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E:\Дорш Т.В\ночные замеры 2024-2025\"/>
    </mc:Choice>
  </mc:AlternateContent>
  <xr:revisionPtr revIDLastSave="0" documentId="13_ncr:1_{751E6F72-C217-4018-99B7-838F1D88B8A2}" xr6:coauthVersionLast="47" xr6:coauthVersionMax="47" xr10:uidLastSave="{00000000-0000-0000-0000-000000000000}"/>
  <bookViews>
    <workbookView xWindow="-120" yWindow="-120" windowWidth="29040" windowHeight="15840" firstSheet="14" activeTab="21" xr2:uid="{00000000-000D-0000-FFFF-FFFF00000000}"/>
  </bookViews>
  <sheets>
    <sheet name="РП-1-40 Ст." sheetId="2" r:id="rId1"/>
    <sheet name="ТП-1-50" sheetId="3" r:id="rId2"/>
    <sheet name="ТП-51-100" sheetId="4" r:id="rId3"/>
    <sheet name="ТП-101-150" sheetId="5" r:id="rId4"/>
    <sheet name="ТП-151-200" sheetId="6" r:id="rId5"/>
    <sheet name="ТП-201-250" sheetId="7" r:id="rId6"/>
    <sheet name="ТП-251-300" sheetId="8" r:id="rId7"/>
    <sheet name="ТП-301-350" sheetId="9" r:id="rId8"/>
    <sheet name="ТП-351-400" sheetId="10" r:id="rId9"/>
    <sheet name="ТП-401-450" sheetId="11" r:id="rId10"/>
    <sheet name="ТП-451-500" sheetId="12" r:id="rId11"/>
    <sheet name="ТП-501-550" sheetId="13" r:id="rId12"/>
    <sheet name="ТП-551-600" sheetId="14" r:id="rId13"/>
    <sheet name="ТП-601-650" sheetId="15" r:id="rId14"/>
    <sheet name="Наумовка" sheetId="16" r:id="rId15"/>
    <sheet name="РП-1-6 Иш" sheetId="17" r:id="rId16"/>
    <sheet name="ТП-1-50 (2) Иш" sheetId="18" r:id="rId17"/>
    <sheet name="ТП-51-100 (2) Иш" sheetId="19" r:id="rId18"/>
    <sheet name="ТП-101-150 (2) Иш" sheetId="20" r:id="rId19"/>
    <sheet name="ТП-151-200 (2) Иш" sheetId="21" r:id="rId20"/>
    <sheet name="ТП-201-250 (2)Иш" sheetId="22" r:id="rId21"/>
    <sheet name="ТП-251-291 Иш" sheetId="23" r:id="rId22"/>
    <sheet name="Аптиково" sheetId="24" r:id="rId23"/>
    <sheet name="Салават" sheetId="25" r:id="rId24"/>
    <sheet name="Лист1" sheetId="1" r:id="rId25"/>
  </sheets>
  <definedNames>
    <definedName name="_xlnm._FilterDatabase" localSheetId="15" hidden="1">'РП-1-6 Иш'!#REF!</definedName>
    <definedName name="_xlnm._FilterDatabase" localSheetId="23" hidden="1">Салават!$A$2:$E$47</definedName>
    <definedName name="_xlnm._FilterDatabase" localSheetId="16" hidden="1">'ТП-1-50 (2) Иш'!$A$1:$W$1</definedName>
    <definedName name="_xlnm._FilterDatabase" localSheetId="17" hidden="1">'ТП-51-100 (2) Иш'!$A$2:$V$2</definedName>
    <definedName name="Борисов">Салават!$T$6:$T$15</definedName>
    <definedName name="_xlnm.Print_Titles" localSheetId="15">'РП-1-6 Иш'!$B:$B,'РП-1-6 Иш'!$2:$4</definedName>
    <definedName name="_xlnm.Print_Titles" localSheetId="23">Салават!$B:$B,Салават!$3:$5</definedName>
    <definedName name="_xlnm.Print_Titles" localSheetId="16">'ТП-1-50 (2) Иш'!$B:$B,'ТП-1-50 (2) Иш'!#REF!</definedName>
    <definedName name="_xlnm.Print_Area" localSheetId="15">'РП-1-6 Иш'!$A$20:$S$20</definedName>
    <definedName name="_xlnm.Print_Area" localSheetId="23">Салават!$A$1:$AD$461</definedName>
    <definedName name="_xlnm.Print_Area" localSheetId="16">'ТП-1-50 (2) Иш'!#REF!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09" i="24" l="1"/>
  <c r="L309" i="24" s="1"/>
  <c r="K290" i="24"/>
  <c r="L290" i="24" s="1"/>
  <c r="K252" i="24"/>
  <c r="L252" i="24" s="1"/>
  <c r="K233" i="24"/>
  <c r="L233" i="24" s="1"/>
  <c r="K214" i="24"/>
  <c r="L214" i="24" s="1"/>
  <c r="T195" i="24"/>
  <c r="U195" i="24" s="1"/>
  <c r="K195" i="24"/>
  <c r="L195" i="24" s="1"/>
  <c r="T176" i="24"/>
  <c r="U176" i="24" s="1"/>
  <c r="K176" i="24"/>
  <c r="L176" i="24" s="1"/>
  <c r="K157" i="24"/>
  <c r="L157" i="24" s="1"/>
  <c r="K138" i="24"/>
  <c r="L138" i="24" s="1"/>
  <c r="K119" i="24"/>
  <c r="L119" i="24" s="1"/>
  <c r="K100" i="24"/>
  <c r="L100" i="24" s="1"/>
  <c r="K81" i="24"/>
  <c r="L81" i="24" s="1"/>
  <c r="T62" i="24"/>
  <c r="U62" i="24" s="1"/>
  <c r="K62" i="24"/>
  <c r="L62" i="24" s="1"/>
  <c r="T43" i="24"/>
  <c r="U43" i="24" s="1"/>
  <c r="K43" i="24"/>
  <c r="L43" i="24" s="1"/>
  <c r="K24" i="24"/>
  <c r="L24" i="24" s="1"/>
  <c r="K5" i="24"/>
  <c r="L5" i="24" s="1"/>
  <c r="T937" i="23"/>
  <c r="U937" i="23" s="1"/>
  <c r="K937" i="23"/>
  <c r="L937" i="23" s="1"/>
  <c r="K918" i="23"/>
  <c r="L918" i="23" s="1"/>
  <c r="T899" i="23"/>
  <c r="U899" i="23" s="1"/>
  <c r="K899" i="23"/>
  <c r="L899" i="23" s="1"/>
  <c r="T880" i="23"/>
  <c r="U880" i="23" s="1"/>
  <c r="K880" i="23"/>
  <c r="L880" i="23" s="1"/>
  <c r="T861" i="23"/>
  <c r="U861" i="23" s="1"/>
  <c r="K861" i="23"/>
  <c r="L861" i="23" s="1"/>
  <c r="T842" i="23"/>
  <c r="U842" i="23" s="1"/>
  <c r="K842" i="23"/>
  <c r="L842" i="23" s="1"/>
  <c r="K823" i="23"/>
  <c r="L823" i="23" s="1"/>
  <c r="T804" i="23"/>
  <c r="U804" i="23" s="1"/>
  <c r="K804" i="23"/>
  <c r="L804" i="23" s="1"/>
  <c r="T785" i="23"/>
  <c r="U785" i="23" s="1"/>
  <c r="K785" i="23"/>
  <c r="L785" i="23" s="1"/>
  <c r="K766" i="23"/>
  <c r="L766" i="23" s="1"/>
  <c r="K747" i="23"/>
  <c r="L747" i="23" s="1"/>
  <c r="T728" i="23"/>
  <c r="U728" i="23" s="1"/>
  <c r="K728" i="23"/>
  <c r="L728" i="23" s="1"/>
  <c r="T709" i="23"/>
  <c r="U709" i="23" s="1"/>
  <c r="K709" i="23"/>
  <c r="L709" i="23" s="1"/>
  <c r="T690" i="23"/>
  <c r="U690" i="23" s="1"/>
  <c r="K690" i="23"/>
  <c r="L690" i="23" s="1"/>
  <c r="T671" i="23"/>
  <c r="U671" i="23" s="1"/>
  <c r="K671" i="23"/>
  <c r="L671" i="23" s="1"/>
  <c r="K652" i="23"/>
  <c r="L652" i="23" s="1"/>
  <c r="K633" i="23"/>
  <c r="U614" i="23"/>
  <c r="T614" i="23"/>
  <c r="K614" i="23"/>
  <c r="L614" i="23" s="1"/>
  <c r="U595" i="23"/>
  <c r="T595" i="23"/>
  <c r="K595" i="23"/>
  <c r="L595" i="23" s="1"/>
  <c r="U576" i="23"/>
  <c r="T576" i="23"/>
  <c r="K557" i="23"/>
  <c r="L557" i="23" s="1"/>
  <c r="U538" i="23"/>
  <c r="T538" i="23"/>
  <c r="K538" i="23"/>
  <c r="L538" i="23" s="1"/>
  <c r="L519" i="23"/>
  <c r="K519" i="23"/>
  <c r="T500" i="23"/>
  <c r="U500" i="23" s="1"/>
  <c r="L500" i="23"/>
  <c r="K500" i="23"/>
  <c r="K481" i="23"/>
  <c r="L481" i="23" s="1"/>
  <c r="L462" i="23"/>
  <c r="K462" i="23"/>
  <c r="K443" i="23"/>
  <c r="L443" i="23" s="1"/>
  <c r="L424" i="23"/>
  <c r="K424" i="23"/>
  <c r="K405" i="23"/>
  <c r="L405" i="23" s="1"/>
  <c r="L367" i="23"/>
  <c r="K367" i="23"/>
  <c r="T348" i="23"/>
  <c r="U348" i="23" s="1"/>
  <c r="L348" i="23"/>
  <c r="K348" i="23"/>
  <c r="T310" i="23"/>
  <c r="U310" i="23" s="1"/>
  <c r="L310" i="23"/>
  <c r="K310" i="23"/>
  <c r="K291" i="23"/>
  <c r="L291" i="23" s="1"/>
  <c r="U272" i="23"/>
  <c r="T272" i="23"/>
  <c r="K272" i="23"/>
  <c r="L272" i="23" s="1"/>
  <c r="L253" i="23"/>
  <c r="K253" i="23"/>
  <c r="T234" i="23"/>
  <c r="U234" i="23" s="1"/>
  <c r="L234" i="23"/>
  <c r="K234" i="23"/>
  <c r="T196" i="23"/>
  <c r="U196" i="23" s="1"/>
  <c r="L196" i="23"/>
  <c r="K196" i="23"/>
  <c r="K177" i="23"/>
  <c r="L177" i="23" s="1"/>
  <c r="U158" i="23"/>
  <c r="T158" i="23"/>
  <c r="K158" i="23"/>
  <c r="L158" i="23" s="1"/>
  <c r="L139" i="23"/>
  <c r="K139" i="23"/>
  <c r="K120" i="23"/>
  <c r="L120" i="23" s="1"/>
  <c r="L101" i="23"/>
  <c r="K101" i="23"/>
  <c r="T82" i="23"/>
  <c r="U82" i="23" s="1"/>
  <c r="L82" i="23"/>
  <c r="K82" i="23"/>
  <c r="T62" i="23"/>
  <c r="U62" i="23" s="1"/>
  <c r="L62" i="23"/>
  <c r="K62" i="23"/>
  <c r="T43" i="23"/>
  <c r="U43" i="23" s="1"/>
  <c r="L43" i="23"/>
  <c r="K43" i="23"/>
  <c r="T24" i="23"/>
  <c r="U24" i="23" s="1"/>
  <c r="L24" i="23"/>
  <c r="K24" i="23"/>
  <c r="T5" i="23"/>
  <c r="U5" i="23" s="1"/>
  <c r="L5" i="23"/>
  <c r="K5" i="23"/>
  <c r="T937" i="22"/>
  <c r="U937" i="22" s="1"/>
  <c r="L937" i="22"/>
  <c r="K937" i="22"/>
  <c r="T918" i="22"/>
  <c r="U918" i="22" s="1"/>
  <c r="L918" i="22"/>
  <c r="K918" i="22"/>
  <c r="K899" i="22"/>
  <c r="L899" i="22" s="1"/>
  <c r="L880" i="22"/>
  <c r="K880" i="22"/>
  <c r="K861" i="22"/>
  <c r="L861" i="22" s="1"/>
  <c r="L842" i="22"/>
  <c r="K842" i="22"/>
  <c r="K823" i="22"/>
  <c r="L823" i="22" s="1"/>
  <c r="L804" i="22"/>
  <c r="K804" i="22"/>
  <c r="T785" i="22"/>
  <c r="U785" i="22" s="1"/>
  <c r="L785" i="22"/>
  <c r="K785" i="22"/>
  <c r="K766" i="22"/>
  <c r="L766" i="22" s="1"/>
  <c r="L747" i="22"/>
  <c r="K747" i="22"/>
  <c r="K728" i="22"/>
  <c r="L728" i="22" s="1"/>
  <c r="U709" i="22"/>
  <c r="T709" i="22"/>
  <c r="K709" i="22"/>
  <c r="L709" i="22" s="1"/>
  <c r="L690" i="22"/>
  <c r="K690" i="22"/>
  <c r="T671" i="22"/>
  <c r="U671" i="22" s="1"/>
  <c r="L671" i="22"/>
  <c r="K671" i="22"/>
  <c r="T652" i="22"/>
  <c r="U652" i="22" s="1"/>
  <c r="L652" i="22"/>
  <c r="K652" i="22"/>
  <c r="T633" i="22"/>
  <c r="U633" i="22" s="1"/>
  <c r="L633" i="22"/>
  <c r="K633" i="22"/>
  <c r="K614" i="22"/>
  <c r="L614" i="22" s="1"/>
  <c r="U595" i="22"/>
  <c r="T595" i="22"/>
  <c r="K595" i="22"/>
  <c r="L595" i="22" s="1"/>
  <c r="L576" i="22"/>
  <c r="K576" i="22"/>
  <c r="T557" i="22"/>
  <c r="U557" i="22" s="1"/>
  <c r="L557" i="22"/>
  <c r="K557" i="22"/>
  <c r="T538" i="22"/>
  <c r="U538" i="22" s="1"/>
  <c r="L538" i="22"/>
  <c r="K538" i="22"/>
  <c r="T519" i="22"/>
  <c r="U519" i="22" s="1"/>
  <c r="L519" i="22"/>
  <c r="K519" i="22"/>
  <c r="T500" i="22"/>
  <c r="U500" i="22" s="1"/>
  <c r="L500" i="22"/>
  <c r="K500" i="22"/>
  <c r="T480" i="22"/>
  <c r="U480" i="22" s="1"/>
  <c r="L480" i="22"/>
  <c r="K480" i="22"/>
  <c r="T461" i="22"/>
  <c r="U461" i="22" s="1"/>
  <c r="L461" i="22"/>
  <c r="K461" i="22"/>
  <c r="K442" i="22"/>
  <c r="L442" i="22" s="1"/>
  <c r="L423" i="22"/>
  <c r="K423" i="22"/>
  <c r="K404" i="22"/>
  <c r="L404" i="22" s="1"/>
  <c r="U385" i="22"/>
  <c r="T385" i="22"/>
  <c r="K385" i="22"/>
  <c r="L385" i="22" s="1"/>
  <c r="U366" i="22"/>
  <c r="T366" i="22"/>
  <c r="K366" i="22"/>
  <c r="L366" i="22" s="1"/>
  <c r="U347" i="22"/>
  <c r="T347" i="22"/>
  <c r="K347" i="22"/>
  <c r="L347" i="22" s="1"/>
  <c r="U328" i="22"/>
  <c r="T328" i="22"/>
  <c r="K328" i="22"/>
  <c r="L328" i="22" s="1"/>
  <c r="U290" i="22"/>
  <c r="T290" i="22"/>
  <c r="K290" i="22"/>
  <c r="L290" i="22" s="1"/>
  <c r="L271" i="22"/>
  <c r="K271" i="22"/>
  <c r="K252" i="22"/>
  <c r="L252" i="22" s="1"/>
  <c r="U233" i="22"/>
  <c r="T233" i="22"/>
  <c r="K233" i="22"/>
  <c r="L233" i="22" s="1"/>
  <c r="L214" i="22"/>
  <c r="K214" i="22"/>
  <c r="T195" i="22"/>
  <c r="U195" i="22" s="1"/>
  <c r="L195" i="22"/>
  <c r="K195" i="22"/>
  <c r="K176" i="22"/>
  <c r="L176" i="22" s="1"/>
  <c r="L157" i="22"/>
  <c r="K157" i="22"/>
  <c r="T138" i="22"/>
  <c r="U138" i="22" s="1"/>
  <c r="L138" i="22"/>
  <c r="K138" i="22"/>
  <c r="T119" i="22"/>
  <c r="U119" i="22" s="1"/>
  <c r="L119" i="22"/>
  <c r="K119" i="22"/>
  <c r="K100" i="22"/>
  <c r="L100" i="22" s="1"/>
  <c r="U81" i="22"/>
  <c r="T81" i="22"/>
  <c r="K81" i="22"/>
  <c r="L81" i="22" s="1"/>
  <c r="U62" i="22"/>
  <c r="T62" i="22"/>
  <c r="K62" i="22"/>
  <c r="L62" i="22" s="1"/>
  <c r="L43" i="22"/>
  <c r="K43" i="22"/>
  <c r="T24" i="22"/>
  <c r="U24" i="22" s="1"/>
  <c r="L24" i="22"/>
  <c r="K24" i="22"/>
  <c r="T5" i="22"/>
  <c r="U5" i="22" s="1"/>
  <c r="L5" i="22"/>
  <c r="K5" i="22"/>
  <c r="T942" i="21"/>
  <c r="U942" i="21" s="1"/>
  <c r="L942" i="21"/>
  <c r="K942" i="21"/>
  <c r="T923" i="21"/>
  <c r="U923" i="21" s="1"/>
  <c r="L923" i="21"/>
  <c r="K923" i="21"/>
  <c r="T904" i="21"/>
  <c r="U904" i="21" s="1"/>
  <c r="L904" i="21"/>
  <c r="K904" i="21"/>
  <c r="K885" i="21"/>
  <c r="L885" i="21" s="1"/>
  <c r="U866" i="21"/>
  <c r="T866" i="21"/>
  <c r="K866" i="21"/>
  <c r="L866" i="21" s="1"/>
  <c r="U847" i="21"/>
  <c r="T847" i="21"/>
  <c r="K847" i="21"/>
  <c r="L847" i="21" s="1"/>
  <c r="U828" i="21"/>
  <c r="T828" i="21"/>
  <c r="K828" i="21"/>
  <c r="L828" i="21" s="1"/>
  <c r="U809" i="21"/>
  <c r="T809" i="21"/>
  <c r="K809" i="21"/>
  <c r="L809" i="21" s="1"/>
  <c r="L790" i="21"/>
  <c r="K790" i="21"/>
  <c r="T771" i="21"/>
  <c r="U771" i="21" s="1"/>
  <c r="L771" i="21"/>
  <c r="K771" i="21"/>
  <c r="T752" i="21"/>
  <c r="U752" i="21" s="1"/>
  <c r="L752" i="21"/>
  <c r="K752" i="21"/>
  <c r="T733" i="21"/>
  <c r="U733" i="21" s="1"/>
  <c r="L733" i="21"/>
  <c r="K733" i="21"/>
  <c r="T714" i="21"/>
  <c r="U714" i="21" s="1"/>
  <c r="L714" i="21"/>
  <c r="K714" i="21"/>
  <c r="T695" i="21"/>
  <c r="U695" i="21" s="1"/>
  <c r="L695" i="21"/>
  <c r="K695" i="21"/>
  <c r="K676" i="21"/>
  <c r="L676" i="21" s="1"/>
  <c r="U657" i="21"/>
  <c r="T657" i="21"/>
  <c r="K657" i="21"/>
  <c r="L657" i="21" s="1"/>
  <c r="U638" i="21"/>
  <c r="T638" i="21"/>
  <c r="K638" i="21"/>
  <c r="L638" i="21" s="1"/>
  <c r="U619" i="21"/>
  <c r="T619" i="21"/>
  <c r="K619" i="21"/>
  <c r="L619" i="21" s="1"/>
  <c r="U600" i="21"/>
  <c r="T600" i="21"/>
  <c r="K600" i="21"/>
  <c r="L600" i="21" s="1"/>
  <c r="U556" i="21"/>
  <c r="L556" i="21"/>
  <c r="K556" i="21"/>
  <c r="K537" i="21"/>
  <c r="L537" i="21" s="1"/>
  <c r="L518" i="21"/>
  <c r="K518" i="21"/>
  <c r="K499" i="21"/>
  <c r="L499" i="21" s="1"/>
  <c r="U480" i="21"/>
  <c r="T480" i="21"/>
  <c r="K480" i="21"/>
  <c r="L480" i="21" s="1"/>
  <c r="U461" i="21"/>
  <c r="T461" i="21"/>
  <c r="K461" i="21"/>
  <c r="L461" i="21" s="1"/>
  <c r="L442" i="21"/>
  <c r="K442" i="21"/>
  <c r="T423" i="21"/>
  <c r="U423" i="21" s="1"/>
  <c r="L423" i="21"/>
  <c r="K423" i="21"/>
  <c r="T404" i="21"/>
  <c r="U404" i="21" s="1"/>
  <c r="L404" i="21"/>
  <c r="K404" i="21"/>
  <c r="T385" i="21"/>
  <c r="U385" i="21" s="1"/>
  <c r="L385" i="21"/>
  <c r="K385" i="21"/>
  <c r="T366" i="21"/>
  <c r="U366" i="21" s="1"/>
  <c r="K366" i="21"/>
  <c r="L366" i="21" s="1"/>
  <c r="K347" i="21"/>
  <c r="L347" i="21" s="1"/>
  <c r="T328" i="21"/>
  <c r="U328" i="21" s="1"/>
  <c r="K328" i="21"/>
  <c r="L328" i="21" s="1"/>
  <c r="T309" i="21"/>
  <c r="U309" i="21" s="1"/>
  <c r="K309" i="21"/>
  <c r="L309" i="21" s="1"/>
  <c r="T290" i="21"/>
  <c r="U290" i="21" s="1"/>
  <c r="K290" i="21"/>
  <c r="L290" i="21" s="1"/>
  <c r="T271" i="21"/>
  <c r="U271" i="21" s="1"/>
  <c r="K271" i="21"/>
  <c r="L271" i="21" s="1"/>
  <c r="T252" i="21"/>
  <c r="U252" i="21" s="1"/>
  <c r="K252" i="21"/>
  <c r="L252" i="21" s="1"/>
  <c r="K233" i="21"/>
  <c r="L233" i="21" s="1"/>
  <c r="T214" i="21"/>
  <c r="U214" i="21" s="1"/>
  <c r="K214" i="21"/>
  <c r="L214" i="21" s="1"/>
  <c r="T195" i="21"/>
  <c r="U195" i="21" s="1"/>
  <c r="K195" i="21"/>
  <c r="L195" i="21" s="1"/>
  <c r="T176" i="21"/>
  <c r="U176" i="21" s="1"/>
  <c r="K176" i="21"/>
  <c r="L176" i="21" s="1"/>
  <c r="K157" i="21"/>
  <c r="L157" i="21" s="1"/>
  <c r="T138" i="21"/>
  <c r="U138" i="21" s="1"/>
  <c r="K138" i="21"/>
  <c r="L138" i="21" s="1"/>
  <c r="T119" i="21"/>
  <c r="U119" i="21" s="1"/>
  <c r="K119" i="21"/>
  <c r="L119" i="21" s="1"/>
  <c r="T100" i="21"/>
  <c r="U100" i="21" s="1"/>
  <c r="K100" i="21"/>
  <c r="L100" i="21" s="1"/>
  <c r="T81" i="21"/>
  <c r="U81" i="21" s="1"/>
  <c r="K81" i="21"/>
  <c r="L81" i="21" s="1"/>
  <c r="T62" i="21"/>
  <c r="U62" i="21" s="1"/>
  <c r="K62" i="21"/>
  <c r="L62" i="21" s="1"/>
  <c r="K43" i="21"/>
  <c r="L43" i="21" s="1"/>
  <c r="T24" i="21"/>
  <c r="U24" i="21" s="1"/>
  <c r="K24" i="21"/>
  <c r="L24" i="21" s="1"/>
  <c r="T5" i="21"/>
  <c r="U5" i="21" s="1"/>
  <c r="K5" i="21"/>
  <c r="L5" i="21" s="1"/>
  <c r="T1018" i="20"/>
  <c r="U1018" i="20" s="1"/>
  <c r="K1018" i="20"/>
  <c r="L1018" i="20" s="1"/>
  <c r="T999" i="20"/>
  <c r="U999" i="20" s="1"/>
  <c r="K999" i="20"/>
  <c r="L999" i="20" s="1"/>
  <c r="T980" i="20"/>
  <c r="U980" i="20" s="1"/>
  <c r="K980" i="20"/>
  <c r="L980" i="20" s="1"/>
  <c r="K961" i="20"/>
  <c r="L961" i="20" s="1"/>
  <c r="T942" i="20"/>
  <c r="U942" i="20" s="1"/>
  <c r="K942" i="20"/>
  <c r="L942" i="20" s="1"/>
  <c r="T923" i="20"/>
  <c r="U923" i="20" s="1"/>
  <c r="K923" i="20"/>
  <c r="L923" i="20" s="1"/>
  <c r="T904" i="20"/>
  <c r="U904" i="20" s="1"/>
  <c r="K904" i="20"/>
  <c r="L904" i="20" s="1"/>
  <c r="T874" i="20"/>
  <c r="U874" i="20" s="1"/>
  <c r="K874" i="20"/>
  <c r="L874" i="20" s="1"/>
  <c r="T855" i="20"/>
  <c r="U855" i="20" s="1"/>
  <c r="K855" i="20"/>
  <c r="L855" i="20" s="1"/>
  <c r="T836" i="20"/>
  <c r="U836" i="20" s="1"/>
  <c r="K836" i="20"/>
  <c r="L836" i="20" s="1"/>
  <c r="K817" i="20"/>
  <c r="L817" i="20" s="1"/>
  <c r="T798" i="20"/>
  <c r="U798" i="20" s="1"/>
  <c r="K798" i="20"/>
  <c r="L798" i="20" s="1"/>
  <c r="T779" i="20"/>
  <c r="U779" i="20" s="1"/>
  <c r="K779" i="20"/>
  <c r="L779" i="20" s="1"/>
  <c r="K757" i="20"/>
  <c r="L757" i="20" s="1"/>
  <c r="T738" i="20"/>
  <c r="U738" i="20" s="1"/>
  <c r="K738" i="20"/>
  <c r="L738" i="20" s="1"/>
  <c r="T719" i="20"/>
  <c r="U719" i="20" s="1"/>
  <c r="K719" i="20"/>
  <c r="L719" i="20" s="1"/>
  <c r="K695" i="20"/>
  <c r="L695" i="20" s="1"/>
  <c r="K676" i="20"/>
  <c r="L676" i="20" s="1"/>
  <c r="T657" i="20"/>
  <c r="U657" i="20" s="1"/>
  <c r="L657" i="20"/>
  <c r="U634" i="20"/>
  <c r="T634" i="20"/>
  <c r="L634" i="20"/>
  <c r="K634" i="20"/>
  <c r="L615" i="20"/>
  <c r="K615" i="20"/>
  <c r="U596" i="20"/>
  <c r="T596" i="20"/>
  <c r="L596" i="20"/>
  <c r="K596" i="20"/>
  <c r="L577" i="20"/>
  <c r="K577" i="20"/>
  <c r="U558" i="20"/>
  <c r="T558" i="20"/>
  <c r="L558" i="20"/>
  <c r="K558" i="20"/>
  <c r="U539" i="20"/>
  <c r="T539" i="20"/>
  <c r="L539" i="20"/>
  <c r="K539" i="20"/>
  <c r="U520" i="20"/>
  <c r="T520" i="20"/>
  <c r="L520" i="20"/>
  <c r="K520" i="20"/>
  <c r="U492" i="20"/>
  <c r="T492" i="20"/>
  <c r="L492" i="20"/>
  <c r="K492" i="20"/>
  <c r="U455" i="20"/>
  <c r="T455" i="20"/>
  <c r="L455" i="20"/>
  <c r="K455" i="20"/>
  <c r="U436" i="20"/>
  <c r="T436" i="20"/>
  <c r="L436" i="20"/>
  <c r="K436" i="20"/>
  <c r="U417" i="20"/>
  <c r="T417" i="20"/>
  <c r="L417" i="20"/>
  <c r="K417" i="20"/>
  <c r="L398" i="20"/>
  <c r="K398" i="20"/>
  <c r="U375" i="20"/>
  <c r="T375" i="20"/>
  <c r="L375" i="20"/>
  <c r="K375" i="20"/>
  <c r="L356" i="20"/>
  <c r="K356" i="20"/>
  <c r="U337" i="20"/>
  <c r="T337" i="20"/>
  <c r="L337" i="20"/>
  <c r="K337" i="20"/>
  <c r="U318" i="20"/>
  <c r="T318" i="20"/>
  <c r="L318" i="20"/>
  <c r="K318" i="20"/>
  <c r="U299" i="20"/>
  <c r="T299" i="20"/>
  <c r="L299" i="20"/>
  <c r="K299" i="20"/>
  <c r="U280" i="20"/>
  <c r="T280" i="20"/>
  <c r="L280" i="20"/>
  <c r="K280" i="20"/>
  <c r="U261" i="20"/>
  <c r="T261" i="20"/>
  <c r="L261" i="20"/>
  <c r="K261" i="20"/>
  <c r="L242" i="20"/>
  <c r="K242" i="20"/>
  <c r="T223" i="20"/>
  <c r="U223" i="20" s="1"/>
  <c r="L223" i="20"/>
  <c r="K223" i="20"/>
  <c r="T204" i="20"/>
  <c r="U204" i="20" s="1"/>
  <c r="L204" i="20"/>
  <c r="K204" i="20"/>
  <c r="K185" i="20"/>
  <c r="L185" i="20" s="1"/>
  <c r="L166" i="20"/>
  <c r="K166" i="20"/>
  <c r="T147" i="20"/>
  <c r="U147" i="20" s="1"/>
  <c r="L147" i="20"/>
  <c r="K147" i="20"/>
  <c r="T128" i="20"/>
  <c r="U128" i="20" s="1"/>
  <c r="L128" i="20"/>
  <c r="K128" i="20"/>
  <c r="K109" i="20"/>
  <c r="L109" i="20" s="1"/>
  <c r="U86" i="20"/>
  <c r="T86" i="20"/>
  <c r="K86" i="20"/>
  <c r="L86" i="20" s="1"/>
  <c r="L56" i="20"/>
  <c r="K56" i="20"/>
  <c r="T24" i="20"/>
  <c r="U24" i="20" s="1"/>
  <c r="L24" i="20"/>
  <c r="K24" i="20"/>
  <c r="K5" i="20"/>
  <c r="L5" i="20" s="1"/>
  <c r="U964" i="19"/>
  <c r="T964" i="19"/>
  <c r="K964" i="19"/>
  <c r="L964" i="19" s="1"/>
  <c r="L945" i="19"/>
  <c r="K945" i="19"/>
  <c r="T926" i="19"/>
  <c r="U926" i="19" s="1"/>
  <c r="L926" i="19"/>
  <c r="K926" i="19"/>
  <c r="T907" i="19"/>
  <c r="U907" i="19" s="1"/>
  <c r="L907" i="19"/>
  <c r="K907" i="19"/>
  <c r="K888" i="19"/>
  <c r="L888" i="19" s="1"/>
  <c r="U869" i="19"/>
  <c r="T869" i="19"/>
  <c r="K869" i="19"/>
  <c r="L869" i="19" s="1"/>
  <c r="L845" i="19"/>
  <c r="K845" i="19"/>
  <c r="T826" i="19"/>
  <c r="U826" i="19" s="1"/>
  <c r="L826" i="19"/>
  <c r="K826" i="19"/>
  <c r="K807" i="19"/>
  <c r="L807" i="19" s="1"/>
  <c r="L788" i="19"/>
  <c r="K788" i="19"/>
  <c r="K769" i="19"/>
  <c r="L769" i="19" s="1"/>
  <c r="U750" i="19"/>
  <c r="T750" i="19"/>
  <c r="K750" i="19"/>
  <c r="L750" i="19" s="1"/>
  <c r="L731" i="19"/>
  <c r="K731" i="19"/>
  <c r="T712" i="19"/>
  <c r="U712" i="19" s="1"/>
  <c r="L712" i="19"/>
  <c r="K712" i="19"/>
  <c r="K693" i="19"/>
  <c r="L693" i="19" s="1"/>
  <c r="U674" i="19"/>
  <c r="T674" i="19"/>
  <c r="K674" i="19"/>
  <c r="L674" i="19" s="1"/>
  <c r="U655" i="19"/>
  <c r="T655" i="19"/>
  <c r="K655" i="19"/>
  <c r="L655" i="19" s="1"/>
  <c r="L636" i="19"/>
  <c r="K636" i="19"/>
  <c r="T617" i="19"/>
  <c r="U617" i="19" s="1"/>
  <c r="L617" i="19"/>
  <c r="K617" i="19"/>
  <c r="T598" i="19"/>
  <c r="U598" i="19" s="1"/>
  <c r="L598" i="19"/>
  <c r="K598" i="19"/>
  <c r="T579" i="19"/>
  <c r="U579" i="19" s="1"/>
  <c r="L579" i="19"/>
  <c r="K579" i="19"/>
  <c r="T560" i="19"/>
  <c r="U560" i="19" s="1"/>
  <c r="L560" i="19"/>
  <c r="K560" i="19"/>
  <c r="T540" i="19"/>
  <c r="U540" i="19" s="1"/>
  <c r="L540" i="19"/>
  <c r="K540" i="19"/>
  <c r="T509" i="19"/>
  <c r="U509" i="19" s="1"/>
  <c r="L509" i="19"/>
  <c r="K509" i="19"/>
  <c r="T490" i="19"/>
  <c r="U490" i="19" s="1"/>
  <c r="L490" i="19"/>
  <c r="K490" i="19"/>
  <c r="K471" i="19"/>
  <c r="L471" i="19" s="1"/>
  <c r="U452" i="19"/>
  <c r="T452" i="19"/>
  <c r="K452" i="19"/>
  <c r="L452" i="19" s="1"/>
  <c r="L433" i="19"/>
  <c r="K433" i="19"/>
  <c r="K414" i="19"/>
  <c r="L414" i="19" s="1"/>
  <c r="U395" i="19"/>
  <c r="T395" i="19"/>
  <c r="K395" i="19"/>
  <c r="L395" i="19" s="1"/>
  <c r="L376" i="19"/>
  <c r="K376" i="19"/>
  <c r="T352" i="19"/>
  <c r="U352" i="19" s="1"/>
  <c r="L352" i="19"/>
  <c r="K352" i="19"/>
  <c r="K333" i="19"/>
  <c r="L333" i="19" s="1"/>
  <c r="U314" i="19"/>
  <c r="T314" i="19"/>
  <c r="K314" i="19"/>
  <c r="L314" i="19" s="1"/>
  <c r="U295" i="19"/>
  <c r="T295" i="19"/>
  <c r="K295" i="19"/>
  <c r="L295" i="19" s="1"/>
  <c r="U276" i="19"/>
  <c r="T276" i="19"/>
  <c r="K276" i="19"/>
  <c r="L276" i="19" s="1"/>
  <c r="U257" i="19"/>
  <c r="T257" i="19"/>
  <c r="K257" i="19"/>
  <c r="L257" i="19" s="1"/>
  <c r="U238" i="19"/>
  <c r="T238" i="19"/>
  <c r="K238" i="19"/>
  <c r="L238" i="19" s="1"/>
  <c r="L219" i="19"/>
  <c r="K219" i="19"/>
  <c r="T181" i="19"/>
  <c r="U181" i="19" s="1"/>
  <c r="L181" i="19"/>
  <c r="T162" i="19"/>
  <c r="U162" i="19" s="1"/>
  <c r="K162" i="19"/>
  <c r="L162" i="19" s="1"/>
  <c r="K143" i="19"/>
  <c r="L143" i="19" s="1"/>
  <c r="T119" i="19"/>
  <c r="U119" i="19" s="1"/>
  <c r="K119" i="19"/>
  <c r="L119" i="19" s="1"/>
  <c r="L100" i="19"/>
  <c r="K100" i="19"/>
  <c r="T81" i="19"/>
  <c r="U81" i="19" s="1"/>
  <c r="K81" i="19"/>
  <c r="L81" i="19" s="1"/>
  <c r="T62" i="19"/>
  <c r="U62" i="19" s="1"/>
  <c r="K62" i="19"/>
  <c r="L62" i="19" s="1"/>
  <c r="T43" i="19"/>
  <c r="U43" i="19" s="1"/>
  <c r="K43" i="19"/>
  <c r="L43" i="19" s="1"/>
  <c r="T24" i="19"/>
  <c r="U24" i="19" s="1"/>
  <c r="L24" i="19"/>
  <c r="K24" i="19"/>
  <c r="T5" i="19"/>
  <c r="U5" i="19" s="1"/>
  <c r="K5" i="19"/>
  <c r="L5" i="19" s="1"/>
  <c r="T949" i="18"/>
  <c r="U949" i="18" s="1"/>
  <c r="K949" i="18"/>
  <c r="L949" i="18" s="1"/>
  <c r="K930" i="18"/>
  <c r="L930" i="18" s="1"/>
  <c r="T911" i="18"/>
  <c r="U911" i="18" s="1"/>
  <c r="K911" i="18"/>
  <c r="L911" i="18" s="1"/>
  <c r="U892" i="18"/>
  <c r="T892" i="18"/>
  <c r="K892" i="18"/>
  <c r="L892" i="18" s="1"/>
  <c r="K873" i="18"/>
  <c r="L873" i="18" s="1"/>
  <c r="T854" i="18"/>
  <c r="U854" i="18" s="1"/>
  <c r="K854" i="18"/>
  <c r="L854" i="18" s="1"/>
  <c r="T835" i="18"/>
  <c r="U835" i="18" s="1"/>
  <c r="K835" i="18"/>
  <c r="L835" i="18" s="1"/>
  <c r="K816" i="18"/>
  <c r="L816" i="18" s="1"/>
  <c r="U797" i="18"/>
  <c r="T797" i="18"/>
  <c r="K797" i="18"/>
  <c r="L797" i="18" s="1"/>
  <c r="K778" i="18"/>
  <c r="L778" i="18" s="1"/>
  <c r="T759" i="18"/>
  <c r="U759" i="18" s="1"/>
  <c r="K759" i="18"/>
  <c r="L759" i="18" s="1"/>
  <c r="K740" i="18"/>
  <c r="L740" i="18" s="1"/>
  <c r="K702" i="18"/>
  <c r="L702" i="18" s="1"/>
  <c r="K683" i="18"/>
  <c r="L683" i="18" s="1"/>
  <c r="L664" i="18"/>
  <c r="K664" i="18"/>
  <c r="T645" i="18"/>
  <c r="U645" i="18" s="1"/>
  <c r="K645" i="18"/>
  <c r="L645" i="18" s="1"/>
  <c r="T626" i="18"/>
  <c r="U626" i="18" s="1"/>
  <c r="K626" i="18"/>
  <c r="L626" i="18" s="1"/>
  <c r="K607" i="18"/>
  <c r="L607" i="18" s="1"/>
  <c r="K588" i="18"/>
  <c r="L588" i="18" s="1"/>
  <c r="T569" i="18"/>
  <c r="U569" i="18" s="1"/>
  <c r="L569" i="18"/>
  <c r="K569" i="18"/>
  <c r="U550" i="18"/>
  <c r="K531" i="18"/>
  <c r="L531" i="18" s="1"/>
  <c r="U512" i="18"/>
  <c r="T512" i="18"/>
  <c r="K512" i="18"/>
  <c r="L512" i="18" s="1"/>
  <c r="L493" i="18"/>
  <c r="K493" i="18"/>
  <c r="T474" i="18"/>
  <c r="U474" i="18" s="1"/>
  <c r="L474" i="18"/>
  <c r="K474" i="18"/>
  <c r="K455" i="18"/>
  <c r="L455" i="18" s="1"/>
  <c r="L436" i="18"/>
  <c r="K436" i="18"/>
  <c r="K417" i="18"/>
  <c r="L417" i="18" s="1"/>
  <c r="L398" i="18"/>
  <c r="K398" i="18"/>
  <c r="T379" i="18"/>
  <c r="U379" i="18" s="1"/>
  <c r="L379" i="18"/>
  <c r="K379" i="18"/>
  <c r="K360" i="18"/>
  <c r="L360" i="18" s="1"/>
  <c r="L338" i="18"/>
  <c r="K338" i="18"/>
  <c r="K319" i="18"/>
  <c r="L319" i="18" s="1"/>
  <c r="U300" i="18"/>
  <c r="T300" i="18"/>
  <c r="K300" i="18"/>
  <c r="L300" i="18" s="1"/>
  <c r="L262" i="18"/>
  <c r="K262" i="18"/>
  <c r="T205" i="18"/>
  <c r="U205" i="18" s="1"/>
  <c r="U186" i="18"/>
  <c r="T186" i="18"/>
  <c r="K186" i="18"/>
  <c r="L186" i="18" s="1"/>
  <c r="L167" i="18"/>
  <c r="K167" i="18"/>
  <c r="K148" i="18"/>
  <c r="L148" i="18" s="1"/>
  <c r="L120" i="18"/>
  <c r="K120" i="18"/>
  <c r="K82" i="18"/>
  <c r="U63" i="18"/>
  <c r="T63" i="18"/>
  <c r="T44" i="18"/>
  <c r="U44" i="18" s="1"/>
  <c r="K25" i="18"/>
  <c r="L25" i="18" s="1"/>
  <c r="K6" i="18"/>
  <c r="L6" i="18" s="1"/>
  <c r="T101" i="17"/>
  <c r="U101" i="17" s="1"/>
  <c r="K101" i="17"/>
  <c r="L101" i="17" s="1"/>
  <c r="T82" i="17"/>
  <c r="U82" i="17" s="1"/>
  <c r="K82" i="17"/>
  <c r="L82" i="17" s="1"/>
  <c r="U44" i="17"/>
  <c r="K44" i="17"/>
  <c r="L44" i="17" s="1"/>
  <c r="T25" i="17"/>
  <c r="U25" i="17" s="1"/>
  <c r="K25" i="17"/>
  <c r="L25" i="17" s="1"/>
  <c r="T6" i="17"/>
  <c r="U6" i="17" s="1"/>
  <c r="T76" i="16"/>
  <c r="K76" i="16"/>
  <c r="T75" i="16"/>
  <c r="K75" i="16"/>
  <c r="T74" i="16"/>
  <c r="K74" i="16"/>
  <c r="T73" i="16"/>
  <c r="K73" i="16"/>
  <c r="T72" i="16"/>
  <c r="K72" i="16"/>
  <c r="T71" i="16"/>
  <c r="K71" i="16"/>
  <c r="T70" i="16"/>
  <c r="K70" i="16"/>
  <c r="T69" i="16"/>
  <c r="K69" i="16"/>
  <c r="T68" i="16"/>
  <c r="K68" i="16"/>
  <c r="T67" i="16"/>
  <c r="K67" i="16"/>
  <c r="T66" i="16"/>
  <c r="K66" i="16"/>
  <c r="T65" i="16"/>
  <c r="K65" i="16"/>
  <c r="T63" i="16"/>
  <c r="U63" i="16" s="1"/>
  <c r="K63" i="16"/>
  <c r="T57" i="16"/>
  <c r="K57" i="16"/>
  <c r="T56" i="16"/>
  <c r="K56" i="16"/>
  <c r="T55" i="16"/>
  <c r="K55" i="16"/>
  <c r="T54" i="16"/>
  <c r="K54" i="16"/>
  <c r="T53" i="16"/>
  <c r="K53" i="16"/>
  <c r="T52" i="16"/>
  <c r="K52" i="16"/>
  <c r="T51" i="16"/>
  <c r="K51" i="16"/>
  <c r="T50" i="16"/>
  <c r="K50" i="16"/>
  <c r="T49" i="16"/>
  <c r="K49" i="16"/>
  <c r="T48" i="16"/>
  <c r="K48" i="16"/>
  <c r="T47" i="16"/>
  <c r="K47" i="16"/>
  <c r="T46" i="16"/>
  <c r="K46" i="16"/>
  <c r="T44" i="16"/>
  <c r="U44" i="16" s="1"/>
  <c r="K44" i="16"/>
  <c r="T38" i="16"/>
  <c r="K38" i="16"/>
  <c r="T37" i="16"/>
  <c r="K37" i="16"/>
  <c r="T36" i="16"/>
  <c r="K36" i="16"/>
  <c r="T35" i="16"/>
  <c r="K35" i="16"/>
  <c r="T34" i="16"/>
  <c r="K34" i="16"/>
  <c r="T33" i="16"/>
  <c r="K33" i="16"/>
  <c r="T32" i="16"/>
  <c r="K32" i="16"/>
  <c r="T31" i="16"/>
  <c r="K31" i="16"/>
  <c r="T30" i="16"/>
  <c r="K30" i="16"/>
  <c r="T29" i="16"/>
  <c r="K29" i="16"/>
  <c r="T28" i="16"/>
  <c r="K28" i="16"/>
  <c r="T27" i="16"/>
  <c r="K27" i="16"/>
  <c r="T25" i="16"/>
  <c r="U25" i="16" s="1"/>
  <c r="K25" i="16"/>
  <c r="T19" i="16"/>
  <c r="K19" i="16"/>
  <c r="T18" i="16"/>
  <c r="K18" i="16"/>
  <c r="T17" i="16"/>
  <c r="K17" i="16"/>
  <c r="T16" i="16"/>
  <c r="K16" i="16"/>
  <c r="T15" i="16"/>
  <c r="K15" i="16"/>
  <c r="T14" i="16"/>
  <c r="K14" i="16"/>
  <c r="T13" i="16"/>
  <c r="K13" i="16"/>
  <c r="T12" i="16"/>
  <c r="K12" i="16"/>
  <c r="T11" i="16"/>
  <c r="K11" i="16"/>
  <c r="T10" i="16"/>
  <c r="K10" i="16"/>
  <c r="T9" i="16"/>
  <c r="K9" i="16"/>
  <c r="T8" i="16"/>
  <c r="K8" i="16"/>
  <c r="T6" i="16"/>
  <c r="U6" i="16" s="1"/>
  <c r="K6" i="16"/>
  <c r="T437" i="15"/>
  <c r="K437" i="15"/>
  <c r="T436" i="15"/>
  <c r="K436" i="15"/>
  <c r="T435" i="15"/>
  <c r="K435" i="15"/>
  <c r="T434" i="15"/>
  <c r="K434" i="15"/>
  <c r="T433" i="15"/>
  <c r="K433" i="15"/>
  <c r="T432" i="15"/>
  <c r="K432" i="15"/>
  <c r="T431" i="15"/>
  <c r="K431" i="15"/>
  <c r="T430" i="15"/>
  <c r="K430" i="15"/>
  <c r="T429" i="15"/>
  <c r="K429" i="15"/>
  <c r="T428" i="15"/>
  <c r="K428" i="15"/>
  <c r="T427" i="15"/>
  <c r="K427" i="15"/>
  <c r="T426" i="15"/>
  <c r="K426" i="15"/>
  <c r="T424" i="15"/>
  <c r="U424" i="15" s="1"/>
  <c r="K424" i="15"/>
  <c r="T418" i="15"/>
  <c r="K418" i="15"/>
  <c r="T417" i="15"/>
  <c r="K417" i="15"/>
  <c r="T416" i="15"/>
  <c r="K416" i="15"/>
  <c r="T415" i="15"/>
  <c r="K415" i="15"/>
  <c r="T414" i="15"/>
  <c r="K414" i="15"/>
  <c r="T413" i="15"/>
  <c r="K413" i="15"/>
  <c r="T412" i="15"/>
  <c r="K412" i="15"/>
  <c r="T411" i="15"/>
  <c r="K411" i="15"/>
  <c r="T410" i="15"/>
  <c r="K410" i="15"/>
  <c r="T409" i="15"/>
  <c r="K409" i="15"/>
  <c r="T408" i="15"/>
  <c r="K408" i="15"/>
  <c r="T407" i="15"/>
  <c r="K407" i="15"/>
  <c r="T405" i="15"/>
  <c r="U405" i="15" s="1"/>
  <c r="K405" i="15"/>
  <c r="T399" i="15"/>
  <c r="K399" i="15"/>
  <c r="T398" i="15"/>
  <c r="K398" i="15"/>
  <c r="T397" i="15"/>
  <c r="K397" i="15"/>
  <c r="T396" i="15"/>
  <c r="K396" i="15"/>
  <c r="T395" i="15"/>
  <c r="K395" i="15"/>
  <c r="T394" i="15"/>
  <c r="K394" i="15"/>
  <c r="T393" i="15"/>
  <c r="K393" i="15"/>
  <c r="T392" i="15"/>
  <c r="K392" i="15"/>
  <c r="T391" i="15"/>
  <c r="K391" i="15"/>
  <c r="T390" i="15"/>
  <c r="K390" i="15"/>
  <c r="T389" i="15"/>
  <c r="K389" i="15"/>
  <c r="T388" i="15"/>
  <c r="K388" i="15"/>
  <c r="T386" i="15"/>
  <c r="U386" i="15" s="1"/>
  <c r="K386" i="15"/>
  <c r="T380" i="15"/>
  <c r="K380" i="15"/>
  <c r="T379" i="15"/>
  <c r="K379" i="15"/>
  <c r="T378" i="15"/>
  <c r="K378" i="15"/>
  <c r="T377" i="15"/>
  <c r="K377" i="15"/>
  <c r="T376" i="15"/>
  <c r="K376" i="15"/>
  <c r="T375" i="15"/>
  <c r="K375" i="15"/>
  <c r="T374" i="15"/>
  <c r="K374" i="15"/>
  <c r="T373" i="15"/>
  <c r="K373" i="15"/>
  <c r="T372" i="15"/>
  <c r="K372" i="15"/>
  <c r="T371" i="15"/>
  <c r="K371" i="15"/>
  <c r="T370" i="15"/>
  <c r="K370" i="15"/>
  <c r="T369" i="15"/>
  <c r="K369" i="15"/>
  <c r="T367" i="15"/>
  <c r="U367" i="15" s="1"/>
  <c r="K367" i="15"/>
  <c r="T361" i="15"/>
  <c r="K361" i="15"/>
  <c r="T360" i="15"/>
  <c r="K360" i="15"/>
  <c r="T359" i="15"/>
  <c r="K359" i="15"/>
  <c r="T358" i="15"/>
  <c r="K358" i="15"/>
  <c r="T357" i="15"/>
  <c r="K357" i="15"/>
  <c r="T356" i="15"/>
  <c r="K356" i="15"/>
  <c r="T355" i="15"/>
  <c r="K355" i="15"/>
  <c r="T354" i="15"/>
  <c r="K354" i="15"/>
  <c r="T353" i="15"/>
  <c r="K353" i="15"/>
  <c r="T352" i="15"/>
  <c r="K352" i="15"/>
  <c r="T351" i="15"/>
  <c r="K351" i="15"/>
  <c r="T350" i="15"/>
  <c r="K350" i="15"/>
  <c r="T348" i="15"/>
  <c r="U348" i="15" s="1"/>
  <c r="K348" i="15"/>
  <c r="T342" i="15"/>
  <c r="K342" i="15"/>
  <c r="T341" i="15"/>
  <c r="K341" i="15"/>
  <c r="T340" i="15"/>
  <c r="K340" i="15"/>
  <c r="T339" i="15"/>
  <c r="K339" i="15"/>
  <c r="T338" i="15"/>
  <c r="K338" i="15"/>
  <c r="T337" i="15"/>
  <c r="K337" i="15"/>
  <c r="T336" i="15"/>
  <c r="K336" i="15"/>
  <c r="T335" i="15"/>
  <c r="K335" i="15"/>
  <c r="T334" i="15"/>
  <c r="K334" i="15"/>
  <c r="T333" i="15"/>
  <c r="K333" i="15"/>
  <c r="T332" i="15"/>
  <c r="K332" i="15"/>
  <c r="T331" i="15"/>
  <c r="K331" i="15"/>
  <c r="T329" i="15"/>
  <c r="U329" i="15" s="1"/>
  <c r="K329" i="15"/>
  <c r="T323" i="15"/>
  <c r="K323" i="15"/>
  <c r="T322" i="15"/>
  <c r="K322" i="15"/>
  <c r="T321" i="15"/>
  <c r="K321" i="15"/>
  <c r="T320" i="15"/>
  <c r="K320" i="15"/>
  <c r="T319" i="15"/>
  <c r="K319" i="15"/>
  <c r="T318" i="15"/>
  <c r="K318" i="15"/>
  <c r="T317" i="15"/>
  <c r="K317" i="15"/>
  <c r="T316" i="15"/>
  <c r="K316" i="15"/>
  <c r="T315" i="15"/>
  <c r="K315" i="15"/>
  <c r="T314" i="15"/>
  <c r="K314" i="15"/>
  <c r="T313" i="15"/>
  <c r="K313" i="15"/>
  <c r="T312" i="15"/>
  <c r="K312" i="15"/>
  <c r="T310" i="15"/>
  <c r="U310" i="15" s="1"/>
  <c r="K310" i="15"/>
  <c r="T304" i="15"/>
  <c r="K304" i="15"/>
  <c r="T303" i="15"/>
  <c r="K303" i="15"/>
  <c r="T302" i="15"/>
  <c r="K302" i="15"/>
  <c r="T301" i="15"/>
  <c r="K301" i="15"/>
  <c r="T300" i="15"/>
  <c r="K300" i="15"/>
  <c r="T299" i="15"/>
  <c r="K299" i="15"/>
  <c r="T298" i="15"/>
  <c r="K298" i="15"/>
  <c r="T297" i="15"/>
  <c r="K297" i="15"/>
  <c r="T296" i="15"/>
  <c r="K296" i="15"/>
  <c r="T295" i="15"/>
  <c r="K295" i="15"/>
  <c r="T294" i="15"/>
  <c r="K294" i="15"/>
  <c r="T293" i="15"/>
  <c r="K293" i="15"/>
  <c r="T291" i="15"/>
  <c r="U291" i="15" s="1"/>
  <c r="K291" i="15"/>
  <c r="T285" i="15"/>
  <c r="K285" i="15"/>
  <c r="T284" i="15"/>
  <c r="K284" i="15"/>
  <c r="T283" i="15"/>
  <c r="K283" i="15"/>
  <c r="T282" i="15"/>
  <c r="K282" i="15"/>
  <c r="T281" i="15"/>
  <c r="K281" i="15"/>
  <c r="T280" i="15"/>
  <c r="K280" i="15"/>
  <c r="T279" i="15"/>
  <c r="K279" i="15"/>
  <c r="T278" i="15"/>
  <c r="K278" i="15"/>
  <c r="T277" i="15"/>
  <c r="K277" i="15"/>
  <c r="T276" i="15"/>
  <c r="K276" i="15"/>
  <c r="T275" i="15"/>
  <c r="K275" i="15"/>
  <c r="T274" i="15"/>
  <c r="K274" i="15"/>
  <c r="T272" i="15"/>
  <c r="U272" i="15" s="1"/>
  <c r="K272" i="15"/>
  <c r="T266" i="15"/>
  <c r="K266" i="15"/>
  <c r="T265" i="15"/>
  <c r="K265" i="15"/>
  <c r="T264" i="15"/>
  <c r="K264" i="15"/>
  <c r="T263" i="15"/>
  <c r="K263" i="15"/>
  <c r="T262" i="15"/>
  <c r="K262" i="15"/>
  <c r="T261" i="15"/>
  <c r="K261" i="15"/>
  <c r="T260" i="15"/>
  <c r="K260" i="15"/>
  <c r="T259" i="15"/>
  <c r="K259" i="15"/>
  <c r="T258" i="15"/>
  <c r="K258" i="15"/>
  <c r="T257" i="15"/>
  <c r="K257" i="15"/>
  <c r="T256" i="15"/>
  <c r="K256" i="15"/>
  <c r="T255" i="15"/>
  <c r="K255" i="15"/>
  <c r="T253" i="15"/>
  <c r="U253" i="15" s="1"/>
  <c r="K253" i="15"/>
  <c r="T247" i="15"/>
  <c r="K247" i="15"/>
  <c r="T246" i="15"/>
  <c r="K246" i="15"/>
  <c r="T245" i="15"/>
  <c r="K245" i="15"/>
  <c r="T244" i="15"/>
  <c r="K244" i="15"/>
  <c r="T243" i="15"/>
  <c r="K243" i="15"/>
  <c r="T242" i="15"/>
  <c r="K242" i="15"/>
  <c r="T241" i="15"/>
  <c r="K241" i="15"/>
  <c r="T240" i="15"/>
  <c r="K240" i="15"/>
  <c r="T239" i="15"/>
  <c r="K239" i="15"/>
  <c r="T238" i="15"/>
  <c r="K238" i="15"/>
  <c r="T237" i="15"/>
  <c r="K237" i="15"/>
  <c r="T236" i="15"/>
  <c r="K236" i="15"/>
  <c r="T234" i="15"/>
  <c r="U234" i="15" s="1"/>
  <c r="K234" i="15"/>
  <c r="T228" i="15"/>
  <c r="K228" i="15"/>
  <c r="T227" i="15"/>
  <c r="K227" i="15"/>
  <c r="T226" i="15"/>
  <c r="K226" i="15"/>
  <c r="T225" i="15"/>
  <c r="K225" i="15"/>
  <c r="T224" i="15"/>
  <c r="K224" i="15"/>
  <c r="T223" i="15"/>
  <c r="K223" i="15"/>
  <c r="T222" i="15"/>
  <c r="K222" i="15"/>
  <c r="T221" i="15"/>
  <c r="K221" i="15"/>
  <c r="T220" i="15"/>
  <c r="K220" i="15"/>
  <c r="T219" i="15"/>
  <c r="K219" i="15"/>
  <c r="T218" i="15"/>
  <c r="K218" i="15"/>
  <c r="T217" i="15"/>
  <c r="K217" i="15"/>
  <c r="T215" i="15"/>
  <c r="U215" i="15" s="1"/>
  <c r="K215" i="15"/>
  <c r="T209" i="15"/>
  <c r="K209" i="15"/>
  <c r="T208" i="15"/>
  <c r="K208" i="15"/>
  <c r="T207" i="15"/>
  <c r="K207" i="15"/>
  <c r="T206" i="15"/>
  <c r="K206" i="15"/>
  <c r="T205" i="15"/>
  <c r="K205" i="15"/>
  <c r="T204" i="15"/>
  <c r="K204" i="15"/>
  <c r="T203" i="15"/>
  <c r="K203" i="15"/>
  <c r="T202" i="15"/>
  <c r="K202" i="15"/>
  <c r="T201" i="15"/>
  <c r="K201" i="15"/>
  <c r="T200" i="15"/>
  <c r="K200" i="15"/>
  <c r="T199" i="15"/>
  <c r="K199" i="15"/>
  <c r="T198" i="15"/>
  <c r="K198" i="15"/>
  <c r="T196" i="15"/>
  <c r="U196" i="15" s="1"/>
  <c r="K196" i="15"/>
  <c r="T190" i="15"/>
  <c r="K190" i="15"/>
  <c r="T189" i="15"/>
  <c r="K189" i="15"/>
  <c r="T188" i="15"/>
  <c r="K188" i="15"/>
  <c r="T187" i="15"/>
  <c r="K187" i="15"/>
  <c r="T186" i="15"/>
  <c r="K186" i="15"/>
  <c r="T185" i="15"/>
  <c r="K185" i="15"/>
  <c r="T184" i="15"/>
  <c r="K184" i="15"/>
  <c r="T183" i="15"/>
  <c r="K183" i="15"/>
  <c r="T182" i="15"/>
  <c r="K182" i="15"/>
  <c r="T181" i="15"/>
  <c r="K181" i="15"/>
  <c r="T180" i="15"/>
  <c r="K180" i="15"/>
  <c r="T179" i="15"/>
  <c r="K179" i="15"/>
  <c r="T177" i="15"/>
  <c r="U177" i="15" s="1"/>
  <c r="K177" i="15"/>
  <c r="T171" i="15"/>
  <c r="K171" i="15"/>
  <c r="T170" i="15"/>
  <c r="K170" i="15"/>
  <c r="T169" i="15"/>
  <c r="K169" i="15"/>
  <c r="T168" i="15"/>
  <c r="K168" i="15"/>
  <c r="T167" i="15"/>
  <c r="K167" i="15"/>
  <c r="T166" i="15"/>
  <c r="K166" i="15"/>
  <c r="T165" i="15"/>
  <c r="K165" i="15"/>
  <c r="T164" i="15"/>
  <c r="K164" i="15"/>
  <c r="T163" i="15"/>
  <c r="K163" i="15"/>
  <c r="T162" i="15"/>
  <c r="K162" i="15"/>
  <c r="T161" i="15"/>
  <c r="K161" i="15"/>
  <c r="T160" i="15"/>
  <c r="K160" i="15"/>
  <c r="T158" i="15"/>
  <c r="U158" i="15" s="1"/>
  <c r="K158" i="15"/>
  <c r="T152" i="15"/>
  <c r="K152" i="15"/>
  <c r="T151" i="15"/>
  <c r="K151" i="15"/>
  <c r="T150" i="15"/>
  <c r="K150" i="15"/>
  <c r="T149" i="15"/>
  <c r="K149" i="15"/>
  <c r="T148" i="15"/>
  <c r="K148" i="15"/>
  <c r="T147" i="15"/>
  <c r="K147" i="15"/>
  <c r="T146" i="15"/>
  <c r="K146" i="15"/>
  <c r="T145" i="15"/>
  <c r="K145" i="15"/>
  <c r="T144" i="15"/>
  <c r="K144" i="15"/>
  <c r="T143" i="15"/>
  <c r="K143" i="15"/>
  <c r="T142" i="15"/>
  <c r="K142" i="15"/>
  <c r="T141" i="15"/>
  <c r="K141" i="15"/>
  <c r="T139" i="15"/>
  <c r="U139" i="15" s="1"/>
  <c r="K139" i="15"/>
  <c r="T133" i="15"/>
  <c r="K133" i="15"/>
  <c r="T132" i="15"/>
  <c r="K132" i="15"/>
  <c r="T131" i="15"/>
  <c r="K131" i="15"/>
  <c r="T130" i="15"/>
  <c r="K130" i="15"/>
  <c r="T129" i="15"/>
  <c r="K129" i="15"/>
  <c r="T128" i="15"/>
  <c r="K128" i="15"/>
  <c r="T127" i="15"/>
  <c r="K127" i="15"/>
  <c r="T126" i="15"/>
  <c r="K126" i="15"/>
  <c r="T125" i="15"/>
  <c r="K125" i="15"/>
  <c r="T124" i="15"/>
  <c r="K124" i="15"/>
  <c r="T123" i="15"/>
  <c r="K123" i="15"/>
  <c r="T122" i="15"/>
  <c r="K122" i="15"/>
  <c r="T120" i="15"/>
  <c r="U120" i="15" s="1"/>
  <c r="K120" i="15"/>
  <c r="T114" i="15"/>
  <c r="K114" i="15"/>
  <c r="T113" i="15"/>
  <c r="K113" i="15"/>
  <c r="T112" i="15"/>
  <c r="K112" i="15"/>
  <c r="T111" i="15"/>
  <c r="K111" i="15"/>
  <c r="T110" i="15"/>
  <c r="K110" i="15"/>
  <c r="T109" i="15"/>
  <c r="K109" i="15"/>
  <c r="T108" i="15"/>
  <c r="K108" i="15"/>
  <c r="T107" i="15"/>
  <c r="K107" i="15"/>
  <c r="T106" i="15"/>
  <c r="K106" i="15"/>
  <c r="T105" i="15"/>
  <c r="K105" i="15"/>
  <c r="T104" i="15"/>
  <c r="K104" i="15"/>
  <c r="T103" i="15"/>
  <c r="K103" i="15"/>
  <c r="T101" i="15"/>
  <c r="U101" i="15" s="1"/>
  <c r="K101" i="15"/>
  <c r="T95" i="15"/>
  <c r="K95" i="15"/>
  <c r="T94" i="15"/>
  <c r="K94" i="15"/>
  <c r="T93" i="15"/>
  <c r="K93" i="15"/>
  <c r="T92" i="15"/>
  <c r="K92" i="15"/>
  <c r="T91" i="15"/>
  <c r="K91" i="15"/>
  <c r="T90" i="15"/>
  <c r="K90" i="15"/>
  <c r="T89" i="15"/>
  <c r="K89" i="15"/>
  <c r="T88" i="15"/>
  <c r="K88" i="15"/>
  <c r="T87" i="15"/>
  <c r="K87" i="15"/>
  <c r="T86" i="15"/>
  <c r="K86" i="15"/>
  <c r="T85" i="15"/>
  <c r="K85" i="15"/>
  <c r="T84" i="15"/>
  <c r="K84" i="15"/>
  <c r="T82" i="15"/>
  <c r="U82" i="15" s="1"/>
  <c r="K82" i="15"/>
  <c r="T76" i="15"/>
  <c r="K76" i="15"/>
  <c r="T75" i="15"/>
  <c r="K75" i="15"/>
  <c r="T74" i="15"/>
  <c r="K74" i="15"/>
  <c r="T73" i="15"/>
  <c r="K73" i="15"/>
  <c r="T72" i="15"/>
  <c r="K72" i="15"/>
  <c r="T71" i="15"/>
  <c r="K71" i="15"/>
  <c r="T70" i="15"/>
  <c r="K70" i="15"/>
  <c r="T69" i="15"/>
  <c r="K69" i="15"/>
  <c r="T68" i="15"/>
  <c r="K68" i="15"/>
  <c r="T67" i="15"/>
  <c r="K67" i="15"/>
  <c r="T66" i="15"/>
  <c r="K66" i="15"/>
  <c r="T65" i="15"/>
  <c r="K65" i="15"/>
  <c r="T63" i="15"/>
  <c r="U63" i="15" s="1"/>
  <c r="K63" i="15"/>
  <c r="T57" i="15"/>
  <c r="K57" i="15"/>
  <c r="T56" i="15"/>
  <c r="K56" i="15"/>
  <c r="T55" i="15"/>
  <c r="K55" i="15"/>
  <c r="T54" i="15"/>
  <c r="K54" i="15"/>
  <c r="T53" i="15"/>
  <c r="K53" i="15"/>
  <c r="T52" i="15"/>
  <c r="K52" i="15"/>
  <c r="T51" i="15"/>
  <c r="K51" i="15"/>
  <c r="T50" i="15"/>
  <c r="K50" i="15"/>
  <c r="T49" i="15"/>
  <c r="K49" i="15"/>
  <c r="T48" i="15"/>
  <c r="K48" i="15"/>
  <c r="T47" i="15"/>
  <c r="K47" i="15"/>
  <c r="T46" i="15"/>
  <c r="K46" i="15"/>
  <c r="T44" i="15"/>
  <c r="U44" i="15" s="1"/>
  <c r="K44" i="15"/>
  <c r="T38" i="15"/>
  <c r="K38" i="15"/>
  <c r="T37" i="15"/>
  <c r="K37" i="15"/>
  <c r="T36" i="15"/>
  <c r="K36" i="15"/>
  <c r="T35" i="15"/>
  <c r="K35" i="15"/>
  <c r="T34" i="15"/>
  <c r="K34" i="15"/>
  <c r="T33" i="15"/>
  <c r="K33" i="15"/>
  <c r="T32" i="15"/>
  <c r="K32" i="15"/>
  <c r="T31" i="15"/>
  <c r="K31" i="15"/>
  <c r="T30" i="15"/>
  <c r="K30" i="15"/>
  <c r="T29" i="15"/>
  <c r="K29" i="15"/>
  <c r="T28" i="15"/>
  <c r="K28" i="15"/>
  <c r="T27" i="15"/>
  <c r="K27" i="15"/>
  <c r="T25" i="15"/>
  <c r="U25" i="15" s="1"/>
  <c r="K25" i="15"/>
  <c r="T19" i="15"/>
  <c r="K19" i="15"/>
  <c r="T18" i="15"/>
  <c r="K18" i="15"/>
  <c r="T17" i="15"/>
  <c r="K17" i="15"/>
  <c r="T16" i="15"/>
  <c r="K16" i="15"/>
  <c r="T15" i="15"/>
  <c r="K15" i="15"/>
  <c r="T14" i="15"/>
  <c r="K14" i="15"/>
  <c r="T13" i="15"/>
  <c r="K13" i="15"/>
  <c r="T12" i="15"/>
  <c r="K12" i="15"/>
  <c r="T11" i="15"/>
  <c r="K11" i="15"/>
  <c r="T10" i="15"/>
  <c r="K10" i="15"/>
  <c r="T9" i="15"/>
  <c r="K9" i="15"/>
  <c r="T8" i="15"/>
  <c r="K8" i="15"/>
  <c r="T6" i="15"/>
  <c r="U6" i="15" s="1"/>
  <c r="K6" i="15"/>
  <c r="T954" i="14"/>
  <c r="K954" i="14"/>
  <c r="T953" i="14"/>
  <c r="K953" i="14"/>
  <c r="T952" i="14"/>
  <c r="K952" i="14"/>
  <c r="T951" i="14"/>
  <c r="K951" i="14"/>
  <c r="T950" i="14"/>
  <c r="K950" i="14"/>
  <c r="T949" i="14"/>
  <c r="K949" i="14"/>
  <c r="T948" i="14"/>
  <c r="K948" i="14"/>
  <c r="T947" i="14"/>
  <c r="K947" i="14"/>
  <c r="T946" i="14"/>
  <c r="K946" i="14"/>
  <c r="T945" i="14"/>
  <c r="K945" i="14"/>
  <c r="T944" i="14"/>
  <c r="K944" i="14"/>
  <c r="T943" i="14"/>
  <c r="K943" i="14"/>
  <c r="T941" i="14"/>
  <c r="U941" i="14" s="1"/>
  <c r="K941" i="14"/>
  <c r="T935" i="14"/>
  <c r="K935" i="14"/>
  <c r="T934" i="14"/>
  <c r="K934" i="14"/>
  <c r="T933" i="14"/>
  <c r="K933" i="14"/>
  <c r="T932" i="14"/>
  <c r="K932" i="14"/>
  <c r="T931" i="14"/>
  <c r="K931" i="14"/>
  <c r="T930" i="14"/>
  <c r="K930" i="14"/>
  <c r="T929" i="14"/>
  <c r="K929" i="14"/>
  <c r="T928" i="14"/>
  <c r="K928" i="14"/>
  <c r="T927" i="14"/>
  <c r="K927" i="14"/>
  <c r="T926" i="14"/>
  <c r="K926" i="14"/>
  <c r="T925" i="14"/>
  <c r="K925" i="14"/>
  <c r="T924" i="14"/>
  <c r="K924" i="14"/>
  <c r="T922" i="14"/>
  <c r="U922" i="14" s="1"/>
  <c r="K922" i="14"/>
  <c r="T916" i="14"/>
  <c r="K916" i="14"/>
  <c r="T915" i="14"/>
  <c r="K915" i="14"/>
  <c r="T914" i="14"/>
  <c r="K914" i="14"/>
  <c r="T913" i="14"/>
  <c r="K913" i="14"/>
  <c r="T912" i="14"/>
  <c r="K912" i="14"/>
  <c r="T911" i="14"/>
  <c r="K911" i="14"/>
  <c r="T910" i="14"/>
  <c r="K910" i="14"/>
  <c r="T909" i="14"/>
  <c r="K909" i="14"/>
  <c r="T908" i="14"/>
  <c r="K908" i="14"/>
  <c r="T907" i="14"/>
  <c r="K907" i="14"/>
  <c r="T906" i="14"/>
  <c r="K906" i="14"/>
  <c r="T905" i="14"/>
  <c r="K905" i="14"/>
  <c r="T903" i="14"/>
  <c r="U903" i="14" s="1"/>
  <c r="K903" i="14"/>
  <c r="T897" i="14"/>
  <c r="K897" i="14"/>
  <c r="T896" i="14"/>
  <c r="K896" i="14"/>
  <c r="T895" i="14"/>
  <c r="K895" i="14"/>
  <c r="T894" i="14"/>
  <c r="K894" i="14"/>
  <c r="T893" i="14"/>
  <c r="K893" i="14"/>
  <c r="T892" i="14"/>
  <c r="K892" i="14"/>
  <c r="T891" i="14"/>
  <c r="K891" i="14"/>
  <c r="T890" i="14"/>
  <c r="K890" i="14"/>
  <c r="T889" i="14"/>
  <c r="K889" i="14"/>
  <c r="T888" i="14"/>
  <c r="K888" i="14"/>
  <c r="T887" i="14"/>
  <c r="K887" i="14"/>
  <c r="T886" i="14"/>
  <c r="K886" i="14"/>
  <c r="T884" i="14"/>
  <c r="U884" i="14" s="1"/>
  <c r="K884" i="14"/>
  <c r="T878" i="14"/>
  <c r="K878" i="14"/>
  <c r="T877" i="14"/>
  <c r="K877" i="14"/>
  <c r="T876" i="14"/>
  <c r="K876" i="14"/>
  <c r="T875" i="14"/>
  <c r="K875" i="14"/>
  <c r="T874" i="14"/>
  <c r="K874" i="14"/>
  <c r="T873" i="14"/>
  <c r="K873" i="14"/>
  <c r="T872" i="14"/>
  <c r="K872" i="14"/>
  <c r="T871" i="14"/>
  <c r="K871" i="14"/>
  <c r="T870" i="14"/>
  <c r="K870" i="14"/>
  <c r="T869" i="14"/>
  <c r="K869" i="14"/>
  <c r="T868" i="14"/>
  <c r="K868" i="14"/>
  <c r="T867" i="14"/>
  <c r="K867" i="14"/>
  <c r="T865" i="14"/>
  <c r="U865" i="14" s="1"/>
  <c r="K865" i="14"/>
  <c r="T859" i="14"/>
  <c r="K859" i="14"/>
  <c r="T858" i="14"/>
  <c r="K858" i="14"/>
  <c r="T857" i="14"/>
  <c r="K857" i="14"/>
  <c r="T856" i="14"/>
  <c r="K856" i="14"/>
  <c r="T855" i="14"/>
  <c r="K855" i="14"/>
  <c r="T854" i="14"/>
  <c r="K854" i="14"/>
  <c r="T853" i="14"/>
  <c r="K853" i="14"/>
  <c r="T852" i="14"/>
  <c r="K852" i="14"/>
  <c r="T851" i="14"/>
  <c r="K851" i="14"/>
  <c r="T850" i="14"/>
  <c r="K850" i="14"/>
  <c r="T849" i="14"/>
  <c r="K849" i="14"/>
  <c r="T848" i="14"/>
  <c r="K848" i="14"/>
  <c r="T846" i="14"/>
  <c r="U846" i="14" s="1"/>
  <c r="K846" i="14"/>
  <c r="T840" i="14"/>
  <c r="K840" i="14"/>
  <c r="T839" i="14"/>
  <c r="K839" i="14"/>
  <c r="T838" i="14"/>
  <c r="K838" i="14"/>
  <c r="T837" i="14"/>
  <c r="K837" i="14"/>
  <c r="T836" i="14"/>
  <c r="K836" i="14"/>
  <c r="T835" i="14"/>
  <c r="K835" i="14"/>
  <c r="T834" i="14"/>
  <c r="K834" i="14"/>
  <c r="T833" i="14"/>
  <c r="K833" i="14"/>
  <c r="T832" i="14"/>
  <c r="K832" i="14"/>
  <c r="T831" i="14"/>
  <c r="K831" i="14"/>
  <c r="T830" i="14"/>
  <c r="K830" i="14"/>
  <c r="T829" i="14"/>
  <c r="K829" i="14"/>
  <c r="T827" i="14"/>
  <c r="U827" i="14" s="1"/>
  <c r="K827" i="14"/>
  <c r="T821" i="14"/>
  <c r="K821" i="14"/>
  <c r="T820" i="14"/>
  <c r="K820" i="14"/>
  <c r="T819" i="14"/>
  <c r="K819" i="14"/>
  <c r="T818" i="14"/>
  <c r="K818" i="14"/>
  <c r="T817" i="14"/>
  <c r="K817" i="14"/>
  <c r="T816" i="14"/>
  <c r="K816" i="14"/>
  <c r="T815" i="14"/>
  <c r="K815" i="14"/>
  <c r="T814" i="14"/>
  <c r="K814" i="14"/>
  <c r="T813" i="14"/>
  <c r="K813" i="14"/>
  <c r="T812" i="14"/>
  <c r="K812" i="14"/>
  <c r="T811" i="14"/>
  <c r="K811" i="14"/>
  <c r="T810" i="14"/>
  <c r="K810" i="14"/>
  <c r="T808" i="14"/>
  <c r="U808" i="14" s="1"/>
  <c r="K808" i="14"/>
  <c r="T802" i="14"/>
  <c r="K802" i="14"/>
  <c r="T801" i="14"/>
  <c r="K801" i="14"/>
  <c r="T800" i="14"/>
  <c r="K800" i="14"/>
  <c r="T799" i="14"/>
  <c r="K799" i="14"/>
  <c r="T798" i="14"/>
  <c r="K798" i="14"/>
  <c r="T797" i="14"/>
  <c r="K797" i="14"/>
  <c r="T796" i="14"/>
  <c r="K796" i="14"/>
  <c r="T795" i="14"/>
  <c r="K795" i="14"/>
  <c r="T794" i="14"/>
  <c r="K794" i="14"/>
  <c r="T793" i="14"/>
  <c r="K793" i="14"/>
  <c r="T792" i="14"/>
  <c r="K792" i="14"/>
  <c r="T791" i="14"/>
  <c r="K791" i="14"/>
  <c r="T789" i="14"/>
  <c r="U789" i="14" s="1"/>
  <c r="K789" i="14"/>
  <c r="T783" i="14"/>
  <c r="K783" i="14"/>
  <c r="T782" i="14"/>
  <c r="K782" i="14"/>
  <c r="T781" i="14"/>
  <c r="K781" i="14"/>
  <c r="T780" i="14"/>
  <c r="K780" i="14"/>
  <c r="T779" i="14"/>
  <c r="K779" i="14"/>
  <c r="T778" i="14"/>
  <c r="K778" i="14"/>
  <c r="T777" i="14"/>
  <c r="K777" i="14"/>
  <c r="T776" i="14"/>
  <c r="K776" i="14"/>
  <c r="T775" i="14"/>
  <c r="K775" i="14"/>
  <c r="T774" i="14"/>
  <c r="K774" i="14"/>
  <c r="T773" i="14"/>
  <c r="K773" i="14"/>
  <c r="T772" i="14"/>
  <c r="K772" i="14"/>
  <c r="T770" i="14"/>
  <c r="U770" i="14" s="1"/>
  <c r="K770" i="14"/>
  <c r="T764" i="14"/>
  <c r="K764" i="14"/>
  <c r="T763" i="14"/>
  <c r="K763" i="14"/>
  <c r="T762" i="14"/>
  <c r="K762" i="14"/>
  <c r="T761" i="14"/>
  <c r="K761" i="14"/>
  <c r="T760" i="14"/>
  <c r="K760" i="14"/>
  <c r="T759" i="14"/>
  <c r="K759" i="14"/>
  <c r="T758" i="14"/>
  <c r="K758" i="14"/>
  <c r="T757" i="14"/>
  <c r="K757" i="14"/>
  <c r="T756" i="14"/>
  <c r="K756" i="14"/>
  <c r="T755" i="14"/>
  <c r="K755" i="14"/>
  <c r="T754" i="14"/>
  <c r="K754" i="14"/>
  <c r="T753" i="14"/>
  <c r="K753" i="14"/>
  <c r="T751" i="14"/>
  <c r="U751" i="14" s="1"/>
  <c r="K751" i="14"/>
  <c r="T745" i="14"/>
  <c r="K745" i="14"/>
  <c r="T744" i="14"/>
  <c r="K744" i="14"/>
  <c r="T743" i="14"/>
  <c r="K743" i="14"/>
  <c r="T742" i="14"/>
  <c r="K742" i="14"/>
  <c r="T741" i="14"/>
  <c r="K741" i="14"/>
  <c r="T740" i="14"/>
  <c r="K740" i="14"/>
  <c r="T739" i="14"/>
  <c r="K739" i="14"/>
  <c r="T738" i="14"/>
  <c r="K738" i="14"/>
  <c r="T737" i="14"/>
  <c r="K737" i="14"/>
  <c r="T736" i="14"/>
  <c r="K736" i="14"/>
  <c r="T735" i="14"/>
  <c r="K735" i="14"/>
  <c r="T734" i="14"/>
  <c r="K734" i="14"/>
  <c r="T732" i="14"/>
  <c r="U732" i="14" s="1"/>
  <c r="K732" i="14"/>
  <c r="T726" i="14"/>
  <c r="K726" i="14"/>
  <c r="T725" i="14"/>
  <c r="K725" i="14"/>
  <c r="T724" i="14"/>
  <c r="K724" i="14"/>
  <c r="T723" i="14"/>
  <c r="K723" i="14"/>
  <c r="T722" i="14"/>
  <c r="K722" i="14"/>
  <c r="T721" i="14"/>
  <c r="K721" i="14"/>
  <c r="T720" i="14"/>
  <c r="K720" i="14"/>
  <c r="T719" i="14"/>
  <c r="K719" i="14"/>
  <c r="T718" i="14"/>
  <c r="K718" i="14"/>
  <c r="T717" i="14"/>
  <c r="K717" i="14"/>
  <c r="T716" i="14"/>
  <c r="K716" i="14"/>
  <c r="T715" i="14"/>
  <c r="K715" i="14"/>
  <c r="T713" i="14"/>
  <c r="U713" i="14" s="1"/>
  <c r="K713" i="14"/>
  <c r="T707" i="14"/>
  <c r="K707" i="14"/>
  <c r="T706" i="14"/>
  <c r="K706" i="14"/>
  <c r="T705" i="14"/>
  <c r="K705" i="14"/>
  <c r="T704" i="14"/>
  <c r="K704" i="14"/>
  <c r="T703" i="14"/>
  <c r="K703" i="14"/>
  <c r="T702" i="14"/>
  <c r="K702" i="14"/>
  <c r="T701" i="14"/>
  <c r="K701" i="14"/>
  <c r="T700" i="14"/>
  <c r="K700" i="14"/>
  <c r="T699" i="14"/>
  <c r="K699" i="14"/>
  <c r="T698" i="14"/>
  <c r="K698" i="14"/>
  <c r="T697" i="14"/>
  <c r="K697" i="14"/>
  <c r="T696" i="14"/>
  <c r="K696" i="14"/>
  <c r="T694" i="14"/>
  <c r="U694" i="14" s="1"/>
  <c r="K694" i="14"/>
  <c r="T688" i="14"/>
  <c r="K688" i="14"/>
  <c r="T687" i="14"/>
  <c r="K687" i="14"/>
  <c r="T686" i="14"/>
  <c r="K686" i="14"/>
  <c r="T685" i="14"/>
  <c r="K685" i="14"/>
  <c r="T684" i="14"/>
  <c r="K684" i="14"/>
  <c r="T683" i="14"/>
  <c r="K683" i="14"/>
  <c r="T682" i="14"/>
  <c r="K682" i="14"/>
  <c r="T681" i="14"/>
  <c r="K681" i="14"/>
  <c r="T680" i="14"/>
  <c r="K680" i="14"/>
  <c r="T679" i="14"/>
  <c r="K679" i="14"/>
  <c r="T678" i="14"/>
  <c r="K678" i="14"/>
  <c r="T677" i="14"/>
  <c r="K677" i="14"/>
  <c r="T675" i="14"/>
  <c r="U675" i="14" s="1"/>
  <c r="K675" i="14"/>
  <c r="T669" i="14"/>
  <c r="K669" i="14"/>
  <c r="T668" i="14"/>
  <c r="K668" i="14"/>
  <c r="T667" i="14"/>
  <c r="K667" i="14"/>
  <c r="T666" i="14"/>
  <c r="K666" i="14"/>
  <c r="T665" i="14"/>
  <c r="K665" i="14"/>
  <c r="T664" i="14"/>
  <c r="K664" i="14"/>
  <c r="T663" i="14"/>
  <c r="K663" i="14"/>
  <c r="T662" i="14"/>
  <c r="K662" i="14"/>
  <c r="T661" i="14"/>
  <c r="K661" i="14"/>
  <c r="T660" i="14"/>
  <c r="K660" i="14"/>
  <c r="T659" i="14"/>
  <c r="K659" i="14"/>
  <c r="T658" i="14"/>
  <c r="K658" i="14"/>
  <c r="T656" i="14"/>
  <c r="U656" i="14" s="1"/>
  <c r="K656" i="14"/>
  <c r="T650" i="14"/>
  <c r="K650" i="14"/>
  <c r="T649" i="14"/>
  <c r="K649" i="14"/>
  <c r="T648" i="14"/>
  <c r="K648" i="14"/>
  <c r="T647" i="14"/>
  <c r="K647" i="14"/>
  <c r="T646" i="14"/>
  <c r="K646" i="14"/>
  <c r="T645" i="14"/>
  <c r="K645" i="14"/>
  <c r="T644" i="14"/>
  <c r="K644" i="14"/>
  <c r="T643" i="14"/>
  <c r="K643" i="14"/>
  <c r="T642" i="14"/>
  <c r="K642" i="14"/>
  <c r="T641" i="14"/>
  <c r="K641" i="14"/>
  <c r="T640" i="14"/>
  <c r="K640" i="14"/>
  <c r="T639" i="14"/>
  <c r="K639" i="14"/>
  <c r="T637" i="14"/>
  <c r="U637" i="14" s="1"/>
  <c r="K637" i="14"/>
  <c r="T631" i="14"/>
  <c r="K631" i="14"/>
  <c r="T630" i="14"/>
  <c r="K630" i="14"/>
  <c r="T629" i="14"/>
  <c r="K629" i="14"/>
  <c r="T628" i="14"/>
  <c r="K628" i="14"/>
  <c r="T627" i="14"/>
  <c r="K627" i="14"/>
  <c r="T626" i="14"/>
  <c r="K626" i="14"/>
  <c r="T625" i="14"/>
  <c r="K625" i="14"/>
  <c r="T624" i="14"/>
  <c r="K624" i="14"/>
  <c r="T623" i="14"/>
  <c r="K623" i="14"/>
  <c r="T622" i="14"/>
  <c r="K622" i="14"/>
  <c r="T621" i="14"/>
  <c r="K621" i="14"/>
  <c r="T620" i="14"/>
  <c r="K620" i="14"/>
  <c r="T618" i="14"/>
  <c r="U618" i="14" s="1"/>
  <c r="K618" i="14"/>
  <c r="T612" i="14"/>
  <c r="K612" i="14"/>
  <c r="T611" i="14"/>
  <c r="K611" i="14"/>
  <c r="T610" i="14"/>
  <c r="K610" i="14"/>
  <c r="T609" i="14"/>
  <c r="K609" i="14"/>
  <c r="T608" i="14"/>
  <c r="K608" i="14"/>
  <c r="T607" i="14"/>
  <c r="K607" i="14"/>
  <c r="T606" i="14"/>
  <c r="K606" i="14"/>
  <c r="T605" i="14"/>
  <c r="K605" i="14"/>
  <c r="T604" i="14"/>
  <c r="K604" i="14"/>
  <c r="T603" i="14"/>
  <c r="K603" i="14"/>
  <c r="T602" i="14"/>
  <c r="K602" i="14"/>
  <c r="T601" i="14"/>
  <c r="K601" i="14"/>
  <c r="T599" i="14"/>
  <c r="U599" i="14" s="1"/>
  <c r="K599" i="14"/>
  <c r="T593" i="14"/>
  <c r="K593" i="14"/>
  <c r="T592" i="14"/>
  <c r="K592" i="14"/>
  <c r="T591" i="14"/>
  <c r="K591" i="14"/>
  <c r="T590" i="14"/>
  <c r="K590" i="14"/>
  <c r="T589" i="14"/>
  <c r="K589" i="14"/>
  <c r="T588" i="14"/>
  <c r="K588" i="14"/>
  <c r="T587" i="14"/>
  <c r="K587" i="14"/>
  <c r="T586" i="14"/>
  <c r="K586" i="14"/>
  <c r="T585" i="14"/>
  <c r="K585" i="14"/>
  <c r="T584" i="14"/>
  <c r="K584" i="14"/>
  <c r="T583" i="14"/>
  <c r="K583" i="14"/>
  <c r="T582" i="14"/>
  <c r="K582" i="14"/>
  <c r="T580" i="14"/>
  <c r="U580" i="14" s="1"/>
  <c r="K580" i="14"/>
  <c r="T574" i="14"/>
  <c r="K574" i="14"/>
  <c r="T573" i="14"/>
  <c r="K573" i="14"/>
  <c r="T572" i="14"/>
  <c r="K572" i="14"/>
  <c r="T571" i="14"/>
  <c r="K571" i="14"/>
  <c r="T570" i="14"/>
  <c r="K570" i="14"/>
  <c r="T569" i="14"/>
  <c r="K569" i="14"/>
  <c r="T568" i="14"/>
  <c r="K568" i="14"/>
  <c r="T567" i="14"/>
  <c r="K567" i="14"/>
  <c r="T566" i="14"/>
  <c r="K566" i="14"/>
  <c r="T565" i="14"/>
  <c r="K565" i="14"/>
  <c r="T564" i="14"/>
  <c r="K564" i="14"/>
  <c r="T563" i="14"/>
  <c r="K563" i="14"/>
  <c r="T561" i="14"/>
  <c r="U561" i="14" s="1"/>
  <c r="K561" i="14"/>
  <c r="T555" i="14"/>
  <c r="K555" i="14"/>
  <c r="T554" i="14"/>
  <c r="K554" i="14"/>
  <c r="T553" i="14"/>
  <c r="K553" i="14"/>
  <c r="T552" i="14"/>
  <c r="K552" i="14"/>
  <c r="T551" i="14"/>
  <c r="K551" i="14"/>
  <c r="T550" i="14"/>
  <c r="K550" i="14"/>
  <c r="T549" i="14"/>
  <c r="K549" i="14"/>
  <c r="T548" i="14"/>
  <c r="K548" i="14"/>
  <c r="T547" i="14"/>
  <c r="K547" i="14"/>
  <c r="T546" i="14"/>
  <c r="K546" i="14"/>
  <c r="T545" i="14"/>
  <c r="K545" i="14"/>
  <c r="T544" i="14"/>
  <c r="K544" i="14"/>
  <c r="T542" i="14"/>
  <c r="U542" i="14" s="1"/>
  <c r="K542" i="14"/>
  <c r="T536" i="14"/>
  <c r="K536" i="14"/>
  <c r="T535" i="14"/>
  <c r="K535" i="14"/>
  <c r="T534" i="14"/>
  <c r="K534" i="14"/>
  <c r="T533" i="14"/>
  <c r="K533" i="14"/>
  <c r="T532" i="14"/>
  <c r="K532" i="14"/>
  <c r="T531" i="14"/>
  <c r="K531" i="14"/>
  <c r="T530" i="14"/>
  <c r="K530" i="14"/>
  <c r="T529" i="14"/>
  <c r="K529" i="14"/>
  <c r="T528" i="14"/>
  <c r="K528" i="14"/>
  <c r="T527" i="14"/>
  <c r="K527" i="14"/>
  <c r="T526" i="14"/>
  <c r="K526" i="14"/>
  <c r="T525" i="14"/>
  <c r="K525" i="14"/>
  <c r="T523" i="14"/>
  <c r="U523" i="14" s="1"/>
  <c r="K523" i="14"/>
  <c r="T517" i="14"/>
  <c r="K517" i="14"/>
  <c r="T516" i="14"/>
  <c r="K516" i="14"/>
  <c r="T515" i="14"/>
  <c r="K515" i="14"/>
  <c r="T514" i="14"/>
  <c r="K514" i="14"/>
  <c r="T513" i="14"/>
  <c r="K513" i="14"/>
  <c r="T512" i="14"/>
  <c r="K512" i="14"/>
  <c r="T511" i="14"/>
  <c r="K511" i="14"/>
  <c r="T510" i="14"/>
  <c r="K510" i="14"/>
  <c r="T509" i="14"/>
  <c r="K509" i="14"/>
  <c r="T508" i="14"/>
  <c r="K508" i="14"/>
  <c r="T507" i="14"/>
  <c r="K507" i="14"/>
  <c r="T506" i="14"/>
  <c r="K506" i="14"/>
  <c r="T504" i="14"/>
  <c r="U504" i="14" s="1"/>
  <c r="K504" i="14"/>
  <c r="T498" i="14"/>
  <c r="K498" i="14"/>
  <c r="T497" i="14"/>
  <c r="K497" i="14"/>
  <c r="T496" i="14"/>
  <c r="K496" i="14"/>
  <c r="T495" i="14"/>
  <c r="K495" i="14"/>
  <c r="T494" i="14"/>
  <c r="K494" i="14"/>
  <c r="T493" i="14"/>
  <c r="K493" i="14"/>
  <c r="T492" i="14"/>
  <c r="K492" i="14"/>
  <c r="T491" i="14"/>
  <c r="K491" i="14"/>
  <c r="T490" i="14"/>
  <c r="K490" i="14"/>
  <c r="T489" i="14"/>
  <c r="K489" i="14"/>
  <c r="T488" i="14"/>
  <c r="K488" i="14"/>
  <c r="T487" i="14"/>
  <c r="K487" i="14"/>
  <c r="T485" i="14"/>
  <c r="U485" i="14" s="1"/>
  <c r="K485" i="14"/>
  <c r="T479" i="14"/>
  <c r="K479" i="14"/>
  <c r="T478" i="14"/>
  <c r="K478" i="14"/>
  <c r="T477" i="14"/>
  <c r="K477" i="14"/>
  <c r="T476" i="14"/>
  <c r="K476" i="14"/>
  <c r="T475" i="14"/>
  <c r="K475" i="14"/>
  <c r="T474" i="14"/>
  <c r="K474" i="14"/>
  <c r="T473" i="14"/>
  <c r="K473" i="14"/>
  <c r="T472" i="14"/>
  <c r="K472" i="14"/>
  <c r="T471" i="14"/>
  <c r="K471" i="14"/>
  <c r="T470" i="14"/>
  <c r="K470" i="14"/>
  <c r="T469" i="14"/>
  <c r="K469" i="14"/>
  <c r="T468" i="14"/>
  <c r="K468" i="14"/>
  <c r="T466" i="14"/>
  <c r="U466" i="14" s="1"/>
  <c r="K466" i="14"/>
  <c r="T460" i="14"/>
  <c r="K460" i="14"/>
  <c r="T459" i="14"/>
  <c r="K459" i="14"/>
  <c r="T458" i="14"/>
  <c r="K458" i="14"/>
  <c r="T457" i="14"/>
  <c r="K457" i="14"/>
  <c r="T456" i="14"/>
  <c r="K456" i="14"/>
  <c r="T455" i="14"/>
  <c r="K455" i="14"/>
  <c r="T454" i="14"/>
  <c r="K454" i="14"/>
  <c r="T453" i="14"/>
  <c r="K453" i="14"/>
  <c r="T452" i="14"/>
  <c r="K452" i="14"/>
  <c r="T451" i="14"/>
  <c r="K451" i="14"/>
  <c r="T450" i="14"/>
  <c r="K450" i="14"/>
  <c r="T449" i="14"/>
  <c r="K449" i="14"/>
  <c r="T447" i="14"/>
  <c r="U447" i="14" s="1"/>
  <c r="K447" i="14"/>
  <c r="T441" i="14"/>
  <c r="K441" i="14"/>
  <c r="T440" i="14"/>
  <c r="K440" i="14"/>
  <c r="T439" i="14"/>
  <c r="K439" i="14"/>
  <c r="T438" i="14"/>
  <c r="K438" i="14"/>
  <c r="T437" i="14"/>
  <c r="K437" i="14"/>
  <c r="T436" i="14"/>
  <c r="K436" i="14"/>
  <c r="T435" i="14"/>
  <c r="K435" i="14"/>
  <c r="T434" i="14"/>
  <c r="K434" i="14"/>
  <c r="T433" i="14"/>
  <c r="K433" i="14"/>
  <c r="T432" i="14"/>
  <c r="K432" i="14"/>
  <c r="T431" i="14"/>
  <c r="K431" i="14"/>
  <c r="T430" i="14"/>
  <c r="K430" i="14"/>
  <c r="T428" i="14"/>
  <c r="U428" i="14" s="1"/>
  <c r="K428" i="14"/>
  <c r="T422" i="14"/>
  <c r="K422" i="14"/>
  <c r="T421" i="14"/>
  <c r="K421" i="14"/>
  <c r="T420" i="14"/>
  <c r="K420" i="14"/>
  <c r="T419" i="14"/>
  <c r="K419" i="14"/>
  <c r="T418" i="14"/>
  <c r="K418" i="14"/>
  <c r="T417" i="14"/>
  <c r="K417" i="14"/>
  <c r="T416" i="14"/>
  <c r="K416" i="14"/>
  <c r="T415" i="14"/>
  <c r="K415" i="14"/>
  <c r="T414" i="14"/>
  <c r="K414" i="14"/>
  <c r="T413" i="14"/>
  <c r="K413" i="14"/>
  <c r="T412" i="14"/>
  <c r="K412" i="14"/>
  <c r="T411" i="14"/>
  <c r="K411" i="14"/>
  <c r="T409" i="14"/>
  <c r="U409" i="14" s="1"/>
  <c r="K409" i="14"/>
  <c r="T403" i="14"/>
  <c r="K403" i="14"/>
  <c r="T402" i="14"/>
  <c r="K402" i="14"/>
  <c r="T401" i="14"/>
  <c r="K401" i="14"/>
  <c r="T400" i="14"/>
  <c r="K400" i="14"/>
  <c r="T399" i="14"/>
  <c r="K399" i="14"/>
  <c r="T398" i="14"/>
  <c r="K398" i="14"/>
  <c r="T397" i="14"/>
  <c r="K397" i="14"/>
  <c r="T396" i="14"/>
  <c r="K396" i="14"/>
  <c r="T395" i="14"/>
  <c r="K395" i="14"/>
  <c r="T394" i="14"/>
  <c r="K394" i="14"/>
  <c r="T393" i="14"/>
  <c r="K393" i="14"/>
  <c r="T392" i="14"/>
  <c r="K392" i="14"/>
  <c r="T390" i="14"/>
  <c r="U390" i="14" s="1"/>
  <c r="K390" i="14"/>
  <c r="T384" i="14"/>
  <c r="K384" i="14"/>
  <c r="T383" i="14"/>
  <c r="K383" i="14"/>
  <c r="T382" i="14"/>
  <c r="K382" i="14"/>
  <c r="T381" i="14"/>
  <c r="K381" i="14"/>
  <c r="T380" i="14"/>
  <c r="K380" i="14"/>
  <c r="T379" i="14"/>
  <c r="K379" i="14"/>
  <c r="T378" i="14"/>
  <c r="K378" i="14"/>
  <c r="T377" i="14"/>
  <c r="K377" i="14"/>
  <c r="T376" i="14"/>
  <c r="K376" i="14"/>
  <c r="T375" i="14"/>
  <c r="K375" i="14"/>
  <c r="T374" i="14"/>
  <c r="K374" i="14"/>
  <c r="T373" i="14"/>
  <c r="K373" i="14"/>
  <c r="T371" i="14"/>
  <c r="U371" i="14" s="1"/>
  <c r="K371" i="14"/>
  <c r="T365" i="14"/>
  <c r="K365" i="14"/>
  <c r="T364" i="14"/>
  <c r="K364" i="14"/>
  <c r="T363" i="14"/>
  <c r="K363" i="14"/>
  <c r="T362" i="14"/>
  <c r="K362" i="14"/>
  <c r="T361" i="14"/>
  <c r="K361" i="14"/>
  <c r="T360" i="14"/>
  <c r="K360" i="14"/>
  <c r="T359" i="14"/>
  <c r="K359" i="14"/>
  <c r="T358" i="14"/>
  <c r="K358" i="14"/>
  <c r="T357" i="14"/>
  <c r="K357" i="14"/>
  <c r="T356" i="14"/>
  <c r="K356" i="14"/>
  <c r="T355" i="14"/>
  <c r="K355" i="14"/>
  <c r="T354" i="14"/>
  <c r="K354" i="14"/>
  <c r="T352" i="14"/>
  <c r="U352" i="14" s="1"/>
  <c r="K352" i="14"/>
  <c r="T346" i="14"/>
  <c r="K346" i="14"/>
  <c r="T345" i="14"/>
  <c r="K345" i="14"/>
  <c r="T344" i="14"/>
  <c r="K344" i="14"/>
  <c r="T343" i="14"/>
  <c r="K343" i="14"/>
  <c r="T342" i="14"/>
  <c r="K342" i="14"/>
  <c r="T341" i="14"/>
  <c r="K341" i="14"/>
  <c r="T340" i="14"/>
  <c r="K340" i="14"/>
  <c r="T339" i="14"/>
  <c r="K339" i="14"/>
  <c r="T338" i="14"/>
  <c r="K338" i="14"/>
  <c r="T337" i="14"/>
  <c r="K337" i="14"/>
  <c r="T336" i="14"/>
  <c r="K336" i="14"/>
  <c r="T335" i="14"/>
  <c r="K335" i="14"/>
  <c r="T333" i="14"/>
  <c r="U333" i="14" s="1"/>
  <c r="K333" i="14"/>
  <c r="T327" i="14"/>
  <c r="K327" i="14"/>
  <c r="T326" i="14"/>
  <c r="K326" i="14"/>
  <c r="T325" i="14"/>
  <c r="K325" i="14"/>
  <c r="T324" i="14"/>
  <c r="K324" i="14"/>
  <c r="T323" i="14"/>
  <c r="K323" i="14"/>
  <c r="T322" i="14"/>
  <c r="K322" i="14"/>
  <c r="T321" i="14"/>
  <c r="K321" i="14"/>
  <c r="T320" i="14"/>
  <c r="K320" i="14"/>
  <c r="T319" i="14"/>
  <c r="K319" i="14"/>
  <c r="T318" i="14"/>
  <c r="K318" i="14"/>
  <c r="T317" i="14"/>
  <c r="K317" i="14"/>
  <c r="T316" i="14"/>
  <c r="K316" i="14"/>
  <c r="T314" i="14"/>
  <c r="U314" i="14" s="1"/>
  <c r="K314" i="14"/>
  <c r="T308" i="14"/>
  <c r="K308" i="14"/>
  <c r="T307" i="14"/>
  <c r="K307" i="14"/>
  <c r="T306" i="14"/>
  <c r="K306" i="14"/>
  <c r="T305" i="14"/>
  <c r="K305" i="14"/>
  <c r="T304" i="14"/>
  <c r="K304" i="14"/>
  <c r="T303" i="14"/>
  <c r="K303" i="14"/>
  <c r="T302" i="14"/>
  <c r="K302" i="14"/>
  <c r="T301" i="14"/>
  <c r="K301" i="14"/>
  <c r="T300" i="14"/>
  <c r="K300" i="14"/>
  <c r="T299" i="14"/>
  <c r="K299" i="14"/>
  <c r="T298" i="14"/>
  <c r="K298" i="14"/>
  <c r="T297" i="14"/>
  <c r="K297" i="14"/>
  <c r="T295" i="14"/>
  <c r="U295" i="14" s="1"/>
  <c r="K295" i="14"/>
  <c r="T289" i="14"/>
  <c r="K289" i="14"/>
  <c r="T288" i="14"/>
  <c r="K288" i="14"/>
  <c r="T287" i="14"/>
  <c r="K287" i="14"/>
  <c r="T286" i="14"/>
  <c r="K286" i="14"/>
  <c r="T285" i="14"/>
  <c r="K285" i="14"/>
  <c r="T284" i="14"/>
  <c r="K284" i="14"/>
  <c r="T283" i="14"/>
  <c r="K283" i="14"/>
  <c r="T282" i="14"/>
  <c r="K282" i="14"/>
  <c r="T281" i="14"/>
  <c r="K281" i="14"/>
  <c r="T280" i="14"/>
  <c r="K280" i="14"/>
  <c r="T279" i="14"/>
  <c r="K279" i="14"/>
  <c r="T278" i="14"/>
  <c r="K278" i="14"/>
  <c r="T276" i="14"/>
  <c r="U276" i="14" s="1"/>
  <c r="K276" i="14"/>
  <c r="T270" i="14"/>
  <c r="K270" i="14"/>
  <c r="T269" i="14"/>
  <c r="K269" i="14"/>
  <c r="T268" i="14"/>
  <c r="K268" i="14"/>
  <c r="T267" i="14"/>
  <c r="K267" i="14"/>
  <c r="T266" i="14"/>
  <c r="K266" i="14"/>
  <c r="T265" i="14"/>
  <c r="K265" i="14"/>
  <c r="T264" i="14"/>
  <c r="K264" i="14"/>
  <c r="T263" i="14"/>
  <c r="K263" i="14"/>
  <c r="T262" i="14"/>
  <c r="K262" i="14"/>
  <c r="T261" i="14"/>
  <c r="K261" i="14"/>
  <c r="T260" i="14"/>
  <c r="K260" i="14"/>
  <c r="T259" i="14"/>
  <c r="K259" i="14"/>
  <c r="T257" i="14"/>
  <c r="U257" i="14" s="1"/>
  <c r="K257" i="14"/>
  <c r="T251" i="14"/>
  <c r="K251" i="14"/>
  <c r="T250" i="14"/>
  <c r="K250" i="14"/>
  <c r="T249" i="14"/>
  <c r="K249" i="14"/>
  <c r="T248" i="14"/>
  <c r="K248" i="14"/>
  <c r="T247" i="14"/>
  <c r="K247" i="14"/>
  <c r="T246" i="14"/>
  <c r="K246" i="14"/>
  <c r="T245" i="14"/>
  <c r="K245" i="14"/>
  <c r="T244" i="14"/>
  <c r="K244" i="14"/>
  <c r="T243" i="14"/>
  <c r="K243" i="14"/>
  <c r="T242" i="14"/>
  <c r="K242" i="14"/>
  <c r="T241" i="14"/>
  <c r="K241" i="14"/>
  <c r="T240" i="14"/>
  <c r="K240" i="14"/>
  <c r="T238" i="14"/>
  <c r="U238" i="14" s="1"/>
  <c r="K238" i="14"/>
  <c r="T232" i="14"/>
  <c r="K232" i="14"/>
  <c r="T231" i="14"/>
  <c r="K231" i="14"/>
  <c r="T230" i="14"/>
  <c r="K230" i="14"/>
  <c r="T229" i="14"/>
  <c r="K229" i="14"/>
  <c r="T228" i="14"/>
  <c r="K228" i="14"/>
  <c r="T227" i="14"/>
  <c r="K227" i="14"/>
  <c r="T226" i="14"/>
  <c r="K226" i="14"/>
  <c r="T225" i="14"/>
  <c r="K225" i="14"/>
  <c r="T224" i="14"/>
  <c r="K224" i="14"/>
  <c r="T223" i="14"/>
  <c r="K223" i="14"/>
  <c r="T222" i="14"/>
  <c r="K222" i="14"/>
  <c r="T221" i="14"/>
  <c r="K221" i="14"/>
  <c r="T219" i="14"/>
  <c r="U219" i="14" s="1"/>
  <c r="K219" i="14"/>
  <c r="T213" i="14"/>
  <c r="K213" i="14"/>
  <c r="T212" i="14"/>
  <c r="K212" i="14"/>
  <c r="T211" i="14"/>
  <c r="K211" i="14"/>
  <c r="T210" i="14"/>
  <c r="K210" i="14"/>
  <c r="T209" i="14"/>
  <c r="K209" i="14"/>
  <c r="T208" i="14"/>
  <c r="K208" i="14"/>
  <c r="T207" i="14"/>
  <c r="K207" i="14"/>
  <c r="T206" i="14"/>
  <c r="K206" i="14"/>
  <c r="T205" i="14"/>
  <c r="K205" i="14"/>
  <c r="T204" i="14"/>
  <c r="K204" i="14"/>
  <c r="T203" i="14"/>
  <c r="K203" i="14"/>
  <c r="T202" i="14"/>
  <c r="K202" i="14"/>
  <c r="T200" i="14"/>
  <c r="U200" i="14" s="1"/>
  <c r="K200" i="14"/>
  <c r="T194" i="14"/>
  <c r="K194" i="14"/>
  <c r="T193" i="14"/>
  <c r="K193" i="14"/>
  <c r="T192" i="14"/>
  <c r="K192" i="14"/>
  <c r="T191" i="14"/>
  <c r="K191" i="14"/>
  <c r="T190" i="14"/>
  <c r="K190" i="14"/>
  <c r="T189" i="14"/>
  <c r="K189" i="14"/>
  <c r="T188" i="14"/>
  <c r="K188" i="14"/>
  <c r="T187" i="14"/>
  <c r="K187" i="14"/>
  <c r="T186" i="14"/>
  <c r="K186" i="14"/>
  <c r="T185" i="14"/>
  <c r="K185" i="14"/>
  <c r="T184" i="14"/>
  <c r="K184" i="14"/>
  <c r="T183" i="14"/>
  <c r="K183" i="14"/>
  <c r="T181" i="14"/>
  <c r="U181" i="14" s="1"/>
  <c r="K181" i="14"/>
  <c r="T175" i="14"/>
  <c r="K175" i="14"/>
  <c r="T174" i="14"/>
  <c r="K174" i="14"/>
  <c r="T173" i="14"/>
  <c r="K173" i="14"/>
  <c r="T172" i="14"/>
  <c r="K172" i="14"/>
  <c r="T171" i="14"/>
  <c r="K171" i="14"/>
  <c r="T170" i="14"/>
  <c r="K170" i="14"/>
  <c r="T169" i="14"/>
  <c r="K169" i="14"/>
  <c r="T168" i="14"/>
  <c r="K168" i="14"/>
  <c r="T167" i="14"/>
  <c r="K167" i="14"/>
  <c r="T166" i="14"/>
  <c r="K166" i="14"/>
  <c r="T165" i="14"/>
  <c r="K165" i="14"/>
  <c r="T164" i="14"/>
  <c r="K164" i="14"/>
  <c r="T162" i="14"/>
  <c r="U162" i="14" s="1"/>
  <c r="K162" i="14"/>
  <c r="T156" i="14"/>
  <c r="K156" i="14"/>
  <c r="T155" i="14"/>
  <c r="K155" i="14"/>
  <c r="T154" i="14"/>
  <c r="K154" i="14"/>
  <c r="T153" i="14"/>
  <c r="K153" i="14"/>
  <c r="T152" i="14"/>
  <c r="K152" i="14"/>
  <c r="T151" i="14"/>
  <c r="K151" i="14"/>
  <c r="T150" i="14"/>
  <c r="K150" i="14"/>
  <c r="T149" i="14"/>
  <c r="K149" i="14"/>
  <c r="T148" i="14"/>
  <c r="K148" i="14"/>
  <c r="T147" i="14"/>
  <c r="K147" i="14"/>
  <c r="T146" i="14"/>
  <c r="K146" i="14"/>
  <c r="T145" i="14"/>
  <c r="K145" i="14"/>
  <c r="T143" i="14"/>
  <c r="U143" i="14" s="1"/>
  <c r="K143" i="14"/>
  <c r="T137" i="14"/>
  <c r="K137" i="14"/>
  <c r="T136" i="14"/>
  <c r="K136" i="14"/>
  <c r="T135" i="14"/>
  <c r="K135" i="14"/>
  <c r="T134" i="14"/>
  <c r="K134" i="14"/>
  <c r="T133" i="14"/>
  <c r="K133" i="14"/>
  <c r="T132" i="14"/>
  <c r="K132" i="14"/>
  <c r="T131" i="14"/>
  <c r="K131" i="14"/>
  <c r="T130" i="14"/>
  <c r="K130" i="14"/>
  <c r="T129" i="14"/>
  <c r="K129" i="14"/>
  <c r="T128" i="14"/>
  <c r="K128" i="14"/>
  <c r="T127" i="14"/>
  <c r="K127" i="14"/>
  <c r="T126" i="14"/>
  <c r="K126" i="14"/>
  <c r="T124" i="14"/>
  <c r="U124" i="14" s="1"/>
  <c r="K124" i="14"/>
  <c r="T118" i="14"/>
  <c r="K118" i="14"/>
  <c r="T117" i="14"/>
  <c r="K117" i="14"/>
  <c r="T116" i="14"/>
  <c r="K116" i="14"/>
  <c r="T115" i="14"/>
  <c r="K115" i="14"/>
  <c r="T114" i="14"/>
  <c r="K114" i="14"/>
  <c r="T113" i="14"/>
  <c r="K113" i="14"/>
  <c r="T112" i="14"/>
  <c r="K112" i="14"/>
  <c r="T111" i="14"/>
  <c r="K111" i="14"/>
  <c r="T110" i="14"/>
  <c r="K110" i="14"/>
  <c r="T109" i="14"/>
  <c r="K109" i="14"/>
  <c r="T108" i="14"/>
  <c r="K108" i="14"/>
  <c r="T107" i="14"/>
  <c r="K107" i="14"/>
  <c r="T105" i="14"/>
  <c r="U105" i="14" s="1"/>
  <c r="K105" i="14"/>
  <c r="T99" i="14"/>
  <c r="K99" i="14"/>
  <c r="T98" i="14"/>
  <c r="T97" i="14"/>
  <c r="T96" i="14"/>
  <c r="T95" i="14"/>
  <c r="K95" i="14"/>
  <c r="T94" i="14"/>
  <c r="K94" i="14"/>
  <c r="T93" i="14"/>
  <c r="K93" i="14"/>
  <c r="T92" i="14"/>
  <c r="K92" i="14"/>
  <c r="T91" i="14"/>
  <c r="K91" i="14"/>
  <c r="T90" i="14"/>
  <c r="K90" i="14"/>
  <c r="T89" i="14"/>
  <c r="K89" i="14"/>
  <c r="T88" i="14"/>
  <c r="K88" i="14"/>
  <c r="T87" i="14"/>
  <c r="K87" i="14"/>
  <c r="T86" i="14"/>
  <c r="K86" i="14"/>
  <c r="T85" i="14"/>
  <c r="K85" i="14"/>
  <c r="U83" i="14"/>
  <c r="T83" i="14"/>
  <c r="L83" i="14"/>
  <c r="K83" i="14"/>
  <c r="T77" i="14"/>
  <c r="K77" i="14"/>
  <c r="T76" i="14"/>
  <c r="K76" i="14"/>
  <c r="T75" i="14"/>
  <c r="K75" i="14"/>
  <c r="T74" i="14"/>
  <c r="K74" i="14"/>
  <c r="T73" i="14"/>
  <c r="K73" i="14"/>
  <c r="T72" i="14"/>
  <c r="K72" i="14"/>
  <c r="T71" i="14"/>
  <c r="K71" i="14"/>
  <c r="T70" i="14"/>
  <c r="K70" i="14"/>
  <c r="T69" i="14"/>
  <c r="K69" i="14"/>
  <c r="T68" i="14"/>
  <c r="K68" i="14"/>
  <c r="T67" i="14"/>
  <c r="K67" i="14"/>
  <c r="T66" i="14"/>
  <c r="K66" i="14"/>
  <c r="U64" i="14"/>
  <c r="T64" i="14"/>
  <c r="L64" i="14"/>
  <c r="K64" i="14"/>
  <c r="T58" i="14"/>
  <c r="K58" i="14"/>
  <c r="K57" i="14"/>
  <c r="T56" i="14"/>
  <c r="K56" i="14"/>
  <c r="T55" i="14"/>
  <c r="K55" i="14"/>
  <c r="T54" i="14"/>
  <c r="K54" i="14"/>
  <c r="K53" i="14"/>
  <c r="T52" i="14"/>
  <c r="K52" i="14"/>
  <c r="T51" i="14"/>
  <c r="K51" i="14"/>
  <c r="T50" i="14"/>
  <c r="K50" i="14"/>
  <c r="T49" i="14"/>
  <c r="K49" i="14"/>
  <c r="T48" i="14"/>
  <c r="K48" i="14"/>
  <c r="T47" i="14"/>
  <c r="K47" i="14"/>
  <c r="T46" i="14"/>
  <c r="K46" i="14"/>
  <c r="U44" i="14"/>
  <c r="T44" i="14"/>
  <c r="L44" i="14"/>
  <c r="K44" i="14"/>
  <c r="T38" i="14"/>
  <c r="K38" i="14"/>
  <c r="T37" i="14"/>
  <c r="K37" i="14"/>
  <c r="T36" i="14"/>
  <c r="K36" i="14"/>
  <c r="T35" i="14"/>
  <c r="K35" i="14"/>
  <c r="T34" i="14"/>
  <c r="K34" i="14"/>
  <c r="T33" i="14"/>
  <c r="K33" i="14"/>
  <c r="T32" i="14"/>
  <c r="K32" i="14"/>
  <c r="T31" i="14"/>
  <c r="K31" i="14"/>
  <c r="T30" i="14"/>
  <c r="K30" i="14"/>
  <c r="T29" i="14"/>
  <c r="K29" i="14"/>
  <c r="T28" i="14"/>
  <c r="K28" i="14"/>
  <c r="T27" i="14"/>
  <c r="K27" i="14"/>
  <c r="U25" i="14"/>
  <c r="T25" i="14"/>
  <c r="L25" i="14"/>
  <c r="K25" i="14"/>
  <c r="T19" i="14"/>
  <c r="K19" i="14"/>
  <c r="T18" i="14"/>
  <c r="K18" i="14"/>
  <c r="T17" i="14"/>
  <c r="K17" i="14"/>
  <c r="T16" i="14"/>
  <c r="K16" i="14"/>
  <c r="T15" i="14"/>
  <c r="K15" i="14"/>
  <c r="T14" i="14"/>
  <c r="K14" i="14"/>
  <c r="T13" i="14"/>
  <c r="K13" i="14"/>
  <c r="T12" i="14"/>
  <c r="K12" i="14"/>
  <c r="T11" i="14"/>
  <c r="K11" i="14"/>
  <c r="T10" i="14"/>
  <c r="K10" i="14"/>
  <c r="T9" i="14"/>
  <c r="K9" i="14"/>
  <c r="T8" i="14"/>
  <c r="K8" i="14"/>
  <c r="U6" i="14"/>
  <c r="T6" i="14"/>
  <c r="L6" i="14"/>
  <c r="K6" i="14"/>
  <c r="T955" i="13"/>
  <c r="K955" i="13"/>
  <c r="T954" i="13"/>
  <c r="K954" i="13"/>
  <c r="T953" i="13"/>
  <c r="K953" i="13"/>
  <c r="T952" i="13"/>
  <c r="K952" i="13"/>
  <c r="T951" i="13"/>
  <c r="K951" i="13"/>
  <c r="T950" i="13"/>
  <c r="K950" i="13"/>
  <c r="T949" i="13"/>
  <c r="K949" i="13"/>
  <c r="T948" i="13"/>
  <c r="K948" i="13"/>
  <c r="T947" i="13"/>
  <c r="K947" i="13"/>
  <c r="T946" i="13"/>
  <c r="K946" i="13"/>
  <c r="T945" i="13"/>
  <c r="K945" i="13"/>
  <c r="T944" i="13"/>
  <c r="K944" i="13"/>
  <c r="U942" i="13"/>
  <c r="T942" i="13"/>
  <c r="L942" i="13"/>
  <c r="K942" i="13"/>
  <c r="T936" i="13"/>
  <c r="K936" i="13"/>
  <c r="T935" i="13"/>
  <c r="K935" i="13"/>
  <c r="T934" i="13"/>
  <c r="K934" i="13"/>
  <c r="T933" i="13"/>
  <c r="K933" i="13"/>
  <c r="T932" i="13"/>
  <c r="K932" i="13"/>
  <c r="T931" i="13"/>
  <c r="K931" i="13"/>
  <c r="T930" i="13"/>
  <c r="K930" i="13"/>
  <c r="T929" i="13"/>
  <c r="K929" i="13"/>
  <c r="T928" i="13"/>
  <c r="K928" i="13"/>
  <c r="T927" i="13"/>
  <c r="K927" i="13"/>
  <c r="T926" i="13"/>
  <c r="K926" i="13"/>
  <c r="T925" i="13"/>
  <c r="K925" i="13"/>
  <c r="U923" i="13"/>
  <c r="T923" i="13"/>
  <c r="L923" i="13"/>
  <c r="K923" i="13"/>
  <c r="T917" i="13"/>
  <c r="K917" i="13"/>
  <c r="T916" i="13"/>
  <c r="K916" i="13"/>
  <c r="T915" i="13"/>
  <c r="K915" i="13"/>
  <c r="T914" i="13"/>
  <c r="K914" i="13"/>
  <c r="T913" i="13"/>
  <c r="K913" i="13"/>
  <c r="T912" i="13"/>
  <c r="K912" i="13"/>
  <c r="T911" i="13"/>
  <c r="K911" i="13"/>
  <c r="T910" i="13"/>
  <c r="K910" i="13"/>
  <c r="T909" i="13"/>
  <c r="K909" i="13"/>
  <c r="T908" i="13"/>
  <c r="K908" i="13"/>
  <c r="T907" i="13"/>
  <c r="K907" i="13"/>
  <c r="T906" i="13"/>
  <c r="K906" i="13"/>
  <c r="U904" i="13"/>
  <c r="T904" i="13"/>
  <c r="L904" i="13"/>
  <c r="K904" i="13"/>
  <c r="T898" i="13"/>
  <c r="K898" i="13"/>
  <c r="T897" i="13"/>
  <c r="K897" i="13"/>
  <c r="T896" i="13"/>
  <c r="K896" i="13"/>
  <c r="T895" i="13"/>
  <c r="K895" i="13"/>
  <c r="T894" i="13"/>
  <c r="K894" i="13"/>
  <c r="T893" i="13"/>
  <c r="K893" i="13"/>
  <c r="T892" i="13"/>
  <c r="K892" i="13"/>
  <c r="T891" i="13"/>
  <c r="K891" i="13"/>
  <c r="T890" i="13"/>
  <c r="K890" i="13"/>
  <c r="T889" i="13"/>
  <c r="K889" i="13"/>
  <c r="T888" i="13"/>
  <c r="K888" i="13"/>
  <c r="T887" i="13"/>
  <c r="K887" i="13"/>
  <c r="U885" i="13"/>
  <c r="T885" i="13"/>
  <c r="L885" i="13"/>
  <c r="K885" i="13"/>
  <c r="T879" i="13"/>
  <c r="K879" i="13"/>
  <c r="T878" i="13"/>
  <c r="K878" i="13"/>
  <c r="T877" i="13"/>
  <c r="K877" i="13"/>
  <c r="T876" i="13"/>
  <c r="K876" i="13"/>
  <c r="T875" i="13"/>
  <c r="K875" i="13"/>
  <c r="T874" i="13"/>
  <c r="K874" i="13"/>
  <c r="T873" i="13"/>
  <c r="K873" i="13"/>
  <c r="T872" i="13"/>
  <c r="K872" i="13"/>
  <c r="T871" i="13"/>
  <c r="K871" i="13"/>
  <c r="T870" i="13"/>
  <c r="K870" i="13"/>
  <c r="T869" i="13"/>
  <c r="K869" i="13"/>
  <c r="T868" i="13"/>
  <c r="K868" i="13"/>
  <c r="U866" i="13"/>
  <c r="T866" i="13"/>
  <c r="L866" i="13"/>
  <c r="K866" i="13"/>
  <c r="T860" i="13"/>
  <c r="K860" i="13"/>
  <c r="T859" i="13"/>
  <c r="K859" i="13"/>
  <c r="T858" i="13"/>
  <c r="K858" i="13"/>
  <c r="T857" i="13"/>
  <c r="K857" i="13"/>
  <c r="T856" i="13"/>
  <c r="K856" i="13"/>
  <c r="T855" i="13"/>
  <c r="K855" i="13"/>
  <c r="T854" i="13"/>
  <c r="K854" i="13"/>
  <c r="T853" i="13"/>
  <c r="K853" i="13"/>
  <c r="T852" i="13"/>
  <c r="K852" i="13"/>
  <c r="T851" i="13"/>
  <c r="K851" i="13"/>
  <c r="T850" i="13"/>
  <c r="K850" i="13"/>
  <c r="T849" i="13"/>
  <c r="K849" i="13"/>
  <c r="U847" i="13"/>
  <c r="T847" i="13"/>
  <c r="L847" i="13"/>
  <c r="K847" i="13"/>
  <c r="T841" i="13"/>
  <c r="K841" i="13"/>
  <c r="T840" i="13"/>
  <c r="K840" i="13"/>
  <c r="T839" i="13"/>
  <c r="K839" i="13"/>
  <c r="T838" i="13"/>
  <c r="K838" i="13"/>
  <c r="T837" i="13"/>
  <c r="K837" i="13"/>
  <c r="T836" i="13"/>
  <c r="K836" i="13"/>
  <c r="T835" i="13"/>
  <c r="K835" i="13"/>
  <c r="T834" i="13"/>
  <c r="K834" i="13"/>
  <c r="T833" i="13"/>
  <c r="K833" i="13"/>
  <c r="T832" i="13"/>
  <c r="K832" i="13"/>
  <c r="T831" i="13"/>
  <c r="K831" i="13"/>
  <c r="T830" i="13"/>
  <c r="K830" i="13"/>
  <c r="U828" i="13"/>
  <c r="T828" i="13"/>
  <c r="L828" i="13"/>
  <c r="K828" i="13"/>
  <c r="T822" i="13"/>
  <c r="K822" i="13"/>
  <c r="T821" i="13"/>
  <c r="K821" i="13"/>
  <c r="T820" i="13"/>
  <c r="K820" i="13"/>
  <c r="T819" i="13"/>
  <c r="K819" i="13"/>
  <c r="T818" i="13"/>
  <c r="K818" i="13"/>
  <c r="T817" i="13"/>
  <c r="K817" i="13"/>
  <c r="T816" i="13"/>
  <c r="K816" i="13"/>
  <c r="T815" i="13"/>
  <c r="K815" i="13"/>
  <c r="T814" i="13"/>
  <c r="K814" i="13"/>
  <c r="T813" i="13"/>
  <c r="K813" i="13"/>
  <c r="T812" i="13"/>
  <c r="K812" i="13"/>
  <c r="T811" i="13"/>
  <c r="K811" i="13"/>
  <c r="U809" i="13"/>
  <c r="T809" i="13"/>
  <c r="L809" i="13"/>
  <c r="K809" i="13"/>
  <c r="T803" i="13"/>
  <c r="K803" i="13"/>
  <c r="T802" i="13"/>
  <c r="K802" i="13"/>
  <c r="T801" i="13"/>
  <c r="K801" i="13"/>
  <c r="T800" i="13"/>
  <c r="K800" i="13"/>
  <c r="T799" i="13"/>
  <c r="K799" i="13"/>
  <c r="T798" i="13"/>
  <c r="K798" i="13"/>
  <c r="T797" i="13"/>
  <c r="K797" i="13"/>
  <c r="T796" i="13"/>
  <c r="K796" i="13"/>
  <c r="T795" i="13"/>
  <c r="K795" i="13"/>
  <c r="T794" i="13"/>
  <c r="K794" i="13"/>
  <c r="T793" i="13"/>
  <c r="K793" i="13"/>
  <c r="T792" i="13"/>
  <c r="K792" i="13"/>
  <c r="U790" i="13"/>
  <c r="T790" i="13"/>
  <c r="L790" i="13"/>
  <c r="K790" i="13"/>
  <c r="T784" i="13"/>
  <c r="K784" i="13"/>
  <c r="T783" i="13"/>
  <c r="K783" i="13"/>
  <c r="T782" i="13"/>
  <c r="K782" i="13"/>
  <c r="T781" i="13"/>
  <c r="K781" i="13"/>
  <c r="T780" i="13"/>
  <c r="K780" i="13"/>
  <c r="T779" i="13"/>
  <c r="K779" i="13"/>
  <c r="T778" i="13"/>
  <c r="K778" i="13"/>
  <c r="T777" i="13"/>
  <c r="K777" i="13"/>
  <c r="T776" i="13"/>
  <c r="K776" i="13"/>
  <c r="T775" i="13"/>
  <c r="K775" i="13"/>
  <c r="T774" i="13"/>
  <c r="K774" i="13"/>
  <c r="T773" i="13"/>
  <c r="K773" i="13"/>
  <c r="U771" i="13"/>
  <c r="T771" i="13"/>
  <c r="L771" i="13"/>
  <c r="K771" i="13"/>
  <c r="T765" i="13"/>
  <c r="K765" i="13"/>
  <c r="T764" i="13"/>
  <c r="K764" i="13"/>
  <c r="T763" i="13"/>
  <c r="K763" i="13"/>
  <c r="T762" i="13"/>
  <c r="K762" i="13"/>
  <c r="T761" i="13"/>
  <c r="K761" i="13"/>
  <c r="T760" i="13"/>
  <c r="K760" i="13"/>
  <c r="T759" i="13"/>
  <c r="K759" i="13"/>
  <c r="T758" i="13"/>
  <c r="K758" i="13"/>
  <c r="T757" i="13"/>
  <c r="K757" i="13"/>
  <c r="T756" i="13"/>
  <c r="K756" i="13"/>
  <c r="T755" i="13"/>
  <c r="K755" i="13"/>
  <c r="T754" i="13"/>
  <c r="K754" i="13"/>
  <c r="U752" i="13"/>
  <c r="T752" i="13"/>
  <c r="L752" i="13"/>
  <c r="K752" i="13"/>
  <c r="T746" i="13"/>
  <c r="K746" i="13"/>
  <c r="T745" i="13"/>
  <c r="K745" i="13"/>
  <c r="T744" i="13"/>
  <c r="K744" i="13"/>
  <c r="T743" i="13"/>
  <c r="K743" i="13"/>
  <c r="T742" i="13"/>
  <c r="K742" i="13"/>
  <c r="T741" i="13"/>
  <c r="K741" i="13"/>
  <c r="T740" i="13"/>
  <c r="K740" i="13"/>
  <c r="T739" i="13"/>
  <c r="K739" i="13"/>
  <c r="T738" i="13"/>
  <c r="K738" i="13"/>
  <c r="T737" i="13"/>
  <c r="K737" i="13"/>
  <c r="T736" i="13"/>
  <c r="K736" i="13"/>
  <c r="T735" i="13"/>
  <c r="K735" i="13"/>
  <c r="U733" i="13"/>
  <c r="T733" i="13"/>
  <c r="L733" i="13"/>
  <c r="K733" i="13"/>
  <c r="T727" i="13"/>
  <c r="K727" i="13"/>
  <c r="T726" i="13"/>
  <c r="K726" i="13"/>
  <c r="T725" i="13"/>
  <c r="K725" i="13"/>
  <c r="T724" i="13"/>
  <c r="K724" i="13"/>
  <c r="T723" i="13"/>
  <c r="K723" i="13"/>
  <c r="T722" i="13"/>
  <c r="K722" i="13"/>
  <c r="T721" i="13"/>
  <c r="K721" i="13"/>
  <c r="T720" i="13"/>
  <c r="K720" i="13"/>
  <c r="T719" i="13"/>
  <c r="K719" i="13"/>
  <c r="T718" i="13"/>
  <c r="K718" i="13"/>
  <c r="T717" i="13"/>
  <c r="K717" i="13"/>
  <c r="T716" i="13"/>
  <c r="K716" i="13"/>
  <c r="U714" i="13"/>
  <c r="T714" i="13"/>
  <c r="L714" i="13"/>
  <c r="K714" i="13"/>
  <c r="T708" i="13"/>
  <c r="K708" i="13"/>
  <c r="T707" i="13"/>
  <c r="K707" i="13"/>
  <c r="T706" i="13"/>
  <c r="K706" i="13"/>
  <c r="T705" i="13"/>
  <c r="K705" i="13"/>
  <c r="T704" i="13"/>
  <c r="K704" i="13"/>
  <c r="T703" i="13"/>
  <c r="K703" i="13"/>
  <c r="T702" i="13"/>
  <c r="K702" i="13"/>
  <c r="T701" i="13"/>
  <c r="K701" i="13"/>
  <c r="T700" i="13"/>
  <c r="K700" i="13"/>
  <c r="T699" i="13"/>
  <c r="K699" i="13"/>
  <c r="T698" i="13"/>
  <c r="K698" i="13"/>
  <c r="T697" i="13"/>
  <c r="K697" i="13"/>
  <c r="U695" i="13"/>
  <c r="T695" i="13"/>
  <c r="L695" i="13"/>
  <c r="K695" i="13"/>
  <c r="T689" i="13"/>
  <c r="K689" i="13"/>
  <c r="T688" i="13"/>
  <c r="K688" i="13"/>
  <c r="T687" i="13"/>
  <c r="K687" i="13"/>
  <c r="T686" i="13"/>
  <c r="K686" i="13"/>
  <c r="T685" i="13"/>
  <c r="K685" i="13"/>
  <c r="T684" i="13"/>
  <c r="K684" i="13"/>
  <c r="T683" i="13"/>
  <c r="K683" i="13"/>
  <c r="T682" i="13"/>
  <c r="K682" i="13"/>
  <c r="T681" i="13"/>
  <c r="K681" i="13"/>
  <c r="T680" i="13"/>
  <c r="K680" i="13"/>
  <c r="T679" i="13"/>
  <c r="K679" i="13"/>
  <c r="T678" i="13"/>
  <c r="K678" i="13"/>
  <c r="U676" i="13"/>
  <c r="T676" i="13"/>
  <c r="L676" i="13"/>
  <c r="K676" i="13"/>
  <c r="T670" i="13"/>
  <c r="K670" i="13"/>
  <c r="T669" i="13"/>
  <c r="K669" i="13"/>
  <c r="T668" i="13"/>
  <c r="K668" i="13"/>
  <c r="T667" i="13"/>
  <c r="K667" i="13"/>
  <c r="T666" i="13"/>
  <c r="K666" i="13"/>
  <c r="T665" i="13"/>
  <c r="K665" i="13"/>
  <c r="T664" i="13"/>
  <c r="K664" i="13"/>
  <c r="T663" i="13"/>
  <c r="K663" i="13"/>
  <c r="T662" i="13"/>
  <c r="K662" i="13"/>
  <c r="T661" i="13"/>
  <c r="K661" i="13"/>
  <c r="T660" i="13"/>
  <c r="K660" i="13"/>
  <c r="T659" i="13"/>
  <c r="K659" i="13"/>
  <c r="U657" i="13"/>
  <c r="T657" i="13"/>
  <c r="L657" i="13"/>
  <c r="K657" i="13"/>
  <c r="T651" i="13"/>
  <c r="K651" i="13"/>
  <c r="T650" i="13"/>
  <c r="K650" i="13"/>
  <c r="T649" i="13"/>
  <c r="K649" i="13"/>
  <c r="T648" i="13"/>
  <c r="K648" i="13"/>
  <c r="T647" i="13"/>
  <c r="K647" i="13"/>
  <c r="T646" i="13"/>
  <c r="K646" i="13"/>
  <c r="T645" i="13"/>
  <c r="K645" i="13"/>
  <c r="T644" i="13"/>
  <c r="K644" i="13"/>
  <c r="T643" i="13"/>
  <c r="K643" i="13"/>
  <c r="T642" i="13"/>
  <c r="K642" i="13"/>
  <c r="T641" i="13"/>
  <c r="K641" i="13"/>
  <c r="T640" i="13"/>
  <c r="K640" i="13"/>
  <c r="U638" i="13"/>
  <c r="T638" i="13"/>
  <c r="L638" i="13"/>
  <c r="K638" i="13"/>
  <c r="T632" i="13"/>
  <c r="K632" i="13"/>
  <c r="T631" i="13"/>
  <c r="K631" i="13"/>
  <c r="T630" i="13"/>
  <c r="K630" i="13"/>
  <c r="T629" i="13"/>
  <c r="K629" i="13"/>
  <c r="T628" i="13"/>
  <c r="K628" i="13"/>
  <c r="T627" i="13"/>
  <c r="K627" i="13"/>
  <c r="T626" i="13"/>
  <c r="K626" i="13"/>
  <c r="T625" i="13"/>
  <c r="K625" i="13"/>
  <c r="T624" i="13"/>
  <c r="K624" i="13"/>
  <c r="T623" i="13"/>
  <c r="K623" i="13"/>
  <c r="T622" i="13"/>
  <c r="K622" i="13"/>
  <c r="T621" i="13"/>
  <c r="K621" i="13"/>
  <c r="U619" i="13"/>
  <c r="T619" i="13"/>
  <c r="L619" i="13"/>
  <c r="K619" i="13"/>
  <c r="T613" i="13"/>
  <c r="K613" i="13"/>
  <c r="T612" i="13"/>
  <c r="K612" i="13"/>
  <c r="T611" i="13"/>
  <c r="K611" i="13"/>
  <c r="T610" i="13"/>
  <c r="K610" i="13"/>
  <c r="T609" i="13"/>
  <c r="K609" i="13"/>
  <c r="T608" i="13"/>
  <c r="K608" i="13"/>
  <c r="T607" i="13"/>
  <c r="K607" i="13"/>
  <c r="T606" i="13"/>
  <c r="K606" i="13"/>
  <c r="T605" i="13"/>
  <c r="K605" i="13"/>
  <c r="T604" i="13"/>
  <c r="K604" i="13"/>
  <c r="T603" i="13"/>
  <c r="K603" i="13"/>
  <c r="T602" i="13"/>
  <c r="K602" i="13"/>
  <c r="U600" i="13"/>
  <c r="T600" i="13"/>
  <c r="L600" i="13"/>
  <c r="K600" i="13"/>
  <c r="T594" i="13"/>
  <c r="K594" i="13"/>
  <c r="T593" i="13"/>
  <c r="K593" i="13"/>
  <c r="T592" i="13"/>
  <c r="K592" i="13"/>
  <c r="T591" i="13"/>
  <c r="K591" i="13"/>
  <c r="T590" i="13"/>
  <c r="K590" i="13"/>
  <c r="T589" i="13"/>
  <c r="K589" i="13"/>
  <c r="T588" i="13"/>
  <c r="K588" i="13"/>
  <c r="T587" i="13"/>
  <c r="K587" i="13"/>
  <c r="T586" i="13"/>
  <c r="K586" i="13"/>
  <c r="T585" i="13"/>
  <c r="K585" i="13"/>
  <c r="T584" i="13"/>
  <c r="K584" i="13"/>
  <c r="T583" i="13"/>
  <c r="K583" i="13"/>
  <c r="U581" i="13"/>
  <c r="T581" i="13"/>
  <c r="L581" i="13"/>
  <c r="K581" i="13"/>
  <c r="T575" i="13"/>
  <c r="K575" i="13"/>
  <c r="T574" i="13"/>
  <c r="K574" i="13"/>
  <c r="T573" i="13"/>
  <c r="K573" i="13"/>
  <c r="T572" i="13"/>
  <c r="K572" i="13"/>
  <c r="T571" i="13"/>
  <c r="K571" i="13"/>
  <c r="T570" i="13"/>
  <c r="K570" i="13"/>
  <c r="T569" i="13"/>
  <c r="K569" i="13"/>
  <c r="T568" i="13"/>
  <c r="K568" i="13"/>
  <c r="T567" i="13"/>
  <c r="K567" i="13"/>
  <c r="T566" i="13"/>
  <c r="K566" i="13"/>
  <c r="T565" i="13"/>
  <c r="K565" i="13"/>
  <c r="T564" i="13"/>
  <c r="K564" i="13"/>
  <c r="U562" i="13"/>
  <c r="T562" i="13"/>
  <c r="L562" i="13"/>
  <c r="K562" i="13"/>
  <c r="T551" i="13"/>
  <c r="K551" i="13"/>
  <c r="T550" i="13"/>
  <c r="K550" i="13"/>
  <c r="T549" i="13"/>
  <c r="K549" i="13"/>
  <c r="T548" i="13"/>
  <c r="K548" i="13"/>
  <c r="T547" i="13"/>
  <c r="K547" i="13"/>
  <c r="T546" i="13"/>
  <c r="K546" i="13"/>
  <c r="T545" i="13"/>
  <c r="K545" i="13"/>
  <c r="T544" i="13"/>
  <c r="K544" i="13"/>
  <c r="T543" i="13"/>
  <c r="K543" i="13"/>
  <c r="T542" i="13"/>
  <c r="K542" i="13"/>
  <c r="T541" i="13"/>
  <c r="K541" i="13"/>
  <c r="T540" i="13"/>
  <c r="K540" i="13"/>
  <c r="U538" i="13"/>
  <c r="T538" i="13"/>
  <c r="L538" i="13"/>
  <c r="K538" i="13"/>
  <c r="T532" i="13"/>
  <c r="K532" i="13"/>
  <c r="T531" i="13"/>
  <c r="K531" i="13"/>
  <c r="T530" i="13"/>
  <c r="K530" i="13"/>
  <c r="T529" i="13"/>
  <c r="K529" i="13"/>
  <c r="T528" i="13"/>
  <c r="K528" i="13"/>
  <c r="T527" i="13"/>
  <c r="K527" i="13"/>
  <c r="T526" i="13"/>
  <c r="K526" i="13"/>
  <c r="T525" i="13"/>
  <c r="K525" i="13"/>
  <c r="T524" i="13"/>
  <c r="K524" i="13"/>
  <c r="T523" i="13"/>
  <c r="K523" i="13"/>
  <c r="T522" i="13"/>
  <c r="K522" i="13"/>
  <c r="T521" i="13"/>
  <c r="K521" i="13"/>
  <c r="U519" i="13"/>
  <c r="T519" i="13"/>
  <c r="L519" i="13"/>
  <c r="K519" i="13"/>
  <c r="T513" i="13"/>
  <c r="K513" i="13"/>
  <c r="T512" i="13"/>
  <c r="K512" i="13"/>
  <c r="T511" i="13"/>
  <c r="K511" i="13"/>
  <c r="T510" i="13"/>
  <c r="K510" i="13"/>
  <c r="T509" i="13"/>
  <c r="K509" i="13"/>
  <c r="T508" i="13"/>
  <c r="K508" i="13"/>
  <c r="T507" i="13"/>
  <c r="K507" i="13"/>
  <c r="T506" i="13"/>
  <c r="K506" i="13"/>
  <c r="T505" i="13"/>
  <c r="K505" i="13"/>
  <c r="T504" i="13"/>
  <c r="K504" i="13"/>
  <c r="T503" i="13"/>
  <c r="K503" i="13"/>
  <c r="T502" i="13"/>
  <c r="K502" i="13"/>
  <c r="U500" i="13"/>
  <c r="T500" i="13"/>
  <c r="L500" i="13"/>
  <c r="K500" i="13"/>
  <c r="T494" i="13"/>
  <c r="K494" i="13"/>
  <c r="T493" i="13"/>
  <c r="K493" i="13"/>
  <c r="T492" i="13"/>
  <c r="K492" i="13"/>
  <c r="T491" i="13"/>
  <c r="K491" i="13"/>
  <c r="T490" i="13"/>
  <c r="K490" i="13"/>
  <c r="T489" i="13"/>
  <c r="K489" i="13"/>
  <c r="T488" i="13"/>
  <c r="K488" i="13"/>
  <c r="T487" i="13"/>
  <c r="K487" i="13"/>
  <c r="T486" i="13"/>
  <c r="K486" i="13"/>
  <c r="T485" i="13"/>
  <c r="K485" i="13"/>
  <c r="T484" i="13"/>
  <c r="K484" i="13"/>
  <c r="T483" i="13"/>
  <c r="K483" i="13"/>
  <c r="U481" i="13"/>
  <c r="T481" i="13"/>
  <c r="L481" i="13" s="1"/>
  <c r="K481" i="13"/>
  <c r="T475" i="13"/>
  <c r="K475" i="13"/>
  <c r="T474" i="13"/>
  <c r="K474" i="13"/>
  <c r="T473" i="13"/>
  <c r="K473" i="13"/>
  <c r="T472" i="13"/>
  <c r="K472" i="13"/>
  <c r="T471" i="13"/>
  <c r="K471" i="13"/>
  <c r="T470" i="13"/>
  <c r="K470" i="13"/>
  <c r="T469" i="13"/>
  <c r="K469" i="13"/>
  <c r="T468" i="13"/>
  <c r="K468" i="13"/>
  <c r="T467" i="13"/>
  <c r="K467" i="13"/>
  <c r="T466" i="13"/>
  <c r="K466" i="13"/>
  <c r="T465" i="13"/>
  <c r="K465" i="13"/>
  <c r="T464" i="13"/>
  <c r="K464" i="13"/>
  <c r="U462" i="13"/>
  <c r="T462" i="13"/>
  <c r="L462" i="13" s="1"/>
  <c r="K462" i="13"/>
  <c r="T456" i="13"/>
  <c r="K456" i="13"/>
  <c r="T455" i="13"/>
  <c r="K455" i="13"/>
  <c r="T454" i="13"/>
  <c r="K454" i="13"/>
  <c r="T453" i="13"/>
  <c r="K453" i="13"/>
  <c r="T452" i="13"/>
  <c r="K452" i="13"/>
  <c r="T451" i="13"/>
  <c r="K451" i="13"/>
  <c r="T450" i="13"/>
  <c r="K450" i="13"/>
  <c r="T449" i="13"/>
  <c r="K449" i="13"/>
  <c r="T448" i="13"/>
  <c r="K448" i="13"/>
  <c r="T447" i="13"/>
  <c r="K447" i="13"/>
  <c r="T446" i="13"/>
  <c r="K446" i="13"/>
  <c r="T445" i="13"/>
  <c r="K445" i="13"/>
  <c r="U443" i="13"/>
  <c r="T443" i="13"/>
  <c r="L443" i="13" s="1"/>
  <c r="K443" i="13"/>
  <c r="T437" i="13"/>
  <c r="K437" i="13"/>
  <c r="T436" i="13"/>
  <c r="K436" i="13"/>
  <c r="T435" i="13"/>
  <c r="K435" i="13"/>
  <c r="T434" i="13"/>
  <c r="K434" i="13"/>
  <c r="T433" i="13"/>
  <c r="K433" i="13"/>
  <c r="T432" i="13"/>
  <c r="K432" i="13"/>
  <c r="T431" i="13"/>
  <c r="K431" i="13"/>
  <c r="T430" i="13"/>
  <c r="K430" i="13"/>
  <c r="T429" i="13"/>
  <c r="K429" i="13"/>
  <c r="T428" i="13"/>
  <c r="K428" i="13"/>
  <c r="T427" i="13"/>
  <c r="K427" i="13"/>
  <c r="T426" i="13"/>
  <c r="K426" i="13"/>
  <c r="U424" i="13"/>
  <c r="T424" i="13"/>
  <c r="L424" i="13" s="1"/>
  <c r="K424" i="13"/>
  <c r="T418" i="13"/>
  <c r="K418" i="13"/>
  <c r="T417" i="13"/>
  <c r="K417" i="13"/>
  <c r="T416" i="13"/>
  <c r="K416" i="13"/>
  <c r="T415" i="13"/>
  <c r="K415" i="13"/>
  <c r="T414" i="13"/>
  <c r="K414" i="13"/>
  <c r="T413" i="13"/>
  <c r="K413" i="13"/>
  <c r="T412" i="13"/>
  <c r="K412" i="13"/>
  <c r="T411" i="13"/>
  <c r="K411" i="13"/>
  <c r="T410" i="13"/>
  <c r="K410" i="13"/>
  <c r="T409" i="13"/>
  <c r="K409" i="13"/>
  <c r="T408" i="13"/>
  <c r="K408" i="13"/>
  <c r="T407" i="13"/>
  <c r="K407" i="13"/>
  <c r="U405" i="13"/>
  <c r="T405" i="13"/>
  <c r="L405" i="13" s="1"/>
  <c r="K405" i="13"/>
  <c r="T399" i="13"/>
  <c r="K399" i="13"/>
  <c r="T398" i="13"/>
  <c r="K398" i="13"/>
  <c r="T397" i="13"/>
  <c r="K397" i="13"/>
  <c r="T396" i="13"/>
  <c r="K396" i="13"/>
  <c r="T395" i="13"/>
  <c r="K395" i="13"/>
  <c r="T394" i="13"/>
  <c r="K394" i="13"/>
  <c r="T393" i="13"/>
  <c r="K393" i="13"/>
  <c r="T392" i="13"/>
  <c r="K392" i="13"/>
  <c r="T391" i="13"/>
  <c r="K391" i="13"/>
  <c r="T390" i="13"/>
  <c r="K390" i="13"/>
  <c r="T389" i="13"/>
  <c r="K389" i="13"/>
  <c r="T388" i="13"/>
  <c r="K388" i="13"/>
  <c r="U386" i="13"/>
  <c r="T386" i="13"/>
  <c r="L386" i="13" s="1"/>
  <c r="K386" i="13"/>
  <c r="T380" i="13"/>
  <c r="K380" i="13"/>
  <c r="T379" i="13"/>
  <c r="K379" i="13"/>
  <c r="T378" i="13"/>
  <c r="K378" i="13"/>
  <c r="T377" i="13"/>
  <c r="K377" i="13"/>
  <c r="T376" i="13"/>
  <c r="K376" i="13"/>
  <c r="T375" i="13"/>
  <c r="K375" i="13"/>
  <c r="T374" i="13"/>
  <c r="K374" i="13"/>
  <c r="T373" i="13"/>
  <c r="K373" i="13"/>
  <c r="T372" i="13"/>
  <c r="K372" i="13"/>
  <c r="T371" i="13"/>
  <c r="K371" i="13"/>
  <c r="T370" i="13"/>
  <c r="K370" i="13"/>
  <c r="T369" i="13"/>
  <c r="K369" i="13"/>
  <c r="U367" i="13"/>
  <c r="T367" i="13"/>
  <c r="L367" i="13" s="1"/>
  <c r="K367" i="13"/>
  <c r="T361" i="13"/>
  <c r="K361" i="13"/>
  <c r="T360" i="13"/>
  <c r="K360" i="13"/>
  <c r="T359" i="13"/>
  <c r="K359" i="13"/>
  <c r="T358" i="13"/>
  <c r="K358" i="13"/>
  <c r="T357" i="13"/>
  <c r="K357" i="13"/>
  <c r="T356" i="13"/>
  <c r="K356" i="13"/>
  <c r="T355" i="13"/>
  <c r="K355" i="13"/>
  <c r="T354" i="13"/>
  <c r="K354" i="13"/>
  <c r="T353" i="13"/>
  <c r="K353" i="13"/>
  <c r="T352" i="13"/>
  <c r="K352" i="13"/>
  <c r="T351" i="13"/>
  <c r="K351" i="13"/>
  <c r="T350" i="13"/>
  <c r="K350" i="13"/>
  <c r="U348" i="13"/>
  <c r="T348" i="13"/>
  <c r="L348" i="13" s="1"/>
  <c r="K348" i="13"/>
  <c r="T342" i="13"/>
  <c r="K342" i="13"/>
  <c r="T341" i="13"/>
  <c r="K341" i="13"/>
  <c r="T340" i="13"/>
  <c r="K340" i="13"/>
  <c r="T339" i="13"/>
  <c r="K339" i="13"/>
  <c r="T338" i="13"/>
  <c r="K338" i="13"/>
  <c r="T337" i="13"/>
  <c r="K337" i="13"/>
  <c r="T336" i="13"/>
  <c r="K336" i="13"/>
  <c r="T335" i="13"/>
  <c r="K335" i="13"/>
  <c r="T334" i="13"/>
  <c r="K334" i="13"/>
  <c r="T333" i="13"/>
  <c r="K333" i="13"/>
  <c r="T332" i="13"/>
  <c r="K332" i="13"/>
  <c r="T331" i="13"/>
  <c r="K331" i="13"/>
  <c r="U329" i="13"/>
  <c r="T329" i="13"/>
  <c r="L329" i="13" s="1"/>
  <c r="K329" i="13"/>
  <c r="T323" i="13"/>
  <c r="K323" i="13"/>
  <c r="T322" i="13"/>
  <c r="K322" i="13"/>
  <c r="T321" i="13"/>
  <c r="K321" i="13"/>
  <c r="T320" i="13"/>
  <c r="K320" i="13"/>
  <c r="T319" i="13"/>
  <c r="K319" i="13"/>
  <c r="T318" i="13"/>
  <c r="K318" i="13"/>
  <c r="T317" i="13"/>
  <c r="K317" i="13"/>
  <c r="T316" i="13"/>
  <c r="K316" i="13"/>
  <c r="T315" i="13"/>
  <c r="K315" i="13"/>
  <c r="T314" i="13"/>
  <c r="K314" i="13"/>
  <c r="T313" i="13"/>
  <c r="K313" i="13"/>
  <c r="T312" i="13"/>
  <c r="K312" i="13"/>
  <c r="U310" i="13"/>
  <c r="T310" i="13"/>
  <c r="L310" i="13" s="1"/>
  <c r="K310" i="13"/>
  <c r="T304" i="13"/>
  <c r="K304" i="13"/>
  <c r="T303" i="13"/>
  <c r="K303" i="13"/>
  <c r="T302" i="13"/>
  <c r="K302" i="13"/>
  <c r="T301" i="13"/>
  <c r="K301" i="13"/>
  <c r="T300" i="13"/>
  <c r="K300" i="13"/>
  <c r="T299" i="13"/>
  <c r="K299" i="13"/>
  <c r="T298" i="13"/>
  <c r="K298" i="13"/>
  <c r="T297" i="13"/>
  <c r="K297" i="13"/>
  <c r="T296" i="13"/>
  <c r="K296" i="13"/>
  <c r="T295" i="13"/>
  <c r="K295" i="13"/>
  <c r="T294" i="13"/>
  <c r="K294" i="13"/>
  <c r="T293" i="13"/>
  <c r="K293" i="13"/>
  <c r="U291" i="13"/>
  <c r="T291" i="13"/>
  <c r="L291" i="13" s="1"/>
  <c r="K291" i="13"/>
  <c r="T285" i="13"/>
  <c r="K285" i="13"/>
  <c r="T284" i="13"/>
  <c r="K284" i="13"/>
  <c r="T283" i="13"/>
  <c r="K283" i="13"/>
  <c r="T282" i="13"/>
  <c r="K282" i="13"/>
  <c r="T281" i="13"/>
  <c r="K281" i="13"/>
  <c r="T280" i="13"/>
  <c r="K280" i="13"/>
  <c r="T279" i="13"/>
  <c r="K279" i="13"/>
  <c r="T278" i="13"/>
  <c r="K278" i="13"/>
  <c r="T277" i="13"/>
  <c r="K277" i="13"/>
  <c r="T276" i="13"/>
  <c r="K276" i="13"/>
  <c r="T275" i="13"/>
  <c r="K275" i="13"/>
  <c r="T274" i="13"/>
  <c r="K274" i="13"/>
  <c r="U272" i="13"/>
  <c r="T272" i="13"/>
  <c r="L272" i="13" s="1"/>
  <c r="K272" i="13"/>
  <c r="T266" i="13"/>
  <c r="K266" i="13"/>
  <c r="T265" i="13"/>
  <c r="K265" i="13"/>
  <c r="T264" i="13"/>
  <c r="K264" i="13"/>
  <c r="T263" i="13"/>
  <c r="K263" i="13"/>
  <c r="T262" i="13"/>
  <c r="K262" i="13"/>
  <c r="T261" i="13"/>
  <c r="K261" i="13"/>
  <c r="T260" i="13"/>
  <c r="K260" i="13"/>
  <c r="T259" i="13"/>
  <c r="K259" i="13"/>
  <c r="T258" i="13"/>
  <c r="K258" i="13"/>
  <c r="T257" i="13"/>
  <c r="K257" i="13"/>
  <c r="T256" i="13"/>
  <c r="K256" i="13"/>
  <c r="T255" i="13"/>
  <c r="K255" i="13"/>
  <c r="U253" i="13"/>
  <c r="T253" i="13"/>
  <c r="L253" i="13" s="1"/>
  <c r="K253" i="13"/>
  <c r="T247" i="13"/>
  <c r="K247" i="13"/>
  <c r="T246" i="13"/>
  <c r="K246" i="13"/>
  <c r="T245" i="13"/>
  <c r="K245" i="13"/>
  <c r="T244" i="13"/>
  <c r="K244" i="13"/>
  <c r="T243" i="13"/>
  <c r="K243" i="13"/>
  <c r="T242" i="13"/>
  <c r="K242" i="13"/>
  <c r="T241" i="13"/>
  <c r="K241" i="13"/>
  <c r="T240" i="13"/>
  <c r="K240" i="13"/>
  <c r="T239" i="13"/>
  <c r="K239" i="13"/>
  <c r="T238" i="13"/>
  <c r="K238" i="13"/>
  <c r="T237" i="13"/>
  <c r="K237" i="13"/>
  <c r="T236" i="13"/>
  <c r="K236" i="13"/>
  <c r="U234" i="13"/>
  <c r="T234" i="13"/>
  <c r="L234" i="13" s="1"/>
  <c r="K234" i="13"/>
  <c r="T228" i="13"/>
  <c r="K228" i="13"/>
  <c r="T227" i="13"/>
  <c r="K227" i="13"/>
  <c r="T226" i="13"/>
  <c r="K226" i="13"/>
  <c r="T225" i="13"/>
  <c r="K225" i="13"/>
  <c r="T224" i="13"/>
  <c r="K224" i="13"/>
  <c r="T223" i="13"/>
  <c r="K223" i="13"/>
  <c r="T222" i="13"/>
  <c r="K222" i="13"/>
  <c r="T221" i="13"/>
  <c r="K221" i="13"/>
  <c r="T220" i="13"/>
  <c r="K220" i="13"/>
  <c r="T219" i="13"/>
  <c r="K219" i="13"/>
  <c r="T218" i="13"/>
  <c r="K218" i="13"/>
  <c r="T217" i="13"/>
  <c r="K217" i="13"/>
  <c r="U215" i="13"/>
  <c r="T215" i="13"/>
  <c r="L215" i="13" s="1"/>
  <c r="K215" i="13"/>
  <c r="T209" i="13"/>
  <c r="K209" i="13"/>
  <c r="T208" i="13"/>
  <c r="K208" i="13"/>
  <c r="T207" i="13"/>
  <c r="K207" i="13"/>
  <c r="T206" i="13"/>
  <c r="K206" i="13"/>
  <c r="T205" i="13"/>
  <c r="K205" i="13"/>
  <c r="T204" i="13"/>
  <c r="K204" i="13"/>
  <c r="T203" i="13"/>
  <c r="K203" i="13"/>
  <c r="T202" i="13"/>
  <c r="K202" i="13"/>
  <c r="T201" i="13"/>
  <c r="K201" i="13"/>
  <c r="T200" i="13"/>
  <c r="K200" i="13"/>
  <c r="T199" i="13"/>
  <c r="K199" i="13"/>
  <c r="T198" i="13"/>
  <c r="K198" i="13"/>
  <c r="U196" i="13"/>
  <c r="T196" i="13"/>
  <c r="L196" i="13" s="1"/>
  <c r="K196" i="13"/>
  <c r="T190" i="13"/>
  <c r="K190" i="13"/>
  <c r="T189" i="13"/>
  <c r="K189" i="13"/>
  <c r="T188" i="13"/>
  <c r="K188" i="13"/>
  <c r="T187" i="13"/>
  <c r="K187" i="13"/>
  <c r="T186" i="13"/>
  <c r="K186" i="13"/>
  <c r="T185" i="13"/>
  <c r="K185" i="13"/>
  <c r="T184" i="13"/>
  <c r="K184" i="13"/>
  <c r="T183" i="13"/>
  <c r="K183" i="13"/>
  <c r="T182" i="13"/>
  <c r="K182" i="13"/>
  <c r="T181" i="13"/>
  <c r="K181" i="13"/>
  <c r="T180" i="13"/>
  <c r="K180" i="13"/>
  <c r="T179" i="13"/>
  <c r="K179" i="13"/>
  <c r="U177" i="13"/>
  <c r="T177" i="13"/>
  <c r="L177" i="13" s="1"/>
  <c r="K177" i="13"/>
  <c r="T171" i="13"/>
  <c r="K171" i="13"/>
  <c r="T170" i="13"/>
  <c r="K170" i="13"/>
  <c r="T169" i="13"/>
  <c r="K169" i="13"/>
  <c r="T168" i="13"/>
  <c r="K168" i="13"/>
  <c r="T167" i="13"/>
  <c r="K167" i="13"/>
  <c r="T166" i="13"/>
  <c r="K166" i="13"/>
  <c r="T165" i="13"/>
  <c r="K165" i="13"/>
  <c r="T164" i="13"/>
  <c r="K164" i="13"/>
  <c r="T163" i="13"/>
  <c r="K163" i="13"/>
  <c r="T162" i="13"/>
  <c r="K162" i="13"/>
  <c r="T161" i="13"/>
  <c r="K161" i="13"/>
  <c r="T160" i="13"/>
  <c r="K160" i="13"/>
  <c r="U158" i="13"/>
  <c r="T158" i="13"/>
  <c r="L158" i="13" s="1"/>
  <c r="K158" i="13"/>
  <c r="T152" i="13"/>
  <c r="K152" i="13"/>
  <c r="T151" i="13"/>
  <c r="K151" i="13"/>
  <c r="T150" i="13"/>
  <c r="K150" i="13"/>
  <c r="T149" i="13"/>
  <c r="K149" i="13"/>
  <c r="T148" i="13"/>
  <c r="K148" i="13"/>
  <c r="T147" i="13"/>
  <c r="K147" i="13"/>
  <c r="T146" i="13"/>
  <c r="K146" i="13"/>
  <c r="T145" i="13"/>
  <c r="K145" i="13"/>
  <c r="T144" i="13"/>
  <c r="K144" i="13"/>
  <c r="T143" i="13"/>
  <c r="K143" i="13"/>
  <c r="T142" i="13"/>
  <c r="K142" i="13"/>
  <c r="T141" i="13"/>
  <c r="K141" i="13"/>
  <c r="U139" i="13"/>
  <c r="T139" i="13"/>
  <c r="L139" i="13" s="1"/>
  <c r="K139" i="13"/>
  <c r="T133" i="13"/>
  <c r="K133" i="13"/>
  <c r="T132" i="13"/>
  <c r="K132" i="13"/>
  <c r="T131" i="13"/>
  <c r="K131" i="13"/>
  <c r="T130" i="13"/>
  <c r="K130" i="13"/>
  <c r="T129" i="13"/>
  <c r="K129" i="13"/>
  <c r="T128" i="13"/>
  <c r="K128" i="13"/>
  <c r="T127" i="13"/>
  <c r="K127" i="13"/>
  <c r="T126" i="13"/>
  <c r="K126" i="13"/>
  <c r="T125" i="13"/>
  <c r="K125" i="13"/>
  <c r="T124" i="13"/>
  <c r="K124" i="13"/>
  <c r="T123" i="13"/>
  <c r="K123" i="13"/>
  <c r="T122" i="13"/>
  <c r="K122" i="13"/>
  <c r="U120" i="13"/>
  <c r="T120" i="13"/>
  <c r="L120" i="13" s="1"/>
  <c r="K120" i="13"/>
  <c r="T114" i="13"/>
  <c r="K114" i="13"/>
  <c r="T113" i="13"/>
  <c r="K113" i="13"/>
  <c r="T112" i="13"/>
  <c r="K112" i="13"/>
  <c r="T111" i="13"/>
  <c r="K111" i="13"/>
  <c r="T110" i="13"/>
  <c r="K110" i="13"/>
  <c r="T109" i="13"/>
  <c r="K109" i="13"/>
  <c r="T108" i="13"/>
  <c r="K108" i="13"/>
  <c r="T107" i="13"/>
  <c r="K107" i="13"/>
  <c r="T106" i="13"/>
  <c r="K106" i="13"/>
  <c r="T105" i="13"/>
  <c r="K105" i="13"/>
  <c r="T104" i="13"/>
  <c r="K104" i="13"/>
  <c r="T103" i="13"/>
  <c r="K103" i="13"/>
  <c r="U101" i="13"/>
  <c r="T101" i="13"/>
  <c r="L101" i="13" s="1"/>
  <c r="K101" i="13"/>
  <c r="T95" i="13"/>
  <c r="K95" i="13"/>
  <c r="T94" i="13"/>
  <c r="K94" i="13"/>
  <c r="T93" i="13"/>
  <c r="K93" i="13"/>
  <c r="T92" i="13"/>
  <c r="K92" i="13"/>
  <c r="T91" i="13"/>
  <c r="K91" i="13"/>
  <c r="T90" i="13"/>
  <c r="K90" i="13"/>
  <c r="T89" i="13"/>
  <c r="K89" i="13"/>
  <c r="T88" i="13"/>
  <c r="K88" i="13"/>
  <c r="T87" i="13"/>
  <c r="K87" i="13"/>
  <c r="T86" i="13"/>
  <c r="K86" i="13"/>
  <c r="T85" i="13"/>
  <c r="K85" i="13"/>
  <c r="T84" i="13"/>
  <c r="K84" i="13"/>
  <c r="U82" i="13"/>
  <c r="T82" i="13"/>
  <c r="L82" i="13" s="1"/>
  <c r="K82" i="13"/>
  <c r="T76" i="13"/>
  <c r="K76" i="13"/>
  <c r="T75" i="13"/>
  <c r="K75" i="13"/>
  <c r="T74" i="13"/>
  <c r="K74" i="13"/>
  <c r="T73" i="13"/>
  <c r="K73" i="13"/>
  <c r="T72" i="13"/>
  <c r="K72" i="13"/>
  <c r="T71" i="13"/>
  <c r="K71" i="13"/>
  <c r="T70" i="13"/>
  <c r="K70" i="13"/>
  <c r="T69" i="13"/>
  <c r="K69" i="13"/>
  <c r="T68" i="13"/>
  <c r="K68" i="13"/>
  <c r="T67" i="13"/>
  <c r="K67" i="13"/>
  <c r="T66" i="13"/>
  <c r="K66" i="13"/>
  <c r="T65" i="13"/>
  <c r="K65" i="13"/>
  <c r="U63" i="13"/>
  <c r="T63" i="13"/>
  <c r="L63" i="13" s="1"/>
  <c r="K63" i="13"/>
  <c r="T57" i="13"/>
  <c r="K57" i="13"/>
  <c r="T56" i="13"/>
  <c r="K56" i="13"/>
  <c r="T55" i="13"/>
  <c r="K55" i="13"/>
  <c r="T54" i="13"/>
  <c r="K54" i="13"/>
  <c r="T53" i="13"/>
  <c r="K53" i="13"/>
  <c r="T52" i="13"/>
  <c r="K52" i="13"/>
  <c r="T51" i="13"/>
  <c r="K51" i="13"/>
  <c r="T50" i="13"/>
  <c r="K50" i="13"/>
  <c r="T49" i="13"/>
  <c r="K49" i="13"/>
  <c r="T48" i="13"/>
  <c r="K48" i="13"/>
  <c r="T47" i="13"/>
  <c r="K47" i="13"/>
  <c r="T46" i="13"/>
  <c r="K46" i="13"/>
  <c r="U44" i="13"/>
  <c r="T44" i="13"/>
  <c r="L44" i="13" s="1"/>
  <c r="K44" i="13"/>
  <c r="T38" i="13"/>
  <c r="K38" i="13"/>
  <c r="T37" i="13"/>
  <c r="K37" i="13"/>
  <c r="T36" i="13"/>
  <c r="K36" i="13"/>
  <c r="T35" i="13"/>
  <c r="K35" i="13"/>
  <c r="T34" i="13"/>
  <c r="K34" i="13"/>
  <c r="T33" i="13"/>
  <c r="K33" i="13"/>
  <c r="T32" i="13"/>
  <c r="K32" i="13"/>
  <c r="T31" i="13"/>
  <c r="K31" i="13"/>
  <c r="T30" i="13"/>
  <c r="K30" i="13"/>
  <c r="T29" i="13"/>
  <c r="K29" i="13"/>
  <c r="T28" i="13"/>
  <c r="K28" i="13"/>
  <c r="T27" i="13"/>
  <c r="K27" i="13"/>
  <c r="U25" i="13"/>
  <c r="T25" i="13"/>
  <c r="L25" i="13" s="1"/>
  <c r="K25" i="13"/>
  <c r="T19" i="13"/>
  <c r="K19" i="13"/>
  <c r="T18" i="13"/>
  <c r="K18" i="13"/>
  <c r="T17" i="13"/>
  <c r="K17" i="13"/>
  <c r="T16" i="13"/>
  <c r="K16" i="13"/>
  <c r="T15" i="13"/>
  <c r="K15" i="13"/>
  <c r="T14" i="13"/>
  <c r="K14" i="13"/>
  <c r="T13" i="13"/>
  <c r="K13" i="13"/>
  <c r="T12" i="13"/>
  <c r="K12" i="13"/>
  <c r="T11" i="13"/>
  <c r="K11" i="13"/>
  <c r="T10" i="13"/>
  <c r="K10" i="13"/>
  <c r="T9" i="13"/>
  <c r="K9" i="13"/>
  <c r="T8" i="13"/>
  <c r="K8" i="13"/>
  <c r="U6" i="13"/>
  <c r="T6" i="13"/>
  <c r="L6" i="13" s="1"/>
  <c r="K6" i="13"/>
  <c r="T954" i="12"/>
  <c r="K954" i="12"/>
  <c r="T953" i="12"/>
  <c r="K953" i="12"/>
  <c r="T952" i="12"/>
  <c r="K952" i="12"/>
  <c r="T951" i="12"/>
  <c r="K951" i="12"/>
  <c r="T950" i="12"/>
  <c r="K950" i="12"/>
  <c r="T949" i="12"/>
  <c r="K949" i="12"/>
  <c r="T948" i="12"/>
  <c r="K948" i="12"/>
  <c r="T947" i="12"/>
  <c r="K947" i="12"/>
  <c r="T946" i="12"/>
  <c r="K946" i="12"/>
  <c r="T945" i="12"/>
  <c r="K945" i="12"/>
  <c r="T944" i="12"/>
  <c r="K944" i="12"/>
  <c r="T943" i="12"/>
  <c r="K943" i="12"/>
  <c r="U941" i="12"/>
  <c r="T941" i="12"/>
  <c r="L941" i="12" s="1"/>
  <c r="K941" i="12"/>
  <c r="T935" i="12"/>
  <c r="K935" i="12"/>
  <c r="T934" i="12"/>
  <c r="K934" i="12"/>
  <c r="T933" i="12"/>
  <c r="K933" i="12"/>
  <c r="T932" i="12"/>
  <c r="K932" i="12"/>
  <c r="T931" i="12"/>
  <c r="K931" i="12"/>
  <c r="T930" i="12"/>
  <c r="K930" i="12"/>
  <c r="T929" i="12"/>
  <c r="K929" i="12"/>
  <c r="T928" i="12"/>
  <c r="K928" i="12"/>
  <c r="T927" i="12"/>
  <c r="K927" i="12"/>
  <c r="T926" i="12"/>
  <c r="K926" i="12"/>
  <c r="T925" i="12"/>
  <c r="K925" i="12"/>
  <c r="T924" i="12"/>
  <c r="K924" i="12"/>
  <c r="U922" i="12"/>
  <c r="T922" i="12"/>
  <c r="L922" i="12" s="1"/>
  <c r="K922" i="12"/>
  <c r="T916" i="12"/>
  <c r="K916" i="12"/>
  <c r="T915" i="12"/>
  <c r="K915" i="12"/>
  <c r="T914" i="12"/>
  <c r="K914" i="12"/>
  <c r="T913" i="12"/>
  <c r="K913" i="12"/>
  <c r="T912" i="12"/>
  <c r="K912" i="12"/>
  <c r="T911" i="12"/>
  <c r="K911" i="12"/>
  <c r="T910" i="12"/>
  <c r="K910" i="12"/>
  <c r="T909" i="12"/>
  <c r="K909" i="12"/>
  <c r="T908" i="12"/>
  <c r="K908" i="12"/>
  <c r="T907" i="12"/>
  <c r="K907" i="12"/>
  <c r="T906" i="12"/>
  <c r="K906" i="12"/>
  <c r="T905" i="12"/>
  <c r="K905" i="12"/>
  <c r="U903" i="12"/>
  <c r="T903" i="12"/>
  <c r="L903" i="12" s="1"/>
  <c r="K903" i="12"/>
  <c r="T897" i="12"/>
  <c r="K897" i="12"/>
  <c r="T896" i="12"/>
  <c r="K896" i="12"/>
  <c r="T895" i="12"/>
  <c r="K895" i="12"/>
  <c r="T894" i="12"/>
  <c r="K894" i="12"/>
  <c r="T893" i="12"/>
  <c r="K893" i="12"/>
  <c r="T892" i="12"/>
  <c r="K892" i="12"/>
  <c r="T891" i="12"/>
  <c r="K891" i="12"/>
  <c r="T890" i="12"/>
  <c r="K890" i="12"/>
  <c r="T889" i="12"/>
  <c r="K889" i="12"/>
  <c r="T888" i="12"/>
  <c r="K888" i="12"/>
  <c r="T887" i="12"/>
  <c r="K887" i="12"/>
  <c r="T886" i="12"/>
  <c r="K886" i="12"/>
  <c r="U884" i="12"/>
  <c r="T884" i="12"/>
  <c r="L884" i="12" s="1"/>
  <c r="K884" i="12"/>
  <c r="T878" i="12"/>
  <c r="K878" i="12"/>
  <c r="T877" i="12"/>
  <c r="K877" i="12"/>
  <c r="T876" i="12"/>
  <c r="K876" i="12"/>
  <c r="T875" i="12"/>
  <c r="K875" i="12"/>
  <c r="T874" i="12"/>
  <c r="K874" i="12"/>
  <c r="T873" i="12"/>
  <c r="K873" i="12"/>
  <c r="T872" i="12"/>
  <c r="K872" i="12"/>
  <c r="T871" i="12"/>
  <c r="K871" i="12"/>
  <c r="T870" i="12"/>
  <c r="K870" i="12"/>
  <c r="T869" i="12"/>
  <c r="K869" i="12"/>
  <c r="T868" i="12"/>
  <c r="K868" i="12"/>
  <c r="T867" i="12"/>
  <c r="K867" i="12"/>
  <c r="U865" i="12"/>
  <c r="T865" i="12"/>
  <c r="L865" i="12" s="1"/>
  <c r="K865" i="12"/>
  <c r="T859" i="12"/>
  <c r="K859" i="12"/>
  <c r="T858" i="12"/>
  <c r="K858" i="12"/>
  <c r="T857" i="12"/>
  <c r="K857" i="12"/>
  <c r="T856" i="12"/>
  <c r="K856" i="12"/>
  <c r="T855" i="12"/>
  <c r="K855" i="12"/>
  <c r="T854" i="12"/>
  <c r="K854" i="12"/>
  <c r="T853" i="12"/>
  <c r="K853" i="12"/>
  <c r="T852" i="12"/>
  <c r="K852" i="12"/>
  <c r="T851" i="12"/>
  <c r="K851" i="12"/>
  <c r="T850" i="12"/>
  <c r="K850" i="12"/>
  <c r="T849" i="12"/>
  <c r="K849" i="12"/>
  <c r="T848" i="12"/>
  <c r="K848" i="12"/>
  <c r="U846" i="12"/>
  <c r="T846" i="12"/>
  <c r="L846" i="12" s="1"/>
  <c r="K846" i="12"/>
  <c r="T840" i="12"/>
  <c r="K840" i="12"/>
  <c r="T839" i="12"/>
  <c r="K839" i="12"/>
  <c r="T838" i="12"/>
  <c r="K838" i="12"/>
  <c r="T837" i="12"/>
  <c r="K837" i="12"/>
  <c r="T836" i="12"/>
  <c r="K836" i="12"/>
  <c r="T835" i="12"/>
  <c r="K835" i="12"/>
  <c r="T834" i="12"/>
  <c r="K834" i="12"/>
  <c r="T833" i="12"/>
  <c r="K833" i="12"/>
  <c r="T832" i="12"/>
  <c r="K832" i="12"/>
  <c r="T831" i="12"/>
  <c r="K831" i="12"/>
  <c r="T830" i="12"/>
  <c r="K830" i="12"/>
  <c r="T829" i="12"/>
  <c r="K829" i="12"/>
  <c r="U827" i="12"/>
  <c r="T827" i="12"/>
  <c r="L827" i="12" s="1"/>
  <c r="K827" i="12"/>
  <c r="T821" i="12"/>
  <c r="K821" i="12"/>
  <c r="T820" i="12"/>
  <c r="K820" i="12"/>
  <c r="T819" i="12"/>
  <c r="K819" i="12"/>
  <c r="T818" i="12"/>
  <c r="K818" i="12"/>
  <c r="T817" i="12"/>
  <c r="K817" i="12"/>
  <c r="T816" i="12"/>
  <c r="K816" i="12"/>
  <c r="T815" i="12"/>
  <c r="K815" i="12"/>
  <c r="T814" i="12"/>
  <c r="K814" i="12"/>
  <c r="T813" i="12"/>
  <c r="K813" i="12"/>
  <c r="T812" i="12"/>
  <c r="K812" i="12"/>
  <c r="T811" i="12"/>
  <c r="K811" i="12"/>
  <c r="T810" i="12"/>
  <c r="K810" i="12"/>
  <c r="U808" i="12"/>
  <c r="T808" i="12"/>
  <c r="L808" i="12" s="1"/>
  <c r="K808" i="12"/>
  <c r="T802" i="12"/>
  <c r="K802" i="12"/>
  <c r="T801" i="12"/>
  <c r="K801" i="12"/>
  <c r="T800" i="12"/>
  <c r="K800" i="12"/>
  <c r="T799" i="12"/>
  <c r="K799" i="12"/>
  <c r="T798" i="12"/>
  <c r="K798" i="12"/>
  <c r="T797" i="12"/>
  <c r="K797" i="12"/>
  <c r="T796" i="12"/>
  <c r="K796" i="12"/>
  <c r="T795" i="12"/>
  <c r="K795" i="12"/>
  <c r="T794" i="12"/>
  <c r="K794" i="12"/>
  <c r="T793" i="12"/>
  <c r="K793" i="12"/>
  <c r="T792" i="12"/>
  <c r="K792" i="12"/>
  <c r="T791" i="12"/>
  <c r="K791" i="12"/>
  <c r="U789" i="12"/>
  <c r="T789" i="12"/>
  <c r="L789" i="12" s="1"/>
  <c r="K789" i="12"/>
  <c r="T783" i="12"/>
  <c r="K783" i="12"/>
  <c r="T782" i="12"/>
  <c r="K782" i="12"/>
  <c r="T781" i="12"/>
  <c r="K781" i="12"/>
  <c r="T780" i="12"/>
  <c r="K780" i="12"/>
  <c r="T779" i="12"/>
  <c r="K779" i="12"/>
  <c r="T778" i="12"/>
  <c r="K778" i="12"/>
  <c r="T777" i="12"/>
  <c r="K777" i="12"/>
  <c r="T776" i="12"/>
  <c r="K776" i="12"/>
  <c r="T775" i="12"/>
  <c r="K775" i="12"/>
  <c r="T774" i="12"/>
  <c r="K774" i="12"/>
  <c r="T773" i="12"/>
  <c r="K773" i="12"/>
  <c r="T772" i="12"/>
  <c r="K772" i="12"/>
  <c r="U770" i="12"/>
  <c r="T770" i="12"/>
  <c r="L770" i="12" s="1"/>
  <c r="K770" i="12"/>
  <c r="T764" i="12"/>
  <c r="K764" i="12"/>
  <c r="T763" i="12"/>
  <c r="K763" i="12"/>
  <c r="T762" i="12"/>
  <c r="K762" i="12"/>
  <c r="T761" i="12"/>
  <c r="K761" i="12"/>
  <c r="T760" i="12"/>
  <c r="K760" i="12"/>
  <c r="T759" i="12"/>
  <c r="K759" i="12"/>
  <c r="T758" i="12"/>
  <c r="K758" i="12"/>
  <c r="T757" i="12"/>
  <c r="K757" i="12"/>
  <c r="T756" i="12"/>
  <c r="K756" i="12"/>
  <c r="T755" i="12"/>
  <c r="K755" i="12"/>
  <c r="T754" i="12"/>
  <c r="K754" i="12"/>
  <c r="T753" i="12"/>
  <c r="K753" i="12"/>
  <c r="U751" i="12"/>
  <c r="T751" i="12"/>
  <c r="L751" i="12" s="1"/>
  <c r="K751" i="12"/>
  <c r="T745" i="12"/>
  <c r="K745" i="12"/>
  <c r="T744" i="12"/>
  <c r="K744" i="12"/>
  <c r="T743" i="12"/>
  <c r="K743" i="12"/>
  <c r="T742" i="12"/>
  <c r="K742" i="12"/>
  <c r="T741" i="12"/>
  <c r="K741" i="12"/>
  <c r="T740" i="12"/>
  <c r="K740" i="12"/>
  <c r="T739" i="12"/>
  <c r="K739" i="12"/>
  <c r="T738" i="12"/>
  <c r="K738" i="12"/>
  <c r="T737" i="12"/>
  <c r="K737" i="12"/>
  <c r="T736" i="12"/>
  <c r="K736" i="12"/>
  <c r="T735" i="12"/>
  <c r="K735" i="12"/>
  <c r="T734" i="12"/>
  <c r="K734" i="12"/>
  <c r="U732" i="12"/>
  <c r="T732" i="12"/>
  <c r="L732" i="12" s="1"/>
  <c r="K732" i="12"/>
  <c r="T726" i="12"/>
  <c r="K726" i="12"/>
  <c r="T725" i="12"/>
  <c r="K725" i="12"/>
  <c r="T724" i="12"/>
  <c r="K724" i="12"/>
  <c r="T723" i="12"/>
  <c r="K723" i="12"/>
  <c r="T722" i="12"/>
  <c r="K722" i="12"/>
  <c r="T721" i="12"/>
  <c r="K721" i="12"/>
  <c r="T720" i="12"/>
  <c r="K720" i="12"/>
  <c r="T719" i="12"/>
  <c r="K719" i="12"/>
  <c r="T718" i="12"/>
  <c r="K718" i="12"/>
  <c r="T717" i="12"/>
  <c r="K717" i="12"/>
  <c r="T716" i="12"/>
  <c r="K716" i="12"/>
  <c r="T715" i="12"/>
  <c r="K715" i="12"/>
  <c r="U713" i="12"/>
  <c r="T713" i="12"/>
  <c r="L713" i="12" s="1"/>
  <c r="K713" i="12"/>
  <c r="T707" i="12"/>
  <c r="K707" i="12"/>
  <c r="T706" i="12"/>
  <c r="K706" i="12"/>
  <c r="T705" i="12"/>
  <c r="K705" i="12"/>
  <c r="T704" i="12"/>
  <c r="K704" i="12"/>
  <c r="T703" i="12"/>
  <c r="K703" i="12"/>
  <c r="T702" i="12"/>
  <c r="K702" i="12"/>
  <c r="T701" i="12"/>
  <c r="K701" i="12"/>
  <c r="T700" i="12"/>
  <c r="K700" i="12"/>
  <c r="T699" i="12"/>
  <c r="K699" i="12"/>
  <c r="T698" i="12"/>
  <c r="K698" i="12"/>
  <c r="T697" i="12"/>
  <c r="K697" i="12"/>
  <c r="T696" i="12"/>
  <c r="K696" i="12"/>
  <c r="U694" i="12"/>
  <c r="T694" i="12"/>
  <c r="L694" i="12" s="1"/>
  <c r="K694" i="12"/>
  <c r="T688" i="12"/>
  <c r="K688" i="12"/>
  <c r="T687" i="12"/>
  <c r="K687" i="12"/>
  <c r="T686" i="12"/>
  <c r="K686" i="12"/>
  <c r="T685" i="12"/>
  <c r="K685" i="12"/>
  <c r="T684" i="12"/>
  <c r="K684" i="12"/>
  <c r="T683" i="12"/>
  <c r="K683" i="12"/>
  <c r="T682" i="12"/>
  <c r="K682" i="12"/>
  <c r="T681" i="12"/>
  <c r="K681" i="12"/>
  <c r="T680" i="12"/>
  <c r="K680" i="12"/>
  <c r="T679" i="12"/>
  <c r="K679" i="12"/>
  <c r="T678" i="12"/>
  <c r="K678" i="12"/>
  <c r="T677" i="12"/>
  <c r="K677" i="12"/>
  <c r="U675" i="12"/>
  <c r="T675" i="12"/>
  <c r="L675" i="12" s="1"/>
  <c r="K675" i="12"/>
  <c r="T669" i="12"/>
  <c r="K669" i="12"/>
  <c r="T668" i="12"/>
  <c r="K668" i="12"/>
  <c r="T667" i="12"/>
  <c r="K667" i="12"/>
  <c r="T666" i="12"/>
  <c r="K666" i="12"/>
  <c r="T665" i="12"/>
  <c r="K665" i="12"/>
  <c r="T664" i="12"/>
  <c r="K664" i="12"/>
  <c r="T663" i="12"/>
  <c r="K663" i="12"/>
  <c r="T662" i="12"/>
  <c r="K662" i="12"/>
  <c r="T661" i="12"/>
  <c r="K661" i="12"/>
  <c r="T660" i="12"/>
  <c r="K660" i="12"/>
  <c r="T659" i="12"/>
  <c r="K659" i="12"/>
  <c r="T658" i="12"/>
  <c r="K658" i="12"/>
  <c r="U656" i="12"/>
  <c r="T656" i="12"/>
  <c r="L656" i="12" s="1"/>
  <c r="K656" i="12"/>
  <c r="T650" i="12"/>
  <c r="K650" i="12"/>
  <c r="T649" i="12"/>
  <c r="K649" i="12"/>
  <c r="T648" i="12"/>
  <c r="K648" i="12"/>
  <c r="T647" i="12"/>
  <c r="K647" i="12"/>
  <c r="T646" i="12"/>
  <c r="K646" i="12"/>
  <c r="T645" i="12"/>
  <c r="K645" i="12"/>
  <c r="T644" i="12"/>
  <c r="K644" i="12"/>
  <c r="T643" i="12"/>
  <c r="K643" i="12"/>
  <c r="T642" i="12"/>
  <c r="K642" i="12"/>
  <c r="T641" i="12"/>
  <c r="K641" i="12"/>
  <c r="T640" i="12"/>
  <c r="K640" i="12"/>
  <c r="T639" i="12"/>
  <c r="K639" i="12"/>
  <c r="U637" i="12"/>
  <c r="T637" i="12"/>
  <c r="L637" i="12" s="1"/>
  <c r="K637" i="12"/>
  <c r="T631" i="12"/>
  <c r="K631" i="12"/>
  <c r="T630" i="12"/>
  <c r="K630" i="12"/>
  <c r="T629" i="12"/>
  <c r="K629" i="12"/>
  <c r="T628" i="12"/>
  <c r="K628" i="12"/>
  <c r="T627" i="12"/>
  <c r="K627" i="12"/>
  <c r="T626" i="12"/>
  <c r="K626" i="12"/>
  <c r="T625" i="12"/>
  <c r="K625" i="12"/>
  <c r="T624" i="12"/>
  <c r="K624" i="12"/>
  <c r="T623" i="12"/>
  <c r="K623" i="12"/>
  <c r="T622" i="12"/>
  <c r="K622" i="12"/>
  <c r="T621" i="12"/>
  <c r="K621" i="12"/>
  <c r="T620" i="12"/>
  <c r="K620" i="12"/>
  <c r="U618" i="12"/>
  <c r="T618" i="12"/>
  <c r="L618" i="12" s="1"/>
  <c r="K618" i="12"/>
  <c r="T612" i="12"/>
  <c r="K612" i="12"/>
  <c r="T611" i="12"/>
  <c r="K611" i="12"/>
  <c r="T610" i="12"/>
  <c r="K610" i="12"/>
  <c r="T609" i="12"/>
  <c r="K609" i="12"/>
  <c r="T608" i="12"/>
  <c r="K608" i="12"/>
  <c r="T607" i="12"/>
  <c r="K607" i="12"/>
  <c r="T606" i="12"/>
  <c r="K606" i="12"/>
  <c r="T605" i="12"/>
  <c r="K605" i="12"/>
  <c r="T604" i="12"/>
  <c r="K604" i="12"/>
  <c r="T603" i="12"/>
  <c r="K603" i="12"/>
  <c r="T602" i="12"/>
  <c r="K602" i="12"/>
  <c r="T601" i="12"/>
  <c r="K601" i="12"/>
  <c r="U599" i="12"/>
  <c r="T599" i="12"/>
  <c r="L599" i="12" s="1"/>
  <c r="K599" i="12"/>
  <c r="T593" i="12"/>
  <c r="K593" i="12"/>
  <c r="T592" i="12"/>
  <c r="K592" i="12"/>
  <c r="T591" i="12"/>
  <c r="K591" i="12"/>
  <c r="T590" i="12"/>
  <c r="K590" i="12"/>
  <c r="T589" i="12"/>
  <c r="K589" i="12"/>
  <c r="T588" i="12"/>
  <c r="K588" i="12"/>
  <c r="T587" i="12"/>
  <c r="K587" i="12"/>
  <c r="T586" i="12"/>
  <c r="K586" i="12"/>
  <c r="T585" i="12"/>
  <c r="K585" i="12"/>
  <c r="T584" i="12"/>
  <c r="K584" i="12"/>
  <c r="T583" i="12"/>
  <c r="K583" i="12"/>
  <c r="T582" i="12"/>
  <c r="K582" i="12"/>
  <c r="U580" i="12"/>
  <c r="T580" i="12"/>
  <c r="L580" i="12" s="1"/>
  <c r="K580" i="12"/>
  <c r="T574" i="12"/>
  <c r="K574" i="12"/>
  <c r="T573" i="12"/>
  <c r="K573" i="12"/>
  <c r="T572" i="12"/>
  <c r="K572" i="12"/>
  <c r="T571" i="12"/>
  <c r="K571" i="12"/>
  <c r="T570" i="12"/>
  <c r="K570" i="12"/>
  <c r="T569" i="12"/>
  <c r="K569" i="12"/>
  <c r="T568" i="12"/>
  <c r="K568" i="12"/>
  <c r="T567" i="12"/>
  <c r="K567" i="12"/>
  <c r="T566" i="12"/>
  <c r="K566" i="12"/>
  <c r="T565" i="12"/>
  <c r="K565" i="12"/>
  <c r="T564" i="12"/>
  <c r="K564" i="12"/>
  <c r="T563" i="12"/>
  <c r="K563" i="12"/>
  <c r="U561" i="12"/>
  <c r="T561" i="12"/>
  <c r="L561" i="12" s="1"/>
  <c r="K561" i="12"/>
  <c r="T555" i="12"/>
  <c r="K555" i="12"/>
  <c r="T554" i="12"/>
  <c r="K554" i="12"/>
  <c r="T553" i="12"/>
  <c r="K553" i="12"/>
  <c r="T552" i="12"/>
  <c r="K552" i="12"/>
  <c r="T551" i="12"/>
  <c r="K551" i="12"/>
  <c r="T550" i="12"/>
  <c r="K550" i="12"/>
  <c r="T549" i="12"/>
  <c r="K549" i="12"/>
  <c r="T548" i="12"/>
  <c r="K548" i="12"/>
  <c r="T547" i="12"/>
  <c r="K547" i="12"/>
  <c r="T546" i="12"/>
  <c r="K546" i="12"/>
  <c r="T545" i="12"/>
  <c r="K545" i="12"/>
  <c r="T544" i="12"/>
  <c r="K544" i="12"/>
  <c r="U542" i="12"/>
  <c r="T542" i="12"/>
  <c r="L542" i="12" s="1"/>
  <c r="K542" i="12"/>
  <c r="T536" i="12"/>
  <c r="K536" i="12"/>
  <c r="T535" i="12"/>
  <c r="K535" i="12"/>
  <c r="T534" i="12"/>
  <c r="K534" i="12"/>
  <c r="T533" i="12"/>
  <c r="K533" i="12"/>
  <c r="T532" i="12"/>
  <c r="K532" i="12"/>
  <c r="T531" i="12"/>
  <c r="K531" i="12"/>
  <c r="T530" i="12"/>
  <c r="K530" i="12"/>
  <c r="T529" i="12"/>
  <c r="K529" i="12"/>
  <c r="T528" i="12"/>
  <c r="K528" i="12"/>
  <c r="T527" i="12"/>
  <c r="K527" i="12"/>
  <c r="T526" i="12"/>
  <c r="K526" i="12"/>
  <c r="T525" i="12"/>
  <c r="K525" i="12"/>
  <c r="U523" i="12"/>
  <c r="T523" i="12"/>
  <c r="L523" i="12" s="1"/>
  <c r="K523" i="12"/>
  <c r="T517" i="12"/>
  <c r="K517" i="12"/>
  <c r="T516" i="12"/>
  <c r="K516" i="12"/>
  <c r="T515" i="12"/>
  <c r="K515" i="12"/>
  <c r="T514" i="12"/>
  <c r="K514" i="12"/>
  <c r="T513" i="12"/>
  <c r="K513" i="12"/>
  <c r="T512" i="12"/>
  <c r="K512" i="12"/>
  <c r="T511" i="12"/>
  <c r="K511" i="12"/>
  <c r="T510" i="12"/>
  <c r="K510" i="12"/>
  <c r="T509" i="12"/>
  <c r="K509" i="12"/>
  <c r="T508" i="12"/>
  <c r="K508" i="12"/>
  <c r="T507" i="12"/>
  <c r="K507" i="12"/>
  <c r="T506" i="12"/>
  <c r="K506" i="12"/>
  <c r="U504" i="12"/>
  <c r="T504" i="12"/>
  <c r="L504" i="12" s="1"/>
  <c r="K504" i="12"/>
  <c r="T498" i="12"/>
  <c r="K498" i="12"/>
  <c r="T497" i="12"/>
  <c r="K497" i="12"/>
  <c r="T496" i="12"/>
  <c r="K496" i="12"/>
  <c r="T495" i="12"/>
  <c r="K495" i="12"/>
  <c r="T494" i="12"/>
  <c r="K494" i="12"/>
  <c r="T493" i="12"/>
  <c r="K493" i="12"/>
  <c r="T492" i="12"/>
  <c r="K492" i="12"/>
  <c r="T491" i="12"/>
  <c r="K491" i="12"/>
  <c r="T490" i="12"/>
  <c r="K490" i="12"/>
  <c r="T489" i="12"/>
  <c r="K489" i="12"/>
  <c r="T488" i="12"/>
  <c r="K488" i="12"/>
  <c r="T487" i="12"/>
  <c r="K487" i="12"/>
  <c r="U485" i="12"/>
  <c r="T485" i="12"/>
  <c r="L485" i="12" s="1"/>
  <c r="K485" i="12"/>
  <c r="T479" i="12"/>
  <c r="K479" i="12"/>
  <c r="T478" i="12"/>
  <c r="K478" i="12"/>
  <c r="T477" i="12"/>
  <c r="K477" i="12"/>
  <c r="T476" i="12"/>
  <c r="K476" i="12"/>
  <c r="T475" i="12"/>
  <c r="K475" i="12"/>
  <c r="T474" i="12"/>
  <c r="K474" i="12"/>
  <c r="T473" i="12"/>
  <c r="K473" i="12"/>
  <c r="T472" i="12"/>
  <c r="K472" i="12"/>
  <c r="T471" i="12"/>
  <c r="K471" i="12"/>
  <c r="T470" i="12"/>
  <c r="K470" i="12"/>
  <c r="T469" i="12"/>
  <c r="K469" i="12"/>
  <c r="T468" i="12"/>
  <c r="K468" i="12"/>
  <c r="U466" i="12"/>
  <c r="T466" i="12"/>
  <c r="L466" i="12" s="1"/>
  <c r="K466" i="12"/>
  <c r="T460" i="12"/>
  <c r="K460" i="12"/>
  <c r="T459" i="12"/>
  <c r="K459" i="12"/>
  <c r="T458" i="12"/>
  <c r="K458" i="12"/>
  <c r="T457" i="12"/>
  <c r="K457" i="12"/>
  <c r="T456" i="12"/>
  <c r="K456" i="12"/>
  <c r="T455" i="12"/>
  <c r="K455" i="12"/>
  <c r="T454" i="12"/>
  <c r="K454" i="12"/>
  <c r="T453" i="12"/>
  <c r="K453" i="12"/>
  <c r="T452" i="12"/>
  <c r="K452" i="12"/>
  <c r="T451" i="12"/>
  <c r="K451" i="12"/>
  <c r="T450" i="12"/>
  <c r="K450" i="12"/>
  <c r="T449" i="12"/>
  <c r="K449" i="12"/>
  <c r="U447" i="12"/>
  <c r="T447" i="12"/>
  <c r="L447" i="12" s="1"/>
  <c r="K447" i="12"/>
  <c r="T441" i="12"/>
  <c r="K441" i="12"/>
  <c r="T440" i="12"/>
  <c r="K440" i="12"/>
  <c r="T439" i="12"/>
  <c r="K439" i="12"/>
  <c r="T438" i="12"/>
  <c r="K438" i="12"/>
  <c r="T437" i="12"/>
  <c r="K437" i="12"/>
  <c r="T436" i="12"/>
  <c r="K436" i="12"/>
  <c r="T435" i="12"/>
  <c r="K435" i="12"/>
  <c r="T434" i="12"/>
  <c r="K434" i="12"/>
  <c r="T433" i="12"/>
  <c r="K433" i="12"/>
  <c r="T432" i="12"/>
  <c r="K432" i="12"/>
  <c r="T431" i="12"/>
  <c r="K431" i="12"/>
  <c r="T430" i="12"/>
  <c r="K430" i="12"/>
  <c r="U428" i="12"/>
  <c r="T428" i="12"/>
  <c r="L428" i="12" s="1"/>
  <c r="K428" i="12"/>
  <c r="T422" i="12"/>
  <c r="K422" i="12"/>
  <c r="T421" i="12"/>
  <c r="K421" i="12"/>
  <c r="T420" i="12"/>
  <c r="K420" i="12"/>
  <c r="T419" i="12"/>
  <c r="K419" i="12"/>
  <c r="T418" i="12"/>
  <c r="K418" i="12"/>
  <c r="T417" i="12"/>
  <c r="K417" i="12"/>
  <c r="T416" i="12"/>
  <c r="K416" i="12"/>
  <c r="T415" i="12"/>
  <c r="K415" i="12"/>
  <c r="T414" i="12"/>
  <c r="K414" i="12"/>
  <c r="T413" i="12"/>
  <c r="K413" i="12"/>
  <c r="T412" i="12"/>
  <c r="K412" i="12"/>
  <c r="T411" i="12"/>
  <c r="K411" i="12"/>
  <c r="U409" i="12"/>
  <c r="T409" i="12"/>
  <c r="L409" i="12" s="1"/>
  <c r="K409" i="12"/>
  <c r="T403" i="12"/>
  <c r="K403" i="12"/>
  <c r="T402" i="12"/>
  <c r="K402" i="12"/>
  <c r="T401" i="12"/>
  <c r="K401" i="12"/>
  <c r="T400" i="12"/>
  <c r="K400" i="12"/>
  <c r="T399" i="12"/>
  <c r="K399" i="12"/>
  <c r="T398" i="12"/>
  <c r="K398" i="12"/>
  <c r="T397" i="12"/>
  <c r="K397" i="12"/>
  <c r="T396" i="12"/>
  <c r="K396" i="12"/>
  <c r="T395" i="12"/>
  <c r="K395" i="12"/>
  <c r="T394" i="12"/>
  <c r="K394" i="12"/>
  <c r="T393" i="12"/>
  <c r="K393" i="12"/>
  <c r="T392" i="12"/>
  <c r="K392" i="12"/>
  <c r="U390" i="12"/>
  <c r="T390" i="12"/>
  <c r="L390" i="12" s="1"/>
  <c r="K390" i="12"/>
  <c r="T384" i="12"/>
  <c r="K384" i="12"/>
  <c r="T383" i="12"/>
  <c r="K383" i="12"/>
  <c r="T382" i="12"/>
  <c r="K382" i="12"/>
  <c r="T381" i="12"/>
  <c r="K381" i="12"/>
  <c r="T380" i="12"/>
  <c r="K380" i="12"/>
  <c r="T379" i="12"/>
  <c r="K379" i="12"/>
  <c r="T378" i="12"/>
  <c r="K378" i="12"/>
  <c r="T377" i="12"/>
  <c r="K377" i="12"/>
  <c r="T376" i="12"/>
  <c r="K376" i="12"/>
  <c r="T375" i="12"/>
  <c r="K375" i="12"/>
  <c r="T374" i="12"/>
  <c r="K374" i="12"/>
  <c r="T373" i="12"/>
  <c r="K373" i="12"/>
  <c r="U371" i="12"/>
  <c r="T371" i="12"/>
  <c r="L371" i="12" s="1"/>
  <c r="K371" i="12"/>
  <c r="T365" i="12"/>
  <c r="K365" i="12"/>
  <c r="T364" i="12"/>
  <c r="K364" i="12"/>
  <c r="T363" i="12"/>
  <c r="K363" i="12"/>
  <c r="T362" i="12"/>
  <c r="K362" i="12"/>
  <c r="T361" i="12"/>
  <c r="K361" i="12"/>
  <c r="T360" i="12"/>
  <c r="K360" i="12"/>
  <c r="T359" i="12"/>
  <c r="K359" i="12"/>
  <c r="T358" i="12"/>
  <c r="K358" i="12"/>
  <c r="T357" i="12"/>
  <c r="K357" i="12"/>
  <c r="T356" i="12"/>
  <c r="K356" i="12"/>
  <c r="T355" i="12"/>
  <c r="K355" i="12"/>
  <c r="T354" i="12"/>
  <c r="K354" i="12"/>
  <c r="U352" i="12"/>
  <c r="T352" i="12"/>
  <c r="L352" i="12" s="1"/>
  <c r="K352" i="12"/>
  <c r="T346" i="12"/>
  <c r="K346" i="12"/>
  <c r="T345" i="12"/>
  <c r="K345" i="12"/>
  <c r="T344" i="12"/>
  <c r="K344" i="12"/>
  <c r="T343" i="12"/>
  <c r="K343" i="12"/>
  <c r="T342" i="12"/>
  <c r="K342" i="12"/>
  <c r="T341" i="12"/>
  <c r="K341" i="12"/>
  <c r="T340" i="12"/>
  <c r="K340" i="12"/>
  <c r="T339" i="12"/>
  <c r="K339" i="12"/>
  <c r="T338" i="12"/>
  <c r="K338" i="12"/>
  <c r="T337" i="12"/>
  <c r="K337" i="12"/>
  <c r="T336" i="12"/>
  <c r="K336" i="12"/>
  <c r="T335" i="12"/>
  <c r="K335" i="12"/>
  <c r="U333" i="12"/>
  <c r="T333" i="12"/>
  <c r="L333" i="12" s="1"/>
  <c r="K333" i="12"/>
  <c r="T327" i="12"/>
  <c r="K327" i="12"/>
  <c r="T326" i="12"/>
  <c r="K326" i="12"/>
  <c r="T325" i="12"/>
  <c r="K325" i="12"/>
  <c r="T324" i="12"/>
  <c r="K324" i="12"/>
  <c r="T323" i="12"/>
  <c r="K323" i="12"/>
  <c r="T322" i="12"/>
  <c r="K322" i="12"/>
  <c r="T321" i="12"/>
  <c r="K321" i="12"/>
  <c r="T320" i="12"/>
  <c r="K320" i="12"/>
  <c r="T319" i="12"/>
  <c r="K319" i="12"/>
  <c r="T318" i="12"/>
  <c r="K318" i="12"/>
  <c r="T317" i="12"/>
  <c r="K317" i="12"/>
  <c r="T316" i="12"/>
  <c r="K316" i="12"/>
  <c r="U314" i="12"/>
  <c r="T314" i="12"/>
  <c r="L314" i="12" s="1"/>
  <c r="K314" i="12"/>
  <c r="T308" i="12"/>
  <c r="K308" i="12"/>
  <c r="T307" i="12"/>
  <c r="K307" i="12"/>
  <c r="T306" i="12"/>
  <c r="K306" i="12"/>
  <c r="T305" i="12"/>
  <c r="K305" i="12"/>
  <c r="T304" i="12"/>
  <c r="K304" i="12"/>
  <c r="T303" i="12"/>
  <c r="K303" i="12"/>
  <c r="T302" i="12"/>
  <c r="K302" i="12"/>
  <c r="T301" i="12"/>
  <c r="K301" i="12"/>
  <c r="T300" i="12"/>
  <c r="K300" i="12"/>
  <c r="T299" i="12"/>
  <c r="K299" i="12"/>
  <c r="T298" i="12"/>
  <c r="K298" i="12"/>
  <c r="T297" i="12"/>
  <c r="K297" i="12"/>
  <c r="U295" i="12"/>
  <c r="T295" i="12"/>
  <c r="L295" i="12" s="1"/>
  <c r="K295" i="12"/>
  <c r="T289" i="12"/>
  <c r="K289" i="12"/>
  <c r="T288" i="12"/>
  <c r="K288" i="12"/>
  <c r="T287" i="12"/>
  <c r="K287" i="12"/>
  <c r="T286" i="12"/>
  <c r="K286" i="12"/>
  <c r="T285" i="12"/>
  <c r="K285" i="12"/>
  <c r="T284" i="12"/>
  <c r="K284" i="12"/>
  <c r="T283" i="12"/>
  <c r="K283" i="12"/>
  <c r="T282" i="12"/>
  <c r="K282" i="12"/>
  <c r="T281" i="12"/>
  <c r="K281" i="12"/>
  <c r="T280" i="12"/>
  <c r="K280" i="12"/>
  <c r="T279" i="12"/>
  <c r="K279" i="12"/>
  <c r="T278" i="12"/>
  <c r="K278" i="12"/>
  <c r="U276" i="12"/>
  <c r="T276" i="12"/>
  <c r="L276" i="12" s="1"/>
  <c r="K276" i="12"/>
  <c r="T270" i="12"/>
  <c r="K270" i="12"/>
  <c r="T269" i="12"/>
  <c r="K269" i="12"/>
  <c r="T268" i="12"/>
  <c r="K268" i="12"/>
  <c r="T267" i="12"/>
  <c r="K267" i="12"/>
  <c r="T266" i="12"/>
  <c r="K266" i="12"/>
  <c r="T265" i="12"/>
  <c r="K265" i="12"/>
  <c r="T264" i="12"/>
  <c r="K264" i="12"/>
  <c r="T263" i="12"/>
  <c r="K263" i="12"/>
  <c r="T262" i="12"/>
  <c r="K262" i="12"/>
  <c r="T261" i="12"/>
  <c r="K261" i="12"/>
  <c r="T260" i="12"/>
  <c r="K260" i="12"/>
  <c r="T259" i="12"/>
  <c r="K259" i="12"/>
  <c r="U257" i="12"/>
  <c r="T257" i="12"/>
  <c r="L257" i="12" s="1"/>
  <c r="K257" i="12"/>
  <c r="T251" i="12"/>
  <c r="K251" i="12"/>
  <c r="T250" i="12"/>
  <c r="K250" i="12"/>
  <c r="T249" i="12"/>
  <c r="K249" i="12"/>
  <c r="T248" i="12"/>
  <c r="K248" i="12"/>
  <c r="T247" i="12"/>
  <c r="K247" i="12"/>
  <c r="T246" i="12"/>
  <c r="K246" i="12"/>
  <c r="T245" i="12"/>
  <c r="K245" i="12"/>
  <c r="T244" i="12"/>
  <c r="K244" i="12"/>
  <c r="T243" i="12"/>
  <c r="K243" i="12"/>
  <c r="T242" i="12"/>
  <c r="K242" i="12"/>
  <c r="T241" i="12"/>
  <c r="K241" i="12"/>
  <c r="T240" i="12"/>
  <c r="K240" i="12"/>
  <c r="U238" i="12"/>
  <c r="T238" i="12"/>
  <c r="L238" i="12" s="1"/>
  <c r="K238" i="12"/>
  <c r="T232" i="12"/>
  <c r="K232" i="12"/>
  <c r="T231" i="12"/>
  <c r="K231" i="12"/>
  <c r="T230" i="12"/>
  <c r="K230" i="12"/>
  <c r="T229" i="12"/>
  <c r="K229" i="12"/>
  <c r="T228" i="12"/>
  <c r="K228" i="12"/>
  <c r="T227" i="12"/>
  <c r="K227" i="12"/>
  <c r="T226" i="12"/>
  <c r="K226" i="12"/>
  <c r="T225" i="12"/>
  <c r="K225" i="12"/>
  <c r="T224" i="12"/>
  <c r="K224" i="12"/>
  <c r="T223" i="12"/>
  <c r="K223" i="12"/>
  <c r="T222" i="12"/>
  <c r="K222" i="12"/>
  <c r="T221" i="12"/>
  <c r="K221" i="12"/>
  <c r="U219" i="12"/>
  <c r="T219" i="12"/>
  <c r="L219" i="12" s="1"/>
  <c r="K219" i="12"/>
  <c r="T213" i="12"/>
  <c r="K213" i="12"/>
  <c r="T212" i="12"/>
  <c r="K212" i="12"/>
  <c r="T211" i="12"/>
  <c r="K211" i="12"/>
  <c r="T210" i="12"/>
  <c r="K210" i="12"/>
  <c r="T209" i="12"/>
  <c r="K209" i="12"/>
  <c r="T208" i="12"/>
  <c r="K208" i="12"/>
  <c r="T207" i="12"/>
  <c r="K207" i="12"/>
  <c r="T206" i="12"/>
  <c r="K206" i="12"/>
  <c r="T205" i="12"/>
  <c r="K205" i="12"/>
  <c r="T204" i="12"/>
  <c r="K204" i="12"/>
  <c r="T203" i="12"/>
  <c r="K203" i="12"/>
  <c r="T202" i="12"/>
  <c r="K202" i="12"/>
  <c r="U200" i="12"/>
  <c r="T200" i="12"/>
  <c r="L200" i="12" s="1"/>
  <c r="K200" i="12"/>
  <c r="T194" i="12"/>
  <c r="K194" i="12"/>
  <c r="T193" i="12"/>
  <c r="K193" i="12"/>
  <c r="T192" i="12"/>
  <c r="K192" i="12"/>
  <c r="T191" i="12"/>
  <c r="K191" i="12"/>
  <c r="T190" i="12"/>
  <c r="K190" i="12"/>
  <c r="T189" i="12"/>
  <c r="K189" i="12"/>
  <c r="T188" i="12"/>
  <c r="K188" i="12"/>
  <c r="T187" i="12"/>
  <c r="K187" i="12"/>
  <c r="T186" i="12"/>
  <c r="K186" i="12"/>
  <c r="T185" i="12"/>
  <c r="K185" i="12"/>
  <c r="T184" i="12"/>
  <c r="K184" i="12"/>
  <c r="T183" i="12"/>
  <c r="K183" i="12"/>
  <c r="U181" i="12"/>
  <c r="T181" i="12"/>
  <c r="L181" i="12" s="1"/>
  <c r="K181" i="12"/>
  <c r="T175" i="12"/>
  <c r="K175" i="12"/>
  <c r="T174" i="12"/>
  <c r="K174" i="12"/>
  <c r="T173" i="12"/>
  <c r="K173" i="12"/>
  <c r="T172" i="12"/>
  <c r="K172" i="12"/>
  <c r="T171" i="12"/>
  <c r="K171" i="12"/>
  <c r="T170" i="12"/>
  <c r="K170" i="12"/>
  <c r="T169" i="12"/>
  <c r="K169" i="12"/>
  <c r="T168" i="12"/>
  <c r="K168" i="12"/>
  <c r="T167" i="12"/>
  <c r="K167" i="12"/>
  <c r="T166" i="12"/>
  <c r="K166" i="12"/>
  <c r="T165" i="12"/>
  <c r="K165" i="12"/>
  <c r="T164" i="12"/>
  <c r="K164" i="12"/>
  <c r="U162" i="12"/>
  <c r="T162" i="12"/>
  <c r="L162" i="12" s="1"/>
  <c r="K162" i="12"/>
  <c r="T156" i="12"/>
  <c r="K156" i="12"/>
  <c r="T155" i="12"/>
  <c r="K155" i="12"/>
  <c r="T154" i="12"/>
  <c r="K154" i="12"/>
  <c r="T153" i="12"/>
  <c r="K153" i="12"/>
  <c r="T152" i="12"/>
  <c r="K152" i="12"/>
  <c r="T151" i="12"/>
  <c r="K151" i="12"/>
  <c r="T150" i="12"/>
  <c r="K150" i="12"/>
  <c r="T149" i="12"/>
  <c r="K149" i="12"/>
  <c r="T148" i="12"/>
  <c r="K148" i="12"/>
  <c r="T147" i="12"/>
  <c r="K147" i="12"/>
  <c r="T146" i="12"/>
  <c r="K146" i="12"/>
  <c r="T145" i="12"/>
  <c r="K145" i="12"/>
  <c r="U143" i="12"/>
  <c r="T143" i="12"/>
  <c r="L143" i="12" s="1"/>
  <c r="K143" i="12"/>
  <c r="T137" i="12"/>
  <c r="K137" i="12"/>
  <c r="T136" i="12"/>
  <c r="K136" i="12"/>
  <c r="T135" i="12"/>
  <c r="K135" i="12"/>
  <c r="T134" i="12"/>
  <c r="K134" i="12"/>
  <c r="T133" i="12"/>
  <c r="K133" i="12"/>
  <c r="T132" i="12"/>
  <c r="K132" i="12"/>
  <c r="T131" i="12"/>
  <c r="K131" i="12"/>
  <c r="T130" i="12"/>
  <c r="K130" i="12"/>
  <c r="T129" i="12"/>
  <c r="K129" i="12"/>
  <c r="T128" i="12"/>
  <c r="K128" i="12"/>
  <c r="T127" i="12"/>
  <c r="K127" i="12"/>
  <c r="T126" i="12"/>
  <c r="K126" i="12"/>
  <c r="U124" i="12"/>
  <c r="T124" i="12"/>
  <c r="L124" i="12" s="1"/>
  <c r="K124" i="12"/>
  <c r="T118" i="12"/>
  <c r="K118" i="12"/>
  <c r="T117" i="12"/>
  <c r="K117" i="12"/>
  <c r="T116" i="12"/>
  <c r="K116" i="12"/>
  <c r="T115" i="12"/>
  <c r="K115" i="12"/>
  <c r="T114" i="12"/>
  <c r="K114" i="12"/>
  <c r="T113" i="12"/>
  <c r="K113" i="12"/>
  <c r="T112" i="12"/>
  <c r="K112" i="12"/>
  <c r="T111" i="12"/>
  <c r="K111" i="12"/>
  <c r="T110" i="12"/>
  <c r="K110" i="12"/>
  <c r="T109" i="12"/>
  <c r="K109" i="12"/>
  <c r="T108" i="12"/>
  <c r="K108" i="12"/>
  <c r="T107" i="12"/>
  <c r="K107" i="12"/>
  <c r="U105" i="12"/>
  <c r="T105" i="12"/>
  <c r="L105" i="12" s="1"/>
  <c r="K105" i="12"/>
  <c r="T99" i="12"/>
  <c r="K99" i="12"/>
  <c r="T98" i="12"/>
  <c r="K98" i="12"/>
  <c r="T97" i="12"/>
  <c r="K97" i="12"/>
  <c r="T96" i="12"/>
  <c r="K96" i="12"/>
  <c r="T95" i="12"/>
  <c r="K95" i="12"/>
  <c r="T94" i="12"/>
  <c r="K94" i="12"/>
  <c r="T93" i="12"/>
  <c r="K93" i="12"/>
  <c r="T92" i="12"/>
  <c r="K92" i="12"/>
  <c r="T91" i="12"/>
  <c r="K91" i="12"/>
  <c r="T90" i="12"/>
  <c r="K90" i="12"/>
  <c r="T89" i="12"/>
  <c r="K89" i="12"/>
  <c r="T88" i="12"/>
  <c r="K88" i="12"/>
  <c r="U86" i="12"/>
  <c r="T86" i="12"/>
  <c r="L86" i="12" s="1"/>
  <c r="K86" i="12"/>
  <c r="T76" i="12"/>
  <c r="K76" i="12"/>
  <c r="T75" i="12"/>
  <c r="K75" i="12"/>
  <c r="T74" i="12"/>
  <c r="K74" i="12"/>
  <c r="T73" i="12"/>
  <c r="K73" i="12"/>
  <c r="T72" i="12"/>
  <c r="K72" i="12"/>
  <c r="T71" i="12"/>
  <c r="K71" i="12"/>
  <c r="T70" i="12"/>
  <c r="K70" i="12"/>
  <c r="T69" i="12"/>
  <c r="K69" i="12"/>
  <c r="T68" i="12"/>
  <c r="K68" i="12"/>
  <c r="T67" i="12"/>
  <c r="K67" i="12"/>
  <c r="T66" i="12"/>
  <c r="K66" i="12"/>
  <c r="T65" i="12"/>
  <c r="K65" i="12"/>
  <c r="U63" i="12"/>
  <c r="T63" i="12"/>
  <c r="L63" i="12" s="1"/>
  <c r="K63" i="12"/>
  <c r="T57" i="12"/>
  <c r="K57" i="12"/>
  <c r="T56" i="12"/>
  <c r="K56" i="12"/>
  <c r="T55" i="12"/>
  <c r="K55" i="12"/>
  <c r="T54" i="12"/>
  <c r="K54" i="12"/>
  <c r="T53" i="12"/>
  <c r="K53" i="12"/>
  <c r="T52" i="12"/>
  <c r="K52" i="12"/>
  <c r="T51" i="12"/>
  <c r="K51" i="12"/>
  <c r="T50" i="12"/>
  <c r="K50" i="12"/>
  <c r="T49" i="12"/>
  <c r="K49" i="12"/>
  <c r="T48" i="12"/>
  <c r="K48" i="12"/>
  <c r="T47" i="12"/>
  <c r="K47" i="12"/>
  <c r="T46" i="12"/>
  <c r="K46" i="12"/>
  <c r="U44" i="12"/>
  <c r="T44" i="12"/>
  <c r="L44" i="12" s="1"/>
  <c r="K44" i="12"/>
  <c r="T38" i="12"/>
  <c r="K38" i="12"/>
  <c r="T37" i="12"/>
  <c r="K37" i="12"/>
  <c r="T36" i="12"/>
  <c r="K36" i="12"/>
  <c r="T35" i="12"/>
  <c r="K35" i="12"/>
  <c r="T34" i="12"/>
  <c r="K34" i="12"/>
  <c r="T33" i="12"/>
  <c r="K33" i="12"/>
  <c r="T32" i="12"/>
  <c r="K32" i="12"/>
  <c r="T31" i="12"/>
  <c r="K31" i="12"/>
  <c r="T30" i="12"/>
  <c r="K30" i="12"/>
  <c r="T29" i="12"/>
  <c r="K29" i="12"/>
  <c r="T28" i="12"/>
  <c r="K28" i="12"/>
  <c r="T27" i="12"/>
  <c r="K27" i="12"/>
  <c r="U25" i="12"/>
  <c r="T25" i="12"/>
  <c r="L25" i="12" s="1"/>
  <c r="K25" i="12"/>
  <c r="T19" i="12"/>
  <c r="K19" i="12"/>
  <c r="T18" i="12"/>
  <c r="K18" i="12"/>
  <c r="T17" i="12"/>
  <c r="K17" i="12"/>
  <c r="T16" i="12"/>
  <c r="K16" i="12"/>
  <c r="T15" i="12"/>
  <c r="K15" i="12"/>
  <c r="T14" i="12"/>
  <c r="K14" i="12"/>
  <c r="T13" i="12"/>
  <c r="K13" i="12"/>
  <c r="T12" i="12"/>
  <c r="K12" i="12"/>
  <c r="T11" i="12"/>
  <c r="K11" i="12"/>
  <c r="T10" i="12"/>
  <c r="K10" i="12"/>
  <c r="T9" i="12"/>
  <c r="K9" i="12"/>
  <c r="T8" i="12"/>
  <c r="K8" i="12"/>
  <c r="U6" i="12"/>
  <c r="T6" i="12"/>
  <c r="L6" i="12" s="1"/>
  <c r="K6" i="12"/>
  <c r="T950" i="11"/>
  <c r="K950" i="11"/>
  <c r="T949" i="11"/>
  <c r="K949" i="11"/>
  <c r="T948" i="11"/>
  <c r="K948" i="11"/>
  <c r="T947" i="11"/>
  <c r="K947" i="11"/>
  <c r="T946" i="11"/>
  <c r="K946" i="11"/>
  <c r="T945" i="11"/>
  <c r="K945" i="11"/>
  <c r="T944" i="11"/>
  <c r="K944" i="11"/>
  <c r="T943" i="11"/>
  <c r="K943" i="11"/>
  <c r="T942" i="11"/>
  <c r="K942" i="11"/>
  <c r="T941" i="11"/>
  <c r="K941" i="11"/>
  <c r="T940" i="11"/>
  <c r="K940" i="11"/>
  <c r="T939" i="11"/>
  <c r="K939" i="11"/>
  <c r="U937" i="11"/>
  <c r="T937" i="11"/>
  <c r="L937" i="11" s="1"/>
  <c r="K937" i="11"/>
  <c r="T931" i="11"/>
  <c r="K931" i="11"/>
  <c r="T930" i="11"/>
  <c r="K930" i="11"/>
  <c r="T929" i="11"/>
  <c r="K929" i="11"/>
  <c r="T928" i="11"/>
  <c r="K928" i="11"/>
  <c r="T927" i="11"/>
  <c r="K927" i="11"/>
  <c r="T926" i="11"/>
  <c r="K926" i="11"/>
  <c r="T925" i="11"/>
  <c r="K925" i="11"/>
  <c r="T924" i="11"/>
  <c r="K924" i="11"/>
  <c r="T923" i="11"/>
  <c r="K923" i="11"/>
  <c r="T922" i="11"/>
  <c r="K922" i="11"/>
  <c r="T921" i="11"/>
  <c r="T920" i="11"/>
  <c r="K920" i="11"/>
  <c r="T918" i="11"/>
  <c r="K918" i="11"/>
  <c r="T912" i="11"/>
  <c r="K912" i="11"/>
  <c r="T911" i="11"/>
  <c r="K911" i="11"/>
  <c r="T910" i="11"/>
  <c r="K910" i="11"/>
  <c r="T909" i="11"/>
  <c r="K909" i="11"/>
  <c r="T908" i="11"/>
  <c r="K908" i="11"/>
  <c r="T907" i="11"/>
  <c r="K907" i="11"/>
  <c r="T906" i="11"/>
  <c r="K906" i="11"/>
  <c r="T905" i="11"/>
  <c r="K905" i="11"/>
  <c r="T904" i="11"/>
  <c r="K904" i="11"/>
  <c r="T903" i="11"/>
  <c r="K903" i="11"/>
  <c r="T902" i="11"/>
  <c r="K902" i="11"/>
  <c r="T901" i="11"/>
  <c r="K901" i="11"/>
  <c r="T899" i="11"/>
  <c r="K899" i="11"/>
  <c r="T893" i="11"/>
  <c r="K893" i="11"/>
  <c r="T892" i="11"/>
  <c r="K892" i="11"/>
  <c r="T891" i="11"/>
  <c r="K891" i="11"/>
  <c r="T890" i="11"/>
  <c r="K890" i="11"/>
  <c r="T889" i="11"/>
  <c r="K889" i="11"/>
  <c r="T888" i="11"/>
  <c r="K888" i="11"/>
  <c r="T887" i="11"/>
  <c r="K887" i="11"/>
  <c r="T886" i="11"/>
  <c r="K886" i="11"/>
  <c r="T885" i="11"/>
  <c r="K885" i="11"/>
  <c r="T884" i="11"/>
  <c r="K884" i="11"/>
  <c r="T883" i="11"/>
  <c r="K883" i="11"/>
  <c r="T882" i="11"/>
  <c r="K882" i="11"/>
  <c r="T880" i="11"/>
  <c r="K880" i="11"/>
  <c r="T874" i="11"/>
  <c r="K874" i="11"/>
  <c r="T873" i="11"/>
  <c r="K873" i="11"/>
  <c r="T872" i="11"/>
  <c r="K872" i="11"/>
  <c r="T871" i="11"/>
  <c r="K871" i="11"/>
  <c r="T870" i="11"/>
  <c r="K870" i="11"/>
  <c r="T869" i="11"/>
  <c r="K869" i="11"/>
  <c r="T868" i="11"/>
  <c r="K868" i="11"/>
  <c r="T867" i="11"/>
  <c r="K867" i="11"/>
  <c r="T866" i="11"/>
  <c r="K866" i="11"/>
  <c r="T865" i="11"/>
  <c r="K865" i="11"/>
  <c r="T864" i="11"/>
  <c r="K864" i="11"/>
  <c r="T863" i="11"/>
  <c r="K863" i="11"/>
  <c r="T861" i="11"/>
  <c r="K861" i="11"/>
  <c r="T855" i="11"/>
  <c r="K855" i="11"/>
  <c r="T854" i="11"/>
  <c r="K854" i="11"/>
  <c r="T853" i="11"/>
  <c r="K853" i="11"/>
  <c r="T852" i="11"/>
  <c r="K852" i="11"/>
  <c r="T851" i="11"/>
  <c r="K851" i="11"/>
  <c r="T850" i="11"/>
  <c r="K850" i="11"/>
  <c r="T849" i="11"/>
  <c r="K849" i="11"/>
  <c r="T848" i="11"/>
  <c r="K848" i="11"/>
  <c r="T847" i="11"/>
  <c r="K847" i="11"/>
  <c r="T846" i="11"/>
  <c r="K846" i="11"/>
  <c r="T845" i="11"/>
  <c r="K845" i="11"/>
  <c r="T844" i="11"/>
  <c r="K844" i="11"/>
  <c r="T842" i="11"/>
  <c r="K842" i="11"/>
  <c r="T836" i="11"/>
  <c r="K836" i="11"/>
  <c r="T835" i="11"/>
  <c r="K835" i="11"/>
  <c r="T834" i="11"/>
  <c r="K834" i="11"/>
  <c r="T833" i="11"/>
  <c r="K833" i="11"/>
  <c r="T832" i="11"/>
  <c r="K832" i="11"/>
  <c r="T831" i="11"/>
  <c r="K831" i="11"/>
  <c r="T830" i="11"/>
  <c r="K830" i="11"/>
  <c r="T829" i="11"/>
  <c r="K829" i="11"/>
  <c r="T828" i="11"/>
  <c r="K828" i="11"/>
  <c r="T827" i="11"/>
  <c r="K827" i="11"/>
  <c r="T826" i="11"/>
  <c r="K826" i="11"/>
  <c r="T825" i="11"/>
  <c r="K825" i="11"/>
  <c r="T823" i="11"/>
  <c r="K823" i="11"/>
  <c r="T817" i="11"/>
  <c r="K817" i="11"/>
  <c r="T816" i="11"/>
  <c r="K816" i="11"/>
  <c r="T815" i="11"/>
  <c r="K815" i="11"/>
  <c r="T814" i="11"/>
  <c r="K814" i="11"/>
  <c r="T813" i="11"/>
  <c r="K813" i="11"/>
  <c r="T812" i="11"/>
  <c r="K812" i="11"/>
  <c r="T811" i="11"/>
  <c r="K811" i="11"/>
  <c r="T810" i="11"/>
  <c r="K810" i="11"/>
  <c r="T809" i="11"/>
  <c r="K809" i="11"/>
  <c r="T808" i="11"/>
  <c r="K808" i="11"/>
  <c r="T807" i="11"/>
  <c r="K807" i="11"/>
  <c r="T806" i="11"/>
  <c r="K806" i="11"/>
  <c r="T804" i="11"/>
  <c r="K804" i="11"/>
  <c r="T798" i="11"/>
  <c r="K798" i="11"/>
  <c r="T797" i="11"/>
  <c r="K797" i="11"/>
  <c r="T796" i="11"/>
  <c r="K796" i="11"/>
  <c r="T795" i="11"/>
  <c r="K795" i="11"/>
  <c r="T794" i="11"/>
  <c r="K794" i="11"/>
  <c r="T793" i="11"/>
  <c r="K793" i="11"/>
  <c r="T792" i="11"/>
  <c r="K792" i="11"/>
  <c r="T791" i="11"/>
  <c r="K791" i="11"/>
  <c r="T790" i="11"/>
  <c r="K790" i="11"/>
  <c r="T789" i="11"/>
  <c r="K789" i="11"/>
  <c r="T788" i="11"/>
  <c r="K788" i="11"/>
  <c r="T787" i="11"/>
  <c r="K787" i="11"/>
  <c r="T785" i="11"/>
  <c r="K785" i="11"/>
  <c r="T779" i="11"/>
  <c r="K779" i="11"/>
  <c r="T778" i="11"/>
  <c r="K778" i="11"/>
  <c r="T777" i="11"/>
  <c r="K777" i="11"/>
  <c r="T776" i="11"/>
  <c r="K776" i="11"/>
  <c r="T775" i="11"/>
  <c r="K775" i="11"/>
  <c r="T774" i="11"/>
  <c r="K774" i="11"/>
  <c r="T773" i="11"/>
  <c r="K773" i="11"/>
  <c r="T772" i="11"/>
  <c r="K772" i="11"/>
  <c r="T771" i="11"/>
  <c r="K771" i="11"/>
  <c r="T770" i="11"/>
  <c r="K770" i="11"/>
  <c r="T769" i="11"/>
  <c r="K769" i="11"/>
  <c r="T768" i="11"/>
  <c r="K768" i="11"/>
  <c r="T766" i="11"/>
  <c r="K766" i="11"/>
  <c r="T760" i="11"/>
  <c r="K760" i="11"/>
  <c r="T759" i="11"/>
  <c r="K759" i="11"/>
  <c r="T758" i="11"/>
  <c r="K758" i="11"/>
  <c r="T757" i="11"/>
  <c r="K757" i="11"/>
  <c r="T756" i="11"/>
  <c r="K756" i="11"/>
  <c r="T755" i="11"/>
  <c r="K755" i="11"/>
  <c r="T754" i="11"/>
  <c r="K754" i="11"/>
  <c r="T753" i="11"/>
  <c r="K753" i="11"/>
  <c r="T752" i="11"/>
  <c r="K752" i="11"/>
  <c r="T751" i="11"/>
  <c r="K751" i="11"/>
  <c r="T750" i="11"/>
  <c r="K750" i="11"/>
  <c r="T749" i="11"/>
  <c r="K749" i="11"/>
  <c r="T747" i="11"/>
  <c r="K747" i="11"/>
  <c r="T741" i="11"/>
  <c r="K741" i="11"/>
  <c r="T740" i="11"/>
  <c r="K740" i="11"/>
  <c r="T739" i="11"/>
  <c r="K739" i="11"/>
  <c r="T738" i="11"/>
  <c r="K738" i="11"/>
  <c r="T737" i="11"/>
  <c r="K737" i="11"/>
  <c r="T736" i="11"/>
  <c r="K736" i="11"/>
  <c r="T735" i="11"/>
  <c r="K735" i="11"/>
  <c r="T734" i="11"/>
  <c r="K734" i="11"/>
  <c r="T733" i="11"/>
  <c r="K733" i="11"/>
  <c r="T732" i="11"/>
  <c r="K732" i="11"/>
  <c r="T731" i="11"/>
  <c r="K731" i="11"/>
  <c r="T730" i="11"/>
  <c r="K730" i="11"/>
  <c r="T728" i="11"/>
  <c r="K728" i="11"/>
  <c r="T722" i="11"/>
  <c r="K722" i="11"/>
  <c r="T721" i="11"/>
  <c r="K721" i="11"/>
  <c r="T720" i="11"/>
  <c r="K720" i="11"/>
  <c r="T719" i="11"/>
  <c r="K719" i="11"/>
  <c r="T718" i="11"/>
  <c r="K718" i="11"/>
  <c r="T717" i="11"/>
  <c r="K717" i="11"/>
  <c r="T716" i="11"/>
  <c r="K716" i="11"/>
  <c r="T715" i="11"/>
  <c r="K715" i="11"/>
  <c r="T714" i="11"/>
  <c r="K714" i="11"/>
  <c r="T713" i="11"/>
  <c r="K713" i="11"/>
  <c r="T712" i="11"/>
  <c r="K712" i="11"/>
  <c r="T711" i="11"/>
  <c r="K711" i="11"/>
  <c r="T709" i="11"/>
  <c r="K709" i="11"/>
  <c r="T703" i="11"/>
  <c r="K703" i="11"/>
  <c r="T702" i="11"/>
  <c r="K702" i="11"/>
  <c r="T701" i="11"/>
  <c r="K701" i="11"/>
  <c r="T700" i="11"/>
  <c r="K700" i="11"/>
  <c r="T699" i="11"/>
  <c r="K699" i="11"/>
  <c r="T698" i="11"/>
  <c r="K698" i="11"/>
  <c r="T697" i="11"/>
  <c r="K697" i="11"/>
  <c r="T696" i="11"/>
  <c r="K696" i="11"/>
  <c r="T695" i="11"/>
  <c r="K695" i="11"/>
  <c r="T694" i="11"/>
  <c r="K694" i="11"/>
  <c r="T693" i="11"/>
  <c r="K693" i="11"/>
  <c r="T692" i="11"/>
  <c r="K692" i="11"/>
  <c r="T690" i="11"/>
  <c r="U690" i="11" s="1"/>
  <c r="K690" i="11"/>
  <c r="T684" i="11"/>
  <c r="K684" i="11"/>
  <c r="T683" i="11"/>
  <c r="K683" i="11"/>
  <c r="T682" i="11"/>
  <c r="K682" i="11"/>
  <c r="T681" i="11"/>
  <c r="K681" i="11"/>
  <c r="T680" i="11"/>
  <c r="K680" i="11"/>
  <c r="T679" i="11"/>
  <c r="K679" i="11"/>
  <c r="T678" i="11"/>
  <c r="K678" i="11"/>
  <c r="T677" i="11"/>
  <c r="K677" i="11"/>
  <c r="T676" i="11"/>
  <c r="K676" i="11"/>
  <c r="T675" i="11"/>
  <c r="K675" i="11"/>
  <c r="T674" i="11"/>
  <c r="K674" i="11"/>
  <c r="T673" i="11"/>
  <c r="K673" i="11"/>
  <c r="U671" i="11"/>
  <c r="T671" i="11"/>
  <c r="L671" i="11" s="1"/>
  <c r="K671" i="11"/>
  <c r="T665" i="11"/>
  <c r="K665" i="11"/>
  <c r="T664" i="11"/>
  <c r="K664" i="11"/>
  <c r="T663" i="11"/>
  <c r="K663" i="11"/>
  <c r="T662" i="11"/>
  <c r="K662" i="11"/>
  <c r="T661" i="11"/>
  <c r="K661" i="11"/>
  <c r="T660" i="11"/>
  <c r="K660" i="11"/>
  <c r="T659" i="11"/>
  <c r="K659" i="11"/>
  <c r="T658" i="11"/>
  <c r="K658" i="11"/>
  <c r="T657" i="11"/>
  <c r="K657" i="11"/>
  <c r="T656" i="11"/>
  <c r="K656" i="11"/>
  <c r="T655" i="11"/>
  <c r="K655" i="11"/>
  <c r="T654" i="11"/>
  <c r="K654" i="11"/>
  <c r="U652" i="11"/>
  <c r="T652" i="11"/>
  <c r="L652" i="11" s="1"/>
  <c r="K652" i="11"/>
  <c r="T646" i="11"/>
  <c r="K646" i="11"/>
  <c r="T645" i="11"/>
  <c r="K645" i="11"/>
  <c r="T644" i="11"/>
  <c r="K644" i="11"/>
  <c r="T643" i="11"/>
  <c r="K643" i="11"/>
  <c r="T642" i="11"/>
  <c r="K642" i="11"/>
  <c r="T641" i="11"/>
  <c r="K641" i="11"/>
  <c r="T640" i="11"/>
  <c r="K640" i="11"/>
  <c r="T639" i="11"/>
  <c r="K639" i="11"/>
  <c r="T638" i="11"/>
  <c r="K638" i="11"/>
  <c r="T637" i="11"/>
  <c r="K637" i="11"/>
  <c r="T636" i="11"/>
  <c r="K636" i="11"/>
  <c r="T635" i="11"/>
  <c r="K635" i="11"/>
  <c r="U633" i="11"/>
  <c r="T633" i="11"/>
  <c r="L633" i="11" s="1"/>
  <c r="K633" i="11"/>
  <c r="T627" i="11"/>
  <c r="K627" i="11"/>
  <c r="T626" i="11"/>
  <c r="K626" i="11"/>
  <c r="T625" i="11"/>
  <c r="K625" i="11"/>
  <c r="T624" i="11"/>
  <c r="K624" i="11"/>
  <c r="T623" i="11"/>
  <c r="K623" i="11"/>
  <c r="T622" i="11"/>
  <c r="K622" i="11"/>
  <c r="T621" i="11"/>
  <c r="K621" i="11"/>
  <c r="T620" i="11"/>
  <c r="K620" i="11"/>
  <c r="T619" i="11"/>
  <c r="K619" i="11"/>
  <c r="T618" i="11"/>
  <c r="K618" i="11"/>
  <c r="T617" i="11"/>
  <c r="K617" i="11"/>
  <c r="T616" i="11"/>
  <c r="K616" i="11"/>
  <c r="U614" i="11"/>
  <c r="T614" i="11"/>
  <c r="L614" i="11" s="1"/>
  <c r="K614" i="11"/>
  <c r="T608" i="11"/>
  <c r="K608" i="11"/>
  <c r="T607" i="11"/>
  <c r="K607" i="11"/>
  <c r="T606" i="11"/>
  <c r="K606" i="11"/>
  <c r="T605" i="11"/>
  <c r="K605" i="11"/>
  <c r="T604" i="11"/>
  <c r="K604" i="11"/>
  <c r="T603" i="11"/>
  <c r="K603" i="11"/>
  <c r="T602" i="11"/>
  <c r="K602" i="11"/>
  <c r="T601" i="11"/>
  <c r="K601" i="11"/>
  <c r="T600" i="11"/>
  <c r="K600" i="11"/>
  <c r="T599" i="11"/>
  <c r="K599" i="11"/>
  <c r="T598" i="11"/>
  <c r="K598" i="11"/>
  <c r="T597" i="11"/>
  <c r="K597" i="11"/>
  <c r="U595" i="11"/>
  <c r="T595" i="11"/>
  <c r="L595" i="11" s="1"/>
  <c r="K595" i="11"/>
  <c r="T589" i="11"/>
  <c r="K589" i="11"/>
  <c r="T588" i="11"/>
  <c r="K588" i="11"/>
  <c r="T587" i="11"/>
  <c r="K587" i="11"/>
  <c r="T586" i="11"/>
  <c r="K586" i="11"/>
  <c r="T585" i="11"/>
  <c r="K585" i="11"/>
  <c r="T584" i="11"/>
  <c r="K584" i="11"/>
  <c r="T583" i="11"/>
  <c r="K583" i="11"/>
  <c r="T582" i="11"/>
  <c r="K582" i="11"/>
  <c r="T581" i="11"/>
  <c r="K581" i="11"/>
  <c r="T580" i="11"/>
  <c r="K580" i="11"/>
  <c r="T579" i="11"/>
  <c r="K579" i="11"/>
  <c r="T578" i="11"/>
  <c r="K578" i="11"/>
  <c r="U576" i="11"/>
  <c r="T576" i="11"/>
  <c r="L576" i="11" s="1"/>
  <c r="K576" i="11"/>
  <c r="T570" i="11"/>
  <c r="K570" i="11"/>
  <c r="T569" i="11"/>
  <c r="K569" i="11"/>
  <c r="T568" i="11"/>
  <c r="K568" i="11"/>
  <c r="T567" i="11"/>
  <c r="K567" i="11"/>
  <c r="T566" i="11"/>
  <c r="K566" i="11"/>
  <c r="T565" i="11"/>
  <c r="K565" i="11"/>
  <c r="T564" i="11"/>
  <c r="K564" i="11"/>
  <c r="T563" i="11"/>
  <c r="K563" i="11"/>
  <c r="T562" i="11"/>
  <c r="K562" i="11"/>
  <c r="T561" i="11"/>
  <c r="K561" i="11"/>
  <c r="T560" i="11"/>
  <c r="K560" i="11"/>
  <c r="T559" i="11"/>
  <c r="K559" i="11"/>
  <c r="U557" i="11"/>
  <c r="T557" i="11"/>
  <c r="L557" i="11" s="1"/>
  <c r="K557" i="11"/>
  <c r="T551" i="11"/>
  <c r="K551" i="11"/>
  <c r="T550" i="11"/>
  <c r="K550" i="11"/>
  <c r="T549" i="11"/>
  <c r="K549" i="11"/>
  <c r="T548" i="11"/>
  <c r="K548" i="11"/>
  <c r="T547" i="11"/>
  <c r="K547" i="11"/>
  <c r="T546" i="11"/>
  <c r="K546" i="11"/>
  <c r="T545" i="11"/>
  <c r="K545" i="11"/>
  <c r="T544" i="11"/>
  <c r="K544" i="11"/>
  <c r="T543" i="11"/>
  <c r="K543" i="11"/>
  <c r="T542" i="11"/>
  <c r="K542" i="11"/>
  <c r="T541" i="11"/>
  <c r="K541" i="11"/>
  <c r="T540" i="11"/>
  <c r="K540" i="11"/>
  <c r="U538" i="11"/>
  <c r="T538" i="11"/>
  <c r="L538" i="11" s="1"/>
  <c r="K538" i="11"/>
  <c r="T532" i="11"/>
  <c r="K532" i="11"/>
  <c r="T531" i="11"/>
  <c r="K531" i="11"/>
  <c r="T530" i="11"/>
  <c r="K530" i="11"/>
  <c r="T529" i="11"/>
  <c r="K529" i="11"/>
  <c r="T528" i="11"/>
  <c r="K528" i="11"/>
  <c r="T527" i="11"/>
  <c r="K527" i="11"/>
  <c r="T526" i="11"/>
  <c r="K526" i="11"/>
  <c r="T525" i="11"/>
  <c r="K525" i="11"/>
  <c r="T524" i="11"/>
  <c r="K524" i="11"/>
  <c r="T523" i="11"/>
  <c r="K523" i="11"/>
  <c r="T522" i="11"/>
  <c r="K522" i="11"/>
  <c r="T521" i="11"/>
  <c r="K521" i="11"/>
  <c r="U519" i="11"/>
  <c r="T519" i="11"/>
  <c r="L519" i="11" s="1"/>
  <c r="K519" i="11"/>
  <c r="T513" i="11"/>
  <c r="K513" i="11"/>
  <c r="T512" i="11"/>
  <c r="K512" i="11"/>
  <c r="T511" i="11"/>
  <c r="K511" i="11"/>
  <c r="T510" i="11"/>
  <c r="K510" i="11"/>
  <c r="T509" i="11"/>
  <c r="K509" i="11"/>
  <c r="T508" i="11"/>
  <c r="K508" i="11"/>
  <c r="T507" i="11"/>
  <c r="K507" i="11"/>
  <c r="T506" i="11"/>
  <c r="K506" i="11"/>
  <c r="T505" i="11"/>
  <c r="K505" i="11"/>
  <c r="T504" i="11"/>
  <c r="K504" i="11"/>
  <c r="T503" i="11"/>
  <c r="K503" i="11"/>
  <c r="T502" i="11"/>
  <c r="K502" i="11"/>
  <c r="U500" i="11"/>
  <c r="T500" i="11"/>
  <c r="L500" i="11" s="1"/>
  <c r="K500" i="11"/>
  <c r="T494" i="11"/>
  <c r="K494" i="11"/>
  <c r="T493" i="11"/>
  <c r="K493" i="11"/>
  <c r="T492" i="11"/>
  <c r="K492" i="11"/>
  <c r="T491" i="11"/>
  <c r="K491" i="11"/>
  <c r="T490" i="11"/>
  <c r="K490" i="11"/>
  <c r="T489" i="11"/>
  <c r="K489" i="11"/>
  <c r="T488" i="11"/>
  <c r="K488" i="11"/>
  <c r="T487" i="11"/>
  <c r="K487" i="11"/>
  <c r="T486" i="11"/>
  <c r="K486" i="11"/>
  <c r="T485" i="11"/>
  <c r="K485" i="11"/>
  <c r="T484" i="11"/>
  <c r="K484" i="11"/>
  <c r="T483" i="11"/>
  <c r="K483" i="11"/>
  <c r="U481" i="11"/>
  <c r="T481" i="11"/>
  <c r="L481" i="11" s="1"/>
  <c r="K481" i="11"/>
  <c r="T475" i="11"/>
  <c r="K475" i="11"/>
  <c r="T474" i="11"/>
  <c r="K474" i="11"/>
  <c r="T473" i="11"/>
  <c r="K473" i="11"/>
  <c r="T472" i="11"/>
  <c r="K472" i="11"/>
  <c r="T471" i="11"/>
  <c r="K471" i="11"/>
  <c r="T470" i="11"/>
  <c r="K470" i="11"/>
  <c r="T469" i="11"/>
  <c r="K469" i="11"/>
  <c r="T468" i="11"/>
  <c r="K468" i="11"/>
  <c r="T467" i="11"/>
  <c r="K467" i="11"/>
  <c r="T466" i="11"/>
  <c r="K466" i="11"/>
  <c r="T465" i="11"/>
  <c r="K465" i="11"/>
  <c r="T464" i="11"/>
  <c r="K464" i="11"/>
  <c r="U462" i="11"/>
  <c r="T462" i="11"/>
  <c r="L462" i="11" s="1"/>
  <c r="K462" i="11"/>
  <c r="T456" i="11"/>
  <c r="K456" i="11"/>
  <c r="T455" i="11"/>
  <c r="K455" i="11"/>
  <c r="T454" i="11"/>
  <c r="K454" i="11"/>
  <c r="T453" i="11"/>
  <c r="K453" i="11"/>
  <c r="T452" i="11"/>
  <c r="K452" i="11"/>
  <c r="T451" i="11"/>
  <c r="K451" i="11"/>
  <c r="T450" i="11"/>
  <c r="K450" i="11"/>
  <c r="T449" i="11"/>
  <c r="K449" i="11"/>
  <c r="T448" i="11"/>
  <c r="K448" i="11"/>
  <c r="T447" i="11"/>
  <c r="K447" i="11"/>
  <c r="T446" i="11"/>
  <c r="K446" i="11"/>
  <c r="T445" i="11"/>
  <c r="K445" i="11"/>
  <c r="U443" i="11"/>
  <c r="T443" i="11"/>
  <c r="L443" i="11" s="1"/>
  <c r="K443" i="11"/>
  <c r="T437" i="11"/>
  <c r="K437" i="11"/>
  <c r="T436" i="11"/>
  <c r="K436" i="11"/>
  <c r="T435" i="11"/>
  <c r="K435" i="11"/>
  <c r="T434" i="11"/>
  <c r="K434" i="11"/>
  <c r="T433" i="11"/>
  <c r="K433" i="11"/>
  <c r="T432" i="11"/>
  <c r="K432" i="11"/>
  <c r="T431" i="11"/>
  <c r="K431" i="11"/>
  <c r="T430" i="11"/>
  <c r="K430" i="11"/>
  <c r="T429" i="11"/>
  <c r="K429" i="11"/>
  <c r="T428" i="11"/>
  <c r="K428" i="11"/>
  <c r="T427" i="11"/>
  <c r="K427" i="11"/>
  <c r="T426" i="11"/>
  <c r="K426" i="11"/>
  <c r="U424" i="11"/>
  <c r="T424" i="11"/>
  <c r="L424" i="11" s="1"/>
  <c r="K424" i="11"/>
  <c r="T418" i="11"/>
  <c r="K418" i="11"/>
  <c r="T417" i="11"/>
  <c r="K417" i="11"/>
  <c r="T416" i="11"/>
  <c r="K416" i="11"/>
  <c r="T415" i="11"/>
  <c r="K415" i="11"/>
  <c r="T414" i="11"/>
  <c r="K414" i="11"/>
  <c r="T413" i="11"/>
  <c r="K413" i="11"/>
  <c r="T412" i="11"/>
  <c r="K412" i="11"/>
  <c r="T411" i="11"/>
  <c r="K411" i="11"/>
  <c r="T410" i="11"/>
  <c r="K410" i="11"/>
  <c r="T409" i="11"/>
  <c r="K409" i="11"/>
  <c r="T408" i="11"/>
  <c r="K408" i="11"/>
  <c r="T407" i="11"/>
  <c r="K407" i="11"/>
  <c r="U405" i="11"/>
  <c r="T405" i="11"/>
  <c r="L405" i="11" s="1"/>
  <c r="K405" i="11"/>
  <c r="T399" i="11"/>
  <c r="K399" i="11"/>
  <c r="T398" i="11"/>
  <c r="K398" i="11"/>
  <c r="T397" i="11"/>
  <c r="K397" i="11"/>
  <c r="T396" i="11"/>
  <c r="K396" i="11"/>
  <c r="T395" i="11"/>
  <c r="K395" i="11"/>
  <c r="T394" i="11"/>
  <c r="K394" i="11"/>
  <c r="T393" i="11"/>
  <c r="K393" i="11"/>
  <c r="T392" i="11"/>
  <c r="K392" i="11"/>
  <c r="T391" i="11"/>
  <c r="K391" i="11"/>
  <c r="T390" i="11"/>
  <c r="K390" i="11"/>
  <c r="T389" i="11"/>
  <c r="K389" i="11"/>
  <c r="T388" i="11"/>
  <c r="K388" i="11"/>
  <c r="U386" i="11"/>
  <c r="T386" i="11"/>
  <c r="L386" i="11" s="1"/>
  <c r="K386" i="11"/>
  <c r="T380" i="11"/>
  <c r="K380" i="11"/>
  <c r="T379" i="11"/>
  <c r="K379" i="11"/>
  <c r="T378" i="11"/>
  <c r="K378" i="11"/>
  <c r="T377" i="11"/>
  <c r="K377" i="11"/>
  <c r="T376" i="11"/>
  <c r="K376" i="11"/>
  <c r="T375" i="11"/>
  <c r="K375" i="11"/>
  <c r="T374" i="11"/>
  <c r="K374" i="11"/>
  <c r="T373" i="11"/>
  <c r="K373" i="11"/>
  <c r="T372" i="11"/>
  <c r="K372" i="11"/>
  <c r="T371" i="11"/>
  <c r="K371" i="11"/>
  <c r="T370" i="11"/>
  <c r="K370" i="11"/>
  <c r="T369" i="11"/>
  <c r="K369" i="11"/>
  <c r="U367" i="11"/>
  <c r="T367" i="11"/>
  <c r="L367" i="11" s="1"/>
  <c r="K367" i="11"/>
  <c r="T361" i="11"/>
  <c r="K361" i="11"/>
  <c r="T360" i="11"/>
  <c r="K360" i="11"/>
  <c r="T359" i="11"/>
  <c r="K359" i="11"/>
  <c r="T358" i="11"/>
  <c r="K358" i="11"/>
  <c r="T357" i="11"/>
  <c r="K357" i="11"/>
  <c r="T356" i="11"/>
  <c r="K356" i="11"/>
  <c r="T355" i="11"/>
  <c r="K355" i="11"/>
  <c r="T354" i="11"/>
  <c r="K354" i="11"/>
  <c r="T353" i="11"/>
  <c r="K353" i="11"/>
  <c r="T352" i="11"/>
  <c r="K352" i="11"/>
  <c r="T351" i="11"/>
  <c r="K351" i="11"/>
  <c r="T350" i="11"/>
  <c r="K350" i="11"/>
  <c r="U348" i="11"/>
  <c r="T348" i="11"/>
  <c r="L348" i="11" s="1"/>
  <c r="K348" i="11"/>
  <c r="T342" i="11"/>
  <c r="K342" i="11"/>
  <c r="T341" i="11"/>
  <c r="K341" i="11"/>
  <c r="T340" i="11"/>
  <c r="K340" i="11"/>
  <c r="T339" i="11"/>
  <c r="K339" i="11"/>
  <c r="T338" i="11"/>
  <c r="K338" i="11"/>
  <c r="T337" i="11"/>
  <c r="K337" i="11"/>
  <c r="T336" i="11"/>
  <c r="K336" i="11"/>
  <c r="T335" i="11"/>
  <c r="K335" i="11"/>
  <c r="T334" i="11"/>
  <c r="K334" i="11"/>
  <c r="T333" i="11"/>
  <c r="K333" i="11"/>
  <c r="T332" i="11"/>
  <c r="K332" i="11"/>
  <c r="T331" i="11"/>
  <c r="K331" i="11"/>
  <c r="U329" i="11"/>
  <c r="T329" i="11"/>
  <c r="L329" i="11" s="1"/>
  <c r="K329" i="11"/>
  <c r="T323" i="11"/>
  <c r="K323" i="11"/>
  <c r="T322" i="11"/>
  <c r="K322" i="11"/>
  <c r="T321" i="11"/>
  <c r="K321" i="11"/>
  <c r="T320" i="11"/>
  <c r="K320" i="11"/>
  <c r="T319" i="11"/>
  <c r="K319" i="11"/>
  <c r="T318" i="11"/>
  <c r="K318" i="11"/>
  <c r="T317" i="11"/>
  <c r="K317" i="11"/>
  <c r="T316" i="11"/>
  <c r="K316" i="11"/>
  <c r="T315" i="11"/>
  <c r="K315" i="11"/>
  <c r="T314" i="11"/>
  <c r="K314" i="11"/>
  <c r="T313" i="11"/>
  <c r="K313" i="11"/>
  <c r="T312" i="11"/>
  <c r="K312" i="11"/>
  <c r="U310" i="11"/>
  <c r="T310" i="11"/>
  <c r="L310" i="11" s="1"/>
  <c r="K310" i="11"/>
  <c r="T304" i="11"/>
  <c r="K304" i="11"/>
  <c r="T303" i="11"/>
  <c r="K303" i="11"/>
  <c r="T302" i="11"/>
  <c r="K302" i="11"/>
  <c r="T301" i="11"/>
  <c r="K301" i="11"/>
  <c r="T300" i="11"/>
  <c r="K300" i="11"/>
  <c r="T299" i="11"/>
  <c r="K299" i="11"/>
  <c r="T298" i="11"/>
  <c r="K298" i="11"/>
  <c r="T297" i="11"/>
  <c r="K297" i="11"/>
  <c r="T296" i="11"/>
  <c r="K296" i="11"/>
  <c r="T295" i="11"/>
  <c r="K295" i="11"/>
  <c r="T294" i="11"/>
  <c r="K294" i="11"/>
  <c r="T293" i="11"/>
  <c r="K293" i="11"/>
  <c r="U291" i="11"/>
  <c r="T291" i="11"/>
  <c r="L291" i="11" s="1"/>
  <c r="K291" i="11"/>
  <c r="T285" i="11"/>
  <c r="K285" i="11"/>
  <c r="T284" i="11"/>
  <c r="K284" i="11"/>
  <c r="T283" i="11"/>
  <c r="K283" i="11"/>
  <c r="T282" i="11"/>
  <c r="K282" i="11"/>
  <c r="T281" i="11"/>
  <c r="K281" i="11"/>
  <c r="T280" i="11"/>
  <c r="K280" i="11"/>
  <c r="T279" i="11"/>
  <c r="K279" i="11"/>
  <c r="T278" i="11"/>
  <c r="K278" i="11"/>
  <c r="T277" i="11"/>
  <c r="K277" i="11"/>
  <c r="T276" i="11"/>
  <c r="K276" i="11"/>
  <c r="T275" i="11"/>
  <c r="K275" i="11"/>
  <c r="T274" i="11"/>
  <c r="K274" i="11"/>
  <c r="U272" i="11"/>
  <c r="T272" i="11"/>
  <c r="L272" i="11" s="1"/>
  <c r="K272" i="11"/>
  <c r="T266" i="11"/>
  <c r="K266" i="11"/>
  <c r="T265" i="11"/>
  <c r="K265" i="11"/>
  <c r="T264" i="11"/>
  <c r="K264" i="11"/>
  <c r="T263" i="11"/>
  <c r="K263" i="11"/>
  <c r="T262" i="11"/>
  <c r="K262" i="11"/>
  <c r="T261" i="11"/>
  <c r="K261" i="11"/>
  <c r="T260" i="11"/>
  <c r="K260" i="11"/>
  <c r="T259" i="11"/>
  <c r="K259" i="11"/>
  <c r="T258" i="11"/>
  <c r="K258" i="11"/>
  <c r="T257" i="11"/>
  <c r="K257" i="11"/>
  <c r="T256" i="11"/>
  <c r="K256" i="11"/>
  <c r="T255" i="11"/>
  <c r="K255" i="11"/>
  <c r="U253" i="11"/>
  <c r="T253" i="11"/>
  <c r="L253" i="11" s="1"/>
  <c r="K253" i="11"/>
  <c r="T247" i="11"/>
  <c r="K247" i="11"/>
  <c r="T246" i="11"/>
  <c r="K246" i="11"/>
  <c r="T245" i="11"/>
  <c r="K245" i="11"/>
  <c r="T244" i="11"/>
  <c r="K244" i="11"/>
  <c r="T243" i="11"/>
  <c r="K243" i="11"/>
  <c r="T242" i="11"/>
  <c r="K242" i="11"/>
  <c r="T241" i="11"/>
  <c r="K241" i="11"/>
  <c r="T240" i="11"/>
  <c r="K240" i="11"/>
  <c r="T239" i="11"/>
  <c r="K239" i="11"/>
  <c r="T238" i="11"/>
  <c r="K238" i="11"/>
  <c r="T237" i="11"/>
  <c r="K237" i="11"/>
  <c r="T236" i="11"/>
  <c r="K236" i="11"/>
  <c r="U234" i="11"/>
  <c r="T234" i="11"/>
  <c r="L234" i="11" s="1"/>
  <c r="K234" i="11"/>
  <c r="T228" i="11"/>
  <c r="K228" i="11"/>
  <c r="T227" i="11"/>
  <c r="K227" i="11"/>
  <c r="T226" i="11"/>
  <c r="K226" i="11"/>
  <c r="T225" i="11"/>
  <c r="K225" i="11"/>
  <c r="T224" i="11"/>
  <c r="K224" i="11"/>
  <c r="T223" i="11"/>
  <c r="K223" i="11"/>
  <c r="T222" i="11"/>
  <c r="K222" i="11"/>
  <c r="T221" i="11"/>
  <c r="K221" i="11"/>
  <c r="T220" i="11"/>
  <c r="K220" i="11"/>
  <c r="T219" i="11"/>
  <c r="K219" i="11"/>
  <c r="T218" i="11"/>
  <c r="K218" i="11"/>
  <c r="T217" i="11"/>
  <c r="K217" i="11"/>
  <c r="U215" i="11"/>
  <c r="T215" i="11"/>
  <c r="L215" i="11" s="1"/>
  <c r="K215" i="11"/>
  <c r="T209" i="11"/>
  <c r="K209" i="11"/>
  <c r="T208" i="11"/>
  <c r="K208" i="11"/>
  <c r="T207" i="11"/>
  <c r="K207" i="11"/>
  <c r="T206" i="11"/>
  <c r="K206" i="11"/>
  <c r="T205" i="11"/>
  <c r="K205" i="11"/>
  <c r="T204" i="11"/>
  <c r="K204" i="11"/>
  <c r="T203" i="11"/>
  <c r="K203" i="11"/>
  <c r="T202" i="11"/>
  <c r="K202" i="11"/>
  <c r="T201" i="11"/>
  <c r="K201" i="11"/>
  <c r="T200" i="11"/>
  <c r="K200" i="11"/>
  <c r="T199" i="11"/>
  <c r="K199" i="11"/>
  <c r="T198" i="11"/>
  <c r="K198" i="11"/>
  <c r="U196" i="11"/>
  <c r="T196" i="11"/>
  <c r="L196" i="11" s="1"/>
  <c r="K196" i="11"/>
  <c r="T190" i="11"/>
  <c r="K190" i="11"/>
  <c r="T189" i="11"/>
  <c r="K189" i="11"/>
  <c r="T188" i="11"/>
  <c r="K188" i="11"/>
  <c r="T187" i="11"/>
  <c r="K187" i="11"/>
  <c r="T186" i="11"/>
  <c r="K186" i="11"/>
  <c r="T185" i="11"/>
  <c r="K185" i="11"/>
  <c r="T184" i="11"/>
  <c r="K184" i="11"/>
  <c r="T183" i="11"/>
  <c r="K183" i="11"/>
  <c r="T182" i="11"/>
  <c r="K182" i="11"/>
  <c r="T181" i="11"/>
  <c r="K181" i="11"/>
  <c r="T180" i="11"/>
  <c r="K180" i="11"/>
  <c r="T179" i="11"/>
  <c r="K179" i="11"/>
  <c r="U177" i="11"/>
  <c r="T177" i="11"/>
  <c r="L177" i="11" s="1"/>
  <c r="K177" i="11"/>
  <c r="T171" i="11"/>
  <c r="K171" i="11"/>
  <c r="T170" i="11"/>
  <c r="K170" i="11"/>
  <c r="T169" i="11"/>
  <c r="K169" i="11"/>
  <c r="T168" i="11"/>
  <c r="K168" i="11"/>
  <c r="T167" i="11"/>
  <c r="K167" i="11"/>
  <c r="T166" i="11"/>
  <c r="K166" i="11"/>
  <c r="T165" i="11"/>
  <c r="K165" i="11"/>
  <c r="T164" i="11"/>
  <c r="K164" i="11"/>
  <c r="T163" i="11"/>
  <c r="K163" i="11"/>
  <c r="T162" i="11"/>
  <c r="K162" i="11"/>
  <c r="T161" i="11"/>
  <c r="K161" i="11"/>
  <c r="T160" i="11"/>
  <c r="K160" i="11"/>
  <c r="U158" i="11"/>
  <c r="T158" i="11"/>
  <c r="L158" i="11" s="1"/>
  <c r="K158" i="11"/>
  <c r="T152" i="11"/>
  <c r="K152" i="11"/>
  <c r="T151" i="11"/>
  <c r="K151" i="11"/>
  <c r="T150" i="11"/>
  <c r="K150" i="11"/>
  <c r="T149" i="11"/>
  <c r="K149" i="11"/>
  <c r="T148" i="11"/>
  <c r="K148" i="11"/>
  <c r="T147" i="11"/>
  <c r="K147" i="11"/>
  <c r="T146" i="11"/>
  <c r="K146" i="11"/>
  <c r="T145" i="11"/>
  <c r="K145" i="11"/>
  <c r="T144" i="11"/>
  <c r="K144" i="11"/>
  <c r="T143" i="11"/>
  <c r="K143" i="11"/>
  <c r="T142" i="11"/>
  <c r="K142" i="11"/>
  <c r="T141" i="11"/>
  <c r="K141" i="11"/>
  <c r="U139" i="11"/>
  <c r="T139" i="11"/>
  <c r="L139" i="11" s="1"/>
  <c r="K139" i="11"/>
  <c r="T133" i="11"/>
  <c r="K133" i="11"/>
  <c r="T132" i="11"/>
  <c r="K132" i="11"/>
  <c r="T131" i="11"/>
  <c r="K131" i="11"/>
  <c r="T130" i="11"/>
  <c r="K130" i="11"/>
  <c r="T129" i="11"/>
  <c r="K129" i="11"/>
  <c r="T128" i="11"/>
  <c r="K128" i="11"/>
  <c r="T127" i="11"/>
  <c r="K127" i="11"/>
  <c r="T126" i="11"/>
  <c r="K126" i="11"/>
  <c r="T125" i="11"/>
  <c r="K125" i="11"/>
  <c r="T124" i="11"/>
  <c r="K124" i="11"/>
  <c r="T123" i="11"/>
  <c r="K123" i="11"/>
  <c r="T122" i="11"/>
  <c r="K122" i="11"/>
  <c r="U120" i="11"/>
  <c r="T120" i="11"/>
  <c r="L120" i="11" s="1"/>
  <c r="K120" i="11"/>
  <c r="T114" i="11"/>
  <c r="K114" i="11"/>
  <c r="T113" i="11"/>
  <c r="K113" i="11"/>
  <c r="T112" i="11"/>
  <c r="K112" i="11"/>
  <c r="T111" i="11"/>
  <c r="K111" i="11"/>
  <c r="T110" i="11"/>
  <c r="K110" i="11"/>
  <c r="T109" i="11"/>
  <c r="K109" i="11"/>
  <c r="T108" i="11"/>
  <c r="K108" i="11"/>
  <c r="T107" i="11"/>
  <c r="K107" i="11"/>
  <c r="T106" i="11"/>
  <c r="K106" i="11"/>
  <c r="T105" i="11"/>
  <c r="K105" i="11"/>
  <c r="T104" i="11"/>
  <c r="K104" i="11"/>
  <c r="T103" i="11"/>
  <c r="K103" i="11"/>
  <c r="U101" i="11"/>
  <c r="T101" i="11"/>
  <c r="L101" i="11" s="1"/>
  <c r="K101" i="11"/>
  <c r="T95" i="11"/>
  <c r="K95" i="11"/>
  <c r="T94" i="11"/>
  <c r="K94" i="11"/>
  <c r="T93" i="11"/>
  <c r="K93" i="11"/>
  <c r="T92" i="11"/>
  <c r="K92" i="11"/>
  <c r="T91" i="11"/>
  <c r="K91" i="11"/>
  <c r="T90" i="11"/>
  <c r="K90" i="11"/>
  <c r="T89" i="11"/>
  <c r="K89" i="11"/>
  <c r="T88" i="11"/>
  <c r="K88" i="11"/>
  <c r="T87" i="11"/>
  <c r="K87" i="11"/>
  <c r="T86" i="11"/>
  <c r="K86" i="11"/>
  <c r="T85" i="11"/>
  <c r="K85" i="11"/>
  <c r="T84" i="11"/>
  <c r="K84" i="11"/>
  <c r="U82" i="11"/>
  <c r="T82" i="11"/>
  <c r="L82" i="11" s="1"/>
  <c r="K82" i="11"/>
  <c r="T76" i="11"/>
  <c r="K76" i="11"/>
  <c r="T75" i="11"/>
  <c r="K75" i="11"/>
  <c r="T74" i="11"/>
  <c r="K74" i="11"/>
  <c r="T73" i="11"/>
  <c r="K73" i="11"/>
  <c r="T72" i="11"/>
  <c r="K72" i="11"/>
  <c r="T71" i="11"/>
  <c r="K71" i="11"/>
  <c r="T70" i="11"/>
  <c r="K70" i="11"/>
  <c r="T69" i="11"/>
  <c r="K69" i="11"/>
  <c r="T68" i="11"/>
  <c r="K68" i="11"/>
  <c r="T67" i="11"/>
  <c r="K67" i="11"/>
  <c r="T66" i="11"/>
  <c r="K66" i="11"/>
  <c r="T65" i="11"/>
  <c r="K65" i="11"/>
  <c r="U63" i="11"/>
  <c r="T63" i="11"/>
  <c r="L63" i="11" s="1"/>
  <c r="K63" i="11"/>
  <c r="T57" i="11"/>
  <c r="K57" i="11"/>
  <c r="T56" i="11"/>
  <c r="K56" i="11"/>
  <c r="T55" i="11"/>
  <c r="K55" i="11"/>
  <c r="T54" i="11"/>
  <c r="K54" i="11"/>
  <c r="T53" i="11"/>
  <c r="K53" i="11"/>
  <c r="T52" i="11"/>
  <c r="K52" i="11"/>
  <c r="T51" i="11"/>
  <c r="K51" i="11"/>
  <c r="T50" i="11"/>
  <c r="K50" i="11"/>
  <c r="T49" i="11"/>
  <c r="K49" i="11"/>
  <c r="T48" i="11"/>
  <c r="K48" i="11"/>
  <c r="T47" i="11"/>
  <c r="K47" i="11"/>
  <c r="T46" i="11"/>
  <c r="K46" i="11"/>
  <c r="U44" i="11"/>
  <c r="T44" i="11"/>
  <c r="L44" i="11" s="1"/>
  <c r="K44" i="11"/>
  <c r="T38" i="11"/>
  <c r="K38" i="11"/>
  <c r="T37" i="11"/>
  <c r="K37" i="11"/>
  <c r="T36" i="11"/>
  <c r="K36" i="11"/>
  <c r="T35" i="11"/>
  <c r="K35" i="11"/>
  <c r="T34" i="11"/>
  <c r="K34" i="11"/>
  <c r="T33" i="11"/>
  <c r="K33" i="11"/>
  <c r="T32" i="11"/>
  <c r="K32" i="11"/>
  <c r="T31" i="11"/>
  <c r="K31" i="11"/>
  <c r="T30" i="11"/>
  <c r="K30" i="11"/>
  <c r="T29" i="11"/>
  <c r="K29" i="11"/>
  <c r="T28" i="11"/>
  <c r="K28" i="11"/>
  <c r="T27" i="11"/>
  <c r="K27" i="11"/>
  <c r="U25" i="11"/>
  <c r="T25" i="11"/>
  <c r="L25" i="11" s="1"/>
  <c r="K25" i="11"/>
  <c r="T19" i="11"/>
  <c r="K19" i="11"/>
  <c r="T18" i="11"/>
  <c r="K18" i="11"/>
  <c r="T17" i="11"/>
  <c r="K17" i="11"/>
  <c r="T16" i="11"/>
  <c r="K16" i="11"/>
  <c r="T15" i="11"/>
  <c r="K15" i="11"/>
  <c r="T14" i="11"/>
  <c r="K14" i="11"/>
  <c r="T13" i="11"/>
  <c r="K13" i="11"/>
  <c r="T12" i="11"/>
  <c r="K12" i="11"/>
  <c r="T11" i="11"/>
  <c r="K11" i="11"/>
  <c r="T10" i="11"/>
  <c r="K10" i="11"/>
  <c r="T9" i="11"/>
  <c r="K9" i="11"/>
  <c r="T8" i="11"/>
  <c r="K8" i="11"/>
  <c r="U6" i="11"/>
  <c r="T6" i="11"/>
  <c r="L6" i="11" s="1"/>
  <c r="K6" i="11"/>
  <c r="T950" i="10"/>
  <c r="K950" i="10"/>
  <c r="T949" i="10"/>
  <c r="K949" i="10"/>
  <c r="T948" i="10"/>
  <c r="K948" i="10"/>
  <c r="T947" i="10"/>
  <c r="K947" i="10"/>
  <c r="T946" i="10"/>
  <c r="K946" i="10"/>
  <c r="T945" i="10"/>
  <c r="K945" i="10"/>
  <c r="T944" i="10"/>
  <c r="K944" i="10"/>
  <c r="T943" i="10"/>
  <c r="K943" i="10"/>
  <c r="T942" i="10"/>
  <c r="K942" i="10"/>
  <c r="T941" i="10"/>
  <c r="K941" i="10"/>
  <c r="T940" i="10"/>
  <c r="K940" i="10"/>
  <c r="T939" i="10"/>
  <c r="K939" i="10"/>
  <c r="U937" i="10"/>
  <c r="T937" i="10"/>
  <c r="L937" i="10" s="1"/>
  <c r="K937" i="10"/>
  <c r="T931" i="10"/>
  <c r="K931" i="10"/>
  <c r="T930" i="10"/>
  <c r="K930" i="10"/>
  <c r="T929" i="10"/>
  <c r="K929" i="10"/>
  <c r="T928" i="10"/>
  <c r="K928" i="10"/>
  <c r="T927" i="10"/>
  <c r="K927" i="10"/>
  <c r="T926" i="10"/>
  <c r="K926" i="10"/>
  <c r="T925" i="10"/>
  <c r="K925" i="10"/>
  <c r="T924" i="10"/>
  <c r="K924" i="10"/>
  <c r="T923" i="10"/>
  <c r="K923" i="10"/>
  <c r="T922" i="10"/>
  <c r="K922" i="10"/>
  <c r="T921" i="10"/>
  <c r="K921" i="10"/>
  <c r="T920" i="10"/>
  <c r="K920" i="10"/>
  <c r="U918" i="10"/>
  <c r="T918" i="10"/>
  <c r="L918" i="10" s="1"/>
  <c r="K918" i="10"/>
  <c r="T912" i="10"/>
  <c r="K912" i="10"/>
  <c r="T911" i="10"/>
  <c r="K911" i="10"/>
  <c r="T910" i="10"/>
  <c r="K910" i="10"/>
  <c r="T909" i="10"/>
  <c r="K909" i="10"/>
  <c r="T908" i="10"/>
  <c r="K908" i="10"/>
  <c r="T907" i="10"/>
  <c r="K907" i="10"/>
  <c r="T906" i="10"/>
  <c r="K906" i="10"/>
  <c r="T905" i="10"/>
  <c r="K905" i="10"/>
  <c r="T904" i="10"/>
  <c r="K904" i="10"/>
  <c r="T903" i="10"/>
  <c r="K903" i="10"/>
  <c r="T902" i="10"/>
  <c r="K902" i="10"/>
  <c r="T901" i="10"/>
  <c r="K901" i="10"/>
  <c r="U899" i="10"/>
  <c r="T899" i="10"/>
  <c r="L899" i="10" s="1"/>
  <c r="K899" i="10"/>
  <c r="T893" i="10"/>
  <c r="K893" i="10"/>
  <c r="T892" i="10"/>
  <c r="K892" i="10"/>
  <c r="T891" i="10"/>
  <c r="K891" i="10"/>
  <c r="T890" i="10"/>
  <c r="K890" i="10"/>
  <c r="T889" i="10"/>
  <c r="K889" i="10"/>
  <c r="T888" i="10"/>
  <c r="K888" i="10"/>
  <c r="T887" i="10"/>
  <c r="K887" i="10"/>
  <c r="T886" i="10"/>
  <c r="K886" i="10"/>
  <c r="T885" i="10"/>
  <c r="K885" i="10"/>
  <c r="T884" i="10"/>
  <c r="K884" i="10"/>
  <c r="T883" i="10"/>
  <c r="K883" i="10"/>
  <c r="T882" i="10"/>
  <c r="K882" i="10"/>
  <c r="U880" i="10"/>
  <c r="T880" i="10"/>
  <c r="L880" i="10" s="1"/>
  <c r="K880" i="10"/>
  <c r="T874" i="10"/>
  <c r="K874" i="10"/>
  <c r="T873" i="10"/>
  <c r="K873" i="10"/>
  <c r="T872" i="10"/>
  <c r="K872" i="10"/>
  <c r="T871" i="10"/>
  <c r="K871" i="10"/>
  <c r="T870" i="10"/>
  <c r="K870" i="10"/>
  <c r="T869" i="10"/>
  <c r="K869" i="10"/>
  <c r="T868" i="10"/>
  <c r="K868" i="10"/>
  <c r="T867" i="10"/>
  <c r="K867" i="10"/>
  <c r="T866" i="10"/>
  <c r="K866" i="10"/>
  <c r="T865" i="10"/>
  <c r="K865" i="10"/>
  <c r="T864" i="10"/>
  <c r="K864" i="10"/>
  <c r="T863" i="10"/>
  <c r="K863" i="10"/>
  <c r="U861" i="10"/>
  <c r="T861" i="10"/>
  <c r="L861" i="10" s="1"/>
  <c r="K861" i="10"/>
  <c r="T855" i="10"/>
  <c r="K855" i="10"/>
  <c r="T854" i="10"/>
  <c r="K854" i="10"/>
  <c r="T853" i="10"/>
  <c r="K853" i="10"/>
  <c r="T852" i="10"/>
  <c r="K852" i="10"/>
  <c r="T851" i="10"/>
  <c r="K851" i="10"/>
  <c r="T850" i="10"/>
  <c r="K850" i="10"/>
  <c r="T849" i="10"/>
  <c r="K849" i="10"/>
  <c r="T848" i="10"/>
  <c r="K848" i="10"/>
  <c r="T847" i="10"/>
  <c r="K847" i="10"/>
  <c r="T846" i="10"/>
  <c r="K846" i="10"/>
  <c r="T845" i="10"/>
  <c r="K845" i="10"/>
  <c r="T844" i="10"/>
  <c r="K844" i="10"/>
  <c r="U842" i="10"/>
  <c r="T842" i="10"/>
  <c r="L842" i="10" s="1"/>
  <c r="K842" i="10"/>
  <c r="T836" i="10"/>
  <c r="K836" i="10"/>
  <c r="T835" i="10"/>
  <c r="K835" i="10"/>
  <c r="T834" i="10"/>
  <c r="K834" i="10"/>
  <c r="T833" i="10"/>
  <c r="K833" i="10"/>
  <c r="T832" i="10"/>
  <c r="K832" i="10"/>
  <c r="T831" i="10"/>
  <c r="K831" i="10"/>
  <c r="T830" i="10"/>
  <c r="K830" i="10"/>
  <c r="T829" i="10"/>
  <c r="K829" i="10"/>
  <c r="T828" i="10"/>
  <c r="K828" i="10"/>
  <c r="T827" i="10"/>
  <c r="K827" i="10"/>
  <c r="T826" i="10"/>
  <c r="K826" i="10"/>
  <c r="T825" i="10"/>
  <c r="K825" i="10"/>
  <c r="U823" i="10"/>
  <c r="T823" i="10"/>
  <c r="L823" i="10" s="1"/>
  <c r="K823" i="10"/>
  <c r="T817" i="10"/>
  <c r="K817" i="10"/>
  <c r="T816" i="10"/>
  <c r="K816" i="10"/>
  <c r="T815" i="10"/>
  <c r="K815" i="10"/>
  <c r="T814" i="10"/>
  <c r="K814" i="10"/>
  <c r="T813" i="10"/>
  <c r="K813" i="10"/>
  <c r="T812" i="10"/>
  <c r="K812" i="10"/>
  <c r="T811" i="10"/>
  <c r="K811" i="10"/>
  <c r="T810" i="10"/>
  <c r="K810" i="10"/>
  <c r="T809" i="10"/>
  <c r="K809" i="10"/>
  <c r="T808" i="10"/>
  <c r="K808" i="10"/>
  <c r="T807" i="10"/>
  <c r="K807" i="10"/>
  <c r="T806" i="10"/>
  <c r="K806" i="10"/>
  <c r="U804" i="10"/>
  <c r="T804" i="10"/>
  <c r="L804" i="10" s="1"/>
  <c r="K804" i="10"/>
  <c r="T798" i="10"/>
  <c r="K798" i="10"/>
  <c r="T797" i="10"/>
  <c r="K797" i="10"/>
  <c r="T796" i="10"/>
  <c r="K796" i="10"/>
  <c r="T795" i="10"/>
  <c r="K795" i="10"/>
  <c r="T794" i="10"/>
  <c r="K794" i="10"/>
  <c r="T793" i="10"/>
  <c r="K793" i="10"/>
  <c r="T792" i="10"/>
  <c r="K792" i="10"/>
  <c r="T791" i="10"/>
  <c r="K791" i="10"/>
  <c r="T790" i="10"/>
  <c r="K790" i="10"/>
  <c r="T789" i="10"/>
  <c r="K789" i="10"/>
  <c r="T788" i="10"/>
  <c r="K788" i="10"/>
  <c r="T787" i="10"/>
  <c r="K787" i="10"/>
  <c r="U785" i="10"/>
  <c r="T785" i="10"/>
  <c r="L785" i="10" s="1"/>
  <c r="K785" i="10"/>
  <c r="T779" i="10"/>
  <c r="K779" i="10"/>
  <c r="T778" i="10"/>
  <c r="K778" i="10"/>
  <c r="T777" i="10"/>
  <c r="K777" i="10"/>
  <c r="T776" i="10"/>
  <c r="K776" i="10"/>
  <c r="T775" i="10"/>
  <c r="K775" i="10"/>
  <c r="T774" i="10"/>
  <c r="K774" i="10"/>
  <c r="T773" i="10"/>
  <c r="K773" i="10"/>
  <c r="T772" i="10"/>
  <c r="K772" i="10"/>
  <c r="T771" i="10"/>
  <c r="K771" i="10"/>
  <c r="T770" i="10"/>
  <c r="K770" i="10"/>
  <c r="T769" i="10"/>
  <c r="K769" i="10"/>
  <c r="T768" i="10"/>
  <c r="K768" i="10"/>
  <c r="U766" i="10"/>
  <c r="T766" i="10"/>
  <c r="L766" i="10" s="1"/>
  <c r="K766" i="10"/>
  <c r="T760" i="10"/>
  <c r="K760" i="10"/>
  <c r="T759" i="10"/>
  <c r="K759" i="10"/>
  <c r="T758" i="10"/>
  <c r="K758" i="10"/>
  <c r="T757" i="10"/>
  <c r="K757" i="10"/>
  <c r="T756" i="10"/>
  <c r="K756" i="10"/>
  <c r="T755" i="10"/>
  <c r="K755" i="10"/>
  <c r="T754" i="10"/>
  <c r="K754" i="10"/>
  <c r="T753" i="10"/>
  <c r="K753" i="10"/>
  <c r="T752" i="10"/>
  <c r="K752" i="10"/>
  <c r="T751" i="10"/>
  <c r="K751" i="10"/>
  <c r="T750" i="10"/>
  <c r="K750" i="10"/>
  <c r="T749" i="10"/>
  <c r="K749" i="10"/>
  <c r="U747" i="10"/>
  <c r="T747" i="10"/>
  <c r="L747" i="10" s="1"/>
  <c r="K747" i="10"/>
  <c r="T741" i="10"/>
  <c r="K741" i="10"/>
  <c r="T740" i="10"/>
  <c r="K740" i="10"/>
  <c r="T739" i="10"/>
  <c r="K739" i="10"/>
  <c r="T738" i="10"/>
  <c r="K738" i="10"/>
  <c r="T737" i="10"/>
  <c r="K737" i="10"/>
  <c r="T736" i="10"/>
  <c r="K736" i="10"/>
  <c r="T735" i="10"/>
  <c r="K735" i="10"/>
  <c r="T734" i="10"/>
  <c r="K734" i="10"/>
  <c r="T733" i="10"/>
  <c r="K733" i="10"/>
  <c r="T732" i="10"/>
  <c r="K732" i="10"/>
  <c r="T731" i="10"/>
  <c r="K731" i="10"/>
  <c r="T730" i="10"/>
  <c r="K730" i="10"/>
  <c r="U728" i="10"/>
  <c r="T728" i="10"/>
  <c r="L728" i="10" s="1"/>
  <c r="K728" i="10"/>
  <c r="T722" i="10"/>
  <c r="K722" i="10"/>
  <c r="T721" i="10"/>
  <c r="K721" i="10"/>
  <c r="T720" i="10"/>
  <c r="K720" i="10"/>
  <c r="T719" i="10"/>
  <c r="K719" i="10"/>
  <c r="T718" i="10"/>
  <c r="K718" i="10"/>
  <c r="T717" i="10"/>
  <c r="K717" i="10"/>
  <c r="T716" i="10"/>
  <c r="K716" i="10"/>
  <c r="T715" i="10"/>
  <c r="K715" i="10"/>
  <c r="T714" i="10"/>
  <c r="K714" i="10"/>
  <c r="T713" i="10"/>
  <c r="K713" i="10"/>
  <c r="T712" i="10"/>
  <c r="K712" i="10"/>
  <c r="T711" i="10"/>
  <c r="K711" i="10"/>
  <c r="U709" i="10"/>
  <c r="T709" i="10"/>
  <c r="L709" i="10" s="1"/>
  <c r="K709" i="10"/>
  <c r="T703" i="10"/>
  <c r="K703" i="10"/>
  <c r="T702" i="10"/>
  <c r="K702" i="10"/>
  <c r="T701" i="10"/>
  <c r="K701" i="10"/>
  <c r="T700" i="10"/>
  <c r="K700" i="10"/>
  <c r="T699" i="10"/>
  <c r="K699" i="10"/>
  <c r="T698" i="10"/>
  <c r="K698" i="10"/>
  <c r="T697" i="10"/>
  <c r="K697" i="10"/>
  <c r="T696" i="10"/>
  <c r="K696" i="10"/>
  <c r="T695" i="10"/>
  <c r="K695" i="10"/>
  <c r="T694" i="10"/>
  <c r="K694" i="10"/>
  <c r="T693" i="10"/>
  <c r="K693" i="10"/>
  <c r="T692" i="10"/>
  <c r="K692" i="10"/>
  <c r="U690" i="10"/>
  <c r="T690" i="10"/>
  <c r="L690" i="10" s="1"/>
  <c r="K690" i="10"/>
  <c r="T684" i="10"/>
  <c r="K684" i="10"/>
  <c r="T683" i="10"/>
  <c r="K683" i="10"/>
  <c r="T682" i="10"/>
  <c r="K682" i="10"/>
  <c r="T681" i="10"/>
  <c r="K681" i="10"/>
  <c r="T680" i="10"/>
  <c r="K680" i="10"/>
  <c r="T679" i="10"/>
  <c r="K679" i="10"/>
  <c r="T678" i="10"/>
  <c r="K678" i="10"/>
  <c r="T677" i="10"/>
  <c r="K677" i="10"/>
  <c r="T676" i="10"/>
  <c r="K676" i="10"/>
  <c r="T675" i="10"/>
  <c r="K675" i="10"/>
  <c r="T674" i="10"/>
  <c r="K674" i="10"/>
  <c r="T673" i="10"/>
  <c r="K673" i="10"/>
  <c r="U671" i="10"/>
  <c r="T671" i="10"/>
  <c r="L671" i="10" s="1"/>
  <c r="K671" i="10"/>
  <c r="T665" i="10"/>
  <c r="K665" i="10"/>
  <c r="T664" i="10"/>
  <c r="K664" i="10"/>
  <c r="T663" i="10"/>
  <c r="K663" i="10"/>
  <c r="T662" i="10"/>
  <c r="K662" i="10"/>
  <c r="T661" i="10"/>
  <c r="K661" i="10"/>
  <c r="T660" i="10"/>
  <c r="K660" i="10"/>
  <c r="T659" i="10"/>
  <c r="K659" i="10"/>
  <c r="T658" i="10"/>
  <c r="K658" i="10"/>
  <c r="T657" i="10"/>
  <c r="K657" i="10"/>
  <c r="T656" i="10"/>
  <c r="K656" i="10"/>
  <c r="T655" i="10"/>
  <c r="K655" i="10"/>
  <c r="T654" i="10"/>
  <c r="K654" i="10"/>
  <c r="U652" i="10"/>
  <c r="T652" i="10"/>
  <c r="L652" i="10" s="1"/>
  <c r="K652" i="10"/>
  <c r="T646" i="10"/>
  <c r="K646" i="10"/>
  <c r="T645" i="10"/>
  <c r="K645" i="10"/>
  <c r="T644" i="10"/>
  <c r="K644" i="10"/>
  <c r="T643" i="10"/>
  <c r="K643" i="10"/>
  <c r="T642" i="10"/>
  <c r="K642" i="10"/>
  <c r="T641" i="10"/>
  <c r="K641" i="10"/>
  <c r="T640" i="10"/>
  <c r="K640" i="10"/>
  <c r="T639" i="10"/>
  <c r="K639" i="10"/>
  <c r="T638" i="10"/>
  <c r="K638" i="10"/>
  <c r="T637" i="10"/>
  <c r="K637" i="10"/>
  <c r="T636" i="10"/>
  <c r="K636" i="10"/>
  <c r="T635" i="10"/>
  <c r="K635" i="10"/>
  <c r="U633" i="10"/>
  <c r="T633" i="10"/>
  <c r="L633" i="10" s="1"/>
  <c r="K633" i="10"/>
  <c r="T627" i="10"/>
  <c r="K627" i="10"/>
  <c r="T626" i="10"/>
  <c r="K626" i="10"/>
  <c r="T625" i="10"/>
  <c r="K625" i="10"/>
  <c r="T624" i="10"/>
  <c r="K624" i="10"/>
  <c r="T623" i="10"/>
  <c r="K623" i="10"/>
  <c r="T622" i="10"/>
  <c r="K622" i="10"/>
  <c r="T621" i="10"/>
  <c r="K621" i="10"/>
  <c r="T620" i="10"/>
  <c r="K620" i="10"/>
  <c r="T619" i="10"/>
  <c r="K619" i="10"/>
  <c r="T618" i="10"/>
  <c r="K618" i="10"/>
  <c r="T617" i="10"/>
  <c r="K617" i="10"/>
  <c r="T616" i="10"/>
  <c r="K616" i="10"/>
  <c r="U614" i="10"/>
  <c r="T614" i="10"/>
  <c r="L614" i="10" s="1"/>
  <c r="K614" i="10"/>
  <c r="T608" i="10"/>
  <c r="K608" i="10"/>
  <c r="T607" i="10"/>
  <c r="K607" i="10"/>
  <c r="T606" i="10"/>
  <c r="K606" i="10"/>
  <c r="T605" i="10"/>
  <c r="K605" i="10"/>
  <c r="T604" i="10"/>
  <c r="K604" i="10"/>
  <c r="T603" i="10"/>
  <c r="K603" i="10"/>
  <c r="T602" i="10"/>
  <c r="K602" i="10"/>
  <c r="T601" i="10"/>
  <c r="K601" i="10"/>
  <c r="T600" i="10"/>
  <c r="K600" i="10"/>
  <c r="T599" i="10"/>
  <c r="K599" i="10"/>
  <c r="T598" i="10"/>
  <c r="K598" i="10"/>
  <c r="T597" i="10"/>
  <c r="K597" i="10"/>
  <c r="U595" i="10"/>
  <c r="T595" i="10"/>
  <c r="L595" i="10" s="1"/>
  <c r="K595" i="10"/>
  <c r="T589" i="10"/>
  <c r="K589" i="10"/>
  <c r="T588" i="10"/>
  <c r="K588" i="10"/>
  <c r="T587" i="10"/>
  <c r="K587" i="10"/>
  <c r="T586" i="10"/>
  <c r="K586" i="10"/>
  <c r="T585" i="10"/>
  <c r="K585" i="10"/>
  <c r="T584" i="10"/>
  <c r="K584" i="10"/>
  <c r="T583" i="10"/>
  <c r="K583" i="10"/>
  <c r="T582" i="10"/>
  <c r="K582" i="10"/>
  <c r="T581" i="10"/>
  <c r="K581" i="10"/>
  <c r="T580" i="10"/>
  <c r="K580" i="10"/>
  <c r="T579" i="10"/>
  <c r="K579" i="10"/>
  <c r="T578" i="10"/>
  <c r="K578" i="10"/>
  <c r="U576" i="10"/>
  <c r="T576" i="10"/>
  <c r="L576" i="10" s="1"/>
  <c r="K576" i="10"/>
  <c r="T570" i="10"/>
  <c r="K570" i="10"/>
  <c r="T569" i="10"/>
  <c r="K569" i="10"/>
  <c r="T568" i="10"/>
  <c r="K568" i="10"/>
  <c r="T567" i="10"/>
  <c r="K567" i="10"/>
  <c r="T566" i="10"/>
  <c r="K566" i="10"/>
  <c r="T565" i="10"/>
  <c r="K565" i="10"/>
  <c r="T564" i="10"/>
  <c r="K564" i="10"/>
  <c r="T563" i="10"/>
  <c r="K563" i="10"/>
  <c r="T562" i="10"/>
  <c r="K562" i="10"/>
  <c r="T561" i="10"/>
  <c r="K561" i="10"/>
  <c r="T560" i="10"/>
  <c r="K560" i="10"/>
  <c r="T559" i="10"/>
  <c r="K559" i="10"/>
  <c r="U557" i="10"/>
  <c r="T557" i="10"/>
  <c r="L557" i="10" s="1"/>
  <c r="K557" i="10"/>
  <c r="T551" i="10"/>
  <c r="K551" i="10"/>
  <c r="T550" i="10"/>
  <c r="K550" i="10"/>
  <c r="T549" i="10"/>
  <c r="K549" i="10"/>
  <c r="T548" i="10"/>
  <c r="K548" i="10"/>
  <c r="T547" i="10"/>
  <c r="K547" i="10"/>
  <c r="T546" i="10"/>
  <c r="K546" i="10"/>
  <c r="T545" i="10"/>
  <c r="K545" i="10"/>
  <c r="T544" i="10"/>
  <c r="K544" i="10"/>
  <c r="T543" i="10"/>
  <c r="K543" i="10"/>
  <c r="T542" i="10"/>
  <c r="K542" i="10"/>
  <c r="T541" i="10"/>
  <c r="K541" i="10"/>
  <c r="T540" i="10"/>
  <c r="K540" i="10"/>
  <c r="U538" i="10"/>
  <c r="T538" i="10"/>
  <c r="L538" i="10" s="1"/>
  <c r="K538" i="10"/>
  <c r="T532" i="10"/>
  <c r="K532" i="10"/>
  <c r="T531" i="10"/>
  <c r="K531" i="10"/>
  <c r="T530" i="10"/>
  <c r="K530" i="10"/>
  <c r="T529" i="10"/>
  <c r="K529" i="10"/>
  <c r="T528" i="10"/>
  <c r="K528" i="10"/>
  <c r="T527" i="10"/>
  <c r="K527" i="10"/>
  <c r="T526" i="10"/>
  <c r="K526" i="10"/>
  <c r="T525" i="10"/>
  <c r="K525" i="10"/>
  <c r="T524" i="10"/>
  <c r="K524" i="10"/>
  <c r="T523" i="10"/>
  <c r="K523" i="10"/>
  <c r="T522" i="10"/>
  <c r="K522" i="10"/>
  <c r="T521" i="10"/>
  <c r="K521" i="10"/>
  <c r="U519" i="10"/>
  <c r="T519" i="10"/>
  <c r="L519" i="10" s="1"/>
  <c r="K519" i="10"/>
  <c r="T513" i="10"/>
  <c r="K513" i="10"/>
  <c r="T512" i="10"/>
  <c r="K512" i="10"/>
  <c r="T511" i="10"/>
  <c r="K511" i="10"/>
  <c r="T510" i="10"/>
  <c r="K510" i="10"/>
  <c r="T509" i="10"/>
  <c r="K509" i="10"/>
  <c r="T508" i="10"/>
  <c r="K508" i="10"/>
  <c r="T507" i="10"/>
  <c r="K507" i="10"/>
  <c r="T506" i="10"/>
  <c r="K506" i="10"/>
  <c r="T505" i="10"/>
  <c r="K505" i="10"/>
  <c r="T504" i="10"/>
  <c r="K504" i="10"/>
  <c r="T503" i="10"/>
  <c r="K503" i="10"/>
  <c r="T502" i="10"/>
  <c r="K502" i="10"/>
  <c r="U500" i="10"/>
  <c r="T500" i="10"/>
  <c r="L500" i="10" s="1"/>
  <c r="K500" i="10"/>
  <c r="T494" i="10"/>
  <c r="K494" i="10"/>
  <c r="T493" i="10"/>
  <c r="K493" i="10"/>
  <c r="T492" i="10"/>
  <c r="K492" i="10"/>
  <c r="T491" i="10"/>
  <c r="K491" i="10"/>
  <c r="T490" i="10"/>
  <c r="K490" i="10"/>
  <c r="T489" i="10"/>
  <c r="K489" i="10"/>
  <c r="T488" i="10"/>
  <c r="K488" i="10"/>
  <c r="T487" i="10"/>
  <c r="K487" i="10"/>
  <c r="T486" i="10"/>
  <c r="K486" i="10"/>
  <c r="T485" i="10"/>
  <c r="K485" i="10"/>
  <c r="T484" i="10"/>
  <c r="K484" i="10"/>
  <c r="T483" i="10"/>
  <c r="K483" i="10"/>
  <c r="U481" i="10"/>
  <c r="T481" i="10"/>
  <c r="L481" i="10" s="1"/>
  <c r="K481" i="10"/>
  <c r="T475" i="10"/>
  <c r="K475" i="10"/>
  <c r="T474" i="10"/>
  <c r="K474" i="10"/>
  <c r="T473" i="10"/>
  <c r="K473" i="10"/>
  <c r="T472" i="10"/>
  <c r="K472" i="10"/>
  <c r="T471" i="10"/>
  <c r="K471" i="10"/>
  <c r="T470" i="10"/>
  <c r="K470" i="10"/>
  <c r="T469" i="10"/>
  <c r="K469" i="10"/>
  <c r="T468" i="10"/>
  <c r="K468" i="10"/>
  <c r="T467" i="10"/>
  <c r="K467" i="10"/>
  <c r="T466" i="10"/>
  <c r="K466" i="10"/>
  <c r="T465" i="10"/>
  <c r="K465" i="10"/>
  <c r="T464" i="10"/>
  <c r="K464" i="10"/>
  <c r="U462" i="10"/>
  <c r="T462" i="10"/>
  <c r="L462" i="10" s="1"/>
  <c r="K462" i="10"/>
  <c r="T456" i="10"/>
  <c r="K456" i="10"/>
  <c r="T455" i="10"/>
  <c r="K455" i="10"/>
  <c r="T454" i="10"/>
  <c r="K454" i="10"/>
  <c r="T453" i="10"/>
  <c r="K453" i="10"/>
  <c r="T452" i="10"/>
  <c r="K452" i="10"/>
  <c r="T451" i="10"/>
  <c r="K451" i="10"/>
  <c r="T450" i="10"/>
  <c r="K450" i="10"/>
  <c r="T449" i="10"/>
  <c r="K449" i="10"/>
  <c r="T448" i="10"/>
  <c r="K448" i="10"/>
  <c r="T447" i="10"/>
  <c r="K447" i="10"/>
  <c r="T446" i="10"/>
  <c r="K446" i="10"/>
  <c r="T445" i="10"/>
  <c r="K445" i="10"/>
  <c r="U443" i="10"/>
  <c r="T443" i="10"/>
  <c r="L443" i="10" s="1"/>
  <c r="K443" i="10"/>
  <c r="T437" i="10"/>
  <c r="K437" i="10"/>
  <c r="T436" i="10"/>
  <c r="K436" i="10"/>
  <c r="T435" i="10"/>
  <c r="K435" i="10"/>
  <c r="T434" i="10"/>
  <c r="K434" i="10"/>
  <c r="T433" i="10"/>
  <c r="K433" i="10"/>
  <c r="T432" i="10"/>
  <c r="K432" i="10"/>
  <c r="T431" i="10"/>
  <c r="K431" i="10"/>
  <c r="T430" i="10"/>
  <c r="K430" i="10"/>
  <c r="T429" i="10"/>
  <c r="K429" i="10"/>
  <c r="T428" i="10"/>
  <c r="K428" i="10"/>
  <c r="T427" i="10"/>
  <c r="K427" i="10"/>
  <c r="T426" i="10"/>
  <c r="K426" i="10"/>
  <c r="U424" i="10"/>
  <c r="T424" i="10"/>
  <c r="L424" i="10" s="1"/>
  <c r="K424" i="10"/>
  <c r="T418" i="10"/>
  <c r="K418" i="10"/>
  <c r="T417" i="10"/>
  <c r="K417" i="10"/>
  <c r="T416" i="10"/>
  <c r="K416" i="10"/>
  <c r="T415" i="10"/>
  <c r="K415" i="10"/>
  <c r="T414" i="10"/>
  <c r="K414" i="10"/>
  <c r="T413" i="10"/>
  <c r="K413" i="10"/>
  <c r="T412" i="10"/>
  <c r="K412" i="10"/>
  <c r="T411" i="10"/>
  <c r="K411" i="10"/>
  <c r="T410" i="10"/>
  <c r="K410" i="10"/>
  <c r="T409" i="10"/>
  <c r="K409" i="10"/>
  <c r="T408" i="10"/>
  <c r="K408" i="10"/>
  <c r="T407" i="10"/>
  <c r="K407" i="10"/>
  <c r="U405" i="10"/>
  <c r="T405" i="10"/>
  <c r="L405" i="10" s="1"/>
  <c r="K405" i="10"/>
  <c r="T399" i="10"/>
  <c r="K399" i="10"/>
  <c r="T398" i="10"/>
  <c r="K398" i="10"/>
  <c r="T397" i="10"/>
  <c r="K397" i="10"/>
  <c r="T396" i="10"/>
  <c r="K396" i="10"/>
  <c r="T395" i="10"/>
  <c r="K395" i="10"/>
  <c r="T394" i="10"/>
  <c r="K394" i="10"/>
  <c r="T393" i="10"/>
  <c r="K393" i="10"/>
  <c r="T392" i="10"/>
  <c r="K392" i="10"/>
  <c r="T391" i="10"/>
  <c r="K391" i="10"/>
  <c r="T390" i="10"/>
  <c r="K390" i="10"/>
  <c r="T389" i="10"/>
  <c r="K389" i="10"/>
  <c r="T388" i="10"/>
  <c r="K388" i="10"/>
  <c r="U386" i="10"/>
  <c r="T386" i="10"/>
  <c r="L386" i="10" s="1"/>
  <c r="K386" i="10"/>
  <c r="T380" i="10"/>
  <c r="K380" i="10"/>
  <c r="T379" i="10"/>
  <c r="K379" i="10"/>
  <c r="T378" i="10"/>
  <c r="K378" i="10"/>
  <c r="T377" i="10"/>
  <c r="K377" i="10"/>
  <c r="T376" i="10"/>
  <c r="K376" i="10"/>
  <c r="T375" i="10"/>
  <c r="K375" i="10"/>
  <c r="T374" i="10"/>
  <c r="K374" i="10"/>
  <c r="T373" i="10"/>
  <c r="K373" i="10"/>
  <c r="T372" i="10"/>
  <c r="K372" i="10"/>
  <c r="T371" i="10"/>
  <c r="K371" i="10"/>
  <c r="T370" i="10"/>
  <c r="K370" i="10"/>
  <c r="T369" i="10"/>
  <c r="K369" i="10"/>
  <c r="U367" i="10"/>
  <c r="T367" i="10"/>
  <c r="L367" i="10" s="1"/>
  <c r="K367" i="10"/>
  <c r="T361" i="10"/>
  <c r="K361" i="10"/>
  <c r="T360" i="10"/>
  <c r="K360" i="10"/>
  <c r="T359" i="10"/>
  <c r="K359" i="10"/>
  <c r="T358" i="10"/>
  <c r="K358" i="10"/>
  <c r="T357" i="10"/>
  <c r="K357" i="10"/>
  <c r="T356" i="10"/>
  <c r="K356" i="10"/>
  <c r="T355" i="10"/>
  <c r="K355" i="10"/>
  <c r="T354" i="10"/>
  <c r="K354" i="10"/>
  <c r="T353" i="10"/>
  <c r="K353" i="10"/>
  <c r="T352" i="10"/>
  <c r="K352" i="10"/>
  <c r="T351" i="10"/>
  <c r="K351" i="10"/>
  <c r="T350" i="10"/>
  <c r="K350" i="10"/>
  <c r="U348" i="10"/>
  <c r="T348" i="10"/>
  <c r="L348" i="10" s="1"/>
  <c r="K348" i="10"/>
  <c r="T342" i="10"/>
  <c r="K342" i="10"/>
  <c r="T341" i="10"/>
  <c r="K341" i="10"/>
  <c r="T340" i="10"/>
  <c r="K340" i="10"/>
  <c r="T339" i="10"/>
  <c r="K339" i="10"/>
  <c r="T338" i="10"/>
  <c r="K338" i="10"/>
  <c r="T337" i="10"/>
  <c r="K337" i="10"/>
  <c r="T336" i="10"/>
  <c r="K336" i="10"/>
  <c r="T335" i="10"/>
  <c r="K335" i="10"/>
  <c r="T334" i="10"/>
  <c r="K334" i="10"/>
  <c r="T333" i="10"/>
  <c r="K333" i="10"/>
  <c r="T332" i="10"/>
  <c r="K332" i="10"/>
  <c r="T331" i="10"/>
  <c r="K331" i="10"/>
  <c r="U329" i="10"/>
  <c r="T329" i="10"/>
  <c r="L329" i="10" s="1"/>
  <c r="K329" i="10"/>
  <c r="T323" i="10"/>
  <c r="K323" i="10"/>
  <c r="T322" i="10"/>
  <c r="K322" i="10"/>
  <c r="T321" i="10"/>
  <c r="K321" i="10"/>
  <c r="T320" i="10"/>
  <c r="K320" i="10"/>
  <c r="T319" i="10"/>
  <c r="K319" i="10"/>
  <c r="T318" i="10"/>
  <c r="K318" i="10"/>
  <c r="T317" i="10"/>
  <c r="K317" i="10"/>
  <c r="T316" i="10"/>
  <c r="K316" i="10"/>
  <c r="T315" i="10"/>
  <c r="K315" i="10"/>
  <c r="T314" i="10"/>
  <c r="K314" i="10"/>
  <c r="T313" i="10"/>
  <c r="K313" i="10"/>
  <c r="T312" i="10"/>
  <c r="K312" i="10"/>
  <c r="U310" i="10"/>
  <c r="T310" i="10"/>
  <c r="L310" i="10" s="1"/>
  <c r="K310" i="10"/>
  <c r="T304" i="10"/>
  <c r="K304" i="10"/>
  <c r="T303" i="10"/>
  <c r="K303" i="10"/>
  <c r="T302" i="10"/>
  <c r="K302" i="10"/>
  <c r="T301" i="10"/>
  <c r="K301" i="10"/>
  <c r="T300" i="10"/>
  <c r="K300" i="10"/>
  <c r="T299" i="10"/>
  <c r="K299" i="10"/>
  <c r="T298" i="10"/>
  <c r="K298" i="10"/>
  <c r="T297" i="10"/>
  <c r="K297" i="10"/>
  <c r="T296" i="10"/>
  <c r="K296" i="10"/>
  <c r="T295" i="10"/>
  <c r="K295" i="10"/>
  <c r="T294" i="10"/>
  <c r="K294" i="10"/>
  <c r="T293" i="10"/>
  <c r="K293" i="10"/>
  <c r="U291" i="10"/>
  <c r="T291" i="10"/>
  <c r="L291" i="10" s="1"/>
  <c r="K291" i="10"/>
  <c r="T285" i="10"/>
  <c r="K285" i="10"/>
  <c r="T284" i="10"/>
  <c r="K284" i="10"/>
  <c r="T283" i="10"/>
  <c r="K283" i="10"/>
  <c r="T282" i="10"/>
  <c r="K282" i="10"/>
  <c r="T281" i="10"/>
  <c r="K281" i="10"/>
  <c r="T280" i="10"/>
  <c r="K280" i="10"/>
  <c r="T279" i="10"/>
  <c r="K279" i="10"/>
  <c r="T278" i="10"/>
  <c r="K278" i="10"/>
  <c r="T277" i="10"/>
  <c r="K277" i="10"/>
  <c r="T276" i="10"/>
  <c r="K276" i="10"/>
  <c r="T275" i="10"/>
  <c r="K275" i="10"/>
  <c r="T274" i="10"/>
  <c r="K274" i="10"/>
  <c r="U272" i="10"/>
  <c r="T272" i="10"/>
  <c r="L272" i="10" s="1"/>
  <c r="K272" i="10"/>
  <c r="T266" i="10"/>
  <c r="K266" i="10"/>
  <c r="T265" i="10"/>
  <c r="K265" i="10"/>
  <c r="T264" i="10"/>
  <c r="K264" i="10"/>
  <c r="T263" i="10"/>
  <c r="K263" i="10"/>
  <c r="T262" i="10"/>
  <c r="K262" i="10"/>
  <c r="T261" i="10"/>
  <c r="K261" i="10"/>
  <c r="T260" i="10"/>
  <c r="K260" i="10"/>
  <c r="T259" i="10"/>
  <c r="K259" i="10"/>
  <c r="T258" i="10"/>
  <c r="K258" i="10"/>
  <c r="T257" i="10"/>
  <c r="K257" i="10"/>
  <c r="T256" i="10"/>
  <c r="K256" i="10"/>
  <c r="T255" i="10"/>
  <c r="K255" i="10"/>
  <c r="U253" i="10"/>
  <c r="T253" i="10"/>
  <c r="L253" i="10" s="1"/>
  <c r="K253" i="10"/>
  <c r="T247" i="10"/>
  <c r="K247" i="10"/>
  <c r="T246" i="10"/>
  <c r="K246" i="10"/>
  <c r="T245" i="10"/>
  <c r="K245" i="10"/>
  <c r="T244" i="10"/>
  <c r="K244" i="10"/>
  <c r="T243" i="10"/>
  <c r="K243" i="10"/>
  <c r="T242" i="10"/>
  <c r="K242" i="10"/>
  <c r="T241" i="10"/>
  <c r="K241" i="10"/>
  <c r="T240" i="10"/>
  <c r="K240" i="10"/>
  <c r="T239" i="10"/>
  <c r="K239" i="10"/>
  <c r="T238" i="10"/>
  <c r="K238" i="10"/>
  <c r="T237" i="10"/>
  <c r="K237" i="10"/>
  <c r="T236" i="10"/>
  <c r="K236" i="10"/>
  <c r="U234" i="10"/>
  <c r="T234" i="10"/>
  <c r="L234" i="10" s="1"/>
  <c r="K234" i="10"/>
  <c r="T228" i="10"/>
  <c r="K228" i="10"/>
  <c r="T227" i="10"/>
  <c r="K227" i="10"/>
  <c r="T226" i="10"/>
  <c r="K226" i="10"/>
  <c r="T225" i="10"/>
  <c r="K225" i="10"/>
  <c r="T224" i="10"/>
  <c r="K224" i="10"/>
  <c r="T223" i="10"/>
  <c r="K223" i="10"/>
  <c r="T222" i="10"/>
  <c r="K222" i="10"/>
  <c r="T221" i="10"/>
  <c r="K221" i="10"/>
  <c r="T220" i="10"/>
  <c r="K220" i="10"/>
  <c r="T219" i="10"/>
  <c r="K219" i="10"/>
  <c r="T218" i="10"/>
  <c r="K218" i="10"/>
  <c r="T217" i="10"/>
  <c r="K217" i="10"/>
  <c r="U215" i="10"/>
  <c r="T215" i="10"/>
  <c r="L215" i="10" s="1"/>
  <c r="K215" i="10"/>
  <c r="T209" i="10"/>
  <c r="K209" i="10"/>
  <c r="T208" i="10"/>
  <c r="K208" i="10"/>
  <c r="T207" i="10"/>
  <c r="K207" i="10"/>
  <c r="T206" i="10"/>
  <c r="K206" i="10"/>
  <c r="T205" i="10"/>
  <c r="K205" i="10"/>
  <c r="T204" i="10"/>
  <c r="K204" i="10"/>
  <c r="T203" i="10"/>
  <c r="K203" i="10"/>
  <c r="T202" i="10"/>
  <c r="K202" i="10"/>
  <c r="T201" i="10"/>
  <c r="K201" i="10"/>
  <c r="T200" i="10"/>
  <c r="K200" i="10"/>
  <c r="T199" i="10"/>
  <c r="K199" i="10"/>
  <c r="T198" i="10"/>
  <c r="K198" i="10"/>
  <c r="U196" i="10"/>
  <c r="T196" i="10"/>
  <c r="L196" i="10" s="1"/>
  <c r="K196" i="10"/>
  <c r="T190" i="10"/>
  <c r="K190" i="10"/>
  <c r="T189" i="10"/>
  <c r="K189" i="10"/>
  <c r="T188" i="10"/>
  <c r="K188" i="10"/>
  <c r="T187" i="10"/>
  <c r="K187" i="10"/>
  <c r="T186" i="10"/>
  <c r="K186" i="10"/>
  <c r="T185" i="10"/>
  <c r="K185" i="10"/>
  <c r="T184" i="10"/>
  <c r="K184" i="10"/>
  <c r="T183" i="10"/>
  <c r="K183" i="10"/>
  <c r="T182" i="10"/>
  <c r="K182" i="10"/>
  <c r="T181" i="10"/>
  <c r="K181" i="10"/>
  <c r="T180" i="10"/>
  <c r="K180" i="10"/>
  <c r="T179" i="10"/>
  <c r="K179" i="10"/>
  <c r="U177" i="10"/>
  <c r="T177" i="10"/>
  <c r="L177" i="10" s="1"/>
  <c r="K177" i="10"/>
  <c r="T171" i="10"/>
  <c r="K171" i="10"/>
  <c r="T170" i="10"/>
  <c r="K170" i="10"/>
  <c r="T169" i="10"/>
  <c r="K169" i="10"/>
  <c r="T168" i="10"/>
  <c r="K168" i="10"/>
  <c r="T167" i="10"/>
  <c r="K167" i="10"/>
  <c r="T166" i="10"/>
  <c r="K166" i="10"/>
  <c r="T165" i="10"/>
  <c r="K165" i="10"/>
  <c r="T164" i="10"/>
  <c r="K164" i="10"/>
  <c r="T163" i="10"/>
  <c r="K163" i="10"/>
  <c r="T162" i="10"/>
  <c r="K162" i="10"/>
  <c r="T161" i="10"/>
  <c r="K161" i="10"/>
  <c r="T160" i="10"/>
  <c r="K160" i="10"/>
  <c r="U158" i="10"/>
  <c r="T158" i="10"/>
  <c r="L158" i="10" s="1"/>
  <c r="K158" i="10"/>
  <c r="T152" i="10"/>
  <c r="K152" i="10"/>
  <c r="T151" i="10"/>
  <c r="K151" i="10"/>
  <c r="T150" i="10"/>
  <c r="K150" i="10"/>
  <c r="T149" i="10"/>
  <c r="K149" i="10"/>
  <c r="T148" i="10"/>
  <c r="K148" i="10"/>
  <c r="T147" i="10"/>
  <c r="K147" i="10"/>
  <c r="T146" i="10"/>
  <c r="K146" i="10"/>
  <c r="T145" i="10"/>
  <c r="K145" i="10"/>
  <c r="T144" i="10"/>
  <c r="K144" i="10"/>
  <c r="T143" i="10"/>
  <c r="K143" i="10"/>
  <c r="T142" i="10"/>
  <c r="K142" i="10"/>
  <c r="T141" i="10"/>
  <c r="K141" i="10"/>
  <c r="U139" i="10"/>
  <c r="T139" i="10"/>
  <c r="L139" i="10" s="1"/>
  <c r="K139" i="10"/>
  <c r="T133" i="10"/>
  <c r="K133" i="10"/>
  <c r="T132" i="10"/>
  <c r="K132" i="10"/>
  <c r="T131" i="10"/>
  <c r="K131" i="10"/>
  <c r="T130" i="10"/>
  <c r="K130" i="10"/>
  <c r="T129" i="10"/>
  <c r="K129" i="10"/>
  <c r="T128" i="10"/>
  <c r="K128" i="10"/>
  <c r="T127" i="10"/>
  <c r="K127" i="10"/>
  <c r="T126" i="10"/>
  <c r="K126" i="10"/>
  <c r="T125" i="10"/>
  <c r="K125" i="10"/>
  <c r="T124" i="10"/>
  <c r="K124" i="10"/>
  <c r="T123" i="10"/>
  <c r="K123" i="10"/>
  <c r="T122" i="10"/>
  <c r="K122" i="10"/>
  <c r="U120" i="10"/>
  <c r="T120" i="10"/>
  <c r="L120" i="10" s="1"/>
  <c r="K120" i="10"/>
  <c r="T114" i="10"/>
  <c r="K114" i="10"/>
  <c r="T113" i="10"/>
  <c r="K113" i="10"/>
  <c r="T112" i="10"/>
  <c r="K112" i="10"/>
  <c r="T111" i="10"/>
  <c r="K111" i="10"/>
  <c r="T110" i="10"/>
  <c r="K110" i="10"/>
  <c r="T109" i="10"/>
  <c r="K109" i="10"/>
  <c r="T108" i="10"/>
  <c r="K108" i="10"/>
  <c r="T107" i="10"/>
  <c r="K107" i="10"/>
  <c r="T106" i="10"/>
  <c r="K106" i="10"/>
  <c r="T105" i="10"/>
  <c r="K105" i="10"/>
  <c r="T104" i="10"/>
  <c r="K104" i="10"/>
  <c r="T103" i="10"/>
  <c r="K103" i="10"/>
  <c r="U101" i="10"/>
  <c r="T101" i="10"/>
  <c r="L101" i="10" s="1"/>
  <c r="K101" i="10"/>
  <c r="T95" i="10"/>
  <c r="K95" i="10"/>
  <c r="T94" i="10"/>
  <c r="K94" i="10"/>
  <c r="T93" i="10"/>
  <c r="K93" i="10"/>
  <c r="T92" i="10"/>
  <c r="K92" i="10"/>
  <c r="T91" i="10"/>
  <c r="K91" i="10"/>
  <c r="T90" i="10"/>
  <c r="K90" i="10"/>
  <c r="T89" i="10"/>
  <c r="K89" i="10"/>
  <c r="T88" i="10"/>
  <c r="K88" i="10"/>
  <c r="T87" i="10"/>
  <c r="K87" i="10"/>
  <c r="T86" i="10"/>
  <c r="K86" i="10"/>
  <c r="T85" i="10"/>
  <c r="K85" i="10"/>
  <c r="T84" i="10"/>
  <c r="K84" i="10"/>
  <c r="U82" i="10"/>
  <c r="T82" i="10"/>
  <c r="L82" i="10" s="1"/>
  <c r="K82" i="10"/>
  <c r="T76" i="10"/>
  <c r="K76" i="10"/>
  <c r="T75" i="10"/>
  <c r="K75" i="10"/>
  <c r="T74" i="10"/>
  <c r="K74" i="10"/>
  <c r="T73" i="10"/>
  <c r="K73" i="10"/>
  <c r="T72" i="10"/>
  <c r="K72" i="10"/>
  <c r="T71" i="10"/>
  <c r="K71" i="10"/>
  <c r="T70" i="10"/>
  <c r="K70" i="10"/>
  <c r="T69" i="10"/>
  <c r="K69" i="10"/>
  <c r="T68" i="10"/>
  <c r="K68" i="10"/>
  <c r="T67" i="10"/>
  <c r="K67" i="10"/>
  <c r="T66" i="10"/>
  <c r="K66" i="10"/>
  <c r="T65" i="10"/>
  <c r="K65" i="10"/>
  <c r="U63" i="10"/>
  <c r="T63" i="10"/>
  <c r="L63" i="10" s="1"/>
  <c r="K63" i="10"/>
  <c r="T57" i="10"/>
  <c r="K57" i="10"/>
  <c r="T56" i="10"/>
  <c r="K56" i="10"/>
  <c r="T55" i="10"/>
  <c r="K55" i="10"/>
  <c r="T54" i="10"/>
  <c r="K54" i="10"/>
  <c r="T53" i="10"/>
  <c r="K53" i="10"/>
  <c r="T52" i="10"/>
  <c r="K52" i="10"/>
  <c r="T51" i="10"/>
  <c r="K51" i="10"/>
  <c r="T50" i="10"/>
  <c r="K50" i="10"/>
  <c r="T49" i="10"/>
  <c r="K49" i="10"/>
  <c r="T48" i="10"/>
  <c r="K48" i="10"/>
  <c r="T47" i="10"/>
  <c r="K47" i="10"/>
  <c r="T46" i="10"/>
  <c r="K46" i="10"/>
  <c r="U44" i="10"/>
  <c r="T44" i="10"/>
  <c r="L44" i="10" s="1"/>
  <c r="K44" i="10"/>
  <c r="T38" i="10"/>
  <c r="K38" i="10"/>
  <c r="T37" i="10"/>
  <c r="K37" i="10"/>
  <c r="T36" i="10"/>
  <c r="K36" i="10"/>
  <c r="T35" i="10"/>
  <c r="K35" i="10"/>
  <c r="T34" i="10"/>
  <c r="K34" i="10"/>
  <c r="T33" i="10"/>
  <c r="K33" i="10"/>
  <c r="T32" i="10"/>
  <c r="K32" i="10"/>
  <c r="T31" i="10"/>
  <c r="K31" i="10"/>
  <c r="T30" i="10"/>
  <c r="K30" i="10"/>
  <c r="T29" i="10"/>
  <c r="K29" i="10"/>
  <c r="T28" i="10"/>
  <c r="K28" i="10"/>
  <c r="T27" i="10"/>
  <c r="K27" i="10"/>
  <c r="U25" i="10"/>
  <c r="T25" i="10"/>
  <c r="L25" i="10" s="1"/>
  <c r="K25" i="10"/>
  <c r="T19" i="10"/>
  <c r="K19" i="10"/>
  <c r="T18" i="10"/>
  <c r="K18" i="10"/>
  <c r="T17" i="10"/>
  <c r="K17" i="10"/>
  <c r="T16" i="10"/>
  <c r="K16" i="10"/>
  <c r="T15" i="10"/>
  <c r="K15" i="10"/>
  <c r="T14" i="10"/>
  <c r="K14" i="10"/>
  <c r="T13" i="10"/>
  <c r="K13" i="10"/>
  <c r="T12" i="10"/>
  <c r="K12" i="10"/>
  <c r="T11" i="10"/>
  <c r="K11" i="10"/>
  <c r="T10" i="10"/>
  <c r="K10" i="10"/>
  <c r="T9" i="10"/>
  <c r="K9" i="10"/>
  <c r="T8" i="10"/>
  <c r="K8" i="10"/>
  <c r="U6" i="10"/>
  <c r="T6" i="10"/>
  <c r="L6" i="10" s="1"/>
  <c r="K6" i="10"/>
  <c r="T956" i="9"/>
  <c r="K956" i="9"/>
  <c r="T955" i="9"/>
  <c r="K955" i="9"/>
  <c r="T954" i="9"/>
  <c r="K954" i="9"/>
  <c r="T953" i="9"/>
  <c r="K953" i="9"/>
  <c r="T952" i="9"/>
  <c r="K952" i="9"/>
  <c r="T951" i="9"/>
  <c r="K951" i="9"/>
  <c r="T950" i="9"/>
  <c r="K950" i="9"/>
  <c r="T949" i="9"/>
  <c r="K949" i="9"/>
  <c r="T948" i="9"/>
  <c r="K948" i="9"/>
  <c r="T947" i="9"/>
  <c r="K947" i="9"/>
  <c r="T946" i="9"/>
  <c r="K946" i="9"/>
  <c r="T945" i="9"/>
  <c r="K945" i="9"/>
  <c r="U943" i="9"/>
  <c r="T943" i="9"/>
  <c r="L943" i="9" s="1"/>
  <c r="K943" i="9"/>
  <c r="T937" i="9"/>
  <c r="K937" i="9"/>
  <c r="T936" i="9"/>
  <c r="K936" i="9"/>
  <c r="T935" i="9"/>
  <c r="K935" i="9"/>
  <c r="T934" i="9"/>
  <c r="K934" i="9"/>
  <c r="T933" i="9"/>
  <c r="K933" i="9"/>
  <c r="T932" i="9"/>
  <c r="K932" i="9"/>
  <c r="T931" i="9"/>
  <c r="K931" i="9"/>
  <c r="T930" i="9"/>
  <c r="K930" i="9"/>
  <c r="T929" i="9"/>
  <c r="K929" i="9"/>
  <c r="T928" i="9"/>
  <c r="K928" i="9"/>
  <c r="T927" i="9"/>
  <c r="K927" i="9"/>
  <c r="T926" i="9"/>
  <c r="K926" i="9"/>
  <c r="U924" i="9"/>
  <c r="T924" i="9"/>
  <c r="L924" i="9" s="1"/>
  <c r="K924" i="9"/>
  <c r="T918" i="9"/>
  <c r="K918" i="9"/>
  <c r="T917" i="9"/>
  <c r="K917" i="9"/>
  <c r="T916" i="9"/>
  <c r="K916" i="9"/>
  <c r="T915" i="9"/>
  <c r="K915" i="9"/>
  <c r="T914" i="9"/>
  <c r="K914" i="9"/>
  <c r="T913" i="9"/>
  <c r="K913" i="9"/>
  <c r="T912" i="9"/>
  <c r="K912" i="9"/>
  <c r="T911" i="9"/>
  <c r="K911" i="9"/>
  <c r="T910" i="9"/>
  <c r="K910" i="9"/>
  <c r="T909" i="9"/>
  <c r="K909" i="9"/>
  <c r="T908" i="9"/>
  <c r="K908" i="9"/>
  <c r="T907" i="9"/>
  <c r="K907" i="9"/>
  <c r="U905" i="9"/>
  <c r="T905" i="9"/>
  <c r="L905" i="9" s="1"/>
  <c r="K905" i="9"/>
  <c r="T899" i="9"/>
  <c r="K899" i="9"/>
  <c r="T895" i="9"/>
  <c r="T894" i="9"/>
  <c r="K894" i="9"/>
  <c r="T893" i="9"/>
  <c r="K893" i="9"/>
  <c r="T892" i="9"/>
  <c r="K892" i="9"/>
  <c r="T891" i="9"/>
  <c r="K891" i="9"/>
  <c r="T890" i="9"/>
  <c r="K890" i="9"/>
  <c r="T889" i="9"/>
  <c r="K889" i="9"/>
  <c r="T888" i="9"/>
  <c r="K888" i="9"/>
  <c r="T887" i="9"/>
  <c r="K887" i="9"/>
  <c r="T886" i="9"/>
  <c r="K886" i="9"/>
  <c r="T885" i="9"/>
  <c r="K885" i="9"/>
  <c r="T884" i="9"/>
  <c r="K884" i="9"/>
  <c r="U882" i="9"/>
  <c r="T882" i="9"/>
  <c r="L882" i="9"/>
  <c r="K882" i="9"/>
  <c r="T876" i="9"/>
  <c r="K876" i="9"/>
  <c r="T875" i="9"/>
  <c r="K875" i="9"/>
  <c r="T874" i="9"/>
  <c r="K874" i="9"/>
  <c r="T873" i="9"/>
  <c r="K873" i="9"/>
  <c r="T872" i="9"/>
  <c r="K872" i="9"/>
  <c r="T871" i="9"/>
  <c r="K871" i="9"/>
  <c r="T870" i="9"/>
  <c r="K870" i="9"/>
  <c r="T869" i="9"/>
  <c r="K869" i="9"/>
  <c r="T868" i="9"/>
  <c r="K868" i="9"/>
  <c r="T867" i="9"/>
  <c r="K867" i="9"/>
  <c r="T866" i="9"/>
  <c r="K866" i="9"/>
  <c r="T865" i="9"/>
  <c r="K865" i="9"/>
  <c r="U863" i="9"/>
  <c r="T863" i="9"/>
  <c r="L863" i="9"/>
  <c r="K863" i="9"/>
  <c r="T857" i="9"/>
  <c r="K857" i="9"/>
  <c r="T856" i="9"/>
  <c r="K856" i="9"/>
  <c r="T855" i="9"/>
  <c r="K855" i="9"/>
  <c r="T854" i="9"/>
  <c r="K854" i="9"/>
  <c r="T853" i="9"/>
  <c r="K853" i="9"/>
  <c r="T852" i="9"/>
  <c r="K852" i="9"/>
  <c r="T851" i="9"/>
  <c r="K851" i="9"/>
  <c r="T850" i="9"/>
  <c r="K850" i="9"/>
  <c r="T849" i="9"/>
  <c r="K849" i="9"/>
  <c r="T848" i="9"/>
  <c r="K848" i="9"/>
  <c r="T847" i="9"/>
  <c r="K847" i="9"/>
  <c r="T846" i="9"/>
  <c r="K846" i="9"/>
  <c r="U844" i="9"/>
  <c r="T844" i="9"/>
  <c r="L844" i="9"/>
  <c r="K844" i="9"/>
  <c r="T838" i="9"/>
  <c r="K838" i="9"/>
  <c r="T837" i="9"/>
  <c r="K837" i="9"/>
  <c r="T836" i="9"/>
  <c r="K836" i="9"/>
  <c r="T835" i="9"/>
  <c r="K835" i="9"/>
  <c r="T834" i="9"/>
  <c r="K834" i="9"/>
  <c r="T833" i="9"/>
  <c r="K833" i="9"/>
  <c r="T832" i="9"/>
  <c r="K832" i="9"/>
  <c r="T831" i="9"/>
  <c r="K831" i="9"/>
  <c r="T830" i="9"/>
  <c r="K830" i="9"/>
  <c r="T829" i="9"/>
  <c r="K829" i="9"/>
  <c r="T828" i="9"/>
  <c r="K828" i="9"/>
  <c r="T827" i="9"/>
  <c r="K827" i="9"/>
  <c r="U825" i="9"/>
  <c r="T825" i="9"/>
  <c r="L825" i="9"/>
  <c r="K825" i="9"/>
  <c r="T819" i="9"/>
  <c r="K819" i="9"/>
  <c r="T818" i="9"/>
  <c r="K818" i="9"/>
  <c r="T817" i="9"/>
  <c r="K817" i="9"/>
  <c r="T816" i="9"/>
  <c r="K816" i="9"/>
  <c r="T815" i="9"/>
  <c r="K815" i="9"/>
  <c r="T814" i="9"/>
  <c r="K814" i="9"/>
  <c r="T813" i="9"/>
  <c r="K813" i="9"/>
  <c r="T812" i="9"/>
  <c r="K812" i="9"/>
  <c r="T811" i="9"/>
  <c r="K811" i="9"/>
  <c r="T810" i="9"/>
  <c r="K810" i="9"/>
  <c r="T809" i="9"/>
  <c r="K809" i="9"/>
  <c r="T808" i="9"/>
  <c r="K808" i="9"/>
  <c r="U806" i="9"/>
  <c r="T806" i="9"/>
  <c r="L806" i="9"/>
  <c r="K806" i="9"/>
  <c r="T800" i="9"/>
  <c r="K800" i="9"/>
  <c r="T799" i="9"/>
  <c r="K799" i="9"/>
  <c r="T798" i="9"/>
  <c r="K798" i="9"/>
  <c r="T797" i="9"/>
  <c r="K797" i="9"/>
  <c r="T796" i="9"/>
  <c r="K796" i="9"/>
  <c r="T795" i="9"/>
  <c r="K795" i="9"/>
  <c r="T794" i="9"/>
  <c r="K794" i="9"/>
  <c r="T793" i="9"/>
  <c r="K793" i="9"/>
  <c r="T792" i="9"/>
  <c r="K792" i="9"/>
  <c r="T791" i="9"/>
  <c r="K791" i="9"/>
  <c r="T790" i="9"/>
  <c r="K790" i="9"/>
  <c r="T789" i="9"/>
  <c r="K789" i="9"/>
  <c r="U787" i="9"/>
  <c r="T787" i="9"/>
  <c r="L787" i="9"/>
  <c r="K787" i="9"/>
  <c r="T781" i="9"/>
  <c r="K781" i="9"/>
  <c r="T780" i="9"/>
  <c r="K780" i="9"/>
  <c r="T779" i="9"/>
  <c r="K779" i="9"/>
  <c r="T778" i="9"/>
  <c r="K778" i="9"/>
  <c r="T777" i="9"/>
  <c r="K777" i="9"/>
  <c r="T776" i="9"/>
  <c r="K776" i="9"/>
  <c r="T775" i="9"/>
  <c r="K775" i="9"/>
  <c r="T774" i="9"/>
  <c r="K774" i="9"/>
  <c r="T773" i="9"/>
  <c r="K773" i="9"/>
  <c r="T772" i="9"/>
  <c r="K772" i="9"/>
  <c r="T771" i="9"/>
  <c r="K771" i="9"/>
  <c r="T770" i="9"/>
  <c r="K770" i="9"/>
  <c r="U768" i="9"/>
  <c r="T768" i="9"/>
  <c r="L768" i="9"/>
  <c r="K768" i="9"/>
  <c r="T762" i="9"/>
  <c r="K762" i="9"/>
  <c r="T761" i="9"/>
  <c r="K761" i="9"/>
  <c r="T760" i="9"/>
  <c r="K760" i="9"/>
  <c r="T759" i="9"/>
  <c r="K759" i="9"/>
  <c r="T758" i="9"/>
  <c r="K758" i="9"/>
  <c r="T757" i="9"/>
  <c r="K757" i="9"/>
  <c r="T756" i="9"/>
  <c r="K756" i="9"/>
  <c r="T755" i="9"/>
  <c r="K755" i="9"/>
  <c r="T754" i="9"/>
  <c r="K754" i="9"/>
  <c r="T753" i="9"/>
  <c r="K753" i="9"/>
  <c r="T752" i="9"/>
  <c r="K752" i="9"/>
  <c r="T751" i="9"/>
  <c r="K751" i="9"/>
  <c r="U749" i="9"/>
  <c r="T749" i="9"/>
  <c r="L749" i="9"/>
  <c r="K749" i="9"/>
  <c r="T743" i="9"/>
  <c r="K743" i="9"/>
  <c r="T742" i="9"/>
  <c r="K742" i="9"/>
  <c r="T741" i="9"/>
  <c r="K741" i="9"/>
  <c r="T740" i="9"/>
  <c r="K740" i="9"/>
  <c r="T739" i="9"/>
  <c r="K739" i="9"/>
  <c r="T738" i="9"/>
  <c r="K738" i="9"/>
  <c r="T737" i="9"/>
  <c r="K737" i="9"/>
  <c r="T736" i="9"/>
  <c r="K736" i="9"/>
  <c r="T735" i="9"/>
  <c r="K735" i="9"/>
  <c r="T734" i="9"/>
  <c r="K734" i="9"/>
  <c r="T733" i="9"/>
  <c r="K733" i="9"/>
  <c r="T732" i="9"/>
  <c r="K732" i="9"/>
  <c r="U730" i="9"/>
  <c r="T730" i="9"/>
  <c r="L730" i="9"/>
  <c r="K730" i="9"/>
  <c r="T724" i="9"/>
  <c r="K724" i="9"/>
  <c r="T723" i="9"/>
  <c r="K723" i="9"/>
  <c r="T722" i="9"/>
  <c r="K722" i="9"/>
  <c r="T721" i="9"/>
  <c r="K721" i="9"/>
  <c r="T720" i="9"/>
  <c r="K720" i="9"/>
  <c r="T719" i="9"/>
  <c r="K719" i="9"/>
  <c r="T718" i="9"/>
  <c r="K718" i="9"/>
  <c r="T717" i="9"/>
  <c r="K717" i="9"/>
  <c r="T716" i="9"/>
  <c r="K716" i="9"/>
  <c r="T715" i="9"/>
  <c r="K715" i="9"/>
  <c r="T714" i="9"/>
  <c r="K714" i="9"/>
  <c r="T713" i="9"/>
  <c r="K713" i="9"/>
  <c r="U711" i="9"/>
  <c r="T711" i="9"/>
  <c r="L711" i="9"/>
  <c r="K711" i="9"/>
  <c r="T705" i="9"/>
  <c r="K705" i="9"/>
  <c r="T704" i="9"/>
  <c r="K704" i="9"/>
  <c r="T703" i="9"/>
  <c r="K703" i="9"/>
  <c r="T702" i="9"/>
  <c r="K702" i="9"/>
  <c r="T701" i="9"/>
  <c r="K701" i="9"/>
  <c r="T700" i="9"/>
  <c r="K700" i="9"/>
  <c r="T699" i="9"/>
  <c r="K699" i="9"/>
  <c r="T698" i="9"/>
  <c r="K698" i="9"/>
  <c r="T697" i="9"/>
  <c r="K697" i="9"/>
  <c r="T696" i="9"/>
  <c r="K696" i="9"/>
  <c r="T695" i="9"/>
  <c r="K695" i="9"/>
  <c r="T694" i="9"/>
  <c r="K694" i="9"/>
  <c r="U692" i="9"/>
  <c r="T692" i="9"/>
  <c r="L692" i="9"/>
  <c r="K692" i="9"/>
  <c r="T686" i="9"/>
  <c r="K686" i="9"/>
  <c r="T685" i="9"/>
  <c r="K685" i="9"/>
  <c r="T684" i="9"/>
  <c r="K684" i="9"/>
  <c r="T683" i="9"/>
  <c r="K683" i="9"/>
  <c r="T682" i="9"/>
  <c r="K682" i="9"/>
  <c r="T681" i="9"/>
  <c r="K681" i="9"/>
  <c r="T680" i="9"/>
  <c r="K680" i="9"/>
  <c r="T679" i="9"/>
  <c r="K679" i="9"/>
  <c r="T678" i="9"/>
  <c r="K678" i="9"/>
  <c r="T677" i="9"/>
  <c r="K677" i="9"/>
  <c r="T676" i="9"/>
  <c r="K676" i="9"/>
  <c r="T675" i="9"/>
  <c r="K675" i="9"/>
  <c r="U673" i="9"/>
  <c r="T673" i="9"/>
  <c r="L673" i="9"/>
  <c r="K673" i="9"/>
  <c r="T667" i="9"/>
  <c r="K667" i="9"/>
  <c r="T666" i="9"/>
  <c r="K666" i="9"/>
  <c r="T665" i="9"/>
  <c r="K665" i="9"/>
  <c r="T664" i="9"/>
  <c r="K664" i="9"/>
  <c r="T663" i="9"/>
  <c r="K663" i="9"/>
  <c r="T662" i="9"/>
  <c r="K662" i="9"/>
  <c r="T661" i="9"/>
  <c r="K661" i="9"/>
  <c r="T660" i="9"/>
  <c r="K660" i="9"/>
  <c r="T659" i="9"/>
  <c r="K659" i="9"/>
  <c r="T658" i="9"/>
  <c r="K658" i="9"/>
  <c r="T657" i="9"/>
  <c r="K657" i="9"/>
  <c r="T656" i="9"/>
  <c r="K656" i="9"/>
  <c r="U654" i="9"/>
  <c r="T654" i="9"/>
  <c r="L654" i="9"/>
  <c r="K654" i="9"/>
  <c r="T648" i="9"/>
  <c r="K648" i="9"/>
  <c r="T647" i="9"/>
  <c r="K647" i="9"/>
  <c r="T646" i="9"/>
  <c r="K646" i="9"/>
  <c r="T645" i="9"/>
  <c r="K645" i="9"/>
  <c r="T644" i="9"/>
  <c r="K644" i="9"/>
  <c r="T643" i="9"/>
  <c r="K643" i="9"/>
  <c r="T642" i="9"/>
  <c r="K642" i="9"/>
  <c r="T641" i="9"/>
  <c r="K641" i="9"/>
  <c r="T640" i="9"/>
  <c r="K640" i="9"/>
  <c r="T639" i="9"/>
  <c r="K639" i="9"/>
  <c r="T638" i="9"/>
  <c r="K638" i="9"/>
  <c r="T637" i="9"/>
  <c r="K637" i="9"/>
  <c r="U635" i="9"/>
  <c r="T635" i="9"/>
  <c r="L635" i="9"/>
  <c r="K635" i="9"/>
  <c r="T629" i="9"/>
  <c r="K629" i="9"/>
  <c r="T628" i="9"/>
  <c r="K628" i="9"/>
  <c r="T627" i="9"/>
  <c r="K627" i="9"/>
  <c r="T626" i="9"/>
  <c r="K626" i="9"/>
  <c r="T625" i="9"/>
  <c r="K625" i="9"/>
  <c r="T624" i="9"/>
  <c r="K624" i="9"/>
  <c r="T623" i="9"/>
  <c r="K623" i="9"/>
  <c r="T622" i="9"/>
  <c r="K622" i="9"/>
  <c r="T621" i="9"/>
  <c r="K621" i="9"/>
  <c r="T620" i="9"/>
  <c r="K620" i="9"/>
  <c r="T619" i="9"/>
  <c r="K619" i="9"/>
  <c r="T618" i="9"/>
  <c r="K618" i="9"/>
  <c r="U616" i="9"/>
  <c r="T616" i="9"/>
  <c r="L616" i="9"/>
  <c r="K616" i="9"/>
  <c r="T610" i="9"/>
  <c r="K610" i="9"/>
  <c r="T609" i="9"/>
  <c r="K609" i="9"/>
  <c r="T608" i="9"/>
  <c r="K608" i="9"/>
  <c r="T607" i="9"/>
  <c r="K607" i="9"/>
  <c r="T606" i="9"/>
  <c r="K606" i="9"/>
  <c r="T605" i="9"/>
  <c r="K605" i="9"/>
  <c r="T604" i="9"/>
  <c r="K604" i="9"/>
  <c r="T603" i="9"/>
  <c r="K603" i="9"/>
  <c r="T602" i="9"/>
  <c r="K602" i="9"/>
  <c r="T601" i="9"/>
  <c r="K601" i="9"/>
  <c r="T600" i="9"/>
  <c r="K600" i="9"/>
  <c r="T599" i="9"/>
  <c r="K599" i="9"/>
  <c r="U597" i="9"/>
  <c r="T597" i="9"/>
  <c r="L597" i="9"/>
  <c r="K597" i="9"/>
  <c r="T591" i="9"/>
  <c r="K591" i="9"/>
  <c r="T590" i="9"/>
  <c r="K590" i="9"/>
  <c r="T589" i="9"/>
  <c r="K589" i="9"/>
  <c r="T588" i="9"/>
  <c r="K588" i="9"/>
  <c r="T587" i="9"/>
  <c r="K587" i="9"/>
  <c r="T586" i="9"/>
  <c r="K586" i="9"/>
  <c r="T585" i="9"/>
  <c r="K585" i="9"/>
  <c r="T584" i="9"/>
  <c r="K584" i="9"/>
  <c r="T583" i="9"/>
  <c r="K583" i="9"/>
  <c r="T582" i="9"/>
  <c r="K582" i="9"/>
  <c r="T581" i="9"/>
  <c r="K581" i="9"/>
  <c r="T580" i="9"/>
  <c r="K580" i="9"/>
  <c r="U578" i="9"/>
  <c r="T578" i="9"/>
  <c r="L578" i="9"/>
  <c r="K578" i="9"/>
  <c r="T572" i="9"/>
  <c r="K572" i="9"/>
  <c r="T571" i="9"/>
  <c r="K571" i="9"/>
  <c r="T570" i="9"/>
  <c r="K570" i="9"/>
  <c r="T569" i="9"/>
  <c r="K569" i="9"/>
  <c r="T568" i="9"/>
  <c r="K568" i="9"/>
  <c r="T567" i="9"/>
  <c r="K567" i="9"/>
  <c r="T566" i="9"/>
  <c r="K566" i="9"/>
  <c r="T565" i="9"/>
  <c r="K565" i="9"/>
  <c r="T564" i="9"/>
  <c r="K564" i="9"/>
  <c r="T563" i="9"/>
  <c r="K563" i="9"/>
  <c r="T562" i="9"/>
  <c r="K562" i="9"/>
  <c r="T561" i="9"/>
  <c r="K561" i="9"/>
  <c r="U559" i="9"/>
  <c r="T559" i="9"/>
  <c r="L559" i="9"/>
  <c r="K559" i="9"/>
  <c r="T553" i="9"/>
  <c r="K553" i="9"/>
  <c r="T552" i="9"/>
  <c r="K552" i="9"/>
  <c r="T551" i="9"/>
  <c r="K551" i="9"/>
  <c r="T550" i="9"/>
  <c r="K550" i="9"/>
  <c r="T549" i="9"/>
  <c r="K549" i="9"/>
  <c r="T548" i="9"/>
  <c r="K548" i="9"/>
  <c r="T547" i="9"/>
  <c r="K547" i="9"/>
  <c r="T546" i="9"/>
  <c r="K546" i="9"/>
  <c r="T545" i="9"/>
  <c r="K545" i="9"/>
  <c r="T544" i="9"/>
  <c r="K544" i="9"/>
  <c r="T543" i="9"/>
  <c r="K543" i="9"/>
  <c r="T542" i="9"/>
  <c r="K542" i="9"/>
  <c r="U540" i="9"/>
  <c r="T540" i="9"/>
  <c r="L540" i="9"/>
  <c r="K540" i="9"/>
  <c r="T534" i="9"/>
  <c r="K534" i="9"/>
  <c r="T533" i="9"/>
  <c r="K533" i="9"/>
  <c r="T532" i="9"/>
  <c r="K532" i="9"/>
  <c r="T531" i="9"/>
  <c r="K531" i="9"/>
  <c r="T530" i="9"/>
  <c r="K530" i="9"/>
  <c r="T529" i="9"/>
  <c r="K529" i="9"/>
  <c r="T528" i="9"/>
  <c r="K528" i="9"/>
  <c r="T527" i="9"/>
  <c r="K527" i="9"/>
  <c r="T526" i="9"/>
  <c r="K526" i="9"/>
  <c r="T525" i="9"/>
  <c r="K525" i="9"/>
  <c r="T524" i="9"/>
  <c r="K524" i="9"/>
  <c r="T523" i="9"/>
  <c r="K523" i="9"/>
  <c r="U521" i="9"/>
  <c r="T521" i="9"/>
  <c r="L521" i="9"/>
  <c r="K521" i="9"/>
  <c r="T515" i="9"/>
  <c r="K515" i="9"/>
  <c r="T514" i="9"/>
  <c r="K514" i="9"/>
  <c r="T513" i="9"/>
  <c r="K513" i="9"/>
  <c r="T512" i="9"/>
  <c r="K512" i="9"/>
  <c r="T511" i="9"/>
  <c r="K511" i="9"/>
  <c r="T510" i="9"/>
  <c r="K510" i="9"/>
  <c r="T509" i="9"/>
  <c r="K509" i="9"/>
  <c r="T508" i="9"/>
  <c r="K508" i="9"/>
  <c r="T507" i="9"/>
  <c r="K507" i="9"/>
  <c r="T506" i="9"/>
  <c r="K506" i="9"/>
  <c r="T505" i="9"/>
  <c r="K505" i="9"/>
  <c r="T504" i="9"/>
  <c r="K504" i="9"/>
  <c r="U502" i="9"/>
  <c r="T502" i="9"/>
  <c r="L502" i="9"/>
  <c r="K502" i="9"/>
  <c r="T496" i="9"/>
  <c r="K496" i="9"/>
  <c r="T495" i="9"/>
  <c r="K495" i="9"/>
  <c r="T494" i="9"/>
  <c r="K494" i="9"/>
  <c r="T493" i="9"/>
  <c r="K493" i="9"/>
  <c r="T492" i="9"/>
  <c r="K492" i="9"/>
  <c r="T491" i="9"/>
  <c r="K491" i="9"/>
  <c r="T490" i="9"/>
  <c r="K490" i="9"/>
  <c r="T489" i="9"/>
  <c r="K489" i="9"/>
  <c r="T488" i="9"/>
  <c r="K488" i="9"/>
  <c r="T487" i="9"/>
  <c r="K487" i="9"/>
  <c r="T486" i="9"/>
  <c r="K486" i="9"/>
  <c r="T485" i="9"/>
  <c r="K485" i="9"/>
  <c r="U483" i="9"/>
  <c r="T483" i="9"/>
  <c r="L483" i="9"/>
  <c r="K483" i="9"/>
  <c r="T477" i="9"/>
  <c r="K477" i="9"/>
  <c r="T476" i="9"/>
  <c r="K476" i="9"/>
  <c r="T475" i="9"/>
  <c r="K475" i="9"/>
  <c r="T474" i="9"/>
  <c r="K474" i="9"/>
  <c r="T473" i="9"/>
  <c r="K473" i="9"/>
  <c r="T472" i="9"/>
  <c r="K472" i="9"/>
  <c r="T471" i="9"/>
  <c r="K471" i="9"/>
  <c r="T470" i="9"/>
  <c r="K470" i="9"/>
  <c r="T469" i="9"/>
  <c r="K469" i="9"/>
  <c r="T468" i="9"/>
  <c r="K468" i="9"/>
  <c r="T467" i="9"/>
  <c r="K467" i="9"/>
  <c r="T466" i="9"/>
  <c r="K466" i="9"/>
  <c r="U464" i="9"/>
  <c r="T464" i="9"/>
  <c r="L464" i="9"/>
  <c r="K464" i="9"/>
  <c r="T458" i="9"/>
  <c r="K458" i="9"/>
  <c r="T457" i="9"/>
  <c r="K457" i="9"/>
  <c r="T456" i="9"/>
  <c r="K456" i="9"/>
  <c r="T455" i="9"/>
  <c r="K455" i="9"/>
  <c r="T454" i="9"/>
  <c r="K454" i="9"/>
  <c r="T453" i="9"/>
  <c r="K453" i="9"/>
  <c r="T452" i="9"/>
  <c r="K452" i="9"/>
  <c r="T451" i="9"/>
  <c r="K451" i="9"/>
  <c r="T450" i="9"/>
  <c r="K450" i="9"/>
  <c r="T449" i="9"/>
  <c r="K449" i="9"/>
  <c r="T448" i="9"/>
  <c r="K448" i="9"/>
  <c r="T447" i="9"/>
  <c r="K447" i="9"/>
  <c r="U445" i="9"/>
  <c r="T445" i="9"/>
  <c r="L445" i="9"/>
  <c r="K445" i="9"/>
  <c r="T439" i="9"/>
  <c r="K439" i="9"/>
  <c r="T438" i="9"/>
  <c r="K438" i="9"/>
  <c r="T437" i="9"/>
  <c r="K437" i="9"/>
  <c r="T436" i="9"/>
  <c r="K436" i="9"/>
  <c r="T435" i="9"/>
  <c r="K435" i="9"/>
  <c r="T434" i="9"/>
  <c r="K434" i="9"/>
  <c r="T433" i="9"/>
  <c r="K433" i="9"/>
  <c r="T432" i="9"/>
  <c r="K432" i="9"/>
  <c r="T431" i="9"/>
  <c r="K431" i="9"/>
  <c r="T430" i="9"/>
  <c r="K430" i="9"/>
  <c r="T429" i="9"/>
  <c r="K429" i="9"/>
  <c r="T428" i="9"/>
  <c r="K428" i="9"/>
  <c r="U426" i="9"/>
  <c r="T426" i="9"/>
  <c r="L426" i="9"/>
  <c r="K426" i="9"/>
  <c r="T420" i="9"/>
  <c r="K420" i="9"/>
  <c r="T419" i="9"/>
  <c r="K419" i="9"/>
  <c r="T418" i="9"/>
  <c r="K418" i="9"/>
  <c r="T417" i="9"/>
  <c r="K417" i="9"/>
  <c r="T416" i="9"/>
  <c r="K416" i="9"/>
  <c r="T415" i="9"/>
  <c r="K415" i="9"/>
  <c r="T414" i="9"/>
  <c r="K414" i="9"/>
  <c r="T413" i="9"/>
  <c r="K413" i="9"/>
  <c r="T412" i="9"/>
  <c r="K412" i="9"/>
  <c r="T411" i="9"/>
  <c r="K411" i="9"/>
  <c r="T410" i="9"/>
  <c r="K410" i="9"/>
  <c r="T409" i="9"/>
  <c r="K409" i="9"/>
  <c r="U407" i="9"/>
  <c r="T407" i="9"/>
  <c r="L407" i="9"/>
  <c r="K407" i="9"/>
  <c r="T401" i="9"/>
  <c r="K401" i="9"/>
  <c r="T400" i="9"/>
  <c r="K400" i="9"/>
  <c r="T399" i="9"/>
  <c r="K399" i="9"/>
  <c r="T398" i="9"/>
  <c r="K398" i="9"/>
  <c r="T397" i="9"/>
  <c r="K397" i="9"/>
  <c r="T396" i="9"/>
  <c r="K396" i="9"/>
  <c r="T395" i="9"/>
  <c r="K395" i="9"/>
  <c r="T394" i="9"/>
  <c r="K394" i="9"/>
  <c r="T393" i="9"/>
  <c r="K393" i="9"/>
  <c r="T392" i="9"/>
  <c r="K392" i="9"/>
  <c r="T391" i="9"/>
  <c r="K391" i="9"/>
  <c r="T390" i="9"/>
  <c r="K390" i="9"/>
  <c r="U388" i="9"/>
  <c r="T388" i="9"/>
  <c r="L388" i="9"/>
  <c r="K388" i="9"/>
  <c r="T382" i="9"/>
  <c r="K382" i="9"/>
  <c r="T381" i="9"/>
  <c r="K381" i="9"/>
  <c r="T380" i="9"/>
  <c r="K380" i="9"/>
  <c r="T379" i="9"/>
  <c r="K379" i="9"/>
  <c r="T378" i="9"/>
  <c r="K378" i="9"/>
  <c r="T377" i="9"/>
  <c r="K377" i="9"/>
  <c r="T376" i="9"/>
  <c r="K376" i="9"/>
  <c r="T375" i="9"/>
  <c r="K375" i="9"/>
  <c r="T374" i="9"/>
  <c r="K374" i="9"/>
  <c r="T373" i="9"/>
  <c r="K373" i="9"/>
  <c r="T372" i="9"/>
  <c r="K372" i="9"/>
  <c r="T371" i="9"/>
  <c r="K371" i="9"/>
  <c r="U369" i="9"/>
  <c r="T369" i="9"/>
  <c r="L369" i="9"/>
  <c r="K369" i="9"/>
  <c r="T363" i="9"/>
  <c r="K363" i="9"/>
  <c r="T362" i="9"/>
  <c r="K362" i="9"/>
  <c r="T361" i="9"/>
  <c r="K361" i="9"/>
  <c r="T360" i="9"/>
  <c r="K360" i="9"/>
  <c r="T359" i="9"/>
  <c r="K359" i="9"/>
  <c r="T358" i="9"/>
  <c r="K358" i="9"/>
  <c r="T357" i="9"/>
  <c r="K357" i="9"/>
  <c r="T356" i="9"/>
  <c r="K356" i="9"/>
  <c r="T355" i="9"/>
  <c r="K355" i="9"/>
  <c r="T354" i="9"/>
  <c r="K354" i="9"/>
  <c r="T353" i="9"/>
  <c r="K353" i="9"/>
  <c r="T352" i="9"/>
  <c r="K352" i="9"/>
  <c r="U350" i="9"/>
  <c r="T350" i="9"/>
  <c r="L350" i="9"/>
  <c r="K350" i="9"/>
  <c r="T344" i="9"/>
  <c r="K344" i="9"/>
  <c r="T343" i="9"/>
  <c r="K343" i="9"/>
  <c r="T342" i="9"/>
  <c r="K342" i="9"/>
  <c r="T341" i="9"/>
  <c r="K341" i="9"/>
  <c r="T340" i="9"/>
  <c r="K340" i="9"/>
  <c r="T339" i="9"/>
  <c r="K339" i="9"/>
  <c r="T338" i="9"/>
  <c r="K338" i="9"/>
  <c r="T337" i="9"/>
  <c r="K337" i="9"/>
  <c r="T336" i="9"/>
  <c r="K336" i="9"/>
  <c r="T335" i="9"/>
  <c r="K335" i="9"/>
  <c r="T334" i="9"/>
  <c r="K334" i="9"/>
  <c r="T333" i="9"/>
  <c r="K333" i="9"/>
  <c r="U331" i="9"/>
  <c r="T331" i="9"/>
  <c r="L331" i="9"/>
  <c r="K331" i="9"/>
  <c r="T323" i="9"/>
  <c r="K323" i="9"/>
  <c r="T322" i="9"/>
  <c r="K322" i="9"/>
  <c r="T321" i="9"/>
  <c r="K321" i="9"/>
  <c r="T320" i="9"/>
  <c r="K320" i="9"/>
  <c r="T319" i="9"/>
  <c r="K319" i="9"/>
  <c r="T318" i="9"/>
  <c r="K318" i="9"/>
  <c r="T317" i="9"/>
  <c r="K317" i="9"/>
  <c r="T316" i="9"/>
  <c r="K316" i="9"/>
  <c r="T315" i="9"/>
  <c r="K315" i="9"/>
  <c r="T314" i="9"/>
  <c r="K314" i="9"/>
  <c r="T313" i="9"/>
  <c r="K313" i="9"/>
  <c r="T312" i="9"/>
  <c r="K312" i="9"/>
  <c r="U310" i="9"/>
  <c r="T310" i="9"/>
  <c r="L310" i="9"/>
  <c r="K310" i="9"/>
  <c r="T304" i="9"/>
  <c r="K304" i="9"/>
  <c r="T303" i="9"/>
  <c r="K303" i="9"/>
  <c r="T302" i="9"/>
  <c r="K302" i="9"/>
  <c r="T301" i="9"/>
  <c r="K301" i="9"/>
  <c r="T300" i="9"/>
  <c r="K300" i="9"/>
  <c r="T299" i="9"/>
  <c r="K299" i="9"/>
  <c r="T298" i="9"/>
  <c r="K298" i="9"/>
  <c r="T297" i="9"/>
  <c r="K297" i="9"/>
  <c r="T296" i="9"/>
  <c r="K296" i="9"/>
  <c r="T295" i="9"/>
  <c r="K295" i="9"/>
  <c r="T294" i="9"/>
  <c r="K294" i="9"/>
  <c r="T293" i="9"/>
  <c r="K293" i="9"/>
  <c r="U291" i="9"/>
  <c r="T291" i="9"/>
  <c r="L291" i="9"/>
  <c r="K291" i="9"/>
  <c r="T285" i="9"/>
  <c r="K285" i="9"/>
  <c r="T284" i="9"/>
  <c r="K284" i="9"/>
  <c r="T283" i="9"/>
  <c r="K283" i="9"/>
  <c r="T282" i="9"/>
  <c r="K282" i="9"/>
  <c r="T281" i="9"/>
  <c r="K281" i="9"/>
  <c r="T280" i="9"/>
  <c r="K280" i="9"/>
  <c r="T279" i="9"/>
  <c r="K279" i="9"/>
  <c r="T278" i="9"/>
  <c r="K278" i="9"/>
  <c r="T277" i="9"/>
  <c r="K277" i="9"/>
  <c r="T276" i="9"/>
  <c r="K276" i="9"/>
  <c r="T275" i="9"/>
  <c r="K275" i="9"/>
  <c r="T274" i="9"/>
  <c r="K274" i="9"/>
  <c r="U272" i="9"/>
  <c r="T272" i="9"/>
  <c r="L272" i="9"/>
  <c r="K272" i="9"/>
  <c r="T266" i="9"/>
  <c r="K266" i="9"/>
  <c r="T265" i="9"/>
  <c r="K265" i="9"/>
  <c r="T264" i="9"/>
  <c r="K264" i="9"/>
  <c r="T263" i="9"/>
  <c r="K263" i="9"/>
  <c r="T262" i="9"/>
  <c r="K262" i="9"/>
  <c r="T261" i="9"/>
  <c r="K261" i="9"/>
  <c r="T260" i="9"/>
  <c r="K260" i="9"/>
  <c r="T259" i="9"/>
  <c r="K259" i="9"/>
  <c r="T258" i="9"/>
  <c r="K258" i="9"/>
  <c r="T257" i="9"/>
  <c r="K257" i="9"/>
  <c r="T256" i="9"/>
  <c r="K256" i="9"/>
  <c r="T255" i="9"/>
  <c r="K255" i="9"/>
  <c r="U253" i="9"/>
  <c r="T253" i="9"/>
  <c r="L253" i="9"/>
  <c r="K253" i="9"/>
  <c r="T247" i="9"/>
  <c r="K247" i="9"/>
  <c r="T246" i="9"/>
  <c r="K246" i="9"/>
  <c r="T245" i="9"/>
  <c r="K245" i="9"/>
  <c r="T244" i="9"/>
  <c r="K244" i="9"/>
  <c r="T243" i="9"/>
  <c r="K243" i="9"/>
  <c r="T242" i="9"/>
  <c r="K242" i="9"/>
  <c r="T241" i="9"/>
  <c r="K241" i="9"/>
  <c r="T240" i="9"/>
  <c r="K240" i="9"/>
  <c r="T239" i="9"/>
  <c r="K239" i="9"/>
  <c r="T238" i="9"/>
  <c r="K238" i="9"/>
  <c r="T237" i="9"/>
  <c r="K237" i="9"/>
  <c r="T236" i="9"/>
  <c r="K236" i="9"/>
  <c r="U234" i="9"/>
  <c r="T234" i="9"/>
  <c r="L234" i="9"/>
  <c r="K234" i="9"/>
  <c r="T228" i="9"/>
  <c r="K228" i="9"/>
  <c r="T227" i="9"/>
  <c r="K227" i="9"/>
  <c r="T226" i="9"/>
  <c r="K226" i="9"/>
  <c r="T225" i="9"/>
  <c r="K225" i="9"/>
  <c r="T224" i="9"/>
  <c r="K224" i="9"/>
  <c r="T223" i="9"/>
  <c r="K223" i="9"/>
  <c r="T222" i="9"/>
  <c r="K222" i="9"/>
  <c r="T221" i="9"/>
  <c r="K221" i="9"/>
  <c r="T220" i="9"/>
  <c r="K220" i="9"/>
  <c r="T219" i="9"/>
  <c r="K219" i="9"/>
  <c r="T218" i="9"/>
  <c r="K218" i="9"/>
  <c r="T217" i="9"/>
  <c r="K217" i="9"/>
  <c r="U215" i="9"/>
  <c r="T215" i="9"/>
  <c r="L215" i="9"/>
  <c r="K215" i="9"/>
  <c r="T209" i="9"/>
  <c r="K209" i="9"/>
  <c r="T208" i="9"/>
  <c r="K208" i="9"/>
  <c r="T207" i="9"/>
  <c r="K207" i="9"/>
  <c r="T206" i="9"/>
  <c r="K206" i="9"/>
  <c r="T205" i="9"/>
  <c r="K205" i="9"/>
  <c r="T204" i="9"/>
  <c r="K204" i="9"/>
  <c r="T203" i="9"/>
  <c r="K203" i="9"/>
  <c r="T202" i="9"/>
  <c r="K202" i="9"/>
  <c r="T201" i="9"/>
  <c r="K201" i="9"/>
  <c r="T200" i="9"/>
  <c r="K200" i="9"/>
  <c r="T199" i="9"/>
  <c r="K199" i="9"/>
  <c r="T198" i="9"/>
  <c r="K198" i="9"/>
  <c r="U196" i="9"/>
  <c r="T196" i="9"/>
  <c r="L196" i="9"/>
  <c r="K196" i="9"/>
  <c r="T190" i="9"/>
  <c r="K190" i="9"/>
  <c r="T189" i="9"/>
  <c r="K189" i="9"/>
  <c r="T188" i="9"/>
  <c r="K188" i="9"/>
  <c r="T187" i="9"/>
  <c r="K187" i="9"/>
  <c r="T186" i="9"/>
  <c r="K186" i="9"/>
  <c r="T185" i="9"/>
  <c r="K185" i="9"/>
  <c r="T184" i="9"/>
  <c r="K184" i="9"/>
  <c r="T183" i="9"/>
  <c r="K183" i="9"/>
  <c r="T182" i="9"/>
  <c r="K182" i="9"/>
  <c r="T181" i="9"/>
  <c r="K181" i="9"/>
  <c r="T180" i="9"/>
  <c r="K180" i="9"/>
  <c r="T179" i="9"/>
  <c r="K179" i="9"/>
  <c r="U177" i="9"/>
  <c r="T177" i="9"/>
  <c r="L177" i="9"/>
  <c r="K177" i="9"/>
  <c r="T171" i="9"/>
  <c r="K171" i="9"/>
  <c r="T170" i="9"/>
  <c r="K170" i="9"/>
  <c r="T169" i="9"/>
  <c r="K169" i="9"/>
  <c r="T168" i="9"/>
  <c r="K168" i="9"/>
  <c r="T167" i="9"/>
  <c r="K167" i="9"/>
  <c r="T166" i="9"/>
  <c r="K166" i="9"/>
  <c r="T165" i="9"/>
  <c r="K165" i="9"/>
  <c r="T164" i="9"/>
  <c r="K164" i="9"/>
  <c r="T163" i="9"/>
  <c r="K163" i="9"/>
  <c r="T162" i="9"/>
  <c r="K162" i="9"/>
  <c r="T161" i="9"/>
  <c r="K161" i="9"/>
  <c r="T160" i="9"/>
  <c r="K160" i="9"/>
  <c r="U158" i="9"/>
  <c r="T158" i="9"/>
  <c r="L158" i="9"/>
  <c r="K158" i="9"/>
  <c r="T152" i="9"/>
  <c r="K152" i="9"/>
  <c r="T151" i="9"/>
  <c r="K151" i="9"/>
  <c r="T150" i="9"/>
  <c r="K150" i="9"/>
  <c r="T149" i="9"/>
  <c r="K149" i="9"/>
  <c r="T148" i="9"/>
  <c r="K148" i="9"/>
  <c r="T147" i="9"/>
  <c r="K147" i="9"/>
  <c r="T146" i="9"/>
  <c r="K146" i="9"/>
  <c r="T145" i="9"/>
  <c r="K145" i="9"/>
  <c r="T144" i="9"/>
  <c r="K144" i="9"/>
  <c r="T143" i="9"/>
  <c r="K143" i="9"/>
  <c r="T142" i="9"/>
  <c r="K142" i="9"/>
  <c r="T141" i="9"/>
  <c r="K141" i="9"/>
  <c r="U139" i="9"/>
  <c r="T139" i="9"/>
  <c r="L139" i="9"/>
  <c r="K139" i="9"/>
  <c r="T133" i="9"/>
  <c r="K133" i="9"/>
  <c r="T132" i="9"/>
  <c r="K132" i="9"/>
  <c r="T131" i="9"/>
  <c r="K131" i="9"/>
  <c r="T130" i="9"/>
  <c r="K130" i="9"/>
  <c r="T129" i="9"/>
  <c r="K129" i="9"/>
  <c r="T128" i="9"/>
  <c r="K128" i="9"/>
  <c r="T127" i="9"/>
  <c r="K127" i="9"/>
  <c r="T126" i="9"/>
  <c r="K126" i="9"/>
  <c r="T125" i="9"/>
  <c r="K125" i="9"/>
  <c r="T124" i="9"/>
  <c r="K124" i="9"/>
  <c r="T123" i="9"/>
  <c r="T122" i="9"/>
  <c r="K122" i="9"/>
  <c r="U120" i="9"/>
  <c r="T120" i="9"/>
  <c r="K120" i="9"/>
  <c r="L120" i="9" s="1"/>
  <c r="T114" i="9"/>
  <c r="K114" i="9"/>
  <c r="T113" i="9"/>
  <c r="K113" i="9"/>
  <c r="T112" i="9"/>
  <c r="K112" i="9"/>
  <c r="T111" i="9"/>
  <c r="K111" i="9"/>
  <c r="T110" i="9"/>
  <c r="K110" i="9"/>
  <c r="T109" i="9"/>
  <c r="K109" i="9"/>
  <c r="T108" i="9"/>
  <c r="K108" i="9"/>
  <c r="T107" i="9"/>
  <c r="K107" i="9"/>
  <c r="T106" i="9"/>
  <c r="K106" i="9"/>
  <c r="T105" i="9"/>
  <c r="K105" i="9"/>
  <c r="T104" i="9"/>
  <c r="K104" i="9"/>
  <c r="T103" i="9"/>
  <c r="K103" i="9"/>
  <c r="U101" i="9"/>
  <c r="T101" i="9"/>
  <c r="L101" i="9" s="1"/>
  <c r="K101" i="9"/>
  <c r="T95" i="9"/>
  <c r="K95" i="9"/>
  <c r="T94" i="9"/>
  <c r="K94" i="9"/>
  <c r="T93" i="9"/>
  <c r="K93" i="9"/>
  <c r="T92" i="9"/>
  <c r="K92" i="9"/>
  <c r="T91" i="9"/>
  <c r="K91" i="9"/>
  <c r="T90" i="9"/>
  <c r="K90" i="9"/>
  <c r="T89" i="9"/>
  <c r="K89" i="9"/>
  <c r="T88" i="9"/>
  <c r="K88" i="9"/>
  <c r="T87" i="9"/>
  <c r="K87" i="9"/>
  <c r="T86" i="9"/>
  <c r="K86" i="9"/>
  <c r="T85" i="9"/>
  <c r="K85" i="9"/>
  <c r="T84" i="9"/>
  <c r="K84" i="9"/>
  <c r="U82" i="9"/>
  <c r="T82" i="9"/>
  <c r="L82" i="9" s="1"/>
  <c r="K82" i="9"/>
  <c r="T76" i="9"/>
  <c r="K76" i="9"/>
  <c r="T75" i="9"/>
  <c r="K75" i="9"/>
  <c r="T74" i="9"/>
  <c r="K74" i="9"/>
  <c r="T73" i="9"/>
  <c r="K73" i="9"/>
  <c r="T72" i="9"/>
  <c r="K72" i="9"/>
  <c r="T71" i="9"/>
  <c r="K71" i="9"/>
  <c r="T70" i="9"/>
  <c r="K70" i="9"/>
  <c r="T69" i="9"/>
  <c r="K69" i="9"/>
  <c r="T68" i="9"/>
  <c r="K68" i="9"/>
  <c r="T67" i="9"/>
  <c r="K67" i="9"/>
  <c r="T66" i="9"/>
  <c r="K66" i="9"/>
  <c r="T65" i="9"/>
  <c r="K65" i="9"/>
  <c r="U63" i="9"/>
  <c r="T63" i="9"/>
  <c r="L63" i="9" s="1"/>
  <c r="K63" i="9"/>
  <c r="T57" i="9"/>
  <c r="K57" i="9"/>
  <c r="T56" i="9"/>
  <c r="K56" i="9"/>
  <c r="T55" i="9"/>
  <c r="K55" i="9"/>
  <c r="T54" i="9"/>
  <c r="K54" i="9"/>
  <c r="T53" i="9"/>
  <c r="K53" i="9"/>
  <c r="T52" i="9"/>
  <c r="K52" i="9"/>
  <c r="T51" i="9"/>
  <c r="K51" i="9"/>
  <c r="T50" i="9"/>
  <c r="K50" i="9"/>
  <c r="T49" i="9"/>
  <c r="K49" i="9"/>
  <c r="T48" i="9"/>
  <c r="K48" i="9"/>
  <c r="T47" i="9"/>
  <c r="K47" i="9"/>
  <c r="T46" i="9"/>
  <c r="K46" i="9"/>
  <c r="U44" i="9"/>
  <c r="T44" i="9"/>
  <c r="L44" i="9" s="1"/>
  <c r="K44" i="9"/>
  <c r="T38" i="9"/>
  <c r="K38" i="9"/>
  <c r="T37" i="9"/>
  <c r="K37" i="9"/>
  <c r="T36" i="9"/>
  <c r="K36" i="9"/>
  <c r="T35" i="9"/>
  <c r="K35" i="9"/>
  <c r="T34" i="9"/>
  <c r="K34" i="9"/>
  <c r="T33" i="9"/>
  <c r="K33" i="9"/>
  <c r="T32" i="9"/>
  <c r="K32" i="9"/>
  <c r="T31" i="9"/>
  <c r="K31" i="9"/>
  <c r="T30" i="9"/>
  <c r="K30" i="9"/>
  <c r="T29" i="9"/>
  <c r="K29" i="9"/>
  <c r="T28" i="9"/>
  <c r="K28" i="9"/>
  <c r="T27" i="9"/>
  <c r="K27" i="9"/>
  <c r="U25" i="9"/>
  <c r="T25" i="9"/>
  <c r="L25" i="9" s="1"/>
  <c r="K25" i="9"/>
  <c r="T19" i="9"/>
  <c r="K19" i="9"/>
  <c r="T18" i="9"/>
  <c r="K18" i="9"/>
  <c r="T17" i="9"/>
  <c r="K17" i="9"/>
  <c r="T16" i="9"/>
  <c r="K16" i="9"/>
  <c r="T15" i="9"/>
  <c r="K15" i="9"/>
  <c r="T14" i="9"/>
  <c r="K14" i="9"/>
  <c r="T13" i="9"/>
  <c r="K13" i="9"/>
  <c r="T12" i="9"/>
  <c r="K12" i="9"/>
  <c r="T11" i="9"/>
  <c r="K11" i="9"/>
  <c r="T10" i="9"/>
  <c r="K10" i="9"/>
  <c r="T9" i="9"/>
  <c r="K9" i="9"/>
  <c r="T8" i="9"/>
  <c r="K8" i="9"/>
  <c r="U6" i="9"/>
  <c r="T6" i="9"/>
  <c r="L6" i="9" s="1"/>
  <c r="K6" i="9"/>
  <c r="T950" i="8"/>
  <c r="K950" i="8"/>
  <c r="T949" i="8"/>
  <c r="K949" i="8"/>
  <c r="T948" i="8"/>
  <c r="K948" i="8"/>
  <c r="T947" i="8"/>
  <c r="K947" i="8"/>
  <c r="T946" i="8"/>
  <c r="K946" i="8"/>
  <c r="T945" i="8"/>
  <c r="K945" i="8"/>
  <c r="T944" i="8"/>
  <c r="K944" i="8"/>
  <c r="T943" i="8"/>
  <c r="K943" i="8"/>
  <c r="T942" i="8"/>
  <c r="K942" i="8"/>
  <c r="T941" i="8"/>
  <c r="K941" i="8"/>
  <c r="T940" i="8"/>
  <c r="K940" i="8"/>
  <c r="T939" i="8"/>
  <c r="K939" i="8"/>
  <c r="U937" i="8"/>
  <c r="T937" i="8"/>
  <c r="L937" i="8" s="1"/>
  <c r="K937" i="8"/>
  <c r="T931" i="8"/>
  <c r="K931" i="8"/>
  <c r="T930" i="8"/>
  <c r="K930" i="8"/>
  <c r="T929" i="8"/>
  <c r="K929" i="8"/>
  <c r="T928" i="8"/>
  <c r="K928" i="8"/>
  <c r="T927" i="8"/>
  <c r="K927" i="8"/>
  <c r="T926" i="8"/>
  <c r="K926" i="8"/>
  <c r="T925" i="8"/>
  <c r="K925" i="8"/>
  <c r="T924" i="8"/>
  <c r="K924" i="8"/>
  <c r="T923" i="8"/>
  <c r="K923" i="8"/>
  <c r="T922" i="8"/>
  <c r="K922" i="8"/>
  <c r="T921" i="8"/>
  <c r="K921" i="8"/>
  <c r="T920" i="8"/>
  <c r="K920" i="8"/>
  <c r="U918" i="8"/>
  <c r="T918" i="8"/>
  <c r="L918" i="8" s="1"/>
  <c r="K918" i="8"/>
  <c r="T912" i="8"/>
  <c r="K912" i="8"/>
  <c r="T911" i="8"/>
  <c r="K911" i="8"/>
  <c r="T910" i="8"/>
  <c r="K910" i="8"/>
  <c r="T909" i="8"/>
  <c r="K909" i="8"/>
  <c r="T908" i="8"/>
  <c r="K908" i="8"/>
  <c r="T907" i="8"/>
  <c r="K907" i="8"/>
  <c r="T906" i="8"/>
  <c r="K906" i="8"/>
  <c r="T905" i="8"/>
  <c r="K905" i="8"/>
  <c r="T904" i="8"/>
  <c r="K904" i="8"/>
  <c r="T903" i="8"/>
  <c r="K903" i="8"/>
  <c r="T902" i="8"/>
  <c r="K902" i="8"/>
  <c r="T901" i="8"/>
  <c r="K901" i="8"/>
  <c r="U899" i="8"/>
  <c r="T899" i="8"/>
  <c r="L899" i="8" s="1"/>
  <c r="K899" i="8"/>
  <c r="T893" i="8"/>
  <c r="K893" i="8"/>
  <c r="T892" i="8"/>
  <c r="K892" i="8"/>
  <c r="T891" i="8"/>
  <c r="K891" i="8"/>
  <c r="T890" i="8"/>
  <c r="K890" i="8"/>
  <c r="T889" i="8"/>
  <c r="K889" i="8"/>
  <c r="T888" i="8"/>
  <c r="K888" i="8"/>
  <c r="T887" i="8"/>
  <c r="K887" i="8"/>
  <c r="T886" i="8"/>
  <c r="K886" i="8"/>
  <c r="T885" i="8"/>
  <c r="K885" i="8"/>
  <c r="T884" i="8"/>
  <c r="K884" i="8"/>
  <c r="T883" i="8"/>
  <c r="K883" i="8"/>
  <c r="T882" i="8"/>
  <c r="K882" i="8"/>
  <c r="U880" i="8"/>
  <c r="T880" i="8"/>
  <c r="K880" i="8"/>
  <c r="L880" i="8" s="1"/>
  <c r="T874" i="8"/>
  <c r="K874" i="8"/>
  <c r="T873" i="8"/>
  <c r="K873" i="8"/>
  <c r="T872" i="8"/>
  <c r="K872" i="8"/>
  <c r="T871" i="8"/>
  <c r="K871" i="8"/>
  <c r="T870" i="8"/>
  <c r="K870" i="8"/>
  <c r="T869" i="8"/>
  <c r="K869" i="8"/>
  <c r="T868" i="8"/>
  <c r="K868" i="8"/>
  <c r="T867" i="8"/>
  <c r="K867" i="8"/>
  <c r="T866" i="8"/>
  <c r="K866" i="8"/>
  <c r="T865" i="8"/>
  <c r="K865" i="8"/>
  <c r="T864" i="8"/>
  <c r="K864" i="8"/>
  <c r="T863" i="8"/>
  <c r="K863" i="8"/>
  <c r="U861" i="8"/>
  <c r="T861" i="8"/>
  <c r="L861" i="8" s="1"/>
  <c r="K861" i="8"/>
  <c r="T855" i="8"/>
  <c r="K855" i="8"/>
  <c r="T854" i="8"/>
  <c r="K854" i="8"/>
  <c r="T853" i="8"/>
  <c r="K853" i="8"/>
  <c r="T852" i="8"/>
  <c r="K852" i="8"/>
  <c r="T851" i="8"/>
  <c r="K851" i="8"/>
  <c r="T850" i="8"/>
  <c r="K850" i="8"/>
  <c r="T849" i="8"/>
  <c r="K849" i="8"/>
  <c r="T848" i="8"/>
  <c r="K848" i="8"/>
  <c r="T847" i="8"/>
  <c r="K847" i="8"/>
  <c r="T846" i="8"/>
  <c r="K846" i="8"/>
  <c r="T845" i="8"/>
  <c r="K845" i="8"/>
  <c r="T844" i="8"/>
  <c r="K844" i="8"/>
  <c r="U842" i="8"/>
  <c r="T842" i="8"/>
  <c r="L842" i="8" s="1"/>
  <c r="K842" i="8"/>
  <c r="T836" i="8"/>
  <c r="K836" i="8"/>
  <c r="T835" i="8"/>
  <c r="K835" i="8"/>
  <c r="T834" i="8"/>
  <c r="K834" i="8"/>
  <c r="T833" i="8"/>
  <c r="K833" i="8"/>
  <c r="T832" i="8"/>
  <c r="K832" i="8"/>
  <c r="T831" i="8"/>
  <c r="K831" i="8"/>
  <c r="T830" i="8"/>
  <c r="K830" i="8"/>
  <c r="T829" i="8"/>
  <c r="K829" i="8"/>
  <c r="T828" i="8"/>
  <c r="K828" i="8"/>
  <c r="T827" i="8"/>
  <c r="K827" i="8"/>
  <c r="T826" i="8"/>
  <c r="K826" i="8"/>
  <c r="T825" i="8"/>
  <c r="K825" i="8"/>
  <c r="U823" i="8"/>
  <c r="T823" i="8"/>
  <c r="L823" i="8" s="1"/>
  <c r="K823" i="8"/>
  <c r="T817" i="8"/>
  <c r="K817" i="8"/>
  <c r="T816" i="8"/>
  <c r="K816" i="8"/>
  <c r="T815" i="8"/>
  <c r="K815" i="8"/>
  <c r="T814" i="8"/>
  <c r="K814" i="8"/>
  <c r="T813" i="8"/>
  <c r="K813" i="8"/>
  <c r="T812" i="8"/>
  <c r="K812" i="8"/>
  <c r="T811" i="8"/>
  <c r="K811" i="8"/>
  <c r="T810" i="8"/>
  <c r="K810" i="8"/>
  <c r="T809" i="8"/>
  <c r="K809" i="8"/>
  <c r="T808" i="8"/>
  <c r="K808" i="8"/>
  <c r="T807" i="8"/>
  <c r="K807" i="8"/>
  <c r="T806" i="8"/>
  <c r="K806" i="8"/>
  <c r="U804" i="8"/>
  <c r="T804" i="8"/>
  <c r="L804" i="8" s="1"/>
  <c r="K804" i="8"/>
  <c r="T798" i="8"/>
  <c r="K798" i="8"/>
  <c r="T797" i="8"/>
  <c r="K797" i="8"/>
  <c r="T796" i="8"/>
  <c r="K796" i="8"/>
  <c r="T795" i="8"/>
  <c r="K795" i="8"/>
  <c r="T794" i="8"/>
  <c r="K794" i="8"/>
  <c r="T793" i="8"/>
  <c r="K793" i="8"/>
  <c r="T792" i="8"/>
  <c r="K792" i="8"/>
  <c r="T791" i="8"/>
  <c r="K791" i="8"/>
  <c r="T790" i="8"/>
  <c r="K790" i="8"/>
  <c r="T789" i="8"/>
  <c r="K789" i="8"/>
  <c r="T788" i="8"/>
  <c r="K788" i="8"/>
  <c r="T787" i="8"/>
  <c r="K787" i="8"/>
  <c r="U785" i="8"/>
  <c r="T785" i="8"/>
  <c r="L785" i="8" s="1"/>
  <c r="K785" i="8"/>
  <c r="T779" i="8"/>
  <c r="K779" i="8"/>
  <c r="T778" i="8"/>
  <c r="K778" i="8"/>
  <c r="T777" i="8"/>
  <c r="K777" i="8"/>
  <c r="T776" i="8"/>
  <c r="K776" i="8"/>
  <c r="T775" i="8"/>
  <c r="K775" i="8"/>
  <c r="T774" i="8"/>
  <c r="K774" i="8"/>
  <c r="T773" i="8"/>
  <c r="K773" i="8"/>
  <c r="T772" i="8"/>
  <c r="K772" i="8"/>
  <c r="T771" i="8"/>
  <c r="K771" i="8"/>
  <c r="T770" i="8"/>
  <c r="K770" i="8"/>
  <c r="T769" i="8"/>
  <c r="K769" i="8"/>
  <c r="T768" i="8"/>
  <c r="K768" i="8"/>
  <c r="U766" i="8"/>
  <c r="T766" i="8"/>
  <c r="L766" i="8" s="1"/>
  <c r="K766" i="8"/>
  <c r="T760" i="8"/>
  <c r="K760" i="8"/>
  <c r="T759" i="8"/>
  <c r="K759" i="8"/>
  <c r="T758" i="8"/>
  <c r="K758" i="8"/>
  <c r="T757" i="8"/>
  <c r="K757" i="8"/>
  <c r="T756" i="8"/>
  <c r="K756" i="8"/>
  <c r="T755" i="8"/>
  <c r="K755" i="8"/>
  <c r="T754" i="8"/>
  <c r="K754" i="8"/>
  <c r="T753" i="8"/>
  <c r="K753" i="8"/>
  <c r="T752" i="8"/>
  <c r="K752" i="8"/>
  <c r="T751" i="8"/>
  <c r="K751" i="8"/>
  <c r="T750" i="8"/>
  <c r="K750" i="8"/>
  <c r="T749" i="8"/>
  <c r="K749" i="8"/>
  <c r="U747" i="8"/>
  <c r="T747" i="8"/>
  <c r="L747" i="8" s="1"/>
  <c r="K747" i="8"/>
  <c r="T741" i="8"/>
  <c r="K741" i="8"/>
  <c r="T740" i="8"/>
  <c r="K740" i="8"/>
  <c r="T739" i="8"/>
  <c r="K739" i="8"/>
  <c r="T738" i="8"/>
  <c r="K738" i="8"/>
  <c r="T737" i="8"/>
  <c r="K737" i="8"/>
  <c r="T736" i="8"/>
  <c r="K736" i="8"/>
  <c r="T735" i="8"/>
  <c r="K735" i="8"/>
  <c r="T734" i="8"/>
  <c r="K734" i="8"/>
  <c r="T733" i="8"/>
  <c r="K733" i="8"/>
  <c r="T732" i="8"/>
  <c r="K732" i="8"/>
  <c r="T731" i="8"/>
  <c r="K731" i="8"/>
  <c r="T730" i="8"/>
  <c r="K730" i="8"/>
  <c r="U728" i="8"/>
  <c r="T728" i="8"/>
  <c r="L728" i="8" s="1"/>
  <c r="K728" i="8"/>
  <c r="T722" i="8"/>
  <c r="K722" i="8"/>
  <c r="T721" i="8"/>
  <c r="K721" i="8"/>
  <c r="T720" i="8"/>
  <c r="K720" i="8"/>
  <c r="T719" i="8"/>
  <c r="K719" i="8"/>
  <c r="T718" i="8"/>
  <c r="K718" i="8"/>
  <c r="T717" i="8"/>
  <c r="K717" i="8"/>
  <c r="T716" i="8"/>
  <c r="K716" i="8"/>
  <c r="T715" i="8"/>
  <c r="K715" i="8"/>
  <c r="T714" i="8"/>
  <c r="K714" i="8"/>
  <c r="T713" i="8"/>
  <c r="K713" i="8"/>
  <c r="T712" i="8"/>
  <c r="K712" i="8"/>
  <c r="T711" i="8"/>
  <c r="K711" i="8"/>
  <c r="U709" i="8"/>
  <c r="T709" i="8"/>
  <c r="L709" i="8" s="1"/>
  <c r="K709" i="8"/>
  <c r="T703" i="8"/>
  <c r="K703" i="8"/>
  <c r="T702" i="8"/>
  <c r="K702" i="8"/>
  <c r="T701" i="8"/>
  <c r="K701" i="8"/>
  <c r="T700" i="8"/>
  <c r="K700" i="8"/>
  <c r="T699" i="8"/>
  <c r="K699" i="8"/>
  <c r="T698" i="8"/>
  <c r="K698" i="8"/>
  <c r="T697" i="8"/>
  <c r="K697" i="8"/>
  <c r="T696" i="8"/>
  <c r="K696" i="8"/>
  <c r="T695" i="8"/>
  <c r="K695" i="8"/>
  <c r="T694" i="8"/>
  <c r="K694" i="8"/>
  <c r="T693" i="8"/>
  <c r="K693" i="8"/>
  <c r="T692" i="8"/>
  <c r="K692" i="8"/>
  <c r="U690" i="8"/>
  <c r="T690" i="8"/>
  <c r="L690" i="8" s="1"/>
  <c r="K690" i="8"/>
  <c r="T684" i="8"/>
  <c r="K684" i="8"/>
  <c r="T683" i="8"/>
  <c r="K683" i="8"/>
  <c r="T682" i="8"/>
  <c r="K682" i="8"/>
  <c r="T681" i="8"/>
  <c r="K681" i="8"/>
  <c r="T680" i="8"/>
  <c r="K680" i="8"/>
  <c r="T679" i="8"/>
  <c r="K679" i="8"/>
  <c r="T678" i="8"/>
  <c r="K678" i="8"/>
  <c r="T677" i="8"/>
  <c r="K677" i="8"/>
  <c r="T676" i="8"/>
  <c r="K676" i="8"/>
  <c r="T675" i="8"/>
  <c r="K675" i="8"/>
  <c r="T674" i="8"/>
  <c r="K674" i="8"/>
  <c r="T673" i="8"/>
  <c r="K673" i="8"/>
  <c r="U671" i="8"/>
  <c r="T671" i="8"/>
  <c r="L671" i="8" s="1"/>
  <c r="K671" i="8"/>
  <c r="T665" i="8"/>
  <c r="K665" i="8"/>
  <c r="T664" i="8"/>
  <c r="K664" i="8"/>
  <c r="T663" i="8"/>
  <c r="K663" i="8"/>
  <c r="T662" i="8"/>
  <c r="K662" i="8"/>
  <c r="T661" i="8"/>
  <c r="K661" i="8"/>
  <c r="T660" i="8"/>
  <c r="K660" i="8"/>
  <c r="T659" i="8"/>
  <c r="K659" i="8"/>
  <c r="T658" i="8"/>
  <c r="K658" i="8"/>
  <c r="T657" i="8"/>
  <c r="K657" i="8"/>
  <c r="T656" i="8"/>
  <c r="K656" i="8"/>
  <c r="T655" i="8"/>
  <c r="K655" i="8"/>
  <c r="T654" i="8"/>
  <c r="K654" i="8"/>
  <c r="U652" i="8"/>
  <c r="T652" i="8"/>
  <c r="L652" i="8" s="1"/>
  <c r="K652" i="8"/>
  <c r="T646" i="8"/>
  <c r="K646" i="8"/>
  <c r="T645" i="8"/>
  <c r="K645" i="8"/>
  <c r="T644" i="8"/>
  <c r="K644" i="8"/>
  <c r="T643" i="8"/>
  <c r="K643" i="8"/>
  <c r="T642" i="8"/>
  <c r="K642" i="8"/>
  <c r="T641" i="8"/>
  <c r="K641" i="8"/>
  <c r="T640" i="8"/>
  <c r="K640" i="8"/>
  <c r="T639" i="8"/>
  <c r="K639" i="8"/>
  <c r="T638" i="8"/>
  <c r="K638" i="8"/>
  <c r="T637" i="8"/>
  <c r="K637" i="8"/>
  <c r="T636" i="8"/>
  <c r="K636" i="8"/>
  <c r="T635" i="8"/>
  <c r="K635" i="8"/>
  <c r="U633" i="8"/>
  <c r="T633" i="8"/>
  <c r="L633" i="8" s="1"/>
  <c r="K633" i="8"/>
  <c r="T627" i="8"/>
  <c r="K627" i="8"/>
  <c r="T626" i="8"/>
  <c r="K626" i="8"/>
  <c r="T625" i="8"/>
  <c r="K625" i="8"/>
  <c r="T624" i="8"/>
  <c r="K624" i="8"/>
  <c r="T623" i="8"/>
  <c r="K623" i="8"/>
  <c r="T622" i="8"/>
  <c r="K622" i="8"/>
  <c r="T621" i="8"/>
  <c r="K621" i="8"/>
  <c r="T620" i="8"/>
  <c r="K620" i="8"/>
  <c r="T619" i="8"/>
  <c r="K619" i="8"/>
  <c r="T618" i="8"/>
  <c r="K618" i="8"/>
  <c r="T617" i="8"/>
  <c r="K617" i="8"/>
  <c r="T616" i="8"/>
  <c r="K616" i="8"/>
  <c r="U614" i="8"/>
  <c r="T614" i="8"/>
  <c r="L614" i="8" s="1"/>
  <c r="K614" i="8"/>
  <c r="T608" i="8"/>
  <c r="K608" i="8"/>
  <c r="T607" i="8"/>
  <c r="K607" i="8"/>
  <c r="T606" i="8"/>
  <c r="K606" i="8"/>
  <c r="T605" i="8"/>
  <c r="K605" i="8"/>
  <c r="T604" i="8"/>
  <c r="K604" i="8"/>
  <c r="T603" i="8"/>
  <c r="K603" i="8"/>
  <c r="T602" i="8"/>
  <c r="K602" i="8"/>
  <c r="T601" i="8"/>
  <c r="K601" i="8"/>
  <c r="T600" i="8"/>
  <c r="K600" i="8"/>
  <c r="T599" i="8"/>
  <c r="K599" i="8"/>
  <c r="T598" i="8"/>
  <c r="K598" i="8"/>
  <c r="T597" i="8"/>
  <c r="K597" i="8"/>
  <c r="U595" i="8"/>
  <c r="T595" i="8"/>
  <c r="L595" i="8" s="1"/>
  <c r="K595" i="8"/>
  <c r="T589" i="8"/>
  <c r="K589" i="8"/>
  <c r="T588" i="8"/>
  <c r="K588" i="8"/>
  <c r="T587" i="8"/>
  <c r="K587" i="8"/>
  <c r="T586" i="8"/>
  <c r="K586" i="8"/>
  <c r="T585" i="8"/>
  <c r="K585" i="8"/>
  <c r="T584" i="8"/>
  <c r="K584" i="8"/>
  <c r="T583" i="8"/>
  <c r="K583" i="8"/>
  <c r="T582" i="8"/>
  <c r="K582" i="8"/>
  <c r="T581" i="8"/>
  <c r="K581" i="8"/>
  <c r="T580" i="8"/>
  <c r="K580" i="8"/>
  <c r="T579" i="8"/>
  <c r="K579" i="8"/>
  <c r="T578" i="8"/>
  <c r="K578" i="8"/>
  <c r="U576" i="8"/>
  <c r="T576" i="8"/>
  <c r="L576" i="8" s="1"/>
  <c r="K576" i="8"/>
  <c r="T570" i="8"/>
  <c r="K570" i="8"/>
  <c r="T569" i="8"/>
  <c r="K569" i="8"/>
  <c r="T568" i="8"/>
  <c r="K568" i="8"/>
  <c r="T567" i="8"/>
  <c r="K567" i="8"/>
  <c r="T566" i="8"/>
  <c r="K566" i="8"/>
  <c r="T565" i="8"/>
  <c r="K565" i="8"/>
  <c r="T564" i="8"/>
  <c r="K564" i="8"/>
  <c r="T563" i="8"/>
  <c r="K563" i="8"/>
  <c r="T562" i="8"/>
  <c r="K562" i="8"/>
  <c r="T561" i="8"/>
  <c r="K561" i="8"/>
  <c r="T560" i="8"/>
  <c r="K560" i="8"/>
  <c r="T559" i="8"/>
  <c r="K559" i="8"/>
  <c r="U557" i="8"/>
  <c r="T557" i="8"/>
  <c r="L557" i="8" s="1"/>
  <c r="K557" i="8"/>
  <c r="T551" i="8"/>
  <c r="K551" i="8"/>
  <c r="T550" i="8"/>
  <c r="K550" i="8"/>
  <c r="T549" i="8"/>
  <c r="K549" i="8"/>
  <c r="T548" i="8"/>
  <c r="K548" i="8"/>
  <c r="T547" i="8"/>
  <c r="K547" i="8"/>
  <c r="T546" i="8"/>
  <c r="K546" i="8"/>
  <c r="T545" i="8"/>
  <c r="K545" i="8"/>
  <c r="T544" i="8"/>
  <c r="K544" i="8"/>
  <c r="T543" i="8"/>
  <c r="K543" i="8"/>
  <c r="T542" i="8"/>
  <c r="K542" i="8"/>
  <c r="T541" i="8"/>
  <c r="K541" i="8"/>
  <c r="T540" i="8"/>
  <c r="K540" i="8"/>
  <c r="U538" i="8"/>
  <c r="T538" i="8"/>
  <c r="L538" i="8" s="1"/>
  <c r="K538" i="8"/>
  <c r="T532" i="8"/>
  <c r="K532" i="8"/>
  <c r="T531" i="8"/>
  <c r="K531" i="8"/>
  <c r="T530" i="8"/>
  <c r="K530" i="8"/>
  <c r="T529" i="8"/>
  <c r="K529" i="8"/>
  <c r="T528" i="8"/>
  <c r="K528" i="8"/>
  <c r="T527" i="8"/>
  <c r="K527" i="8"/>
  <c r="T526" i="8"/>
  <c r="K526" i="8"/>
  <c r="T525" i="8"/>
  <c r="K525" i="8"/>
  <c r="T524" i="8"/>
  <c r="K524" i="8"/>
  <c r="T523" i="8"/>
  <c r="K523" i="8"/>
  <c r="T522" i="8"/>
  <c r="K522" i="8"/>
  <c r="T521" i="8"/>
  <c r="K521" i="8"/>
  <c r="U519" i="8"/>
  <c r="T519" i="8"/>
  <c r="L519" i="8" s="1"/>
  <c r="K519" i="8"/>
  <c r="T513" i="8"/>
  <c r="K513" i="8"/>
  <c r="T512" i="8"/>
  <c r="K512" i="8"/>
  <c r="T511" i="8"/>
  <c r="K511" i="8"/>
  <c r="T510" i="8"/>
  <c r="K510" i="8"/>
  <c r="T509" i="8"/>
  <c r="K509" i="8"/>
  <c r="T508" i="8"/>
  <c r="K508" i="8"/>
  <c r="T507" i="8"/>
  <c r="K507" i="8"/>
  <c r="T506" i="8"/>
  <c r="K506" i="8"/>
  <c r="T505" i="8"/>
  <c r="K505" i="8"/>
  <c r="T504" i="8"/>
  <c r="K504" i="8"/>
  <c r="T503" i="8"/>
  <c r="K503" i="8"/>
  <c r="T502" i="8"/>
  <c r="K502" i="8"/>
  <c r="U500" i="8"/>
  <c r="T500" i="8"/>
  <c r="L500" i="8" s="1"/>
  <c r="K500" i="8"/>
  <c r="T494" i="8"/>
  <c r="K494" i="8"/>
  <c r="T493" i="8"/>
  <c r="K493" i="8"/>
  <c r="T492" i="8"/>
  <c r="K492" i="8"/>
  <c r="T491" i="8"/>
  <c r="K491" i="8"/>
  <c r="T490" i="8"/>
  <c r="K490" i="8"/>
  <c r="T489" i="8"/>
  <c r="K489" i="8"/>
  <c r="T488" i="8"/>
  <c r="K488" i="8"/>
  <c r="T487" i="8"/>
  <c r="K487" i="8"/>
  <c r="T486" i="8"/>
  <c r="K486" i="8"/>
  <c r="T485" i="8"/>
  <c r="K485" i="8"/>
  <c r="T484" i="8"/>
  <c r="K484" i="8"/>
  <c r="T483" i="8"/>
  <c r="K483" i="8"/>
  <c r="U481" i="8"/>
  <c r="T481" i="8"/>
  <c r="L481" i="8" s="1"/>
  <c r="K481" i="8"/>
  <c r="T475" i="8"/>
  <c r="K475" i="8"/>
  <c r="T474" i="8"/>
  <c r="K474" i="8"/>
  <c r="T473" i="8"/>
  <c r="K473" i="8"/>
  <c r="T472" i="8"/>
  <c r="K472" i="8"/>
  <c r="T471" i="8"/>
  <c r="K471" i="8"/>
  <c r="T470" i="8"/>
  <c r="K470" i="8"/>
  <c r="T469" i="8"/>
  <c r="K469" i="8"/>
  <c r="T468" i="8"/>
  <c r="K468" i="8"/>
  <c r="T467" i="8"/>
  <c r="K467" i="8"/>
  <c r="T466" i="8"/>
  <c r="K466" i="8"/>
  <c r="T465" i="8"/>
  <c r="K465" i="8"/>
  <c r="T464" i="8"/>
  <c r="K464" i="8"/>
  <c r="U462" i="8"/>
  <c r="T462" i="8"/>
  <c r="L462" i="8" s="1"/>
  <c r="K462" i="8"/>
  <c r="T456" i="8"/>
  <c r="K456" i="8"/>
  <c r="T455" i="8"/>
  <c r="K455" i="8"/>
  <c r="T454" i="8"/>
  <c r="K454" i="8"/>
  <c r="T453" i="8"/>
  <c r="K453" i="8"/>
  <c r="T452" i="8"/>
  <c r="K452" i="8"/>
  <c r="T451" i="8"/>
  <c r="K451" i="8"/>
  <c r="T450" i="8"/>
  <c r="K450" i="8"/>
  <c r="T449" i="8"/>
  <c r="K449" i="8"/>
  <c r="T448" i="8"/>
  <c r="K448" i="8"/>
  <c r="T447" i="8"/>
  <c r="K447" i="8"/>
  <c r="T446" i="8"/>
  <c r="K446" i="8"/>
  <c r="T445" i="8"/>
  <c r="K445" i="8"/>
  <c r="U443" i="8"/>
  <c r="T443" i="8"/>
  <c r="L443" i="8" s="1"/>
  <c r="K443" i="8"/>
  <c r="T437" i="8"/>
  <c r="K437" i="8"/>
  <c r="T436" i="8"/>
  <c r="K436" i="8"/>
  <c r="T435" i="8"/>
  <c r="K435" i="8"/>
  <c r="T434" i="8"/>
  <c r="K434" i="8"/>
  <c r="T433" i="8"/>
  <c r="K433" i="8"/>
  <c r="T432" i="8"/>
  <c r="K432" i="8"/>
  <c r="T431" i="8"/>
  <c r="K431" i="8"/>
  <c r="T430" i="8"/>
  <c r="K430" i="8"/>
  <c r="T429" i="8"/>
  <c r="K429" i="8"/>
  <c r="T428" i="8"/>
  <c r="K428" i="8"/>
  <c r="T427" i="8"/>
  <c r="K427" i="8"/>
  <c r="T426" i="8"/>
  <c r="K426" i="8"/>
  <c r="U424" i="8"/>
  <c r="T424" i="8"/>
  <c r="L424" i="8" s="1"/>
  <c r="K424" i="8"/>
  <c r="T418" i="8"/>
  <c r="K418" i="8"/>
  <c r="T417" i="8"/>
  <c r="K417" i="8"/>
  <c r="T416" i="8"/>
  <c r="K416" i="8"/>
  <c r="T415" i="8"/>
  <c r="K415" i="8"/>
  <c r="T414" i="8"/>
  <c r="K414" i="8"/>
  <c r="T413" i="8"/>
  <c r="K413" i="8"/>
  <c r="T412" i="8"/>
  <c r="K412" i="8"/>
  <c r="T411" i="8"/>
  <c r="K411" i="8"/>
  <c r="T410" i="8"/>
  <c r="K410" i="8"/>
  <c r="T409" i="8"/>
  <c r="K409" i="8"/>
  <c r="T408" i="8"/>
  <c r="K408" i="8"/>
  <c r="T407" i="8"/>
  <c r="K407" i="8"/>
  <c r="U405" i="8"/>
  <c r="T405" i="8"/>
  <c r="L405" i="8" s="1"/>
  <c r="K405" i="8"/>
  <c r="T399" i="8"/>
  <c r="K399" i="8"/>
  <c r="T398" i="8"/>
  <c r="K398" i="8"/>
  <c r="T397" i="8"/>
  <c r="K397" i="8"/>
  <c r="T396" i="8"/>
  <c r="K396" i="8"/>
  <c r="T395" i="8"/>
  <c r="K395" i="8"/>
  <c r="T394" i="8"/>
  <c r="K394" i="8"/>
  <c r="T393" i="8"/>
  <c r="K393" i="8"/>
  <c r="T392" i="8"/>
  <c r="K392" i="8"/>
  <c r="T391" i="8"/>
  <c r="K391" i="8"/>
  <c r="T390" i="8"/>
  <c r="K390" i="8"/>
  <c r="T389" i="8"/>
  <c r="K389" i="8"/>
  <c r="T388" i="8"/>
  <c r="K388" i="8"/>
  <c r="U386" i="8"/>
  <c r="T386" i="8"/>
  <c r="L386" i="8" s="1"/>
  <c r="K386" i="8"/>
  <c r="T380" i="8"/>
  <c r="K380" i="8"/>
  <c r="T379" i="8"/>
  <c r="K379" i="8"/>
  <c r="T378" i="8"/>
  <c r="K378" i="8"/>
  <c r="T377" i="8"/>
  <c r="K377" i="8"/>
  <c r="T376" i="8"/>
  <c r="K376" i="8"/>
  <c r="T375" i="8"/>
  <c r="K375" i="8"/>
  <c r="T374" i="8"/>
  <c r="K374" i="8"/>
  <c r="T373" i="8"/>
  <c r="K373" i="8"/>
  <c r="T372" i="8"/>
  <c r="K372" i="8"/>
  <c r="T371" i="8"/>
  <c r="K371" i="8"/>
  <c r="T370" i="8"/>
  <c r="K370" i="8"/>
  <c r="T369" i="8"/>
  <c r="K369" i="8"/>
  <c r="U367" i="8"/>
  <c r="T367" i="8"/>
  <c r="L367" i="8" s="1"/>
  <c r="K367" i="8"/>
  <c r="T361" i="8"/>
  <c r="K361" i="8"/>
  <c r="T360" i="8"/>
  <c r="K360" i="8"/>
  <c r="T359" i="8"/>
  <c r="K359" i="8"/>
  <c r="T358" i="8"/>
  <c r="K358" i="8"/>
  <c r="T357" i="8"/>
  <c r="K357" i="8"/>
  <c r="T356" i="8"/>
  <c r="K356" i="8"/>
  <c r="T355" i="8"/>
  <c r="K355" i="8"/>
  <c r="T354" i="8"/>
  <c r="K354" i="8"/>
  <c r="T353" i="8"/>
  <c r="K353" i="8"/>
  <c r="T352" i="8"/>
  <c r="K352" i="8"/>
  <c r="T351" i="8"/>
  <c r="K351" i="8"/>
  <c r="T350" i="8"/>
  <c r="K350" i="8"/>
  <c r="U348" i="8"/>
  <c r="T348" i="8"/>
  <c r="L348" i="8" s="1"/>
  <c r="K348" i="8"/>
  <c r="T342" i="8"/>
  <c r="K342" i="8"/>
  <c r="T341" i="8"/>
  <c r="K341" i="8"/>
  <c r="T340" i="8"/>
  <c r="K340" i="8"/>
  <c r="T339" i="8"/>
  <c r="K339" i="8"/>
  <c r="T338" i="8"/>
  <c r="K338" i="8"/>
  <c r="T337" i="8"/>
  <c r="K337" i="8"/>
  <c r="T336" i="8"/>
  <c r="K336" i="8"/>
  <c r="T335" i="8"/>
  <c r="K335" i="8"/>
  <c r="T334" i="8"/>
  <c r="K334" i="8"/>
  <c r="T333" i="8"/>
  <c r="K333" i="8"/>
  <c r="T332" i="8"/>
  <c r="K332" i="8"/>
  <c r="T331" i="8"/>
  <c r="K331" i="8"/>
  <c r="U329" i="8"/>
  <c r="T329" i="8"/>
  <c r="L329" i="8" s="1"/>
  <c r="K329" i="8"/>
  <c r="T323" i="8"/>
  <c r="K323" i="8"/>
  <c r="T322" i="8"/>
  <c r="K322" i="8"/>
  <c r="T321" i="8"/>
  <c r="K321" i="8"/>
  <c r="T320" i="8"/>
  <c r="K320" i="8"/>
  <c r="T319" i="8"/>
  <c r="K319" i="8"/>
  <c r="T318" i="8"/>
  <c r="K318" i="8"/>
  <c r="T317" i="8"/>
  <c r="K317" i="8"/>
  <c r="T316" i="8"/>
  <c r="K316" i="8"/>
  <c r="T315" i="8"/>
  <c r="K315" i="8"/>
  <c r="T314" i="8"/>
  <c r="K314" i="8"/>
  <c r="T313" i="8"/>
  <c r="K313" i="8"/>
  <c r="T312" i="8"/>
  <c r="K312" i="8"/>
  <c r="U310" i="8"/>
  <c r="T310" i="8"/>
  <c r="L310" i="8" s="1"/>
  <c r="K310" i="8"/>
  <c r="T304" i="8"/>
  <c r="K304" i="8"/>
  <c r="T303" i="8"/>
  <c r="K303" i="8"/>
  <c r="T302" i="8"/>
  <c r="K302" i="8"/>
  <c r="T301" i="8"/>
  <c r="K301" i="8"/>
  <c r="T300" i="8"/>
  <c r="K300" i="8"/>
  <c r="T299" i="8"/>
  <c r="K299" i="8"/>
  <c r="T298" i="8"/>
  <c r="K298" i="8"/>
  <c r="T297" i="8"/>
  <c r="K297" i="8"/>
  <c r="T296" i="8"/>
  <c r="K296" i="8"/>
  <c r="T295" i="8"/>
  <c r="K295" i="8"/>
  <c r="T294" i="8"/>
  <c r="K294" i="8"/>
  <c r="T293" i="8"/>
  <c r="K293" i="8"/>
  <c r="U291" i="8"/>
  <c r="T291" i="8"/>
  <c r="L291" i="8" s="1"/>
  <c r="K291" i="8"/>
  <c r="T285" i="8"/>
  <c r="K285" i="8"/>
  <c r="T284" i="8"/>
  <c r="K284" i="8"/>
  <c r="T283" i="8"/>
  <c r="K283" i="8"/>
  <c r="T282" i="8"/>
  <c r="K282" i="8"/>
  <c r="T281" i="8"/>
  <c r="K281" i="8"/>
  <c r="T280" i="8"/>
  <c r="K280" i="8"/>
  <c r="T279" i="8"/>
  <c r="K279" i="8"/>
  <c r="T278" i="8"/>
  <c r="K278" i="8"/>
  <c r="T277" i="8"/>
  <c r="K277" i="8"/>
  <c r="T276" i="8"/>
  <c r="K276" i="8"/>
  <c r="T275" i="8"/>
  <c r="K275" i="8"/>
  <c r="T274" i="8"/>
  <c r="K274" i="8"/>
  <c r="U272" i="8"/>
  <c r="T272" i="8"/>
  <c r="L272" i="8" s="1"/>
  <c r="K272" i="8"/>
  <c r="T266" i="8"/>
  <c r="K266" i="8"/>
  <c r="T265" i="8"/>
  <c r="K265" i="8"/>
  <c r="T264" i="8"/>
  <c r="K264" i="8"/>
  <c r="T263" i="8"/>
  <c r="K263" i="8"/>
  <c r="T262" i="8"/>
  <c r="K262" i="8"/>
  <c r="T261" i="8"/>
  <c r="K261" i="8"/>
  <c r="T260" i="8"/>
  <c r="K260" i="8"/>
  <c r="T259" i="8"/>
  <c r="K259" i="8"/>
  <c r="T258" i="8"/>
  <c r="K258" i="8"/>
  <c r="T257" i="8"/>
  <c r="K257" i="8"/>
  <c r="T256" i="8"/>
  <c r="K256" i="8"/>
  <c r="T255" i="8"/>
  <c r="K255" i="8"/>
  <c r="U253" i="8"/>
  <c r="T253" i="8"/>
  <c r="L253" i="8" s="1"/>
  <c r="K253" i="8"/>
  <c r="T247" i="8"/>
  <c r="K247" i="8"/>
  <c r="T246" i="8"/>
  <c r="K246" i="8"/>
  <c r="T245" i="8"/>
  <c r="K245" i="8"/>
  <c r="T244" i="8"/>
  <c r="K244" i="8"/>
  <c r="T243" i="8"/>
  <c r="K243" i="8"/>
  <c r="T242" i="8"/>
  <c r="K242" i="8"/>
  <c r="T241" i="8"/>
  <c r="K241" i="8"/>
  <c r="T240" i="8"/>
  <c r="K240" i="8"/>
  <c r="T239" i="8"/>
  <c r="K239" i="8"/>
  <c r="T238" i="8"/>
  <c r="K238" i="8"/>
  <c r="T237" i="8"/>
  <c r="K237" i="8"/>
  <c r="T236" i="8"/>
  <c r="K236" i="8"/>
  <c r="U234" i="8"/>
  <c r="T234" i="8"/>
  <c r="L234" i="8" s="1"/>
  <c r="K234" i="8"/>
  <c r="T228" i="8"/>
  <c r="K228" i="8"/>
  <c r="T227" i="8"/>
  <c r="K227" i="8"/>
  <c r="T226" i="8"/>
  <c r="K226" i="8"/>
  <c r="T225" i="8"/>
  <c r="K225" i="8"/>
  <c r="T224" i="8"/>
  <c r="K224" i="8"/>
  <c r="T223" i="8"/>
  <c r="K223" i="8"/>
  <c r="T222" i="8"/>
  <c r="K222" i="8"/>
  <c r="T221" i="8"/>
  <c r="K221" i="8"/>
  <c r="T220" i="8"/>
  <c r="K220" i="8"/>
  <c r="T219" i="8"/>
  <c r="K219" i="8"/>
  <c r="T218" i="8"/>
  <c r="K218" i="8"/>
  <c r="T217" i="8"/>
  <c r="K217" i="8"/>
  <c r="U215" i="8"/>
  <c r="T215" i="8"/>
  <c r="L215" i="8" s="1"/>
  <c r="K215" i="8"/>
  <c r="T209" i="8"/>
  <c r="K209" i="8"/>
  <c r="T208" i="8"/>
  <c r="K208" i="8"/>
  <c r="T207" i="8"/>
  <c r="K207" i="8"/>
  <c r="T206" i="8"/>
  <c r="K206" i="8"/>
  <c r="T205" i="8"/>
  <c r="K205" i="8"/>
  <c r="T204" i="8"/>
  <c r="K204" i="8"/>
  <c r="T203" i="8"/>
  <c r="K203" i="8"/>
  <c r="T202" i="8"/>
  <c r="K202" i="8"/>
  <c r="T201" i="8"/>
  <c r="K201" i="8"/>
  <c r="T200" i="8"/>
  <c r="K200" i="8"/>
  <c r="T199" i="8"/>
  <c r="K199" i="8"/>
  <c r="T198" i="8"/>
  <c r="K198" i="8"/>
  <c r="U196" i="8"/>
  <c r="T196" i="8"/>
  <c r="L196" i="8" s="1"/>
  <c r="K196" i="8"/>
  <c r="T190" i="8"/>
  <c r="K190" i="8"/>
  <c r="T189" i="8"/>
  <c r="K189" i="8"/>
  <c r="T188" i="8"/>
  <c r="K188" i="8"/>
  <c r="T187" i="8"/>
  <c r="K187" i="8"/>
  <c r="T186" i="8"/>
  <c r="K186" i="8"/>
  <c r="T185" i="8"/>
  <c r="K185" i="8"/>
  <c r="T184" i="8"/>
  <c r="K184" i="8"/>
  <c r="T183" i="8"/>
  <c r="K183" i="8"/>
  <c r="T182" i="8"/>
  <c r="K182" i="8"/>
  <c r="T181" i="8"/>
  <c r="K181" i="8"/>
  <c r="T180" i="8"/>
  <c r="K180" i="8"/>
  <c r="T179" i="8"/>
  <c r="K179" i="8"/>
  <c r="U177" i="8"/>
  <c r="T177" i="8"/>
  <c r="L177" i="8" s="1"/>
  <c r="K177" i="8"/>
  <c r="T171" i="8"/>
  <c r="K171" i="8"/>
  <c r="T170" i="8"/>
  <c r="K170" i="8"/>
  <c r="T169" i="8"/>
  <c r="K169" i="8"/>
  <c r="T168" i="8"/>
  <c r="K168" i="8"/>
  <c r="T167" i="8"/>
  <c r="K167" i="8"/>
  <c r="T166" i="8"/>
  <c r="K166" i="8"/>
  <c r="T165" i="8"/>
  <c r="K165" i="8"/>
  <c r="T164" i="8"/>
  <c r="K164" i="8"/>
  <c r="T163" i="8"/>
  <c r="K163" i="8"/>
  <c r="T162" i="8"/>
  <c r="K162" i="8"/>
  <c r="T161" i="8"/>
  <c r="K161" i="8"/>
  <c r="T160" i="8"/>
  <c r="K160" i="8"/>
  <c r="U158" i="8"/>
  <c r="T158" i="8"/>
  <c r="L158" i="8" s="1"/>
  <c r="K158" i="8"/>
  <c r="T152" i="8"/>
  <c r="K152" i="8"/>
  <c r="T151" i="8"/>
  <c r="K151" i="8"/>
  <c r="T150" i="8"/>
  <c r="K150" i="8"/>
  <c r="T149" i="8"/>
  <c r="K149" i="8"/>
  <c r="T148" i="8"/>
  <c r="K148" i="8"/>
  <c r="T147" i="8"/>
  <c r="K147" i="8"/>
  <c r="T146" i="8"/>
  <c r="K146" i="8"/>
  <c r="T145" i="8"/>
  <c r="K145" i="8"/>
  <c r="T144" i="8"/>
  <c r="K144" i="8"/>
  <c r="T143" i="8"/>
  <c r="K143" i="8"/>
  <c r="T142" i="8"/>
  <c r="K142" i="8"/>
  <c r="T141" i="8"/>
  <c r="K141" i="8"/>
  <c r="U139" i="8"/>
  <c r="T139" i="8"/>
  <c r="L139" i="8" s="1"/>
  <c r="K139" i="8"/>
  <c r="T133" i="8"/>
  <c r="K133" i="8"/>
  <c r="T132" i="8"/>
  <c r="K132" i="8"/>
  <c r="T131" i="8"/>
  <c r="K131" i="8"/>
  <c r="T130" i="8"/>
  <c r="K130" i="8"/>
  <c r="T129" i="8"/>
  <c r="K129" i="8"/>
  <c r="T128" i="8"/>
  <c r="K128" i="8"/>
  <c r="T127" i="8"/>
  <c r="K127" i="8"/>
  <c r="T126" i="8"/>
  <c r="K126" i="8"/>
  <c r="T125" i="8"/>
  <c r="K125" i="8"/>
  <c r="T124" i="8"/>
  <c r="K124" i="8"/>
  <c r="T123" i="8"/>
  <c r="K123" i="8"/>
  <c r="T122" i="8"/>
  <c r="K122" i="8"/>
  <c r="U120" i="8"/>
  <c r="T120" i="8"/>
  <c r="L120" i="8" s="1"/>
  <c r="K120" i="8"/>
  <c r="T114" i="8"/>
  <c r="K114" i="8"/>
  <c r="T113" i="8"/>
  <c r="K113" i="8"/>
  <c r="T112" i="8"/>
  <c r="K112" i="8"/>
  <c r="T111" i="8"/>
  <c r="K111" i="8"/>
  <c r="T110" i="8"/>
  <c r="K110" i="8"/>
  <c r="T109" i="8"/>
  <c r="K109" i="8"/>
  <c r="T108" i="8"/>
  <c r="K108" i="8"/>
  <c r="T107" i="8"/>
  <c r="K107" i="8"/>
  <c r="T106" i="8"/>
  <c r="K106" i="8"/>
  <c r="T105" i="8"/>
  <c r="K105" i="8"/>
  <c r="T104" i="8"/>
  <c r="K104" i="8"/>
  <c r="T103" i="8"/>
  <c r="K103" i="8"/>
  <c r="U101" i="8"/>
  <c r="T101" i="8"/>
  <c r="L101" i="8" s="1"/>
  <c r="K101" i="8"/>
  <c r="T95" i="8"/>
  <c r="K95" i="8"/>
  <c r="T94" i="8"/>
  <c r="K94" i="8"/>
  <c r="T93" i="8"/>
  <c r="K93" i="8"/>
  <c r="T92" i="8"/>
  <c r="K92" i="8"/>
  <c r="T91" i="8"/>
  <c r="K91" i="8"/>
  <c r="T90" i="8"/>
  <c r="K90" i="8"/>
  <c r="T89" i="8"/>
  <c r="K89" i="8"/>
  <c r="T88" i="8"/>
  <c r="K88" i="8"/>
  <c r="T87" i="8"/>
  <c r="K87" i="8"/>
  <c r="T86" i="8"/>
  <c r="K86" i="8"/>
  <c r="T85" i="8"/>
  <c r="K85" i="8"/>
  <c r="T84" i="8"/>
  <c r="K84" i="8"/>
  <c r="U82" i="8"/>
  <c r="T82" i="8"/>
  <c r="L82" i="8" s="1"/>
  <c r="K82" i="8"/>
  <c r="T76" i="8"/>
  <c r="K76" i="8"/>
  <c r="T75" i="8"/>
  <c r="K75" i="8"/>
  <c r="T74" i="8"/>
  <c r="K74" i="8"/>
  <c r="T73" i="8"/>
  <c r="K73" i="8"/>
  <c r="T72" i="8"/>
  <c r="K72" i="8"/>
  <c r="T71" i="8"/>
  <c r="K71" i="8"/>
  <c r="T70" i="8"/>
  <c r="K70" i="8"/>
  <c r="T69" i="8"/>
  <c r="K69" i="8"/>
  <c r="T68" i="8"/>
  <c r="K68" i="8"/>
  <c r="T67" i="8"/>
  <c r="K67" i="8"/>
  <c r="T66" i="8"/>
  <c r="K66" i="8"/>
  <c r="T65" i="8"/>
  <c r="K65" i="8"/>
  <c r="U63" i="8"/>
  <c r="T63" i="8"/>
  <c r="L63" i="8" s="1"/>
  <c r="K63" i="8"/>
  <c r="T57" i="8"/>
  <c r="K57" i="8"/>
  <c r="T56" i="8"/>
  <c r="K56" i="8"/>
  <c r="T55" i="8"/>
  <c r="K55" i="8"/>
  <c r="T54" i="8"/>
  <c r="K54" i="8"/>
  <c r="T53" i="8"/>
  <c r="K53" i="8"/>
  <c r="T52" i="8"/>
  <c r="K52" i="8"/>
  <c r="T51" i="8"/>
  <c r="K51" i="8"/>
  <c r="T50" i="8"/>
  <c r="K50" i="8"/>
  <c r="T49" i="8"/>
  <c r="K49" i="8"/>
  <c r="T48" i="8"/>
  <c r="K48" i="8"/>
  <c r="T47" i="8"/>
  <c r="K47" i="8"/>
  <c r="T46" i="8"/>
  <c r="K46" i="8"/>
  <c r="U44" i="8"/>
  <c r="T44" i="8"/>
  <c r="L44" i="8" s="1"/>
  <c r="K44" i="8"/>
  <c r="T38" i="8"/>
  <c r="K38" i="8"/>
  <c r="T37" i="8"/>
  <c r="K37" i="8"/>
  <c r="T36" i="8"/>
  <c r="K36" i="8"/>
  <c r="T35" i="8"/>
  <c r="K35" i="8"/>
  <c r="T34" i="8"/>
  <c r="K34" i="8"/>
  <c r="T33" i="8"/>
  <c r="K33" i="8"/>
  <c r="T32" i="8"/>
  <c r="K32" i="8"/>
  <c r="T31" i="8"/>
  <c r="K31" i="8"/>
  <c r="T30" i="8"/>
  <c r="K30" i="8"/>
  <c r="T29" i="8"/>
  <c r="K29" i="8"/>
  <c r="T28" i="8"/>
  <c r="K28" i="8"/>
  <c r="T27" i="8"/>
  <c r="K27" i="8"/>
  <c r="U25" i="8"/>
  <c r="T25" i="8"/>
  <c r="L25" i="8" s="1"/>
  <c r="K25" i="8"/>
  <c r="T19" i="8"/>
  <c r="K19" i="8"/>
  <c r="T18" i="8"/>
  <c r="K18" i="8"/>
  <c r="T17" i="8"/>
  <c r="K17" i="8"/>
  <c r="T16" i="8"/>
  <c r="K16" i="8"/>
  <c r="T15" i="8"/>
  <c r="K15" i="8"/>
  <c r="T14" i="8"/>
  <c r="K14" i="8"/>
  <c r="T13" i="8"/>
  <c r="K13" i="8"/>
  <c r="T12" i="8"/>
  <c r="K12" i="8"/>
  <c r="T11" i="8"/>
  <c r="K11" i="8"/>
  <c r="T10" i="8"/>
  <c r="K10" i="8"/>
  <c r="T9" i="8"/>
  <c r="K9" i="8"/>
  <c r="T8" i="8"/>
  <c r="K8" i="8"/>
  <c r="U6" i="8"/>
  <c r="T6" i="8"/>
  <c r="L6" i="8" s="1"/>
  <c r="K6" i="8"/>
  <c r="T956" i="7"/>
  <c r="K956" i="7"/>
  <c r="T955" i="7"/>
  <c r="K955" i="7"/>
  <c r="T954" i="7"/>
  <c r="K954" i="7"/>
  <c r="T953" i="7"/>
  <c r="K953" i="7"/>
  <c r="T952" i="7"/>
  <c r="K952" i="7"/>
  <c r="T951" i="7"/>
  <c r="K951" i="7"/>
  <c r="T950" i="7"/>
  <c r="K950" i="7"/>
  <c r="T949" i="7"/>
  <c r="K949" i="7"/>
  <c r="T948" i="7"/>
  <c r="K948" i="7"/>
  <c r="T947" i="7"/>
  <c r="K947" i="7"/>
  <c r="T946" i="7"/>
  <c r="K946" i="7"/>
  <c r="T945" i="7"/>
  <c r="K945" i="7"/>
  <c r="U943" i="7"/>
  <c r="T943" i="7"/>
  <c r="L943" i="7" s="1"/>
  <c r="K943" i="7"/>
  <c r="T937" i="7"/>
  <c r="K937" i="7"/>
  <c r="T936" i="7"/>
  <c r="K936" i="7"/>
  <c r="T935" i="7"/>
  <c r="K935" i="7"/>
  <c r="T934" i="7"/>
  <c r="K934" i="7"/>
  <c r="T933" i="7"/>
  <c r="K933" i="7"/>
  <c r="T932" i="7"/>
  <c r="K932" i="7"/>
  <c r="T931" i="7"/>
  <c r="K931" i="7"/>
  <c r="T930" i="7"/>
  <c r="K930" i="7"/>
  <c r="T929" i="7"/>
  <c r="K929" i="7"/>
  <c r="T928" i="7"/>
  <c r="K928" i="7"/>
  <c r="T927" i="7"/>
  <c r="K927" i="7"/>
  <c r="T926" i="7"/>
  <c r="K926" i="7"/>
  <c r="U924" i="7"/>
  <c r="T924" i="7"/>
  <c r="L924" i="7" s="1"/>
  <c r="K924" i="7"/>
  <c r="T918" i="7"/>
  <c r="K918" i="7"/>
  <c r="T917" i="7"/>
  <c r="K917" i="7"/>
  <c r="T916" i="7"/>
  <c r="K916" i="7"/>
  <c r="T915" i="7"/>
  <c r="K915" i="7"/>
  <c r="T914" i="7"/>
  <c r="K914" i="7"/>
  <c r="T913" i="7"/>
  <c r="K913" i="7"/>
  <c r="T912" i="7"/>
  <c r="K912" i="7"/>
  <c r="T911" i="7"/>
  <c r="K911" i="7"/>
  <c r="T910" i="7"/>
  <c r="K910" i="7"/>
  <c r="T909" i="7"/>
  <c r="K909" i="7"/>
  <c r="T908" i="7"/>
  <c r="K908" i="7"/>
  <c r="T907" i="7"/>
  <c r="K907" i="7"/>
  <c r="U905" i="7"/>
  <c r="T905" i="7"/>
  <c r="L905" i="7" s="1"/>
  <c r="K905" i="7"/>
  <c r="T899" i="7"/>
  <c r="K899" i="7"/>
  <c r="T898" i="7"/>
  <c r="K898" i="7"/>
  <c r="T897" i="7"/>
  <c r="K897" i="7"/>
  <c r="T896" i="7"/>
  <c r="K896" i="7"/>
  <c r="T895" i="7"/>
  <c r="K895" i="7"/>
  <c r="T894" i="7"/>
  <c r="K894" i="7"/>
  <c r="T893" i="7"/>
  <c r="K893" i="7"/>
  <c r="T892" i="7"/>
  <c r="K892" i="7"/>
  <c r="T891" i="7"/>
  <c r="K891" i="7"/>
  <c r="T890" i="7"/>
  <c r="K890" i="7"/>
  <c r="T889" i="7"/>
  <c r="K889" i="7"/>
  <c r="T888" i="7"/>
  <c r="K888" i="7"/>
  <c r="U886" i="7"/>
  <c r="T886" i="7"/>
  <c r="L886" i="7" s="1"/>
  <c r="K886" i="7"/>
  <c r="T880" i="7"/>
  <c r="K880" i="7"/>
  <c r="T879" i="7"/>
  <c r="K879" i="7"/>
  <c r="T878" i="7"/>
  <c r="K878" i="7"/>
  <c r="T877" i="7"/>
  <c r="K877" i="7"/>
  <c r="T876" i="7"/>
  <c r="K876" i="7"/>
  <c r="T875" i="7"/>
  <c r="K875" i="7"/>
  <c r="T874" i="7"/>
  <c r="K874" i="7"/>
  <c r="T873" i="7"/>
  <c r="K873" i="7"/>
  <c r="T872" i="7"/>
  <c r="K872" i="7"/>
  <c r="T871" i="7"/>
  <c r="K871" i="7"/>
  <c r="T870" i="7"/>
  <c r="K870" i="7"/>
  <c r="T869" i="7"/>
  <c r="K869" i="7"/>
  <c r="U867" i="7"/>
  <c r="T867" i="7"/>
  <c r="L867" i="7" s="1"/>
  <c r="K867" i="7"/>
  <c r="T861" i="7"/>
  <c r="K861" i="7"/>
  <c r="T860" i="7"/>
  <c r="K860" i="7"/>
  <c r="T859" i="7"/>
  <c r="K859" i="7"/>
  <c r="T858" i="7"/>
  <c r="K858" i="7"/>
  <c r="T857" i="7"/>
  <c r="K857" i="7"/>
  <c r="T856" i="7"/>
  <c r="K856" i="7"/>
  <c r="T855" i="7"/>
  <c r="K855" i="7"/>
  <c r="T854" i="7"/>
  <c r="K854" i="7"/>
  <c r="T853" i="7"/>
  <c r="K853" i="7"/>
  <c r="T852" i="7"/>
  <c r="K852" i="7"/>
  <c r="T851" i="7"/>
  <c r="K851" i="7"/>
  <c r="T850" i="7"/>
  <c r="K850" i="7"/>
  <c r="U848" i="7"/>
  <c r="T848" i="7"/>
  <c r="L848" i="7" s="1"/>
  <c r="K848" i="7"/>
  <c r="T842" i="7"/>
  <c r="K842" i="7"/>
  <c r="T841" i="7"/>
  <c r="K841" i="7"/>
  <c r="T840" i="7"/>
  <c r="K840" i="7"/>
  <c r="T839" i="7"/>
  <c r="K839" i="7"/>
  <c r="T838" i="7"/>
  <c r="K838" i="7"/>
  <c r="T837" i="7"/>
  <c r="K837" i="7"/>
  <c r="T836" i="7"/>
  <c r="K836" i="7"/>
  <c r="T835" i="7"/>
  <c r="K835" i="7"/>
  <c r="T834" i="7"/>
  <c r="K834" i="7"/>
  <c r="T833" i="7"/>
  <c r="K833" i="7"/>
  <c r="T832" i="7"/>
  <c r="K832" i="7"/>
  <c r="T831" i="7"/>
  <c r="K831" i="7"/>
  <c r="U829" i="7"/>
  <c r="T829" i="7"/>
  <c r="L829" i="7" s="1"/>
  <c r="K829" i="7"/>
  <c r="T823" i="7"/>
  <c r="K823" i="7"/>
  <c r="T822" i="7"/>
  <c r="K822" i="7"/>
  <c r="T821" i="7"/>
  <c r="K821" i="7"/>
  <c r="T820" i="7"/>
  <c r="K820" i="7"/>
  <c r="T819" i="7"/>
  <c r="K819" i="7"/>
  <c r="T818" i="7"/>
  <c r="K818" i="7"/>
  <c r="T817" i="7"/>
  <c r="K817" i="7"/>
  <c r="T816" i="7"/>
  <c r="K816" i="7"/>
  <c r="T815" i="7"/>
  <c r="K815" i="7"/>
  <c r="T814" i="7"/>
  <c r="K814" i="7"/>
  <c r="T813" i="7"/>
  <c r="K813" i="7"/>
  <c r="T812" i="7"/>
  <c r="K812" i="7"/>
  <c r="U810" i="7"/>
  <c r="T810" i="7"/>
  <c r="L810" i="7" s="1"/>
  <c r="K810" i="7"/>
  <c r="T804" i="7"/>
  <c r="K804" i="7"/>
  <c r="T803" i="7"/>
  <c r="K803" i="7"/>
  <c r="T802" i="7"/>
  <c r="K802" i="7"/>
  <c r="T801" i="7"/>
  <c r="K801" i="7"/>
  <c r="T800" i="7"/>
  <c r="K800" i="7"/>
  <c r="T799" i="7"/>
  <c r="K799" i="7"/>
  <c r="T798" i="7"/>
  <c r="K798" i="7"/>
  <c r="T797" i="7"/>
  <c r="K797" i="7"/>
  <c r="T796" i="7"/>
  <c r="K796" i="7"/>
  <c r="T795" i="7"/>
  <c r="K795" i="7"/>
  <c r="T794" i="7"/>
  <c r="K794" i="7"/>
  <c r="T793" i="7"/>
  <c r="K793" i="7"/>
  <c r="U791" i="7"/>
  <c r="T791" i="7"/>
  <c r="L791" i="7" s="1"/>
  <c r="K791" i="7"/>
  <c r="T785" i="7"/>
  <c r="K785" i="7"/>
  <c r="T784" i="7"/>
  <c r="K784" i="7"/>
  <c r="T783" i="7"/>
  <c r="K783" i="7"/>
  <c r="T782" i="7"/>
  <c r="K782" i="7"/>
  <c r="T781" i="7"/>
  <c r="K781" i="7"/>
  <c r="T780" i="7"/>
  <c r="K780" i="7"/>
  <c r="T779" i="7"/>
  <c r="K779" i="7"/>
  <c r="T778" i="7"/>
  <c r="K778" i="7"/>
  <c r="T777" i="7"/>
  <c r="K777" i="7"/>
  <c r="T776" i="7"/>
  <c r="K776" i="7"/>
  <c r="T775" i="7"/>
  <c r="K775" i="7"/>
  <c r="T774" i="7"/>
  <c r="K774" i="7"/>
  <c r="U772" i="7"/>
  <c r="T772" i="7"/>
  <c r="L772" i="7" s="1"/>
  <c r="K772" i="7"/>
  <c r="T766" i="7"/>
  <c r="K766" i="7"/>
  <c r="T765" i="7"/>
  <c r="K765" i="7"/>
  <c r="T764" i="7"/>
  <c r="K764" i="7"/>
  <c r="T763" i="7"/>
  <c r="K763" i="7"/>
  <c r="T762" i="7"/>
  <c r="K762" i="7"/>
  <c r="T761" i="7"/>
  <c r="K761" i="7"/>
  <c r="T760" i="7"/>
  <c r="K760" i="7"/>
  <c r="T759" i="7"/>
  <c r="K759" i="7"/>
  <c r="T758" i="7"/>
  <c r="K758" i="7"/>
  <c r="T757" i="7"/>
  <c r="K757" i="7"/>
  <c r="T756" i="7"/>
  <c r="K756" i="7"/>
  <c r="T755" i="7"/>
  <c r="K755" i="7"/>
  <c r="U753" i="7"/>
  <c r="T753" i="7"/>
  <c r="L753" i="7" s="1"/>
  <c r="K753" i="7"/>
  <c r="T747" i="7"/>
  <c r="K747" i="7"/>
  <c r="T746" i="7"/>
  <c r="K746" i="7"/>
  <c r="T745" i="7"/>
  <c r="K745" i="7"/>
  <c r="T744" i="7"/>
  <c r="K744" i="7"/>
  <c r="T743" i="7"/>
  <c r="K743" i="7"/>
  <c r="T742" i="7"/>
  <c r="K742" i="7"/>
  <c r="T741" i="7"/>
  <c r="K741" i="7"/>
  <c r="T740" i="7"/>
  <c r="K740" i="7"/>
  <c r="T739" i="7"/>
  <c r="K739" i="7"/>
  <c r="T738" i="7"/>
  <c r="K738" i="7"/>
  <c r="T737" i="7"/>
  <c r="K737" i="7"/>
  <c r="T736" i="7"/>
  <c r="K736" i="7"/>
  <c r="T734" i="7"/>
  <c r="K734" i="7"/>
  <c r="T728" i="7"/>
  <c r="K728" i="7"/>
  <c r="T727" i="7"/>
  <c r="K727" i="7"/>
  <c r="T726" i="7"/>
  <c r="K726" i="7"/>
  <c r="T725" i="7"/>
  <c r="K725" i="7"/>
  <c r="T724" i="7"/>
  <c r="K724" i="7"/>
  <c r="T723" i="7"/>
  <c r="K723" i="7"/>
  <c r="T722" i="7"/>
  <c r="K722" i="7"/>
  <c r="T721" i="7"/>
  <c r="K721" i="7"/>
  <c r="T720" i="7"/>
  <c r="K720" i="7"/>
  <c r="T719" i="7"/>
  <c r="K719" i="7"/>
  <c r="T718" i="7"/>
  <c r="K718" i="7"/>
  <c r="T717" i="7"/>
  <c r="K717" i="7"/>
  <c r="T715" i="7"/>
  <c r="L715" i="7" s="1"/>
  <c r="K715" i="7"/>
  <c r="T709" i="7"/>
  <c r="K709" i="7"/>
  <c r="T708" i="7"/>
  <c r="K708" i="7"/>
  <c r="T707" i="7"/>
  <c r="K707" i="7"/>
  <c r="T706" i="7"/>
  <c r="K706" i="7"/>
  <c r="T705" i="7"/>
  <c r="K705" i="7"/>
  <c r="T704" i="7"/>
  <c r="K704" i="7"/>
  <c r="T703" i="7"/>
  <c r="K703" i="7"/>
  <c r="T702" i="7"/>
  <c r="K702" i="7"/>
  <c r="T701" i="7"/>
  <c r="K701" i="7"/>
  <c r="T700" i="7"/>
  <c r="K700" i="7"/>
  <c r="T699" i="7"/>
  <c r="K699" i="7"/>
  <c r="T698" i="7"/>
  <c r="K698" i="7"/>
  <c r="U696" i="7"/>
  <c r="T696" i="7"/>
  <c r="L696" i="7" s="1"/>
  <c r="K696" i="7"/>
  <c r="T690" i="7"/>
  <c r="K690" i="7"/>
  <c r="T689" i="7"/>
  <c r="K689" i="7"/>
  <c r="T688" i="7"/>
  <c r="K688" i="7"/>
  <c r="T687" i="7"/>
  <c r="K687" i="7"/>
  <c r="T686" i="7"/>
  <c r="K686" i="7"/>
  <c r="T685" i="7"/>
  <c r="K685" i="7"/>
  <c r="T684" i="7"/>
  <c r="K684" i="7"/>
  <c r="T683" i="7"/>
  <c r="K683" i="7"/>
  <c r="T682" i="7"/>
  <c r="K682" i="7"/>
  <c r="T681" i="7"/>
  <c r="K681" i="7"/>
  <c r="T680" i="7"/>
  <c r="K680" i="7"/>
  <c r="T679" i="7"/>
  <c r="K679" i="7"/>
  <c r="U677" i="7"/>
  <c r="T677" i="7"/>
  <c r="L677" i="7" s="1"/>
  <c r="K677" i="7"/>
  <c r="T671" i="7"/>
  <c r="K671" i="7"/>
  <c r="T670" i="7"/>
  <c r="K670" i="7"/>
  <c r="T669" i="7"/>
  <c r="K669" i="7"/>
  <c r="T668" i="7"/>
  <c r="K668" i="7"/>
  <c r="T667" i="7"/>
  <c r="K667" i="7"/>
  <c r="T666" i="7"/>
  <c r="K666" i="7"/>
  <c r="T665" i="7"/>
  <c r="K665" i="7"/>
  <c r="T664" i="7"/>
  <c r="K664" i="7"/>
  <c r="T663" i="7"/>
  <c r="K663" i="7"/>
  <c r="T662" i="7"/>
  <c r="K662" i="7"/>
  <c r="T661" i="7"/>
  <c r="K661" i="7"/>
  <c r="T660" i="7"/>
  <c r="K660" i="7"/>
  <c r="T658" i="7"/>
  <c r="K658" i="7"/>
  <c r="T652" i="7"/>
  <c r="K652" i="7"/>
  <c r="T651" i="7"/>
  <c r="K651" i="7"/>
  <c r="T650" i="7"/>
  <c r="K650" i="7"/>
  <c r="T649" i="7"/>
  <c r="K649" i="7"/>
  <c r="T648" i="7"/>
  <c r="K648" i="7"/>
  <c r="T647" i="7"/>
  <c r="K647" i="7"/>
  <c r="T646" i="7"/>
  <c r="K646" i="7"/>
  <c r="T645" i="7"/>
  <c r="K645" i="7"/>
  <c r="T644" i="7"/>
  <c r="K644" i="7"/>
  <c r="T643" i="7"/>
  <c r="K643" i="7"/>
  <c r="T642" i="7"/>
  <c r="K642" i="7"/>
  <c r="T641" i="7"/>
  <c r="K641" i="7"/>
  <c r="T639" i="7"/>
  <c r="L639" i="7" s="1"/>
  <c r="K639" i="7"/>
  <c r="T633" i="7"/>
  <c r="K633" i="7"/>
  <c r="T632" i="7"/>
  <c r="K632" i="7"/>
  <c r="T631" i="7"/>
  <c r="K631" i="7"/>
  <c r="T630" i="7"/>
  <c r="K630" i="7"/>
  <c r="T629" i="7"/>
  <c r="K629" i="7"/>
  <c r="T628" i="7"/>
  <c r="K628" i="7"/>
  <c r="T627" i="7"/>
  <c r="K627" i="7"/>
  <c r="T626" i="7"/>
  <c r="K626" i="7"/>
  <c r="T625" i="7"/>
  <c r="K625" i="7"/>
  <c r="T624" i="7"/>
  <c r="K624" i="7"/>
  <c r="T623" i="7"/>
  <c r="K623" i="7"/>
  <c r="T622" i="7"/>
  <c r="K622" i="7"/>
  <c r="U620" i="7"/>
  <c r="T620" i="7"/>
  <c r="L620" i="7" s="1"/>
  <c r="K620" i="7"/>
  <c r="T614" i="7"/>
  <c r="K614" i="7"/>
  <c r="T613" i="7"/>
  <c r="K613" i="7"/>
  <c r="T612" i="7"/>
  <c r="K612" i="7"/>
  <c r="T611" i="7"/>
  <c r="K611" i="7"/>
  <c r="T610" i="7"/>
  <c r="K610" i="7"/>
  <c r="T609" i="7"/>
  <c r="K609" i="7"/>
  <c r="T608" i="7"/>
  <c r="K608" i="7"/>
  <c r="T607" i="7"/>
  <c r="K607" i="7"/>
  <c r="T606" i="7"/>
  <c r="K606" i="7"/>
  <c r="T605" i="7"/>
  <c r="K605" i="7"/>
  <c r="T604" i="7"/>
  <c r="K604" i="7"/>
  <c r="T603" i="7"/>
  <c r="K603" i="7"/>
  <c r="U601" i="7"/>
  <c r="T601" i="7"/>
  <c r="L601" i="7" s="1"/>
  <c r="K601" i="7"/>
  <c r="T595" i="7"/>
  <c r="K595" i="7"/>
  <c r="T594" i="7"/>
  <c r="K594" i="7"/>
  <c r="T593" i="7"/>
  <c r="K593" i="7"/>
  <c r="T592" i="7"/>
  <c r="K592" i="7"/>
  <c r="T591" i="7"/>
  <c r="K591" i="7"/>
  <c r="T590" i="7"/>
  <c r="K590" i="7"/>
  <c r="T589" i="7"/>
  <c r="K589" i="7"/>
  <c r="T588" i="7"/>
  <c r="K588" i="7"/>
  <c r="T587" i="7"/>
  <c r="K587" i="7"/>
  <c r="T586" i="7"/>
  <c r="K586" i="7"/>
  <c r="T585" i="7"/>
  <c r="K585" i="7"/>
  <c r="T584" i="7"/>
  <c r="K584" i="7"/>
  <c r="T582" i="7"/>
  <c r="K582" i="7"/>
  <c r="T576" i="7"/>
  <c r="K576" i="7"/>
  <c r="T575" i="7"/>
  <c r="K575" i="7"/>
  <c r="T574" i="7"/>
  <c r="K574" i="7"/>
  <c r="T573" i="7"/>
  <c r="K573" i="7"/>
  <c r="T572" i="7"/>
  <c r="K572" i="7"/>
  <c r="T571" i="7"/>
  <c r="K571" i="7"/>
  <c r="T570" i="7"/>
  <c r="K570" i="7"/>
  <c r="T569" i="7"/>
  <c r="K569" i="7"/>
  <c r="T568" i="7"/>
  <c r="K568" i="7"/>
  <c r="T567" i="7"/>
  <c r="K567" i="7"/>
  <c r="T566" i="7"/>
  <c r="K566" i="7"/>
  <c r="T565" i="7"/>
  <c r="K565" i="7"/>
  <c r="T563" i="7"/>
  <c r="L563" i="7" s="1"/>
  <c r="K563" i="7"/>
  <c r="T557" i="7"/>
  <c r="K557" i="7"/>
  <c r="T556" i="7"/>
  <c r="K556" i="7"/>
  <c r="T555" i="7"/>
  <c r="K555" i="7"/>
  <c r="T554" i="7"/>
  <c r="K554" i="7"/>
  <c r="T553" i="7"/>
  <c r="K553" i="7"/>
  <c r="T552" i="7"/>
  <c r="K552" i="7"/>
  <c r="T551" i="7"/>
  <c r="K551" i="7"/>
  <c r="T550" i="7"/>
  <c r="K550" i="7"/>
  <c r="T549" i="7"/>
  <c r="K549" i="7"/>
  <c r="T548" i="7"/>
  <c r="K548" i="7"/>
  <c r="T547" i="7"/>
  <c r="K547" i="7"/>
  <c r="T546" i="7"/>
  <c r="K546" i="7"/>
  <c r="U544" i="7"/>
  <c r="T544" i="7"/>
  <c r="L544" i="7" s="1"/>
  <c r="K544" i="7"/>
  <c r="T538" i="7"/>
  <c r="K538" i="7"/>
  <c r="T537" i="7"/>
  <c r="K537" i="7"/>
  <c r="T536" i="7"/>
  <c r="K536" i="7"/>
  <c r="T535" i="7"/>
  <c r="K535" i="7"/>
  <c r="T534" i="7"/>
  <c r="K534" i="7"/>
  <c r="T533" i="7"/>
  <c r="K533" i="7"/>
  <c r="T532" i="7"/>
  <c r="K532" i="7"/>
  <c r="T531" i="7"/>
  <c r="K531" i="7"/>
  <c r="T530" i="7"/>
  <c r="K530" i="7"/>
  <c r="T529" i="7"/>
  <c r="K529" i="7"/>
  <c r="T528" i="7"/>
  <c r="K528" i="7"/>
  <c r="T527" i="7"/>
  <c r="K527" i="7"/>
  <c r="U525" i="7"/>
  <c r="T525" i="7"/>
  <c r="L525" i="7" s="1"/>
  <c r="K525" i="7"/>
  <c r="T519" i="7"/>
  <c r="K519" i="7"/>
  <c r="T518" i="7"/>
  <c r="K518" i="7"/>
  <c r="T517" i="7"/>
  <c r="K517" i="7"/>
  <c r="T516" i="7"/>
  <c r="K516" i="7"/>
  <c r="T515" i="7"/>
  <c r="K515" i="7"/>
  <c r="T514" i="7"/>
  <c r="K514" i="7"/>
  <c r="T513" i="7"/>
  <c r="K513" i="7"/>
  <c r="T512" i="7"/>
  <c r="K512" i="7"/>
  <c r="T511" i="7"/>
  <c r="K511" i="7"/>
  <c r="T510" i="7"/>
  <c r="K510" i="7"/>
  <c r="T509" i="7"/>
  <c r="K509" i="7"/>
  <c r="T508" i="7"/>
  <c r="K508" i="7"/>
  <c r="T506" i="7"/>
  <c r="K506" i="7"/>
  <c r="T500" i="7"/>
  <c r="T499" i="7"/>
  <c r="T498" i="7"/>
  <c r="T497" i="7"/>
  <c r="T496" i="7"/>
  <c r="T495" i="7"/>
  <c r="T494" i="7"/>
  <c r="K494" i="7"/>
  <c r="T493" i="7"/>
  <c r="K493" i="7"/>
  <c r="T492" i="7"/>
  <c r="K492" i="7"/>
  <c r="T491" i="7"/>
  <c r="K491" i="7"/>
  <c r="T490" i="7"/>
  <c r="K490" i="7"/>
  <c r="T489" i="7"/>
  <c r="K489" i="7"/>
  <c r="T488" i="7"/>
  <c r="K488" i="7"/>
  <c r="T487" i="7"/>
  <c r="K487" i="7"/>
  <c r="T486" i="7"/>
  <c r="K486" i="7"/>
  <c r="T485" i="7"/>
  <c r="K485" i="7"/>
  <c r="T484" i="7"/>
  <c r="K484" i="7"/>
  <c r="T483" i="7"/>
  <c r="K483" i="7"/>
  <c r="U481" i="7"/>
  <c r="T481" i="7"/>
  <c r="L481" i="7"/>
  <c r="K481" i="7"/>
  <c r="T475" i="7"/>
  <c r="K475" i="7"/>
  <c r="T474" i="7"/>
  <c r="K474" i="7"/>
  <c r="T473" i="7"/>
  <c r="K473" i="7"/>
  <c r="T472" i="7"/>
  <c r="K472" i="7"/>
  <c r="T471" i="7"/>
  <c r="K471" i="7"/>
  <c r="T470" i="7"/>
  <c r="K470" i="7"/>
  <c r="T469" i="7"/>
  <c r="K469" i="7"/>
  <c r="T468" i="7"/>
  <c r="K468" i="7"/>
  <c r="T467" i="7"/>
  <c r="K467" i="7"/>
  <c r="T466" i="7"/>
  <c r="K466" i="7"/>
  <c r="T465" i="7"/>
  <c r="K465" i="7"/>
  <c r="T464" i="7"/>
  <c r="K464" i="7"/>
  <c r="U462" i="7"/>
  <c r="T462" i="7"/>
  <c r="L462" i="7"/>
  <c r="K462" i="7"/>
  <c r="T456" i="7"/>
  <c r="K456" i="7"/>
  <c r="T455" i="7"/>
  <c r="K455" i="7"/>
  <c r="T454" i="7"/>
  <c r="K454" i="7"/>
  <c r="T453" i="7"/>
  <c r="K453" i="7"/>
  <c r="T452" i="7"/>
  <c r="K452" i="7"/>
  <c r="T451" i="7"/>
  <c r="K451" i="7"/>
  <c r="T450" i="7"/>
  <c r="K450" i="7"/>
  <c r="T449" i="7"/>
  <c r="K449" i="7"/>
  <c r="T448" i="7"/>
  <c r="K448" i="7"/>
  <c r="T447" i="7"/>
  <c r="K447" i="7"/>
  <c r="T446" i="7"/>
  <c r="K446" i="7"/>
  <c r="T445" i="7"/>
  <c r="K445" i="7"/>
  <c r="U443" i="7"/>
  <c r="T443" i="7"/>
  <c r="L443" i="7"/>
  <c r="K443" i="7"/>
  <c r="T437" i="7"/>
  <c r="K437" i="7"/>
  <c r="T436" i="7"/>
  <c r="K436" i="7"/>
  <c r="T435" i="7"/>
  <c r="K435" i="7"/>
  <c r="T434" i="7"/>
  <c r="K434" i="7"/>
  <c r="T433" i="7"/>
  <c r="K433" i="7"/>
  <c r="T432" i="7"/>
  <c r="K432" i="7"/>
  <c r="T431" i="7"/>
  <c r="K431" i="7"/>
  <c r="T430" i="7"/>
  <c r="K430" i="7"/>
  <c r="T429" i="7"/>
  <c r="K429" i="7"/>
  <c r="T428" i="7"/>
  <c r="K428" i="7"/>
  <c r="T427" i="7"/>
  <c r="K427" i="7"/>
  <c r="T426" i="7"/>
  <c r="K426" i="7"/>
  <c r="U424" i="7"/>
  <c r="T424" i="7"/>
  <c r="L424" i="7"/>
  <c r="K424" i="7"/>
  <c r="T418" i="7"/>
  <c r="K418" i="7"/>
  <c r="T417" i="7"/>
  <c r="K417" i="7"/>
  <c r="T416" i="7"/>
  <c r="K416" i="7"/>
  <c r="T415" i="7"/>
  <c r="K415" i="7"/>
  <c r="T414" i="7"/>
  <c r="K414" i="7"/>
  <c r="T413" i="7"/>
  <c r="K413" i="7"/>
  <c r="T412" i="7"/>
  <c r="K412" i="7"/>
  <c r="T411" i="7"/>
  <c r="K411" i="7"/>
  <c r="T410" i="7"/>
  <c r="K410" i="7"/>
  <c r="T409" i="7"/>
  <c r="K409" i="7"/>
  <c r="T408" i="7"/>
  <c r="K408" i="7"/>
  <c r="T407" i="7"/>
  <c r="K407" i="7"/>
  <c r="U405" i="7"/>
  <c r="T405" i="7"/>
  <c r="L405" i="7"/>
  <c r="K405" i="7"/>
  <c r="T399" i="7"/>
  <c r="K399" i="7"/>
  <c r="T398" i="7"/>
  <c r="K398" i="7"/>
  <c r="T397" i="7"/>
  <c r="K397" i="7"/>
  <c r="T396" i="7"/>
  <c r="K396" i="7"/>
  <c r="T395" i="7"/>
  <c r="K395" i="7"/>
  <c r="T394" i="7"/>
  <c r="K394" i="7"/>
  <c r="T393" i="7"/>
  <c r="K393" i="7"/>
  <c r="T392" i="7"/>
  <c r="K392" i="7"/>
  <c r="T391" i="7"/>
  <c r="K391" i="7"/>
  <c r="T390" i="7"/>
  <c r="K390" i="7"/>
  <c r="T389" i="7"/>
  <c r="K389" i="7"/>
  <c r="T388" i="7"/>
  <c r="K388" i="7"/>
  <c r="U386" i="7"/>
  <c r="T386" i="7"/>
  <c r="L386" i="7"/>
  <c r="K386" i="7"/>
  <c r="T380" i="7"/>
  <c r="K380" i="7"/>
  <c r="T379" i="7"/>
  <c r="K379" i="7"/>
  <c r="T378" i="7"/>
  <c r="K378" i="7"/>
  <c r="T377" i="7"/>
  <c r="K377" i="7"/>
  <c r="T376" i="7"/>
  <c r="K376" i="7"/>
  <c r="T375" i="7"/>
  <c r="K375" i="7"/>
  <c r="T374" i="7"/>
  <c r="K374" i="7"/>
  <c r="T373" i="7"/>
  <c r="K373" i="7"/>
  <c r="T372" i="7"/>
  <c r="K372" i="7"/>
  <c r="T371" i="7"/>
  <c r="K371" i="7"/>
  <c r="T370" i="7"/>
  <c r="K370" i="7"/>
  <c r="T369" i="7"/>
  <c r="K369" i="7"/>
  <c r="U367" i="7"/>
  <c r="T367" i="7"/>
  <c r="L367" i="7"/>
  <c r="K367" i="7"/>
  <c r="T361" i="7"/>
  <c r="K361" i="7"/>
  <c r="T360" i="7"/>
  <c r="K360" i="7"/>
  <c r="T359" i="7"/>
  <c r="K359" i="7"/>
  <c r="T358" i="7"/>
  <c r="K358" i="7"/>
  <c r="T357" i="7"/>
  <c r="K357" i="7"/>
  <c r="T356" i="7"/>
  <c r="K356" i="7"/>
  <c r="T355" i="7"/>
  <c r="K355" i="7"/>
  <c r="T354" i="7"/>
  <c r="K354" i="7"/>
  <c r="T353" i="7"/>
  <c r="K353" i="7"/>
  <c r="T352" i="7"/>
  <c r="K352" i="7"/>
  <c r="T351" i="7"/>
  <c r="K351" i="7"/>
  <c r="T350" i="7"/>
  <c r="K350" i="7"/>
  <c r="U348" i="7"/>
  <c r="T348" i="7"/>
  <c r="L348" i="7"/>
  <c r="K348" i="7"/>
  <c r="T342" i="7"/>
  <c r="K342" i="7"/>
  <c r="T341" i="7"/>
  <c r="K341" i="7"/>
  <c r="T340" i="7"/>
  <c r="K340" i="7"/>
  <c r="T339" i="7"/>
  <c r="K339" i="7"/>
  <c r="T338" i="7"/>
  <c r="K338" i="7"/>
  <c r="T337" i="7"/>
  <c r="K337" i="7"/>
  <c r="T336" i="7"/>
  <c r="K336" i="7"/>
  <c r="T335" i="7"/>
  <c r="K335" i="7"/>
  <c r="T334" i="7"/>
  <c r="K334" i="7"/>
  <c r="T333" i="7"/>
  <c r="K333" i="7"/>
  <c r="T332" i="7"/>
  <c r="K332" i="7"/>
  <c r="T331" i="7"/>
  <c r="K331" i="7"/>
  <c r="U329" i="7"/>
  <c r="T329" i="7"/>
  <c r="L329" i="7"/>
  <c r="K329" i="7"/>
  <c r="T323" i="7"/>
  <c r="K323" i="7"/>
  <c r="T322" i="7"/>
  <c r="K322" i="7"/>
  <c r="T321" i="7"/>
  <c r="K321" i="7"/>
  <c r="T320" i="7"/>
  <c r="K320" i="7"/>
  <c r="T319" i="7"/>
  <c r="K319" i="7"/>
  <c r="T318" i="7"/>
  <c r="K318" i="7"/>
  <c r="T317" i="7"/>
  <c r="K317" i="7"/>
  <c r="T316" i="7"/>
  <c r="K316" i="7"/>
  <c r="T315" i="7"/>
  <c r="K315" i="7"/>
  <c r="T314" i="7"/>
  <c r="K314" i="7"/>
  <c r="T313" i="7"/>
  <c r="K313" i="7"/>
  <c r="T312" i="7"/>
  <c r="K312" i="7"/>
  <c r="U310" i="7"/>
  <c r="T310" i="7"/>
  <c r="L310" i="7"/>
  <c r="K310" i="7"/>
  <c r="T304" i="7"/>
  <c r="K304" i="7"/>
  <c r="T303" i="7"/>
  <c r="K303" i="7"/>
  <c r="T302" i="7"/>
  <c r="K302" i="7"/>
  <c r="T301" i="7"/>
  <c r="K301" i="7"/>
  <c r="T300" i="7"/>
  <c r="K300" i="7"/>
  <c r="T299" i="7"/>
  <c r="K299" i="7"/>
  <c r="T298" i="7"/>
  <c r="K298" i="7"/>
  <c r="T297" i="7"/>
  <c r="K297" i="7"/>
  <c r="T296" i="7"/>
  <c r="K296" i="7"/>
  <c r="T295" i="7"/>
  <c r="K295" i="7"/>
  <c r="T294" i="7"/>
  <c r="K294" i="7"/>
  <c r="T293" i="7"/>
  <c r="K293" i="7"/>
  <c r="U291" i="7"/>
  <c r="T291" i="7"/>
  <c r="L291" i="7"/>
  <c r="K291" i="7"/>
  <c r="T285" i="7"/>
  <c r="K285" i="7"/>
  <c r="T284" i="7"/>
  <c r="K284" i="7"/>
  <c r="T283" i="7"/>
  <c r="K283" i="7"/>
  <c r="T282" i="7"/>
  <c r="K282" i="7"/>
  <c r="T281" i="7"/>
  <c r="K281" i="7"/>
  <c r="T280" i="7"/>
  <c r="K280" i="7"/>
  <c r="T279" i="7"/>
  <c r="K279" i="7"/>
  <c r="T278" i="7"/>
  <c r="K278" i="7"/>
  <c r="T277" i="7"/>
  <c r="K277" i="7"/>
  <c r="T276" i="7"/>
  <c r="K276" i="7"/>
  <c r="T275" i="7"/>
  <c r="K275" i="7"/>
  <c r="T274" i="7"/>
  <c r="K274" i="7"/>
  <c r="U272" i="7"/>
  <c r="T272" i="7"/>
  <c r="L272" i="7"/>
  <c r="K272" i="7"/>
  <c r="T266" i="7"/>
  <c r="K266" i="7"/>
  <c r="T265" i="7"/>
  <c r="K265" i="7"/>
  <c r="T264" i="7"/>
  <c r="K264" i="7"/>
  <c r="T263" i="7"/>
  <c r="K263" i="7"/>
  <c r="T262" i="7"/>
  <c r="K262" i="7"/>
  <c r="T261" i="7"/>
  <c r="K261" i="7"/>
  <c r="T260" i="7"/>
  <c r="K260" i="7"/>
  <c r="T259" i="7"/>
  <c r="K259" i="7"/>
  <c r="T258" i="7"/>
  <c r="K258" i="7"/>
  <c r="T257" i="7"/>
  <c r="K257" i="7"/>
  <c r="T256" i="7"/>
  <c r="K256" i="7"/>
  <c r="T255" i="7"/>
  <c r="K255" i="7"/>
  <c r="U253" i="7"/>
  <c r="T253" i="7"/>
  <c r="L253" i="7"/>
  <c r="K253" i="7"/>
  <c r="T247" i="7"/>
  <c r="K247" i="7"/>
  <c r="T246" i="7"/>
  <c r="K246" i="7"/>
  <c r="T245" i="7"/>
  <c r="K245" i="7"/>
  <c r="T244" i="7"/>
  <c r="K244" i="7"/>
  <c r="T243" i="7"/>
  <c r="K243" i="7"/>
  <c r="T242" i="7"/>
  <c r="K242" i="7"/>
  <c r="T241" i="7"/>
  <c r="K241" i="7"/>
  <c r="T240" i="7"/>
  <c r="K240" i="7"/>
  <c r="T239" i="7"/>
  <c r="K239" i="7"/>
  <c r="T238" i="7"/>
  <c r="K238" i="7"/>
  <c r="T237" i="7"/>
  <c r="K237" i="7"/>
  <c r="T236" i="7"/>
  <c r="K236" i="7"/>
  <c r="U234" i="7"/>
  <c r="T234" i="7"/>
  <c r="L234" i="7"/>
  <c r="K234" i="7"/>
  <c r="T228" i="7"/>
  <c r="K228" i="7"/>
  <c r="T227" i="7"/>
  <c r="K227" i="7"/>
  <c r="T226" i="7"/>
  <c r="K226" i="7"/>
  <c r="T225" i="7"/>
  <c r="K225" i="7"/>
  <c r="T224" i="7"/>
  <c r="K224" i="7"/>
  <c r="T223" i="7"/>
  <c r="K223" i="7"/>
  <c r="T222" i="7"/>
  <c r="K222" i="7"/>
  <c r="T221" i="7"/>
  <c r="K221" i="7"/>
  <c r="T220" i="7"/>
  <c r="K220" i="7"/>
  <c r="T219" i="7"/>
  <c r="K219" i="7"/>
  <c r="T218" i="7"/>
  <c r="K218" i="7"/>
  <c r="T217" i="7"/>
  <c r="K217" i="7"/>
  <c r="U215" i="7"/>
  <c r="T215" i="7"/>
  <c r="L215" i="7"/>
  <c r="K215" i="7"/>
  <c r="T209" i="7"/>
  <c r="K209" i="7"/>
  <c r="T208" i="7"/>
  <c r="K208" i="7"/>
  <c r="T207" i="7"/>
  <c r="K207" i="7"/>
  <c r="T206" i="7"/>
  <c r="K206" i="7"/>
  <c r="T205" i="7"/>
  <c r="K205" i="7"/>
  <c r="T204" i="7"/>
  <c r="K204" i="7"/>
  <c r="T203" i="7"/>
  <c r="K203" i="7"/>
  <c r="T202" i="7"/>
  <c r="K202" i="7"/>
  <c r="T201" i="7"/>
  <c r="K201" i="7"/>
  <c r="T200" i="7"/>
  <c r="K200" i="7"/>
  <c r="T199" i="7"/>
  <c r="K199" i="7"/>
  <c r="T198" i="7"/>
  <c r="K198" i="7"/>
  <c r="U196" i="7"/>
  <c r="T196" i="7"/>
  <c r="L196" i="7"/>
  <c r="K196" i="7"/>
  <c r="T190" i="7"/>
  <c r="K190" i="7"/>
  <c r="T189" i="7"/>
  <c r="K189" i="7"/>
  <c r="T188" i="7"/>
  <c r="K188" i="7"/>
  <c r="T187" i="7"/>
  <c r="K187" i="7"/>
  <c r="T186" i="7"/>
  <c r="K186" i="7"/>
  <c r="T185" i="7"/>
  <c r="K185" i="7"/>
  <c r="T184" i="7"/>
  <c r="K184" i="7"/>
  <c r="T183" i="7"/>
  <c r="K183" i="7"/>
  <c r="T182" i="7"/>
  <c r="K182" i="7"/>
  <c r="T181" i="7"/>
  <c r="K181" i="7"/>
  <c r="T180" i="7"/>
  <c r="K180" i="7"/>
  <c r="T179" i="7"/>
  <c r="K179" i="7"/>
  <c r="U177" i="7"/>
  <c r="T177" i="7"/>
  <c r="L177" i="7"/>
  <c r="K177" i="7"/>
  <c r="T171" i="7"/>
  <c r="K171" i="7"/>
  <c r="T170" i="7"/>
  <c r="K170" i="7"/>
  <c r="T169" i="7"/>
  <c r="K169" i="7"/>
  <c r="T168" i="7"/>
  <c r="K168" i="7"/>
  <c r="T167" i="7"/>
  <c r="K167" i="7"/>
  <c r="T166" i="7"/>
  <c r="K166" i="7"/>
  <c r="T165" i="7"/>
  <c r="K165" i="7"/>
  <c r="T164" i="7"/>
  <c r="K164" i="7"/>
  <c r="T163" i="7"/>
  <c r="K163" i="7"/>
  <c r="T162" i="7"/>
  <c r="K162" i="7"/>
  <c r="T161" i="7"/>
  <c r="K161" i="7"/>
  <c r="T160" i="7"/>
  <c r="K160" i="7"/>
  <c r="U158" i="7"/>
  <c r="T158" i="7"/>
  <c r="L158" i="7"/>
  <c r="K158" i="7"/>
  <c r="T152" i="7"/>
  <c r="K152" i="7"/>
  <c r="T151" i="7"/>
  <c r="K151" i="7"/>
  <c r="T150" i="7"/>
  <c r="K150" i="7"/>
  <c r="T149" i="7"/>
  <c r="K149" i="7"/>
  <c r="T148" i="7"/>
  <c r="K148" i="7"/>
  <c r="T147" i="7"/>
  <c r="K147" i="7"/>
  <c r="T146" i="7"/>
  <c r="K146" i="7"/>
  <c r="T145" i="7"/>
  <c r="K145" i="7"/>
  <c r="T144" i="7"/>
  <c r="K144" i="7"/>
  <c r="T143" i="7"/>
  <c r="K143" i="7"/>
  <c r="T142" i="7"/>
  <c r="K142" i="7"/>
  <c r="T141" i="7"/>
  <c r="K141" i="7"/>
  <c r="U139" i="7"/>
  <c r="T139" i="7"/>
  <c r="L139" i="7"/>
  <c r="K139" i="7"/>
  <c r="T133" i="7"/>
  <c r="K133" i="7"/>
  <c r="T132" i="7"/>
  <c r="K132" i="7"/>
  <c r="T131" i="7"/>
  <c r="K131" i="7"/>
  <c r="T130" i="7"/>
  <c r="K130" i="7"/>
  <c r="T129" i="7"/>
  <c r="K129" i="7"/>
  <c r="T128" i="7"/>
  <c r="K128" i="7"/>
  <c r="T127" i="7"/>
  <c r="K127" i="7"/>
  <c r="T126" i="7"/>
  <c r="K126" i="7"/>
  <c r="T125" i="7"/>
  <c r="K125" i="7"/>
  <c r="T124" i="7"/>
  <c r="K124" i="7"/>
  <c r="T123" i="7"/>
  <c r="K123" i="7"/>
  <c r="T122" i="7"/>
  <c r="K122" i="7"/>
  <c r="U120" i="7"/>
  <c r="T120" i="7"/>
  <c r="L120" i="7"/>
  <c r="K120" i="7"/>
  <c r="T114" i="7"/>
  <c r="K114" i="7"/>
  <c r="T113" i="7"/>
  <c r="K113" i="7"/>
  <c r="T112" i="7"/>
  <c r="K112" i="7"/>
  <c r="T111" i="7"/>
  <c r="K111" i="7"/>
  <c r="T110" i="7"/>
  <c r="K110" i="7"/>
  <c r="T109" i="7"/>
  <c r="K109" i="7"/>
  <c r="T108" i="7"/>
  <c r="K108" i="7"/>
  <c r="T107" i="7"/>
  <c r="K107" i="7"/>
  <c r="T106" i="7"/>
  <c r="K106" i="7"/>
  <c r="T105" i="7"/>
  <c r="K105" i="7"/>
  <c r="T104" i="7"/>
  <c r="K104" i="7"/>
  <c r="T103" i="7"/>
  <c r="K103" i="7"/>
  <c r="T101" i="7"/>
  <c r="U101" i="7" s="1"/>
  <c r="L101" i="7"/>
  <c r="K101" i="7"/>
  <c r="T95" i="7"/>
  <c r="K95" i="7"/>
  <c r="T94" i="7"/>
  <c r="K94" i="7"/>
  <c r="T93" i="7"/>
  <c r="K93" i="7"/>
  <c r="T92" i="7"/>
  <c r="K92" i="7"/>
  <c r="T91" i="7"/>
  <c r="K91" i="7"/>
  <c r="T90" i="7"/>
  <c r="K90" i="7"/>
  <c r="T89" i="7"/>
  <c r="K89" i="7"/>
  <c r="T88" i="7"/>
  <c r="K88" i="7"/>
  <c r="T87" i="7"/>
  <c r="K87" i="7"/>
  <c r="T86" i="7"/>
  <c r="K86" i="7"/>
  <c r="T85" i="7"/>
  <c r="K85" i="7"/>
  <c r="T84" i="7"/>
  <c r="K84" i="7"/>
  <c r="T82" i="7"/>
  <c r="U82" i="7" s="1"/>
  <c r="L82" i="7"/>
  <c r="K82" i="7"/>
  <c r="T76" i="7"/>
  <c r="K76" i="7"/>
  <c r="T75" i="7"/>
  <c r="K75" i="7"/>
  <c r="T74" i="7"/>
  <c r="K74" i="7"/>
  <c r="T73" i="7"/>
  <c r="K73" i="7"/>
  <c r="T72" i="7"/>
  <c r="K72" i="7"/>
  <c r="T71" i="7"/>
  <c r="K71" i="7"/>
  <c r="T70" i="7"/>
  <c r="K70" i="7"/>
  <c r="T69" i="7"/>
  <c r="K69" i="7"/>
  <c r="T68" i="7"/>
  <c r="K68" i="7"/>
  <c r="T67" i="7"/>
  <c r="K67" i="7"/>
  <c r="T66" i="7"/>
  <c r="K66" i="7"/>
  <c r="T65" i="7"/>
  <c r="K65" i="7"/>
  <c r="T63" i="7"/>
  <c r="U63" i="7" s="1"/>
  <c r="K63" i="7"/>
  <c r="L63" i="7" s="1"/>
  <c r="T57" i="7"/>
  <c r="K57" i="7"/>
  <c r="T56" i="7"/>
  <c r="K56" i="7"/>
  <c r="T55" i="7"/>
  <c r="K55" i="7"/>
  <c r="T54" i="7"/>
  <c r="K54" i="7"/>
  <c r="T53" i="7"/>
  <c r="K53" i="7"/>
  <c r="T52" i="7"/>
  <c r="K52" i="7"/>
  <c r="T51" i="7"/>
  <c r="K51" i="7"/>
  <c r="T50" i="7"/>
  <c r="K50" i="7"/>
  <c r="T49" i="7"/>
  <c r="K49" i="7"/>
  <c r="T48" i="7"/>
  <c r="K48" i="7"/>
  <c r="T47" i="7"/>
  <c r="K47" i="7"/>
  <c r="T46" i="7"/>
  <c r="K46" i="7"/>
  <c r="T44" i="7"/>
  <c r="U44" i="7" s="1"/>
  <c r="L44" i="7"/>
  <c r="K44" i="7"/>
  <c r="T38" i="7"/>
  <c r="K38" i="7"/>
  <c r="T37" i="7"/>
  <c r="K37" i="7"/>
  <c r="T36" i="7"/>
  <c r="K36" i="7"/>
  <c r="T35" i="7"/>
  <c r="K35" i="7"/>
  <c r="T34" i="7"/>
  <c r="K34" i="7"/>
  <c r="T33" i="7"/>
  <c r="K33" i="7"/>
  <c r="T32" i="7"/>
  <c r="K32" i="7"/>
  <c r="T31" i="7"/>
  <c r="K31" i="7"/>
  <c r="T30" i="7"/>
  <c r="K30" i="7"/>
  <c r="T29" i="7"/>
  <c r="K29" i="7"/>
  <c r="T28" i="7"/>
  <c r="K28" i="7"/>
  <c r="T27" i="7"/>
  <c r="K27" i="7"/>
  <c r="T25" i="7"/>
  <c r="U25" i="7" s="1"/>
  <c r="L25" i="7"/>
  <c r="K25" i="7"/>
  <c r="T19" i="7"/>
  <c r="K19" i="7"/>
  <c r="T18" i="7"/>
  <c r="K18" i="7"/>
  <c r="T17" i="7"/>
  <c r="K17" i="7"/>
  <c r="T16" i="7"/>
  <c r="K16" i="7"/>
  <c r="T15" i="7"/>
  <c r="K15" i="7"/>
  <c r="T14" i="7"/>
  <c r="K14" i="7"/>
  <c r="T13" i="7"/>
  <c r="K13" i="7"/>
  <c r="T12" i="7"/>
  <c r="K12" i="7"/>
  <c r="T11" i="7"/>
  <c r="K11" i="7"/>
  <c r="T10" i="7"/>
  <c r="K10" i="7"/>
  <c r="T9" i="7"/>
  <c r="K9" i="7"/>
  <c r="T8" i="7"/>
  <c r="K8" i="7"/>
  <c r="T6" i="7"/>
  <c r="U6" i="7" s="1"/>
  <c r="L6" i="7"/>
  <c r="K6" i="7"/>
  <c r="T950" i="6"/>
  <c r="T949" i="6"/>
  <c r="T948" i="6"/>
  <c r="T947" i="6"/>
  <c r="T946" i="6"/>
  <c r="T945" i="6"/>
  <c r="T944" i="6"/>
  <c r="T943" i="6"/>
  <c r="T942" i="6"/>
  <c r="T941" i="6"/>
  <c r="T940" i="6"/>
  <c r="T939" i="6"/>
  <c r="T937" i="6"/>
  <c r="U937" i="6" s="1"/>
  <c r="T931" i="6"/>
  <c r="K931" i="6"/>
  <c r="T930" i="6"/>
  <c r="K930" i="6"/>
  <c r="T929" i="6"/>
  <c r="K929" i="6"/>
  <c r="T928" i="6"/>
  <c r="K928" i="6"/>
  <c r="T927" i="6"/>
  <c r="K927" i="6"/>
  <c r="T926" i="6"/>
  <c r="K926" i="6"/>
  <c r="T925" i="6"/>
  <c r="K925" i="6"/>
  <c r="T924" i="6"/>
  <c r="K924" i="6"/>
  <c r="T923" i="6"/>
  <c r="K923" i="6"/>
  <c r="T922" i="6"/>
  <c r="K922" i="6"/>
  <c r="T921" i="6"/>
  <c r="K921" i="6"/>
  <c r="T920" i="6"/>
  <c r="K920" i="6"/>
  <c r="T918" i="6"/>
  <c r="K918" i="6"/>
  <c r="T912" i="6"/>
  <c r="K912" i="6"/>
  <c r="T911" i="6"/>
  <c r="K911" i="6"/>
  <c r="T910" i="6"/>
  <c r="K910" i="6"/>
  <c r="T909" i="6"/>
  <c r="K909" i="6"/>
  <c r="T908" i="6"/>
  <c r="K908" i="6"/>
  <c r="T907" i="6"/>
  <c r="K907" i="6"/>
  <c r="T906" i="6"/>
  <c r="K906" i="6"/>
  <c r="T905" i="6"/>
  <c r="K905" i="6"/>
  <c r="T904" i="6"/>
  <c r="K904" i="6"/>
  <c r="T903" i="6"/>
  <c r="K903" i="6"/>
  <c r="T902" i="6"/>
  <c r="K902" i="6"/>
  <c r="T901" i="6"/>
  <c r="K901" i="6"/>
  <c r="T899" i="6"/>
  <c r="K899" i="6"/>
  <c r="T893" i="6"/>
  <c r="K893" i="6"/>
  <c r="T892" i="6"/>
  <c r="K892" i="6"/>
  <c r="T891" i="6"/>
  <c r="K891" i="6"/>
  <c r="T890" i="6"/>
  <c r="K890" i="6"/>
  <c r="T889" i="6"/>
  <c r="K889" i="6"/>
  <c r="T888" i="6"/>
  <c r="K888" i="6"/>
  <c r="T887" i="6"/>
  <c r="K887" i="6"/>
  <c r="T886" i="6"/>
  <c r="K886" i="6"/>
  <c r="T885" i="6"/>
  <c r="K885" i="6"/>
  <c r="T884" i="6"/>
  <c r="K884" i="6"/>
  <c r="T883" i="6"/>
  <c r="K883" i="6"/>
  <c r="T882" i="6"/>
  <c r="K882" i="6"/>
  <c r="T880" i="6"/>
  <c r="K880" i="6"/>
  <c r="T874" i="6"/>
  <c r="K874" i="6"/>
  <c r="T873" i="6"/>
  <c r="K873" i="6"/>
  <c r="T872" i="6"/>
  <c r="K872" i="6"/>
  <c r="T871" i="6"/>
  <c r="K871" i="6"/>
  <c r="T870" i="6"/>
  <c r="K870" i="6"/>
  <c r="T869" i="6"/>
  <c r="K869" i="6"/>
  <c r="T868" i="6"/>
  <c r="K868" i="6"/>
  <c r="T867" i="6"/>
  <c r="K867" i="6"/>
  <c r="T866" i="6"/>
  <c r="K866" i="6"/>
  <c r="T865" i="6"/>
  <c r="K865" i="6"/>
  <c r="T864" i="6"/>
  <c r="K864" i="6"/>
  <c r="T863" i="6"/>
  <c r="K863" i="6"/>
  <c r="T861" i="6"/>
  <c r="K861" i="6"/>
  <c r="T855" i="6"/>
  <c r="K855" i="6"/>
  <c r="T854" i="6"/>
  <c r="K854" i="6"/>
  <c r="T853" i="6"/>
  <c r="K853" i="6"/>
  <c r="T852" i="6"/>
  <c r="K852" i="6"/>
  <c r="T851" i="6"/>
  <c r="K851" i="6"/>
  <c r="T850" i="6"/>
  <c r="K850" i="6"/>
  <c r="T849" i="6"/>
  <c r="K849" i="6"/>
  <c r="T848" i="6"/>
  <c r="K848" i="6"/>
  <c r="T847" i="6"/>
  <c r="K847" i="6"/>
  <c r="T846" i="6"/>
  <c r="K846" i="6"/>
  <c r="T845" i="6"/>
  <c r="K845" i="6"/>
  <c r="T844" i="6"/>
  <c r="K844" i="6"/>
  <c r="T842" i="6"/>
  <c r="K842" i="6"/>
  <c r="T836" i="6"/>
  <c r="K836" i="6"/>
  <c r="T835" i="6"/>
  <c r="K835" i="6"/>
  <c r="T834" i="6"/>
  <c r="K834" i="6"/>
  <c r="T833" i="6"/>
  <c r="K833" i="6"/>
  <c r="T832" i="6"/>
  <c r="K832" i="6"/>
  <c r="T831" i="6"/>
  <c r="K831" i="6"/>
  <c r="T830" i="6"/>
  <c r="K830" i="6"/>
  <c r="T829" i="6"/>
  <c r="K829" i="6"/>
  <c r="T828" i="6"/>
  <c r="K828" i="6"/>
  <c r="T827" i="6"/>
  <c r="K827" i="6"/>
  <c r="T826" i="6"/>
  <c r="K826" i="6"/>
  <c r="T825" i="6"/>
  <c r="K825" i="6"/>
  <c r="T823" i="6"/>
  <c r="K823" i="6"/>
  <c r="T817" i="6"/>
  <c r="K817" i="6"/>
  <c r="T816" i="6"/>
  <c r="K816" i="6"/>
  <c r="T815" i="6"/>
  <c r="K815" i="6"/>
  <c r="T814" i="6"/>
  <c r="K814" i="6"/>
  <c r="T813" i="6"/>
  <c r="K813" i="6"/>
  <c r="T812" i="6"/>
  <c r="K812" i="6"/>
  <c r="T811" i="6"/>
  <c r="K811" i="6"/>
  <c r="T810" i="6"/>
  <c r="K810" i="6"/>
  <c r="K809" i="6"/>
  <c r="K808" i="6"/>
  <c r="K807" i="6"/>
  <c r="K806" i="6"/>
  <c r="T804" i="6"/>
  <c r="K804" i="6"/>
  <c r="T798" i="6"/>
  <c r="K798" i="6"/>
  <c r="T797" i="6"/>
  <c r="K797" i="6"/>
  <c r="T796" i="6"/>
  <c r="K796" i="6"/>
  <c r="T795" i="6"/>
  <c r="K795" i="6"/>
  <c r="T794" i="6"/>
  <c r="K794" i="6"/>
  <c r="T793" i="6"/>
  <c r="K793" i="6"/>
  <c r="T792" i="6"/>
  <c r="K792" i="6"/>
  <c r="T791" i="6"/>
  <c r="K791" i="6"/>
  <c r="T790" i="6"/>
  <c r="K790" i="6"/>
  <c r="T789" i="6"/>
  <c r="K789" i="6"/>
  <c r="T788" i="6"/>
  <c r="K788" i="6"/>
  <c r="T787" i="6"/>
  <c r="K787" i="6"/>
  <c r="T785" i="6"/>
  <c r="K785" i="6"/>
  <c r="T779" i="6"/>
  <c r="K779" i="6"/>
  <c r="T778" i="6"/>
  <c r="K778" i="6"/>
  <c r="T777" i="6"/>
  <c r="K777" i="6"/>
  <c r="T776" i="6"/>
  <c r="K776" i="6"/>
  <c r="T775" i="6"/>
  <c r="K775" i="6"/>
  <c r="T774" i="6"/>
  <c r="K774" i="6"/>
  <c r="T773" i="6"/>
  <c r="K773" i="6"/>
  <c r="T772" i="6"/>
  <c r="K772" i="6"/>
  <c r="T771" i="6"/>
  <c r="K771" i="6"/>
  <c r="T770" i="6"/>
  <c r="K770" i="6"/>
  <c r="T769" i="6"/>
  <c r="K769" i="6"/>
  <c r="T768" i="6"/>
  <c r="K768" i="6"/>
  <c r="T766" i="6"/>
  <c r="K766" i="6"/>
  <c r="T760" i="6"/>
  <c r="K760" i="6"/>
  <c r="T759" i="6"/>
  <c r="K759" i="6"/>
  <c r="T758" i="6"/>
  <c r="K758" i="6"/>
  <c r="T757" i="6"/>
  <c r="K757" i="6"/>
  <c r="T756" i="6"/>
  <c r="K756" i="6"/>
  <c r="T755" i="6"/>
  <c r="K755" i="6"/>
  <c r="T754" i="6"/>
  <c r="K754" i="6"/>
  <c r="T753" i="6"/>
  <c r="K753" i="6"/>
  <c r="T752" i="6"/>
  <c r="K752" i="6"/>
  <c r="T751" i="6"/>
  <c r="K751" i="6"/>
  <c r="T750" i="6"/>
  <c r="K750" i="6"/>
  <c r="T749" i="6"/>
  <c r="K749" i="6"/>
  <c r="T747" i="6"/>
  <c r="K747" i="6"/>
  <c r="T741" i="6"/>
  <c r="K741" i="6"/>
  <c r="T740" i="6"/>
  <c r="K740" i="6"/>
  <c r="T739" i="6"/>
  <c r="K739" i="6"/>
  <c r="T738" i="6"/>
  <c r="K738" i="6"/>
  <c r="T737" i="6"/>
  <c r="K737" i="6"/>
  <c r="T736" i="6"/>
  <c r="K736" i="6"/>
  <c r="T735" i="6"/>
  <c r="K735" i="6"/>
  <c r="T734" i="6"/>
  <c r="K734" i="6"/>
  <c r="T733" i="6"/>
  <c r="K733" i="6"/>
  <c r="T732" i="6"/>
  <c r="K732" i="6"/>
  <c r="T731" i="6"/>
  <c r="K731" i="6"/>
  <c r="T730" i="6"/>
  <c r="K730" i="6"/>
  <c r="T728" i="6"/>
  <c r="K728" i="6"/>
  <c r="T722" i="6"/>
  <c r="K722" i="6"/>
  <c r="T721" i="6"/>
  <c r="K721" i="6"/>
  <c r="T720" i="6"/>
  <c r="K720" i="6"/>
  <c r="T719" i="6"/>
  <c r="K719" i="6"/>
  <c r="T718" i="6"/>
  <c r="K718" i="6"/>
  <c r="T717" i="6"/>
  <c r="K717" i="6"/>
  <c r="T716" i="6"/>
  <c r="K716" i="6"/>
  <c r="T715" i="6"/>
  <c r="K715" i="6"/>
  <c r="T714" i="6"/>
  <c r="K714" i="6"/>
  <c r="T713" i="6"/>
  <c r="K713" i="6"/>
  <c r="T712" i="6"/>
  <c r="K712" i="6"/>
  <c r="T711" i="6"/>
  <c r="K711" i="6"/>
  <c r="T709" i="6"/>
  <c r="K709" i="6"/>
  <c r="T703" i="6"/>
  <c r="K703" i="6"/>
  <c r="T702" i="6"/>
  <c r="K702" i="6"/>
  <c r="T701" i="6"/>
  <c r="K701" i="6"/>
  <c r="T700" i="6"/>
  <c r="K700" i="6"/>
  <c r="T699" i="6"/>
  <c r="K699" i="6"/>
  <c r="T698" i="6"/>
  <c r="K698" i="6"/>
  <c r="T697" i="6"/>
  <c r="K697" i="6"/>
  <c r="T696" i="6"/>
  <c r="K696" i="6"/>
  <c r="T695" i="6"/>
  <c r="K695" i="6"/>
  <c r="T694" i="6"/>
  <c r="K694" i="6"/>
  <c r="T693" i="6"/>
  <c r="K693" i="6"/>
  <c r="T692" i="6"/>
  <c r="K692" i="6"/>
  <c r="T690" i="6"/>
  <c r="K690" i="6"/>
  <c r="T684" i="6"/>
  <c r="K684" i="6"/>
  <c r="T683" i="6"/>
  <c r="K683" i="6"/>
  <c r="T682" i="6"/>
  <c r="K682" i="6"/>
  <c r="T681" i="6"/>
  <c r="K681" i="6"/>
  <c r="T680" i="6"/>
  <c r="K680" i="6"/>
  <c r="T679" i="6"/>
  <c r="K679" i="6"/>
  <c r="T678" i="6"/>
  <c r="K678" i="6"/>
  <c r="T677" i="6"/>
  <c r="K677" i="6"/>
  <c r="T676" i="6"/>
  <c r="K676" i="6"/>
  <c r="T675" i="6"/>
  <c r="K675" i="6"/>
  <c r="T674" i="6"/>
  <c r="K674" i="6"/>
  <c r="T673" i="6"/>
  <c r="K673" i="6"/>
  <c r="T671" i="6"/>
  <c r="K671" i="6"/>
  <c r="T665" i="6"/>
  <c r="K665" i="6"/>
  <c r="T664" i="6"/>
  <c r="K664" i="6"/>
  <c r="T663" i="6"/>
  <c r="K663" i="6"/>
  <c r="T662" i="6"/>
  <c r="K662" i="6"/>
  <c r="T661" i="6"/>
  <c r="K661" i="6"/>
  <c r="T660" i="6"/>
  <c r="K660" i="6"/>
  <c r="T659" i="6"/>
  <c r="K659" i="6"/>
  <c r="T658" i="6"/>
  <c r="K658" i="6"/>
  <c r="T657" i="6"/>
  <c r="K657" i="6"/>
  <c r="T656" i="6"/>
  <c r="K656" i="6"/>
  <c r="T655" i="6"/>
  <c r="K655" i="6"/>
  <c r="T654" i="6"/>
  <c r="K654" i="6"/>
  <c r="T652" i="6"/>
  <c r="K652" i="6"/>
  <c r="T646" i="6"/>
  <c r="K646" i="6"/>
  <c r="T645" i="6"/>
  <c r="K645" i="6"/>
  <c r="T644" i="6"/>
  <c r="K644" i="6"/>
  <c r="T643" i="6"/>
  <c r="K643" i="6"/>
  <c r="T642" i="6"/>
  <c r="K642" i="6"/>
  <c r="T641" i="6"/>
  <c r="K641" i="6"/>
  <c r="T640" i="6"/>
  <c r="K640" i="6"/>
  <c r="T639" i="6"/>
  <c r="K639" i="6"/>
  <c r="T638" i="6"/>
  <c r="K638" i="6"/>
  <c r="T637" i="6"/>
  <c r="K637" i="6"/>
  <c r="T636" i="6"/>
  <c r="K636" i="6"/>
  <c r="T635" i="6"/>
  <c r="K635" i="6"/>
  <c r="T633" i="6"/>
  <c r="K633" i="6"/>
  <c r="T627" i="6"/>
  <c r="K627" i="6"/>
  <c r="T626" i="6"/>
  <c r="T625" i="6"/>
  <c r="K625" i="6"/>
  <c r="T624" i="6"/>
  <c r="K624" i="6"/>
  <c r="T623" i="6"/>
  <c r="K623" i="6"/>
  <c r="T622" i="6"/>
  <c r="K622" i="6"/>
  <c r="T621" i="6"/>
  <c r="K621" i="6"/>
  <c r="T620" i="6"/>
  <c r="K620" i="6"/>
  <c r="T619" i="6"/>
  <c r="K619" i="6"/>
  <c r="T618" i="6"/>
  <c r="K618" i="6"/>
  <c r="T617" i="6"/>
  <c r="K617" i="6"/>
  <c r="T616" i="6"/>
  <c r="K616" i="6"/>
  <c r="T614" i="6"/>
  <c r="U614" i="6" s="1"/>
  <c r="L614" i="6"/>
  <c r="K614" i="6"/>
  <c r="T608" i="6"/>
  <c r="K608" i="6"/>
  <c r="T607" i="6"/>
  <c r="K607" i="6"/>
  <c r="T606" i="6"/>
  <c r="K606" i="6"/>
  <c r="T605" i="6"/>
  <c r="K605" i="6"/>
  <c r="T604" i="6"/>
  <c r="K604" i="6"/>
  <c r="T603" i="6"/>
  <c r="K603" i="6"/>
  <c r="T602" i="6"/>
  <c r="K602" i="6"/>
  <c r="T601" i="6"/>
  <c r="K601" i="6"/>
  <c r="T600" i="6"/>
  <c r="K600" i="6"/>
  <c r="T599" i="6"/>
  <c r="K599" i="6"/>
  <c r="T598" i="6"/>
  <c r="K598" i="6"/>
  <c r="T597" i="6"/>
  <c r="K597" i="6"/>
  <c r="T595" i="6"/>
  <c r="U595" i="6" s="1"/>
  <c r="L595" i="6"/>
  <c r="K595" i="6"/>
  <c r="T589" i="6"/>
  <c r="K589" i="6"/>
  <c r="T588" i="6"/>
  <c r="K588" i="6"/>
  <c r="T587" i="6"/>
  <c r="K587" i="6"/>
  <c r="T586" i="6"/>
  <c r="K586" i="6"/>
  <c r="T585" i="6"/>
  <c r="K585" i="6"/>
  <c r="T584" i="6"/>
  <c r="K584" i="6"/>
  <c r="T583" i="6"/>
  <c r="K583" i="6"/>
  <c r="T582" i="6"/>
  <c r="K582" i="6"/>
  <c r="T581" i="6"/>
  <c r="K581" i="6"/>
  <c r="T580" i="6"/>
  <c r="K580" i="6"/>
  <c r="T579" i="6"/>
  <c r="K579" i="6"/>
  <c r="T578" i="6"/>
  <c r="K578" i="6"/>
  <c r="T576" i="6"/>
  <c r="U576" i="6" s="1"/>
  <c r="L576" i="6"/>
  <c r="K576" i="6"/>
  <c r="T570" i="6"/>
  <c r="K570" i="6"/>
  <c r="T569" i="6"/>
  <c r="K569" i="6"/>
  <c r="T568" i="6"/>
  <c r="K568" i="6"/>
  <c r="T567" i="6"/>
  <c r="K567" i="6"/>
  <c r="T566" i="6"/>
  <c r="K566" i="6"/>
  <c r="T565" i="6"/>
  <c r="K565" i="6"/>
  <c r="T564" i="6"/>
  <c r="K564" i="6"/>
  <c r="T563" i="6"/>
  <c r="K563" i="6"/>
  <c r="T562" i="6"/>
  <c r="K562" i="6"/>
  <c r="T561" i="6"/>
  <c r="K561" i="6"/>
  <c r="T560" i="6"/>
  <c r="K560" i="6"/>
  <c r="T559" i="6"/>
  <c r="K559" i="6"/>
  <c r="T557" i="6"/>
  <c r="U557" i="6" s="1"/>
  <c r="L557" i="6"/>
  <c r="K557" i="6"/>
  <c r="T551" i="6"/>
  <c r="K551" i="6"/>
  <c r="T550" i="6"/>
  <c r="K550" i="6"/>
  <c r="T549" i="6"/>
  <c r="K549" i="6"/>
  <c r="T548" i="6"/>
  <c r="K548" i="6"/>
  <c r="T547" i="6"/>
  <c r="K547" i="6"/>
  <c r="T546" i="6"/>
  <c r="K546" i="6"/>
  <c r="T545" i="6"/>
  <c r="K545" i="6"/>
  <c r="T544" i="6"/>
  <c r="K544" i="6"/>
  <c r="T543" i="6"/>
  <c r="K543" i="6"/>
  <c r="T542" i="6"/>
  <c r="K542" i="6"/>
  <c r="T541" i="6"/>
  <c r="K541" i="6"/>
  <c r="T540" i="6"/>
  <c r="K540" i="6"/>
  <c r="T538" i="6"/>
  <c r="U538" i="6" s="1"/>
  <c r="L538" i="6"/>
  <c r="K538" i="6"/>
  <c r="T532" i="6"/>
  <c r="K532" i="6"/>
  <c r="T531" i="6"/>
  <c r="K531" i="6"/>
  <c r="T530" i="6"/>
  <c r="K530" i="6"/>
  <c r="T529" i="6"/>
  <c r="K529" i="6"/>
  <c r="T528" i="6"/>
  <c r="K528" i="6"/>
  <c r="T527" i="6"/>
  <c r="K527" i="6"/>
  <c r="T526" i="6"/>
  <c r="K526" i="6"/>
  <c r="T525" i="6"/>
  <c r="K525" i="6"/>
  <c r="T524" i="6"/>
  <c r="K524" i="6"/>
  <c r="T523" i="6"/>
  <c r="K523" i="6"/>
  <c r="T522" i="6"/>
  <c r="K522" i="6"/>
  <c r="T521" i="6"/>
  <c r="K521" i="6"/>
  <c r="T519" i="6"/>
  <c r="U519" i="6" s="1"/>
  <c r="L519" i="6"/>
  <c r="K519" i="6"/>
  <c r="T513" i="6"/>
  <c r="K513" i="6"/>
  <c r="T512" i="6"/>
  <c r="K512" i="6"/>
  <c r="T511" i="6"/>
  <c r="K511" i="6"/>
  <c r="T510" i="6"/>
  <c r="K510" i="6"/>
  <c r="T509" i="6"/>
  <c r="K509" i="6"/>
  <c r="T508" i="6"/>
  <c r="K508" i="6"/>
  <c r="T507" i="6"/>
  <c r="K507" i="6"/>
  <c r="T506" i="6"/>
  <c r="K506" i="6"/>
  <c r="T505" i="6"/>
  <c r="K505" i="6"/>
  <c r="T504" i="6"/>
  <c r="K504" i="6"/>
  <c r="T503" i="6"/>
  <c r="K503" i="6"/>
  <c r="T502" i="6"/>
  <c r="K502" i="6"/>
  <c r="T500" i="6"/>
  <c r="U500" i="6" s="1"/>
  <c r="L500" i="6"/>
  <c r="K500" i="6"/>
  <c r="T494" i="6"/>
  <c r="K494" i="6"/>
  <c r="T493" i="6"/>
  <c r="K493" i="6"/>
  <c r="T492" i="6"/>
  <c r="K492" i="6"/>
  <c r="T491" i="6"/>
  <c r="K491" i="6"/>
  <c r="T490" i="6"/>
  <c r="K490" i="6"/>
  <c r="T489" i="6"/>
  <c r="K489" i="6"/>
  <c r="T488" i="6"/>
  <c r="K488" i="6"/>
  <c r="T487" i="6"/>
  <c r="K487" i="6"/>
  <c r="T486" i="6"/>
  <c r="K486" i="6"/>
  <c r="T485" i="6"/>
  <c r="K485" i="6"/>
  <c r="T484" i="6"/>
  <c r="K484" i="6"/>
  <c r="T483" i="6"/>
  <c r="K483" i="6"/>
  <c r="T481" i="6"/>
  <c r="U481" i="6" s="1"/>
  <c r="L481" i="6"/>
  <c r="K481" i="6"/>
  <c r="T475" i="6"/>
  <c r="K475" i="6"/>
  <c r="T474" i="6"/>
  <c r="K474" i="6"/>
  <c r="T473" i="6"/>
  <c r="K473" i="6"/>
  <c r="T472" i="6"/>
  <c r="K472" i="6"/>
  <c r="T471" i="6"/>
  <c r="K471" i="6"/>
  <c r="T470" i="6"/>
  <c r="K470" i="6"/>
  <c r="T469" i="6"/>
  <c r="K469" i="6"/>
  <c r="T468" i="6"/>
  <c r="K468" i="6"/>
  <c r="T467" i="6"/>
  <c r="K467" i="6"/>
  <c r="T466" i="6"/>
  <c r="K466" i="6"/>
  <c r="T465" i="6"/>
  <c r="K465" i="6"/>
  <c r="T464" i="6"/>
  <c r="K464" i="6"/>
  <c r="T462" i="6"/>
  <c r="U462" i="6" s="1"/>
  <c r="L462" i="6"/>
  <c r="K462" i="6"/>
  <c r="T456" i="6"/>
  <c r="K456" i="6"/>
  <c r="T455" i="6"/>
  <c r="K455" i="6"/>
  <c r="T454" i="6"/>
  <c r="K454" i="6"/>
  <c r="T453" i="6"/>
  <c r="K453" i="6"/>
  <c r="T452" i="6"/>
  <c r="K452" i="6"/>
  <c r="T451" i="6"/>
  <c r="K451" i="6"/>
  <c r="T450" i="6"/>
  <c r="K450" i="6"/>
  <c r="T449" i="6"/>
  <c r="K449" i="6"/>
  <c r="T448" i="6"/>
  <c r="K448" i="6"/>
  <c r="T447" i="6"/>
  <c r="K447" i="6"/>
  <c r="T446" i="6"/>
  <c r="K446" i="6"/>
  <c r="T445" i="6"/>
  <c r="K445" i="6"/>
  <c r="T443" i="6"/>
  <c r="U443" i="6" s="1"/>
  <c r="L443" i="6"/>
  <c r="K443" i="6"/>
  <c r="T437" i="6"/>
  <c r="K437" i="6"/>
  <c r="T436" i="6"/>
  <c r="K436" i="6"/>
  <c r="T435" i="6"/>
  <c r="K435" i="6"/>
  <c r="T434" i="6"/>
  <c r="K434" i="6"/>
  <c r="T433" i="6"/>
  <c r="K433" i="6"/>
  <c r="T432" i="6"/>
  <c r="K432" i="6"/>
  <c r="T431" i="6"/>
  <c r="K431" i="6"/>
  <c r="T430" i="6"/>
  <c r="K430" i="6"/>
  <c r="T429" i="6"/>
  <c r="K429" i="6"/>
  <c r="T428" i="6"/>
  <c r="K428" i="6"/>
  <c r="T427" i="6"/>
  <c r="K427" i="6"/>
  <c r="T426" i="6"/>
  <c r="K426" i="6"/>
  <c r="T424" i="6"/>
  <c r="U424" i="6" s="1"/>
  <c r="L424" i="6"/>
  <c r="K424" i="6"/>
  <c r="T418" i="6"/>
  <c r="K418" i="6"/>
  <c r="T417" i="6"/>
  <c r="K417" i="6"/>
  <c r="T416" i="6"/>
  <c r="K416" i="6"/>
  <c r="T415" i="6"/>
  <c r="K415" i="6"/>
  <c r="T414" i="6"/>
  <c r="K414" i="6"/>
  <c r="T413" i="6"/>
  <c r="K413" i="6"/>
  <c r="T412" i="6"/>
  <c r="K412" i="6"/>
  <c r="T411" i="6"/>
  <c r="K411" i="6"/>
  <c r="T410" i="6"/>
  <c r="K410" i="6"/>
  <c r="T409" i="6"/>
  <c r="K409" i="6"/>
  <c r="T408" i="6"/>
  <c r="K408" i="6"/>
  <c r="T407" i="6"/>
  <c r="K407" i="6"/>
  <c r="T405" i="6"/>
  <c r="U405" i="6" s="1"/>
  <c r="L405" i="6"/>
  <c r="K405" i="6"/>
  <c r="T399" i="6"/>
  <c r="K399" i="6"/>
  <c r="T398" i="6"/>
  <c r="K398" i="6"/>
  <c r="T397" i="6"/>
  <c r="K397" i="6"/>
  <c r="T396" i="6"/>
  <c r="K396" i="6"/>
  <c r="T395" i="6"/>
  <c r="K395" i="6"/>
  <c r="T394" i="6"/>
  <c r="K394" i="6"/>
  <c r="T393" i="6"/>
  <c r="K393" i="6"/>
  <c r="T392" i="6"/>
  <c r="K392" i="6"/>
  <c r="T391" i="6"/>
  <c r="K391" i="6"/>
  <c r="T390" i="6"/>
  <c r="K390" i="6"/>
  <c r="T389" i="6"/>
  <c r="K389" i="6"/>
  <c r="T388" i="6"/>
  <c r="K388" i="6"/>
  <c r="T386" i="6"/>
  <c r="U386" i="6" s="1"/>
  <c r="L386" i="6"/>
  <c r="K386" i="6"/>
  <c r="T380" i="6"/>
  <c r="K380" i="6"/>
  <c r="T379" i="6"/>
  <c r="K379" i="6"/>
  <c r="T378" i="6"/>
  <c r="K378" i="6"/>
  <c r="T377" i="6"/>
  <c r="K377" i="6"/>
  <c r="T376" i="6"/>
  <c r="K376" i="6"/>
  <c r="T375" i="6"/>
  <c r="K375" i="6"/>
  <c r="T374" i="6"/>
  <c r="K374" i="6"/>
  <c r="T373" i="6"/>
  <c r="K373" i="6"/>
  <c r="T372" i="6"/>
  <c r="K372" i="6"/>
  <c r="T371" i="6"/>
  <c r="K371" i="6"/>
  <c r="T370" i="6"/>
  <c r="K370" i="6"/>
  <c r="T369" i="6"/>
  <c r="K369" i="6"/>
  <c r="T367" i="6"/>
  <c r="U367" i="6" s="1"/>
  <c r="L367" i="6"/>
  <c r="K367" i="6"/>
  <c r="T361" i="6"/>
  <c r="K361" i="6"/>
  <c r="T360" i="6"/>
  <c r="K360" i="6"/>
  <c r="T359" i="6"/>
  <c r="K359" i="6"/>
  <c r="T358" i="6"/>
  <c r="K358" i="6"/>
  <c r="T357" i="6"/>
  <c r="K357" i="6"/>
  <c r="T356" i="6"/>
  <c r="K356" i="6"/>
  <c r="T355" i="6"/>
  <c r="K355" i="6"/>
  <c r="T354" i="6"/>
  <c r="K354" i="6"/>
  <c r="T353" i="6"/>
  <c r="K353" i="6"/>
  <c r="T352" i="6"/>
  <c r="K352" i="6"/>
  <c r="T351" i="6"/>
  <c r="K351" i="6"/>
  <c r="T350" i="6"/>
  <c r="K350" i="6"/>
  <c r="T348" i="6"/>
  <c r="U348" i="6" s="1"/>
  <c r="L348" i="6"/>
  <c r="K348" i="6"/>
  <c r="T342" i="6"/>
  <c r="K342" i="6"/>
  <c r="T341" i="6"/>
  <c r="K341" i="6"/>
  <c r="T340" i="6"/>
  <c r="K340" i="6"/>
  <c r="T339" i="6"/>
  <c r="K339" i="6"/>
  <c r="T338" i="6"/>
  <c r="K338" i="6"/>
  <c r="T337" i="6"/>
  <c r="K337" i="6"/>
  <c r="T336" i="6"/>
  <c r="K336" i="6"/>
  <c r="T335" i="6"/>
  <c r="K335" i="6"/>
  <c r="T334" i="6"/>
  <c r="K334" i="6"/>
  <c r="T333" i="6"/>
  <c r="K333" i="6"/>
  <c r="T332" i="6"/>
  <c r="K332" i="6"/>
  <c r="T331" i="6"/>
  <c r="K331" i="6"/>
  <c r="T329" i="6"/>
  <c r="U329" i="6" s="1"/>
  <c r="L329" i="6"/>
  <c r="K329" i="6"/>
  <c r="T323" i="6"/>
  <c r="K323" i="6"/>
  <c r="T322" i="6"/>
  <c r="K322" i="6"/>
  <c r="T321" i="6"/>
  <c r="K321" i="6"/>
  <c r="T320" i="6"/>
  <c r="K320" i="6"/>
  <c r="T319" i="6"/>
  <c r="K319" i="6"/>
  <c r="T318" i="6"/>
  <c r="K318" i="6"/>
  <c r="T317" i="6"/>
  <c r="K317" i="6"/>
  <c r="T316" i="6"/>
  <c r="K316" i="6"/>
  <c r="T315" i="6"/>
  <c r="K315" i="6"/>
  <c r="T314" i="6"/>
  <c r="K314" i="6"/>
  <c r="T313" i="6"/>
  <c r="K313" i="6"/>
  <c r="T312" i="6"/>
  <c r="K312" i="6"/>
  <c r="T310" i="6"/>
  <c r="U310" i="6" s="1"/>
  <c r="L310" i="6"/>
  <c r="K310" i="6"/>
  <c r="T304" i="6"/>
  <c r="K304" i="6"/>
  <c r="T303" i="6"/>
  <c r="K303" i="6"/>
  <c r="T302" i="6"/>
  <c r="K302" i="6"/>
  <c r="T301" i="6"/>
  <c r="K301" i="6"/>
  <c r="T300" i="6"/>
  <c r="K300" i="6"/>
  <c r="T299" i="6"/>
  <c r="K299" i="6"/>
  <c r="T298" i="6"/>
  <c r="K298" i="6"/>
  <c r="T297" i="6"/>
  <c r="K297" i="6"/>
  <c r="T296" i="6"/>
  <c r="K296" i="6"/>
  <c r="T295" i="6"/>
  <c r="K295" i="6"/>
  <c r="T294" i="6"/>
  <c r="K294" i="6"/>
  <c r="T293" i="6"/>
  <c r="K293" i="6"/>
  <c r="T291" i="6"/>
  <c r="U291" i="6" s="1"/>
  <c r="L291" i="6"/>
  <c r="K291" i="6"/>
  <c r="T285" i="6"/>
  <c r="K285" i="6"/>
  <c r="T284" i="6"/>
  <c r="K284" i="6"/>
  <c r="T283" i="6"/>
  <c r="K283" i="6"/>
  <c r="T282" i="6"/>
  <c r="K282" i="6"/>
  <c r="T281" i="6"/>
  <c r="K281" i="6"/>
  <c r="T280" i="6"/>
  <c r="K280" i="6"/>
  <c r="T279" i="6"/>
  <c r="K279" i="6"/>
  <c r="T278" i="6"/>
  <c r="K278" i="6"/>
  <c r="T277" i="6"/>
  <c r="K277" i="6"/>
  <c r="T276" i="6"/>
  <c r="K276" i="6"/>
  <c r="T275" i="6"/>
  <c r="K275" i="6"/>
  <c r="T274" i="6"/>
  <c r="K274" i="6"/>
  <c r="T272" i="6"/>
  <c r="U272" i="6" s="1"/>
  <c r="L272" i="6"/>
  <c r="K272" i="6"/>
  <c r="T266" i="6"/>
  <c r="K266" i="6"/>
  <c r="T265" i="6"/>
  <c r="K265" i="6"/>
  <c r="T264" i="6"/>
  <c r="K264" i="6"/>
  <c r="T263" i="6"/>
  <c r="K263" i="6"/>
  <c r="T262" i="6"/>
  <c r="K262" i="6"/>
  <c r="T261" i="6"/>
  <c r="K261" i="6"/>
  <c r="T260" i="6"/>
  <c r="K260" i="6"/>
  <c r="T259" i="6"/>
  <c r="K259" i="6"/>
  <c r="T258" i="6"/>
  <c r="K258" i="6"/>
  <c r="T257" i="6"/>
  <c r="K257" i="6"/>
  <c r="T256" i="6"/>
  <c r="K256" i="6"/>
  <c r="T255" i="6"/>
  <c r="K255" i="6"/>
  <c r="T253" i="6"/>
  <c r="U253" i="6" s="1"/>
  <c r="L253" i="6"/>
  <c r="K253" i="6"/>
  <c r="T247" i="6"/>
  <c r="K247" i="6"/>
  <c r="T246" i="6"/>
  <c r="K246" i="6"/>
  <c r="T245" i="6"/>
  <c r="K245" i="6"/>
  <c r="T244" i="6"/>
  <c r="K244" i="6"/>
  <c r="T243" i="6"/>
  <c r="K243" i="6"/>
  <c r="T242" i="6"/>
  <c r="K242" i="6"/>
  <c r="T241" i="6"/>
  <c r="K241" i="6"/>
  <c r="T240" i="6"/>
  <c r="K240" i="6"/>
  <c r="T239" i="6"/>
  <c r="K239" i="6"/>
  <c r="T238" i="6"/>
  <c r="K238" i="6"/>
  <c r="T237" i="6"/>
  <c r="K237" i="6"/>
  <c r="T236" i="6"/>
  <c r="K236" i="6"/>
  <c r="T234" i="6"/>
  <c r="U234" i="6" s="1"/>
  <c r="L234" i="6"/>
  <c r="K234" i="6"/>
  <c r="T228" i="6"/>
  <c r="K228" i="6"/>
  <c r="T227" i="6"/>
  <c r="K227" i="6"/>
  <c r="T226" i="6"/>
  <c r="K226" i="6"/>
  <c r="T225" i="6"/>
  <c r="K225" i="6"/>
  <c r="T224" i="6"/>
  <c r="K224" i="6"/>
  <c r="T223" i="6"/>
  <c r="K223" i="6"/>
  <c r="T222" i="6"/>
  <c r="K222" i="6"/>
  <c r="T221" i="6"/>
  <c r="K221" i="6"/>
  <c r="T220" i="6"/>
  <c r="K220" i="6"/>
  <c r="T219" i="6"/>
  <c r="K219" i="6"/>
  <c r="T218" i="6"/>
  <c r="K218" i="6"/>
  <c r="T217" i="6"/>
  <c r="K217" i="6"/>
  <c r="T215" i="6"/>
  <c r="U215" i="6" s="1"/>
  <c r="L215" i="6"/>
  <c r="K215" i="6"/>
  <c r="T209" i="6"/>
  <c r="K209" i="6"/>
  <c r="T208" i="6"/>
  <c r="K208" i="6"/>
  <c r="T207" i="6"/>
  <c r="K207" i="6"/>
  <c r="T206" i="6"/>
  <c r="K206" i="6"/>
  <c r="T205" i="6"/>
  <c r="K205" i="6"/>
  <c r="T204" i="6"/>
  <c r="K204" i="6"/>
  <c r="T203" i="6"/>
  <c r="K203" i="6"/>
  <c r="T202" i="6"/>
  <c r="K202" i="6"/>
  <c r="T201" i="6"/>
  <c r="K201" i="6"/>
  <c r="T200" i="6"/>
  <c r="K200" i="6"/>
  <c r="T199" i="6"/>
  <c r="K199" i="6"/>
  <c r="T198" i="6"/>
  <c r="K198" i="6"/>
  <c r="T196" i="6"/>
  <c r="U196" i="6" s="1"/>
  <c r="L196" i="6"/>
  <c r="K196" i="6"/>
  <c r="T190" i="6"/>
  <c r="K190" i="6"/>
  <c r="T189" i="6"/>
  <c r="K189" i="6"/>
  <c r="T188" i="6"/>
  <c r="K188" i="6"/>
  <c r="T187" i="6"/>
  <c r="K187" i="6"/>
  <c r="T186" i="6"/>
  <c r="K186" i="6"/>
  <c r="T185" i="6"/>
  <c r="K185" i="6"/>
  <c r="T184" i="6"/>
  <c r="K184" i="6"/>
  <c r="T183" i="6"/>
  <c r="K183" i="6"/>
  <c r="T182" i="6"/>
  <c r="K182" i="6"/>
  <c r="T181" i="6"/>
  <c r="K181" i="6"/>
  <c r="K180" i="6"/>
  <c r="T179" i="6"/>
  <c r="K179" i="6"/>
  <c r="U177" i="6"/>
  <c r="T177" i="6"/>
  <c r="L177" i="6"/>
  <c r="K177" i="6"/>
  <c r="T171" i="6"/>
  <c r="K171" i="6"/>
  <c r="T170" i="6"/>
  <c r="K170" i="6"/>
  <c r="T169" i="6"/>
  <c r="K169" i="6"/>
  <c r="T168" i="6"/>
  <c r="K168" i="6"/>
  <c r="T167" i="6"/>
  <c r="K167" i="6"/>
  <c r="T166" i="6"/>
  <c r="K166" i="6"/>
  <c r="T165" i="6"/>
  <c r="K165" i="6"/>
  <c r="T164" i="6"/>
  <c r="K164" i="6"/>
  <c r="T163" i="6"/>
  <c r="K163" i="6"/>
  <c r="T162" i="6"/>
  <c r="K162" i="6"/>
  <c r="T161" i="6"/>
  <c r="K161" i="6"/>
  <c r="T160" i="6"/>
  <c r="K160" i="6"/>
  <c r="U158" i="6"/>
  <c r="T158" i="6"/>
  <c r="L158" i="6"/>
  <c r="K158" i="6"/>
  <c r="T152" i="6"/>
  <c r="K152" i="6"/>
  <c r="T151" i="6"/>
  <c r="K151" i="6"/>
  <c r="T150" i="6"/>
  <c r="K150" i="6"/>
  <c r="T149" i="6"/>
  <c r="K149" i="6"/>
  <c r="T148" i="6"/>
  <c r="K148" i="6"/>
  <c r="T147" i="6"/>
  <c r="K147" i="6"/>
  <c r="T146" i="6"/>
  <c r="K146" i="6"/>
  <c r="T145" i="6"/>
  <c r="K145" i="6"/>
  <c r="T144" i="6"/>
  <c r="K144" i="6"/>
  <c r="T143" i="6"/>
  <c r="K143" i="6"/>
  <c r="T142" i="6"/>
  <c r="K142" i="6"/>
  <c r="T141" i="6"/>
  <c r="K141" i="6"/>
  <c r="U139" i="6"/>
  <c r="T139" i="6"/>
  <c r="L139" i="6"/>
  <c r="K139" i="6"/>
  <c r="T133" i="6"/>
  <c r="K133" i="6"/>
  <c r="T132" i="6"/>
  <c r="K132" i="6"/>
  <c r="T131" i="6"/>
  <c r="K131" i="6"/>
  <c r="T130" i="6"/>
  <c r="K130" i="6"/>
  <c r="T129" i="6"/>
  <c r="K129" i="6"/>
  <c r="T128" i="6"/>
  <c r="K128" i="6"/>
  <c r="T127" i="6"/>
  <c r="K127" i="6"/>
  <c r="T126" i="6"/>
  <c r="K126" i="6"/>
  <c r="T125" i="6"/>
  <c r="K125" i="6"/>
  <c r="T124" i="6"/>
  <c r="K124" i="6"/>
  <c r="T123" i="6"/>
  <c r="K123" i="6"/>
  <c r="T122" i="6"/>
  <c r="K122" i="6"/>
  <c r="U120" i="6"/>
  <c r="T120" i="6"/>
  <c r="L120" i="6"/>
  <c r="K120" i="6"/>
  <c r="T114" i="6"/>
  <c r="K114" i="6"/>
  <c r="T113" i="6"/>
  <c r="K113" i="6"/>
  <c r="T112" i="6"/>
  <c r="K112" i="6"/>
  <c r="T111" i="6"/>
  <c r="K111" i="6"/>
  <c r="T110" i="6"/>
  <c r="K110" i="6"/>
  <c r="T109" i="6"/>
  <c r="K109" i="6"/>
  <c r="T108" i="6"/>
  <c r="K108" i="6"/>
  <c r="T107" i="6"/>
  <c r="K107" i="6"/>
  <c r="T106" i="6"/>
  <c r="K106" i="6"/>
  <c r="T105" i="6"/>
  <c r="K105" i="6"/>
  <c r="T104" i="6"/>
  <c r="K104" i="6"/>
  <c r="T103" i="6"/>
  <c r="K103" i="6"/>
  <c r="U101" i="6"/>
  <c r="T101" i="6"/>
  <c r="L101" i="6"/>
  <c r="K101" i="6"/>
  <c r="T95" i="6"/>
  <c r="K95" i="6"/>
  <c r="T94" i="6"/>
  <c r="K94" i="6"/>
  <c r="T93" i="6"/>
  <c r="K93" i="6"/>
  <c r="T92" i="6"/>
  <c r="K92" i="6"/>
  <c r="T91" i="6"/>
  <c r="K91" i="6"/>
  <c r="T90" i="6"/>
  <c r="K90" i="6"/>
  <c r="T89" i="6"/>
  <c r="K89" i="6"/>
  <c r="T88" i="6"/>
  <c r="K88" i="6"/>
  <c r="T87" i="6"/>
  <c r="K87" i="6"/>
  <c r="T86" i="6"/>
  <c r="K86" i="6"/>
  <c r="T85" i="6"/>
  <c r="K85" i="6"/>
  <c r="T84" i="6"/>
  <c r="K84" i="6"/>
  <c r="U82" i="6"/>
  <c r="T82" i="6"/>
  <c r="L82" i="6"/>
  <c r="K82" i="6"/>
  <c r="T76" i="6"/>
  <c r="K76" i="6"/>
  <c r="T75" i="6"/>
  <c r="K75" i="6"/>
  <c r="T74" i="6"/>
  <c r="K74" i="6"/>
  <c r="T73" i="6"/>
  <c r="K73" i="6"/>
  <c r="T72" i="6"/>
  <c r="K72" i="6"/>
  <c r="T71" i="6"/>
  <c r="K71" i="6"/>
  <c r="T70" i="6"/>
  <c r="K70" i="6"/>
  <c r="T69" i="6"/>
  <c r="K69" i="6"/>
  <c r="T68" i="6"/>
  <c r="K68" i="6"/>
  <c r="T67" i="6"/>
  <c r="K67" i="6"/>
  <c r="T66" i="6"/>
  <c r="K66" i="6"/>
  <c r="T65" i="6"/>
  <c r="K65" i="6"/>
  <c r="U63" i="6"/>
  <c r="T63" i="6"/>
  <c r="L63" i="6"/>
  <c r="K63" i="6"/>
  <c r="T57" i="6"/>
  <c r="K57" i="6"/>
  <c r="T56" i="6"/>
  <c r="K56" i="6"/>
  <c r="T55" i="6"/>
  <c r="K55" i="6"/>
  <c r="T54" i="6"/>
  <c r="K54" i="6"/>
  <c r="T53" i="6"/>
  <c r="K53" i="6"/>
  <c r="T52" i="6"/>
  <c r="K52" i="6"/>
  <c r="T51" i="6"/>
  <c r="K51" i="6"/>
  <c r="T50" i="6"/>
  <c r="K50" i="6"/>
  <c r="T49" i="6"/>
  <c r="K49" i="6"/>
  <c r="T48" i="6"/>
  <c r="K48" i="6"/>
  <c r="T47" i="6"/>
  <c r="K47" i="6"/>
  <c r="T46" i="6"/>
  <c r="K46" i="6"/>
  <c r="U44" i="6"/>
  <c r="T44" i="6"/>
  <c r="L44" i="6"/>
  <c r="K44" i="6"/>
  <c r="T38" i="6"/>
  <c r="K38" i="6"/>
  <c r="T37" i="6"/>
  <c r="K37" i="6"/>
  <c r="T36" i="6"/>
  <c r="K36" i="6"/>
  <c r="T35" i="6"/>
  <c r="K35" i="6"/>
  <c r="T34" i="6"/>
  <c r="K34" i="6"/>
  <c r="T33" i="6"/>
  <c r="K33" i="6"/>
  <c r="T32" i="6"/>
  <c r="K32" i="6"/>
  <c r="T31" i="6"/>
  <c r="K31" i="6"/>
  <c r="T30" i="6"/>
  <c r="K30" i="6"/>
  <c r="T29" i="6"/>
  <c r="K29" i="6"/>
  <c r="T28" i="6"/>
  <c r="K28" i="6"/>
  <c r="T27" i="6"/>
  <c r="K27" i="6"/>
  <c r="U25" i="6"/>
  <c r="T25" i="6"/>
  <c r="L25" i="6"/>
  <c r="K25" i="6"/>
  <c r="T19" i="6"/>
  <c r="K19" i="6"/>
  <c r="T18" i="6"/>
  <c r="K18" i="6"/>
  <c r="T17" i="6"/>
  <c r="K17" i="6"/>
  <c r="T16" i="6"/>
  <c r="K16" i="6"/>
  <c r="T15" i="6"/>
  <c r="K15" i="6"/>
  <c r="T14" i="6"/>
  <c r="K14" i="6"/>
  <c r="T13" i="6"/>
  <c r="K13" i="6"/>
  <c r="T12" i="6"/>
  <c r="K12" i="6"/>
  <c r="T11" i="6"/>
  <c r="K11" i="6"/>
  <c r="T10" i="6"/>
  <c r="K10" i="6"/>
  <c r="T9" i="6"/>
  <c r="K9" i="6"/>
  <c r="T8" i="6"/>
  <c r="K8" i="6"/>
  <c r="U6" i="6"/>
  <c r="T6" i="6"/>
  <c r="L6" i="6"/>
  <c r="K6" i="6"/>
  <c r="T950" i="5"/>
  <c r="K950" i="5"/>
  <c r="T949" i="5"/>
  <c r="K949" i="5"/>
  <c r="T948" i="5"/>
  <c r="K948" i="5"/>
  <c r="T947" i="5"/>
  <c r="K947" i="5"/>
  <c r="T946" i="5"/>
  <c r="K946" i="5"/>
  <c r="T945" i="5"/>
  <c r="K945" i="5"/>
  <c r="T944" i="5"/>
  <c r="K944" i="5"/>
  <c r="T943" i="5"/>
  <c r="K943" i="5"/>
  <c r="T942" i="5"/>
  <c r="K942" i="5"/>
  <c r="T941" i="5"/>
  <c r="K941" i="5"/>
  <c r="T940" i="5"/>
  <c r="K940" i="5"/>
  <c r="T939" i="5"/>
  <c r="K939" i="5"/>
  <c r="U937" i="5"/>
  <c r="T937" i="5"/>
  <c r="L937" i="5"/>
  <c r="K937" i="5"/>
  <c r="T931" i="5"/>
  <c r="K931" i="5"/>
  <c r="T930" i="5"/>
  <c r="K930" i="5"/>
  <c r="T929" i="5"/>
  <c r="K929" i="5"/>
  <c r="T928" i="5"/>
  <c r="K928" i="5"/>
  <c r="T927" i="5"/>
  <c r="K927" i="5"/>
  <c r="T926" i="5"/>
  <c r="K926" i="5"/>
  <c r="T925" i="5"/>
  <c r="K925" i="5"/>
  <c r="T924" i="5"/>
  <c r="K924" i="5"/>
  <c r="T923" i="5"/>
  <c r="K923" i="5"/>
  <c r="T922" i="5"/>
  <c r="K922" i="5"/>
  <c r="T921" i="5"/>
  <c r="K921" i="5"/>
  <c r="T920" i="5"/>
  <c r="K920" i="5"/>
  <c r="U918" i="5"/>
  <c r="T918" i="5"/>
  <c r="L918" i="5"/>
  <c r="K918" i="5"/>
  <c r="T912" i="5"/>
  <c r="K912" i="5"/>
  <c r="T911" i="5"/>
  <c r="K911" i="5"/>
  <c r="T910" i="5"/>
  <c r="K910" i="5"/>
  <c r="T909" i="5"/>
  <c r="K909" i="5"/>
  <c r="T908" i="5"/>
  <c r="K908" i="5"/>
  <c r="T907" i="5"/>
  <c r="K907" i="5"/>
  <c r="T906" i="5"/>
  <c r="K906" i="5"/>
  <c r="T905" i="5"/>
  <c r="K905" i="5"/>
  <c r="T904" i="5"/>
  <c r="K904" i="5"/>
  <c r="T903" i="5"/>
  <c r="K903" i="5"/>
  <c r="T902" i="5"/>
  <c r="K902" i="5"/>
  <c r="T901" i="5"/>
  <c r="K901" i="5"/>
  <c r="U899" i="5"/>
  <c r="T899" i="5"/>
  <c r="L899" i="5"/>
  <c r="K899" i="5"/>
  <c r="T893" i="5"/>
  <c r="K893" i="5"/>
  <c r="T892" i="5"/>
  <c r="K892" i="5"/>
  <c r="T891" i="5"/>
  <c r="K891" i="5"/>
  <c r="T890" i="5"/>
  <c r="K890" i="5"/>
  <c r="T889" i="5"/>
  <c r="K889" i="5"/>
  <c r="T888" i="5"/>
  <c r="K888" i="5"/>
  <c r="T887" i="5"/>
  <c r="K887" i="5"/>
  <c r="T886" i="5"/>
  <c r="K886" i="5"/>
  <c r="T885" i="5"/>
  <c r="K885" i="5"/>
  <c r="T884" i="5"/>
  <c r="K884" i="5"/>
  <c r="T883" i="5"/>
  <c r="K883" i="5"/>
  <c r="T882" i="5"/>
  <c r="K882" i="5"/>
  <c r="U880" i="5"/>
  <c r="T880" i="5"/>
  <c r="L880" i="5"/>
  <c r="K880" i="5"/>
  <c r="T874" i="5"/>
  <c r="K874" i="5"/>
  <c r="T873" i="5"/>
  <c r="K873" i="5"/>
  <c r="T872" i="5"/>
  <c r="K872" i="5"/>
  <c r="T871" i="5"/>
  <c r="K871" i="5"/>
  <c r="T870" i="5"/>
  <c r="K870" i="5"/>
  <c r="T869" i="5"/>
  <c r="K869" i="5"/>
  <c r="T868" i="5"/>
  <c r="K868" i="5"/>
  <c r="T867" i="5"/>
  <c r="K867" i="5"/>
  <c r="T866" i="5"/>
  <c r="K866" i="5"/>
  <c r="T865" i="5"/>
  <c r="K865" i="5"/>
  <c r="T864" i="5"/>
  <c r="K864" i="5"/>
  <c r="T863" i="5"/>
  <c r="K863" i="5"/>
  <c r="U861" i="5"/>
  <c r="T861" i="5"/>
  <c r="L861" i="5"/>
  <c r="K861" i="5"/>
  <c r="T855" i="5"/>
  <c r="K855" i="5"/>
  <c r="T854" i="5"/>
  <c r="K854" i="5"/>
  <c r="T853" i="5"/>
  <c r="K853" i="5"/>
  <c r="T852" i="5"/>
  <c r="K852" i="5"/>
  <c r="T851" i="5"/>
  <c r="K851" i="5"/>
  <c r="T850" i="5"/>
  <c r="K850" i="5"/>
  <c r="T849" i="5"/>
  <c r="K849" i="5"/>
  <c r="T848" i="5"/>
  <c r="K848" i="5"/>
  <c r="T847" i="5"/>
  <c r="K847" i="5"/>
  <c r="T846" i="5"/>
  <c r="K846" i="5"/>
  <c r="T845" i="5"/>
  <c r="K845" i="5"/>
  <c r="T844" i="5"/>
  <c r="K844" i="5"/>
  <c r="U842" i="5"/>
  <c r="T842" i="5"/>
  <c r="L842" i="5"/>
  <c r="K842" i="5"/>
  <c r="T836" i="5"/>
  <c r="K836" i="5"/>
  <c r="T835" i="5"/>
  <c r="K835" i="5"/>
  <c r="T834" i="5"/>
  <c r="K834" i="5"/>
  <c r="T833" i="5"/>
  <c r="K833" i="5"/>
  <c r="T832" i="5"/>
  <c r="K832" i="5"/>
  <c r="T831" i="5"/>
  <c r="K831" i="5"/>
  <c r="T830" i="5"/>
  <c r="K830" i="5"/>
  <c r="T829" i="5"/>
  <c r="K829" i="5"/>
  <c r="T828" i="5"/>
  <c r="K828" i="5"/>
  <c r="T827" i="5"/>
  <c r="K827" i="5"/>
  <c r="T826" i="5"/>
  <c r="K826" i="5"/>
  <c r="T825" i="5"/>
  <c r="K825" i="5"/>
  <c r="U823" i="5"/>
  <c r="T823" i="5"/>
  <c r="L823" i="5"/>
  <c r="K823" i="5"/>
  <c r="T817" i="5"/>
  <c r="K817" i="5"/>
  <c r="T816" i="5"/>
  <c r="K816" i="5"/>
  <c r="T815" i="5"/>
  <c r="K815" i="5"/>
  <c r="T814" i="5"/>
  <c r="K814" i="5"/>
  <c r="T813" i="5"/>
  <c r="K813" i="5"/>
  <c r="T812" i="5"/>
  <c r="K812" i="5"/>
  <c r="T811" i="5"/>
  <c r="K811" i="5"/>
  <c r="T810" i="5"/>
  <c r="K810" i="5"/>
  <c r="T809" i="5"/>
  <c r="K809" i="5"/>
  <c r="T808" i="5"/>
  <c r="K808" i="5"/>
  <c r="T807" i="5"/>
  <c r="K807" i="5"/>
  <c r="T806" i="5"/>
  <c r="K806" i="5"/>
  <c r="U804" i="5"/>
  <c r="T804" i="5"/>
  <c r="L804" i="5"/>
  <c r="K804" i="5"/>
  <c r="T798" i="5"/>
  <c r="K798" i="5"/>
  <c r="T797" i="5"/>
  <c r="K797" i="5"/>
  <c r="T796" i="5"/>
  <c r="K796" i="5"/>
  <c r="T795" i="5"/>
  <c r="K795" i="5"/>
  <c r="T794" i="5"/>
  <c r="K794" i="5"/>
  <c r="T793" i="5"/>
  <c r="K793" i="5"/>
  <c r="T792" i="5"/>
  <c r="K792" i="5"/>
  <c r="T791" i="5"/>
  <c r="K791" i="5"/>
  <c r="T790" i="5"/>
  <c r="K790" i="5"/>
  <c r="T789" i="5"/>
  <c r="K789" i="5"/>
  <c r="T788" i="5"/>
  <c r="K788" i="5"/>
  <c r="T787" i="5"/>
  <c r="K787" i="5"/>
  <c r="T785" i="5"/>
  <c r="U785" i="5" s="1"/>
  <c r="L785" i="5"/>
  <c r="K785" i="5"/>
  <c r="T779" i="5"/>
  <c r="K779" i="5"/>
  <c r="T778" i="5"/>
  <c r="K778" i="5"/>
  <c r="T777" i="5"/>
  <c r="K777" i="5"/>
  <c r="T776" i="5"/>
  <c r="K776" i="5"/>
  <c r="T775" i="5"/>
  <c r="K775" i="5"/>
  <c r="T774" i="5"/>
  <c r="K774" i="5"/>
  <c r="T773" i="5"/>
  <c r="K773" i="5"/>
  <c r="T772" i="5"/>
  <c r="K772" i="5"/>
  <c r="T771" i="5"/>
  <c r="K771" i="5"/>
  <c r="T770" i="5"/>
  <c r="K770" i="5"/>
  <c r="T769" i="5"/>
  <c r="K769" i="5"/>
  <c r="T768" i="5"/>
  <c r="K768" i="5"/>
  <c r="T766" i="5"/>
  <c r="U766" i="5" s="1"/>
  <c r="L766" i="5"/>
  <c r="K766" i="5"/>
  <c r="T760" i="5"/>
  <c r="K760" i="5"/>
  <c r="T759" i="5"/>
  <c r="K759" i="5"/>
  <c r="T758" i="5"/>
  <c r="K758" i="5"/>
  <c r="T757" i="5"/>
  <c r="K757" i="5"/>
  <c r="T756" i="5"/>
  <c r="K756" i="5"/>
  <c r="T755" i="5"/>
  <c r="K755" i="5"/>
  <c r="T754" i="5"/>
  <c r="K754" i="5"/>
  <c r="T753" i="5"/>
  <c r="K753" i="5"/>
  <c r="T752" i="5"/>
  <c r="K752" i="5"/>
  <c r="T751" i="5"/>
  <c r="K751" i="5"/>
  <c r="T750" i="5"/>
  <c r="K750" i="5"/>
  <c r="T749" i="5"/>
  <c r="K749" i="5"/>
  <c r="T747" i="5"/>
  <c r="U747" i="5" s="1"/>
  <c r="L747" i="5"/>
  <c r="K747" i="5"/>
  <c r="T741" i="5"/>
  <c r="K741" i="5"/>
  <c r="T740" i="5"/>
  <c r="K740" i="5"/>
  <c r="T739" i="5"/>
  <c r="K739" i="5"/>
  <c r="T738" i="5"/>
  <c r="K738" i="5"/>
  <c r="T737" i="5"/>
  <c r="K737" i="5"/>
  <c r="T736" i="5"/>
  <c r="K736" i="5"/>
  <c r="T735" i="5"/>
  <c r="K735" i="5"/>
  <c r="T734" i="5"/>
  <c r="K734" i="5"/>
  <c r="T733" i="5"/>
  <c r="K733" i="5"/>
  <c r="T732" i="5"/>
  <c r="K732" i="5"/>
  <c r="T731" i="5"/>
  <c r="K731" i="5"/>
  <c r="T730" i="5"/>
  <c r="K730" i="5"/>
  <c r="T728" i="5"/>
  <c r="U728" i="5" s="1"/>
  <c r="L728" i="5"/>
  <c r="K728" i="5"/>
  <c r="T722" i="5"/>
  <c r="K722" i="5"/>
  <c r="T721" i="5"/>
  <c r="K721" i="5"/>
  <c r="T720" i="5"/>
  <c r="K720" i="5"/>
  <c r="T719" i="5"/>
  <c r="K719" i="5"/>
  <c r="T718" i="5"/>
  <c r="K718" i="5"/>
  <c r="T717" i="5"/>
  <c r="K717" i="5"/>
  <c r="T716" i="5"/>
  <c r="K716" i="5"/>
  <c r="T715" i="5"/>
  <c r="K715" i="5"/>
  <c r="T714" i="5"/>
  <c r="K714" i="5"/>
  <c r="T713" i="5"/>
  <c r="K713" i="5"/>
  <c r="T712" i="5"/>
  <c r="K712" i="5"/>
  <c r="T711" i="5"/>
  <c r="K711" i="5"/>
  <c r="T709" i="5"/>
  <c r="U709" i="5" s="1"/>
  <c r="L709" i="5"/>
  <c r="K709" i="5"/>
  <c r="T703" i="5"/>
  <c r="K703" i="5"/>
  <c r="T702" i="5"/>
  <c r="K702" i="5"/>
  <c r="T701" i="5"/>
  <c r="K701" i="5"/>
  <c r="T700" i="5"/>
  <c r="K700" i="5"/>
  <c r="T699" i="5"/>
  <c r="K699" i="5"/>
  <c r="T698" i="5"/>
  <c r="K698" i="5"/>
  <c r="T697" i="5"/>
  <c r="K697" i="5"/>
  <c r="T696" i="5"/>
  <c r="K696" i="5"/>
  <c r="T695" i="5"/>
  <c r="K695" i="5"/>
  <c r="T694" i="5"/>
  <c r="K694" i="5"/>
  <c r="T693" i="5"/>
  <c r="K693" i="5"/>
  <c r="T692" i="5"/>
  <c r="K692" i="5"/>
  <c r="T690" i="5"/>
  <c r="U690" i="5" s="1"/>
  <c r="L690" i="5"/>
  <c r="K690" i="5"/>
  <c r="T684" i="5"/>
  <c r="K684" i="5"/>
  <c r="T683" i="5"/>
  <c r="K683" i="5"/>
  <c r="T682" i="5"/>
  <c r="K682" i="5"/>
  <c r="T681" i="5"/>
  <c r="K681" i="5"/>
  <c r="T680" i="5"/>
  <c r="K680" i="5"/>
  <c r="T679" i="5"/>
  <c r="K679" i="5"/>
  <c r="T678" i="5"/>
  <c r="K678" i="5"/>
  <c r="T677" i="5"/>
  <c r="K677" i="5"/>
  <c r="T676" i="5"/>
  <c r="K676" i="5"/>
  <c r="T675" i="5"/>
  <c r="K675" i="5"/>
  <c r="T674" i="5"/>
  <c r="K674" i="5"/>
  <c r="T673" i="5"/>
  <c r="K673" i="5"/>
  <c r="T671" i="5"/>
  <c r="U671" i="5" s="1"/>
  <c r="L671" i="5"/>
  <c r="K671" i="5"/>
  <c r="T665" i="5"/>
  <c r="K665" i="5"/>
  <c r="T664" i="5"/>
  <c r="K664" i="5"/>
  <c r="T663" i="5"/>
  <c r="K663" i="5"/>
  <c r="T662" i="5"/>
  <c r="K662" i="5"/>
  <c r="T661" i="5"/>
  <c r="K661" i="5"/>
  <c r="T660" i="5"/>
  <c r="K660" i="5"/>
  <c r="T659" i="5"/>
  <c r="K659" i="5"/>
  <c r="T658" i="5"/>
  <c r="K658" i="5"/>
  <c r="T657" i="5"/>
  <c r="K657" i="5"/>
  <c r="T656" i="5"/>
  <c r="K656" i="5"/>
  <c r="T655" i="5"/>
  <c r="K655" i="5"/>
  <c r="T654" i="5"/>
  <c r="K654" i="5"/>
  <c r="T652" i="5"/>
  <c r="U652" i="5" s="1"/>
  <c r="L652" i="5"/>
  <c r="K652" i="5"/>
  <c r="T646" i="5"/>
  <c r="K646" i="5"/>
  <c r="T645" i="5"/>
  <c r="K645" i="5"/>
  <c r="T644" i="5"/>
  <c r="K644" i="5"/>
  <c r="T643" i="5"/>
  <c r="K643" i="5"/>
  <c r="T642" i="5"/>
  <c r="K642" i="5"/>
  <c r="T641" i="5"/>
  <c r="K641" i="5"/>
  <c r="T640" i="5"/>
  <c r="K640" i="5"/>
  <c r="T639" i="5"/>
  <c r="K639" i="5"/>
  <c r="T638" i="5"/>
  <c r="K638" i="5"/>
  <c r="T637" i="5"/>
  <c r="K637" i="5"/>
  <c r="T636" i="5"/>
  <c r="K636" i="5"/>
  <c r="T635" i="5"/>
  <c r="K635" i="5"/>
  <c r="T633" i="5"/>
  <c r="U633" i="5" s="1"/>
  <c r="L633" i="5"/>
  <c r="K633" i="5"/>
  <c r="T627" i="5"/>
  <c r="K627" i="5"/>
  <c r="T626" i="5"/>
  <c r="K626" i="5"/>
  <c r="T625" i="5"/>
  <c r="K625" i="5"/>
  <c r="T624" i="5"/>
  <c r="K624" i="5"/>
  <c r="T623" i="5"/>
  <c r="K623" i="5"/>
  <c r="T622" i="5"/>
  <c r="K622" i="5"/>
  <c r="T621" i="5"/>
  <c r="K621" i="5"/>
  <c r="T620" i="5"/>
  <c r="K620" i="5"/>
  <c r="T619" i="5"/>
  <c r="K619" i="5"/>
  <c r="T618" i="5"/>
  <c r="K618" i="5"/>
  <c r="T617" i="5"/>
  <c r="K617" i="5"/>
  <c r="T616" i="5"/>
  <c r="K616" i="5"/>
  <c r="T614" i="5"/>
  <c r="U614" i="5" s="1"/>
  <c r="L614" i="5"/>
  <c r="K614" i="5"/>
  <c r="T608" i="5"/>
  <c r="K608" i="5"/>
  <c r="T607" i="5"/>
  <c r="K607" i="5"/>
  <c r="T606" i="5"/>
  <c r="K606" i="5"/>
  <c r="T605" i="5"/>
  <c r="K605" i="5"/>
  <c r="T604" i="5"/>
  <c r="K604" i="5"/>
  <c r="T603" i="5"/>
  <c r="K603" i="5"/>
  <c r="T602" i="5"/>
  <c r="K602" i="5"/>
  <c r="T601" i="5"/>
  <c r="K601" i="5"/>
  <c r="T600" i="5"/>
  <c r="K600" i="5"/>
  <c r="T599" i="5"/>
  <c r="K599" i="5"/>
  <c r="T598" i="5"/>
  <c r="K598" i="5"/>
  <c r="T597" i="5"/>
  <c r="K597" i="5"/>
  <c r="T595" i="5"/>
  <c r="U595" i="5" s="1"/>
  <c r="L595" i="5"/>
  <c r="K595" i="5"/>
  <c r="T589" i="5"/>
  <c r="K589" i="5"/>
  <c r="T588" i="5"/>
  <c r="K588" i="5"/>
  <c r="T587" i="5"/>
  <c r="K587" i="5"/>
  <c r="T586" i="5"/>
  <c r="K586" i="5"/>
  <c r="T585" i="5"/>
  <c r="K585" i="5"/>
  <c r="T584" i="5"/>
  <c r="K584" i="5"/>
  <c r="T583" i="5"/>
  <c r="K583" i="5"/>
  <c r="T582" i="5"/>
  <c r="K582" i="5"/>
  <c r="T581" i="5"/>
  <c r="K581" i="5"/>
  <c r="T580" i="5"/>
  <c r="K580" i="5"/>
  <c r="T579" i="5"/>
  <c r="K579" i="5"/>
  <c r="T578" i="5"/>
  <c r="K578" i="5"/>
  <c r="T576" i="5"/>
  <c r="U576" i="5" s="1"/>
  <c r="L576" i="5"/>
  <c r="K576" i="5"/>
  <c r="T570" i="5"/>
  <c r="K570" i="5"/>
  <c r="T569" i="5"/>
  <c r="K569" i="5"/>
  <c r="T568" i="5"/>
  <c r="K568" i="5"/>
  <c r="T567" i="5"/>
  <c r="K567" i="5"/>
  <c r="T566" i="5"/>
  <c r="K566" i="5"/>
  <c r="T565" i="5"/>
  <c r="K565" i="5"/>
  <c r="T564" i="5"/>
  <c r="K564" i="5"/>
  <c r="T563" i="5"/>
  <c r="K563" i="5"/>
  <c r="T562" i="5"/>
  <c r="K562" i="5"/>
  <c r="T561" i="5"/>
  <c r="K561" i="5"/>
  <c r="T560" i="5"/>
  <c r="K560" i="5"/>
  <c r="T559" i="5"/>
  <c r="K559" i="5"/>
  <c r="T557" i="5"/>
  <c r="U557" i="5" s="1"/>
  <c r="L557" i="5"/>
  <c r="K557" i="5"/>
  <c r="T551" i="5"/>
  <c r="K551" i="5"/>
  <c r="T550" i="5"/>
  <c r="K550" i="5"/>
  <c r="T549" i="5"/>
  <c r="K549" i="5"/>
  <c r="T548" i="5"/>
  <c r="K548" i="5"/>
  <c r="T547" i="5"/>
  <c r="K547" i="5"/>
  <c r="T546" i="5"/>
  <c r="K546" i="5"/>
  <c r="T545" i="5"/>
  <c r="K545" i="5"/>
  <c r="T544" i="5"/>
  <c r="K544" i="5"/>
  <c r="T543" i="5"/>
  <c r="K543" i="5"/>
  <c r="T542" i="5"/>
  <c r="K542" i="5"/>
  <c r="T541" i="5"/>
  <c r="K541" i="5"/>
  <c r="T540" i="5"/>
  <c r="K540" i="5"/>
  <c r="T538" i="5"/>
  <c r="U538" i="5" s="1"/>
  <c r="L538" i="5"/>
  <c r="K538" i="5"/>
  <c r="T532" i="5"/>
  <c r="K532" i="5"/>
  <c r="T531" i="5"/>
  <c r="K531" i="5"/>
  <c r="T530" i="5"/>
  <c r="K530" i="5"/>
  <c r="T529" i="5"/>
  <c r="K529" i="5"/>
  <c r="T528" i="5"/>
  <c r="K528" i="5"/>
  <c r="T527" i="5"/>
  <c r="K527" i="5"/>
  <c r="T526" i="5"/>
  <c r="K526" i="5"/>
  <c r="T525" i="5"/>
  <c r="K525" i="5"/>
  <c r="T524" i="5"/>
  <c r="K524" i="5"/>
  <c r="T523" i="5"/>
  <c r="K523" i="5"/>
  <c r="T522" i="5"/>
  <c r="K522" i="5"/>
  <c r="T521" i="5"/>
  <c r="K521" i="5"/>
  <c r="T519" i="5"/>
  <c r="U519" i="5" s="1"/>
  <c r="L519" i="5"/>
  <c r="K519" i="5"/>
  <c r="T513" i="5"/>
  <c r="K513" i="5"/>
  <c r="T512" i="5"/>
  <c r="K512" i="5"/>
  <c r="T511" i="5"/>
  <c r="K511" i="5"/>
  <c r="T510" i="5"/>
  <c r="K510" i="5"/>
  <c r="T509" i="5"/>
  <c r="K509" i="5"/>
  <c r="T508" i="5"/>
  <c r="K508" i="5"/>
  <c r="T507" i="5"/>
  <c r="K507" i="5"/>
  <c r="T506" i="5"/>
  <c r="K506" i="5"/>
  <c r="T505" i="5"/>
  <c r="K505" i="5"/>
  <c r="T504" i="5"/>
  <c r="K504" i="5"/>
  <c r="T503" i="5"/>
  <c r="K503" i="5"/>
  <c r="T502" i="5"/>
  <c r="K502" i="5"/>
  <c r="T500" i="5"/>
  <c r="U500" i="5" s="1"/>
  <c r="L500" i="5"/>
  <c r="K500" i="5"/>
  <c r="T494" i="5"/>
  <c r="K494" i="5"/>
  <c r="T493" i="5"/>
  <c r="K493" i="5"/>
  <c r="T492" i="5"/>
  <c r="K492" i="5"/>
  <c r="T491" i="5"/>
  <c r="K491" i="5"/>
  <c r="T490" i="5"/>
  <c r="K490" i="5"/>
  <c r="T489" i="5"/>
  <c r="K489" i="5"/>
  <c r="T488" i="5"/>
  <c r="K488" i="5"/>
  <c r="T487" i="5"/>
  <c r="K487" i="5"/>
  <c r="T486" i="5"/>
  <c r="K486" i="5"/>
  <c r="T485" i="5"/>
  <c r="K485" i="5"/>
  <c r="T484" i="5"/>
  <c r="K484" i="5"/>
  <c r="T483" i="5"/>
  <c r="K483" i="5"/>
  <c r="T481" i="5"/>
  <c r="U481" i="5" s="1"/>
  <c r="L481" i="5"/>
  <c r="K481" i="5"/>
  <c r="T475" i="5"/>
  <c r="K475" i="5"/>
  <c r="T474" i="5"/>
  <c r="K474" i="5"/>
  <c r="T473" i="5"/>
  <c r="K473" i="5"/>
  <c r="T472" i="5"/>
  <c r="K472" i="5"/>
  <c r="T471" i="5"/>
  <c r="K471" i="5"/>
  <c r="T470" i="5"/>
  <c r="K470" i="5"/>
  <c r="T469" i="5"/>
  <c r="K469" i="5"/>
  <c r="T468" i="5"/>
  <c r="K468" i="5"/>
  <c r="T467" i="5"/>
  <c r="K467" i="5"/>
  <c r="T466" i="5"/>
  <c r="K466" i="5"/>
  <c r="T465" i="5"/>
  <c r="K465" i="5"/>
  <c r="T464" i="5"/>
  <c r="K464" i="5"/>
  <c r="T462" i="5"/>
  <c r="U462" i="5" s="1"/>
  <c r="L462" i="5"/>
  <c r="K462" i="5"/>
  <c r="T456" i="5"/>
  <c r="K456" i="5"/>
  <c r="T455" i="5"/>
  <c r="K455" i="5"/>
  <c r="T454" i="5"/>
  <c r="K454" i="5"/>
  <c r="T453" i="5"/>
  <c r="K453" i="5"/>
  <c r="T452" i="5"/>
  <c r="K452" i="5"/>
  <c r="T451" i="5"/>
  <c r="K451" i="5"/>
  <c r="T450" i="5"/>
  <c r="K450" i="5"/>
  <c r="T449" i="5"/>
  <c r="K449" i="5"/>
  <c r="T448" i="5"/>
  <c r="T447" i="5"/>
  <c r="K447" i="5"/>
  <c r="T446" i="5"/>
  <c r="K446" i="5"/>
  <c r="T445" i="5"/>
  <c r="K445" i="5"/>
  <c r="U443" i="5"/>
  <c r="T443" i="5"/>
  <c r="L443" i="5"/>
  <c r="K443" i="5"/>
  <c r="T437" i="5"/>
  <c r="K437" i="5"/>
  <c r="T436" i="5"/>
  <c r="K436" i="5"/>
  <c r="T435" i="5"/>
  <c r="K435" i="5"/>
  <c r="T434" i="5"/>
  <c r="K434" i="5"/>
  <c r="T433" i="5"/>
  <c r="K433" i="5"/>
  <c r="T432" i="5"/>
  <c r="K432" i="5"/>
  <c r="T431" i="5"/>
  <c r="K431" i="5"/>
  <c r="T430" i="5"/>
  <c r="K430" i="5"/>
  <c r="T429" i="5"/>
  <c r="K429" i="5"/>
  <c r="T428" i="5"/>
  <c r="K428" i="5"/>
  <c r="T427" i="5"/>
  <c r="K427" i="5"/>
  <c r="T426" i="5"/>
  <c r="K426" i="5"/>
  <c r="U424" i="5"/>
  <c r="T424" i="5"/>
  <c r="L424" i="5"/>
  <c r="K424" i="5"/>
  <c r="T418" i="5"/>
  <c r="K418" i="5"/>
  <c r="T417" i="5"/>
  <c r="K417" i="5"/>
  <c r="T416" i="5"/>
  <c r="K416" i="5"/>
  <c r="T415" i="5"/>
  <c r="K415" i="5"/>
  <c r="T414" i="5"/>
  <c r="K414" i="5"/>
  <c r="T413" i="5"/>
  <c r="K413" i="5"/>
  <c r="T412" i="5"/>
  <c r="K412" i="5"/>
  <c r="T411" i="5"/>
  <c r="K411" i="5"/>
  <c r="T410" i="5"/>
  <c r="K410" i="5"/>
  <c r="T409" i="5"/>
  <c r="K409" i="5"/>
  <c r="T408" i="5"/>
  <c r="K408" i="5"/>
  <c r="T407" i="5"/>
  <c r="K407" i="5"/>
  <c r="U405" i="5"/>
  <c r="T405" i="5"/>
  <c r="L405" i="5" s="1"/>
  <c r="K405" i="5"/>
  <c r="T399" i="5"/>
  <c r="K399" i="5"/>
  <c r="T398" i="5"/>
  <c r="K398" i="5"/>
  <c r="T397" i="5"/>
  <c r="K397" i="5"/>
  <c r="T396" i="5"/>
  <c r="K396" i="5"/>
  <c r="T395" i="5"/>
  <c r="K395" i="5"/>
  <c r="T394" i="5"/>
  <c r="K394" i="5"/>
  <c r="T393" i="5"/>
  <c r="K393" i="5"/>
  <c r="T392" i="5"/>
  <c r="K392" i="5"/>
  <c r="T391" i="5"/>
  <c r="K391" i="5"/>
  <c r="T390" i="5"/>
  <c r="K390" i="5"/>
  <c r="T389" i="5"/>
  <c r="K389" i="5"/>
  <c r="T388" i="5"/>
  <c r="K388" i="5"/>
  <c r="U386" i="5"/>
  <c r="T386" i="5"/>
  <c r="L386" i="5" s="1"/>
  <c r="K386" i="5"/>
  <c r="T380" i="5"/>
  <c r="K380" i="5"/>
  <c r="T379" i="5"/>
  <c r="K379" i="5"/>
  <c r="T378" i="5"/>
  <c r="K378" i="5"/>
  <c r="T377" i="5"/>
  <c r="K377" i="5"/>
  <c r="T376" i="5"/>
  <c r="K376" i="5"/>
  <c r="T375" i="5"/>
  <c r="K375" i="5"/>
  <c r="T374" i="5"/>
  <c r="K374" i="5"/>
  <c r="T373" i="5"/>
  <c r="K373" i="5"/>
  <c r="T372" i="5"/>
  <c r="K372" i="5"/>
  <c r="T371" i="5"/>
  <c r="K371" i="5"/>
  <c r="T370" i="5"/>
  <c r="K370" i="5"/>
  <c r="T369" i="5"/>
  <c r="K369" i="5"/>
  <c r="U367" i="5"/>
  <c r="T367" i="5"/>
  <c r="L367" i="5" s="1"/>
  <c r="K367" i="5"/>
  <c r="T361" i="5"/>
  <c r="K361" i="5"/>
  <c r="T360" i="5"/>
  <c r="K360" i="5"/>
  <c r="T359" i="5"/>
  <c r="K359" i="5"/>
  <c r="T358" i="5"/>
  <c r="K358" i="5"/>
  <c r="T357" i="5"/>
  <c r="K357" i="5"/>
  <c r="T356" i="5"/>
  <c r="K356" i="5"/>
  <c r="T355" i="5"/>
  <c r="K355" i="5"/>
  <c r="T354" i="5"/>
  <c r="K354" i="5"/>
  <c r="T353" i="5"/>
  <c r="K353" i="5"/>
  <c r="T352" i="5"/>
  <c r="K352" i="5"/>
  <c r="T351" i="5"/>
  <c r="K351" i="5"/>
  <c r="T350" i="5"/>
  <c r="K350" i="5"/>
  <c r="U348" i="5"/>
  <c r="T348" i="5"/>
  <c r="L348" i="5" s="1"/>
  <c r="K348" i="5"/>
  <c r="T342" i="5"/>
  <c r="K342" i="5"/>
  <c r="T341" i="5"/>
  <c r="K341" i="5"/>
  <c r="T340" i="5"/>
  <c r="K340" i="5"/>
  <c r="T339" i="5"/>
  <c r="K339" i="5"/>
  <c r="T338" i="5"/>
  <c r="K338" i="5"/>
  <c r="T337" i="5"/>
  <c r="K337" i="5"/>
  <c r="T336" i="5"/>
  <c r="K336" i="5"/>
  <c r="T335" i="5"/>
  <c r="K335" i="5"/>
  <c r="T334" i="5"/>
  <c r="K334" i="5"/>
  <c r="T333" i="5"/>
  <c r="K333" i="5"/>
  <c r="T332" i="5"/>
  <c r="K332" i="5"/>
  <c r="T331" i="5"/>
  <c r="K331" i="5"/>
  <c r="U329" i="5"/>
  <c r="T329" i="5"/>
  <c r="L329" i="5" s="1"/>
  <c r="K329" i="5"/>
  <c r="T323" i="5"/>
  <c r="K323" i="5"/>
  <c r="T322" i="5"/>
  <c r="K322" i="5"/>
  <c r="T321" i="5"/>
  <c r="K321" i="5"/>
  <c r="T320" i="5"/>
  <c r="K320" i="5"/>
  <c r="T319" i="5"/>
  <c r="K319" i="5"/>
  <c r="T318" i="5"/>
  <c r="K318" i="5"/>
  <c r="T317" i="5"/>
  <c r="K317" i="5"/>
  <c r="T316" i="5"/>
  <c r="K316" i="5"/>
  <c r="T315" i="5"/>
  <c r="K315" i="5"/>
  <c r="T314" i="5"/>
  <c r="K314" i="5"/>
  <c r="T313" i="5"/>
  <c r="K313" i="5"/>
  <c r="T312" i="5"/>
  <c r="K312" i="5"/>
  <c r="U310" i="5"/>
  <c r="T310" i="5"/>
  <c r="L310" i="5" s="1"/>
  <c r="K310" i="5"/>
  <c r="T304" i="5"/>
  <c r="K304" i="5"/>
  <c r="T303" i="5"/>
  <c r="K303" i="5"/>
  <c r="T302" i="5"/>
  <c r="K302" i="5"/>
  <c r="T301" i="5"/>
  <c r="K301" i="5"/>
  <c r="T300" i="5"/>
  <c r="K300" i="5"/>
  <c r="T299" i="5"/>
  <c r="K299" i="5"/>
  <c r="T298" i="5"/>
  <c r="K298" i="5"/>
  <c r="T297" i="5"/>
  <c r="K297" i="5"/>
  <c r="T296" i="5"/>
  <c r="K296" i="5"/>
  <c r="T295" i="5"/>
  <c r="K295" i="5"/>
  <c r="T294" i="5"/>
  <c r="K294" i="5"/>
  <c r="T293" i="5"/>
  <c r="K293" i="5"/>
  <c r="U291" i="5"/>
  <c r="T291" i="5"/>
  <c r="L291" i="5" s="1"/>
  <c r="K291" i="5"/>
  <c r="T285" i="5"/>
  <c r="K285" i="5"/>
  <c r="T284" i="5"/>
  <c r="K284" i="5"/>
  <c r="T283" i="5"/>
  <c r="K283" i="5"/>
  <c r="T282" i="5"/>
  <c r="K282" i="5"/>
  <c r="T281" i="5"/>
  <c r="K281" i="5"/>
  <c r="T280" i="5"/>
  <c r="K280" i="5"/>
  <c r="T279" i="5"/>
  <c r="K279" i="5"/>
  <c r="T278" i="5"/>
  <c r="K278" i="5"/>
  <c r="T277" i="5"/>
  <c r="K277" i="5"/>
  <c r="T276" i="5"/>
  <c r="K276" i="5"/>
  <c r="T275" i="5"/>
  <c r="K275" i="5"/>
  <c r="T274" i="5"/>
  <c r="K274" i="5"/>
  <c r="U272" i="5"/>
  <c r="T272" i="5"/>
  <c r="L272" i="5" s="1"/>
  <c r="K272" i="5"/>
  <c r="T266" i="5"/>
  <c r="K266" i="5"/>
  <c r="T265" i="5"/>
  <c r="K265" i="5"/>
  <c r="T264" i="5"/>
  <c r="K264" i="5"/>
  <c r="T263" i="5"/>
  <c r="K263" i="5"/>
  <c r="T262" i="5"/>
  <c r="K262" i="5"/>
  <c r="T261" i="5"/>
  <c r="K261" i="5"/>
  <c r="T260" i="5"/>
  <c r="K260" i="5"/>
  <c r="T259" i="5"/>
  <c r="K259" i="5"/>
  <c r="T258" i="5"/>
  <c r="K258" i="5"/>
  <c r="T257" i="5"/>
  <c r="K257" i="5"/>
  <c r="T256" i="5"/>
  <c r="K256" i="5"/>
  <c r="T255" i="5"/>
  <c r="K255" i="5"/>
  <c r="U253" i="5"/>
  <c r="T253" i="5"/>
  <c r="L253" i="5" s="1"/>
  <c r="K253" i="5"/>
  <c r="T247" i="5"/>
  <c r="K247" i="5"/>
  <c r="T246" i="5"/>
  <c r="K246" i="5"/>
  <c r="T245" i="5"/>
  <c r="K245" i="5"/>
  <c r="T244" i="5"/>
  <c r="K244" i="5"/>
  <c r="T243" i="5"/>
  <c r="K243" i="5"/>
  <c r="T242" i="5"/>
  <c r="K242" i="5"/>
  <c r="T241" i="5"/>
  <c r="K241" i="5"/>
  <c r="T240" i="5"/>
  <c r="K240" i="5"/>
  <c r="T239" i="5"/>
  <c r="K239" i="5"/>
  <c r="T238" i="5"/>
  <c r="K238" i="5"/>
  <c r="T237" i="5"/>
  <c r="K237" i="5"/>
  <c r="T236" i="5"/>
  <c r="K236" i="5"/>
  <c r="U234" i="5"/>
  <c r="T234" i="5"/>
  <c r="L234" i="5" s="1"/>
  <c r="K234" i="5"/>
  <c r="T228" i="5"/>
  <c r="K228" i="5"/>
  <c r="T227" i="5"/>
  <c r="K227" i="5"/>
  <c r="T226" i="5"/>
  <c r="K226" i="5"/>
  <c r="T225" i="5"/>
  <c r="K225" i="5"/>
  <c r="T224" i="5"/>
  <c r="K224" i="5"/>
  <c r="T223" i="5"/>
  <c r="K223" i="5"/>
  <c r="T222" i="5"/>
  <c r="K222" i="5"/>
  <c r="T221" i="5"/>
  <c r="K221" i="5"/>
  <c r="T220" i="5"/>
  <c r="K220" i="5"/>
  <c r="T219" i="5"/>
  <c r="K219" i="5"/>
  <c r="T218" i="5"/>
  <c r="K218" i="5"/>
  <c r="T217" i="5"/>
  <c r="K217" i="5"/>
  <c r="U215" i="5"/>
  <c r="T215" i="5"/>
  <c r="L215" i="5" s="1"/>
  <c r="K215" i="5"/>
  <c r="T209" i="5"/>
  <c r="K209" i="5"/>
  <c r="T208" i="5"/>
  <c r="K208" i="5"/>
  <c r="T207" i="5"/>
  <c r="K207" i="5"/>
  <c r="T206" i="5"/>
  <c r="K206" i="5"/>
  <c r="T205" i="5"/>
  <c r="K205" i="5"/>
  <c r="T204" i="5"/>
  <c r="K204" i="5"/>
  <c r="T203" i="5"/>
  <c r="K203" i="5"/>
  <c r="T202" i="5"/>
  <c r="K202" i="5"/>
  <c r="T201" i="5"/>
  <c r="K201" i="5"/>
  <c r="T200" i="5"/>
  <c r="K200" i="5"/>
  <c r="T199" i="5"/>
  <c r="K199" i="5"/>
  <c r="T198" i="5"/>
  <c r="K198" i="5"/>
  <c r="U196" i="5"/>
  <c r="T196" i="5"/>
  <c r="L196" i="5" s="1"/>
  <c r="K196" i="5"/>
  <c r="T190" i="5"/>
  <c r="K190" i="5"/>
  <c r="T189" i="5"/>
  <c r="K189" i="5"/>
  <c r="T188" i="5"/>
  <c r="K188" i="5"/>
  <c r="T187" i="5"/>
  <c r="K187" i="5"/>
  <c r="T186" i="5"/>
  <c r="K186" i="5"/>
  <c r="T185" i="5"/>
  <c r="K185" i="5"/>
  <c r="T184" i="5"/>
  <c r="K184" i="5"/>
  <c r="T183" i="5"/>
  <c r="K183" i="5"/>
  <c r="T182" i="5"/>
  <c r="K182" i="5"/>
  <c r="T181" i="5"/>
  <c r="K181" i="5"/>
  <c r="T180" i="5"/>
  <c r="K180" i="5"/>
  <c r="T179" i="5"/>
  <c r="K179" i="5"/>
  <c r="U177" i="5"/>
  <c r="T177" i="5"/>
  <c r="L177" i="5" s="1"/>
  <c r="K177" i="5"/>
  <c r="T171" i="5"/>
  <c r="K171" i="5"/>
  <c r="T170" i="5"/>
  <c r="K170" i="5"/>
  <c r="T169" i="5"/>
  <c r="K169" i="5"/>
  <c r="T168" i="5"/>
  <c r="K168" i="5"/>
  <c r="T167" i="5"/>
  <c r="K167" i="5"/>
  <c r="T166" i="5"/>
  <c r="K166" i="5"/>
  <c r="T165" i="5"/>
  <c r="K165" i="5"/>
  <c r="T164" i="5"/>
  <c r="K164" i="5"/>
  <c r="T163" i="5"/>
  <c r="K163" i="5"/>
  <c r="T162" i="5"/>
  <c r="K162" i="5"/>
  <c r="T161" i="5"/>
  <c r="K161" i="5"/>
  <c r="T160" i="5"/>
  <c r="K160" i="5"/>
  <c r="U158" i="5"/>
  <c r="T158" i="5"/>
  <c r="L158" i="5" s="1"/>
  <c r="K158" i="5"/>
  <c r="T152" i="5"/>
  <c r="K152" i="5"/>
  <c r="T151" i="5"/>
  <c r="K151" i="5"/>
  <c r="T150" i="5"/>
  <c r="K150" i="5"/>
  <c r="T149" i="5"/>
  <c r="K149" i="5"/>
  <c r="T148" i="5"/>
  <c r="K148" i="5"/>
  <c r="T147" i="5"/>
  <c r="K147" i="5"/>
  <c r="T146" i="5"/>
  <c r="K146" i="5"/>
  <c r="T145" i="5"/>
  <c r="K145" i="5"/>
  <c r="T144" i="5"/>
  <c r="K144" i="5"/>
  <c r="T143" i="5"/>
  <c r="K143" i="5"/>
  <c r="T142" i="5"/>
  <c r="K142" i="5"/>
  <c r="T141" i="5"/>
  <c r="K141" i="5"/>
  <c r="U139" i="5"/>
  <c r="T139" i="5"/>
  <c r="L139" i="5" s="1"/>
  <c r="K139" i="5"/>
  <c r="T133" i="5"/>
  <c r="K133" i="5"/>
  <c r="T132" i="5"/>
  <c r="K132" i="5"/>
  <c r="T131" i="5"/>
  <c r="K131" i="5"/>
  <c r="T130" i="5"/>
  <c r="K130" i="5"/>
  <c r="T129" i="5"/>
  <c r="K129" i="5"/>
  <c r="T128" i="5"/>
  <c r="K128" i="5"/>
  <c r="T127" i="5"/>
  <c r="K127" i="5"/>
  <c r="T126" i="5"/>
  <c r="K126" i="5"/>
  <c r="T125" i="5"/>
  <c r="K125" i="5"/>
  <c r="T124" i="5"/>
  <c r="K124" i="5"/>
  <c r="T123" i="5"/>
  <c r="K123" i="5"/>
  <c r="T122" i="5"/>
  <c r="K122" i="5"/>
  <c r="U120" i="5"/>
  <c r="T120" i="5"/>
  <c r="L120" i="5" s="1"/>
  <c r="K120" i="5"/>
  <c r="T114" i="5"/>
  <c r="K114" i="5"/>
  <c r="T113" i="5"/>
  <c r="K113" i="5"/>
  <c r="T112" i="5"/>
  <c r="K112" i="5"/>
  <c r="T111" i="5"/>
  <c r="K111" i="5"/>
  <c r="T110" i="5"/>
  <c r="K110" i="5"/>
  <c r="T109" i="5"/>
  <c r="K109" i="5"/>
  <c r="T108" i="5"/>
  <c r="K108" i="5"/>
  <c r="T107" i="5"/>
  <c r="K107" i="5"/>
  <c r="T106" i="5"/>
  <c r="K106" i="5"/>
  <c r="T105" i="5"/>
  <c r="K105" i="5"/>
  <c r="T104" i="5"/>
  <c r="K104" i="5"/>
  <c r="T103" i="5"/>
  <c r="K103" i="5"/>
  <c r="U101" i="5"/>
  <c r="T101" i="5"/>
  <c r="L101" i="5" s="1"/>
  <c r="K101" i="5"/>
  <c r="T95" i="5"/>
  <c r="K95" i="5"/>
  <c r="T94" i="5"/>
  <c r="K94" i="5"/>
  <c r="T93" i="5"/>
  <c r="K93" i="5"/>
  <c r="T92" i="5"/>
  <c r="K92" i="5"/>
  <c r="T91" i="5"/>
  <c r="K91" i="5"/>
  <c r="T90" i="5"/>
  <c r="K90" i="5"/>
  <c r="T89" i="5"/>
  <c r="K89" i="5"/>
  <c r="T88" i="5"/>
  <c r="K88" i="5"/>
  <c r="T87" i="5"/>
  <c r="K87" i="5"/>
  <c r="T86" i="5"/>
  <c r="K86" i="5"/>
  <c r="T85" i="5"/>
  <c r="K85" i="5"/>
  <c r="T84" i="5"/>
  <c r="K84" i="5"/>
  <c r="U82" i="5"/>
  <c r="T82" i="5"/>
  <c r="L82" i="5" s="1"/>
  <c r="K82" i="5"/>
  <c r="T76" i="5"/>
  <c r="K76" i="5"/>
  <c r="T75" i="5"/>
  <c r="K75" i="5"/>
  <c r="T74" i="5"/>
  <c r="K74" i="5"/>
  <c r="T73" i="5"/>
  <c r="K73" i="5"/>
  <c r="T72" i="5"/>
  <c r="K72" i="5"/>
  <c r="T71" i="5"/>
  <c r="K71" i="5"/>
  <c r="T70" i="5"/>
  <c r="K70" i="5"/>
  <c r="T69" i="5"/>
  <c r="K69" i="5"/>
  <c r="T68" i="5"/>
  <c r="K68" i="5"/>
  <c r="T67" i="5"/>
  <c r="K67" i="5"/>
  <c r="T66" i="5"/>
  <c r="K66" i="5"/>
  <c r="T65" i="5"/>
  <c r="K65" i="5"/>
  <c r="U63" i="5"/>
  <c r="T63" i="5"/>
  <c r="L63" i="5" s="1"/>
  <c r="K63" i="5"/>
  <c r="T57" i="5"/>
  <c r="K57" i="5"/>
  <c r="T56" i="5"/>
  <c r="K56" i="5"/>
  <c r="T55" i="5"/>
  <c r="K55" i="5"/>
  <c r="T54" i="5"/>
  <c r="K54" i="5"/>
  <c r="T53" i="5"/>
  <c r="K53" i="5"/>
  <c r="T52" i="5"/>
  <c r="K52" i="5"/>
  <c r="T51" i="5"/>
  <c r="K51" i="5"/>
  <c r="T50" i="5"/>
  <c r="K50" i="5"/>
  <c r="T49" i="5"/>
  <c r="K49" i="5"/>
  <c r="T48" i="5"/>
  <c r="K48" i="5"/>
  <c r="T47" i="5"/>
  <c r="K47" i="5"/>
  <c r="T46" i="5"/>
  <c r="K46" i="5"/>
  <c r="U44" i="5"/>
  <c r="T44" i="5"/>
  <c r="L44" i="5" s="1"/>
  <c r="K44" i="5"/>
  <c r="T38" i="5"/>
  <c r="K38" i="5"/>
  <c r="T37" i="5"/>
  <c r="K37" i="5"/>
  <c r="T36" i="5"/>
  <c r="K36" i="5"/>
  <c r="T35" i="5"/>
  <c r="K35" i="5"/>
  <c r="T34" i="5"/>
  <c r="K34" i="5"/>
  <c r="T33" i="5"/>
  <c r="K33" i="5"/>
  <c r="T32" i="5"/>
  <c r="K32" i="5"/>
  <c r="T31" i="5"/>
  <c r="K31" i="5"/>
  <c r="T30" i="5"/>
  <c r="K30" i="5"/>
  <c r="T29" i="5"/>
  <c r="K29" i="5"/>
  <c r="T28" i="5"/>
  <c r="K28" i="5"/>
  <c r="T27" i="5"/>
  <c r="K27" i="5"/>
  <c r="U25" i="5"/>
  <c r="T25" i="5"/>
  <c r="L25" i="5" s="1"/>
  <c r="K25" i="5"/>
  <c r="T19" i="5"/>
  <c r="K19" i="5"/>
  <c r="T18" i="5"/>
  <c r="K18" i="5"/>
  <c r="T17" i="5"/>
  <c r="K17" i="5"/>
  <c r="T16" i="5"/>
  <c r="K16" i="5"/>
  <c r="T15" i="5"/>
  <c r="K15" i="5"/>
  <c r="T14" i="5"/>
  <c r="K14" i="5"/>
  <c r="T13" i="5"/>
  <c r="K13" i="5"/>
  <c r="T12" i="5"/>
  <c r="K12" i="5"/>
  <c r="T11" i="5"/>
  <c r="K11" i="5"/>
  <c r="T10" i="5"/>
  <c r="K10" i="5"/>
  <c r="T9" i="5"/>
  <c r="K9" i="5"/>
  <c r="T8" i="5"/>
  <c r="K8" i="5"/>
  <c r="U6" i="5"/>
  <c r="T6" i="5"/>
  <c r="L6" i="5" s="1"/>
  <c r="K6" i="5"/>
  <c r="T957" i="4"/>
  <c r="K957" i="4"/>
  <c r="T956" i="4"/>
  <c r="K956" i="4"/>
  <c r="T955" i="4"/>
  <c r="K955" i="4"/>
  <c r="T954" i="4"/>
  <c r="K954" i="4"/>
  <c r="T953" i="4"/>
  <c r="K953" i="4"/>
  <c r="T952" i="4"/>
  <c r="K952" i="4"/>
  <c r="T951" i="4"/>
  <c r="K951" i="4"/>
  <c r="T950" i="4"/>
  <c r="K950" i="4"/>
  <c r="T949" i="4"/>
  <c r="K949" i="4"/>
  <c r="T948" i="4"/>
  <c r="K948" i="4"/>
  <c r="T947" i="4"/>
  <c r="K947" i="4"/>
  <c r="T946" i="4"/>
  <c r="K946" i="4"/>
  <c r="U944" i="4"/>
  <c r="T944" i="4"/>
  <c r="L944" i="4" s="1"/>
  <c r="K944" i="4"/>
  <c r="T938" i="4"/>
  <c r="K938" i="4"/>
  <c r="T937" i="4"/>
  <c r="K937" i="4"/>
  <c r="T936" i="4"/>
  <c r="K936" i="4"/>
  <c r="T935" i="4"/>
  <c r="K935" i="4"/>
  <c r="T934" i="4"/>
  <c r="K934" i="4"/>
  <c r="T933" i="4"/>
  <c r="K933" i="4"/>
  <c r="T932" i="4"/>
  <c r="K932" i="4"/>
  <c r="T931" i="4"/>
  <c r="K931" i="4"/>
  <c r="T930" i="4"/>
  <c r="K930" i="4"/>
  <c r="T929" i="4"/>
  <c r="K929" i="4"/>
  <c r="T928" i="4"/>
  <c r="K928" i="4"/>
  <c r="T927" i="4"/>
  <c r="K927" i="4"/>
  <c r="U925" i="4"/>
  <c r="T925" i="4"/>
  <c r="L925" i="4" s="1"/>
  <c r="K925" i="4"/>
  <c r="T919" i="4"/>
  <c r="K919" i="4"/>
  <c r="T918" i="4"/>
  <c r="K918" i="4"/>
  <c r="T917" i="4"/>
  <c r="K917" i="4"/>
  <c r="T916" i="4"/>
  <c r="K916" i="4"/>
  <c r="T915" i="4"/>
  <c r="K915" i="4"/>
  <c r="T914" i="4"/>
  <c r="K914" i="4"/>
  <c r="T913" i="4"/>
  <c r="K913" i="4"/>
  <c r="T912" i="4"/>
  <c r="K912" i="4"/>
  <c r="T911" i="4"/>
  <c r="K911" i="4"/>
  <c r="T910" i="4"/>
  <c r="K910" i="4"/>
  <c r="T909" i="4"/>
  <c r="K909" i="4"/>
  <c r="T908" i="4"/>
  <c r="K908" i="4"/>
  <c r="U906" i="4"/>
  <c r="T906" i="4"/>
  <c r="L906" i="4" s="1"/>
  <c r="K906" i="4"/>
  <c r="T900" i="4"/>
  <c r="K900" i="4"/>
  <c r="T899" i="4"/>
  <c r="K899" i="4"/>
  <c r="T898" i="4"/>
  <c r="K898" i="4"/>
  <c r="T897" i="4"/>
  <c r="K897" i="4"/>
  <c r="T896" i="4"/>
  <c r="K896" i="4"/>
  <c r="T895" i="4"/>
  <c r="K895" i="4"/>
  <c r="T894" i="4"/>
  <c r="K894" i="4"/>
  <c r="T893" i="4"/>
  <c r="K893" i="4"/>
  <c r="T892" i="4"/>
  <c r="K892" i="4"/>
  <c r="T891" i="4"/>
  <c r="K891" i="4"/>
  <c r="T890" i="4"/>
  <c r="K890" i="4"/>
  <c r="T889" i="4"/>
  <c r="K889" i="4"/>
  <c r="U887" i="4"/>
  <c r="T887" i="4"/>
  <c r="L887" i="4" s="1"/>
  <c r="K887" i="4"/>
  <c r="T881" i="4"/>
  <c r="K881" i="4"/>
  <c r="T880" i="4"/>
  <c r="K880" i="4"/>
  <c r="T879" i="4"/>
  <c r="K879" i="4"/>
  <c r="T878" i="4"/>
  <c r="K878" i="4"/>
  <c r="T877" i="4"/>
  <c r="K877" i="4"/>
  <c r="T876" i="4"/>
  <c r="K876" i="4"/>
  <c r="T875" i="4"/>
  <c r="K875" i="4"/>
  <c r="T874" i="4"/>
  <c r="K874" i="4"/>
  <c r="T873" i="4"/>
  <c r="K873" i="4"/>
  <c r="T872" i="4"/>
  <c r="K872" i="4"/>
  <c r="T871" i="4"/>
  <c r="K871" i="4"/>
  <c r="T870" i="4"/>
  <c r="K870" i="4"/>
  <c r="U868" i="4"/>
  <c r="T868" i="4"/>
  <c r="L868" i="4" s="1"/>
  <c r="K868" i="4"/>
  <c r="T862" i="4"/>
  <c r="K862" i="4"/>
  <c r="T861" i="4"/>
  <c r="K861" i="4"/>
  <c r="T860" i="4"/>
  <c r="K860" i="4"/>
  <c r="T859" i="4"/>
  <c r="K859" i="4"/>
  <c r="T858" i="4"/>
  <c r="K858" i="4"/>
  <c r="T857" i="4"/>
  <c r="K857" i="4"/>
  <c r="T856" i="4"/>
  <c r="K856" i="4"/>
  <c r="T855" i="4"/>
  <c r="K855" i="4"/>
  <c r="T854" i="4"/>
  <c r="K854" i="4"/>
  <c r="T853" i="4"/>
  <c r="K853" i="4"/>
  <c r="T852" i="4"/>
  <c r="K852" i="4"/>
  <c r="T851" i="4"/>
  <c r="K851" i="4"/>
  <c r="U849" i="4"/>
  <c r="T849" i="4"/>
  <c r="L849" i="4" s="1"/>
  <c r="K849" i="4"/>
  <c r="T843" i="4"/>
  <c r="K843" i="4"/>
  <c r="T842" i="4"/>
  <c r="K842" i="4"/>
  <c r="T841" i="4"/>
  <c r="K841" i="4"/>
  <c r="T840" i="4"/>
  <c r="K840" i="4"/>
  <c r="T839" i="4"/>
  <c r="K839" i="4"/>
  <c r="T838" i="4"/>
  <c r="K838" i="4"/>
  <c r="T837" i="4"/>
  <c r="K837" i="4"/>
  <c r="T836" i="4"/>
  <c r="K836" i="4"/>
  <c r="T835" i="4"/>
  <c r="K835" i="4"/>
  <c r="T834" i="4"/>
  <c r="K834" i="4"/>
  <c r="T833" i="4"/>
  <c r="K833" i="4"/>
  <c r="T832" i="4"/>
  <c r="K832" i="4"/>
  <c r="U830" i="4"/>
  <c r="T830" i="4"/>
  <c r="L830" i="4" s="1"/>
  <c r="K830" i="4"/>
  <c r="T824" i="4"/>
  <c r="K824" i="4"/>
  <c r="T822" i="4"/>
  <c r="K822" i="4"/>
  <c r="T821" i="4"/>
  <c r="K821" i="4"/>
  <c r="T820" i="4"/>
  <c r="K820" i="4"/>
  <c r="T819" i="4"/>
  <c r="K819" i="4"/>
  <c r="T818" i="4"/>
  <c r="K818" i="4"/>
  <c r="T817" i="4"/>
  <c r="K817" i="4"/>
  <c r="T816" i="4"/>
  <c r="K816" i="4"/>
  <c r="T815" i="4"/>
  <c r="K815" i="4"/>
  <c r="T814" i="4"/>
  <c r="K814" i="4"/>
  <c r="T813" i="4"/>
  <c r="K813" i="4"/>
  <c r="T812" i="4"/>
  <c r="K812" i="4"/>
  <c r="U810" i="4"/>
  <c r="T810" i="4"/>
  <c r="L810" i="4" s="1"/>
  <c r="K810" i="4"/>
  <c r="T804" i="4"/>
  <c r="K804" i="4"/>
  <c r="T803" i="4"/>
  <c r="K803" i="4"/>
  <c r="T802" i="4"/>
  <c r="K802" i="4"/>
  <c r="T801" i="4"/>
  <c r="K801" i="4"/>
  <c r="T800" i="4"/>
  <c r="K800" i="4"/>
  <c r="T799" i="4"/>
  <c r="K799" i="4"/>
  <c r="T798" i="4"/>
  <c r="K798" i="4"/>
  <c r="T797" i="4"/>
  <c r="K797" i="4"/>
  <c r="T796" i="4"/>
  <c r="K796" i="4"/>
  <c r="T795" i="4"/>
  <c r="K795" i="4"/>
  <c r="T794" i="4"/>
  <c r="K794" i="4"/>
  <c r="T793" i="4"/>
  <c r="K793" i="4"/>
  <c r="U791" i="4"/>
  <c r="T791" i="4"/>
  <c r="L791" i="4" s="1"/>
  <c r="K791" i="4"/>
  <c r="T785" i="4"/>
  <c r="K785" i="4"/>
  <c r="T784" i="4"/>
  <c r="K784" i="4"/>
  <c r="T783" i="4"/>
  <c r="K783" i="4"/>
  <c r="T782" i="4"/>
  <c r="K782" i="4"/>
  <c r="T781" i="4"/>
  <c r="K781" i="4"/>
  <c r="T780" i="4"/>
  <c r="K780" i="4"/>
  <c r="T779" i="4"/>
  <c r="K779" i="4"/>
  <c r="T778" i="4"/>
  <c r="K778" i="4"/>
  <c r="T777" i="4"/>
  <c r="K777" i="4"/>
  <c r="T776" i="4"/>
  <c r="K776" i="4"/>
  <c r="T775" i="4"/>
  <c r="K775" i="4"/>
  <c r="T774" i="4"/>
  <c r="K774" i="4"/>
  <c r="U772" i="4"/>
  <c r="T772" i="4"/>
  <c r="L772" i="4" s="1"/>
  <c r="K772" i="4"/>
  <c r="T766" i="4"/>
  <c r="K766" i="4"/>
  <c r="T765" i="4"/>
  <c r="K765" i="4"/>
  <c r="T764" i="4"/>
  <c r="K764" i="4"/>
  <c r="T763" i="4"/>
  <c r="K763" i="4"/>
  <c r="T762" i="4"/>
  <c r="K762" i="4"/>
  <c r="T761" i="4"/>
  <c r="K761" i="4"/>
  <c r="T760" i="4"/>
  <c r="K760" i="4"/>
  <c r="T759" i="4"/>
  <c r="K759" i="4"/>
  <c r="T758" i="4"/>
  <c r="K758" i="4"/>
  <c r="T757" i="4"/>
  <c r="K757" i="4"/>
  <c r="T756" i="4"/>
  <c r="K756" i="4"/>
  <c r="T755" i="4"/>
  <c r="K755" i="4"/>
  <c r="U753" i="4"/>
  <c r="T753" i="4"/>
  <c r="L753" i="4" s="1"/>
  <c r="K753" i="4"/>
  <c r="T747" i="4"/>
  <c r="K747" i="4"/>
  <c r="T746" i="4"/>
  <c r="K746" i="4"/>
  <c r="T745" i="4"/>
  <c r="K745" i="4"/>
  <c r="T744" i="4"/>
  <c r="K744" i="4"/>
  <c r="T743" i="4"/>
  <c r="K743" i="4"/>
  <c r="T742" i="4"/>
  <c r="K742" i="4"/>
  <c r="T741" i="4"/>
  <c r="K741" i="4"/>
  <c r="T740" i="4"/>
  <c r="K740" i="4"/>
  <c r="T739" i="4"/>
  <c r="K739" i="4"/>
  <c r="T738" i="4"/>
  <c r="K738" i="4"/>
  <c r="T737" i="4"/>
  <c r="K737" i="4"/>
  <c r="T736" i="4"/>
  <c r="K736" i="4"/>
  <c r="U734" i="4"/>
  <c r="T734" i="4"/>
  <c r="L734" i="4" s="1"/>
  <c r="K734" i="4"/>
  <c r="T728" i="4"/>
  <c r="K728" i="4"/>
  <c r="T727" i="4"/>
  <c r="K727" i="4"/>
  <c r="T726" i="4"/>
  <c r="K726" i="4"/>
  <c r="T725" i="4"/>
  <c r="K725" i="4"/>
  <c r="T724" i="4"/>
  <c r="K724" i="4"/>
  <c r="T723" i="4"/>
  <c r="K723" i="4"/>
  <c r="T722" i="4"/>
  <c r="K722" i="4"/>
  <c r="T721" i="4"/>
  <c r="K721" i="4"/>
  <c r="T720" i="4"/>
  <c r="K720" i="4"/>
  <c r="T719" i="4"/>
  <c r="K719" i="4"/>
  <c r="T718" i="4"/>
  <c r="K718" i="4"/>
  <c r="T717" i="4"/>
  <c r="K717" i="4"/>
  <c r="U715" i="4"/>
  <c r="T715" i="4"/>
  <c r="L715" i="4" s="1"/>
  <c r="K715" i="4"/>
  <c r="T709" i="4"/>
  <c r="K709" i="4"/>
  <c r="T708" i="4"/>
  <c r="K708" i="4"/>
  <c r="T707" i="4"/>
  <c r="K707" i="4"/>
  <c r="T706" i="4"/>
  <c r="K706" i="4"/>
  <c r="T705" i="4"/>
  <c r="K705" i="4"/>
  <c r="T704" i="4"/>
  <c r="K704" i="4"/>
  <c r="T703" i="4"/>
  <c r="K703" i="4"/>
  <c r="T702" i="4"/>
  <c r="K702" i="4"/>
  <c r="T701" i="4"/>
  <c r="K701" i="4"/>
  <c r="T700" i="4"/>
  <c r="K700" i="4"/>
  <c r="T699" i="4"/>
  <c r="K699" i="4"/>
  <c r="T698" i="4"/>
  <c r="K698" i="4"/>
  <c r="U696" i="4"/>
  <c r="T696" i="4"/>
  <c r="L696" i="4" s="1"/>
  <c r="K696" i="4"/>
  <c r="T690" i="4"/>
  <c r="K690" i="4"/>
  <c r="T689" i="4"/>
  <c r="K689" i="4"/>
  <c r="T688" i="4"/>
  <c r="K688" i="4"/>
  <c r="T687" i="4"/>
  <c r="K687" i="4"/>
  <c r="T686" i="4"/>
  <c r="K686" i="4"/>
  <c r="T685" i="4"/>
  <c r="K685" i="4"/>
  <c r="T684" i="4"/>
  <c r="K684" i="4"/>
  <c r="T683" i="4"/>
  <c r="K683" i="4"/>
  <c r="T682" i="4"/>
  <c r="K682" i="4"/>
  <c r="T681" i="4"/>
  <c r="K681" i="4"/>
  <c r="T680" i="4"/>
  <c r="K680" i="4"/>
  <c r="T679" i="4"/>
  <c r="K679" i="4"/>
  <c r="U677" i="4"/>
  <c r="T677" i="4"/>
  <c r="L677" i="4" s="1"/>
  <c r="K677" i="4"/>
  <c r="T671" i="4"/>
  <c r="K671" i="4"/>
  <c r="T670" i="4"/>
  <c r="K670" i="4"/>
  <c r="T669" i="4"/>
  <c r="K669" i="4"/>
  <c r="T668" i="4"/>
  <c r="K668" i="4"/>
  <c r="T667" i="4"/>
  <c r="K667" i="4"/>
  <c r="T666" i="4"/>
  <c r="K666" i="4"/>
  <c r="T665" i="4"/>
  <c r="K665" i="4"/>
  <c r="T664" i="4"/>
  <c r="K664" i="4"/>
  <c r="T663" i="4"/>
  <c r="K663" i="4"/>
  <c r="T662" i="4"/>
  <c r="K662" i="4"/>
  <c r="T661" i="4"/>
  <c r="K661" i="4"/>
  <c r="T660" i="4"/>
  <c r="K660" i="4"/>
  <c r="U658" i="4"/>
  <c r="T658" i="4"/>
  <c r="L658" i="4" s="1"/>
  <c r="K658" i="4"/>
  <c r="T652" i="4"/>
  <c r="K652" i="4"/>
  <c r="T651" i="4"/>
  <c r="K651" i="4"/>
  <c r="T650" i="4"/>
  <c r="K650" i="4"/>
  <c r="T649" i="4"/>
  <c r="K649" i="4"/>
  <c r="T648" i="4"/>
  <c r="K648" i="4"/>
  <c r="T647" i="4"/>
  <c r="K647" i="4"/>
  <c r="T646" i="4"/>
  <c r="K646" i="4"/>
  <c r="T645" i="4"/>
  <c r="K645" i="4"/>
  <c r="T644" i="4"/>
  <c r="K644" i="4"/>
  <c r="T643" i="4"/>
  <c r="K643" i="4"/>
  <c r="T642" i="4"/>
  <c r="K642" i="4"/>
  <c r="T641" i="4"/>
  <c r="K641" i="4"/>
  <c r="U639" i="4"/>
  <c r="T639" i="4"/>
  <c r="L639" i="4" s="1"/>
  <c r="K639" i="4"/>
  <c r="T633" i="4"/>
  <c r="K633" i="4"/>
  <c r="T632" i="4"/>
  <c r="K632" i="4"/>
  <c r="T631" i="4"/>
  <c r="K631" i="4"/>
  <c r="T630" i="4"/>
  <c r="K630" i="4"/>
  <c r="T629" i="4"/>
  <c r="K629" i="4"/>
  <c r="T628" i="4"/>
  <c r="K628" i="4"/>
  <c r="T627" i="4"/>
  <c r="K627" i="4"/>
  <c r="T626" i="4"/>
  <c r="K626" i="4"/>
  <c r="T625" i="4"/>
  <c r="K625" i="4"/>
  <c r="T624" i="4"/>
  <c r="K624" i="4"/>
  <c r="T623" i="4"/>
  <c r="K623" i="4"/>
  <c r="T622" i="4"/>
  <c r="K622" i="4"/>
  <c r="U620" i="4"/>
  <c r="T620" i="4"/>
  <c r="L620" i="4" s="1"/>
  <c r="K620" i="4"/>
  <c r="T614" i="4"/>
  <c r="K614" i="4"/>
  <c r="T613" i="4"/>
  <c r="K613" i="4"/>
  <c r="T612" i="4"/>
  <c r="K612" i="4"/>
  <c r="T611" i="4"/>
  <c r="K611" i="4"/>
  <c r="T610" i="4"/>
  <c r="K610" i="4"/>
  <c r="T609" i="4"/>
  <c r="K609" i="4"/>
  <c r="T608" i="4"/>
  <c r="K608" i="4"/>
  <c r="T607" i="4"/>
  <c r="K607" i="4"/>
  <c r="T606" i="4"/>
  <c r="K606" i="4"/>
  <c r="T605" i="4"/>
  <c r="K605" i="4"/>
  <c r="T604" i="4"/>
  <c r="K604" i="4"/>
  <c r="T603" i="4"/>
  <c r="K603" i="4"/>
  <c r="U601" i="4"/>
  <c r="T601" i="4"/>
  <c r="L601" i="4" s="1"/>
  <c r="K601" i="4"/>
  <c r="T595" i="4"/>
  <c r="K595" i="4"/>
  <c r="T594" i="4"/>
  <c r="K594" i="4"/>
  <c r="T593" i="4"/>
  <c r="K593" i="4"/>
  <c r="T592" i="4"/>
  <c r="K592" i="4"/>
  <c r="T591" i="4"/>
  <c r="K591" i="4"/>
  <c r="T590" i="4"/>
  <c r="K590" i="4"/>
  <c r="T589" i="4"/>
  <c r="K589" i="4"/>
  <c r="T588" i="4"/>
  <c r="K588" i="4"/>
  <c r="T587" i="4"/>
  <c r="K587" i="4"/>
  <c r="T586" i="4"/>
  <c r="K586" i="4"/>
  <c r="T585" i="4"/>
  <c r="K585" i="4"/>
  <c r="T584" i="4"/>
  <c r="K584" i="4"/>
  <c r="U582" i="4"/>
  <c r="T582" i="4"/>
  <c r="L582" i="4" s="1"/>
  <c r="K582" i="4"/>
  <c r="T576" i="4"/>
  <c r="K576" i="4"/>
  <c r="T575" i="4"/>
  <c r="K575" i="4"/>
  <c r="T574" i="4"/>
  <c r="K574" i="4"/>
  <c r="T573" i="4"/>
  <c r="K573" i="4"/>
  <c r="T572" i="4"/>
  <c r="K572" i="4"/>
  <c r="T571" i="4"/>
  <c r="K571" i="4"/>
  <c r="T570" i="4"/>
  <c r="K570" i="4"/>
  <c r="T569" i="4"/>
  <c r="K569" i="4"/>
  <c r="T568" i="4"/>
  <c r="K568" i="4"/>
  <c r="T567" i="4"/>
  <c r="K567" i="4"/>
  <c r="T566" i="4"/>
  <c r="K566" i="4"/>
  <c r="T565" i="4"/>
  <c r="K565" i="4"/>
  <c r="U563" i="4"/>
  <c r="T563" i="4"/>
  <c r="L563" i="4" s="1"/>
  <c r="K563" i="4"/>
  <c r="T557" i="4"/>
  <c r="K557" i="4"/>
  <c r="T556" i="4"/>
  <c r="K556" i="4"/>
  <c r="T555" i="4"/>
  <c r="K555" i="4"/>
  <c r="T554" i="4"/>
  <c r="K554" i="4"/>
  <c r="T553" i="4"/>
  <c r="K553" i="4"/>
  <c r="T552" i="4"/>
  <c r="K552" i="4"/>
  <c r="T551" i="4"/>
  <c r="K551" i="4"/>
  <c r="T550" i="4"/>
  <c r="K550" i="4"/>
  <c r="T549" i="4"/>
  <c r="K549" i="4"/>
  <c r="T548" i="4"/>
  <c r="K548" i="4"/>
  <c r="T547" i="4"/>
  <c r="K547" i="4"/>
  <c r="T546" i="4"/>
  <c r="K546" i="4"/>
  <c r="U544" i="4"/>
  <c r="T544" i="4"/>
  <c r="L544" i="4" s="1"/>
  <c r="K544" i="4"/>
  <c r="T538" i="4"/>
  <c r="K538" i="4"/>
  <c r="T537" i="4"/>
  <c r="K537" i="4"/>
  <c r="T536" i="4"/>
  <c r="K536" i="4"/>
  <c r="T535" i="4"/>
  <c r="K535" i="4"/>
  <c r="T534" i="4"/>
  <c r="K534" i="4"/>
  <c r="T533" i="4"/>
  <c r="K533" i="4"/>
  <c r="T532" i="4"/>
  <c r="K532" i="4"/>
  <c r="T531" i="4"/>
  <c r="K531" i="4"/>
  <c r="T530" i="4"/>
  <c r="K530" i="4"/>
  <c r="T529" i="4"/>
  <c r="K529" i="4"/>
  <c r="T528" i="4"/>
  <c r="K528" i="4"/>
  <c r="T527" i="4"/>
  <c r="K527" i="4"/>
  <c r="U525" i="4"/>
  <c r="T525" i="4"/>
  <c r="L525" i="4" s="1"/>
  <c r="K525" i="4"/>
  <c r="T519" i="4"/>
  <c r="K519" i="4"/>
  <c r="T518" i="4"/>
  <c r="K518" i="4"/>
  <c r="T517" i="4"/>
  <c r="K517" i="4"/>
  <c r="K516" i="4"/>
  <c r="T515" i="4"/>
  <c r="K515" i="4"/>
  <c r="T514" i="4"/>
  <c r="K514" i="4"/>
  <c r="T513" i="4"/>
  <c r="K513" i="4"/>
  <c r="T512" i="4"/>
  <c r="K512" i="4"/>
  <c r="T511" i="4"/>
  <c r="K511" i="4"/>
  <c r="T510" i="4"/>
  <c r="K510" i="4"/>
  <c r="T509" i="4"/>
  <c r="K509" i="4"/>
  <c r="T508" i="4"/>
  <c r="K508" i="4"/>
  <c r="U506" i="4"/>
  <c r="T506" i="4"/>
  <c r="L506" i="4" s="1"/>
  <c r="K506" i="4"/>
  <c r="T500" i="4"/>
  <c r="K500" i="4"/>
  <c r="T499" i="4"/>
  <c r="K499" i="4"/>
  <c r="T498" i="4"/>
  <c r="K498" i="4"/>
  <c r="T497" i="4"/>
  <c r="K497" i="4"/>
  <c r="T496" i="4"/>
  <c r="K496" i="4"/>
  <c r="T495" i="4"/>
  <c r="K495" i="4"/>
  <c r="T494" i="4"/>
  <c r="K494" i="4"/>
  <c r="T493" i="4"/>
  <c r="K493" i="4"/>
  <c r="T492" i="4"/>
  <c r="K492" i="4"/>
  <c r="T491" i="4"/>
  <c r="K491" i="4"/>
  <c r="T490" i="4"/>
  <c r="K490" i="4"/>
  <c r="T489" i="4"/>
  <c r="K489" i="4"/>
  <c r="U487" i="4"/>
  <c r="T487" i="4"/>
  <c r="L487" i="4" s="1"/>
  <c r="K487" i="4"/>
  <c r="T481" i="4"/>
  <c r="K481" i="4"/>
  <c r="T480" i="4"/>
  <c r="K480" i="4"/>
  <c r="T479" i="4"/>
  <c r="K479" i="4"/>
  <c r="T478" i="4"/>
  <c r="K478" i="4"/>
  <c r="T477" i="4"/>
  <c r="K477" i="4"/>
  <c r="T476" i="4"/>
  <c r="K476" i="4"/>
  <c r="T475" i="4"/>
  <c r="K475" i="4"/>
  <c r="T474" i="4"/>
  <c r="K474" i="4"/>
  <c r="T473" i="4"/>
  <c r="K473" i="4"/>
  <c r="T472" i="4"/>
  <c r="K472" i="4"/>
  <c r="T471" i="4"/>
  <c r="K471" i="4"/>
  <c r="T470" i="4"/>
  <c r="K470" i="4"/>
  <c r="T468" i="4"/>
  <c r="L468" i="4" s="1"/>
  <c r="K468" i="4"/>
  <c r="T462" i="4"/>
  <c r="K462" i="4"/>
  <c r="T461" i="4"/>
  <c r="K461" i="4"/>
  <c r="T460" i="4"/>
  <c r="K460" i="4"/>
  <c r="T459" i="4"/>
  <c r="K459" i="4"/>
  <c r="T458" i="4"/>
  <c r="K458" i="4"/>
  <c r="T457" i="4"/>
  <c r="K457" i="4"/>
  <c r="T456" i="4"/>
  <c r="K456" i="4"/>
  <c r="T455" i="4"/>
  <c r="K455" i="4"/>
  <c r="T454" i="4"/>
  <c r="K454" i="4"/>
  <c r="T453" i="4"/>
  <c r="K453" i="4"/>
  <c r="T452" i="4"/>
  <c r="K452" i="4"/>
  <c r="T451" i="4"/>
  <c r="K451" i="4"/>
  <c r="U449" i="4"/>
  <c r="T449" i="4"/>
  <c r="L449" i="4" s="1"/>
  <c r="K449" i="4"/>
  <c r="T443" i="4"/>
  <c r="K443" i="4"/>
  <c r="T442" i="4"/>
  <c r="K442" i="4"/>
  <c r="T441" i="4"/>
  <c r="K441" i="4"/>
  <c r="T440" i="4"/>
  <c r="K440" i="4"/>
  <c r="T439" i="4"/>
  <c r="K439" i="4"/>
  <c r="T438" i="4"/>
  <c r="K438" i="4"/>
  <c r="T437" i="4"/>
  <c r="K437" i="4"/>
  <c r="T436" i="4"/>
  <c r="K436" i="4"/>
  <c r="T435" i="4"/>
  <c r="K435" i="4"/>
  <c r="T434" i="4"/>
  <c r="K434" i="4"/>
  <c r="T433" i="4"/>
  <c r="K433" i="4"/>
  <c r="T432" i="4"/>
  <c r="K432" i="4"/>
  <c r="U430" i="4"/>
  <c r="T430" i="4"/>
  <c r="L430" i="4" s="1"/>
  <c r="K430" i="4"/>
  <c r="T424" i="4"/>
  <c r="K424" i="4"/>
  <c r="T423" i="4"/>
  <c r="K423" i="4"/>
  <c r="T422" i="4"/>
  <c r="K422" i="4"/>
  <c r="T421" i="4"/>
  <c r="K421" i="4"/>
  <c r="T420" i="4"/>
  <c r="K420" i="4"/>
  <c r="T419" i="4"/>
  <c r="K419" i="4"/>
  <c r="T418" i="4"/>
  <c r="K418" i="4"/>
  <c r="T417" i="4"/>
  <c r="K417" i="4"/>
  <c r="T416" i="4"/>
  <c r="K416" i="4"/>
  <c r="T415" i="4"/>
  <c r="K415" i="4"/>
  <c r="T414" i="4"/>
  <c r="K414" i="4"/>
  <c r="T413" i="4"/>
  <c r="K413" i="4"/>
  <c r="U411" i="4"/>
  <c r="T411" i="4"/>
  <c r="L411" i="4" s="1"/>
  <c r="K411" i="4"/>
  <c r="T405" i="4"/>
  <c r="K405" i="4"/>
  <c r="T404" i="4"/>
  <c r="K404" i="4"/>
  <c r="T403" i="4"/>
  <c r="K403" i="4"/>
  <c r="T402" i="4"/>
  <c r="K402" i="4"/>
  <c r="T401" i="4"/>
  <c r="K401" i="4"/>
  <c r="T400" i="4"/>
  <c r="K400" i="4"/>
  <c r="T399" i="4"/>
  <c r="K399" i="4"/>
  <c r="T398" i="4"/>
  <c r="K398" i="4"/>
  <c r="T397" i="4"/>
  <c r="K397" i="4"/>
  <c r="T396" i="4"/>
  <c r="K396" i="4"/>
  <c r="T395" i="4"/>
  <c r="K395" i="4"/>
  <c r="T394" i="4"/>
  <c r="K394" i="4"/>
  <c r="T392" i="4"/>
  <c r="L392" i="4" s="1"/>
  <c r="K392" i="4"/>
  <c r="T386" i="4"/>
  <c r="K386" i="4"/>
  <c r="T380" i="4"/>
  <c r="K380" i="4"/>
  <c r="T379" i="4"/>
  <c r="K379" i="4"/>
  <c r="T378" i="4"/>
  <c r="K378" i="4"/>
  <c r="T377" i="4"/>
  <c r="K377" i="4"/>
  <c r="T376" i="4"/>
  <c r="K376" i="4"/>
  <c r="T375" i="4"/>
  <c r="K375" i="4"/>
  <c r="T373" i="4"/>
  <c r="K373" i="4"/>
  <c r="T372" i="4"/>
  <c r="K372" i="4"/>
  <c r="T371" i="4"/>
  <c r="K371" i="4"/>
  <c r="T370" i="4"/>
  <c r="K370" i="4"/>
  <c r="T369" i="4"/>
  <c r="K369" i="4"/>
  <c r="U367" i="4"/>
  <c r="T367" i="4"/>
  <c r="L367" i="4" s="1"/>
  <c r="K367" i="4"/>
  <c r="T361" i="4"/>
  <c r="K361" i="4"/>
  <c r="T360" i="4"/>
  <c r="K360" i="4"/>
  <c r="T359" i="4"/>
  <c r="K359" i="4"/>
  <c r="T358" i="4"/>
  <c r="K358" i="4"/>
  <c r="T357" i="4"/>
  <c r="K357" i="4"/>
  <c r="T356" i="4"/>
  <c r="K356" i="4"/>
  <c r="T355" i="4"/>
  <c r="K355" i="4"/>
  <c r="T354" i="4"/>
  <c r="K354" i="4"/>
  <c r="T353" i="4"/>
  <c r="K353" i="4"/>
  <c r="T352" i="4"/>
  <c r="K352" i="4"/>
  <c r="T351" i="4"/>
  <c r="K351" i="4"/>
  <c r="T350" i="4"/>
  <c r="K350" i="4"/>
  <c r="U348" i="4"/>
  <c r="T348" i="4"/>
  <c r="L348" i="4" s="1"/>
  <c r="K348" i="4"/>
  <c r="T342" i="4"/>
  <c r="K342" i="4"/>
  <c r="T341" i="4"/>
  <c r="K341" i="4"/>
  <c r="T340" i="4"/>
  <c r="K340" i="4"/>
  <c r="T339" i="4"/>
  <c r="K339" i="4"/>
  <c r="T338" i="4"/>
  <c r="K338" i="4"/>
  <c r="T337" i="4"/>
  <c r="K337" i="4"/>
  <c r="T336" i="4"/>
  <c r="K336" i="4"/>
  <c r="T335" i="4"/>
  <c r="K335" i="4"/>
  <c r="T334" i="4"/>
  <c r="K334" i="4"/>
  <c r="T333" i="4"/>
  <c r="K333" i="4"/>
  <c r="T332" i="4"/>
  <c r="K332" i="4"/>
  <c r="T331" i="4"/>
  <c r="K331" i="4"/>
  <c r="U329" i="4"/>
  <c r="T329" i="4"/>
  <c r="L329" i="4" s="1"/>
  <c r="K329" i="4"/>
  <c r="T323" i="4"/>
  <c r="K323" i="4"/>
  <c r="T322" i="4"/>
  <c r="K322" i="4"/>
  <c r="T321" i="4"/>
  <c r="K321" i="4"/>
  <c r="T320" i="4"/>
  <c r="K320" i="4"/>
  <c r="T319" i="4"/>
  <c r="K319" i="4"/>
  <c r="T318" i="4"/>
  <c r="K318" i="4"/>
  <c r="T317" i="4"/>
  <c r="K317" i="4"/>
  <c r="T316" i="4"/>
  <c r="K316" i="4"/>
  <c r="T315" i="4"/>
  <c r="K315" i="4"/>
  <c r="T314" i="4"/>
  <c r="K314" i="4"/>
  <c r="T313" i="4"/>
  <c r="K313" i="4"/>
  <c r="T312" i="4"/>
  <c r="K312" i="4"/>
  <c r="T310" i="4"/>
  <c r="L310" i="4" s="1"/>
  <c r="K310" i="4"/>
  <c r="T304" i="4"/>
  <c r="K304" i="4"/>
  <c r="T303" i="4"/>
  <c r="K303" i="4"/>
  <c r="T302" i="4"/>
  <c r="K302" i="4"/>
  <c r="T301" i="4"/>
  <c r="K301" i="4"/>
  <c r="T300" i="4"/>
  <c r="K300" i="4"/>
  <c r="T299" i="4"/>
  <c r="K299" i="4"/>
  <c r="T298" i="4"/>
  <c r="K298" i="4"/>
  <c r="T297" i="4"/>
  <c r="K297" i="4"/>
  <c r="T296" i="4"/>
  <c r="K296" i="4"/>
  <c r="T295" i="4"/>
  <c r="K295" i="4"/>
  <c r="T294" i="4"/>
  <c r="K294" i="4"/>
  <c r="T293" i="4"/>
  <c r="K293" i="4"/>
  <c r="U291" i="4"/>
  <c r="T291" i="4"/>
  <c r="L291" i="4" s="1"/>
  <c r="K291" i="4"/>
  <c r="T285" i="4"/>
  <c r="K285" i="4"/>
  <c r="T284" i="4"/>
  <c r="K284" i="4"/>
  <c r="T283" i="4"/>
  <c r="K283" i="4"/>
  <c r="T282" i="4"/>
  <c r="K282" i="4"/>
  <c r="T281" i="4"/>
  <c r="K281" i="4"/>
  <c r="T280" i="4"/>
  <c r="K280" i="4"/>
  <c r="T279" i="4"/>
  <c r="K279" i="4"/>
  <c r="T278" i="4"/>
  <c r="T277" i="4"/>
  <c r="K277" i="4"/>
  <c r="T276" i="4"/>
  <c r="K276" i="4"/>
  <c r="T275" i="4"/>
  <c r="K275" i="4"/>
  <c r="T274" i="4"/>
  <c r="K274" i="4"/>
  <c r="T272" i="4"/>
  <c r="U272" i="4" s="1"/>
  <c r="K272" i="4"/>
  <c r="T266" i="4"/>
  <c r="K266" i="4"/>
  <c r="T265" i="4"/>
  <c r="K265" i="4"/>
  <c r="T264" i="4"/>
  <c r="K264" i="4"/>
  <c r="T263" i="4"/>
  <c r="K263" i="4"/>
  <c r="T262" i="4"/>
  <c r="K262" i="4"/>
  <c r="T261" i="4"/>
  <c r="K261" i="4"/>
  <c r="T260" i="4"/>
  <c r="K260" i="4"/>
  <c r="T259" i="4"/>
  <c r="K259" i="4"/>
  <c r="T258" i="4"/>
  <c r="K258" i="4"/>
  <c r="T257" i="4"/>
  <c r="K257" i="4"/>
  <c r="T256" i="4"/>
  <c r="K256" i="4"/>
  <c r="T255" i="4"/>
  <c r="K255" i="4"/>
  <c r="T253" i="4"/>
  <c r="U253" i="4" s="1"/>
  <c r="L253" i="4"/>
  <c r="K253" i="4"/>
  <c r="T247" i="4"/>
  <c r="K247" i="4"/>
  <c r="T246" i="4"/>
  <c r="K246" i="4"/>
  <c r="T245" i="4"/>
  <c r="K245" i="4"/>
  <c r="T244" i="4"/>
  <c r="K244" i="4"/>
  <c r="T243" i="4"/>
  <c r="K243" i="4"/>
  <c r="T242" i="4"/>
  <c r="K242" i="4"/>
  <c r="T241" i="4"/>
  <c r="K241" i="4"/>
  <c r="T240" i="4"/>
  <c r="K240" i="4"/>
  <c r="T239" i="4"/>
  <c r="K239" i="4"/>
  <c r="T238" i="4"/>
  <c r="K238" i="4"/>
  <c r="T237" i="4"/>
  <c r="K237" i="4"/>
  <c r="T236" i="4"/>
  <c r="K236" i="4"/>
  <c r="T234" i="4"/>
  <c r="U234" i="4" s="1"/>
  <c r="K234" i="4"/>
  <c r="T228" i="4"/>
  <c r="K228" i="4"/>
  <c r="T227" i="4"/>
  <c r="K227" i="4"/>
  <c r="T226" i="4"/>
  <c r="K226" i="4"/>
  <c r="T225" i="4"/>
  <c r="K225" i="4"/>
  <c r="T224" i="4"/>
  <c r="K224" i="4"/>
  <c r="T223" i="4"/>
  <c r="K223" i="4"/>
  <c r="T222" i="4"/>
  <c r="K222" i="4"/>
  <c r="T221" i="4"/>
  <c r="K221" i="4"/>
  <c r="T220" i="4"/>
  <c r="K220" i="4"/>
  <c r="T219" i="4"/>
  <c r="K219" i="4"/>
  <c r="T218" i="4"/>
  <c r="K218" i="4"/>
  <c r="T217" i="4"/>
  <c r="K217" i="4"/>
  <c r="T215" i="4"/>
  <c r="U215" i="4" s="1"/>
  <c r="K215" i="4"/>
  <c r="T209" i="4"/>
  <c r="K209" i="4"/>
  <c r="T208" i="4"/>
  <c r="K208" i="4"/>
  <c r="T207" i="4"/>
  <c r="K207" i="4"/>
  <c r="T206" i="4"/>
  <c r="K206" i="4"/>
  <c r="T205" i="4"/>
  <c r="K205" i="4"/>
  <c r="T204" i="4"/>
  <c r="K204" i="4"/>
  <c r="T203" i="4"/>
  <c r="K203" i="4"/>
  <c r="T202" i="4"/>
  <c r="K202" i="4"/>
  <c r="T201" i="4"/>
  <c r="K201" i="4"/>
  <c r="T200" i="4"/>
  <c r="K200" i="4"/>
  <c r="T199" i="4"/>
  <c r="K199" i="4"/>
  <c r="T198" i="4"/>
  <c r="K198" i="4"/>
  <c r="T196" i="4"/>
  <c r="U196" i="4" s="1"/>
  <c r="K196" i="4"/>
  <c r="T190" i="4"/>
  <c r="K190" i="4"/>
  <c r="T189" i="4"/>
  <c r="K189" i="4"/>
  <c r="T188" i="4"/>
  <c r="K188" i="4"/>
  <c r="T187" i="4"/>
  <c r="K187" i="4"/>
  <c r="T186" i="4"/>
  <c r="K186" i="4"/>
  <c r="T185" i="4"/>
  <c r="K185" i="4"/>
  <c r="T184" i="4"/>
  <c r="K184" i="4"/>
  <c r="T183" i="4"/>
  <c r="K183" i="4"/>
  <c r="T182" i="4"/>
  <c r="K182" i="4"/>
  <c r="T181" i="4"/>
  <c r="K181" i="4"/>
  <c r="T180" i="4"/>
  <c r="K180" i="4"/>
  <c r="T179" i="4"/>
  <c r="K179" i="4"/>
  <c r="T177" i="4"/>
  <c r="U177" i="4" s="1"/>
  <c r="L177" i="4"/>
  <c r="K177" i="4"/>
  <c r="T171" i="4"/>
  <c r="K171" i="4"/>
  <c r="T170" i="4"/>
  <c r="K170" i="4"/>
  <c r="T169" i="4"/>
  <c r="K169" i="4"/>
  <c r="T168" i="4"/>
  <c r="K168" i="4"/>
  <c r="T167" i="4"/>
  <c r="K167" i="4"/>
  <c r="T166" i="4"/>
  <c r="K166" i="4"/>
  <c r="T165" i="4"/>
  <c r="K165" i="4"/>
  <c r="T164" i="4"/>
  <c r="K164" i="4"/>
  <c r="T163" i="4"/>
  <c r="K163" i="4"/>
  <c r="T162" i="4"/>
  <c r="K162" i="4"/>
  <c r="T161" i="4"/>
  <c r="K161" i="4"/>
  <c r="T160" i="4"/>
  <c r="K160" i="4"/>
  <c r="T158" i="4"/>
  <c r="U158" i="4" s="1"/>
  <c r="K158" i="4"/>
  <c r="T152" i="4"/>
  <c r="K152" i="4"/>
  <c r="T151" i="4"/>
  <c r="K151" i="4"/>
  <c r="T150" i="4"/>
  <c r="K150" i="4"/>
  <c r="T149" i="4"/>
  <c r="K149" i="4"/>
  <c r="T148" i="4"/>
  <c r="K148" i="4"/>
  <c r="T147" i="4"/>
  <c r="K147" i="4"/>
  <c r="T146" i="4"/>
  <c r="K146" i="4"/>
  <c r="T145" i="4"/>
  <c r="K145" i="4"/>
  <c r="T144" i="4"/>
  <c r="K144" i="4"/>
  <c r="T143" i="4"/>
  <c r="K143" i="4"/>
  <c r="T142" i="4"/>
  <c r="K142" i="4"/>
  <c r="T141" i="4"/>
  <c r="K141" i="4"/>
  <c r="T139" i="4"/>
  <c r="U139" i="4" s="1"/>
  <c r="K139" i="4"/>
  <c r="T133" i="4"/>
  <c r="K133" i="4"/>
  <c r="T132" i="4"/>
  <c r="K132" i="4"/>
  <c r="T131" i="4"/>
  <c r="K131" i="4"/>
  <c r="T130" i="4"/>
  <c r="K130" i="4"/>
  <c r="T129" i="4"/>
  <c r="K129" i="4"/>
  <c r="T128" i="4"/>
  <c r="K128" i="4"/>
  <c r="T127" i="4"/>
  <c r="K127" i="4"/>
  <c r="T126" i="4"/>
  <c r="K126" i="4"/>
  <c r="T125" i="4"/>
  <c r="K125" i="4"/>
  <c r="T124" i="4"/>
  <c r="K124" i="4"/>
  <c r="T123" i="4"/>
  <c r="K123" i="4"/>
  <c r="T122" i="4"/>
  <c r="K122" i="4"/>
  <c r="T120" i="4"/>
  <c r="U120" i="4" s="1"/>
  <c r="K120" i="4"/>
  <c r="T114" i="4"/>
  <c r="K114" i="4"/>
  <c r="T113" i="4"/>
  <c r="K113" i="4"/>
  <c r="T112" i="4"/>
  <c r="K112" i="4"/>
  <c r="T111" i="4"/>
  <c r="K111" i="4"/>
  <c r="T110" i="4"/>
  <c r="K110" i="4"/>
  <c r="T109" i="4"/>
  <c r="K109" i="4"/>
  <c r="T108" i="4"/>
  <c r="K108" i="4"/>
  <c r="T107" i="4"/>
  <c r="K107" i="4"/>
  <c r="T106" i="4"/>
  <c r="K106" i="4"/>
  <c r="T105" i="4"/>
  <c r="K105" i="4"/>
  <c r="T104" i="4"/>
  <c r="K104" i="4"/>
  <c r="T103" i="4"/>
  <c r="K103" i="4"/>
  <c r="T101" i="4"/>
  <c r="U101" i="4" s="1"/>
  <c r="L101" i="4"/>
  <c r="K101" i="4"/>
  <c r="T95" i="4"/>
  <c r="K95" i="4"/>
  <c r="T94" i="4"/>
  <c r="K94" i="4"/>
  <c r="T93" i="4"/>
  <c r="K93" i="4"/>
  <c r="T92" i="4"/>
  <c r="K92" i="4"/>
  <c r="T91" i="4"/>
  <c r="K91" i="4"/>
  <c r="T90" i="4"/>
  <c r="K90" i="4"/>
  <c r="T89" i="4"/>
  <c r="K89" i="4"/>
  <c r="T88" i="4"/>
  <c r="K88" i="4"/>
  <c r="T87" i="4"/>
  <c r="K87" i="4"/>
  <c r="T86" i="4"/>
  <c r="K86" i="4"/>
  <c r="T85" i="4"/>
  <c r="K85" i="4"/>
  <c r="T84" i="4"/>
  <c r="K84" i="4"/>
  <c r="T82" i="4"/>
  <c r="U82" i="4" s="1"/>
  <c r="K82" i="4"/>
  <c r="T76" i="4"/>
  <c r="K76" i="4"/>
  <c r="T75" i="4"/>
  <c r="K75" i="4"/>
  <c r="T74" i="4"/>
  <c r="K74" i="4"/>
  <c r="T73" i="4"/>
  <c r="K73" i="4"/>
  <c r="T72" i="4"/>
  <c r="K72" i="4"/>
  <c r="T71" i="4"/>
  <c r="K71" i="4"/>
  <c r="T70" i="4"/>
  <c r="K70" i="4"/>
  <c r="T69" i="4"/>
  <c r="K69" i="4"/>
  <c r="T68" i="4"/>
  <c r="K68" i="4"/>
  <c r="T67" i="4"/>
  <c r="K67" i="4"/>
  <c r="T66" i="4"/>
  <c r="K66" i="4"/>
  <c r="T65" i="4"/>
  <c r="K65" i="4"/>
  <c r="T63" i="4"/>
  <c r="U63" i="4" s="1"/>
  <c r="K63" i="4"/>
  <c r="T57" i="4"/>
  <c r="K57" i="4"/>
  <c r="T56" i="4"/>
  <c r="K56" i="4"/>
  <c r="T55" i="4"/>
  <c r="K55" i="4"/>
  <c r="T54" i="4"/>
  <c r="K54" i="4"/>
  <c r="T53" i="4"/>
  <c r="K53" i="4"/>
  <c r="T52" i="4"/>
  <c r="K52" i="4"/>
  <c r="T51" i="4"/>
  <c r="K51" i="4"/>
  <c r="T50" i="4"/>
  <c r="K50" i="4"/>
  <c r="T49" i="4"/>
  <c r="K49" i="4"/>
  <c r="T48" i="4"/>
  <c r="K48" i="4"/>
  <c r="T47" i="4"/>
  <c r="K47" i="4"/>
  <c r="T46" i="4"/>
  <c r="K46" i="4"/>
  <c r="T44" i="4"/>
  <c r="U44" i="4" s="1"/>
  <c r="K44" i="4"/>
  <c r="T38" i="4"/>
  <c r="K38" i="4"/>
  <c r="T37" i="4"/>
  <c r="K37" i="4"/>
  <c r="T36" i="4"/>
  <c r="K36" i="4"/>
  <c r="T35" i="4"/>
  <c r="K35" i="4"/>
  <c r="T34" i="4"/>
  <c r="K34" i="4"/>
  <c r="T33" i="4"/>
  <c r="K33" i="4"/>
  <c r="T32" i="4"/>
  <c r="K32" i="4"/>
  <c r="T31" i="4"/>
  <c r="K31" i="4"/>
  <c r="T30" i="4"/>
  <c r="K30" i="4"/>
  <c r="T29" i="4"/>
  <c r="K29" i="4"/>
  <c r="T28" i="4"/>
  <c r="K28" i="4"/>
  <c r="T27" i="4"/>
  <c r="K27" i="4"/>
  <c r="T25" i="4"/>
  <c r="U25" i="4" s="1"/>
  <c r="L25" i="4"/>
  <c r="K25" i="4"/>
  <c r="T19" i="4"/>
  <c r="K19" i="4"/>
  <c r="T18" i="4"/>
  <c r="K18" i="4"/>
  <c r="T17" i="4"/>
  <c r="K17" i="4"/>
  <c r="T16" i="4"/>
  <c r="K16" i="4"/>
  <c r="T15" i="4"/>
  <c r="K15" i="4"/>
  <c r="T14" i="4"/>
  <c r="K14" i="4"/>
  <c r="T13" i="4"/>
  <c r="K13" i="4"/>
  <c r="T12" i="4"/>
  <c r="K12" i="4"/>
  <c r="T11" i="4"/>
  <c r="K11" i="4"/>
  <c r="T10" i="4"/>
  <c r="K10" i="4"/>
  <c r="T9" i="4"/>
  <c r="K9" i="4"/>
  <c r="T8" i="4"/>
  <c r="K8" i="4"/>
  <c r="U6" i="4"/>
  <c r="T6" i="4"/>
  <c r="L6" i="4"/>
  <c r="K6" i="4"/>
  <c r="T953" i="3"/>
  <c r="K953" i="3"/>
  <c r="T952" i="3"/>
  <c r="K952" i="3"/>
  <c r="T951" i="3"/>
  <c r="K951" i="3"/>
  <c r="T950" i="3"/>
  <c r="K950" i="3"/>
  <c r="T949" i="3"/>
  <c r="K949" i="3"/>
  <c r="T948" i="3"/>
  <c r="K948" i="3"/>
  <c r="T947" i="3"/>
  <c r="K947" i="3"/>
  <c r="T946" i="3"/>
  <c r="K946" i="3"/>
  <c r="T945" i="3"/>
  <c r="K945" i="3"/>
  <c r="T944" i="3"/>
  <c r="K944" i="3"/>
  <c r="T943" i="3"/>
  <c r="K943" i="3"/>
  <c r="T942" i="3"/>
  <c r="K942" i="3"/>
  <c r="U940" i="3"/>
  <c r="T940" i="3"/>
  <c r="L940" i="3"/>
  <c r="K940" i="3"/>
  <c r="T934" i="3"/>
  <c r="K934" i="3"/>
  <c r="T933" i="3"/>
  <c r="K933" i="3"/>
  <c r="T932" i="3"/>
  <c r="K932" i="3"/>
  <c r="T931" i="3"/>
  <c r="K931" i="3"/>
  <c r="T930" i="3"/>
  <c r="K930" i="3"/>
  <c r="T929" i="3"/>
  <c r="K929" i="3"/>
  <c r="T928" i="3"/>
  <c r="K928" i="3"/>
  <c r="T927" i="3"/>
  <c r="K927" i="3"/>
  <c r="T926" i="3"/>
  <c r="K926" i="3"/>
  <c r="T925" i="3"/>
  <c r="K925" i="3"/>
  <c r="T924" i="3"/>
  <c r="K924" i="3"/>
  <c r="T923" i="3"/>
  <c r="K923" i="3"/>
  <c r="U921" i="3"/>
  <c r="T921" i="3"/>
  <c r="L921" i="3"/>
  <c r="K921" i="3"/>
  <c r="T915" i="3"/>
  <c r="K915" i="3"/>
  <c r="T914" i="3"/>
  <c r="K914" i="3"/>
  <c r="T913" i="3"/>
  <c r="K913" i="3"/>
  <c r="T912" i="3"/>
  <c r="K912" i="3"/>
  <c r="T911" i="3"/>
  <c r="K911" i="3"/>
  <c r="T910" i="3"/>
  <c r="K910" i="3"/>
  <c r="T909" i="3"/>
  <c r="K909" i="3"/>
  <c r="T908" i="3"/>
  <c r="K908" i="3"/>
  <c r="T907" i="3"/>
  <c r="K907" i="3"/>
  <c r="T906" i="3"/>
  <c r="K906" i="3"/>
  <c r="T905" i="3"/>
  <c r="K905" i="3"/>
  <c r="T904" i="3"/>
  <c r="K904" i="3"/>
  <c r="U902" i="3"/>
  <c r="T902" i="3"/>
  <c r="L902" i="3"/>
  <c r="K902" i="3"/>
  <c r="T896" i="3"/>
  <c r="K896" i="3"/>
  <c r="T895" i="3"/>
  <c r="K895" i="3"/>
  <c r="T894" i="3"/>
  <c r="K894" i="3"/>
  <c r="T893" i="3"/>
  <c r="K893" i="3"/>
  <c r="T892" i="3"/>
  <c r="K892" i="3"/>
  <c r="T891" i="3"/>
  <c r="K891" i="3"/>
  <c r="T890" i="3"/>
  <c r="K890" i="3"/>
  <c r="T889" i="3"/>
  <c r="K889" i="3"/>
  <c r="T888" i="3"/>
  <c r="K888" i="3"/>
  <c r="T887" i="3"/>
  <c r="K887" i="3"/>
  <c r="T886" i="3"/>
  <c r="K886" i="3"/>
  <c r="T885" i="3"/>
  <c r="K885" i="3"/>
  <c r="T883" i="3"/>
  <c r="U883" i="3" s="1"/>
  <c r="L883" i="3"/>
  <c r="K883" i="3"/>
  <c r="T877" i="3"/>
  <c r="K877" i="3"/>
  <c r="T876" i="3"/>
  <c r="K876" i="3"/>
  <c r="T875" i="3"/>
  <c r="K875" i="3"/>
  <c r="T874" i="3"/>
  <c r="K874" i="3"/>
  <c r="T873" i="3"/>
  <c r="K873" i="3"/>
  <c r="T872" i="3"/>
  <c r="K872" i="3"/>
  <c r="T871" i="3"/>
  <c r="K871" i="3"/>
  <c r="T870" i="3"/>
  <c r="K870" i="3"/>
  <c r="T869" i="3"/>
  <c r="K869" i="3"/>
  <c r="T868" i="3"/>
  <c r="K868" i="3"/>
  <c r="T867" i="3"/>
  <c r="K867" i="3"/>
  <c r="T866" i="3"/>
  <c r="K866" i="3"/>
  <c r="T864" i="3"/>
  <c r="U864" i="3" s="1"/>
  <c r="L864" i="3"/>
  <c r="K864" i="3"/>
  <c r="T858" i="3"/>
  <c r="K858" i="3"/>
  <c r="T857" i="3"/>
  <c r="K857" i="3"/>
  <c r="T856" i="3"/>
  <c r="K856" i="3"/>
  <c r="T855" i="3"/>
  <c r="K855" i="3"/>
  <c r="T854" i="3"/>
  <c r="K854" i="3"/>
  <c r="T853" i="3"/>
  <c r="K853" i="3"/>
  <c r="T852" i="3"/>
  <c r="K852" i="3"/>
  <c r="T851" i="3"/>
  <c r="K851" i="3"/>
  <c r="T850" i="3"/>
  <c r="K850" i="3"/>
  <c r="T849" i="3"/>
  <c r="K849" i="3"/>
  <c r="T848" i="3"/>
  <c r="K848" i="3"/>
  <c r="T847" i="3"/>
  <c r="K847" i="3"/>
  <c r="T845" i="3"/>
  <c r="U845" i="3" s="1"/>
  <c r="L845" i="3"/>
  <c r="K845" i="3"/>
  <c r="T839" i="3"/>
  <c r="K839" i="3"/>
  <c r="T838" i="3"/>
  <c r="K838" i="3"/>
  <c r="T837" i="3"/>
  <c r="K837" i="3"/>
  <c r="T836" i="3"/>
  <c r="K836" i="3"/>
  <c r="K835" i="3"/>
  <c r="T834" i="3"/>
  <c r="K834" i="3"/>
  <c r="T833" i="3"/>
  <c r="K833" i="3"/>
  <c r="T832" i="3"/>
  <c r="K832" i="3"/>
  <c r="T831" i="3"/>
  <c r="K831" i="3"/>
  <c r="T830" i="3"/>
  <c r="K830" i="3"/>
  <c r="T829" i="3"/>
  <c r="K829" i="3"/>
  <c r="T828" i="3"/>
  <c r="K828" i="3"/>
  <c r="U826" i="3"/>
  <c r="T826" i="3"/>
  <c r="L826" i="3"/>
  <c r="K826" i="3"/>
  <c r="T820" i="3"/>
  <c r="K820" i="3"/>
  <c r="T819" i="3"/>
  <c r="K819" i="3"/>
  <c r="T818" i="3"/>
  <c r="K818" i="3"/>
  <c r="T817" i="3"/>
  <c r="K817" i="3"/>
  <c r="T816" i="3"/>
  <c r="K816" i="3"/>
  <c r="T815" i="3"/>
  <c r="K815" i="3"/>
  <c r="T814" i="3"/>
  <c r="K814" i="3"/>
  <c r="T813" i="3"/>
  <c r="K813" i="3"/>
  <c r="T812" i="3"/>
  <c r="K812" i="3"/>
  <c r="T811" i="3"/>
  <c r="K811" i="3"/>
  <c r="T810" i="3"/>
  <c r="K810" i="3"/>
  <c r="T809" i="3"/>
  <c r="K809" i="3"/>
  <c r="U807" i="3"/>
  <c r="T807" i="3"/>
  <c r="L807" i="3" s="1"/>
  <c r="K807" i="3"/>
  <c r="T801" i="3"/>
  <c r="K801" i="3"/>
  <c r="T800" i="3"/>
  <c r="K800" i="3"/>
  <c r="T799" i="3"/>
  <c r="K799" i="3"/>
  <c r="T798" i="3"/>
  <c r="K798" i="3"/>
  <c r="T797" i="3"/>
  <c r="K797" i="3"/>
  <c r="T796" i="3"/>
  <c r="K796" i="3"/>
  <c r="T795" i="3"/>
  <c r="K795" i="3"/>
  <c r="T794" i="3"/>
  <c r="K794" i="3"/>
  <c r="T793" i="3"/>
  <c r="K793" i="3"/>
  <c r="T792" i="3"/>
  <c r="K792" i="3"/>
  <c r="T791" i="3"/>
  <c r="K791" i="3"/>
  <c r="T790" i="3"/>
  <c r="K790" i="3"/>
  <c r="U788" i="3"/>
  <c r="T788" i="3"/>
  <c r="L788" i="3" s="1"/>
  <c r="K788" i="3"/>
  <c r="T782" i="3"/>
  <c r="K782" i="3"/>
  <c r="T781" i="3"/>
  <c r="K781" i="3"/>
  <c r="T780" i="3"/>
  <c r="K780" i="3"/>
  <c r="T779" i="3"/>
  <c r="K779" i="3"/>
  <c r="T778" i="3"/>
  <c r="K778" i="3"/>
  <c r="T777" i="3"/>
  <c r="K777" i="3"/>
  <c r="T776" i="3"/>
  <c r="K776" i="3"/>
  <c r="T775" i="3"/>
  <c r="K775" i="3"/>
  <c r="T774" i="3"/>
  <c r="K774" i="3"/>
  <c r="T773" i="3"/>
  <c r="K773" i="3"/>
  <c r="T772" i="3"/>
  <c r="K772" i="3"/>
  <c r="T771" i="3"/>
  <c r="K771" i="3"/>
  <c r="U769" i="3"/>
  <c r="T769" i="3"/>
  <c r="L769" i="3" s="1"/>
  <c r="K769" i="3"/>
  <c r="T763" i="3"/>
  <c r="K763" i="3"/>
  <c r="T762" i="3"/>
  <c r="K762" i="3"/>
  <c r="T761" i="3"/>
  <c r="K761" i="3"/>
  <c r="T760" i="3"/>
  <c r="K760" i="3"/>
  <c r="T759" i="3"/>
  <c r="K759" i="3"/>
  <c r="T758" i="3"/>
  <c r="K758" i="3"/>
  <c r="T757" i="3"/>
  <c r="K757" i="3"/>
  <c r="T756" i="3"/>
  <c r="K756" i="3"/>
  <c r="T755" i="3"/>
  <c r="K755" i="3"/>
  <c r="T754" i="3"/>
  <c r="K754" i="3"/>
  <c r="T753" i="3"/>
  <c r="K753" i="3"/>
  <c r="T752" i="3"/>
  <c r="K752" i="3"/>
  <c r="U750" i="3"/>
  <c r="T750" i="3"/>
  <c r="L750" i="3" s="1"/>
  <c r="K750" i="3"/>
  <c r="T744" i="3"/>
  <c r="K744" i="3"/>
  <c r="T743" i="3"/>
  <c r="K743" i="3"/>
  <c r="T742" i="3"/>
  <c r="K742" i="3"/>
  <c r="T741" i="3"/>
  <c r="K741" i="3"/>
  <c r="T740" i="3"/>
  <c r="K740" i="3"/>
  <c r="T739" i="3"/>
  <c r="K739" i="3"/>
  <c r="T738" i="3"/>
  <c r="K738" i="3"/>
  <c r="T737" i="3"/>
  <c r="K737" i="3"/>
  <c r="T736" i="3"/>
  <c r="K736" i="3"/>
  <c r="T735" i="3"/>
  <c r="K735" i="3"/>
  <c r="T734" i="3"/>
  <c r="K734" i="3"/>
  <c r="T733" i="3"/>
  <c r="K733" i="3"/>
  <c r="U731" i="3"/>
  <c r="T731" i="3"/>
  <c r="L731" i="3" s="1"/>
  <c r="K731" i="3"/>
  <c r="T725" i="3"/>
  <c r="K725" i="3"/>
  <c r="T724" i="3"/>
  <c r="K724" i="3"/>
  <c r="T723" i="3"/>
  <c r="K723" i="3"/>
  <c r="T722" i="3"/>
  <c r="K722" i="3"/>
  <c r="T721" i="3"/>
  <c r="K721" i="3"/>
  <c r="T720" i="3"/>
  <c r="K720" i="3"/>
  <c r="T719" i="3"/>
  <c r="K719" i="3"/>
  <c r="T718" i="3"/>
  <c r="K718" i="3"/>
  <c r="T717" i="3"/>
  <c r="K717" i="3"/>
  <c r="T716" i="3"/>
  <c r="K716" i="3"/>
  <c r="T715" i="3"/>
  <c r="K715" i="3"/>
  <c r="T714" i="3"/>
  <c r="K714" i="3"/>
  <c r="U712" i="3"/>
  <c r="T712" i="3"/>
  <c r="L712" i="3" s="1"/>
  <c r="K712" i="3"/>
  <c r="T706" i="3"/>
  <c r="K706" i="3"/>
  <c r="T705" i="3"/>
  <c r="K705" i="3"/>
  <c r="T704" i="3"/>
  <c r="K704" i="3"/>
  <c r="T703" i="3"/>
  <c r="K703" i="3"/>
  <c r="T702" i="3"/>
  <c r="K702" i="3"/>
  <c r="T701" i="3"/>
  <c r="K701" i="3"/>
  <c r="T700" i="3"/>
  <c r="K700" i="3"/>
  <c r="T699" i="3"/>
  <c r="K699" i="3"/>
  <c r="T698" i="3"/>
  <c r="K698" i="3"/>
  <c r="T697" i="3"/>
  <c r="K697" i="3"/>
  <c r="T696" i="3"/>
  <c r="K696" i="3"/>
  <c r="T695" i="3"/>
  <c r="K695" i="3"/>
  <c r="U693" i="3"/>
  <c r="T693" i="3"/>
  <c r="L693" i="3" s="1"/>
  <c r="K693" i="3"/>
  <c r="T687" i="3"/>
  <c r="K687" i="3"/>
  <c r="T686" i="3"/>
  <c r="K686" i="3"/>
  <c r="T685" i="3"/>
  <c r="K685" i="3"/>
  <c r="T684" i="3"/>
  <c r="K684" i="3"/>
  <c r="T683" i="3"/>
  <c r="K683" i="3"/>
  <c r="T682" i="3"/>
  <c r="K682" i="3"/>
  <c r="T681" i="3"/>
  <c r="K681" i="3"/>
  <c r="T680" i="3"/>
  <c r="K680" i="3"/>
  <c r="T679" i="3"/>
  <c r="K679" i="3"/>
  <c r="T678" i="3"/>
  <c r="K678" i="3"/>
  <c r="T677" i="3"/>
  <c r="K677" i="3"/>
  <c r="T676" i="3"/>
  <c r="K676" i="3"/>
  <c r="U674" i="3"/>
  <c r="T674" i="3"/>
  <c r="L674" i="3" s="1"/>
  <c r="K674" i="3"/>
  <c r="T668" i="3"/>
  <c r="K668" i="3"/>
  <c r="T667" i="3"/>
  <c r="K667" i="3"/>
  <c r="T666" i="3"/>
  <c r="K666" i="3"/>
  <c r="T665" i="3"/>
  <c r="K665" i="3"/>
  <c r="T664" i="3"/>
  <c r="K664" i="3"/>
  <c r="T663" i="3"/>
  <c r="K663" i="3"/>
  <c r="T662" i="3"/>
  <c r="K662" i="3"/>
  <c r="T661" i="3"/>
  <c r="K661" i="3"/>
  <c r="T660" i="3"/>
  <c r="K660" i="3"/>
  <c r="T659" i="3"/>
  <c r="K659" i="3"/>
  <c r="T658" i="3"/>
  <c r="K658" i="3"/>
  <c r="T657" i="3"/>
  <c r="K657" i="3"/>
  <c r="U655" i="3"/>
  <c r="T655" i="3"/>
  <c r="L655" i="3" s="1"/>
  <c r="K655" i="3"/>
  <c r="T649" i="3"/>
  <c r="K649" i="3"/>
  <c r="T648" i="3"/>
  <c r="K648" i="3"/>
  <c r="T647" i="3"/>
  <c r="K647" i="3"/>
  <c r="T646" i="3"/>
  <c r="K646" i="3"/>
  <c r="T645" i="3"/>
  <c r="K645" i="3"/>
  <c r="T644" i="3"/>
  <c r="K644" i="3"/>
  <c r="T643" i="3"/>
  <c r="K643" i="3"/>
  <c r="T642" i="3"/>
  <c r="K642" i="3"/>
  <c r="T641" i="3"/>
  <c r="K641" i="3"/>
  <c r="T640" i="3"/>
  <c r="K640" i="3"/>
  <c r="T639" i="3"/>
  <c r="K639" i="3"/>
  <c r="T638" i="3"/>
  <c r="K638" i="3"/>
  <c r="U636" i="3"/>
  <c r="T636" i="3"/>
  <c r="L636" i="3" s="1"/>
  <c r="K636" i="3"/>
  <c r="T630" i="3"/>
  <c r="K630" i="3"/>
  <c r="T629" i="3"/>
  <c r="K629" i="3"/>
  <c r="T628" i="3"/>
  <c r="K628" i="3"/>
  <c r="T627" i="3"/>
  <c r="K627" i="3"/>
  <c r="T626" i="3"/>
  <c r="K626" i="3"/>
  <c r="T625" i="3"/>
  <c r="K625" i="3"/>
  <c r="T624" i="3"/>
  <c r="K624" i="3"/>
  <c r="T623" i="3"/>
  <c r="K623" i="3"/>
  <c r="T622" i="3"/>
  <c r="K622" i="3"/>
  <c r="T621" i="3"/>
  <c r="K621" i="3"/>
  <c r="T620" i="3"/>
  <c r="K620" i="3"/>
  <c r="T619" i="3"/>
  <c r="K619" i="3"/>
  <c r="U617" i="3"/>
  <c r="T617" i="3"/>
  <c r="L617" i="3" s="1"/>
  <c r="K617" i="3"/>
  <c r="T611" i="3"/>
  <c r="K611" i="3"/>
  <c r="T610" i="3"/>
  <c r="K610" i="3"/>
  <c r="T609" i="3"/>
  <c r="K609" i="3"/>
  <c r="T608" i="3"/>
  <c r="K608" i="3"/>
  <c r="T607" i="3"/>
  <c r="K607" i="3"/>
  <c r="T606" i="3"/>
  <c r="K606" i="3"/>
  <c r="T605" i="3"/>
  <c r="K605" i="3"/>
  <c r="T604" i="3"/>
  <c r="K604" i="3"/>
  <c r="T603" i="3"/>
  <c r="K603" i="3"/>
  <c r="T602" i="3"/>
  <c r="K602" i="3"/>
  <c r="T601" i="3"/>
  <c r="K601" i="3"/>
  <c r="T600" i="3"/>
  <c r="K600" i="3"/>
  <c r="U598" i="3"/>
  <c r="T598" i="3"/>
  <c r="L598" i="3" s="1"/>
  <c r="K598" i="3"/>
  <c r="T592" i="3"/>
  <c r="K592" i="3"/>
  <c r="T591" i="3"/>
  <c r="K591" i="3"/>
  <c r="T590" i="3"/>
  <c r="K590" i="3"/>
  <c r="T589" i="3"/>
  <c r="K589" i="3"/>
  <c r="T588" i="3"/>
  <c r="K588" i="3"/>
  <c r="T587" i="3"/>
  <c r="K587" i="3"/>
  <c r="T586" i="3"/>
  <c r="K586" i="3"/>
  <c r="T585" i="3"/>
  <c r="K585" i="3"/>
  <c r="T584" i="3"/>
  <c r="K584" i="3"/>
  <c r="T583" i="3"/>
  <c r="K583" i="3"/>
  <c r="T582" i="3"/>
  <c r="K582" i="3"/>
  <c r="T581" i="3"/>
  <c r="K581" i="3"/>
  <c r="U579" i="3"/>
  <c r="T579" i="3"/>
  <c r="L579" i="3" s="1"/>
  <c r="K579" i="3"/>
  <c r="T573" i="3"/>
  <c r="K573" i="3"/>
  <c r="T572" i="3"/>
  <c r="K572" i="3"/>
  <c r="T571" i="3"/>
  <c r="K571" i="3"/>
  <c r="T570" i="3"/>
  <c r="K570" i="3"/>
  <c r="T569" i="3"/>
  <c r="K569" i="3"/>
  <c r="T568" i="3"/>
  <c r="K568" i="3"/>
  <c r="T567" i="3"/>
  <c r="K567" i="3"/>
  <c r="T566" i="3"/>
  <c r="K566" i="3"/>
  <c r="T565" i="3"/>
  <c r="K565" i="3"/>
  <c r="T564" i="3"/>
  <c r="K564" i="3"/>
  <c r="T563" i="3"/>
  <c r="K563" i="3"/>
  <c r="T562" i="3"/>
  <c r="K562" i="3"/>
  <c r="U560" i="3"/>
  <c r="T560" i="3"/>
  <c r="L560" i="3" s="1"/>
  <c r="K560" i="3"/>
  <c r="T554" i="3"/>
  <c r="K554" i="3"/>
  <c r="T553" i="3"/>
  <c r="K553" i="3"/>
  <c r="T552" i="3"/>
  <c r="K552" i="3"/>
  <c r="T551" i="3"/>
  <c r="K551" i="3"/>
  <c r="T550" i="3"/>
  <c r="K550" i="3"/>
  <c r="T549" i="3"/>
  <c r="K549" i="3"/>
  <c r="T548" i="3"/>
  <c r="K548" i="3"/>
  <c r="T547" i="3"/>
  <c r="K547" i="3"/>
  <c r="T546" i="3"/>
  <c r="K546" i="3"/>
  <c r="T545" i="3"/>
  <c r="K545" i="3"/>
  <c r="T544" i="3"/>
  <c r="K544" i="3"/>
  <c r="T543" i="3"/>
  <c r="K543" i="3"/>
  <c r="U541" i="3"/>
  <c r="T541" i="3"/>
  <c r="L541" i="3" s="1"/>
  <c r="K541" i="3"/>
  <c r="T535" i="3"/>
  <c r="K535" i="3"/>
  <c r="T534" i="3"/>
  <c r="K534" i="3"/>
  <c r="T533" i="3"/>
  <c r="K533" i="3"/>
  <c r="T532" i="3"/>
  <c r="K532" i="3"/>
  <c r="T531" i="3"/>
  <c r="K531" i="3"/>
  <c r="T530" i="3"/>
  <c r="K530" i="3"/>
  <c r="T529" i="3"/>
  <c r="K529" i="3"/>
  <c r="T528" i="3"/>
  <c r="K528" i="3"/>
  <c r="T527" i="3"/>
  <c r="K527" i="3"/>
  <c r="T526" i="3"/>
  <c r="K526" i="3"/>
  <c r="T525" i="3"/>
  <c r="K525" i="3"/>
  <c r="T524" i="3"/>
  <c r="K524" i="3"/>
  <c r="U522" i="3"/>
  <c r="T522" i="3"/>
  <c r="L522" i="3" s="1"/>
  <c r="K522" i="3"/>
  <c r="K513" i="3"/>
  <c r="T512" i="3"/>
  <c r="K512" i="3"/>
  <c r="T511" i="3"/>
  <c r="K511" i="3"/>
  <c r="T510" i="3"/>
  <c r="K510" i="3"/>
  <c r="T509" i="3"/>
  <c r="K509" i="3"/>
  <c r="T508" i="3"/>
  <c r="K508" i="3"/>
  <c r="T507" i="3"/>
  <c r="K507" i="3"/>
  <c r="T506" i="3"/>
  <c r="K506" i="3"/>
  <c r="T505" i="3"/>
  <c r="K505" i="3"/>
  <c r="U503" i="3"/>
  <c r="T503" i="3"/>
  <c r="L503" i="3"/>
  <c r="K503" i="3"/>
  <c r="T497" i="3"/>
  <c r="K497" i="3"/>
  <c r="T496" i="3"/>
  <c r="K496" i="3"/>
  <c r="T495" i="3"/>
  <c r="K495" i="3"/>
  <c r="T494" i="3"/>
  <c r="K494" i="3"/>
  <c r="T493" i="3"/>
  <c r="K493" i="3"/>
  <c r="T492" i="3"/>
  <c r="K492" i="3"/>
  <c r="T491" i="3"/>
  <c r="K491" i="3"/>
  <c r="T490" i="3"/>
  <c r="K490" i="3"/>
  <c r="T489" i="3"/>
  <c r="K489" i="3"/>
  <c r="T488" i="3"/>
  <c r="K488" i="3"/>
  <c r="T487" i="3"/>
  <c r="K487" i="3"/>
  <c r="T486" i="3"/>
  <c r="K486" i="3"/>
  <c r="U484" i="3"/>
  <c r="T484" i="3"/>
  <c r="L484" i="3"/>
  <c r="K484" i="3"/>
  <c r="T478" i="3"/>
  <c r="K478" i="3"/>
  <c r="T477" i="3"/>
  <c r="K477" i="3"/>
  <c r="T476" i="3"/>
  <c r="K476" i="3"/>
  <c r="T475" i="3"/>
  <c r="K475" i="3"/>
  <c r="T474" i="3"/>
  <c r="K474" i="3"/>
  <c r="T473" i="3"/>
  <c r="K473" i="3"/>
  <c r="T472" i="3"/>
  <c r="K472" i="3"/>
  <c r="T471" i="3"/>
  <c r="K471" i="3"/>
  <c r="T470" i="3"/>
  <c r="K470" i="3"/>
  <c r="T469" i="3"/>
  <c r="K469" i="3"/>
  <c r="T468" i="3"/>
  <c r="K468" i="3"/>
  <c r="T467" i="3"/>
  <c r="K467" i="3"/>
  <c r="U465" i="3"/>
  <c r="T465" i="3"/>
  <c r="L465" i="3"/>
  <c r="K465" i="3"/>
  <c r="T459" i="3"/>
  <c r="K459" i="3"/>
  <c r="T458" i="3"/>
  <c r="K458" i="3"/>
  <c r="T457" i="3"/>
  <c r="K457" i="3"/>
  <c r="T456" i="3"/>
  <c r="K456" i="3"/>
  <c r="T455" i="3"/>
  <c r="K455" i="3"/>
  <c r="T454" i="3"/>
  <c r="K454" i="3"/>
  <c r="T453" i="3"/>
  <c r="K453" i="3"/>
  <c r="T452" i="3"/>
  <c r="K452" i="3"/>
  <c r="T451" i="3"/>
  <c r="T450" i="3"/>
  <c r="K450" i="3"/>
  <c r="T449" i="3"/>
  <c r="K449" i="3"/>
  <c r="T448" i="3"/>
  <c r="K448" i="3"/>
  <c r="U446" i="3"/>
  <c r="T446" i="3"/>
  <c r="L446" i="3" s="1"/>
  <c r="K446" i="3"/>
  <c r="T440" i="3"/>
  <c r="K440" i="3"/>
  <c r="T439" i="3"/>
  <c r="K439" i="3"/>
  <c r="T438" i="3"/>
  <c r="K438" i="3"/>
  <c r="T437" i="3"/>
  <c r="K437" i="3"/>
  <c r="T436" i="3"/>
  <c r="K436" i="3"/>
  <c r="T435" i="3"/>
  <c r="K435" i="3"/>
  <c r="T434" i="3"/>
  <c r="K434" i="3"/>
  <c r="T433" i="3"/>
  <c r="K433" i="3"/>
  <c r="K432" i="3"/>
  <c r="T431" i="3"/>
  <c r="K431" i="3"/>
  <c r="T430" i="3"/>
  <c r="K430" i="3"/>
  <c r="T429" i="3"/>
  <c r="K429" i="3"/>
  <c r="U427" i="3"/>
  <c r="T427" i="3"/>
  <c r="L427" i="3" s="1"/>
  <c r="K427" i="3"/>
  <c r="T421" i="3"/>
  <c r="K421" i="3"/>
  <c r="T420" i="3"/>
  <c r="K420" i="3"/>
  <c r="T419" i="3"/>
  <c r="K419" i="3"/>
  <c r="T418" i="3"/>
  <c r="K418" i="3"/>
  <c r="T417" i="3"/>
  <c r="K417" i="3"/>
  <c r="T416" i="3"/>
  <c r="K416" i="3"/>
  <c r="T415" i="3"/>
  <c r="K415" i="3"/>
  <c r="T414" i="3"/>
  <c r="K414" i="3"/>
  <c r="T413" i="3"/>
  <c r="K413" i="3"/>
  <c r="T412" i="3"/>
  <c r="K412" i="3"/>
  <c r="T411" i="3"/>
  <c r="K411" i="3"/>
  <c r="T410" i="3"/>
  <c r="K410" i="3"/>
  <c r="U408" i="3"/>
  <c r="T408" i="3"/>
  <c r="L408" i="3" s="1"/>
  <c r="K408" i="3"/>
  <c r="T402" i="3"/>
  <c r="K402" i="3"/>
  <c r="T401" i="3"/>
  <c r="K401" i="3"/>
  <c r="T400" i="3"/>
  <c r="K400" i="3"/>
  <c r="T399" i="3"/>
  <c r="K399" i="3"/>
  <c r="T398" i="3"/>
  <c r="K398" i="3"/>
  <c r="T397" i="3"/>
  <c r="K397" i="3"/>
  <c r="T396" i="3"/>
  <c r="K396" i="3"/>
  <c r="T395" i="3"/>
  <c r="K395" i="3"/>
  <c r="T394" i="3"/>
  <c r="K394" i="3"/>
  <c r="T393" i="3"/>
  <c r="K393" i="3"/>
  <c r="T392" i="3"/>
  <c r="K392" i="3"/>
  <c r="T391" i="3"/>
  <c r="K391" i="3"/>
  <c r="U389" i="3"/>
  <c r="T389" i="3"/>
  <c r="L389" i="3" s="1"/>
  <c r="K389" i="3"/>
  <c r="T383" i="3"/>
  <c r="K383" i="3"/>
  <c r="T382" i="3"/>
  <c r="K382" i="3"/>
  <c r="T381" i="3"/>
  <c r="K381" i="3"/>
  <c r="T380" i="3"/>
  <c r="K380" i="3"/>
  <c r="T379" i="3"/>
  <c r="K379" i="3"/>
  <c r="T378" i="3"/>
  <c r="K378" i="3"/>
  <c r="T377" i="3"/>
  <c r="K377" i="3"/>
  <c r="T376" i="3"/>
  <c r="K376" i="3"/>
  <c r="T375" i="3"/>
  <c r="K375" i="3"/>
  <c r="T374" i="3"/>
  <c r="K374" i="3"/>
  <c r="T373" i="3"/>
  <c r="K373" i="3"/>
  <c r="T372" i="3"/>
  <c r="K372" i="3"/>
  <c r="U370" i="3"/>
  <c r="T370" i="3"/>
  <c r="L370" i="3" s="1"/>
  <c r="K370" i="3"/>
  <c r="T364" i="3"/>
  <c r="K364" i="3"/>
  <c r="T363" i="3"/>
  <c r="K363" i="3"/>
  <c r="T362" i="3"/>
  <c r="K362" i="3"/>
  <c r="T361" i="3"/>
  <c r="K361" i="3"/>
  <c r="T360" i="3"/>
  <c r="K360" i="3"/>
  <c r="T359" i="3"/>
  <c r="K359" i="3"/>
  <c r="T358" i="3"/>
  <c r="K358" i="3"/>
  <c r="T357" i="3"/>
  <c r="K357" i="3"/>
  <c r="T356" i="3"/>
  <c r="K356" i="3"/>
  <c r="T355" i="3"/>
  <c r="K355" i="3"/>
  <c r="T354" i="3"/>
  <c r="K354" i="3"/>
  <c r="T353" i="3"/>
  <c r="K353" i="3"/>
  <c r="U351" i="3"/>
  <c r="T351" i="3"/>
  <c r="L351" i="3" s="1"/>
  <c r="K351" i="3"/>
  <c r="T345" i="3"/>
  <c r="K345" i="3"/>
  <c r="T344" i="3"/>
  <c r="K344" i="3"/>
  <c r="T343" i="3"/>
  <c r="K343" i="3"/>
  <c r="T342" i="3"/>
  <c r="K342" i="3"/>
  <c r="T341" i="3"/>
  <c r="K341" i="3"/>
  <c r="T340" i="3"/>
  <c r="K340" i="3"/>
  <c r="T339" i="3"/>
  <c r="K339" i="3"/>
  <c r="T338" i="3"/>
  <c r="K338" i="3"/>
  <c r="T337" i="3"/>
  <c r="K337" i="3"/>
  <c r="T336" i="3"/>
  <c r="K336" i="3"/>
  <c r="T335" i="3"/>
  <c r="K335" i="3"/>
  <c r="T334" i="3"/>
  <c r="K334" i="3"/>
  <c r="U332" i="3"/>
  <c r="T332" i="3"/>
  <c r="L332" i="3" s="1"/>
  <c r="K332" i="3"/>
  <c r="T326" i="3"/>
  <c r="K326" i="3"/>
  <c r="T325" i="3"/>
  <c r="K325" i="3"/>
  <c r="T324" i="3"/>
  <c r="K324" i="3"/>
  <c r="T323" i="3"/>
  <c r="K323" i="3"/>
  <c r="T322" i="3"/>
  <c r="K322" i="3"/>
  <c r="T321" i="3"/>
  <c r="K321" i="3"/>
  <c r="T320" i="3"/>
  <c r="K320" i="3"/>
  <c r="T319" i="3"/>
  <c r="K319" i="3"/>
  <c r="T318" i="3"/>
  <c r="K318" i="3"/>
  <c r="T317" i="3"/>
  <c r="K317" i="3"/>
  <c r="T316" i="3"/>
  <c r="K316" i="3"/>
  <c r="T315" i="3"/>
  <c r="K315" i="3"/>
  <c r="U313" i="3"/>
  <c r="T313" i="3"/>
  <c r="L313" i="3" s="1"/>
  <c r="K313" i="3"/>
  <c r="T307" i="3"/>
  <c r="K307" i="3"/>
  <c r="T306" i="3"/>
  <c r="K306" i="3"/>
  <c r="T305" i="3"/>
  <c r="K305" i="3"/>
  <c r="T304" i="3"/>
  <c r="K304" i="3"/>
  <c r="T303" i="3"/>
  <c r="K303" i="3"/>
  <c r="T302" i="3"/>
  <c r="K302" i="3"/>
  <c r="T301" i="3"/>
  <c r="K301" i="3"/>
  <c r="T300" i="3"/>
  <c r="K300" i="3"/>
  <c r="T299" i="3"/>
  <c r="K299" i="3"/>
  <c r="T298" i="3"/>
  <c r="K298" i="3"/>
  <c r="T297" i="3"/>
  <c r="K297" i="3"/>
  <c r="T296" i="3"/>
  <c r="K296" i="3"/>
  <c r="U294" i="3"/>
  <c r="T294" i="3"/>
  <c r="L294" i="3" s="1"/>
  <c r="K294" i="3"/>
  <c r="T288" i="3"/>
  <c r="K288" i="3"/>
  <c r="T287" i="3"/>
  <c r="K287" i="3"/>
  <c r="T286" i="3"/>
  <c r="K286" i="3"/>
  <c r="T285" i="3"/>
  <c r="K285" i="3"/>
  <c r="T284" i="3"/>
  <c r="K284" i="3"/>
  <c r="T283" i="3"/>
  <c r="K283" i="3"/>
  <c r="T282" i="3"/>
  <c r="K282" i="3"/>
  <c r="T281" i="3"/>
  <c r="K281" i="3"/>
  <c r="T280" i="3"/>
  <c r="K280" i="3"/>
  <c r="T279" i="3"/>
  <c r="K279" i="3"/>
  <c r="T278" i="3"/>
  <c r="K278" i="3"/>
  <c r="T277" i="3"/>
  <c r="K277" i="3"/>
  <c r="U275" i="3"/>
  <c r="T275" i="3"/>
  <c r="L275" i="3" s="1"/>
  <c r="K275" i="3"/>
  <c r="T269" i="3"/>
  <c r="K269" i="3"/>
  <c r="T268" i="3"/>
  <c r="K268" i="3"/>
  <c r="T267" i="3"/>
  <c r="K267" i="3"/>
  <c r="T266" i="3"/>
  <c r="K266" i="3"/>
  <c r="T265" i="3"/>
  <c r="K265" i="3"/>
  <c r="T264" i="3"/>
  <c r="K264" i="3"/>
  <c r="T263" i="3"/>
  <c r="K263" i="3"/>
  <c r="T262" i="3"/>
  <c r="K262" i="3"/>
  <c r="T261" i="3"/>
  <c r="K261" i="3"/>
  <c r="T260" i="3"/>
  <c r="K260" i="3"/>
  <c r="T259" i="3"/>
  <c r="K259" i="3"/>
  <c r="T258" i="3"/>
  <c r="K258" i="3"/>
  <c r="U256" i="3"/>
  <c r="T256" i="3"/>
  <c r="L256" i="3" s="1"/>
  <c r="K256" i="3"/>
  <c r="T250" i="3"/>
  <c r="K250" i="3"/>
  <c r="K249" i="3"/>
  <c r="K248" i="3"/>
  <c r="K247" i="3"/>
  <c r="T246" i="3"/>
  <c r="K246" i="3"/>
  <c r="T245" i="3"/>
  <c r="K245" i="3"/>
  <c r="T244" i="3"/>
  <c r="K244" i="3"/>
  <c r="T243" i="3"/>
  <c r="K243" i="3"/>
  <c r="T242" i="3"/>
  <c r="K242" i="3"/>
  <c r="T241" i="3"/>
  <c r="K241" i="3"/>
  <c r="T240" i="3"/>
  <c r="K240" i="3"/>
  <c r="T239" i="3"/>
  <c r="K239" i="3"/>
  <c r="T238" i="3"/>
  <c r="K238" i="3"/>
  <c r="T237" i="3"/>
  <c r="K237" i="3"/>
  <c r="T236" i="3"/>
  <c r="K236" i="3"/>
  <c r="T234" i="3"/>
  <c r="L234" i="3" s="1"/>
  <c r="K234" i="3"/>
  <c r="T228" i="3"/>
  <c r="K228" i="3"/>
  <c r="T227" i="3"/>
  <c r="K227" i="3"/>
  <c r="T226" i="3"/>
  <c r="K226" i="3"/>
  <c r="T225" i="3"/>
  <c r="K225" i="3"/>
  <c r="T224" i="3"/>
  <c r="K224" i="3"/>
  <c r="T223" i="3"/>
  <c r="K223" i="3"/>
  <c r="T222" i="3"/>
  <c r="K222" i="3"/>
  <c r="T221" i="3"/>
  <c r="K221" i="3"/>
  <c r="T220" i="3"/>
  <c r="K220" i="3"/>
  <c r="T219" i="3"/>
  <c r="K219" i="3"/>
  <c r="T218" i="3"/>
  <c r="K218" i="3"/>
  <c r="T217" i="3"/>
  <c r="K217" i="3"/>
  <c r="T215" i="3"/>
  <c r="L215" i="3" s="1"/>
  <c r="K215" i="3"/>
  <c r="T209" i="3"/>
  <c r="K209" i="3"/>
  <c r="T208" i="3"/>
  <c r="K208" i="3"/>
  <c r="T207" i="3"/>
  <c r="K207" i="3"/>
  <c r="T206" i="3"/>
  <c r="K206" i="3"/>
  <c r="T205" i="3"/>
  <c r="K205" i="3"/>
  <c r="T204" i="3"/>
  <c r="K204" i="3"/>
  <c r="T203" i="3"/>
  <c r="K203" i="3"/>
  <c r="T202" i="3"/>
  <c r="K202" i="3"/>
  <c r="T201" i="3"/>
  <c r="K201" i="3"/>
  <c r="T200" i="3"/>
  <c r="K200" i="3"/>
  <c r="T199" i="3"/>
  <c r="K199" i="3"/>
  <c r="T198" i="3"/>
  <c r="K198" i="3"/>
  <c r="T196" i="3"/>
  <c r="L196" i="3" s="1"/>
  <c r="K196" i="3"/>
  <c r="T190" i="3"/>
  <c r="K190" i="3"/>
  <c r="T189" i="3"/>
  <c r="K189" i="3"/>
  <c r="T188" i="3"/>
  <c r="K188" i="3"/>
  <c r="T187" i="3"/>
  <c r="K187" i="3"/>
  <c r="T186" i="3"/>
  <c r="K186" i="3"/>
  <c r="T185" i="3"/>
  <c r="K185" i="3"/>
  <c r="T184" i="3"/>
  <c r="K184" i="3"/>
  <c r="T183" i="3"/>
  <c r="K183" i="3"/>
  <c r="T182" i="3"/>
  <c r="K182" i="3"/>
  <c r="T181" i="3"/>
  <c r="K181" i="3"/>
  <c r="T180" i="3"/>
  <c r="K180" i="3"/>
  <c r="T179" i="3"/>
  <c r="K179" i="3"/>
  <c r="T177" i="3"/>
  <c r="L177" i="3" s="1"/>
  <c r="K177" i="3"/>
  <c r="T171" i="3"/>
  <c r="K171" i="3"/>
  <c r="T170" i="3"/>
  <c r="K170" i="3"/>
  <c r="T169" i="3"/>
  <c r="K169" i="3"/>
  <c r="T168" i="3"/>
  <c r="K168" i="3"/>
  <c r="T167" i="3"/>
  <c r="K167" i="3"/>
  <c r="T166" i="3"/>
  <c r="K166" i="3"/>
  <c r="T165" i="3"/>
  <c r="K165" i="3"/>
  <c r="T164" i="3"/>
  <c r="K164" i="3"/>
  <c r="T163" i="3"/>
  <c r="K163" i="3"/>
  <c r="T162" i="3"/>
  <c r="K162" i="3"/>
  <c r="T161" i="3"/>
  <c r="K161" i="3"/>
  <c r="T160" i="3"/>
  <c r="K160" i="3"/>
  <c r="T158" i="3"/>
  <c r="L158" i="3" s="1"/>
  <c r="K158" i="3"/>
  <c r="T152" i="3"/>
  <c r="K152" i="3"/>
  <c r="T151" i="3"/>
  <c r="K151" i="3"/>
  <c r="T150" i="3"/>
  <c r="K150" i="3"/>
  <c r="T149" i="3"/>
  <c r="K149" i="3"/>
  <c r="T148" i="3"/>
  <c r="K148" i="3"/>
  <c r="T147" i="3"/>
  <c r="K147" i="3"/>
  <c r="T146" i="3"/>
  <c r="K146" i="3"/>
  <c r="T145" i="3"/>
  <c r="K145" i="3"/>
  <c r="T144" i="3"/>
  <c r="K144" i="3"/>
  <c r="T143" i="3"/>
  <c r="K143" i="3"/>
  <c r="T142" i="3"/>
  <c r="K142" i="3"/>
  <c r="T141" i="3"/>
  <c r="K141" i="3"/>
  <c r="T139" i="3"/>
  <c r="L139" i="3" s="1"/>
  <c r="K139" i="3"/>
  <c r="T133" i="3"/>
  <c r="K133" i="3"/>
  <c r="T132" i="3"/>
  <c r="K132" i="3"/>
  <c r="T131" i="3"/>
  <c r="K131" i="3"/>
  <c r="T130" i="3"/>
  <c r="K130" i="3"/>
  <c r="T129" i="3"/>
  <c r="K129" i="3"/>
  <c r="T128" i="3"/>
  <c r="K128" i="3"/>
  <c r="T127" i="3"/>
  <c r="K127" i="3"/>
  <c r="T126" i="3"/>
  <c r="K126" i="3"/>
  <c r="K125" i="3"/>
  <c r="T124" i="3"/>
  <c r="K124" i="3"/>
  <c r="T123" i="3"/>
  <c r="K123" i="3"/>
  <c r="T122" i="3"/>
  <c r="K122" i="3"/>
  <c r="T120" i="3"/>
  <c r="U120" i="3" s="1"/>
  <c r="L120" i="3"/>
  <c r="K120" i="3"/>
  <c r="T114" i="3"/>
  <c r="K114" i="3"/>
  <c r="T113" i="3"/>
  <c r="K113" i="3"/>
  <c r="T112" i="3"/>
  <c r="K112" i="3"/>
  <c r="T111" i="3"/>
  <c r="K111" i="3"/>
  <c r="T110" i="3"/>
  <c r="K110" i="3"/>
  <c r="T109" i="3"/>
  <c r="K109" i="3"/>
  <c r="T108" i="3"/>
  <c r="K108" i="3"/>
  <c r="T107" i="3"/>
  <c r="K107" i="3"/>
  <c r="T106" i="3"/>
  <c r="K106" i="3"/>
  <c r="T105" i="3"/>
  <c r="K105" i="3"/>
  <c r="T104" i="3"/>
  <c r="K104" i="3"/>
  <c r="T103" i="3"/>
  <c r="K103" i="3"/>
  <c r="T101" i="3"/>
  <c r="U101" i="3" s="1"/>
  <c r="L101" i="3"/>
  <c r="K101" i="3"/>
  <c r="T95" i="3"/>
  <c r="K95" i="3"/>
  <c r="T94" i="3"/>
  <c r="K94" i="3"/>
  <c r="T93" i="3"/>
  <c r="K93" i="3"/>
  <c r="T92" i="3"/>
  <c r="K92" i="3"/>
  <c r="T91" i="3"/>
  <c r="K91" i="3"/>
  <c r="T90" i="3"/>
  <c r="K90" i="3"/>
  <c r="T89" i="3"/>
  <c r="K89" i="3"/>
  <c r="T88" i="3"/>
  <c r="K88" i="3"/>
  <c r="T87" i="3"/>
  <c r="K87" i="3"/>
  <c r="T86" i="3"/>
  <c r="K86" i="3"/>
  <c r="T85" i="3"/>
  <c r="K85" i="3"/>
  <c r="T84" i="3"/>
  <c r="K84" i="3"/>
  <c r="T82" i="3"/>
  <c r="U82" i="3" s="1"/>
  <c r="L82" i="3"/>
  <c r="K82" i="3"/>
  <c r="T76" i="3"/>
  <c r="K76" i="3"/>
  <c r="T75" i="3"/>
  <c r="K75" i="3"/>
  <c r="T74" i="3"/>
  <c r="K74" i="3"/>
  <c r="T73" i="3"/>
  <c r="K73" i="3"/>
  <c r="T72" i="3"/>
  <c r="K72" i="3"/>
  <c r="T71" i="3"/>
  <c r="K71" i="3"/>
  <c r="T70" i="3"/>
  <c r="K70" i="3"/>
  <c r="T69" i="3"/>
  <c r="K69" i="3"/>
  <c r="T68" i="3"/>
  <c r="K68" i="3"/>
  <c r="T67" i="3"/>
  <c r="K67" i="3"/>
  <c r="T66" i="3"/>
  <c r="K66" i="3"/>
  <c r="T65" i="3"/>
  <c r="K65" i="3"/>
  <c r="T63" i="3"/>
  <c r="U63" i="3" s="1"/>
  <c r="L63" i="3"/>
  <c r="K63" i="3"/>
  <c r="T57" i="3"/>
  <c r="K57" i="3"/>
  <c r="T56" i="3"/>
  <c r="K56" i="3"/>
  <c r="T55" i="3"/>
  <c r="K55" i="3"/>
  <c r="T54" i="3"/>
  <c r="K54" i="3"/>
  <c r="T53" i="3"/>
  <c r="K53" i="3"/>
  <c r="T52" i="3"/>
  <c r="K52" i="3"/>
  <c r="T51" i="3"/>
  <c r="K51" i="3"/>
  <c r="T50" i="3"/>
  <c r="K50" i="3"/>
  <c r="T49" i="3"/>
  <c r="K49" i="3"/>
  <c r="T48" i="3"/>
  <c r="K48" i="3"/>
  <c r="T47" i="3"/>
  <c r="K47" i="3"/>
  <c r="T46" i="3"/>
  <c r="K46" i="3"/>
  <c r="T44" i="3"/>
  <c r="U44" i="3" s="1"/>
  <c r="L44" i="3"/>
  <c r="K44" i="3"/>
  <c r="T38" i="3"/>
  <c r="K38" i="3"/>
  <c r="T37" i="3"/>
  <c r="K37" i="3"/>
  <c r="T36" i="3"/>
  <c r="K36" i="3"/>
  <c r="T35" i="3"/>
  <c r="K35" i="3"/>
  <c r="T34" i="3"/>
  <c r="K34" i="3"/>
  <c r="T33" i="3"/>
  <c r="K33" i="3"/>
  <c r="T32" i="3"/>
  <c r="K32" i="3"/>
  <c r="T31" i="3"/>
  <c r="K31" i="3"/>
  <c r="T30" i="3"/>
  <c r="K30" i="3"/>
  <c r="T29" i="3"/>
  <c r="K29" i="3"/>
  <c r="T28" i="3"/>
  <c r="K28" i="3"/>
  <c r="T27" i="3"/>
  <c r="K27" i="3"/>
  <c r="T25" i="3"/>
  <c r="U25" i="3" s="1"/>
  <c r="L25" i="3"/>
  <c r="K25" i="3"/>
  <c r="T19" i="3"/>
  <c r="K19" i="3"/>
  <c r="T18" i="3"/>
  <c r="K18" i="3"/>
  <c r="T17" i="3"/>
  <c r="K17" i="3"/>
  <c r="T16" i="3"/>
  <c r="K16" i="3"/>
  <c r="T15" i="3"/>
  <c r="K15" i="3"/>
  <c r="T14" i="3"/>
  <c r="K14" i="3"/>
  <c r="T13" i="3"/>
  <c r="T12" i="3"/>
  <c r="K12" i="3"/>
  <c r="T11" i="3"/>
  <c r="K11" i="3"/>
  <c r="T10" i="3"/>
  <c r="K10" i="3"/>
  <c r="T9" i="3"/>
  <c r="K9" i="3"/>
  <c r="T8" i="3"/>
  <c r="K8" i="3"/>
  <c r="U6" i="3"/>
  <c r="T6" i="3"/>
  <c r="L6" i="3"/>
  <c r="K6" i="3"/>
  <c r="T794" i="2"/>
  <c r="K794" i="2"/>
  <c r="T793" i="2"/>
  <c r="K793" i="2"/>
  <c r="T792" i="2"/>
  <c r="K792" i="2"/>
  <c r="T791" i="2"/>
  <c r="K791" i="2"/>
  <c r="T790" i="2"/>
  <c r="K790" i="2"/>
  <c r="T789" i="2"/>
  <c r="K789" i="2"/>
  <c r="T788" i="2"/>
  <c r="K788" i="2"/>
  <c r="T787" i="2"/>
  <c r="K787" i="2"/>
  <c r="T786" i="2"/>
  <c r="K786" i="2"/>
  <c r="T785" i="2"/>
  <c r="K785" i="2"/>
  <c r="T784" i="2"/>
  <c r="K784" i="2"/>
  <c r="T783" i="2"/>
  <c r="K783" i="2"/>
  <c r="U781" i="2"/>
  <c r="T781" i="2"/>
  <c r="L781" i="2"/>
  <c r="K781" i="2"/>
  <c r="T775" i="2"/>
  <c r="K775" i="2"/>
  <c r="T774" i="2"/>
  <c r="K774" i="2"/>
  <c r="T773" i="2"/>
  <c r="K773" i="2"/>
  <c r="T772" i="2"/>
  <c r="K772" i="2"/>
  <c r="T771" i="2"/>
  <c r="K771" i="2"/>
  <c r="T770" i="2"/>
  <c r="K770" i="2"/>
  <c r="T769" i="2"/>
  <c r="K769" i="2"/>
  <c r="T768" i="2"/>
  <c r="K768" i="2"/>
  <c r="T767" i="2"/>
  <c r="K767" i="2"/>
  <c r="T766" i="2"/>
  <c r="K766" i="2"/>
  <c r="T765" i="2"/>
  <c r="K765" i="2"/>
  <c r="T764" i="2"/>
  <c r="K764" i="2"/>
  <c r="U762" i="2"/>
  <c r="T762" i="2"/>
  <c r="L762" i="2"/>
  <c r="K762" i="2"/>
  <c r="T756" i="2"/>
  <c r="K756" i="2"/>
  <c r="T755" i="2"/>
  <c r="K755" i="2"/>
  <c r="T754" i="2"/>
  <c r="K754" i="2"/>
  <c r="T753" i="2"/>
  <c r="K753" i="2"/>
  <c r="T752" i="2"/>
  <c r="K752" i="2"/>
  <c r="T751" i="2"/>
  <c r="K751" i="2"/>
  <c r="T750" i="2"/>
  <c r="K750" i="2"/>
  <c r="T749" i="2"/>
  <c r="K749" i="2"/>
  <c r="T748" i="2"/>
  <c r="K748" i="2"/>
  <c r="T747" i="2"/>
  <c r="K747" i="2"/>
  <c r="T746" i="2"/>
  <c r="K746" i="2"/>
  <c r="T745" i="2"/>
  <c r="K745" i="2"/>
  <c r="U743" i="2"/>
  <c r="T743" i="2"/>
  <c r="L743" i="2"/>
  <c r="K743" i="2"/>
  <c r="T737" i="2"/>
  <c r="K737" i="2"/>
  <c r="T736" i="2"/>
  <c r="K736" i="2"/>
  <c r="T735" i="2"/>
  <c r="K735" i="2"/>
  <c r="T734" i="2"/>
  <c r="K734" i="2"/>
  <c r="T733" i="2"/>
  <c r="K733" i="2"/>
  <c r="T732" i="2"/>
  <c r="K732" i="2"/>
  <c r="T731" i="2"/>
  <c r="K731" i="2"/>
  <c r="T730" i="2"/>
  <c r="K730" i="2"/>
  <c r="T729" i="2"/>
  <c r="K729" i="2"/>
  <c r="T728" i="2"/>
  <c r="K728" i="2"/>
  <c r="T727" i="2"/>
  <c r="K727" i="2"/>
  <c r="T726" i="2"/>
  <c r="K726" i="2"/>
  <c r="U724" i="2"/>
  <c r="T724" i="2"/>
  <c r="L724" i="2"/>
  <c r="K724" i="2"/>
  <c r="T718" i="2"/>
  <c r="K718" i="2"/>
  <c r="T717" i="2"/>
  <c r="K717" i="2"/>
  <c r="T716" i="2"/>
  <c r="K716" i="2"/>
  <c r="T715" i="2"/>
  <c r="K715" i="2"/>
  <c r="T714" i="2"/>
  <c r="K714" i="2"/>
  <c r="T713" i="2"/>
  <c r="K713" i="2"/>
  <c r="T712" i="2"/>
  <c r="K712" i="2"/>
  <c r="T711" i="2"/>
  <c r="K711" i="2"/>
  <c r="T710" i="2"/>
  <c r="K710" i="2"/>
  <c r="T709" i="2"/>
  <c r="K709" i="2"/>
  <c r="T708" i="2"/>
  <c r="K708" i="2"/>
  <c r="T707" i="2"/>
  <c r="K707" i="2"/>
  <c r="U705" i="2"/>
  <c r="T705" i="2"/>
  <c r="L705" i="2"/>
  <c r="K705" i="2"/>
  <c r="T699" i="2"/>
  <c r="K699" i="2"/>
  <c r="T698" i="2"/>
  <c r="K698" i="2"/>
  <c r="T697" i="2"/>
  <c r="K697" i="2"/>
  <c r="T696" i="2"/>
  <c r="K696" i="2"/>
  <c r="T695" i="2"/>
  <c r="K695" i="2"/>
  <c r="T694" i="2"/>
  <c r="K694" i="2"/>
  <c r="T693" i="2"/>
  <c r="K693" i="2"/>
  <c r="T692" i="2"/>
  <c r="K692" i="2"/>
  <c r="T691" i="2"/>
  <c r="K691" i="2"/>
  <c r="T690" i="2"/>
  <c r="K690" i="2"/>
  <c r="T689" i="2"/>
  <c r="K689" i="2"/>
  <c r="T688" i="2"/>
  <c r="K688" i="2"/>
  <c r="U686" i="2"/>
  <c r="T686" i="2"/>
  <c r="L686" i="2"/>
  <c r="K686" i="2"/>
  <c r="T680" i="2"/>
  <c r="K680" i="2"/>
  <c r="T675" i="2"/>
  <c r="K675" i="2"/>
  <c r="T674" i="2"/>
  <c r="K674" i="2"/>
  <c r="T673" i="2"/>
  <c r="K673" i="2"/>
  <c r="T672" i="2"/>
  <c r="K672" i="2"/>
  <c r="T671" i="2"/>
  <c r="K671" i="2"/>
  <c r="T670" i="2"/>
  <c r="K670" i="2"/>
  <c r="T669" i="2"/>
  <c r="K669" i="2"/>
  <c r="T668" i="2"/>
  <c r="K668" i="2"/>
  <c r="T667" i="2"/>
  <c r="K667" i="2"/>
  <c r="T666" i="2"/>
  <c r="T665" i="2"/>
  <c r="K665" i="2"/>
  <c r="U663" i="2"/>
  <c r="T663" i="2"/>
  <c r="L663" i="2" s="1"/>
  <c r="K663" i="2"/>
  <c r="T657" i="2"/>
  <c r="K657" i="2"/>
  <c r="T656" i="2"/>
  <c r="K656" i="2"/>
  <c r="T655" i="2"/>
  <c r="K655" i="2"/>
  <c r="T654" i="2"/>
  <c r="K654" i="2"/>
  <c r="T653" i="2"/>
  <c r="K653" i="2"/>
  <c r="T652" i="2"/>
  <c r="K652" i="2"/>
  <c r="T651" i="2"/>
  <c r="K651" i="2"/>
  <c r="T650" i="2"/>
  <c r="K650" i="2"/>
  <c r="T649" i="2"/>
  <c r="K649" i="2"/>
  <c r="T648" i="2"/>
  <c r="K648" i="2"/>
  <c r="T647" i="2"/>
  <c r="K647" i="2"/>
  <c r="T646" i="2"/>
  <c r="K646" i="2"/>
  <c r="U644" i="2"/>
  <c r="T644" i="2"/>
  <c r="L644" i="2" s="1"/>
  <c r="K644" i="2"/>
  <c r="T638" i="2"/>
  <c r="K638" i="2"/>
  <c r="T637" i="2"/>
  <c r="K637" i="2"/>
  <c r="T636" i="2"/>
  <c r="K636" i="2"/>
  <c r="T635" i="2"/>
  <c r="K635" i="2"/>
  <c r="T634" i="2"/>
  <c r="K634" i="2"/>
  <c r="K633" i="2"/>
  <c r="T632" i="2"/>
  <c r="K632" i="2"/>
  <c r="T631" i="2"/>
  <c r="K631" i="2"/>
  <c r="T630" i="2"/>
  <c r="K630" i="2"/>
  <c r="T629" i="2"/>
  <c r="K629" i="2"/>
  <c r="T628" i="2"/>
  <c r="K628" i="2"/>
  <c r="T627" i="2"/>
  <c r="K627" i="2"/>
  <c r="T625" i="2"/>
  <c r="L625" i="2" s="1"/>
  <c r="K625" i="2"/>
  <c r="T619" i="2"/>
  <c r="K619" i="2"/>
  <c r="T618" i="2"/>
  <c r="K618" i="2"/>
  <c r="T617" i="2"/>
  <c r="K617" i="2"/>
  <c r="T616" i="2"/>
  <c r="K616" i="2"/>
  <c r="T615" i="2"/>
  <c r="K615" i="2"/>
  <c r="T614" i="2"/>
  <c r="K614" i="2"/>
  <c r="T613" i="2"/>
  <c r="K613" i="2"/>
  <c r="T612" i="2"/>
  <c r="K612" i="2"/>
  <c r="T611" i="2"/>
  <c r="K611" i="2"/>
  <c r="T610" i="2"/>
  <c r="K610" i="2"/>
  <c r="T609" i="2"/>
  <c r="K609" i="2"/>
  <c r="T608" i="2"/>
  <c r="K608" i="2"/>
  <c r="T606" i="2"/>
  <c r="L606" i="2" s="1"/>
  <c r="K606" i="2"/>
  <c r="T600" i="2"/>
  <c r="K600" i="2"/>
  <c r="T599" i="2"/>
  <c r="K599" i="2"/>
  <c r="T598" i="2"/>
  <c r="K598" i="2"/>
  <c r="T597" i="2"/>
  <c r="K597" i="2"/>
  <c r="T596" i="2"/>
  <c r="K596" i="2"/>
  <c r="T595" i="2"/>
  <c r="K595" i="2"/>
  <c r="T594" i="2"/>
  <c r="K594" i="2"/>
  <c r="T593" i="2"/>
  <c r="K593" i="2"/>
  <c r="T592" i="2"/>
  <c r="K592" i="2"/>
  <c r="T591" i="2"/>
  <c r="K591" i="2"/>
  <c r="T590" i="2"/>
  <c r="K590" i="2"/>
  <c r="T589" i="2"/>
  <c r="K589" i="2"/>
  <c r="T587" i="2"/>
  <c r="L587" i="2" s="1"/>
  <c r="K587" i="2"/>
  <c r="T581" i="2"/>
  <c r="K581" i="2"/>
  <c r="T580" i="2"/>
  <c r="K580" i="2"/>
  <c r="T579" i="2"/>
  <c r="K579" i="2"/>
  <c r="T578" i="2"/>
  <c r="K578" i="2"/>
  <c r="T577" i="2"/>
  <c r="K577" i="2"/>
  <c r="T576" i="2"/>
  <c r="K576" i="2"/>
  <c r="T575" i="2"/>
  <c r="K575" i="2"/>
  <c r="T574" i="2"/>
  <c r="K574" i="2"/>
  <c r="T573" i="2"/>
  <c r="K573" i="2"/>
  <c r="T572" i="2"/>
  <c r="K572" i="2"/>
  <c r="T571" i="2"/>
  <c r="K571" i="2"/>
  <c r="T570" i="2"/>
  <c r="K570" i="2"/>
  <c r="T568" i="2"/>
  <c r="L568" i="2" s="1"/>
  <c r="K568" i="2"/>
  <c r="T562" i="2"/>
  <c r="K562" i="2"/>
  <c r="T561" i="2"/>
  <c r="K561" i="2"/>
  <c r="T560" i="2"/>
  <c r="K560" i="2"/>
  <c r="T559" i="2"/>
  <c r="K559" i="2"/>
  <c r="T558" i="2"/>
  <c r="K558" i="2"/>
  <c r="T557" i="2"/>
  <c r="K557" i="2"/>
  <c r="T556" i="2"/>
  <c r="K556" i="2"/>
  <c r="T555" i="2"/>
  <c r="K555" i="2"/>
  <c r="T554" i="2"/>
  <c r="K554" i="2"/>
  <c r="T553" i="2"/>
  <c r="K553" i="2"/>
  <c r="T552" i="2"/>
  <c r="K552" i="2"/>
  <c r="T551" i="2"/>
  <c r="K551" i="2"/>
  <c r="T549" i="2"/>
  <c r="L549" i="2" s="1"/>
  <c r="K549" i="2"/>
  <c r="T543" i="2"/>
  <c r="K543" i="2"/>
  <c r="T542" i="2"/>
  <c r="K542" i="2"/>
  <c r="T541" i="2"/>
  <c r="K541" i="2"/>
  <c r="T540" i="2"/>
  <c r="K540" i="2"/>
  <c r="T539" i="2"/>
  <c r="K539" i="2"/>
  <c r="T538" i="2"/>
  <c r="K538" i="2"/>
  <c r="T537" i="2"/>
  <c r="K537" i="2"/>
  <c r="T536" i="2"/>
  <c r="K536" i="2"/>
  <c r="T535" i="2"/>
  <c r="K535" i="2"/>
  <c r="T534" i="2"/>
  <c r="K534" i="2"/>
  <c r="T533" i="2"/>
  <c r="K533" i="2"/>
  <c r="T532" i="2"/>
  <c r="K532" i="2"/>
  <c r="T530" i="2"/>
  <c r="L530" i="2" s="1"/>
  <c r="K530" i="2"/>
  <c r="T524" i="2"/>
  <c r="K524" i="2"/>
  <c r="T523" i="2"/>
  <c r="K523" i="2"/>
  <c r="T522" i="2"/>
  <c r="K522" i="2"/>
  <c r="T521" i="2"/>
  <c r="K521" i="2"/>
  <c r="T520" i="2"/>
  <c r="K520" i="2"/>
  <c r="T519" i="2"/>
  <c r="K519" i="2"/>
  <c r="T518" i="2"/>
  <c r="K518" i="2"/>
  <c r="T517" i="2"/>
  <c r="K517" i="2"/>
  <c r="T516" i="2"/>
  <c r="K516" i="2"/>
  <c r="T515" i="2"/>
  <c r="K515" i="2"/>
  <c r="T514" i="2"/>
  <c r="K514" i="2"/>
  <c r="T513" i="2"/>
  <c r="K513" i="2"/>
  <c r="T511" i="2"/>
  <c r="L511" i="2" s="1"/>
  <c r="K511" i="2"/>
  <c r="T505" i="2"/>
  <c r="K505" i="2"/>
  <c r="T504" i="2"/>
  <c r="K504" i="2"/>
  <c r="T503" i="2"/>
  <c r="K503" i="2"/>
  <c r="T502" i="2"/>
  <c r="K502" i="2"/>
  <c r="T501" i="2"/>
  <c r="K501" i="2"/>
  <c r="T500" i="2"/>
  <c r="K500" i="2"/>
  <c r="T499" i="2"/>
  <c r="K499" i="2"/>
  <c r="T498" i="2"/>
  <c r="K498" i="2"/>
  <c r="T497" i="2"/>
  <c r="K497" i="2"/>
  <c r="T496" i="2"/>
  <c r="K496" i="2"/>
  <c r="T495" i="2"/>
  <c r="K495" i="2"/>
  <c r="T494" i="2"/>
  <c r="K494" i="2"/>
  <c r="T492" i="2"/>
  <c r="L492" i="2" s="1"/>
  <c r="K492" i="2"/>
  <c r="T486" i="2"/>
  <c r="K486" i="2"/>
  <c r="T485" i="2"/>
  <c r="K485" i="2"/>
  <c r="T484" i="2"/>
  <c r="K484" i="2"/>
  <c r="T483" i="2"/>
  <c r="K483" i="2"/>
  <c r="T482" i="2"/>
  <c r="K482" i="2"/>
  <c r="T481" i="2"/>
  <c r="K481" i="2"/>
  <c r="T480" i="2"/>
  <c r="K480" i="2"/>
  <c r="T479" i="2"/>
  <c r="K479" i="2"/>
  <c r="T478" i="2"/>
  <c r="K478" i="2"/>
  <c r="T477" i="2"/>
  <c r="K477" i="2"/>
  <c r="T476" i="2"/>
  <c r="K476" i="2"/>
  <c r="T475" i="2"/>
  <c r="K475" i="2"/>
  <c r="T473" i="2"/>
  <c r="L473" i="2" s="1"/>
  <c r="K473" i="2"/>
  <c r="T467" i="2"/>
  <c r="K467" i="2"/>
  <c r="T466" i="2"/>
  <c r="K466" i="2"/>
  <c r="T465" i="2"/>
  <c r="K465" i="2"/>
  <c r="T464" i="2"/>
  <c r="K464" i="2"/>
  <c r="T463" i="2"/>
  <c r="K463" i="2"/>
  <c r="T462" i="2"/>
  <c r="K462" i="2"/>
  <c r="T461" i="2"/>
  <c r="K461" i="2"/>
  <c r="T460" i="2"/>
  <c r="K460" i="2"/>
  <c r="T459" i="2"/>
  <c r="K459" i="2"/>
  <c r="T458" i="2"/>
  <c r="K458" i="2"/>
  <c r="T457" i="2"/>
  <c r="K457" i="2"/>
  <c r="T456" i="2"/>
  <c r="K456" i="2"/>
  <c r="T454" i="2"/>
  <c r="L454" i="2" s="1"/>
  <c r="K454" i="2"/>
  <c r="T448" i="2"/>
  <c r="K448" i="2"/>
  <c r="T447" i="2"/>
  <c r="K447" i="2"/>
  <c r="T446" i="2"/>
  <c r="K446" i="2"/>
  <c r="T445" i="2"/>
  <c r="K445" i="2"/>
  <c r="T444" i="2"/>
  <c r="K444" i="2"/>
  <c r="T443" i="2"/>
  <c r="K443" i="2"/>
  <c r="T442" i="2"/>
  <c r="K442" i="2"/>
  <c r="T441" i="2"/>
  <c r="K441" i="2"/>
  <c r="T440" i="2"/>
  <c r="K440" i="2"/>
  <c r="T439" i="2"/>
  <c r="K439" i="2"/>
  <c r="T438" i="2"/>
  <c r="K438" i="2"/>
  <c r="T437" i="2"/>
  <c r="K437" i="2"/>
  <c r="T435" i="2"/>
  <c r="L435" i="2" s="1"/>
  <c r="K435" i="2"/>
  <c r="T429" i="2"/>
  <c r="K429" i="2"/>
  <c r="T428" i="2"/>
  <c r="K428" i="2"/>
  <c r="T427" i="2"/>
  <c r="K427" i="2"/>
  <c r="T426" i="2"/>
  <c r="K426" i="2"/>
  <c r="T425" i="2"/>
  <c r="K425" i="2"/>
  <c r="T424" i="2"/>
  <c r="K424" i="2"/>
  <c r="T423" i="2"/>
  <c r="K423" i="2"/>
  <c r="T422" i="2"/>
  <c r="K422" i="2"/>
  <c r="T421" i="2"/>
  <c r="K421" i="2"/>
  <c r="T420" i="2"/>
  <c r="K420" i="2"/>
  <c r="T419" i="2"/>
  <c r="K419" i="2"/>
  <c r="T418" i="2"/>
  <c r="K418" i="2"/>
  <c r="T416" i="2"/>
  <c r="L416" i="2" s="1"/>
  <c r="K416" i="2"/>
  <c r="T410" i="2"/>
  <c r="K410" i="2"/>
  <c r="T409" i="2"/>
  <c r="K409" i="2"/>
  <c r="T408" i="2"/>
  <c r="K408" i="2"/>
  <c r="T407" i="2"/>
  <c r="K407" i="2"/>
  <c r="T406" i="2"/>
  <c r="K406" i="2"/>
  <c r="T405" i="2"/>
  <c r="K405" i="2"/>
  <c r="T404" i="2"/>
  <c r="K404" i="2"/>
  <c r="T403" i="2"/>
  <c r="K403" i="2"/>
  <c r="T402" i="2"/>
  <c r="K402" i="2"/>
  <c r="T401" i="2"/>
  <c r="K401" i="2"/>
  <c r="T400" i="2"/>
  <c r="K400" i="2"/>
  <c r="T399" i="2"/>
  <c r="K399" i="2"/>
  <c r="T397" i="2"/>
  <c r="L397" i="2" s="1"/>
  <c r="K397" i="2"/>
  <c r="T391" i="2"/>
  <c r="K391" i="2"/>
  <c r="T390" i="2"/>
  <c r="K390" i="2"/>
  <c r="T389" i="2"/>
  <c r="K389" i="2"/>
  <c r="T388" i="2"/>
  <c r="K388" i="2"/>
  <c r="T387" i="2"/>
  <c r="K387" i="2"/>
  <c r="T386" i="2"/>
  <c r="K386" i="2"/>
  <c r="T385" i="2"/>
  <c r="K385" i="2"/>
  <c r="T384" i="2"/>
  <c r="K384" i="2"/>
  <c r="T383" i="2"/>
  <c r="K383" i="2"/>
  <c r="T382" i="2"/>
  <c r="K382" i="2"/>
  <c r="T381" i="2"/>
  <c r="K381" i="2"/>
  <c r="T380" i="2"/>
  <c r="K380" i="2"/>
  <c r="T378" i="2"/>
  <c r="L378" i="2" s="1"/>
  <c r="K378" i="2"/>
  <c r="T372" i="2"/>
  <c r="K372" i="2"/>
  <c r="T371" i="2"/>
  <c r="K371" i="2"/>
  <c r="T370" i="2"/>
  <c r="K370" i="2"/>
  <c r="T369" i="2"/>
  <c r="K369" i="2"/>
  <c r="T368" i="2"/>
  <c r="K368" i="2"/>
  <c r="T367" i="2"/>
  <c r="K367" i="2"/>
  <c r="T366" i="2"/>
  <c r="K366" i="2"/>
  <c r="T365" i="2"/>
  <c r="K365" i="2"/>
  <c r="T364" i="2"/>
  <c r="K364" i="2"/>
  <c r="T363" i="2"/>
  <c r="K363" i="2"/>
  <c r="T362" i="2"/>
  <c r="K362" i="2"/>
  <c r="T361" i="2"/>
  <c r="K361" i="2"/>
  <c r="T359" i="2"/>
  <c r="L359" i="2" s="1"/>
  <c r="K359" i="2"/>
  <c r="T353" i="2"/>
  <c r="K353" i="2"/>
  <c r="T352" i="2"/>
  <c r="K352" i="2"/>
  <c r="T351" i="2"/>
  <c r="K351" i="2"/>
  <c r="T350" i="2"/>
  <c r="K350" i="2"/>
  <c r="T349" i="2"/>
  <c r="K349" i="2"/>
  <c r="T348" i="2"/>
  <c r="K348" i="2"/>
  <c r="T347" i="2"/>
  <c r="K347" i="2"/>
  <c r="T346" i="2"/>
  <c r="K346" i="2"/>
  <c r="T345" i="2"/>
  <c r="K345" i="2"/>
  <c r="T344" i="2"/>
  <c r="K344" i="2"/>
  <c r="T343" i="2"/>
  <c r="K343" i="2"/>
  <c r="T342" i="2"/>
  <c r="K342" i="2"/>
  <c r="T341" i="2"/>
  <c r="K341" i="2"/>
  <c r="T340" i="2"/>
  <c r="K340" i="2"/>
  <c r="T339" i="2"/>
  <c r="K339" i="2"/>
  <c r="T338" i="2"/>
  <c r="K338" i="2"/>
  <c r="T337" i="2"/>
  <c r="K337" i="2"/>
  <c r="U335" i="2"/>
  <c r="T335" i="2"/>
  <c r="L335" i="2" s="1"/>
  <c r="K335" i="2"/>
  <c r="T329" i="2"/>
  <c r="K329" i="2"/>
  <c r="T328" i="2"/>
  <c r="K328" i="2"/>
  <c r="T327" i="2"/>
  <c r="K327" i="2"/>
  <c r="T326" i="2"/>
  <c r="K326" i="2"/>
  <c r="T325" i="2"/>
  <c r="K325" i="2"/>
  <c r="T324" i="2"/>
  <c r="K324" i="2"/>
  <c r="T323" i="2"/>
  <c r="K323" i="2"/>
  <c r="T322" i="2"/>
  <c r="K322" i="2"/>
  <c r="T321" i="2"/>
  <c r="K321" i="2"/>
  <c r="T320" i="2"/>
  <c r="K320" i="2"/>
  <c r="T319" i="2"/>
  <c r="K319" i="2"/>
  <c r="T318" i="2"/>
  <c r="K318" i="2"/>
  <c r="U316" i="2"/>
  <c r="T316" i="2"/>
  <c r="L316" i="2" s="1"/>
  <c r="K316" i="2"/>
  <c r="T310" i="2"/>
  <c r="K310" i="2"/>
  <c r="T309" i="2"/>
  <c r="K309" i="2"/>
  <c r="T308" i="2"/>
  <c r="K308" i="2"/>
  <c r="T307" i="2"/>
  <c r="K307" i="2"/>
  <c r="T306" i="2"/>
  <c r="K306" i="2"/>
  <c r="T305" i="2"/>
  <c r="K305" i="2"/>
  <c r="T304" i="2"/>
  <c r="K304" i="2"/>
  <c r="T303" i="2"/>
  <c r="K303" i="2"/>
  <c r="T302" i="2"/>
  <c r="K302" i="2"/>
  <c r="T301" i="2"/>
  <c r="K301" i="2"/>
  <c r="T300" i="2"/>
  <c r="K300" i="2"/>
  <c r="T299" i="2"/>
  <c r="K299" i="2"/>
  <c r="U297" i="2"/>
  <c r="T297" i="2"/>
  <c r="L297" i="2" s="1"/>
  <c r="K297" i="2"/>
  <c r="T291" i="2"/>
  <c r="K291" i="2"/>
  <c r="T290" i="2"/>
  <c r="T289" i="2"/>
  <c r="T288" i="2"/>
  <c r="T287" i="2"/>
  <c r="T286" i="2"/>
  <c r="K286" i="2"/>
  <c r="T285" i="2"/>
  <c r="K285" i="2"/>
  <c r="T284" i="2"/>
  <c r="K284" i="2"/>
  <c r="T283" i="2"/>
  <c r="K283" i="2"/>
  <c r="T282" i="2"/>
  <c r="K282" i="2"/>
  <c r="T281" i="2"/>
  <c r="K281" i="2"/>
  <c r="T280" i="2"/>
  <c r="K280" i="2"/>
  <c r="T279" i="2"/>
  <c r="K279" i="2"/>
  <c r="T278" i="2"/>
  <c r="K278" i="2"/>
  <c r="T277" i="2"/>
  <c r="K277" i="2"/>
  <c r="T276" i="2"/>
  <c r="K276" i="2"/>
  <c r="U274" i="2"/>
  <c r="T274" i="2"/>
  <c r="K274" i="2"/>
  <c r="L274" i="2" s="1"/>
  <c r="T268" i="2"/>
  <c r="K268" i="2"/>
  <c r="T267" i="2"/>
  <c r="K267" i="2"/>
  <c r="T266" i="2"/>
  <c r="K266" i="2"/>
  <c r="T265" i="2"/>
  <c r="K265" i="2"/>
  <c r="T264" i="2"/>
  <c r="K264" i="2"/>
  <c r="T263" i="2"/>
  <c r="K263" i="2"/>
  <c r="T262" i="2"/>
  <c r="K262" i="2"/>
  <c r="T261" i="2"/>
  <c r="K261" i="2"/>
  <c r="T260" i="2"/>
  <c r="K260" i="2"/>
  <c r="T259" i="2"/>
  <c r="K259" i="2"/>
  <c r="T258" i="2"/>
  <c r="K258" i="2"/>
  <c r="T257" i="2"/>
  <c r="K257" i="2"/>
  <c r="U255" i="2"/>
  <c r="T255" i="2"/>
  <c r="L255" i="2" s="1"/>
  <c r="K255" i="2"/>
  <c r="T249" i="2"/>
  <c r="K249" i="2"/>
  <c r="K248" i="2"/>
  <c r="T247" i="2"/>
  <c r="K247" i="2"/>
  <c r="T246" i="2"/>
  <c r="K246" i="2"/>
  <c r="T245" i="2"/>
  <c r="K245" i="2"/>
  <c r="T244" i="2"/>
  <c r="K244" i="2"/>
  <c r="T243" i="2"/>
  <c r="K243" i="2"/>
  <c r="T242" i="2"/>
  <c r="K242" i="2"/>
  <c r="T241" i="2"/>
  <c r="K241" i="2"/>
  <c r="T240" i="2"/>
  <c r="K240" i="2"/>
  <c r="T239" i="2"/>
  <c r="K239" i="2"/>
  <c r="T238" i="2"/>
  <c r="K238" i="2"/>
  <c r="T237" i="2"/>
  <c r="K237" i="2"/>
  <c r="T236" i="2"/>
  <c r="K236" i="2"/>
  <c r="U234" i="2"/>
  <c r="T234" i="2"/>
  <c r="L234" i="2" s="1"/>
  <c r="K234" i="2"/>
  <c r="T228" i="2"/>
  <c r="K228" i="2"/>
  <c r="T227" i="2"/>
  <c r="K227" i="2"/>
  <c r="T226" i="2"/>
  <c r="K226" i="2"/>
  <c r="T225" i="2"/>
  <c r="K225" i="2"/>
  <c r="T224" i="2"/>
  <c r="K224" i="2"/>
  <c r="T223" i="2"/>
  <c r="K223" i="2"/>
  <c r="T222" i="2"/>
  <c r="K222" i="2"/>
  <c r="T221" i="2"/>
  <c r="K221" i="2"/>
  <c r="T220" i="2"/>
  <c r="K220" i="2"/>
  <c r="T219" i="2"/>
  <c r="K219" i="2"/>
  <c r="T218" i="2"/>
  <c r="K218" i="2"/>
  <c r="T217" i="2"/>
  <c r="K217" i="2"/>
  <c r="U215" i="2"/>
  <c r="T215" i="2"/>
  <c r="L215" i="2" s="1"/>
  <c r="K215" i="2"/>
  <c r="T209" i="2"/>
  <c r="K209" i="2"/>
  <c r="T208" i="2"/>
  <c r="K208" i="2"/>
  <c r="T207" i="2"/>
  <c r="K207" i="2"/>
  <c r="T206" i="2"/>
  <c r="K206" i="2"/>
  <c r="T205" i="2"/>
  <c r="K205" i="2"/>
  <c r="T204" i="2"/>
  <c r="K204" i="2"/>
  <c r="T203" i="2"/>
  <c r="K203" i="2"/>
  <c r="T202" i="2"/>
  <c r="K202" i="2"/>
  <c r="T201" i="2"/>
  <c r="K201" i="2"/>
  <c r="T200" i="2"/>
  <c r="K200" i="2"/>
  <c r="T199" i="2"/>
  <c r="K199" i="2"/>
  <c r="T198" i="2"/>
  <c r="K198" i="2"/>
  <c r="U196" i="2"/>
  <c r="T196" i="2"/>
  <c r="L196" i="2" s="1"/>
  <c r="K196" i="2"/>
  <c r="T190" i="2"/>
  <c r="K190" i="2"/>
  <c r="T189" i="2"/>
  <c r="K189" i="2"/>
  <c r="T188" i="2"/>
  <c r="K188" i="2"/>
  <c r="T187" i="2"/>
  <c r="K187" i="2"/>
  <c r="T186" i="2"/>
  <c r="K186" i="2"/>
  <c r="T185" i="2"/>
  <c r="K185" i="2"/>
  <c r="T184" i="2"/>
  <c r="K184" i="2"/>
  <c r="T183" i="2"/>
  <c r="K183" i="2"/>
  <c r="T182" i="2"/>
  <c r="K182" i="2"/>
  <c r="T181" i="2"/>
  <c r="K181" i="2"/>
  <c r="T180" i="2"/>
  <c r="K180" i="2"/>
  <c r="T179" i="2"/>
  <c r="K179" i="2"/>
  <c r="U177" i="2"/>
  <c r="T177" i="2"/>
  <c r="L177" i="2" s="1"/>
  <c r="K177" i="2"/>
  <c r="T171" i="2"/>
  <c r="K171" i="2"/>
  <c r="T170" i="2"/>
  <c r="K170" i="2"/>
  <c r="T169" i="2"/>
  <c r="K169" i="2"/>
  <c r="T168" i="2"/>
  <c r="K168" i="2"/>
  <c r="T167" i="2"/>
  <c r="K167" i="2"/>
  <c r="T166" i="2"/>
  <c r="K166" i="2"/>
  <c r="T165" i="2"/>
  <c r="K165" i="2"/>
  <c r="T164" i="2"/>
  <c r="K164" i="2"/>
  <c r="T163" i="2"/>
  <c r="K163" i="2"/>
  <c r="T162" i="2"/>
  <c r="K162" i="2"/>
  <c r="T161" i="2"/>
  <c r="K161" i="2"/>
  <c r="T160" i="2"/>
  <c r="K160" i="2"/>
  <c r="U158" i="2"/>
  <c r="T158" i="2"/>
  <c r="L158" i="2" s="1"/>
  <c r="K158" i="2"/>
  <c r="T152" i="2"/>
  <c r="K152" i="2"/>
  <c r="T151" i="2"/>
  <c r="K151" i="2"/>
  <c r="T150" i="2"/>
  <c r="K150" i="2"/>
  <c r="T149" i="2"/>
  <c r="K149" i="2"/>
  <c r="T148" i="2"/>
  <c r="K148" i="2"/>
  <c r="T147" i="2"/>
  <c r="K147" i="2"/>
  <c r="T146" i="2"/>
  <c r="K146" i="2"/>
  <c r="T145" i="2"/>
  <c r="K145" i="2"/>
  <c r="T144" i="2"/>
  <c r="K144" i="2"/>
  <c r="T143" i="2"/>
  <c r="K143" i="2"/>
  <c r="T142" i="2"/>
  <c r="K142" i="2"/>
  <c r="T141" i="2"/>
  <c r="K141" i="2"/>
  <c r="U139" i="2"/>
  <c r="T139" i="2"/>
  <c r="L139" i="2" s="1"/>
  <c r="K139" i="2"/>
  <c r="T133" i="2"/>
  <c r="K133" i="2"/>
  <c r="T132" i="2"/>
  <c r="K132" i="2"/>
  <c r="T131" i="2"/>
  <c r="K131" i="2"/>
  <c r="T130" i="2"/>
  <c r="K130" i="2"/>
  <c r="T129" i="2"/>
  <c r="K129" i="2"/>
  <c r="T128" i="2"/>
  <c r="K128" i="2"/>
  <c r="T127" i="2"/>
  <c r="K127" i="2"/>
  <c r="T126" i="2"/>
  <c r="K126" i="2"/>
  <c r="T125" i="2"/>
  <c r="K125" i="2"/>
  <c r="T124" i="2"/>
  <c r="K124" i="2"/>
  <c r="T123" i="2"/>
  <c r="K123" i="2"/>
  <c r="T122" i="2"/>
  <c r="K122" i="2"/>
  <c r="U120" i="2"/>
  <c r="T120" i="2"/>
  <c r="L120" i="2" s="1"/>
  <c r="K120" i="2"/>
  <c r="T114" i="2"/>
  <c r="K114" i="2"/>
  <c r="T113" i="2"/>
  <c r="K113" i="2"/>
  <c r="T112" i="2"/>
  <c r="K112" i="2"/>
  <c r="T111" i="2"/>
  <c r="K111" i="2"/>
  <c r="T110" i="2"/>
  <c r="K110" i="2"/>
  <c r="T109" i="2"/>
  <c r="K109" i="2"/>
  <c r="T108" i="2"/>
  <c r="K108" i="2"/>
  <c r="T107" i="2"/>
  <c r="K107" i="2"/>
  <c r="T106" i="2"/>
  <c r="K106" i="2"/>
  <c r="T105" i="2"/>
  <c r="K105" i="2"/>
  <c r="T104" i="2"/>
  <c r="K104" i="2"/>
  <c r="T103" i="2"/>
  <c r="K103" i="2"/>
  <c r="U101" i="2"/>
  <c r="T101" i="2"/>
  <c r="L101" i="2" s="1"/>
  <c r="K101" i="2"/>
  <c r="T95" i="2"/>
  <c r="K95" i="2"/>
  <c r="T94" i="2"/>
  <c r="K94" i="2"/>
  <c r="T93" i="2"/>
  <c r="K93" i="2"/>
  <c r="T92" i="2"/>
  <c r="K92" i="2"/>
  <c r="T91" i="2"/>
  <c r="K91" i="2"/>
  <c r="T90" i="2"/>
  <c r="K90" i="2"/>
  <c r="T89" i="2"/>
  <c r="K89" i="2"/>
  <c r="T88" i="2"/>
  <c r="K88" i="2"/>
  <c r="T87" i="2"/>
  <c r="K87" i="2"/>
  <c r="T86" i="2"/>
  <c r="K86" i="2"/>
  <c r="T85" i="2"/>
  <c r="K85" i="2"/>
  <c r="T84" i="2"/>
  <c r="K84" i="2"/>
  <c r="U82" i="2"/>
  <c r="T82" i="2"/>
  <c r="L82" i="2" s="1"/>
  <c r="K82" i="2"/>
  <c r="T76" i="2"/>
  <c r="K76" i="2"/>
  <c r="T75" i="2"/>
  <c r="K75" i="2"/>
  <c r="T74" i="2"/>
  <c r="K74" i="2"/>
  <c r="T73" i="2"/>
  <c r="K73" i="2"/>
  <c r="T72" i="2"/>
  <c r="K72" i="2"/>
  <c r="T71" i="2"/>
  <c r="K71" i="2"/>
  <c r="T70" i="2"/>
  <c r="K70" i="2"/>
  <c r="T69" i="2"/>
  <c r="K69" i="2"/>
  <c r="T68" i="2"/>
  <c r="K68" i="2"/>
  <c r="T67" i="2"/>
  <c r="K67" i="2"/>
  <c r="T66" i="2"/>
  <c r="K66" i="2"/>
  <c r="T65" i="2"/>
  <c r="K65" i="2"/>
  <c r="U63" i="2"/>
  <c r="T63" i="2"/>
  <c r="L63" i="2" s="1"/>
  <c r="K63" i="2"/>
  <c r="T57" i="2"/>
  <c r="K57" i="2"/>
  <c r="T56" i="2"/>
  <c r="K56" i="2"/>
  <c r="T55" i="2"/>
  <c r="K55" i="2"/>
  <c r="T54" i="2"/>
  <c r="K54" i="2"/>
  <c r="T53" i="2"/>
  <c r="K53" i="2"/>
  <c r="T52" i="2"/>
  <c r="K52" i="2"/>
  <c r="T51" i="2"/>
  <c r="K51" i="2"/>
  <c r="T50" i="2"/>
  <c r="K50" i="2"/>
  <c r="T49" i="2"/>
  <c r="K49" i="2"/>
  <c r="T48" i="2"/>
  <c r="K48" i="2"/>
  <c r="T47" i="2"/>
  <c r="K47" i="2"/>
  <c r="K46" i="2"/>
  <c r="T44" i="2"/>
  <c r="L44" i="2" s="1"/>
  <c r="K44" i="2"/>
  <c r="T38" i="2"/>
  <c r="K38" i="2"/>
  <c r="T37" i="2"/>
  <c r="K37" i="2"/>
  <c r="T36" i="2"/>
  <c r="K36" i="2"/>
  <c r="T35" i="2"/>
  <c r="K35" i="2"/>
  <c r="T34" i="2"/>
  <c r="K34" i="2"/>
  <c r="T33" i="2"/>
  <c r="K33" i="2"/>
  <c r="T32" i="2"/>
  <c r="K32" i="2"/>
  <c r="T31" i="2"/>
  <c r="K31" i="2"/>
  <c r="T30" i="2"/>
  <c r="K30" i="2"/>
  <c r="T29" i="2"/>
  <c r="K29" i="2"/>
  <c r="T28" i="2"/>
  <c r="K28" i="2"/>
  <c r="T27" i="2"/>
  <c r="K27" i="2"/>
  <c r="T25" i="2"/>
  <c r="L25" i="2" s="1"/>
  <c r="K25" i="2"/>
  <c r="T19" i="2"/>
  <c r="K19" i="2"/>
  <c r="T18" i="2"/>
  <c r="K18" i="2"/>
  <c r="T17" i="2"/>
  <c r="K17" i="2"/>
  <c r="T16" i="2"/>
  <c r="K16" i="2"/>
  <c r="T15" i="2"/>
  <c r="K15" i="2"/>
  <c r="T14" i="2"/>
  <c r="K14" i="2"/>
  <c r="T13" i="2"/>
  <c r="K13" i="2"/>
  <c r="T12" i="2"/>
  <c r="K12" i="2"/>
  <c r="T11" i="2"/>
  <c r="K11" i="2"/>
  <c r="T10" i="2"/>
  <c r="K10" i="2"/>
  <c r="T9" i="2"/>
  <c r="K9" i="2"/>
  <c r="T8" i="2"/>
  <c r="K8" i="2"/>
  <c r="T6" i="2"/>
  <c r="L6" i="2" s="1"/>
  <c r="K6" i="2"/>
  <c r="U6" i="2" l="1"/>
  <c r="U25" i="2"/>
  <c r="U44" i="2"/>
  <c r="U359" i="2"/>
  <c r="U378" i="2"/>
  <c r="U397" i="2"/>
  <c r="U416" i="2"/>
  <c r="U435" i="2"/>
  <c r="U454" i="2"/>
  <c r="U473" i="2"/>
  <c r="U492" i="2"/>
  <c r="U511" i="2"/>
  <c r="U530" i="2"/>
  <c r="U549" i="2"/>
  <c r="U568" i="2"/>
  <c r="U587" i="2"/>
  <c r="U606" i="2"/>
  <c r="U625" i="2"/>
  <c r="U139" i="3"/>
  <c r="U158" i="3"/>
  <c r="U177" i="3"/>
  <c r="U196" i="3"/>
  <c r="U215" i="3"/>
  <c r="U234" i="3"/>
  <c r="L82" i="4"/>
  <c r="L158" i="4"/>
  <c r="L234" i="4"/>
  <c r="U310" i="4"/>
  <c r="U392" i="4"/>
  <c r="U468" i="4"/>
  <c r="L652" i="6"/>
  <c r="U652" i="6"/>
  <c r="L690" i="6"/>
  <c r="U690" i="6"/>
  <c r="L728" i="6"/>
  <c r="U728" i="6"/>
  <c r="L766" i="6"/>
  <c r="U766" i="6"/>
  <c r="L804" i="6"/>
  <c r="U804" i="6"/>
  <c r="L842" i="6"/>
  <c r="U842" i="6"/>
  <c r="L880" i="6"/>
  <c r="U880" i="6"/>
  <c r="L918" i="6"/>
  <c r="U918" i="6"/>
  <c r="L582" i="7"/>
  <c r="U582" i="7"/>
  <c r="L734" i="7"/>
  <c r="U734" i="7"/>
  <c r="L63" i="4"/>
  <c r="L139" i="4"/>
  <c r="L215" i="4"/>
  <c r="L44" i="4"/>
  <c r="L120" i="4"/>
  <c r="L196" i="4"/>
  <c r="L272" i="4"/>
  <c r="L633" i="6"/>
  <c r="U633" i="6"/>
  <c r="L671" i="6"/>
  <c r="U671" i="6"/>
  <c r="L709" i="6"/>
  <c r="U709" i="6"/>
  <c r="L747" i="6"/>
  <c r="U747" i="6"/>
  <c r="L785" i="6"/>
  <c r="U785" i="6"/>
  <c r="L823" i="6"/>
  <c r="U823" i="6"/>
  <c r="L861" i="6"/>
  <c r="U861" i="6"/>
  <c r="L899" i="6"/>
  <c r="U899" i="6"/>
  <c r="L506" i="7"/>
  <c r="U506" i="7"/>
  <c r="L658" i="7"/>
  <c r="U658" i="7"/>
  <c r="U563" i="7"/>
  <c r="U639" i="7"/>
  <c r="U715" i="7"/>
  <c r="L709" i="11"/>
  <c r="U709" i="11"/>
  <c r="L747" i="11"/>
  <c r="U747" i="11"/>
  <c r="L785" i="11"/>
  <c r="U785" i="11"/>
  <c r="L823" i="11"/>
  <c r="U823" i="11"/>
  <c r="L861" i="11"/>
  <c r="U861" i="11"/>
  <c r="L899" i="11"/>
  <c r="U899" i="11"/>
  <c r="L690" i="11"/>
  <c r="L728" i="11"/>
  <c r="U728" i="11"/>
  <c r="L766" i="11"/>
  <c r="U766" i="11"/>
  <c r="L804" i="11"/>
  <c r="U804" i="11"/>
  <c r="L842" i="11"/>
  <c r="U842" i="11"/>
  <c r="L880" i="11"/>
  <c r="U880" i="11"/>
  <c r="L918" i="11"/>
  <c r="U918" i="11"/>
  <c r="L105" i="14"/>
  <c r="L124" i="14"/>
  <c r="L143" i="14"/>
  <c r="L162" i="14"/>
  <c r="L181" i="14"/>
  <c r="L200" i="14"/>
  <c r="L219" i="14"/>
  <c r="L238" i="14"/>
  <c r="L257" i="14"/>
  <c r="L276" i="14"/>
  <c r="L295" i="14"/>
  <c r="L314" i="14"/>
  <c r="L333" i="14"/>
  <c r="L352" i="14"/>
  <c r="L371" i="14"/>
  <c r="L390" i="14"/>
  <c r="L409" i="14"/>
  <c r="L428" i="14"/>
  <c r="L447" i="14"/>
  <c r="L466" i="14"/>
  <c r="L485" i="14"/>
  <c r="L504" i="14"/>
  <c r="L523" i="14"/>
  <c r="L542" i="14"/>
  <c r="L561" i="14"/>
  <c r="L580" i="14"/>
  <c r="L599" i="14"/>
  <c r="L618" i="14"/>
  <c r="L637" i="14"/>
  <c r="L656" i="14"/>
  <c r="L675" i="14"/>
  <c r="L694" i="14"/>
  <c r="L713" i="14"/>
  <c r="L732" i="14"/>
  <c r="L751" i="14"/>
  <c r="L770" i="14"/>
  <c r="L789" i="14"/>
  <c r="L808" i="14"/>
  <c r="L827" i="14"/>
  <c r="L846" i="14"/>
  <c r="L865" i="14"/>
  <c r="L884" i="14"/>
  <c r="L903" i="14"/>
  <c r="L922" i="14"/>
  <c r="L941" i="14"/>
  <c r="L6" i="15"/>
  <c r="L25" i="15"/>
  <c r="L44" i="15"/>
  <c r="L63" i="15"/>
  <c r="L82" i="15"/>
  <c r="L101" i="15"/>
  <c r="L120" i="15"/>
  <c r="L139" i="15"/>
  <c r="L158" i="15"/>
  <c r="L177" i="15"/>
  <c r="L196" i="15"/>
  <c r="L215" i="15"/>
  <c r="L234" i="15"/>
  <c r="L253" i="15"/>
  <c r="L272" i="15"/>
  <c r="L291" i="15"/>
  <c r="L310" i="15"/>
  <c r="L329" i="15"/>
  <c r="L348" i="15"/>
  <c r="L367" i="15"/>
  <c r="L386" i="15"/>
  <c r="L405" i="15"/>
  <c r="L424" i="15"/>
  <c r="L6" i="16"/>
  <c r="L25" i="16"/>
  <c r="L44" i="16"/>
  <c r="L63" i="16"/>
</calcChain>
</file>

<file path=xl/sharedStrings.xml><?xml version="1.0" encoding="utf-8"?>
<sst xmlns="http://schemas.openxmlformats.org/spreadsheetml/2006/main" count="47946" uniqueCount="2346">
  <si>
    <t>дата, время</t>
  </si>
  <si>
    <t>№ п/п</t>
  </si>
  <si>
    <t>№ ТП</t>
  </si>
  <si>
    <t>Место расположения</t>
  </si>
  <si>
    <t>Тр-тор № 1</t>
  </si>
  <si>
    <t>S,кВа</t>
  </si>
  <si>
    <t>Тр-тор № 2</t>
  </si>
  <si>
    <t>S,кВА</t>
  </si>
  <si>
    <t>Загрузка%</t>
  </si>
  <si>
    <t>S кВА</t>
  </si>
  <si>
    <t>№ тр-ра</t>
  </si>
  <si>
    <t>полож.перекл.анцапфа</t>
  </si>
  <si>
    <t xml:space="preserve">Нагрузка(А) </t>
  </si>
  <si>
    <t>Загрузка %</t>
  </si>
  <si>
    <t>№тр-ра</t>
  </si>
  <si>
    <t>А</t>
  </si>
  <si>
    <t>В</t>
  </si>
  <si>
    <t>С</t>
  </si>
  <si>
    <t>РП-1</t>
  </si>
  <si>
    <t>U</t>
  </si>
  <si>
    <t>Р-11</t>
  </si>
  <si>
    <t>Р-12</t>
  </si>
  <si>
    <t>Р-</t>
  </si>
  <si>
    <t>Р-14</t>
  </si>
  <si>
    <t>Р-8</t>
  </si>
  <si>
    <t>Р-16</t>
  </si>
  <si>
    <t>Р-10</t>
  </si>
  <si>
    <t>Р-18</t>
  </si>
  <si>
    <t>Р-19</t>
  </si>
  <si>
    <t>РП-2</t>
  </si>
  <si>
    <t>Р-1</t>
  </si>
  <si>
    <t>Р-2</t>
  </si>
  <si>
    <t>Р-4</t>
  </si>
  <si>
    <t>Р-6</t>
  </si>
  <si>
    <t>РП-3</t>
  </si>
  <si>
    <t>Р-13</t>
  </si>
  <si>
    <t>Р-3</t>
  </si>
  <si>
    <t>Р-15</t>
  </si>
  <si>
    <t>Р-5</t>
  </si>
  <si>
    <t>Р-17</t>
  </si>
  <si>
    <t>Р-7</t>
  </si>
  <si>
    <t>Р-20</t>
  </si>
  <si>
    <t>Р-9</t>
  </si>
  <si>
    <t>Р-21</t>
  </si>
  <si>
    <t>Р-22</t>
  </si>
  <si>
    <t>Р-23</t>
  </si>
  <si>
    <t>Р-24</t>
  </si>
  <si>
    <t>РП-4</t>
  </si>
  <si>
    <t>РП-5</t>
  </si>
  <si>
    <t>РП-6</t>
  </si>
  <si>
    <t>РП-7</t>
  </si>
  <si>
    <t>РП-8</t>
  </si>
  <si>
    <t>РП-9</t>
  </si>
  <si>
    <t>РП-10</t>
  </si>
  <si>
    <t>Р-25</t>
  </si>
  <si>
    <t>Р-26</t>
  </si>
  <si>
    <t>РП-11</t>
  </si>
  <si>
    <t>Р-28</t>
  </si>
  <si>
    <t>РП-12</t>
  </si>
  <si>
    <t>РП-13</t>
  </si>
  <si>
    <t>16-</t>
  </si>
  <si>
    <t>РП-14</t>
  </si>
  <si>
    <t>РП-15</t>
  </si>
  <si>
    <t>Р-27</t>
  </si>
  <si>
    <t>РП-16</t>
  </si>
  <si>
    <t>РП-17</t>
  </si>
  <si>
    <t>РП-18</t>
  </si>
  <si>
    <t>Р-29</t>
  </si>
  <si>
    <t>Р-30</t>
  </si>
  <si>
    <t>Р-31</t>
  </si>
  <si>
    <t>Р-32</t>
  </si>
  <si>
    <t>РП-19</t>
  </si>
  <si>
    <t>РП-20</t>
  </si>
  <si>
    <t>РП-21</t>
  </si>
  <si>
    <t>РП-22</t>
  </si>
  <si>
    <t>31.12.22024</t>
  </si>
  <si>
    <t>РП-23</t>
  </si>
  <si>
    <t>РП-24</t>
  </si>
  <si>
    <t>РП-25</t>
  </si>
  <si>
    <t>РП-26</t>
  </si>
  <si>
    <t>РП-27</t>
  </si>
  <si>
    <t>РП-28</t>
  </si>
  <si>
    <t>РП-29</t>
  </si>
  <si>
    <t>РП-30</t>
  </si>
  <si>
    <t>РП-31</t>
  </si>
  <si>
    <t>РП-32</t>
  </si>
  <si>
    <t>РП-33</t>
  </si>
  <si>
    <t>РП-34</t>
  </si>
  <si>
    <t>РП-35</t>
  </si>
  <si>
    <t>РП-36</t>
  </si>
  <si>
    <t>РП-37</t>
  </si>
  <si>
    <t>РП-38</t>
  </si>
  <si>
    <t>РП-39</t>
  </si>
  <si>
    <t>РП-40</t>
  </si>
  <si>
    <t>РП-41</t>
  </si>
  <si>
    <t>р-1</t>
  </si>
  <si>
    <t>р-5</t>
  </si>
  <si>
    <t>р-2</t>
  </si>
  <si>
    <t>р-6</t>
  </si>
  <si>
    <t>р-3</t>
  </si>
  <si>
    <t>р-8</t>
  </si>
  <si>
    <t>р-4</t>
  </si>
  <si>
    <t>№ ТП-13</t>
  </si>
  <si>
    <t>р-13</t>
  </si>
  <si>
    <t>р-15</t>
  </si>
  <si>
    <t>Нагрузка(А) 1</t>
  </si>
  <si>
    <t>р-7</t>
  </si>
  <si>
    <t>Р-1а</t>
  </si>
  <si>
    <t>р-9</t>
  </si>
  <si>
    <t>р-12</t>
  </si>
  <si>
    <t>Юлбарисов В.Ю.</t>
  </si>
  <si>
    <t>Р-общ</t>
  </si>
  <si>
    <t>Р-1А</t>
  </si>
  <si>
    <t xml:space="preserve"> -</t>
  </si>
  <si>
    <t>Р-028</t>
  </si>
  <si>
    <t>р-10</t>
  </si>
  <si>
    <t>АВ</t>
  </si>
  <si>
    <t>р-14</t>
  </si>
  <si>
    <t>р-16</t>
  </si>
  <si>
    <t>АВ № 1</t>
  </si>
  <si>
    <t>АВ № 12</t>
  </si>
  <si>
    <t>I общ</t>
  </si>
  <si>
    <t>РП-1 Наумовка</t>
  </si>
  <si>
    <t>ТП-1 Наумовка</t>
  </si>
  <si>
    <t>ТП-2 Наумовка</t>
  </si>
  <si>
    <t>Дневные замеры трансформаторных подстанций на балансе ООО "АСТ"</t>
  </si>
  <si>
    <t>Ф.И.О.лица производившего замер</t>
  </si>
  <si>
    <t>Нагрузка(А) 12.2024г.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</si>
  <si>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</si>
  <si>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п.1 гр.1 ИЭС гаражи</t>
  </si>
  <si>
    <t>п.1 гр.3 Баня №3</t>
  </si>
  <si>
    <t>п.1 гр.4 УМР</t>
  </si>
  <si>
    <t>п.3 гр.3 Ул.освещение</t>
  </si>
  <si>
    <t xml:space="preserve"> п.3 гр.2 УМР-2</t>
  </si>
  <si>
    <t>п.3 гр.4 Диспечерская</t>
  </si>
  <si>
    <t>п.4 гр.3 Ипэс гаражи</t>
  </si>
  <si>
    <t>п.4 гр.4 ИБПК вв№1</t>
  </si>
  <si>
    <t>п.4 гр.2 ИБПК вв№2</t>
  </si>
  <si>
    <t>п.4 гр.1 ГСК</t>
  </si>
  <si>
    <t>№</t>
  </si>
  <si>
    <t>№2107ДГ887</t>
  </si>
  <si>
    <t>Бармашов</t>
  </si>
  <si>
    <t>П1 гр1</t>
  </si>
  <si>
    <t>П1 гр2 Насос</t>
  </si>
  <si>
    <t>П1гр 3 СКЗ</t>
  </si>
  <si>
    <t>П1 гр4 ГСК3</t>
  </si>
  <si>
    <t>Общая</t>
  </si>
  <si>
    <t>Бармашв</t>
  </si>
  <si>
    <t>п1гр2 Докучаева 12 А п.3-4</t>
  </si>
  <si>
    <t>п2гр4 ЧП Степанов</t>
  </si>
  <si>
    <t>п1гр4 Докучаева 14  п.4-5</t>
  </si>
  <si>
    <t>п4гр1 Докучаева 10</t>
  </si>
  <si>
    <t>п5гр1 Д/сад 31</t>
  </si>
  <si>
    <t>п4гр2 Ф.Докучаева (ВЛ)</t>
  </si>
  <si>
    <t>п5гр2 Докучаева 14,1-3</t>
  </si>
  <si>
    <t>п4гр4 Докучаева 14 4-5</t>
  </si>
  <si>
    <t>п5гр3 Заки Валиди 8 п.3</t>
  </si>
  <si>
    <t>п8гр3 Заки Валиди 8 п. 2</t>
  </si>
  <si>
    <t>п5гр4 ИП Серова 1 этаж</t>
  </si>
  <si>
    <t>п8гр1 Ул.освщение</t>
  </si>
  <si>
    <t>п8гр4 Д\С 31</t>
  </si>
  <si>
    <t xml:space="preserve"> Докучаева 12 п 1</t>
  </si>
  <si>
    <t>п2гр2 Докучаева 12а п3</t>
  </si>
  <si>
    <t>п1гр1 3 щитовая</t>
  </si>
  <si>
    <t>п6гр1 Нар. Осв.</t>
  </si>
  <si>
    <t>п1гр2 ТЦ вв.№2-2</t>
  </si>
  <si>
    <t>п6гр2 роз.перекресток</t>
  </si>
  <si>
    <t>п2гр2</t>
  </si>
  <si>
    <t>п6гр3 Тцентр ввод№2</t>
  </si>
  <si>
    <t>п2гр3 ТЦ вв.№1</t>
  </si>
  <si>
    <t>п6гр4</t>
  </si>
  <si>
    <t>п2гр6 Павильон</t>
  </si>
  <si>
    <t>п6гр6 Тцентр ввод№1</t>
  </si>
  <si>
    <t>Павильон№2</t>
  </si>
  <si>
    <t>№1162766</t>
  </si>
  <si>
    <t>Степанов</t>
  </si>
  <si>
    <t>№1131867</t>
  </si>
  <si>
    <t>п2</t>
  </si>
  <si>
    <t>гр.1 Светофор</t>
  </si>
  <si>
    <t>гр.2 СЭС</t>
  </si>
  <si>
    <t>гр.3 Глаз. Отделение КТ</t>
  </si>
  <si>
    <t>гр.4 Глаз. Отделение</t>
  </si>
  <si>
    <t>п3</t>
  </si>
  <si>
    <t>гр.1 резерв</t>
  </si>
  <si>
    <t>гр.2 Больничный городок</t>
  </si>
  <si>
    <t>гр.3 Эл.плиты ЦРБ</t>
  </si>
  <si>
    <t>гр.4 Ул. Освещение</t>
  </si>
  <si>
    <t>№822В267</t>
  </si>
  <si>
    <t>гр.2 Якутова</t>
  </si>
  <si>
    <t>гр.3 Школа</t>
  </si>
  <si>
    <t>гр.4 Гагарина</t>
  </si>
  <si>
    <t>п1</t>
  </si>
  <si>
    <t>гр.1 Сбербанк</t>
  </si>
  <si>
    <t>гр.2 Ввод с Т</t>
  </si>
  <si>
    <t>гр.3 Ул.освещение</t>
  </si>
  <si>
    <t>гр.4 Ж.домов</t>
  </si>
  <si>
    <t>гр.1 Блиц</t>
  </si>
  <si>
    <t xml:space="preserve">гр.2 кафе </t>
  </si>
  <si>
    <t>гр.3 Колос</t>
  </si>
  <si>
    <t>гр.4 Рынок</t>
  </si>
  <si>
    <t>п.3 гр.1 ф.Жилых домов</t>
  </si>
  <si>
    <t>п.3 гр.3 Администрация</t>
  </si>
  <si>
    <t xml:space="preserve">п.3 гр.4 Пекарня </t>
  </si>
  <si>
    <t>№12271</t>
  </si>
  <si>
    <t>Смирнов</t>
  </si>
  <si>
    <t xml:space="preserve">п.1 гр.1 Реклама </t>
  </si>
  <si>
    <t>п.1 гр.2 НГ Сервис</t>
  </si>
  <si>
    <t>п.1 гр.3 Лаборатория</t>
  </si>
  <si>
    <t>п.1 гр.4 Автосервис</t>
  </si>
  <si>
    <t>п.3 гр.1 Кирова</t>
  </si>
  <si>
    <t>п.3 гр.2 Сотовая вышка</t>
  </si>
  <si>
    <t>п.3 гр.3 АЗС</t>
  </si>
  <si>
    <t>п.3 гр.4 АЗС насосы</t>
  </si>
  <si>
    <t>п.4 Пожарка</t>
  </si>
  <si>
    <t>п.5 гр.1 ООО НГ Сервис</t>
  </si>
  <si>
    <t>п.5 гр.2 АЗС Башнефть</t>
  </si>
  <si>
    <t>п.5 гр.3 Госметео</t>
  </si>
  <si>
    <t>п.5 гр.4 АЗС Башнефть</t>
  </si>
  <si>
    <t>п.6 гр.1 Урал недра</t>
  </si>
  <si>
    <t>п.6 гр.2 ООО Агат Макеев</t>
  </si>
  <si>
    <t>№58764</t>
  </si>
  <si>
    <t>№пункт</t>
  </si>
  <si>
    <t>u</t>
  </si>
  <si>
    <t>п2гр3 Уральска 36 ввод2</t>
  </si>
  <si>
    <t>п2гр2 89 квартал</t>
  </si>
  <si>
    <t>п3гр2 Д/С №21</t>
  </si>
  <si>
    <t>п2гр4 Магазин</t>
  </si>
  <si>
    <t xml:space="preserve">п3гр1 Коттеджи </t>
  </si>
  <si>
    <t>п3гр4 Жилой дом</t>
  </si>
  <si>
    <t>п4гр4 ООО Стройконц.</t>
  </si>
  <si>
    <t>п.1 гр.1Уральская 51/2</t>
  </si>
  <si>
    <t>п.1 гр.3 Проммаг</t>
  </si>
  <si>
    <t xml:space="preserve">п.1 гр.2 Стройка </t>
  </si>
  <si>
    <t>п.1 гр.4 Продмаг</t>
  </si>
  <si>
    <t>гр.1 Чапаева</t>
  </si>
  <si>
    <t>гр.2 УФМС</t>
  </si>
  <si>
    <t>гр.3 Революционная</t>
  </si>
  <si>
    <t>гр.4 Транспортная</t>
  </si>
  <si>
    <t>шкаф УО</t>
  </si>
  <si>
    <t>п.1 гр.1 Нарсуд</t>
  </si>
  <si>
    <t>п.1 гр.2 Парк</t>
  </si>
  <si>
    <t>п.1 гр.3 Стоматология</t>
  </si>
  <si>
    <t>п.1 гр.4 Зелёная</t>
  </si>
  <si>
    <t>п.2 гр.4  д/с №6</t>
  </si>
  <si>
    <t>п.2 гр.2 Стахановская</t>
  </si>
  <si>
    <t>п.2 гр.1 д/с №6 Кухня</t>
  </si>
  <si>
    <t>п.2 гр.3 Мир.судьи Стах.56А</t>
  </si>
  <si>
    <t>№822В291</t>
  </si>
  <si>
    <t>гр.2 Стройка</t>
  </si>
  <si>
    <t>гр.3 11 кв.</t>
  </si>
  <si>
    <t>гр.4 10 кв.</t>
  </si>
  <si>
    <t>№55522</t>
  </si>
  <si>
    <t>гр.1 Революционная 8А;8Б</t>
  </si>
  <si>
    <t>гр.2 Революционная 8;10</t>
  </si>
  <si>
    <t>гр.3 Дет./сад №16 (кухня)</t>
  </si>
  <si>
    <t>отключен</t>
  </si>
  <si>
    <t>гр.4 Революционная 6 (библиотека)</t>
  </si>
  <si>
    <t>гр.1 Дет./сад №16 (кухня)</t>
  </si>
  <si>
    <t>гр.2 Революционная 14А</t>
  </si>
  <si>
    <t>гр.4 Дет/сад №16</t>
  </si>
  <si>
    <t xml:space="preserve"> Блох52п.2</t>
  </si>
  <si>
    <t>п.3 гр.1 Блох52п.2</t>
  </si>
  <si>
    <t>Бойлерная</t>
  </si>
  <si>
    <t>п.3 гр.2 Бойлерная</t>
  </si>
  <si>
    <t>Промысловая 5</t>
  </si>
  <si>
    <t>п.3 гр 4 Промысловая 5</t>
  </si>
  <si>
    <t>магазин</t>
  </si>
  <si>
    <t xml:space="preserve">Гаражи </t>
  </si>
  <si>
    <t>Блохина 52 п.5</t>
  </si>
  <si>
    <t>п.3 гр 3 Блохина 52 п.5</t>
  </si>
  <si>
    <t>№927139</t>
  </si>
  <si>
    <t>гр.1 освещение ТП</t>
  </si>
  <si>
    <t>гр.2 Революционная 14</t>
  </si>
  <si>
    <t>гр.3 Революционная 12</t>
  </si>
  <si>
    <t>гр.4 резерв</t>
  </si>
  <si>
    <t>гр.1 Школа 7 ввод 1</t>
  </si>
  <si>
    <t>гр.2 Гагарина 86;88</t>
  </si>
  <si>
    <t>гр.3 Школа 7 ввод 2</t>
  </si>
  <si>
    <t>№725312</t>
  </si>
  <si>
    <t>гр.1 ГРС</t>
  </si>
  <si>
    <t>гр.2 Д/С №23</t>
  </si>
  <si>
    <t>гр.3 Северная</t>
  </si>
  <si>
    <t>гр.4 ДРСУ</t>
  </si>
  <si>
    <t>гр.1 Худайбердина</t>
  </si>
  <si>
    <t>гр.2 Северная 27</t>
  </si>
  <si>
    <t>гр.3 Ишбулдина</t>
  </si>
  <si>
    <t>гр.4 Северная 25</t>
  </si>
  <si>
    <t>п4</t>
  </si>
  <si>
    <t>гр.1 Северная 23</t>
  </si>
  <si>
    <t>гр.2 Северная 21</t>
  </si>
  <si>
    <t>п.3 гр.1 Б.Хмельницкого 14</t>
  </si>
  <si>
    <t>п.4 гр.1 Д.К кирова</t>
  </si>
  <si>
    <t>п.3 гр.2 Магазин Ленина 18б</t>
  </si>
  <si>
    <t>п.4 гр.2 столовая СПТУ</t>
  </si>
  <si>
    <t xml:space="preserve">п.3 гр.3 Сбер.банк </t>
  </si>
  <si>
    <t>П.4 ГР.4 ф.Домов</t>
  </si>
  <si>
    <t>п.3 гр.4 Детсад №10</t>
  </si>
  <si>
    <t xml:space="preserve">п.2 гр.1 общага СПТУ </t>
  </si>
  <si>
    <t>п.5 гр.1 ДК. Кирова</t>
  </si>
  <si>
    <t>п.2 гр.2 Б.Хмельницкого 10</t>
  </si>
  <si>
    <t>п.5 гр.2 Мастерская СПТУ</t>
  </si>
  <si>
    <t>п.2 гр.3 катодная защита</t>
  </si>
  <si>
    <t>п.5 гр.3 Столовая СПТУ</t>
  </si>
  <si>
    <t>п.2 гр.4 общага СПТУ</t>
  </si>
  <si>
    <t xml:space="preserve">п.5 гр.4 Б.Хмельницкого </t>
  </si>
  <si>
    <t>Сбер.банк</t>
  </si>
  <si>
    <t>Школа №9</t>
  </si>
  <si>
    <t>п1гр4 Калинина</t>
  </si>
  <si>
    <t>28</t>
  </si>
  <si>
    <t>п1гр2 Ул.освещение</t>
  </si>
  <si>
    <t>п1гр1 Тимуровцев</t>
  </si>
  <si>
    <t>п2гр1 Некрасова</t>
  </si>
  <si>
    <t>п2гр2 ТОН</t>
  </si>
  <si>
    <t>п2гр3 Д/С №12</t>
  </si>
  <si>
    <t>п2гр4 Спутник</t>
  </si>
  <si>
    <t>Мечеть</t>
  </si>
  <si>
    <t>общая</t>
  </si>
  <si>
    <t>№493188</t>
  </si>
  <si>
    <t>гр.1 Бойлерная</t>
  </si>
  <si>
    <t>гр.2 Гагарина 94</t>
  </si>
  <si>
    <t>гр.3 м-н Новый век</t>
  </si>
  <si>
    <t>гр.4 Губкина 52</t>
  </si>
  <si>
    <t>гр.1 Городской суд</t>
  </si>
  <si>
    <t>гр.2 Губкина 48</t>
  </si>
  <si>
    <t>гр.3 м-н Монетка</t>
  </si>
  <si>
    <t>гр.3 Гаражи</t>
  </si>
  <si>
    <t>гр.4 пристрой Губкина 48А</t>
  </si>
  <si>
    <t>№15390</t>
  </si>
  <si>
    <t>гр.2 Гузель</t>
  </si>
  <si>
    <t>гр.3 Типография</t>
  </si>
  <si>
    <t>гр.4 Администрация</t>
  </si>
  <si>
    <t>п.1 гр.4 Магазин</t>
  </si>
  <si>
    <t>п.1 гр.1 резерв</t>
  </si>
  <si>
    <t>п.1 гр.2 Гареева</t>
  </si>
  <si>
    <t>п1гр1 Поликлиника</t>
  </si>
  <si>
    <t>п1гр4 Уральская 27</t>
  </si>
  <si>
    <t>п1гр3 Седого 3</t>
  </si>
  <si>
    <t>п2гр4 Уральская 21</t>
  </si>
  <si>
    <t>п2гр1 Мичурина14</t>
  </si>
  <si>
    <t>п2гр3 Седого ВЛ</t>
  </si>
  <si>
    <r>
      <rPr>
        <sz val="9"/>
        <rFont val="Arial Cyr"/>
        <charset val="204"/>
      </rPr>
      <t>П.1 ГР.1</t>
    </r>
    <r>
      <rPr>
        <sz val="11"/>
        <color theme="1"/>
        <rFont val="Calibri"/>
        <family val="2"/>
        <scheme val="minor"/>
      </rPr>
      <t xml:space="preserve"> Управление НГДУ</t>
    </r>
  </si>
  <si>
    <r>
      <rPr>
        <sz val="9"/>
        <rFont val="Arial Cyr"/>
        <charset val="204"/>
      </rPr>
      <t>П.1 ГР.3</t>
    </r>
    <r>
      <rPr>
        <sz val="11"/>
        <color theme="1"/>
        <rFont val="Calibri"/>
        <family val="2"/>
        <scheme val="minor"/>
      </rPr>
      <t xml:space="preserve"> УБР</t>
    </r>
  </si>
  <si>
    <r>
      <rPr>
        <sz val="9"/>
        <rFont val="Arial Cyr"/>
        <charset val="204"/>
      </rPr>
      <t>П.1 ГР.2</t>
    </r>
    <r>
      <rPr>
        <sz val="11"/>
        <color theme="1"/>
        <rFont val="Calibri"/>
        <family val="2"/>
        <scheme val="minor"/>
      </rPr>
      <t xml:space="preserve"> Гаражи НГДУ</t>
    </r>
  </si>
  <si>
    <t>п.3 гр.2 МФЦ</t>
  </si>
  <si>
    <t>п.3 гр.4 Бульварная 25 п. 5</t>
  </si>
  <si>
    <t>Ул. Освещение</t>
  </si>
  <si>
    <t>п7гр1 столовая ввод 1</t>
  </si>
  <si>
    <t>п7гр4 ЦТП</t>
  </si>
  <si>
    <t>п7гр3 адмен здание</t>
  </si>
  <si>
    <t>п7гр3 СКЗ</t>
  </si>
  <si>
    <t>п7гр2 Прачечная ввод1</t>
  </si>
  <si>
    <t>п7гр2 уч корпус ввод№2</t>
  </si>
  <si>
    <t>п7гр4 Общежитие 1</t>
  </si>
  <si>
    <t>п3гр1 Столовая. ввод2.</t>
  </si>
  <si>
    <t>п6гр4 учебн.корп.Ввод№1</t>
  </si>
  <si>
    <t>п3гр3 А Здание</t>
  </si>
  <si>
    <t>п3гр4 Общежитие В№2</t>
  </si>
  <si>
    <t>П3 гр2 Прачечная</t>
  </si>
  <si>
    <t>гр1 Ключевая</t>
  </si>
  <si>
    <t>гр2 Сады</t>
  </si>
  <si>
    <t>гр3 Лизунова</t>
  </si>
  <si>
    <t>п6гр1 Школа</t>
  </si>
  <si>
    <t>п2гр2 Мананова</t>
  </si>
  <si>
    <t>п2гр4 Молодежная</t>
  </si>
  <si>
    <t>п7гр4 Халикова, 6</t>
  </si>
  <si>
    <t>Крылова</t>
  </si>
  <si>
    <t>Лермонтова</t>
  </si>
  <si>
    <t>Машиностроителей</t>
  </si>
  <si>
    <t>п.2 гр.1 2-х этаж.дома</t>
  </si>
  <si>
    <t>п.2 гр.2 Школа</t>
  </si>
  <si>
    <t>п.2 гр.3 Белинского</t>
  </si>
  <si>
    <t>Ул.освещение</t>
  </si>
  <si>
    <t>п.3 гр.2 1-я Заводская</t>
  </si>
  <si>
    <t>п.3 гр.3 Куйбышева</t>
  </si>
  <si>
    <t>п.3 гр.1 Пугачёва</t>
  </si>
  <si>
    <t>п.1 гр.1 Бульварная 24 ввод 1</t>
  </si>
  <si>
    <t>п.2 гр.1 Бульварная 24 ввод 2</t>
  </si>
  <si>
    <t xml:space="preserve">п.1 гр.2 Бульварная 30/1       </t>
  </si>
  <si>
    <t>п.2 гр.2 ГСК 2</t>
  </si>
  <si>
    <t xml:space="preserve">п.1 гр.3 Стойка        </t>
  </si>
  <si>
    <t>п.2 гр.3 Гаражи Степанова</t>
  </si>
  <si>
    <t xml:space="preserve">           п.1 гр.4 Бульварная 36 ввод 1                    </t>
  </si>
  <si>
    <t>п.2 гр.4 Бульварная 36 ввод 2</t>
  </si>
  <si>
    <t>п.3 гр.1 Бульварная 24/2 ввод 1</t>
  </si>
  <si>
    <t xml:space="preserve">п.4 гр.1 Бульварная 24/2 </t>
  </si>
  <si>
    <t>п.3 гр.2 Бульварная 24/1 Загс</t>
  </si>
  <si>
    <t>п.4 гр.2 Бульварная прав. Сторона</t>
  </si>
  <si>
    <t>п.3 гр.3 Старый автовокзал</t>
  </si>
  <si>
    <t xml:space="preserve">п.4 гр.3 Катодная защита </t>
  </si>
  <si>
    <t>п.3 гр.4 Бульварная 32 лев. Сторона</t>
  </si>
  <si>
    <t>п.4 гр.4 Бульварная 26/1</t>
  </si>
  <si>
    <t>№57779</t>
  </si>
  <si>
    <t>гр.1 Нуриманова</t>
  </si>
  <si>
    <t>гр.2 Революционная</t>
  </si>
  <si>
    <t>гр.3 РБГИ (шк.№10)</t>
  </si>
  <si>
    <t>гр.4 РБГИ (д/сад)</t>
  </si>
  <si>
    <t>гр.1 РБГИ(пристрой)</t>
  </si>
  <si>
    <t>гр.2 Ул.освещение</t>
  </si>
  <si>
    <t>гр.3 Д/сад столовая</t>
  </si>
  <si>
    <t>гр.4 Д/сад столовая</t>
  </si>
  <si>
    <t>№1368849</t>
  </si>
  <si>
    <t>гр.1 Н.больница</t>
  </si>
  <si>
    <t>гр.2 Маяковского (прав.)</t>
  </si>
  <si>
    <t>гр.4 УПК</t>
  </si>
  <si>
    <t>гр.1 ввод Т</t>
  </si>
  <si>
    <t>гр.2 Маяковского (лев.)</t>
  </si>
  <si>
    <t>гр.3 Жиляев</t>
  </si>
  <si>
    <t>гр.4 Чайкина 30</t>
  </si>
  <si>
    <t>п.1 гр.1 Д/с №18</t>
  </si>
  <si>
    <t>п.1 гр.3 Баня №1 п.1</t>
  </si>
  <si>
    <t>п.1 гр.4 Гагарина 18</t>
  </si>
  <si>
    <t>п.3 гр.1 Ак. Павлова 14</t>
  </si>
  <si>
    <t>п.3 гр. 2 Гагарина 20</t>
  </si>
  <si>
    <t>п.6 гр.4 Ак. Павлова 12</t>
  </si>
  <si>
    <t>п.3 гр.3 Баня №1 п.3</t>
  </si>
  <si>
    <t xml:space="preserve">п.4 гр.1 Гаражи милиция </t>
  </si>
  <si>
    <t>№180321</t>
  </si>
  <si>
    <t>П1</t>
  </si>
  <si>
    <t>гр 4 Гоголя</t>
  </si>
  <si>
    <t>гр 2 Нефтепроводная</t>
  </si>
  <si>
    <t>№601179</t>
  </si>
  <si>
    <t>гр1 Гоголя правая</t>
  </si>
  <si>
    <t>гр2 Гоголя левая</t>
  </si>
  <si>
    <t>№700066</t>
  </si>
  <si>
    <t>№11733</t>
  </si>
  <si>
    <t>гр.1 16 квартал</t>
  </si>
  <si>
    <t>гр.2 Магазин</t>
  </si>
  <si>
    <t>гр.3 Советской</t>
  </si>
  <si>
    <t>гр.4 Советская 105</t>
  </si>
  <si>
    <t>Советская 95</t>
  </si>
  <si>
    <t>ЩО Дет.сад</t>
  </si>
  <si>
    <t>п1гр1 Вахитова 3/5</t>
  </si>
  <si>
    <t>п1гр2 Чкалова 1/5</t>
  </si>
  <si>
    <t>п1гр4 Чкалова 3</t>
  </si>
  <si>
    <t>п3гр1 Общ. НГДУ</t>
  </si>
  <si>
    <t>п3гр2 Общ. ИТФ</t>
  </si>
  <si>
    <t>п4гр3 Вахитова 9</t>
  </si>
  <si>
    <t>№494690</t>
  </si>
  <si>
    <t>гр.1 Красноармейская</t>
  </si>
  <si>
    <t>гр.2 ввод Т</t>
  </si>
  <si>
    <t>гр.3 Шаймуратова</t>
  </si>
  <si>
    <t>гр.1 Мохова Цурюпа 27а</t>
  </si>
  <si>
    <t>гр.2 Цурюпа</t>
  </si>
  <si>
    <t>гр.3 резерв</t>
  </si>
  <si>
    <t>№1660252</t>
  </si>
  <si>
    <t>№2311 ЕГ 1214</t>
  </si>
  <si>
    <t>гр.2 резерв</t>
  </si>
  <si>
    <t>гр.3 Парковая</t>
  </si>
  <si>
    <t>гр.4 Ишбулдина</t>
  </si>
  <si>
    <t>гр.3 Лесной проезд</t>
  </si>
  <si>
    <t>гр.4 Пляж</t>
  </si>
  <si>
    <t>№1162733</t>
  </si>
  <si>
    <t>гр2 Трудовая</t>
  </si>
  <si>
    <t>гр4 Трудовая 15</t>
  </si>
  <si>
    <t>гр5  Нефтепроводная</t>
  </si>
  <si>
    <t>гр6 Широкий переулок</t>
  </si>
  <si>
    <t>гр7 Толбухина</t>
  </si>
  <si>
    <t>№2107ЗГ504</t>
  </si>
  <si>
    <t>№11803</t>
  </si>
  <si>
    <t>гр1 Промбаза</t>
  </si>
  <si>
    <t>гр2 Трактовая</t>
  </si>
  <si>
    <t>гр3 Заливная</t>
  </si>
  <si>
    <t>гр4 Почта</t>
  </si>
  <si>
    <t>ул.Освещение</t>
  </si>
  <si>
    <t>№501</t>
  </si>
  <si>
    <t>№63260</t>
  </si>
  <si>
    <t>п.3гр.2 18 Школа ввод 1</t>
  </si>
  <si>
    <t>п.4гр.4 Береговая</t>
  </si>
  <si>
    <t>п.6 гр.2 Первомайская</t>
  </si>
  <si>
    <t>п.8 гр.1 Школа 18 ввод 2</t>
  </si>
  <si>
    <t>п2гр4 Мичурина №3</t>
  </si>
  <si>
    <t>п4гр1 Стахановска №36</t>
  </si>
  <si>
    <t>п4гр2 Школа №2 освещ.</t>
  </si>
  <si>
    <t>п4гр4 Школа №2 силов.</t>
  </si>
  <si>
    <t>п5гр1 Катодная</t>
  </si>
  <si>
    <t>п5гр4 Стахановская № 38</t>
  </si>
  <si>
    <t>п7гр2 Гор.свет Амея</t>
  </si>
  <si>
    <t>№1809ЕГ711</t>
  </si>
  <si>
    <t>гр.1 Адм.корпус АБЗ</t>
  </si>
  <si>
    <t>гр.2 ИДЕЗ</t>
  </si>
  <si>
    <t>гр.3 Мастерские</t>
  </si>
  <si>
    <t>гр.4 Пилорама</t>
  </si>
  <si>
    <t>п1гр1 Ленина64</t>
  </si>
  <si>
    <t>п6гр1 Уч.корпус</t>
  </si>
  <si>
    <t>п1гр3 Губкина32</t>
  </si>
  <si>
    <t>п6гр3 Столовая</t>
  </si>
  <si>
    <t>п1гр4 Губкина26А</t>
  </si>
  <si>
    <t>п6гр4 Мастерские №1</t>
  </si>
  <si>
    <t>п1гр2 Администр.</t>
  </si>
  <si>
    <t>п6гр2 Мастерские №2</t>
  </si>
  <si>
    <t>п2гр1 Спорт.зал</t>
  </si>
  <si>
    <t>п2гр2 Гаражи,Столовая</t>
  </si>
  <si>
    <t>п2гр3 Эл. плиты</t>
  </si>
  <si>
    <t>п2гр4 Общежитие</t>
  </si>
  <si>
    <t>№852В1028</t>
  </si>
  <si>
    <t>гр2 Столовая</t>
  </si>
  <si>
    <t>гр4 Апракин</t>
  </si>
  <si>
    <t>П2</t>
  </si>
  <si>
    <t>гр3 Глинки</t>
  </si>
  <si>
    <t>гр4 Клуба</t>
  </si>
  <si>
    <t>п.2 гр2. Промысловая 9</t>
  </si>
  <si>
    <t>п.2 гр4. Промысловая 13</t>
  </si>
  <si>
    <t>п.3 гр1. Промысловая 9</t>
  </si>
  <si>
    <t>п.3 гр2. Промысловая 13</t>
  </si>
  <si>
    <t>п.3 гр3. Промысловая 9</t>
  </si>
  <si>
    <t>п.3 гр4. Дет. Сад</t>
  </si>
  <si>
    <t>п.5 гр2. Промыславая 15</t>
  </si>
  <si>
    <t xml:space="preserve">п.5 гр.4.Киоск </t>
  </si>
  <si>
    <t>п.6 гр.1.Промысловая 11</t>
  </si>
  <si>
    <t>п.6 гр.4.Промысловая 11</t>
  </si>
  <si>
    <t>№761706</t>
  </si>
  <si>
    <t>гр.1 ф.Маршака</t>
  </si>
  <si>
    <t>гр.2 ф.Титова</t>
  </si>
  <si>
    <t>гр.3 ф.Фадеева</t>
  </si>
  <si>
    <t>гр.4 ф.Магазина</t>
  </si>
  <si>
    <t>гр.5 ф.Титова нижняя</t>
  </si>
  <si>
    <t>Шкаф УО</t>
  </si>
  <si>
    <t>п.6 гр.1 общежитие ввод 2</t>
  </si>
  <si>
    <t xml:space="preserve">п.6 гр.2 ФСБ </t>
  </si>
  <si>
    <t>п.6 гр.3 Церковь ввод 2</t>
  </si>
  <si>
    <t>п.6 гр.4 ввод с ТП-39</t>
  </si>
  <si>
    <t>п.4 гр.1 Светофор</t>
  </si>
  <si>
    <t>п.4 гр.2 Старый корпус ввод 2</t>
  </si>
  <si>
    <t xml:space="preserve">п.4 гр.3 У.О </t>
  </si>
  <si>
    <t>П.4 ГР.4 Новый пристрой ввод 2</t>
  </si>
  <si>
    <t>п.5 гр.1 Церковь ввод 1</t>
  </si>
  <si>
    <t>п.5 гр.2 Старый корпус ввод 1</t>
  </si>
  <si>
    <t>п.5 гр.4 Новый пристрой ввод1</t>
  </si>
  <si>
    <t xml:space="preserve">п.7 гр.2 общага ввод 1 </t>
  </si>
  <si>
    <t xml:space="preserve">п.7 гр.4 Хозмастер </t>
  </si>
  <si>
    <t>Раздольная</t>
  </si>
  <si>
    <t>Юпитер</t>
  </si>
  <si>
    <t>фидер №3</t>
  </si>
  <si>
    <t>№731478</t>
  </si>
  <si>
    <t>№429606</t>
  </si>
  <si>
    <t>№152749</t>
  </si>
  <si>
    <t>№11894</t>
  </si>
  <si>
    <t>№384707</t>
  </si>
  <si>
    <t>№14026</t>
  </si>
  <si>
    <t>№38643</t>
  </si>
  <si>
    <t>№59674</t>
  </si>
  <si>
    <t>№1447058</t>
  </si>
  <si>
    <t>№892537</t>
  </si>
  <si>
    <t>п.1 гр.1 Муз.</t>
  </si>
  <si>
    <t>п.1 гр.2 Муз.Школа</t>
  </si>
  <si>
    <t>п.1 гр.3 гаражи</t>
  </si>
  <si>
    <t>п.1 гр.4 Геологическая 51</t>
  </si>
  <si>
    <t>№278818</t>
  </si>
  <si>
    <t>гр.1 ф.Сапожок</t>
  </si>
  <si>
    <t>гр.2 Центральная почта</t>
  </si>
  <si>
    <t>гр.3 Площадь УО</t>
  </si>
  <si>
    <t>гр.4 Гараж, кафе</t>
  </si>
  <si>
    <t>гр.2 Ленина 53</t>
  </si>
  <si>
    <t>гр.3 Сбербанк</t>
  </si>
  <si>
    <t>гр.4 Ленина 51</t>
  </si>
  <si>
    <t>гр.1 Фонтан</t>
  </si>
  <si>
    <t>гр.2 Гостиница</t>
  </si>
  <si>
    <t>гр.3 Ресторан</t>
  </si>
  <si>
    <t>гр.4 Общежитие</t>
  </si>
  <si>
    <t>№27664</t>
  </si>
  <si>
    <t>гр.1 ГРП,гаражи</t>
  </si>
  <si>
    <t>гр.2 Революционная 4А</t>
  </si>
  <si>
    <t>гр.3 Школа №12</t>
  </si>
  <si>
    <t>гр.4 Губкина 39</t>
  </si>
  <si>
    <t>РШ м-н Пятерочка</t>
  </si>
  <si>
    <t>РШ м-н специй</t>
  </si>
  <si>
    <t>РШ пристрой школы №12</t>
  </si>
  <si>
    <t>Светофор</t>
  </si>
  <si>
    <t>№4861</t>
  </si>
  <si>
    <t>гр.2 Губкина 45/1</t>
  </si>
  <si>
    <t>гр.4 Губкина 43А</t>
  </si>
  <si>
    <t>гр.1 Губкина 45/2</t>
  </si>
  <si>
    <t>гр.2 м-н Магнит</t>
  </si>
  <si>
    <t>гр.4 Губкина 43/1</t>
  </si>
  <si>
    <t>№7655</t>
  </si>
  <si>
    <t>гр.1 бульвар Ленина</t>
  </si>
  <si>
    <t>гр.2 Школа №3 ввод 1</t>
  </si>
  <si>
    <t>гр.4 Бойлерная, Ленина 59,61</t>
  </si>
  <si>
    <t>гр.1 ф.Тайрук</t>
  </si>
  <si>
    <t>гр.2 Школа №3 ввод 2</t>
  </si>
  <si>
    <t>гр.3 Ленина 63</t>
  </si>
  <si>
    <t>гр.4 Сауна</t>
  </si>
  <si>
    <t>№115054</t>
  </si>
  <si>
    <t>№55380 | 92</t>
  </si>
  <si>
    <t>№539967</t>
  </si>
  <si>
    <t>гр.1 Ул. Освещение</t>
  </si>
  <si>
    <t>гр.3 Губкина 36</t>
  </si>
  <si>
    <t>гр.4 Ленина 55</t>
  </si>
  <si>
    <t>гр.1 м-н Красное Белое</t>
  </si>
  <si>
    <t>гр.2 Губкина 38</t>
  </si>
  <si>
    <t>гр.4 Ленина 57</t>
  </si>
  <si>
    <t>№894В281</t>
  </si>
  <si>
    <t>гр.1 Ул.освещение</t>
  </si>
  <si>
    <t>гр.1 7-ое ноября</t>
  </si>
  <si>
    <t>гр.2 Коммунаров</t>
  </si>
  <si>
    <t>гр.3 Социалистическая</t>
  </si>
  <si>
    <t>№1190</t>
  </si>
  <si>
    <t>гр.1 Чкалова 33А п.5</t>
  </si>
  <si>
    <t>гр.2 освещение ТП</t>
  </si>
  <si>
    <t>гр.4 Губкина 46 п.2</t>
  </si>
  <si>
    <t>ввод Т2</t>
  </si>
  <si>
    <t>гр.1 Чкалова 23</t>
  </si>
  <si>
    <t>гр.3 Д/сад №14 ввод 1</t>
  </si>
  <si>
    <t>гр.4 Губкина 50 п.5</t>
  </si>
  <si>
    <t>п5</t>
  </si>
  <si>
    <t>ввод Т1</t>
  </si>
  <si>
    <t>п6</t>
  </si>
  <si>
    <t>гр.1 Чкалова 25</t>
  </si>
  <si>
    <t>гр.2 Губкина 46 п.4</t>
  </si>
  <si>
    <t>гр.3 Д/сад №14 ввод 2</t>
  </si>
  <si>
    <t>гр.4 Чкалова 33А п.2</t>
  </si>
  <si>
    <t>п7</t>
  </si>
  <si>
    <t>гр.1 Губкина 50 п.2</t>
  </si>
  <si>
    <t>гр.2 Чкалова 23</t>
  </si>
  <si>
    <t>гр.3 Чкалова 27 п.5</t>
  </si>
  <si>
    <t>гр.4 Губкина 44</t>
  </si>
  <si>
    <t>№884В477</t>
  </si>
  <si>
    <t>Глазной мастер</t>
  </si>
  <si>
    <t>гр.1 ф.Гараж</t>
  </si>
  <si>
    <t>гр.2 Стрижова</t>
  </si>
  <si>
    <t xml:space="preserve">гр.4 ГИБДД </t>
  </si>
  <si>
    <t>гр.1 БНВ</t>
  </si>
  <si>
    <t>гр.2 Находка</t>
  </si>
  <si>
    <t>гр.3 Алтын</t>
  </si>
  <si>
    <t>гр.4 Гарант</t>
  </si>
  <si>
    <t>№7234</t>
  </si>
  <si>
    <t>№5488</t>
  </si>
  <si>
    <t>П7гр4 Д/С №34В1</t>
  </si>
  <si>
    <t>П4гр2Стах-ая8 п4</t>
  </si>
  <si>
    <t>П3гр1 Молод-ая4</t>
  </si>
  <si>
    <t>П4гр4Стах-ая8п2</t>
  </si>
  <si>
    <t>П3гр3 Молод-ая2А</t>
  </si>
  <si>
    <t>П6гр1 Гаражи</t>
  </si>
  <si>
    <t>П3гр4 Кафе</t>
  </si>
  <si>
    <t>П6гр2Стах-ая10</t>
  </si>
  <si>
    <t>П1гр1Молодежная6</t>
  </si>
  <si>
    <t>П6гр4 Стах-ая12</t>
  </si>
  <si>
    <t>П1гр3Молодежная2</t>
  </si>
  <si>
    <t>П10гр4 Насосная В1</t>
  </si>
  <si>
    <t>П1гр4 Стах-ая8п2</t>
  </si>
  <si>
    <t>№0081</t>
  </si>
  <si>
    <t>гр.1 АЗС Башойл</t>
  </si>
  <si>
    <t>гр.2 Цех д/обработки</t>
  </si>
  <si>
    <t>гр.3 АЗС Башнефть</t>
  </si>
  <si>
    <t>ф.Красной</t>
  </si>
  <si>
    <t>ф.Оранжевой</t>
  </si>
  <si>
    <t>Агрохим.</t>
  </si>
  <si>
    <t>Гаражи</t>
  </si>
  <si>
    <t>№2308</t>
  </si>
  <si>
    <t xml:space="preserve">гр.1 Сады </t>
  </si>
  <si>
    <t>гр.2 ОАО МТС</t>
  </si>
  <si>
    <t>гр.4 Баня</t>
  </si>
  <si>
    <t xml:space="preserve">гр.2 Лыжная база </t>
  </si>
  <si>
    <t>гр.4 Ул.освещение</t>
  </si>
  <si>
    <t>Комарова</t>
  </si>
  <si>
    <t>Сады</t>
  </si>
  <si>
    <t>Сады 2</t>
  </si>
  <si>
    <t>№425181</t>
  </si>
  <si>
    <t>гр.1 БМПО</t>
  </si>
  <si>
    <t>гр.2 Гагарина 96</t>
  </si>
  <si>
    <t>гр.3 освещение ТП</t>
  </si>
  <si>
    <t>гр.4 Чкалова 33</t>
  </si>
  <si>
    <t>гр.2 Чкалова 29</t>
  </si>
  <si>
    <t>гр.3 Городской суд</t>
  </si>
  <si>
    <t>гр.4 Чкалова 31</t>
  </si>
  <si>
    <t>п.1 гр.1 ГСК</t>
  </si>
  <si>
    <t xml:space="preserve">п.1 гр.2 Винзавод </t>
  </si>
  <si>
    <t xml:space="preserve">п.1 гр.4 Винзавод </t>
  </si>
  <si>
    <t>п.2 гр.2 Винзавод управление</t>
  </si>
  <si>
    <t>п.3 гр.2 Ленина 13 п.3</t>
  </si>
  <si>
    <t>п.3 гр.3 Речной</t>
  </si>
  <si>
    <t>п.3 гр.4 Подгорной</t>
  </si>
  <si>
    <t>п.3 гр.1 Ленина 13 п.5</t>
  </si>
  <si>
    <t>№1164</t>
  </si>
  <si>
    <t>гр1 Мини котельная</t>
  </si>
  <si>
    <t>П3</t>
  </si>
  <si>
    <t>гр1 Трактовая</t>
  </si>
  <si>
    <t>гр4 Школа ввод2</t>
  </si>
  <si>
    <t xml:space="preserve">п.1 гр.1 Поликлинника </t>
  </si>
  <si>
    <t>п.1 гр.2 Поликлиника гаражи</t>
  </si>
  <si>
    <t>п.1 гр.4 Бойлерная</t>
  </si>
  <si>
    <t>п.3 гр.1 Пролетарская 28б</t>
  </si>
  <si>
    <t>п.3 гр.2 Детская больница</t>
  </si>
  <si>
    <t xml:space="preserve">п.3 гр.3 Стахановская </t>
  </si>
  <si>
    <t>п.3 гр.4 Детская больница ввод 2</t>
  </si>
  <si>
    <t xml:space="preserve">Шиномонтаж Бадамшин </t>
  </si>
  <si>
    <t>№14333</t>
  </si>
  <si>
    <t>гр.1 ОРС ПТФ Юрматы</t>
  </si>
  <si>
    <t>гр.2 Автовокзал ввод 2</t>
  </si>
  <si>
    <t>гр.4 склад Башнефть</t>
  </si>
  <si>
    <t>гр.1 Автовокзал столовая</t>
  </si>
  <si>
    <t>гр.2 Автовокзал</t>
  </si>
  <si>
    <t>гр.3 Автовокзал киоск</t>
  </si>
  <si>
    <t>гр.4 Автовокзал ввод 1</t>
  </si>
  <si>
    <t>п4гр2 Машиностр.140</t>
  </si>
  <si>
    <t>п1гр3 Бойлерная</t>
  </si>
  <si>
    <t>п8гр3 Раскова</t>
  </si>
  <si>
    <t>п8гр4 Лысенко</t>
  </si>
  <si>
    <t>п5гр4 машиностроительная 136</t>
  </si>
  <si>
    <t>п8гр2 Гастелло</t>
  </si>
  <si>
    <t>№ 91183</t>
  </si>
  <si>
    <t>гр.1 Баштерротехника</t>
  </si>
  <si>
    <t>гр.2 Транссигнал</t>
  </si>
  <si>
    <t>гр.3 Водоканал (ввод№1)</t>
  </si>
  <si>
    <t>гр.4 Баштерротехника резерв</t>
  </si>
  <si>
    <t>гр.1 Водоканал(бытовка)</t>
  </si>
  <si>
    <t>гр.2 Горгаз (контора)</t>
  </si>
  <si>
    <t>гр.3 Водоканал (ввод№2)</t>
  </si>
  <si>
    <t>гр.4 Горгаз (столярка)</t>
  </si>
  <si>
    <t>гр.2 Горгаз (РММ)</t>
  </si>
  <si>
    <t>гр.3 Мойка</t>
  </si>
  <si>
    <t>гр.4 Берег</t>
  </si>
  <si>
    <t>п1гр4 Дом прест.</t>
  </si>
  <si>
    <t>п6гр2 Мира 14</t>
  </si>
  <si>
    <t>п6гр4 Уральская 29,31,33</t>
  </si>
  <si>
    <t>п2гр1 Школа №6</t>
  </si>
  <si>
    <t>п2гр2 Советская 42</t>
  </si>
  <si>
    <t>п2гр4 Советская 40</t>
  </si>
  <si>
    <t xml:space="preserve">п7гр3 ф.Магазин </t>
  </si>
  <si>
    <t>п9гр2 Яппаров</t>
  </si>
  <si>
    <t>п7гр2 Уральская 37</t>
  </si>
  <si>
    <t>№858404</t>
  </si>
  <si>
    <t>гр.2 Школа№15 (ввод№1)</t>
  </si>
  <si>
    <t>гр.4 Школа№15 (ввод№2)</t>
  </si>
  <si>
    <t>гр.2 Лесничество</t>
  </si>
  <si>
    <t>гр.3 АТС</t>
  </si>
  <si>
    <t>гр.4 Северная</t>
  </si>
  <si>
    <t>п1гр2 Чкалова 15 п3</t>
  </si>
  <si>
    <t xml:space="preserve"> п4гр1 Чкалова 11 п.2</t>
  </si>
  <si>
    <t>п1гр3 Д/сад №26</t>
  </si>
  <si>
    <t>п4гр3 Ул. Освещение</t>
  </si>
  <si>
    <t>п1гр4 Ленина 66 п5</t>
  </si>
  <si>
    <t>п4гр4 Дворец спорта №1</t>
  </si>
  <si>
    <t>п1гр1 Ленина 66 п1</t>
  </si>
  <si>
    <t>п4гр2 Дворец спорта №2</t>
  </si>
  <si>
    <t>п2гр1 Геологическая 87</t>
  </si>
  <si>
    <t>п2гр2 Чкалова 17/7</t>
  </si>
  <si>
    <t>п2гр3 калова 65А Досуг</t>
  </si>
  <si>
    <t>п2гр4 Чкалова 17</t>
  </si>
  <si>
    <t>п.1 гр.1 Милиция</t>
  </si>
  <si>
    <t>п.1 гр.2 ф.Магазина</t>
  </si>
  <si>
    <t>п.3 гр.4 Банк</t>
  </si>
  <si>
    <t>п.1 гр.4 ЖЭУ (ф.Жилые дома)</t>
  </si>
  <si>
    <t>п.3 гр.1 магазин резерв</t>
  </si>
  <si>
    <t xml:space="preserve">п.1 гр.3 Милиция </t>
  </si>
  <si>
    <t>п1гр1 Бойлерная</t>
  </si>
  <si>
    <t>п1гр2 Киоск</t>
  </si>
  <si>
    <t>п1гр3 Губкина 12</t>
  </si>
  <si>
    <t>п1гр4 Магнит</t>
  </si>
  <si>
    <t>п3гр1 Губкина10</t>
  </si>
  <si>
    <t>п3гр3 Губкина 10 п.2</t>
  </si>
  <si>
    <t>п3гр2 Гибкина 6</t>
  </si>
  <si>
    <t>п3гр4 Губкина 8 п. 5</t>
  </si>
  <si>
    <t>п4гр2 Камалов</t>
  </si>
  <si>
    <t>п4гр4 Сбербанк</t>
  </si>
  <si>
    <t>п1гр1 Ул.освещение</t>
  </si>
  <si>
    <t>п1гр4 Институт</t>
  </si>
  <si>
    <t>п3гр1 Стр Альянс</t>
  </si>
  <si>
    <t>п3гр2 Губкина 14</t>
  </si>
  <si>
    <t>п3гр3 Спорткомплекс</t>
  </si>
  <si>
    <t>п3гр4 Тайрук</t>
  </si>
  <si>
    <t>Госткомп</t>
  </si>
  <si>
    <t>п.1 гр.1 Ленина 14</t>
  </si>
  <si>
    <t>п.1 гр. 2 Школа 1</t>
  </si>
  <si>
    <t>п.3 гр.3 Ленина 16а</t>
  </si>
  <si>
    <t>п.3 гр.2 Столовая ввод 1</t>
  </si>
  <si>
    <t>п.3 гр.4 Ленина 16 гараж</t>
  </si>
  <si>
    <t>п.1 гр.3 Магазин</t>
  </si>
  <si>
    <t>п.1 гр.4 Столовая ввод 2</t>
  </si>
  <si>
    <t>№3055</t>
  </si>
  <si>
    <t>гр.1 Мира 4 (под.3)</t>
  </si>
  <si>
    <t>гр.2 Бойлерная</t>
  </si>
  <si>
    <t>гр.3 Мира 2 (под.2)</t>
  </si>
  <si>
    <t xml:space="preserve">гр.4 Д/сад 25 </t>
  </si>
  <si>
    <t>гр.1 Стахановская 42 (под.2)</t>
  </si>
  <si>
    <t>гр.2 Стахановская 40 (под.2)</t>
  </si>
  <si>
    <t>гр.4 Мичурина 5 (под.2)</t>
  </si>
  <si>
    <t xml:space="preserve">гр.2 Д/сад 25 </t>
  </si>
  <si>
    <t>гр.3 Мира 6 (под.3)</t>
  </si>
  <si>
    <t>гр.4 Мира 10 (под.5)</t>
  </si>
  <si>
    <t>п8</t>
  </si>
  <si>
    <t>гр.2 Ул. Освещение</t>
  </si>
  <si>
    <t>гр.4 Бойлерная</t>
  </si>
  <si>
    <t>п10</t>
  </si>
  <si>
    <t>гр.3 Катодная станция</t>
  </si>
  <si>
    <t>гр.4 Советская 41</t>
  </si>
  <si>
    <t>№23935</t>
  </si>
  <si>
    <t>гр.1 Училище</t>
  </si>
  <si>
    <t>гр.2 Общежитие</t>
  </si>
  <si>
    <t>гр.1 Баня</t>
  </si>
  <si>
    <t>гр.2 Мастерские</t>
  </si>
  <si>
    <t>гр.3 Столовая</t>
  </si>
  <si>
    <t>гр.1 Котельная ввод1</t>
  </si>
  <si>
    <t>гр.2 Клуб</t>
  </si>
  <si>
    <t>гр.3 Котельная ввод2</t>
  </si>
  <si>
    <t>гр.1 ф.Худайбердина</t>
  </si>
  <si>
    <t>гр.2 Насосная</t>
  </si>
  <si>
    <t>гр.3 ф.Блюхера</t>
  </si>
  <si>
    <t>гр.4 Склад,гараж</t>
  </si>
  <si>
    <t>№1375</t>
  </si>
  <si>
    <t>гр.1 Горького 35А</t>
  </si>
  <si>
    <t>гр.2 Горького 37А</t>
  </si>
  <si>
    <t>гр.3 Горького 37А</t>
  </si>
  <si>
    <t>гр.4 Камелот ввод1</t>
  </si>
  <si>
    <t>гр.1 ПНД</t>
  </si>
  <si>
    <t>гр.2 Баня</t>
  </si>
  <si>
    <t>гр.4 Горького 37А</t>
  </si>
  <si>
    <t>гр.1 Революционная 86А</t>
  </si>
  <si>
    <t>гр.2 Магнит</t>
  </si>
  <si>
    <t>гр.3 Пекарня</t>
  </si>
  <si>
    <t>№14772</t>
  </si>
  <si>
    <t>№1773</t>
  </si>
  <si>
    <t>гр.1 Хозблок (прачка)</t>
  </si>
  <si>
    <t>гр.1 ф.Северной</t>
  </si>
  <si>
    <t>гр.2 Гл.Корпус ввод №1</t>
  </si>
  <si>
    <t>гр.2 Маяк</t>
  </si>
  <si>
    <t>гр.3 Котельная</t>
  </si>
  <si>
    <t>гр.4 Парковая 10/3</t>
  </si>
  <si>
    <t>гр.2 Пульмосанаторий</t>
  </si>
  <si>
    <t>гр.2 Пульмосаноторий</t>
  </si>
  <si>
    <t>гр.3 Гл.корпус ввод №2</t>
  </si>
  <si>
    <t>гр.4 Насосная</t>
  </si>
  <si>
    <t>гр.4 ф.Северная</t>
  </si>
  <si>
    <t>п.2 гр.1 Магнит ВВОД 1</t>
  </si>
  <si>
    <t>п.4 Магнит ввод 2</t>
  </si>
  <si>
    <t>п.2 гр.2 Военкомат ввод 1</t>
  </si>
  <si>
    <t>п.5 гр.1 Военкомат ввод 2</t>
  </si>
  <si>
    <t>п.2 гр.5 Киоск</t>
  </si>
  <si>
    <t>п.5 гр.4 Спартак</t>
  </si>
  <si>
    <t>п.1 гр. 2 ф.Магазина</t>
  </si>
  <si>
    <t>п.1 гр.4 ф.Телеграфная</t>
  </si>
  <si>
    <t>п.1 гр.1 ф.ул.освещение</t>
  </si>
  <si>
    <t>№21046</t>
  </si>
  <si>
    <t>гр2 Карбышева</t>
  </si>
  <si>
    <t>гр3 Вавилова</t>
  </si>
  <si>
    <t>гр1 Сады</t>
  </si>
  <si>
    <t>Пан. Ул освещение</t>
  </si>
  <si>
    <t>п1. гр.1 Гараж бюр.</t>
  </si>
  <si>
    <t>п1. гр.2 Зелёная 3 .</t>
  </si>
  <si>
    <t>п1. гр.3 Советская 62 офис</t>
  </si>
  <si>
    <t>п1. гр.4 Советская 62 ввод 2</t>
  </si>
  <si>
    <t>п2. гр.1 Зелёная 3</t>
  </si>
  <si>
    <t>п2. гр.2 Советская 62 ввод1</t>
  </si>
  <si>
    <t>п2. гр.3 Бюро занятости склад</t>
  </si>
  <si>
    <t>п2. гр.4 Зелёная 16а</t>
  </si>
  <si>
    <t>п3. гр.1 Зелёная 1</t>
  </si>
  <si>
    <t>п3. гр.2 Советская 64 ввод 1</t>
  </si>
  <si>
    <t>п3. гр.3 Советская 64 ввод 2</t>
  </si>
  <si>
    <t>п3. гр.4 Бюро зан.</t>
  </si>
  <si>
    <t>п.1 гр.1 ф. Котедж</t>
  </si>
  <si>
    <t>п.1 гр.3 Гагарина 17</t>
  </si>
  <si>
    <t>п.1 гр.4 Гагарина 13</t>
  </si>
  <si>
    <t>п.3 гр.1  ДК.Кирова</t>
  </si>
  <si>
    <t xml:space="preserve">п.3 гр.2 Стадион </t>
  </si>
  <si>
    <t>п.3 гр.3 Гагарина 15</t>
  </si>
  <si>
    <t>п.3 гр.4 У.О</t>
  </si>
  <si>
    <t>п.4 гр.2 Площадь</t>
  </si>
  <si>
    <t>п.4 гр.3 Гагарина 13 ввод 2</t>
  </si>
  <si>
    <t>п.4 гр.4 Котедж</t>
  </si>
  <si>
    <t>п.5 гр.1 Геологическая 39</t>
  </si>
  <si>
    <t>п.4 гр.4 Дом пионеров</t>
  </si>
  <si>
    <t>п.5 гр.2 Трес ИЖСТ</t>
  </si>
  <si>
    <t>п.4 гр.3 Гагарина 10 ввод 2</t>
  </si>
  <si>
    <t>п.5 гр.3 Стахановская 63</t>
  </si>
  <si>
    <t>п.8 гр.3 Гор.рано</t>
  </si>
  <si>
    <t xml:space="preserve">п.5 гр.4 Гагарина 10 </t>
  </si>
  <si>
    <t>п.8 гр.1 Бойлерная ввод 2</t>
  </si>
  <si>
    <t>п.3 гр.1 Бойлерная ввод 1</t>
  </si>
  <si>
    <t>п.4 гр.2 Геологическая 41</t>
  </si>
  <si>
    <t>п.3 гр.2 Геологическая 41 под.3</t>
  </si>
  <si>
    <t xml:space="preserve">п.4 гр.1 Стахановская 63 </t>
  </si>
  <si>
    <t>п.1 гр.2 Гагарина 10 магазин</t>
  </si>
  <si>
    <t>п.8 гр.2 Налоговая ввод 2</t>
  </si>
  <si>
    <t>п.1 гр.4 Налоговая ввод 1</t>
  </si>
  <si>
    <t xml:space="preserve">п.3 гр.4 Дворец пионеров </t>
  </si>
  <si>
    <t>п.3 гр.3 Гагарина 8</t>
  </si>
  <si>
    <t>№896766</t>
  </si>
  <si>
    <t>№902047</t>
  </si>
  <si>
    <t>п5гр2 Советская 29</t>
  </si>
  <si>
    <t>п2гр4 Машиностроителей 7</t>
  </si>
  <si>
    <t>п5гр1 Советская 33 ввод1</t>
  </si>
  <si>
    <t>п5гр3 Бойлерная</t>
  </si>
  <si>
    <t>п5гр4 Машиностроителей 5 №3</t>
  </si>
  <si>
    <t>п.4 гр 2 Уралсиб</t>
  </si>
  <si>
    <t>п.4 гр 4 Промысловая 3 ввод 2</t>
  </si>
  <si>
    <t xml:space="preserve">п.6 гр.1 Жил. Дом </t>
  </si>
  <si>
    <t>п.6 гр 2 Магазин</t>
  </si>
  <si>
    <t>п.6 гр.3 Стройка</t>
  </si>
  <si>
    <t xml:space="preserve">п.6 гр.4 </t>
  </si>
  <si>
    <t>п.1 гр.4 Промысловая 7</t>
  </si>
  <si>
    <t>п.5 гр.2 Промысловая 3 ввод 1</t>
  </si>
  <si>
    <t>п.5 гр.4 Уралсиб ввод 1</t>
  </si>
  <si>
    <t>п.2 гр.1 Амерханов</t>
  </si>
  <si>
    <t>п.1гр1. Кафе</t>
  </si>
  <si>
    <t>п.6 гр.2 Креппеж</t>
  </si>
  <si>
    <t xml:space="preserve">п.1гр.2 Идиль </t>
  </si>
  <si>
    <t>п.6 гр.4 Блохина 48/1 в 2</t>
  </si>
  <si>
    <t>п.1гр.4 ф. 2х домов Ленина</t>
  </si>
  <si>
    <t>п.2гр.1 Амирханов</t>
  </si>
  <si>
    <t>п.3гр.2 Блохина 48/1 ввод1</t>
  </si>
  <si>
    <t>п.3гр.4 Магнит</t>
  </si>
  <si>
    <t>п.6 гр.2 Крепёж и молот</t>
  </si>
  <si>
    <t>п.6 гр.4 Блохина 48/1 ввод2</t>
  </si>
  <si>
    <t>п1гр3 Гайдара</t>
  </si>
  <si>
    <t>п1гр2Машиностроителей 124 А</t>
  </si>
  <si>
    <t>п1гр1 Тукая</t>
  </si>
  <si>
    <t>п1гр4 Гайдара 13</t>
  </si>
  <si>
    <t>п1гр1 Гостиница НГДУ</t>
  </si>
  <si>
    <t>п1гр2 Губкина ВЛ-0.4</t>
  </si>
  <si>
    <t>п1гр3 Губкина 17</t>
  </si>
  <si>
    <t>п1гр4 Уральская ВЛ</t>
  </si>
  <si>
    <t>п3гр1 Д/С №13</t>
  </si>
  <si>
    <t>п3гр4 Зелёная 28 Б</t>
  </si>
  <si>
    <t>п3гр2 Школа</t>
  </si>
  <si>
    <t>п1гр1 Зелёная 41</t>
  </si>
  <si>
    <t>п6гр2 Зеленая15</t>
  </si>
  <si>
    <t>п1гр3 Сады</t>
  </si>
  <si>
    <t>п4гр4 Зеленая нов.дом.вв№1</t>
  </si>
  <si>
    <t>п3гр1 Чкалова 26</t>
  </si>
  <si>
    <t>п6гр4 Ул осв</t>
  </si>
  <si>
    <t>п1гр2 Чкалова 5 п 3</t>
  </si>
  <si>
    <t>п2гр2 ИП Шафиков</t>
  </si>
  <si>
    <t>п3гр3 маг. Яппаров</t>
  </si>
  <si>
    <t>Гаражей</t>
  </si>
  <si>
    <t>п3гр4 Чкалова 5 А</t>
  </si>
  <si>
    <t>№70708</t>
  </si>
  <si>
    <t>гр.1 Агрегатный цех</t>
  </si>
  <si>
    <t>гр.2 Обкатка</t>
  </si>
  <si>
    <t>гр.3 Склад, общежитие</t>
  </si>
  <si>
    <t>гр.5 Крановая, столярка</t>
  </si>
  <si>
    <t>№926902</t>
  </si>
  <si>
    <t>гр.1 неизвестно</t>
  </si>
  <si>
    <t>гр.2 Кондитер. Цех</t>
  </si>
  <si>
    <t>п.3 гр.1 Б.Хмельницкого 21</t>
  </si>
  <si>
    <t>п.6 гр.1 Б.Хмельницкого 21</t>
  </si>
  <si>
    <t>п.3 гр.2 Бульварная 11 п.2</t>
  </si>
  <si>
    <t xml:space="preserve">п.6 гр.3 Бульварная 7 </t>
  </si>
  <si>
    <t>п.3 гр.3 Дет. Сад</t>
  </si>
  <si>
    <t>п.6 гр.4 Б.Хмельницкого 23 п.4</t>
  </si>
  <si>
    <t>п.3 гр.4 Бульварная 7</t>
  </si>
  <si>
    <t xml:space="preserve">п.6 гр.2 Дом техники </t>
  </si>
  <si>
    <t>п.5 гр.1 Бульварная 14</t>
  </si>
  <si>
    <t xml:space="preserve">п.2 гр.1 Бойлерной </t>
  </si>
  <si>
    <t>п.5 гр.2 Б. Хмельницкого 23 п.12</t>
  </si>
  <si>
    <t xml:space="preserve">п.2 гр.2 Котеджи </t>
  </si>
  <si>
    <t>п.5 гр.3 Бульварная 13</t>
  </si>
  <si>
    <t>п.2 гр.3 Бульварная 13</t>
  </si>
  <si>
    <t>п.5 гр.4 Дом Техники</t>
  </si>
  <si>
    <t>п.2 гр.4 Бульварная 11 п.9</t>
  </si>
  <si>
    <t>п.7 гр.1 Уфанет</t>
  </si>
  <si>
    <t>п.7 гр.3 Бульварная 11а</t>
  </si>
  <si>
    <t>п.7 гр.4 У.О</t>
  </si>
  <si>
    <t>п.11 гр.2 Космонавтов 2</t>
  </si>
  <si>
    <t>п.2.гр.1 Космонавтов 8</t>
  </si>
  <si>
    <t>п.11 гр.3 АТС</t>
  </si>
  <si>
    <t>п.2 гр.2 Бульварная 5 под.6</t>
  </si>
  <si>
    <t>п.9 гр.1 Космонавтов 10</t>
  </si>
  <si>
    <t>п.2 гр.3 Космонавтов 10</t>
  </si>
  <si>
    <t>п.9 гр.2 Космонавтов  6 под. 6</t>
  </si>
  <si>
    <t>п.2 гр.4  Бульварная 5 под.3</t>
  </si>
  <si>
    <t>п.9 гр.3 Связь Башнефть</t>
  </si>
  <si>
    <t>п.4 гр.2 офис центр</t>
  </si>
  <si>
    <t>п.9 гр.4 Космонавтов 8</t>
  </si>
  <si>
    <t>п.4 гр3 АТС</t>
  </si>
  <si>
    <t>п.7 гр.1 У.О</t>
  </si>
  <si>
    <t>п.6 гр.1 Космонавтов 6 под.6</t>
  </si>
  <si>
    <t xml:space="preserve">п.7 гр.2 Ленина 4 под.7 </t>
  </si>
  <si>
    <t>п.6 гр.2 Ленина под.1</t>
  </si>
  <si>
    <t>п.7 гр.3 Космонавтов 2</t>
  </si>
  <si>
    <t>п.6 гр.3 Космонавтов 6 под.1</t>
  </si>
  <si>
    <t xml:space="preserve">п.7 гр.4 Ленина 4 под.2 </t>
  </si>
  <si>
    <t xml:space="preserve">п.6 гр.4 Ленина 2 под.4 </t>
  </si>
  <si>
    <t>п.5 гр.2 Космонавтов 4</t>
  </si>
  <si>
    <t xml:space="preserve">п.5 гр.3 Ленина 11 </t>
  </si>
  <si>
    <t>п.5 гр.4 Космонавтов 4</t>
  </si>
  <si>
    <t>п.1 гр.1 Геологическая 15,17</t>
  </si>
  <si>
    <t>п.1 гр.2 Ленина 11</t>
  </si>
  <si>
    <t>п.1 гр.4 Школа №8</t>
  </si>
  <si>
    <t>№4123</t>
  </si>
  <si>
    <t>гр.1 КНС</t>
  </si>
  <si>
    <t>гр.2 Свинарник</t>
  </si>
  <si>
    <t>гр.4 ИПНИ ввод№1</t>
  </si>
  <si>
    <t>гр.2 гараж, прачка</t>
  </si>
  <si>
    <t>гр.4 ж/д Северная 1Б</t>
  </si>
  <si>
    <t>гр.2 ИПНИ ввод№2</t>
  </si>
  <si>
    <t>гр.3 ф.Худайбердина</t>
  </si>
  <si>
    <t>гр.4 ф.Насыри</t>
  </si>
  <si>
    <t>гр.1 ГРП</t>
  </si>
  <si>
    <t>гр.2 Овощехранилище</t>
  </si>
  <si>
    <t>гр.3 Освещение ТП</t>
  </si>
  <si>
    <t>гр.4 Ул.Освещение</t>
  </si>
  <si>
    <t>№57494</t>
  </si>
  <si>
    <t>п.6 гр.2 Икар</t>
  </si>
  <si>
    <t>п.6 гр.3 Торговый дом</t>
  </si>
  <si>
    <t xml:space="preserve">п.6 гр.4 Светофор </t>
  </si>
  <si>
    <t>п.5 гр.1 Губкина 17 летние кафе</t>
  </si>
  <si>
    <t>п.5 гр.2 Школа 11</t>
  </si>
  <si>
    <t>п.2 гр.1 Школа 11</t>
  </si>
  <si>
    <t>п.2 гр.2 Икар</t>
  </si>
  <si>
    <t>гр.1 Ишбулдина (прав. стор.)</t>
  </si>
  <si>
    <t>гр.2 Ишбулдина (лев. стор.)</t>
  </si>
  <si>
    <t>гр.3 Автосервис</t>
  </si>
  <si>
    <t>гр.4 Луговой</t>
  </si>
  <si>
    <t>№17360</t>
  </si>
  <si>
    <t xml:space="preserve">гр.1 Гараж </t>
  </si>
  <si>
    <t>гр.2 Токарный цех</t>
  </si>
  <si>
    <t>п1 Столовая</t>
  </si>
  <si>
    <t xml:space="preserve">п.1 Камера </t>
  </si>
  <si>
    <t>п.1 ?</t>
  </si>
  <si>
    <t>п.2 гр.1 Склад</t>
  </si>
  <si>
    <t>п.2 гр.2 Оранжерея</t>
  </si>
  <si>
    <t>п.2гр.4 Производствеенный корпус</t>
  </si>
  <si>
    <t>п.3 гр.2 АБК</t>
  </si>
  <si>
    <t xml:space="preserve">П.3 ГР.3 Бухта  </t>
  </si>
  <si>
    <t>п.3 гр.4 МАФ</t>
  </si>
  <si>
    <t>№308561</t>
  </si>
  <si>
    <t>№724908</t>
  </si>
  <si>
    <t>№880868</t>
  </si>
  <si>
    <t>п.1 гр.1 Матрица ввод 1</t>
  </si>
  <si>
    <t>п.1 гр.2 Кафе</t>
  </si>
  <si>
    <t>п.1 гр.3 Бульварная 30/1</t>
  </si>
  <si>
    <t>п.1 гр.4 Геологическая 32</t>
  </si>
  <si>
    <t>п.5 гр.1 Бульварная 31 под.6</t>
  </si>
  <si>
    <t>п.5 гр.2 Бульварная 29</t>
  </si>
  <si>
    <t xml:space="preserve">п.5 гр.3 ГРП </t>
  </si>
  <si>
    <t>П.5 ГР.4 Геологическая 34 под.2</t>
  </si>
  <si>
    <t>п.4 гр.2 Бульварная 33 под.5</t>
  </si>
  <si>
    <t>п.4 гр. 4 Бойлерная</t>
  </si>
  <si>
    <t>п.6 гр.1 МФЦ</t>
  </si>
  <si>
    <t>п.6 гр.2 Бульварная 29</t>
  </si>
  <si>
    <t>п.6 гр.3 Б.Хмельницкого 12 под. 2</t>
  </si>
  <si>
    <t>п.1 гр.2 Геологическая 38</t>
  </si>
  <si>
    <t>п.6 гр.1 Бульварная 37 п.2</t>
  </si>
  <si>
    <t>п.1 гр.3 Бульварная 35</t>
  </si>
  <si>
    <t>п.6 гр.2 Бульварная 37 п.3</t>
  </si>
  <si>
    <t xml:space="preserve">п.1 гр.4 Светофор </t>
  </si>
  <si>
    <t>п.6 гр.3 Геологическая 51</t>
  </si>
  <si>
    <t>п.3 гр.1 Бульварная 37 п.2</t>
  </si>
  <si>
    <t>п.6 гр.4 Советская 75</t>
  </si>
  <si>
    <t>п.3 гр.2 Бульварная 37 п.3</t>
  </si>
  <si>
    <t>п.7 гр.2 Бульварная 37 п.5</t>
  </si>
  <si>
    <t>п.3 гр.3 Бульварная 37 п.5</t>
  </si>
  <si>
    <t>п.7 гр.4 Бульварная 35</t>
  </si>
  <si>
    <t>п.7 гр.3 Геологическая 42</t>
  </si>
  <si>
    <t>п.3 гр.1 Ленина 42</t>
  </si>
  <si>
    <t>п.2 гр.2 АТС ввод 1</t>
  </si>
  <si>
    <t>п.3 гр.2 Геологическая 57</t>
  </si>
  <si>
    <t>п.2 гр.3 Кат. Ст.</t>
  </si>
  <si>
    <t>п.3 гр.3 Гостин двор</t>
  </si>
  <si>
    <t>п.6 гр.2 Башпромбанк ввод №1</t>
  </si>
  <si>
    <t>п.3 гр.4 Д/С ввод 1</t>
  </si>
  <si>
    <t>п.6 гр.1 Магнит</t>
  </si>
  <si>
    <t>п.5 гр.2 Башпромбанк ввод №2</t>
  </si>
  <si>
    <t>п.2 гр.1 Гараж</t>
  </si>
  <si>
    <t>п.5 гр.4 АТС ввод 2</t>
  </si>
  <si>
    <t>п.2 гр.4 Д/С ввод 2</t>
  </si>
  <si>
    <t>п1гр1 КТЗ ПТУ</t>
  </si>
  <si>
    <t>п1гр2 Общежитие ПТУ</t>
  </si>
  <si>
    <t>п1гр3 УПК ПТУ№2</t>
  </si>
  <si>
    <t>п1гр4 ОБК ПТУ</t>
  </si>
  <si>
    <t>п5гр2 Чкалова 9</t>
  </si>
  <si>
    <t>п5гр3 ГСК гаражи</t>
  </si>
  <si>
    <t>п5гр4 Чкалова 30 п6</t>
  </si>
  <si>
    <t>п6гр1 Чкалова 5А</t>
  </si>
  <si>
    <t>п6гр3 Бойлерная</t>
  </si>
  <si>
    <t>п4гр4 Чкалова30пд2</t>
  </si>
  <si>
    <t>п12гр4 Бульварная нов дом</t>
  </si>
  <si>
    <t>п12гр2 ж\д Чкалова</t>
  </si>
  <si>
    <t>п12гр1 Магазин</t>
  </si>
  <si>
    <t>стр.Чкалова 5А</t>
  </si>
  <si>
    <t>п1гр2 Стахановская 30-32</t>
  </si>
  <si>
    <t>п1гр3 Стахановская 28 п. 8</t>
  </si>
  <si>
    <t>п5гр2 Стахановская 28 п. 4</t>
  </si>
  <si>
    <t xml:space="preserve">п5гр3 Бойлерная </t>
  </si>
  <si>
    <t>п4гр1 Ул. Освещение</t>
  </si>
  <si>
    <t>п4гр4 Стахановская 33</t>
  </si>
  <si>
    <t>п5гр4 Стахановская 28 п.16</t>
  </si>
  <si>
    <t>п2гр2 Советская 23 п.6</t>
  </si>
  <si>
    <t>п2гр3 Ст. Катодной защиты</t>
  </si>
  <si>
    <t>п5гр2 Советская 23 п.4</t>
  </si>
  <si>
    <t>п5гр4 Детс.сад</t>
  </si>
  <si>
    <t>п5гр1 Офис Стах.30</t>
  </si>
  <si>
    <t>п2гр1 Советская 25</t>
  </si>
  <si>
    <t>п5гр3 Советская 27</t>
  </si>
  <si>
    <t>п.1 гр.1 Загорная правая</t>
  </si>
  <si>
    <t>п.1 гр.2 Загорная левая</t>
  </si>
  <si>
    <t>п.1 гр.3 жилых домов</t>
  </si>
  <si>
    <t>п.1 гр.5 Зорге</t>
  </si>
  <si>
    <t>п.1 гр.4 Цветочная</t>
  </si>
  <si>
    <t>п1гр2 Сады Калинина</t>
  </si>
  <si>
    <t>п1гр4 Чкалова 24 п.2</t>
  </si>
  <si>
    <t>п1гр1 К.Станция</t>
  </si>
  <si>
    <t>п3гр2 Бойлерная</t>
  </si>
  <si>
    <t>п3гр3 Чкалова 14п. 5</t>
  </si>
  <si>
    <t>п3гр4 Чкалова 22 п.2</t>
  </si>
  <si>
    <t>п6гр1 Чкалова 24 п.4</t>
  </si>
  <si>
    <t>п6гр2 Чкалова 12 п. 8</t>
  </si>
  <si>
    <t>п6гр4 Д/С НГДУ</t>
  </si>
  <si>
    <t>п7гр1 сады Калинина</t>
  </si>
  <si>
    <t>п7гр4 Магнит</t>
  </si>
  <si>
    <t>Чкалова 22А</t>
  </si>
  <si>
    <t>№0115254</t>
  </si>
  <si>
    <t>гр.1 Башнефть</t>
  </si>
  <si>
    <t>гр.2 ГСК</t>
  </si>
  <si>
    <t>№8846645</t>
  </si>
  <si>
    <t>резерв</t>
  </si>
  <si>
    <t>Окна Региона</t>
  </si>
  <si>
    <t>РММ ввод2</t>
  </si>
  <si>
    <t>Столовая</t>
  </si>
  <si>
    <t>ООО Звезда</t>
  </si>
  <si>
    <t xml:space="preserve">Гаражи ЛПУ </t>
  </si>
  <si>
    <t>ПМК контора</t>
  </si>
  <si>
    <t>РММ ввод1</t>
  </si>
  <si>
    <t>Шагиев</t>
  </si>
  <si>
    <t>п5гр2 Докучаева20</t>
  </si>
  <si>
    <t>п5гр3 Докучаева22</t>
  </si>
  <si>
    <t>п6гр2 Докучаева20/2</t>
  </si>
  <si>
    <t>п6гр3 Докучаева22/2</t>
  </si>
  <si>
    <t>п6гр4 Заки Валиди 6</t>
  </si>
  <si>
    <t>п4гр1 ЦРП</t>
  </si>
  <si>
    <t>п4гр2 Прачечная</t>
  </si>
  <si>
    <t>п1гр2 Машиностроителей 22</t>
  </si>
  <si>
    <t>п8гр1 Бойлерная</t>
  </si>
  <si>
    <t>п1гр3 Магазин Идиль</t>
  </si>
  <si>
    <t xml:space="preserve"> Стахановская 29</t>
  </si>
  <si>
    <t>п1гр4 Машиностроителей 24</t>
  </si>
  <si>
    <t>п8гр3 Докучаева 17</t>
  </si>
  <si>
    <t>п1гр1 Офис</t>
  </si>
  <si>
    <t>п8гр4 Виса</t>
  </si>
  <si>
    <t>п5гр4 Стахановская 29</t>
  </si>
  <si>
    <t>п6гр3 Машиностроителей 20</t>
  </si>
  <si>
    <t>п2гр1 Магазинов</t>
  </si>
  <si>
    <t>п2гр3 Стройка</t>
  </si>
  <si>
    <t>п2гр4 Ул. Освещение</t>
  </si>
  <si>
    <t>п7гр2 Чкалова2 п.3</t>
  </si>
  <si>
    <t>п2гр1 Чкалова 8</t>
  </si>
  <si>
    <t>п7гр1 Чкалова2А</t>
  </si>
  <si>
    <t>п2гр2 Чкалова 4 п.4</t>
  </si>
  <si>
    <t>п3гр1 Автостоянка</t>
  </si>
  <si>
    <t>п2гр3 Машиностроителей 69</t>
  </si>
  <si>
    <t>п3гр2 Машиностроителей 67</t>
  </si>
  <si>
    <t>п2гр4 Машиностроителей 65</t>
  </si>
  <si>
    <t>п5гр4 Машиностроителей 63</t>
  </si>
  <si>
    <t>п6гр1 ИП Яппаров</t>
  </si>
  <si>
    <t>п3гр4 КНС</t>
  </si>
  <si>
    <t>п6гр3 ф. С.Разина</t>
  </si>
  <si>
    <t>п5гр2 Чкалова 12А</t>
  </si>
  <si>
    <t>п6гр2 Пятерочка ввод №2</t>
  </si>
  <si>
    <t>п7гр3 Ул. Освещение</t>
  </si>
  <si>
    <t>п6гр4 Чкалова 12Б</t>
  </si>
  <si>
    <t>п7гр4 Чкалова 2 магазин</t>
  </si>
  <si>
    <t>№902В020</t>
  </si>
  <si>
    <t>гр.4 Мостовая</t>
  </si>
  <si>
    <t>п4гр2 Пол-ка ввод №2</t>
  </si>
  <si>
    <t>п4гр3 Бойлерная</t>
  </si>
  <si>
    <t>п4гр4 Пол-ка 2эт/Б</t>
  </si>
  <si>
    <t>п6гр1 Морг</t>
  </si>
  <si>
    <t>п6гр2 Шлакбаум</t>
  </si>
  <si>
    <t>п6гр4 Пол-ка 5эт/А</t>
  </si>
  <si>
    <t>п8гр2 ПищеБлок</t>
  </si>
  <si>
    <t>п8гр3 Ул. Освещ.</t>
  </si>
  <si>
    <t>п8гр4 Хозблок</t>
  </si>
  <si>
    <t>п4гр1 Докучаева2 6/1</t>
  </si>
  <si>
    <t>п4гр2 Кат.защита</t>
  </si>
  <si>
    <t>п4гр3 Докучаева2 2п9</t>
  </si>
  <si>
    <t>п4гр4 Докучаева 8</t>
  </si>
  <si>
    <t>п3гр1 Докучаева 6п1</t>
  </si>
  <si>
    <t>п3гр3 Темле</t>
  </si>
  <si>
    <t>п3гр4 Докучаева 2п6</t>
  </si>
  <si>
    <t>п3гр1 Стахановская 26 п 1</t>
  </si>
  <si>
    <t>п2гр1 Докучаева 2 под.2</t>
  </si>
  <si>
    <t>п3гр3 Кафе дуэт</t>
  </si>
  <si>
    <t>п2гр2 Торговый центр</t>
  </si>
  <si>
    <t>п5гр1 Ул. Осв.</t>
  </si>
  <si>
    <t>п2гр4 Стахановская 22 п.8</t>
  </si>
  <si>
    <t>п5гр2 Стахановская 18</t>
  </si>
  <si>
    <t>п5гр3 Докучаева 4</t>
  </si>
  <si>
    <t xml:space="preserve">п5гр4 Стахановская 22 </t>
  </si>
  <si>
    <t>п9гр1 Фок ввод 1</t>
  </si>
  <si>
    <t>п9гр2 Ермолино</t>
  </si>
  <si>
    <t>п9гр4 Магазин "Мебель"</t>
  </si>
  <si>
    <t>п5гр1 Стахановская 14 ввод№1</t>
  </si>
  <si>
    <t>п5гр3 Мария</t>
  </si>
  <si>
    <t>п5гр4 Каток</t>
  </si>
  <si>
    <t>п4гр2 Сбербанк</t>
  </si>
  <si>
    <t>п4гр3 Светофор</t>
  </si>
  <si>
    <t>п4гр4 Стахановская 16 а</t>
  </si>
  <si>
    <t>п6гр1 Стахановская 16 ввод№2</t>
  </si>
  <si>
    <t>п8гр2 Стахановская 14 ввод№2</t>
  </si>
  <si>
    <t>п8гр3 СКЗ</t>
  </si>
  <si>
    <t>п8гр4 Стахановская 18А</t>
  </si>
  <si>
    <t>п1гр2 Зелёная</t>
  </si>
  <si>
    <t>п3гр1 Дет.сад</t>
  </si>
  <si>
    <t>п5гр4 Зелёная 5</t>
  </si>
  <si>
    <t>1 Пристрой Адм</t>
  </si>
  <si>
    <t>2 Пристрой Адм</t>
  </si>
  <si>
    <t>3 Столярный цех</t>
  </si>
  <si>
    <t>4 Кран балка</t>
  </si>
  <si>
    <t>№101295</t>
  </si>
  <si>
    <t>гр.1 ф.Береговая</t>
  </si>
  <si>
    <t>гр.3 ф.Красноармейская</t>
  </si>
  <si>
    <t>ИП Лысюк</t>
  </si>
  <si>
    <t>Островского</t>
  </si>
  <si>
    <t>БАНЯ</t>
  </si>
  <si>
    <t>п7гр1 Стоматология</t>
  </si>
  <si>
    <t>п3гр1 З.Валиди 5 п.1</t>
  </si>
  <si>
    <t>п3гр4 З.Валиди 7 п.5</t>
  </si>
  <si>
    <t>п1гр4 З.Валиди 7 п.2</t>
  </si>
  <si>
    <t>п1гр2 З.Валиди 3 вв2</t>
  </si>
  <si>
    <t>п6гр4 З.Валиди 5 п 4</t>
  </si>
  <si>
    <t>п7гр2 З.Валиди 3 а вв1</t>
  </si>
  <si>
    <t>№49459</t>
  </si>
  <si>
    <t>№49416</t>
  </si>
  <si>
    <t>Почтовая</t>
  </si>
  <si>
    <t>Мельничная</t>
  </si>
  <si>
    <t>Кооперативная</t>
  </si>
  <si>
    <t>№1809ДГ562</t>
  </si>
  <si>
    <t>№1809ДГ563</t>
  </si>
  <si>
    <t>№711704</t>
  </si>
  <si>
    <t>№1448239</t>
  </si>
  <si>
    <t>№248</t>
  </si>
  <si>
    <t>№5571</t>
  </si>
  <si>
    <t>№144</t>
  </si>
  <si>
    <t>№69134</t>
  </si>
  <si>
    <t>№597459</t>
  </si>
  <si>
    <t>№264986</t>
  </si>
  <si>
    <t>отключен тр-р</t>
  </si>
  <si>
    <t>№405736</t>
  </si>
  <si>
    <t>№8646188</t>
  </si>
  <si>
    <t>№4924</t>
  </si>
  <si>
    <t>Отключен РЛНД</t>
  </si>
  <si>
    <t>№12346</t>
  </si>
  <si>
    <t>РЛНД-отключен</t>
  </si>
  <si>
    <t>№3176</t>
  </si>
  <si>
    <t>№3588</t>
  </si>
  <si>
    <t>№4464</t>
  </si>
  <si>
    <t>гр.1 ИП Яппаров магазин</t>
  </si>
  <si>
    <t>гр.1 ф.Свободы</t>
  </si>
  <si>
    <t>гр.2 ф.Воскресная школа</t>
  </si>
  <si>
    <t>гр.2 Чкалова 61(ввод2)</t>
  </si>
  <si>
    <t>гр.3 Казначейство</t>
  </si>
  <si>
    <t>гр.4 Чкалова 61 магазин</t>
  </si>
  <si>
    <t>гр.1 Ул.Освещение</t>
  </si>
  <si>
    <t>гр.1 Губкина 102 ввод2</t>
  </si>
  <si>
    <t>гр.2 Чкалова 61(ввод1, под.7)</t>
  </si>
  <si>
    <t>гр.2 Губкина 106А ввод2</t>
  </si>
  <si>
    <t>гр.3 Губкина 106А ввод1</t>
  </si>
  <si>
    <t>гр.3 Губкина 106(ввод2)</t>
  </si>
  <si>
    <t>гр.4 Гаражи</t>
  </si>
  <si>
    <t>гр.4 Бойлерная (ввод2)</t>
  </si>
  <si>
    <t>гр.1 Губкина 102(ввод1)</t>
  </si>
  <si>
    <t>гр.2 Бойлерная (ввод1)</t>
  </si>
  <si>
    <t>гр.3 Губкина 104</t>
  </si>
  <si>
    <t>гр.4 Губкина 106(ввод1)</t>
  </si>
  <si>
    <t>№308</t>
  </si>
  <si>
    <t>№1540</t>
  </si>
  <si>
    <t>П6гр2 АЗС</t>
  </si>
  <si>
    <t>П4гр2 Стах-ая4 ввод1</t>
  </si>
  <si>
    <t>П9гр4 Стах-ая2 ввод1</t>
  </si>
  <si>
    <t>П5гр2 Стах-ая 6 ввод1</t>
  </si>
  <si>
    <t>П5гр1 Болерная</t>
  </si>
  <si>
    <t>П3гр3 Стах-ая 2/1 ввод1</t>
  </si>
  <si>
    <t>П5гр4 База</t>
  </si>
  <si>
    <t>п.4 гр.2 Школа вв.№2</t>
  </si>
  <si>
    <t>п.6 гр.2 ф.Красная</t>
  </si>
  <si>
    <t>п.3 гр.2 ф.Радужная</t>
  </si>
  <si>
    <t>п.3 гр.4 Школа вв.№1</t>
  </si>
  <si>
    <t>п.6 гр.1 Котельная ввод 2</t>
  </si>
  <si>
    <t>п.5 гр.2 Ф. Частных домов</t>
  </si>
  <si>
    <t>п.5 гр.1 Котельная ввод 1</t>
  </si>
  <si>
    <t>п.1 гр.1 Блохина 42б</t>
  </si>
  <si>
    <t>п.1 гр.3 Блохина 42а</t>
  </si>
  <si>
    <t>п.3 гр.3 Блохина 42в</t>
  </si>
  <si>
    <t>3п. Гр4</t>
  </si>
  <si>
    <t>Гареева</t>
  </si>
  <si>
    <t>Лобачев.</t>
  </si>
  <si>
    <t>Новоселов</t>
  </si>
  <si>
    <t>ул.освещение</t>
  </si>
  <si>
    <t>Ишимбайская</t>
  </si>
  <si>
    <t>Свердлова пр.</t>
  </si>
  <si>
    <t>Свердлова лев.</t>
  </si>
  <si>
    <t>п6гр2 Молодежная</t>
  </si>
  <si>
    <t>п7гр4 ул.освещение</t>
  </si>
  <si>
    <t>гр1 Народная</t>
  </si>
  <si>
    <t>гр2 Жилые дома\Катодка</t>
  </si>
  <si>
    <t>гр3 Кошевого 2б</t>
  </si>
  <si>
    <t xml:space="preserve">Кошевого </t>
  </si>
  <si>
    <t>Ковалевской</t>
  </si>
  <si>
    <t>Школа</t>
  </si>
  <si>
    <t>гр2 Сараж</t>
  </si>
  <si>
    <t>гр3 Чайковского</t>
  </si>
  <si>
    <t>гр4Сатурн</t>
  </si>
  <si>
    <t>50 лет Башкирии</t>
  </si>
  <si>
    <t>Ишимбайская н.</t>
  </si>
  <si>
    <t>Ишимбайская в.</t>
  </si>
  <si>
    <t>№6744</t>
  </si>
  <si>
    <t>№368405</t>
  </si>
  <si>
    <t>№368394</t>
  </si>
  <si>
    <t>гр.1 Род.дом вв.№1</t>
  </si>
  <si>
    <t>гр.2 Ж.консультация ввод1</t>
  </si>
  <si>
    <t>гр.2 Жен.консультация ввод2</t>
  </si>
  <si>
    <t>гр.3 Гагарина 67 ввод1</t>
  </si>
  <si>
    <t>гр.3 Гагарина 67 ввод2</t>
  </si>
  <si>
    <t>гр.4 Ж.консультация ввод2</t>
  </si>
  <si>
    <t>гр.4 Жен.консультация ввод2</t>
  </si>
  <si>
    <t>гр.1 ф.Проездов</t>
  </si>
  <si>
    <t>гр.2 Гагарина 65А</t>
  </si>
  <si>
    <t>гр.2 Род.дом вв.№2</t>
  </si>
  <si>
    <t>гр.3 ф.Первомайская</t>
  </si>
  <si>
    <t>гр.4 Гагарина 65 Б</t>
  </si>
  <si>
    <t>гр.4 Гагарина 65 Б ввод2</t>
  </si>
  <si>
    <t>ф.Тихая</t>
  </si>
  <si>
    <t>п5гр1 Толстого</t>
  </si>
  <si>
    <t>п4гр1 Гайфуллина</t>
  </si>
  <si>
    <t>п6гр4 Шашина</t>
  </si>
  <si>
    <t>п1гр1 Веста</t>
  </si>
  <si>
    <t>п1гр4 ТСК</t>
  </si>
  <si>
    <t>п3гр2 Щербакова</t>
  </si>
  <si>
    <t>п1гр3 Павильон</t>
  </si>
  <si>
    <t>Вахитова</t>
  </si>
  <si>
    <t>п8гр1 Матрица</t>
  </si>
  <si>
    <t>п8гр2 Молодежная 10А</t>
  </si>
  <si>
    <t>п8гр4 Молодежная 10 п 4</t>
  </si>
  <si>
    <t>п7гр2 Молодёжная 8</t>
  </si>
  <si>
    <t>п3гр2 Молодежная 10 п 2</t>
  </si>
  <si>
    <t>п7гр3 Уличное освещение</t>
  </si>
  <si>
    <t>п3гр3 Молодежная 12 ввод№1</t>
  </si>
  <si>
    <t>п2гр2 Молодежная 8А</t>
  </si>
  <si>
    <t>№2527</t>
  </si>
  <si>
    <t>гр.3 Флотский</t>
  </si>
  <si>
    <t>гр.4 Красноармейский</t>
  </si>
  <si>
    <t>№2303 ЕГ 267</t>
  </si>
  <si>
    <t>гр.1 Гастелло 3</t>
  </si>
  <si>
    <t>гр.1 Гаражи</t>
  </si>
  <si>
    <t>гр.2 ф.Гастелло</t>
  </si>
  <si>
    <t>гр.3 ф.Цюрупа</t>
  </si>
  <si>
    <t>гр.4 ф.Кафе</t>
  </si>
  <si>
    <t>гр.5 ф.Красноармейская</t>
  </si>
  <si>
    <t>№1162767</t>
  </si>
  <si>
    <t>гр1 Федосеева</t>
  </si>
  <si>
    <t>гр3 Жуковского</t>
  </si>
  <si>
    <t>№116291</t>
  </si>
  <si>
    <t>пан.1</t>
  </si>
  <si>
    <t>гр.1 ф.Мухаметкулова</t>
  </si>
  <si>
    <t>гр.2 ф. Божова</t>
  </si>
  <si>
    <t>гр.3 ф.Титова</t>
  </si>
  <si>
    <t>№59812</t>
  </si>
  <si>
    <t>№9887</t>
  </si>
  <si>
    <t>№837АО46</t>
  </si>
  <si>
    <t>№792476</t>
  </si>
  <si>
    <t>АВ2 С.Павильоны</t>
  </si>
  <si>
    <t>АВ3 Офис Мойка</t>
  </si>
  <si>
    <t>Управление</t>
  </si>
  <si>
    <t>Кательная</t>
  </si>
  <si>
    <t>АВ3 Мех.мастерская</t>
  </si>
  <si>
    <t>АВ4 Вышка</t>
  </si>
  <si>
    <t>ИНК №3</t>
  </si>
  <si>
    <t xml:space="preserve">ИНК    </t>
  </si>
  <si>
    <t>Воз.насос</t>
  </si>
  <si>
    <t>Автомат№1</t>
  </si>
  <si>
    <t>Автомат№2</t>
  </si>
  <si>
    <t>п.1 гр.4 Партиз.ф.Левая</t>
  </si>
  <si>
    <t>п.1 гр.2 Партиз.ф.Правая</t>
  </si>
  <si>
    <t>№8945</t>
  </si>
  <si>
    <t>№168607</t>
  </si>
  <si>
    <t>№0801554</t>
  </si>
  <si>
    <t>гр.1 ИП Ямилов адм. здание</t>
  </si>
  <si>
    <t>гр.2 ИП Щербаков</t>
  </si>
  <si>
    <t>гр.3 Уют-пласт</t>
  </si>
  <si>
    <t>гр.5 ИП Носов</t>
  </si>
  <si>
    <t>гр.6 ИП Ямилов магазин</t>
  </si>
  <si>
    <t>гр.7 ИП Насыров</t>
  </si>
  <si>
    <t>гр.8 ИП Краснова</t>
  </si>
  <si>
    <t>гр.9 ИП Шван</t>
  </si>
  <si>
    <t>Гаражи.  МТС</t>
  </si>
  <si>
    <t>Кафе</t>
  </si>
  <si>
    <t>Мойка</t>
  </si>
  <si>
    <t>№10443</t>
  </si>
  <si>
    <t>№56781</t>
  </si>
  <si>
    <t>№99291</t>
  </si>
  <si>
    <t>№0560</t>
  </si>
  <si>
    <t>№57058</t>
  </si>
  <si>
    <t>гр.3 ТЦ Лето</t>
  </si>
  <si>
    <t>гр.5 резерв</t>
  </si>
  <si>
    <t>АВ1 Проходная</t>
  </si>
  <si>
    <t>АВ4 АБК Ангар</t>
  </si>
  <si>
    <t>Автомат№3</t>
  </si>
  <si>
    <t>Вышка МТС</t>
  </si>
  <si>
    <t>Гаражи блок 1.2</t>
  </si>
  <si>
    <t>Гаражи блок 3.4</t>
  </si>
  <si>
    <t>н/в</t>
  </si>
  <si>
    <t>гр.1 ф.Хамидуллина</t>
  </si>
  <si>
    <t>гр.2 ф.Мунасыпова</t>
  </si>
  <si>
    <t>гр.3 ф.Файзуллина</t>
  </si>
  <si>
    <t>№3874</t>
  </si>
  <si>
    <t>гр.1 ф.Шоссейная</t>
  </si>
  <si>
    <t>гр.2 ф.Файзуллина</t>
  </si>
  <si>
    <t>гр.3 ф.Хамидуллина</t>
  </si>
  <si>
    <t>гр.4 ф.Полевая</t>
  </si>
  <si>
    <t>№3963</t>
  </si>
  <si>
    <t>гр.1 ф.Дуслык</t>
  </si>
  <si>
    <t>гр.3 ф.Нефтяник</t>
  </si>
  <si>
    <t>гр.4 ф.Звездный</t>
  </si>
  <si>
    <t>№12069</t>
  </si>
  <si>
    <t>гр.1 ф.Малый</t>
  </si>
  <si>
    <t>гр.2 ф.Летний</t>
  </si>
  <si>
    <t>гр.3 ф.Урожай</t>
  </si>
  <si>
    <t>гр.4 ф.Дуслык</t>
  </si>
  <si>
    <t>№13829</t>
  </si>
  <si>
    <t>гр.1 ф.Родниковая</t>
  </si>
  <si>
    <t>гр.2 ф.Ягодная</t>
  </si>
  <si>
    <t>гр.3 ф.Тукмак</t>
  </si>
  <si>
    <t>№11387</t>
  </si>
  <si>
    <t>гр.2 ф.Родниковая</t>
  </si>
  <si>
    <t>гр.4 ф.Ягодный</t>
  </si>
  <si>
    <t>п3гр1 Рафикова</t>
  </si>
  <si>
    <t>п3гр2 Майская</t>
  </si>
  <si>
    <t>п3гр3 Ж Домов</t>
  </si>
  <si>
    <t>п3гр4 Коттеджей</t>
  </si>
  <si>
    <t>п1 Ул.освещение</t>
  </si>
  <si>
    <t>№914288</t>
  </si>
  <si>
    <t>91.4</t>
  </si>
  <si>
    <t>п6гр1 Молодежная 11а</t>
  </si>
  <si>
    <t>п6гр2 Гайфуллина 15а</t>
  </si>
  <si>
    <t>п3гр1 Молодежная 11б</t>
  </si>
  <si>
    <t>п3гр3 Ул.Освещение</t>
  </si>
  <si>
    <t>п7гр2 Новы дом</t>
  </si>
  <si>
    <t>№53202</t>
  </si>
  <si>
    <t>гр.1 ф.Блюхера</t>
  </si>
  <si>
    <t>гр.2 ф.Худайбердина</t>
  </si>
  <si>
    <t>гр.3 ф.Ишбулдина</t>
  </si>
  <si>
    <t>п2гр1 ФОК № 1</t>
  </si>
  <si>
    <t>Стройка "Манеж"</t>
  </si>
  <si>
    <t>п2гр4 Холод.уст.</t>
  </si>
  <si>
    <t>п5гр4 стр."Ледовый дворец"</t>
  </si>
  <si>
    <t>п1гр4 Лед.двор.</t>
  </si>
  <si>
    <t>п5гр3 ФОК № 2</t>
  </si>
  <si>
    <t>п7гр1 УО</t>
  </si>
  <si>
    <t>п7гр4 Холод.уст.</t>
  </si>
  <si>
    <t>АВ1 АГЗС</t>
  </si>
  <si>
    <t>АВ2 АТС</t>
  </si>
  <si>
    <t>ГСК №3</t>
  </si>
  <si>
    <t>Произв. База</t>
  </si>
  <si>
    <t>Руб№3</t>
  </si>
  <si>
    <t>ф.Кулмыя</t>
  </si>
  <si>
    <t>ф.Янсапова</t>
  </si>
  <si>
    <t>ф.Мечеть</t>
  </si>
  <si>
    <t>№58635</t>
  </si>
  <si>
    <t>ф.Вавилова</t>
  </si>
  <si>
    <t>65 лет Победы лев</t>
  </si>
  <si>
    <t>65 лет Победы прав</t>
  </si>
  <si>
    <t>Ул.освещ</t>
  </si>
  <si>
    <t>Тепличная</t>
  </si>
  <si>
    <t>№19612</t>
  </si>
  <si>
    <t>гр1 Камеры видео</t>
  </si>
  <si>
    <t>гр3 Сады2</t>
  </si>
  <si>
    <t>№15377</t>
  </si>
  <si>
    <t>пан.2</t>
  </si>
  <si>
    <t>гр.1 ф.Надежды</t>
  </si>
  <si>
    <t>гр.3 ф.Энтузиастов</t>
  </si>
  <si>
    <t>гр.4 ф.Ясный</t>
  </si>
  <si>
    <t>пан.3</t>
  </si>
  <si>
    <t>№15344</t>
  </si>
  <si>
    <t>гр.1 ф.Энтузиастов</t>
  </si>
  <si>
    <t>гр.3 ф.Надежды</t>
  </si>
  <si>
    <t>гр.4 ф.Файзуллина</t>
  </si>
  <si>
    <t>№711776</t>
  </si>
  <si>
    <t>Ф№2</t>
  </si>
  <si>
    <t>Ф№3</t>
  </si>
  <si>
    <t>п2гр1 З.Валиди 28В1</t>
  </si>
  <si>
    <t>п2гр3 Насосная</t>
  </si>
  <si>
    <t>п7гр1 Мананова</t>
  </si>
  <si>
    <t>п7гр2 З.Валиди 18В</t>
  </si>
  <si>
    <t>п6гр1 З.Валиди 28 ввод2</t>
  </si>
  <si>
    <t>п6гр3 Насосная2</t>
  </si>
  <si>
    <t>Л1 Юрматинская правая</t>
  </si>
  <si>
    <t>Л4 Юрматинская левая</t>
  </si>
  <si>
    <t>Л3 Мустая Карима</t>
  </si>
  <si>
    <t>Л2 Майская</t>
  </si>
  <si>
    <t>№45510</t>
  </si>
  <si>
    <t>гр1 Яналиф</t>
  </si>
  <si>
    <t>гр3 Ворошилова</t>
  </si>
  <si>
    <t>№71657</t>
  </si>
  <si>
    <t>гр.1 Лазурной</t>
  </si>
  <si>
    <t>гр.2 Надежды</t>
  </si>
  <si>
    <t>гр.3 Ясная</t>
  </si>
  <si>
    <t>№1219461</t>
  </si>
  <si>
    <t>гр.1 насосная Буровик</t>
  </si>
  <si>
    <t>гр.2 СО Тайрук-Заречное</t>
  </si>
  <si>
    <t>гр.3 Сады Тайрук-2</t>
  </si>
  <si>
    <t>гр.4 ф.Жилых домов</t>
  </si>
  <si>
    <t>гр.5 сады Буровик</t>
  </si>
  <si>
    <t>№20305</t>
  </si>
  <si>
    <t>Сады2</t>
  </si>
  <si>
    <t>Сады3</t>
  </si>
  <si>
    <t>Сады4</t>
  </si>
  <si>
    <t>№536</t>
  </si>
  <si>
    <t>№1811</t>
  </si>
  <si>
    <t>ф. Маркелов</t>
  </si>
  <si>
    <t>ф. П.Морозов</t>
  </si>
  <si>
    <t>№5512</t>
  </si>
  <si>
    <t>№2104ЕГ562</t>
  </si>
  <si>
    <t xml:space="preserve">                                             </t>
  </si>
  <si>
    <t>№2002ЕГ154</t>
  </si>
  <si>
    <t>гр.1 Сады-1</t>
  </si>
  <si>
    <t>гр.1 Сады-2</t>
  </si>
  <si>
    <t>Федосеева</t>
  </si>
  <si>
    <t>Пугачева</t>
  </si>
  <si>
    <t>1 Заводская</t>
  </si>
  <si>
    <t>Жуковского</t>
  </si>
  <si>
    <t>№2111 ГГ 988</t>
  </si>
  <si>
    <t>ф.Сады-1</t>
  </si>
  <si>
    <t>№113729</t>
  </si>
  <si>
    <t>ф. Сады Транспортник</t>
  </si>
  <si>
    <t>№22573</t>
  </si>
  <si>
    <t>пан.1 гр.2 фид. Зарипов</t>
  </si>
  <si>
    <t>пан.1 гр.3 фид. Трапезников</t>
  </si>
  <si>
    <t>ф.Бытовой объект</t>
  </si>
  <si>
    <t>Школьная</t>
  </si>
  <si>
    <t>Клуба</t>
  </si>
  <si>
    <t>Водонасосная</t>
  </si>
  <si>
    <t>гараж</t>
  </si>
  <si>
    <t>Октябрьской</t>
  </si>
  <si>
    <t>Уральской</t>
  </si>
  <si>
    <t>Восточной</t>
  </si>
  <si>
    <t>Пекарня</t>
  </si>
  <si>
    <t>Восточная</t>
  </si>
  <si>
    <t>Молодежная</t>
  </si>
  <si>
    <t>Зеленой</t>
  </si>
  <si>
    <t>С.Юлаева</t>
  </si>
  <si>
    <t>2-х этажек</t>
  </si>
  <si>
    <t>ф.Пристрой</t>
  </si>
  <si>
    <t>Старая школа</t>
  </si>
  <si>
    <t>Гараж</t>
  </si>
  <si>
    <t>ГРП</t>
  </si>
  <si>
    <t>Строительной</t>
  </si>
  <si>
    <t>Д/сад</t>
  </si>
  <si>
    <t>Контора</t>
  </si>
  <si>
    <t>Стадион</t>
  </si>
  <si>
    <t>Гизатуллина</t>
  </si>
  <si>
    <t>З.Валиди</t>
  </si>
  <si>
    <t>корпуса</t>
  </si>
  <si>
    <t>склады</t>
  </si>
  <si>
    <t>Речная 8</t>
  </si>
  <si>
    <t>Приложение № 1</t>
  </si>
  <si>
    <t>Тр-р № 1</t>
  </si>
  <si>
    <t>Тр-р № 2</t>
  </si>
  <si>
    <t>Ф.И.О. лица производившего замер</t>
  </si>
  <si>
    <t>Осмотр</t>
  </si>
  <si>
    <t>полож. перекл. анцапфа</t>
  </si>
  <si>
    <t>Нагрузка (А) 11.2024 г. -12.2024 г.</t>
  </si>
  <si>
    <t>Нагрузка (А) 11.2024 г. - 12.2024 г.</t>
  </si>
  <si>
    <t>ТП- 1 А</t>
  </si>
  <si>
    <t>кв 1</t>
  </si>
  <si>
    <t>P-2</t>
  </si>
  <si>
    <t>пуст.</t>
  </si>
  <si>
    <t>ТП-1 Б</t>
  </si>
  <si>
    <t>откл</t>
  </si>
  <si>
    <t>P-6</t>
  </si>
  <si>
    <t>P-7</t>
  </si>
  <si>
    <t>P-8</t>
  </si>
  <si>
    <t xml:space="preserve">  </t>
  </si>
  <si>
    <t>ТП- 1 В</t>
  </si>
  <si>
    <t>пуст</t>
  </si>
  <si>
    <t>ТП- 2</t>
  </si>
  <si>
    <t>кв.2</t>
  </si>
  <si>
    <t>ТП- 3</t>
  </si>
  <si>
    <t>кв.3</t>
  </si>
  <si>
    <t>ТП- 4</t>
  </si>
  <si>
    <t>кв 4</t>
  </si>
  <si>
    <t>ТП- 5</t>
  </si>
  <si>
    <t>кв 5</t>
  </si>
  <si>
    <t>P-3</t>
  </si>
  <si>
    <t>P-5</t>
  </si>
  <si>
    <t>P-9</t>
  </si>
  <si>
    <t>ТП- 5 А</t>
  </si>
  <si>
    <t>P-17</t>
  </si>
  <si>
    <t>P-1</t>
  </si>
  <si>
    <t>P-19</t>
  </si>
  <si>
    <t>ТП- 6</t>
  </si>
  <si>
    <t>кв 6</t>
  </si>
  <si>
    <t>233/401</t>
  </si>
  <si>
    <t>P-4</t>
  </si>
  <si>
    <t>ТП- 7</t>
  </si>
  <si>
    <t>кв 7</t>
  </si>
  <si>
    <t>226/390</t>
  </si>
  <si>
    <t xml:space="preserve">ТП- 8 </t>
  </si>
  <si>
    <t>база по ул. Колхозная</t>
  </si>
  <si>
    <t>P-10</t>
  </si>
  <si>
    <t>P-12</t>
  </si>
  <si>
    <t>Глухов</t>
  </si>
  <si>
    <t>Агельбаев</t>
  </si>
  <si>
    <t>P-14</t>
  </si>
  <si>
    <t>P-15</t>
  </si>
  <si>
    <t>ТП- 9</t>
  </si>
  <si>
    <t>кв 9</t>
  </si>
  <si>
    <t>220/395</t>
  </si>
  <si>
    <t>213/380</t>
  </si>
  <si>
    <t>ТП- 9 А</t>
  </si>
  <si>
    <t>цех пластмасс</t>
  </si>
  <si>
    <t xml:space="preserve">откл </t>
  </si>
  <si>
    <t>230/402</t>
  </si>
  <si>
    <t>ТП- 9 Б</t>
  </si>
  <si>
    <t>227/403</t>
  </si>
  <si>
    <t>ТП- 10</t>
  </si>
  <si>
    <t>кв 10</t>
  </si>
  <si>
    <t>отк.</t>
  </si>
  <si>
    <t>ТП- 10 А</t>
  </si>
  <si>
    <t>P-13</t>
  </si>
  <si>
    <t>ТП- 11</t>
  </si>
  <si>
    <t>кв 11</t>
  </si>
  <si>
    <t>225/399</t>
  </si>
  <si>
    <t>ТП- 12</t>
  </si>
  <si>
    <t>кв 12</t>
  </si>
  <si>
    <t>2117/376</t>
  </si>
  <si>
    <t>ТП- 13</t>
  </si>
  <si>
    <t>кв 13</t>
  </si>
  <si>
    <t>224/397</t>
  </si>
  <si>
    <t>ТП- 13 А</t>
  </si>
  <si>
    <t>кв. 13</t>
  </si>
  <si>
    <t>229/398</t>
  </si>
  <si>
    <t>ТП- 14</t>
  </si>
  <si>
    <t>кв 14</t>
  </si>
  <si>
    <t>ТП- 15</t>
  </si>
  <si>
    <t>кв 15</t>
  </si>
  <si>
    <t>P-18</t>
  </si>
  <si>
    <t>P-20</t>
  </si>
  <si>
    <t>P-21</t>
  </si>
  <si>
    <t>P-23</t>
  </si>
  <si>
    <t>P-11</t>
  </si>
  <si>
    <t>P-25</t>
  </si>
  <si>
    <t>P13</t>
  </si>
  <si>
    <t>ТП- 17</t>
  </si>
  <si>
    <t>П-ка СНМ</t>
  </si>
  <si>
    <t>ТП- 17 А</t>
  </si>
  <si>
    <t xml:space="preserve">Р-3 </t>
  </si>
  <si>
    <t>деж</t>
  </si>
  <si>
    <t>ТП- 18</t>
  </si>
  <si>
    <t>кв 18</t>
  </si>
  <si>
    <t xml:space="preserve">                                                                                                                                      </t>
  </si>
  <si>
    <t xml:space="preserve"> </t>
  </si>
  <si>
    <t>ТП- 18 А</t>
  </si>
  <si>
    <t>7989-3</t>
  </si>
  <si>
    <t xml:space="preserve">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</si>
  <si>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</si>
  <si>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</si>
  <si>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</si>
  <si>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</t>
  </si>
  <si>
    <t>ТП- 19</t>
  </si>
  <si>
    <t>кв 19</t>
  </si>
  <si>
    <t>ТП- 20</t>
  </si>
  <si>
    <t>кв 20</t>
  </si>
  <si>
    <t>ТП- 21</t>
  </si>
  <si>
    <t>кв 21</t>
  </si>
  <si>
    <t>ТП- 24</t>
  </si>
  <si>
    <t>кв 24</t>
  </si>
  <si>
    <t>ТП- 25</t>
  </si>
  <si>
    <t>кв 25</t>
  </si>
  <si>
    <t>ТП- 26</t>
  </si>
  <si>
    <t>кв 26</t>
  </si>
  <si>
    <t>ТП- 26 А</t>
  </si>
  <si>
    <t>ТП- 26 Б</t>
  </si>
  <si>
    <t>ТП- 27</t>
  </si>
  <si>
    <t>кв 27</t>
  </si>
  <si>
    <t>P на стене</t>
  </si>
  <si>
    <t>ТП -27 А</t>
  </si>
  <si>
    <t>ТП- 28</t>
  </si>
  <si>
    <t>кв 28</t>
  </si>
  <si>
    <t>ТП - 28 А</t>
  </si>
  <si>
    <t>ТП- 29</t>
  </si>
  <si>
    <t>кв 29</t>
  </si>
  <si>
    <t>ТП- 30</t>
  </si>
  <si>
    <t>кв 30</t>
  </si>
  <si>
    <t>ТП- 30 В</t>
  </si>
  <si>
    <t>ТП- 30 Г</t>
  </si>
  <si>
    <t>парк</t>
  </si>
  <si>
    <t>231/403</t>
  </si>
  <si>
    <t>АВ1</t>
  </si>
  <si>
    <t>АВ2</t>
  </si>
  <si>
    <t>АВ3</t>
  </si>
  <si>
    <t>АВ4</t>
  </si>
  <si>
    <t>АВ5</t>
  </si>
  <si>
    <t>АВ6</t>
  </si>
  <si>
    <t>АВ7</t>
  </si>
  <si>
    <t>ТП- 31</t>
  </si>
  <si>
    <t>кв.31</t>
  </si>
  <si>
    <t>ТП- 33 А</t>
  </si>
  <si>
    <t>кв 33</t>
  </si>
  <si>
    <t>ТП- 33 Б</t>
  </si>
  <si>
    <t>ТП- 33 В</t>
  </si>
  <si>
    <t>ТП- Ц- 2</t>
  </si>
  <si>
    <t>МК Центральный</t>
  </si>
  <si>
    <t>230/388</t>
  </si>
  <si>
    <t>230/40</t>
  </si>
  <si>
    <t>P-16</t>
  </si>
  <si>
    <t>ТП- Ц- 3</t>
  </si>
  <si>
    <t>229/407</t>
  </si>
  <si>
    <t>P17</t>
  </si>
  <si>
    <t>ТП- Ц- 4</t>
  </si>
  <si>
    <t>219/384</t>
  </si>
  <si>
    <t>ТП- Ц- 5</t>
  </si>
  <si>
    <t>235/408</t>
  </si>
  <si>
    <t>235/406</t>
  </si>
  <si>
    <t>азим.</t>
  </si>
  <si>
    <t>на стене</t>
  </si>
  <si>
    <t>ТП- 47 Б</t>
  </si>
  <si>
    <t>Рынок "Южный"</t>
  </si>
  <si>
    <t>225/398</t>
  </si>
  <si>
    <t>ТП- 47 К</t>
  </si>
  <si>
    <t>ПС" Парковая"</t>
  </si>
  <si>
    <t>1907ЕГ765</t>
  </si>
  <si>
    <t>227/397</t>
  </si>
  <si>
    <t>ТП- 47</t>
  </si>
  <si>
    <t>ж/д вокзал</t>
  </si>
  <si>
    <t>откл.</t>
  </si>
  <si>
    <t>213/381</t>
  </si>
  <si>
    <t>р-18</t>
  </si>
  <si>
    <t>ТП- 326</t>
  </si>
  <si>
    <t>Промвент</t>
  </si>
  <si>
    <t>229/400</t>
  </si>
  <si>
    <t>1гр</t>
  </si>
  <si>
    <t>2гр</t>
  </si>
  <si>
    <t>3гр</t>
  </si>
  <si>
    <t>4гр</t>
  </si>
  <si>
    <t>5гр</t>
  </si>
  <si>
    <t>ТП- 326 A</t>
  </si>
  <si>
    <t>218/383</t>
  </si>
  <si>
    <t>ТП- 316 А</t>
  </si>
  <si>
    <t>1809ЕГ703</t>
  </si>
  <si>
    <t xml:space="preserve">ТП- 316 </t>
  </si>
  <si>
    <t>Фек. № 2</t>
  </si>
  <si>
    <t>230/400</t>
  </si>
  <si>
    <t>АВ-6</t>
  </si>
  <si>
    <t>ТП- 334 (1)</t>
  </si>
  <si>
    <t>ул.Якупова1</t>
  </si>
  <si>
    <t>234/412</t>
  </si>
  <si>
    <t>ТП- 334 (2)</t>
  </si>
  <si>
    <t>ТП- 334 Б</t>
  </si>
  <si>
    <t>230/407</t>
  </si>
  <si>
    <t>ТП- 334 В</t>
  </si>
  <si>
    <t>224/392</t>
  </si>
  <si>
    <t>ТП- 335 В</t>
  </si>
  <si>
    <t>Якупова 19</t>
  </si>
  <si>
    <t>ТП- 346</t>
  </si>
  <si>
    <t>м-н Садовая техника</t>
  </si>
  <si>
    <t>АВ-1</t>
  </si>
  <si>
    <t>АВ-2</t>
  </si>
  <si>
    <t>ТП- 353</t>
  </si>
  <si>
    <t>нет</t>
  </si>
  <si>
    <t>доступа</t>
  </si>
  <si>
    <t>ТП- 330</t>
  </si>
  <si>
    <t>с/х Химик</t>
  </si>
  <si>
    <t>231/406</t>
  </si>
  <si>
    <t>ТП- 339 Г</t>
  </si>
  <si>
    <t>Нуриманова</t>
  </si>
  <si>
    <t>1904КГ154</t>
  </si>
  <si>
    <t>234/403</t>
  </si>
  <si>
    <t>ТП- 344 Б</t>
  </si>
  <si>
    <t>Овчинников</t>
  </si>
  <si>
    <t>1905ГТ587</t>
  </si>
  <si>
    <t>225/390</t>
  </si>
  <si>
    <t>РП- 3</t>
  </si>
  <si>
    <t xml:space="preserve">яч. 5 </t>
  </si>
  <si>
    <t xml:space="preserve">яч. 3 </t>
  </si>
  <si>
    <t>яч. 2</t>
  </si>
  <si>
    <t>яч. 6</t>
  </si>
  <si>
    <t>яч. 13</t>
  </si>
  <si>
    <t>яч. 11</t>
  </si>
  <si>
    <t>яч. 14</t>
  </si>
  <si>
    <t>ТП- Ц- 1</t>
  </si>
  <si>
    <t>встр в РП-Ц</t>
  </si>
  <si>
    <t>227/401</t>
  </si>
  <si>
    <t>217/387</t>
  </si>
  <si>
    <t>ТП- 319 Л</t>
  </si>
  <si>
    <t>район Дока</t>
  </si>
  <si>
    <t>221/387</t>
  </si>
  <si>
    <t>ул.Нуриманова</t>
  </si>
  <si>
    <t>233/406</t>
  </si>
  <si>
    <t>АВ-3</t>
  </si>
  <si>
    <t>ТП- 336 В</t>
  </si>
  <si>
    <t>ул.Южная</t>
  </si>
  <si>
    <t>КНС- 2</t>
  </si>
  <si>
    <t>219/387</t>
  </si>
  <si>
    <t>ТП- 338 Д</t>
  </si>
  <si>
    <t>231/409</t>
  </si>
  <si>
    <t>ТП-309</t>
  </si>
  <si>
    <t>ул. Молодогвардейцев</t>
  </si>
  <si>
    <t>2111ДГ1338</t>
  </si>
  <si>
    <t>232/412</t>
  </si>
  <si>
    <t>ТП- Ц-9</t>
  </si>
  <si>
    <t>ул. Губкина, 1</t>
  </si>
  <si>
    <t>2102ЕГ183</t>
  </si>
  <si>
    <t>227/396</t>
  </si>
  <si>
    <t>ТП- Ц-10</t>
  </si>
  <si>
    <t>2102ЕГ177</t>
  </si>
  <si>
    <t>222/389</t>
  </si>
  <si>
    <t>ТП- 319 М</t>
  </si>
  <si>
    <t xml:space="preserve">ул. Первомайская </t>
  </si>
  <si>
    <t xml:space="preserve">(поворот на ООО "Скай" </t>
  </si>
  <si>
    <t>220/390</t>
  </si>
  <si>
    <t>с ул. Нуриманова)</t>
  </si>
  <si>
    <t>ТП- 319 Н</t>
  </si>
  <si>
    <t>ул. Молодежная</t>
  </si>
  <si>
    <t>2203ЕГ357</t>
  </si>
  <si>
    <t>231/404</t>
  </si>
  <si>
    <t>ТП- 336 Г</t>
  </si>
  <si>
    <t>222/384</t>
  </si>
  <si>
    <t>ТП- 336 Б</t>
  </si>
  <si>
    <t>232/401</t>
  </si>
  <si>
    <t>ТП- 1 К</t>
  </si>
  <si>
    <t>МК-1</t>
  </si>
  <si>
    <t>сек.</t>
  </si>
  <si>
    <t>ТП- 1 Л</t>
  </si>
  <si>
    <t>АВ-4</t>
  </si>
  <si>
    <t>Р-14-16</t>
  </si>
  <si>
    <t>ТП-1 М</t>
  </si>
  <si>
    <t>1083-1</t>
  </si>
  <si>
    <t>1083-2</t>
  </si>
  <si>
    <t>Р-8,9</t>
  </si>
  <si>
    <t>НО</t>
  </si>
  <si>
    <t>ТП- 1 Н</t>
  </si>
  <si>
    <t>встр в РТП-10</t>
  </si>
  <si>
    <t>отк</t>
  </si>
  <si>
    <t>ТП- Ю-1</t>
  </si>
  <si>
    <t>пос. Юпитер</t>
  </si>
  <si>
    <t>ТП- Ю-2</t>
  </si>
  <si>
    <t>ТП- Ж-1</t>
  </si>
  <si>
    <t>пос. Желанный</t>
  </si>
  <si>
    <t>ТП- Ж-2</t>
  </si>
  <si>
    <t>пос.Желанный</t>
  </si>
  <si>
    <t>ТП- Ж-3</t>
  </si>
  <si>
    <t xml:space="preserve">     ТП- Ж-4      </t>
  </si>
  <si>
    <t>ТП- Ж-5</t>
  </si>
  <si>
    <t>ТП- Ж-6</t>
  </si>
  <si>
    <t>ТП- Ж-7</t>
  </si>
  <si>
    <t>СНТ- 65</t>
  </si>
  <si>
    <t>ТП- 6 Л</t>
  </si>
  <si>
    <t>6 мик-он</t>
  </si>
  <si>
    <t>ТП- 6 М</t>
  </si>
  <si>
    <t>ТП- 4 К</t>
  </si>
  <si>
    <t>МК-4</t>
  </si>
  <si>
    <t>ТП- 4 Л</t>
  </si>
  <si>
    <t>ТП- 4 М</t>
  </si>
  <si>
    <t>ТП- 4 П</t>
  </si>
  <si>
    <t>ТП- 4 Н</t>
  </si>
  <si>
    <t>ТП- 7 К</t>
  </si>
  <si>
    <t>МК-7</t>
  </si>
  <si>
    <t>АВ-5</t>
  </si>
  <si>
    <t>АВ-7</t>
  </si>
  <si>
    <t>ТП- 7 Л</t>
  </si>
  <si>
    <t>ТП- 56</t>
  </si>
  <si>
    <t>ДК Строитель</t>
  </si>
  <si>
    <t>ящ. На ст.</t>
  </si>
  <si>
    <t>ТП- 56 А</t>
  </si>
  <si>
    <t>кв 56</t>
  </si>
  <si>
    <t>ТП- 56 Б</t>
  </si>
  <si>
    <t>откл-н</t>
  </si>
  <si>
    <t>ТП- 56 В</t>
  </si>
  <si>
    <t>ТП- 56 Г</t>
  </si>
  <si>
    <t>852-В-769</t>
  </si>
  <si>
    <t>ТП- 56 Е</t>
  </si>
  <si>
    <t>ТП- 56 Ж</t>
  </si>
  <si>
    <t>ТП- 56 З</t>
  </si>
  <si>
    <t>ТП- 56 И</t>
  </si>
  <si>
    <t>дежурит</t>
  </si>
  <si>
    <t>ТП- 56 К</t>
  </si>
  <si>
    <t>ТП- 56 Л</t>
  </si>
  <si>
    <t>ТП- 56 М</t>
  </si>
  <si>
    <t>ТП- 56 Н</t>
  </si>
  <si>
    <t>Дом быта</t>
  </si>
  <si>
    <t>АВ-10</t>
  </si>
  <si>
    <t>АВ-11</t>
  </si>
  <si>
    <t>ТП- 56 П</t>
  </si>
  <si>
    <t>Детская поликлинника</t>
  </si>
  <si>
    <t>ТП- 94 А</t>
  </si>
  <si>
    <t>МК-94-95</t>
  </si>
  <si>
    <t>P-22</t>
  </si>
  <si>
    <t>ТП- 94 Б</t>
  </si>
  <si>
    <t>ТП- 94 В</t>
  </si>
  <si>
    <t>на ст.</t>
  </si>
  <si>
    <t>ТП- 94 Г</t>
  </si>
  <si>
    <t>ТП- 94 Д</t>
  </si>
  <si>
    <t>ТП- 94 Е</t>
  </si>
  <si>
    <t>ТП- 94 Ж</t>
  </si>
  <si>
    <t>ТП- 95</t>
  </si>
  <si>
    <t>ДК Алмаз</t>
  </si>
  <si>
    <t>Р-34</t>
  </si>
  <si>
    <t>ТП- 95 Б</t>
  </si>
  <si>
    <t>ТП- 95 В</t>
  </si>
  <si>
    <t>ТП- 95 Г</t>
  </si>
  <si>
    <t>ТП- 95 Д</t>
  </si>
  <si>
    <t>Р-1,2,3</t>
  </si>
  <si>
    <t>ТП- 95 Е</t>
  </si>
  <si>
    <t>ТП- 95 Ж</t>
  </si>
  <si>
    <t>ТП- 2 Л</t>
  </si>
  <si>
    <t>МК-2</t>
  </si>
  <si>
    <t>ТП- 40</t>
  </si>
  <si>
    <t>Автосервис</t>
  </si>
  <si>
    <t xml:space="preserve">ТП- 40 Е </t>
  </si>
  <si>
    <t>1811ДГ730</t>
  </si>
  <si>
    <t>ТП- 40 Ж</t>
  </si>
  <si>
    <t>ТП- 112 Б</t>
  </si>
  <si>
    <t>ул.Чапаева</t>
  </si>
  <si>
    <t>ТП- 116</t>
  </si>
  <si>
    <t>Стройландия</t>
  </si>
  <si>
    <t>AB-1</t>
  </si>
  <si>
    <t>AB-2</t>
  </si>
  <si>
    <t>AB-8</t>
  </si>
  <si>
    <t>ТП- 116 А</t>
  </si>
  <si>
    <t>АВ-8</t>
  </si>
  <si>
    <t>ТП- 117 Д</t>
  </si>
  <si>
    <t>ТП- 117 Ж</t>
  </si>
  <si>
    <t>ул.Первомайская 62Б</t>
  </si>
  <si>
    <t>ТП- 120</t>
  </si>
  <si>
    <t>СМУ-2 ВНЗМ</t>
  </si>
  <si>
    <t>ТП- 122</t>
  </si>
  <si>
    <t>полигон</t>
  </si>
  <si>
    <t>ТП- 122 А</t>
  </si>
  <si>
    <t>ТП- 311</t>
  </si>
  <si>
    <t>Аллагуат</t>
  </si>
  <si>
    <t>ТП- 313 В</t>
  </si>
  <si>
    <t>ТП- 315 Е</t>
  </si>
  <si>
    <t>ТП- 110 А</t>
  </si>
  <si>
    <t>АВ-12</t>
  </si>
  <si>
    <t>АВ-13</t>
  </si>
  <si>
    <t>АВ--14</t>
  </si>
  <si>
    <t>АВ--15</t>
  </si>
  <si>
    <t>АВ--16</t>
  </si>
  <si>
    <t>ТП- 360 А</t>
  </si>
  <si>
    <t>ТП- 313 Г</t>
  </si>
  <si>
    <t>I</t>
  </si>
  <si>
    <t>пустой</t>
  </si>
  <si>
    <t>ТП- 117 К</t>
  </si>
  <si>
    <t>ТП- 333 Е</t>
  </si>
  <si>
    <t>ТП- 3 Т</t>
  </si>
  <si>
    <t>А-11</t>
  </si>
  <si>
    <t>А-12</t>
  </si>
  <si>
    <t>А-13</t>
  </si>
  <si>
    <t>А-14</t>
  </si>
  <si>
    <t>А-6</t>
  </si>
  <si>
    <t>А-7</t>
  </si>
  <si>
    <t>А-8</t>
  </si>
  <si>
    <t>А-9</t>
  </si>
  <si>
    <t>Р_23</t>
  </si>
  <si>
    <t>ТП- 333 Ж</t>
  </si>
  <si>
    <t xml:space="preserve">2111ДГ1367 </t>
  </si>
  <si>
    <t>А-2</t>
  </si>
  <si>
    <t>А-3</t>
  </si>
  <si>
    <t>А-4</t>
  </si>
  <si>
    <t>ТП-331 Б</t>
  </si>
  <si>
    <t>2106ГГ540</t>
  </si>
  <si>
    <t>А-1</t>
  </si>
  <si>
    <t>ТП- 331 В</t>
  </si>
  <si>
    <t>А_2</t>
  </si>
  <si>
    <t>ТП- 331 Г</t>
  </si>
  <si>
    <t>2110ЕГ1386</t>
  </si>
  <si>
    <t>ТП- 345 Б</t>
  </si>
  <si>
    <t>2009ГГ561</t>
  </si>
  <si>
    <t>ТП- 357 А</t>
  </si>
  <si>
    <t xml:space="preserve">2110БГ855 </t>
  </si>
  <si>
    <t>ТП- 349 А</t>
  </si>
  <si>
    <t>002631Y</t>
  </si>
  <si>
    <t>ТП- 349 Б</t>
  </si>
  <si>
    <t>ТП- 309 А</t>
  </si>
  <si>
    <t>223/400</t>
  </si>
  <si>
    <t>ТП- 50 А</t>
  </si>
  <si>
    <t>кв 50</t>
  </si>
  <si>
    <t>218/382</t>
  </si>
  <si>
    <t>220/399</t>
  </si>
  <si>
    <t>ТП- 50 Б</t>
  </si>
  <si>
    <t>219/379</t>
  </si>
  <si>
    <t>ТП- 50 В</t>
  </si>
  <si>
    <t>230/398</t>
  </si>
  <si>
    <t>217/386</t>
  </si>
  <si>
    <t>ТП- 50 Г</t>
  </si>
  <si>
    <t>212/378</t>
  </si>
  <si>
    <t>214/374</t>
  </si>
  <si>
    <t>ТП- 50 Д</t>
  </si>
  <si>
    <t>224/387</t>
  </si>
  <si>
    <t>ТП- 50 Ж</t>
  </si>
  <si>
    <t>229/404</t>
  </si>
  <si>
    <t>235/412</t>
  </si>
  <si>
    <t>ТП- 50 З</t>
  </si>
  <si>
    <t>223/395</t>
  </si>
  <si>
    <t>ТП- 51 А</t>
  </si>
  <si>
    <t>кв 51</t>
  </si>
  <si>
    <t>229/402</t>
  </si>
  <si>
    <t>218/392</t>
  </si>
  <si>
    <t>ТП- 51 Б</t>
  </si>
  <si>
    <t>233/404</t>
  </si>
  <si>
    <t>220/391</t>
  </si>
  <si>
    <t>ТП- 51 В</t>
  </si>
  <si>
    <t>231/399</t>
  </si>
  <si>
    <t>ТП- 51 Г</t>
  </si>
  <si>
    <t>2203ЕГ294</t>
  </si>
  <si>
    <t>226/399</t>
  </si>
  <si>
    <t>234/407</t>
  </si>
  <si>
    <t>ТП- 51 Д</t>
  </si>
  <si>
    <t>232/408</t>
  </si>
  <si>
    <t>сек</t>
  </si>
  <si>
    <t>ТП- 52 А</t>
  </si>
  <si>
    <t>кв 52</t>
  </si>
  <si>
    <t>226/404</t>
  </si>
  <si>
    <t>ТП- 52 Б</t>
  </si>
  <si>
    <t>228/401</t>
  </si>
  <si>
    <t>234/399</t>
  </si>
  <si>
    <t xml:space="preserve">сек </t>
  </si>
  <si>
    <t>ТП- 52 В</t>
  </si>
  <si>
    <t>222/388</t>
  </si>
  <si>
    <t>234/400</t>
  </si>
  <si>
    <t>ТП- 52 Г</t>
  </si>
  <si>
    <t>ТП- 52 Д</t>
  </si>
  <si>
    <t>224/391</t>
  </si>
  <si>
    <t>ТП- 52 Е</t>
  </si>
  <si>
    <t>222/390</t>
  </si>
  <si>
    <t>ТП- 53 А</t>
  </si>
  <si>
    <t>кв 53</t>
  </si>
  <si>
    <t>231/402</t>
  </si>
  <si>
    <t>ТП- 53 Б</t>
  </si>
  <si>
    <t>226/394</t>
  </si>
  <si>
    <t>ТП- 53 В</t>
  </si>
  <si>
    <t>228/389</t>
  </si>
  <si>
    <t>ТП- 53 Г</t>
  </si>
  <si>
    <t>228/400</t>
  </si>
  <si>
    <t>224/394</t>
  </si>
  <si>
    <t xml:space="preserve">пуст </t>
  </si>
  <si>
    <t>ТП- 53 Д</t>
  </si>
  <si>
    <t>ТП- 53 Е</t>
  </si>
  <si>
    <t>218/385</t>
  </si>
  <si>
    <t>224/401</t>
  </si>
  <si>
    <t>Р-10А</t>
  </si>
  <si>
    <t>ТП- 53 Ж</t>
  </si>
  <si>
    <t>229/406</t>
  </si>
  <si>
    <t>235/409</t>
  </si>
  <si>
    <t>ТП- 53 З</t>
  </si>
  <si>
    <t>кв 53 (АТС-3)</t>
  </si>
  <si>
    <t>220/392</t>
  </si>
  <si>
    <t>217/385</t>
  </si>
  <si>
    <t>ТП- 54 А</t>
  </si>
  <si>
    <t>кв 54</t>
  </si>
  <si>
    <t>232/402</t>
  </si>
  <si>
    <t>ТП- 54 Б</t>
  </si>
  <si>
    <t>230/401</t>
  </si>
  <si>
    <t>222/393</t>
  </si>
  <si>
    <t>ТП- 54 В</t>
  </si>
  <si>
    <t>226/395</t>
  </si>
  <si>
    <t>ТП- 54 Г</t>
  </si>
  <si>
    <t>229/403</t>
  </si>
  <si>
    <t>ТП- 54 Д</t>
  </si>
  <si>
    <t>824 В 060</t>
  </si>
  <si>
    <t>ТП- 55 А</t>
  </si>
  <si>
    <t>кв 55</t>
  </si>
  <si>
    <t>ТП- 55 Б</t>
  </si>
  <si>
    <t>220/394</t>
  </si>
  <si>
    <t>ТП- 55 В</t>
  </si>
  <si>
    <t>Р12</t>
  </si>
  <si>
    <t>АВ уч.корпус</t>
  </si>
  <si>
    <t>АВ осв.лаб.</t>
  </si>
  <si>
    <t>АВ лаб.корпус</t>
  </si>
  <si>
    <t>АВ осв.уч.корп.</t>
  </si>
  <si>
    <t>ТП- 55 Г</t>
  </si>
  <si>
    <t>ТП- 55 Д</t>
  </si>
  <si>
    <t>230/405</t>
  </si>
  <si>
    <t>ТП- 59</t>
  </si>
  <si>
    <t>кв 59</t>
  </si>
  <si>
    <t>231/401</t>
  </si>
  <si>
    <t>ТП- 60</t>
  </si>
  <si>
    <t>ПЛ-20</t>
  </si>
  <si>
    <t>ТП- 60 А</t>
  </si>
  <si>
    <t>Фек. № 4</t>
  </si>
  <si>
    <t>ТП- 61</t>
  </si>
  <si>
    <t>кв 61</t>
  </si>
  <si>
    <t>237/396</t>
  </si>
  <si>
    <t>ТП- 61 А</t>
  </si>
  <si>
    <t>Фек. № 1</t>
  </si>
  <si>
    <t>ТП- 62 А</t>
  </si>
  <si>
    <t>кв. 62</t>
  </si>
  <si>
    <t>222/385</t>
  </si>
  <si>
    <t>225/391</t>
  </si>
  <si>
    <t>ТП- 63 А</t>
  </si>
  <si>
    <t>мкр н/химик</t>
  </si>
  <si>
    <t>243/409</t>
  </si>
  <si>
    <t>218/378</t>
  </si>
  <si>
    <t xml:space="preserve"> Р-6</t>
  </si>
  <si>
    <t>ТП- 63 Б</t>
  </si>
  <si>
    <t>227/394</t>
  </si>
  <si>
    <t>ТП- С-1</t>
  </si>
  <si>
    <t>Спутник-Юлдашево</t>
  </si>
  <si>
    <t>226/396</t>
  </si>
  <si>
    <t>ТП- С-2</t>
  </si>
  <si>
    <t>224/395</t>
  </si>
  <si>
    <t>ТП- С-3</t>
  </si>
  <si>
    <t>ТП- С-4</t>
  </si>
  <si>
    <t>27958</t>
  </si>
  <si>
    <t>ТП- С-5</t>
  </si>
  <si>
    <t>239</t>
  </si>
  <si>
    <t>ТП- С-6</t>
  </si>
  <si>
    <t>224/396</t>
  </si>
  <si>
    <t>ТП- С-7</t>
  </si>
  <si>
    <t>225/392</t>
  </si>
  <si>
    <t>ТП- С-8</t>
  </si>
  <si>
    <t>ТП- С-9</t>
  </si>
  <si>
    <t>столбовая</t>
  </si>
  <si>
    <t>225/388</t>
  </si>
  <si>
    <t>ТП- С-10</t>
  </si>
  <si>
    <t>ТП- С-11</t>
  </si>
  <si>
    <t>ТП- С-12</t>
  </si>
  <si>
    <t>223/392</t>
  </si>
  <si>
    <t>ТП- С-13</t>
  </si>
  <si>
    <t>00 4466</t>
  </si>
  <si>
    <t>228/42</t>
  </si>
  <si>
    <t>ТП- С-14</t>
  </si>
  <si>
    <t>ТП- С-15</t>
  </si>
  <si>
    <t>228/396</t>
  </si>
  <si>
    <t>ТП- С-16</t>
  </si>
  <si>
    <t>1807ВГ585</t>
  </si>
  <si>
    <t>ТП- С-17</t>
  </si>
  <si>
    <t>1807ВГ568</t>
  </si>
  <si>
    <t>ТП- С-18</t>
  </si>
  <si>
    <t>1807ВГ566</t>
  </si>
  <si>
    <t>ТП- С-19</t>
  </si>
  <si>
    <t>1807ВГ584</t>
  </si>
  <si>
    <t>227/402</t>
  </si>
  <si>
    <t>ТП- С-20</t>
  </si>
  <si>
    <t>ТП- 3 К</t>
  </si>
  <si>
    <t>МК-3</t>
  </si>
  <si>
    <t>228/403</t>
  </si>
  <si>
    <t>227/405</t>
  </si>
  <si>
    <t>ТП- 3 Л</t>
  </si>
  <si>
    <t>227/393</t>
  </si>
  <si>
    <t>ТП- 3 М</t>
  </si>
  <si>
    <t>216/381</t>
  </si>
  <si>
    <t>219/391</t>
  </si>
  <si>
    <t>ТП- 3 Н</t>
  </si>
  <si>
    <t>233/402</t>
  </si>
  <si>
    <t>ТП- 3 П</t>
  </si>
  <si>
    <t>225/400</t>
  </si>
  <si>
    <t>встр в РТП-9</t>
  </si>
  <si>
    <t>219/388</t>
  </si>
  <si>
    <t>ТП- 5 К</t>
  </si>
  <si>
    <t>МК-5</t>
  </si>
  <si>
    <t>колледж</t>
  </si>
  <si>
    <t>225/396</t>
  </si>
  <si>
    <t>ТП- 5 Л</t>
  </si>
  <si>
    <t>насосная</t>
  </si>
  <si>
    <t>ТП- 5 М</t>
  </si>
  <si>
    <t>ТП- 94 П</t>
  </si>
  <si>
    <t>ТП- 94 Р</t>
  </si>
  <si>
    <t>ТП- КНС-1</t>
  </si>
  <si>
    <t>ул. Губкина-Ленинрадская</t>
  </si>
  <si>
    <t>223/394</t>
  </si>
  <si>
    <t>222/395</t>
  </si>
  <si>
    <t>ТП- 62</t>
  </si>
  <si>
    <t>220/384</t>
  </si>
  <si>
    <t>ТП- 32</t>
  </si>
  <si>
    <t>кв 32</t>
  </si>
  <si>
    <t>233/403</t>
  </si>
  <si>
    <t>ТП- 8 К</t>
  </si>
  <si>
    <t>МК-8</t>
  </si>
  <si>
    <t>230/399</t>
  </si>
  <si>
    <t>ТП- 8 Р</t>
  </si>
  <si>
    <t>231/405</t>
  </si>
  <si>
    <t>230/404</t>
  </si>
  <si>
    <t>ТП- 16</t>
  </si>
  <si>
    <t>Фек.№5</t>
  </si>
  <si>
    <t>217/370</t>
  </si>
  <si>
    <t>ТП- 347 Б</t>
  </si>
  <si>
    <t>теплицы Салаватстекло</t>
  </si>
  <si>
    <t>1811ДГ718</t>
  </si>
  <si>
    <t>226/398</t>
  </si>
  <si>
    <t>ТП- 326 Д</t>
  </si>
  <si>
    <t>ТП- 347 Г</t>
  </si>
  <si>
    <t>Тугай - 220 ОТМЕТКА</t>
  </si>
  <si>
    <t>2208ГГ452</t>
  </si>
  <si>
    <t>ТП- 34</t>
  </si>
  <si>
    <t>ДК Н/химик</t>
  </si>
  <si>
    <t>ТП- 34 Б</t>
  </si>
  <si>
    <t>ТП- 34 В</t>
  </si>
  <si>
    <t>ТП- 34 Г</t>
  </si>
  <si>
    <t>ТП- 35</t>
  </si>
  <si>
    <t>кв 35</t>
  </si>
  <si>
    <t>Р на стене</t>
  </si>
  <si>
    <t>ТП- 36</t>
  </si>
  <si>
    <t>кв 36</t>
  </si>
  <si>
    <t>ТП- 37 А</t>
  </si>
  <si>
    <t>кв 37</t>
  </si>
  <si>
    <t>ТП- 37 Б</t>
  </si>
  <si>
    <t>ТП- 38 А</t>
  </si>
  <si>
    <t>кв 38</t>
  </si>
  <si>
    <t>ТП- 38 Б</t>
  </si>
  <si>
    <t>843В023</t>
  </si>
  <si>
    <t>ТП- 38 В</t>
  </si>
  <si>
    <t>ТП- 38 Г</t>
  </si>
  <si>
    <t>ТП- 41 А</t>
  </si>
  <si>
    <t>кв 41</t>
  </si>
  <si>
    <t>ТП- 41 Б</t>
  </si>
  <si>
    <t>ТП- 41 В</t>
  </si>
  <si>
    <t>ТП- 41 Г</t>
  </si>
  <si>
    <t>ТП- 42 А</t>
  </si>
  <si>
    <t>кв 42</t>
  </si>
  <si>
    <t>ТП- 42 Б</t>
  </si>
  <si>
    <t>казан</t>
  </si>
  <si>
    <t>ТП- 42 В</t>
  </si>
  <si>
    <t>ТП- 42 Д</t>
  </si>
  <si>
    <t>ТП- 42 Е</t>
  </si>
  <si>
    <t>ТП- 45</t>
  </si>
  <si>
    <t>Роддом</t>
  </si>
  <si>
    <t>ТП- 45 А</t>
  </si>
  <si>
    <t>2004жг285</t>
  </si>
  <si>
    <t>ТП- 46</t>
  </si>
  <si>
    <t>Интернат</t>
  </si>
  <si>
    <t>Т-2 и РУ-0,4 кВ ООО «Газпром Нефтехим Салават»</t>
  </si>
  <si>
    <t>ТП- 46 А</t>
  </si>
  <si>
    <t>кв 46</t>
  </si>
  <si>
    <t>вкл.</t>
  </si>
  <si>
    <t>ТП- 48 А</t>
  </si>
  <si>
    <t>кв 48</t>
  </si>
  <si>
    <t>ТП- 48 Б</t>
  </si>
  <si>
    <t>кв 48 А</t>
  </si>
  <si>
    <t>2105ЕГ731</t>
  </si>
  <si>
    <t xml:space="preserve">Р-1 </t>
  </si>
  <si>
    <t>ТП- 48 В</t>
  </si>
  <si>
    <t>встр в РП-1</t>
  </si>
  <si>
    <t>ящ.</t>
  </si>
  <si>
    <t>ТП- 48 А-В</t>
  </si>
  <si>
    <t>ТП- 48 Д</t>
  </si>
  <si>
    <t>ТП- 48 Е</t>
  </si>
  <si>
    <t>2103ХГ320</t>
  </si>
  <si>
    <t>ТП- 48 Ж</t>
  </si>
  <si>
    <t>ТП- 48 З</t>
  </si>
  <si>
    <t>ТП- 48 И</t>
  </si>
  <si>
    <t>наркодиспансер</t>
  </si>
  <si>
    <t>ящик на улице</t>
  </si>
  <si>
    <t>ТП- 48 К</t>
  </si>
  <si>
    <t>драм театр</t>
  </si>
  <si>
    <t>ТП- 48 Л</t>
  </si>
  <si>
    <t>ТП- 48 М</t>
  </si>
  <si>
    <t>секцион</t>
  </si>
  <si>
    <t>ТП- 48 Н</t>
  </si>
  <si>
    <t xml:space="preserve">Р-2 </t>
  </si>
  <si>
    <t>ТП- 48 П</t>
  </si>
  <si>
    <t>ТП- 49</t>
  </si>
  <si>
    <t>Автовокзал</t>
  </si>
  <si>
    <t>ТП- 101</t>
  </si>
  <si>
    <t>Мусино</t>
  </si>
  <si>
    <t>ТП- 101 А</t>
  </si>
  <si>
    <t>Лесничество</t>
  </si>
  <si>
    <t>ТП- 102</t>
  </si>
  <si>
    <t>ТП- 102 А</t>
  </si>
  <si>
    <t>ПНИ</t>
  </si>
  <si>
    <t>ТП- 102 Б</t>
  </si>
  <si>
    <t>Стадион Строит</t>
  </si>
  <si>
    <t>ТП- 103</t>
  </si>
  <si>
    <t>ТП- 103 А</t>
  </si>
  <si>
    <t>ТП- 104</t>
  </si>
  <si>
    <t>ТП- 105 А</t>
  </si>
  <si>
    <t>Новое кладбище</t>
  </si>
  <si>
    <t>ТП- 156</t>
  </si>
  <si>
    <t>116 кв</t>
  </si>
  <si>
    <t>ТП- 156 А</t>
  </si>
  <si>
    <t>111 кв</t>
  </si>
  <si>
    <t>ТП- 156 Б</t>
  </si>
  <si>
    <t>ВСО</t>
  </si>
  <si>
    <t>ТП- 156 В</t>
  </si>
  <si>
    <t>Воен городок</t>
  </si>
  <si>
    <t>ТП- 156  Д</t>
  </si>
  <si>
    <t>Ревмосанаторий</t>
  </si>
  <si>
    <t>2203ЕГ190</t>
  </si>
  <si>
    <t>1 гр. Ш</t>
  </si>
  <si>
    <t>6гр</t>
  </si>
  <si>
    <t>3 гр.ш.</t>
  </si>
  <si>
    <t>ТП- 156 К</t>
  </si>
  <si>
    <t>т/насосная</t>
  </si>
  <si>
    <t>ТП- 156 Л</t>
  </si>
  <si>
    <t>баня № 3</t>
  </si>
  <si>
    <t>ТП- 156 П</t>
  </si>
  <si>
    <t>ТП- 121</t>
  </si>
  <si>
    <t>р.Белая</t>
  </si>
  <si>
    <t>ТП- 356 А</t>
  </si>
  <si>
    <t>Мебельный цех</t>
  </si>
  <si>
    <t xml:space="preserve">нет </t>
  </si>
  <si>
    <t>допуска</t>
  </si>
  <si>
    <t>ТП- 356 Б</t>
  </si>
  <si>
    <t>Красноармейская 2 р</t>
  </si>
  <si>
    <t>1807ВГ270</t>
  </si>
  <si>
    <t>РТП- 11 (Т-2)</t>
  </si>
  <si>
    <t>РП- 5 (с ТП- 124)</t>
  </si>
  <si>
    <t>ППКА</t>
  </si>
  <si>
    <t>ТП- 57 А</t>
  </si>
  <si>
    <t>220 от.</t>
  </si>
  <si>
    <t>ТП- 105 Б</t>
  </si>
  <si>
    <t>СНТ-29</t>
  </si>
  <si>
    <t>ТП- 156 С</t>
  </si>
  <si>
    <t>С.О. 28</t>
  </si>
  <si>
    <t>2103ДГ281</t>
  </si>
  <si>
    <t>ТП- 157 А</t>
  </si>
  <si>
    <t>МР-Западный</t>
  </si>
  <si>
    <t>2203ЕГ311</t>
  </si>
  <si>
    <t>ТП- 157 Б</t>
  </si>
  <si>
    <t>ТП-157 В</t>
  </si>
  <si>
    <t>2203ЕГ308</t>
  </si>
  <si>
    <t>ТП- 157 Г</t>
  </si>
  <si>
    <t>2203ЕГ306</t>
  </si>
  <si>
    <t>ТП-157 Д</t>
  </si>
  <si>
    <t>ТП- 157 К</t>
  </si>
  <si>
    <t>2110ЕГ1464</t>
  </si>
  <si>
    <t>ТП- 157 Л</t>
  </si>
  <si>
    <t>2110ЕГ1397</t>
  </si>
  <si>
    <t>ТП- 157 Т</t>
  </si>
  <si>
    <t>ТП-157 П</t>
  </si>
  <si>
    <t>ТП- 157 М</t>
  </si>
  <si>
    <t>2110ЕГ1460</t>
  </si>
  <si>
    <t>ТП- 306 К</t>
  </si>
  <si>
    <t>Северная промзона</t>
  </si>
  <si>
    <t>ТП- 306 Ж</t>
  </si>
  <si>
    <t xml:space="preserve">ст. Южная </t>
  </si>
  <si>
    <t>2203ЗГ312</t>
  </si>
  <si>
    <t>(асфальтный завод)</t>
  </si>
  <si>
    <t>ТП- 306 Л</t>
  </si>
  <si>
    <t>рядом с РТП-11</t>
  </si>
  <si>
    <t>ТП- 327 Б</t>
  </si>
  <si>
    <t>РП- Ц</t>
  </si>
  <si>
    <t>яч. 5</t>
  </si>
  <si>
    <t>яч. 9</t>
  </si>
  <si>
    <t>яч. 4</t>
  </si>
  <si>
    <t>яч. 15</t>
  </si>
  <si>
    <t>яч. 18</t>
  </si>
  <si>
    <t>яч.16</t>
  </si>
  <si>
    <t>яч. 17</t>
  </si>
  <si>
    <t>ТП- 124</t>
  </si>
  <si>
    <t xml:space="preserve">  U</t>
  </si>
  <si>
    <t>232/406</t>
  </si>
  <si>
    <t>ТП- 319 П</t>
  </si>
  <si>
    <t>ТП- 329 А</t>
  </si>
  <si>
    <t>206/392</t>
  </si>
  <si>
    <t>ТП- 121 В</t>
  </si>
  <si>
    <t>2012ЕГ1383</t>
  </si>
  <si>
    <t>ТП- 157 Н</t>
  </si>
  <si>
    <t>ТП- 157 С</t>
  </si>
  <si>
    <t>ТП- 156 Р</t>
  </si>
  <si>
    <t>ТП- 101 В</t>
  </si>
  <si>
    <t>ТП- 313 Д</t>
  </si>
  <si>
    <t>ТП- 347 Ж</t>
  </si>
  <si>
    <t>ТП- 347 К</t>
  </si>
  <si>
    <t>ТП- 347 Л</t>
  </si>
  <si>
    <t>РП- 6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</si>
</sst>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45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name val="Arial Narrow"/>
      <family val="2"/>
      <charset val="204"/>
    </font>
    <font>
      <sz val="10"/>
      <color indexed="12"/>
      <name val="Arial Narrow"/>
      <family val="2"/>
      <charset val="204"/>
    </font>
    <font>
      <sz val="10"/>
      <color indexed="17"/>
      <name val="Arial Narrow"/>
      <family val="2"/>
      <charset val="204"/>
    </font>
    <font>
      <sz val="9"/>
      <color indexed="8"/>
      <name val="Times New Roman"/>
      <family val="1"/>
      <charset val="204"/>
    </font>
    <font>
      <b/>
      <sz val="10"/>
      <color indexed="17"/>
      <name val="Arial Narrow"/>
      <family val="2"/>
      <charset val="204"/>
    </font>
    <font>
      <sz val="12"/>
      <color theme="1"/>
      <name val="Calibri"/>
      <family val="2"/>
      <scheme val="minor"/>
    </font>
    <font>
      <b/>
      <sz val="10"/>
      <color indexed="8"/>
      <name val="Arial Narrow"/>
      <family val="2"/>
      <charset val="204"/>
    </font>
    <font>
      <sz val="10"/>
      <color indexed="8"/>
      <name val="Arial Narrow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name val="Arial Cyr"/>
      <charset val="204"/>
    </font>
    <font>
      <sz val="16"/>
      <name val="Arial Cyr"/>
      <charset val="204"/>
    </font>
    <font>
      <sz val="12"/>
      <name val="Arial Cyr"/>
      <charset val="204"/>
    </font>
    <font>
      <b/>
      <sz val="10"/>
      <name val="Arial Cyr"/>
      <charset val="204"/>
    </font>
    <font>
      <sz val="10"/>
      <color indexed="13"/>
      <name val="Arial Cyr"/>
      <charset val="204"/>
    </font>
    <font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8"/>
      <name val="Arial Narrow"/>
      <family val="2"/>
      <charset val="204"/>
    </font>
    <font>
      <sz val="12"/>
      <color rgb="FFFF0000"/>
      <name val="Arial Narrow"/>
      <family val="2"/>
      <charset val="204"/>
    </font>
    <font>
      <sz val="12"/>
      <color indexed="17"/>
      <name val="Arial"/>
      <family val="2"/>
      <charset val="204"/>
    </font>
    <font>
      <sz val="12"/>
      <name val="Arial Narrow"/>
      <family val="2"/>
      <charset val="204"/>
    </font>
    <font>
      <b/>
      <sz val="14"/>
      <name val="Arial Narrow"/>
      <family val="2"/>
      <charset val="204"/>
    </font>
    <font>
      <sz val="12"/>
      <color indexed="12"/>
      <name val="Arial Narrow"/>
      <family val="2"/>
      <charset val="204"/>
    </font>
    <font>
      <sz val="12"/>
      <color indexed="17"/>
      <name val="Arial Narrow"/>
      <family val="2"/>
      <charset val="204"/>
    </font>
    <font>
      <sz val="12"/>
      <color indexed="57"/>
      <name val="Arial Narrow"/>
      <family val="2"/>
      <charset val="204"/>
    </font>
    <font>
      <sz val="12"/>
      <color indexed="10"/>
      <name val="Arial Narrow"/>
      <family val="2"/>
      <charset val="204"/>
    </font>
    <font>
      <sz val="12"/>
      <color theme="1"/>
      <name val="Arial Narrow"/>
      <family val="2"/>
      <charset val="204"/>
    </font>
    <font>
      <sz val="12"/>
      <color theme="6" tint="-0.249977111117893"/>
      <name val="Arial Narrow"/>
      <family val="2"/>
      <charset val="204"/>
    </font>
    <font>
      <sz val="12"/>
      <color rgb="FF00B050"/>
      <name val="Arial Narrow"/>
      <family val="2"/>
      <charset val="204"/>
    </font>
    <font>
      <b/>
      <sz val="14"/>
      <color rgb="FF002060"/>
      <name val="Arial Narrow"/>
      <family val="2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Arial Narrow"/>
      <family val="2"/>
      <charset val="204"/>
    </font>
    <font>
      <b/>
      <sz val="12"/>
      <color indexed="12"/>
      <name val="Arial Narrow"/>
      <family val="2"/>
      <charset val="204"/>
    </font>
    <font>
      <b/>
      <sz val="12"/>
      <color indexed="17"/>
      <name val="Arial Narrow"/>
      <family val="2"/>
      <charset val="204"/>
    </font>
    <font>
      <sz val="12"/>
      <color rgb="FF339933"/>
      <name val="Arial Narrow"/>
      <family val="2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9" tint="0.59999389629810485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theme="1" tint="4.9989318521683403E-2"/>
      </right>
      <top style="thin">
        <color indexed="64"/>
      </top>
      <bottom/>
      <diagonal/>
    </border>
    <border>
      <left style="thin">
        <color theme="1" tint="4.9989318521683403E-2"/>
      </left>
      <right/>
      <top style="thin">
        <color indexed="64"/>
      </top>
      <bottom/>
      <diagonal/>
    </border>
    <border>
      <left/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 style="thin">
        <color theme="1" tint="4.9989318521683403E-2"/>
      </right>
      <top/>
      <bottom/>
      <diagonal/>
    </border>
    <border>
      <left style="medium">
        <color indexed="64"/>
      </left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/>
      <top/>
      <bottom/>
      <diagonal/>
    </border>
    <border>
      <left style="medium">
        <color indexed="64"/>
      </left>
      <right style="thin">
        <color theme="1" tint="4.9989318521683403E-2"/>
      </right>
      <top/>
      <bottom style="thin">
        <color indexed="64"/>
      </bottom>
      <diagonal/>
    </border>
    <border>
      <left style="thin">
        <color theme="1" tint="4.9989318521683403E-2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/>
      <bottom/>
      <diagonal/>
    </border>
    <border>
      <left style="thin">
        <color theme="1" tint="4.9989318521683403E-2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07">
    <xf numFmtId="0" fontId="0" fillId="0" borderId="0" xfId="0"/>
    <xf numFmtId="14" fontId="0" fillId="0" borderId="0" xfId="0" applyNumberFormat="1"/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" fontId="2" fillId="2" borderId="1" xfId="1" applyNumberFormat="1" applyFont="1" applyFill="1" applyBorder="1" applyAlignment="1">
      <alignment horizontal="center" vertical="center" wrapText="1"/>
    </xf>
    <xf numFmtId="17" fontId="2" fillId="3" borderId="1" xfId="1" applyNumberFormat="1" applyFont="1" applyFill="1" applyBorder="1" applyAlignment="1">
      <alignment horizontal="center" vertical="center" wrapText="1"/>
    </xf>
    <xf numFmtId="0" fontId="2" fillId="4" borderId="1" xfId="2" applyFill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17" fontId="2" fillId="5" borderId="1" xfId="1" applyNumberFormat="1" applyFon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1" fontId="2" fillId="3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2" fillId="6" borderId="1" xfId="1" applyFont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center" vertical="center" wrapText="1"/>
    </xf>
    <xf numFmtId="0" fontId="2" fillId="8" borderId="1" xfId="1" applyFont="1" applyFill="1" applyBorder="1" applyAlignment="1">
      <alignment horizontal="center" vertical="center" wrapText="1"/>
    </xf>
    <xf numFmtId="0" fontId="2" fillId="9" borderId="1" xfId="1" applyFont="1" applyFill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 wrapText="1"/>
    </xf>
    <xf numFmtId="0" fontId="7" fillId="0" borderId="2" xfId="1" applyFont="1" applyBorder="1" applyAlignment="1">
      <alignment vertical="center" wrapText="1"/>
    </xf>
    <xf numFmtId="0" fontId="7" fillId="0" borderId="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7" fillId="6" borderId="3" xfId="1" applyFont="1" applyFill="1" applyBorder="1" applyAlignment="1">
      <alignment horizontal="center" vertical="center" wrapText="1"/>
    </xf>
    <xf numFmtId="0" fontId="7" fillId="7" borderId="3" xfId="1" applyFont="1" applyFill="1" applyBorder="1" applyAlignment="1">
      <alignment horizontal="center" vertical="center" wrapText="1"/>
    </xf>
    <xf numFmtId="0" fontId="7" fillId="8" borderId="3" xfId="1" applyFont="1" applyFill="1" applyBorder="1" applyAlignment="1">
      <alignment horizontal="center" vertical="center" wrapText="1"/>
    </xf>
    <xf numFmtId="0" fontId="7" fillId="9" borderId="3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 wrapText="1"/>
    </xf>
    <xf numFmtId="0" fontId="2" fillId="0" borderId="3" xfId="2" applyBorder="1" applyAlignment="1">
      <alignment horizontal="center" vertical="center" wrapText="1"/>
    </xf>
    <xf numFmtId="0" fontId="2" fillId="0" borderId="4" xfId="2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0" fontId="10" fillId="0" borderId="1" xfId="1" applyFont="1" applyBorder="1" applyAlignment="1">
      <alignment wrapText="1"/>
    </xf>
    <xf numFmtId="0" fontId="10" fillId="0" borderId="1" xfId="1" applyFont="1" applyBorder="1" applyAlignment="1">
      <alignment horizontal="center" vertical="top" wrapText="1"/>
    </xf>
    <xf numFmtId="3" fontId="7" fillId="0" borderId="1" xfId="1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1" fontId="9" fillId="10" borderId="1" xfId="1" applyNumberFormat="1" applyFont="1" applyFill="1" applyBorder="1" applyAlignment="1">
      <alignment horizontal="center"/>
    </xf>
    <xf numFmtId="0" fontId="1" fillId="3" borderId="1" xfId="1" applyFill="1" applyBorder="1" applyAlignment="1">
      <alignment horizontal="center" vertical="top"/>
    </xf>
    <xf numFmtId="3" fontId="7" fillId="10" borderId="1" xfId="1" applyNumberFormat="1" applyFont="1" applyFill="1" applyBorder="1" applyAlignment="1">
      <alignment horizontal="center" vertical="center"/>
    </xf>
    <xf numFmtId="0" fontId="7" fillId="0" borderId="1" xfId="1" applyFont="1" applyBorder="1"/>
    <xf numFmtId="10" fontId="7" fillId="0" borderId="1" xfId="1" applyNumberFormat="1" applyFont="1" applyBorder="1"/>
    <xf numFmtId="1" fontId="9" fillId="0" borderId="1" xfId="1" applyNumberFormat="1" applyFont="1" applyBorder="1" applyAlignment="1">
      <alignment horizontal="center" wrapText="1"/>
    </xf>
    <xf numFmtId="0" fontId="1" fillId="0" borderId="1" xfId="1" applyBorder="1" applyAlignment="1">
      <alignment horizontal="center" vertical="top"/>
    </xf>
    <xf numFmtId="1" fontId="9" fillId="0" borderId="1" xfId="1" applyNumberFormat="1" applyFont="1" applyBorder="1" applyAlignment="1">
      <alignment horizontal="center"/>
    </xf>
    <xf numFmtId="0" fontId="9" fillId="0" borderId="1" xfId="1" applyFont="1" applyBorder="1" applyAlignment="1">
      <alignment horizontal="center"/>
    </xf>
    <xf numFmtId="3" fontId="7" fillId="0" borderId="1" xfId="1" applyNumberFormat="1" applyFont="1" applyBorder="1"/>
    <xf numFmtId="0" fontId="7" fillId="0" borderId="0" xfId="1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horizontal="center" vertical="center" wrapText="1"/>
    </xf>
    <xf numFmtId="1" fontId="9" fillId="0" borderId="0" xfId="1" applyNumberFormat="1" applyFont="1" applyAlignment="1">
      <alignment horizontal="center" wrapText="1"/>
    </xf>
    <xf numFmtId="3" fontId="7" fillId="0" borderId="0" xfId="1" applyNumberFormat="1" applyFont="1" applyAlignment="1">
      <alignment horizontal="center" vertical="center"/>
    </xf>
    <xf numFmtId="0" fontId="9" fillId="0" borderId="0" xfId="1" applyFont="1" applyAlignment="1">
      <alignment horizontal="center"/>
    </xf>
    <xf numFmtId="10" fontId="7" fillId="0" borderId="0" xfId="1" applyNumberFormat="1" applyFont="1"/>
    <xf numFmtId="1" fontId="11" fillId="0" borderId="1" xfId="1" applyNumberFormat="1" applyFont="1" applyBorder="1" applyAlignment="1">
      <alignment horizontal="center" wrapText="1"/>
    </xf>
    <xf numFmtId="0" fontId="1" fillId="0" borderId="3" xfId="1" applyBorder="1" applyAlignment="1">
      <alignment vertical="center" wrapText="1"/>
    </xf>
    <xf numFmtId="0" fontId="1" fillId="0" borderId="5" xfId="1" applyBorder="1" applyAlignment="1">
      <alignment vertical="center" wrapText="1"/>
    </xf>
    <xf numFmtId="3" fontId="7" fillId="0" borderId="3" xfId="1" applyNumberFormat="1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top"/>
    </xf>
    <xf numFmtId="0" fontId="0" fillId="10" borderId="1" xfId="0" applyFill="1" applyBorder="1"/>
    <xf numFmtId="3" fontId="7" fillId="1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0" fillId="0" borderId="1" xfId="0" applyBorder="1"/>
    <xf numFmtId="0" fontId="12" fillId="0" borderId="1" xfId="0" applyFont="1" applyBorder="1" applyAlignment="1">
      <alignment horizontal="center"/>
    </xf>
    <xf numFmtId="0" fontId="8" fillId="0" borderId="6" xfId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1" fillId="0" borderId="0" xfId="1" applyAlignment="1">
      <alignment horizontal="center" vertical="top"/>
    </xf>
    <xf numFmtId="0" fontId="8" fillId="0" borderId="5" xfId="1" applyFont="1" applyBorder="1" applyAlignment="1">
      <alignment horizontal="center" vertical="center"/>
    </xf>
    <xf numFmtId="0" fontId="7" fillId="0" borderId="0" xfId="1" applyFont="1"/>
    <xf numFmtId="0" fontId="7" fillId="0" borderId="6" xfId="1" applyFont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3" fontId="7" fillId="11" borderId="1" xfId="1" applyNumberFormat="1" applyFont="1" applyFill="1" applyBorder="1" applyAlignment="1">
      <alignment horizontal="center" vertical="center"/>
    </xf>
    <xf numFmtId="0" fontId="1" fillId="0" borderId="5" xfId="1" applyBorder="1" applyAlignment="1">
      <alignment horizontal="center" vertical="center" wrapText="1"/>
    </xf>
    <xf numFmtId="0" fontId="13" fillId="12" borderId="7" xfId="1" applyFont="1" applyFill="1" applyBorder="1" applyAlignment="1">
      <alignment horizontal="center" vertical="center"/>
    </xf>
    <xf numFmtId="0" fontId="13" fillId="12" borderId="8" xfId="1" applyFont="1" applyFill="1" applyBorder="1" applyAlignment="1">
      <alignment horizontal="center" vertical="center"/>
    </xf>
    <xf numFmtId="0" fontId="13" fillId="12" borderId="9" xfId="1" applyFont="1" applyFill="1" applyBorder="1" applyAlignment="1">
      <alignment horizontal="center" vertical="center"/>
    </xf>
    <xf numFmtId="0" fontId="14" fillId="0" borderId="0" xfId="1" applyFont="1" applyAlignment="1">
      <alignment horizontal="center" vertical="center" wrapText="1"/>
    </xf>
    <xf numFmtId="0" fontId="2" fillId="0" borderId="2" xfId="1" applyFont="1" applyBorder="1" applyAlignment="1">
      <alignment vertical="center" wrapText="1"/>
    </xf>
    <xf numFmtId="0" fontId="2" fillId="0" borderId="3" xfId="1" applyFont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1" fillId="0" borderId="11" xfId="1" applyBorder="1" applyAlignment="1">
      <alignment vertical="center" wrapText="1"/>
    </xf>
    <xf numFmtId="1" fontId="2" fillId="13" borderId="12" xfId="1" applyNumberFormat="1" applyFont="1" applyFill="1" applyBorder="1" applyAlignment="1">
      <alignment horizontal="center" vertical="center" wrapText="1"/>
    </xf>
    <xf numFmtId="17" fontId="2" fillId="12" borderId="13" xfId="1" applyNumberFormat="1" applyFont="1" applyFill="1" applyBorder="1" applyAlignment="1">
      <alignment horizontal="center" vertical="center" wrapText="1"/>
    </xf>
    <xf numFmtId="0" fontId="2" fillId="14" borderId="13" xfId="2" applyFill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 wrapText="1"/>
    </xf>
    <xf numFmtId="0" fontId="15" fillId="0" borderId="14" xfId="1" applyFont="1" applyBorder="1" applyAlignment="1">
      <alignment wrapText="1"/>
    </xf>
    <xf numFmtId="0" fontId="5" fillId="2" borderId="3" xfId="1" applyFont="1" applyFill="1" applyBorder="1" applyAlignment="1">
      <alignment horizontal="center" vertical="center" wrapText="1"/>
    </xf>
    <xf numFmtId="1" fontId="6" fillId="2" borderId="3" xfId="1" applyNumberFormat="1" applyFont="1" applyFill="1" applyBorder="1" applyAlignment="1">
      <alignment horizontal="center" vertical="center" wrapText="1"/>
    </xf>
    <xf numFmtId="1" fontId="6" fillId="2" borderId="15" xfId="1" applyNumberFormat="1" applyFont="1" applyFill="1" applyBorder="1" applyAlignment="1">
      <alignment horizontal="center" vertical="center" wrapText="1"/>
    </xf>
    <xf numFmtId="17" fontId="2" fillId="5" borderId="16" xfId="1" applyNumberFormat="1" applyFont="1" applyFill="1" applyBorder="1" applyAlignment="1">
      <alignment horizontal="center" vertical="center" wrapText="1"/>
    </xf>
    <xf numFmtId="17" fontId="2" fillId="5" borderId="17" xfId="1" applyNumberFormat="1" applyFont="1" applyFill="1" applyBorder="1" applyAlignment="1">
      <alignment horizontal="center" vertical="center" wrapText="1"/>
    </xf>
    <xf numFmtId="17" fontId="2" fillId="5" borderId="18" xfId="1" applyNumberFormat="1" applyFont="1" applyFill="1" applyBorder="1" applyAlignment="1">
      <alignment horizontal="center" vertical="center" wrapText="1"/>
    </xf>
    <xf numFmtId="0" fontId="1" fillId="0" borderId="12" xfId="1" applyBorder="1" applyAlignment="1">
      <alignment horizontal="center" vertical="center" wrapText="1"/>
    </xf>
    <xf numFmtId="1" fontId="2" fillId="12" borderId="13" xfId="1" applyNumberFormat="1" applyFont="1" applyFill="1" applyBorder="1" applyAlignment="1">
      <alignment horizontal="center" vertical="center" wrapText="1"/>
    </xf>
    <xf numFmtId="0" fontId="5" fillId="2" borderId="19" xfId="1" applyFont="1" applyFill="1" applyBorder="1" applyAlignment="1">
      <alignment horizontal="center" vertical="center" wrapText="1"/>
    </xf>
    <xf numFmtId="0" fontId="6" fillId="2" borderId="20" xfId="1" applyFont="1" applyFill="1" applyBorder="1" applyAlignment="1">
      <alignment horizontal="center" vertical="center" wrapText="1"/>
    </xf>
    <xf numFmtId="0" fontId="15" fillId="0" borderId="21" xfId="1" applyFont="1" applyBorder="1"/>
    <xf numFmtId="0" fontId="2" fillId="0" borderId="22" xfId="1" applyFont="1" applyBorder="1" applyAlignment="1">
      <alignment vertical="center" wrapText="1"/>
    </xf>
    <xf numFmtId="0" fontId="2" fillId="0" borderId="23" xfId="1" applyFont="1" applyBorder="1" applyAlignment="1">
      <alignment horizontal="center" vertical="center" wrapText="1"/>
    </xf>
    <xf numFmtId="0" fontId="5" fillId="2" borderId="23" xfId="1" applyFont="1" applyFill="1" applyBorder="1" applyAlignment="1">
      <alignment horizontal="center" vertical="center" wrapText="1"/>
    </xf>
    <xf numFmtId="1" fontId="6" fillId="2" borderId="23" xfId="1" applyNumberFormat="1" applyFont="1" applyFill="1" applyBorder="1" applyAlignment="1">
      <alignment horizontal="center" vertical="center" wrapText="1"/>
    </xf>
    <xf numFmtId="1" fontId="6" fillId="2" borderId="24" xfId="1" applyNumberFormat="1" applyFont="1" applyFill="1" applyBorder="1" applyAlignment="1">
      <alignment horizontal="center" vertical="center" wrapText="1"/>
    </xf>
    <xf numFmtId="0" fontId="2" fillId="6" borderId="25" xfId="1" applyFont="1" applyFill="1" applyBorder="1" applyAlignment="1">
      <alignment horizontal="center" vertical="center" wrapText="1"/>
    </xf>
    <xf numFmtId="0" fontId="2" fillId="7" borderId="26" xfId="1" applyFont="1" applyFill="1" applyBorder="1" applyAlignment="1">
      <alignment horizontal="center" vertical="center" wrapText="1"/>
    </xf>
    <xf numFmtId="0" fontId="2" fillId="8" borderId="26" xfId="1" applyFont="1" applyFill="1" applyBorder="1" applyAlignment="1">
      <alignment horizontal="center" vertical="center" wrapText="1"/>
    </xf>
    <xf numFmtId="0" fontId="2" fillId="15" borderId="24" xfId="1" applyFont="1" applyFill="1" applyBorder="1" applyAlignment="1">
      <alignment horizontal="center" vertical="center" wrapText="1"/>
    </xf>
    <xf numFmtId="0" fontId="1" fillId="0" borderId="27" xfId="1" applyBorder="1" applyAlignment="1">
      <alignment horizontal="center" vertical="center" wrapText="1"/>
    </xf>
    <xf numFmtId="0" fontId="2" fillId="12" borderId="24" xfId="1" applyFont="1" applyFill="1" applyBorder="1" applyAlignment="1">
      <alignment horizontal="center" vertical="center" wrapText="1"/>
    </xf>
    <xf numFmtId="0" fontId="5" fillId="2" borderId="28" xfId="1" applyFont="1" applyFill="1" applyBorder="1" applyAlignment="1">
      <alignment horizontal="center" vertical="center" wrapText="1"/>
    </xf>
    <xf numFmtId="0" fontId="6" fillId="2" borderId="29" xfId="1" applyFont="1" applyFill="1" applyBorder="1" applyAlignment="1">
      <alignment horizontal="center" vertical="center" wrapText="1"/>
    </xf>
    <xf numFmtId="1" fontId="6" fillId="2" borderId="14" xfId="1" applyNumberFormat="1" applyFont="1" applyFill="1" applyBorder="1" applyAlignment="1">
      <alignment horizontal="center" vertical="center" wrapText="1"/>
    </xf>
    <xf numFmtId="0" fontId="2" fillId="14" borderId="30" xfId="2" applyFill="1" applyBorder="1" applyAlignment="1">
      <alignment horizontal="center" vertical="center" wrapText="1"/>
    </xf>
    <xf numFmtId="0" fontId="4" fillId="0" borderId="27" xfId="2" applyFont="1" applyBorder="1" applyAlignment="1">
      <alignment horizontal="center" vertical="center" wrapText="1"/>
    </xf>
    <xf numFmtId="0" fontId="15" fillId="0" borderId="31" xfId="1" applyFont="1" applyBorder="1"/>
    <xf numFmtId="0" fontId="7" fillId="0" borderId="32" xfId="1" applyFont="1" applyBorder="1" applyAlignment="1">
      <alignment vertical="center" wrapText="1"/>
    </xf>
    <xf numFmtId="0" fontId="7" fillId="15" borderId="3" xfId="1" applyFont="1" applyFill="1" applyBorder="1" applyAlignment="1">
      <alignment horizontal="center" vertical="center" wrapText="1"/>
    </xf>
    <xf numFmtId="0" fontId="7" fillId="12" borderId="3" xfId="1" applyFont="1" applyFill="1" applyBorder="1" applyAlignment="1">
      <alignment horizontal="center" vertical="center" wrapText="1"/>
    </xf>
    <xf numFmtId="0" fontId="1" fillId="0" borderId="33" xfId="1" applyBorder="1"/>
    <xf numFmtId="2" fontId="16" fillId="0" borderId="34" xfId="1" applyNumberFormat="1" applyFont="1" applyBorder="1" applyAlignment="1">
      <alignment vertical="top" wrapText="1"/>
    </xf>
    <xf numFmtId="0" fontId="17" fillId="0" borderId="1" xfId="1" applyFont="1" applyBorder="1" applyAlignment="1">
      <alignment horizontal="center" vertical="top" wrapText="1"/>
    </xf>
    <xf numFmtId="0" fontId="8" fillId="12" borderId="1" xfId="1" applyFont="1" applyFill="1" applyBorder="1" applyAlignment="1">
      <alignment horizontal="center" vertical="center"/>
    </xf>
    <xf numFmtId="0" fontId="1" fillId="0" borderId="1" xfId="1" applyBorder="1"/>
    <xf numFmtId="0" fontId="14" fillId="0" borderId="0" xfId="1" applyFont="1"/>
    <xf numFmtId="1" fontId="9" fillId="11" borderId="1" xfId="1" applyNumberFormat="1" applyFont="1" applyFill="1" applyBorder="1" applyAlignment="1">
      <alignment horizontal="center"/>
    </xf>
    <xf numFmtId="0" fontId="1" fillId="12" borderId="1" xfId="1" applyFill="1" applyBorder="1" applyAlignment="1">
      <alignment horizontal="center" vertical="top"/>
    </xf>
    <xf numFmtId="0" fontId="1" fillId="0" borderId="26" xfId="1" applyBorder="1"/>
    <xf numFmtId="0" fontId="1" fillId="12" borderId="1" xfId="1" applyFill="1" applyBorder="1" applyAlignment="1">
      <alignment horizontal="center" vertical="center"/>
    </xf>
    <xf numFmtId="0" fontId="1" fillId="0" borderId="35" xfId="1" applyBorder="1"/>
    <xf numFmtId="0" fontId="1" fillId="0" borderId="36" xfId="1" applyBorder="1"/>
    <xf numFmtId="0" fontId="1" fillId="0" borderId="37" xfId="1" applyBorder="1"/>
    <xf numFmtId="2" fontId="7" fillId="0" borderId="1" xfId="1" applyNumberFormat="1" applyFont="1" applyBorder="1"/>
    <xf numFmtId="0" fontId="7" fillId="0" borderId="0" xfId="1" applyFont="1" applyAlignment="1">
      <alignment vertical="center"/>
    </xf>
    <xf numFmtId="0" fontId="7" fillId="0" borderId="0" xfId="1" applyFont="1" applyAlignment="1">
      <alignment horizontal="center" wrapText="1"/>
    </xf>
    <xf numFmtId="0" fontId="8" fillId="0" borderId="0" xfId="1" applyFont="1" applyAlignment="1">
      <alignment horizontal="center"/>
    </xf>
    <xf numFmtId="1" fontId="9" fillId="0" borderId="0" xfId="1" applyNumberFormat="1" applyFont="1" applyAlignment="1">
      <alignment horizontal="center"/>
    </xf>
    <xf numFmtId="3" fontId="14" fillId="0" borderId="0" xfId="1" applyNumberFormat="1" applyFont="1" applyAlignment="1">
      <alignment horizontal="center" vertical="center"/>
    </xf>
    <xf numFmtId="10" fontId="14" fillId="0" borderId="0" xfId="1" applyNumberFormat="1" applyFont="1"/>
    <xf numFmtId="0" fontId="17" fillId="0" borderId="1" xfId="1" applyFont="1" applyBorder="1" applyAlignment="1">
      <alignment wrapText="1"/>
    </xf>
    <xf numFmtId="0" fontId="1" fillId="0" borderId="7" xfId="1" applyBorder="1" applyAlignment="1">
      <alignment horizontal="center" vertical="center"/>
    </xf>
    <xf numFmtId="0" fontId="1" fillId="0" borderId="38" xfId="1" applyBorder="1"/>
    <xf numFmtId="0" fontId="1" fillId="0" borderId="5" xfId="1" applyBorder="1"/>
    <xf numFmtId="0" fontId="7" fillId="0" borderId="3" xfId="1" applyFont="1" applyBorder="1" applyAlignment="1">
      <alignment horizontal="center" vertical="center"/>
    </xf>
    <xf numFmtId="0" fontId="8" fillId="0" borderId="4" xfId="1" applyFont="1" applyBorder="1" applyAlignment="1">
      <alignment horizontal="center"/>
    </xf>
    <xf numFmtId="1" fontId="9" fillId="0" borderId="3" xfId="1" applyNumberFormat="1" applyFont="1" applyBorder="1" applyAlignment="1">
      <alignment horizontal="center"/>
    </xf>
    <xf numFmtId="0" fontId="14" fillId="0" borderId="3" xfId="1" applyFont="1" applyBorder="1" applyAlignment="1">
      <alignment horizontal="center"/>
    </xf>
    <xf numFmtId="0" fontId="14" fillId="0" borderId="0" xfId="1" applyFont="1" applyAlignment="1">
      <alignment horizontal="center"/>
    </xf>
    <xf numFmtId="17" fontId="2" fillId="5" borderId="16" xfId="1" applyNumberFormat="1" applyFont="1" applyFill="1" applyBorder="1" applyAlignment="1">
      <alignment horizontal="fill" vertical="center" wrapText="1"/>
    </xf>
    <xf numFmtId="17" fontId="2" fillId="5" borderId="17" xfId="1" applyNumberFormat="1" applyFont="1" applyFill="1" applyBorder="1" applyAlignment="1">
      <alignment horizontal="fill" vertical="center" wrapText="1"/>
    </xf>
    <xf numFmtId="17" fontId="2" fillId="5" borderId="18" xfId="1" applyNumberFormat="1" applyFont="1" applyFill="1" applyBorder="1" applyAlignment="1">
      <alignment horizontal="fill" vertical="center" wrapText="1"/>
    </xf>
    <xf numFmtId="0" fontId="9" fillId="2" borderId="36" xfId="1" applyFont="1" applyFill="1" applyBorder="1" applyAlignment="1">
      <alignment horizontal="center" vertical="center" wrapText="1"/>
    </xf>
    <xf numFmtId="0" fontId="8" fillId="12" borderId="7" xfId="1" applyFont="1" applyFill="1" applyBorder="1" applyAlignment="1">
      <alignment horizontal="center" vertical="center"/>
    </xf>
    <xf numFmtId="0" fontId="1" fillId="0" borderId="1" xfId="1" applyBorder="1" applyAlignment="1">
      <alignment horizontal="center"/>
    </xf>
    <xf numFmtId="0" fontId="1" fillId="0" borderId="5" xfId="1" applyBorder="1" applyAlignment="1">
      <alignment horizontal="right"/>
    </xf>
    <xf numFmtId="0" fontId="1" fillId="0" borderId="3" xfId="1" applyBorder="1" applyAlignment="1">
      <alignment horizontal="right"/>
    </xf>
    <xf numFmtId="0" fontId="1" fillId="11" borderId="5" xfId="1" applyFill="1" applyBorder="1"/>
    <xf numFmtId="0" fontId="1" fillId="0" borderId="5" xfId="1" applyBorder="1" applyAlignment="1">
      <alignment horizontal="center"/>
    </xf>
    <xf numFmtId="0" fontId="1" fillId="0" borderId="1" xfId="1" applyBorder="1" applyAlignment="1">
      <alignment horizontal="left"/>
    </xf>
    <xf numFmtId="0" fontId="1" fillId="0" borderId="1" xfId="1" applyBorder="1" applyAlignment="1">
      <alignment horizontal="right"/>
    </xf>
    <xf numFmtId="0" fontId="1" fillId="12" borderId="7" xfId="1" applyFill="1" applyBorder="1" applyAlignment="1">
      <alignment horizontal="center" vertical="center"/>
    </xf>
    <xf numFmtId="0" fontId="1" fillId="0" borderId="6" xfId="1" applyBorder="1" applyAlignment="1">
      <alignment horizontal="right"/>
    </xf>
    <xf numFmtId="1" fontId="9" fillId="0" borderId="5" xfId="1" applyNumberFormat="1" applyFont="1" applyBorder="1" applyAlignment="1">
      <alignment horizontal="center" wrapText="1"/>
    </xf>
    <xf numFmtId="3" fontId="7" fillId="0" borderId="5" xfId="1" applyNumberFormat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17" fillId="0" borderId="9" xfId="1" applyFont="1" applyBorder="1" applyAlignment="1">
      <alignment wrapText="1"/>
    </xf>
    <xf numFmtId="1" fontId="9" fillId="11" borderId="9" xfId="1" applyNumberFormat="1" applyFont="1" applyFill="1" applyBorder="1" applyAlignment="1">
      <alignment horizontal="center"/>
    </xf>
    <xf numFmtId="0" fontId="1" fillId="12" borderId="6" xfId="1" applyFill="1" applyBorder="1" applyAlignment="1">
      <alignment horizontal="center" vertical="top"/>
    </xf>
    <xf numFmtId="0" fontId="1" fillId="11" borderId="3" xfId="1" applyFill="1" applyBorder="1" applyAlignment="1">
      <alignment horizontal="center"/>
    </xf>
    <xf numFmtId="0" fontId="1" fillId="0" borderId="39" xfId="1" applyBorder="1" applyAlignment="1">
      <alignment horizontal="center"/>
    </xf>
    <xf numFmtId="0" fontId="1" fillId="0" borderId="9" xfId="1" applyBorder="1" applyAlignment="1">
      <alignment horizontal="left"/>
    </xf>
    <xf numFmtId="0" fontId="1" fillId="0" borderId="19" xfId="1" applyBorder="1" applyAlignment="1">
      <alignment horizontal="left"/>
    </xf>
    <xf numFmtId="0" fontId="1" fillId="0" borderId="5" xfId="1" applyBorder="1" applyAlignment="1">
      <alignment horizontal="center" vertical="top"/>
    </xf>
    <xf numFmtId="1" fontId="9" fillId="0" borderId="39" xfId="1" applyNumberFormat="1" applyFont="1" applyBorder="1" applyAlignment="1">
      <alignment horizontal="center" wrapText="1"/>
    </xf>
    <xf numFmtId="0" fontId="1" fillId="0" borderId="36" xfId="1" applyBorder="1" applyAlignment="1">
      <alignment horizontal="center"/>
    </xf>
    <xf numFmtId="1" fontId="9" fillId="11" borderId="6" xfId="1" applyNumberFormat="1" applyFont="1" applyFill="1" applyBorder="1" applyAlignment="1">
      <alignment horizontal="center"/>
    </xf>
    <xf numFmtId="0" fontId="1" fillId="11" borderId="1" xfId="1" applyFill="1" applyBorder="1" applyAlignment="1">
      <alignment horizontal="center"/>
    </xf>
    <xf numFmtId="0" fontId="1" fillId="0" borderId="26" xfId="1" applyBorder="1" applyAlignment="1">
      <alignment horizontal="center"/>
    </xf>
    <xf numFmtId="0" fontId="1" fillId="0" borderId="0" xfId="1" applyAlignment="1">
      <alignment horizontal="left"/>
    </xf>
    <xf numFmtId="0" fontId="1" fillId="0" borderId="8" xfId="1" applyBorder="1" applyAlignment="1">
      <alignment horizontal="left"/>
    </xf>
    <xf numFmtId="0" fontId="1" fillId="0" borderId="9" xfId="1" applyBorder="1" applyAlignment="1">
      <alignment horizontal="center"/>
    </xf>
    <xf numFmtId="1" fontId="9" fillId="0" borderId="9" xfId="1" applyNumberFormat="1" applyFont="1" applyBorder="1" applyAlignment="1">
      <alignment horizontal="center" wrapText="1"/>
    </xf>
    <xf numFmtId="0" fontId="1" fillId="0" borderId="39" xfId="1" applyBorder="1" applyAlignment="1">
      <alignment horizontal="left"/>
    </xf>
    <xf numFmtId="3" fontId="7" fillId="0" borderId="6" xfId="1" applyNumberFormat="1" applyFont="1" applyBorder="1" applyAlignment="1">
      <alignment horizontal="center" vertical="center"/>
    </xf>
    <xf numFmtId="0" fontId="1" fillId="11" borderId="6" xfId="1" applyFill="1" applyBorder="1"/>
    <xf numFmtId="0" fontId="1" fillId="11" borderId="1" xfId="1" applyFill="1" applyBorder="1"/>
    <xf numFmtId="0" fontId="1" fillId="0" borderId="6" xfId="1" applyBorder="1" applyAlignment="1">
      <alignment horizontal="left"/>
    </xf>
    <xf numFmtId="0" fontId="1" fillId="11" borderId="35" xfId="1" applyFill="1" applyBorder="1"/>
    <xf numFmtId="0" fontId="1" fillId="11" borderId="37" xfId="1" applyFill="1" applyBorder="1"/>
    <xf numFmtId="0" fontId="7" fillId="0" borderId="3" xfId="1" applyFont="1" applyBorder="1" applyAlignment="1">
      <alignment horizontal="center" vertical="center" wrapText="1"/>
    </xf>
    <xf numFmtId="49" fontId="1" fillId="0" borderId="1" xfId="1" applyNumberFormat="1" applyBorder="1" applyAlignment="1">
      <alignment horizontal="center"/>
    </xf>
    <xf numFmtId="0" fontId="1" fillId="0" borderId="25" xfId="1" applyBorder="1"/>
    <xf numFmtId="0" fontId="7" fillId="0" borderId="5" xfId="1" applyFont="1" applyBorder="1" applyAlignment="1">
      <alignment horizontal="center" vertical="center" wrapText="1"/>
    </xf>
    <xf numFmtId="0" fontId="1" fillId="12" borderId="5" xfId="1" applyFill="1" applyBorder="1" applyAlignment="1">
      <alignment horizontal="center" vertical="top"/>
    </xf>
    <xf numFmtId="0" fontId="1" fillId="12" borderId="1" xfId="1" applyFill="1" applyBorder="1" applyAlignment="1">
      <alignment horizontal="left" vertical="top"/>
    </xf>
    <xf numFmtId="0" fontId="1" fillId="12" borderId="1" xfId="1" applyFill="1" applyBorder="1" applyAlignment="1">
      <alignment horizontal="left"/>
    </xf>
    <xf numFmtId="0" fontId="1" fillId="12" borderId="6" xfId="1" applyFill="1" applyBorder="1" applyAlignment="1">
      <alignment horizontal="left" vertical="top"/>
    </xf>
    <xf numFmtId="0" fontId="1" fillId="0" borderId="37" xfId="1" applyBorder="1" applyAlignment="1">
      <alignment horizontal="left"/>
    </xf>
    <xf numFmtId="0" fontId="1" fillId="0" borderId="40" xfId="1" applyBorder="1" applyAlignment="1">
      <alignment horizontal="left"/>
    </xf>
    <xf numFmtId="0" fontId="8" fillId="16" borderId="1" xfId="1" applyFont="1" applyFill="1" applyBorder="1" applyAlignment="1">
      <alignment horizontal="center" vertical="center"/>
    </xf>
    <xf numFmtId="0" fontId="1" fillId="16" borderId="1" xfId="1" applyFill="1" applyBorder="1" applyAlignment="1">
      <alignment horizontal="center" vertical="center"/>
    </xf>
    <xf numFmtId="0" fontId="1" fillId="0" borderId="41" xfId="1" applyBorder="1"/>
    <xf numFmtId="0" fontId="1" fillId="0" borderId="42" xfId="1" applyBorder="1"/>
    <xf numFmtId="0" fontId="1" fillId="0" borderId="43" xfId="1" applyBorder="1"/>
    <xf numFmtId="0" fontId="1" fillId="0" borderId="44" xfId="1" applyBorder="1"/>
    <xf numFmtId="0" fontId="1" fillId="0" borderId="23" xfId="1" applyBorder="1"/>
    <xf numFmtId="0" fontId="1" fillId="0" borderId="6" xfId="1" applyBorder="1"/>
    <xf numFmtId="0" fontId="1" fillId="0" borderId="11" xfId="1" applyBorder="1"/>
    <xf numFmtId="0" fontId="1" fillId="0" borderId="36" xfId="1" applyBorder="1" applyAlignment="1">
      <alignment horizontal="right"/>
    </xf>
    <xf numFmtId="0" fontId="1" fillId="0" borderId="45" xfId="1" applyBorder="1" applyAlignment="1">
      <alignment horizontal="right"/>
    </xf>
    <xf numFmtId="0" fontId="1" fillId="0" borderId="46" xfId="1" applyBorder="1" applyAlignment="1">
      <alignment horizontal="right"/>
    </xf>
    <xf numFmtId="0" fontId="1" fillId="0" borderId="0" xfId="1" applyAlignment="1">
      <alignment horizontal="right"/>
    </xf>
    <xf numFmtId="0" fontId="1" fillId="0" borderId="8" xfId="1" applyBorder="1" applyAlignment="1">
      <alignment horizontal="right"/>
    </xf>
    <xf numFmtId="1" fontId="7" fillId="0" borderId="1" xfId="1" applyNumberFormat="1" applyFont="1" applyBorder="1" applyAlignment="1">
      <alignment horizontal="left" vertical="center" wrapText="1"/>
    </xf>
    <xf numFmtId="0" fontId="1" fillId="0" borderId="35" xfId="1" applyBorder="1" applyAlignment="1">
      <alignment horizontal="center"/>
    </xf>
    <xf numFmtId="0" fontId="1" fillId="0" borderId="40" xfId="1" applyBorder="1"/>
    <xf numFmtId="0" fontId="19" fillId="0" borderId="36" xfId="1" applyFont="1" applyBorder="1"/>
    <xf numFmtId="0" fontId="20" fillId="0" borderId="36" xfId="1" applyFont="1" applyBorder="1"/>
    <xf numFmtId="0" fontId="20" fillId="0" borderId="7" xfId="1" applyFont="1" applyBorder="1" applyAlignment="1">
      <alignment vertical="center"/>
    </xf>
    <xf numFmtId="0" fontId="3" fillId="2" borderId="47" xfId="1" applyFont="1" applyFill="1" applyBorder="1" applyAlignment="1">
      <alignment horizontal="center" vertical="center" wrapText="1"/>
    </xf>
    <xf numFmtId="0" fontId="1" fillId="0" borderId="0" xfId="1"/>
    <xf numFmtId="0" fontId="1" fillId="0" borderId="11" xfId="1" applyBorder="1" applyAlignment="1">
      <alignment horizontal="center"/>
    </xf>
    <xf numFmtId="0" fontId="1" fillId="0" borderId="6" xfId="1" applyBorder="1" applyAlignment="1">
      <alignment horizontal="center"/>
    </xf>
    <xf numFmtId="0" fontId="1" fillId="0" borderId="9" xfId="1" applyBorder="1"/>
    <xf numFmtId="0" fontId="1" fillId="0" borderId="8" xfId="1" applyBorder="1"/>
    <xf numFmtId="0" fontId="3" fillId="2" borderId="42" xfId="1" applyFont="1" applyFill="1" applyBorder="1" applyAlignment="1">
      <alignment horizontal="center" vertical="center" wrapText="1"/>
    </xf>
    <xf numFmtId="0" fontId="5" fillId="2" borderId="40" xfId="1" applyFont="1" applyFill="1" applyBorder="1" applyAlignment="1">
      <alignment horizontal="center" vertical="center" wrapText="1"/>
    </xf>
    <xf numFmtId="0" fontId="6" fillId="2" borderId="6" xfId="1" applyFont="1" applyFill="1" applyBorder="1" applyAlignment="1">
      <alignment horizontal="center" vertical="center" wrapText="1"/>
    </xf>
    <xf numFmtId="0" fontId="5" fillId="2" borderId="22" xfId="1" applyFont="1" applyFill="1" applyBorder="1" applyAlignment="1">
      <alignment horizontal="center" vertical="center" wrapText="1"/>
    </xf>
    <xf numFmtId="0" fontId="6" fillId="2" borderId="23" xfId="1" applyFont="1" applyFill="1" applyBorder="1" applyAlignment="1">
      <alignment horizontal="center" vertical="center" wrapText="1"/>
    </xf>
    <xf numFmtId="0" fontId="7" fillId="6" borderId="36" xfId="1" applyFont="1" applyFill="1" applyBorder="1" applyAlignment="1">
      <alignment horizontal="center" vertical="center" wrapText="1"/>
    </xf>
    <xf numFmtId="0" fontId="7" fillId="7" borderId="36" xfId="1" applyFont="1" applyFill="1" applyBorder="1" applyAlignment="1">
      <alignment horizontal="center" vertical="center" wrapText="1"/>
    </xf>
    <xf numFmtId="0" fontId="7" fillId="15" borderId="36" xfId="1" applyFont="1" applyFill="1" applyBorder="1" applyAlignment="1">
      <alignment horizontal="center" vertical="center" wrapText="1"/>
    </xf>
    <xf numFmtId="0" fontId="1" fillId="12" borderId="1" xfId="1" applyFill="1" applyBorder="1" applyAlignment="1">
      <alignment horizontal="center"/>
    </xf>
    <xf numFmtId="3" fontId="7" fillId="0" borderId="9" xfId="1" applyNumberFormat="1" applyFont="1" applyBorder="1" applyAlignment="1">
      <alignment horizontal="center" vertical="center"/>
    </xf>
    <xf numFmtId="0" fontId="1" fillId="12" borderId="7" xfId="1" applyFill="1" applyBorder="1" applyAlignment="1">
      <alignment horizontal="center" vertical="top"/>
    </xf>
    <xf numFmtId="0" fontId="1" fillId="0" borderId="48" xfId="1" applyBorder="1"/>
    <xf numFmtId="0" fontId="1" fillId="0" borderId="39" xfId="1" applyBorder="1"/>
    <xf numFmtId="1" fontId="9" fillId="0" borderId="9" xfId="1" applyNumberFormat="1" applyFont="1" applyBorder="1" applyAlignment="1">
      <alignment horizontal="center"/>
    </xf>
    <xf numFmtId="0" fontId="9" fillId="0" borderId="9" xfId="1" applyFont="1" applyBorder="1" applyAlignment="1">
      <alignment horizontal="center"/>
    </xf>
    <xf numFmtId="0" fontId="1" fillId="0" borderId="17" xfId="1" applyBorder="1"/>
    <xf numFmtId="0" fontId="7" fillId="0" borderId="17" xfId="1" applyFont="1" applyBorder="1"/>
    <xf numFmtId="0" fontId="14" fillId="0" borderId="17" xfId="1" applyFont="1" applyBorder="1"/>
    <xf numFmtId="0" fontId="1" fillId="0" borderId="5" xfId="1" applyBorder="1" applyAlignment="1">
      <alignment horizontal="left"/>
    </xf>
    <xf numFmtId="2" fontId="7" fillId="0" borderId="0" xfId="1" applyNumberFormat="1" applyFont="1"/>
    <xf numFmtId="0" fontId="1" fillId="0" borderId="26" xfId="1" applyBorder="1" applyAlignment="1">
      <alignment horizontal="center" vertical="center"/>
    </xf>
    <xf numFmtId="0" fontId="1" fillId="0" borderId="36" xfId="1" applyBorder="1" applyAlignment="1">
      <alignment horizontal="center" vertical="center"/>
    </xf>
    <xf numFmtId="0" fontId="1" fillId="0" borderId="1" xfId="1" applyBorder="1" applyAlignment="1">
      <alignment horizontal="center" vertical="center"/>
    </xf>
    <xf numFmtId="0" fontId="1" fillId="0" borderId="48" xfId="1" applyBorder="1" applyAlignment="1">
      <alignment horizontal="center"/>
    </xf>
    <xf numFmtId="0" fontId="1" fillId="0" borderId="48" xfId="1" applyBorder="1" applyAlignment="1">
      <alignment horizontal="left"/>
    </xf>
    <xf numFmtId="0" fontId="1" fillId="0" borderId="3" xfId="1" applyBorder="1" applyAlignment="1">
      <alignment horizontal="center" vertical="top"/>
    </xf>
    <xf numFmtId="0" fontId="1" fillId="12" borderId="0" xfId="1" applyFill="1" applyAlignment="1">
      <alignment horizontal="center"/>
    </xf>
    <xf numFmtId="1" fontId="9" fillId="11" borderId="19" xfId="1" applyNumberFormat="1" applyFont="1" applyFill="1" applyBorder="1" applyAlignment="1">
      <alignment horizontal="center"/>
    </xf>
    <xf numFmtId="0" fontId="1" fillId="0" borderId="3" xfId="1" applyBorder="1" applyAlignment="1">
      <alignment horizontal="left"/>
    </xf>
    <xf numFmtId="0" fontId="1" fillId="0" borderId="3" xfId="1" applyBorder="1" applyAlignment="1">
      <alignment horizontal="center"/>
    </xf>
    <xf numFmtId="0" fontId="1" fillId="0" borderId="0" xfId="1" applyAlignment="1">
      <alignment horizontal="center"/>
    </xf>
    <xf numFmtId="0" fontId="1" fillId="0" borderId="8" xfId="1" applyBorder="1" applyAlignment="1">
      <alignment horizontal="center"/>
    </xf>
    <xf numFmtId="0" fontId="1" fillId="0" borderId="17" xfId="1" applyBorder="1" applyAlignment="1">
      <alignment horizontal="center"/>
    </xf>
    <xf numFmtId="0" fontId="1" fillId="0" borderId="49" xfId="1" applyBorder="1" applyAlignment="1">
      <alignment horizontal="right"/>
    </xf>
    <xf numFmtId="1" fontId="9" fillId="11" borderId="5" xfId="1" applyNumberFormat="1" applyFont="1" applyFill="1" applyBorder="1" applyAlignment="1">
      <alignment horizontal="center"/>
    </xf>
    <xf numFmtId="0" fontId="21" fillId="0" borderId="35" xfId="1" applyFont="1" applyBorder="1"/>
    <xf numFmtId="0" fontId="1" fillId="0" borderId="50" xfId="1" applyBorder="1" applyAlignment="1">
      <alignment horizontal="center" vertical="center"/>
    </xf>
    <xf numFmtId="0" fontId="1" fillId="0" borderId="51" xfId="1" applyBorder="1"/>
    <xf numFmtId="0" fontId="1" fillId="0" borderId="5" xfId="1" applyBorder="1" applyAlignment="1">
      <alignment horizontal="center" vertical="center"/>
    </xf>
    <xf numFmtId="0" fontId="22" fillId="0" borderId="1" xfId="1" applyFont="1" applyBorder="1"/>
    <xf numFmtId="0" fontId="1" fillId="0" borderId="7" xfId="1" applyBorder="1"/>
    <xf numFmtId="0" fontId="1" fillId="12" borderId="9" xfId="1" applyFill="1" applyBorder="1" applyAlignment="1">
      <alignment horizontal="center"/>
    </xf>
    <xf numFmtId="1" fontId="9" fillId="0" borderId="6" xfId="1" applyNumberFormat="1" applyFont="1" applyBorder="1" applyAlignment="1">
      <alignment horizontal="center"/>
    </xf>
    <xf numFmtId="0" fontId="7" fillId="0" borderId="6" xfId="1" applyFont="1" applyBorder="1"/>
    <xf numFmtId="10" fontId="7" fillId="0" borderId="6" xfId="1" applyNumberFormat="1" applyFont="1" applyBorder="1"/>
    <xf numFmtId="0" fontId="7" fillId="0" borderId="6" xfId="1" applyFont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1" fillId="0" borderId="6" xfId="1" applyBorder="1" applyAlignment="1">
      <alignment horizontal="center" vertical="center" wrapText="1"/>
    </xf>
    <xf numFmtId="0" fontId="1" fillId="0" borderId="20" xfId="1" applyBorder="1" applyAlignment="1">
      <alignment horizontal="center" vertical="center"/>
    </xf>
    <xf numFmtId="0" fontId="1" fillId="0" borderId="9" xfId="1" applyBorder="1" applyAlignment="1">
      <alignment horizontal="center" vertical="top"/>
    </xf>
    <xf numFmtId="0" fontId="1" fillId="12" borderId="20" xfId="1" applyFill="1" applyBorder="1" applyAlignment="1">
      <alignment horizontal="center" vertical="center"/>
    </xf>
    <xf numFmtId="0" fontId="7" fillId="0" borderId="48" xfId="1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3" xfId="1" applyBorder="1" applyAlignment="1">
      <alignment horizontal="center" vertical="center" wrapText="1"/>
    </xf>
    <xf numFmtId="0" fontId="1" fillId="0" borderId="4" xfId="1" applyBorder="1" applyAlignment="1">
      <alignment horizontal="center" vertical="center"/>
    </xf>
    <xf numFmtId="0" fontId="1" fillId="0" borderId="17" xfId="1" applyBorder="1" applyAlignment="1">
      <alignment horizontal="center" vertical="center"/>
    </xf>
    <xf numFmtId="0" fontId="7" fillId="0" borderId="39" xfId="1" applyFont="1" applyBorder="1" applyAlignment="1">
      <alignment horizontal="center" vertical="center"/>
    </xf>
    <xf numFmtId="0" fontId="1" fillId="0" borderId="5" xfId="1" applyBorder="1" applyAlignment="1">
      <alignment horizontal="center" vertical="center" wrapText="1"/>
    </xf>
    <xf numFmtId="0" fontId="1" fillId="0" borderId="11" xfId="1" applyBorder="1" applyAlignment="1">
      <alignment horizontal="center" vertical="center"/>
    </xf>
    <xf numFmtId="0" fontId="1" fillId="0" borderId="4" xfId="1" applyBorder="1" applyAlignment="1">
      <alignment horizontal="center"/>
    </xf>
    <xf numFmtId="0" fontId="1" fillId="0" borderId="2" xfId="1" applyBorder="1"/>
    <xf numFmtId="0" fontId="1" fillId="0" borderId="52" xfId="1" applyBorder="1"/>
    <xf numFmtId="0" fontId="1" fillId="0" borderId="53" xfId="1" applyBorder="1"/>
    <xf numFmtId="0" fontId="1" fillId="0" borderId="46" xfId="1" applyBorder="1"/>
    <xf numFmtId="0" fontId="1" fillId="0" borderId="12" xfId="1" applyBorder="1"/>
    <xf numFmtId="0" fontId="1" fillId="0" borderId="54" xfId="1" applyBorder="1"/>
    <xf numFmtId="0" fontId="1" fillId="0" borderId="52" xfId="1" applyBorder="1" applyAlignment="1">
      <alignment horizontal="center"/>
    </xf>
    <xf numFmtId="0" fontId="1" fillId="0" borderId="7" xfId="1" applyBorder="1" applyAlignment="1">
      <alignment horizontal="center"/>
    </xf>
    <xf numFmtId="0" fontId="1" fillId="0" borderId="34" xfId="1" applyBorder="1" applyAlignment="1">
      <alignment horizontal="center"/>
    </xf>
    <xf numFmtId="0" fontId="8" fillId="0" borderId="1" xfId="1" applyFont="1" applyBorder="1" applyAlignment="1">
      <alignment vertical="center"/>
    </xf>
    <xf numFmtId="0" fontId="1" fillId="0" borderId="1" xfId="1" applyBorder="1" applyAlignment="1">
      <alignment vertical="center"/>
    </xf>
    <xf numFmtId="0" fontId="1" fillId="3" borderId="35" xfId="1" applyFill="1" applyBorder="1"/>
    <xf numFmtId="0" fontId="1" fillId="3" borderId="36" xfId="1" applyFill="1" applyBorder="1"/>
    <xf numFmtId="0" fontId="1" fillId="0" borderId="19" xfId="1" applyBorder="1"/>
    <xf numFmtId="0" fontId="9" fillId="0" borderId="6" xfId="1" applyFont="1" applyBorder="1" applyAlignment="1">
      <alignment horizontal="center"/>
    </xf>
    <xf numFmtId="2" fontId="7" fillId="0" borderId="6" xfId="1" applyNumberFormat="1" applyFont="1" applyBorder="1"/>
    <xf numFmtId="0" fontId="7" fillId="0" borderId="19" xfId="1" applyFont="1" applyBorder="1" applyAlignment="1">
      <alignment horizontal="center" vertical="center"/>
    </xf>
    <xf numFmtId="0" fontId="1" fillId="0" borderId="19" xfId="1" applyBorder="1" applyAlignment="1">
      <alignment horizontal="center" vertical="center"/>
    </xf>
    <xf numFmtId="0" fontId="1" fillId="0" borderId="19" xfId="1" applyBorder="1" applyAlignment="1">
      <alignment horizontal="center" vertical="center" wrapText="1"/>
    </xf>
    <xf numFmtId="0" fontId="1" fillId="0" borderId="48" xfId="1" applyBorder="1" applyAlignment="1">
      <alignment horizontal="center" vertical="center"/>
    </xf>
    <xf numFmtId="0" fontId="1" fillId="0" borderId="48" xfId="1" applyBorder="1" applyAlignment="1">
      <alignment horizontal="center" vertical="center" wrapText="1"/>
    </xf>
    <xf numFmtId="0" fontId="1" fillId="0" borderId="55" xfId="1" applyBorder="1"/>
    <xf numFmtId="0" fontId="1" fillId="0" borderId="12" xfId="1" applyBorder="1" applyAlignment="1">
      <alignment wrapText="1"/>
    </xf>
    <xf numFmtId="0" fontId="1" fillId="0" borderId="43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" xfId="1" applyBorder="1"/>
    <xf numFmtId="0" fontId="1" fillId="0" borderId="1" xfId="1" applyBorder="1" applyAlignment="1">
      <alignment wrapText="1"/>
    </xf>
    <xf numFmtId="0" fontId="1" fillId="0" borderId="16" xfId="1" applyBorder="1" applyAlignment="1">
      <alignment wrapText="1"/>
    </xf>
    <xf numFmtId="0" fontId="1" fillId="0" borderId="56" xfId="1" applyBorder="1"/>
    <xf numFmtId="0" fontId="1" fillId="0" borderId="57" xfId="1" applyBorder="1"/>
    <xf numFmtId="0" fontId="1" fillId="10" borderId="1" xfId="1" applyFill="1" applyBorder="1"/>
    <xf numFmtId="0" fontId="1" fillId="0" borderId="38" xfId="1" applyBorder="1" applyAlignment="1">
      <alignment horizontal="left"/>
    </xf>
    <xf numFmtId="0" fontId="1" fillId="17" borderId="1" xfId="1" applyFill="1" applyBorder="1"/>
    <xf numFmtId="0" fontId="1" fillId="0" borderId="37" xfId="1" applyBorder="1" applyAlignment="1">
      <alignment horizontal="center"/>
    </xf>
    <xf numFmtId="0" fontId="1" fillId="0" borderId="45" xfId="1" applyBorder="1"/>
    <xf numFmtId="0" fontId="1" fillId="0" borderId="35" xfId="1" applyBorder="1" applyAlignment="1">
      <alignment horizontal="left"/>
    </xf>
    <xf numFmtId="0" fontId="1" fillId="0" borderId="50" xfId="1" applyBorder="1"/>
    <xf numFmtId="14" fontId="1" fillId="0" borderId="51" xfId="1" applyNumberFormat="1" applyBorder="1"/>
    <xf numFmtId="0" fontId="1" fillId="0" borderId="41" xfId="1" applyBorder="1" applyAlignment="1">
      <alignment horizontal="left"/>
    </xf>
    <xf numFmtId="0" fontId="1" fillId="0" borderId="43" xfId="1" applyBorder="1" applyAlignment="1">
      <alignment horizontal="left"/>
    </xf>
    <xf numFmtId="0" fontId="1" fillId="0" borderId="34" xfId="1" applyBorder="1"/>
    <xf numFmtId="0" fontId="2" fillId="0" borderId="26" xfId="1" applyFont="1" applyBorder="1" applyAlignment="1">
      <alignment horizontal="right"/>
    </xf>
    <xf numFmtId="0" fontId="1" fillId="0" borderId="32" xfId="1" applyBorder="1"/>
    <xf numFmtId="0" fontId="4" fillId="0" borderId="36" xfId="1" applyFont="1" applyBorder="1" applyAlignment="1">
      <alignment horizontal="right"/>
    </xf>
    <xf numFmtId="0" fontId="2" fillId="0" borderId="1" xfId="1" applyFont="1" applyBorder="1" applyAlignment="1">
      <alignment horizontal="center"/>
    </xf>
    <xf numFmtId="0" fontId="2" fillId="0" borderId="1" xfId="1" applyFont="1" applyBorder="1"/>
    <xf numFmtId="0" fontId="2" fillId="0" borderId="36" xfId="1" applyFont="1" applyBorder="1" applyAlignment="1">
      <alignment horizontal="center"/>
    </xf>
    <xf numFmtId="0" fontId="2" fillId="0" borderId="1" xfId="1" applyFont="1" applyBorder="1" applyAlignment="1">
      <alignment horizontal="left"/>
    </xf>
    <xf numFmtId="0" fontId="2" fillId="0" borderId="26" xfId="1" applyFont="1" applyBorder="1"/>
    <xf numFmtId="0" fontId="2" fillId="0" borderId="36" xfId="1" applyFont="1" applyBorder="1"/>
    <xf numFmtId="0" fontId="2" fillId="0" borderId="6" xfId="1" applyFont="1" applyBorder="1"/>
    <xf numFmtId="0" fontId="2" fillId="0" borderId="5" xfId="1" applyFont="1" applyBorder="1"/>
    <xf numFmtId="0" fontId="1" fillId="0" borderId="58" xfId="1" applyBorder="1"/>
    <xf numFmtId="0" fontId="2" fillId="0" borderId="5" xfId="1" applyFont="1" applyBorder="1" applyAlignment="1">
      <alignment horizontal="center"/>
    </xf>
    <xf numFmtId="0" fontId="2" fillId="0" borderId="37" xfId="1" applyFont="1" applyBorder="1"/>
    <xf numFmtId="0" fontId="2" fillId="0" borderId="7" xfId="1" applyFont="1" applyBorder="1"/>
    <xf numFmtId="0" fontId="2" fillId="0" borderId="35" xfId="1" applyFont="1" applyBorder="1"/>
    <xf numFmtId="0" fontId="2" fillId="0" borderId="3" xfId="1" applyFont="1" applyBorder="1"/>
    <xf numFmtId="0" fontId="1" fillId="12" borderId="36" xfId="1" applyFill="1" applyBorder="1" applyAlignment="1">
      <alignment horizontal="center"/>
    </xf>
    <xf numFmtId="0" fontId="17" fillId="0" borderId="1" xfId="1" applyFont="1" applyBorder="1" applyAlignment="1">
      <alignment horizontal="center" wrapText="1"/>
    </xf>
    <xf numFmtId="0" fontId="2" fillId="12" borderId="5" xfId="1" applyFont="1" applyFill="1" applyBorder="1" applyAlignment="1">
      <alignment horizontal="center"/>
    </xf>
    <xf numFmtId="0" fontId="2" fillId="12" borderId="1" xfId="1" applyFont="1" applyFill="1" applyBorder="1" applyAlignment="1">
      <alignment horizontal="center"/>
    </xf>
    <xf numFmtId="0" fontId="1" fillId="0" borderId="50" xfId="1" applyBorder="1" applyAlignment="1">
      <alignment horizontal="center"/>
    </xf>
    <xf numFmtId="1" fontId="1" fillId="0" borderId="36" xfId="1" applyNumberFormat="1" applyBorder="1" applyAlignment="1">
      <alignment horizontal="right"/>
    </xf>
    <xf numFmtId="1" fontId="1" fillId="0" borderId="36" xfId="1" applyNumberFormat="1" applyBorder="1"/>
    <xf numFmtId="1" fontId="1" fillId="0" borderId="1" xfId="1" applyNumberFormat="1" applyBorder="1" applyAlignment="1">
      <alignment horizontal="right"/>
    </xf>
    <xf numFmtId="1" fontId="1" fillId="0" borderId="1" xfId="1" applyNumberFormat="1" applyBorder="1"/>
    <xf numFmtId="1" fontId="1" fillId="0" borderId="26" xfId="1" applyNumberFormat="1" applyBorder="1" applyAlignment="1">
      <alignment horizontal="right"/>
    </xf>
    <xf numFmtId="1" fontId="1" fillId="0" borderId="26" xfId="1" applyNumberFormat="1" applyBorder="1"/>
    <xf numFmtId="1" fontId="1" fillId="0" borderId="3" xfId="1" applyNumberFormat="1" applyBorder="1"/>
    <xf numFmtId="0" fontId="1" fillId="0" borderId="40" xfId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25" xfId="1" applyBorder="1" applyAlignment="1">
      <alignment horizontal="center"/>
    </xf>
    <xf numFmtId="0" fontId="1" fillId="0" borderId="26" xfId="1" applyBorder="1" applyAlignment="1">
      <alignment horizontal="right"/>
    </xf>
    <xf numFmtId="0" fontId="13" fillId="12" borderId="4" xfId="1" applyFont="1" applyFill="1" applyBorder="1" applyAlignment="1">
      <alignment horizontal="center" vertical="center"/>
    </xf>
    <xf numFmtId="0" fontId="13" fillId="12" borderId="0" xfId="1" applyFont="1" applyFill="1" applyAlignment="1">
      <alignment horizontal="center" vertical="center"/>
    </xf>
    <xf numFmtId="0" fontId="13" fillId="12" borderId="48" xfId="1" applyFont="1" applyFill="1" applyBorder="1" applyAlignment="1">
      <alignment horizontal="center" vertical="center"/>
    </xf>
    <xf numFmtId="0" fontId="13" fillId="12" borderId="42" xfId="1" applyFont="1" applyFill="1" applyBorder="1" applyAlignment="1">
      <alignment horizontal="center" vertical="center"/>
    </xf>
    <xf numFmtId="0" fontId="13" fillId="12" borderId="11" xfId="1" applyFont="1" applyFill="1" applyBorder="1" applyAlignment="1">
      <alignment horizontal="center" vertical="center"/>
    </xf>
    <xf numFmtId="0" fontId="14" fillId="0" borderId="4" xfId="1" applyFont="1" applyBorder="1" applyAlignment="1">
      <alignment horizontal="center" vertical="center" wrapText="1"/>
    </xf>
    <xf numFmtId="0" fontId="23" fillId="0" borderId="13" xfId="1" applyFont="1" applyBorder="1" applyAlignment="1">
      <alignment horizontal="center" vertical="center" wrapText="1"/>
    </xf>
    <xf numFmtId="0" fontId="24" fillId="11" borderId="12" xfId="1" applyFont="1" applyFill="1" applyBorder="1" applyAlignment="1">
      <alignment horizontal="center" vertical="center" wrapText="1"/>
    </xf>
    <xf numFmtId="0" fontId="25" fillId="2" borderId="27" xfId="1" applyFont="1" applyFill="1" applyBorder="1" applyAlignment="1">
      <alignment horizontal="center" vertical="center" wrapText="1"/>
    </xf>
    <xf numFmtId="0" fontId="25" fillId="2" borderId="59" xfId="1" applyFont="1" applyFill="1" applyBorder="1" applyAlignment="1">
      <alignment horizontal="center" vertical="center" wrapText="1"/>
    </xf>
    <xf numFmtId="0" fontId="20" fillId="0" borderId="59" xfId="1" applyFont="1" applyBorder="1" applyAlignment="1">
      <alignment vertical="center" wrapText="1"/>
    </xf>
    <xf numFmtId="0" fontId="20" fillId="0" borderId="60" xfId="1" applyFont="1" applyBorder="1" applyAlignment="1">
      <alignment vertical="center" wrapText="1"/>
    </xf>
    <xf numFmtId="1" fontId="23" fillId="12" borderId="61" xfId="1" applyNumberFormat="1" applyFont="1" applyFill="1" applyBorder="1" applyAlignment="1">
      <alignment horizontal="center" vertical="center" wrapText="1"/>
    </xf>
    <xf numFmtId="0" fontId="23" fillId="0" borderId="12" xfId="2" applyFont="1" applyBorder="1" applyAlignment="1">
      <alignment horizontal="center" vertical="center" wrapText="1"/>
    </xf>
    <xf numFmtId="0" fontId="26" fillId="0" borderId="6" xfId="1" applyFont="1" applyBorder="1" applyAlignment="1">
      <alignment horizontal="left" vertical="center" wrapText="1"/>
    </xf>
    <xf numFmtId="0" fontId="27" fillId="16" borderId="17" xfId="1" applyFont="1" applyFill="1" applyBorder="1" applyAlignment="1">
      <alignment horizontal="center" vertical="center" wrapText="1"/>
    </xf>
    <xf numFmtId="0" fontId="27" fillId="0" borderId="6" xfId="1" applyFont="1" applyBorder="1" applyAlignment="1">
      <alignment horizontal="center" vertical="center" wrapText="1"/>
    </xf>
    <xf numFmtId="0" fontId="28" fillId="11" borderId="5" xfId="1" applyFont="1" applyFill="1" applyBorder="1" applyAlignment="1">
      <alignment horizontal="center" vertical="center" wrapText="1"/>
    </xf>
    <xf numFmtId="0" fontId="23" fillId="18" borderId="13" xfId="1" applyFont="1" applyFill="1" applyBorder="1" applyAlignment="1">
      <alignment horizontal="center" vertical="center" wrapText="1"/>
    </xf>
    <xf numFmtId="1" fontId="23" fillId="2" borderId="12" xfId="1" applyNumberFormat="1" applyFont="1" applyFill="1" applyBorder="1" applyAlignment="1">
      <alignment horizontal="center" vertical="center" wrapText="1"/>
    </xf>
    <xf numFmtId="1" fontId="23" fillId="2" borderId="13" xfId="1" applyNumberFormat="1" applyFont="1" applyFill="1" applyBorder="1" applyAlignment="1">
      <alignment horizontal="center" vertical="center" wrapText="1"/>
    </xf>
    <xf numFmtId="17" fontId="23" fillId="5" borderId="56" xfId="1" applyNumberFormat="1" applyFont="1" applyFill="1" applyBorder="1" applyAlignment="1">
      <alignment horizontal="center" vertical="center" wrapText="1"/>
    </xf>
    <xf numFmtId="0" fontId="20" fillId="0" borderId="57" xfId="1" applyFont="1" applyBorder="1" applyAlignment="1">
      <alignment horizontal="center" vertical="center" wrapText="1"/>
    </xf>
    <xf numFmtId="0" fontId="20" fillId="0" borderId="62" xfId="1" applyFont="1" applyBorder="1" applyAlignment="1">
      <alignment horizontal="center" vertical="center" wrapText="1"/>
    </xf>
    <xf numFmtId="1" fontId="23" fillId="12" borderId="13" xfId="1" applyNumberFormat="1" applyFont="1" applyFill="1" applyBorder="1" applyAlignment="1">
      <alignment horizontal="center" vertical="center" wrapText="1"/>
    </xf>
    <xf numFmtId="0" fontId="23" fillId="18" borderId="63" xfId="1" applyFont="1" applyFill="1" applyBorder="1" applyAlignment="1">
      <alignment horizontal="center" vertical="center" wrapText="1"/>
    </xf>
    <xf numFmtId="0" fontId="23" fillId="2" borderId="63" xfId="1" applyFont="1" applyFill="1" applyBorder="1" applyAlignment="1">
      <alignment horizontal="center" vertical="center" wrapText="1"/>
    </xf>
    <xf numFmtId="1" fontId="23" fillId="2" borderId="0" xfId="1" applyNumberFormat="1" applyFont="1" applyFill="1" applyAlignment="1">
      <alignment horizontal="center" vertical="center" wrapText="1"/>
    </xf>
    <xf numFmtId="0" fontId="26" fillId="0" borderId="3" xfId="1" applyFont="1" applyBorder="1" applyAlignment="1">
      <alignment horizontal="left" vertical="center"/>
    </xf>
    <xf numFmtId="0" fontId="27" fillId="16" borderId="0" xfId="1" applyFont="1" applyFill="1" applyAlignment="1">
      <alignment horizontal="center" vertical="center" wrapText="1"/>
    </xf>
    <xf numFmtId="0" fontId="27" fillId="0" borderId="3" xfId="1" applyFont="1" applyBorder="1" applyAlignment="1">
      <alignment horizontal="center" vertical="center" wrapText="1"/>
    </xf>
    <xf numFmtId="0" fontId="28" fillId="11" borderId="1" xfId="1" applyFont="1" applyFill="1" applyBorder="1" applyAlignment="1">
      <alignment horizontal="center" vertical="center" wrapText="1"/>
    </xf>
    <xf numFmtId="0" fontId="23" fillId="0" borderId="30" xfId="1" applyFont="1" applyBorder="1" applyAlignment="1">
      <alignment horizontal="center" vertical="center" wrapText="1"/>
    </xf>
    <xf numFmtId="0" fontId="23" fillId="18" borderId="30" xfId="1" applyFont="1" applyFill="1" applyBorder="1" applyAlignment="1">
      <alignment horizontal="center" vertical="center" wrapText="1"/>
    </xf>
    <xf numFmtId="1" fontId="23" fillId="2" borderId="27" xfId="1" applyNumberFormat="1" applyFont="1" applyFill="1" applyBorder="1" applyAlignment="1">
      <alignment horizontal="center" vertical="center" wrapText="1"/>
    </xf>
    <xf numFmtId="1" fontId="29" fillId="2" borderId="30" xfId="1" applyNumberFormat="1" applyFont="1" applyFill="1" applyBorder="1" applyAlignment="1">
      <alignment horizontal="center" vertical="center" wrapText="1"/>
    </xf>
    <xf numFmtId="0" fontId="23" fillId="6" borderId="34" xfId="1" applyFont="1" applyFill="1" applyBorder="1" applyAlignment="1">
      <alignment horizontal="center" vertical="center" wrapText="1"/>
    </xf>
    <xf numFmtId="0" fontId="23" fillId="7" borderId="34" xfId="1" applyFont="1" applyFill="1" applyBorder="1" applyAlignment="1">
      <alignment horizontal="center" vertical="center" wrapText="1"/>
    </xf>
    <xf numFmtId="0" fontId="23" fillId="8" borderId="28" xfId="1" applyFont="1" applyFill="1" applyBorder="1" applyAlignment="1">
      <alignment horizontal="center" vertical="center" wrapText="1"/>
    </xf>
    <xf numFmtId="0" fontId="23" fillId="15" borderId="24" xfId="1" applyFont="1" applyFill="1" applyBorder="1" applyAlignment="1">
      <alignment horizontal="center" vertical="center" wrapText="1"/>
    </xf>
    <xf numFmtId="1" fontId="23" fillId="12" borderId="30" xfId="1" applyNumberFormat="1" applyFont="1" applyFill="1" applyBorder="1" applyAlignment="1">
      <alignment horizontal="center" vertical="center" wrapText="1"/>
    </xf>
    <xf numFmtId="0" fontId="23" fillId="2" borderId="30" xfId="1" applyFont="1" applyFill="1" applyBorder="1" applyAlignment="1">
      <alignment horizontal="center" vertical="center" wrapText="1"/>
    </xf>
    <xf numFmtId="0" fontId="29" fillId="2" borderId="27" xfId="1" applyFont="1" applyFill="1" applyBorder="1" applyAlignment="1">
      <alignment horizontal="center" vertical="center" wrapText="1"/>
    </xf>
    <xf numFmtId="0" fontId="23" fillId="6" borderId="27" xfId="1" applyFont="1" applyFill="1" applyBorder="1" applyAlignment="1">
      <alignment horizontal="center" vertical="center" wrapText="1"/>
    </xf>
    <xf numFmtId="0" fontId="23" fillId="7" borderId="56" xfId="1" applyFont="1" applyFill="1" applyBorder="1" applyAlignment="1">
      <alignment horizontal="center" vertical="center" wrapText="1"/>
    </xf>
    <xf numFmtId="0" fontId="23" fillId="8" borderId="51" xfId="1" applyFont="1" applyFill="1" applyBorder="1" applyAlignment="1">
      <alignment horizontal="center" vertical="center" wrapText="1"/>
    </xf>
    <xf numFmtId="0" fontId="23" fillId="0" borderId="27" xfId="2" applyFont="1" applyBorder="1" applyAlignment="1">
      <alignment horizontal="center" vertical="center" wrapText="1"/>
    </xf>
    <xf numFmtId="0" fontId="26" fillId="0" borderId="5" xfId="1" applyFont="1" applyBorder="1" applyAlignment="1">
      <alignment horizontal="left" vertical="center"/>
    </xf>
    <xf numFmtId="0" fontId="27" fillId="16" borderId="59" xfId="1" applyFont="1" applyFill="1" applyBorder="1" applyAlignment="1">
      <alignment horizontal="center" vertical="center" wrapText="1"/>
    </xf>
    <xf numFmtId="0" fontId="27" fillId="0" borderId="5" xfId="1" applyFont="1" applyBorder="1" applyAlignment="1">
      <alignment horizontal="center" vertical="center" wrapText="1"/>
    </xf>
    <xf numFmtId="0" fontId="30" fillId="0" borderId="3" xfId="1" applyFont="1" applyBorder="1" applyAlignment="1">
      <alignment horizontal="center" vertical="center"/>
    </xf>
    <xf numFmtId="0" fontId="31" fillId="11" borderId="6" xfId="1" applyFont="1" applyFill="1" applyBorder="1" applyAlignment="1">
      <alignment horizontal="center" vertical="center"/>
    </xf>
    <xf numFmtId="0" fontId="30" fillId="0" borderId="64" xfId="1" applyFont="1" applyBorder="1" applyAlignment="1">
      <alignment horizontal="center" wrapText="1"/>
    </xf>
    <xf numFmtId="0" fontId="32" fillId="0" borderId="64" xfId="1" applyFont="1" applyBorder="1" applyAlignment="1">
      <alignment horizontal="center"/>
    </xf>
    <xf numFmtId="1" fontId="33" fillId="0" borderId="64" xfId="1" applyNumberFormat="1" applyFont="1" applyBorder="1" applyAlignment="1">
      <alignment horizontal="center"/>
    </xf>
    <xf numFmtId="3" fontId="30" fillId="0" borderId="64" xfId="1" applyNumberFormat="1" applyFont="1" applyBorder="1" applyAlignment="1">
      <alignment horizontal="center" vertical="center"/>
    </xf>
    <xf numFmtId="0" fontId="30" fillId="0" borderId="64" xfId="1" applyFont="1" applyBorder="1" applyAlignment="1">
      <alignment horizontal="center" vertical="center"/>
    </xf>
    <xf numFmtId="0" fontId="33" fillId="0" borderId="64" xfId="1" applyFont="1" applyBorder="1" applyAlignment="1">
      <alignment horizontal="center"/>
    </xf>
    <xf numFmtId="0" fontId="27" fillId="0" borderId="64" xfId="1" applyFont="1" applyBorder="1" applyAlignment="1">
      <alignment horizontal="center" vertical="center"/>
    </xf>
    <xf numFmtId="3" fontId="27" fillId="0" borderId="64" xfId="1" applyNumberFormat="1" applyFont="1" applyBorder="1" applyAlignment="1">
      <alignment horizontal="center" vertical="center"/>
    </xf>
    <xf numFmtId="3" fontId="27" fillId="0" borderId="65" xfId="1" applyNumberFormat="1" applyFont="1" applyBorder="1" applyAlignment="1">
      <alignment horizontal="center" vertical="center"/>
    </xf>
    <xf numFmtId="0" fontId="23" fillId="0" borderId="6" xfId="2" applyFont="1" applyBorder="1" applyAlignment="1">
      <alignment horizontal="left" vertical="center" wrapText="1"/>
    </xf>
    <xf numFmtId="0" fontId="20" fillId="0" borderId="49" xfId="1" applyFont="1" applyBorder="1" applyAlignment="1">
      <alignment horizontal="left" vertical="top" wrapText="1"/>
    </xf>
    <xf numFmtId="0" fontId="27" fillId="0" borderId="0" xfId="1" applyFont="1" applyAlignment="1">
      <alignment horizontal="center" vertical="center" wrapText="1"/>
    </xf>
    <xf numFmtId="0" fontId="28" fillId="0" borderId="1" xfId="1" applyFont="1" applyBorder="1" applyAlignment="1">
      <alignment horizontal="center" vertical="center" wrapText="1"/>
    </xf>
    <xf numFmtId="0" fontId="31" fillId="11" borderId="3" xfId="1" applyFont="1" applyFill="1" applyBorder="1" applyAlignment="1">
      <alignment horizontal="center" vertical="center"/>
    </xf>
    <xf numFmtId="0" fontId="30" fillId="0" borderId="66" xfId="1" applyFont="1" applyBorder="1" applyAlignment="1">
      <alignment horizontal="center" wrapText="1"/>
    </xf>
    <xf numFmtId="0" fontId="32" fillId="0" borderId="66" xfId="1" applyFont="1" applyBorder="1" applyAlignment="1">
      <alignment horizontal="center"/>
    </xf>
    <xf numFmtId="1" fontId="33" fillId="0" borderId="66" xfId="1" applyNumberFormat="1" applyFont="1" applyBorder="1" applyAlignment="1">
      <alignment horizontal="center"/>
    </xf>
    <xf numFmtId="3" fontId="30" fillId="0" borderId="66" xfId="1" applyNumberFormat="1" applyFont="1" applyBorder="1" applyAlignment="1">
      <alignment horizontal="center" vertical="center"/>
    </xf>
    <xf numFmtId="0" fontId="30" fillId="0" borderId="66" xfId="1" applyFont="1" applyBorder="1" applyAlignment="1">
      <alignment horizontal="center" vertical="center"/>
    </xf>
    <xf numFmtId="0" fontId="33" fillId="0" borderId="66" xfId="1" applyFont="1" applyBorder="1" applyAlignment="1">
      <alignment horizontal="center"/>
    </xf>
    <xf numFmtId="0" fontId="27" fillId="0" borderId="66" xfId="1" applyFont="1" applyBorder="1" applyAlignment="1">
      <alignment horizontal="center" vertical="center"/>
    </xf>
    <xf numFmtId="3" fontId="27" fillId="0" borderId="66" xfId="1" applyNumberFormat="1" applyFont="1" applyBorder="1" applyAlignment="1">
      <alignment horizontal="center" vertical="center"/>
    </xf>
    <xf numFmtId="3" fontId="27" fillId="0" borderId="67" xfId="1" applyNumberFormat="1" applyFont="1" applyBorder="1" applyAlignment="1">
      <alignment horizontal="center" vertical="center"/>
    </xf>
    <xf numFmtId="0" fontId="23" fillId="0" borderId="3" xfId="2" applyFont="1" applyBorder="1" applyAlignment="1">
      <alignment horizontal="left" vertical="center" wrapText="1"/>
    </xf>
    <xf numFmtId="0" fontId="20" fillId="0" borderId="3" xfId="1" applyFont="1" applyBorder="1" applyAlignment="1">
      <alignment horizontal="left" vertical="top" wrapText="1"/>
    </xf>
    <xf numFmtId="0" fontId="27" fillId="0" borderId="0" xfId="1" applyFont="1"/>
    <xf numFmtId="0" fontId="31" fillId="11" borderId="5" xfId="1" applyFont="1" applyFill="1" applyBorder="1" applyAlignment="1">
      <alignment horizontal="center" vertical="center"/>
    </xf>
    <xf numFmtId="0" fontId="30" fillId="0" borderId="68" xfId="1" applyFont="1" applyBorder="1" applyAlignment="1">
      <alignment horizontal="center" wrapText="1"/>
    </xf>
    <xf numFmtId="0" fontId="32" fillId="0" borderId="68" xfId="1" applyFont="1" applyBorder="1" applyAlignment="1">
      <alignment horizontal="center"/>
    </xf>
    <xf numFmtId="1" fontId="33" fillId="0" borderId="68" xfId="1" applyNumberFormat="1" applyFont="1" applyBorder="1" applyAlignment="1">
      <alignment horizontal="center"/>
    </xf>
    <xf numFmtId="3" fontId="30" fillId="0" borderId="68" xfId="1" applyNumberFormat="1" applyFont="1" applyBorder="1" applyAlignment="1">
      <alignment horizontal="center" vertical="center"/>
    </xf>
    <xf numFmtId="0" fontId="30" fillId="0" borderId="68" xfId="1" applyFont="1" applyBorder="1" applyAlignment="1">
      <alignment horizontal="center" vertical="center"/>
    </xf>
    <xf numFmtId="0" fontId="33" fillId="0" borderId="68" xfId="1" applyFont="1" applyBorder="1" applyAlignment="1">
      <alignment horizontal="center"/>
    </xf>
    <xf numFmtId="0" fontId="27" fillId="0" borderId="68" xfId="1" applyFont="1" applyBorder="1" applyAlignment="1">
      <alignment horizontal="center" vertical="center"/>
    </xf>
    <xf numFmtId="3" fontId="27" fillId="0" borderId="68" xfId="1" applyNumberFormat="1" applyFont="1" applyBorder="1" applyAlignment="1">
      <alignment horizontal="center" vertical="center"/>
    </xf>
    <xf numFmtId="3" fontId="27" fillId="0" borderId="69" xfId="1" applyNumberFormat="1" applyFont="1" applyBorder="1" applyAlignment="1">
      <alignment horizontal="center" vertical="center"/>
    </xf>
    <xf numFmtId="0" fontId="23" fillId="0" borderId="5" xfId="2" applyFont="1" applyBorder="1" applyAlignment="1">
      <alignment horizontal="left" vertical="center" wrapText="1"/>
    </xf>
    <xf numFmtId="0" fontId="20" fillId="0" borderId="5" xfId="1" applyFont="1" applyBorder="1" applyAlignment="1">
      <alignment horizontal="left" vertical="top" wrapText="1"/>
    </xf>
    <xf numFmtId="0" fontId="30" fillId="0" borderId="6" xfId="1" applyFont="1" applyBorder="1" applyAlignment="1">
      <alignment horizontal="center" vertical="center"/>
    </xf>
    <xf numFmtId="0" fontId="30" fillId="0" borderId="70" xfId="1" applyFont="1" applyBorder="1" applyAlignment="1">
      <alignment horizontal="center" wrapText="1"/>
    </xf>
    <xf numFmtId="0" fontId="32" fillId="0" borderId="71" xfId="1" applyFont="1" applyBorder="1" applyAlignment="1">
      <alignment horizontal="center"/>
    </xf>
    <xf numFmtId="1" fontId="33" fillId="0" borderId="71" xfId="1" applyNumberFormat="1" applyFont="1" applyBorder="1" applyAlignment="1">
      <alignment horizontal="center"/>
    </xf>
    <xf numFmtId="3" fontId="30" fillId="0" borderId="72" xfId="1" applyNumberFormat="1" applyFont="1" applyBorder="1" applyAlignment="1">
      <alignment horizontal="center" vertical="center"/>
    </xf>
    <xf numFmtId="0" fontId="30" fillId="0" borderId="73" xfId="1" applyFont="1" applyBorder="1" applyAlignment="1">
      <alignment horizontal="center" vertical="center"/>
    </xf>
    <xf numFmtId="0" fontId="32" fillId="0" borderId="72" xfId="1" applyFont="1" applyBorder="1" applyAlignment="1">
      <alignment horizontal="center"/>
    </xf>
    <xf numFmtId="0" fontId="33" fillId="0" borderId="72" xfId="1" applyFont="1" applyBorder="1" applyAlignment="1">
      <alignment horizontal="center"/>
    </xf>
    <xf numFmtId="0" fontId="27" fillId="0" borderId="72" xfId="1" applyFont="1" applyBorder="1" applyAlignment="1">
      <alignment horizontal="center" vertical="center"/>
    </xf>
    <xf numFmtId="3" fontId="27" fillId="0" borderId="72" xfId="1" applyNumberFormat="1" applyFont="1" applyBorder="1" applyAlignment="1">
      <alignment horizontal="center" vertical="center"/>
    </xf>
    <xf numFmtId="3" fontId="27" fillId="0" borderId="71" xfId="1" applyNumberFormat="1" applyFont="1" applyBorder="1" applyAlignment="1">
      <alignment horizontal="center" vertical="center"/>
    </xf>
    <xf numFmtId="0" fontId="20" fillId="0" borderId="19" xfId="1" applyFont="1" applyBorder="1" applyAlignment="1">
      <alignment horizontal="left" vertical="top" wrapText="1"/>
    </xf>
    <xf numFmtId="0" fontId="30" fillId="0" borderId="74" xfId="1" applyFont="1" applyBorder="1" applyAlignment="1">
      <alignment horizontal="center" wrapText="1"/>
    </xf>
    <xf numFmtId="0" fontId="32" fillId="0" borderId="67" xfId="1" applyFont="1" applyBorder="1" applyAlignment="1">
      <alignment horizontal="center"/>
    </xf>
    <xf numFmtId="1" fontId="33" fillId="0" borderId="67" xfId="1" applyNumberFormat="1" applyFont="1" applyBorder="1" applyAlignment="1">
      <alignment horizontal="center"/>
    </xf>
    <xf numFmtId="0" fontId="30" fillId="0" borderId="75" xfId="1" applyFont="1" applyBorder="1" applyAlignment="1">
      <alignment horizontal="center" vertical="center"/>
    </xf>
    <xf numFmtId="0" fontId="20" fillId="0" borderId="48" xfId="1" applyFont="1" applyBorder="1" applyAlignment="1">
      <alignment horizontal="left" vertical="top" wrapText="1"/>
    </xf>
    <xf numFmtId="0" fontId="30" fillId="0" borderId="76" xfId="1" applyFont="1" applyBorder="1" applyAlignment="1">
      <alignment horizontal="center" wrapText="1"/>
    </xf>
    <xf numFmtId="0" fontId="32" fillId="0" borderId="77" xfId="1" applyFont="1" applyBorder="1" applyAlignment="1">
      <alignment horizontal="center"/>
    </xf>
    <xf numFmtId="1" fontId="33" fillId="0" borderId="77" xfId="1" applyNumberFormat="1" applyFont="1" applyBorder="1" applyAlignment="1">
      <alignment horizontal="center"/>
    </xf>
    <xf numFmtId="3" fontId="30" fillId="0" borderId="78" xfId="1" applyNumberFormat="1" applyFont="1" applyBorder="1" applyAlignment="1">
      <alignment horizontal="center" vertical="center"/>
    </xf>
    <xf numFmtId="0" fontId="30" fillId="0" borderId="79" xfId="1" applyFont="1" applyBorder="1" applyAlignment="1">
      <alignment horizontal="center" vertical="center"/>
    </xf>
    <xf numFmtId="0" fontId="32" fillId="0" borderId="78" xfId="1" applyFont="1" applyBorder="1" applyAlignment="1">
      <alignment horizontal="center"/>
    </xf>
    <xf numFmtId="0" fontId="33" fillId="0" borderId="78" xfId="1" applyFont="1" applyBorder="1" applyAlignment="1">
      <alignment horizontal="center"/>
    </xf>
    <xf numFmtId="0" fontId="27" fillId="0" borderId="78" xfId="1" applyFont="1" applyBorder="1" applyAlignment="1">
      <alignment horizontal="center" vertical="center"/>
    </xf>
    <xf numFmtId="3" fontId="27" fillId="0" borderId="78" xfId="1" applyNumberFormat="1" applyFont="1" applyBorder="1" applyAlignment="1">
      <alignment horizontal="center" vertical="center"/>
    </xf>
    <xf numFmtId="3" fontId="27" fillId="0" borderId="77" xfId="1" applyNumberFormat="1" applyFont="1" applyBorder="1" applyAlignment="1">
      <alignment horizontal="center" vertical="center"/>
    </xf>
    <xf numFmtId="0" fontId="30" fillId="0" borderId="5" xfId="1" applyFont="1" applyBorder="1" applyAlignment="1">
      <alignment horizontal="center" vertical="center"/>
    </xf>
    <xf numFmtId="0" fontId="30" fillId="0" borderId="80" xfId="1" applyFont="1" applyBorder="1" applyAlignment="1">
      <alignment horizontal="center" wrapText="1"/>
    </xf>
    <xf numFmtId="0" fontId="32" fillId="0" borderId="69" xfId="1" applyFont="1" applyBorder="1" applyAlignment="1">
      <alignment horizontal="center"/>
    </xf>
    <xf numFmtId="1" fontId="33" fillId="0" borderId="69" xfId="1" applyNumberFormat="1" applyFont="1" applyBorder="1" applyAlignment="1">
      <alignment horizontal="center" wrapText="1"/>
    </xf>
    <xf numFmtId="3" fontId="30" fillId="0" borderId="68" xfId="1" applyNumberFormat="1" applyFont="1" applyBorder="1" applyAlignment="1">
      <alignment horizontal="center" vertical="center" wrapText="1"/>
    </xf>
    <xf numFmtId="0" fontId="30" fillId="0" borderId="81" xfId="1" applyFont="1" applyBorder="1" applyAlignment="1">
      <alignment horizontal="center" vertical="center" wrapText="1"/>
    </xf>
    <xf numFmtId="0" fontId="20" fillId="0" borderId="39" xfId="1" applyFont="1" applyBorder="1" applyAlignment="1">
      <alignment horizontal="left" vertical="top" wrapText="1"/>
    </xf>
    <xf numFmtId="0" fontId="30" fillId="0" borderId="82" xfId="1" applyFont="1" applyBorder="1" applyAlignment="1">
      <alignment horizontal="center" wrapText="1"/>
    </xf>
    <xf numFmtId="0" fontId="32" fillId="0" borderId="65" xfId="1" applyFont="1" applyBorder="1" applyAlignment="1">
      <alignment horizontal="center"/>
    </xf>
    <xf numFmtId="1" fontId="33" fillId="0" borderId="65" xfId="1" applyNumberFormat="1" applyFont="1" applyBorder="1" applyAlignment="1">
      <alignment horizontal="center" wrapText="1"/>
    </xf>
    <xf numFmtId="3" fontId="30" fillId="0" borderId="64" xfId="1" applyNumberFormat="1" applyFont="1" applyBorder="1" applyAlignment="1">
      <alignment horizontal="center" vertical="center" wrapText="1"/>
    </xf>
    <xf numFmtId="0" fontId="30" fillId="0" borderId="83" xfId="1" applyFont="1" applyBorder="1" applyAlignment="1">
      <alignment horizontal="center" vertical="center" wrapText="1"/>
    </xf>
    <xf numFmtId="0" fontId="20" fillId="12" borderId="6" xfId="1" applyFont="1" applyFill="1" applyBorder="1" applyAlignment="1">
      <alignment horizontal="center" vertical="top" wrapText="1"/>
    </xf>
    <xf numFmtId="1" fontId="33" fillId="0" borderId="67" xfId="1" applyNumberFormat="1" applyFont="1" applyBorder="1" applyAlignment="1">
      <alignment horizontal="center" wrapText="1"/>
    </xf>
    <xf numFmtId="3" fontId="30" fillId="0" borderId="66" xfId="1" applyNumberFormat="1" applyFont="1" applyBorder="1" applyAlignment="1">
      <alignment horizontal="center" vertical="center" wrapText="1"/>
    </xf>
    <xf numFmtId="0" fontId="30" fillId="0" borderId="75" xfId="1" applyFont="1" applyBorder="1" applyAlignment="1">
      <alignment horizontal="center" vertical="center" wrapText="1"/>
    </xf>
    <xf numFmtId="0" fontId="33" fillId="0" borderId="67" xfId="1" applyFont="1" applyBorder="1" applyAlignment="1">
      <alignment horizontal="center"/>
    </xf>
    <xf numFmtId="0" fontId="20" fillId="12" borderId="3" xfId="1" applyFont="1" applyFill="1" applyBorder="1" applyAlignment="1">
      <alignment horizontal="center" vertical="top" wrapText="1"/>
    </xf>
    <xf numFmtId="0" fontId="20" fillId="12" borderId="5" xfId="1" applyFont="1" applyFill="1" applyBorder="1" applyAlignment="1">
      <alignment horizontal="center" vertical="top" wrapText="1"/>
    </xf>
    <xf numFmtId="1" fontId="33" fillId="0" borderId="69" xfId="1" applyNumberFormat="1" applyFont="1" applyBorder="1" applyAlignment="1">
      <alignment horizontal="center"/>
    </xf>
    <xf numFmtId="0" fontId="30" fillId="0" borderId="81" xfId="1" applyFont="1" applyBorder="1" applyAlignment="1">
      <alignment horizontal="center" vertical="center"/>
    </xf>
    <xf numFmtId="1" fontId="33" fillId="0" borderId="65" xfId="1" applyNumberFormat="1" applyFont="1" applyBorder="1" applyAlignment="1">
      <alignment horizontal="center"/>
    </xf>
    <xf numFmtId="0" fontId="30" fillId="0" borderId="83" xfId="1" applyFont="1" applyBorder="1" applyAlignment="1">
      <alignment horizontal="center" vertical="center"/>
    </xf>
    <xf numFmtId="0" fontId="20" fillId="0" borderId="6" xfId="1" applyFont="1" applyBorder="1" applyAlignment="1">
      <alignment horizontal="left" vertical="top" wrapText="1"/>
    </xf>
    <xf numFmtId="0" fontId="30" fillId="0" borderId="72" xfId="1" applyFont="1" applyBorder="1" applyAlignment="1">
      <alignment horizontal="center" wrapText="1"/>
    </xf>
    <xf numFmtId="1" fontId="33" fillId="0" borderId="72" xfId="1" applyNumberFormat="1" applyFont="1" applyBorder="1" applyAlignment="1">
      <alignment horizontal="center"/>
    </xf>
    <xf numFmtId="0" fontId="30" fillId="0" borderId="72" xfId="1" applyFont="1" applyBorder="1" applyAlignment="1">
      <alignment horizontal="center" vertical="center"/>
    </xf>
    <xf numFmtId="0" fontId="28" fillId="0" borderId="6" xfId="1" applyFont="1" applyBorder="1" applyAlignment="1">
      <alignment horizontal="center" vertical="center" wrapText="1"/>
    </xf>
    <xf numFmtId="0" fontId="28" fillId="0" borderId="3" xfId="1" applyFont="1" applyBorder="1" applyAlignment="1">
      <alignment horizontal="center" vertical="center" wrapText="1"/>
    </xf>
    <xf numFmtId="3" fontId="30" fillId="0" borderId="5" xfId="1" applyNumberFormat="1" applyFont="1" applyBorder="1" applyAlignment="1">
      <alignment horizontal="center" vertical="center"/>
    </xf>
    <xf numFmtId="0" fontId="30" fillId="0" borderId="17" xfId="1" applyFont="1" applyBorder="1" applyAlignment="1">
      <alignment horizontal="center" wrapText="1"/>
    </xf>
    <xf numFmtId="0" fontId="32" fillId="0" borderId="20" xfId="1" applyFont="1" applyBorder="1" applyAlignment="1">
      <alignment horizontal="center"/>
    </xf>
    <xf numFmtId="1" fontId="33" fillId="0" borderId="20" xfId="1" applyNumberFormat="1" applyFont="1" applyBorder="1" applyAlignment="1">
      <alignment horizontal="center"/>
    </xf>
    <xf numFmtId="3" fontId="30" fillId="0" borderId="6" xfId="1" applyNumberFormat="1" applyFont="1" applyBorder="1" applyAlignment="1">
      <alignment horizontal="center" vertical="center"/>
    </xf>
    <xf numFmtId="0" fontId="30" fillId="0" borderId="19" xfId="1" applyFont="1" applyBorder="1" applyAlignment="1">
      <alignment horizontal="center" vertical="center"/>
    </xf>
    <xf numFmtId="0" fontId="32" fillId="0" borderId="6" xfId="1" applyFont="1" applyBorder="1" applyAlignment="1">
      <alignment horizontal="center"/>
    </xf>
    <xf numFmtId="0" fontId="33" fillId="0" borderId="6" xfId="1" applyFont="1" applyBorder="1" applyAlignment="1">
      <alignment horizontal="center"/>
    </xf>
    <xf numFmtId="0" fontId="27" fillId="0" borderId="6" xfId="1" applyFont="1" applyBorder="1" applyAlignment="1">
      <alignment horizontal="center" vertical="center"/>
    </xf>
    <xf numFmtId="3" fontId="27" fillId="0" borderId="6" xfId="1" applyNumberFormat="1" applyFont="1" applyBorder="1" applyAlignment="1">
      <alignment horizontal="center" vertical="center"/>
    </xf>
    <xf numFmtId="3" fontId="27" fillId="0" borderId="20" xfId="1" applyNumberFormat="1" applyFont="1" applyBorder="1" applyAlignment="1">
      <alignment horizontal="center" vertical="center"/>
    </xf>
    <xf numFmtId="0" fontId="20" fillId="0" borderId="3" xfId="1" applyFont="1" applyBorder="1" applyAlignment="1">
      <alignment vertical="top" wrapText="1"/>
    </xf>
    <xf numFmtId="0" fontId="34" fillId="0" borderId="83" xfId="1" applyFont="1" applyBorder="1" applyAlignment="1">
      <alignment horizontal="center"/>
    </xf>
    <xf numFmtId="0" fontId="27" fillId="0" borderId="64" xfId="1" applyFont="1" applyBorder="1" applyAlignment="1">
      <alignment horizontal="center"/>
    </xf>
    <xf numFmtId="0" fontId="32" fillId="0" borderId="3" xfId="1" applyFont="1" applyBorder="1" applyAlignment="1">
      <alignment horizontal="center"/>
    </xf>
    <xf numFmtId="0" fontId="30" fillId="0" borderId="77" xfId="1" applyFont="1" applyBorder="1" applyAlignment="1">
      <alignment horizontal="center" wrapText="1"/>
    </xf>
    <xf numFmtId="0" fontId="20" fillId="0" borderId="5" xfId="1" applyFont="1" applyBorder="1" applyAlignment="1">
      <alignment vertical="top" wrapText="1"/>
    </xf>
    <xf numFmtId="0" fontId="28" fillId="0" borderId="5" xfId="1" applyFont="1" applyBorder="1" applyAlignment="1">
      <alignment horizontal="center" vertical="center" wrapText="1"/>
    </xf>
    <xf numFmtId="0" fontId="20" fillId="0" borderId="19" xfId="1" applyFont="1" applyBorder="1" applyAlignment="1">
      <alignment horizontal="left" vertical="top"/>
    </xf>
    <xf numFmtId="0" fontId="20" fillId="0" borderId="48" xfId="1" applyFont="1" applyBorder="1" applyAlignment="1">
      <alignment horizontal="left" vertical="top"/>
    </xf>
    <xf numFmtId="0" fontId="20" fillId="0" borderId="39" xfId="1" applyFont="1" applyBorder="1" applyAlignment="1">
      <alignment horizontal="left" vertical="top"/>
    </xf>
    <xf numFmtId="0" fontId="30" fillId="0" borderId="78" xfId="1" applyFont="1" applyBorder="1" applyAlignment="1">
      <alignment horizontal="center" wrapText="1"/>
    </xf>
    <xf numFmtId="0" fontId="30" fillId="0" borderId="78" xfId="1" applyFont="1" applyBorder="1" applyAlignment="1">
      <alignment horizontal="center" vertical="center"/>
    </xf>
    <xf numFmtId="1" fontId="33" fillId="0" borderId="78" xfId="1" applyNumberFormat="1" applyFont="1" applyBorder="1" applyAlignment="1">
      <alignment horizontal="center"/>
    </xf>
    <xf numFmtId="0" fontId="30" fillId="0" borderId="68" xfId="1" applyFont="1" applyBorder="1"/>
    <xf numFmtId="0" fontId="30" fillId="0" borderId="72" xfId="1" applyFont="1" applyBorder="1" applyAlignment="1">
      <alignment horizontal="center"/>
    </xf>
    <xf numFmtId="3" fontId="30" fillId="0" borderId="72" xfId="1" applyNumberFormat="1" applyFont="1" applyBorder="1" applyAlignment="1">
      <alignment vertical="center"/>
    </xf>
    <xf numFmtId="0" fontId="27" fillId="0" borderId="72" xfId="1" applyFont="1" applyBorder="1" applyAlignment="1">
      <alignment vertical="center"/>
    </xf>
    <xf numFmtId="3" fontId="27" fillId="0" borderId="72" xfId="1" applyNumberFormat="1" applyFont="1" applyBorder="1" applyAlignment="1">
      <alignment vertical="center"/>
    </xf>
    <xf numFmtId="3" fontId="27" fillId="0" borderId="71" xfId="1" applyNumberFormat="1" applyFont="1" applyBorder="1" applyAlignment="1">
      <alignment vertical="center"/>
    </xf>
    <xf numFmtId="0" fontId="30" fillId="0" borderId="66" xfId="1" applyFont="1" applyBorder="1" applyAlignment="1">
      <alignment horizontal="center"/>
    </xf>
    <xf numFmtId="3" fontId="30" fillId="0" borderId="66" xfId="1" applyNumberFormat="1" applyFont="1" applyBorder="1" applyAlignment="1">
      <alignment vertical="center"/>
    </xf>
    <xf numFmtId="0" fontId="27" fillId="0" borderId="66" xfId="1" applyFont="1" applyBorder="1" applyAlignment="1">
      <alignment vertical="center"/>
    </xf>
    <xf numFmtId="3" fontId="27" fillId="0" borderId="66" xfId="1" applyNumberFormat="1" applyFont="1" applyBorder="1" applyAlignment="1">
      <alignment vertical="center"/>
    </xf>
    <xf numFmtId="3" fontId="27" fillId="0" borderId="67" xfId="1" applyNumberFormat="1" applyFont="1" applyBorder="1" applyAlignment="1">
      <alignment vertical="center"/>
    </xf>
    <xf numFmtId="0" fontId="30" fillId="0" borderId="68" xfId="1" applyFont="1" applyBorder="1" applyAlignment="1">
      <alignment horizontal="center"/>
    </xf>
    <xf numFmtId="3" fontId="30" fillId="0" borderId="68" xfId="1" applyNumberFormat="1" applyFont="1" applyBorder="1" applyAlignment="1">
      <alignment vertical="center"/>
    </xf>
    <xf numFmtId="0" fontId="27" fillId="0" borderId="68" xfId="1" applyFont="1" applyBorder="1" applyAlignment="1">
      <alignment vertical="center"/>
    </xf>
    <xf numFmtId="3" fontId="27" fillId="0" borderId="68" xfId="1" applyNumberFormat="1" applyFont="1" applyBorder="1" applyAlignment="1">
      <alignment vertical="center"/>
    </xf>
    <xf numFmtId="3" fontId="27" fillId="0" borderId="69" xfId="1" applyNumberFormat="1" applyFont="1" applyBorder="1" applyAlignment="1">
      <alignment vertical="center"/>
    </xf>
    <xf numFmtId="0" fontId="32" fillId="0" borderId="82" xfId="1" applyFont="1" applyBorder="1" applyAlignment="1">
      <alignment horizontal="center"/>
    </xf>
    <xf numFmtId="3" fontId="30" fillId="0" borderId="83" xfId="1" applyNumberFormat="1" applyFont="1" applyBorder="1" applyAlignment="1">
      <alignment horizontal="center" vertical="center"/>
    </xf>
    <xf numFmtId="3" fontId="30" fillId="0" borderId="75" xfId="1" applyNumberFormat="1" applyFont="1" applyBorder="1" applyAlignment="1">
      <alignment horizontal="center" vertical="center"/>
    </xf>
    <xf numFmtId="0" fontId="30" fillId="0" borderId="0" xfId="1" applyFont="1" applyAlignment="1">
      <alignment horizontal="center" wrapText="1"/>
    </xf>
    <xf numFmtId="0" fontId="32" fillId="0" borderId="4" xfId="1" applyFont="1" applyBorder="1" applyAlignment="1">
      <alignment horizontal="center"/>
    </xf>
    <xf numFmtId="1" fontId="33" fillId="0" borderId="4" xfId="1" applyNumberFormat="1" applyFont="1" applyBorder="1" applyAlignment="1">
      <alignment horizontal="center"/>
    </xf>
    <xf numFmtId="0" fontId="30" fillId="0" borderId="48" xfId="1" applyFont="1" applyBorder="1" applyAlignment="1">
      <alignment horizontal="center" vertical="center"/>
    </xf>
    <xf numFmtId="3" fontId="30" fillId="0" borderId="3" xfId="1" applyNumberFormat="1" applyFont="1" applyBorder="1" applyAlignment="1">
      <alignment horizontal="center" vertical="center"/>
    </xf>
    <xf numFmtId="0" fontId="33" fillId="0" borderId="3" xfId="1" applyFont="1" applyBorder="1" applyAlignment="1">
      <alignment horizontal="center"/>
    </xf>
    <xf numFmtId="0" fontId="27" fillId="0" borderId="3" xfId="1" applyFont="1" applyBorder="1" applyAlignment="1">
      <alignment horizontal="center" vertical="center"/>
    </xf>
    <xf numFmtId="3" fontId="27" fillId="0" borderId="3" xfId="1" applyNumberFormat="1" applyFont="1" applyBorder="1" applyAlignment="1">
      <alignment horizontal="center" vertical="center"/>
    </xf>
    <xf numFmtId="3" fontId="27" fillId="0" borderId="4" xfId="1" applyNumberFormat="1" applyFont="1" applyBorder="1" applyAlignment="1">
      <alignment horizontal="center" vertical="center"/>
    </xf>
    <xf numFmtId="0" fontId="30" fillId="0" borderId="11" xfId="1" applyFont="1" applyBorder="1" applyAlignment="1">
      <alignment horizontal="center" wrapText="1"/>
    </xf>
    <xf numFmtId="0" fontId="32" fillId="0" borderId="10" xfId="1" applyFont="1" applyBorder="1" applyAlignment="1">
      <alignment horizontal="center"/>
    </xf>
    <xf numFmtId="1" fontId="33" fillId="0" borderId="10" xfId="1" applyNumberFormat="1" applyFont="1" applyBorder="1" applyAlignment="1">
      <alignment horizontal="center"/>
    </xf>
    <xf numFmtId="0" fontId="30" fillId="0" borderId="39" xfId="1" applyFont="1" applyBorder="1" applyAlignment="1">
      <alignment horizontal="center" vertical="center"/>
    </xf>
    <xf numFmtId="0" fontId="32" fillId="0" borderId="5" xfId="1" applyFont="1" applyBorder="1" applyAlignment="1">
      <alignment horizontal="center"/>
    </xf>
    <xf numFmtId="0" fontId="33" fillId="0" borderId="5" xfId="1" applyFont="1" applyBorder="1" applyAlignment="1">
      <alignment horizontal="center"/>
    </xf>
    <xf numFmtId="0" fontId="27" fillId="0" borderId="5" xfId="1" applyFont="1" applyBorder="1" applyAlignment="1">
      <alignment horizontal="center" vertical="center"/>
    </xf>
    <xf numFmtId="3" fontId="27" fillId="0" borderId="5" xfId="1" applyNumberFormat="1" applyFont="1" applyBorder="1" applyAlignment="1">
      <alignment horizontal="center" vertical="center"/>
    </xf>
    <xf numFmtId="3" fontId="27" fillId="0" borderId="10" xfId="1" applyNumberFormat="1" applyFont="1" applyBorder="1" applyAlignment="1">
      <alignment horizontal="center" vertical="center"/>
    </xf>
    <xf numFmtId="0" fontId="35" fillId="0" borderId="72" xfId="1" applyFont="1" applyBorder="1" applyAlignment="1">
      <alignment horizontal="center" vertical="center"/>
    </xf>
    <xf numFmtId="3" fontId="35" fillId="0" borderId="72" xfId="1" applyNumberFormat="1" applyFont="1" applyBorder="1" applyAlignment="1">
      <alignment horizontal="center" vertical="center"/>
    </xf>
    <xf numFmtId="3" fontId="35" fillId="0" borderId="71" xfId="1" applyNumberFormat="1" applyFont="1" applyBorder="1" applyAlignment="1">
      <alignment horizontal="center" vertical="center"/>
    </xf>
    <xf numFmtId="0" fontId="35" fillId="0" borderId="66" xfId="1" applyFont="1" applyBorder="1" applyAlignment="1">
      <alignment horizontal="center" vertical="center"/>
    </xf>
    <xf numFmtId="3" fontId="35" fillId="0" borderId="66" xfId="1" applyNumberFormat="1" applyFont="1" applyBorder="1" applyAlignment="1">
      <alignment horizontal="center" vertical="center"/>
    </xf>
    <xf numFmtId="3" fontId="35" fillId="0" borderId="67" xfId="1" applyNumberFormat="1" applyFont="1" applyBorder="1" applyAlignment="1">
      <alignment horizontal="center" vertical="center"/>
    </xf>
    <xf numFmtId="0" fontId="35" fillId="0" borderId="68" xfId="1" applyFont="1" applyBorder="1" applyAlignment="1">
      <alignment horizontal="center" vertical="center"/>
    </xf>
    <xf numFmtId="3" fontId="35" fillId="0" borderId="68" xfId="1" applyNumberFormat="1" applyFont="1" applyBorder="1" applyAlignment="1">
      <alignment horizontal="center" vertical="center"/>
    </xf>
    <xf numFmtId="3" fontId="35" fillId="0" borderId="69" xfId="1" applyNumberFormat="1" applyFont="1" applyBorder="1" applyAlignment="1">
      <alignment horizontal="center" vertical="center"/>
    </xf>
    <xf numFmtId="1" fontId="31" fillId="11" borderId="6" xfId="1" applyNumberFormat="1" applyFont="1" applyFill="1" applyBorder="1" applyAlignment="1">
      <alignment horizontal="center" vertical="center"/>
    </xf>
    <xf numFmtId="1" fontId="30" fillId="0" borderId="82" xfId="1" applyNumberFormat="1" applyFont="1" applyBorder="1" applyAlignment="1">
      <alignment horizontal="center" wrapText="1"/>
    </xf>
    <xf numFmtId="1" fontId="32" fillId="0" borderId="65" xfId="1" applyNumberFormat="1" applyFont="1" applyBorder="1" applyAlignment="1">
      <alignment horizontal="center"/>
    </xf>
    <xf numFmtId="3" fontId="30" fillId="0" borderId="82" xfId="1" applyNumberFormat="1" applyFont="1" applyBorder="1" applyAlignment="1">
      <alignment horizontal="center" vertical="center"/>
    </xf>
    <xf numFmtId="3" fontId="27" fillId="0" borderId="83" xfId="1" applyNumberFormat="1" applyFont="1" applyBorder="1" applyAlignment="1">
      <alignment horizontal="center" vertical="center"/>
    </xf>
    <xf numFmtId="3" fontId="27" fillId="0" borderId="82" xfId="1" applyNumberFormat="1" applyFont="1" applyBorder="1" applyAlignment="1">
      <alignment horizontal="center" vertical="center"/>
    </xf>
    <xf numFmtId="1" fontId="32" fillId="0" borderId="64" xfId="1" applyNumberFormat="1" applyFont="1" applyBorder="1" applyAlignment="1">
      <alignment horizontal="center"/>
    </xf>
    <xf numFmtId="1" fontId="33" fillId="0" borderId="83" xfId="1" applyNumberFormat="1" applyFont="1" applyBorder="1" applyAlignment="1">
      <alignment horizontal="center"/>
    </xf>
    <xf numFmtId="0" fontId="27" fillId="0" borderId="19" xfId="1" applyFont="1" applyBorder="1" applyAlignment="1">
      <alignment horizontal="left" vertical="top"/>
    </xf>
    <xf numFmtId="1" fontId="31" fillId="11" borderId="3" xfId="1" applyNumberFormat="1" applyFont="1" applyFill="1" applyBorder="1" applyAlignment="1">
      <alignment horizontal="center" vertical="center"/>
    </xf>
    <xf numFmtId="0" fontId="27" fillId="0" borderId="48" xfId="1" applyFont="1" applyBorder="1" applyAlignment="1">
      <alignment horizontal="left" vertical="top"/>
    </xf>
    <xf numFmtId="1" fontId="31" fillId="11" borderId="5" xfId="1" applyNumberFormat="1" applyFont="1" applyFill="1" applyBorder="1" applyAlignment="1">
      <alignment horizontal="center" vertical="center"/>
    </xf>
    <xf numFmtId="1" fontId="30" fillId="0" borderId="80" xfId="1" applyNumberFormat="1" applyFont="1" applyBorder="1" applyAlignment="1">
      <alignment horizontal="center" wrapText="1"/>
    </xf>
    <xf numFmtId="1" fontId="32" fillId="0" borderId="69" xfId="1" applyNumberFormat="1" applyFont="1" applyBorder="1" applyAlignment="1">
      <alignment horizontal="center"/>
    </xf>
    <xf numFmtId="3" fontId="30" fillId="0" borderId="80" xfId="1" applyNumberFormat="1" applyFont="1" applyBorder="1" applyAlignment="1">
      <alignment horizontal="center" vertical="center"/>
    </xf>
    <xf numFmtId="3" fontId="27" fillId="0" borderId="81" xfId="1" applyNumberFormat="1" applyFont="1" applyBorder="1" applyAlignment="1">
      <alignment horizontal="center" vertical="center"/>
    </xf>
    <xf numFmtId="3" fontId="27" fillId="0" borderId="80" xfId="1" applyNumberFormat="1" applyFont="1" applyBorder="1" applyAlignment="1">
      <alignment horizontal="center" vertical="center"/>
    </xf>
    <xf numFmtId="1" fontId="32" fillId="0" borderId="68" xfId="1" applyNumberFormat="1" applyFont="1" applyBorder="1" applyAlignment="1">
      <alignment horizontal="center"/>
    </xf>
    <xf numFmtId="1" fontId="33" fillId="0" borderId="81" xfId="1" applyNumberFormat="1" applyFont="1" applyBorder="1" applyAlignment="1">
      <alignment horizontal="center"/>
    </xf>
    <xf numFmtId="3" fontId="30" fillId="0" borderId="81" xfId="1" applyNumberFormat="1" applyFont="1" applyBorder="1" applyAlignment="1">
      <alignment horizontal="center" vertical="center"/>
    </xf>
    <xf numFmtId="0" fontId="27" fillId="0" borderId="39" xfId="1" applyFont="1" applyBorder="1" applyAlignment="1">
      <alignment horizontal="left" vertical="top"/>
    </xf>
    <xf numFmtId="0" fontId="30" fillId="0" borderId="3" xfId="1" applyFont="1" applyBorder="1" applyAlignment="1">
      <alignment horizontal="center" wrapText="1"/>
    </xf>
    <xf numFmtId="1" fontId="33" fillId="0" borderId="3" xfId="1" applyNumberFormat="1" applyFont="1" applyBorder="1" applyAlignment="1">
      <alignment horizontal="center"/>
    </xf>
    <xf numFmtId="3" fontId="30" fillId="0" borderId="48" xfId="1" applyNumberFormat="1" applyFont="1" applyBorder="1" applyAlignment="1">
      <alignment horizontal="center" vertical="center"/>
    </xf>
    <xf numFmtId="0" fontId="30" fillId="0" borderId="3" xfId="1" applyFont="1" applyBorder="1" applyAlignment="1">
      <alignment horizontal="center" vertical="center"/>
    </xf>
    <xf numFmtId="0" fontId="20" fillId="0" borderId="19" xfId="1" applyFont="1" applyBorder="1" applyAlignment="1">
      <alignment horizontal="center" vertical="top" wrapText="1"/>
    </xf>
    <xf numFmtId="0" fontId="20" fillId="0" borderId="48" xfId="1" applyFont="1" applyBorder="1" applyAlignment="1">
      <alignment horizontal="center" vertical="top" wrapText="1"/>
    </xf>
    <xf numFmtId="0" fontId="20" fillId="0" borderId="39" xfId="1" applyFont="1" applyBorder="1" applyAlignment="1">
      <alignment horizontal="center" vertical="top" wrapText="1"/>
    </xf>
    <xf numFmtId="0" fontId="30" fillId="0" borderId="6" xfId="1" applyFont="1" applyBorder="1" applyAlignment="1">
      <alignment horizontal="center" wrapText="1"/>
    </xf>
    <xf numFmtId="1" fontId="33" fillId="0" borderId="6" xfId="1" applyNumberFormat="1" applyFont="1" applyBorder="1" applyAlignment="1">
      <alignment horizontal="center"/>
    </xf>
    <xf numFmtId="3" fontId="30" fillId="0" borderId="19" xfId="1" applyNumberFormat="1" applyFont="1" applyBorder="1" applyAlignment="1">
      <alignment horizontal="center" vertical="center"/>
    </xf>
    <xf numFmtId="0" fontId="30" fillId="0" borderId="6" xfId="1" applyFont="1" applyBorder="1" applyAlignment="1">
      <alignment horizontal="center" vertical="center"/>
    </xf>
    <xf numFmtId="0" fontId="30" fillId="0" borderId="5" xfId="1" applyFont="1" applyBorder="1" applyAlignment="1">
      <alignment horizontal="center" wrapText="1"/>
    </xf>
    <xf numFmtId="1" fontId="33" fillId="0" borderId="5" xfId="1" applyNumberFormat="1" applyFont="1" applyBorder="1" applyAlignment="1">
      <alignment horizontal="center"/>
    </xf>
    <xf numFmtId="3" fontId="30" fillId="0" borderId="39" xfId="1" applyNumberFormat="1" applyFont="1" applyBorder="1" applyAlignment="1">
      <alignment horizontal="center" vertical="center"/>
    </xf>
    <xf numFmtId="0" fontId="30" fillId="0" borderId="5" xfId="1" applyFont="1" applyBorder="1" applyAlignment="1">
      <alignment horizontal="center" vertical="center"/>
    </xf>
    <xf numFmtId="1" fontId="30" fillId="0" borderId="3" xfId="1" applyNumberFormat="1" applyFont="1" applyBorder="1" applyAlignment="1">
      <alignment horizontal="center" wrapText="1"/>
    </xf>
    <xf numFmtId="1" fontId="32" fillId="0" borderId="3" xfId="1" applyNumberFormat="1" applyFont="1" applyBorder="1" applyAlignment="1">
      <alignment horizontal="center"/>
    </xf>
    <xf numFmtId="3" fontId="30" fillId="0" borderId="4" xfId="1" applyNumberFormat="1" applyFont="1" applyBorder="1" applyAlignment="1">
      <alignment horizontal="center" vertical="center"/>
    </xf>
    <xf numFmtId="0" fontId="35" fillId="0" borderId="3" xfId="1" applyFont="1" applyBorder="1" applyAlignment="1">
      <alignment horizontal="center" vertical="center"/>
    </xf>
    <xf numFmtId="3" fontId="35" fillId="0" borderId="3" xfId="1" applyNumberFormat="1" applyFont="1" applyBorder="1" applyAlignment="1">
      <alignment horizontal="center" vertical="center"/>
    </xf>
    <xf numFmtId="3" fontId="35" fillId="0" borderId="4" xfId="1" applyNumberFormat="1" applyFont="1" applyBorder="1" applyAlignment="1">
      <alignment horizontal="center" vertical="center"/>
    </xf>
    <xf numFmtId="0" fontId="36" fillId="0" borderId="3" xfId="1" applyFont="1" applyBorder="1" applyAlignment="1">
      <alignment horizontal="center" vertical="center"/>
    </xf>
    <xf numFmtId="3" fontId="36" fillId="0" borderId="3" xfId="1" applyNumberFormat="1" applyFont="1" applyBorder="1" applyAlignment="1">
      <alignment horizontal="center" vertical="center"/>
    </xf>
    <xf numFmtId="3" fontId="36" fillId="0" borderId="4" xfId="1" applyNumberFormat="1" applyFont="1" applyBorder="1" applyAlignment="1">
      <alignment horizontal="center" vertical="center"/>
    </xf>
    <xf numFmtId="1" fontId="30" fillId="0" borderId="6" xfId="1" applyNumberFormat="1" applyFont="1" applyBorder="1" applyAlignment="1">
      <alignment horizontal="center" wrapText="1"/>
    </xf>
    <xf numFmtId="1" fontId="32" fillId="0" borderId="6" xfId="1" applyNumberFormat="1" applyFont="1" applyBorder="1" applyAlignment="1">
      <alignment horizontal="center"/>
    </xf>
    <xf numFmtId="3" fontId="36" fillId="0" borderId="6" xfId="1" applyNumberFormat="1" applyFont="1" applyBorder="1" applyAlignment="1">
      <alignment horizontal="center" vertical="center"/>
    </xf>
    <xf numFmtId="0" fontId="36" fillId="0" borderId="6" xfId="1" applyFont="1" applyBorder="1" applyAlignment="1">
      <alignment horizontal="center" vertical="center"/>
    </xf>
    <xf numFmtId="3" fontId="36" fillId="0" borderId="20" xfId="1" applyNumberFormat="1" applyFont="1" applyBorder="1" applyAlignment="1">
      <alignment horizontal="center" vertical="center"/>
    </xf>
    <xf numFmtId="0" fontId="20" fillId="0" borderId="6" xfId="1" applyFont="1" applyBorder="1" applyAlignment="1">
      <alignment horizontal="center" vertical="top"/>
    </xf>
    <xf numFmtId="0" fontId="20" fillId="0" borderId="3" xfId="1" applyFont="1" applyBorder="1" applyAlignment="1">
      <alignment horizontal="center" vertical="top"/>
    </xf>
    <xf numFmtId="0" fontId="23" fillId="0" borderId="20" xfId="2" applyFont="1" applyBorder="1" applyAlignment="1">
      <alignment horizontal="left" vertical="center" wrapText="1"/>
    </xf>
    <xf numFmtId="0" fontId="28" fillId="12" borderId="3" xfId="1" applyFont="1" applyFill="1" applyBorder="1" applyAlignment="1">
      <alignment horizontal="center" vertical="center" wrapText="1"/>
    </xf>
    <xf numFmtId="0" fontId="23" fillId="0" borderId="4" xfId="2" applyFont="1" applyBorder="1" applyAlignment="1">
      <alignment horizontal="left" vertical="center" wrapText="1"/>
    </xf>
    <xf numFmtId="3" fontId="30" fillId="0" borderId="3" xfId="1" applyNumberFormat="1" applyFont="1" applyBorder="1" applyAlignment="1">
      <alignment horizontal="center" vertical="center" wrapText="1"/>
    </xf>
    <xf numFmtId="0" fontId="23" fillId="0" borderId="10" xfId="2" applyFont="1" applyBorder="1" applyAlignment="1">
      <alignment horizontal="left" vertical="center" wrapText="1"/>
    </xf>
    <xf numFmtId="0" fontId="20" fillId="0" borderId="5" xfId="1" applyFont="1" applyBorder="1" applyAlignment="1">
      <alignment horizontal="center" vertical="top"/>
    </xf>
    <xf numFmtId="0" fontId="28" fillId="12" borderId="5" xfId="1" applyFont="1" applyFill="1" applyBorder="1" applyAlignment="1">
      <alignment horizontal="center" vertical="center" wrapText="1"/>
    </xf>
    <xf numFmtId="0" fontId="33" fillId="0" borderId="48" xfId="1" applyFont="1" applyBorder="1" applyAlignment="1">
      <alignment horizontal="center"/>
    </xf>
    <xf numFmtId="0" fontId="32" fillId="0" borderId="3" xfId="1" applyFont="1" applyBorder="1" applyAlignment="1">
      <alignment horizontal="center" wrapText="1"/>
    </xf>
    <xf numFmtId="0" fontId="33" fillId="0" borderId="48" xfId="1" applyFont="1" applyBorder="1" applyAlignment="1">
      <alignment horizontal="center" wrapText="1"/>
    </xf>
    <xf numFmtId="0" fontId="36" fillId="0" borderId="3" xfId="1" applyFont="1" applyBorder="1" applyAlignment="1">
      <alignment horizontal="center" vertical="center" wrapText="1"/>
    </xf>
    <xf numFmtId="3" fontId="36" fillId="0" borderId="3" xfId="1" applyNumberFormat="1" applyFont="1" applyBorder="1" applyAlignment="1">
      <alignment horizontal="center" vertical="center" wrapText="1"/>
    </xf>
    <xf numFmtId="3" fontId="36" fillId="0" borderId="4" xfId="1" applyNumberFormat="1" applyFont="1" applyBorder="1" applyAlignment="1">
      <alignment horizontal="center" vertical="center" wrapText="1"/>
    </xf>
    <xf numFmtId="0" fontId="33" fillId="0" borderId="39" xfId="1" applyFont="1" applyBorder="1" applyAlignment="1">
      <alignment horizontal="center"/>
    </xf>
    <xf numFmtId="0" fontId="36" fillId="0" borderId="5" xfId="1" applyFont="1" applyBorder="1" applyAlignment="1">
      <alignment horizontal="center" vertical="center"/>
    </xf>
    <xf numFmtId="3" fontId="36" fillId="0" borderId="5" xfId="1" applyNumberFormat="1" applyFont="1" applyBorder="1" applyAlignment="1">
      <alignment horizontal="center" vertical="center"/>
    </xf>
    <xf numFmtId="3" fontId="36" fillId="0" borderId="10" xfId="1" applyNumberFormat="1" applyFont="1" applyBorder="1" applyAlignment="1">
      <alignment horizontal="center" vertical="center"/>
    </xf>
    <xf numFmtId="1" fontId="33" fillId="0" borderId="0" xfId="1" applyNumberFormat="1" applyFont="1" applyAlignment="1">
      <alignment horizontal="center"/>
    </xf>
    <xf numFmtId="0" fontId="33" fillId="0" borderId="83" xfId="1" applyFont="1" applyBorder="1" applyAlignment="1">
      <alignment horizontal="center"/>
    </xf>
    <xf numFmtId="0" fontId="36" fillId="0" borderId="64" xfId="1" applyFont="1" applyBorder="1" applyAlignment="1">
      <alignment horizontal="center" vertical="center"/>
    </xf>
    <xf numFmtId="3" fontId="36" fillId="0" borderId="64" xfId="1" applyNumberFormat="1" applyFont="1" applyBorder="1" applyAlignment="1">
      <alignment horizontal="center" vertical="center"/>
    </xf>
    <xf numFmtId="3" fontId="36" fillId="0" borderId="65" xfId="1" applyNumberFormat="1" applyFont="1" applyBorder="1" applyAlignment="1">
      <alignment horizontal="center" vertical="center"/>
    </xf>
    <xf numFmtId="0" fontId="36" fillId="0" borderId="66" xfId="1" applyFont="1" applyBorder="1" applyAlignment="1">
      <alignment horizontal="center" vertical="center"/>
    </xf>
    <xf numFmtId="3" fontId="36" fillId="0" borderId="66" xfId="1" applyNumberFormat="1" applyFont="1" applyBorder="1" applyAlignment="1">
      <alignment horizontal="center" vertical="center"/>
    </xf>
    <xf numFmtId="3" fontId="36" fillId="0" borderId="67" xfId="1" applyNumberFormat="1" applyFont="1" applyBorder="1" applyAlignment="1">
      <alignment horizontal="center" vertical="center"/>
    </xf>
    <xf numFmtId="0" fontId="34" fillId="0" borderId="75" xfId="1" applyFont="1" applyBorder="1" applyAlignment="1">
      <alignment horizontal="center"/>
    </xf>
    <xf numFmtId="0" fontId="27" fillId="0" borderId="66" xfId="1" applyFont="1" applyBorder="1" applyAlignment="1">
      <alignment horizontal="center"/>
    </xf>
    <xf numFmtId="0" fontId="36" fillId="0" borderId="68" xfId="1" applyFont="1" applyBorder="1" applyAlignment="1">
      <alignment horizontal="center" vertical="center"/>
    </xf>
    <xf numFmtId="3" fontId="36" fillId="0" borderId="68" xfId="1" applyNumberFormat="1" applyFont="1" applyBorder="1" applyAlignment="1">
      <alignment horizontal="center" vertical="center"/>
    </xf>
    <xf numFmtId="3" fontId="36" fillId="0" borderId="69" xfId="1" applyNumberFormat="1" applyFont="1" applyBorder="1" applyAlignment="1">
      <alignment horizontal="center" vertical="center"/>
    </xf>
    <xf numFmtId="0" fontId="36" fillId="0" borderId="72" xfId="1" applyFont="1" applyBorder="1" applyAlignment="1">
      <alignment horizontal="center" vertical="center"/>
    </xf>
    <xf numFmtId="3" fontId="36" fillId="0" borderId="72" xfId="1" applyNumberFormat="1" applyFont="1" applyBorder="1" applyAlignment="1">
      <alignment horizontal="center" vertical="center"/>
    </xf>
    <xf numFmtId="3" fontId="36" fillId="0" borderId="71" xfId="1" applyNumberFormat="1" applyFont="1" applyBorder="1" applyAlignment="1">
      <alignment horizontal="center" vertical="center"/>
    </xf>
    <xf numFmtId="0" fontId="27" fillId="0" borderId="83" xfId="1" applyFont="1" applyBorder="1" applyAlignment="1">
      <alignment horizontal="center" vertical="center"/>
    </xf>
    <xf numFmtId="0" fontId="35" fillId="0" borderId="64" xfId="1" applyFont="1" applyBorder="1" applyAlignment="1">
      <alignment horizontal="center" vertical="center"/>
    </xf>
    <xf numFmtId="3" fontId="35" fillId="0" borderId="64" xfId="1" applyNumberFormat="1" applyFont="1" applyBorder="1" applyAlignment="1">
      <alignment horizontal="center" vertical="center"/>
    </xf>
    <xf numFmtId="3" fontId="35" fillId="0" borderId="65" xfId="1" applyNumberFormat="1" applyFont="1" applyBorder="1" applyAlignment="1">
      <alignment horizontal="center" vertical="center"/>
    </xf>
    <xf numFmtId="1" fontId="32" fillId="0" borderId="4" xfId="1" applyNumberFormat="1" applyFont="1" applyBorder="1" applyAlignment="1">
      <alignment horizontal="center"/>
    </xf>
    <xf numFmtId="1" fontId="32" fillId="0" borderId="77" xfId="1" applyNumberFormat="1" applyFont="1" applyBorder="1" applyAlignment="1">
      <alignment horizontal="center"/>
    </xf>
    <xf numFmtId="1" fontId="32" fillId="0" borderId="78" xfId="1" applyNumberFormat="1" applyFont="1" applyBorder="1" applyAlignment="1">
      <alignment horizontal="center"/>
    </xf>
    <xf numFmtId="1" fontId="33" fillId="0" borderId="70" xfId="1" applyNumberFormat="1" applyFont="1" applyBorder="1" applyAlignment="1">
      <alignment horizontal="center"/>
    </xf>
    <xf numFmtId="3" fontId="30" fillId="0" borderId="73" xfId="1" applyNumberFormat="1" applyFont="1" applyBorder="1" applyAlignment="1">
      <alignment horizontal="center" vertical="center"/>
    </xf>
    <xf numFmtId="0" fontId="30" fillId="0" borderId="78" xfId="1" applyFont="1" applyBorder="1"/>
    <xf numFmtId="0" fontId="30" fillId="0" borderId="79" xfId="1" applyFont="1" applyBorder="1" applyAlignment="1">
      <alignment horizontal="center"/>
    </xf>
    <xf numFmtId="0" fontId="30" fillId="0" borderId="78" xfId="1" applyFont="1" applyBorder="1" applyAlignment="1">
      <alignment horizontal="center"/>
    </xf>
    <xf numFmtId="0" fontId="30" fillId="0" borderId="77" xfId="1" applyFont="1" applyBorder="1" applyAlignment="1">
      <alignment horizontal="center"/>
    </xf>
    <xf numFmtId="0" fontId="30" fillId="0" borderId="77" xfId="1" applyFont="1" applyBorder="1"/>
    <xf numFmtId="0" fontId="30" fillId="0" borderId="3" xfId="2" applyFont="1" applyBorder="1" applyAlignment="1">
      <alignment horizontal="left" vertical="center" wrapText="1"/>
    </xf>
    <xf numFmtId="3" fontId="30" fillId="0" borderId="67" xfId="1" applyNumberFormat="1" applyFont="1" applyBorder="1" applyAlignment="1">
      <alignment horizontal="center" vertical="center"/>
    </xf>
    <xf numFmtId="0" fontId="27" fillId="0" borderId="75" xfId="1" applyFont="1" applyBorder="1" applyAlignment="1">
      <alignment horizontal="center" vertical="center"/>
    </xf>
    <xf numFmtId="0" fontId="27" fillId="0" borderId="67" xfId="1" applyFont="1" applyBorder="1" applyAlignment="1">
      <alignment horizontal="center"/>
    </xf>
    <xf numFmtId="0" fontId="35" fillId="0" borderId="78" xfId="1" applyFont="1" applyBorder="1" applyAlignment="1">
      <alignment horizontal="center" vertical="center"/>
    </xf>
    <xf numFmtId="3" fontId="35" fillId="0" borderId="78" xfId="1" applyNumberFormat="1" applyFont="1" applyBorder="1" applyAlignment="1">
      <alignment horizontal="center" vertical="center"/>
    </xf>
    <xf numFmtId="3" fontId="35" fillId="0" borderId="77" xfId="1" applyNumberFormat="1" applyFont="1" applyBorder="1" applyAlignment="1">
      <alignment horizontal="center" vertical="center"/>
    </xf>
    <xf numFmtId="0" fontId="28" fillId="12" borderId="6" xfId="1" applyFont="1" applyFill="1" applyBorder="1" applyAlignment="1">
      <alignment horizontal="center" vertical="center" wrapText="1"/>
    </xf>
    <xf numFmtId="3" fontId="27" fillId="0" borderId="79" xfId="1" applyNumberFormat="1" applyFont="1" applyBorder="1" applyAlignment="1">
      <alignment horizontal="center" vertical="center"/>
    </xf>
    <xf numFmtId="3" fontId="30" fillId="0" borderId="79" xfId="1" applyNumberFormat="1" applyFont="1" applyBorder="1" applyAlignment="1">
      <alignment horizontal="center" vertical="center"/>
    </xf>
    <xf numFmtId="0" fontId="27" fillId="0" borderId="3" xfId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27" fillId="0" borderId="3" xfId="1" applyFont="1" applyBorder="1"/>
    <xf numFmtId="0" fontId="27" fillId="0" borderId="0" xfId="1" applyFont="1" applyAlignment="1">
      <alignment horizontal="center"/>
    </xf>
    <xf numFmtId="0" fontId="27" fillId="0" borderId="5" xfId="1" applyFont="1" applyBorder="1" applyAlignment="1">
      <alignment horizontal="center"/>
    </xf>
    <xf numFmtId="0" fontId="30" fillId="0" borderId="5" xfId="1" applyFont="1" applyBorder="1" applyAlignment="1">
      <alignment horizontal="center"/>
    </xf>
    <xf numFmtId="0" fontId="27" fillId="0" borderId="5" xfId="1" applyFont="1" applyBorder="1"/>
    <xf numFmtId="0" fontId="27" fillId="0" borderId="11" xfId="1" applyFont="1" applyBorder="1" applyAlignment="1">
      <alignment horizontal="center"/>
    </xf>
    <xf numFmtId="0" fontId="27" fillId="0" borderId="19" xfId="1" applyFont="1" applyBorder="1" applyAlignment="1">
      <alignment horizontal="left" vertical="top" wrapText="1"/>
    </xf>
    <xf numFmtId="0" fontId="27" fillId="0" borderId="48" xfId="1" applyFont="1" applyBorder="1" applyAlignment="1">
      <alignment horizontal="left" vertical="top" wrapText="1"/>
    </xf>
    <xf numFmtId="0" fontId="27" fillId="0" borderId="39" xfId="1" applyFont="1" applyBorder="1" applyAlignment="1">
      <alignment horizontal="left" vertical="top" wrapText="1"/>
    </xf>
    <xf numFmtId="0" fontId="27" fillId="12" borderId="19" xfId="1" applyFont="1" applyFill="1" applyBorder="1" applyAlignment="1">
      <alignment horizontal="left" vertical="top" wrapText="1"/>
    </xf>
    <xf numFmtId="1" fontId="30" fillId="0" borderId="74" xfId="1" applyNumberFormat="1" applyFont="1" applyBorder="1" applyAlignment="1">
      <alignment horizontal="center" wrapText="1"/>
    </xf>
    <xf numFmtId="1" fontId="32" fillId="0" borderId="67" xfId="1" applyNumberFormat="1" applyFont="1" applyBorder="1" applyAlignment="1">
      <alignment horizontal="center"/>
    </xf>
    <xf numFmtId="3" fontId="30" fillId="0" borderId="74" xfId="1" applyNumberFormat="1" applyFont="1" applyBorder="1" applyAlignment="1">
      <alignment horizontal="center" vertical="center"/>
    </xf>
    <xf numFmtId="3" fontId="27" fillId="0" borderId="74" xfId="1" applyNumberFormat="1" applyFont="1" applyBorder="1" applyAlignment="1">
      <alignment horizontal="center" vertical="center"/>
    </xf>
    <xf numFmtId="1" fontId="32" fillId="0" borderId="66" xfId="1" applyNumberFormat="1" applyFont="1" applyBorder="1" applyAlignment="1">
      <alignment horizontal="center"/>
    </xf>
    <xf numFmtId="1" fontId="33" fillId="0" borderId="75" xfId="1" applyNumberFormat="1" applyFont="1" applyBorder="1" applyAlignment="1">
      <alignment horizontal="center"/>
    </xf>
    <xf numFmtId="0" fontId="27" fillId="12" borderId="48" xfId="1" applyFont="1" applyFill="1" applyBorder="1" applyAlignment="1">
      <alignment horizontal="left" vertical="top" wrapText="1"/>
    </xf>
    <xf numFmtId="0" fontId="27" fillId="12" borderId="39" xfId="1" applyFont="1" applyFill="1" applyBorder="1" applyAlignment="1">
      <alignment horizontal="left" vertical="top" wrapText="1"/>
    </xf>
    <xf numFmtId="3" fontId="27" fillId="0" borderId="75" xfId="1" applyNumberFormat="1" applyFont="1" applyBorder="1" applyAlignment="1">
      <alignment horizontal="center" vertical="center"/>
    </xf>
    <xf numFmtId="1" fontId="30" fillId="0" borderId="76" xfId="1" applyNumberFormat="1" applyFont="1" applyBorder="1" applyAlignment="1">
      <alignment horizontal="center" wrapText="1"/>
    </xf>
    <xf numFmtId="3" fontId="27" fillId="0" borderId="76" xfId="1" applyNumberFormat="1" applyFont="1" applyBorder="1" applyAlignment="1">
      <alignment horizontal="center" vertical="center"/>
    </xf>
    <xf numFmtId="1" fontId="33" fillId="0" borderId="79" xfId="1" applyNumberFormat="1" applyFont="1" applyBorder="1" applyAlignment="1">
      <alignment horizontal="center"/>
    </xf>
    <xf numFmtId="1" fontId="30" fillId="0" borderId="70" xfId="1" applyNumberFormat="1" applyFont="1" applyBorder="1" applyAlignment="1">
      <alignment horizontal="center" wrapText="1"/>
    </xf>
    <xf numFmtId="1" fontId="32" fillId="0" borderId="71" xfId="1" applyNumberFormat="1" applyFont="1" applyBorder="1" applyAlignment="1">
      <alignment horizontal="center"/>
    </xf>
    <xf numFmtId="3" fontId="27" fillId="0" borderId="70" xfId="1" applyNumberFormat="1" applyFont="1" applyBorder="1" applyAlignment="1">
      <alignment horizontal="center" vertical="center"/>
    </xf>
    <xf numFmtId="1" fontId="32" fillId="0" borderId="72" xfId="1" applyNumberFormat="1" applyFont="1" applyBorder="1" applyAlignment="1">
      <alignment horizontal="center"/>
    </xf>
    <xf numFmtId="1" fontId="33" fillId="0" borderId="73" xfId="1" applyNumberFormat="1" applyFont="1" applyBorder="1" applyAlignment="1">
      <alignment horizontal="center"/>
    </xf>
    <xf numFmtId="3" fontId="27" fillId="0" borderId="73" xfId="1" applyNumberFormat="1" applyFont="1" applyBorder="1" applyAlignment="1">
      <alignment horizontal="center" vertical="center"/>
    </xf>
    <xf numFmtId="1" fontId="30" fillId="0" borderId="0" xfId="1" applyNumberFormat="1" applyFont="1" applyAlignment="1">
      <alignment horizontal="center" wrapText="1"/>
    </xf>
    <xf numFmtId="3" fontId="27" fillId="0" borderId="0" xfId="1" applyNumberFormat="1" applyFont="1" applyAlignment="1">
      <alignment horizontal="center" vertical="center"/>
    </xf>
    <xf numFmtId="1" fontId="33" fillId="0" borderId="48" xfId="1" applyNumberFormat="1" applyFont="1" applyBorder="1" applyAlignment="1">
      <alignment horizontal="center"/>
    </xf>
    <xf numFmtId="3" fontId="27" fillId="0" borderId="48" xfId="1" applyNumberFormat="1" applyFont="1" applyBorder="1" applyAlignment="1">
      <alignment horizontal="center" vertical="center"/>
    </xf>
    <xf numFmtId="1" fontId="30" fillId="0" borderId="72" xfId="1" applyNumberFormat="1" applyFont="1" applyBorder="1" applyAlignment="1">
      <alignment horizontal="center" wrapText="1"/>
    </xf>
    <xf numFmtId="0" fontId="14" fillId="12" borderId="0" xfId="1" applyFont="1" applyFill="1"/>
    <xf numFmtId="1" fontId="30" fillId="0" borderId="66" xfId="1" applyNumberFormat="1" applyFont="1" applyBorder="1" applyAlignment="1">
      <alignment horizontal="center" wrapText="1"/>
    </xf>
    <xf numFmtId="1" fontId="30" fillId="0" borderId="68" xfId="1" applyNumberFormat="1" applyFont="1" applyBorder="1" applyAlignment="1">
      <alignment horizontal="center" wrapText="1"/>
    </xf>
    <xf numFmtId="0" fontId="30" fillId="0" borderId="20" xfId="1" applyFont="1" applyBorder="1" applyAlignment="1">
      <alignment horizontal="center" vertical="center"/>
    </xf>
    <xf numFmtId="3" fontId="33" fillId="0" borderId="72" xfId="1" applyNumberFormat="1" applyFont="1" applyBorder="1" applyAlignment="1">
      <alignment horizontal="center" vertical="center"/>
    </xf>
    <xf numFmtId="0" fontId="30" fillId="0" borderId="4" xfId="1" applyFont="1" applyBorder="1" applyAlignment="1">
      <alignment horizontal="center" vertical="center"/>
    </xf>
    <xf numFmtId="3" fontId="33" fillId="0" borderId="66" xfId="1" applyNumberFormat="1" applyFont="1" applyBorder="1" applyAlignment="1">
      <alignment horizontal="center" vertical="center"/>
    </xf>
    <xf numFmtId="0" fontId="30" fillId="0" borderId="10" xfId="1" applyFont="1" applyBorder="1" applyAlignment="1">
      <alignment horizontal="center" vertical="center"/>
    </xf>
    <xf numFmtId="1" fontId="30" fillId="0" borderId="68" xfId="1" applyNumberFormat="1" applyFont="1" applyBorder="1"/>
    <xf numFmtId="1" fontId="37" fillId="0" borderId="68" xfId="1" applyNumberFormat="1" applyFont="1" applyBorder="1" applyAlignment="1">
      <alignment horizontal="center"/>
    </xf>
    <xf numFmtId="1" fontId="30" fillId="0" borderId="68" xfId="1" applyNumberFormat="1" applyFont="1" applyBorder="1" applyAlignment="1">
      <alignment horizontal="center"/>
    </xf>
    <xf numFmtId="1" fontId="30" fillId="0" borderId="69" xfId="1" applyNumberFormat="1" applyFont="1" applyBorder="1"/>
    <xf numFmtId="1" fontId="30" fillId="0" borderId="72" xfId="1" applyNumberFormat="1" applyFont="1" applyBorder="1" applyAlignment="1">
      <alignment horizontal="center"/>
    </xf>
    <xf numFmtId="1" fontId="30" fillId="0" borderId="72" xfId="1" applyNumberFormat="1" applyFont="1" applyBorder="1"/>
    <xf numFmtId="3" fontId="30" fillId="0" borderId="72" xfId="1" applyNumberFormat="1" applyFont="1" applyBorder="1" applyAlignment="1">
      <alignment horizontal="center"/>
    </xf>
    <xf numFmtId="0" fontId="30" fillId="0" borderId="72" xfId="1" applyFont="1" applyBorder="1"/>
    <xf numFmtId="1" fontId="30" fillId="0" borderId="71" xfId="1" applyNumberFormat="1" applyFont="1" applyBorder="1"/>
    <xf numFmtId="1" fontId="30" fillId="0" borderId="66" xfId="1" applyNumberFormat="1" applyFont="1" applyBorder="1" applyAlignment="1">
      <alignment horizontal="center"/>
    </xf>
    <xf numFmtId="1" fontId="30" fillId="0" borderId="66" xfId="1" applyNumberFormat="1" applyFont="1" applyBorder="1"/>
    <xf numFmtId="3" fontId="30" fillId="0" borderId="66" xfId="1" applyNumberFormat="1" applyFont="1" applyBorder="1" applyAlignment="1">
      <alignment horizontal="center"/>
    </xf>
    <xf numFmtId="0" fontId="30" fillId="0" borderId="66" xfId="1" applyFont="1" applyBorder="1"/>
    <xf numFmtId="1" fontId="30" fillId="0" borderId="67" xfId="1" applyNumberFormat="1" applyFont="1" applyBorder="1"/>
    <xf numFmtId="3" fontId="30" fillId="0" borderId="68" xfId="1" applyNumberFormat="1" applyFont="1" applyBorder="1" applyAlignment="1">
      <alignment horizontal="center"/>
    </xf>
    <xf numFmtId="0" fontId="33" fillId="0" borderId="75" xfId="1" applyFont="1" applyBorder="1" applyAlignment="1">
      <alignment horizontal="center"/>
    </xf>
    <xf numFmtId="0" fontId="33" fillId="0" borderId="79" xfId="1" applyFont="1" applyBorder="1" applyAlignment="1">
      <alignment horizontal="center"/>
    </xf>
    <xf numFmtId="3" fontId="30" fillId="0" borderId="70" xfId="1" applyNumberFormat="1" applyFont="1" applyBorder="1" applyAlignment="1">
      <alignment horizontal="center" vertical="center"/>
    </xf>
    <xf numFmtId="0" fontId="23" fillId="0" borderId="6" xfId="2" applyFont="1" applyBorder="1" applyAlignment="1">
      <alignment vertical="center" wrapText="1"/>
    </xf>
    <xf numFmtId="0" fontId="27" fillId="0" borderId="6" xfId="1" applyFont="1" applyBorder="1" applyAlignment="1">
      <alignment horizontal="left" vertical="top"/>
    </xf>
    <xf numFmtId="1" fontId="30" fillId="0" borderId="11" xfId="1" applyNumberFormat="1" applyFont="1" applyBorder="1" applyAlignment="1">
      <alignment horizontal="center" wrapText="1"/>
    </xf>
    <xf numFmtId="1" fontId="32" fillId="0" borderId="10" xfId="1" applyNumberFormat="1" applyFont="1" applyBorder="1" applyAlignment="1">
      <alignment horizontal="center"/>
    </xf>
    <xf numFmtId="3" fontId="27" fillId="0" borderId="11" xfId="1" applyNumberFormat="1" applyFont="1" applyBorder="1" applyAlignment="1">
      <alignment horizontal="center" vertical="center"/>
    </xf>
    <xf numFmtId="1" fontId="32" fillId="0" borderId="5" xfId="1" applyNumberFormat="1" applyFont="1" applyBorder="1" applyAlignment="1">
      <alignment horizontal="center"/>
    </xf>
    <xf numFmtId="1" fontId="33" fillId="0" borderId="39" xfId="1" applyNumberFormat="1" applyFont="1" applyBorder="1" applyAlignment="1">
      <alignment horizontal="center"/>
    </xf>
    <xf numFmtId="3" fontId="30" fillId="0" borderId="11" xfId="1" applyNumberFormat="1" applyFont="1" applyBorder="1" applyAlignment="1">
      <alignment horizontal="center" vertical="center"/>
    </xf>
    <xf numFmtId="0" fontId="23" fillId="0" borderId="10" xfId="2" applyFont="1" applyBorder="1" applyAlignment="1">
      <alignment vertical="center" wrapText="1"/>
    </xf>
    <xf numFmtId="0" fontId="27" fillId="0" borderId="5" xfId="1" applyFont="1" applyBorder="1" applyAlignment="1">
      <alignment horizontal="left" vertical="top"/>
    </xf>
    <xf numFmtId="1" fontId="30" fillId="0" borderId="69" xfId="1" applyNumberFormat="1" applyFont="1" applyBorder="1" applyAlignment="1">
      <alignment horizontal="center" wrapText="1"/>
    </xf>
    <xf numFmtId="1" fontId="33" fillId="0" borderId="82" xfId="1" applyNumberFormat="1" applyFont="1" applyBorder="1" applyAlignment="1">
      <alignment horizontal="center"/>
    </xf>
    <xf numFmtId="0" fontId="27" fillId="0" borderId="82" xfId="1" applyFont="1" applyBorder="1" applyAlignment="1">
      <alignment horizontal="center"/>
    </xf>
    <xf numFmtId="0" fontId="27" fillId="0" borderId="65" xfId="1" applyFont="1" applyBorder="1" applyAlignment="1">
      <alignment horizontal="center"/>
    </xf>
    <xf numFmtId="0" fontId="30" fillId="0" borderId="64" xfId="1" applyFont="1" applyBorder="1"/>
    <xf numFmtId="0" fontId="27" fillId="0" borderId="82" xfId="1" applyFont="1" applyBorder="1" applyAlignment="1">
      <alignment horizontal="center" vertical="center"/>
    </xf>
    <xf numFmtId="0" fontId="27" fillId="0" borderId="65" xfId="1" applyFont="1" applyBorder="1" applyAlignment="1">
      <alignment horizontal="center" vertical="center"/>
    </xf>
    <xf numFmtId="0" fontId="27" fillId="0" borderId="4" xfId="1" applyFont="1" applyBorder="1" applyAlignment="1">
      <alignment horizontal="center"/>
    </xf>
    <xf numFmtId="0" fontId="30" fillId="0" borderId="3" xfId="1" applyFont="1" applyBorder="1"/>
    <xf numFmtId="0" fontId="27" fillId="0" borderId="0" xfId="1" applyFont="1" applyAlignment="1">
      <alignment horizontal="center" vertical="center"/>
    </xf>
    <xf numFmtId="0" fontId="27" fillId="0" borderId="4" xfId="1" applyFont="1" applyBorder="1" applyAlignment="1">
      <alignment horizontal="center" vertical="center"/>
    </xf>
    <xf numFmtId="0" fontId="27" fillId="0" borderId="3" xfId="1" applyFont="1" applyBorder="1" applyAlignment="1">
      <alignment horizontal="left" vertical="top"/>
    </xf>
    <xf numFmtId="1" fontId="33" fillId="0" borderId="11" xfId="1" applyNumberFormat="1" applyFont="1" applyBorder="1" applyAlignment="1">
      <alignment horizontal="center"/>
    </xf>
    <xf numFmtId="0" fontId="30" fillId="0" borderId="11" xfId="1" applyFont="1" applyBorder="1" applyAlignment="1">
      <alignment horizontal="center" vertical="center"/>
    </xf>
    <xf numFmtId="0" fontId="27" fillId="0" borderId="10" xfId="1" applyFont="1" applyBorder="1" applyAlignment="1">
      <alignment horizontal="center"/>
    </xf>
    <xf numFmtId="0" fontId="30" fillId="0" borderId="5" xfId="1" applyFont="1" applyBorder="1"/>
    <xf numFmtId="0" fontId="27" fillId="0" borderId="11" xfId="1" applyFont="1" applyBorder="1" applyAlignment="1">
      <alignment horizontal="center" vertical="center"/>
    </xf>
    <xf numFmtId="0" fontId="27" fillId="0" borderId="10" xfId="1" applyFont="1" applyBorder="1" applyAlignment="1">
      <alignment horizontal="center" vertical="center"/>
    </xf>
    <xf numFmtId="0" fontId="27" fillId="0" borderId="6" xfId="1" applyFont="1" applyBorder="1" applyAlignment="1">
      <alignment horizontal="center" vertical="center"/>
    </xf>
    <xf numFmtId="0" fontId="23" fillId="0" borderId="72" xfId="2" applyFont="1" applyBorder="1" applyAlignment="1">
      <alignment horizontal="left" vertical="center" wrapText="1"/>
    </xf>
    <xf numFmtId="0" fontId="23" fillId="0" borderId="72" xfId="2" applyFont="1" applyBorder="1" applyAlignment="1">
      <alignment horizontal="center" vertical="center" wrapText="1"/>
    </xf>
    <xf numFmtId="0" fontId="23" fillId="0" borderId="71" xfId="2" applyFont="1" applyBorder="1" applyAlignment="1">
      <alignment horizontal="left" vertical="center" wrapText="1"/>
    </xf>
    <xf numFmtId="0" fontId="27" fillId="0" borderId="3" xfId="1" applyFont="1" applyBorder="1" applyAlignment="1">
      <alignment horizontal="center" vertical="center"/>
    </xf>
    <xf numFmtId="0" fontId="27" fillId="0" borderId="66" xfId="1" applyFont="1" applyBorder="1"/>
    <xf numFmtId="0" fontId="27" fillId="0" borderId="67" xfId="1" applyFont="1" applyBorder="1"/>
    <xf numFmtId="0" fontId="27" fillId="0" borderId="78" xfId="1" applyFont="1" applyBorder="1" applyAlignment="1">
      <alignment horizontal="center"/>
    </xf>
    <xf numFmtId="0" fontId="27" fillId="0" borderId="78" xfId="1" applyFont="1" applyBorder="1"/>
    <xf numFmtId="0" fontId="27" fillId="0" borderId="77" xfId="1" applyFont="1" applyBorder="1"/>
    <xf numFmtId="0" fontId="27" fillId="0" borderId="5" xfId="1" applyFont="1" applyBorder="1" applyAlignment="1">
      <alignment horizontal="center" vertical="center"/>
    </xf>
    <xf numFmtId="0" fontId="27" fillId="0" borderId="68" xfId="1" applyFont="1" applyBorder="1" applyAlignment="1">
      <alignment horizontal="center"/>
    </xf>
    <xf numFmtId="0" fontId="27" fillId="0" borderId="68" xfId="1" applyFont="1" applyBorder="1"/>
    <xf numFmtId="0" fontId="27" fillId="0" borderId="69" xfId="1" applyFont="1" applyBorder="1"/>
    <xf numFmtId="0" fontId="27" fillId="0" borderId="72" xfId="1" applyFont="1" applyBorder="1" applyAlignment="1">
      <alignment horizontal="center"/>
    </xf>
    <xf numFmtId="0" fontId="27" fillId="0" borderId="72" xfId="1" applyFont="1" applyBorder="1"/>
    <xf numFmtId="0" fontId="27" fillId="0" borderId="71" xfId="1" applyFont="1" applyBorder="1"/>
    <xf numFmtId="0" fontId="30" fillId="0" borderId="48" xfId="1" applyFont="1" applyBorder="1" applyAlignment="1">
      <alignment horizontal="center" vertical="center"/>
    </xf>
    <xf numFmtId="1" fontId="32" fillId="0" borderId="1" xfId="1" applyNumberFormat="1" applyFont="1" applyBorder="1" applyAlignment="1">
      <alignment horizontal="center"/>
    </xf>
    <xf numFmtId="0" fontId="23" fillId="0" borderId="0" xfId="2" applyFont="1" applyAlignment="1">
      <alignment horizontal="left" vertical="center" wrapText="1"/>
    </xf>
    <xf numFmtId="0" fontId="27" fillId="0" borderId="79" xfId="1" applyFont="1" applyBorder="1"/>
    <xf numFmtId="0" fontId="30" fillId="0" borderId="17" xfId="1" applyFont="1" applyBorder="1" applyAlignment="1">
      <alignment horizontal="center" vertical="center"/>
    </xf>
    <xf numFmtId="3" fontId="27" fillId="0" borderId="19" xfId="1" applyNumberFormat="1" applyFont="1" applyBorder="1" applyAlignment="1">
      <alignment horizontal="center" vertical="center"/>
    </xf>
    <xf numFmtId="0" fontId="23" fillId="0" borderId="48" xfId="2" applyFont="1" applyBorder="1" applyAlignment="1">
      <alignment horizontal="left" vertical="center" wrapText="1"/>
    </xf>
    <xf numFmtId="0" fontId="27" fillId="0" borderId="9" xfId="1" applyFont="1" applyBorder="1" applyAlignment="1">
      <alignment horizontal="left" vertical="top"/>
    </xf>
    <xf numFmtId="0" fontId="30" fillId="0" borderId="0" xfId="1" applyFont="1" applyAlignment="1">
      <alignment horizontal="center" vertical="center"/>
    </xf>
    <xf numFmtId="1" fontId="30" fillId="0" borderId="5" xfId="1" applyNumberFormat="1" applyFont="1" applyBorder="1" applyAlignment="1">
      <alignment horizontal="center" wrapText="1"/>
    </xf>
    <xf numFmtId="3" fontId="27" fillId="0" borderId="39" xfId="1" applyNumberFormat="1" applyFont="1" applyBorder="1" applyAlignment="1">
      <alignment horizontal="center" vertical="center"/>
    </xf>
    <xf numFmtId="0" fontId="23" fillId="0" borderId="39" xfId="2" applyFont="1" applyBorder="1" applyAlignment="1">
      <alignment horizontal="left" vertical="center" wrapText="1"/>
    </xf>
    <xf numFmtId="0" fontId="23" fillId="0" borderId="19" xfId="2" applyFont="1" applyBorder="1" applyAlignment="1">
      <alignment horizontal="left" vertical="center" wrapText="1"/>
    </xf>
    <xf numFmtId="1" fontId="38" fillId="0" borderId="72" xfId="1" applyNumberFormat="1" applyFont="1" applyBorder="1" applyAlignment="1">
      <alignment horizontal="center" wrapText="1"/>
    </xf>
    <xf numFmtId="3" fontId="30" fillId="0" borderId="72" xfId="1" applyNumberFormat="1" applyFont="1" applyBorder="1" applyAlignment="1">
      <alignment horizontal="center" vertical="center" wrapText="1"/>
    </xf>
    <xf numFmtId="0" fontId="30" fillId="0" borderId="64" xfId="1" applyFont="1" applyBorder="1" applyAlignment="1">
      <alignment horizontal="center" vertical="center" wrapText="1"/>
    </xf>
    <xf numFmtId="0" fontId="26" fillId="0" borderId="6" xfId="1" applyFont="1" applyBorder="1" applyAlignment="1">
      <alignment horizontal="left"/>
    </xf>
    <xf numFmtId="1" fontId="38" fillId="0" borderId="78" xfId="1" applyNumberFormat="1" applyFont="1" applyBorder="1" applyAlignment="1">
      <alignment horizontal="center" wrapText="1"/>
    </xf>
    <xf numFmtId="0" fontId="30" fillId="0" borderId="66" xfId="1" applyFont="1" applyBorder="1" applyAlignment="1">
      <alignment horizontal="center" vertical="center" wrapText="1"/>
    </xf>
    <xf numFmtId="1" fontId="33" fillId="0" borderId="78" xfId="1" applyNumberFormat="1" applyFont="1" applyBorder="1" applyAlignment="1">
      <alignment horizontal="center" wrapText="1"/>
    </xf>
    <xf numFmtId="0" fontId="26" fillId="0" borderId="3" xfId="1" applyFont="1" applyBorder="1" applyAlignment="1">
      <alignment horizontal="left"/>
    </xf>
    <xf numFmtId="0" fontId="27" fillId="0" borderId="9" xfId="1" applyFont="1" applyBorder="1" applyAlignment="1">
      <alignment horizontal="left" vertical="top" wrapText="1"/>
    </xf>
    <xf numFmtId="1" fontId="38" fillId="0" borderId="84" xfId="1" applyNumberFormat="1" applyFont="1" applyBorder="1" applyAlignment="1">
      <alignment horizontal="center" wrapText="1"/>
    </xf>
    <xf numFmtId="1" fontId="33" fillId="0" borderId="84" xfId="1" applyNumberFormat="1" applyFont="1" applyBorder="1" applyAlignment="1">
      <alignment horizontal="center"/>
    </xf>
    <xf numFmtId="1" fontId="38" fillId="0" borderId="64" xfId="1" applyNumberFormat="1" applyFont="1" applyBorder="1" applyAlignment="1">
      <alignment horizontal="center" wrapText="1"/>
    </xf>
    <xf numFmtId="1" fontId="38" fillId="0" borderId="66" xfId="1" applyNumberFormat="1" applyFont="1" applyBorder="1" applyAlignment="1">
      <alignment horizontal="center" wrapText="1"/>
    </xf>
    <xf numFmtId="1" fontId="38" fillId="0" borderId="68" xfId="1" applyNumberFormat="1" applyFont="1" applyBorder="1" applyAlignment="1">
      <alignment horizontal="center"/>
    </xf>
    <xf numFmtId="0" fontId="26" fillId="0" borderId="5" xfId="1" applyFont="1" applyBorder="1" applyAlignment="1">
      <alignment horizontal="left"/>
    </xf>
    <xf numFmtId="1" fontId="38" fillId="0" borderId="64" xfId="1" applyNumberFormat="1" applyFont="1" applyBorder="1" applyAlignment="1">
      <alignment horizontal="center"/>
    </xf>
    <xf numFmtId="0" fontId="27" fillId="0" borderId="1" xfId="1" applyFont="1" applyBorder="1" applyAlignment="1">
      <alignment horizontal="center"/>
    </xf>
    <xf numFmtId="1" fontId="38" fillId="0" borderId="78" xfId="1" applyNumberFormat="1" applyFont="1" applyBorder="1" applyAlignment="1">
      <alignment horizontal="center"/>
    </xf>
    <xf numFmtId="0" fontId="26" fillId="0" borderId="0" xfId="1" applyFont="1" applyAlignment="1">
      <alignment horizontal="left"/>
    </xf>
    <xf numFmtId="1" fontId="38" fillId="0" borderId="84" xfId="1" applyNumberFormat="1" applyFont="1" applyBorder="1" applyAlignment="1">
      <alignment horizontal="center"/>
    </xf>
    <xf numFmtId="1" fontId="38" fillId="0" borderId="66" xfId="1" applyNumberFormat="1" applyFont="1" applyBorder="1" applyAlignment="1">
      <alignment horizontal="center"/>
    </xf>
    <xf numFmtId="1" fontId="37" fillId="0" borderId="66" xfId="1" applyNumberFormat="1" applyFont="1" applyBorder="1" applyAlignment="1">
      <alignment horizontal="center"/>
    </xf>
    <xf numFmtId="0" fontId="33" fillId="0" borderId="84" xfId="1" applyFont="1" applyBorder="1" applyAlignment="1">
      <alignment horizontal="center"/>
    </xf>
    <xf numFmtId="1" fontId="38" fillId="0" borderId="72" xfId="1" applyNumberFormat="1" applyFont="1" applyBorder="1" applyAlignment="1">
      <alignment horizontal="center"/>
    </xf>
    <xf numFmtId="0" fontId="30" fillId="12" borderId="64" xfId="1" applyFont="1" applyFill="1" applyBorder="1" applyAlignment="1">
      <alignment horizontal="center" wrapText="1"/>
    </xf>
    <xf numFmtId="0" fontId="32" fillId="12" borderId="64" xfId="1" applyFont="1" applyFill="1" applyBorder="1" applyAlignment="1">
      <alignment horizontal="center"/>
    </xf>
    <xf numFmtId="1" fontId="38" fillId="12" borderId="64" xfId="1" applyNumberFormat="1" applyFont="1" applyFill="1" applyBorder="1" applyAlignment="1">
      <alignment horizontal="center"/>
    </xf>
    <xf numFmtId="3" fontId="30" fillId="12" borderId="64" xfId="1" applyNumberFormat="1" applyFont="1" applyFill="1" applyBorder="1" applyAlignment="1">
      <alignment horizontal="center" vertical="center"/>
    </xf>
    <xf numFmtId="0" fontId="30" fillId="12" borderId="64" xfId="1" applyFont="1" applyFill="1" applyBorder="1" applyAlignment="1">
      <alignment horizontal="center" vertical="center"/>
    </xf>
    <xf numFmtId="3" fontId="27" fillId="12" borderId="64" xfId="1" applyNumberFormat="1" applyFont="1" applyFill="1" applyBorder="1" applyAlignment="1">
      <alignment horizontal="center" vertical="center"/>
    </xf>
    <xf numFmtId="0" fontId="33" fillId="12" borderId="64" xfId="1" applyFont="1" applyFill="1" applyBorder="1" applyAlignment="1">
      <alignment horizontal="center"/>
    </xf>
    <xf numFmtId="0" fontId="30" fillId="12" borderId="66" xfId="1" applyFont="1" applyFill="1" applyBorder="1" applyAlignment="1">
      <alignment horizontal="center" wrapText="1"/>
    </xf>
    <xf numFmtId="0" fontId="32" fillId="12" borderId="66" xfId="1" applyFont="1" applyFill="1" applyBorder="1" applyAlignment="1">
      <alignment horizontal="center"/>
    </xf>
    <xf numFmtId="1" fontId="38" fillId="12" borderId="78" xfId="1" applyNumberFormat="1" applyFont="1" applyFill="1" applyBorder="1" applyAlignment="1">
      <alignment horizontal="center"/>
    </xf>
    <xf numFmtId="3" fontId="30" fillId="12" borderId="66" xfId="1" applyNumberFormat="1" applyFont="1" applyFill="1" applyBorder="1" applyAlignment="1">
      <alignment horizontal="center" vertical="center"/>
    </xf>
    <xf numFmtId="0" fontId="30" fillId="12" borderId="66" xfId="1" applyFont="1" applyFill="1" applyBorder="1" applyAlignment="1">
      <alignment horizontal="center" vertical="center"/>
    </xf>
    <xf numFmtId="3" fontId="27" fillId="12" borderId="66" xfId="1" applyNumberFormat="1" applyFont="1" applyFill="1" applyBorder="1" applyAlignment="1">
      <alignment horizontal="center" vertical="center"/>
    </xf>
    <xf numFmtId="0" fontId="33" fillId="12" borderId="66" xfId="1" applyFont="1" applyFill="1" applyBorder="1" applyAlignment="1">
      <alignment horizontal="center"/>
    </xf>
    <xf numFmtId="1" fontId="38" fillId="12" borderId="84" xfId="1" applyNumberFormat="1" applyFont="1" applyFill="1" applyBorder="1" applyAlignment="1">
      <alignment horizontal="center"/>
    </xf>
    <xf numFmtId="1" fontId="38" fillId="12" borderId="66" xfId="1" applyNumberFormat="1" applyFont="1" applyFill="1" applyBorder="1" applyAlignment="1">
      <alignment horizontal="center"/>
    </xf>
    <xf numFmtId="0" fontId="30" fillId="12" borderId="78" xfId="1" applyFont="1" applyFill="1" applyBorder="1" applyAlignment="1">
      <alignment horizontal="center" wrapText="1"/>
    </xf>
    <xf numFmtId="0" fontId="32" fillId="12" borderId="78" xfId="1" applyFont="1" applyFill="1" applyBorder="1" applyAlignment="1">
      <alignment horizontal="center"/>
    </xf>
    <xf numFmtId="3" fontId="30" fillId="12" borderId="78" xfId="1" applyNumberFormat="1" applyFont="1" applyFill="1" applyBorder="1" applyAlignment="1">
      <alignment horizontal="center" vertical="center"/>
    </xf>
    <xf numFmtId="0" fontId="30" fillId="12" borderId="78" xfId="1" applyFont="1" applyFill="1" applyBorder="1" applyAlignment="1">
      <alignment horizontal="center" vertical="center"/>
    </xf>
    <xf numFmtId="3" fontId="27" fillId="12" borderId="78" xfId="1" applyNumberFormat="1" applyFont="1" applyFill="1" applyBorder="1" applyAlignment="1">
      <alignment horizontal="center" vertical="center"/>
    </xf>
    <xf numFmtId="0" fontId="33" fillId="12" borderId="78" xfId="1" applyFont="1" applyFill="1" applyBorder="1" applyAlignment="1">
      <alignment horizontal="center"/>
    </xf>
    <xf numFmtId="1" fontId="38" fillId="0" borderId="3" xfId="1" applyNumberFormat="1" applyFont="1" applyBorder="1" applyAlignment="1">
      <alignment horizontal="center"/>
    </xf>
    <xf numFmtId="0" fontId="32" fillId="0" borderId="74" xfId="1" applyFont="1" applyBorder="1" applyAlignment="1">
      <alignment horizontal="center"/>
    </xf>
    <xf numFmtId="1" fontId="38" fillId="0" borderId="77" xfId="1" applyNumberFormat="1" applyFont="1" applyBorder="1" applyAlignment="1">
      <alignment horizontal="center"/>
    </xf>
    <xf numFmtId="0" fontId="32" fillId="0" borderId="75" xfId="1" applyFont="1" applyBorder="1" applyAlignment="1">
      <alignment horizontal="center"/>
    </xf>
    <xf numFmtId="0" fontId="32" fillId="0" borderId="76" xfId="1" applyFont="1" applyBorder="1" applyAlignment="1">
      <alignment horizontal="center"/>
    </xf>
    <xf numFmtId="0" fontId="32" fillId="0" borderId="79" xfId="1" applyFont="1" applyBorder="1" applyAlignment="1">
      <alignment horizontal="center"/>
    </xf>
    <xf numFmtId="0" fontId="32" fillId="0" borderId="80" xfId="1" applyFont="1" applyBorder="1" applyAlignment="1">
      <alignment horizontal="center"/>
    </xf>
    <xf numFmtId="1" fontId="38" fillId="0" borderId="5" xfId="1" applyNumberFormat="1" applyFont="1" applyBorder="1" applyAlignment="1">
      <alignment horizontal="center"/>
    </xf>
    <xf numFmtId="0" fontId="32" fillId="0" borderId="81" xfId="1" applyFont="1" applyBorder="1" applyAlignment="1">
      <alignment horizontal="center"/>
    </xf>
    <xf numFmtId="1" fontId="38" fillId="0" borderId="71" xfId="1" applyNumberFormat="1" applyFont="1" applyBorder="1" applyAlignment="1">
      <alignment horizontal="center"/>
    </xf>
    <xf numFmtId="1" fontId="38" fillId="0" borderId="85" xfId="1" applyNumberFormat="1" applyFont="1" applyBorder="1" applyAlignment="1">
      <alignment horizontal="center"/>
    </xf>
    <xf numFmtId="0" fontId="33" fillId="0" borderId="86" xfId="1" applyFont="1" applyBorder="1" applyAlignment="1">
      <alignment horizontal="center"/>
    </xf>
    <xf numFmtId="1" fontId="38" fillId="0" borderId="65" xfId="1" applyNumberFormat="1" applyFont="1" applyBorder="1" applyAlignment="1">
      <alignment horizontal="center"/>
    </xf>
    <xf numFmtId="1" fontId="38" fillId="0" borderId="69" xfId="1" applyNumberFormat="1" applyFont="1" applyBorder="1" applyAlignment="1">
      <alignment horizontal="center"/>
    </xf>
    <xf numFmtId="1" fontId="38" fillId="0" borderId="67" xfId="1" applyNumberFormat="1" applyFont="1" applyBorder="1" applyAlignment="1">
      <alignment horizontal="center"/>
    </xf>
    <xf numFmtId="3" fontId="30" fillId="0" borderId="77" xfId="1" applyNumberFormat="1" applyFont="1" applyBorder="1" applyAlignment="1">
      <alignment horizontal="center" vertical="center"/>
    </xf>
    <xf numFmtId="3" fontId="30" fillId="0" borderId="76" xfId="1" applyNumberFormat="1" applyFont="1" applyBorder="1" applyAlignment="1">
      <alignment horizontal="center" vertical="center"/>
    </xf>
    <xf numFmtId="0" fontId="33" fillId="0" borderId="73" xfId="1" applyFont="1" applyBorder="1" applyAlignment="1">
      <alignment horizontal="center"/>
    </xf>
    <xf numFmtId="0" fontId="33" fillId="0" borderId="81" xfId="1" applyFont="1" applyBorder="1" applyAlignment="1">
      <alignment horizontal="center"/>
    </xf>
    <xf numFmtId="0" fontId="27" fillId="0" borderId="6" xfId="1" applyFont="1" applyBorder="1" applyAlignment="1">
      <alignment horizontal="left" vertical="top" wrapText="1"/>
    </xf>
    <xf numFmtId="0" fontId="27" fillId="0" borderId="3" xfId="1" applyFont="1" applyBorder="1" applyAlignment="1">
      <alignment horizontal="left" vertical="top" wrapText="1"/>
    </xf>
    <xf numFmtId="0" fontId="27" fillId="0" borderId="5" xfId="1" applyFont="1" applyBorder="1" applyAlignment="1">
      <alignment horizontal="left" vertical="top" wrapText="1"/>
    </xf>
    <xf numFmtId="3" fontId="35" fillId="0" borderId="5" xfId="1" applyNumberFormat="1" applyFont="1" applyBorder="1" applyAlignment="1">
      <alignment horizontal="center" vertical="center"/>
    </xf>
    <xf numFmtId="1" fontId="38" fillId="0" borderId="4" xfId="1" applyNumberFormat="1" applyFont="1" applyBorder="1" applyAlignment="1">
      <alignment horizontal="center"/>
    </xf>
    <xf numFmtId="0" fontId="26" fillId="0" borderId="19" xfId="1" applyFont="1" applyBorder="1" applyAlignment="1">
      <alignment horizontal="left"/>
    </xf>
    <xf numFmtId="0" fontId="26" fillId="0" borderId="48" xfId="1" applyFont="1" applyBorder="1" applyAlignment="1">
      <alignment horizontal="left"/>
    </xf>
    <xf numFmtId="0" fontId="26" fillId="0" borderId="39" xfId="1" applyFont="1" applyBorder="1" applyAlignment="1">
      <alignment horizontal="left"/>
    </xf>
    <xf numFmtId="0" fontId="33" fillId="0" borderId="49" xfId="1" applyFont="1" applyBorder="1" applyAlignment="1">
      <alignment horizontal="center"/>
    </xf>
    <xf numFmtId="0" fontId="38" fillId="0" borderId="64" xfId="1" applyFont="1" applyBorder="1" applyAlignment="1">
      <alignment horizontal="center"/>
    </xf>
    <xf numFmtId="1" fontId="38" fillId="0" borderId="87" xfId="1" applyNumberFormat="1" applyFont="1" applyBorder="1" applyAlignment="1">
      <alignment horizontal="center"/>
    </xf>
    <xf numFmtId="0" fontId="27" fillId="0" borderId="74" xfId="1" applyFont="1" applyBorder="1" applyAlignment="1">
      <alignment horizontal="center"/>
    </xf>
    <xf numFmtId="0" fontId="27" fillId="0" borderId="80" xfId="1" applyFont="1" applyBorder="1" applyAlignment="1">
      <alignment horizontal="center"/>
    </xf>
    <xf numFmtId="0" fontId="38" fillId="0" borderId="84" xfId="1" applyFont="1" applyBorder="1" applyAlignment="1">
      <alignment horizontal="center"/>
    </xf>
    <xf numFmtId="1" fontId="33" fillId="0" borderId="87" xfId="1" applyNumberFormat="1" applyFont="1" applyBorder="1" applyAlignment="1">
      <alignment horizontal="center"/>
    </xf>
    <xf numFmtId="0" fontId="38" fillId="0" borderId="66" xfId="1" applyFont="1" applyBorder="1" applyAlignment="1">
      <alignment horizontal="center"/>
    </xf>
    <xf numFmtId="0" fontId="38" fillId="0" borderId="68" xfId="1" applyFont="1" applyBorder="1" applyAlignment="1">
      <alignment horizontal="center"/>
    </xf>
    <xf numFmtId="0" fontId="30" fillId="0" borderId="49" xfId="1" applyFont="1" applyBorder="1" applyAlignment="1">
      <alignment horizontal="center" vertical="center"/>
    </xf>
    <xf numFmtId="0" fontId="30" fillId="0" borderId="19" xfId="1" applyFont="1" applyBorder="1" applyAlignment="1">
      <alignment horizontal="center" vertical="center"/>
    </xf>
    <xf numFmtId="1" fontId="38" fillId="0" borderId="86" xfId="1" applyNumberFormat="1" applyFont="1" applyBorder="1" applyAlignment="1">
      <alignment horizontal="center"/>
    </xf>
    <xf numFmtId="0" fontId="30" fillId="0" borderId="39" xfId="1" applyFont="1" applyBorder="1" applyAlignment="1">
      <alignment horizontal="center" vertical="center"/>
    </xf>
    <xf numFmtId="3" fontId="36" fillId="0" borderId="78" xfId="1" applyNumberFormat="1" applyFont="1" applyBorder="1" applyAlignment="1">
      <alignment horizontal="center" vertical="center"/>
    </xf>
    <xf numFmtId="1" fontId="38" fillId="0" borderId="88" xfId="1" applyNumberFormat="1" applyFont="1" applyBorder="1" applyAlignment="1">
      <alignment horizontal="center"/>
    </xf>
    <xf numFmtId="0" fontId="33" fillId="0" borderId="88" xfId="1" applyFont="1" applyBorder="1" applyAlignment="1">
      <alignment horizontal="center"/>
    </xf>
    <xf numFmtId="0" fontId="38" fillId="0" borderId="78" xfId="1" applyFont="1" applyBorder="1" applyAlignment="1">
      <alignment horizontal="center"/>
    </xf>
    <xf numFmtId="3" fontId="35" fillId="0" borderId="73" xfId="1" applyNumberFormat="1" applyFont="1" applyBorder="1" applyAlignment="1">
      <alignment horizontal="center" vertical="center"/>
    </xf>
    <xf numFmtId="3" fontId="35" fillId="0" borderId="75" xfId="1" applyNumberFormat="1" applyFont="1" applyBorder="1" applyAlignment="1">
      <alignment horizontal="center" vertical="center"/>
    </xf>
    <xf numFmtId="1" fontId="30" fillId="0" borderId="65" xfId="1" applyNumberFormat="1" applyFont="1" applyBorder="1" applyAlignment="1">
      <alignment horizontal="center"/>
    </xf>
    <xf numFmtId="1" fontId="30" fillId="0" borderId="67" xfId="1" applyNumberFormat="1" applyFont="1" applyBorder="1" applyAlignment="1">
      <alignment horizontal="center"/>
    </xf>
    <xf numFmtId="1" fontId="30" fillId="0" borderId="77" xfId="1" applyNumberFormat="1" applyFont="1" applyBorder="1" applyAlignment="1">
      <alignment horizontal="center"/>
    </xf>
    <xf numFmtId="0" fontId="30" fillId="0" borderId="89" xfId="1" applyFont="1" applyBorder="1" applyAlignment="1">
      <alignment horizontal="center" vertical="center"/>
    </xf>
    <xf numFmtId="0" fontId="31" fillId="11" borderId="90" xfId="1" applyFont="1" applyFill="1" applyBorder="1" applyAlignment="1">
      <alignment horizontal="center" vertical="center"/>
    </xf>
    <xf numFmtId="0" fontId="30" fillId="0" borderId="91" xfId="1" applyFont="1" applyBorder="1" applyAlignment="1">
      <alignment horizontal="center" wrapText="1"/>
    </xf>
    <xf numFmtId="0" fontId="32" fillId="0" borderId="92" xfId="1" applyFont="1" applyBorder="1" applyAlignment="1">
      <alignment horizontal="center"/>
    </xf>
    <xf numFmtId="1" fontId="38" fillId="0" borderId="92" xfId="1" applyNumberFormat="1" applyFont="1" applyBorder="1" applyAlignment="1">
      <alignment horizontal="center"/>
    </xf>
    <xf numFmtId="0" fontId="30" fillId="0" borderId="92" xfId="1" applyFont="1" applyBorder="1"/>
    <xf numFmtId="0" fontId="30" fillId="0" borderId="92" xfId="1" applyFont="1" applyBorder="1" applyAlignment="1">
      <alignment horizontal="center"/>
    </xf>
    <xf numFmtId="0" fontId="30" fillId="0" borderId="0" xfId="1" applyFont="1" applyAlignment="1">
      <alignment horizontal="center"/>
    </xf>
    <xf numFmtId="0" fontId="30" fillId="0" borderId="6" xfId="1" applyFont="1" applyBorder="1" applyAlignment="1">
      <alignment horizontal="center"/>
    </xf>
    <xf numFmtId="0" fontId="27" fillId="0" borderId="20" xfId="1" applyFont="1" applyBorder="1" applyAlignment="1">
      <alignment horizontal="center"/>
    </xf>
    <xf numFmtId="0" fontId="30" fillId="0" borderId="0" xfId="1" applyFont="1"/>
    <xf numFmtId="0" fontId="27" fillId="0" borderId="48" xfId="1" applyFont="1" applyBorder="1"/>
    <xf numFmtId="0" fontId="30" fillId="0" borderId="93" xfId="1" applyFont="1" applyBorder="1" applyAlignment="1">
      <alignment horizontal="center" vertical="center"/>
    </xf>
    <xf numFmtId="0" fontId="31" fillId="11" borderId="94" xfId="1" applyFont="1" applyFill="1" applyBorder="1" applyAlignment="1">
      <alignment horizontal="center" vertical="center"/>
    </xf>
    <xf numFmtId="0" fontId="30" fillId="0" borderId="95" xfId="1" applyFont="1" applyBorder="1" applyAlignment="1">
      <alignment horizontal="center" vertical="center"/>
    </xf>
    <xf numFmtId="0" fontId="31" fillId="11" borderId="96" xfId="1" applyFont="1" applyFill="1" applyBorder="1" applyAlignment="1">
      <alignment horizontal="center" vertical="center"/>
    </xf>
    <xf numFmtId="0" fontId="30" fillId="0" borderId="97" xfId="1" applyFont="1" applyBorder="1" applyAlignment="1">
      <alignment horizontal="center" wrapText="1"/>
    </xf>
    <xf numFmtId="0" fontId="32" fillId="0" borderId="98" xfId="1" applyFont="1" applyBorder="1" applyAlignment="1">
      <alignment horizontal="center"/>
    </xf>
    <xf numFmtId="1" fontId="38" fillId="0" borderId="91" xfId="1" applyNumberFormat="1" applyFont="1" applyBorder="1" applyAlignment="1">
      <alignment horizontal="center"/>
    </xf>
    <xf numFmtId="0" fontId="32" fillId="0" borderId="19" xfId="1" applyFont="1" applyBorder="1" applyAlignment="1">
      <alignment horizontal="center"/>
    </xf>
    <xf numFmtId="1" fontId="38" fillId="0" borderId="6" xfId="1" applyNumberFormat="1" applyFont="1" applyBorder="1" applyAlignment="1">
      <alignment horizontal="center"/>
    </xf>
    <xf numFmtId="0" fontId="30" fillId="0" borderId="6" xfId="1" applyFont="1" applyBorder="1"/>
    <xf numFmtId="0" fontId="27" fillId="0" borderId="17" xfId="1" applyFont="1" applyBorder="1" applyAlignment="1">
      <alignment horizontal="center"/>
    </xf>
    <xf numFmtId="0" fontId="30" fillId="0" borderId="17" xfId="1" applyFont="1" applyBorder="1"/>
    <xf numFmtId="0" fontId="27" fillId="0" borderId="17" xfId="1" applyFont="1" applyBorder="1"/>
    <xf numFmtId="0" fontId="27" fillId="0" borderId="19" xfId="1" applyFont="1" applyBorder="1"/>
    <xf numFmtId="0" fontId="32" fillId="0" borderId="48" xfId="1" applyFont="1" applyBorder="1" applyAlignment="1">
      <alignment horizontal="center"/>
    </xf>
    <xf numFmtId="0" fontId="32" fillId="0" borderId="39" xfId="1" applyFont="1" applyBorder="1" applyAlignment="1">
      <alignment horizontal="center"/>
    </xf>
    <xf numFmtId="0" fontId="30" fillId="0" borderId="11" xfId="1" applyFont="1" applyBorder="1"/>
    <xf numFmtId="0" fontId="27" fillId="0" borderId="11" xfId="1" applyFont="1" applyBorder="1"/>
    <xf numFmtId="0" fontId="27" fillId="0" borderId="39" xfId="1" applyFont="1" applyBorder="1"/>
    <xf numFmtId="0" fontId="30" fillId="0" borderId="99" xfId="1" applyFont="1" applyBorder="1" applyAlignment="1">
      <alignment horizontal="center" vertical="center"/>
    </xf>
    <xf numFmtId="0" fontId="30" fillId="0" borderId="48" xfId="1" applyFont="1" applyBorder="1" applyAlignment="1">
      <alignment horizontal="center"/>
    </xf>
    <xf numFmtId="0" fontId="30" fillId="0" borderId="100" xfId="1" applyFont="1" applyBorder="1" applyAlignment="1">
      <alignment horizontal="center" vertical="center"/>
    </xf>
    <xf numFmtId="0" fontId="30" fillId="0" borderId="101" xfId="1" applyFont="1" applyBorder="1" applyAlignment="1">
      <alignment horizontal="center" vertical="center"/>
    </xf>
    <xf numFmtId="1" fontId="30" fillId="0" borderId="71" xfId="1" applyNumberFormat="1" applyFont="1" applyBorder="1" applyAlignment="1">
      <alignment horizontal="center"/>
    </xf>
    <xf numFmtId="0" fontId="31" fillId="11" borderId="3" xfId="1" applyFont="1" applyFill="1" applyBorder="1" applyAlignment="1">
      <alignment horizontal="center" vertical="center"/>
    </xf>
    <xf numFmtId="0" fontId="26" fillId="0" borderId="11" xfId="1" applyFont="1" applyBorder="1" applyAlignment="1">
      <alignment horizontal="left"/>
    </xf>
    <xf numFmtId="0" fontId="30" fillId="0" borderId="19" xfId="1" applyFont="1" applyBorder="1" applyAlignment="1">
      <alignment horizontal="center"/>
    </xf>
    <xf numFmtId="0" fontId="39" fillId="11" borderId="6" xfId="1" applyFont="1" applyFill="1" applyBorder="1" applyAlignment="1">
      <alignment horizontal="center" vertical="center"/>
    </xf>
    <xf numFmtId="0" fontId="27" fillId="0" borderId="1" xfId="1" applyFont="1" applyBorder="1" applyAlignment="1">
      <alignment horizontal="center" vertical="top"/>
    </xf>
    <xf numFmtId="0" fontId="39" fillId="11" borderId="3" xfId="1" applyFont="1" applyFill="1" applyBorder="1" applyAlignment="1">
      <alignment horizontal="center" vertical="center"/>
    </xf>
    <xf numFmtId="0" fontId="39" fillId="11" borderId="5" xfId="1" applyFont="1" applyFill="1" applyBorder="1" applyAlignment="1">
      <alignment horizontal="center" vertical="center"/>
    </xf>
    <xf numFmtId="0" fontId="14" fillId="0" borderId="4" xfId="1" applyFont="1" applyBorder="1"/>
    <xf numFmtId="0" fontId="14" fillId="0" borderId="11" xfId="1" applyFont="1" applyBorder="1"/>
    <xf numFmtId="0" fontId="33" fillId="12" borderId="64" xfId="1" applyFont="1" applyFill="1" applyBorder="1" applyAlignment="1">
      <alignment horizontal="center" vertical="center" wrapText="1"/>
    </xf>
    <xf numFmtId="0" fontId="30" fillId="0" borderId="65" xfId="1" applyFont="1" applyBorder="1" applyAlignment="1">
      <alignment horizontal="center" vertical="center"/>
    </xf>
    <xf numFmtId="0" fontId="30" fillId="12" borderId="65" xfId="1" applyFont="1" applyFill="1" applyBorder="1" applyAlignment="1">
      <alignment horizontal="center" vertical="center" wrapText="1"/>
    </xf>
    <xf numFmtId="9" fontId="23" fillId="0" borderId="64" xfId="3" applyFont="1" applyFill="1" applyBorder="1" applyAlignment="1">
      <alignment horizontal="center" vertical="center" wrapText="1"/>
    </xf>
    <xf numFmtId="0" fontId="20" fillId="0" borderId="82" xfId="1" applyFont="1" applyBorder="1" applyAlignment="1">
      <alignment horizontal="left" vertical="center"/>
    </xf>
    <xf numFmtId="0" fontId="40" fillId="12" borderId="66" xfId="1" applyFont="1" applyFill="1" applyBorder="1" applyAlignment="1">
      <alignment horizontal="center" vertical="top" wrapText="1"/>
    </xf>
    <xf numFmtId="3" fontId="30" fillId="12" borderId="67" xfId="1" applyNumberFormat="1" applyFont="1" applyFill="1" applyBorder="1" applyAlignment="1">
      <alignment horizontal="center" vertical="center"/>
    </xf>
    <xf numFmtId="9" fontId="30" fillId="0" borderId="66" xfId="3" applyFont="1" applyFill="1" applyBorder="1"/>
    <xf numFmtId="0" fontId="20" fillId="12" borderId="66" xfId="1" applyFont="1" applyFill="1" applyBorder="1" applyAlignment="1">
      <alignment horizontal="center" vertical="top"/>
    </xf>
    <xf numFmtId="0" fontId="20" fillId="12" borderId="64" xfId="1" applyFont="1" applyFill="1" applyBorder="1" applyAlignment="1">
      <alignment horizontal="center" vertical="top"/>
    </xf>
    <xf numFmtId="0" fontId="20" fillId="12" borderId="68" xfId="1" applyFont="1" applyFill="1" applyBorder="1" applyAlignment="1">
      <alignment horizontal="center" vertical="top"/>
    </xf>
    <xf numFmtId="0" fontId="30" fillId="0" borderId="10" xfId="1" applyFont="1" applyBorder="1" applyAlignment="1">
      <alignment horizontal="center" vertical="center"/>
    </xf>
    <xf numFmtId="3" fontId="30" fillId="12" borderId="77" xfId="1" applyNumberFormat="1" applyFont="1" applyFill="1" applyBorder="1" applyAlignment="1">
      <alignment horizontal="center" vertical="center"/>
    </xf>
    <xf numFmtId="9" fontId="30" fillId="0" borderId="78" xfId="3" applyFont="1" applyFill="1" applyBorder="1"/>
    <xf numFmtId="0" fontId="20" fillId="0" borderId="68" xfId="1" applyFont="1" applyBorder="1" applyAlignment="1">
      <alignment horizontal="left" vertical="center"/>
    </xf>
    <xf numFmtId="3" fontId="30" fillId="12" borderId="72" xfId="1" applyNumberFormat="1" applyFont="1" applyFill="1" applyBorder="1" applyAlignment="1">
      <alignment horizontal="center" vertical="center"/>
    </xf>
    <xf numFmtId="2" fontId="30" fillId="0" borderId="72" xfId="3" applyNumberFormat="1" applyFont="1" applyFill="1" applyBorder="1"/>
    <xf numFmtId="1" fontId="30" fillId="0" borderId="66" xfId="3" applyNumberFormat="1" applyFont="1" applyFill="1" applyBorder="1"/>
    <xf numFmtId="0" fontId="30" fillId="0" borderId="67" xfId="1" applyFont="1" applyBorder="1" applyAlignment="1">
      <alignment horizontal="center" vertical="center"/>
    </xf>
    <xf numFmtId="0" fontId="30" fillId="0" borderId="77" xfId="1" applyFont="1" applyBorder="1" applyAlignment="1">
      <alignment horizontal="center" vertical="center"/>
    </xf>
    <xf numFmtId="2" fontId="30" fillId="0" borderId="78" xfId="3" applyNumberFormat="1" applyFont="1" applyFill="1" applyBorder="1"/>
    <xf numFmtId="0" fontId="30" fillId="0" borderId="71" xfId="1" applyFont="1" applyBorder="1" applyAlignment="1">
      <alignment horizontal="center" vertical="center"/>
    </xf>
    <xf numFmtId="3" fontId="30" fillId="0" borderId="71" xfId="1" applyNumberFormat="1" applyFont="1" applyBorder="1" applyAlignment="1">
      <alignment horizontal="center" vertical="center"/>
    </xf>
    <xf numFmtId="2" fontId="30" fillId="0" borderId="66" xfId="3" applyNumberFormat="1" applyFont="1" applyFill="1" applyBorder="1"/>
    <xf numFmtId="9" fontId="33" fillId="0" borderId="64" xfId="3" applyFont="1" applyFill="1" applyBorder="1" applyAlignment="1">
      <alignment horizontal="center"/>
    </xf>
    <xf numFmtId="1" fontId="33" fillId="0" borderId="66" xfId="1" applyNumberFormat="1" applyFont="1" applyBorder="1" applyAlignment="1">
      <alignment horizontal="center" wrapText="1"/>
    </xf>
    <xf numFmtId="2" fontId="30" fillId="0" borderId="68" xfId="3" applyNumberFormat="1" applyFont="1" applyFill="1" applyBorder="1"/>
    <xf numFmtId="0" fontId="20" fillId="0" borderId="0" xfId="1" applyFont="1" applyAlignment="1">
      <alignment horizontal="left" vertical="center"/>
    </xf>
    <xf numFmtId="2" fontId="30" fillId="0" borderId="64" xfId="3" applyNumberFormat="1" applyFont="1" applyFill="1" applyBorder="1"/>
    <xf numFmtId="0" fontId="20" fillId="0" borderId="72" xfId="1" applyFont="1" applyBorder="1" applyAlignment="1">
      <alignment horizontal="left" vertical="center"/>
    </xf>
    <xf numFmtId="2" fontId="27" fillId="0" borderId="66" xfId="3" applyNumberFormat="1" applyFont="1" applyBorder="1"/>
    <xf numFmtId="0" fontId="27" fillId="0" borderId="77" xfId="1" applyFont="1" applyBorder="1" applyAlignment="1">
      <alignment horizontal="center"/>
    </xf>
    <xf numFmtId="2" fontId="27" fillId="0" borderId="78" xfId="3" applyNumberFormat="1" applyFont="1" applyBorder="1"/>
    <xf numFmtId="0" fontId="27" fillId="0" borderId="71" xfId="1" applyFont="1" applyBorder="1" applyAlignment="1">
      <alignment horizontal="center"/>
    </xf>
    <xf numFmtId="2" fontId="27" fillId="0" borderId="72" xfId="3" applyNumberFormat="1" applyFont="1" applyBorder="1"/>
    <xf numFmtId="9" fontId="27" fillId="0" borderId="66" xfId="3" applyFont="1" applyBorder="1"/>
    <xf numFmtId="0" fontId="30" fillId="0" borderId="69" xfId="1" applyFont="1" applyBorder="1" applyAlignment="1">
      <alignment horizontal="center" vertical="center"/>
    </xf>
    <xf numFmtId="0" fontId="27" fillId="0" borderId="69" xfId="1" applyFont="1" applyBorder="1" applyAlignment="1">
      <alignment horizontal="center"/>
    </xf>
    <xf numFmtId="9" fontId="27" fillId="0" borderId="68" xfId="3" applyFont="1" applyBorder="1"/>
    <xf numFmtId="9" fontId="27" fillId="0" borderId="64" xfId="3" applyFont="1" applyBorder="1"/>
    <xf numFmtId="0" fontId="30" fillId="0" borderId="4" xfId="1" applyFont="1" applyBorder="1" applyAlignment="1">
      <alignment horizontal="center" vertical="center"/>
    </xf>
    <xf numFmtId="9" fontId="27" fillId="0" borderId="78" xfId="3" applyFont="1" applyBorder="1"/>
    <xf numFmtId="0" fontId="30" fillId="0" borderId="71" xfId="1" applyFont="1" applyBorder="1" applyAlignment="1">
      <alignment horizontal="center" wrapText="1"/>
    </xf>
    <xf numFmtId="0" fontId="30" fillId="0" borderId="64" xfId="1" applyFont="1" applyBorder="1" applyAlignment="1">
      <alignment horizontal="center"/>
    </xf>
    <xf numFmtId="9" fontId="27" fillId="0" borderId="72" xfId="3" applyFont="1" applyBorder="1"/>
    <xf numFmtId="0" fontId="30" fillId="0" borderId="67" xfId="1" applyFont="1" applyBorder="1" applyAlignment="1">
      <alignment horizontal="center" wrapText="1"/>
    </xf>
    <xf numFmtId="0" fontId="30" fillId="0" borderId="69" xfId="1" applyFont="1" applyBorder="1" applyAlignment="1">
      <alignment horizontal="center" wrapText="1"/>
    </xf>
    <xf numFmtId="0" fontId="30" fillId="0" borderId="65" xfId="4" applyNumberFormat="1" applyFont="1" applyBorder="1" applyAlignment="1">
      <alignment horizontal="center" vertical="center"/>
    </xf>
    <xf numFmtId="0" fontId="33" fillId="0" borderId="65" xfId="1" applyFont="1" applyBorder="1" applyAlignment="1">
      <alignment horizontal="center"/>
    </xf>
    <xf numFmtId="0" fontId="36" fillId="0" borderId="6" xfId="1" applyFont="1" applyBorder="1" applyAlignment="1">
      <alignment horizontal="center" vertical="center"/>
    </xf>
    <xf numFmtId="0" fontId="41" fillId="11" borderId="6" xfId="1" applyFont="1" applyFill="1" applyBorder="1" applyAlignment="1">
      <alignment horizontal="center" vertical="center"/>
    </xf>
    <xf numFmtId="0" fontId="36" fillId="0" borderId="82" xfId="1" applyFont="1" applyBorder="1" applyAlignment="1">
      <alignment horizontal="center" wrapText="1"/>
    </xf>
    <xf numFmtId="0" fontId="36" fillId="0" borderId="65" xfId="1" applyFont="1" applyBorder="1" applyAlignment="1">
      <alignment horizontal="center"/>
    </xf>
    <xf numFmtId="1" fontId="36" fillId="0" borderId="65" xfId="1" applyNumberFormat="1" applyFont="1" applyBorder="1" applyAlignment="1">
      <alignment horizontal="center"/>
    </xf>
    <xf numFmtId="0" fontId="36" fillId="0" borderId="64" xfId="1" applyFont="1" applyBorder="1" applyAlignment="1">
      <alignment horizontal="center"/>
    </xf>
    <xf numFmtId="3" fontId="36" fillId="0" borderId="83" xfId="1" applyNumberFormat="1" applyFont="1" applyBorder="1" applyAlignment="1">
      <alignment horizontal="center" vertical="center"/>
    </xf>
    <xf numFmtId="0" fontId="36" fillId="0" borderId="3" xfId="1" applyFont="1" applyBorder="1" applyAlignment="1">
      <alignment horizontal="center" vertical="center"/>
    </xf>
    <xf numFmtId="0" fontId="41" fillId="11" borderId="3" xfId="1" applyFont="1" applyFill="1" applyBorder="1" applyAlignment="1">
      <alignment horizontal="center" vertical="center"/>
    </xf>
    <xf numFmtId="0" fontId="36" fillId="0" borderId="5" xfId="1" applyFont="1" applyBorder="1" applyAlignment="1">
      <alignment horizontal="center" vertical="center"/>
    </xf>
    <xf numFmtId="0" fontId="41" fillId="11" borderId="5" xfId="1" applyFont="1" applyFill="1" applyBorder="1" applyAlignment="1">
      <alignment horizontal="center" vertical="center"/>
    </xf>
    <xf numFmtId="0" fontId="30" fillId="0" borderId="65" xfId="1" applyFont="1" applyBorder="1" applyAlignment="1">
      <alignment horizontal="center" vertical="center" wrapText="1"/>
    </xf>
    <xf numFmtId="0" fontId="27" fillId="0" borderId="79" xfId="1" applyFont="1" applyBorder="1" applyAlignment="1">
      <alignment horizontal="center" vertical="center"/>
    </xf>
    <xf numFmtId="3" fontId="35" fillId="0" borderId="83" xfId="1" applyNumberFormat="1" applyFont="1" applyBorder="1" applyAlignment="1">
      <alignment horizontal="center" vertical="center"/>
    </xf>
    <xf numFmtId="3" fontId="35" fillId="0" borderId="81" xfId="1" applyNumberFormat="1" applyFont="1" applyBorder="1" applyAlignment="1">
      <alignment horizontal="center" vertical="center"/>
    </xf>
    <xf numFmtId="3" fontId="35" fillId="0" borderId="79" xfId="1" applyNumberFormat="1" applyFont="1" applyBorder="1" applyAlignment="1">
      <alignment horizontal="center" vertical="center"/>
    </xf>
    <xf numFmtId="0" fontId="30" fillId="0" borderId="20" xfId="1" applyFont="1" applyBorder="1" applyAlignment="1">
      <alignment horizontal="center" vertical="center"/>
    </xf>
    <xf numFmtId="3" fontId="35" fillId="0" borderId="6" xfId="1" applyNumberFormat="1" applyFont="1" applyBorder="1" applyAlignment="1">
      <alignment horizontal="center" vertical="center"/>
    </xf>
    <xf numFmtId="3" fontId="35" fillId="0" borderId="48" xfId="1" applyNumberFormat="1" applyFont="1" applyBorder="1" applyAlignment="1">
      <alignment horizontal="center" vertical="center"/>
    </xf>
    <xf numFmtId="3" fontId="35" fillId="0" borderId="39" xfId="1" applyNumberFormat="1" applyFont="1" applyBorder="1" applyAlignment="1">
      <alignment horizontal="center" vertical="center"/>
    </xf>
    <xf numFmtId="0" fontId="27" fillId="0" borderId="73" xfId="1" applyFont="1" applyBorder="1" applyAlignment="1">
      <alignment horizontal="center" vertical="center"/>
    </xf>
    <xf numFmtId="0" fontId="27" fillId="0" borderId="81" xfId="1" applyFont="1" applyBorder="1" applyAlignment="1">
      <alignment horizontal="center" vertical="center"/>
    </xf>
    <xf numFmtId="0" fontId="27" fillId="0" borderId="6" xfId="1" applyFont="1" applyBorder="1"/>
    <xf numFmtId="0" fontId="27" fillId="12" borderId="6" xfId="1" applyFont="1" applyFill="1" applyBorder="1" applyAlignment="1">
      <alignment horizontal="left" vertical="top" wrapText="1"/>
    </xf>
    <xf numFmtId="0" fontId="27" fillId="12" borderId="3" xfId="1" applyFont="1" applyFill="1" applyBorder="1" applyAlignment="1">
      <alignment horizontal="left" vertical="top" wrapText="1"/>
    </xf>
    <xf numFmtId="0" fontId="27" fillId="12" borderId="5" xfId="1" applyFont="1" applyFill="1" applyBorder="1" applyAlignment="1">
      <alignment horizontal="left" vertical="top" wrapText="1"/>
    </xf>
    <xf numFmtId="9" fontId="27" fillId="0" borderId="66" xfId="3" applyFont="1" applyBorder="1" applyAlignment="1">
      <alignment horizontal="center" vertical="center"/>
    </xf>
    <xf numFmtId="9" fontId="27" fillId="0" borderId="68" xfId="3" applyFont="1" applyBorder="1" applyAlignment="1">
      <alignment horizontal="center" vertical="center"/>
    </xf>
    <xf numFmtId="9" fontId="27" fillId="0" borderId="64" xfId="3" applyFont="1" applyBorder="1" applyAlignment="1">
      <alignment horizontal="center" vertical="center"/>
    </xf>
    <xf numFmtId="9" fontId="35" fillId="0" borderId="66" xfId="3" applyFont="1" applyBorder="1" applyAlignment="1">
      <alignment horizontal="center" vertical="center"/>
    </xf>
    <xf numFmtId="9" fontId="35" fillId="0" borderId="68" xfId="3" applyFont="1" applyBorder="1" applyAlignment="1">
      <alignment horizontal="center" vertical="center"/>
    </xf>
    <xf numFmtId="9" fontId="35" fillId="0" borderId="64" xfId="3" applyFont="1" applyBorder="1" applyAlignment="1">
      <alignment horizontal="center" vertical="center"/>
    </xf>
    <xf numFmtId="9" fontId="27" fillId="0" borderId="78" xfId="3" applyFont="1" applyBorder="1" applyAlignment="1">
      <alignment horizontal="center" vertical="center"/>
    </xf>
    <xf numFmtId="9" fontId="27" fillId="0" borderId="72" xfId="3" applyFont="1" applyBorder="1" applyAlignment="1">
      <alignment horizontal="center" vertical="center"/>
    </xf>
    <xf numFmtId="9" fontId="27" fillId="0" borderId="3" xfId="3" applyFont="1" applyBorder="1" applyAlignment="1">
      <alignment horizontal="center" vertical="center"/>
    </xf>
    <xf numFmtId="9" fontId="35" fillId="0" borderId="78" xfId="3" applyFont="1" applyBorder="1" applyAlignment="1">
      <alignment horizontal="center" vertical="center"/>
    </xf>
    <xf numFmtId="9" fontId="35" fillId="0" borderId="72" xfId="3" applyFont="1" applyBorder="1" applyAlignment="1">
      <alignment horizontal="center" vertical="center"/>
    </xf>
    <xf numFmtId="1" fontId="31" fillId="11" borderId="3" xfId="1" applyNumberFormat="1" applyFont="1" applyFill="1" applyBorder="1" applyAlignment="1">
      <alignment horizontal="center" vertical="center"/>
    </xf>
    <xf numFmtId="1" fontId="31" fillId="11" borderId="6" xfId="1" applyNumberFormat="1" applyFont="1" applyFill="1" applyBorder="1" applyAlignment="1">
      <alignment horizontal="center" vertical="center"/>
    </xf>
    <xf numFmtId="0" fontId="30" fillId="0" borderId="74" xfId="1" applyFont="1" applyBorder="1" applyAlignment="1">
      <alignment horizontal="center"/>
    </xf>
    <xf numFmtId="3" fontId="32" fillId="0" borderId="67" xfId="1" applyNumberFormat="1" applyFont="1" applyBorder="1" applyAlignment="1">
      <alignment horizontal="center"/>
    </xf>
    <xf numFmtId="3" fontId="33" fillId="0" borderId="66" xfId="4" applyNumberFormat="1" applyFont="1" applyFill="1" applyBorder="1" applyAlignment="1">
      <alignment horizontal="center"/>
    </xf>
    <xf numFmtId="3" fontId="42" fillId="0" borderId="66" xfId="1" applyNumberFormat="1" applyFont="1" applyBorder="1" applyAlignment="1">
      <alignment horizontal="center"/>
    </xf>
    <xf numFmtId="3" fontId="43" fillId="0" borderId="66" xfId="1" applyNumberFormat="1" applyFont="1" applyBorder="1" applyAlignment="1">
      <alignment horizontal="center"/>
    </xf>
    <xf numFmtId="0" fontId="30" fillId="0" borderId="76" xfId="1" applyFont="1" applyBorder="1" applyAlignment="1">
      <alignment horizontal="center"/>
    </xf>
    <xf numFmtId="3" fontId="32" fillId="0" borderId="77" xfId="1" applyNumberFormat="1" applyFont="1" applyBorder="1" applyAlignment="1">
      <alignment horizontal="center"/>
    </xf>
    <xf numFmtId="3" fontId="42" fillId="0" borderId="78" xfId="1" applyNumberFormat="1" applyFont="1" applyBorder="1" applyAlignment="1">
      <alignment horizontal="center"/>
    </xf>
    <xf numFmtId="3" fontId="43" fillId="0" borderId="78" xfId="1" applyNumberFormat="1" applyFont="1" applyBorder="1" applyAlignment="1">
      <alignment horizontal="center"/>
    </xf>
    <xf numFmtId="0" fontId="30" fillId="0" borderId="80" xfId="1" applyFont="1" applyBorder="1" applyAlignment="1">
      <alignment horizontal="center"/>
    </xf>
    <xf numFmtId="3" fontId="32" fillId="0" borderId="69" xfId="1" applyNumberFormat="1" applyFont="1" applyBorder="1" applyAlignment="1">
      <alignment horizontal="center"/>
    </xf>
    <xf numFmtId="3" fontId="42" fillId="0" borderId="68" xfId="1" applyNumberFormat="1" applyFont="1" applyBorder="1" applyAlignment="1">
      <alignment horizontal="center"/>
    </xf>
    <xf numFmtId="3" fontId="43" fillId="0" borderId="68" xfId="1" applyNumberFormat="1" applyFont="1" applyBorder="1" applyAlignment="1">
      <alignment horizontal="center"/>
    </xf>
    <xf numFmtId="3" fontId="32" fillId="0" borderId="65" xfId="1" applyNumberFormat="1" applyFont="1" applyBorder="1" applyAlignment="1">
      <alignment horizontal="center"/>
    </xf>
    <xf numFmtId="3" fontId="42" fillId="0" borderId="64" xfId="1" applyNumberFormat="1" applyFont="1" applyBorder="1" applyAlignment="1">
      <alignment horizontal="center"/>
    </xf>
    <xf numFmtId="3" fontId="43" fillId="0" borderId="64" xfId="1" applyNumberFormat="1" applyFont="1" applyBorder="1" applyAlignment="1">
      <alignment horizontal="center"/>
    </xf>
    <xf numFmtId="3" fontId="32" fillId="0" borderId="4" xfId="1" applyNumberFormat="1" applyFont="1" applyBorder="1" applyAlignment="1">
      <alignment horizontal="center"/>
    </xf>
    <xf numFmtId="3" fontId="42" fillId="0" borderId="3" xfId="1" applyNumberFormat="1" applyFont="1" applyBorder="1" applyAlignment="1">
      <alignment horizontal="center"/>
    </xf>
    <xf numFmtId="3" fontId="43" fillId="0" borderId="3" xfId="1" applyNumberFormat="1" applyFont="1" applyBorder="1" applyAlignment="1">
      <alignment horizontal="center"/>
    </xf>
    <xf numFmtId="3" fontId="32" fillId="0" borderId="71" xfId="1" applyNumberFormat="1" applyFont="1" applyBorder="1" applyAlignment="1">
      <alignment horizontal="center"/>
    </xf>
    <xf numFmtId="3" fontId="42" fillId="0" borderId="72" xfId="1" applyNumberFormat="1" applyFont="1" applyBorder="1" applyAlignment="1">
      <alignment horizontal="center"/>
    </xf>
    <xf numFmtId="3" fontId="43" fillId="0" borderId="72" xfId="1" applyNumberFormat="1" applyFont="1" applyBorder="1" applyAlignment="1">
      <alignment horizontal="center"/>
    </xf>
    <xf numFmtId="1" fontId="30" fillId="0" borderId="64" xfId="1" applyNumberFormat="1" applyFont="1" applyBorder="1" applyAlignment="1">
      <alignment horizontal="center" wrapText="1"/>
    </xf>
    <xf numFmtId="3" fontId="32" fillId="0" borderId="64" xfId="1" applyNumberFormat="1" applyFont="1" applyBorder="1" applyAlignment="1">
      <alignment horizontal="center"/>
    </xf>
    <xf numFmtId="3" fontId="32" fillId="0" borderId="66" xfId="1" applyNumberFormat="1" applyFont="1" applyBorder="1" applyAlignment="1">
      <alignment horizontal="center"/>
    </xf>
    <xf numFmtId="3" fontId="32" fillId="0" borderId="68" xfId="1" applyNumberFormat="1" applyFont="1" applyBorder="1" applyAlignment="1">
      <alignment horizontal="center"/>
    </xf>
    <xf numFmtId="9" fontId="27" fillId="0" borderId="4" xfId="3" applyFont="1" applyBorder="1" applyAlignment="1">
      <alignment horizontal="center" vertical="center"/>
    </xf>
    <xf numFmtId="0" fontId="20" fillId="0" borderId="66" xfId="1" applyFont="1" applyBorder="1" applyAlignment="1">
      <alignment horizontal="left" vertical="center"/>
    </xf>
    <xf numFmtId="9" fontId="27" fillId="0" borderId="5" xfId="3" applyFont="1" applyBorder="1" applyAlignment="1">
      <alignment horizontal="center" vertical="center"/>
    </xf>
    <xf numFmtId="0" fontId="33" fillId="0" borderId="0" xfId="1" applyFont="1" applyAlignment="1">
      <alignment horizontal="center"/>
    </xf>
    <xf numFmtId="3" fontId="30" fillId="0" borderId="0" xfId="1" applyNumberFormat="1" applyFont="1" applyAlignment="1">
      <alignment horizontal="center" vertical="center"/>
    </xf>
    <xf numFmtId="9" fontId="35" fillId="0" borderId="6" xfId="3" applyFont="1" applyBorder="1" applyAlignment="1">
      <alignment horizontal="center" vertical="center"/>
    </xf>
    <xf numFmtId="9" fontId="35" fillId="0" borderId="3" xfId="3" applyFont="1" applyBorder="1" applyAlignment="1">
      <alignment horizontal="center" vertical="center"/>
    </xf>
    <xf numFmtId="9" fontId="35" fillId="0" borderId="5" xfId="3" applyFont="1" applyBorder="1" applyAlignment="1">
      <alignment horizontal="center" vertical="center"/>
    </xf>
    <xf numFmtId="0" fontId="30" fillId="0" borderId="4" xfId="1" applyFont="1" applyBorder="1" applyAlignment="1">
      <alignment horizontal="center" wrapText="1"/>
    </xf>
    <xf numFmtId="0" fontId="30" fillId="0" borderId="10" xfId="1" applyFont="1" applyBorder="1" applyAlignment="1">
      <alignment horizontal="center" wrapText="1"/>
    </xf>
    <xf numFmtId="3" fontId="30" fillId="0" borderId="10" xfId="1" applyNumberFormat="1" applyFont="1" applyBorder="1" applyAlignment="1">
      <alignment horizontal="center" vertical="center"/>
    </xf>
    <xf numFmtId="0" fontId="27" fillId="0" borderId="6" xfId="1" applyFont="1" applyBorder="1" applyAlignment="1">
      <alignment horizontal="center" vertical="top" wrapText="1"/>
    </xf>
    <xf numFmtId="0" fontId="27" fillId="0" borderId="3" xfId="1" applyFont="1" applyBorder="1" applyAlignment="1">
      <alignment horizontal="center" vertical="top" wrapText="1"/>
    </xf>
    <xf numFmtId="0" fontId="20" fillId="0" borderId="11" xfId="1" applyFont="1" applyBorder="1" applyAlignment="1">
      <alignment horizontal="left" vertical="center"/>
    </xf>
    <xf numFmtId="0" fontId="27" fillId="0" borderId="5" xfId="1" applyFont="1" applyBorder="1" applyAlignment="1">
      <alignment horizontal="center" vertical="top" wrapText="1"/>
    </xf>
    <xf numFmtId="0" fontId="30" fillId="0" borderId="102" xfId="1" applyFont="1" applyBorder="1" applyAlignment="1">
      <alignment horizontal="center" vertical="center"/>
    </xf>
    <xf numFmtId="0" fontId="30" fillId="12" borderId="64" xfId="1" applyFont="1" applyFill="1" applyBorder="1" applyAlignment="1">
      <alignment horizontal="center" vertical="center" wrapText="1"/>
    </xf>
    <xf numFmtId="0" fontId="30" fillId="12" borderId="82" xfId="1" applyFont="1" applyFill="1" applyBorder="1" applyAlignment="1">
      <alignment horizontal="center" vertical="center" wrapText="1"/>
    </xf>
    <xf numFmtId="0" fontId="32" fillId="12" borderId="64" xfId="1" applyFont="1" applyFill="1" applyBorder="1" applyAlignment="1">
      <alignment horizontal="center" vertical="center" wrapText="1"/>
    </xf>
    <xf numFmtId="0" fontId="38" fillId="12" borderId="64" xfId="1" applyFont="1" applyFill="1" applyBorder="1" applyAlignment="1">
      <alignment horizontal="center" vertical="center" wrapText="1"/>
    </xf>
    <xf numFmtId="0" fontId="33" fillId="12" borderId="83" xfId="1" applyFont="1" applyFill="1" applyBorder="1" applyAlignment="1">
      <alignment horizontal="center" vertical="center" wrapText="1"/>
    </xf>
    <xf numFmtId="0" fontId="30" fillId="12" borderId="83" xfId="1" applyFont="1" applyFill="1" applyBorder="1" applyAlignment="1">
      <alignment horizontal="center" vertical="center" wrapText="1"/>
    </xf>
    <xf numFmtId="0" fontId="23" fillId="0" borderId="64" xfId="2" applyFont="1" applyBorder="1" applyAlignment="1">
      <alignment horizontal="center" vertical="center" wrapText="1"/>
    </xf>
    <xf numFmtId="0" fontId="27" fillId="0" borderId="72" xfId="1" applyFont="1" applyBorder="1" applyAlignment="1">
      <alignment horizontal="left"/>
    </xf>
    <xf numFmtId="0" fontId="27" fillId="0" borderId="10" xfId="1" applyFont="1" applyBorder="1" applyAlignment="1">
      <alignment horizontal="left" vertical="top" wrapText="1"/>
    </xf>
    <xf numFmtId="0" fontId="27" fillId="0" borderId="4" xfId="1" applyFont="1" applyBorder="1" applyAlignment="1">
      <alignment horizontal="center" vertical="center" wrapText="1"/>
    </xf>
    <xf numFmtId="0" fontId="30" fillId="0" borderId="1" xfId="1" applyFont="1" applyBorder="1" applyAlignment="1">
      <alignment horizontal="center" vertical="center" wrapText="1"/>
    </xf>
    <xf numFmtId="0" fontId="30" fillId="0" borderId="103" xfId="1" applyFont="1" applyBorder="1" applyAlignment="1">
      <alignment horizontal="center" vertical="center"/>
    </xf>
    <xf numFmtId="1" fontId="33" fillId="0" borderId="74" xfId="1" applyNumberFormat="1" applyFont="1" applyBorder="1" applyAlignment="1">
      <alignment horizontal="center"/>
    </xf>
    <xf numFmtId="0" fontId="30" fillId="12" borderId="66" xfId="1" applyFont="1" applyFill="1" applyBorder="1" applyAlignment="1">
      <alignment horizontal="center" vertical="center" wrapText="1"/>
    </xf>
    <xf numFmtId="0" fontId="30" fillId="12" borderId="74" xfId="1" applyFont="1" applyFill="1" applyBorder="1" applyAlignment="1">
      <alignment horizontal="center" vertical="center" wrapText="1"/>
    </xf>
    <xf numFmtId="0" fontId="32" fillId="12" borderId="66" xfId="1" applyFont="1" applyFill="1" applyBorder="1" applyAlignment="1">
      <alignment horizontal="center" vertical="center" wrapText="1"/>
    </xf>
    <xf numFmtId="0" fontId="38" fillId="12" borderId="66" xfId="1" applyFont="1" applyFill="1" applyBorder="1" applyAlignment="1">
      <alignment horizontal="center" vertical="center" wrapText="1"/>
    </xf>
    <xf numFmtId="0" fontId="33" fillId="12" borderId="75" xfId="1" applyFont="1" applyFill="1" applyBorder="1" applyAlignment="1">
      <alignment horizontal="center" vertical="center" wrapText="1"/>
    </xf>
    <xf numFmtId="0" fontId="30" fillId="12" borderId="75" xfId="1" applyFont="1" applyFill="1" applyBorder="1" applyAlignment="1">
      <alignment horizontal="center" vertical="center" wrapText="1"/>
    </xf>
    <xf numFmtId="0" fontId="30" fillId="12" borderId="67" xfId="1" applyFont="1" applyFill="1" applyBorder="1" applyAlignment="1">
      <alignment horizontal="center" vertical="center" wrapText="1"/>
    </xf>
    <xf numFmtId="0" fontId="23" fillId="0" borderId="66" xfId="2" applyFont="1" applyBorder="1" applyAlignment="1">
      <alignment horizontal="center" vertical="center" wrapText="1"/>
    </xf>
    <xf numFmtId="0" fontId="27" fillId="0" borderId="75" xfId="1" applyFont="1" applyBorder="1" applyAlignment="1">
      <alignment horizontal="left"/>
    </xf>
    <xf numFmtId="0" fontId="27" fillId="0" borderId="1" xfId="1" applyFont="1" applyBorder="1" applyAlignment="1">
      <alignment horizontal="left" vertical="top" wrapText="1"/>
    </xf>
    <xf numFmtId="0" fontId="30" fillId="0" borderId="104" xfId="1" applyFont="1" applyBorder="1" applyAlignment="1">
      <alignment horizontal="center" vertical="center"/>
    </xf>
    <xf numFmtId="1" fontId="33" fillId="0" borderId="76" xfId="1" applyNumberFormat="1" applyFont="1" applyBorder="1" applyAlignment="1">
      <alignment horizontal="center"/>
    </xf>
    <xf numFmtId="0" fontId="30" fillId="12" borderId="78" xfId="1" applyFont="1" applyFill="1" applyBorder="1" applyAlignment="1">
      <alignment horizontal="center" vertical="center" wrapText="1"/>
    </xf>
    <xf numFmtId="0" fontId="30" fillId="12" borderId="76" xfId="1" applyFont="1" applyFill="1" applyBorder="1" applyAlignment="1">
      <alignment horizontal="center" vertical="center" wrapText="1"/>
    </xf>
    <xf numFmtId="0" fontId="32" fillId="12" borderId="77" xfId="1" applyFont="1" applyFill="1" applyBorder="1" applyAlignment="1">
      <alignment horizontal="center" vertical="center" wrapText="1"/>
    </xf>
    <xf numFmtId="0" fontId="38" fillId="12" borderId="78" xfId="1" applyFont="1" applyFill="1" applyBorder="1" applyAlignment="1">
      <alignment horizontal="center" vertical="center" wrapText="1"/>
    </xf>
    <xf numFmtId="0" fontId="33" fillId="12" borderId="79" xfId="1" applyFont="1" applyFill="1" applyBorder="1" applyAlignment="1">
      <alignment horizontal="center" vertical="center" wrapText="1"/>
    </xf>
    <xf numFmtId="0" fontId="30" fillId="12" borderId="79" xfId="1" applyFont="1" applyFill="1" applyBorder="1" applyAlignment="1">
      <alignment horizontal="center" vertical="center" wrapText="1"/>
    </xf>
    <xf numFmtId="0" fontId="30" fillId="12" borderId="77" xfId="1" applyFont="1" applyFill="1" applyBorder="1" applyAlignment="1">
      <alignment horizontal="center" vertical="center" wrapText="1"/>
    </xf>
    <xf numFmtId="0" fontId="23" fillId="0" borderId="78" xfId="2" applyFont="1" applyBorder="1" applyAlignment="1">
      <alignment horizontal="center" vertical="center" wrapText="1"/>
    </xf>
    <xf numFmtId="0" fontId="27" fillId="0" borderId="79" xfId="1" applyFont="1" applyBorder="1" applyAlignment="1">
      <alignment horizontal="left"/>
    </xf>
    <xf numFmtId="0" fontId="30" fillId="0" borderId="71" xfId="1" applyFont="1" applyBorder="1" applyAlignment="1">
      <alignment horizontal="center" vertical="center"/>
    </xf>
    <xf numFmtId="0" fontId="30" fillId="12" borderId="72" xfId="1" applyFont="1" applyFill="1" applyBorder="1" applyAlignment="1">
      <alignment horizontal="center" vertical="center" wrapText="1"/>
    </xf>
    <xf numFmtId="0" fontId="32" fillId="12" borderId="72" xfId="1" applyFont="1" applyFill="1" applyBorder="1" applyAlignment="1">
      <alignment horizontal="center" vertical="center" wrapText="1"/>
    </xf>
    <xf numFmtId="0" fontId="38" fillId="12" borderId="72" xfId="1" applyFont="1" applyFill="1" applyBorder="1" applyAlignment="1">
      <alignment horizontal="center" vertical="center" wrapText="1"/>
    </xf>
    <xf numFmtId="0" fontId="33" fillId="12" borderId="72" xfId="1" applyFont="1" applyFill="1" applyBorder="1" applyAlignment="1">
      <alignment horizontal="center" vertical="center" wrapText="1"/>
    </xf>
    <xf numFmtId="0" fontId="30" fillId="0" borderId="69" xfId="1" applyFont="1" applyBorder="1" applyAlignment="1">
      <alignment horizontal="center" vertical="center"/>
    </xf>
    <xf numFmtId="0" fontId="30" fillId="12" borderId="68" xfId="1" applyFont="1" applyFill="1" applyBorder="1" applyAlignment="1">
      <alignment horizontal="center" vertical="center" wrapText="1"/>
    </xf>
    <xf numFmtId="0" fontId="32" fillId="12" borderId="68" xfId="1" applyFont="1" applyFill="1" applyBorder="1" applyAlignment="1">
      <alignment horizontal="center" vertical="center" wrapText="1"/>
    </xf>
    <xf numFmtId="0" fontId="38" fillId="12" borderId="68" xfId="1" applyFont="1" applyFill="1" applyBorder="1" applyAlignment="1">
      <alignment horizontal="center" vertical="center" wrapText="1"/>
    </xf>
    <xf numFmtId="0" fontId="33" fillId="12" borderId="68" xfId="1" applyFont="1" applyFill="1" applyBorder="1" applyAlignment="1">
      <alignment horizontal="center" vertical="center" wrapText="1"/>
    </xf>
    <xf numFmtId="0" fontId="23" fillId="0" borderId="68" xfId="2" applyFont="1" applyBorder="1" applyAlignment="1">
      <alignment horizontal="center" vertical="center" wrapText="1"/>
    </xf>
    <xf numFmtId="0" fontId="20" fillId="0" borderId="48" xfId="1" applyFont="1" applyBorder="1" applyAlignment="1">
      <alignment horizontal="left"/>
    </xf>
    <xf numFmtId="0" fontId="30" fillId="0" borderId="105" xfId="1" applyFont="1" applyBorder="1" applyAlignment="1">
      <alignment horizontal="center" vertical="center"/>
    </xf>
    <xf numFmtId="0" fontId="20" fillId="0" borderId="72" xfId="1" applyFont="1" applyBorder="1" applyAlignment="1">
      <alignment horizontal="left"/>
    </xf>
    <xf numFmtId="0" fontId="30" fillId="0" borderId="106" xfId="1" applyFont="1" applyBorder="1" applyAlignment="1">
      <alignment horizontal="center" vertical="center"/>
    </xf>
    <xf numFmtId="0" fontId="33" fillId="12" borderId="66" xfId="1" applyFont="1" applyFill="1" applyBorder="1" applyAlignment="1">
      <alignment horizontal="center" vertical="center" wrapText="1"/>
    </xf>
    <xf numFmtId="0" fontId="20" fillId="0" borderId="83" xfId="1" applyFont="1" applyBorder="1" applyAlignment="1">
      <alignment horizontal="left"/>
    </xf>
    <xf numFmtId="0" fontId="30" fillId="0" borderId="107" xfId="1" applyFont="1" applyBorder="1" applyAlignment="1">
      <alignment horizontal="center" vertical="center"/>
    </xf>
    <xf numFmtId="0" fontId="20" fillId="0" borderId="66" xfId="1" applyFont="1" applyBorder="1" applyAlignment="1">
      <alignment horizontal="left"/>
    </xf>
    <xf numFmtId="0" fontId="20" fillId="0" borderId="68" xfId="1" applyFont="1" applyBorder="1" applyAlignment="1">
      <alignment horizontal="left"/>
    </xf>
    <xf numFmtId="0" fontId="32" fillId="12" borderId="65" xfId="1" applyFont="1" applyFill="1" applyBorder="1" applyAlignment="1">
      <alignment horizontal="center" vertical="center" wrapText="1"/>
    </xf>
    <xf numFmtId="0" fontId="30" fillId="0" borderId="108" xfId="1" applyFont="1" applyBorder="1" applyAlignment="1">
      <alignment horizontal="center" vertical="center"/>
    </xf>
    <xf numFmtId="0" fontId="20" fillId="12" borderId="66" xfId="1" applyFont="1" applyFill="1" applyBorder="1" applyAlignment="1">
      <alignment horizontal="center" vertical="center"/>
    </xf>
    <xf numFmtId="3" fontId="30" fillId="12" borderId="74" xfId="1" applyNumberFormat="1" applyFont="1" applyFill="1" applyBorder="1" applyAlignment="1">
      <alignment horizontal="center" vertical="center"/>
    </xf>
    <xf numFmtId="0" fontId="20" fillId="12" borderId="67" xfId="1" applyFont="1" applyFill="1" applyBorder="1" applyAlignment="1">
      <alignment vertical="center"/>
    </xf>
    <xf numFmtId="1" fontId="38" fillId="12" borderId="66" xfId="1" applyNumberFormat="1" applyFont="1" applyFill="1" applyBorder="1" applyAlignment="1">
      <alignment horizontal="center" vertical="center"/>
    </xf>
    <xf numFmtId="0" fontId="20" fillId="12" borderId="75" xfId="1" applyFont="1" applyFill="1" applyBorder="1" applyAlignment="1">
      <alignment horizontal="center" vertical="center"/>
    </xf>
    <xf numFmtId="3" fontId="30" fillId="12" borderId="75" xfId="1" applyNumberFormat="1" applyFont="1" applyFill="1" applyBorder="1" applyAlignment="1">
      <alignment horizontal="center" vertical="center"/>
    </xf>
    <xf numFmtId="0" fontId="30" fillId="12" borderId="67" xfId="1" applyFont="1" applyFill="1" applyBorder="1" applyAlignment="1">
      <alignment horizontal="center" vertical="center"/>
    </xf>
    <xf numFmtId="10" fontId="30" fillId="0" borderId="66" xfId="1" applyNumberFormat="1" applyFont="1" applyBorder="1" applyAlignment="1">
      <alignment horizontal="center" vertical="center"/>
    </xf>
    <xf numFmtId="1" fontId="38" fillId="12" borderId="66" xfId="1" applyNumberFormat="1" applyFont="1" applyFill="1" applyBorder="1" applyAlignment="1">
      <alignment horizontal="center" vertical="center" wrapText="1"/>
    </xf>
    <xf numFmtId="0" fontId="20" fillId="0" borderId="74" xfId="1" applyFont="1" applyBorder="1" applyAlignment="1">
      <alignment horizontal="center" vertical="center"/>
    </xf>
    <xf numFmtId="0" fontId="20" fillId="12" borderId="78" xfId="1" applyFont="1" applyFill="1" applyBorder="1" applyAlignment="1">
      <alignment horizontal="center" vertical="center"/>
    </xf>
    <xf numFmtId="3" fontId="30" fillId="12" borderId="76" xfId="1" applyNumberFormat="1" applyFont="1" applyFill="1" applyBorder="1" applyAlignment="1">
      <alignment horizontal="center" vertical="center"/>
    </xf>
    <xf numFmtId="3" fontId="30" fillId="12" borderId="68" xfId="1" applyNumberFormat="1" applyFont="1" applyFill="1" applyBorder="1" applyAlignment="1">
      <alignment horizontal="center" vertical="center"/>
    </xf>
    <xf numFmtId="0" fontId="20" fillId="12" borderId="77" xfId="1" applyFont="1" applyFill="1" applyBorder="1" applyAlignment="1">
      <alignment vertical="center"/>
    </xf>
    <xf numFmtId="1" fontId="38" fillId="12" borderId="78" xfId="1" applyNumberFormat="1" applyFont="1" applyFill="1" applyBorder="1" applyAlignment="1">
      <alignment horizontal="center" vertical="center"/>
    </xf>
    <xf numFmtId="0" fontId="20" fillId="12" borderId="79" xfId="1" applyFont="1" applyFill="1" applyBorder="1" applyAlignment="1">
      <alignment horizontal="center" vertical="center"/>
    </xf>
    <xf numFmtId="3" fontId="30" fillId="12" borderId="79" xfId="1" applyNumberFormat="1" applyFont="1" applyFill="1" applyBorder="1" applyAlignment="1">
      <alignment horizontal="center" vertical="center"/>
    </xf>
    <xf numFmtId="0" fontId="30" fillId="12" borderId="77" xfId="1" applyFont="1" applyFill="1" applyBorder="1" applyAlignment="1">
      <alignment horizontal="center" vertical="center"/>
    </xf>
    <xf numFmtId="10" fontId="30" fillId="0" borderId="78" xfId="1" applyNumberFormat="1" applyFont="1" applyBorder="1" applyAlignment="1">
      <alignment horizontal="center" vertical="center"/>
    </xf>
    <xf numFmtId="0" fontId="20" fillId="12" borderId="72" xfId="1" applyFont="1" applyFill="1" applyBorder="1" applyAlignment="1">
      <alignment horizontal="center" vertical="center"/>
    </xf>
    <xf numFmtId="3" fontId="30" fillId="12" borderId="70" xfId="1" applyNumberFormat="1" applyFont="1" applyFill="1" applyBorder="1" applyAlignment="1">
      <alignment horizontal="center" vertical="center"/>
    </xf>
    <xf numFmtId="0" fontId="30" fillId="12" borderId="72" xfId="1" applyFont="1" applyFill="1" applyBorder="1" applyAlignment="1">
      <alignment horizontal="center" vertical="center"/>
    </xf>
    <xf numFmtId="0" fontId="38" fillId="0" borderId="72" xfId="1" applyFont="1" applyBorder="1" applyAlignment="1">
      <alignment horizontal="center" vertical="center"/>
    </xf>
    <xf numFmtId="0" fontId="20" fillId="12" borderId="73" xfId="1" applyFont="1" applyFill="1" applyBorder="1" applyAlignment="1">
      <alignment horizontal="center" vertical="center"/>
    </xf>
    <xf numFmtId="3" fontId="30" fillId="12" borderId="73" xfId="1" applyNumberFormat="1" applyFont="1" applyFill="1" applyBorder="1" applyAlignment="1">
      <alignment horizontal="center" vertical="center"/>
    </xf>
    <xf numFmtId="0" fontId="30" fillId="12" borderId="71" xfId="1" applyFont="1" applyFill="1" applyBorder="1" applyAlignment="1">
      <alignment horizontal="center" vertical="center"/>
    </xf>
    <xf numFmtId="10" fontId="30" fillId="0" borderId="72" xfId="1" applyNumberFormat="1" applyFont="1" applyBorder="1" applyAlignment="1">
      <alignment horizontal="center" vertical="center"/>
    </xf>
    <xf numFmtId="0" fontId="30" fillId="0" borderId="67" xfId="1" applyFont="1" applyBorder="1" applyAlignment="1">
      <alignment horizontal="center" vertical="center"/>
    </xf>
    <xf numFmtId="0" fontId="38" fillId="0" borderId="66" xfId="1" applyFont="1" applyBorder="1" applyAlignment="1">
      <alignment horizontal="center" vertical="center"/>
    </xf>
    <xf numFmtId="1" fontId="30" fillId="0" borderId="66" xfId="1" applyNumberFormat="1" applyFont="1" applyBorder="1" applyAlignment="1">
      <alignment horizontal="center" vertical="center"/>
    </xf>
    <xf numFmtId="0" fontId="33" fillId="0" borderId="75" xfId="1" applyFont="1" applyBorder="1" applyAlignment="1">
      <alignment horizontal="center" vertical="center"/>
    </xf>
    <xf numFmtId="1" fontId="30" fillId="0" borderId="66" xfId="1" applyNumberFormat="1" applyFont="1" applyBorder="1" applyAlignment="1">
      <alignment horizontal="center" vertical="center" wrapText="1"/>
    </xf>
    <xf numFmtId="3" fontId="30" fillId="0" borderId="74" xfId="1" applyNumberFormat="1" applyFont="1" applyBorder="1" applyAlignment="1">
      <alignment horizontal="center" vertical="center" wrapText="1"/>
    </xf>
    <xf numFmtId="1" fontId="33" fillId="0" borderId="80" xfId="1" applyNumberFormat="1" applyFont="1" applyBorder="1" applyAlignment="1">
      <alignment horizontal="center"/>
    </xf>
    <xf numFmtId="3" fontId="30" fillId="0" borderId="80" xfId="1" applyNumberFormat="1" applyFont="1" applyBorder="1" applyAlignment="1">
      <alignment horizontal="center" vertical="center" wrapText="1"/>
    </xf>
    <xf numFmtId="0" fontId="27" fillId="0" borderId="68" xfId="1" applyFont="1" applyBorder="1" applyAlignment="1">
      <alignment horizontal="center" vertical="center" wrapText="1"/>
    </xf>
    <xf numFmtId="0" fontId="38" fillId="0" borderId="68" xfId="1" applyFont="1" applyBorder="1" applyAlignment="1">
      <alignment horizontal="center" vertical="center"/>
    </xf>
    <xf numFmtId="0" fontId="27" fillId="0" borderId="69" xfId="1" applyFont="1" applyBorder="1" applyAlignment="1">
      <alignment horizontal="center" vertical="center"/>
    </xf>
    <xf numFmtId="10" fontId="30" fillId="0" borderId="68" xfId="1" applyNumberFormat="1" applyFont="1" applyBorder="1" applyAlignment="1">
      <alignment horizontal="center" vertical="center"/>
    </xf>
    <xf numFmtId="3" fontId="30" fillId="0" borderId="82" xfId="1" applyNumberFormat="1" applyFont="1" applyBorder="1" applyAlignment="1">
      <alignment horizontal="center" vertical="center" wrapText="1"/>
    </xf>
    <xf numFmtId="0" fontId="27" fillId="0" borderId="64" xfId="1" applyFont="1" applyBorder="1" applyAlignment="1">
      <alignment horizontal="center" vertical="center" wrapText="1"/>
    </xf>
    <xf numFmtId="0" fontId="38" fillId="0" borderId="64" xfId="1" applyFont="1" applyBorder="1" applyAlignment="1">
      <alignment horizontal="center" vertical="center"/>
    </xf>
    <xf numFmtId="10" fontId="30" fillId="0" borderId="64" xfId="1" applyNumberFormat="1" applyFont="1" applyBorder="1" applyAlignment="1">
      <alignment horizontal="center" vertical="center"/>
    </xf>
    <xf numFmtId="0" fontId="27" fillId="0" borderId="66" xfId="1" applyFont="1" applyBorder="1" applyAlignment="1">
      <alignment horizontal="center" vertical="center" wrapText="1"/>
    </xf>
    <xf numFmtId="0" fontId="27" fillId="0" borderId="67" xfId="1" applyFont="1" applyBorder="1" applyAlignment="1">
      <alignment horizontal="center" vertical="center"/>
    </xf>
    <xf numFmtId="0" fontId="30" fillId="0" borderId="74" xfId="1" applyFont="1" applyBorder="1" applyAlignment="1">
      <alignment horizontal="center" vertical="center"/>
    </xf>
    <xf numFmtId="0" fontId="27" fillId="0" borderId="74" xfId="1" applyFont="1" applyBorder="1" applyAlignment="1">
      <alignment horizontal="center" vertical="center"/>
    </xf>
    <xf numFmtId="0" fontId="30" fillId="0" borderId="76" xfId="1" applyFont="1" applyBorder="1" applyAlignment="1">
      <alignment horizontal="center" vertical="center"/>
    </xf>
    <xf numFmtId="0" fontId="27" fillId="0" borderId="76" xfId="1" applyFont="1" applyBorder="1" applyAlignment="1">
      <alignment horizontal="center"/>
    </xf>
    <xf numFmtId="0" fontId="38" fillId="0" borderId="78" xfId="1" applyFont="1" applyBorder="1" applyAlignment="1">
      <alignment horizontal="center" vertical="center"/>
    </xf>
    <xf numFmtId="0" fontId="27" fillId="0" borderId="76" xfId="1" applyFont="1" applyBorder="1" applyAlignment="1">
      <alignment horizontal="center" vertical="center"/>
    </xf>
    <xf numFmtId="0" fontId="27" fillId="0" borderId="77" xfId="1" applyFont="1" applyBorder="1" applyAlignment="1">
      <alignment horizontal="center" vertical="center"/>
    </xf>
    <xf numFmtId="0" fontId="30" fillId="0" borderId="72" xfId="1" applyFont="1" applyBorder="1" applyAlignment="1">
      <alignment horizontal="center" vertical="center"/>
    </xf>
    <xf numFmtId="0" fontId="30" fillId="0" borderId="70" xfId="1" applyFont="1" applyBorder="1" applyAlignment="1">
      <alignment horizontal="center" vertical="center"/>
    </xf>
    <xf numFmtId="0" fontId="27" fillId="0" borderId="70" xfId="1" applyFont="1" applyBorder="1" applyAlignment="1">
      <alignment horizontal="center"/>
    </xf>
    <xf numFmtId="0" fontId="30" fillId="0" borderId="66" xfId="1" applyFont="1" applyBorder="1" applyAlignment="1">
      <alignment horizontal="center" vertical="center"/>
    </xf>
    <xf numFmtId="0" fontId="30" fillId="0" borderId="78" xfId="1" applyFont="1" applyBorder="1" applyAlignment="1">
      <alignment horizontal="center" vertical="center"/>
    </xf>
    <xf numFmtId="0" fontId="27" fillId="0" borderId="70" xfId="1" applyFont="1" applyBorder="1" applyAlignment="1">
      <alignment horizontal="center" vertical="center"/>
    </xf>
    <xf numFmtId="0" fontId="27" fillId="0" borderId="71" xfId="1" applyFont="1" applyBorder="1" applyAlignment="1">
      <alignment horizontal="center" vertical="center"/>
    </xf>
    <xf numFmtId="0" fontId="30" fillId="0" borderId="68" xfId="1" applyFont="1" applyBorder="1" applyAlignment="1">
      <alignment horizontal="center" vertical="center"/>
    </xf>
    <xf numFmtId="0" fontId="30" fillId="0" borderId="80" xfId="1" applyFont="1" applyBorder="1" applyAlignment="1">
      <alignment horizontal="center" vertical="center"/>
    </xf>
    <xf numFmtId="0" fontId="27" fillId="0" borderId="80" xfId="1" applyFont="1" applyBorder="1" applyAlignment="1">
      <alignment horizontal="center" vertical="center"/>
    </xf>
    <xf numFmtId="0" fontId="30" fillId="0" borderId="64" xfId="1" applyFont="1" applyBorder="1" applyAlignment="1">
      <alignment horizontal="center" vertical="center"/>
    </xf>
    <xf numFmtId="0" fontId="30" fillId="0" borderId="82" xfId="1" applyFont="1" applyBorder="1" applyAlignment="1">
      <alignment horizontal="center" vertical="center"/>
    </xf>
    <xf numFmtId="0" fontId="30" fillId="0" borderId="65" xfId="1" applyFont="1" applyBorder="1" applyAlignment="1">
      <alignment horizontal="center" vertical="center"/>
    </xf>
    <xf numFmtId="0" fontId="30" fillId="0" borderId="77" xfId="1" applyFont="1" applyBorder="1" applyAlignment="1">
      <alignment horizontal="center" vertical="center"/>
    </xf>
    <xf numFmtId="0" fontId="27" fillId="0" borderId="4" xfId="1" applyFont="1" applyBorder="1" applyAlignment="1">
      <alignment horizontal="center" wrapText="1"/>
    </xf>
    <xf numFmtId="0" fontId="38" fillId="0" borderId="3" xfId="1" applyFont="1" applyBorder="1" applyAlignment="1">
      <alignment horizontal="center" vertical="center"/>
    </xf>
    <xf numFmtId="0" fontId="31" fillId="11" borderId="64" xfId="1" applyFont="1" applyFill="1" applyBorder="1" applyAlignment="1">
      <alignment horizontal="center" vertical="center"/>
    </xf>
    <xf numFmtId="0" fontId="31" fillId="11" borderId="78" xfId="1" applyFont="1" applyFill="1" applyBorder="1" applyAlignment="1">
      <alignment vertical="center"/>
    </xf>
    <xf numFmtId="0" fontId="31" fillId="11" borderId="3" xfId="1" applyFont="1" applyFill="1" applyBorder="1" applyAlignment="1">
      <alignment vertical="center"/>
    </xf>
    <xf numFmtId="0" fontId="31" fillId="11" borderId="5" xfId="1" applyFont="1" applyFill="1" applyBorder="1" applyAlignment="1">
      <alignment vertical="center"/>
    </xf>
    <xf numFmtId="0" fontId="30" fillId="0" borderId="109" xfId="1" applyFont="1" applyBorder="1" applyAlignment="1">
      <alignment horizontal="center" vertical="center"/>
    </xf>
    <xf numFmtId="0" fontId="27" fillId="0" borderId="6" xfId="1" applyFont="1" applyBorder="1" applyAlignment="1">
      <alignment horizontal="center" vertical="top"/>
    </xf>
    <xf numFmtId="0" fontId="27" fillId="0" borderId="3" xfId="1" applyFont="1" applyBorder="1" applyAlignment="1">
      <alignment horizontal="center" vertical="top"/>
    </xf>
    <xf numFmtId="0" fontId="27" fillId="0" borderId="5" xfId="1" applyFont="1" applyBorder="1" applyAlignment="1">
      <alignment horizontal="center" vertical="top"/>
    </xf>
    <xf numFmtId="0" fontId="20" fillId="0" borderId="64" xfId="1" applyFont="1" applyBorder="1" applyAlignment="1">
      <alignment horizontal="left"/>
    </xf>
    <xf numFmtId="0" fontId="44" fillId="0" borderId="66" xfId="1" applyFont="1" applyBorder="1" applyAlignment="1">
      <alignment horizontal="center" vertical="center"/>
    </xf>
    <xf numFmtId="0" fontId="44" fillId="0" borderId="75" xfId="1" applyFont="1" applyBorder="1" applyAlignment="1">
      <alignment horizontal="center" vertical="center"/>
    </xf>
    <xf numFmtId="0" fontId="20" fillId="0" borderId="78" xfId="1" applyFont="1" applyBorder="1" applyAlignment="1">
      <alignment horizontal="left"/>
    </xf>
    <xf numFmtId="0" fontId="30" fillId="0" borderId="65" xfId="1" applyFont="1" applyBorder="1" applyAlignment="1">
      <alignment horizontal="center" wrapText="1"/>
    </xf>
    <xf numFmtId="0" fontId="30" fillId="0" borderId="110" xfId="1" applyFont="1" applyBorder="1" applyAlignment="1">
      <alignment horizontal="center" vertical="center"/>
    </xf>
    <xf numFmtId="0" fontId="27" fillId="0" borderId="4" xfId="1" applyFont="1" applyBorder="1" applyAlignment="1">
      <alignment horizontal="center"/>
    </xf>
    <xf numFmtId="3" fontId="38" fillId="0" borderId="66" xfId="1" applyNumberFormat="1" applyFont="1" applyBorder="1" applyAlignment="1">
      <alignment horizontal="center" vertical="center"/>
    </xf>
    <xf numFmtId="3" fontId="38" fillId="0" borderId="4" xfId="1" applyNumberFormat="1" applyFont="1" applyBorder="1" applyAlignment="1">
      <alignment horizontal="center" vertical="center"/>
    </xf>
    <xf numFmtId="1" fontId="38" fillId="0" borderId="64" xfId="1" applyNumberFormat="1" applyFont="1" applyBorder="1" applyAlignment="1">
      <alignment horizontal="center" vertical="center"/>
    </xf>
    <xf numFmtId="1" fontId="38" fillId="0" borderId="66" xfId="1" applyNumberFormat="1" applyFont="1" applyBorder="1" applyAlignment="1">
      <alignment horizontal="center" vertical="center"/>
    </xf>
    <xf numFmtId="0" fontId="27" fillId="0" borderId="75" xfId="1" applyFont="1" applyBorder="1"/>
    <xf numFmtId="0" fontId="30" fillId="0" borderId="17" xfId="1" applyFont="1" applyBorder="1" applyAlignment="1">
      <alignment horizontal="center" vertical="center"/>
    </xf>
    <xf numFmtId="0" fontId="38" fillId="0" borderId="5" xfId="1" applyFont="1" applyBorder="1" applyAlignment="1">
      <alignment horizontal="center" vertical="center"/>
    </xf>
    <xf numFmtId="1" fontId="38" fillId="0" borderId="77" xfId="1" applyNumberFormat="1" applyFont="1" applyBorder="1" applyAlignment="1">
      <alignment horizontal="center" vertical="center"/>
    </xf>
    <xf numFmtId="1" fontId="38" fillId="0" borderId="78" xfId="1" applyNumberFormat="1" applyFont="1" applyBorder="1" applyAlignment="1">
      <alignment horizontal="center" vertical="center"/>
    </xf>
    <xf numFmtId="1" fontId="38" fillId="0" borderId="3" xfId="1" applyNumberFormat="1" applyFont="1" applyBorder="1" applyAlignment="1">
      <alignment horizontal="center" vertical="center"/>
    </xf>
    <xf numFmtId="0" fontId="30" fillId="0" borderId="111" xfId="1" applyFont="1" applyBorder="1" applyAlignment="1">
      <alignment horizontal="center" vertical="center"/>
    </xf>
    <xf numFmtId="0" fontId="27" fillId="0" borderId="110" xfId="1" applyFont="1" applyBorder="1" applyAlignment="1">
      <alignment horizontal="center" vertical="center"/>
    </xf>
    <xf numFmtId="0" fontId="27" fillId="0" borderId="6" xfId="1" applyFont="1" applyBorder="1" applyAlignment="1">
      <alignment horizontal="left" vertical="top"/>
    </xf>
    <xf numFmtId="0" fontId="27" fillId="0" borderId="39" xfId="1" applyFont="1" applyBorder="1" applyAlignment="1">
      <alignment horizontal="center" vertical="center"/>
    </xf>
    <xf numFmtId="0" fontId="27" fillId="0" borderId="5" xfId="1" applyFont="1" applyBorder="1" applyAlignment="1">
      <alignment horizontal="left" vertical="top"/>
    </xf>
    <xf numFmtId="0" fontId="27" fillId="0" borderId="1" xfId="1" applyFont="1" applyBorder="1" applyAlignment="1">
      <alignment horizontal="center" vertical="center"/>
    </xf>
    <xf numFmtId="0" fontId="27" fillId="0" borderId="1" xfId="1" applyFont="1" applyBorder="1" applyAlignment="1">
      <alignment horizontal="left" vertical="top"/>
    </xf>
    <xf numFmtId="0" fontId="27" fillId="0" borderId="7" xfId="1" applyFont="1" applyBorder="1" applyAlignment="1">
      <alignment horizontal="center" vertical="center"/>
    </xf>
    <xf numFmtId="0" fontId="27" fillId="0" borderId="6" xfId="1" applyFont="1" applyBorder="1" applyAlignment="1">
      <alignment horizontal="center"/>
    </xf>
    <xf numFmtId="0" fontId="38" fillId="0" borderId="6" xfId="1" applyFont="1" applyBorder="1" applyAlignment="1">
      <alignment horizontal="center" vertical="center"/>
    </xf>
    <xf numFmtId="1" fontId="30" fillId="0" borderId="75" xfId="1" applyNumberFormat="1" applyFont="1" applyBorder="1" applyAlignment="1">
      <alignment horizontal="center" wrapText="1"/>
    </xf>
    <xf numFmtId="1" fontId="30" fillId="0" borderId="83" xfId="1" applyNumberFormat="1" applyFont="1" applyBorder="1" applyAlignment="1">
      <alignment horizontal="center" wrapText="1"/>
    </xf>
    <xf numFmtId="0" fontId="30" fillId="0" borderId="65" xfId="1" applyFont="1" applyBorder="1"/>
    <xf numFmtId="1" fontId="30" fillId="0" borderId="78" xfId="1" applyNumberFormat="1" applyFont="1" applyBorder="1" applyAlignment="1">
      <alignment horizontal="center" wrapText="1"/>
    </xf>
    <xf numFmtId="1" fontId="30" fillId="0" borderId="39" xfId="1" applyNumberFormat="1" applyFont="1" applyBorder="1" applyAlignment="1">
      <alignment horizontal="center" wrapText="1"/>
    </xf>
    <xf numFmtId="1" fontId="30" fillId="0" borderId="19" xfId="1" applyNumberFormat="1" applyFont="1" applyBorder="1" applyAlignment="1">
      <alignment horizontal="center" wrapText="1"/>
    </xf>
    <xf numFmtId="1" fontId="30" fillId="0" borderId="48" xfId="1" applyNumberFormat="1" applyFont="1" applyBorder="1" applyAlignment="1">
      <alignment horizontal="center" wrapText="1"/>
    </xf>
    <xf numFmtId="0" fontId="27" fillId="0" borderId="112" xfId="1" applyFont="1" applyBorder="1" applyAlignment="1">
      <alignment horizontal="center" vertical="center"/>
    </xf>
    <xf numFmtId="0" fontId="30" fillId="0" borderId="1" xfId="1" applyFont="1" applyBorder="1" applyAlignment="1">
      <alignment horizontal="center" vertical="center"/>
    </xf>
    <xf numFmtId="1" fontId="38" fillId="0" borderId="5" xfId="1" applyNumberFormat="1" applyFont="1" applyBorder="1" applyAlignment="1">
      <alignment horizontal="center" vertical="center"/>
    </xf>
    <xf numFmtId="0" fontId="27" fillId="0" borderId="19" xfId="1" applyFont="1" applyBorder="1" applyAlignment="1">
      <alignment horizontal="center" vertical="center"/>
    </xf>
    <xf numFmtId="0" fontId="27" fillId="0" borderId="6" xfId="1" applyFont="1" applyBorder="1" applyAlignment="1">
      <alignment horizontal="left"/>
    </xf>
    <xf numFmtId="0" fontId="27" fillId="0" borderId="48" xfId="1" applyFont="1" applyBorder="1" applyAlignment="1">
      <alignment horizontal="center" vertical="center"/>
    </xf>
    <xf numFmtId="0" fontId="27" fillId="0" borderId="0" xfId="1" applyFont="1" applyAlignment="1">
      <alignment horizontal="left"/>
    </xf>
    <xf numFmtId="0" fontId="27" fillId="0" borderId="19" xfId="1" applyFont="1" applyBorder="1" applyAlignment="1">
      <alignment horizontal="left"/>
    </xf>
    <xf numFmtId="0" fontId="27" fillId="0" borderId="70" xfId="1" applyFont="1" applyBorder="1"/>
    <xf numFmtId="0" fontId="30" fillId="0" borderId="75" xfId="1" applyFont="1" applyBorder="1" applyAlignment="1">
      <alignment horizontal="center" wrapText="1"/>
    </xf>
    <xf numFmtId="0" fontId="27" fillId="0" borderId="75" xfId="1" applyFont="1" applyBorder="1" applyAlignment="1">
      <alignment horizontal="center"/>
    </xf>
    <xf numFmtId="0" fontId="27" fillId="0" borderId="66" xfId="1" applyFont="1" applyBorder="1" applyAlignment="1">
      <alignment horizontal="left"/>
    </xf>
    <xf numFmtId="0" fontId="30" fillId="0" borderId="48" xfId="1" applyFont="1" applyBorder="1" applyAlignment="1">
      <alignment horizontal="center" wrapText="1"/>
    </xf>
    <xf numFmtId="0" fontId="27" fillId="0" borderId="83" xfId="1" applyFont="1" applyBorder="1" applyAlignment="1">
      <alignment horizontal="center"/>
    </xf>
    <xf numFmtId="0" fontId="27" fillId="0" borderId="64" xfId="1" applyFont="1" applyBorder="1" applyAlignment="1">
      <alignment horizontal="left"/>
    </xf>
    <xf numFmtId="0" fontId="27" fillId="0" borderId="4" xfId="1" applyFont="1" applyBorder="1"/>
    <xf numFmtId="0" fontId="27" fillId="0" borderId="3" xfId="1" applyFont="1" applyBorder="1" applyAlignment="1">
      <alignment horizontal="left"/>
    </xf>
    <xf numFmtId="0" fontId="27" fillId="0" borderId="39" xfId="1" applyFont="1" applyBorder="1" applyAlignment="1">
      <alignment horizontal="center"/>
    </xf>
    <xf numFmtId="0" fontId="27" fillId="0" borderId="5" xfId="1" applyFont="1" applyBorder="1" applyAlignment="1">
      <alignment horizontal="left"/>
    </xf>
    <xf numFmtId="0" fontId="27" fillId="0" borderId="10" xfId="1" applyFont="1" applyBorder="1"/>
    <xf numFmtId="0" fontId="38" fillId="0" borderId="82" xfId="1" applyFont="1" applyBorder="1" applyAlignment="1">
      <alignment horizontal="center" vertical="center"/>
    </xf>
    <xf numFmtId="0" fontId="27" fillId="0" borderId="73" xfId="1" applyFont="1" applyBorder="1" applyAlignment="1">
      <alignment horizontal="left"/>
    </xf>
    <xf numFmtId="0" fontId="14" fillId="0" borderId="82" xfId="1" applyFont="1" applyBorder="1"/>
    <xf numFmtId="0" fontId="27" fillId="0" borderId="83" xfId="1" applyFont="1" applyBorder="1" applyAlignment="1">
      <alignment horizontal="left"/>
    </xf>
    <xf numFmtId="0" fontId="38" fillId="0" borderId="74" xfId="1" applyFont="1" applyBorder="1" applyAlignment="1">
      <alignment horizontal="center" vertical="center"/>
    </xf>
    <xf numFmtId="0" fontId="38" fillId="0" borderId="76" xfId="1" applyFont="1" applyBorder="1" applyAlignment="1">
      <alignment horizontal="center" vertical="center"/>
    </xf>
    <xf numFmtId="0" fontId="27" fillId="0" borderId="81" xfId="1" applyFont="1" applyBorder="1" applyAlignment="1">
      <alignment horizontal="left"/>
    </xf>
    <xf numFmtId="0" fontId="38" fillId="0" borderId="70" xfId="1" applyFont="1" applyBorder="1" applyAlignment="1">
      <alignment horizontal="center" vertical="center"/>
    </xf>
    <xf numFmtId="0" fontId="27" fillId="0" borderId="20" xfId="1" applyFont="1" applyBorder="1"/>
    <xf numFmtId="0" fontId="38" fillId="0" borderId="80" xfId="1" applyFont="1" applyBorder="1" applyAlignment="1">
      <alignment horizontal="center" vertical="center"/>
    </xf>
    <xf numFmtId="0" fontId="27" fillId="0" borderId="68" xfId="1" applyFont="1" applyBorder="1" applyAlignment="1">
      <alignment horizontal="left"/>
    </xf>
    <xf numFmtId="0" fontId="38" fillId="0" borderId="73" xfId="1" applyFont="1" applyBorder="1" applyAlignment="1">
      <alignment horizontal="center" vertical="center"/>
    </xf>
    <xf numFmtId="0" fontId="32" fillId="0" borderId="112" xfId="1" applyFont="1" applyBorder="1" applyAlignment="1">
      <alignment horizontal="center"/>
    </xf>
    <xf numFmtId="0" fontId="30" fillId="0" borderId="103" xfId="1" applyFont="1" applyBorder="1" applyAlignment="1">
      <alignment horizontal="center" vertical="center"/>
    </xf>
    <xf numFmtId="0" fontId="38" fillId="0" borderId="75" xfId="1" applyFont="1" applyBorder="1" applyAlignment="1">
      <alignment horizontal="center" vertical="center"/>
    </xf>
    <xf numFmtId="0" fontId="32" fillId="0" borderId="113" xfId="1" applyFont="1" applyBorder="1" applyAlignment="1">
      <alignment horizontal="center"/>
    </xf>
    <xf numFmtId="0" fontId="30" fillId="0" borderId="109" xfId="1" applyFont="1" applyBorder="1" applyAlignment="1">
      <alignment horizontal="center" vertical="center"/>
    </xf>
    <xf numFmtId="0" fontId="38" fillId="0" borderId="81" xfId="1" applyFont="1" applyBorder="1" applyAlignment="1">
      <alignment horizontal="center" vertical="center"/>
    </xf>
    <xf numFmtId="0" fontId="38" fillId="0" borderId="48" xfId="1" applyFont="1" applyBorder="1" applyAlignment="1">
      <alignment horizontal="center" vertical="center"/>
    </xf>
    <xf numFmtId="0" fontId="27" fillId="0" borderId="3" xfId="1" applyFont="1" applyBorder="1" applyAlignment="1">
      <alignment horizontal="center" vertical="top"/>
    </xf>
    <xf numFmtId="0" fontId="27" fillId="0" borderId="1" xfId="1" applyFont="1" applyBorder="1" applyAlignment="1">
      <alignment horizontal="center"/>
    </xf>
    <xf numFmtId="0" fontId="30" fillId="0" borderId="114" xfId="1" applyFont="1" applyBorder="1" applyAlignment="1">
      <alignment horizontal="center" wrapText="1"/>
    </xf>
    <xf numFmtId="0" fontId="30" fillId="0" borderId="115" xfId="1" applyFont="1" applyBorder="1" applyAlignment="1">
      <alignment horizontal="center" vertical="center"/>
    </xf>
    <xf numFmtId="0" fontId="30" fillId="0" borderId="105" xfId="1" applyFont="1" applyBorder="1" applyAlignment="1">
      <alignment horizontal="center" wrapText="1"/>
    </xf>
    <xf numFmtId="0" fontId="27" fillId="0" borderId="82" xfId="1" applyFont="1" applyBorder="1" applyAlignment="1">
      <alignment horizontal="left"/>
    </xf>
    <xf numFmtId="0" fontId="30" fillId="0" borderId="116" xfId="1" applyFont="1" applyBorder="1" applyAlignment="1">
      <alignment horizontal="center" vertical="center"/>
    </xf>
    <xf numFmtId="0" fontId="27" fillId="0" borderId="74" xfId="1" applyFont="1" applyBorder="1" applyAlignment="1">
      <alignment horizontal="left"/>
    </xf>
    <xf numFmtId="0" fontId="27" fillId="0" borderId="3" xfId="1" applyFont="1" applyBorder="1" applyAlignment="1">
      <alignment horizontal="left" vertical="top"/>
    </xf>
    <xf numFmtId="0" fontId="30" fillId="0" borderId="117" xfId="1" applyFont="1" applyBorder="1" applyAlignment="1">
      <alignment horizontal="center" vertical="center"/>
    </xf>
    <xf numFmtId="0" fontId="27" fillId="0" borderId="80" xfId="1" applyFont="1" applyBorder="1" applyAlignment="1">
      <alignment horizontal="left"/>
    </xf>
    <xf numFmtId="0" fontId="27" fillId="0" borderId="76" xfId="1" applyFont="1" applyBorder="1" applyAlignment="1">
      <alignment horizontal="left"/>
    </xf>
    <xf numFmtId="1" fontId="33" fillId="0" borderId="17" xfId="1" applyNumberFormat="1" applyFont="1" applyBorder="1" applyAlignment="1">
      <alignment horizontal="center"/>
    </xf>
    <xf numFmtId="0" fontId="27" fillId="0" borderId="17" xfId="1" applyFont="1" applyBorder="1" applyAlignment="1">
      <alignment horizontal="center" vertical="center"/>
    </xf>
    <xf numFmtId="0" fontId="38" fillId="0" borderId="17" xfId="1" applyFont="1" applyBorder="1" applyAlignment="1">
      <alignment horizontal="center" vertical="center"/>
    </xf>
    <xf numFmtId="0" fontId="27" fillId="0" borderId="70" xfId="1" applyFont="1" applyBorder="1" applyAlignment="1">
      <alignment horizontal="left"/>
    </xf>
    <xf numFmtId="0" fontId="27" fillId="0" borderId="17" xfId="1" applyFont="1" applyBorder="1" applyAlignment="1">
      <alignment horizontal="left"/>
    </xf>
    <xf numFmtId="0" fontId="30" fillId="0" borderId="20" xfId="1" applyFont="1" applyBorder="1" applyAlignment="1">
      <alignment horizontal="center" wrapText="1"/>
    </xf>
    <xf numFmtId="0" fontId="31" fillId="11" borderId="17" xfId="1" applyFont="1" applyFill="1" applyBorder="1" applyAlignment="1">
      <alignment horizontal="center" vertical="center"/>
    </xf>
    <xf numFmtId="0" fontId="27" fillId="0" borderId="0" xfId="1" applyFont="1" applyAlignment="1">
      <alignment horizontal="left" vertical="top"/>
    </xf>
    <xf numFmtId="0" fontId="31" fillId="11" borderId="0" xfId="1" applyFont="1" applyFill="1" applyAlignment="1">
      <alignment horizontal="center" vertical="center"/>
    </xf>
    <xf numFmtId="0" fontId="32" fillId="0" borderId="0" xfId="1" applyFont="1" applyAlignment="1">
      <alignment horizontal="center"/>
    </xf>
    <xf numFmtId="0" fontId="31" fillId="11" borderId="11" xfId="1" applyFont="1" applyFill="1" applyBorder="1" applyAlignment="1">
      <alignment horizontal="center" vertical="center"/>
    </xf>
    <xf numFmtId="0" fontId="32" fillId="0" borderId="11" xfId="1" applyFont="1" applyBorder="1" applyAlignment="1">
      <alignment horizontal="center"/>
    </xf>
    <xf numFmtId="0" fontId="27" fillId="0" borderId="11" xfId="1" applyFont="1" applyBorder="1" applyAlignment="1">
      <alignment horizontal="left" vertical="top"/>
    </xf>
    <xf numFmtId="0" fontId="31" fillId="11" borderId="0" xfId="1" applyFont="1" applyFill="1" applyAlignment="1">
      <alignment horizontal="center" vertical="center"/>
    </xf>
  </cellXfs>
  <cellStyles count="5">
    <cellStyle name="Обычный" xfId="0" builtinId="0"/>
    <cellStyle name="Обычный 2" xfId="2" xr:uid="{7CE18D1D-2E21-4288-AD8A-C2185B759298}"/>
    <cellStyle name="Обычный 3" xfId="1" xr:uid="{BF12AA42-8FA1-49F5-80F6-1BEB5C10D971}"/>
    <cellStyle name="Процентный 2" xfId="3" xr:uid="{14A7D5A9-9F25-4217-A0F3-AF2B8E07C963}"/>
    <cellStyle name="Финансовый 2" xfId="4" xr:uid="{74F1AA69-A31D-42F7-ACA6-339B7A5E6D0D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1203</xdr:row>
      <xdr:rowOff>865</xdr:rowOff>
    </xdr:from>
    <xdr:to>
      <xdr:col>4</xdr:col>
      <xdr:colOff>0</xdr:colOff>
      <xdr:row>1203</xdr:row>
      <xdr:rowOff>865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B5BF565-0E40-4854-8AEF-AD8D4AE7AF97}"/>
            </a:ext>
          </a:extLst>
        </xdr:cNvPr>
        <xdr:cNvSpPr txBox="1">
          <a:spLocks noChangeArrowheads="1"/>
        </xdr:cNvSpPr>
      </xdr:nvSpPr>
      <xdr:spPr bwMode="auto">
        <a:xfrm>
          <a:off x="3457575" y="240630940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ru-RU" sz="1100" b="0" i="0" strike="noStrike">
              <a:solidFill>
                <a:srgbClr val="000000"/>
              </a:solidFill>
              <a:latin typeface="Arial Cyr"/>
              <a:cs typeface="Arial Cyr"/>
            </a:rPr>
            <a:t>НАЧАЛЬНИК  ПТО МУПЭС :                                    В.Е.Вяхирев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D2681-FC71-4E14-A446-AE3B2BD56170}">
  <sheetPr>
    <pageSetUpPr fitToPage="1"/>
  </sheetPr>
  <dimension ref="A1:U794"/>
  <sheetViews>
    <sheetView topLeftCell="A368" zoomScale="90" zoomScaleNormal="90" workbookViewId="0">
      <selection activeCell="S391" sqref="S391"/>
    </sheetView>
  </sheetViews>
  <sheetFormatPr defaultRowHeight="15" x14ac:dyDescent="0.25"/>
  <cols>
    <col min="6" max="6" width="10.140625" bestFit="1" customWidth="1"/>
    <col min="7" max="7" width="11.140625" bestFit="1" customWidth="1"/>
  </cols>
  <sheetData>
    <row r="1" spans="1:21" x14ac:dyDescent="0.25">
      <c r="E1" t="s">
        <v>0</v>
      </c>
      <c r="F1" s="1"/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 t="s">
        <v>18</v>
      </c>
      <c r="C6" s="34"/>
      <c r="D6" s="35">
        <v>630</v>
      </c>
      <c r="E6" s="36"/>
      <c r="F6" s="37"/>
      <c r="G6" s="38"/>
      <c r="H6" s="38"/>
      <c r="I6" s="38"/>
      <c r="J6" s="38"/>
      <c r="K6" s="38">
        <f>((SUM(H8:H19)*H7)+(SUM(G8:G19)*G7)+(SUM(I8:I19)*I7))/1000</f>
        <v>0</v>
      </c>
      <c r="L6" s="38">
        <f>T6*100/M6</f>
        <v>0</v>
      </c>
      <c r="M6" s="35">
        <v>630</v>
      </c>
      <c r="N6" s="36"/>
      <c r="O6" s="37"/>
      <c r="P6" s="38"/>
      <c r="Q6" s="38"/>
      <c r="R6" s="38"/>
      <c r="S6" s="38"/>
      <c r="T6" s="39">
        <f>((SUM(Q8:Q19)*Q7)+(SUM(P8:P19)*P7)+(SUM(R8:R19)*R7))/1000</f>
        <v>0</v>
      </c>
      <c r="U6" s="39">
        <f>T6*100/M6</f>
        <v>0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/>
      <c r="H7" s="43"/>
      <c r="I7" s="43"/>
      <c r="J7" s="43"/>
      <c r="K7" s="38"/>
      <c r="L7" s="38"/>
      <c r="M7" s="40"/>
      <c r="N7" s="41" t="s">
        <v>19</v>
      </c>
      <c r="O7" s="42"/>
      <c r="P7" s="43"/>
      <c r="Q7" s="43"/>
      <c r="R7" s="43"/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>
        <v>1</v>
      </c>
      <c r="G8" s="38"/>
      <c r="H8" s="38"/>
      <c r="I8" s="38"/>
      <c r="J8" s="38"/>
      <c r="K8" s="38">
        <f>(G8*$G$7+H8*$H$7+I8*$I$7)/1000</f>
        <v>0</v>
      </c>
      <c r="L8" s="38"/>
      <c r="M8" s="40"/>
      <c r="N8" s="46"/>
      <c r="O8" s="47" t="s">
        <v>20</v>
      </c>
      <c r="P8" s="38"/>
      <c r="Q8" s="38"/>
      <c r="R8" s="38"/>
      <c r="S8" s="38"/>
      <c r="T8" s="44">
        <f>(P8*$P$7+Q8*$Q$7+R8*$R$7)/1000</f>
        <v>0</v>
      </c>
      <c r="U8" s="45"/>
    </row>
    <row r="9" spans="1:21" x14ac:dyDescent="0.25">
      <c r="A9" s="33"/>
      <c r="B9" s="40"/>
      <c r="C9" s="13"/>
      <c r="D9" s="40"/>
      <c r="E9" s="46"/>
      <c r="F9" s="47">
        <v>2</v>
      </c>
      <c r="G9" s="38"/>
      <c r="H9" s="38"/>
      <c r="I9" s="38"/>
      <c r="J9" s="38"/>
      <c r="K9" s="38">
        <f t="shared" ref="K9:K19" si="0">(G9*$G$7+H9*$H$7+I9*$I$7)/1000</f>
        <v>0</v>
      </c>
      <c r="L9" s="38"/>
      <c r="M9" s="40"/>
      <c r="N9" s="48"/>
      <c r="O9" s="47" t="s">
        <v>21</v>
      </c>
      <c r="P9" s="38"/>
      <c r="Q9" s="38"/>
      <c r="R9" s="38"/>
      <c r="S9" s="38"/>
      <c r="T9" s="44">
        <f t="shared" ref="T9:T19" si="1">(P9*$P$7+Q9*$Q$7+R9*$R$7)/1000</f>
        <v>0</v>
      </c>
      <c r="U9" s="45"/>
    </row>
    <row r="10" spans="1:21" x14ac:dyDescent="0.25">
      <c r="A10" s="33"/>
      <c r="B10" s="40"/>
      <c r="C10" s="13"/>
      <c r="D10" s="40"/>
      <c r="E10" s="46"/>
      <c r="F10" s="47">
        <v>3</v>
      </c>
      <c r="G10" s="38"/>
      <c r="H10" s="38"/>
      <c r="I10" s="38"/>
      <c r="J10" s="38"/>
      <c r="K10" s="38">
        <f t="shared" si="0"/>
        <v>0</v>
      </c>
      <c r="L10" s="38"/>
      <c r="M10" s="40"/>
      <c r="N10" s="46"/>
      <c r="O10" s="47" t="s">
        <v>22</v>
      </c>
      <c r="P10" s="38"/>
      <c r="Q10" s="38"/>
      <c r="R10" s="38"/>
      <c r="S10" s="38"/>
      <c r="T10" s="44">
        <f t="shared" si="1"/>
        <v>0</v>
      </c>
      <c r="U10" s="45"/>
    </row>
    <row r="11" spans="1:21" x14ac:dyDescent="0.25">
      <c r="A11" s="33"/>
      <c r="B11" s="40"/>
      <c r="C11" s="13"/>
      <c r="D11" s="40"/>
      <c r="E11" s="46"/>
      <c r="F11" s="47">
        <v>7</v>
      </c>
      <c r="G11" s="38"/>
      <c r="H11" s="38"/>
      <c r="I11" s="38"/>
      <c r="J11" s="38"/>
      <c r="K11" s="38">
        <f t="shared" si="0"/>
        <v>0</v>
      </c>
      <c r="L11" s="38"/>
      <c r="M11" s="40"/>
      <c r="N11" s="48"/>
      <c r="O11" s="47" t="s">
        <v>23</v>
      </c>
      <c r="P11" s="38"/>
      <c r="Q11" s="38"/>
      <c r="R11" s="38"/>
      <c r="S11" s="38"/>
      <c r="T11" s="44">
        <f t="shared" si="1"/>
        <v>0</v>
      </c>
      <c r="U11" s="45"/>
    </row>
    <row r="12" spans="1:21" x14ac:dyDescent="0.25">
      <c r="A12" s="33"/>
      <c r="B12" s="40"/>
      <c r="C12" s="13"/>
      <c r="D12" s="40"/>
      <c r="E12" s="46"/>
      <c r="F12" s="47" t="s">
        <v>24</v>
      </c>
      <c r="G12" s="38"/>
      <c r="H12" s="38"/>
      <c r="I12" s="38"/>
      <c r="J12" s="38"/>
      <c r="K12" s="38">
        <f t="shared" si="0"/>
        <v>0</v>
      </c>
      <c r="L12" s="38"/>
      <c r="M12" s="40"/>
      <c r="N12" s="46"/>
      <c r="O12" s="47" t="s">
        <v>22</v>
      </c>
      <c r="P12" s="38"/>
      <c r="Q12" s="38"/>
      <c r="R12" s="38"/>
      <c r="S12" s="38"/>
      <c r="T12" s="44">
        <f t="shared" si="1"/>
        <v>0</v>
      </c>
      <c r="U12" s="45"/>
    </row>
    <row r="13" spans="1:21" x14ac:dyDescent="0.25">
      <c r="A13" s="33"/>
      <c r="B13" s="40"/>
      <c r="C13" s="13"/>
      <c r="D13" s="40"/>
      <c r="E13" s="46"/>
      <c r="F13" s="47" t="s">
        <v>22</v>
      </c>
      <c r="G13" s="38"/>
      <c r="H13" s="38"/>
      <c r="I13" s="38"/>
      <c r="J13" s="38"/>
      <c r="K13" s="38">
        <f t="shared" si="0"/>
        <v>0</v>
      </c>
      <c r="L13" s="38"/>
      <c r="M13" s="40"/>
      <c r="N13" s="46"/>
      <c r="O13" s="47" t="s">
        <v>25</v>
      </c>
      <c r="P13" s="38"/>
      <c r="Q13" s="38"/>
      <c r="R13" s="38"/>
      <c r="S13" s="38"/>
      <c r="T13" s="44">
        <f>(P13*$P$7+Q13*$Q$7+R13*$R$7)/1000</f>
        <v>0</v>
      </c>
      <c r="U13" s="45"/>
    </row>
    <row r="14" spans="1:21" x14ac:dyDescent="0.25">
      <c r="A14" s="33"/>
      <c r="B14" s="40"/>
      <c r="C14" s="13"/>
      <c r="D14" s="40"/>
      <c r="E14" s="46"/>
      <c r="F14" s="47" t="s">
        <v>26</v>
      </c>
      <c r="G14" s="38"/>
      <c r="H14" s="38"/>
      <c r="I14" s="38"/>
      <c r="J14" s="38"/>
      <c r="K14" s="38">
        <f t="shared" si="0"/>
        <v>0</v>
      </c>
      <c r="L14" s="38"/>
      <c r="M14" s="40"/>
      <c r="N14" s="46"/>
      <c r="O14" s="47" t="s">
        <v>22</v>
      </c>
      <c r="P14" s="38"/>
      <c r="Q14" s="38"/>
      <c r="R14" s="38"/>
      <c r="S14" s="38"/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22</v>
      </c>
      <c r="G15" s="38"/>
      <c r="H15" s="38"/>
      <c r="I15" s="38"/>
      <c r="J15" s="38"/>
      <c r="K15" s="38">
        <f t="shared" si="0"/>
        <v>0</v>
      </c>
      <c r="L15" s="38"/>
      <c r="M15" s="40"/>
      <c r="N15" s="46"/>
      <c r="O15" s="47" t="s">
        <v>27</v>
      </c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 t="s">
        <v>28</v>
      </c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 t="s">
        <v>29</v>
      </c>
      <c r="C25" s="34"/>
      <c r="D25" s="35">
        <v>400</v>
      </c>
      <c r="E25" s="36"/>
      <c r="F25" s="37"/>
      <c r="G25" s="38"/>
      <c r="H25" s="38"/>
      <c r="I25" s="38"/>
      <c r="J25" s="38"/>
      <c r="K25" s="38">
        <f>((SUM(H27:H38)*H26)+(SUM(G27:G38)*G26)+(SUM(I27:I38)*I26))/1000</f>
        <v>0</v>
      </c>
      <c r="L25" s="38">
        <f>T25*100/M25</f>
        <v>0</v>
      </c>
      <c r="M25" s="35">
        <v>400</v>
      </c>
      <c r="N25" s="36"/>
      <c r="O25" s="37"/>
      <c r="P25" s="38"/>
      <c r="Q25" s="38"/>
      <c r="R25" s="38"/>
      <c r="S25" s="38"/>
      <c r="T25" s="39">
        <f>((SUM(Q27:Q38)*Q26)+(SUM(P27:P38)*P26)+(SUM(R27:R38)*R26))/1000</f>
        <v>0</v>
      </c>
      <c r="U25" s="39">
        <f>T25*100/M25</f>
        <v>0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/>
      <c r="H26" s="43"/>
      <c r="I26" s="43"/>
      <c r="J26" s="43"/>
      <c r="K26" s="38"/>
      <c r="L26" s="38"/>
      <c r="M26" s="40"/>
      <c r="N26" s="41" t="s">
        <v>19</v>
      </c>
      <c r="O26" s="42"/>
      <c r="P26" s="43"/>
      <c r="Q26" s="43"/>
      <c r="R26" s="43"/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30</v>
      </c>
      <c r="G27" s="38"/>
      <c r="H27" s="38"/>
      <c r="I27" s="38"/>
      <c r="J27" s="38"/>
      <c r="K27" s="38">
        <f>(G27*$G$7+H27*$H$7+I27*$I$7)/1000</f>
        <v>0</v>
      </c>
      <c r="L27" s="38"/>
      <c r="M27" s="40"/>
      <c r="N27" s="46"/>
      <c r="O27" s="47" t="s">
        <v>22</v>
      </c>
      <c r="P27" s="38"/>
      <c r="Q27" s="38"/>
      <c r="R27" s="38"/>
      <c r="S27" s="38"/>
      <c r="T27" s="44">
        <f t="shared" ref="T27:T38" si="2">(P27*$P$7+Q27*$Q$7+R27*$R$7)/1000</f>
        <v>0</v>
      </c>
      <c r="U27" s="45"/>
    </row>
    <row r="28" spans="1:21" x14ac:dyDescent="0.25">
      <c r="A28" s="33"/>
      <c r="B28" s="40"/>
      <c r="C28" s="13"/>
      <c r="D28" s="40"/>
      <c r="E28" s="46"/>
      <c r="F28" s="47" t="s">
        <v>31</v>
      </c>
      <c r="G28" s="38"/>
      <c r="H28" s="38"/>
      <c r="I28" s="38"/>
      <c r="J28" s="38"/>
      <c r="K28" s="38">
        <f t="shared" ref="K28:K38" si="3">(G28*$G$7+H28*$H$7+I28*$I$7)/1000</f>
        <v>0</v>
      </c>
      <c r="L28" s="38"/>
      <c r="M28" s="40"/>
      <c r="N28" s="48"/>
      <c r="O28" s="47" t="s">
        <v>26</v>
      </c>
      <c r="P28" s="38"/>
      <c r="Q28" s="38"/>
      <c r="R28" s="38"/>
      <c r="S28" s="38"/>
      <c r="T28" s="44">
        <f t="shared" si="2"/>
        <v>0</v>
      </c>
      <c r="U28" s="45"/>
    </row>
    <row r="29" spans="1:21" x14ac:dyDescent="0.25">
      <c r="A29" s="33"/>
      <c r="B29" s="40"/>
      <c r="C29" s="13"/>
      <c r="D29" s="40"/>
      <c r="E29" s="46"/>
      <c r="F29" s="47" t="s">
        <v>22</v>
      </c>
      <c r="G29" s="38"/>
      <c r="H29" s="38"/>
      <c r="I29" s="38"/>
      <c r="J29" s="38"/>
      <c r="K29" s="38">
        <f t="shared" si="3"/>
        <v>0</v>
      </c>
      <c r="L29" s="38"/>
      <c r="M29" s="40"/>
      <c r="N29" s="46"/>
      <c r="O29" s="47" t="s">
        <v>22</v>
      </c>
      <c r="P29" s="38"/>
      <c r="Q29" s="38"/>
      <c r="R29" s="38"/>
      <c r="S29" s="38"/>
      <c r="T29" s="44">
        <f t="shared" si="2"/>
        <v>0</v>
      </c>
      <c r="U29" s="45"/>
    </row>
    <row r="30" spans="1:21" x14ac:dyDescent="0.25">
      <c r="A30" s="33"/>
      <c r="B30" s="40"/>
      <c r="C30" s="13"/>
      <c r="D30" s="40"/>
      <c r="E30" s="46"/>
      <c r="F30" s="47" t="s">
        <v>32</v>
      </c>
      <c r="G30" s="38"/>
      <c r="H30" s="38"/>
      <c r="I30" s="38"/>
      <c r="J30" s="38"/>
      <c r="K30" s="38">
        <f t="shared" si="3"/>
        <v>0</v>
      </c>
      <c r="L30" s="38"/>
      <c r="M30" s="40"/>
      <c r="N30" s="48"/>
      <c r="O30" s="47" t="s">
        <v>21</v>
      </c>
      <c r="P30" s="38"/>
      <c r="Q30" s="38"/>
      <c r="R30" s="38"/>
      <c r="S30" s="38"/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22</v>
      </c>
      <c r="G31" s="38"/>
      <c r="H31" s="38"/>
      <c r="I31" s="38"/>
      <c r="J31" s="38"/>
      <c r="K31" s="38">
        <f t="shared" si="3"/>
        <v>0</v>
      </c>
      <c r="L31" s="38"/>
      <c r="M31" s="40"/>
      <c r="N31" s="46"/>
      <c r="O31" s="47" t="s">
        <v>22</v>
      </c>
      <c r="P31" s="38"/>
      <c r="Q31" s="38"/>
      <c r="R31" s="38"/>
      <c r="S31" s="38"/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33</v>
      </c>
      <c r="G32" s="38"/>
      <c r="H32" s="38"/>
      <c r="I32" s="38"/>
      <c r="J32" s="38"/>
      <c r="K32" s="38">
        <f t="shared" si="3"/>
        <v>0</v>
      </c>
      <c r="L32" s="38"/>
      <c r="M32" s="40"/>
      <c r="N32" s="46"/>
      <c r="O32" s="47" t="s">
        <v>23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22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22</v>
      </c>
      <c r="P33" s="38"/>
      <c r="Q33" s="38"/>
      <c r="R33" s="38"/>
      <c r="S33" s="38"/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24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25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 t="s">
        <v>34</v>
      </c>
      <c r="C44" s="34"/>
      <c r="D44" s="35">
        <v>630</v>
      </c>
      <c r="E44" s="36"/>
      <c r="F44" s="37"/>
      <c r="G44" s="38"/>
      <c r="H44" s="38"/>
      <c r="I44" s="38"/>
      <c r="J44" s="38"/>
      <c r="K44" s="38">
        <f>((SUM(H46:H57)*H45)+(SUM(G46:G57)*G45)+(SUM(I46:I57)*I45))/1000</f>
        <v>121.745</v>
      </c>
      <c r="L44" s="38">
        <f>T44*100/M44</f>
        <v>0</v>
      </c>
      <c r="M44" s="35">
        <v>630</v>
      </c>
      <c r="N44" s="36"/>
      <c r="O44" s="37"/>
      <c r="P44" s="38"/>
      <c r="Q44" s="38"/>
      <c r="R44" s="38"/>
      <c r="S44" s="38"/>
      <c r="T44" s="39">
        <f>((SUM(Q46:Q57)*Q45)+(SUM(P46:P57)*P45)+(SUM(R46:R57)*R45))/1000</f>
        <v>0</v>
      </c>
      <c r="U44" s="39">
        <f>T44*100/M44</f>
        <v>0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>
        <v>234</v>
      </c>
      <c r="H45" s="43">
        <v>233</v>
      </c>
      <c r="I45" s="43">
        <v>234</v>
      </c>
      <c r="J45" s="43"/>
      <c r="K45" s="38"/>
      <c r="L45" s="38"/>
      <c r="M45" s="40"/>
      <c r="N45" s="41" t="s">
        <v>19</v>
      </c>
      <c r="O45" s="42"/>
      <c r="P45" s="43"/>
      <c r="Q45" s="43"/>
      <c r="R45" s="43"/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30</v>
      </c>
      <c r="G46" s="38">
        <v>3</v>
      </c>
      <c r="H46" s="38">
        <v>5</v>
      </c>
      <c r="I46" s="38">
        <v>18</v>
      </c>
      <c r="J46" s="38">
        <v>11</v>
      </c>
      <c r="K46" s="38">
        <f>(G46*$G$7+H46*$H$7+I46*$I$7)/1000</f>
        <v>0</v>
      </c>
      <c r="L46" s="38"/>
      <c r="M46" s="40"/>
      <c r="N46" s="46"/>
      <c r="O46" s="47" t="s">
        <v>35</v>
      </c>
      <c r="P46" s="38">
        <v>1</v>
      </c>
      <c r="Q46" s="38">
        <v>12</v>
      </c>
      <c r="R46" s="38">
        <v>7</v>
      </c>
      <c r="S46" s="38">
        <v>5</v>
      </c>
      <c r="T46" s="44">
        <v>5</v>
      </c>
      <c r="U46" s="45"/>
    </row>
    <row r="47" spans="1:21" x14ac:dyDescent="0.25">
      <c r="A47" s="33"/>
      <c r="B47" s="40"/>
      <c r="C47" s="13"/>
      <c r="D47" s="40"/>
      <c r="E47" s="46"/>
      <c r="F47" s="47" t="s">
        <v>31</v>
      </c>
      <c r="G47" s="38">
        <v>15</v>
      </c>
      <c r="H47" s="38">
        <v>29</v>
      </c>
      <c r="I47" s="38">
        <v>28</v>
      </c>
      <c r="J47" s="38">
        <v>15</v>
      </c>
      <c r="K47" s="38">
        <f t="shared" ref="K47:K57" si="4">(G47*$G$7+H47*$H$7+I47*$I$7)/1000</f>
        <v>0</v>
      </c>
      <c r="L47" s="38"/>
      <c r="M47" s="40"/>
      <c r="N47" s="48"/>
      <c r="O47" s="47" t="s">
        <v>23</v>
      </c>
      <c r="P47" s="38">
        <v>10</v>
      </c>
      <c r="Q47" s="38">
        <v>5</v>
      </c>
      <c r="R47" s="38">
        <v>11</v>
      </c>
      <c r="S47" s="38">
        <v>4</v>
      </c>
      <c r="T47" s="44">
        <f>(P47*$P$7+Q47*$Q$7+R47*$R$7)/1000</f>
        <v>0</v>
      </c>
      <c r="U47" s="45"/>
    </row>
    <row r="48" spans="1:21" x14ac:dyDescent="0.25">
      <c r="A48" s="33"/>
      <c r="B48" s="40"/>
      <c r="C48" s="13"/>
      <c r="D48" s="40"/>
      <c r="E48" s="46"/>
      <c r="F48" s="47" t="s">
        <v>36</v>
      </c>
      <c r="G48" s="38">
        <v>8</v>
      </c>
      <c r="H48" s="38">
        <v>5</v>
      </c>
      <c r="I48" s="38">
        <v>9</v>
      </c>
      <c r="J48" s="38">
        <v>3</v>
      </c>
      <c r="K48" s="38">
        <f t="shared" si="4"/>
        <v>0</v>
      </c>
      <c r="L48" s="38"/>
      <c r="M48" s="40"/>
      <c r="N48" s="46"/>
      <c r="O48" s="47" t="s">
        <v>37</v>
      </c>
      <c r="P48" s="38"/>
      <c r="Q48" s="38"/>
      <c r="R48" s="38"/>
      <c r="S48" s="38"/>
      <c r="T48" s="50">
        <f>P48</f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32</v>
      </c>
      <c r="G49" s="38">
        <v>0</v>
      </c>
      <c r="H49" s="38">
        <v>0</v>
      </c>
      <c r="I49" s="38">
        <v>0</v>
      </c>
      <c r="J49" s="38">
        <v>0</v>
      </c>
      <c r="K49" s="38">
        <f t="shared" si="4"/>
        <v>0</v>
      </c>
      <c r="L49" s="38"/>
      <c r="M49" s="40"/>
      <c r="N49" s="48"/>
      <c r="O49" s="47" t="s">
        <v>25</v>
      </c>
      <c r="P49" s="38">
        <v>3</v>
      </c>
      <c r="Q49" s="38">
        <v>1</v>
      </c>
      <c r="R49" s="38">
        <v>5</v>
      </c>
      <c r="S49" s="38">
        <v>1</v>
      </c>
      <c r="T49" s="44">
        <f>(P49*$P$7+Q49*$Q$7+R49*$R$7)/1000</f>
        <v>0</v>
      </c>
      <c r="U49" s="45"/>
    </row>
    <row r="50" spans="1:21" x14ac:dyDescent="0.25">
      <c r="A50" s="33"/>
      <c r="B50" s="40"/>
      <c r="C50" s="13"/>
      <c r="D50" s="40"/>
      <c r="E50" s="46"/>
      <c r="F50" s="47" t="s">
        <v>38</v>
      </c>
      <c r="G50" s="38">
        <v>0</v>
      </c>
      <c r="H50" s="38">
        <v>0</v>
      </c>
      <c r="I50" s="38">
        <v>0</v>
      </c>
      <c r="J50" s="38">
        <v>0</v>
      </c>
      <c r="K50" s="38">
        <f t="shared" si="4"/>
        <v>0</v>
      </c>
      <c r="L50" s="38"/>
      <c r="M50" s="40"/>
      <c r="N50" s="46"/>
      <c r="O50" s="47" t="s">
        <v>39</v>
      </c>
      <c r="P50" s="38">
        <v>17</v>
      </c>
      <c r="Q50" s="38">
        <v>31</v>
      </c>
      <c r="R50" s="38">
        <v>12</v>
      </c>
      <c r="S50" s="38">
        <v>13</v>
      </c>
      <c r="T50" s="44">
        <f>(P50*$P$7+Q50*$Q$7+R50*$R$7)/1000</f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33</v>
      </c>
      <c r="G51" s="38">
        <v>0</v>
      </c>
      <c r="H51" s="38">
        <v>0</v>
      </c>
      <c r="I51" s="38">
        <v>0</v>
      </c>
      <c r="J51" s="38">
        <v>0</v>
      </c>
      <c r="K51" s="38">
        <f t="shared" si="4"/>
        <v>0</v>
      </c>
      <c r="L51" s="38"/>
      <c r="M51" s="40"/>
      <c r="N51" s="46"/>
      <c r="O51" s="47" t="s">
        <v>27</v>
      </c>
      <c r="P51" s="38">
        <v>35</v>
      </c>
      <c r="Q51" s="38">
        <v>24</v>
      </c>
      <c r="R51" s="38">
        <v>18</v>
      </c>
      <c r="S51" s="38">
        <v>9</v>
      </c>
      <c r="T51" s="44">
        <f>(P51*$P$7+Q51*$Q$7+R51*$R$7)/1000</f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40</v>
      </c>
      <c r="G52" s="38">
        <v>67</v>
      </c>
      <c r="H52" s="38">
        <v>78</v>
      </c>
      <c r="I52" s="38">
        <v>81</v>
      </c>
      <c r="J52" s="38">
        <v>21</v>
      </c>
      <c r="K52" s="38">
        <f t="shared" si="4"/>
        <v>0</v>
      </c>
      <c r="L52" s="38"/>
      <c r="M52" s="40"/>
      <c r="N52" s="46"/>
      <c r="O52" s="47" t="s">
        <v>28</v>
      </c>
      <c r="P52" s="38"/>
      <c r="Q52" s="38"/>
      <c r="R52" s="38"/>
      <c r="S52" s="38"/>
      <c r="T52" s="44">
        <f t="shared" ref="T52:T57" si="5">(P52*$P$7+Q52*$Q$7+R52*$R$7)/1000</f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24</v>
      </c>
      <c r="G53" s="38">
        <v>48</v>
      </c>
      <c r="H53" s="38">
        <v>46</v>
      </c>
      <c r="I53" s="38">
        <v>63</v>
      </c>
      <c r="J53" s="38">
        <v>18</v>
      </c>
      <c r="K53" s="38">
        <f t="shared" si="4"/>
        <v>0</v>
      </c>
      <c r="L53" s="38"/>
      <c r="M53" s="40"/>
      <c r="N53" s="46"/>
      <c r="O53" s="47" t="s">
        <v>41</v>
      </c>
      <c r="P53" s="38">
        <v>21</v>
      </c>
      <c r="Q53" s="38">
        <v>42</v>
      </c>
      <c r="R53" s="38">
        <v>51</v>
      </c>
      <c r="S53" s="38">
        <v>27</v>
      </c>
      <c r="T53" s="44">
        <f t="shared" si="5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42</v>
      </c>
      <c r="G54" s="38">
        <v>0</v>
      </c>
      <c r="H54" s="38">
        <v>0</v>
      </c>
      <c r="I54" s="38">
        <v>0</v>
      </c>
      <c r="J54" s="38">
        <v>0</v>
      </c>
      <c r="K54" s="38">
        <f t="shared" si="4"/>
        <v>0</v>
      </c>
      <c r="L54" s="38"/>
      <c r="M54" s="40"/>
      <c r="N54" s="48"/>
      <c r="O54" s="47" t="s">
        <v>43</v>
      </c>
      <c r="P54" s="38">
        <v>0</v>
      </c>
      <c r="Q54" s="38">
        <v>13</v>
      </c>
      <c r="R54" s="38">
        <v>0</v>
      </c>
      <c r="S54" s="38">
        <v>1</v>
      </c>
      <c r="T54" s="44">
        <f t="shared" si="5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4"/>
        <v>0</v>
      </c>
      <c r="L55" s="38"/>
      <c r="M55" s="40"/>
      <c r="N55" s="48"/>
      <c r="O55" s="47" t="s">
        <v>44</v>
      </c>
      <c r="P55" s="38">
        <v>13</v>
      </c>
      <c r="Q55" s="38">
        <v>29</v>
      </c>
      <c r="R55" s="38">
        <v>43</v>
      </c>
      <c r="S55" s="38">
        <v>25</v>
      </c>
      <c r="T55" s="44">
        <f t="shared" si="5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20</v>
      </c>
      <c r="G56" s="38">
        <v>2</v>
      </c>
      <c r="H56" s="38">
        <v>3</v>
      </c>
      <c r="I56" s="38">
        <v>1</v>
      </c>
      <c r="J56" s="38">
        <v>2</v>
      </c>
      <c r="K56" s="38">
        <f t="shared" si="4"/>
        <v>0</v>
      </c>
      <c r="L56" s="38"/>
      <c r="M56" s="40"/>
      <c r="N56" s="48"/>
      <c r="O56" s="47" t="s">
        <v>45</v>
      </c>
      <c r="P56" s="38">
        <v>2</v>
      </c>
      <c r="Q56" s="38">
        <v>0</v>
      </c>
      <c r="R56" s="38">
        <v>13</v>
      </c>
      <c r="S56" s="38">
        <v>11</v>
      </c>
      <c r="T56" s="44">
        <f t="shared" si="5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21</v>
      </c>
      <c r="G57" s="38">
        <v>7</v>
      </c>
      <c r="H57" s="38">
        <v>3</v>
      </c>
      <c r="I57" s="38">
        <v>2</v>
      </c>
      <c r="J57" s="38">
        <v>3</v>
      </c>
      <c r="K57" s="38">
        <f t="shared" si="4"/>
        <v>0</v>
      </c>
      <c r="L57" s="38"/>
      <c r="M57" s="40"/>
      <c r="N57" s="49"/>
      <c r="O57" s="47" t="s">
        <v>46</v>
      </c>
      <c r="P57" s="38">
        <v>0</v>
      </c>
      <c r="Q57" s="38">
        <v>0</v>
      </c>
      <c r="R57" s="38">
        <v>0</v>
      </c>
      <c r="S57" s="38">
        <v>0</v>
      </c>
      <c r="T57" s="44">
        <f t="shared" si="5"/>
        <v>0</v>
      </c>
      <c r="U57" s="45"/>
    </row>
    <row r="58" spans="1:21" x14ac:dyDescent="0.25">
      <c r="E58" t="s">
        <v>0</v>
      </c>
      <c r="F58" s="1"/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 t="s">
        <v>47</v>
      </c>
      <c r="C63" s="34"/>
      <c r="D63" s="35"/>
      <c r="E63" s="36"/>
      <c r="F63" s="37"/>
      <c r="G63" s="38"/>
      <c r="H63" s="38"/>
      <c r="I63" s="38"/>
      <c r="J63" s="38"/>
      <c r="K63" s="38">
        <f>((SUM(H65:H76)*H64)+(SUM(G65:G76)*G64)+(SUM(I65:I76)*I64))/1000</f>
        <v>0</v>
      </c>
      <c r="L63" s="38" t="e">
        <f>T63*100/M63</f>
        <v>#DIV/0!</v>
      </c>
      <c r="M63" s="35"/>
      <c r="N63" s="36"/>
      <c r="O63" s="37"/>
      <c r="P63" s="38"/>
      <c r="Q63" s="38"/>
      <c r="R63" s="38"/>
      <c r="S63" s="38"/>
      <c r="T63" s="39">
        <f>((SUM(Q65:Q76)*Q64)+(SUM(P65:P76)*P64)+(SUM(R65:R76)*R64))/1000</f>
        <v>0</v>
      </c>
      <c r="U63" s="39" t="e">
        <f>T63*100/M63</f>
        <v>#DIV/0!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/>
      <c r="H64" s="43"/>
      <c r="I64" s="43"/>
      <c r="J64" s="43"/>
      <c r="K64" s="38"/>
      <c r="L64" s="38"/>
      <c r="M64" s="40"/>
      <c r="N64" s="41" t="s">
        <v>19</v>
      </c>
      <c r="O64" s="42"/>
      <c r="P64" s="43"/>
      <c r="Q64" s="43"/>
      <c r="R64" s="43"/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22</v>
      </c>
      <c r="G65" s="38"/>
      <c r="H65" s="38"/>
      <c r="I65" s="38"/>
      <c r="J65" s="38"/>
      <c r="K65" s="38">
        <f>(G65*$G$7+H65*$H$7+I65*$I$7)/1000</f>
        <v>0</v>
      </c>
      <c r="L65" s="38"/>
      <c r="M65" s="40"/>
      <c r="N65" s="46"/>
      <c r="O65" s="47" t="s">
        <v>22</v>
      </c>
      <c r="P65" s="38"/>
      <c r="Q65" s="38"/>
      <c r="R65" s="38"/>
      <c r="S65" s="38"/>
      <c r="T65" s="44">
        <f t="shared" ref="T65:T76" si="6">(P65*$P$7+Q65*$Q$7+R65*$R$7)/1000</f>
        <v>0</v>
      </c>
      <c r="U65" s="45"/>
    </row>
    <row r="66" spans="1:21" x14ac:dyDescent="0.25">
      <c r="A66" s="33"/>
      <c r="B66" s="40"/>
      <c r="C66" s="13"/>
      <c r="D66" s="40"/>
      <c r="E66" s="46"/>
      <c r="F66" s="47" t="s">
        <v>22</v>
      </c>
      <c r="G66" s="38"/>
      <c r="H66" s="38"/>
      <c r="I66" s="38"/>
      <c r="J66" s="38"/>
      <c r="K66" s="38">
        <f t="shared" ref="K66:K76" si="7">(G66*$G$7+H66*$H$7+I66*$I$7)/1000</f>
        <v>0</v>
      </c>
      <c r="L66" s="38"/>
      <c r="M66" s="40"/>
      <c r="N66" s="48"/>
      <c r="O66" s="47" t="s">
        <v>22</v>
      </c>
      <c r="P66" s="38"/>
      <c r="Q66" s="38"/>
      <c r="R66" s="38"/>
      <c r="S66" s="38"/>
      <c r="T66" s="44">
        <f t="shared" si="6"/>
        <v>0</v>
      </c>
      <c r="U66" s="45"/>
    </row>
    <row r="67" spans="1:21" x14ac:dyDescent="0.25">
      <c r="A67" s="33"/>
      <c r="B67" s="40"/>
      <c r="C67" s="13"/>
      <c r="D67" s="40"/>
      <c r="E67" s="46"/>
      <c r="F67" s="47" t="s">
        <v>22</v>
      </c>
      <c r="G67" s="38"/>
      <c r="H67" s="38"/>
      <c r="I67" s="38"/>
      <c r="J67" s="38"/>
      <c r="K67" s="38">
        <f t="shared" si="7"/>
        <v>0</v>
      </c>
      <c r="L67" s="38"/>
      <c r="M67" s="40"/>
      <c r="N67" s="46"/>
      <c r="O67" s="47" t="s">
        <v>22</v>
      </c>
      <c r="P67" s="38"/>
      <c r="Q67" s="38"/>
      <c r="R67" s="38"/>
      <c r="S67" s="38"/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22</v>
      </c>
      <c r="G68" s="38"/>
      <c r="H68" s="38"/>
      <c r="I68" s="38"/>
      <c r="J68" s="38"/>
      <c r="K68" s="38">
        <f t="shared" si="7"/>
        <v>0</v>
      </c>
      <c r="L68" s="38"/>
      <c r="M68" s="40"/>
      <c r="N68" s="48"/>
      <c r="O68" s="47" t="s">
        <v>22</v>
      </c>
      <c r="P68" s="38"/>
      <c r="Q68" s="38"/>
      <c r="R68" s="38"/>
      <c r="S68" s="38"/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22</v>
      </c>
      <c r="G69" s="38"/>
      <c r="H69" s="38"/>
      <c r="I69" s="38"/>
      <c r="J69" s="38"/>
      <c r="K69" s="38">
        <f t="shared" si="7"/>
        <v>0</v>
      </c>
      <c r="L69" s="38"/>
      <c r="M69" s="40"/>
      <c r="N69" s="46"/>
      <c r="O69" s="47" t="s">
        <v>22</v>
      </c>
      <c r="P69" s="38"/>
      <c r="Q69" s="38"/>
      <c r="R69" s="38"/>
      <c r="S69" s="38"/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22</v>
      </c>
      <c r="G70" s="38"/>
      <c r="H70" s="38"/>
      <c r="I70" s="38"/>
      <c r="J70" s="38"/>
      <c r="K70" s="38">
        <f t="shared" si="7"/>
        <v>0</v>
      </c>
      <c r="L70" s="38"/>
      <c r="M70" s="40"/>
      <c r="N70" s="46"/>
      <c r="O70" s="47" t="s">
        <v>22</v>
      </c>
      <c r="P70" s="38"/>
      <c r="Q70" s="38"/>
      <c r="R70" s="38"/>
      <c r="S70" s="38"/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22</v>
      </c>
      <c r="G71" s="38"/>
      <c r="H71" s="38"/>
      <c r="I71" s="38"/>
      <c r="J71" s="38"/>
      <c r="K71" s="38">
        <f t="shared" si="7"/>
        <v>0</v>
      </c>
      <c r="L71" s="38"/>
      <c r="M71" s="40"/>
      <c r="N71" s="46"/>
      <c r="O71" s="47" t="s">
        <v>22</v>
      </c>
      <c r="P71" s="38"/>
      <c r="Q71" s="38"/>
      <c r="R71" s="38"/>
      <c r="S71" s="38"/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22</v>
      </c>
      <c r="G72" s="38"/>
      <c r="H72" s="38"/>
      <c r="I72" s="38"/>
      <c r="J72" s="38"/>
      <c r="K72" s="38">
        <f t="shared" si="7"/>
        <v>0</v>
      </c>
      <c r="L72" s="38"/>
      <c r="M72" s="40"/>
      <c r="N72" s="46"/>
      <c r="O72" s="47" t="s">
        <v>22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22</v>
      </c>
      <c r="G73" s="38"/>
      <c r="H73" s="38"/>
      <c r="I73" s="38"/>
      <c r="J73" s="38"/>
      <c r="K73" s="38">
        <f t="shared" si="7"/>
        <v>0</v>
      </c>
      <c r="L73" s="38"/>
      <c r="M73" s="40"/>
      <c r="N73" s="48"/>
      <c r="O73" s="47" t="s">
        <v>22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22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22</v>
      </c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22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22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22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22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/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 t="s">
        <v>48</v>
      </c>
      <c r="C82" s="34"/>
      <c r="D82" s="35">
        <v>400</v>
      </c>
      <c r="E82" s="36"/>
      <c r="F82" s="37"/>
      <c r="G82" s="38"/>
      <c r="H82" s="38"/>
      <c r="I82" s="38"/>
      <c r="J82" s="38"/>
      <c r="K82" s="38">
        <f>((SUM(H84:H95)*H83)+(SUM(G84:G95)*G83)+(SUM(I84:I95)*I83))/1000</f>
        <v>0</v>
      </c>
      <c r="L82" s="38">
        <f>T82*100/M82</f>
        <v>30.687249999999999</v>
      </c>
      <c r="M82" s="35">
        <v>400</v>
      </c>
      <c r="N82" s="36"/>
      <c r="O82" s="37"/>
      <c r="P82" s="38"/>
      <c r="Q82" s="38"/>
      <c r="R82" s="38"/>
      <c r="S82" s="38"/>
      <c r="T82" s="39">
        <f>((SUM(Q84:Q95)*Q83)+(SUM(P84:P95)*P83)+(SUM(R84:R95)*R83))/1000</f>
        <v>122.749</v>
      </c>
      <c r="U82" s="39">
        <f>T82*100/M82</f>
        <v>30.687249999999999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/>
      <c r="H83" s="43"/>
      <c r="I83" s="43"/>
      <c r="J83" s="43"/>
      <c r="K83" s="38"/>
      <c r="L83" s="38"/>
      <c r="M83" s="40"/>
      <c r="N83" s="41" t="s">
        <v>19</v>
      </c>
      <c r="O83" s="42"/>
      <c r="P83" s="43">
        <v>235</v>
      </c>
      <c r="Q83" s="43">
        <v>234</v>
      </c>
      <c r="R83" s="43">
        <v>237</v>
      </c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 t="s">
        <v>30</v>
      </c>
      <c r="G84" s="38">
        <v>0</v>
      </c>
      <c r="H84" s="38">
        <v>0</v>
      </c>
      <c r="I84" s="38">
        <v>0</v>
      </c>
      <c r="J84" s="38">
        <v>0</v>
      </c>
      <c r="K84" s="38">
        <f>(G84*$G$7+H84*$H$7+I84*$I$7)/1000</f>
        <v>0</v>
      </c>
      <c r="L84" s="38"/>
      <c r="M84" s="40"/>
      <c r="N84" s="46"/>
      <c r="O84" s="47"/>
      <c r="P84" s="38"/>
      <c r="Q84" s="38"/>
      <c r="R84" s="38"/>
      <c r="S84" s="38"/>
      <c r="T84" s="44">
        <f t="shared" ref="T84:T95" si="8">(P84*$P$7+Q84*$Q$7+R84*$R$7)/1000</f>
        <v>0</v>
      </c>
      <c r="U84" s="45"/>
    </row>
    <row r="85" spans="1:21" x14ac:dyDescent="0.25">
      <c r="A85" s="33"/>
      <c r="B85" s="40"/>
      <c r="C85" s="13"/>
      <c r="D85" s="40"/>
      <c r="E85" s="46"/>
      <c r="F85" s="47" t="s">
        <v>22</v>
      </c>
      <c r="G85" s="38"/>
      <c r="H85" s="38"/>
      <c r="I85" s="38"/>
      <c r="J85" s="38"/>
      <c r="K85" s="38">
        <f t="shared" ref="K85:K95" si="9">(G85*$G$7+H85*$H$7+I85*$I$7)/1000</f>
        <v>0</v>
      </c>
      <c r="L85" s="38"/>
      <c r="M85" s="40"/>
      <c r="N85" s="48"/>
      <c r="O85" s="47"/>
      <c r="P85" s="38"/>
      <c r="Q85" s="38"/>
      <c r="R85" s="38"/>
      <c r="S85" s="38"/>
      <c r="T85" s="44">
        <f t="shared" si="8"/>
        <v>0</v>
      </c>
      <c r="U85" s="45"/>
    </row>
    <row r="86" spans="1:21" x14ac:dyDescent="0.25">
      <c r="A86" s="33"/>
      <c r="B86" s="40"/>
      <c r="C86" s="13"/>
      <c r="D86" s="40"/>
      <c r="E86" s="46"/>
      <c r="F86" s="47" t="s">
        <v>36</v>
      </c>
      <c r="G86" s="38">
        <v>19</v>
      </c>
      <c r="H86" s="38">
        <v>21</v>
      </c>
      <c r="I86" s="38">
        <v>12</v>
      </c>
      <c r="J86" s="38">
        <v>10</v>
      </c>
      <c r="K86" s="38">
        <f t="shared" si="9"/>
        <v>0</v>
      </c>
      <c r="L86" s="38"/>
      <c r="M86" s="40"/>
      <c r="N86" s="46"/>
      <c r="O86" s="47" t="s">
        <v>35</v>
      </c>
      <c r="P86" s="38">
        <v>100</v>
      </c>
      <c r="Q86" s="38">
        <v>72</v>
      </c>
      <c r="R86" s="38">
        <v>63</v>
      </c>
      <c r="S86" s="38">
        <v>32</v>
      </c>
      <c r="T86" s="44">
        <f t="shared" si="8"/>
        <v>0</v>
      </c>
      <c r="U86" s="45"/>
    </row>
    <row r="87" spans="1:21" x14ac:dyDescent="0.25">
      <c r="A87" s="33"/>
      <c r="B87" s="40"/>
      <c r="C87" s="13"/>
      <c r="D87" s="40"/>
      <c r="E87" s="46"/>
      <c r="F87" s="47" t="s">
        <v>22</v>
      </c>
      <c r="G87" s="38"/>
      <c r="H87" s="38"/>
      <c r="I87" s="38"/>
      <c r="J87" s="38"/>
      <c r="K87" s="38">
        <f t="shared" si="9"/>
        <v>0</v>
      </c>
      <c r="L87" s="38"/>
      <c r="M87" s="40"/>
      <c r="N87" s="48"/>
      <c r="O87" s="47" t="s">
        <v>23</v>
      </c>
      <c r="P87" s="38">
        <v>13</v>
      </c>
      <c r="Q87" s="38">
        <v>23</v>
      </c>
      <c r="R87" s="38">
        <v>15</v>
      </c>
      <c r="S87" s="38">
        <v>7</v>
      </c>
      <c r="T87" s="44">
        <f t="shared" si="8"/>
        <v>0</v>
      </c>
      <c r="U87" s="45"/>
    </row>
    <row r="88" spans="1:21" x14ac:dyDescent="0.25">
      <c r="A88" s="33"/>
      <c r="B88" s="40"/>
      <c r="C88" s="13"/>
      <c r="D88" s="40"/>
      <c r="E88" s="46"/>
      <c r="F88" s="47" t="s">
        <v>38</v>
      </c>
      <c r="G88" s="38">
        <v>0</v>
      </c>
      <c r="H88" s="38">
        <v>0</v>
      </c>
      <c r="I88" s="38">
        <v>0</v>
      </c>
      <c r="J88" s="38">
        <v>0</v>
      </c>
      <c r="K88" s="38">
        <f t="shared" si="9"/>
        <v>0</v>
      </c>
      <c r="L88" s="38"/>
      <c r="M88" s="40"/>
      <c r="N88" s="46"/>
      <c r="O88" s="47" t="s">
        <v>37</v>
      </c>
      <c r="P88" s="38">
        <v>40</v>
      </c>
      <c r="Q88" s="38">
        <v>43</v>
      </c>
      <c r="R88" s="38">
        <v>32</v>
      </c>
      <c r="S88" s="38">
        <v>15</v>
      </c>
      <c r="T88" s="44">
        <f t="shared" si="8"/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33</v>
      </c>
      <c r="G89" s="38">
        <v>0</v>
      </c>
      <c r="H89" s="38">
        <v>0</v>
      </c>
      <c r="I89" s="38">
        <v>0</v>
      </c>
      <c r="J89" s="38">
        <v>0</v>
      </c>
      <c r="K89" s="38">
        <f t="shared" si="9"/>
        <v>0</v>
      </c>
      <c r="L89" s="38"/>
      <c r="M89" s="40"/>
      <c r="N89" s="46"/>
      <c r="O89" s="47" t="s">
        <v>25</v>
      </c>
      <c r="P89" s="38">
        <v>16</v>
      </c>
      <c r="Q89" s="38">
        <v>10</v>
      </c>
      <c r="R89" s="38">
        <v>3</v>
      </c>
      <c r="S89" s="38">
        <v>6</v>
      </c>
      <c r="T89" s="44">
        <f t="shared" si="8"/>
        <v>0</v>
      </c>
      <c r="U89" s="45"/>
    </row>
    <row r="90" spans="1:21" x14ac:dyDescent="0.25">
      <c r="A90" s="33"/>
      <c r="B90" s="40"/>
      <c r="C90" s="13"/>
      <c r="D90" s="40"/>
      <c r="E90" s="46"/>
      <c r="F90" s="47" t="s">
        <v>22</v>
      </c>
      <c r="G90" s="38"/>
      <c r="H90" s="38"/>
      <c r="I90" s="38"/>
      <c r="J90" s="38"/>
      <c r="K90" s="38">
        <f t="shared" si="9"/>
        <v>0</v>
      </c>
      <c r="L90" s="38"/>
      <c r="M90" s="40"/>
      <c r="N90" s="46"/>
      <c r="O90" s="47" t="s">
        <v>39</v>
      </c>
      <c r="P90" s="38">
        <v>0</v>
      </c>
      <c r="Q90" s="38">
        <v>0</v>
      </c>
      <c r="R90" s="38">
        <v>0</v>
      </c>
      <c r="S90" s="38">
        <v>0</v>
      </c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 t="s">
        <v>24</v>
      </c>
      <c r="G91" s="38">
        <v>31</v>
      </c>
      <c r="H91" s="38">
        <v>18</v>
      </c>
      <c r="I91" s="38">
        <v>14</v>
      </c>
      <c r="J91" s="38">
        <v>14</v>
      </c>
      <c r="K91" s="38">
        <f t="shared" si="9"/>
        <v>0</v>
      </c>
      <c r="L91" s="38"/>
      <c r="M91" s="40"/>
      <c r="N91" s="46"/>
      <c r="O91" s="47" t="s">
        <v>27</v>
      </c>
      <c r="P91" s="38">
        <v>30</v>
      </c>
      <c r="Q91" s="38">
        <v>41</v>
      </c>
      <c r="R91" s="38">
        <v>21</v>
      </c>
      <c r="S91" s="38">
        <v>13</v>
      </c>
      <c r="T91" s="44">
        <f t="shared" si="8"/>
        <v>0</v>
      </c>
      <c r="U91" s="45"/>
    </row>
    <row r="92" spans="1:21" x14ac:dyDescent="0.25">
      <c r="A92" s="33"/>
      <c r="B92" s="40"/>
      <c r="C92" s="13"/>
      <c r="D92" s="40"/>
      <c r="E92" s="46"/>
      <c r="F92" s="47" t="s">
        <v>22</v>
      </c>
      <c r="G92" s="38"/>
      <c r="H92" s="38"/>
      <c r="I92" s="38"/>
      <c r="J92" s="38"/>
      <c r="K92" s="38">
        <f t="shared" si="9"/>
        <v>0</v>
      </c>
      <c r="L92" s="38"/>
      <c r="M92" s="40"/>
      <c r="N92" s="48"/>
      <c r="O92" s="47" t="s">
        <v>28</v>
      </c>
      <c r="P92" s="38">
        <v>0</v>
      </c>
      <c r="Q92" s="38">
        <v>0</v>
      </c>
      <c r="R92" s="38">
        <v>0</v>
      </c>
      <c r="S92" s="38">
        <v>0</v>
      </c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26</v>
      </c>
      <c r="G93" s="38">
        <v>18</v>
      </c>
      <c r="H93" s="38">
        <v>15</v>
      </c>
      <c r="I93" s="38">
        <v>27</v>
      </c>
      <c r="J93" s="38">
        <v>14</v>
      </c>
      <c r="K93" s="38">
        <f t="shared" si="9"/>
        <v>0</v>
      </c>
      <c r="L93" s="38"/>
      <c r="M93" s="40"/>
      <c r="N93" s="48"/>
      <c r="O93" s="47" t="s">
        <v>22</v>
      </c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20</v>
      </c>
      <c r="G94" s="38">
        <v>3</v>
      </c>
      <c r="H94" s="38">
        <v>12</v>
      </c>
      <c r="I94" s="38">
        <v>2</v>
      </c>
      <c r="J94" s="38">
        <v>7</v>
      </c>
      <c r="K94" s="38">
        <f t="shared" si="9"/>
        <v>0</v>
      </c>
      <c r="L94" s="38"/>
      <c r="M94" s="40"/>
      <c r="N94" s="48"/>
      <c r="O94" s="47" t="s">
        <v>22</v>
      </c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 t="s">
        <v>21</v>
      </c>
      <c r="G95" s="38">
        <v>1</v>
      </c>
      <c r="H95" s="38">
        <v>3</v>
      </c>
      <c r="I95" s="38">
        <v>25</v>
      </c>
      <c r="J95" s="38">
        <v>3</v>
      </c>
      <c r="K95" s="38">
        <f t="shared" si="9"/>
        <v>0</v>
      </c>
      <c r="L95" s="38"/>
      <c r="M95" s="40"/>
      <c r="N95" s="49"/>
      <c r="O95" s="47" t="s">
        <v>22</v>
      </c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E96" t="s">
        <v>0</v>
      </c>
      <c r="F96" s="1"/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 t="s">
        <v>49</v>
      </c>
      <c r="C101" s="34"/>
      <c r="D101" s="35"/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0</v>
      </c>
      <c r="L101" s="38" t="e">
        <f>T101*100/M101</f>
        <v>#DIV/0!</v>
      </c>
      <c r="M101" s="35"/>
      <c r="N101" s="36"/>
      <c r="O101" s="37"/>
      <c r="P101" s="38"/>
      <c r="Q101" s="38"/>
      <c r="R101" s="38"/>
      <c r="S101" s="38"/>
      <c r="T101" s="39">
        <f>((SUM(Q103:Q114)*Q102)+(SUM(P103:P114)*P102)+(SUM(R103:R114)*R102))/1000</f>
        <v>0</v>
      </c>
      <c r="U101" s="39" t="e">
        <f>T101*100/M101</f>
        <v>#DIV/0!</v>
      </c>
    </row>
    <row r="102" spans="1:21" x14ac:dyDescent="0.25">
      <c r="A102" s="33"/>
      <c r="B102" s="40"/>
      <c r="C102" s="13"/>
      <c r="D102" s="40"/>
      <c r="E102" s="41" t="s">
        <v>19</v>
      </c>
      <c r="F102" s="42"/>
      <c r="G102" s="43"/>
      <c r="H102" s="43"/>
      <c r="I102" s="43"/>
      <c r="J102" s="43"/>
      <c r="K102" s="38"/>
      <c r="L102" s="38"/>
      <c r="M102" s="40"/>
      <c r="N102" s="41" t="s">
        <v>19</v>
      </c>
      <c r="O102" s="42"/>
      <c r="P102" s="43"/>
      <c r="Q102" s="43"/>
      <c r="R102" s="43"/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47" t="s">
        <v>22</v>
      </c>
      <c r="G103" s="38"/>
      <c r="H103" s="38"/>
      <c r="I103" s="38"/>
      <c r="J103" s="38"/>
      <c r="K103" s="38">
        <f>(G103*$G$7+H103*$H$7+I103*$I$7)/1000</f>
        <v>0</v>
      </c>
      <c r="L103" s="38"/>
      <c r="M103" s="40"/>
      <c r="N103" s="46"/>
      <c r="O103" s="47" t="s">
        <v>22</v>
      </c>
      <c r="P103" s="38"/>
      <c r="Q103" s="38"/>
      <c r="R103" s="38"/>
      <c r="S103" s="38"/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47" t="s">
        <v>22</v>
      </c>
      <c r="G104" s="38"/>
      <c r="H104" s="38"/>
      <c r="I104" s="38"/>
      <c r="J104" s="38"/>
      <c r="K104" s="38">
        <f t="shared" ref="K104:K114" si="11">(G104*$G$7+H104*$H$7+I104*$I$7)/1000</f>
        <v>0</v>
      </c>
      <c r="L104" s="38"/>
      <c r="M104" s="40"/>
      <c r="N104" s="48"/>
      <c r="O104" s="47" t="s">
        <v>22</v>
      </c>
      <c r="P104" s="38"/>
      <c r="Q104" s="38"/>
      <c r="R104" s="38"/>
      <c r="S104" s="38"/>
      <c r="T104" s="44">
        <f t="shared" si="10"/>
        <v>0</v>
      </c>
      <c r="U104" s="45"/>
    </row>
    <row r="105" spans="1:21" x14ac:dyDescent="0.25">
      <c r="A105" s="33"/>
      <c r="B105" s="40"/>
      <c r="C105" s="13"/>
      <c r="D105" s="40"/>
      <c r="E105" s="46"/>
      <c r="F105" s="47" t="s">
        <v>22</v>
      </c>
      <c r="G105" s="38"/>
      <c r="H105" s="38"/>
      <c r="I105" s="38"/>
      <c r="J105" s="38"/>
      <c r="K105" s="38">
        <f t="shared" si="11"/>
        <v>0</v>
      </c>
      <c r="L105" s="38"/>
      <c r="M105" s="40"/>
      <c r="N105" s="46"/>
      <c r="O105" s="47" t="s">
        <v>22</v>
      </c>
      <c r="P105" s="38"/>
      <c r="Q105" s="38"/>
      <c r="R105" s="38"/>
      <c r="S105" s="38"/>
      <c r="T105" s="44">
        <f t="shared" si="10"/>
        <v>0</v>
      </c>
      <c r="U105" s="45"/>
    </row>
    <row r="106" spans="1:21" x14ac:dyDescent="0.25">
      <c r="A106" s="33"/>
      <c r="B106" s="40"/>
      <c r="C106" s="13"/>
      <c r="D106" s="40"/>
      <c r="E106" s="46"/>
      <c r="F106" s="47" t="s">
        <v>22</v>
      </c>
      <c r="G106" s="38"/>
      <c r="H106" s="38"/>
      <c r="I106" s="38"/>
      <c r="J106" s="38"/>
      <c r="K106" s="38">
        <f t="shared" si="11"/>
        <v>0</v>
      </c>
      <c r="L106" s="38"/>
      <c r="M106" s="40"/>
      <c r="N106" s="48"/>
      <c r="O106" s="47" t="s">
        <v>22</v>
      </c>
      <c r="P106" s="38"/>
      <c r="Q106" s="38"/>
      <c r="R106" s="38"/>
      <c r="S106" s="38"/>
      <c r="T106" s="44">
        <f t="shared" si="10"/>
        <v>0</v>
      </c>
      <c r="U106" s="45"/>
    </row>
    <row r="107" spans="1:21" x14ac:dyDescent="0.25">
      <c r="A107" s="33"/>
      <c r="B107" s="40"/>
      <c r="C107" s="13"/>
      <c r="D107" s="40"/>
      <c r="E107" s="46"/>
      <c r="F107" s="47" t="s">
        <v>22</v>
      </c>
      <c r="G107" s="38"/>
      <c r="H107" s="38"/>
      <c r="I107" s="38"/>
      <c r="J107" s="38"/>
      <c r="K107" s="38">
        <f t="shared" si="11"/>
        <v>0</v>
      </c>
      <c r="L107" s="38"/>
      <c r="M107" s="40"/>
      <c r="N107" s="46"/>
      <c r="O107" s="47" t="s">
        <v>22</v>
      </c>
      <c r="P107" s="38"/>
      <c r="Q107" s="38"/>
      <c r="R107" s="38"/>
      <c r="S107" s="38"/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22</v>
      </c>
      <c r="G108" s="38"/>
      <c r="H108" s="38"/>
      <c r="I108" s="38"/>
      <c r="J108" s="38"/>
      <c r="K108" s="38">
        <f t="shared" si="11"/>
        <v>0</v>
      </c>
      <c r="L108" s="38"/>
      <c r="M108" s="40"/>
      <c r="N108" s="46"/>
      <c r="O108" s="47" t="s">
        <v>22</v>
      </c>
      <c r="P108" s="38"/>
      <c r="Q108" s="38"/>
      <c r="R108" s="38"/>
      <c r="S108" s="38"/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22</v>
      </c>
      <c r="G109" s="38"/>
      <c r="H109" s="38"/>
      <c r="I109" s="38"/>
      <c r="J109" s="38"/>
      <c r="K109" s="38">
        <f t="shared" si="11"/>
        <v>0</v>
      </c>
      <c r="L109" s="38"/>
      <c r="M109" s="40"/>
      <c r="N109" s="46"/>
      <c r="O109" s="47" t="s">
        <v>22</v>
      </c>
      <c r="P109" s="38"/>
      <c r="Q109" s="38"/>
      <c r="R109" s="38"/>
      <c r="S109" s="38"/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22</v>
      </c>
      <c r="G110" s="38"/>
      <c r="H110" s="38"/>
      <c r="I110" s="38"/>
      <c r="J110" s="38"/>
      <c r="K110" s="38">
        <f t="shared" si="11"/>
        <v>0</v>
      </c>
      <c r="L110" s="38"/>
      <c r="M110" s="40"/>
      <c r="N110" s="46"/>
      <c r="O110" s="47" t="s">
        <v>22</v>
      </c>
      <c r="P110" s="38"/>
      <c r="Q110" s="38"/>
      <c r="R110" s="38"/>
      <c r="S110" s="38"/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8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8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 t="s">
        <v>50</v>
      </c>
      <c r="C120" s="34"/>
      <c r="D120" s="35">
        <v>400</v>
      </c>
      <c r="E120" s="36"/>
      <c r="F120" s="37"/>
      <c r="G120" s="38"/>
      <c r="H120" s="38"/>
      <c r="I120" s="38"/>
      <c r="J120" s="38"/>
      <c r="K120" s="38">
        <f>((SUM(H122:H133)*H121)+(SUM(G122:G133)*G121)+(SUM(I122:I133)*I121))/1000</f>
        <v>0</v>
      </c>
      <c r="L120" s="38">
        <f>T120*100/M120</f>
        <v>0</v>
      </c>
      <c r="M120" s="35">
        <v>400</v>
      </c>
      <c r="N120" s="36"/>
      <c r="O120" s="37"/>
      <c r="P120" s="38"/>
      <c r="Q120" s="38"/>
      <c r="R120" s="38"/>
      <c r="S120" s="38"/>
      <c r="T120" s="39">
        <f>((SUM(Q122:Q133)*Q121)+(SUM(P122:P133)*P121)+(SUM(R122:R133)*R121))/1000</f>
        <v>0</v>
      </c>
      <c r="U120" s="39">
        <f>T120*100/M120</f>
        <v>0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/>
      <c r="H121" s="43"/>
      <c r="I121" s="43"/>
      <c r="J121" s="43"/>
      <c r="K121" s="38"/>
      <c r="L121" s="38"/>
      <c r="M121" s="40"/>
      <c r="N121" s="41" t="s">
        <v>19</v>
      </c>
      <c r="O121" s="42"/>
      <c r="P121" s="43"/>
      <c r="Q121" s="43"/>
      <c r="R121" s="43"/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 t="s">
        <v>22</v>
      </c>
      <c r="G122" s="38"/>
      <c r="H122" s="38"/>
      <c r="I122" s="38"/>
      <c r="J122" s="38"/>
      <c r="K122" s="38">
        <f>(G122*$G$7+H122*$H$7+I122*$I$7)/1000</f>
        <v>0</v>
      </c>
      <c r="L122" s="38"/>
      <c r="M122" s="40"/>
      <c r="N122" s="46"/>
      <c r="O122" s="47" t="s">
        <v>22</v>
      </c>
      <c r="P122" s="38"/>
      <c r="Q122" s="38"/>
      <c r="R122" s="38"/>
      <c r="S122" s="38"/>
      <c r="T122" s="44">
        <f t="shared" ref="T122:T133" si="12">(P122*$P$7+Q122*$Q$7+R122*$R$7)/1000</f>
        <v>0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22</v>
      </c>
      <c r="G123" s="38"/>
      <c r="H123" s="38"/>
      <c r="I123" s="38"/>
      <c r="J123" s="38"/>
      <c r="K123" s="38">
        <f t="shared" ref="K123:K133" si="13">(G123*$G$7+H123*$H$7+I123*$I$7)/1000</f>
        <v>0</v>
      </c>
      <c r="L123" s="38"/>
      <c r="M123" s="40"/>
      <c r="N123" s="48"/>
      <c r="O123" s="47" t="s">
        <v>22</v>
      </c>
      <c r="P123" s="38"/>
      <c r="Q123" s="38"/>
      <c r="R123" s="38"/>
      <c r="S123" s="38"/>
      <c r="T123" s="44">
        <f t="shared" si="12"/>
        <v>0</v>
      </c>
      <c r="U123" s="45"/>
    </row>
    <row r="124" spans="1:21" x14ac:dyDescent="0.25">
      <c r="A124" s="33"/>
      <c r="B124" s="40"/>
      <c r="C124" s="13"/>
      <c r="D124" s="40"/>
      <c r="E124" s="46"/>
      <c r="F124" s="47" t="s">
        <v>22</v>
      </c>
      <c r="G124" s="38"/>
      <c r="H124" s="38"/>
      <c r="I124" s="38"/>
      <c r="J124" s="38"/>
      <c r="K124" s="38">
        <f t="shared" si="13"/>
        <v>0</v>
      </c>
      <c r="L124" s="38"/>
      <c r="M124" s="40"/>
      <c r="N124" s="46"/>
      <c r="O124" s="47" t="s">
        <v>22</v>
      </c>
      <c r="P124" s="38"/>
      <c r="Q124" s="38"/>
      <c r="R124" s="38"/>
      <c r="S124" s="38"/>
      <c r="T124" s="44">
        <f t="shared" si="12"/>
        <v>0</v>
      </c>
      <c r="U124" s="45"/>
    </row>
    <row r="125" spans="1:21" x14ac:dyDescent="0.25">
      <c r="A125" s="33"/>
      <c r="B125" s="40"/>
      <c r="C125" s="13"/>
      <c r="D125" s="40"/>
      <c r="E125" s="46"/>
      <c r="F125" s="47" t="s">
        <v>22</v>
      </c>
      <c r="G125" s="38"/>
      <c r="H125" s="38"/>
      <c r="I125" s="38"/>
      <c r="J125" s="38"/>
      <c r="K125" s="38">
        <f t="shared" si="13"/>
        <v>0</v>
      </c>
      <c r="L125" s="38"/>
      <c r="M125" s="40"/>
      <c r="N125" s="48"/>
      <c r="O125" s="47" t="s">
        <v>22</v>
      </c>
      <c r="P125" s="38"/>
      <c r="Q125" s="38"/>
      <c r="R125" s="38"/>
      <c r="S125" s="38"/>
      <c r="T125" s="44">
        <f t="shared" si="12"/>
        <v>0</v>
      </c>
      <c r="U125" s="45"/>
    </row>
    <row r="126" spans="1:21" x14ac:dyDescent="0.25">
      <c r="A126" s="33"/>
      <c r="B126" s="40"/>
      <c r="C126" s="13"/>
      <c r="D126" s="40"/>
      <c r="E126" s="46"/>
      <c r="F126" s="47" t="s">
        <v>22</v>
      </c>
      <c r="G126" s="38"/>
      <c r="H126" s="38"/>
      <c r="I126" s="38"/>
      <c r="J126" s="38"/>
      <c r="K126" s="38">
        <f t="shared" si="13"/>
        <v>0</v>
      </c>
      <c r="L126" s="38"/>
      <c r="M126" s="40"/>
      <c r="N126" s="46"/>
      <c r="O126" s="47" t="s">
        <v>22</v>
      </c>
      <c r="P126" s="38"/>
      <c r="Q126" s="38"/>
      <c r="R126" s="38"/>
      <c r="S126" s="38"/>
      <c r="T126" s="44">
        <f t="shared" si="12"/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22</v>
      </c>
      <c r="G127" s="38"/>
      <c r="H127" s="38"/>
      <c r="I127" s="38"/>
      <c r="J127" s="38"/>
      <c r="K127" s="38">
        <f t="shared" si="13"/>
        <v>0</v>
      </c>
      <c r="L127" s="38"/>
      <c r="M127" s="40"/>
      <c r="N127" s="46"/>
      <c r="O127" s="47" t="s">
        <v>22</v>
      </c>
      <c r="P127" s="38"/>
      <c r="Q127" s="38"/>
      <c r="R127" s="38"/>
      <c r="S127" s="38"/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22</v>
      </c>
      <c r="G128" s="38"/>
      <c r="H128" s="38"/>
      <c r="I128" s="38"/>
      <c r="J128" s="38"/>
      <c r="K128" s="38">
        <f t="shared" si="13"/>
        <v>0</v>
      </c>
      <c r="L128" s="38"/>
      <c r="M128" s="40"/>
      <c r="N128" s="46"/>
      <c r="O128" s="47" t="s">
        <v>22</v>
      </c>
      <c r="P128" s="38"/>
      <c r="Q128" s="38"/>
      <c r="R128" s="38"/>
      <c r="S128" s="38"/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22</v>
      </c>
      <c r="G129" s="38"/>
      <c r="H129" s="38"/>
      <c r="I129" s="38"/>
      <c r="J129" s="38"/>
      <c r="K129" s="38">
        <f t="shared" si="13"/>
        <v>0</v>
      </c>
      <c r="L129" s="38"/>
      <c r="M129" s="40"/>
      <c r="N129" s="46"/>
      <c r="O129" s="47" t="s">
        <v>22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22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22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22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22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  <c r="G134" s="1">
        <v>45682</v>
      </c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 t="s">
        <v>51</v>
      </c>
      <c r="C139" s="34"/>
      <c r="D139" s="35">
        <v>160</v>
      </c>
      <c r="E139" s="36"/>
      <c r="F139" s="37"/>
      <c r="G139" s="38"/>
      <c r="H139" s="38"/>
      <c r="I139" s="38"/>
      <c r="J139" s="38"/>
      <c r="K139" s="38">
        <f>((SUM(H141:H152)*H140)+(SUM(G141:G152)*G140)+(SUM(I141:I152)*I140))/1000</f>
        <v>41.588000000000001</v>
      </c>
      <c r="L139" s="38" t="e">
        <f>T139*100/M139</f>
        <v>#DIV/0!</v>
      </c>
      <c r="M139" s="35"/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 t="e">
        <f>T139*100/M139</f>
        <v>#DIV/0!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>
        <v>228</v>
      </c>
      <c r="H140" s="43">
        <v>230</v>
      </c>
      <c r="I140" s="43">
        <v>236</v>
      </c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30</v>
      </c>
      <c r="G141" s="38">
        <v>30</v>
      </c>
      <c r="H141" s="38">
        <v>28</v>
      </c>
      <c r="I141" s="38">
        <v>30</v>
      </c>
      <c r="J141" s="38">
        <v>4</v>
      </c>
      <c r="K141" s="38">
        <f>(G141*$G$7+H141*$H$7+I141*$I$7)/1000</f>
        <v>0</v>
      </c>
      <c r="L141" s="38"/>
      <c r="M141" s="40"/>
      <c r="N141" s="46"/>
      <c r="O141" s="47" t="s">
        <v>22</v>
      </c>
      <c r="P141" s="38"/>
      <c r="Q141" s="38"/>
      <c r="R141" s="38"/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31</v>
      </c>
      <c r="G142" s="38">
        <v>32</v>
      </c>
      <c r="H142" s="38">
        <v>3</v>
      </c>
      <c r="I142" s="38">
        <v>6</v>
      </c>
      <c r="J142" s="38">
        <v>20</v>
      </c>
      <c r="K142" s="38">
        <f t="shared" ref="K142:K152" si="15">(G142*$G$7+H142*$H$7+I142*$I$7)/1000</f>
        <v>0</v>
      </c>
      <c r="L142" s="38"/>
      <c r="M142" s="40"/>
      <c r="N142" s="48"/>
      <c r="O142" s="47" t="s">
        <v>22</v>
      </c>
      <c r="P142" s="38"/>
      <c r="Q142" s="38"/>
      <c r="R142" s="38"/>
      <c r="S142" s="38"/>
      <c r="T142" s="44">
        <f t="shared" si="14"/>
        <v>0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36</v>
      </c>
      <c r="G143" s="38">
        <v>0</v>
      </c>
      <c r="H143" s="38">
        <v>1</v>
      </c>
      <c r="I143" s="38">
        <v>1</v>
      </c>
      <c r="J143" s="38">
        <v>1</v>
      </c>
      <c r="K143" s="38">
        <f t="shared" si="15"/>
        <v>0</v>
      </c>
      <c r="L143" s="38"/>
      <c r="M143" s="40"/>
      <c r="N143" s="46"/>
      <c r="O143" s="47" t="s">
        <v>22</v>
      </c>
      <c r="P143" s="38"/>
      <c r="Q143" s="38"/>
      <c r="R143" s="38"/>
      <c r="S143" s="38"/>
      <c r="T143" s="44">
        <f t="shared" si="14"/>
        <v>0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32</v>
      </c>
      <c r="G144" s="38">
        <v>9</v>
      </c>
      <c r="H144" s="38">
        <v>8</v>
      </c>
      <c r="I144" s="38">
        <v>15</v>
      </c>
      <c r="J144" s="38">
        <v>9</v>
      </c>
      <c r="K144" s="38">
        <f t="shared" si="15"/>
        <v>0</v>
      </c>
      <c r="L144" s="38"/>
      <c r="M144" s="40"/>
      <c r="N144" s="48"/>
      <c r="O144" s="47" t="s">
        <v>22</v>
      </c>
      <c r="P144" s="38"/>
      <c r="Q144" s="38"/>
      <c r="R144" s="38"/>
      <c r="S144" s="38"/>
      <c r="T144" s="44">
        <f t="shared" si="14"/>
        <v>0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38</v>
      </c>
      <c r="G145" s="38">
        <v>0</v>
      </c>
      <c r="H145" s="38">
        <v>0</v>
      </c>
      <c r="I145" s="38">
        <v>0</v>
      </c>
      <c r="J145" s="38"/>
      <c r="K145" s="38">
        <f t="shared" si="15"/>
        <v>0</v>
      </c>
      <c r="L145" s="38"/>
      <c r="M145" s="40"/>
      <c r="N145" s="46"/>
      <c r="O145" s="47" t="s">
        <v>22</v>
      </c>
      <c r="P145" s="38"/>
      <c r="Q145" s="38"/>
      <c r="R145" s="38"/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33</v>
      </c>
      <c r="G146" s="38">
        <v>6</v>
      </c>
      <c r="H146" s="38">
        <v>6</v>
      </c>
      <c r="I146" s="38">
        <v>5</v>
      </c>
      <c r="J146" s="38">
        <v>2</v>
      </c>
      <c r="K146" s="38">
        <f t="shared" si="15"/>
        <v>0</v>
      </c>
      <c r="L146" s="38"/>
      <c r="M146" s="40"/>
      <c r="N146" s="46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22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22</v>
      </c>
      <c r="G148" s="38"/>
      <c r="H148" s="38"/>
      <c r="I148" s="38"/>
      <c r="J148" s="38"/>
      <c r="K148" s="38">
        <f t="shared" si="15"/>
        <v>0</v>
      </c>
      <c r="L148" s="38"/>
      <c r="M148" s="40"/>
      <c r="N148" s="46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22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8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22</v>
      </c>
      <c r="G150" s="38"/>
      <c r="H150" s="38"/>
      <c r="I150" s="38"/>
      <c r="J150" s="38"/>
      <c r="K150" s="38">
        <f t="shared" si="15"/>
        <v>0</v>
      </c>
      <c r="L150" s="38"/>
      <c r="M150" s="40"/>
      <c r="N150" s="48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22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22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9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E153" t="s">
        <v>0</v>
      </c>
      <c r="F153" s="1"/>
      <c r="G153" s="1">
        <v>45653</v>
      </c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 t="s">
        <v>52</v>
      </c>
      <c r="C158" s="34"/>
      <c r="D158" s="35">
        <v>320</v>
      </c>
      <c r="E158" s="36"/>
      <c r="F158" s="37"/>
      <c r="G158" s="38"/>
      <c r="H158" s="38"/>
      <c r="I158" s="38"/>
      <c r="J158" s="38"/>
      <c r="K158" s="38">
        <f>((SUM(H160:H171)*Q159)+(SUM(G160:G171)*P159)+(SUM(I160:I171)*R159))/1000</f>
        <v>0</v>
      </c>
      <c r="L158" s="38">
        <f>T158*100/M158</f>
        <v>0</v>
      </c>
      <c r="M158" s="35">
        <v>560</v>
      </c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0</v>
      </c>
      <c r="U158" s="39">
        <f>T158*100/M158</f>
        <v>0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>
        <v>229</v>
      </c>
      <c r="H159" s="43">
        <v>229</v>
      </c>
      <c r="I159" s="43">
        <v>229</v>
      </c>
      <c r="J159" s="43"/>
      <c r="K159" s="38"/>
      <c r="L159" s="38"/>
      <c r="M159" s="40"/>
      <c r="N159" s="41" t="s">
        <v>19</v>
      </c>
      <c r="O159" s="42"/>
      <c r="P159" s="43"/>
      <c r="Q159" s="43"/>
      <c r="R159" s="43"/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31</v>
      </c>
      <c r="G160" s="38">
        <v>10</v>
      </c>
      <c r="H160" s="38">
        <v>16</v>
      </c>
      <c r="I160" s="38">
        <v>11</v>
      </c>
      <c r="J160" s="38">
        <v>7</v>
      </c>
      <c r="K160" s="38">
        <f>(G160*$G$7+H160*$H$7+I160*$I$7)/1000</f>
        <v>0</v>
      </c>
      <c r="L160" s="38"/>
      <c r="M160" s="40"/>
      <c r="N160" s="46"/>
      <c r="O160" s="47" t="s">
        <v>38</v>
      </c>
      <c r="P160" s="38">
        <v>20</v>
      </c>
      <c r="Q160" s="38">
        <v>16</v>
      </c>
      <c r="R160" s="38">
        <v>25</v>
      </c>
      <c r="S160" s="38">
        <v>8</v>
      </c>
      <c r="T160" s="44">
        <f t="shared" ref="T160:T171" si="16">(P160*$P$7+Q160*$Q$7+R160*$R$7)/1000</f>
        <v>0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36</v>
      </c>
      <c r="G161" s="38">
        <v>1</v>
      </c>
      <c r="H161" s="38">
        <v>2</v>
      </c>
      <c r="I161" s="38">
        <v>19</v>
      </c>
      <c r="J161" s="38">
        <v>10</v>
      </c>
      <c r="K161" s="38">
        <f t="shared" ref="K161:K171" si="17">(G161*$G$7+H161*$H$7+I161*$I$7)/1000</f>
        <v>0</v>
      </c>
      <c r="L161" s="38"/>
      <c r="M161" s="40"/>
      <c r="N161" s="48"/>
      <c r="O161" s="47" t="s">
        <v>33</v>
      </c>
      <c r="P161" s="38">
        <v>1</v>
      </c>
      <c r="Q161" s="38">
        <v>1</v>
      </c>
      <c r="R161" s="38">
        <v>1</v>
      </c>
      <c r="S161" s="38">
        <v>1</v>
      </c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32</v>
      </c>
      <c r="G162" s="38">
        <v>1</v>
      </c>
      <c r="H162" s="38">
        <v>1</v>
      </c>
      <c r="I162" s="38">
        <v>1</v>
      </c>
      <c r="J162" s="38">
        <v>1</v>
      </c>
      <c r="K162" s="38">
        <f t="shared" si="17"/>
        <v>0</v>
      </c>
      <c r="L162" s="38"/>
      <c r="M162" s="40"/>
      <c r="N162" s="46"/>
      <c r="O162" s="47" t="s">
        <v>40</v>
      </c>
      <c r="P162" s="38">
        <v>110</v>
      </c>
      <c r="Q162" s="38">
        <v>126</v>
      </c>
      <c r="R162" s="38">
        <v>91</v>
      </c>
      <c r="S162" s="38">
        <v>7</v>
      </c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>
        <v>5</v>
      </c>
      <c r="G163" s="38"/>
      <c r="H163" s="38"/>
      <c r="I163" s="38"/>
      <c r="J163" s="38"/>
      <c r="K163" s="38">
        <f t="shared" si="17"/>
        <v>0</v>
      </c>
      <c r="L163" s="38"/>
      <c r="M163" s="40"/>
      <c r="N163" s="48"/>
      <c r="O163" s="47" t="s">
        <v>24</v>
      </c>
      <c r="P163" s="38">
        <v>151</v>
      </c>
      <c r="Q163" s="38">
        <v>122</v>
      </c>
      <c r="R163" s="38">
        <v>160</v>
      </c>
      <c r="S163" s="38">
        <v>38</v>
      </c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>
        <v>6</v>
      </c>
      <c r="G164" s="38"/>
      <c r="H164" s="38"/>
      <c r="I164" s="38"/>
      <c r="J164" s="38"/>
      <c r="K164" s="38">
        <f t="shared" si="17"/>
        <v>0</v>
      </c>
      <c r="L164" s="38"/>
      <c r="M164" s="40"/>
      <c r="N164" s="46"/>
      <c r="O164" s="47" t="s">
        <v>22</v>
      </c>
      <c r="P164" s="38"/>
      <c r="Q164" s="38"/>
      <c r="R164" s="38"/>
      <c r="S164" s="38"/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>
        <v>7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22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>
        <v>8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22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22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22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8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9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  <c r="G172" s="1">
        <v>45657</v>
      </c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 t="s">
        <v>53</v>
      </c>
      <c r="C177" s="34"/>
      <c r="D177" s="35">
        <v>630</v>
      </c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146.42400000000001</v>
      </c>
      <c r="L177" s="38">
        <f>T177*100/M177</f>
        <v>0</v>
      </c>
      <c r="M177" s="35">
        <v>630</v>
      </c>
      <c r="N177" s="36"/>
      <c r="O177" s="37"/>
      <c r="P177" s="38"/>
      <c r="Q177" s="38"/>
      <c r="R177" s="38"/>
      <c r="S177" s="38"/>
      <c r="T177" s="39">
        <f>((SUM(Q179:Q190)*Q178)+(SUM(P179:P190)*P178)+(SUM(R179:R190)*R178))/1000</f>
        <v>0</v>
      </c>
      <c r="U177" s="39">
        <f>T177*100/M177</f>
        <v>0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>
        <v>223</v>
      </c>
      <c r="H178" s="43">
        <v>222</v>
      </c>
      <c r="I178" s="43">
        <v>228</v>
      </c>
      <c r="J178" s="43"/>
      <c r="K178" s="38"/>
      <c r="L178" s="38"/>
      <c r="M178" s="40"/>
      <c r="N178" s="41" t="s">
        <v>19</v>
      </c>
      <c r="O178" s="42"/>
      <c r="P178" s="43"/>
      <c r="Q178" s="43"/>
      <c r="R178" s="43"/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22</v>
      </c>
      <c r="G179" s="38"/>
      <c r="H179" s="38"/>
      <c r="I179" s="38"/>
      <c r="J179" s="38"/>
      <c r="K179" s="38">
        <f>(G179*$G$7+H179*$H$7+I179*$I$7)/1000</f>
        <v>0</v>
      </c>
      <c r="L179" s="38"/>
      <c r="M179" s="40"/>
      <c r="N179" s="46"/>
      <c r="O179" s="47" t="s">
        <v>35</v>
      </c>
      <c r="P179" s="38">
        <v>18</v>
      </c>
      <c r="Q179" s="38">
        <v>23</v>
      </c>
      <c r="R179" s="38">
        <v>18</v>
      </c>
      <c r="S179" s="38">
        <v>10</v>
      </c>
      <c r="T179" s="44">
        <f t="shared" ref="T179:T190" si="18">(P179*$P$7+Q179*$Q$7+R179*$R$7)/1000</f>
        <v>0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22</v>
      </c>
      <c r="G180" s="38"/>
      <c r="H180" s="38"/>
      <c r="I180" s="38"/>
      <c r="J180" s="38"/>
      <c r="K180" s="38">
        <f t="shared" ref="K180:K190" si="19">(G180*$G$7+H180*$H$7+I180*$I$7)/1000</f>
        <v>0</v>
      </c>
      <c r="L180" s="38"/>
      <c r="M180" s="40"/>
      <c r="N180" s="48"/>
      <c r="O180" s="47" t="s">
        <v>23</v>
      </c>
      <c r="P180" s="38">
        <v>30</v>
      </c>
      <c r="Q180" s="38">
        <v>33</v>
      </c>
      <c r="R180" s="38">
        <v>10</v>
      </c>
      <c r="S180" s="38">
        <v>20</v>
      </c>
      <c r="T180" s="44">
        <f t="shared" si="18"/>
        <v>0</v>
      </c>
      <c r="U180" s="45"/>
    </row>
    <row r="181" spans="1:21" x14ac:dyDescent="0.25">
      <c r="A181" s="33"/>
      <c r="B181" s="40"/>
      <c r="C181" s="13"/>
      <c r="D181" s="40"/>
      <c r="E181" s="46"/>
      <c r="F181" s="47" t="s">
        <v>22</v>
      </c>
      <c r="G181" s="38"/>
      <c r="H181" s="38"/>
      <c r="I181" s="38"/>
      <c r="J181" s="38"/>
      <c r="K181" s="38">
        <f t="shared" si="19"/>
        <v>0</v>
      </c>
      <c r="L181" s="38"/>
      <c r="M181" s="40"/>
      <c r="N181" s="46"/>
      <c r="O181" s="47" t="s">
        <v>37</v>
      </c>
      <c r="P181" s="38">
        <v>25</v>
      </c>
      <c r="Q181" s="38">
        <v>48</v>
      </c>
      <c r="R181" s="38">
        <v>18</v>
      </c>
      <c r="S181" s="38">
        <v>15</v>
      </c>
      <c r="T181" s="44">
        <f t="shared" si="18"/>
        <v>0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22</v>
      </c>
      <c r="G182" s="38"/>
      <c r="H182" s="38"/>
      <c r="I182" s="38"/>
      <c r="J182" s="38"/>
      <c r="K182" s="38">
        <f t="shared" si="19"/>
        <v>0</v>
      </c>
      <c r="L182" s="38"/>
      <c r="M182" s="40"/>
      <c r="N182" s="48"/>
      <c r="O182" s="47" t="s">
        <v>25</v>
      </c>
      <c r="P182" s="38">
        <v>37</v>
      </c>
      <c r="Q182" s="38">
        <v>33</v>
      </c>
      <c r="R182" s="38">
        <v>20</v>
      </c>
      <c r="S182" s="38">
        <v>11</v>
      </c>
      <c r="T182" s="44">
        <f t="shared" si="18"/>
        <v>0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38</v>
      </c>
      <c r="G183" s="38">
        <v>42</v>
      </c>
      <c r="H183" s="38">
        <v>36</v>
      </c>
      <c r="I183" s="38">
        <v>60</v>
      </c>
      <c r="J183" s="38">
        <v>28</v>
      </c>
      <c r="K183" s="38">
        <f t="shared" si="19"/>
        <v>0</v>
      </c>
      <c r="L183" s="38"/>
      <c r="M183" s="40"/>
      <c r="N183" s="46"/>
      <c r="O183" s="47" t="s">
        <v>22</v>
      </c>
      <c r="P183" s="38"/>
      <c r="Q183" s="38"/>
      <c r="R183" s="38"/>
      <c r="S183" s="38"/>
      <c r="T183" s="44">
        <f t="shared" si="18"/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33</v>
      </c>
      <c r="G184" s="38">
        <v>56</v>
      </c>
      <c r="H184" s="38">
        <v>68</v>
      </c>
      <c r="I184" s="38">
        <v>27</v>
      </c>
      <c r="J184" s="38">
        <v>29</v>
      </c>
      <c r="K184" s="38">
        <f t="shared" si="19"/>
        <v>0</v>
      </c>
      <c r="L184" s="38"/>
      <c r="M184" s="40"/>
      <c r="N184" s="46"/>
      <c r="O184" s="47" t="s">
        <v>22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22</v>
      </c>
      <c r="G185" s="38"/>
      <c r="H185" s="38"/>
      <c r="I185" s="38"/>
      <c r="J185" s="38"/>
      <c r="K185" s="38">
        <f t="shared" si="19"/>
        <v>0</v>
      </c>
      <c r="L185" s="38"/>
      <c r="M185" s="40"/>
      <c r="N185" s="46"/>
      <c r="O185" s="47" t="s">
        <v>22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24</v>
      </c>
      <c r="G186" s="38">
        <v>31</v>
      </c>
      <c r="H186" s="38">
        <v>22</v>
      </c>
      <c r="I186" s="38">
        <v>22</v>
      </c>
      <c r="J186" s="38">
        <v>12</v>
      </c>
      <c r="K186" s="38">
        <f t="shared" si="19"/>
        <v>0</v>
      </c>
      <c r="L186" s="38"/>
      <c r="M186" s="40"/>
      <c r="N186" s="46"/>
      <c r="O186" s="47" t="s">
        <v>22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42</v>
      </c>
      <c r="G187" s="38">
        <v>38</v>
      </c>
      <c r="H187" s="38">
        <v>30</v>
      </c>
      <c r="I187" s="38">
        <v>11</v>
      </c>
      <c r="J187" s="38">
        <v>9</v>
      </c>
      <c r="K187" s="38">
        <f t="shared" si="19"/>
        <v>0</v>
      </c>
      <c r="L187" s="38"/>
      <c r="M187" s="40"/>
      <c r="N187" s="48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26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20</v>
      </c>
      <c r="G189" s="38">
        <v>24</v>
      </c>
      <c r="H189" s="38">
        <v>23</v>
      </c>
      <c r="I189" s="38">
        <v>20</v>
      </c>
      <c r="J189" s="38">
        <v>5</v>
      </c>
      <c r="K189" s="38">
        <f t="shared" si="19"/>
        <v>0</v>
      </c>
      <c r="L189" s="38"/>
      <c r="M189" s="40"/>
      <c r="N189" s="48"/>
      <c r="O189" s="47" t="s">
        <v>54</v>
      </c>
      <c r="P189" s="38">
        <v>17</v>
      </c>
      <c r="Q189" s="38">
        <v>10</v>
      </c>
      <c r="R189" s="38">
        <v>9</v>
      </c>
      <c r="S189" s="38">
        <v>2</v>
      </c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21</v>
      </c>
      <c r="G190" s="38">
        <v>43</v>
      </c>
      <c r="H190" s="38">
        <v>36</v>
      </c>
      <c r="I190" s="38">
        <v>64</v>
      </c>
      <c r="J190" s="38">
        <v>10</v>
      </c>
      <c r="K190" s="38">
        <f t="shared" si="19"/>
        <v>0</v>
      </c>
      <c r="L190" s="38"/>
      <c r="M190" s="40"/>
      <c r="N190" s="49"/>
      <c r="O190" s="47" t="s">
        <v>55</v>
      </c>
      <c r="P190" s="38">
        <v>60</v>
      </c>
      <c r="Q190" s="38">
        <v>110</v>
      </c>
      <c r="R190" s="38">
        <v>47</v>
      </c>
      <c r="S190" s="38">
        <v>25</v>
      </c>
      <c r="T190" s="44">
        <f t="shared" si="18"/>
        <v>0</v>
      </c>
      <c r="U190" s="45"/>
    </row>
    <row r="191" spans="1:21" x14ac:dyDescent="0.25">
      <c r="E191" t="s">
        <v>0</v>
      </c>
      <c r="F191" s="1"/>
      <c r="G191" s="1">
        <v>45669</v>
      </c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 t="s">
        <v>56</v>
      </c>
      <c r="C196" s="34"/>
      <c r="D196" s="35">
        <v>400</v>
      </c>
      <c r="E196" s="36"/>
      <c r="F196" s="37"/>
      <c r="G196" s="38"/>
      <c r="H196" s="38"/>
      <c r="I196" s="38"/>
      <c r="J196" s="38"/>
      <c r="K196" s="38">
        <f>((SUM(H198:H209)*H197)+(SUM(G198:G209)*G197)+(SUM(I198:I209)*I197))/1000</f>
        <v>73.043999999999997</v>
      </c>
      <c r="L196" s="38">
        <f>T196*100/M196</f>
        <v>18.207999999999998</v>
      </c>
      <c r="M196" s="35">
        <v>400</v>
      </c>
      <c r="N196" s="36"/>
      <c r="O196" s="37"/>
      <c r="P196" s="38"/>
      <c r="Q196" s="38"/>
      <c r="R196" s="38"/>
      <c r="S196" s="38"/>
      <c r="T196" s="39">
        <f>((SUM(Q198:Q209)*Q197)+(SUM(P198:P209)*P197)+(SUM(R198:R209)*R197))/1000</f>
        <v>72.831999999999994</v>
      </c>
      <c r="U196" s="39">
        <f>T196*100/M196</f>
        <v>18.207999999999998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>
        <v>226</v>
      </c>
      <c r="H197" s="43">
        <v>230</v>
      </c>
      <c r="I197" s="43">
        <v>227</v>
      </c>
      <c r="J197" s="43"/>
      <c r="K197" s="38"/>
      <c r="L197" s="38"/>
      <c r="M197" s="40"/>
      <c r="N197" s="41" t="s">
        <v>19</v>
      </c>
      <c r="O197" s="42"/>
      <c r="P197" s="43">
        <v>230</v>
      </c>
      <c r="Q197" s="43">
        <v>230</v>
      </c>
      <c r="R197" s="43">
        <v>236</v>
      </c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25</v>
      </c>
      <c r="G198" s="38">
        <v>17</v>
      </c>
      <c r="H198" s="38">
        <v>16</v>
      </c>
      <c r="I198" s="38">
        <v>18</v>
      </c>
      <c r="J198" s="38">
        <v>10</v>
      </c>
      <c r="K198" s="38">
        <f>(G198*$G$7+H198*$H$7+I198*$I$7)/1000</f>
        <v>0</v>
      </c>
      <c r="L198" s="38"/>
      <c r="M198" s="40"/>
      <c r="N198" s="46"/>
      <c r="O198" s="47" t="s">
        <v>31</v>
      </c>
      <c r="P198" s="38">
        <v>16</v>
      </c>
      <c r="Q198" s="38">
        <v>15</v>
      </c>
      <c r="R198" s="38">
        <v>13</v>
      </c>
      <c r="S198" s="38">
        <v>8</v>
      </c>
      <c r="T198" s="44">
        <f t="shared" ref="T198:T209" si="20">(P198*$P$7+Q198*$Q$7+R198*$R$7)/1000</f>
        <v>0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41</v>
      </c>
      <c r="G199" s="38">
        <v>25</v>
      </c>
      <c r="H199" s="38">
        <v>33</v>
      </c>
      <c r="I199" s="38">
        <v>86</v>
      </c>
      <c r="J199" s="38">
        <v>28</v>
      </c>
      <c r="K199" s="38">
        <f t="shared" ref="K199:K209" si="21">(G199*$G$7+H199*$H$7+I199*$I$7)/1000</f>
        <v>0</v>
      </c>
      <c r="L199" s="38"/>
      <c r="M199" s="40"/>
      <c r="N199" s="48"/>
      <c r="O199" s="47" t="s">
        <v>36</v>
      </c>
      <c r="P199" s="38">
        <v>0</v>
      </c>
      <c r="Q199" s="38">
        <v>0</v>
      </c>
      <c r="R199" s="38">
        <v>0</v>
      </c>
      <c r="S199" s="38"/>
      <c r="T199" s="44">
        <f t="shared" si="20"/>
        <v>0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44</v>
      </c>
      <c r="G200" s="38">
        <v>11</v>
      </c>
      <c r="H200" s="38">
        <v>7</v>
      </c>
      <c r="I200" s="38">
        <v>15</v>
      </c>
      <c r="J200" s="38">
        <v>8</v>
      </c>
      <c r="K200" s="38">
        <f t="shared" si="21"/>
        <v>0</v>
      </c>
      <c r="L200" s="38"/>
      <c r="M200" s="40"/>
      <c r="N200" s="46"/>
      <c r="O200" s="47" t="s">
        <v>38</v>
      </c>
      <c r="P200" s="38">
        <v>25</v>
      </c>
      <c r="Q200" s="38">
        <v>25</v>
      </c>
      <c r="R200" s="38">
        <v>32</v>
      </c>
      <c r="S200" s="38">
        <v>13</v>
      </c>
      <c r="T200" s="44">
        <f t="shared" si="20"/>
        <v>0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45</v>
      </c>
      <c r="G201" s="38">
        <v>30</v>
      </c>
      <c r="H201" s="38">
        <v>30</v>
      </c>
      <c r="I201" s="38">
        <v>30</v>
      </c>
      <c r="J201" s="38">
        <v>1</v>
      </c>
      <c r="K201" s="38">
        <f t="shared" si="21"/>
        <v>0</v>
      </c>
      <c r="L201" s="38"/>
      <c r="M201" s="40"/>
      <c r="N201" s="48"/>
      <c r="O201" s="47" t="s">
        <v>24</v>
      </c>
      <c r="P201" s="38">
        <v>19</v>
      </c>
      <c r="Q201" s="38">
        <v>75</v>
      </c>
      <c r="R201" s="38">
        <v>38</v>
      </c>
      <c r="S201" s="38">
        <v>24</v>
      </c>
      <c r="T201" s="44">
        <f t="shared" si="20"/>
        <v>0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57</v>
      </c>
      <c r="G202" s="38">
        <v>1</v>
      </c>
      <c r="H202" s="38">
        <v>1</v>
      </c>
      <c r="I202" s="38">
        <v>1</v>
      </c>
      <c r="J202" s="38">
        <v>1</v>
      </c>
      <c r="K202" s="38">
        <f t="shared" si="21"/>
        <v>0</v>
      </c>
      <c r="L202" s="38"/>
      <c r="M202" s="40"/>
      <c r="N202" s="46"/>
      <c r="O202" s="47" t="s">
        <v>26</v>
      </c>
      <c r="P202" s="38">
        <v>14</v>
      </c>
      <c r="Q202" s="38">
        <v>23</v>
      </c>
      <c r="R202" s="38">
        <v>19</v>
      </c>
      <c r="S202" s="38">
        <v>10</v>
      </c>
      <c r="T202" s="44">
        <f t="shared" si="20"/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22</v>
      </c>
      <c r="G203" s="38"/>
      <c r="H203" s="38"/>
      <c r="I203" s="38"/>
      <c r="J203" s="38"/>
      <c r="K203" s="38">
        <f t="shared" si="21"/>
        <v>0</v>
      </c>
      <c r="L203" s="38"/>
      <c r="M203" s="40"/>
      <c r="N203" s="46"/>
      <c r="O203" s="47" t="s">
        <v>22</v>
      </c>
      <c r="P203" s="38"/>
      <c r="Q203" s="38"/>
      <c r="R203" s="38"/>
      <c r="S203" s="38"/>
      <c r="T203" s="44">
        <f t="shared" si="20"/>
        <v>0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22</v>
      </c>
      <c r="G204" s="38"/>
      <c r="H204" s="38"/>
      <c r="I204" s="38"/>
      <c r="J204" s="38"/>
      <c r="K204" s="38">
        <f t="shared" si="21"/>
        <v>0</v>
      </c>
      <c r="L204" s="38"/>
      <c r="M204" s="40"/>
      <c r="N204" s="46"/>
      <c r="O204" s="47" t="s">
        <v>22</v>
      </c>
      <c r="P204" s="38"/>
      <c r="Q204" s="38"/>
      <c r="R204" s="38"/>
      <c r="S204" s="38"/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22</v>
      </c>
      <c r="G205" s="38"/>
      <c r="H205" s="38"/>
      <c r="I205" s="38"/>
      <c r="J205" s="38"/>
      <c r="K205" s="38">
        <f t="shared" si="21"/>
        <v>0</v>
      </c>
      <c r="L205" s="38"/>
      <c r="M205" s="40"/>
      <c r="N205" s="46"/>
      <c r="O205" s="47" t="s">
        <v>22</v>
      </c>
      <c r="P205" s="38"/>
      <c r="Q205" s="38"/>
      <c r="R205" s="38"/>
      <c r="S205" s="38"/>
      <c r="T205" s="44">
        <f t="shared" si="20"/>
        <v>0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8"/>
      <c r="O206" s="47" t="s">
        <v>22</v>
      </c>
      <c r="P206" s="38"/>
      <c r="Q206" s="38"/>
      <c r="R206" s="38"/>
      <c r="S206" s="38"/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22</v>
      </c>
      <c r="G207" s="38"/>
      <c r="H207" s="38"/>
      <c r="I207" s="38"/>
      <c r="J207" s="38"/>
      <c r="K207" s="38">
        <f t="shared" si="21"/>
        <v>0</v>
      </c>
      <c r="L207" s="38"/>
      <c r="M207" s="40"/>
      <c r="N207" s="48"/>
      <c r="O207" s="47" t="s">
        <v>22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8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9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E210" t="s">
        <v>0</v>
      </c>
      <c r="F210" s="1"/>
    </row>
    <row r="211" spans="1:2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 t="s">
        <v>58</v>
      </c>
      <c r="C215" s="34"/>
      <c r="D215" s="35"/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0</v>
      </c>
      <c r="L215" s="38" t="e">
        <f>T215*100/M215</f>
        <v>#DIV/0!</v>
      </c>
      <c r="M215" s="35"/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0</v>
      </c>
      <c r="U215" s="39" t="e">
        <f>T215*100/M215</f>
        <v>#DIV/0!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/>
      <c r="H216" s="43"/>
      <c r="I216" s="43"/>
      <c r="J216" s="43"/>
      <c r="K216" s="38"/>
      <c r="L216" s="38"/>
      <c r="M216" s="40"/>
      <c r="N216" s="41" t="s">
        <v>19</v>
      </c>
      <c r="O216" s="42"/>
      <c r="P216" s="43"/>
      <c r="Q216" s="43"/>
      <c r="R216" s="43"/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22</v>
      </c>
      <c r="G217" s="38"/>
      <c r="H217" s="38"/>
      <c r="I217" s="38"/>
      <c r="J217" s="38"/>
      <c r="K217" s="38">
        <f>(G217*$G$7+H217*$H$7+I217*$I$7)/1000</f>
        <v>0</v>
      </c>
      <c r="L217" s="38"/>
      <c r="M217" s="40"/>
      <c r="N217" s="46"/>
      <c r="O217" s="47" t="s">
        <v>22</v>
      </c>
      <c r="P217" s="38"/>
      <c r="Q217" s="38"/>
      <c r="R217" s="38"/>
      <c r="S217" s="38"/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22</v>
      </c>
      <c r="G218" s="38"/>
      <c r="H218" s="38"/>
      <c r="I218" s="38"/>
      <c r="J218" s="38"/>
      <c r="K218" s="38">
        <f t="shared" ref="K218:K228" si="23">(G218*$G$7+H218*$H$7+I218*$I$7)/1000</f>
        <v>0</v>
      </c>
      <c r="L218" s="38"/>
      <c r="M218" s="40"/>
      <c r="N218" s="48"/>
      <c r="O218" s="47" t="s">
        <v>22</v>
      </c>
      <c r="P218" s="38"/>
      <c r="Q218" s="38"/>
      <c r="R218" s="38"/>
      <c r="S218" s="38"/>
      <c r="T218" s="44">
        <f t="shared" si="22"/>
        <v>0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22</v>
      </c>
      <c r="G219" s="38"/>
      <c r="H219" s="38"/>
      <c r="I219" s="38"/>
      <c r="J219" s="38"/>
      <c r="K219" s="38">
        <f t="shared" si="23"/>
        <v>0</v>
      </c>
      <c r="L219" s="38"/>
      <c r="M219" s="40"/>
      <c r="N219" s="46"/>
      <c r="O219" s="47" t="s">
        <v>22</v>
      </c>
      <c r="P219" s="38"/>
      <c r="Q219" s="38"/>
      <c r="R219" s="38"/>
      <c r="S219" s="38"/>
      <c r="T219" s="44">
        <f t="shared" si="22"/>
        <v>0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22</v>
      </c>
      <c r="G220" s="38"/>
      <c r="H220" s="38"/>
      <c r="I220" s="38"/>
      <c r="J220" s="38"/>
      <c r="K220" s="38">
        <f t="shared" si="23"/>
        <v>0</v>
      </c>
      <c r="L220" s="38"/>
      <c r="M220" s="40"/>
      <c r="N220" s="48"/>
      <c r="O220" s="47" t="s">
        <v>22</v>
      </c>
      <c r="P220" s="38"/>
      <c r="Q220" s="38"/>
      <c r="R220" s="38"/>
      <c r="S220" s="38"/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22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22</v>
      </c>
      <c r="G222" s="38"/>
      <c r="H222" s="38"/>
      <c r="I222" s="38"/>
      <c r="J222" s="38"/>
      <c r="K222" s="38">
        <f t="shared" si="23"/>
        <v>0</v>
      </c>
      <c r="L222" s="38"/>
      <c r="M222" s="40"/>
      <c r="N222" s="46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22</v>
      </c>
      <c r="G223" s="38"/>
      <c r="H223" s="38"/>
      <c r="I223" s="38"/>
      <c r="J223" s="38"/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22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8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  <c r="G229" s="1">
        <v>45651</v>
      </c>
    </row>
    <row r="230" spans="1:21" x14ac:dyDescent="0.25">
      <c r="A230" s="2" t="s">
        <v>1</v>
      </c>
      <c r="B230" s="3" t="s">
        <v>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 t="s">
        <v>59</v>
      </c>
      <c r="C234" s="34"/>
      <c r="D234" s="35">
        <v>630</v>
      </c>
      <c r="E234" s="36"/>
      <c r="F234" s="37"/>
      <c r="G234" s="38"/>
      <c r="H234" s="38"/>
      <c r="I234" s="38"/>
      <c r="J234" s="38"/>
      <c r="K234" s="38">
        <f>((SUM(H236:H249)*H235)+(SUM(G236:G249)*G235)+(SUM(I236:I249)*I235))/1000</f>
        <v>181.02500000000001</v>
      </c>
      <c r="L234" s="38">
        <f>T234*100/M234</f>
        <v>15.876190476190477</v>
      </c>
      <c r="M234" s="35">
        <v>630</v>
      </c>
      <c r="N234" s="36"/>
      <c r="O234" s="37"/>
      <c r="P234" s="38"/>
      <c r="Q234" s="38"/>
      <c r="R234" s="38"/>
      <c r="S234" s="38"/>
      <c r="T234" s="39">
        <f>((SUM(Q236:Q249)*Q235)+(SUM(P236:P249)*P235)+(SUM(R236:R249)*R235))/1000</f>
        <v>100.02</v>
      </c>
      <c r="U234" s="39">
        <f>T234*100/M234</f>
        <v>15.876190476190477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>
        <v>224</v>
      </c>
      <c r="H235" s="43">
        <v>223</v>
      </c>
      <c r="I235" s="43">
        <v>226</v>
      </c>
      <c r="J235" s="43"/>
      <c r="K235" s="38"/>
      <c r="L235" s="38"/>
      <c r="M235" s="40"/>
      <c r="N235" s="41" t="s">
        <v>19</v>
      </c>
      <c r="O235" s="42"/>
      <c r="P235" s="43">
        <v>223</v>
      </c>
      <c r="Q235" s="43">
        <v>218</v>
      </c>
      <c r="R235" s="43">
        <v>216</v>
      </c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>
        <v>1</v>
      </c>
      <c r="G236" s="38">
        <v>30</v>
      </c>
      <c r="H236" s="38">
        <v>32</v>
      </c>
      <c r="I236" s="38">
        <v>32</v>
      </c>
      <c r="J236" s="38">
        <v>10</v>
      </c>
      <c r="K236" s="38">
        <f>(G236*$G$7+H236*$H$7+I236*$I$7)/1000</f>
        <v>0</v>
      </c>
      <c r="L236" s="38"/>
      <c r="M236" s="40"/>
      <c r="N236" s="46"/>
      <c r="O236" s="47" t="s">
        <v>60</v>
      </c>
      <c r="P236" s="38"/>
      <c r="Q236" s="38"/>
      <c r="R236" s="38"/>
      <c r="S236" s="38"/>
      <c r="T236" s="44">
        <f t="shared" ref="T236:T249" si="24">(P236*$P$7+Q236*$Q$7+R236*$R$7)/1000</f>
        <v>0</v>
      </c>
      <c r="U236" s="45"/>
    </row>
    <row r="237" spans="1:21" x14ac:dyDescent="0.25">
      <c r="A237" s="33"/>
      <c r="B237" s="40"/>
      <c r="C237" s="13"/>
      <c r="D237" s="40"/>
      <c r="E237" s="46"/>
      <c r="F237" s="47">
        <v>2</v>
      </c>
      <c r="G237" s="38">
        <v>0</v>
      </c>
      <c r="H237" s="38">
        <v>0</v>
      </c>
      <c r="I237" s="38">
        <v>0</v>
      </c>
      <c r="J237" s="38"/>
      <c r="K237" s="38">
        <f t="shared" ref="K237:K249" si="25">(G237*$G$7+H237*$H$7+I237*$I$7)/1000</f>
        <v>0</v>
      </c>
      <c r="L237" s="38"/>
      <c r="M237" s="40"/>
      <c r="N237" s="48"/>
      <c r="O237" s="47">
        <v>17</v>
      </c>
      <c r="P237" s="38">
        <v>11</v>
      </c>
      <c r="Q237" s="38">
        <v>20</v>
      </c>
      <c r="R237" s="38">
        <v>12</v>
      </c>
      <c r="S237" s="38">
        <v>10</v>
      </c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>
        <v>4</v>
      </c>
      <c r="G238" s="38">
        <v>4</v>
      </c>
      <c r="H238" s="38">
        <v>2</v>
      </c>
      <c r="I238" s="38">
        <v>1</v>
      </c>
      <c r="J238" s="38">
        <v>4</v>
      </c>
      <c r="K238" s="38">
        <f t="shared" si="25"/>
        <v>0</v>
      </c>
      <c r="L238" s="38"/>
      <c r="M238" s="40"/>
      <c r="N238" s="46"/>
      <c r="O238" s="47">
        <v>18</v>
      </c>
      <c r="P238" s="38">
        <v>12</v>
      </c>
      <c r="Q238" s="38">
        <v>11</v>
      </c>
      <c r="R238" s="38">
        <v>35</v>
      </c>
      <c r="S238" s="38">
        <v>18</v>
      </c>
      <c r="T238" s="44">
        <f t="shared" si="24"/>
        <v>0</v>
      </c>
      <c r="U238" s="45"/>
    </row>
    <row r="239" spans="1:21" x14ac:dyDescent="0.25">
      <c r="A239" s="33"/>
      <c r="B239" s="40"/>
      <c r="C239" s="13"/>
      <c r="D239" s="40"/>
      <c r="E239" s="46"/>
      <c r="F239" s="47">
        <v>5</v>
      </c>
      <c r="G239" s="38">
        <v>0</v>
      </c>
      <c r="H239" s="38">
        <v>0</v>
      </c>
      <c r="I239" s="38">
        <v>0</v>
      </c>
      <c r="J239" s="38"/>
      <c r="K239" s="38">
        <f t="shared" si="25"/>
        <v>0</v>
      </c>
      <c r="L239" s="38"/>
      <c r="M239" s="40"/>
      <c r="N239" s="48"/>
      <c r="O239" s="47">
        <v>19</v>
      </c>
      <c r="P239" s="38">
        <v>21</v>
      </c>
      <c r="Q239" s="38">
        <v>23</v>
      </c>
      <c r="R239" s="38">
        <v>18</v>
      </c>
      <c r="S239" s="38">
        <v>14</v>
      </c>
      <c r="T239" s="44">
        <f t="shared" si="24"/>
        <v>0</v>
      </c>
      <c r="U239" s="45"/>
    </row>
    <row r="240" spans="1:21" x14ac:dyDescent="0.25">
      <c r="A240" s="33"/>
      <c r="B240" s="40"/>
      <c r="C240" s="13"/>
      <c r="D240" s="40"/>
      <c r="E240" s="46"/>
      <c r="F240" s="47">
        <v>6</v>
      </c>
      <c r="G240" s="38">
        <v>27</v>
      </c>
      <c r="H240" s="38">
        <v>1</v>
      </c>
      <c r="I240" s="38">
        <v>24</v>
      </c>
      <c r="J240" s="38">
        <v>7</v>
      </c>
      <c r="K240" s="38">
        <f t="shared" si="25"/>
        <v>0</v>
      </c>
      <c r="L240" s="38"/>
      <c r="M240" s="40"/>
      <c r="N240" s="46"/>
      <c r="O240" s="47">
        <v>20</v>
      </c>
      <c r="P240" s="38">
        <v>0</v>
      </c>
      <c r="Q240" s="38">
        <v>0</v>
      </c>
      <c r="R240" s="38">
        <v>0</v>
      </c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>
        <v>7</v>
      </c>
      <c r="G241" s="38">
        <v>12</v>
      </c>
      <c r="H241" s="38">
        <v>15</v>
      </c>
      <c r="I241" s="38">
        <v>11</v>
      </c>
      <c r="J241" s="38">
        <v>9</v>
      </c>
      <c r="K241" s="38">
        <f t="shared" si="25"/>
        <v>0</v>
      </c>
      <c r="L241" s="38"/>
      <c r="M241" s="40"/>
      <c r="N241" s="46"/>
      <c r="O241" s="47">
        <v>21</v>
      </c>
      <c r="P241" s="38">
        <v>33</v>
      </c>
      <c r="Q241" s="38">
        <v>17</v>
      </c>
      <c r="R241" s="38">
        <v>38</v>
      </c>
      <c r="S241" s="38">
        <v>14</v>
      </c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>
        <v>8</v>
      </c>
      <c r="G242" s="38">
        <v>17</v>
      </c>
      <c r="H242" s="38">
        <v>103</v>
      </c>
      <c r="I242" s="38">
        <v>115</v>
      </c>
      <c r="J242" s="38">
        <v>35</v>
      </c>
      <c r="K242" s="38">
        <f t="shared" si="25"/>
        <v>0</v>
      </c>
      <c r="L242" s="38"/>
      <c r="M242" s="40"/>
      <c r="N242" s="46"/>
      <c r="O242" s="47">
        <v>22</v>
      </c>
      <c r="P242" s="38">
        <v>15</v>
      </c>
      <c r="Q242" s="38">
        <v>7</v>
      </c>
      <c r="R242" s="38">
        <v>14</v>
      </c>
      <c r="S242" s="38">
        <v>8</v>
      </c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>
        <v>10</v>
      </c>
      <c r="G243" s="38">
        <v>20</v>
      </c>
      <c r="H243" s="38">
        <v>47</v>
      </c>
      <c r="I243" s="38">
        <v>12</v>
      </c>
      <c r="J243" s="38">
        <v>12</v>
      </c>
      <c r="K243" s="38">
        <f t="shared" si="25"/>
        <v>0</v>
      </c>
      <c r="L243" s="38"/>
      <c r="M243" s="40"/>
      <c r="N243" s="46"/>
      <c r="O243" s="47">
        <v>23</v>
      </c>
      <c r="P243" s="38">
        <v>8</v>
      </c>
      <c r="Q243" s="38">
        <v>12</v>
      </c>
      <c r="R243" s="38">
        <v>13</v>
      </c>
      <c r="S243" s="38">
        <v>5</v>
      </c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>
        <v>11</v>
      </c>
      <c r="G244" s="38">
        <v>8</v>
      </c>
      <c r="H244" s="38">
        <v>6</v>
      </c>
      <c r="I244" s="38">
        <v>16</v>
      </c>
      <c r="J244" s="38">
        <v>5</v>
      </c>
      <c r="K244" s="38">
        <f t="shared" si="25"/>
        <v>0</v>
      </c>
      <c r="L244" s="38"/>
      <c r="M244" s="40"/>
      <c r="N244" s="48"/>
      <c r="O244" s="47">
        <v>24</v>
      </c>
      <c r="P244" s="38">
        <v>0</v>
      </c>
      <c r="Q244" s="38">
        <v>0</v>
      </c>
      <c r="R244" s="38">
        <v>0</v>
      </c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>
        <v>12</v>
      </c>
      <c r="G245" s="38">
        <v>0</v>
      </c>
      <c r="H245" s="38">
        <v>0</v>
      </c>
      <c r="I245" s="38">
        <v>0</v>
      </c>
      <c r="J245" s="38"/>
      <c r="K245" s="38">
        <f t="shared" si="25"/>
        <v>0</v>
      </c>
      <c r="L245" s="38"/>
      <c r="M245" s="40"/>
      <c r="N245" s="48"/>
      <c r="O245" s="47">
        <v>26</v>
      </c>
      <c r="P245" s="38">
        <v>46</v>
      </c>
      <c r="Q245" s="38">
        <v>10</v>
      </c>
      <c r="R245" s="38">
        <v>48</v>
      </c>
      <c r="S245" s="38">
        <v>22</v>
      </c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>
        <v>13</v>
      </c>
      <c r="G246" s="38">
        <v>40</v>
      </c>
      <c r="H246" s="38">
        <v>41</v>
      </c>
      <c r="I246" s="38">
        <v>32</v>
      </c>
      <c r="J246" s="38">
        <v>13</v>
      </c>
      <c r="K246" s="38">
        <f t="shared" si="25"/>
        <v>0</v>
      </c>
      <c r="L246" s="38"/>
      <c r="M246" s="40"/>
      <c r="N246" s="48"/>
      <c r="O246" s="47">
        <v>27</v>
      </c>
      <c r="P246" s="38">
        <v>8</v>
      </c>
      <c r="Q246" s="38">
        <v>15</v>
      </c>
      <c r="R246" s="38">
        <v>10</v>
      </c>
      <c r="S246" s="38">
        <v>7</v>
      </c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>
        <v>14</v>
      </c>
      <c r="G247" s="38">
        <v>24</v>
      </c>
      <c r="H247" s="38">
        <v>25</v>
      </c>
      <c r="I247" s="38">
        <v>16</v>
      </c>
      <c r="J247" s="38">
        <v>15</v>
      </c>
      <c r="K247" s="38">
        <f t="shared" si="25"/>
        <v>0</v>
      </c>
      <c r="L247" s="38"/>
      <c r="M247" s="40"/>
      <c r="N247" s="48"/>
      <c r="O247" s="47">
        <v>28</v>
      </c>
      <c r="P247" s="38">
        <v>0</v>
      </c>
      <c r="Q247" s="38">
        <v>0</v>
      </c>
      <c r="R247" s="38">
        <v>0</v>
      </c>
      <c r="S247" s="38"/>
      <c r="T247" s="44">
        <f t="shared" si="24"/>
        <v>0</v>
      </c>
      <c r="U247" s="45"/>
    </row>
    <row r="248" spans="1:21" x14ac:dyDescent="0.25">
      <c r="A248" s="33"/>
      <c r="B248" s="40"/>
      <c r="C248" s="13"/>
      <c r="D248" s="40"/>
      <c r="E248" s="46"/>
      <c r="F248" s="47">
        <v>15</v>
      </c>
      <c r="G248" s="38">
        <v>20</v>
      </c>
      <c r="H248" s="38">
        <v>10</v>
      </c>
      <c r="I248" s="38">
        <v>11</v>
      </c>
      <c r="J248" s="38">
        <v>7</v>
      </c>
      <c r="K248" s="38">
        <f t="shared" si="25"/>
        <v>0</v>
      </c>
      <c r="L248" s="38"/>
      <c r="M248" s="40"/>
      <c r="N248" s="48"/>
      <c r="O248" s="47"/>
      <c r="P248" s="38"/>
      <c r="Q248" s="38"/>
      <c r="R248" s="38"/>
      <c r="S248" s="38"/>
      <c r="T248" s="44"/>
      <c r="U248" s="45"/>
    </row>
    <row r="249" spans="1:21" x14ac:dyDescent="0.25">
      <c r="A249" s="33"/>
      <c r="B249" s="40"/>
      <c r="C249" s="13"/>
      <c r="D249" s="40"/>
      <c r="E249" s="46"/>
      <c r="F249" s="47">
        <v>16</v>
      </c>
      <c r="G249" s="38">
        <v>16</v>
      </c>
      <c r="H249" s="38">
        <v>25</v>
      </c>
      <c r="I249" s="38">
        <v>12</v>
      </c>
      <c r="J249" s="38">
        <v>13</v>
      </c>
      <c r="K249" s="38">
        <f t="shared" si="25"/>
        <v>0</v>
      </c>
      <c r="L249" s="38"/>
      <c r="M249" s="40"/>
      <c r="N249" s="49"/>
      <c r="O249" s="47" t="s">
        <v>22</v>
      </c>
      <c r="P249" s="38"/>
      <c r="Q249" s="38"/>
      <c r="R249" s="38"/>
      <c r="S249" s="38"/>
      <c r="T249" s="44">
        <f t="shared" si="24"/>
        <v>0</v>
      </c>
      <c r="U249" s="45"/>
    </row>
    <row r="250" spans="1:21" x14ac:dyDescent="0.25">
      <c r="E250" t="s">
        <v>0</v>
      </c>
      <c r="F250" s="1"/>
      <c r="G250" s="1">
        <v>45686</v>
      </c>
    </row>
    <row r="251" spans="1:21" x14ac:dyDescent="0.25">
      <c r="A251" s="2" t="s">
        <v>1</v>
      </c>
      <c r="B251" s="3" t="s">
        <v>2</v>
      </c>
      <c r="C251" s="3" t="s">
        <v>3</v>
      </c>
      <c r="D251" s="4" t="s">
        <v>4</v>
      </c>
      <c r="E251" s="4"/>
      <c r="F251" s="5"/>
      <c r="G251" s="5"/>
      <c r="H251" s="5"/>
      <c r="I251" s="5"/>
      <c r="J251" s="5"/>
      <c r="K251" s="6" t="s">
        <v>5</v>
      </c>
      <c r="L251" s="7"/>
      <c r="M251" s="4" t="s">
        <v>6</v>
      </c>
      <c r="N251" s="4"/>
      <c r="O251" s="5"/>
      <c r="P251" s="5"/>
      <c r="Q251" s="5"/>
      <c r="R251" s="5"/>
      <c r="S251" s="5"/>
      <c r="T251" s="8" t="s">
        <v>7</v>
      </c>
      <c r="U251" s="9" t="s">
        <v>8</v>
      </c>
    </row>
    <row r="252" spans="1:21" ht="25.5" x14ac:dyDescent="0.25">
      <c r="A252" s="2"/>
      <c r="B252" s="3"/>
      <c r="C252" s="3"/>
      <c r="D252" s="10" t="s">
        <v>9</v>
      </c>
      <c r="E252" s="11" t="s">
        <v>10</v>
      </c>
      <c r="F252" s="11" t="s">
        <v>11</v>
      </c>
      <c r="G252" s="12">
        <v>0</v>
      </c>
      <c r="H252" s="13"/>
      <c r="I252" s="13"/>
      <c r="J252" s="13"/>
      <c r="K252" s="13"/>
      <c r="L252" s="14" t="s">
        <v>13</v>
      </c>
      <c r="M252" s="10" t="s">
        <v>9</v>
      </c>
      <c r="N252" s="15" t="s">
        <v>14</v>
      </c>
      <c r="O252" s="11" t="s">
        <v>11</v>
      </c>
      <c r="P252" s="12" t="s">
        <v>12</v>
      </c>
      <c r="Q252" s="13"/>
      <c r="R252" s="13"/>
      <c r="S252" s="13"/>
      <c r="T252" s="8"/>
      <c r="U252" s="9"/>
    </row>
    <row r="253" spans="1:21" x14ac:dyDescent="0.25">
      <c r="A253" s="2"/>
      <c r="B253" s="3"/>
      <c r="C253" s="3"/>
      <c r="D253" s="10"/>
      <c r="E253" s="11"/>
      <c r="F253" s="11"/>
      <c r="G253" s="16" t="s">
        <v>15</v>
      </c>
      <c r="H253" s="17" t="s">
        <v>16</v>
      </c>
      <c r="I253" s="18" t="s">
        <v>17</v>
      </c>
      <c r="J253" s="19">
        <v>0</v>
      </c>
      <c r="K253" s="13"/>
      <c r="L253" s="20"/>
      <c r="M253" s="10"/>
      <c r="N253" s="15"/>
      <c r="O253" s="11"/>
      <c r="P253" s="16" t="s">
        <v>15</v>
      </c>
      <c r="Q253" s="17" t="s">
        <v>16</v>
      </c>
      <c r="R253" s="18" t="s">
        <v>17</v>
      </c>
      <c r="S253" s="19">
        <v>0</v>
      </c>
      <c r="T253" s="8"/>
      <c r="U253" s="9"/>
    </row>
    <row r="254" spans="1:21" x14ac:dyDescent="0.25">
      <c r="A254" s="21"/>
      <c r="B254" s="22"/>
      <c r="C254" s="23"/>
      <c r="D254" s="24"/>
      <c r="E254" s="25"/>
      <c r="F254" s="25"/>
      <c r="G254" s="26"/>
      <c r="H254" s="27"/>
      <c r="I254" s="28"/>
      <c r="J254" s="29"/>
      <c r="K254" s="30"/>
      <c r="L254" s="30"/>
      <c r="M254" s="24"/>
      <c r="N254" s="25"/>
      <c r="O254" s="25"/>
      <c r="P254" s="26"/>
      <c r="Q254" s="27"/>
      <c r="R254" s="28"/>
      <c r="S254" s="29"/>
      <c r="T254" s="31"/>
      <c r="U254" s="32"/>
    </row>
    <row r="255" spans="1:21" x14ac:dyDescent="0.25">
      <c r="A255" s="33"/>
      <c r="B255" s="33" t="s">
        <v>61</v>
      </c>
      <c r="C255" s="34"/>
      <c r="D255" s="35">
        <v>250</v>
      </c>
      <c r="E255" s="36"/>
      <c r="F255" s="37"/>
      <c r="G255" s="38"/>
      <c r="H255" s="38"/>
      <c r="I255" s="38"/>
      <c r="J255" s="38"/>
      <c r="K255" s="38">
        <f>((SUM(H257:H268)*H256)+(SUM(G257:G268)*G256)+(SUM(I257:I268)*I256))/1000</f>
        <v>75.036000000000001</v>
      </c>
      <c r="L255" s="38">
        <f>T255*100/M255</f>
        <v>39.307199999999995</v>
      </c>
      <c r="M255" s="35">
        <v>250</v>
      </c>
      <c r="N255" s="36"/>
      <c r="O255" s="37"/>
      <c r="P255" s="38"/>
      <c r="Q255" s="38"/>
      <c r="R255" s="38"/>
      <c r="S255" s="38"/>
      <c r="T255" s="39">
        <f>((SUM(Q257:Q268)*Q256)+(SUM(P257:P268)*P256)+(SUM(R257:R268)*R256))/1000</f>
        <v>98.268000000000001</v>
      </c>
      <c r="U255" s="39">
        <f>T255*100/M255</f>
        <v>39.307199999999995</v>
      </c>
    </row>
    <row r="256" spans="1:21" x14ac:dyDescent="0.25">
      <c r="A256" s="33"/>
      <c r="B256" s="40"/>
      <c r="C256" s="13"/>
      <c r="D256" s="40"/>
      <c r="E256" s="41" t="s">
        <v>19</v>
      </c>
      <c r="F256" s="42"/>
      <c r="G256" s="43">
        <v>232</v>
      </c>
      <c r="H256" s="43">
        <v>224</v>
      </c>
      <c r="I256" s="43">
        <v>233</v>
      </c>
      <c r="J256" s="43"/>
      <c r="K256" s="38"/>
      <c r="L256" s="38"/>
      <c r="M256" s="40"/>
      <c r="N256" s="41" t="s">
        <v>19</v>
      </c>
      <c r="O256" s="42"/>
      <c r="P256" s="43">
        <v>230</v>
      </c>
      <c r="Q256" s="43">
        <v>230</v>
      </c>
      <c r="R256" s="43">
        <v>227</v>
      </c>
      <c r="S256" s="38"/>
      <c r="T256" s="44"/>
      <c r="U256" s="45"/>
    </row>
    <row r="257" spans="1:21" x14ac:dyDescent="0.25">
      <c r="A257" s="33"/>
      <c r="B257" s="40"/>
      <c r="C257" s="13"/>
      <c r="D257" s="40"/>
      <c r="E257" s="46"/>
      <c r="F257" s="47" t="s">
        <v>30</v>
      </c>
      <c r="G257" s="38">
        <v>0</v>
      </c>
      <c r="H257" s="38">
        <v>0</v>
      </c>
      <c r="I257" s="38">
        <v>0</v>
      </c>
      <c r="J257" s="38"/>
      <c r="K257" s="38">
        <f>(G257*$G$7+H257*$H$7+I257*$I$7)/1000</f>
        <v>0</v>
      </c>
      <c r="L257" s="38"/>
      <c r="M257" s="40"/>
      <c r="N257" s="46"/>
      <c r="O257" s="47" t="s">
        <v>42</v>
      </c>
      <c r="P257" s="38">
        <v>0</v>
      </c>
      <c r="Q257" s="38">
        <v>0</v>
      </c>
      <c r="R257" s="38">
        <v>0</v>
      </c>
      <c r="S257" s="38"/>
      <c r="T257" s="44">
        <f t="shared" ref="T257:T268" si="26">(P257*$P$7+Q257*$Q$7+R257*$R$7)/1000</f>
        <v>0</v>
      </c>
      <c r="U257" s="45"/>
    </row>
    <row r="258" spans="1:21" x14ac:dyDescent="0.25">
      <c r="A258" s="33"/>
      <c r="B258" s="40"/>
      <c r="C258" s="13"/>
      <c r="D258" s="40"/>
      <c r="E258" s="46"/>
      <c r="F258" s="47" t="s">
        <v>31</v>
      </c>
      <c r="G258" s="38">
        <v>7</v>
      </c>
      <c r="H258" s="38">
        <v>15</v>
      </c>
      <c r="I258" s="38">
        <v>12</v>
      </c>
      <c r="J258" s="38">
        <v>6</v>
      </c>
      <c r="K258" s="38">
        <f t="shared" ref="K258:K268" si="27">(G258*$G$7+H258*$H$7+I258*$I$7)/1000</f>
        <v>0</v>
      </c>
      <c r="L258" s="38"/>
      <c r="M258" s="40"/>
      <c r="N258" s="48"/>
      <c r="O258" s="47" t="s">
        <v>26</v>
      </c>
      <c r="P258" s="38">
        <v>124</v>
      </c>
      <c r="Q258" s="38">
        <v>103</v>
      </c>
      <c r="R258" s="38">
        <v>104</v>
      </c>
      <c r="S258" s="38">
        <v>3</v>
      </c>
      <c r="T258" s="44">
        <f t="shared" si="26"/>
        <v>0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36</v>
      </c>
      <c r="G259" s="38">
        <v>8</v>
      </c>
      <c r="H259" s="38">
        <v>18</v>
      </c>
      <c r="I259" s="38">
        <v>9</v>
      </c>
      <c r="J259" s="38">
        <v>5</v>
      </c>
      <c r="K259" s="38">
        <f t="shared" si="27"/>
        <v>0</v>
      </c>
      <c r="L259" s="38"/>
      <c r="M259" s="40"/>
      <c r="N259" s="46"/>
      <c r="O259" s="47" t="s">
        <v>20</v>
      </c>
      <c r="P259" s="38">
        <v>5</v>
      </c>
      <c r="Q259" s="38">
        <v>4</v>
      </c>
      <c r="R259" s="38">
        <v>4</v>
      </c>
      <c r="S259" s="38">
        <v>10</v>
      </c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32</v>
      </c>
      <c r="G260" s="38"/>
      <c r="H260" s="38"/>
      <c r="I260" s="38"/>
      <c r="J260" s="38"/>
      <c r="K260" s="38">
        <f t="shared" si="27"/>
        <v>0</v>
      </c>
      <c r="L260" s="38"/>
      <c r="M260" s="40"/>
      <c r="N260" s="48"/>
      <c r="O260" s="47" t="s">
        <v>21</v>
      </c>
      <c r="P260" s="38">
        <v>42</v>
      </c>
      <c r="Q260" s="38">
        <v>17</v>
      </c>
      <c r="R260" s="38">
        <v>26</v>
      </c>
      <c r="S260" s="38">
        <v>17</v>
      </c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38</v>
      </c>
      <c r="G261" s="38">
        <v>16</v>
      </c>
      <c r="H261" s="38">
        <v>37</v>
      </c>
      <c r="I261" s="38">
        <v>31</v>
      </c>
      <c r="J261" s="38">
        <v>9</v>
      </c>
      <c r="K261" s="38">
        <f t="shared" si="27"/>
        <v>0</v>
      </c>
      <c r="L261" s="38"/>
      <c r="M261" s="40"/>
      <c r="N261" s="46"/>
      <c r="O261" s="47" t="s">
        <v>35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33</v>
      </c>
      <c r="G262" s="38">
        <v>21</v>
      </c>
      <c r="H262" s="38">
        <v>32</v>
      </c>
      <c r="I262" s="38">
        <v>14</v>
      </c>
      <c r="J262" s="38">
        <v>12</v>
      </c>
      <c r="K262" s="38">
        <f t="shared" si="27"/>
        <v>0</v>
      </c>
      <c r="L262" s="38"/>
      <c r="M262" s="40"/>
      <c r="N262" s="46"/>
      <c r="O262" s="47" t="s">
        <v>23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40</v>
      </c>
      <c r="G263" s="38">
        <v>15</v>
      </c>
      <c r="H263" s="38">
        <v>31</v>
      </c>
      <c r="I263" s="38">
        <v>20</v>
      </c>
      <c r="J263" s="38">
        <v>14</v>
      </c>
      <c r="K263" s="38">
        <f t="shared" si="27"/>
        <v>0</v>
      </c>
      <c r="L263" s="38"/>
      <c r="M263" s="40"/>
      <c r="N263" s="46"/>
      <c r="O263" s="47" t="s">
        <v>37</v>
      </c>
      <c r="P263" s="38">
        <v>0</v>
      </c>
      <c r="Q263" s="38">
        <v>0</v>
      </c>
      <c r="R263" s="38">
        <v>0</v>
      </c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24</v>
      </c>
      <c r="G264" s="38">
        <v>16</v>
      </c>
      <c r="H264" s="38">
        <v>12</v>
      </c>
      <c r="I264" s="38">
        <v>14</v>
      </c>
      <c r="J264" s="38">
        <v>2</v>
      </c>
      <c r="K264" s="38">
        <f t="shared" si="27"/>
        <v>0</v>
      </c>
      <c r="L264" s="38"/>
      <c r="M264" s="40"/>
      <c r="N264" s="46"/>
      <c r="O264" s="47" t="s">
        <v>25</v>
      </c>
      <c r="P264" s="38">
        <v>0</v>
      </c>
      <c r="Q264" s="38">
        <v>0</v>
      </c>
      <c r="R264" s="38">
        <v>0</v>
      </c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8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22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8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A267" s="33"/>
      <c r="B267" s="40"/>
      <c r="C267" s="13"/>
      <c r="D267" s="40"/>
      <c r="E267" s="46"/>
      <c r="F267" s="47" t="s">
        <v>22</v>
      </c>
      <c r="G267" s="38"/>
      <c r="H267" s="38"/>
      <c r="I267" s="38"/>
      <c r="J267" s="38"/>
      <c r="K267" s="38">
        <f t="shared" si="27"/>
        <v>0</v>
      </c>
      <c r="L267" s="38"/>
      <c r="M267" s="40"/>
      <c r="N267" s="48"/>
      <c r="O267" s="47" t="s">
        <v>22</v>
      </c>
      <c r="P267" s="38"/>
      <c r="Q267" s="38"/>
      <c r="R267" s="38"/>
      <c r="S267" s="38"/>
      <c r="T267" s="44">
        <f t="shared" si="26"/>
        <v>0</v>
      </c>
      <c r="U267" s="45"/>
    </row>
    <row r="268" spans="1:21" x14ac:dyDescent="0.25">
      <c r="A268" s="33"/>
      <c r="B268" s="40"/>
      <c r="C268" s="13"/>
      <c r="D268" s="40"/>
      <c r="E268" s="46"/>
      <c r="F268" s="47" t="s">
        <v>22</v>
      </c>
      <c r="G268" s="38"/>
      <c r="H268" s="38"/>
      <c r="I268" s="38"/>
      <c r="J268" s="38"/>
      <c r="K268" s="38">
        <f t="shared" si="27"/>
        <v>0</v>
      </c>
      <c r="L268" s="38"/>
      <c r="M268" s="40"/>
      <c r="N268" s="49"/>
      <c r="O268" s="47" t="s">
        <v>22</v>
      </c>
      <c r="P268" s="38"/>
      <c r="Q268" s="38"/>
      <c r="R268" s="38"/>
      <c r="S268" s="38"/>
      <c r="T268" s="44">
        <f t="shared" si="26"/>
        <v>0</v>
      </c>
      <c r="U268" s="45"/>
    </row>
    <row r="269" spans="1:21" x14ac:dyDescent="0.25">
      <c r="E269" t="s">
        <v>0</v>
      </c>
      <c r="F269" s="1"/>
      <c r="G269" s="1">
        <v>45653</v>
      </c>
    </row>
    <row r="270" spans="1:21" x14ac:dyDescent="0.25">
      <c r="A270" s="2" t="s">
        <v>1</v>
      </c>
      <c r="B270" s="3" t="s">
        <v>2</v>
      </c>
      <c r="C270" s="3" t="s">
        <v>3</v>
      </c>
      <c r="D270" s="4" t="s">
        <v>4</v>
      </c>
      <c r="E270" s="4"/>
      <c r="F270" s="5"/>
      <c r="G270" s="5"/>
      <c r="H270" s="5"/>
      <c r="I270" s="5"/>
      <c r="J270" s="5"/>
      <c r="K270" s="6" t="s">
        <v>5</v>
      </c>
      <c r="L270" s="7"/>
      <c r="M270" s="4" t="s">
        <v>6</v>
      </c>
      <c r="N270" s="4"/>
      <c r="O270" s="5"/>
      <c r="P270" s="5"/>
      <c r="Q270" s="5"/>
      <c r="R270" s="5"/>
      <c r="S270" s="5"/>
      <c r="T270" s="8" t="s">
        <v>7</v>
      </c>
      <c r="U270" s="9" t="s">
        <v>8</v>
      </c>
    </row>
    <row r="271" spans="1:21" ht="25.5" x14ac:dyDescent="0.25">
      <c r="A271" s="2"/>
      <c r="B271" s="3"/>
      <c r="C271" s="3"/>
      <c r="D271" s="10" t="s">
        <v>9</v>
      </c>
      <c r="E271" s="11" t="s">
        <v>10</v>
      </c>
      <c r="F271" s="11" t="s">
        <v>11</v>
      </c>
      <c r="G271" s="12" t="s">
        <v>12</v>
      </c>
      <c r="H271" s="13"/>
      <c r="I271" s="13"/>
      <c r="J271" s="13"/>
      <c r="K271" s="13"/>
      <c r="L271" s="14" t="s">
        <v>13</v>
      </c>
      <c r="M271" s="10" t="s">
        <v>9</v>
      </c>
      <c r="N271" s="15" t="s">
        <v>14</v>
      </c>
      <c r="O271" s="11" t="s">
        <v>11</v>
      </c>
      <c r="P271" s="12" t="s">
        <v>12</v>
      </c>
      <c r="Q271" s="13"/>
      <c r="R271" s="13"/>
      <c r="S271" s="13"/>
      <c r="T271" s="8"/>
      <c r="U271" s="9"/>
    </row>
    <row r="272" spans="1:21" x14ac:dyDescent="0.25">
      <c r="A272" s="2"/>
      <c r="B272" s="3"/>
      <c r="C272" s="3"/>
      <c r="D272" s="10"/>
      <c r="E272" s="11"/>
      <c r="F272" s="11"/>
      <c r="G272" s="16" t="s">
        <v>15</v>
      </c>
      <c r="H272" s="17" t="s">
        <v>16</v>
      </c>
      <c r="I272" s="18" t="s">
        <v>17</v>
      </c>
      <c r="J272" s="19">
        <v>0</v>
      </c>
      <c r="K272" s="13"/>
      <c r="L272" s="20"/>
      <c r="M272" s="10"/>
      <c r="N272" s="15"/>
      <c r="O272" s="11"/>
      <c r="P272" s="16" t="s">
        <v>15</v>
      </c>
      <c r="Q272" s="17" t="s">
        <v>16</v>
      </c>
      <c r="R272" s="18" t="s">
        <v>17</v>
      </c>
      <c r="S272" s="19">
        <v>0</v>
      </c>
      <c r="T272" s="8"/>
      <c r="U272" s="9"/>
    </row>
    <row r="273" spans="1:21" x14ac:dyDescent="0.25">
      <c r="A273" s="21"/>
      <c r="B273" s="22"/>
      <c r="C273" s="23"/>
      <c r="D273" s="24"/>
      <c r="E273" s="25"/>
      <c r="F273" s="25"/>
      <c r="G273" s="26"/>
      <c r="H273" s="27"/>
      <c r="I273" s="28"/>
      <c r="J273" s="29"/>
      <c r="K273" s="30"/>
      <c r="L273" s="30"/>
      <c r="M273" s="24"/>
      <c r="N273" s="25"/>
      <c r="O273" s="25"/>
      <c r="P273" s="26"/>
      <c r="Q273" s="27"/>
      <c r="R273" s="28"/>
      <c r="S273" s="29"/>
      <c r="T273" s="31"/>
      <c r="U273" s="32"/>
    </row>
    <row r="274" spans="1:21" x14ac:dyDescent="0.25">
      <c r="A274" s="33"/>
      <c r="B274" s="33" t="s">
        <v>62</v>
      </c>
      <c r="C274" s="34"/>
      <c r="D274" s="35">
        <v>400</v>
      </c>
      <c r="E274" s="36"/>
      <c r="F274" s="37"/>
      <c r="G274" s="38"/>
      <c r="H274" s="38"/>
      <c r="I274" s="38"/>
      <c r="J274" s="38"/>
      <c r="K274" s="38">
        <f>((SUM(H276:H291)*H275)+(SUM(G276:G291)*G275)+(SUM(I276:I291)*I275))/1000</f>
        <v>156.958</v>
      </c>
      <c r="L274" s="38">
        <f>K274*100/D274</f>
        <v>39.2395</v>
      </c>
      <c r="M274" s="35">
        <v>400</v>
      </c>
      <c r="N274" s="36"/>
      <c r="O274" s="37"/>
      <c r="P274" s="38"/>
      <c r="Q274" s="38"/>
      <c r="R274" s="38"/>
      <c r="S274" s="38"/>
      <c r="T274" s="39">
        <f>((SUM(Q276:Q291)*Q275)+(SUM(P276:P291)*P275)+(SUM(R276:R291)*R275))/1000</f>
        <v>165.34100000000001</v>
      </c>
      <c r="U274" s="39">
        <f>T274*100/M274</f>
        <v>41.335250000000002</v>
      </c>
    </row>
    <row r="275" spans="1:21" x14ac:dyDescent="0.25">
      <c r="A275" s="33"/>
      <c r="B275" s="40"/>
      <c r="C275" s="13"/>
      <c r="D275" s="40"/>
      <c r="E275" s="41" t="s">
        <v>19</v>
      </c>
      <c r="F275" s="42"/>
      <c r="G275" s="43">
        <v>226</v>
      </c>
      <c r="H275" s="43">
        <v>228</v>
      </c>
      <c r="I275" s="43">
        <v>231</v>
      </c>
      <c r="J275" s="43"/>
      <c r="K275" s="38"/>
      <c r="L275" s="38"/>
      <c r="M275" s="40"/>
      <c r="N275" s="41" t="s">
        <v>19</v>
      </c>
      <c r="O275" s="42"/>
      <c r="P275" s="43">
        <v>233</v>
      </c>
      <c r="Q275" s="43">
        <v>220</v>
      </c>
      <c r="R275" s="43">
        <v>224</v>
      </c>
      <c r="S275" s="38"/>
      <c r="T275" s="44"/>
      <c r="U275" s="45"/>
    </row>
    <row r="276" spans="1:21" x14ac:dyDescent="0.25">
      <c r="A276" s="33"/>
      <c r="B276" s="40"/>
      <c r="C276" s="13"/>
      <c r="D276" s="40"/>
      <c r="E276" s="46"/>
      <c r="F276" s="47" t="s">
        <v>30</v>
      </c>
      <c r="G276" s="38">
        <v>29</v>
      </c>
      <c r="H276" s="38">
        <v>0</v>
      </c>
      <c r="I276" s="38">
        <v>0</v>
      </c>
      <c r="J276" s="38">
        <v>6</v>
      </c>
      <c r="K276" s="38">
        <f>(G276*$G$7+H276*$H$7+I276*$I$7)/1000</f>
        <v>0</v>
      </c>
      <c r="L276" s="38"/>
      <c r="M276" s="40"/>
      <c r="N276" s="46"/>
      <c r="O276" s="47" t="s">
        <v>35</v>
      </c>
      <c r="P276" s="38">
        <v>38</v>
      </c>
      <c r="Q276" s="38">
        <v>28</v>
      </c>
      <c r="R276" s="38">
        <v>26</v>
      </c>
      <c r="S276" s="38">
        <v>8</v>
      </c>
      <c r="T276" s="44">
        <f t="shared" ref="T276:T291" si="28">(P276*$P$7+Q276*$Q$7+R276*$R$7)/1000</f>
        <v>0</v>
      </c>
      <c r="U276" s="45"/>
    </row>
    <row r="277" spans="1:21" x14ac:dyDescent="0.25">
      <c r="A277" s="33"/>
      <c r="B277" s="40"/>
      <c r="C277" s="13"/>
      <c r="D277" s="40"/>
      <c r="E277" s="46"/>
      <c r="F277" s="47" t="s">
        <v>31</v>
      </c>
      <c r="G277" s="38">
        <v>0</v>
      </c>
      <c r="H277" s="38">
        <v>0</v>
      </c>
      <c r="I277" s="38">
        <v>0</v>
      </c>
      <c r="J277" s="38">
        <v>0</v>
      </c>
      <c r="K277" s="38">
        <f t="shared" ref="K277:K291" si="29">(G277*$G$7+H277*$H$7+I277*$I$7)/1000</f>
        <v>0</v>
      </c>
      <c r="L277" s="38"/>
      <c r="M277" s="40"/>
      <c r="N277" s="48"/>
      <c r="O277" s="47" t="s">
        <v>23</v>
      </c>
      <c r="P277" s="38">
        <v>17</v>
      </c>
      <c r="Q277" s="38">
        <v>17</v>
      </c>
      <c r="R277" s="38">
        <v>17</v>
      </c>
      <c r="S277" s="38">
        <v>3</v>
      </c>
      <c r="T277" s="44">
        <f t="shared" si="28"/>
        <v>0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36</v>
      </c>
      <c r="G278" s="38">
        <v>57</v>
      </c>
      <c r="H278" s="38">
        <v>72</v>
      </c>
      <c r="I278" s="38">
        <v>48</v>
      </c>
      <c r="J278" s="38">
        <v>10</v>
      </c>
      <c r="K278" s="38">
        <f t="shared" si="29"/>
        <v>0</v>
      </c>
      <c r="L278" s="38"/>
      <c r="M278" s="40"/>
      <c r="N278" s="46"/>
      <c r="O278" s="47" t="s">
        <v>37</v>
      </c>
      <c r="P278" s="38"/>
      <c r="Q278" s="38"/>
      <c r="R278" s="38"/>
      <c r="S278" s="38"/>
      <c r="T278" s="44">
        <f t="shared" si="28"/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32</v>
      </c>
      <c r="G279" s="38">
        <v>32</v>
      </c>
      <c r="H279" s="38">
        <v>15</v>
      </c>
      <c r="I279" s="38">
        <v>26</v>
      </c>
      <c r="J279" s="38">
        <v>12</v>
      </c>
      <c r="K279" s="38">
        <f t="shared" si="29"/>
        <v>0</v>
      </c>
      <c r="L279" s="38"/>
      <c r="M279" s="40"/>
      <c r="N279" s="48"/>
      <c r="O279" s="47" t="s">
        <v>25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38</v>
      </c>
      <c r="G280" s="38">
        <v>33</v>
      </c>
      <c r="H280" s="38">
        <v>33</v>
      </c>
      <c r="I280" s="38">
        <v>29</v>
      </c>
      <c r="J280" s="38">
        <v>7</v>
      </c>
      <c r="K280" s="38">
        <f t="shared" si="29"/>
        <v>0</v>
      </c>
      <c r="L280" s="38"/>
      <c r="M280" s="40"/>
      <c r="N280" s="46"/>
      <c r="O280" s="47" t="s">
        <v>39</v>
      </c>
      <c r="P280" s="38">
        <v>33</v>
      </c>
      <c r="Q280" s="38">
        <v>70</v>
      </c>
      <c r="R280" s="38">
        <v>42</v>
      </c>
      <c r="S280" s="38">
        <v>25</v>
      </c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33</v>
      </c>
      <c r="G281" s="38">
        <v>51</v>
      </c>
      <c r="H281" s="38">
        <v>70</v>
      </c>
      <c r="I281" s="38">
        <v>60</v>
      </c>
      <c r="J281" s="38">
        <v>24</v>
      </c>
      <c r="K281" s="38">
        <f t="shared" si="29"/>
        <v>0</v>
      </c>
      <c r="L281" s="38"/>
      <c r="M281" s="40"/>
      <c r="N281" s="46"/>
      <c r="O281" s="47" t="s">
        <v>27</v>
      </c>
      <c r="P281" s="38">
        <v>13</v>
      </c>
      <c r="Q281" s="38">
        <v>21</v>
      </c>
      <c r="R281" s="38">
        <v>18</v>
      </c>
      <c r="S281" s="38">
        <v>5</v>
      </c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40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6"/>
      <c r="O282" s="47" t="s">
        <v>28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24</v>
      </c>
      <c r="G283" s="38">
        <v>35</v>
      </c>
      <c r="H283" s="38">
        <v>22</v>
      </c>
      <c r="I283" s="38">
        <v>15</v>
      </c>
      <c r="J283" s="38">
        <v>6</v>
      </c>
      <c r="K283" s="38">
        <f t="shared" si="29"/>
        <v>0</v>
      </c>
      <c r="L283" s="38"/>
      <c r="M283" s="40"/>
      <c r="N283" s="46"/>
      <c r="O283" s="47" t="s">
        <v>41</v>
      </c>
      <c r="P283" s="38">
        <v>1</v>
      </c>
      <c r="Q283" s="38">
        <v>1</v>
      </c>
      <c r="R283" s="38">
        <v>1</v>
      </c>
      <c r="S283" s="38">
        <v>10</v>
      </c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42</v>
      </c>
      <c r="G284" s="38">
        <v>0</v>
      </c>
      <c r="H284" s="38">
        <v>0</v>
      </c>
      <c r="I284" s="38">
        <v>0</v>
      </c>
      <c r="J284" s="38">
        <v>0</v>
      </c>
      <c r="K284" s="38">
        <f t="shared" si="29"/>
        <v>0</v>
      </c>
      <c r="L284" s="38"/>
      <c r="M284" s="40"/>
      <c r="N284" s="48"/>
      <c r="O284" s="47" t="s">
        <v>43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26</v>
      </c>
      <c r="G285" s="38">
        <v>16</v>
      </c>
      <c r="H285" s="38">
        <v>15</v>
      </c>
      <c r="I285" s="38">
        <v>21</v>
      </c>
      <c r="J285" s="38">
        <v>9</v>
      </c>
      <c r="K285" s="38">
        <f t="shared" si="29"/>
        <v>0</v>
      </c>
      <c r="L285" s="38"/>
      <c r="M285" s="40"/>
      <c r="N285" s="48"/>
      <c r="O285" s="47" t="s">
        <v>44</v>
      </c>
      <c r="P285" s="38">
        <v>0</v>
      </c>
      <c r="Q285" s="38">
        <v>0</v>
      </c>
      <c r="R285" s="38">
        <v>3</v>
      </c>
      <c r="S285" s="38">
        <v>4</v>
      </c>
      <c r="T285" s="44">
        <f t="shared" si="28"/>
        <v>0</v>
      </c>
      <c r="U285" s="45"/>
    </row>
    <row r="286" spans="1:21" x14ac:dyDescent="0.25">
      <c r="A286" s="33"/>
      <c r="B286" s="40"/>
      <c r="C286" s="13"/>
      <c r="D286" s="40"/>
      <c r="E286" s="46"/>
      <c r="F286" s="47" t="s">
        <v>20</v>
      </c>
      <c r="G286" s="38">
        <v>1</v>
      </c>
      <c r="H286" s="38">
        <v>1</v>
      </c>
      <c r="I286" s="38">
        <v>1</v>
      </c>
      <c r="J286" s="38">
        <v>4</v>
      </c>
      <c r="K286" s="38">
        <f t="shared" si="29"/>
        <v>0</v>
      </c>
      <c r="L286" s="38"/>
      <c r="M286" s="40"/>
      <c r="N286" s="48"/>
      <c r="O286" s="47" t="s">
        <v>45</v>
      </c>
      <c r="P286" s="38">
        <v>36</v>
      </c>
      <c r="Q286" s="38">
        <v>34</v>
      </c>
      <c r="R286" s="38">
        <v>61</v>
      </c>
      <c r="S286" s="38">
        <v>16</v>
      </c>
      <c r="T286" s="44">
        <f t="shared" si="28"/>
        <v>0</v>
      </c>
      <c r="U286" s="45"/>
    </row>
    <row r="287" spans="1:21" x14ac:dyDescent="0.25">
      <c r="A287" s="33"/>
      <c r="B287" s="40"/>
      <c r="C287" s="13"/>
      <c r="D287" s="40"/>
      <c r="E287" s="46"/>
      <c r="F287" s="47"/>
      <c r="G287" s="38"/>
      <c r="H287" s="38"/>
      <c r="I287" s="38"/>
      <c r="J287" s="38"/>
      <c r="K287" s="38"/>
      <c r="L287" s="38"/>
      <c r="M287" s="40"/>
      <c r="N287" s="48"/>
      <c r="O287" s="47" t="s">
        <v>46</v>
      </c>
      <c r="P287" s="38">
        <v>23</v>
      </c>
      <c r="Q287" s="38">
        <v>46</v>
      </c>
      <c r="R287" s="38">
        <v>47</v>
      </c>
      <c r="S287" s="38">
        <v>19</v>
      </c>
      <c r="T287" s="44">
        <f t="shared" si="28"/>
        <v>0</v>
      </c>
      <c r="U287" s="45"/>
    </row>
    <row r="288" spans="1:21" x14ac:dyDescent="0.25">
      <c r="A288" s="33"/>
      <c r="B288" s="40"/>
      <c r="C288" s="13"/>
      <c r="D288" s="40"/>
      <c r="E288" s="46"/>
      <c r="F288" s="47"/>
      <c r="G288" s="38"/>
      <c r="H288" s="38"/>
      <c r="I288" s="38"/>
      <c r="J288" s="38"/>
      <c r="K288" s="38"/>
      <c r="L288" s="38"/>
      <c r="M288" s="40"/>
      <c r="N288" s="48"/>
      <c r="O288" s="47" t="s">
        <v>54</v>
      </c>
      <c r="P288" s="38">
        <v>0</v>
      </c>
      <c r="Q288" s="38">
        <v>0</v>
      </c>
      <c r="R288" s="38">
        <v>0</v>
      </c>
      <c r="S288" s="38">
        <v>0</v>
      </c>
      <c r="T288" s="44">
        <f t="shared" si="28"/>
        <v>0</v>
      </c>
      <c r="U288" s="45"/>
    </row>
    <row r="289" spans="1:21" x14ac:dyDescent="0.25">
      <c r="A289" s="33"/>
      <c r="B289" s="40"/>
      <c r="C289" s="13"/>
      <c r="D289" s="40"/>
      <c r="E289" s="46"/>
      <c r="F289" s="47"/>
      <c r="G289" s="38"/>
      <c r="H289" s="38"/>
      <c r="I289" s="38"/>
      <c r="J289" s="38"/>
      <c r="K289" s="38"/>
      <c r="L289" s="38"/>
      <c r="M289" s="40"/>
      <c r="N289" s="48"/>
      <c r="O289" s="47" t="s">
        <v>55</v>
      </c>
      <c r="P289" s="38">
        <v>0</v>
      </c>
      <c r="Q289" s="38">
        <v>21</v>
      </c>
      <c r="R289" s="38">
        <v>27</v>
      </c>
      <c r="S289" s="38">
        <v>8</v>
      </c>
      <c r="T289" s="44">
        <f t="shared" si="28"/>
        <v>0</v>
      </c>
      <c r="U289" s="45"/>
    </row>
    <row r="290" spans="1:21" x14ac:dyDescent="0.25">
      <c r="A290" s="33"/>
      <c r="B290" s="40"/>
      <c r="C290" s="13"/>
      <c r="D290" s="40"/>
      <c r="E290" s="46"/>
      <c r="F290" s="47"/>
      <c r="G290" s="38"/>
      <c r="H290" s="38"/>
      <c r="I290" s="38"/>
      <c r="J290" s="38"/>
      <c r="K290" s="38"/>
      <c r="L290" s="38"/>
      <c r="M290" s="40"/>
      <c r="N290" s="48"/>
      <c r="O290" s="47" t="s">
        <v>63</v>
      </c>
      <c r="P290" s="38">
        <v>36</v>
      </c>
      <c r="Q290" s="38">
        <v>30</v>
      </c>
      <c r="R290" s="38">
        <v>28</v>
      </c>
      <c r="S290" s="38">
        <v>8</v>
      </c>
      <c r="T290" s="44">
        <f t="shared" si="28"/>
        <v>0</v>
      </c>
      <c r="U290" s="45"/>
    </row>
    <row r="291" spans="1:21" x14ac:dyDescent="0.25">
      <c r="A291" s="33"/>
      <c r="B291" s="40"/>
      <c r="C291" s="13"/>
      <c r="D291" s="40"/>
      <c r="E291" s="46"/>
      <c r="F291" s="47" t="s">
        <v>21</v>
      </c>
      <c r="G291" s="38">
        <v>2</v>
      </c>
      <c r="H291" s="38">
        <v>2</v>
      </c>
      <c r="I291" s="38">
        <v>2</v>
      </c>
      <c r="J291" s="38">
        <v>4</v>
      </c>
      <c r="K291" s="38">
        <f t="shared" si="29"/>
        <v>0</v>
      </c>
      <c r="L291" s="38"/>
      <c r="M291" s="40"/>
      <c r="N291" s="49"/>
      <c r="O291" s="47" t="s">
        <v>57</v>
      </c>
      <c r="P291" s="38"/>
      <c r="Q291" s="38"/>
      <c r="R291" s="38"/>
      <c r="S291" s="38"/>
      <c r="T291" s="44">
        <f t="shared" si="28"/>
        <v>0</v>
      </c>
      <c r="U291" s="45"/>
    </row>
    <row r="292" spans="1:21" x14ac:dyDescent="0.25">
      <c r="E292" t="s">
        <v>0</v>
      </c>
      <c r="F292" s="1"/>
      <c r="G292" s="1">
        <v>45653</v>
      </c>
    </row>
    <row r="293" spans="1:21" x14ac:dyDescent="0.25">
      <c r="A293" s="2" t="s">
        <v>1</v>
      </c>
      <c r="B293" s="3" t="s">
        <v>2</v>
      </c>
      <c r="C293" s="3" t="s">
        <v>3</v>
      </c>
      <c r="D293" s="4" t="s">
        <v>4</v>
      </c>
      <c r="E293" s="4"/>
      <c r="F293" s="5"/>
      <c r="G293" s="5"/>
      <c r="H293" s="5"/>
      <c r="I293" s="5"/>
      <c r="J293" s="5"/>
      <c r="K293" s="6" t="s">
        <v>5</v>
      </c>
      <c r="L293" s="7"/>
      <c r="M293" s="4" t="s">
        <v>6</v>
      </c>
      <c r="N293" s="4"/>
      <c r="O293" s="5"/>
      <c r="P293" s="5"/>
      <c r="Q293" s="5"/>
      <c r="R293" s="5"/>
      <c r="S293" s="5"/>
      <c r="T293" s="8" t="s">
        <v>7</v>
      </c>
      <c r="U293" s="9" t="s">
        <v>8</v>
      </c>
    </row>
    <row r="294" spans="1:21" ht="25.5" x14ac:dyDescent="0.25">
      <c r="A294" s="2"/>
      <c r="B294" s="3"/>
      <c r="C294" s="3"/>
      <c r="D294" s="10" t="s">
        <v>9</v>
      </c>
      <c r="E294" s="11" t="s">
        <v>10</v>
      </c>
      <c r="F294" s="11" t="s">
        <v>11</v>
      </c>
      <c r="G294" s="12" t="s">
        <v>12</v>
      </c>
      <c r="H294" s="13"/>
      <c r="I294" s="13"/>
      <c r="J294" s="13"/>
      <c r="K294" s="13"/>
      <c r="L294" s="14" t="s">
        <v>13</v>
      </c>
      <c r="M294" s="10" t="s">
        <v>9</v>
      </c>
      <c r="N294" s="15" t="s">
        <v>14</v>
      </c>
      <c r="O294" s="11" t="s">
        <v>11</v>
      </c>
      <c r="P294" s="12" t="s">
        <v>12</v>
      </c>
      <c r="Q294" s="13"/>
      <c r="R294" s="13"/>
      <c r="S294" s="13"/>
      <c r="T294" s="8"/>
      <c r="U294" s="9"/>
    </row>
    <row r="295" spans="1:21" x14ac:dyDescent="0.25">
      <c r="A295" s="2"/>
      <c r="B295" s="3"/>
      <c r="C295" s="3"/>
      <c r="D295" s="10"/>
      <c r="E295" s="11"/>
      <c r="F295" s="11"/>
      <c r="G295" s="16" t="s">
        <v>15</v>
      </c>
      <c r="H295" s="17" t="s">
        <v>16</v>
      </c>
      <c r="I295" s="18" t="s">
        <v>17</v>
      </c>
      <c r="J295" s="19">
        <v>0</v>
      </c>
      <c r="K295" s="13"/>
      <c r="L295" s="20"/>
      <c r="M295" s="10"/>
      <c r="N295" s="15"/>
      <c r="O295" s="11"/>
      <c r="P295" s="16" t="s">
        <v>15</v>
      </c>
      <c r="Q295" s="17" t="s">
        <v>16</v>
      </c>
      <c r="R295" s="18" t="s">
        <v>17</v>
      </c>
      <c r="S295" s="19">
        <v>0</v>
      </c>
      <c r="T295" s="8"/>
      <c r="U295" s="9"/>
    </row>
    <row r="296" spans="1:21" x14ac:dyDescent="0.25">
      <c r="A296" s="21"/>
      <c r="B296" s="22"/>
      <c r="C296" s="23"/>
      <c r="D296" s="24"/>
      <c r="E296" s="25"/>
      <c r="F296" s="25"/>
      <c r="G296" s="26"/>
      <c r="H296" s="27"/>
      <c r="I296" s="28"/>
      <c r="J296" s="29"/>
      <c r="K296" s="30"/>
      <c r="L296" s="30"/>
      <c r="M296" s="24"/>
      <c r="N296" s="25"/>
      <c r="O296" s="25"/>
      <c r="P296" s="26"/>
      <c r="Q296" s="27"/>
      <c r="R296" s="28"/>
      <c r="S296" s="29"/>
      <c r="T296" s="31"/>
      <c r="U296" s="32"/>
    </row>
    <row r="297" spans="1:21" x14ac:dyDescent="0.25">
      <c r="A297" s="33"/>
      <c r="B297" s="33" t="s">
        <v>64</v>
      </c>
      <c r="C297" s="34"/>
      <c r="D297" s="35">
        <v>250</v>
      </c>
      <c r="E297" s="36"/>
      <c r="F297" s="37"/>
      <c r="G297" s="38"/>
      <c r="H297" s="38"/>
      <c r="I297" s="38"/>
      <c r="J297" s="38"/>
      <c r="K297" s="38">
        <f>((SUM(H299:H310)*H298)+(SUM(G299:G310)*G298)+(SUM(I299:I310)*I298))/1000</f>
        <v>0</v>
      </c>
      <c r="L297" s="38">
        <f>T297*100/M297</f>
        <v>25.828399999999998</v>
      </c>
      <c r="M297" s="35">
        <v>250</v>
      </c>
      <c r="N297" s="36"/>
      <c r="O297" s="37"/>
      <c r="P297" s="38"/>
      <c r="Q297" s="38"/>
      <c r="R297" s="38"/>
      <c r="S297" s="38"/>
      <c r="T297" s="39">
        <f>((SUM(Q299:Q310)*Q298)+(SUM(P299:P310)*P298)+(SUM(R299:R310)*R298))/1000</f>
        <v>64.570999999999998</v>
      </c>
      <c r="U297" s="39">
        <f>T297*100/M297</f>
        <v>25.828399999999998</v>
      </c>
    </row>
    <row r="298" spans="1:21" x14ac:dyDescent="0.25">
      <c r="A298" s="33"/>
      <c r="B298" s="40"/>
      <c r="C298" s="13"/>
      <c r="D298" s="40"/>
      <c r="E298" s="41" t="s">
        <v>19</v>
      </c>
      <c r="F298" s="42"/>
      <c r="G298" s="43"/>
      <c r="H298" s="43"/>
      <c r="I298" s="43"/>
      <c r="J298" s="43"/>
      <c r="K298" s="38"/>
      <c r="L298" s="38"/>
      <c r="M298" s="40"/>
      <c r="N298" s="41" t="s">
        <v>19</v>
      </c>
      <c r="O298" s="42"/>
      <c r="P298" s="43">
        <v>224</v>
      </c>
      <c r="Q298" s="43">
        <v>226</v>
      </c>
      <c r="R298" s="43">
        <v>227</v>
      </c>
      <c r="S298" s="38"/>
      <c r="T298" s="44"/>
      <c r="U298" s="45"/>
    </row>
    <row r="299" spans="1:21" x14ac:dyDescent="0.25">
      <c r="A299" s="33"/>
      <c r="B299" s="40"/>
      <c r="C299" s="13"/>
      <c r="D299" s="40"/>
      <c r="E299" s="46"/>
      <c r="F299" s="47" t="s">
        <v>30</v>
      </c>
      <c r="G299" s="38">
        <v>0</v>
      </c>
      <c r="H299" s="38">
        <v>0</v>
      </c>
      <c r="I299" s="38">
        <v>0</v>
      </c>
      <c r="J299" s="38">
        <v>0</v>
      </c>
      <c r="K299" s="38">
        <f>(G299*$G$7+H299*$H$7+I299*$I$7)/1000</f>
        <v>0</v>
      </c>
      <c r="L299" s="38"/>
      <c r="M299" s="40"/>
      <c r="N299" s="46"/>
      <c r="O299" s="47" t="s">
        <v>38</v>
      </c>
      <c r="P299" s="38">
        <v>0</v>
      </c>
      <c r="Q299" s="38">
        <v>0</v>
      </c>
      <c r="R299" s="38">
        <v>0</v>
      </c>
      <c r="S299" s="38">
        <v>0</v>
      </c>
      <c r="T299" s="44">
        <f t="shared" ref="T299:T310" si="30">(P299*$P$7+Q299*$Q$7+R299*$R$7)/1000</f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31</v>
      </c>
      <c r="G300" s="38">
        <v>0</v>
      </c>
      <c r="H300" s="38">
        <v>0</v>
      </c>
      <c r="I300" s="38">
        <v>0</v>
      </c>
      <c r="J300" s="38">
        <v>0</v>
      </c>
      <c r="K300" s="38">
        <f t="shared" ref="K300:K310" si="31">(G300*$G$7+H300*$H$7+I300*$I$7)/1000</f>
        <v>0</v>
      </c>
      <c r="L300" s="38"/>
      <c r="M300" s="40"/>
      <c r="N300" s="48"/>
      <c r="O300" s="47" t="s">
        <v>33</v>
      </c>
      <c r="P300" s="38">
        <v>0</v>
      </c>
      <c r="Q300" s="38">
        <v>0</v>
      </c>
      <c r="R300" s="38">
        <v>0</v>
      </c>
      <c r="S300" s="38">
        <v>0</v>
      </c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36</v>
      </c>
      <c r="G301" s="38">
        <v>37</v>
      </c>
      <c r="H301" s="38">
        <v>48</v>
      </c>
      <c r="I301" s="38">
        <v>34</v>
      </c>
      <c r="J301" s="38">
        <v>12</v>
      </c>
      <c r="K301" s="38">
        <f t="shared" si="31"/>
        <v>0</v>
      </c>
      <c r="L301" s="38"/>
      <c r="M301" s="40"/>
      <c r="N301" s="46"/>
      <c r="O301" s="47" t="s">
        <v>40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32</v>
      </c>
      <c r="G302" s="38">
        <v>25</v>
      </c>
      <c r="H302" s="38">
        <v>14</v>
      </c>
      <c r="I302" s="38">
        <v>15</v>
      </c>
      <c r="J302" s="38">
        <v>0</v>
      </c>
      <c r="K302" s="38">
        <f t="shared" si="31"/>
        <v>0</v>
      </c>
      <c r="L302" s="38"/>
      <c r="M302" s="40"/>
      <c r="N302" s="48"/>
      <c r="O302" s="47" t="s">
        <v>24</v>
      </c>
      <c r="P302" s="38">
        <v>25</v>
      </c>
      <c r="Q302" s="38">
        <v>35</v>
      </c>
      <c r="R302" s="38">
        <v>48</v>
      </c>
      <c r="S302" s="38">
        <v>17</v>
      </c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6"/>
      <c r="O303" s="47" t="s">
        <v>42</v>
      </c>
      <c r="P303" s="38">
        <v>1</v>
      </c>
      <c r="Q303" s="38">
        <v>0</v>
      </c>
      <c r="R303" s="38">
        <v>22</v>
      </c>
      <c r="S303" s="38">
        <v>18</v>
      </c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6"/>
      <c r="O304" s="47" t="s">
        <v>26</v>
      </c>
      <c r="P304" s="38">
        <v>35</v>
      </c>
      <c r="Q304" s="38">
        <v>40</v>
      </c>
      <c r="R304" s="38">
        <v>20</v>
      </c>
      <c r="S304" s="38">
        <v>7</v>
      </c>
      <c r="T304" s="44">
        <f t="shared" si="30"/>
        <v>0</v>
      </c>
      <c r="U304" s="45"/>
    </row>
    <row r="305" spans="1:21" x14ac:dyDescent="0.25">
      <c r="A305" s="33"/>
      <c r="B305" s="40"/>
      <c r="C305" s="13"/>
      <c r="D305" s="40"/>
      <c r="E305" s="46"/>
      <c r="F305" s="47" t="s">
        <v>22</v>
      </c>
      <c r="G305" s="38"/>
      <c r="H305" s="38"/>
      <c r="I305" s="38"/>
      <c r="J305" s="38"/>
      <c r="K305" s="38">
        <f t="shared" si="31"/>
        <v>0</v>
      </c>
      <c r="L305" s="38"/>
      <c r="M305" s="40"/>
      <c r="N305" s="46"/>
      <c r="O305" s="47" t="s">
        <v>20</v>
      </c>
      <c r="P305" s="38"/>
      <c r="Q305" s="38"/>
      <c r="R305" s="38"/>
      <c r="S305" s="38"/>
      <c r="T305" s="44">
        <f t="shared" si="30"/>
        <v>0</v>
      </c>
      <c r="U305" s="45"/>
    </row>
    <row r="306" spans="1:21" x14ac:dyDescent="0.25">
      <c r="A306" s="33"/>
      <c r="B306" s="40"/>
      <c r="C306" s="13"/>
      <c r="D306" s="40"/>
      <c r="E306" s="46"/>
      <c r="F306" s="47" t="s">
        <v>22</v>
      </c>
      <c r="G306" s="38"/>
      <c r="H306" s="38"/>
      <c r="I306" s="38"/>
      <c r="J306" s="38"/>
      <c r="K306" s="38">
        <f t="shared" si="31"/>
        <v>0</v>
      </c>
      <c r="L306" s="38"/>
      <c r="M306" s="40"/>
      <c r="N306" s="46"/>
      <c r="O306" s="47" t="s">
        <v>21</v>
      </c>
      <c r="P306" s="38">
        <v>25</v>
      </c>
      <c r="Q306" s="38">
        <v>18</v>
      </c>
      <c r="R306" s="38">
        <v>17</v>
      </c>
      <c r="S306" s="38">
        <v>6</v>
      </c>
      <c r="T306" s="44">
        <f t="shared" si="30"/>
        <v>0</v>
      </c>
      <c r="U306" s="45"/>
    </row>
    <row r="307" spans="1:21" x14ac:dyDescent="0.25">
      <c r="A307" s="33"/>
      <c r="B307" s="40"/>
      <c r="C307" s="13"/>
      <c r="D307" s="40"/>
      <c r="E307" s="46"/>
      <c r="F307" s="47" t="s">
        <v>22</v>
      </c>
      <c r="G307" s="38"/>
      <c r="H307" s="38"/>
      <c r="I307" s="38"/>
      <c r="J307" s="38"/>
      <c r="K307" s="38">
        <f t="shared" si="31"/>
        <v>0</v>
      </c>
      <c r="L307" s="38"/>
      <c r="M307" s="40"/>
      <c r="N307" s="48"/>
      <c r="O307" s="47" t="s">
        <v>22</v>
      </c>
      <c r="P307" s="38"/>
      <c r="Q307" s="38"/>
      <c r="R307" s="38"/>
      <c r="S307" s="38"/>
      <c r="T307" s="44">
        <f t="shared" si="30"/>
        <v>0</v>
      </c>
      <c r="U307" s="45"/>
    </row>
    <row r="308" spans="1:21" x14ac:dyDescent="0.25">
      <c r="A308" s="33"/>
      <c r="B308" s="40"/>
      <c r="C308" s="13"/>
      <c r="D308" s="40"/>
      <c r="E308" s="46"/>
      <c r="F308" s="47" t="s">
        <v>22</v>
      </c>
      <c r="G308" s="38"/>
      <c r="H308" s="38"/>
      <c r="I308" s="38"/>
      <c r="J308" s="38"/>
      <c r="K308" s="38">
        <f t="shared" si="31"/>
        <v>0</v>
      </c>
      <c r="L308" s="38"/>
      <c r="M308" s="40"/>
      <c r="N308" s="48"/>
      <c r="O308" s="47" t="s">
        <v>22</v>
      </c>
      <c r="P308" s="38"/>
      <c r="Q308" s="38"/>
      <c r="R308" s="38"/>
      <c r="S308" s="38"/>
      <c r="T308" s="44">
        <f t="shared" si="30"/>
        <v>0</v>
      </c>
      <c r="U308" s="45"/>
    </row>
    <row r="309" spans="1:21" x14ac:dyDescent="0.25">
      <c r="A309" s="33"/>
      <c r="B309" s="40"/>
      <c r="C309" s="13"/>
      <c r="D309" s="40"/>
      <c r="E309" s="46"/>
      <c r="F309" s="47" t="s">
        <v>22</v>
      </c>
      <c r="G309" s="38"/>
      <c r="H309" s="38"/>
      <c r="I309" s="38"/>
      <c r="J309" s="38"/>
      <c r="K309" s="38">
        <f t="shared" si="31"/>
        <v>0</v>
      </c>
      <c r="L309" s="38"/>
      <c r="M309" s="40"/>
      <c r="N309" s="48"/>
      <c r="O309" s="47" t="s">
        <v>22</v>
      </c>
      <c r="P309" s="38"/>
      <c r="Q309" s="38"/>
      <c r="R309" s="38"/>
      <c r="S309" s="38"/>
      <c r="T309" s="44">
        <f t="shared" si="30"/>
        <v>0</v>
      </c>
      <c r="U309" s="45"/>
    </row>
    <row r="310" spans="1:21" x14ac:dyDescent="0.25">
      <c r="A310" s="33"/>
      <c r="B310" s="40"/>
      <c r="C310" s="13"/>
      <c r="D310" s="40"/>
      <c r="E310" s="46"/>
      <c r="F310" s="47" t="s">
        <v>22</v>
      </c>
      <c r="G310" s="38"/>
      <c r="H310" s="38"/>
      <c r="I310" s="38"/>
      <c r="J310" s="38"/>
      <c r="K310" s="38">
        <f t="shared" si="31"/>
        <v>0</v>
      </c>
      <c r="L310" s="38"/>
      <c r="M310" s="40"/>
      <c r="N310" s="49"/>
      <c r="O310" s="47"/>
      <c r="P310" s="38"/>
      <c r="Q310" s="38"/>
      <c r="R310" s="38"/>
      <c r="S310" s="38"/>
      <c r="T310" s="44">
        <f t="shared" si="30"/>
        <v>0</v>
      </c>
      <c r="U310" s="45"/>
    </row>
    <row r="311" spans="1:21" x14ac:dyDescent="0.25">
      <c r="E311" t="s">
        <v>0</v>
      </c>
      <c r="F311" s="1"/>
    </row>
    <row r="312" spans="1:21" x14ac:dyDescent="0.25">
      <c r="A312" s="2" t="s">
        <v>1</v>
      </c>
      <c r="B312" s="3" t="s">
        <v>2</v>
      </c>
      <c r="C312" s="3" t="s">
        <v>3</v>
      </c>
      <c r="D312" s="4" t="s">
        <v>4</v>
      </c>
      <c r="E312" s="4"/>
      <c r="F312" s="5"/>
      <c r="G312" s="5"/>
      <c r="H312" s="5"/>
      <c r="I312" s="5"/>
      <c r="J312" s="5"/>
      <c r="K312" s="6" t="s">
        <v>5</v>
      </c>
      <c r="L312" s="7"/>
      <c r="M312" s="4" t="s">
        <v>6</v>
      </c>
      <c r="N312" s="4"/>
      <c r="O312" s="5"/>
      <c r="P312" s="5"/>
      <c r="Q312" s="5"/>
      <c r="R312" s="5"/>
      <c r="S312" s="5"/>
      <c r="T312" s="8" t="s">
        <v>7</v>
      </c>
      <c r="U312" s="9" t="s">
        <v>8</v>
      </c>
    </row>
    <row r="313" spans="1:21" ht="25.5" x14ac:dyDescent="0.25">
      <c r="A313" s="2"/>
      <c r="B313" s="3"/>
      <c r="C313" s="3"/>
      <c r="D313" s="10" t="s">
        <v>9</v>
      </c>
      <c r="E313" s="11" t="s">
        <v>10</v>
      </c>
      <c r="F313" s="11" t="s">
        <v>11</v>
      </c>
      <c r="G313" s="12" t="s">
        <v>12</v>
      </c>
      <c r="H313" s="13"/>
      <c r="I313" s="13"/>
      <c r="J313" s="13"/>
      <c r="K313" s="13"/>
      <c r="L313" s="14" t="s">
        <v>13</v>
      </c>
      <c r="M313" s="10" t="s">
        <v>9</v>
      </c>
      <c r="N313" s="15" t="s">
        <v>14</v>
      </c>
      <c r="O313" s="11" t="s">
        <v>11</v>
      </c>
      <c r="P313" s="12" t="s">
        <v>12</v>
      </c>
      <c r="Q313" s="13"/>
      <c r="R313" s="13"/>
      <c r="S313" s="13"/>
      <c r="T313" s="8"/>
      <c r="U313" s="9"/>
    </row>
    <row r="314" spans="1:21" x14ac:dyDescent="0.25">
      <c r="A314" s="2"/>
      <c r="B314" s="3"/>
      <c r="C314" s="3"/>
      <c r="D314" s="10"/>
      <c r="E314" s="11"/>
      <c r="F314" s="11"/>
      <c r="G314" s="16" t="s">
        <v>15</v>
      </c>
      <c r="H314" s="17" t="s">
        <v>16</v>
      </c>
      <c r="I314" s="18" t="s">
        <v>17</v>
      </c>
      <c r="J314" s="19">
        <v>0</v>
      </c>
      <c r="K314" s="13"/>
      <c r="L314" s="20"/>
      <c r="M314" s="10"/>
      <c r="N314" s="15"/>
      <c r="O314" s="11"/>
      <c r="P314" s="16" t="s">
        <v>15</v>
      </c>
      <c r="Q314" s="17" t="s">
        <v>16</v>
      </c>
      <c r="R314" s="18" t="s">
        <v>17</v>
      </c>
      <c r="S314" s="19">
        <v>0</v>
      </c>
      <c r="T314" s="8"/>
      <c r="U314" s="9"/>
    </row>
    <row r="315" spans="1:21" x14ac:dyDescent="0.25">
      <c r="A315" s="21"/>
      <c r="B315" s="22"/>
      <c r="C315" s="23"/>
      <c r="D315" s="24"/>
      <c r="E315" s="25"/>
      <c r="F315" s="25"/>
      <c r="G315" s="26"/>
      <c r="H315" s="27"/>
      <c r="I315" s="28"/>
      <c r="J315" s="29"/>
      <c r="K315" s="30"/>
      <c r="L315" s="30"/>
      <c r="M315" s="24"/>
      <c r="N315" s="25"/>
      <c r="O315" s="25"/>
      <c r="P315" s="26"/>
      <c r="Q315" s="27"/>
      <c r="R315" s="28"/>
      <c r="S315" s="29"/>
      <c r="T315" s="31"/>
      <c r="U315" s="32"/>
    </row>
    <row r="316" spans="1:21" x14ac:dyDescent="0.25">
      <c r="A316" s="33"/>
      <c r="B316" s="33" t="s">
        <v>65</v>
      </c>
      <c r="C316" s="34"/>
      <c r="D316" s="35"/>
      <c r="E316" s="36"/>
      <c r="F316" s="37"/>
      <c r="G316" s="38"/>
      <c r="H316" s="38"/>
      <c r="I316" s="38"/>
      <c r="J316" s="38"/>
      <c r="K316" s="38">
        <f>((SUM(H318:H329)*H317)+(SUM(G318:G329)*G317)+(SUM(I318:I329)*I317))/1000</f>
        <v>0</v>
      </c>
      <c r="L316" s="38" t="e">
        <f>T316*100/M316</f>
        <v>#DIV/0!</v>
      </c>
      <c r="M316" s="35"/>
      <c r="N316" s="36"/>
      <c r="O316" s="37"/>
      <c r="P316" s="38"/>
      <c r="Q316" s="38"/>
      <c r="R316" s="38"/>
      <c r="S316" s="38"/>
      <c r="T316" s="39">
        <f>((SUM(Q318:Q329)*Q317)+(SUM(P318:P329)*P317)+(SUM(R318:R329)*R317))/1000</f>
        <v>0</v>
      </c>
      <c r="U316" s="39" t="e">
        <f>T316*100/M316</f>
        <v>#DIV/0!</v>
      </c>
    </row>
    <row r="317" spans="1:21" x14ac:dyDescent="0.25">
      <c r="A317" s="33"/>
      <c r="B317" s="40"/>
      <c r="C317" s="13"/>
      <c r="D317" s="40"/>
      <c r="E317" s="41" t="s">
        <v>19</v>
      </c>
      <c r="F317" s="42"/>
      <c r="G317" s="43"/>
      <c r="H317" s="43"/>
      <c r="I317" s="43"/>
      <c r="J317" s="43"/>
      <c r="K317" s="38"/>
      <c r="L317" s="38"/>
      <c r="M317" s="40"/>
      <c r="N317" s="41" t="s">
        <v>19</v>
      </c>
      <c r="O317" s="42"/>
      <c r="P317" s="43"/>
      <c r="Q317" s="43"/>
      <c r="R317" s="43"/>
      <c r="S317" s="38"/>
      <c r="T317" s="44"/>
      <c r="U317" s="45"/>
    </row>
    <row r="318" spans="1:21" x14ac:dyDescent="0.25">
      <c r="A318" s="33"/>
      <c r="B318" s="40"/>
      <c r="C318" s="13"/>
      <c r="D318" s="40"/>
      <c r="E318" s="46"/>
      <c r="F318" s="47" t="s">
        <v>22</v>
      </c>
      <c r="G318" s="38"/>
      <c r="H318" s="38"/>
      <c r="I318" s="38"/>
      <c r="J318" s="38"/>
      <c r="K318" s="38">
        <f>(G318*$G$7+H318*$H$7+I318*$I$7)/1000</f>
        <v>0</v>
      </c>
      <c r="L318" s="38"/>
      <c r="M318" s="40"/>
      <c r="N318" s="46"/>
      <c r="O318" s="47" t="s">
        <v>22</v>
      </c>
      <c r="P318" s="38"/>
      <c r="Q318" s="38"/>
      <c r="R318" s="38"/>
      <c r="S318" s="38"/>
      <c r="T318" s="44">
        <f t="shared" ref="T318:T329" si="32">(P318*$P$7+Q318*$Q$7+R318*$R$7)/1000</f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22</v>
      </c>
      <c r="G319" s="38"/>
      <c r="H319" s="38"/>
      <c r="I319" s="38"/>
      <c r="J319" s="38"/>
      <c r="K319" s="38">
        <f t="shared" ref="K319:K329" si="33">(G319*$G$7+H319*$H$7+I319*$I$7)/1000</f>
        <v>0</v>
      </c>
      <c r="L319" s="38"/>
      <c r="M319" s="40"/>
      <c r="N319" s="48"/>
      <c r="O319" s="47" t="s">
        <v>22</v>
      </c>
      <c r="P319" s="38"/>
      <c r="Q319" s="38"/>
      <c r="R319" s="38"/>
      <c r="S319" s="38"/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22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6"/>
      <c r="O320" s="47" t="s">
        <v>22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8"/>
      <c r="O321" s="47" t="s">
        <v>22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6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6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A324" s="33"/>
      <c r="B324" s="40"/>
      <c r="C324" s="13"/>
      <c r="D324" s="40"/>
      <c r="E324" s="46"/>
      <c r="F324" s="47" t="s">
        <v>22</v>
      </c>
      <c r="G324" s="38"/>
      <c r="H324" s="38"/>
      <c r="I324" s="38"/>
      <c r="J324" s="38"/>
      <c r="K324" s="38">
        <f t="shared" si="33"/>
        <v>0</v>
      </c>
      <c r="L324" s="38"/>
      <c r="M324" s="40"/>
      <c r="N324" s="46"/>
      <c r="O324" s="47" t="s">
        <v>22</v>
      </c>
      <c r="P324" s="38"/>
      <c r="Q324" s="38"/>
      <c r="R324" s="38"/>
      <c r="S324" s="38"/>
      <c r="T324" s="44">
        <f t="shared" si="32"/>
        <v>0</v>
      </c>
      <c r="U324" s="45"/>
    </row>
    <row r="325" spans="1:21" x14ac:dyDescent="0.25">
      <c r="A325" s="33"/>
      <c r="B325" s="40"/>
      <c r="C325" s="13"/>
      <c r="D325" s="40"/>
      <c r="E325" s="46"/>
      <c r="F325" s="47" t="s">
        <v>22</v>
      </c>
      <c r="G325" s="38"/>
      <c r="H325" s="38"/>
      <c r="I325" s="38"/>
      <c r="J325" s="38"/>
      <c r="K325" s="38">
        <f t="shared" si="33"/>
        <v>0</v>
      </c>
      <c r="L325" s="38"/>
      <c r="M325" s="40"/>
      <c r="N325" s="46"/>
      <c r="O325" s="47" t="s">
        <v>22</v>
      </c>
      <c r="P325" s="38"/>
      <c r="Q325" s="38"/>
      <c r="R325" s="38"/>
      <c r="S325" s="38"/>
      <c r="T325" s="44">
        <f t="shared" si="32"/>
        <v>0</v>
      </c>
      <c r="U325" s="45"/>
    </row>
    <row r="326" spans="1:21" x14ac:dyDescent="0.25">
      <c r="A326" s="33"/>
      <c r="B326" s="40"/>
      <c r="C326" s="13"/>
      <c r="D326" s="40"/>
      <c r="E326" s="46"/>
      <c r="F326" s="47" t="s">
        <v>22</v>
      </c>
      <c r="G326" s="38"/>
      <c r="H326" s="38"/>
      <c r="I326" s="38"/>
      <c r="J326" s="38"/>
      <c r="K326" s="38">
        <f t="shared" si="33"/>
        <v>0</v>
      </c>
      <c r="L326" s="38"/>
      <c r="M326" s="40"/>
      <c r="N326" s="48"/>
      <c r="O326" s="47" t="s">
        <v>22</v>
      </c>
      <c r="P326" s="38"/>
      <c r="Q326" s="38"/>
      <c r="R326" s="38"/>
      <c r="S326" s="38"/>
      <c r="T326" s="44">
        <f t="shared" si="32"/>
        <v>0</v>
      </c>
      <c r="U326" s="45"/>
    </row>
    <row r="327" spans="1:21" x14ac:dyDescent="0.25">
      <c r="A327" s="33"/>
      <c r="B327" s="40"/>
      <c r="C327" s="13"/>
      <c r="D327" s="40"/>
      <c r="E327" s="46"/>
      <c r="F327" s="47" t="s">
        <v>22</v>
      </c>
      <c r="G327" s="38"/>
      <c r="H327" s="38"/>
      <c r="I327" s="38"/>
      <c r="J327" s="38"/>
      <c r="K327" s="38">
        <f t="shared" si="33"/>
        <v>0</v>
      </c>
      <c r="L327" s="38"/>
      <c r="M327" s="40"/>
      <c r="N327" s="48"/>
      <c r="O327" s="47" t="s">
        <v>22</v>
      </c>
      <c r="P327" s="38"/>
      <c r="Q327" s="38"/>
      <c r="R327" s="38"/>
      <c r="S327" s="38"/>
      <c r="T327" s="44">
        <f t="shared" si="32"/>
        <v>0</v>
      </c>
      <c r="U327" s="45"/>
    </row>
    <row r="328" spans="1:21" x14ac:dyDescent="0.25">
      <c r="A328" s="33"/>
      <c r="B328" s="40"/>
      <c r="C328" s="13"/>
      <c r="D328" s="40"/>
      <c r="E328" s="46"/>
      <c r="F328" s="47" t="s">
        <v>22</v>
      </c>
      <c r="G328" s="38"/>
      <c r="H328" s="38"/>
      <c r="I328" s="38"/>
      <c r="J328" s="38"/>
      <c r="K328" s="38">
        <f t="shared" si="33"/>
        <v>0</v>
      </c>
      <c r="L328" s="38"/>
      <c r="M328" s="40"/>
      <c r="N328" s="48"/>
      <c r="O328" s="47" t="s">
        <v>22</v>
      </c>
      <c r="P328" s="38"/>
      <c r="Q328" s="38"/>
      <c r="R328" s="38"/>
      <c r="S328" s="38"/>
      <c r="T328" s="44">
        <f t="shared" si="32"/>
        <v>0</v>
      </c>
      <c r="U328" s="45"/>
    </row>
    <row r="329" spans="1:21" x14ac:dyDescent="0.25">
      <c r="A329" s="33"/>
      <c r="B329" s="40"/>
      <c r="C329" s="13"/>
      <c r="D329" s="40"/>
      <c r="E329" s="46"/>
      <c r="F329" s="47" t="s">
        <v>22</v>
      </c>
      <c r="G329" s="38"/>
      <c r="H329" s="38"/>
      <c r="I329" s="38"/>
      <c r="J329" s="38"/>
      <c r="K329" s="38">
        <f t="shared" si="33"/>
        <v>0</v>
      </c>
      <c r="L329" s="38"/>
      <c r="M329" s="40"/>
      <c r="N329" s="49"/>
      <c r="O329" s="47" t="s">
        <v>22</v>
      </c>
      <c r="P329" s="38"/>
      <c r="Q329" s="38"/>
      <c r="R329" s="38"/>
      <c r="S329" s="38"/>
      <c r="T329" s="44">
        <f t="shared" si="32"/>
        <v>0</v>
      </c>
      <c r="U329" s="45"/>
    </row>
    <row r="330" spans="1:21" x14ac:dyDescent="0.25">
      <c r="E330" t="s">
        <v>0</v>
      </c>
      <c r="F330" s="1"/>
    </row>
    <row r="331" spans="1:21" x14ac:dyDescent="0.25">
      <c r="A331" s="2" t="s">
        <v>1</v>
      </c>
      <c r="B331" s="3" t="s">
        <v>2</v>
      </c>
      <c r="C331" s="3" t="s">
        <v>3</v>
      </c>
      <c r="D331" s="4" t="s">
        <v>4</v>
      </c>
      <c r="E331" s="4"/>
      <c r="F331" s="5"/>
      <c r="G331" s="5"/>
      <c r="H331" s="5"/>
      <c r="I331" s="5"/>
      <c r="J331" s="5"/>
      <c r="K331" s="6" t="s">
        <v>5</v>
      </c>
      <c r="L331" s="7"/>
      <c r="M331" s="4" t="s">
        <v>6</v>
      </c>
      <c r="N331" s="4"/>
      <c r="O331" s="5"/>
      <c r="P331" s="5"/>
      <c r="Q331" s="5"/>
      <c r="R331" s="5"/>
      <c r="S331" s="5"/>
      <c r="T331" s="8" t="s">
        <v>7</v>
      </c>
      <c r="U331" s="9" t="s">
        <v>8</v>
      </c>
    </row>
    <row r="332" spans="1:21" ht="25.5" x14ac:dyDescent="0.25">
      <c r="A332" s="2"/>
      <c r="B332" s="3"/>
      <c r="C332" s="3"/>
      <c r="D332" s="10" t="s">
        <v>9</v>
      </c>
      <c r="E332" s="11" t="s">
        <v>10</v>
      </c>
      <c r="F332" s="11" t="s">
        <v>11</v>
      </c>
      <c r="G332" s="12" t="s">
        <v>12</v>
      </c>
      <c r="H332" s="13"/>
      <c r="I332" s="13"/>
      <c r="J332" s="13"/>
      <c r="K332" s="13"/>
      <c r="L332" s="14" t="s">
        <v>13</v>
      </c>
      <c r="M332" s="10" t="s">
        <v>9</v>
      </c>
      <c r="N332" s="15" t="s">
        <v>14</v>
      </c>
      <c r="O332" s="11" t="s">
        <v>11</v>
      </c>
      <c r="P332" s="12" t="s">
        <v>12</v>
      </c>
      <c r="Q332" s="13"/>
      <c r="R332" s="13"/>
      <c r="S332" s="13"/>
      <c r="T332" s="8"/>
      <c r="U332" s="9"/>
    </row>
    <row r="333" spans="1:21" x14ac:dyDescent="0.25">
      <c r="A333" s="2"/>
      <c r="B333" s="3"/>
      <c r="C333" s="3"/>
      <c r="D333" s="10"/>
      <c r="E333" s="11"/>
      <c r="F333" s="11"/>
      <c r="G333" s="16" t="s">
        <v>15</v>
      </c>
      <c r="H333" s="17" t="s">
        <v>16</v>
      </c>
      <c r="I333" s="18" t="s">
        <v>17</v>
      </c>
      <c r="J333" s="19">
        <v>0</v>
      </c>
      <c r="K333" s="13"/>
      <c r="L333" s="20"/>
      <c r="M333" s="10"/>
      <c r="N333" s="15"/>
      <c r="O333" s="11"/>
      <c r="P333" s="16" t="s">
        <v>15</v>
      </c>
      <c r="Q333" s="17" t="s">
        <v>16</v>
      </c>
      <c r="R333" s="18" t="s">
        <v>17</v>
      </c>
      <c r="S333" s="19">
        <v>0</v>
      </c>
      <c r="T333" s="8"/>
      <c r="U333" s="9"/>
    </row>
    <row r="334" spans="1:21" x14ac:dyDescent="0.25">
      <c r="A334" s="21"/>
      <c r="B334" s="22"/>
      <c r="C334" s="23"/>
      <c r="D334" s="24"/>
      <c r="E334" s="25"/>
      <c r="F334" s="25"/>
      <c r="G334" s="26"/>
      <c r="H334" s="27"/>
      <c r="I334" s="28"/>
      <c r="J334" s="29"/>
      <c r="K334" s="30"/>
      <c r="L334" s="30"/>
      <c r="M334" s="24"/>
      <c r="N334" s="25"/>
      <c r="O334" s="25"/>
      <c r="P334" s="26"/>
      <c r="Q334" s="27"/>
      <c r="R334" s="28"/>
      <c r="S334" s="29"/>
      <c r="T334" s="31"/>
      <c r="U334" s="32"/>
    </row>
    <row r="335" spans="1:21" x14ac:dyDescent="0.25">
      <c r="A335" s="33"/>
      <c r="B335" s="33" t="s">
        <v>66</v>
      </c>
      <c r="C335" s="34"/>
      <c r="D335" s="35">
        <v>630</v>
      </c>
      <c r="E335" s="36"/>
      <c r="F335" s="37"/>
      <c r="G335" s="38"/>
      <c r="H335" s="38"/>
      <c r="I335" s="38"/>
      <c r="J335" s="38"/>
      <c r="K335" s="38">
        <f>((SUM(H337:H353)*H336)+(SUM(G337:G353)*G336)+(SUM(I337:I353)*I336))/1000</f>
        <v>126.71</v>
      </c>
      <c r="L335" s="38">
        <f>T335*100/M335</f>
        <v>21.590634920634919</v>
      </c>
      <c r="M335" s="35">
        <v>630</v>
      </c>
      <c r="N335" s="36"/>
      <c r="O335" s="37"/>
      <c r="P335" s="38"/>
      <c r="Q335" s="38"/>
      <c r="R335" s="38"/>
      <c r="S335" s="38"/>
      <c r="T335" s="39">
        <f>((SUM(Q337:Q353)*H336)+(SUM(P337:P353)*G336)+(SUM(R337:R353)*I336))/1000</f>
        <v>136.02099999999999</v>
      </c>
      <c r="U335" s="39">
        <f>T335*100/M335</f>
        <v>21.590634920634919</v>
      </c>
    </row>
    <row r="336" spans="1:21" x14ac:dyDescent="0.25">
      <c r="A336" s="33"/>
      <c r="B336" s="40"/>
      <c r="C336" s="13"/>
      <c r="D336" s="40"/>
      <c r="E336" s="41" t="s">
        <v>19</v>
      </c>
      <c r="F336" s="42"/>
      <c r="G336" s="43">
        <v>205</v>
      </c>
      <c r="H336" s="43">
        <v>207</v>
      </c>
      <c r="I336" s="43">
        <v>205</v>
      </c>
      <c r="J336" s="43"/>
      <c r="K336" s="38"/>
      <c r="L336" s="38"/>
      <c r="M336" s="40"/>
      <c r="N336" s="41" t="s">
        <v>19</v>
      </c>
      <c r="O336" s="42"/>
      <c r="P336" s="43">
        <v>205</v>
      </c>
      <c r="Q336" s="43">
        <v>204</v>
      </c>
      <c r="R336" s="43">
        <v>205</v>
      </c>
      <c r="S336" s="38"/>
      <c r="T336" s="44"/>
      <c r="U336" s="45"/>
    </row>
    <row r="337" spans="1:21" x14ac:dyDescent="0.25">
      <c r="A337" s="33"/>
      <c r="B337" s="40"/>
      <c r="C337" s="13"/>
      <c r="D337" s="40"/>
      <c r="E337" s="46"/>
      <c r="F337" s="47" t="s">
        <v>30</v>
      </c>
      <c r="G337" s="38">
        <v>0</v>
      </c>
      <c r="H337" s="38">
        <v>0</v>
      </c>
      <c r="I337" s="38">
        <v>0</v>
      </c>
      <c r="J337" s="38">
        <v>0</v>
      </c>
      <c r="K337" s="38">
        <f>(G337*$G$7+H337*$H$7+I337*$I$7)/1000</f>
        <v>0</v>
      </c>
      <c r="L337" s="38"/>
      <c r="M337" s="40"/>
      <c r="N337" s="46"/>
      <c r="O337" s="47" t="s">
        <v>27</v>
      </c>
      <c r="P337" s="38">
        <v>15</v>
      </c>
      <c r="Q337" s="38">
        <v>19</v>
      </c>
      <c r="R337" s="38">
        <v>8</v>
      </c>
      <c r="S337" s="38">
        <v>9</v>
      </c>
      <c r="T337" s="44">
        <f t="shared" ref="T337:T353" si="34">(P337*$P$7+Q337*$Q$7+R337*$R$7)/1000</f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22</v>
      </c>
      <c r="G338" s="38"/>
      <c r="H338" s="38"/>
      <c r="I338" s="38"/>
      <c r="J338" s="38"/>
      <c r="K338" s="38">
        <f t="shared" ref="K338:K353" si="35">(G338*$G$7+H338*$H$7+I338*$I$7)/1000</f>
        <v>0</v>
      </c>
      <c r="L338" s="38"/>
      <c r="M338" s="40"/>
      <c r="N338" s="48"/>
      <c r="O338" s="47" t="s">
        <v>22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36</v>
      </c>
      <c r="G339" s="38">
        <v>0</v>
      </c>
      <c r="H339" s="38">
        <v>0</v>
      </c>
      <c r="I339" s="38">
        <v>0</v>
      </c>
      <c r="J339" s="38">
        <v>0</v>
      </c>
      <c r="K339" s="38">
        <f t="shared" si="35"/>
        <v>0</v>
      </c>
      <c r="L339" s="38"/>
      <c r="M339" s="40"/>
      <c r="N339" s="46"/>
      <c r="O339" s="47" t="s">
        <v>41</v>
      </c>
      <c r="P339" s="38">
        <v>15</v>
      </c>
      <c r="Q339" s="38">
        <v>19</v>
      </c>
      <c r="R339" s="38">
        <v>13</v>
      </c>
      <c r="S339" s="38">
        <v>5</v>
      </c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32</v>
      </c>
      <c r="G340" s="38">
        <v>22</v>
      </c>
      <c r="H340" s="38">
        <v>15</v>
      </c>
      <c r="I340" s="38">
        <v>16</v>
      </c>
      <c r="J340" s="38">
        <v>9</v>
      </c>
      <c r="K340" s="38">
        <f t="shared" si="35"/>
        <v>0</v>
      </c>
      <c r="L340" s="38"/>
      <c r="M340" s="40"/>
      <c r="N340" s="48"/>
      <c r="O340" s="47" t="s">
        <v>22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38</v>
      </c>
      <c r="G341" s="38">
        <v>5</v>
      </c>
      <c r="H341" s="38">
        <v>4</v>
      </c>
      <c r="I341" s="38">
        <v>1</v>
      </c>
      <c r="J341" s="38">
        <v>3</v>
      </c>
      <c r="K341" s="38">
        <f t="shared" si="35"/>
        <v>0</v>
      </c>
      <c r="L341" s="38"/>
      <c r="M341" s="40"/>
      <c r="N341" s="46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33</v>
      </c>
      <c r="G342" s="38">
        <v>3</v>
      </c>
      <c r="H342" s="38">
        <v>24</v>
      </c>
      <c r="I342" s="38">
        <v>15</v>
      </c>
      <c r="J342" s="38">
        <v>14</v>
      </c>
      <c r="K342" s="38">
        <f t="shared" si="35"/>
        <v>0</v>
      </c>
      <c r="L342" s="38"/>
      <c r="M342" s="40"/>
      <c r="N342" s="46"/>
      <c r="O342" s="47" t="s">
        <v>45</v>
      </c>
      <c r="P342" s="38">
        <v>0</v>
      </c>
      <c r="Q342" s="38">
        <v>0</v>
      </c>
      <c r="R342" s="38">
        <v>0</v>
      </c>
      <c r="S342" s="38">
        <v>0</v>
      </c>
      <c r="T342" s="44">
        <f t="shared" si="34"/>
        <v>0</v>
      </c>
      <c r="U342" s="45"/>
    </row>
    <row r="343" spans="1:21" x14ac:dyDescent="0.25">
      <c r="A343" s="33"/>
      <c r="B343" s="40"/>
      <c r="C343" s="13"/>
      <c r="D343" s="40"/>
      <c r="E343" s="46"/>
      <c r="F343" s="47" t="s">
        <v>22</v>
      </c>
      <c r="G343" s="38"/>
      <c r="H343" s="38"/>
      <c r="I343" s="38"/>
      <c r="J343" s="38"/>
      <c r="K343" s="38">
        <f t="shared" si="35"/>
        <v>0</v>
      </c>
      <c r="L343" s="38"/>
      <c r="M343" s="40"/>
      <c r="N343" s="46"/>
      <c r="O343" s="47" t="s">
        <v>22</v>
      </c>
      <c r="P343" s="38"/>
      <c r="Q343" s="38"/>
      <c r="R343" s="38"/>
      <c r="S343" s="38"/>
      <c r="T343" s="44">
        <f t="shared" si="34"/>
        <v>0</v>
      </c>
      <c r="U343" s="45"/>
    </row>
    <row r="344" spans="1:21" x14ac:dyDescent="0.25">
      <c r="A344" s="33"/>
      <c r="B344" s="40"/>
      <c r="C344" s="13"/>
      <c r="D344" s="40"/>
      <c r="E344" s="46"/>
      <c r="F344" s="47" t="s">
        <v>24</v>
      </c>
      <c r="G344" s="38">
        <v>4</v>
      </c>
      <c r="H344" s="38">
        <v>6</v>
      </c>
      <c r="I344" s="38">
        <v>5</v>
      </c>
      <c r="J344" s="38">
        <v>7</v>
      </c>
      <c r="K344" s="38">
        <f t="shared" si="35"/>
        <v>0</v>
      </c>
      <c r="L344" s="38"/>
      <c r="M344" s="40"/>
      <c r="N344" s="46"/>
      <c r="O344" s="47" t="s">
        <v>54</v>
      </c>
      <c r="P344" s="38">
        <v>16</v>
      </c>
      <c r="Q344" s="38">
        <v>17</v>
      </c>
      <c r="R344" s="38">
        <v>21</v>
      </c>
      <c r="S344" s="38">
        <v>15</v>
      </c>
      <c r="T344" s="44">
        <f t="shared" si="34"/>
        <v>0</v>
      </c>
      <c r="U344" s="45"/>
    </row>
    <row r="345" spans="1:21" x14ac:dyDescent="0.25">
      <c r="A345" s="33"/>
      <c r="B345" s="40"/>
      <c r="C345" s="13"/>
      <c r="D345" s="40"/>
      <c r="E345" s="46"/>
      <c r="F345" s="47" t="s">
        <v>42</v>
      </c>
      <c r="G345" s="38">
        <v>0</v>
      </c>
      <c r="H345" s="38">
        <v>0</v>
      </c>
      <c r="I345" s="38">
        <v>0</v>
      </c>
      <c r="J345" s="38">
        <v>0</v>
      </c>
      <c r="K345" s="38">
        <f t="shared" si="35"/>
        <v>0</v>
      </c>
      <c r="L345" s="38"/>
      <c r="M345" s="40"/>
      <c r="N345" s="48"/>
      <c r="O345" s="47" t="s">
        <v>22</v>
      </c>
      <c r="P345" s="38"/>
      <c r="Q345" s="38"/>
      <c r="R345" s="38"/>
      <c r="S345" s="38"/>
      <c r="T345" s="44">
        <f t="shared" si="34"/>
        <v>0</v>
      </c>
      <c r="U345" s="45"/>
    </row>
    <row r="346" spans="1:21" x14ac:dyDescent="0.25">
      <c r="A346" s="33"/>
      <c r="B346" s="40"/>
      <c r="C346" s="13"/>
      <c r="D346" s="40"/>
      <c r="E346" s="46"/>
      <c r="F346" s="47" t="s">
        <v>26</v>
      </c>
      <c r="G346" s="38">
        <v>13</v>
      </c>
      <c r="H346" s="38">
        <v>21</v>
      </c>
      <c r="I346" s="38">
        <v>3</v>
      </c>
      <c r="J346" s="38">
        <v>4</v>
      </c>
      <c r="K346" s="38">
        <f t="shared" si="35"/>
        <v>0</v>
      </c>
      <c r="L346" s="38"/>
      <c r="M346" s="40"/>
      <c r="N346" s="48"/>
      <c r="O346" s="47" t="s">
        <v>63</v>
      </c>
      <c r="P346" s="38">
        <v>31</v>
      </c>
      <c r="Q346" s="38">
        <v>67</v>
      </c>
      <c r="R346" s="38">
        <v>22</v>
      </c>
      <c r="S346" s="38">
        <v>16</v>
      </c>
      <c r="T346" s="44">
        <f t="shared" si="34"/>
        <v>0</v>
      </c>
      <c r="U346" s="45"/>
    </row>
    <row r="347" spans="1:21" x14ac:dyDescent="0.25">
      <c r="A347" s="33"/>
      <c r="B347" s="40"/>
      <c r="C347" s="13"/>
      <c r="D347" s="40"/>
      <c r="E347" s="46"/>
      <c r="F347" s="47" t="s">
        <v>22</v>
      </c>
      <c r="G347" s="38"/>
      <c r="H347" s="38"/>
      <c r="I347" s="38"/>
      <c r="J347" s="38"/>
      <c r="K347" s="38">
        <f t="shared" si="35"/>
        <v>0</v>
      </c>
      <c r="L347" s="38"/>
      <c r="M347" s="40"/>
      <c r="N347" s="48"/>
      <c r="O347" s="47" t="s">
        <v>57</v>
      </c>
      <c r="P347" s="38">
        <v>0</v>
      </c>
      <c r="Q347" s="38">
        <v>0</v>
      </c>
      <c r="R347" s="38">
        <v>0</v>
      </c>
      <c r="S347" s="38">
        <v>0</v>
      </c>
      <c r="T347" s="44">
        <f t="shared" si="34"/>
        <v>0</v>
      </c>
      <c r="U347" s="45"/>
    </row>
    <row r="348" spans="1:21" x14ac:dyDescent="0.25">
      <c r="A348" s="33"/>
      <c r="B348" s="40"/>
      <c r="C348" s="13"/>
      <c r="D348" s="40"/>
      <c r="E348" s="46"/>
      <c r="F348" s="47" t="s">
        <v>21</v>
      </c>
      <c r="G348" s="38">
        <v>121</v>
      </c>
      <c r="H348" s="38">
        <v>101</v>
      </c>
      <c r="I348" s="38">
        <v>99</v>
      </c>
      <c r="J348" s="38">
        <v>24</v>
      </c>
      <c r="K348" s="38">
        <f>(G348*$G$336+H348*$H$336+I348*$I$336)/1000</f>
        <v>66.007000000000005</v>
      </c>
      <c r="L348" s="38"/>
      <c r="M348" s="40"/>
      <c r="N348" s="49"/>
      <c r="O348" s="47" t="s">
        <v>67</v>
      </c>
      <c r="P348" s="38">
        <v>30</v>
      </c>
      <c r="Q348" s="38">
        <v>48</v>
      </c>
      <c r="R348" s="38">
        <v>67</v>
      </c>
      <c r="S348" s="38">
        <v>23</v>
      </c>
      <c r="T348" s="44">
        <f t="shared" si="34"/>
        <v>0</v>
      </c>
      <c r="U348" s="45"/>
    </row>
    <row r="349" spans="1:21" x14ac:dyDescent="0.25">
      <c r="A349" s="51"/>
      <c r="B349" s="52"/>
      <c r="C349" s="53"/>
      <c r="D349" s="52"/>
      <c r="E349" s="54"/>
      <c r="F349" s="47" t="s">
        <v>35</v>
      </c>
      <c r="G349" s="38">
        <v>7</v>
      </c>
      <c r="H349" s="38">
        <v>0</v>
      </c>
      <c r="I349" s="38">
        <v>13</v>
      </c>
      <c r="J349" s="38">
        <v>7</v>
      </c>
      <c r="K349" s="38">
        <f t="shared" si="35"/>
        <v>0</v>
      </c>
      <c r="L349" s="55"/>
      <c r="M349" s="52"/>
      <c r="N349" s="56"/>
      <c r="O349" s="47" t="s">
        <v>68</v>
      </c>
      <c r="P349" s="38">
        <v>0</v>
      </c>
      <c r="Q349" s="38">
        <v>0</v>
      </c>
      <c r="R349" s="38">
        <v>0</v>
      </c>
      <c r="S349" s="38">
        <v>0</v>
      </c>
      <c r="T349" s="44">
        <f t="shared" si="34"/>
        <v>0</v>
      </c>
      <c r="U349" s="57"/>
    </row>
    <row r="350" spans="1:21" x14ac:dyDescent="0.25">
      <c r="A350" s="51"/>
      <c r="B350" s="52"/>
      <c r="C350" s="53"/>
      <c r="D350" s="52"/>
      <c r="E350" s="54"/>
      <c r="F350" s="47" t="s">
        <v>23</v>
      </c>
      <c r="G350" s="38">
        <v>7</v>
      </c>
      <c r="H350" s="38">
        <v>8</v>
      </c>
      <c r="I350" s="38">
        <v>16</v>
      </c>
      <c r="J350" s="38">
        <v>7</v>
      </c>
      <c r="K350" s="38">
        <f t="shared" si="35"/>
        <v>0</v>
      </c>
      <c r="L350" s="55"/>
      <c r="M350" s="52"/>
      <c r="N350" s="56"/>
      <c r="O350" s="47" t="s">
        <v>69</v>
      </c>
      <c r="P350" s="38">
        <v>31</v>
      </c>
      <c r="Q350" s="38">
        <v>42</v>
      </c>
      <c r="R350" s="38">
        <v>41</v>
      </c>
      <c r="S350" s="38">
        <v>18</v>
      </c>
      <c r="T350" s="44">
        <f t="shared" si="34"/>
        <v>0</v>
      </c>
      <c r="U350" s="57"/>
    </row>
    <row r="351" spans="1:21" x14ac:dyDescent="0.25">
      <c r="A351" s="51"/>
      <c r="B351" s="52"/>
      <c r="C351" s="53"/>
      <c r="D351" s="52"/>
      <c r="E351" s="54"/>
      <c r="F351" s="47" t="s">
        <v>37</v>
      </c>
      <c r="G351" s="38">
        <v>18</v>
      </c>
      <c r="H351" s="38">
        <v>23</v>
      </c>
      <c r="I351" s="38">
        <v>15</v>
      </c>
      <c r="J351" s="38">
        <v>8</v>
      </c>
      <c r="K351" s="38">
        <f t="shared" si="35"/>
        <v>0</v>
      </c>
      <c r="L351" s="55"/>
      <c r="M351" s="52"/>
      <c r="N351" s="56"/>
      <c r="O351" s="47" t="s">
        <v>70</v>
      </c>
      <c r="P351" s="38">
        <v>41</v>
      </c>
      <c r="Q351" s="38">
        <v>46</v>
      </c>
      <c r="R351" s="38">
        <v>52</v>
      </c>
      <c r="S351" s="38">
        <v>23</v>
      </c>
      <c r="T351" s="44">
        <f t="shared" si="34"/>
        <v>0</v>
      </c>
      <c r="U351" s="57"/>
    </row>
    <row r="352" spans="1:21" x14ac:dyDescent="0.25">
      <c r="A352" s="51"/>
      <c r="B352" s="52"/>
      <c r="C352" s="53"/>
      <c r="D352" s="52"/>
      <c r="E352" s="54"/>
      <c r="F352" s="47" t="s">
        <v>25</v>
      </c>
      <c r="G352" s="38">
        <v>7</v>
      </c>
      <c r="H352" s="38">
        <v>13</v>
      </c>
      <c r="I352" s="38">
        <v>11</v>
      </c>
      <c r="J352" s="38">
        <v>9</v>
      </c>
      <c r="K352" s="38">
        <f t="shared" si="35"/>
        <v>0</v>
      </c>
      <c r="L352" s="55"/>
      <c r="M352" s="52"/>
      <c r="N352" s="56"/>
      <c r="O352" s="47" t="s">
        <v>22</v>
      </c>
      <c r="P352" s="38"/>
      <c r="Q352" s="38"/>
      <c r="R352" s="38"/>
      <c r="S352" s="38"/>
      <c r="T352" s="44">
        <f t="shared" si="34"/>
        <v>0</v>
      </c>
      <c r="U352" s="57"/>
    </row>
    <row r="353" spans="1:21" x14ac:dyDescent="0.25">
      <c r="A353" s="51"/>
      <c r="B353" s="52"/>
      <c r="C353" s="53"/>
      <c r="D353" s="52"/>
      <c r="E353" s="54"/>
      <c r="F353" s="47" t="s">
        <v>22</v>
      </c>
      <c r="G353" s="38"/>
      <c r="H353" s="38"/>
      <c r="I353" s="38"/>
      <c r="J353" s="38"/>
      <c r="K353" s="38">
        <f t="shared" si="35"/>
        <v>0</v>
      </c>
      <c r="L353" s="55"/>
      <c r="M353" s="52"/>
      <c r="N353" s="56"/>
      <c r="O353" s="47" t="s">
        <v>22</v>
      </c>
      <c r="P353" s="38"/>
      <c r="Q353" s="38"/>
      <c r="R353" s="38"/>
      <c r="S353" s="38"/>
      <c r="T353" s="44">
        <f t="shared" si="34"/>
        <v>0</v>
      </c>
      <c r="U353" s="57"/>
    </row>
    <row r="354" spans="1:21" x14ac:dyDescent="0.25">
      <c r="E354" t="s">
        <v>0</v>
      </c>
      <c r="F354" s="1"/>
      <c r="G354" s="1">
        <v>45653</v>
      </c>
    </row>
    <row r="355" spans="1:21" x14ac:dyDescent="0.25">
      <c r="A355" s="2" t="s">
        <v>1</v>
      </c>
      <c r="B355" s="3" t="s">
        <v>2</v>
      </c>
      <c r="C355" s="3" t="s">
        <v>3</v>
      </c>
      <c r="D355" s="4" t="s">
        <v>4</v>
      </c>
      <c r="E355" s="4"/>
      <c r="F355" s="5"/>
      <c r="G355" s="5"/>
      <c r="H355" s="5"/>
      <c r="I355" s="5"/>
      <c r="J355" s="5"/>
      <c r="K355" s="6" t="s">
        <v>5</v>
      </c>
      <c r="L355" s="7"/>
      <c r="M355" s="4" t="s">
        <v>6</v>
      </c>
      <c r="N355" s="4"/>
      <c r="O355" s="5"/>
      <c r="P355" s="5"/>
      <c r="Q355" s="5"/>
      <c r="R355" s="5"/>
      <c r="S355" s="5"/>
      <c r="T355" s="8" t="s">
        <v>7</v>
      </c>
      <c r="U355" s="9" t="s">
        <v>8</v>
      </c>
    </row>
    <row r="356" spans="1:21" ht="25.5" x14ac:dyDescent="0.25">
      <c r="A356" s="2"/>
      <c r="B356" s="3"/>
      <c r="C356" s="3"/>
      <c r="D356" s="10" t="s">
        <v>9</v>
      </c>
      <c r="E356" s="11" t="s">
        <v>10</v>
      </c>
      <c r="F356" s="11" t="s">
        <v>11</v>
      </c>
      <c r="G356" s="12" t="s">
        <v>12</v>
      </c>
      <c r="H356" s="13"/>
      <c r="I356" s="13"/>
      <c r="J356" s="13"/>
      <c r="K356" s="13"/>
      <c r="L356" s="14" t="s">
        <v>13</v>
      </c>
      <c r="M356" s="10" t="s">
        <v>9</v>
      </c>
      <c r="N356" s="15" t="s">
        <v>14</v>
      </c>
      <c r="O356" s="11" t="s">
        <v>11</v>
      </c>
      <c r="P356" s="12" t="s">
        <v>12</v>
      </c>
      <c r="Q356" s="13"/>
      <c r="R356" s="13"/>
      <c r="S356" s="13"/>
      <c r="T356" s="8"/>
      <c r="U356" s="9"/>
    </row>
    <row r="357" spans="1:21" x14ac:dyDescent="0.25">
      <c r="A357" s="2"/>
      <c r="B357" s="3"/>
      <c r="C357" s="3"/>
      <c r="D357" s="10"/>
      <c r="E357" s="11"/>
      <c r="F357" s="11"/>
      <c r="G357" s="16" t="s">
        <v>15</v>
      </c>
      <c r="H357" s="17" t="s">
        <v>16</v>
      </c>
      <c r="I357" s="18" t="s">
        <v>17</v>
      </c>
      <c r="J357" s="19">
        <v>0</v>
      </c>
      <c r="K357" s="13"/>
      <c r="L357" s="20"/>
      <c r="M357" s="10"/>
      <c r="N357" s="15"/>
      <c r="O357" s="11"/>
      <c r="P357" s="16" t="s">
        <v>15</v>
      </c>
      <c r="Q357" s="17" t="s">
        <v>16</v>
      </c>
      <c r="R357" s="18" t="s">
        <v>17</v>
      </c>
      <c r="S357" s="19">
        <v>0</v>
      </c>
      <c r="T357" s="8"/>
      <c r="U357" s="9"/>
    </row>
    <row r="358" spans="1:21" x14ac:dyDescent="0.25">
      <c r="A358" s="21"/>
      <c r="B358" s="22"/>
      <c r="C358" s="23"/>
      <c r="D358" s="24"/>
      <c r="E358" s="25"/>
      <c r="F358" s="25"/>
      <c r="G358" s="26"/>
      <c r="H358" s="27"/>
      <c r="I358" s="28"/>
      <c r="J358" s="29"/>
      <c r="K358" s="30"/>
      <c r="L358" s="30"/>
      <c r="M358" s="24"/>
      <c r="N358" s="25"/>
      <c r="O358" s="25"/>
      <c r="P358" s="26"/>
      <c r="Q358" s="27"/>
      <c r="R358" s="28"/>
      <c r="S358" s="29"/>
      <c r="T358" s="31"/>
      <c r="U358" s="32"/>
    </row>
    <row r="359" spans="1:21" x14ac:dyDescent="0.25">
      <c r="A359" s="33"/>
      <c r="B359" s="33" t="s">
        <v>71</v>
      </c>
      <c r="C359" s="34"/>
      <c r="D359" s="35">
        <v>400</v>
      </c>
      <c r="E359" s="36"/>
      <c r="F359" s="37"/>
      <c r="G359" s="38"/>
      <c r="H359" s="38"/>
      <c r="I359" s="38"/>
      <c r="J359" s="38"/>
      <c r="K359" s="38">
        <f>((SUM(H361:H372)*Q360)+(SUM(G361:G372)*P360)+(SUM(I361:I372)*R360))/1000</f>
        <v>0</v>
      </c>
      <c r="L359" s="38">
        <f>T359*100/M359</f>
        <v>0</v>
      </c>
      <c r="M359" s="35">
        <v>400</v>
      </c>
      <c r="N359" s="36"/>
      <c r="O359" s="37"/>
      <c r="P359" s="38"/>
      <c r="Q359" s="38"/>
      <c r="R359" s="38"/>
      <c r="S359" s="38"/>
      <c r="T359" s="39">
        <f>((SUM(Q361:Q372)*Q360)+(SUM(P361:P372)*P360)+(SUM(R361:R372)*R360))/1000</f>
        <v>0</v>
      </c>
      <c r="U359" s="39">
        <f>T359*100/M359</f>
        <v>0</v>
      </c>
    </row>
    <row r="360" spans="1:21" x14ac:dyDescent="0.25">
      <c r="A360" s="33"/>
      <c r="B360" s="40"/>
      <c r="C360" s="13"/>
      <c r="D360" s="40"/>
      <c r="E360" s="41" t="s">
        <v>19</v>
      </c>
      <c r="F360" s="42"/>
      <c r="G360" s="43">
        <v>226</v>
      </c>
      <c r="H360" s="43">
        <v>224</v>
      </c>
      <c r="I360" s="43">
        <v>234</v>
      </c>
      <c r="J360" s="43"/>
      <c r="K360" s="38"/>
      <c r="L360" s="38"/>
      <c r="M360" s="40"/>
      <c r="N360" s="41" t="s">
        <v>19</v>
      </c>
      <c r="O360" s="42"/>
      <c r="P360" s="43"/>
      <c r="Q360" s="43"/>
      <c r="R360" s="43"/>
      <c r="S360" s="38"/>
      <c r="T360" s="44"/>
      <c r="U360" s="45"/>
    </row>
    <row r="361" spans="1:21" x14ac:dyDescent="0.25">
      <c r="A361" s="33"/>
      <c r="B361" s="40"/>
      <c r="C361" s="13"/>
      <c r="D361" s="40"/>
      <c r="E361" s="46"/>
      <c r="F361" s="47" t="s">
        <v>30</v>
      </c>
      <c r="G361" s="38">
        <v>23</v>
      </c>
      <c r="H361" s="38">
        <v>47</v>
      </c>
      <c r="I361" s="38">
        <v>16</v>
      </c>
      <c r="J361" s="38">
        <v>10</v>
      </c>
      <c r="K361" s="38">
        <f>(G361*$G$7+H361*$H$7+I361*$I$7)/1000</f>
        <v>0</v>
      </c>
      <c r="L361" s="38"/>
      <c r="M361" s="40"/>
      <c r="N361" s="46"/>
      <c r="O361" s="47" t="s">
        <v>35</v>
      </c>
      <c r="P361" s="38">
        <v>14</v>
      </c>
      <c r="Q361" s="38">
        <v>8</v>
      </c>
      <c r="R361" s="38">
        <v>6</v>
      </c>
      <c r="S361" s="38">
        <v>7</v>
      </c>
      <c r="T361" s="44">
        <f t="shared" ref="T361:T372" si="36">(P361*$P$7+Q361*$Q$7+R361*$R$7)/1000</f>
        <v>0</v>
      </c>
      <c r="U361" s="45"/>
    </row>
    <row r="362" spans="1:21" x14ac:dyDescent="0.25">
      <c r="A362" s="33"/>
      <c r="B362" s="40"/>
      <c r="C362" s="13"/>
      <c r="D362" s="40"/>
      <c r="E362" s="46"/>
      <c r="F362" s="47" t="s">
        <v>31</v>
      </c>
      <c r="G362" s="38">
        <v>11</v>
      </c>
      <c r="H362" s="38">
        <v>1</v>
      </c>
      <c r="I362" s="38">
        <v>1</v>
      </c>
      <c r="J362" s="38">
        <v>16</v>
      </c>
      <c r="K362" s="38">
        <f t="shared" ref="K362:K372" si="37">(G362*$G$7+H362*$H$7+I362*$I$7)/1000</f>
        <v>0</v>
      </c>
      <c r="L362" s="38"/>
      <c r="M362" s="40"/>
      <c r="N362" s="48"/>
      <c r="O362" s="47" t="s">
        <v>23</v>
      </c>
      <c r="P362" s="38">
        <v>81</v>
      </c>
      <c r="Q362" s="38">
        <v>53</v>
      </c>
      <c r="R362" s="38">
        <v>32</v>
      </c>
      <c r="S362" s="38">
        <v>32</v>
      </c>
      <c r="T362" s="44">
        <f t="shared" si="36"/>
        <v>0</v>
      </c>
      <c r="U362" s="45"/>
    </row>
    <row r="363" spans="1:21" x14ac:dyDescent="0.25">
      <c r="A363" s="33"/>
      <c r="B363" s="40"/>
      <c r="C363" s="13"/>
      <c r="D363" s="40"/>
      <c r="E363" s="46"/>
      <c r="F363" s="47" t="s">
        <v>32</v>
      </c>
      <c r="G363" s="38">
        <v>7</v>
      </c>
      <c r="H363" s="38">
        <v>15</v>
      </c>
      <c r="I363" s="38">
        <v>8</v>
      </c>
      <c r="J363" s="38">
        <v>7</v>
      </c>
      <c r="K363" s="38">
        <f t="shared" si="37"/>
        <v>0</v>
      </c>
      <c r="L363" s="38"/>
      <c r="M363" s="40"/>
      <c r="N363" s="46"/>
      <c r="O363" s="47" t="s">
        <v>25</v>
      </c>
      <c r="P363" s="38">
        <v>19</v>
      </c>
      <c r="Q363" s="38">
        <v>12</v>
      </c>
      <c r="R363" s="38">
        <v>13</v>
      </c>
      <c r="S363" s="38">
        <v>5</v>
      </c>
      <c r="T363" s="44">
        <f t="shared" si="36"/>
        <v>0</v>
      </c>
      <c r="U363" s="45"/>
    </row>
    <row r="364" spans="1:21" x14ac:dyDescent="0.25">
      <c r="A364" s="33"/>
      <c r="B364" s="40"/>
      <c r="C364" s="13"/>
      <c r="D364" s="40"/>
      <c r="E364" s="46"/>
      <c r="F364" s="47" t="s">
        <v>42</v>
      </c>
      <c r="G364" s="38">
        <v>1</v>
      </c>
      <c r="H364" s="38">
        <v>1</v>
      </c>
      <c r="I364" s="38">
        <v>1</v>
      </c>
      <c r="J364" s="38">
        <v>1</v>
      </c>
      <c r="K364" s="38">
        <f t="shared" si="37"/>
        <v>0</v>
      </c>
      <c r="L364" s="38"/>
      <c r="M364" s="40"/>
      <c r="N364" s="48"/>
      <c r="O364" s="47" t="s">
        <v>39</v>
      </c>
      <c r="P364" s="38">
        <v>1</v>
      </c>
      <c r="Q364" s="38">
        <v>1</v>
      </c>
      <c r="R364" s="38">
        <v>1</v>
      </c>
      <c r="S364" s="38">
        <v>1</v>
      </c>
      <c r="T364" s="44">
        <f t="shared" si="36"/>
        <v>0</v>
      </c>
      <c r="U364" s="45"/>
    </row>
    <row r="365" spans="1:21" x14ac:dyDescent="0.25">
      <c r="A365" s="33"/>
      <c r="B365" s="40"/>
      <c r="C365" s="13"/>
      <c r="D365" s="40"/>
      <c r="E365" s="46"/>
      <c r="F365" s="47" t="s">
        <v>26</v>
      </c>
      <c r="G365" s="38">
        <v>15</v>
      </c>
      <c r="H365" s="38">
        <v>21</v>
      </c>
      <c r="I365" s="38">
        <v>23</v>
      </c>
      <c r="J365" s="38">
        <v>5</v>
      </c>
      <c r="K365" s="38">
        <f t="shared" si="37"/>
        <v>0</v>
      </c>
      <c r="L365" s="38"/>
      <c r="M365" s="40"/>
      <c r="N365" s="46"/>
      <c r="O365" s="47" t="s">
        <v>27</v>
      </c>
      <c r="P365" s="38">
        <v>3</v>
      </c>
      <c r="Q365" s="38">
        <v>9</v>
      </c>
      <c r="R365" s="38">
        <v>10</v>
      </c>
      <c r="S365" s="38">
        <v>6</v>
      </c>
      <c r="T365" s="44">
        <f t="shared" si="36"/>
        <v>0</v>
      </c>
      <c r="U365" s="45"/>
    </row>
    <row r="366" spans="1:21" x14ac:dyDescent="0.25">
      <c r="A366" s="33"/>
      <c r="B366" s="40"/>
      <c r="C366" s="13"/>
      <c r="D366" s="40"/>
      <c r="E366" s="46"/>
      <c r="F366" s="47" t="s">
        <v>20</v>
      </c>
      <c r="G366" s="38">
        <v>30</v>
      </c>
      <c r="H366" s="38">
        <v>32</v>
      </c>
      <c r="I366" s="38">
        <v>14</v>
      </c>
      <c r="J366" s="38">
        <v>8</v>
      </c>
      <c r="K366" s="38">
        <f t="shared" si="37"/>
        <v>0</v>
      </c>
      <c r="L366" s="38"/>
      <c r="M366" s="40"/>
      <c r="N366" s="46"/>
      <c r="O366" s="47" t="s">
        <v>28</v>
      </c>
      <c r="P366" s="38">
        <v>0</v>
      </c>
      <c r="Q366" s="38">
        <v>0</v>
      </c>
      <c r="R366" s="38">
        <v>0</v>
      </c>
      <c r="S366" s="38"/>
      <c r="T366" s="44">
        <f t="shared" si="36"/>
        <v>0</v>
      </c>
      <c r="U366" s="45"/>
    </row>
    <row r="367" spans="1:21" x14ac:dyDescent="0.25">
      <c r="A367" s="33"/>
      <c r="B367" s="40"/>
      <c r="C367" s="13"/>
      <c r="D367" s="40"/>
      <c r="E367" s="46"/>
      <c r="F367" s="47" t="s">
        <v>21</v>
      </c>
      <c r="G367" s="38">
        <v>4</v>
      </c>
      <c r="H367" s="38">
        <v>5</v>
      </c>
      <c r="I367" s="38">
        <v>4</v>
      </c>
      <c r="J367" s="38">
        <v>2</v>
      </c>
      <c r="K367" s="38">
        <f t="shared" si="37"/>
        <v>0</v>
      </c>
      <c r="L367" s="38"/>
      <c r="M367" s="40"/>
      <c r="N367" s="46"/>
      <c r="O367" s="47" t="s">
        <v>41</v>
      </c>
      <c r="P367" s="38">
        <v>21</v>
      </c>
      <c r="Q367" s="38">
        <v>17</v>
      </c>
      <c r="R367" s="38">
        <v>20</v>
      </c>
      <c r="S367" s="38">
        <v>8</v>
      </c>
      <c r="T367" s="44">
        <f t="shared" si="36"/>
        <v>0</v>
      </c>
      <c r="U367" s="45"/>
    </row>
    <row r="368" spans="1:21" x14ac:dyDescent="0.25">
      <c r="A368" s="33"/>
      <c r="B368" s="40"/>
      <c r="C368" s="13"/>
      <c r="D368" s="40"/>
      <c r="E368" s="46"/>
      <c r="F368" s="47"/>
      <c r="G368" s="38"/>
      <c r="H368" s="38"/>
      <c r="I368" s="38"/>
      <c r="J368" s="38"/>
      <c r="K368" s="38">
        <f t="shared" si="37"/>
        <v>0</v>
      </c>
      <c r="L368" s="38"/>
      <c r="M368" s="40"/>
      <c r="N368" s="46"/>
      <c r="O368" s="47" t="s">
        <v>43</v>
      </c>
      <c r="P368" s="38">
        <v>6</v>
      </c>
      <c r="Q368" s="38">
        <v>15</v>
      </c>
      <c r="R368" s="38">
        <v>1</v>
      </c>
      <c r="S368" s="38">
        <v>10</v>
      </c>
      <c r="T368" s="44">
        <f t="shared" si="36"/>
        <v>0</v>
      </c>
      <c r="U368" s="45"/>
    </row>
    <row r="369" spans="1:21" x14ac:dyDescent="0.25">
      <c r="A369" s="33"/>
      <c r="B369" s="40"/>
      <c r="C369" s="13"/>
      <c r="D369" s="40"/>
      <c r="E369" s="46"/>
      <c r="F369" s="47"/>
      <c r="G369" s="38"/>
      <c r="H369" s="38"/>
      <c r="I369" s="38"/>
      <c r="J369" s="38"/>
      <c r="K369" s="38">
        <f t="shared" si="37"/>
        <v>0</v>
      </c>
      <c r="L369" s="38"/>
      <c r="M369" s="40"/>
      <c r="N369" s="48"/>
      <c r="O369" s="47" t="s">
        <v>45</v>
      </c>
      <c r="P369" s="38">
        <v>3</v>
      </c>
      <c r="Q369" s="38">
        <v>6</v>
      </c>
      <c r="R369" s="38">
        <v>4</v>
      </c>
      <c r="S369" s="38">
        <v>4</v>
      </c>
      <c r="T369" s="44">
        <f t="shared" si="36"/>
        <v>0</v>
      </c>
      <c r="U369" s="45"/>
    </row>
    <row r="370" spans="1:21" x14ac:dyDescent="0.25">
      <c r="A370" s="33"/>
      <c r="B370" s="40"/>
      <c r="C370" s="13"/>
      <c r="D370" s="40"/>
      <c r="E370" s="46"/>
      <c r="F370" s="47"/>
      <c r="G370" s="38"/>
      <c r="H370" s="38"/>
      <c r="I370" s="38"/>
      <c r="J370" s="38"/>
      <c r="K370" s="38">
        <f t="shared" si="37"/>
        <v>0</v>
      </c>
      <c r="L370" s="38"/>
      <c r="M370" s="40"/>
      <c r="N370" s="48"/>
      <c r="O370" s="47" t="s">
        <v>22</v>
      </c>
      <c r="P370" s="38"/>
      <c r="Q370" s="38"/>
      <c r="R370" s="38"/>
      <c r="S370" s="38"/>
      <c r="T370" s="44">
        <f t="shared" si="36"/>
        <v>0</v>
      </c>
      <c r="U370" s="45"/>
    </row>
    <row r="371" spans="1:21" x14ac:dyDescent="0.25">
      <c r="A371" s="33"/>
      <c r="B371" s="40"/>
      <c r="C371" s="13"/>
      <c r="D371" s="40"/>
      <c r="E371" s="46"/>
      <c r="F371" s="47"/>
      <c r="G371" s="38"/>
      <c r="H371" s="38"/>
      <c r="I371" s="38"/>
      <c r="J371" s="38"/>
      <c r="K371" s="38">
        <f t="shared" si="37"/>
        <v>0</v>
      </c>
      <c r="L371" s="38"/>
      <c r="M371" s="40"/>
      <c r="N371" s="48"/>
      <c r="O371" s="47" t="s">
        <v>22</v>
      </c>
      <c r="P371" s="38"/>
      <c r="Q371" s="38"/>
      <c r="R371" s="38"/>
      <c r="S371" s="38"/>
      <c r="T371" s="44">
        <f t="shared" si="36"/>
        <v>0</v>
      </c>
      <c r="U371" s="45"/>
    </row>
    <row r="372" spans="1:21" x14ac:dyDescent="0.25">
      <c r="A372" s="33"/>
      <c r="B372" s="40"/>
      <c r="C372" s="13"/>
      <c r="D372" s="40"/>
      <c r="E372" s="46"/>
      <c r="F372" s="47"/>
      <c r="G372" s="38"/>
      <c r="H372" s="38"/>
      <c r="I372" s="38"/>
      <c r="J372" s="38"/>
      <c r="K372" s="38">
        <f t="shared" si="37"/>
        <v>0</v>
      </c>
      <c r="L372" s="38"/>
      <c r="M372" s="40"/>
      <c r="N372" s="49"/>
      <c r="O372" s="47" t="s">
        <v>22</v>
      </c>
      <c r="P372" s="38"/>
      <c r="Q372" s="38"/>
      <c r="R372" s="38"/>
      <c r="S372" s="38"/>
      <c r="T372" s="44">
        <f t="shared" si="36"/>
        <v>0</v>
      </c>
      <c r="U372" s="45"/>
    </row>
    <row r="373" spans="1:21" x14ac:dyDescent="0.25">
      <c r="E373" t="s">
        <v>0</v>
      </c>
      <c r="F373" s="1"/>
      <c r="G373" s="1">
        <v>45689</v>
      </c>
    </row>
    <row r="374" spans="1:21" x14ac:dyDescent="0.25">
      <c r="A374" s="2" t="s">
        <v>1</v>
      </c>
      <c r="B374" s="3" t="s">
        <v>2</v>
      </c>
      <c r="C374" s="3" t="s">
        <v>3</v>
      </c>
      <c r="D374" s="4">
        <v>0</v>
      </c>
      <c r="E374" s="4"/>
      <c r="F374" s="5"/>
      <c r="G374" s="5"/>
      <c r="H374" s="5"/>
      <c r="I374" s="5"/>
      <c r="J374" s="5"/>
      <c r="K374" s="6" t="s">
        <v>5</v>
      </c>
      <c r="L374" s="7"/>
      <c r="M374" s="4" t="s">
        <v>6</v>
      </c>
      <c r="N374" s="4"/>
      <c r="O374" s="5"/>
      <c r="P374" s="5"/>
      <c r="Q374" s="5"/>
      <c r="R374" s="5"/>
      <c r="S374" s="5"/>
      <c r="T374" s="8" t="s">
        <v>7</v>
      </c>
      <c r="U374" s="9" t="s">
        <v>8</v>
      </c>
    </row>
    <row r="375" spans="1:21" ht="25.5" x14ac:dyDescent="0.25">
      <c r="A375" s="2"/>
      <c r="B375" s="3"/>
      <c r="C375" s="3"/>
      <c r="D375" s="10" t="s">
        <v>9</v>
      </c>
      <c r="E375" s="11" t="s">
        <v>10</v>
      </c>
      <c r="F375" s="11" t="s">
        <v>11</v>
      </c>
      <c r="G375" s="12" t="s">
        <v>12</v>
      </c>
      <c r="H375" s="13"/>
      <c r="I375" s="13"/>
      <c r="J375" s="13"/>
      <c r="K375" s="13"/>
      <c r="L375" s="14" t="s">
        <v>13</v>
      </c>
      <c r="M375" s="10" t="s">
        <v>9</v>
      </c>
      <c r="N375" s="15" t="s">
        <v>14</v>
      </c>
      <c r="O375" s="11" t="s">
        <v>11</v>
      </c>
      <c r="P375" s="12" t="s">
        <v>12</v>
      </c>
      <c r="Q375" s="13"/>
      <c r="R375" s="13"/>
      <c r="S375" s="13"/>
      <c r="T375" s="8"/>
      <c r="U375" s="9"/>
    </row>
    <row r="376" spans="1:21" x14ac:dyDescent="0.25">
      <c r="A376" s="2"/>
      <c r="B376" s="3"/>
      <c r="C376" s="3"/>
      <c r="D376" s="10"/>
      <c r="E376" s="11"/>
      <c r="F376" s="11"/>
      <c r="G376" s="16" t="s">
        <v>15</v>
      </c>
      <c r="H376" s="17" t="s">
        <v>16</v>
      </c>
      <c r="I376" s="18" t="s">
        <v>17</v>
      </c>
      <c r="J376" s="19">
        <v>0</v>
      </c>
      <c r="K376" s="13"/>
      <c r="L376" s="20"/>
      <c r="M376" s="10"/>
      <c r="N376" s="15"/>
      <c r="O376" s="11"/>
      <c r="P376" s="16" t="s">
        <v>15</v>
      </c>
      <c r="Q376" s="17" t="s">
        <v>16</v>
      </c>
      <c r="R376" s="18" t="s">
        <v>17</v>
      </c>
      <c r="S376" s="19">
        <v>0</v>
      </c>
      <c r="T376" s="8"/>
      <c r="U376" s="9"/>
    </row>
    <row r="377" spans="1:21" x14ac:dyDescent="0.25">
      <c r="A377" s="21"/>
      <c r="B377" s="22"/>
      <c r="C377" s="23"/>
      <c r="D377" s="24"/>
      <c r="E377" s="25"/>
      <c r="F377" s="25"/>
      <c r="G377" s="26"/>
      <c r="H377" s="27"/>
      <c r="I377" s="28"/>
      <c r="J377" s="29"/>
      <c r="K377" s="30"/>
      <c r="L377" s="30"/>
      <c r="M377" s="24"/>
      <c r="N377" s="25"/>
      <c r="O377" s="25"/>
      <c r="P377" s="26"/>
      <c r="Q377" s="27"/>
      <c r="R377" s="28"/>
      <c r="S377" s="29"/>
      <c r="T377" s="31"/>
      <c r="U377" s="32"/>
    </row>
    <row r="378" spans="1:21" x14ac:dyDescent="0.25">
      <c r="A378" s="33"/>
      <c r="B378" s="33" t="s">
        <v>72</v>
      </c>
      <c r="C378" s="34"/>
      <c r="D378" s="35">
        <v>630</v>
      </c>
      <c r="E378" s="36"/>
      <c r="F378" s="37"/>
      <c r="G378" s="38"/>
      <c r="H378" s="38"/>
      <c r="I378" s="38"/>
      <c r="J378" s="38"/>
      <c r="K378" s="38">
        <f>((SUM(H380:H391)*H379)+(SUM(G380:G391)*G379)+(SUM(I380:I391)*I379))/1000</f>
        <v>101.34</v>
      </c>
      <c r="L378" s="38">
        <f>T378*100/M378</f>
        <v>0</v>
      </c>
      <c r="M378" s="35">
        <v>630</v>
      </c>
      <c r="N378" s="36"/>
      <c r="O378" s="37"/>
      <c r="P378" s="38"/>
      <c r="Q378" s="38"/>
      <c r="R378" s="38"/>
      <c r="S378" s="38"/>
      <c r="T378" s="39">
        <f>((SUM(Q380:Q391)*Q379)+(SUM(P380:P391)*P379)+(SUM(R380:R391)*R379))/1000</f>
        <v>0</v>
      </c>
      <c r="U378" s="39">
        <f>T378*100/M378</f>
        <v>0</v>
      </c>
    </row>
    <row r="379" spans="1:21" x14ac:dyDescent="0.25">
      <c r="A379" s="33"/>
      <c r="B379" s="40"/>
      <c r="C379" s="13"/>
      <c r="D379" s="40"/>
      <c r="E379" s="41" t="s">
        <v>19</v>
      </c>
      <c r="F379" s="42"/>
      <c r="G379" s="43">
        <v>238</v>
      </c>
      <c r="H379" s="43">
        <v>236</v>
      </c>
      <c r="I379" s="43">
        <v>232</v>
      </c>
      <c r="J379" s="43"/>
      <c r="K379" s="38"/>
      <c r="L379" s="38"/>
      <c r="M379" s="40"/>
      <c r="N379" s="41" t="s">
        <v>19</v>
      </c>
      <c r="O379" s="42"/>
      <c r="P379" s="43"/>
      <c r="Q379" s="43"/>
      <c r="R379" s="43"/>
      <c r="S379" s="38"/>
      <c r="T379" s="44"/>
      <c r="U379" s="45"/>
    </row>
    <row r="380" spans="1:21" x14ac:dyDescent="0.25">
      <c r="A380" s="33"/>
      <c r="B380" s="40"/>
      <c r="C380" s="13"/>
      <c r="D380" s="40"/>
      <c r="E380" s="46"/>
      <c r="F380" s="47" t="s">
        <v>22</v>
      </c>
      <c r="G380" s="38"/>
      <c r="H380" s="38"/>
      <c r="I380" s="38"/>
      <c r="J380" s="38"/>
      <c r="K380" s="38">
        <f>(G380*$G$7+H380*$H$7+I380*$I$7)/1000</f>
        <v>0</v>
      </c>
      <c r="L380" s="38"/>
      <c r="M380" s="40"/>
      <c r="N380" s="46"/>
      <c r="O380" s="47" t="s">
        <v>35</v>
      </c>
      <c r="P380" s="38">
        <v>0</v>
      </c>
      <c r="Q380" s="38">
        <v>0</v>
      </c>
      <c r="R380" s="38">
        <v>0</v>
      </c>
      <c r="S380" s="38">
        <v>0</v>
      </c>
      <c r="T380" s="44">
        <f>(P380*$P$7+Q380*$Q$7+R380*$R$7)/1000</f>
        <v>0</v>
      </c>
      <c r="U380" s="45"/>
    </row>
    <row r="381" spans="1:21" x14ac:dyDescent="0.25">
      <c r="A381" s="33"/>
      <c r="B381" s="40"/>
      <c r="C381" s="13"/>
      <c r="D381" s="40"/>
      <c r="E381" s="46"/>
      <c r="F381" s="47" t="s">
        <v>22</v>
      </c>
      <c r="G381" s="38"/>
      <c r="H381" s="38"/>
      <c r="I381" s="38"/>
      <c r="J381" s="38"/>
      <c r="K381" s="38">
        <f t="shared" ref="K381:K391" si="38">(G381*$G$7+H381*$H$7+I381*$I$7)/1000</f>
        <v>0</v>
      </c>
      <c r="L381" s="38"/>
      <c r="M381" s="40"/>
      <c r="N381" s="48"/>
      <c r="O381" s="47" t="s">
        <v>22</v>
      </c>
      <c r="P381" s="38"/>
      <c r="Q381" s="38"/>
      <c r="R381" s="38"/>
      <c r="S381" s="38"/>
      <c r="T381" s="44">
        <f t="shared" ref="T381:T390" si="39">(P381*$P$7+Q381*$Q$7+R381*$R$7)/1000</f>
        <v>0</v>
      </c>
      <c r="U381" s="45"/>
    </row>
    <row r="382" spans="1:21" x14ac:dyDescent="0.25">
      <c r="A382" s="33"/>
      <c r="B382" s="40"/>
      <c r="C382" s="13"/>
      <c r="D382" s="40"/>
      <c r="E382" s="46"/>
      <c r="F382" s="47" t="s">
        <v>36</v>
      </c>
      <c r="G382" s="38"/>
      <c r="H382" s="38"/>
      <c r="I382" s="38"/>
      <c r="J382" s="38"/>
      <c r="K382" s="38">
        <f t="shared" si="38"/>
        <v>0</v>
      </c>
      <c r="L382" s="38"/>
      <c r="M382" s="40"/>
      <c r="N382" s="46"/>
      <c r="O382" s="47" t="s">
        <v>22</v>
      </c>
      <c r="P382" s="38"/>
      <c r="Q382" s="38"/>
      <c r="R382" s="38"/>
      <c r="S382" s="38"/>
      <c r="T382" s="44">
        <f t="shared" si="39"/>
        <v>0</v>
      </c>
      <c r="U382" s="45"/>
    </row>
    <row r="383" spans="1:21" x14ac:dyDescent="0.25">
      <c r="A383" s="33"/>
      <c r="B383" s="40"/>
      <c r="C383" s="13"/>
      <c r="D383" s="40"/>
      <c r="E383" s="46"/>
      <c r="F383" s="47" t="s">
        <v>32</v>
      </c>
      <c r="G383" s="38">
        <v>35</v>
      </c>
      <c r="H383" s="38">
        <v>32</v>
      </c>
      <c r="I383" s="38">
        <v>46</v>
      </c>
      <c r="J383" s="38">
        <v>10</v>
      </c>
      <c r="K383" s="38">
        <f>(G383*$G$7+H383*$H$7+I383*$I$7)/1000</f>
        <v>0</v>
      </c>
      <c r="L383" s="38"/>
      <c r="M383" s="40"/>
      <c r="N383" s="48"/>
      <c r="O383" s="47" t="s">
        <v>22</v>
      </c>
      <c r="P383" s="38"/>
      <c r="Q383" s="38"/>
      <c r="R383" s="38"/>
      <c r="S383" s="38"/>
      <c r="T383" s="44">
        <f t="shared" si="39"/>
        <v>0</v>
      </c>
      <c r="U383" s="45"/>
    </row>
    <row r="384" spans="1:21" x14ac:dyDescent="0.25">
      <c r="A384" s="33"/>
      <c r="B384" s="40"/>
      <c r="C384" s="13"/>
      <c r="D384" s="40"/>
      <c r="E384" s="46"/>
      <c r="F384" s="47" t="s">
        <v>22</v>
      </c>
      <c r="G384" s="38"/>
      <c r="H384" s="38"/>
      <c r="I384" s="38"/>
      <c r="J384" s="38"/>
      <c r="K384" s="38">
        <f t="shared" si="38"/>
        <v>0</v>
      </c>
      <c r="L384" s="38"/>
      <c r="M384" s="40"/>
      <c r="N384" s="46"/>
      <c r="O384" s="47" t="s">
        <v>22</v>
      </c>
      <c r="P384" s="38"/>
      <c r="Q384" s="38"/>
      <c r="R384" s="38"/>
      <c r="S384" s="38"/>
      <c r="T384" s="44">
        <f t="shared" si="39"/>
        <v>0</v>
      </c>
      <c r="U384" s="45"/>
    </row>
    <row r="385" spans="1:21" x14ac:dyDescent="0.25">
      <c r="A385" s="33"/>
      <c r="B385" s="40"/>
      <c r="C385" s="13"/>
      <c r="D385" s="40"/>
      <c r="E385" s="46"/>
      <c r="F385" s="47" t="s">
        <v>33</v>
      </c>
      <c r="G385" s="38">
        <v>27</v>
      </c>
      <c r="H385" s="38">
        <v>23</v>
      </c>
      <c r="I385" s="38">
        <v>41</v>
      </c>
      <c r="J385" s="38">
        <v>9</v>
      </c>
      <c r="K385" s="38">
        <f t="shared" si="38"/>
        <v>0</v>
      </c>
      <c r="L385" s="38"/>
      <c r="M385" s="40"/>
      <c r="N385" s="46"/>
      <c r="O385" s="47" t="s">
        <v>22</v>
      </c>
      <c r="P385" s="38"/>
      <c r="Q385" s="38"/>
      <c r="R385" s="38"/>
      <c r="S385" s="38"/>
      <c r="T385" s="44">
        <f t="shared" si="39"/>
        <v>0</v>
      </c>
      <c r="U385" s="45"/>
    </row>
    <row r="386" spans="1:21" x14ac:dyDescent="0.25">
      <c r="A386" s="33"/>
      <c r="B386" s="40"/>
      <c r="C386" s="13"/>
      <c r="D386" s="40"/>
      <c r="E386" s="46"/>
      <c r="F386" s="47" t="s">
        <v>40</v>
      </c>
      <c r="G386" s="38">
        <v>15</v>
      </c>
      <c r="H386" s="38">
        <v>6</v>
      </c>
      <c r="I386" s="38">
        <v>16</v>
      </c>
      <c r="J386" s="38">
        <v>6</v>
      </c>
      <c r="K386" s="38">
        <f t="shared" si="38"/>
        <v>0</v>
      </c>
      <c r="L386" s="38"/>
      <c r="M386" s="40"/>
      <c r="N386" s="46"/>
      <c r="O386" s="47" t="s">
        <v>22</v>
      </c>
      <c r="P386" s="38"/>
      <c r="Q386" s="38"/>
      <c r="R386" s="38"/>
      <c r="S386" s="38"/>
      <c r="T386" s="44">
        <f t="shared" si="39"/>
        <v>0</v>
      </c>
      <c r="U386" s="45"/>
    </row>
    <row r="387" spans="1:21" x14ac:dyDescent="0.25">
      <c r="A387" s="33"/>
      <c r="B387" s="40"/>
      <c r="C387" s="13"/>
      <c r="D387" s="40"/>
      <c r="E387" s="46"/>
      <c r="F387" s="47" t="s">
        <v>22</v>
      </c>
      <c r="G387" s="38"/>
      <c r="H387" s="38"/>
      <c r="I387" s="38"/>
      <c r="J387" s="38"/>
      <c r="K387" s="38">
        <f t="shared" si="38"/>
        <v>0</v>
      </c>
      <c r="L387" s="38"/>
      <c r="M387" s="40"/>
      <c r="N387" s="46"/>
      <c r="O387" s="47" t="s">
        <v>22</v>
      </c>
      <c r="P387" s="38"/>
      <c r="Q387" s="38"/>
      <c r="R387" s="38"/>
      <c r="S387" s="38"/>
      <c r="T387" s="44">
        <f t="shared" si="39"/>
        <v>0</v>
      </c>
      <c r="U387" s="45"/>
    </row>
    <row r="388" spans="1:21" x14ac:dyDescent="0.25">
      <c r="A388" s="33"/>
      <c r="B388" s="40"/>
      <c r="C388" s="13"/>
      <c r="D388" s="40"/>
      <c r="E388" s="46"/>
      <c r="F388" s="47" t="s">
        <v>42</v>
      </c>
      <c r="G388" s="38">
        <v>11</v>
      </c>
      <c r="H388" s="38">
        <v>11</v>
      </c>
      <c r="I388" s="38">
        <v>9</v>
      </c>
      <c r="J388" s="38">
        <v>5</v>
      </c>
      <c r="K388" s="38">
        <f t="shared" si="38"/>
        <v>0</v>
      </c>
      <c r="L388" s="38"/>
      <c r="M388" s="40"/>
      <c r="N388" s="48"/>
      <c r="O388" s="47" t="s">
        <v>22</v>
      </c>
      <c r="P388" s="38"/>
      <c r="Q388" s="38"/>
      <c r="R388" s="38"/>
      <c r="S388" s="38"/>
      <c r="T388" s="44">
        <f t="shared" si="39"/>
        <v>0</v>
      </c>
      <c r="U388" s="45"/>
    </row>
    <row r="389" spans="1:21" x14ac:dyDescent="0.25">
      <c r="A389" s="33"/>
      <c r="B389" s="40"/>
      <c r="C389" s="13"/>
      <c r="D389" s="40"/>
      <c r="E389" s="46"/>
      <c r="F389" s="47" t="s">
        <v>26</v>
      </c>
      <c r="G389" s="38">
        <v>26</v>
      </c>
      <c r="H389" s="38">
        <v>20</v>
      </c>
      <c r="I389" s="38">
        <v>20</v>
      </c>
      <c r="J389" s="38">
        <v>6</v>
      </c>
      <c r="K389" s="38">
        <f t="shared" si="38"/>
        <v>0</v>
      </c>
      <c r="L389" s="38"/>
      <c r="M389" s="40"/>
      <c r="N389" s="48"/>
      <c r="O389" s="47" t="s">
        <v>22</v>
      </c>
      <c r="P389" s="38"/>
      <c r="Q389" s="38"/>
      <c r="R389" s="38"/>
      <c r="S389" s="38"/>
      <c r="T389" s="44">
        <f t="shared" si="39"/>
        <v>0</v>
      </c>
      <c r="U389" s="45"/>
    </row>
    <row r="390" spans="1:21" x14ac:dyDescent="0.25">
      <c r="A390" s="33"/>
      <c r="B390" s="40"/>
      <c r="C390" s="13"/>
      <c r="D390" s="40"/>
      <c r="E390" s="46"/>
      <c r="F390" s="47" t="s">
        <v>22</v>
      </c>
      <c r="G390" s="38"/>
      <c r="H390" s="38"/>
      <c r="I390" s="38"/>
      <c r="J390" s="38"/>
      <c r="K390" s="38">
        <f t="shared" si="38"/>
        <v>0</v>
      </c>
      <c r="L390" s="38"/>
      <c r="M390" s="40"/>
      <c r="N390" s="48"/>
      <c r="O390" s="47" t="s">
        <v>22</v>
      </c>
      <c r="P390" s="38"/>
      <c r="Q390" s="38"/>
      <c r="R390" s="38"/>
      <c r="S390" s="38"/>
      <c r="T390" s="44">
        <f t="shared" si="39"/>
        <v>0</v>
      </c>
      <c r="U390" s="45"/>
    </row>
    <row r="391" spans="1:21" x14ac:dyDescent="0.25">
      <c r="A391" s="33"/>
      <c r="B391" s="40"/>
      <c r="C391" s="13"/>
      <c r="D391" s="40"/>
      <c r="E391" s="46"/>
      <c r="F391" s="47" t="s">
        <v>21</v>
      </c>
      <c r="G391" s="38">
        <v>30</v>
      </c>
      <c r="H391" s="38">
        <v>29</v>
      </c>
      <c r="I391" s="38">
        <v>34</v>
      </c>
      <c r="J391" s="38">
        <v>4</v>
      </c>
      <c r="K391" s="38">
        <f t="shared" si="38"/>
        <v>0</v>
      </c>
      <c r="L391" s="38"/>
      <c r="M391" s="40"/>
      <c r="N391" s="49"/>
      <c r="O391" s="47" t="s">
        <v>44</v>
      </c>
      <c r="P391" s="38">
        <v>26</v>
      </c>
      <c r="Q391" s="38">
        <v>31</v>
      </c>
      <c r="R391" s="38">
        <v>16</v>
      </c>
      <c r="S391" s="38">
        <v>13</v>
      </c>
      <c r="T391" s="44">
        <f>(P391*$P$7+Q391*$Q$7+R391*$R$7)/1000</f>
        <v>0</v>
      </c>
      <c r="U391" s="45"/>
    </row>
    <row r="392" spans="1:21" x14ac:dyDescent="0.25">
      <c r="E392" t="s">
        <v>0</v>
      </c>
      <c r="F392" s="1"/>
    </row>
    <row r="393" spans="1:21" x14ac:dyDescent="0.25">
      <c r="A393" s="2" t="s">
        <v>1</v>
      </c>
      <c r="B393" s="3" t="s">
        <v>2</v>
      </c>
      <c r="C393" s="3" t="s">
        <v>3</v>
      </c>
      <c r="D393" s="4" t="s">
        <v>4</v>
      </c>
      <c r="E393" s="4"/>
      <c r="F393" s="5"/>
      <c r="G393" s="5"/>
      <c r="H393" s="5"/>
      <c r="I393" s="5"/>
      <c r="J393" s="5"/>
      <c r="K393" s="6" t="s">
        <v>5</v>
      </c>
      <c r="L393" s="7"/>
      <c r="M393" s="4" t="s">
        <v>6</v>
      </c>
      <c r="N393" s="4"/>
      <c r="O393" s="5"/>
      <c r="P393" s="5"/>
      <c r="Q393" s="5"/>
      <c r="R393" s="5"/>
      <c r="S393" s="5"/>
      <c r="T393" s="8" t="s">
        <v>7</v>
      </c>
      <c r="U393" s="9" t="s">
        <v>8</v>
      </c>
    </row>
    <row r="394" spans="1:21" ht="25.5" x14ac:dyDescent="0.25">
      <c r="A394" s="2"/>
      <c r="B394" s="3"/>
      <c r="C394" s="3"/>
      <c r="D394" s="10" t="s">
        <v>9</v>
      </c>
      <c r="E394" s="11" t="s">
        <v>10</v>
      </c>
      <c r="F394" s="11" t="s">
        <v>11</v>
      </c>
      <c r="G394" s="12" t="s">
        <v>12</v>
      </c>
      <c r="H394" s="13"/>
      <c r="I394" s="13"/>
      <c r="J394" s="13"/>
      <c r="K394" s="13"/>
      <c r="L394" s="14" t="s">
        <v>13</v>
      </c>
      <c r="M394" s="10" t="s">
        <v>9</v>
      </c>
      <c r="N394" s="15" t="s">
        <v>14</v>
      </c>
      <c r="O394" s="11" t="s">
        <v>11</v>
      </c>
      <c r="P394" s="12" t="s">
        <v>12</v>
      </c>
      <c r="Q394" s="13"/>
      <c r="R394" s="13"/>
      <c r="S394" s="13"/>
      <c r="T394" s="8"/>
      <c r="U394" s="9"/>
    </row>
    <row r="395" spans="1:21" x14ac:dyDescent="0.25">
      <c r="A395" s="2"/>
      <c r="B395" s="3"/>
      <c r="C395" s="3"/>
      <c r="D395" s="10"/>
      <c r="E395" s="11"/>
      <c r="F395" s="11"/>
      <c r="G395" s="16" t="s">
        <v>15</v>
      </c>
      <c r="H395" s="17" t="s">
        <v>16</v>
      </c>
      <c r="I395" s="18" t="s">
        <v>17</v>
      </c>
      <c r="J395" s="19">
        <v>0</v>
      </c>
      <c r="K395" s="13"/>
      <c r="L395" s="20"/>
      <c r="M395" s="10"/>
      <c r="N395" s="15"/>
      <c r="O395" s="11"/>
      <c r="P395" s="16" t="s">
        <v>15</v>
      </c>
      <c r="Q395" s="17" t="s">
        <v>16</v>
      </c>
      <c r="R395" s="18" t="s">
        <v>17</v>
      </c>
      <c r="S395" s="19">
        <v>0</v>
      </c>
      <c r="T395" s="8"/>
      <c r="U395" s="9"/>
    </row>
    <row r="396" spans="1:21" x14ac:dyDescent="0.25">
      <c r="A396" s="21"/>
      <c r="B396" s="22"/>
      <c r="C396" s="23"/>
      <c r="D396" s="24"/>
      <c r="E396" s="25"/>
      <c r="F396" s="25"/>
      <c r="G396" s="26"/>
      <c r="H396" s="27"/>
      <c r="I396" s="28"/>
      <c r="J396" s="29"/>
      <c r="K396" s="30"/>
      <c r="L396" s="30"/>
      <c r="M396" s="24"/>
      <c r="N396" s="25"/>
      <c r="O396" s="25"/>
      <c r="P396" s="26"/>
      <c r="Q396" s="27"/>
      <c r="R396" s="28"/>
      <c r="S396" s="29"/>
      <c r="T396" s="31"/>
      <c r="U396" s="32"/>
    </row>
    <row r="397" spans="1:21" x14ac:dyDescent="0.25">
      <c r="A397" s="33"/>
      <c r="B397" s="33" t="s">
        <v>73</v>
      </c>
      <c r="C397" s="34"/>
      <c r="D397" s="35">
        <v>400</v>
      </c>
      <c r="E397" s="36"/>
      <c r="F397" s="37"/>
      <c r="G397" s="38"/>
      <c r="H397" s="38"/>
      <c r="I397" s="38"/>
      <c r="J397" s="38"/>
      <c r="K397" s="38">
        <f>((SUM(H399:H410)*H398)+(SUM(G399:G410)*G398)+(SUM(I399:I410)*I398))/1000</f>
        <v>0</v>
      </c>
      <c r="L397" s="38">
        <f>T397*100/M397</f>
        <v>13.198253968253967</v>
      </c>
      <c r="M397" s="35">
        <v>630</v>
      </c>
      <c r="N397" s="36"/>
      <c r="O397" s="37"/>
      <c r="P397" s="38"/>
      <c r="Q397" s="38"/>
      <c r="R397" s="38"/>
      <c r="S397" s="38"/>
      <c r="T397" s="39">
        <f>((SUM(Q399:Q410)*Q398)+(SUM(P399:P410)*P398)+(SUM(R399:R410)*R398))/1000</f>
        <v>83.149000000000001</v>
      </c>
      <c r="U397" s="39">
        <f>T397*100/M397</f>
        <v>13.198253968253967</v>
      </c>
    </row>
    <row r="398" spans="1:21" x14ac:dyDescent="0.25">
      <c r="A398" s="33"/>
      <c r="B398" s="40"/>
      <c r="C398" s="13"/>
      <c r="D398" s="40"/>
      <c r="E398" s="41" t="s">
        <v>19</v>
      </c>
      <c r="F398" s="42"/>
      <c r="G398" s="43"/>
      <c r="H398" s="43"/>
      <c r="I398" s="43"/>
      <c r="J398" s="43"/>
      <c r="K398" s="38"/>
      <c r="L398" s="38"/>
      <c r="M398" s="40"/>
      <c r="N398" s="41" t="s">
        <v>19</v>
      </c>
      <c r="O398" s="42"/>
      <c r="P398" s="43">
        <v>239</v>
      </c>
      <c r="Q398" s="43">
        <v>236</v>
      </c>
      <c r="R398" s="43">
        <v>235</v>
      </c>
      <c r="S398" s="38"/>
      <c r="T398" s="44"/>
      <c r="U398" s="45"/>
    </row>
    <row r="399" spans="1:21" x14ac:dyDescent="0.25">
      <c r="A399" s="33"/>
      <c r="B399" s="40"/>
      <c r="C399" s="13"/>
      <c r="D399" s="40"/>
      <c r="E399" s="46"/>
      <c r="F399" s="47" t="s">
        <v>30</v>
      </c>
      <c r="G399" s="38">
        <v>37</v>
      </c>
      <c r="H399" s="38">
        <v>50</v>
      </c>
      <c r="I399" s="38">
        <v>47</v>
      </c>
      <c r="J399" s="38">
        <v>3</v>
      </c>
      <c r="K399" s="38">
        <f>(G399*$G$7+H399*$H$7+I399*$I$7)/1000</f>
        <v>0</v>
      </c>
      <c r="L399" s="38"/>
      <c r="M399" s="40"/>
      <c r="N399" s="58"/>
      <c r="O399" s="47" t="s">
        <v>35</v>
      </c>
      <c r="P399" s="38">
        <v>6</v>
      </c>
      <c r="Q399" s="38">
        <v>11</v>
      </c>
      <c r="R399" s="38">
        <v>9</v>
      </c>
      <c r="S399" s="38">
        <v>5</v>
      </c>
      <c r="T399" s="44">
        <f t="shared" ref="T399:T410" si="40">(P399*$P$7+Q399*$Q$7+R399*$R$7)/1000</f>
        <v>0</v>
      </c>
      <c r="U399" s="45"/>
    </row>
    <row r="400" spans="1:21" x14ac:dyDescent="0.25">
      <c r="A400" s="33"/>
      <c r="B400" s="40"/>
      <c r="C400" s="13"/>
      <c r="D400" s="40"/>
      <c r="E400" s="46"/>
      <c r="F400" s="47" t="s">
        <v>31</v>
      </c>
      <c r="G400" s="38">
        <v>6</v>
      </c>
      <c r="H400" s="38">
        <v>16</v>
      </c>
      <c r="I400" s="38">
        <v>7</v>
      </c>
      <c r="J400" s="38">
        <v>2</v>
      </c>
      <c r="K400" s="38">
        <f t="shared" ref="K400:K410" si="41">(G400*$G$7+H400*$H$7+I400*$I$7)/1000</f>
        <v>0</v>
      </c>
      <c r="L400" s="38"/>
      <c r="M400" s="40"/>
      <c r="N400" s="48"/>
      <c r="O400" s="47" t="s">
        <v>23</v>
      </c>
      <c r="P400" s="38">
        <v>0</v>
      </c>
      <c r="Q400" s="38">
        <v>0</v>
      </c>
      <c r="R400" s="38">
        <v>0</v>
      </c>
      <c r="S400" s="38">
        <v>0</v>
      </c>
      <c r="T400" s="44">
        <f t="shared" si="40"/>
        <v>0</v>
      </c>
      <c r="U400" s="45"/>
    </row>
    <row r="401" spans="1:21" x14ac:dyDescent="0.25">
      <c r="A401" s="33"/>
      <c r="B401" s="40"/>
      <c r="C401" s="13"/>
      <c r="D401" s="40"/>
      <c r="E401" s="46"/>
      <c r="F401" s="47" t="s">
        <v>36</v>
      </c>
      <c r="G401" s="38">
        <v>0</v>
      </c>
      <c r="H401" s="38">
        <v>0</v>
      </c>
      <c r="I401" s="38">
        <v>0</v>
      </c>
      <c r="J401" s="38">
        <v>0</v>
      </c>
      <c r="K401" s="38">
        <f t="shared" si="41"/>
        <v>0</v>
      </c>
      <c r="L401" s="38"/>
      <c r="M401" s="40"/>
      <c r="N401" s="46"/>
      <c r="O401" s="47" t="s">
        <v>25</v>
      </c>
      <c r="P401" s="38">
        <v>3</v>
      </c>
      <c r="Q401" s="38">
        <v>2</v>
      </c>
      <c r="R401" s="38">
        <v>8</v>
      </c>
      <c r="S401" s="38">
        <v>2</v>
      </c>
      <c r="T401" s="44">
        <f t="shared" si="40"/>
        <v>0</v>
      </c>
      <c r="U401" s="45"/>
    </row>
    <row r="402" spans="1:21" x14ac:dyDescent="0.25">
      <c r="A402" s="33"/>
      <c r="B402" s="40"/>
      <c r="C402" s="13"/>
      <c r="D402" s="40"/>
      <c r="E402" s="46"/>
      <c r="F402" s="47" t="s">
        <v>32</v>
      </c>
      <c r="G402" s="38">
        <v>64</v>
      </c>
      <c r="H402" s="38">
        <v>86</v>
      </c>
      <c r="I402" s="38">
        <v>78</v>
      </c>
      <c r="J402" s="38">
        <v>18</v>
      </c>
      <c r="K402" s="38">
        <f t="shared" si="41"/>
        <v>0</v>
      </c>
      <c r="L402" s="38"/>
      <c r="M402" s="40"/>
      <c r="N402" s="48"/>
      <c r="O402" s="47" t="s">
        <v>39</v>
      </c>
      <c r="P402" s="38">
        <v>0</v>
      </c>
      <c r="Q402" s="38">
        <v>0</v>
      </c>
      <c r="R402" s="38">
        <v>0</v>
      </c>
      <c r="S402" s="38">
        <v>0</v>
      </c>
      <c r="T402" s="44">
        <f t="shared" si="40"/>
        <v>0</v>
      </c>
      <c r="U402" s="45"/>
    </row>
    <row r="403" spans="1:21" x14ac:dyDescent="0.25">
      <c r="A403" s="33"/>
      <c r="B403" s="40"/>
      <c r="C403" s="13"/>
      <c r="D403" s="40"/>
      <c r="E403" s="46"/>
      <c r="F403" s="47" t="s">
        <v>38</v>
      </c>
      <c r="G403" s="38"/>
      <c r="H403" s="38"/>
      <c r="I403" s="38"/>
      <c r="J403" s="38"/>
      <c r="K403" s="38">
        <f t="shared" si="41"/>
        <v>0</v>
      </c>
      <c r="L403" s="38"/>
      <c r="M403" s="40"/>
      <c r="N403" s="46"/>
      <c r="O403" s="47" t="s">
        <v>27</v>
      </c>
      <c r="P403" s="38">
        <v>5</v>
      </c>
      <c r="Q403" s="38">
        <v>14</v>
      </c>
      <c r="R403" s="38">
        <v>15</v>
      </c>
      <c r="S403" s="38">
        <v>5</v>
      </c>
      <c r="T403" s="44">
        <f t="shared" si="40"/>
        <v>0</v>
      </c>
      <c r="U403" s="45"/>
    </row>
    <row r="404" spans="1:21" x14ac:dyDescent="0.25">
      <c r="A404" s="33"/>
      <c r="B404" s="40"/>
      <c r="C404" s="13"/>
      <c r="D404" s="40"/>
      <c r="E404" s="46"/>
      <c r="F404" s="47" t="s">
        <v>33</v>
      </c>
      <c r="G404" s="38">
        <v>3</v>
      </c>
      <c r="H404" s="38">
        <v>0</v>
      </c>
      <c r="I404" s="38">
        <v>8</v>
      </c>
      <c r="J404" s="38">
        <v>5</v>
      </c>
      <c r="K404" s="38">
        <f t="shared" si="41"/>
        <v>0</v>
      </c>
      <c r="L404" s="38"/>
      <c r="M404" s="40"/>
      <c r="N404" s="46"/>
      <c r="O404" s="47" t="s">
        <v>28</v>
      </c>
      <c r="P404" s="38">
        <v>16</v>
      </c>
      <c r="Q404" s="38">
        <v>17</v>
      </c>
      <c r="R404" s="38">
        <v>22</v>
      </c>
      <c r="S404" s="38">
        <v>2</v>
      </c>
      <c r="T404" s="44">
        <f t="shared" si="40"/>
        <v>0</v>
      </c>
      <c r="U404" s="45"/>
    </row>
    <row r="405" spans="1:21" x14ac:dyDescent="0.25">
      <c r="A405" s="33"/>
      <c r="B405" s="40"/>
      <c r="C405" s="13"/>
      <c r="D405" s="40"/>
      <c r="E405" s="46"/>
      <c r="F405" s="47" t="s">
        <v>40</v>
      </c>
      <c r="G405" s="38"/>
      <c r="H405" s="38"/>
      <c r="I405" s="38"/>
      <c r="J405" s="38"/>
      <c r="K405" s="38">
        <f t="shared" si="41"/>
        <v>0</v>
      </c>
      <c r="L405" s="38"/>
      <c r="M405" s="40"/>
      <c r="N405" s="46"/>
      <c r="O405" s="47" t="s">
        <v>41</v>
      </c>
      <c r="P405" s="38">
        <v>0</v>
      </c>
      <c r="Q405" s="38">
        <v>0</v>
      </c>
      <c r="R405" s="38">
        <v>0</v>
      </c>
      <c r="S405" s="38">
        <v>0</v>
      </c>
      <c r="T405" s="44">
        <f t="shared" si="40"/>
        <v>0</v>
      </c>
      <c r="U405" s="45"/>
    </row>
    <row r="406" spans="1:21" x14ac:dyDescent="0.25">
      <c r="A406" s="33"/>
      <c r="B406" s="40"/>
      <c r="C406" s="13"/>
      <c r="D406" s="40"/>
      <c r="E406" s="46"/>
      <c r="F406" s="47" t="s">
        <v>24</v>
      </c>
      <c r="G406" s="38">
        <v>0</v>
      </c>
      <c r="H406" s="38">
        <v>3</v>
      </c>
      <c r="I406" s="38">
        <v>14</v>
      </c>
      <c r="J406" s="38">
        <v>8</v>
      </c>
      <c r="K406" s="38">
        <f t="shared" si="41"/>
        <v>0</v>
      </c>
      <c r="L406" s="38"/>
      <c r="M406" s="40"/>
      <c r="N406" s="46"/>
      <c r="O406" s="47" t="s">
        <v>43</v>
      </c>
      <c r="P406" s="38">
        <v>0</v>
      </c>
      <c r="Q406" s="38">
        <v>0</v>
      </c>
      <c r="R406" s="38">
        <v>0</v>
      </c>
      <c r="S406" s="38">
        <v>0</v>
      </c>
      <c r="T406" s="44">
        <f t="shared" si="40"/>
        <v>0</v>
      </c>
      <c r="U406" s="45"/>
    </row>
    <row r="407" spans="1:21" x14ac:dyDescent="0.25">
      <c r="A407" s="33"/>
      <c r="B407" s="40"/>
      <c r="C407" s="13"/>
      <c r="D407" s="40"/>
      <c r="E407" s="46"/>
      <c r="F407" s="47" t="s">
        <v>42</v>
      </c>
      <c r="G407" s="38">
        <v>0</v>
      </c>
      <c r="H407" s="38">
        <v>0</v>
      </c>
      <c r="I407" s="38">
        <v>0</v>
      </c>
      <c r="J407" s="38">
        <v>0</v>
      </c>
      <c r="K407" s="38">
        <f t="shared" si="41"/>
        <v>0</v>
      </c>
      <c r="L407" s="38"/>
      <c r="M407" s="40"/>
      <c r="N407" s="48"/>
      <c r="O407" s="47" t="s">
        <v>45</v>
      </c>
      <c r="P407" s="38">
        <v>25</v>
      </c>
      <c r="Q407" s="38">
        <v>42</v>
      </c>
      <c r="R407" s="38">
        <v>53</v>
      </c>
      <c r="S407" s="38">
        <v>18</v>
      </c>
      <c r="T407" s="44">
        <f t="shared" si="40"/>
        <v>0</v>
      </c>
      <c r="U407" s="45"/>
    </row>
    <row r="408" spans="1:21" x14ac:dyDescent="0.25">
      <c r="A408" s="33"/>
      <c r="B408" s="40"/>
      <c r="C408" s="13"/>
      <c r="D408" s="40"/>
      <c r="E408" s="46"/>
      <c r="F408" s="47" t="s">
        <v>26</v>
      </c>
      <c r="G408" s="38">
        <v>23</v>
      </c>
      <c r="H408" s="38">
        <v>4</v>
      </c>
      <c r="I408" s="38">
        <v>2</v>
      </c>
      <c r="J408" s="38">
        <v>16</v>
      </c>
      <c r="K408" s="38">
        <f t="shared" si="41"/>
        <v>0</v>
      </c>
      <c r="L408" s="38"/>
      <c r="M408" s="40"/>
      <c r="N408" s="48"/>
      <c r="O408" s="47" t="s">
        <v>31</v>
      </c>
      <c r="P408" s="38"/>
      <c r="Q408" s="38"/>
      <c r="R408" s="38"/>
      <c r="S408" s="38"/>
      <c r="T408" s="44">
        <f t="shared" si="40"/>
        <v>0</v>
      </c>
      <c r="U408" s="45"/>
    </row>
    <row r="409" spans="1:21" x14ac:dyDescent="0.25">
      <c r="A409" s="33"/>
      <c r="B409" s="40"/>
      <c r="C409" s="13"/>
      <c r="D409" s="40"/>
      <c r="E409" s="46"/>
      <c r="F409" s="47" t="s">
        <v>21</v>
      </c>
      <c r="G409" s="38">
        <v>2</v>
      </c>
      <c r="H409" s="38">
        <v>9</v>
      </c>
      <c r="I409" s="38">
        <v>3</v>
      </c>
      <c r="J409" s="38">
        <v>5</v>
      </c>
      <c r="K409" s="38">
        <f t="shared" si="41"/>
        <v>0</v>
      </c>
      <c r="L409" s="38"/>
      <c r="M409" s="40"/>
      <c r="N409" s="48"/>
      <c r="O409" s="47" t="s">
        <v>54</v>
      </c>
      <c r="P409" s="38">
        <v>0</v>
      </c>
      <c r="Q409" s="38">
        <v>0</v>
      </c>
      <c r="R409" s="38">
        <v>0</v>
      </c>
      <c r="S409" s="38">
        <v>0</v>
      </c>
      <c r="T409" s="44">
        <f t="shared" si="40"/>
        <v>0</v>
      </c>
      <c r="U409" s="45"/>
    </row>
    <row r="410" spans="1:21" x14ac:dyDescent="0.25">
      <c r="A410" s="33"/>
      <c r="B410" s="40"/>
      <c r="C410" s="13"/>
      <c r="D410" s="40"/>
      <c r="E410" s="46"/>
      <c r="F410" s="47" t="s">
        <v>35</v>
      </c>
      <c r="G410" s="38"/>
      <c r="H410" s="38"/>
      <c r="I410" s="38"/>
      <c r="J410" s="38"/>
      <c r="K410" s="38">
        <f t="shared" si="41"/>
        <v>0</v>
      </c>
      <c r="L410" s="38"/>
      <c r="M410" s="40"/>
      <c r="N410" s="49"/>
      <c r="O410" s="47" t="s">
        <v>55</v>
      </c>
      <c r="P410" s="38">
        <v>25</v>
      </c>
      <c r="Q410" s="38">
        <v>23</v>
      </c>
      <c r="R410" s="38">
        <v>56</v>
      </c>
      <c r="S410" s="38">
        <v>16</v>
      </c>
      <c r="T410" s="44">
        <f t="shared" si="40"/>
        <v>0</v>
      </c>
      <c r="U410" s="45"/>
    </row>
    <row r="411" spans="1:21" x14ac:dyDescent="0.25">
      <c r="E411" t="s">
        <v>0</v>
      </c>
      <c r="F411" s="1"/>
      <c r="G411" s="1">
        <v>45653</v>
      </c>
    </row>
    <row r="412" spans="1:21" x14ac:dyDescent="0.25">
      <c r="A412" s="2" t="s">
        <v>1</v>
      </c>
      <c r="B412" s="3" t="s">
        <v>2</v>
      </c>
      <c r="C412" s="3" t="s">
        <v>3</v>
      </c>
      <c r="D412" s="4" t="s">
        <v>4</v>
      </c>
      <c r="E412" s="4"/>
      <c r="F412" s="5"/>
      <c r="G412" s="5"/>
      <c r="H412" s="5"/>
      <c r="I412" s="5"/>
      <c r="J412" s="5"/>
      <c r="K412" s="6" t="s">
        <v>5</v>
      </c>
      <c r="L412" s="7"/>
      <c r="M412" s="4" t="s">
        <v>6</v>
      </c>
      <c r="N412" s="4"/>
      <c r="O412" s="5"/>
      <c r="P412" s="5"/>
      <c r="Q412" s="5"/>
      <c r="R412" s="5"/>
      <c r="S412" s="5"/>
      <c r="T412" s="8" t="s">
        <v>7</v>
      </c>
      <c r="U412" s="9" t="s">
        <v>8</v>
      </c>
    </row>
    <row r="413" spans="1:21" ht="25.5" x14ac:dyDescent="0.25">
      <c r="A413" s="2"/>
      <c r="B413" s="3"/>
      <c r="C413" s="3"/>
      <c r="D413" s="10" t="s">
        <v>9</v>
      </c>
      <c r="E413" s="11" t="s">
        <v>10</v>
      </c>
      <c r="F413" s="11" t="s">
        <v>11</v>
      </c>
      <c r="G413" s="12" t="s">
        <v>12</v>
      </c>
      <c r="H413" s="13"/>
      <c r="I413" s="13"/>
      <c r="J413" s="13"/>
      <c r="K413" s="13"/>
      <c r="L413" s="14" t="s">
        <v>13</v>
      </c>
      <c r="M413" s="10" t="s">
        <v>9</v>
      </c>
      <c r="N413" s="15" t="s">
        <v>14</v>
      </c>
      <c r="O413" s="11" t="s">
        <v>11</v>
      </c>
      <c r="P413" s="12" t="s">
        <v>12</v>
      </c>
      <c r="Q413" s="13"/>
      <c r="R413" s="13"/>
      <c r="S413" s="13"/>
      <c r="T413" s="8"/>
      <c r="U413" s="9"/>
    </row>
    <row r="414" spans="1:21" x14ac:dyDescent="0.25">
      <c r="A414" s="2"/>
      <c r="B414" s="3"/>
      <c r="C414" s="3"/>
      <c r="D414" s="10"/>
      <c r="E414" s="11"/>
      <c r="F414" s="11"/>
      <c r="G414" s="16" t="s">
        <v>15</v>
      </c>
      <c r="H414" s="17" t="s">
        <v>16</v>
      </c>
      <c r="I414" s="18" t="s">
        <v>17</v>
      </c>
      <c r="J414" s="19">
        <v>0</v>
      </c>
      <c r="K414" s="13"/>
      <c r="L414" s="20"/>
      <c r="M414" s="10"/>
      <c r="N414" s="15"/>
      <c r="O414" s="11"/>
      <c r="P414" s="16" t="s">
        <v>15</v>
      </c>
      <c r="Q414" s="17" t="s">
        <v>16</v>
      </c>
      <c r="R414" s="18" t="s">
        <v>17</v>
      </c>
      <c r="S414" s="19">
        <v>0</v>
      </c>
      <c r="T414" s="8"/>
      <c r="U414" s="9"/>
    </row>
    <row r="415" spans="1:21" x14ac:dyDescent="0.25">
      <c r="A415" s="21"/>
      <c r="B415" s="22"/>
      <c r="C415" s="23"/>
      <c r="D415" s="24"/>
      <c r="E415" s="25"/>
      <c r="F415" s="25"/>
      <c r="G415" s="26"/>
      <c r="H415" s="27"/>
      <c r="I415" s="28"/>
      <c r="J415" s="29"/>
      <c r="K415" s="30"/>
      <c r="L415" s="30"/>
      <c r="M415" s="24"/>
      <c r="N415" s="25"/>
      <c r="O415" s="25"/>
      <c r="P415" s="26"/>
      <c r="Q415" s="27"/>
      <c r="R415" s="28"/>
      <c r="S415" s="29"/>
      <c r="T415" s="31"/>
      <c r="U415" s="32"/>
    </row>
    <row r="416" spans="1:21" x14ac:dyDescent="0.25">
      <c r="A416" s="33"/>
      <c r="B416" s="33" t="s">
        <v>74</v>
      </c>
      <c r="C416" s="34"/>
      <c r="D416" s="35">
        <v>630</v>
      </c>
      <c r="E416" s="36"/>
      <c r="F416" s="37"/>
      <c r="G416" s="38"/>
      <c r="H416" s="38"/>
      <c r="I416" s="38"/>
      <c r="J416" s="38"/>
      <c r="K416" s="38">
        <f>((SUM(H418:H429)*H417)+(SUM(G418:G429)*G417)+(SUM(I418:I429)*I417))/1000</f>
        <v>78.180000000000007</v>
      </c>
      <c r="L416" s="38">
        <f>T416*100/M416</f>
        <v>0</v>
      </c>
      <c r="M416" s="35">
        <v>400</v>
      </c>
      <c r="N416" s="36"/>
      <c r="O416" s="37"/>
      <c r="P416" s="38"/>
      <c r="Q416" s="38"/>
      <c r="R416" s="38"/>
      <c r="S416" s="38"/>
      <c r="T416" s="39">
        <f>((SUM(Q418:Q429)*Q417)+(SUM(P418:P429)*P417)+(SUM(R418:R429)*R417))/1000</f>
        <v>0</v>
      </c>
      <c r="U416" s="39">
        <f>T416*100/M416</f>
        <v>0</v>
      </c>
    </row>
    <row r="417" spans="1:21" x14ac:dyDescent="0.25">
      <c r="A417" s="33"/>
      <c r="B417" s="40"/>
      <c r="C417" s="13"/>
      <c r="D417" s="40"/>
      <c r="E417" s="41" t="s">
        <v>19</v>
      </c>
      <c r="F417" s="42"/>
      <c r="G417" s="43">
        <v>230</v>
      </c>
      <c r="H417" s="43">
        <v>228</v>
      </c>
      <c r="I417" s="43">
        <v>228</v>
      </c>
      <c r="J417" s="43"/>
      <c r="K417" s="38"/>
      <c r="L417" s="38"/>
      <c r="M417" s="40"/>
      <c r="N417" s="41" t="s">
        <v>19</v>
      </c>
      <c r="O417" s="42"/>
      <c r="P417" s="43"/>
      <c r="Q417" s="43"/>
      <c r="R417" s="43"/>
      <c r="S417" s="38"/>
      <c r="T417" s="44"/>
      <c r="U417" s="45"/>
    </row>
    <row r="418" spans="1:21" x14ac:dyDescent="0.25">
      <c r="A418" s="33"/>
      <c r="B418" s="40"/>
      <c r="C418" s="13"/>
      <c r="D418" s="40"/>
      <c r="E418" s="46"/>
      <c r="F418" s="47" t="s">
        <v>30</v>
      </c>
      <c r="G418" s="38"/>
      <c r="H418" s="38"/>
      <c r="I418" s="38"/>
      <c r="J418" s="38"/>
      <c r="K418" s="38">
        <f>(G418*$G$7+H418*$H$7+I418*$I$7)/1000</f>
        <v>0</v>
      </c>
      <c r="L418" s="38"/>
      <c r="M418" s="40"/>
      <c r="N418" s="46"/>
      <c r="O418" s="47" t="s">
        <v>35</v>
      </c>
      <c r="P418" s="38"/>
      <c r="Q418" s="38"/>
      <c r="R418" s="38"/>
      <c r="S418" s="38"/>
      <c r="T418" s="44">
        <f t="shared" ref="T418:T429" si="42">(P418*$P$7+Q418*$Q$7+R418*$R$7)/1000</f>
        <v>0</v>
      </c>
      <c r="U418" s="45"/>
    </row>
    <row r="419" spans="1:21" x14ac:dyDescent="0.25">
      <c r="A419" s="33"/>
      <c r="B419" s="40"/>
      <c r="C419" s="13"/>
      <c r="D419" s="40"/>
      <c r="E419" s="46"/>
      <c r="F419" s="47" t="s">
        <v>31</v>
      </c>
      <c r="G419" s="38">
        <v>25</v>
      </c>
      <c r="H419" s="38">
        <v>29</v>
      </c>
      <c r="I419" s="38">
        <v>33</v>
      </c>
      <c r="J419" s="38">
        <v>6</v>
      </c>
      <c r="K419" s="38">
        <f t="shared" ref="K419:K429" si="43">(G419*$G$7+H419*$H$7+I419*$I$7)/1000</f>
        <v>0</v>
      </c>
      <c r="L419" s="38"/>
      <c r="M419" s="40"/>
      <c r="N419" s="48"/>
      <c r="O419" s="47" t="s">
        <v>23</v>
      </c>
      <c r="P419" s="38">
        <v>0</v>
      </c>
      <c r="Q419" s="38">
        <v>0</v>
      </c>
      <c r="R419" s="38">
        <v>0</v>
      </c>
      <c r="S419" s="38">
        <v>0</v>
      </c>
      <c r="T419" s="44">
        <f t="shared" si="42"/>
        <v>0</v>
      </c>
      <c r="U419" s="45"/>
    </row>
    <row r="420" spans="1:21" x14ac:dyDescent="0.25">
      <c r="A420" s="33"/>
      <c r="B420" s="40"/>
      <c r="C420" s="13"/>
      <c r="D420" s="40"/>
      <c r="E420" s="46"/>
      <c r="F420" s="47" t="s">
        <v>36</v>
      </c>
      <c r="G420" s="38">
        <v>11</v>
      </c>
      <c r="H420" s="38">
        <v>35</v>
      </c>
      <c r="I420" s="38">
        <v>17</v>
      </c>
      <c r="J420" s="38">
        <v>10</v>
      </c>
      <c r="K420" s="38">
        <f t="shared" si="43"/>
        <v>0</v>
      </c>
      <c r="L420" s="38"/>
      <c r="M420" s="40"/>
      <c r="N420" s="46"/>
      <c r="O420" s="47" t="s">
        <v>37</v>
      </c>
      <c r="P420" s="38"/>
      <c r="Q420" s="38"/>
      <c r="R420" s="38"/>
      <c r="S420" s="38"/>
      <c r="T420" s="44">
        <f t="shared" si="42"/>
        <v>0</v>
      </c>
      <c r="U420" s="45"/>
    </row>
    <row r="421" spans="1:21" x14ac:dyDescent="0.25">
      <c r="A421" s="33"/>
      <c r="B421" s="40"/>
      <c r="C421" s="13"/>
      <c r="D421" s="40"/>
      <c r="E421" s="46"/>
      <c r="F421" s="47" t="s">
        <v>32</v>
      </c>
      <c r="G421" s="38"/>
      <c r="H421" s="38"/>
      <c r="I421" s="38"/>
      <c r="J421" s="38"/>
      <c r="K421" s="38">
        <f t="shared" si="43"/>
        <v>0</v>
      </c>
      <c r="L421" s="38"/>
      <c r="M421" s="40"/>
      <c r="N421" s="48"/>
      <c r="O421" s="47" t="s">
        <v>25</v>
      </c>
      <c r="P421" s="38">
        <v>9</v>
      </c>
      <c r="Q421" s="38">
        <v>14</v>
      </c>
      <c r="R421" s="38">
        <v>8</v>
      </c>
      <c r="S421" s="38">
        <v>7</v>
      </c>
      <c r="T421" s="44">
        <f t="shared" si="42"/>
        <v>0</v>
      </c>
      <c r="U421" s="45"/>
    </row>
    <row r="422" spans="1:21" x14ac:dyDescent="0.25">
      <c r="A422" s="33"/>
      <c r="B422" s="40"/>
      <c r="C422" s="13"/>
      <c r="D422" s="40"/>
      <c r="E422" s="46"/>
      <c r="F422" s="47" t="s">
        <v>38</v>
      </c>
      <c r="G422" s="38">
        <v>20</v>
      </c>
      <c r="H422" s="38">
        <v>6</v>
      </c>
      <c r="I422" s="38">
        <v>35</v>
      </c>
      <c r="J422" s="38">
        <v>12</v>
      </c>
      <c r="K422" s="38">
        <f t="shared" si="43"/>
        <v>0</v>
      </c>
      <c r="L422" s="38"/>
      <c r="M422" s="40"/>
      <c r="N422" s="46"/>
      <c r="O422" s="47" t="s">
        <v>39</v>
      </c>
      <c r="P422" s="38">
        <v>33</v>
      </c>
      <c r="Q422" s="38">
        <v>18</v>
      </c>
      <c r="R422" s="38">
        <v>10</v>
      </c>
      <c r="S422" s="38">
        <v>14</v>
      </c>
      <c r="T422" s="44">
        <f t="shared" si="42"/>
        <v>0</v>
      </c>
      <c r="U422" s="45"/>
    </row>
    <row r="423" spans="1:21" x14ac:dyDescent="0.25">
      <c r="A423" s="33"/>
      <c r="B423" s="40"/>
      <c r="C423" s="13"/>
      <c r="D423" s="40"/>
      <c r="E423" s="46"/>
      <c r="F423" s="47" t="s">
        <v>33</v>
      </c>
      <c r="G423" s="38">
        <v>0</v>
      </c>
      <c r="H423" s="38">
        <v>0</v>
      </c>
      <c r="I423" s="38">
        <v>0</v>
      </c>
      <c r="J423" s="38">
        <v>0</v>
      </c>
      <c r="K423" s="38">
        <f t="shared" si="43"/>
        <v>0</v>
      </c>
      <c r="L423" s="38"/>
      <c r="M423" s="40"/>
      <c r="N423" s="46"/>
      <c r="O423" s="47" t="s">
        <v>27</v>
      </c>
      <c r="P423" s="38">
        <v>0</v>
      </c>
      <c r="Q423" s="38">
        <v>0</v>
      </c>
      <c r="R423" s="38">
        <v>0</v>
      </c>
      <c r="S423" s="38">
        <v>0</v>
      </c>
      <c r="T423" s="44">
        <f t="shared" si="42"/>
        <v>0</v>
      </c>
      <c r="U423" s="45"/>
    </row>
    <row r="424" spans="1:21" x14ac:dyDescent="0.25">
      <c r="A424" s="33"/>
      <c r="B424" s="40"/>
      <c r="C424" s="13"/>
      <c r="D424" s="40"/>
      <c r="E424" s="46"/>
      <c r="F424" s="47" t="s">
        <v>40</v>
      </c>
      <c r="G424" s="38">
        <v>25</v>
      </c>
      <c r="H424" s="38">
        <v>12</v>
      </c>
      <c r="I424" s="38">
        <v>28</v>
      </c>
      <c r="J424" s="38">
        <v>10</v>
      </c>
      <c r="K424" s="38">
        <f t="shared" si="43"/>
        <v>0</v>
      </c>
      <c r="L424" s="38"/>
      <c r="M424" s="40"/>
      <c r="N424" s="46"/>
      <c r="O424" s="47" t="s">
        <v>28</v>
      </c>
      <c r="P424" s="38">
        <v>0</v>
      </c>
      <c r="Q424" s="38">
        <v>0</v>
      </c>
      <c r="R424" s="38">
        <v>0</v>
      </c>
      <c r="S424" s="38">
        <v>0</v>
      </c>
      <c r="T424" s="44">
        <f t="shared" si="42"/>
        <v>0</v>
      </c>
      <c r="U424" s="45"/>
    </row>
    <row r="425" spans="1:21" x14ac:dyDescent="0.25">
      <c r="A425" s="33"/>
      <c r="B425" s="40"/>
      <c r="C425" s="13"/>
      <c r="D425" s="40"/>
      <c r="E425" s="46"/>
      <c r="F425" s="47" t="s">
        <v>24</v>
      </c>
      <c r="G425" s="38">
        <v>0</v>
      </c>
      <c r="H425" s="38">
        <v>0</v>
      </c>
      <c r="I425" s="38">
        <v>0</v>
      </c>
      <c r="J425" s="38">
        <v>0</v>
      </c>
      <c r="K425" s="38">
        <f t="shared" si="43"/>
        <v>0</v>
      </c>
      <c r="L425" s="38"/>
      <c r="M425" s="40"/>
      <c r="N425" s="46"/>
      <c r="O425" s="47" t="s">
        <v>41</v>
      </c>
      <c r="P425" s="38">
        <v>15</v>
      </c>
      <c r="Q425" s="38">
        <v>41</v>
      </c>
      <c r="R425" s="38">
        <v>21</v>
      </c>
      <c r="S425" s="38">
        <v>14</v>
      </c>
      <c r="T425" s="44">
        <f t="shared" si="42"/>
        <v>0</v>
      </c>
      <c r="U425" s="45"/>
    </row>
    <row r="426" spans="1:21" x14ac:dyDescent="0.25">
      <c r="A426" s="33"/>
      <c r="B426" s="40"/>
      <c r="C426" s="13"/>
      <c r="D426" s="40"/>
      <c r="E426" s="46"/>
      <c r="F426" s="47" t="s">
        <v>42</v>
      </c>
      <c r="G426" s="38">
        <v>0</v>
      </c>
      <c r="H426" s="38">
        <v>0</v>
      </c>
      <c r="I426" s="38">
        <v>0</v>
      </c>
      <c r="J426" s="38">
        <v>0</v>
      </c>
      <c r="K426" s="38">
        <f t="shared" si="43"/>
        <v>0</v>
      </c>
      <c r="L426" s="38"/>
      <c r="M426" s="40"/>
      <c r="N426" s="48"/>
      <c r="O426" s="47" t="s">
        <v>22</v>
      </c>
      <c r="P426" s="38"/>
      <c r="Q426" s="38"/>
      <c r="R426" s="38"/>
      <c r="S426" s="38"/>
      <c r="T426" s="44">
        <f t="shared" si="42"/>
        <v>0</v>
      </c>
      <c r="U426" s="45"/>
    </row>
    <row r="427" spans="1:21" x14ac:dyDescent="0.25">
      <c r="A427" s="33"/>
      <c r="B427" s="40"/>
      <c r="C427" s="13"/>
      <c r="D427" s="40"/>
      <c r="E427" s="46"/>
      <c r="F427" s="47" t="s">
        <v>26</v>
      </c>
      <c r="G427" s="38">
        <v>4</v>
      </c>
      <c r="H427" s="38">
        <v>13</v>
      </c>
      <c r="I427" s="38">
        <v>5</v>
      </c>
      <c r="J427" s="38">
        <v>9</v>
      </c>
      <c r="K427" s="38">
        <f t="shared" si="43"/>
        <v>0</v>
      </c>
      <c r="L427" s="38"/>
      <c r="M427" s="40"/>
      <c r="N427" s="48"/>
      <c r="O427" s="47" t="s">
        <v>22</v>
      </c>
      <c r="P427" s="38"/>
      <c r="Q427" s="38"/>
      <c r="R427" s="38"/>
      <c r="S427" s="38"/>
      <c r="T427" s="44">
        <f t="shared" si="42"/>
        <v>0</v>
      </c>
      <c r="U427" s="45"/>
    </row>
    <row r="428" spans="1:21" x14ac:dyDescent="0.25">
      <c r="A428" s="33"/>
      <c r="B428" s="40"/>
      <c r="C428" s="13"/>
      <c r="D428" s="40"/>
      <c r="E428" s="46"/>
      <c r="F428" s="47" t="s">
        <v>20</v>
      </c>
      <c r="G428" s="38">
        <v>0</v>
      </c>
      <c r="H428" s="38">
        <v>0</v>
      </c>
      <c r="I428" s="38">
        <v>0</v>
      </c>
      <c r="J428" s="38">
        <v>0</v>
      </c>
      <c r="K428" s="38">
        <f t="shared" si="43"/>
        <v>0</v>
      </c>
      <c r="L428" s="38"/>
      <c r="M428" s="40"/>
      <c r="N428" s="48"/>
      <c r="O428" s="47" t="s">
        <v>22</v>
      </c>
      <c r="P428" s="38"/>
      <c r="Q428" s="38"/>
      <c r="R428" s="38"/>
      <c r="S428" s="38"/>
      <c r="T428" s="44">
        <f t="shared" si="42"/>
        <v>0</v>
      </c>
      <c r="U428" s="45"/>
    </row>
    <row r="429" spans="1:21" x14ac:dyDescent="0.25">
      <c r="A429" s="33"/>
      <c r="B429" s="40"/>
      <c r="C429" s="13"/>
      <c r="D429" s="40"/>
      <c r="E429" s="46"/>
      <c r="F429" s="47" t="s">
        <v>21</v>
      </c>
      <c r="G429" s="38">
        <v>17</v>
      </c>
      <c r="H429" s="38">
        <v>13</v>
      </c>
      <c r="I429" s="38">
        <v>14</v>
      </c>
      <c r="J429" s="38">
        <v>2</v>
      </c>
      <c r="K429" s="38">
        <f t="shared" si="43"/>
        <v>0</v>
      </c>
      <c r="L429" s="38"/>
      <c r="M429" s="40"/>
      <c r="N429" s="49"/>
      <c r="O429" s="47" t="s">
        <v>22</v>
      </c>
      <c r="P429" s="38"/>
      <c r="Q429" s="38"/>
      <c r="R429" s="38"/>
      <c r="S429" s="38"/>
      <c r="T429" s="44">
        <f t="shared" si="42"/>
        <v>0</v>
      </c>
      <c r="U429" s="45"/>
    </row>
    <row r="430" spans="1:21" x14ac:dyDescent="0.25">
      <c r="E430" t="s">
        <v>0</v>
      </c>
      <c r="F430" s="1"/>
      <c r="G430" t="s">
        <v>75</v>
      </c>
    </row>
    <row r="431" spans="1:21" x14ac:dyDescent="0.25">
      <c r="A431" s="2" t="s">
        <v>1</v>
      </c>
      <c r="B431" s="3" t="s">
        <v>2</v>
      </c>
      <c r="C431" s="3" t="s">
        <v>3</v>
      </c>
      <c r="D431" s="4" t="s">
        <v>4</v>
      </c>
      <c r="E431" s="4"/>
      <c r="F431" s="5"/>
      <c r="G431" s="5"/>
      <c r="H431" s="5"/>
      <c r="I431" s="5"/>
      <c r="J431" s="5"/>
      <c r="K431" s="6" t="s">
        <v>5</v>
      </c>
      <c r="L431" s="7"/>
      <c r="M431" s="4" t="s">
        <v>6</v>
      </c>
      <c r="N431" s="4"/>
      <c r="O431" s="5"/>
      <c r="P431" s="5"/>
      <c r="Q431" s="5"/>
      <c r="R431" s="5"/>
      <c r="S431" s="5"/>
      <c r="T431" s="8" t="s">
        <v>7</v>
      </c>
      <c r="U431" s="9" t="s">
        <v>8</v>
      </c>
    </row>
    <row r="432" spans="1:21" ht="25.5" x14ac:dyDescent="0.25">
      <c r="A432" s="2"/>
      <c r="B432" s="3"/>
      <c r="C432" s="3"/>
      <c r="D432" s="10" t="s">
        <v>9</v>
      </c>
      <c r="E432" s="11" t="s">
        <v>10</v>
      </c>
      <c r="F432" s="11" t="s">
        <v>11</v>
      </c>
      <c r="G432" s="12" t="s">
        <v>12</v>
      </c>
      <c r="H432" s="13"/>
      <c r="I432" s="13"/>
      <c r="J432" s="13"/>
      <c r="K432" s="13"/>
      <c r="L432" s="14" t="s">
        <v>13</v>
      </c>
      <c r="M432" s="10" t="s">
        <v>9</v>
      </c>
      <c r="N432" s="15" t="s">
        <v>14</v>
      </c>
      <c r="O432" s="11" t="s">
        <v>11</v>
      </c>
      <c r="P432" s="12" t="s">
        <v>12</v>
      </c>
      <c r="Q432" s="13"/>
      <c r="R432" s="13"/>
      <c r="S432" s="13"/>
      <c r="T432" s="8"/>
      <c r="U432" s="9"/>
    </row>
    <row r="433" spans="1:21" x14ac:dyDescent="0.25">
      <c r="A433" s="2"/>
      <c r="B433" s="3"/>
      <c r="C433" s="3"/>
      <c r="D433" s="10"/>
      <c r="E433" s="11"/>
      <c r="F433" s="11"/>
      <c r="G433" s="16" t="s">
        <v>15</v>
      </c>
      <c r="H433" s="17" t="s">
        <v>16</v>
      </c>
      <c r="I433" s="18" t="s">
        <v>17</v>
      </c>
      <c r="J433" s="19">
        <v>0</v>
      </c>
      <c r="K433" s="13"/>
      <c r="L433" s="20"/>
      <c r="M433" s="10"/>
      <c r="N433" s="15"/>
      <c r="O433" s="11"/>
      <c r="P433" s="16" t="s">
        <v>15</v>
      </c>
      <c r="Q433" s="17" t="s">
        <v>16</v>
      </c>
      <c r="R433" s="18" t="s">
        <v>17</v>
      </c>
      <c r="S433" s="19">
        <v>0</v>
      </c>
      <c r="T433" s="8"/>
      <c r="U433" s="9"/>
    </row>
    <row r="434" spans="1:21" x14ac:dyDescent="0.25">
      <c r="A434" s="21"/>
      <c r="B434" s="22"/>
      <c r="C434" s="23"/>
      <c r="D434" s="24"/>
      <c r="E434" s="25"/>
      <c r="F434" s="25"/>
      <c r="G434" s="26"/>
      <c r="H434" s="27"/>
      <c r="I434" s="28"/>
      <c r="J434" s="29"/>
      <c r="K434" s="30"/>
      <c r="L434" s="30"/>
      <c r="M434" s="24"/>
      <c r="N434" s="25"/>
      <c r="O434" s="25"/>
      <c r="P434" s="26"/>
      <c r="Q434" s="27"/>
      <c r="R434" s="28"/>
      <c r="S434" s="29"/>
      <c r="T434" s="31"/>
      <c r="U434" s="32"/>
    </row>
    <row r="435" spans="1:21" x14ac:dyDescent="0.25">
      <c r="A435" s="33"/>
      <c r="B435" s="33" t="s">
        <v>76</v>
      </c>
      <c r="C435" s="34"/>
      <c r="D435" s="35">
        <v>400</v>
      </c>
      <c r="E435" s="36"/>
      <c r="F435" s="37"/>
      <c r="G435" s="38"/>
      <c r="H435" s="38"/>
      <c r="I435" s="38"/>
      <c r="J435" s="38"/>
      <c r="K435" s="38">
        <f>((SUM(H437:H448)*H436)+(SUM(G437:G448)*G436)+(SUM(I437:I448)*I436))/1000</f>
        <v>71.733000000000004</v>
      </c>
      <c r="L435" s="38">
        <f>T435*100/M435</f>
        <v>0</v>
      </c>
      <c r="M435" s="35">
        <v>400</v>
      </c>
      <c r="N435" s="36"/>
      <c r="O435" s="37"/>
      <c r="P435" s="38"/>
      <c r="Q435" s="38"/>
      <c r="R435" s="38"/>
      <c r="S435" s="38"/>
      <c r="T435" s="39">
        <f>((SUM(Q437:Q448)*Q436)+(SUM(P437:P448)*P436)+(SUM(R437:R448)*R436))/1000</f>
        <v>0</v>
      </c>
      <c r="U435" s="39">
        <f>T435*100/M435</f>
        <v>0</v>
      </c>
    </row>
    <row r="436" spans="1:21" x14ac:dyDescent="0.25">
      <c r="A436" s="33"/>
      <c r="B436" s="40"/>
      <c r="C436" s="13"/>
      <c r="D436" s="40"/>
      <c r="E436" s="41" t="s">
        <v>19</v>
      </c>
      <c r="F436" s="42"/>
      <c r="G436" s="43">
        <v>231</v>
      </c>
      <c r="H436" s="43">
        <v>231</v>
      </c>
      <c r="I436" s="43">
        <v>226</v>
      </c>
      <c r="J436" s="43"/>
      <c r="K436" s="38"/>
      <c r="L436" s="38"/>
      <c r="M436" s="40"/>
      <c r="N436" s="41" t="s">
        <v>19</v>
      </c>
      <c r="O436" s="42"/>
      <c r="P436" s="43"/>
      <c r="Q436" s="43"/>
      <c r="R436" s="43"/>
      <c r="S436" s="38"/>
      <c r="T436" s="44"/>
      <c r="U436" s="45"/>
    </row>
    <row r="437" spans="1:21" x14ac:dyDescent="0.25">
      <c r="A437" s="33"/>
      <c r="B437" s="40"/>
      <c r="C437" s="13"/>
      <c r="D437" s="40"/>
      <c r="E437" s="46"/>
      <c r="F437" s="47" t="s">
        <v>30</v>
      </c>
      <c r="G437" s="38">
        <v>18</v>
      </c>
      <c r="H437" s="38">
        <v>25</v>
      </c>
      <c r="I437" s="38">
        <v>26</v>
      </c>
      <c r="J437" s="38">
        <v>9</v>
      </c>
      <c r="K437" s="38">
        <f>(G437*$G$7+H437*$H$7+I437*$I$7)/1000</f>
        <v>0</v>
      </c>
      <c r="L437" s="38"/>
      <c r="M437" s="40"/>
      <c r="N437" s="46"/>
      <c r="O437" s="47" t="s">
        <v>35</v>
      </c>
      <c r="P437" s="38">
        <v>1</v>
      </c>
      <c r="Q437" s="38">
        <v>2</v>
      </c>
      <c r="R437" s="38">
        <v>0</v>
      </c>
      <c r="S437" s="38">
        <v>2</v>
      </c>
      <c r="T437" s="44">
        <f t="shared" ref="T437:T448" si="44">(P437*$P$7+Q437*$Q$7+R437*$R$7)/1000</f>
        <v>0</v>
      </c>
      <c r="U437" s="45"/>
    </row>
    <row r="438" spans="1:21" x14ac:dyDescent="0.25">
      <c r="A438" s="33"/>
      <c r="B438" s="40"/>
      <c r="C438" s="13"/>
      <c r="D438" s="40"/>
      <c r="E438" s="46"/>
      <c r="F438" s="47" t="s">
        <v>22</v>
      </c>
      <c r="G438" s="38"/>
      <c r="H438" s="38"/>
      <c r="I438" s="38"/>
      <c r="J438" s="38"/>
      <c r="K438" s="38">
        <f t="shared" ref="K438:K448" si="45">(G438*$G$7+H438*$H$7+I438*$I$7)/1000</f>
        <v>0</v>
      </c>
      <c r="L438" s="38"/>
      <c r="M438" s="40"/>
      <c r="N438" s="48"/>
      <c r="O438" s="47" t="s">
        <v>23</v>
      </c>
      <c r="P438" s="38">
        <v>19</v>
      </c>
      <c r="Q438" s="38">
        <v>34</v>
      </c>
      <c r="R438" s="38">
        <v>31</v>
      </c>
      <c r="S438" s="38">
        <v>12</v>
      </c>
      <c r="T438" s="44">
        <f t="shared" si="44"/>
        <v>0</v>
      </c>
      <c r="U438" s="45"/>
    </row>
    <row r="439" spans="1:21" x14ac:dyDescent="0.25">
      <c r="A439" s="33"/>
      <c r="B439" s="40"/>
      <c r="C439" s="13"/>
      <c r="D439" s="40"/>
      <c r="E439" s="46"/>
      <c r="F439" s="47" t="s">
        <v>36</v>
      </c>
      <c r="G439" s="38">
        <v>36</v>
      </c>
      <c r="H439" s="38">
        <v>37</v>
      </c>
      <c r="I439" s="38">
        <v>40</v>
      </c>
      <c r="J439" s="38">
        <v>19</v>
      </c>
      <c r="K439" s="38">
        <f t="shared" si="45"/>
        <v>0</v>
      </c>
      <c r="L439" s="38"/>
      <c r="M439" s="40"/>
      <c r="N439" s="46"/>
      <c r="O439" s="47" t="s">
        <v>22</v>
      </c>
      <c r="P439" s="38"/>
      <c r="Q439" s="38"/>
      <c r="R439" s="38"/>
      <c r="S439" s="38"/>
      <c r="T439" s="44">
        <f t="shared" si="44"/>
        <v>0</v>
      </c>
      <c r="U439" s="45"/>
    </row>
    <row r="440" spans="1:21" x14ac:dyDescent="0.25">
      <c r="A440" s="33"/>
      <c r="B440" s="40"/>
      <c r="C440" s="13"/>
      <c r="D440" s="40"/>
      <c r="E440" s="46"/>
      <c r="F440" s="47" t="s">
        <v>32</v>
      </c>
      <c r="G440" s="38">
        <v>12</v>
      </c>
      <c r="H440" s="38">
        <v>1</v>
      </c>
      <c r="I440" s="38">
        <v>0</v>
      </c>
      <c r="J440" s="38">
        <v>7</v>
      </c>
      <c r="K440" s="38">
        <f t="shared" si="45"/>
        <v>0</v>
      </c>
      <c r="L440" s="38"/>
      <c r="M440" s="40"/>
      <c r="N440" s="48"/>
      <c r="O440" s="47" t="s">
        <v>25</v>
      </c>
      <c r="P440" s="38">
        <v>0</v>
      </c>
      <c r="Q440" s="38">
        <v>2</v>
      </c>
      <c r="R440" s="38">
        <v>0</v>
      </c>
      <c r="S440" s="38">
        <v>1</v>
      </c>
      <c r="T440" s="44">
        <f t="shared" si="44"/>
        <v>0</v>
      </c>
      <c r="U440" s="45"/>
    </row>
    <row r="441" spans="1:21" x14ac:dyDescent="0.25">
      <c r="A441" s="33"/>
      <c r="B441" s="40"/>
      <c r="C441" s="13"/>
      <c r="D441" s="40"/>
      <c r="E441" s="46"/>
      <c r="F441" s="47" t="s">
        <v>38</v>
      </c>
      <c r="G441" s="38"/>
      <c r="H441" s="38"/>
      <c r="I441" s="38"/>
      <c r="J441" s="38"/>
      <c r="K441" s="38">
        <f t="shared" si="45"/>
        <v>0</v>
      </c>
      <c r="L441" s="38"/>
      <c r="M441" s="40"/>
      <c r="N441" s="46"/>
      <c r="O441" s="47" t="s">
        <v>22</v>
      </c>
      <c r="P441" s="38"/>
      <c r="Q441" s="38"/>
      <c r="R441" s="38"/>
      <c r="S441" s="38"/>
      <c r="T441" s="44">
        <f t="shared" si="44"/>
        <v>0</v>
      </c>
      <c r="U441" s="45"/>
    </row>
    <row r="442" spans="1:21" x14ac:dyDescent="0.25">
      <c r="A442" s="33"/>
      <c r="B442" s="40"/>
      <c r="C442" s="13"/>
      <c r="D442" s="40"/>
      <c r="E442" s="46"/>
      <c r="F442" s="47" t="s">
        <v>33</v>
      </c>
      <c r="G442" s="38"/>
      <c r="H442" s="38"/>
      <c r="I442" s="38"/>
      <c r="J442" s="38"/>
      <c r="K442" s="38">
        <f t="shared" si="45"/>
        <v>0</v>
      </c>
      <c r="L442" s="38"/>
      <c r="M442" s="40"/>
      <c r="N442" s="46"/>
      <c r="O442" s="47" t="s">
        <v>22</v>
      </c>
      <c r="P442" s="38"/>
      <c r="Q442" s="38"/>
      <c r="R442" s="38"/>
      <c r="S442" s="38"/>
      <c r="T442" s="44">
        <f t="shared" si="44"/>
        <v>0</v>
      </c>
      <c r="U442" s="45"/>
    </row>
    <row r="443" spans="1:21" x14ac:dyDescent="0.25">
      <c r="A443" s="33"/>
      <c r="B443" s="40"/>
      <c r="C443" s="13"/>
      <c r="D443" s="40"/>
      <c r="E443" s="46"/>
      <c r="F443" s="47" t="s">
        <v>22</v>
      </c>
      <c r="G443" s="38"/>
      <c r="H443" s="38"/>
      <c r="I443" s="38"/>
      <c r="J443" s="38"/>
      <c r="K443" s="38">
        <f t="shared" si="45"/>
        <v>0</v>
      </c>
      <c r="L443" s="38"/>
      <c r="M443" s="40"/>
      <c r="N443" s="46"/>
      <c r="O443" s="47" t="s">
        <v>22</v>
      </c>
      <c r="P443" s="38"/>
      <c r="Q443" s="38"/>
      <c r="R443" s="38"/>
      <c r="S443" s="38"/>
      <c r="T443" s="44">
        <f t="shared" si="44"/>
        <v>0</v>
      </c>
      <c r="U443" s="45"/>
    </row>
    <row r="444" spans="1:21" x14ac:dyDescent="0.25">
      <c r="A444" s="33"/>
      <c r="B444" s="40"/>
      <c r="C444" s="13"/>
      <c r="D444" s="40"/>
      <c r="E444" s="46"/>
      <c r="F444" s="47" t="s">
        <v>22</v>
      </c>
      <c r="G444" s="38"/>
      <c r="H444" s="38"/>
      <c r="I444" s="38"/>
      <c r="J444" s="38"/>
      <c r="K444" s="38">
        <f t="shared" si="45"/>
        <v>0</v>
      </c>
      <c r="L444" s="38"/>
      <c r="M444" s="40"/>
      <c r="N444" s="46"/>
      <c r="O444" s="47" t="s">
        <v>22</v>
      </c>
      <c r="P444" s="38"/>
      <c r="Q444" s="38"/>
      <c r="R444" s="38"/>
      <c r="S444" s="38"/>
      <c r="T444" s="44">
        <f t="shared" si="44"/>
        <v>0</v>
      </c>
      <c r="U444" s="45"/>
    </row>
    <row r="445" spans="1:21" x14ac:dyDescent="0.25">
      <c r="A445" s="33"/>
      <c r="B445" s="40"/>
      <c r="C445" s="13"/>
      <c r="D445" s="40"/>
      <c r="E445" s="46"/>
      <c r="F445" s="47" t="s">
        <v>22</v>
      </c>
      <c r="G445" s="38"/>
      <c r="H445" s="38"/>
      <c r="I445" s="38"/>
      <c r="J445" s="38"/>
      <c r="K445" s="38">
        <f t="shared" si="45"/>
        <v>0</v>
      </c>
      <c r="L445" s="38"/>
      <c r="M445" s="40"/>
      <c r="N445" s="48"/>
      <c r="O445" s="47" t="s">
        <v>22</v>
      </c>
      <c r="P445" s="38"/>
      <c r="Q445" s="38"/>
      <c r="R445" s="38"/>
      <c r="S445" s="38"/>
      <c r="T445" s="44">
        <f t="shared" si="44"/>
        <v>0</v>
      </c>
      <c r="U445" s="45"/>
    </row>
    <row r="446" spans="1:21" x14ac:dyDescent="0.25">
      <c r="A446" s="33"/>
      <c r="B446" s="40"/>
      <c r="C446" s="13"/>
      <c r="D446" s="40"/>
      <c r="E446" s="46"/>
      <c r="F446" s="47" t="s">
        <v>26</v>
      </c>
      <c r="G446" s="38">
        <v>15</v>
      </c>
      <c r="H446" s="38">
        <v>8</v>
      </c>
      <c r="I446" s="38">
        <v>15</v>
      </c>
      <c r="J446" s="38">
        <v>6</v>
      </c>
      <c r="K446" s="38">
        <f t="shared" si="45"/>
        <v>0</v>
      </c>
      <c r="L446" s="38"/>
      <c r="M446" s="40"/>
      <c r="N446" s="48"/>
      <c r="O446" s="47" t="s">
        <v>22</v>
      </c>
      <c r="P446" s="38"/>
      <c r="Q446" s="38"/>
      <c r="R446" s="38"/>
      <c r="S446" s="38"/>
      <c r="T446" s="44">
        <f t="shared" si="44"/>
        <v>0</v>
      </c>
      <c r="U446" s="45"/>
    </row>
    <row r="447" spans="1:21" x14ac:dyDescent="0.25">
      <c r="A447" s="33"/>
      <c r="B447" s="40"/>
      <c r="C447" s="13"/>
      <c r="D447" s="40"/>
      <c r="E447" s="46"/>
      <c r="F447" s="47" t="s">
        <v>22</v>
      </c>
      <c r="G447" s="38"/>
      <c r="H447" s="38"/>
      <c r="I447" s="38"/>
      <c r="J447" s="38"/>
      <c r="K447" s="38">
        <f t="shared" si="45"/>
        <v>0</v>
      </c>
      <c r="L447" s="38"/>
      <c r="M447" s="40"/>
      <c r="N447" s="48"/>
      <c r="O447" s="47" t="s">
        <v>22</v>
      </c>
      <c r="P447" s="38"/>
      <c r="Q447" s="38"/>
      <c r="R447" s="38"/>
      <c r="S447" s="38"/>
      <c r="T447" s="44">
        <f t="shared" si="44"/>
        <v>0</v>
      </c>
      <c r="U447" s="45"/>
    </row>
    <row r="448" spans="1:21" x14ac:dyDescent="0.25">
      <c r="A448" s="33"/>
      <c r="B448" s="40"/>
      <c r="C448" s="13"/>
      <c r="D448" s="40"/>
      <c r="E448" s="46"/>
      <c r="F448" s="47" t="s">
        <v>21</v>
      </c>
      <c r="G448" s="38">
        <v>21</v>
      </c>
      <c r="H448" s="38">
        <v>26</v>
      </c>
      <c r="I448" s="38">
        <v>33</v>
      </c>
      <c r="J448" s="38">
        <v>7</v>
      </c>
      <c r="K448" s="38">
        <f t="shared" si="45"/>
        <v>0</v>
      </c>
      <c r="L448" s="38"/>
      <c r="M448" s="40"/>
      <c r="N448" s="49"/>
      <c r="O448" s="47" t="s">
        <v>22</v>
      </c>
      <c r="P448" s="38"/>
      <c r="Q448" s="38"/>
      <c r="R448" s="38"/>
      <c r="S448" s="38"/>
      <c r="T448" s="44">
        <f t="shared" si="44"/>
        <v>0</v>
      </c>
      <c r="U448" s="45"/>
    </row>
    <row r="449" spans="1:21" x14ac:dyDescent="0.25">
      <c r="E449" t="s">
        <v>0</v>
      </c>
      <c r="F449" s="1"/>
      <c r="G449" s="1">
        <v>45657</v>
      </c>
    </row>
    <row r="450" spans="1:21" x14ac:dyDescent="0.25">
      <c r="A450" s="2" t="s">
        <v>1</v>
      </c>
      <c r="B450" s="3" t="s">
        <v>2</v>
      </c>
      <c r="C450" s="3" t="s">
        <v>3</v>
      </c>
      <c r="D450" s="4" t="s">
        <v>4</v>
      </c>
      <c r="E450" s="4"/>
      <c r="F450" s="5"/>
      <c r="G450" s="5"/>
      <c r="H450" s="5"/>
      <c r="I450" s="5"/>
      <c r="J450" s="5"/>
      <c r="K450" s="6" t="s">
        <v>5</v>
      </c>
      <c r="L450" s="7"/>
      <c r="M450" s="4" t="s">
        <v>6</v>
      </c>
      <c r="N450" s="4"/>
      <c r="O450" s="5"/>
      <c r="P450" s="5"/>
      <c r="Q450" s="5"/>
      <c r="R450" s="5"/>
      <c r="S450" s="5"/>
      <c r="T450" s="8" t="s">
        <v>7</v>
      </c>
      <c r="U450" s="9" t="s">
        <v>8</v>
      </c>
    </row>
    <row r="451" spans="1:21" ht="25.5" x14ac:dyDescent="0.25">
      <c r="A451" s="2"/>
      <c r="B451" s="3"/>
      <c r="C451" s="3"/>
      <c r="D451" s="10" t="s">
        <v>9</v>
      </c>
      <c r="E451" s="11" t="s">
        <v>10</v>
      </c>
      <c r="F451" s="11" t="s">
        <v>11</v>
      </c>
      <c r="G451" s="12" t="s">
        <v>12</v>
      </c>
      <c r="H451" s="13"/>
      <c r="I451" s="13"/>
      <c r="J451" s="13"/>
      <c r="K451" s="13"/>
      <c r="L451" s="14" t="s">
        <v>13</v>
      </c>
      <c r="M451" s="10" t="s">
        <v>9</v>
      </c>
      <c r="N451" s="15" t="s">
        <v>14</v>
      </c>
      <c r="O451" s="11" t="s">
        <v>11</v>
      </c>
      <c r="P451" s="12" t="s">
        <v>12</v>
      </c>
      <c r="Q451" s="13"/>
      <c r="R451" s="13"/>
      <c r="S451" s="13"/>
      <c r="T451" s="8"/>
      <c r="U451" s="9"/>
    </row>
    <row r="452" spans="1:21" x14ac:dyDescent="0.25">
      <c r="A452" s="2"/>
      <c r="B452" s="3"/>
      <c r="C452" s="3"/>
      <c r="D452" s="10"/>
      <c r="E452" s="11"/>
      <c r="F452" s="11"/>
      <c r="G452" s="16" t="s">
        <v>15</v>
      </c>
      <c r="H452" s="17" t="s">
        <v>16</v>
      </c>
      <c r="I452" s="18" t="s">
        <v>17</v>
      </c>
      <c r="J452" s="19">
        <v>0</v>
      </c>
      <c r="K452" s="13"/>
      <c r="L452" s="20"/>
      <c r="M452" s="10"/>
      <c r="N452" s="15"/>
      <c r="O452" s="11"/>
      <c r="P452" s="16" t="s">
        <v>15</v>
      </c>
      <c r="Q452" s="17" t="s">
        <v>16</v>
      </c>
      <c r="R452" s="18" t="s">
        <v>17</v>
      </c>
      <c r="S452" s="19">
        <v>0</v>
      </c>
      <c r="T452" s="8"/>
      <c r="U452" s="9"/>
    </row>
    <row r="453" spans="1:21" x14ac:dyDescent="0.25">
      <c r="A453" s="21"/>
      <c r="B453" s="22"/>
      <c r="C453" s="23"/>
      <c r="D453" s="24"/>
      <c r="E453" s="25"/>
      <c r="F453" s="25"/>
      <c r="G453" s="26"/>
      <c r="H453" s="27"/>
      <c r="I453" s="28"/>
      <c r="J453" s="29"/>
      <c r="K453" s="30"/>
      <c r="L453" s="30"/>
      <c r="M453" s="24"/>
      <c r="N453" s="25"/>
      <c r="O453" s="25"/>
      <c r="P453" s="26"/>
      <c r="Q453" s="27"/>
      <c r="R453" s="28"/>
      <c r="S453" s="29"/>
      <c r="T453" s="31"/>
      <c r="U453" s="32"/>
    </row>
    <row r="454" spans="1:21" x14ac:dyDescent="0.25">
      <c r="A454" s="33"/>
      <c r="B454" s="33" t="s">
        <v>77</v>
      </c>
      <c r="C454" s="34"/>
      <c r="D454" s="35">
        <v>315</v>
      </c>
      <c r="E454" s="36"/>
      <c r="F454" s="37"/>
      <c r="G454" s="38"/>
      <c r="H454" s="38"/>
      <c r="I454" s="38"/>
      <c r="J454" s="38"/>
      <c r="K454" s="38">
        <f>((SUM(H456:H467)*H455)+(SUM(G456:G467)*G455)+(SUM(I456:I467)*I455))/1000</f>
        <v>0</v>
      </c>
      <c r="L454" s="38">
        <f>T454*100/M454</f>
        <v>0</v>
      </c>
      <c r="M454" s="35">
        <v>315</v>
      </c>
      <c r="N454" s="36"/>
      <c r="O454" s="37"/>
      <c r="P454" s="38"/>
      <c r="Q454" s="38"/>
      <c r="R454" s="38"/>
      <c r="S454" s="38"/>
      <c r="T454" s="39">
        <f>((SUM(Q456:Q467)*Q455)+(SUM(P456:P467)*P455)+(SUM(R456:R467)*R455))/1000</f>
        <v>0</v>
      </c>
      <c r="U454" s="39">
        <f>T454*100/M454</f>
        <v>0</v>
      </c>
    </row>
    <row r="455" spans="1:21" x14ac:dyDescent="0.25">
      <c r="A455" s="33"/>
      <c r="B455" s="40"/>
      <c r="C455" s="13"/>
      <c r="D455" s="40"/>
      <c r="E455" s="41" t="s">
        <v>19</v>
      </c>
      <c r="F455" s="42"/>
      <c r="G455" s="43"/>
      <c r="H455" s="43"/>
      <c r="I455" s="43"/>
      <c r="J455" s="43"/>
      <c r="K455" s="38"/>
      <c r="L455" s="38"/>
      <c r="M455" s="40"/>
      <c r="N455" s="41" t="s">
        <v>19</v>
      </c>
      <c r="O455" s="42"/>
      <c r="P455" s="43">
        <v>229</v>
      </c>
      <c r="Q455" s="43">
        <v>228</v>
      </c>
      <c r="R455" s="43">
        <v>236</v>
      </c>
      <c r="S455" s="38"/>
      <c r="T455" s="44"/>
      <c r="U455" s="45"/>
    </row>
    <row r="456" spans="1:21" x14ac:dyDescent="0.25">
      <c r="A456" s="33"/>
      <c r="B456" s="40"/>
      <c r="C456" s="13"/>
      <c r="D456" s="40"/>
      <c r="E456" s="46"/>
      <c r="F456" s="47" t="s">
        <v>30</v>
      </c>
      <c r="G456" s="38">
        <v>6</v>
      </c>
      <c r="H456" s="38">
        <v>13</v>
      </c>
      <c r="I456" s="38">
        <v>10</v>
      </c>
      <c r="J456" s="38">
        <v>5</v>
      </c>
      <c r="K456" s="38">
        <f>(G456*$G$7+H456*$H$7+I456*$I$7)/1000</f>
        <v>0</v>
      </c>
      <c r="L456" s="38"/>
      <c r="M456" s="40"/>
      <c r="N456" s="46"/>
      <c r="O456" s="47" t="s">
        <v>22</v>
      </c>
      <c r="P456" s="38"/>
      <c r="Q456" s="38"/>
      <c r="R456" s="38"/>
      <c r="S456" s="38"/>
      <c r="T456" s="44">
        <f t="shared" ref="T456:T467" si="46">(P456*$P$7+Q456*$Q$7+R456*$R$7)/1000</f>
        <v>0</v>
      </c>
      <c r="U456" s="45"/>
    </row>
    <row r="457" spans="1:21" x14ac:dyDescent="0.25">
      <c r="A457" s="33"/>
      <c r="B457" s="40"/>
      <c r="C457" s="13"/>
      <c r="D457" s="40"/>
      <c r="E457" s="46"/>
      <c r="F457" s="47" t="s">
        <v>31</v>
      </c>
      <c r="G457" s="38">
        <v>44</v>
      </c>
      <c r="H457" s="38">
        <v>37</v>
      </c>
      <c r="I457" s="38">
        <v>20</v>
      </c>
      <c r="J457" s="38">
        <v>16</v>
      </c>
      <c r="K457" s="38">
        <f t="shared" ref="K457:K467" si="47">(G457*$G$7+H457*$H$7+I457*$I$7)/1000</f>
        <v>0</v>
      </c>
      <c r="L457" s="38"/>
      <c r="M457" s="40"/>
      <c r="N457" s="48"/>
      <c r="O457" s="47" t="s">
        <v>23</v>
      </c>
      <c r="P457" s="38"/>
      <c r="Q457" s="38"/>
      <c r="R457" s="38"/>
      <c r="S457" s="38"/>
      <c r="T457" s="44">
        <f t="shared" si="46"/>
        <v>0</v>
      </c>
      <c r="U457" s="45"/>
    </row>
    <row r="458" spans="1:21" x14ac:dyDescent="0.25">
      <c r="A458" s="33"/>
      <c r="B458" s="40"/>
      <c r="C458" s="13"/>
      <c r="D458" s="40"/>
      <c r="E458" s="46"/>
      <c r="F458" s="47" t="s">
        <v>36</v>
      </c>
      <c r="G458" s="38"/>
      <c r="H458" s="38"/>
      <c r="I458" s="38"/>
      <c r="J458" s="38"/>
      <c r="K458" s="38">
        <f t="shared" si="47"/>
        <v>0</v>
      </c>
      <c r="L458" s="38"/>
      <c r="M458" s="40"/>
      <c r="N458" s="46"/>
      <c r="O458" s="47" t="s">
        <v>37</v>
      </c>
      <c r="P458" s="38"/>
      <c r="Q458" s="38"/>
      <c r="R458" s="38"/>
      <c r="S458" s="38"/>
      <c r="T458" s="44">
        <f t="shared" si="46"/>
        <v>0</v>
      </c>
      <c r="U458" s="45"/>
    </row>
    <row r="459" spans="1:21" x14ac:dyDescent="0.25">
      <c r="A459" s="33"/>
      <c r="B459" s="40"/>
      <c r="C459" s="13"/>
      <c r="D459" s="40"/>
      <c r="E459" s="46"/>
      <c r="F459" s="47" t="s">
        <v>32</v>
      </c>
      <c r="G459" s="38">
        <v>15</v>
      </c>
      <c r="H459" s="38">
        <v>15</v>
      </c>
      <c r="I459" s="38">
        <v>12</v>
      </c>
      <c r="J459" s="38">
        <v>6</v>
      </c>
      <c r="K459" s="38">
        <f t="shared" si="47"/>
        <v>0</v>
      </c>
      <c r="L459" s="38"/>
      <c r="M459" s="40"/>
      <c r="N459" s="48"/>
      <c r="O459" s="47" t="s">
        <v>22</v>
      </c>
      <c r="P459" s="38"/>
      <c r="Q459" s="38"/>
      <c r="R459" s="38"/>
      <c r="S459" s="38"/>
      <c r="T459" s="44">
        <f t="shared" si="46"/>
        <v>0</v>
      </c>
      <c r="U459" s="45"/>
    </row>
    <row r="460" spans="1:21" x14ac:dyDescent="0.25">
      <c r="A460" s="33"/>
      <c r="B460" s="40"/>
      <c r="C460" s="13"/>
      <c r="D460" s="40"/>
      <c r="E460" s="46"/>
      <c r="F460" s="47" t="s">
        <v>38</v>
      </c>
      <c r="G460" s="38"/>
      <c r="H460" s="38"/>
      <c r="I460" s="38"/>
      <c r="J460" s="38"/>
      <c r="K460" s="38">
        <f t="shared" si="47"/>
        <v>0</v>
      </c>
      <c r="L460" s="38"/>
      <c r="M460" s="40"/>
      <c r="N460" s="46"/>
      <c r="O460" s="47" t="s">
        <v>22</v>
      </c>
      <c r="P460" s="38"/>
      <c r="Q460" s="38"/>
      <c r="R460" s="38"/>
      <c r="S460" s="38"/>
      <c r="T460" s="44">
        <f t="shared" si="46"/>
        <v>0</v>
      </c>
      <c r="U460" s="45"/>
    </row>
    <row r="461" spans="1:21" x14ac:dyDescent="0.25">
      <c r="A461" s="33"/>
      <c r="B461" s="40"/>
      <c r="C461" s="13"/>
      <c r="D461" s="40"/>
      <c r="E461" s="46"/>
      <c r="F461" s="47" t="s">
        <v>33</v>
      </c>
      <c r="G461" s="38">
        <v>36</v>
      </c>
      <c r="H461" s="38">
        <v>33</v>
      </c>
      <c r="I461" s="38">
        <v>46</v>
      </c>
      <c r="J461" s="38">
        <v>12</v>
      </c>
      <c r="K461" s="38">
        <f t="shared" si="47"/>
        <v>0</v>
      </c>
      <c r="L461" s="38"/>
      <c r="M461" s="40"/>
      <c r="N461" s="46"/>
      <c r="O461" s="47" t="s">
        <v>22</v>
      </c>
      <c r="P461" s="38"/>
      <c r="Q461" s="38"/>
      <c r="R461" s="38"/>
      <c r="S461" s="38"/>
      <c r="T461" s="44">
        <f t="shared" si="46"/>
        <v>0</v>
      </c>
      <c r="U461" s="45"/>
    </row>
    <row r="462" spans="1:21" x14ac:dyDescent="0.25">
      <c r="A462" s="33"/>
      <c r="B462" s="40"/>
      <c r="C462" s="13"/>
      <c r="D462" s="40"/>
      <c r="E462" s="46"/>
      <c r="F462" s="47" t="s">
        <v>40</v>
      </c>
      <c r="G462" s="38">
        <v>0</v>
      </c>
      <c r="H462" s="38">
        <v>5</v>
      </c>
      <c r="I462" s="38">
        <v>0</v>
      </c>
      <c r="J462" s="38">
        <v>4</v>
      </c>
      <c r="K462" s="38">
        <f t="shared" si="47"/>
        <v>0</v>
      </c>
      <c r="L462" s="38"/>
      <c r="M462" s="40"/>
      <c r="N462" s="46"/>
      <c r="O462" s="47" t="s">
        <v>22</v>
      </c>
      <c r="P462" s="38"/>
      <c r="Q462" s="38"/>
      <c r="R462" s="38"/>
      <c r="S462" s="38"/>
      <c r="T462" s="44">
        <f t="shared" si="46"/>
        <v>0</v>
      </c>
      <c r="U462" s="45"/>
    </row>
    <row r="463" spans="1:21" x14ac:dyDescent="0.25">
      <c r="A463" s="33"/>
      <c r="B463" s="40"/>
      <c r="C463" s="13"/>
      <c r="D463" s="40"/>
      <c r="E463" s="46"/>
      <c r="F463" s="47" t="s">
        <v>24</v>
      </c>
      <c r="G463" s="38">
        <v>15</v>
      </c>
      <c r="H463" s="38">
        <v>17</v>
      </c>
      <c r="I463" s="38">
        <v>20</v>
      </c>
      <c r="J463" s="38">
        <v>10</v>
      </c>
      <c r="K463" s="38">
        <f t="shared" si="47"/>
        <v>0</v>
      </c>
      <c r="L463" s="38"/>
      <c r="M463" s="40"/>
      <c r="N463" s="46"/>
      <c r="O463" s="47" t="s">
        <v>22</v>
      </c>
      <c r="P463" s="38"/>
      <c r="Q463" s="38"/>
      <c r="R463" s="38"/>
      <c r="S463" s="38"/>
      <c r="T463" s="44">
        <f t="shared" si="46"/>
        <v>0</v>
      </c>
      <c r="U463" s="45"/>
    </row>
    <row r="464" spans="1:21" x14ac:dyDescent="0.25">
      <c r="A464" s="33"/>
      <c r="B464" s="40"/>
      <c r="C464" s="13"/>
      <c r="D464" s="40"/>
      <c r="E464" s="46"/>
      <c r="F464" s="47" t="s">
        <v>42</v>
      </c>
      <c r="G464" s="38">
        <v>11</v>
      </c>
      <c r="H464" s="38">
        <v>14</v>
      </c>
      <c r="I464" s="38">
        <v>20</v>
      </c>
      <c r="J464" s="38">
        <v>8</v>
      </c>
      <c r="K464" s="38">
        <f t="shared" si="47"/>
        <v>0</v>
      </c>
      <c r="L464" s="38"/>
      <c r="M464" s="40"/>
      <c r="N464" s="48"/>
      <c r="O464" s="47" t="s">
        <v>22</v>
      </c>
      <c r="P464" s="38"/>
      <c r="Q464" s="38"/>
      <c r="R464" s="38"/>
      <c r="S464" s="38"/>
      <c r="T464" s="44">
        <f t="shared" si="46"/>
        <v>0</v>
      </c>
      <c r="U464" s="45"/>
    </row>
    <row r="465" spans="1:21" x14ac:dyDescent="0.25">
      <c r="A465" s="33"/>
      <c r="B465" s="40"/>
      <c r="C465" s="13"/>
      <c r="D465" s="40"/>
      <c r="E465" s="46"/>
      <c r="F465" s="47" t="s">
        <v>26</v>
      </c>
      <c r="G465" s="38">
        <v>45</v>
      </c>
      <c r="H465" s="38">
        <v>29</v>
      </c>
      <c r="I465" s="38">
        <v>45</v>
      </c>
      <c r="J465" s="38">
        <v>19</v>
      </c>
      <c r="K465" s="38">
        <f t="shared" si="47"/>
        <v>0</v>
      </c>
      <c r="L465" s="38"/>
      <c r="M465" s="40"/>
      <c r="N465" s="48"/>
      <c r="O465" s="47" t="s">
        <v>22</v>
      </c>
      <c r="P465" s="38"/>
      <c r="Q465" s="38"/>
      <c r="R465" s="38"/>
      <c r="S465" s="38"/>
      <c r="T465" s="44">
        <f t="shared" si="46"/>
        <v>0</v>
      </c>
      <c r="U465" s="45"/>
    </row>
    <row r="466" spans="1:21" x14ac:dyDescent="0.25">
      <c r="A466" s="33"/>
      <c r="B466" s="40"/>
      <c r="C466" s="13"/>
      <c r="D466" s="40"/>
      <c r="E466" s="46"/>
      <c r="F466" s="47" t="s">
        <v>20</v>
      </c>
      <c r="G466" s="38">
        <v>21</v>
      </c>
      <c r="H466" s="38">
        <v>15</v>
      </c>
      <c r="I466" s="38">
        <v>15</v>
      </c>
      <c r="J466" s="38">
        <v>4</v>
      </c>
      <c r="K466" s="38">
        <f t="shared" si="47"/>
        <v>0</v>
      </c>
      <c r="L466" s="38"/>
      <c r="M466" s="40"/>
      <c r="N466" s="48"/>
      <c r="O466" s="47" t="s">
        <v>22</v>
      </c>
      <c r="P466" s="38"/>
      <c r="Q466" s="38"/>
      <c r="R466" s="38"/>
      <c r="S466" s="38"/>
      <c r="T466" s="44">
        <f t="shared" si="46"/>
        <v>0</v>
      </c>
      <c r="U466" s="45"/>
    </row>
    <row r="467" spans="1:21" x14ac:dyDescent="0.25">
      <c r="A467" s="33"/>
      <c r="B467" s="40"/>
      <c r="C467" s="13"/>
      <c r="D467" s="40"/>
      <c r="E467" s="46"/>
      <c r="F467" s="47" t="s">
        <v>21</v>
      </c>
      <c r="G467" s="38">
        <v>38</v>
      </c>
      <c r="H467" s="38">
        <v>54</v>
      </c>
      <c r="I467" s="38">
        <v>30</v>
      </c>
      <c r="J467" s="38">
        <v>15</v>
      </c>
      <c r="K467" s="38">
        <f t="shared" si="47"/>
        <v>0</v>
      </c>
      <c r="L467" s="38"/>
      <c r="M467" s="40"/>
      <c r="N467" s="49"/>
      <c r="O467" s="47" t="s">
        <v>22</v>
      </c>
      <c r="P467" s="38"/>
      <c r="Q467" s="38"/>
      <c r="R467" s="38"/>
      <c r="S467" s="38"/>
      <c r="T467" s="44">
        <f t="shared" si="46"/>
        <v>0</v>
      </c>
      <c r="U467" s="45"/>
    </row>
    <row r="468" spans="1:21" x14ac:dyDescent="0.25">
      <c r="E468" t="s">
        <v>0</v>
      </c>
      <c r="F468" s="1"/>
      <c r="G468" s="1">
        <v>45657</v>
      </c>
    </row>
    <row r="469" spans="1:21" x14ac:dyDescent="0.25">
      <c r="A469" s="2" t="s">
        <v>1</v>
      </c>
      <c r="B469" s="3" t="s">
        <v>2</v>
      </c>
      <c r="C469" s="3" t="s">
        <v>3</v>
      </c>
      <c r="D469" s="4" t="s">
        <v>4</v>
      </c>
      <c r="E469" s="4"/>
      <c r="F469" s="5"/>
      <c r="G469" s="5"/>
      <c r="H469" s="5"/>
      <c r="I469" s="5"/>
      <c r="J469" s="5"/>
      <c r="K469" s="6" t="s">
        <v>5</v>
      </c>
      <c r="L469" s="7"/>
      <c r="M469" s="4" t="s">
        <v>6</v>
      </c>
      <c r="N469" s="4"/>
      <c r="O469" s="5"/>
      <c r="P469" s="5"/>
      <c r="Q469" s="5"/>
      <c r="R469" s="5"/>
      <c r="S469" s="5"/>
      <c r="T469" s="8" t="s">
        <v>7</v>
      </c>
      <c r="U469" s="9" t="s">
        <v>8</v>
      </c>
    </row>
    <row r="470" spans="1:21" ht="25.5" x14ac:dyDescent="0.25">
      <c r="A470" s="2"/>
      <c r="B470" s="3"/>
      <c r="C470" s="3"/>
      <c r="D470" s="10" t="s">
        <v>9</v>
      </c>
      <c r="E470" s="11" t="s">
        <v>10</v>
      </c>
      <c r="F470" s="11" t="s">
        <v>11</v>
      </c>
      <c r="G470" s="12" t="s">
        <v>12</v>
      </c>
      <c r="H470" s="13"/>
      <c r="I470" s="13"/>
      <c r="J470" s="13"/>
      <c r="K470" s="13"/>
      <c r="L470" s="14" t="s">
        <v>13</v>
      </c>
      <c r="M470" s="10" t="s">
        <v>9</v>
      </c>
      <c r="N470" s="15" t="s">
        <v>14</v>
      </c>
      <c r="O470" s="11" t="s">
        <v>11</v>
      </c>
      <c r="P470" s="12" t="s">
        <v>12</v>
      </c>
      <c r="Q470" s="13"/>
      <c r="R470" s="13"/>
      <c r="S470" s="13"/>
      <c r="T470" s="8"/>
      <c r="U470" s="9"/>
    </row>
    <row r="471" spans="1:21" x14ac:dyDescent="0.25">
      <c r="A471" s="2"/>
      <c r="B471" s="3"/>
      <c r="C471" s="3"/>
      <c r="D471" s="10"/>
      <c r="E471" s="11"/>
      <c r="F471" s="11"/>
      <c r="G471" s="16" t="s">
        <v>15</v>
      </c>
      <c r="H471" s="17" t="s">
        <v>16</v>
      </c>
      <c r="I471" s="18" t="s">
        <v>17</v>
      </c>
      <c r="J471" s="19">
        <v>0</v>
      </c>
      <c r="K471" s="13"/>
      <c r="L471" s="20"/>
      <c r="M471" s="10"/>
      <c r="N471" s="15"/>
      <c r="O471" s="11"/>
      <c r="P471" s="16" t="s">
        <v>15</v>
      </c>
      <c r="Q471" s="17" t="s">
        <v>16</v>
      </c>
      <c r="R471" s="18" t="s">
        <v>17</v>
      </c>
      <c r="S471" s="19">
        <v>0</v>
      </c>
      <c r="T471" s="8"/>
      <c r="U471" s="9"/>
    </row>
    <row r="472" spans="1:21" x14ac:dyDescent="0.25">
      <c r="A472" s="21"/>
      <c r="B472" s="22"/>
      <c r="C472" s="23"/>
      <c r="D472" s="24"/>
      <c r="E472" s="25"/>
      <c r="F472" s="25"/>
      <c r="G472" s="26"/>
      <c r="H472" s="27"/>
      <c r="I472" s="28"/>
      <c r="J472" s="29"/>
      <c r="K472" s="30"/>
      <c r="L472" s="30"/>
      <c r="M472" s="24"/>
      <c r="N472" s="25"/>
      <c r="O472" s="25"/>
      <c r="P472" s="26"/>
      <c r="Q472" s="27"/>
      <c r="R472" s="28"/>
      <c r="S472" s="29"/>
      <c r="T472" s="31"/>
      <c r="U472" s="32"/>
    </row>
    <row r="473" spans="1:21" x14ac:dyDescent="0.25">
      <c r="A473" s="33"/>
      <c r="B473" s="33" t="s">
        <v>78</v>
      </c>
      <c r="C473" s="34"/>
      <c r="D473" s="35">
        <v>630</v>
      </c>
      <c r="E473" s="36"/>
      <c r="F473" s="37"/>
      <c r="G473" s="38"/>
      <c r="H473" s="38"/>
      <c r="I473" s="38"/>
      <c r="J473" s="38"/>
      <c r="K473" s="38">
        <f>((SUM(H475:H486)*H474)+(SUM(G475:G486)*G474)+(SUM(I475:I486)*I474))/1000</f>
        <v>123.196</v>
      </c>
      <c r="L473" s="38">
        <f>T473*100/M473</f>
        <v>0</v>
      </c>
      <c r="M473" s="35">
        <v>630</v>
      </c>
      <c r="N473" s="36"/>
      <c r="O473" s="37"/>
      <c r="P473" s="38"/>
      <c r="Q473" s="38"/>
      <c r="R473" s="38"/>
      <c r="S473" s="38"/>
      <c r="T473" s="39">
        <f>((SUM(Q475:Q486)*Q474)+(SUM(P475:P486)*P474)+(SUM(R475:R486)*R474))/1000</f>
        <v>0</v>
      </c>
      <c r="U473" s="39">
        <f>T473*100/M473</f>
        <v>0</v>
      </c>
    </row>
    <row r="474" spans="1:21" x14ac:dyDescent="0.25">
      <c r="A474" s="33"/>
      <c r="B474" s="40"/>
      <c r="C474" s="13"/>
      <c r="D474" s="40"/>
      <c r="E474" s="41" t="s">
        <v>19</v>
      </c>
      <c r="F474" s="42"/>
      <c r="G474" s="43">
        <v>224</v>
      </c>
      <c r="H474" s="43">
        <v>225</v>
      </c>
      <c r="I474" s="43">
        <v>227</v>
      </c>
      <c r="J474" s="43"/>
      <c r="K474" s="38"/>
      <c r="L474" s="38"/>
      <c r="M474" s="40"/>
      <c r="N474" s="41" t="s">
        <v>19</v>
      </c>
      <c r="O474" s="42"/>
      <c r="P474" s="43"/>
      <c r="Q474" s="43"/>
      <c r="R474" s="43"/>
      <c r="S474" s="38"/>
      <c r="T474" s="44"/>
      <c r="U474" s="45"/>
    </row>
    <row r="475" spans="1:21" x14ac:dyDescent="0.25">
      <c r="A475" s="33"/>
      <c r="B475" s="40"/>
      <c r="C475" s="13"/>
      <c r="D475" s="40"/>
      <c r="E475" s="46"/>
      <c r="F475" s="47" t="s">
        <v>30</v>
      </c>
      <c r="G475" s="38"/>
      <c r="H475" s="38"/>
      <c r="I475" s="38"/>
      <c r="J475" s="38"/>
      <c r="K475" s="38">
        <f>(G475*$G$7+H475*$H$7+I475*$I$7)/1000</f>
        <v>0</v>
      </c>
      <c r="L475" s="38"/>
      <c r="M475" s="40"/>
      <c r="N475" s="46"/>
      <c r="O475" s="47" t="s">
        <v>35</v>
      </c>
      <c r="P475" s="38">
        <v>3</v>
      </c>
      <c r="Q475" s="38">
        <v>0</v>
      </c>
      <c r="R475" s="38">
        <v>9</v>
      </c>
      <c r="S475" s="38">
        <v>4</v>
      </c>
      <c r="T475" s="44">
        <f t="shared" ref="T475:T486" si="48">(P475*$P$7+Q475*$Q$7+R475*$R$7)/1000</f>
        <v>0</v>
      </c>
      <c r="U475" s="45"/>
    </row>
    <row r="476" spans="1:21" x14ac:dyDescent="0.25">
      <c r="A476" s="33"/>
      <c r="B476" s="40"/>
      <c r="C476" s="13"/>
      <c r="D476" s="40"/>
      <c r="E476" s="46"/>
      <c r="F476" s="47" t="s">
        <v>31</v>
      </c>
      <c r="G476" s="38">
        <v>53</v>
      </c>
      <c r="H476" s="38">
        <v>39</v>
      </c>
      <c r="I476" s="38">
        <v>38</v>
      </c>
      <c r="J476" s="38">
        <v>15</v>
      </c>
      <c r="K476" s="38">
        <f t="shared" ref="K476:K486" si="49">(G476*$G$7+H476*$H$7+I476*$I$7)/1000</f>
        <v>0</v>
      </c>
      <c r="L476" s="38"/>
      <c r="M476" s="40"/>
      <c r="N476" s="48"/>
      <c r="O476" s="47" t="s">
        <v>22</v>
      </c>
      <c r="P476" s="38"/>
      <c r="Q476" s="38"/>
      <c r="R476" s="38"/>
      <c r="S476" s="38"/>
      <c r="T476" s="44">
        <f t="shared" si="48"/>
        <v>0</v>
      </c>
      <c r="U476" s="45"/>
    </row>
    <row r="477" spans="1:21" x14ac:dyDescent="0.25">
      <c r="A477" s="33"/>
      <c r="B477" s="40"/>
      <c r="C477" s="13"/>
      <c r="D477" s="40"/>
      <c r="E477" s="46"/>
      <c r="F477" s="47" t="s">
        <v>22</v>
      </c>
      <c r="G477" s="38"/>
      <c r="H477" s="38"/>
      <c r="I477" s="38"/>
      <c r="J477" s="38"/>
      <c r="K477" s="38">
        <f t="shared" si="49"/>
        <v>0</v>
      </c>
      <c r="L477" s="38"/>
      <c r="M477" s="40"/>
      <c r="N477" s="46"/>
      <c r="O477" s="47" t="s">
        <v>22</v>
      </c>
      <c r="P477" s="38"/>
      <c r="Q477" s="38"/>
      <c r="R477" s="38"/>
      <c r="S477" s="38"/>
      <c r="T477" s="44">
        <f t="shared" si="48"/>
        <v>0</v>
      </c>
      <c r="U477" s="45"/>
    </row>
    <row r="478" spans="1:21" x14ac:dyDescent="0.25">
      <c r="A478" s="33"/>
      <c r="B478" s="40"/>
      <c r="C478" s="13"/>
      <c r="D478" s="40"/>
      <c r="E478" s="46"/>
      <c r="F478" s="47" t="s">
        <v>32</v>
      </c>
      <c r="G478" s="38">
        <v>35</v>
      </c>
      <c r="H478" s="38">
        <v>29</v>
      </c>
      <c r="I478" s="38">
        <v>47</v>
      </c>
      <c r="J478" s="38">
        <v>20</v>
      </c>
      <c r="K478" s="38">
        <f t="shared" si="49"/>
        <v>0</v>
      </c>
      <c r="L478" s="38"/>
      <c r="M478" s="40"/>
      <c r="N478" s="48"/>
      <c r="O478" s="47" t="s">
        <v>25</v>
      </c>
      <c r="P478" s="38">
        <v>62</v>
      </c>
      <c r="Q478" s="38">
        <v>36</v>
      </c>
      <c r="R478" s="38">
        <v>23</v>
      </c>
      <c r="S478" s="38">
        <v>22</v>
      </c>
      <c r="T478" s="44">
        <f t="shared" si="48"/>
        <v>0</v>
      </c>
      <c r="U478" s="45"/>
    </row>
    <row r="479" spans="1:21" x14ac:dyDescent="0.25">
      <c r="A479" s="33"/>
      <c r="B479" s="40"/>
      <c r="C479" s="13"/>
      <c r="D479" s="40"/>
      <c r="E479" s="46"/>
      <c r="F479" s="47" t="s">
        <v>38</v>
      </c>
      <c r="G479" s="38">
        <v>61</v>
      </c>
      <c r="H479" s="38">
        <v>28</v>
      </c>
      <c r="I479" s="38">
        <v>34</v>
      </c>
      <c r="J479" s="38">
        <v>25</v>
      </c>
      <c r="K479" s="38">
        <f t="shared" si="49"/>
        <v>0</v>
      </c>
      <c r="L479" s="38"/>
      <c r="M479" s="40"/>
      <c r="N479" s="46"/>
      <c r="O479" s="47" t="s">
        <v>22</v>
      </c>
      <c r="P479" s="38"/>
      <c r="Q479" s="38"/>
      <c r="R479" s="38"/>
      <c r="S479" s="38"/>
      <c r="T479" s="44">
        <f t="shared" si="48"/>
        <v>0</v>
      </c>
      <c r="U479" s="45"/>
    </row>
    <row r="480" spans="1:21" x14ac:dyDescent="0.25">
      <c r="A480" s="33"/>
      <c r="B480" s="40"/>
      <c r="C480" s="13"/>
      <c r="D480" s="40"/>
      <c r="E480" s="46"/>
      <c r="F480" s="47" t="s">
        <v>33</v>
      </c>
      <c r="G480" s="38"/>
      <c r="H480" s="38"/>
      <c r="I480" s="38"/>
      <c r="J480" s="38"/>
      <c r="K480" s="38">
        <f t="shared" si="49"/>
        <v>0</v>
      </c>
      <c r="L480" s="38"/>
      <c r="M480" s="40"/>
      <c r="N480" s="46"/>
      <c r="O480" s="47" t="s">
        <v>27</v>
      </c>
      <c r="P480" s="38">
        <v>18</v>
      </c>
      <c r="Q480" s="38">
        <v>11</v>
      </c>
      <c r="R480" s="38">
        <v>22</v>
      </c>
      <c r="S480" s="38">
        <v>6</v>
      </c>
      <c r="T480" s="44">
        <f t="shared" si="48"/>
        <v>0</v>
      </c>
      <c r="U480" s="45"/>
    </row>
    <row r="481" spans="1:21" x14ac:dyDescent="0.25">
      <c r="A481" s="33"/>
      <c r="B481" s="40"/>
      <c r="C481" s="13"/>
      <c r="D481" s="40"/>
      <c r="E481" s="46"/>
      <c r="F481" s="47" t="s">
        <v>40</v>
      </c>
      <c r="G481" s="38">
        <v>13</v>
      </c>
      <c r="H481" s="38">
        <v>14</v>
      </c>
      <c r="I481" s="38">
        <v>9</v>
      </c>
      <c r="J481" s="38">
        <v>9</v>
      </c>
      <c r="K481" s="38">
        <f t="shared" si="49"/>
        <v>0</v>
      </c>
      <c r="L481" s="38"/>
      <c r="M481" s="40"/>
      <c r="N481" s="46"/>
      <c r="O481" s="47" t="s">
        <v>22</v>
      </c>
      <c r="P481" s="38"/>
      <c r="Q481" s="38"/>
      <c r="R481" s="38"/>
      <c r="S481" s="38"/>
      <c r="T481" s="44">
        <f t="shared" si="48"/>
        <v>0</v>
      </c>
      <c r="U481" s="45"/>
    </row>
    <row r="482" spans="1:21" x14ac:dyDescent="0.25">
      <c r="A482" s="33"/>
      <c r="B482" s="40"/>
      <c r="C482" s="13"/>
      <c r="D482" s="40"/>
      <c r="E482" s="46"/>
      <c r="F482" s="47" t="s">
        <v>24</v>
      </c>
      <c r="G482" s="38"/>
      <c r="H482" s="38"/>
      <c r="I482" s="38"/>
      <c r="J482" s="38"/>
      <c r="K482" s="38">
        <f t="shared" si="49"/>
        <v>0</v>
      </c>
      <c r="L482" s="38"/>
      <c r="M482" s="40"/>
      <c r="N482" s="46"/>
      <c r="O482" s="47" t="s">
        <v>41</v>
      </c>
      <c r="P482" s="38">
        <v>16</v>
      </c>
      <c r="Q482" s="38">
        <v>17</v>
      </c>
      <c r="R482" s="38">
        <v>10</v>
      </c>
      <c r="S482" s="38">
        <v>4</v>
      </c>
      <c r="T482" s="44">
        <f t="shared" si="48"/>
        <v>0</v>
      </c>
      <c r="U482" s="45"/>
    </row>
    <row r="483" spans="1:21" x14ac:dyDescent="0.25">
      <c r="A483" s="33"/>
      <c r="B483" s="40"/>
      <c r="C483" s="13"/>
      <c r="D483" s="40"/>
      <c r="E483" s="46"/>
      <c r="F483" s="47" t="s">
        <v>42</v>
      </c>
      <c r="G483" s="38">
        <v>14</v>
      </c>
      <c r="H483" s="38">
        <v>13</v>
      </c>
      <c r="I483" s="38">
        <v>14</v>
      </c>
      <c r="J483" s="38">
        <v>6</v>
      </c>
      <c r="K483" s="38">
        <f t="shared" si="49"/>
        <v>0</v>
      </c>
      <c r="L483" s="38"/>
      <c r="M483" s="40"/>
      <c r="N483" s="48"/>
      <c r="O483" s="47" t="s">
        <v>43</v>
      </c>
      <c r="P483" s="38"/>
      <c r="Q483" s="38"/>
      <c r="R483" s="38"/>
      <c r="S483" s="38"/>
      <c r="T483" s="44">
        <f t="shared" si="48"/>
        <v>0</v>
      </c>
      <c r="U483" s="45"/>
    </row>
    <row r="484" spans="1:21" x14ac:dyDescent="0.25">
      <c r="A484" s="33"/>
      <c r="B484" s="40"/>
      <c r="C484" s="13"/>
      <c r="D484" s="40"/>
      <c r="E484" s="46"/>
      <c r="F484" s="47" t="s">
        <v>22</v>
      </c>
      <c r="G484" s="38"/>
      <c r="H484" s="38"/>
      <c r="I484" s="38"/>
      <c r="J484" s="38"/>
      <c r="K484" s="38">
        <f t="shared" si="49"/>
        <v>0</v>
      </c>
      <c r="L484" s="38"/>
      <c r="M484" s="40"/>
      <c r="N484" s="48"/>
      <c r="O484" s="47" t="s">
        <v>22</v>
      </c>
      <c r="P484" s="38"/>
      <c r="Q484" s="38"/>
      <c r="R484" s="38"/>
      <c r="S484" s="38"/>
      <c r="T484" s="44">
        <f t="shared" si="48"/>
        <v>0</v>
      </c>
      <c r="U484" s="45"/>
    </row>
    <row r="485" spans="1:21" x14ac:dyDescent="0.25">
      <c r="A485" s="33"/>
      <c r="B485" s="40"/>
      <c r="C485" s="13"/>
      <c r="D485" s="40"/>
      <c r="E485" s="46"/>
      <c r="F485" s="47" t="s">
        <v>20</v>
      </c>
      <c r="G485" s="38">
        <v>29</v>
      </c>
      <c r="H485" s="38">
        <v>56</v>
      </c>
      <c r="I485" s="38">
        <v>21</v>
      </c>
      <c r="J485" s="38">
        <v>27</v>
      </c>
      <c r="K485" s="38">
        <f t="shared" si="49"/>
        <v>0</v>
      </c>
      <c r="L485" s="38"/>
      <c r="M485" s="40"/>
      <c r="N485" s="48"/>
      <c r="O485" s="47" t="s">
        <v>22</v>
      </c>
      <c r="P485" s="38"/>
      <c r="Q485" s="38"/>
      <c r="R485" s="38"/>
      <c r="S485" s="38"/>
      <c r="T485" s="44">
        <f t="shared" si="48"/>
        <v>0</v>
      </c>
      <c r="U485" s="45"/>
    </row>
    <row r="486" spans="1:21" x14ac:dyDescent="0.25">
      <c r="A486" s="33"/>
      <c r="B486" s="40"/>
      <c r="C486" s="13"/>
      <c r="D486" s="40"/>
      <c r="E486" s="46"/>
      <c r="F486" s="47" t="s">
        <v>22</v>
      </c>
      <c r="G486" s="38"/>
      <c r="H486" s="38"/>
      <c r="I486" s="38"/>
      <c r="J486" s="38"/>
      <c r="K486" s="38">
        <f t="shared" si="49"/>
        <v>0</v>
      </c>
      <c r="L486" s="38"/>
      <c r="M486" s="40"/>
      <c r="N486" s="49"/>
      <c r="O486" s="47" t="s">
        <v>22</v>
      </c>
      <c r="P486" s="38"/>
      <c r="Q486" s="38"/>
      <c r="R486" s="38"/>
      <c r="S486" s="38"/>
      <c r="T486" s="44">
        <f t="shared" si="48"/>
        <v>0</v>
      </c>
      <c r="U486" s="45"/>
    </row>
    <row r="487" spans="1:21" x14ac:dyDescent="0.25">
      <c r="E487" t="s">
        <v>0</v>
      </c>
      <c r="F487" s="1"/>
    </row>
    <row r="488" spans="1:21" x14ac:dyDescent="0.25">
      <c r="A488" s="2" t="s">
        <v>1</v>
      </c>
      <c r="B488" s="3" t="s">
        <v>2</v>
      </c>
      <c r="C488" s="3" t="s">
        <v>3</v>
      </c>
      <c r="D488" s="4" t="s">
        <v>4</v>
      </c>
      <c r="E488" s="4"/>
      <c r="F488" s="5"/>
      <c r="G488" s="5"/>
      <c r="H488" s="5"/>
      <c r="I488" s="5"/>
      <c r="J488" s="5"/>
      <c r="K488" s="6" t="s">
        <v>5</v>
      </c>
      <c r="L488" s="7"/>
      <c r="M488" s="4" t="s">
        <v>6</v>
      </c>
      <c r="N488" s="4"/>
      <c r="O488" s="5"/>
      <c r="P488" s="5"/>
      <c r="Q488" s="5"/>
      <c r="R488" s="5"/>
      <c r="S488" s="5"/>
      <c r="T488" s="8" t="s">
        <v>7</v>
      </c>
      <c r="U488" s="9" t="s">
        <v>8</v>
      </c>
    </row>
    <row r="489" spans="1:21" ht="25.5" x14ac:dyDescent="0.25">
      <c r="A489" s="2"/>
      <c r="B489" s="3"/>
      <c r="C489" s="3"/>
      <c r="D489" s="10" t="s">
        <v>9</v>
      </c>
      <c r="E489" s="11" t="s">
        <v>10</v>
      </c>
      <c r="F489" s="11" t="s">
        <v>11</v>
      </c>
      <c r="G489" s="12" t="s">
        <v>12</v>
      </c>
      <c r="H489" s="13"/>
      <c r="I489" s="13"/>
      <c r="J489" s="13"/>
      <c r="K489" s="13"/>
      <c r="L489" s="14" t="s">
        <v>13</v>
      </c>
      <c r="M489" s="10" t="s">
        <v>9</v>
      </c>
      <c r="N489" s="15" t="s">
        <v>14</v>
      </c>
      <c r="O489" s="11" t="s">
        <v>11</v>
      </c>
      <c r="P489" s="12" t="s">
        <v>12</v>
      </c>
      <c r="Q489" s="13"/>
      <c r="R489" s="13"/>
      <c r="S489" s="13"/>
      <c r="T489" s="8"/>
      <c r="U489" s="9"/>
    </row>
    <row r="490" spans="1:21" x14ac:dyDescent="0.25">
      <c r="A490" s="2"/>
      <c r="B490" s="3"/>
      <c r="C490" s="3"/>
      <c r="D490" s="10"/>
      <c r="E490" s="11"/>
      <c r="F490" s="11"/>
      <c r="G490" s="16" t="s">
        <v>15</v>
      </c>
      <c r="H490" s="17" t="s">
        <v>16</v>
      </c>
      <c r="I490" s="18" t="s">
        <v>17</v>
      </c>
      <c r="J490" s="19">
        <v>0</v>
      </c>
      <c r="K490" s="13"/>
      <c r="L490" s="20"/>
      <c r="M490" s="10"/>
      <c r="N490" s="15"/>
      <c r="O490" s="11"/>
      <c r="P490" s="16" t="s">
        <v>15</v>
      </c>
      <c r="Q490" s="17" t="s">
        <v>16</v>
      </c>
      <c r="R490" s="18" t="s">
        <v>17</v>
      </c>
      <c r="S490" s="19">
        <v>0</v>
      </c>
      <c r="T490" s="8"/>
      <c r="U490" s="9"/>
    </row>
    <row r="491" spans="1:21" x14ac:dyDescent="0.25">
      <c r="A491" s="21"/>
      <c r="B491" s="22"/>
      <c r="C491" s="23"/>
      <c r="D491" s="24"/>
      <c r="E491" s="25"/>
      <c r="F491" s="25"/>
      <c r="G491" s="26"/>
      <c r="H491" s="27"/>
      <c r="I491" s="28"/>
      <c r="J491" s="29"/>
      <c r="K491" s="30"/>
      <c r="L491" s="30"/>
      <c r="M491" s="24"/>
      <c r="N491" s="25"/>
      <c r="O491" s="25"/>
      <c r="P491" s="26"/>
      <c r="Q491" s="27"/>
      <c r="R491" s="28"/>
      <c r="S491" s="29"/>
      <c r="T491" s="31"/>
      <c r="U491" s="32"/>
    </row>
    <row r="492" spans="1:21" x14ac:dyDescent="0.25">
      <c r="A492" s="33"/>
      <c r="B492" s="33" t="s">
        <v>79</v>
      </c>
      <c r="C492" s="34"/>
      <c r="D492" s="35">
        <v>400</v>
      </c>
      <c r="E492" s="36"/>
      <c r="F492" s="37"/>
      <c r="G492" s="38"/>
      <c r="H492" s="38"/>
      <c r="I492" s="38"/>
      <c r="J492" s="38"/>
      <c r="K492" s="38">
        <f>((SUM(H494:H505)*H493)+(SUM(G494:G505)*G493)+(SUM(I494:I505)*I493))/1000</f>
        <v>97.936000000000007</v>
      </c>
      <c r="L492" s="38">
        <f>T492*100/M492</f>
        <v>13.766031746031747</v>
      </c>
      <c r="M492" s="35">
        <v>630</v>
      </c>
      <c r="N492" s="36"/>
      <c r="O492" s="37"/>
      <c r="P492" s="38"/>
      <c r="Q492" s="38"/>
      <c r="R492" s="38"/>
      <c r="S492" s="38"/>
      <c r="T492" s="39">
        <f>((SUM(Q494:Q505)*H493)+(SUM(P494:P505)*G493)+(SUM(R494:R505)*I493))/1000</f>
        <v>86.725999999999999</v>
      </c>
      <c r="U492" s="39">
        <f>T492*100/M492</f>
        <v>13.766031746031747</v>
      </c>
    </row>
    <row r="493" spans="1:21" x14ac:dyDescent="0.25">
      <c r="A493" s="33"/>
      <c r="B493" s="40"/>
      <c r="C493" s="13"/>
      <c r="D493" s="40"/>
      <c r="E493" s="41" t="s">
        <v>19</v>
      </c>
      <c r="F493" s="42"/>
      <c r="G493" s="43">
        <v>234</v>
      </c>
      <c r="H493" s="43">
        <v>232</v>
      </c>
      <c r="I493" s="43">
        <v>236</v>
      </c>
      <c r="J493" s="43"/>
      <c r="K493" s="38"/>
      <c r="L493" s="38"/>
      <c r="M493" s="40"/>
      <c r="N493" s="41" t="s">
        <v>19</v>
      </c>
      <c r="O493" s="42"/>
      <c r="P493" s="43"/>
      <c r="Q493" s="43"/>
      <c r="R493" s="43"/>
      <c r="S493" s="38"/>
      <c r="T493" s="44"/>
      <c r="U493" s="45"/>
    </row>
    <row r="494" spans="1:21" x14ac:dyDescent="0.25">
      <c r="A494" s="33"/>
      <c r="B494" s="40"/>
      <c r="C494" s="13"/>
      <c r="D494" s="40"/>
      <c r="E494" s="46"/>
      <c r="F494" s="47" t="s">
        <v>22</v>
      </c>
      <c r="G494" s="38"/>
      <c r="H494" s="38"/>
      <c r="I494" s="38"/>
      <c r="J494" s="38"/>
      <c r="K494" s="38">
        <f>(G494*$G$7+H494*$H$7+I494*$I$7)/1000</f>
        <v>0</v>
      </c>
      <c r="L494" s="38"/>
      <c r="M494" s="40"/>
      <c r="N494" s="46"/>
      <c r="O494" s="47" t="s">
        <v>42</v>
      </c>
      <c r="P494" s="38">
        <v>82</v>
      </c>
      <c r="Q494" s="38">
        <v>60</v>
      </c>
      <c r="R494" s="38">
        <v>54</v>
      </c>
      <c r="S494" s="38">
        <v>4</v>
      </c>
      <c r="T494" s="44">
        <f t="shared" ref="T494:T505" si="50">(P494*$P$7+Q494*$Q$7+R494*$R$7)/1000</f>
        <v>0</v>
      </c>
      <c r="U494" s="45"/>
    </row>
    <row r="495" spans="1:21" x14ac:dyDescent="0.25">
      <c r="A495" s="33"/>
      <c r="B495" s="40"/>
      <c r="C495" s="13"/>
      <c r="D495" s="40"/>
      <c r="E495" s="46"/>
      <c r="F495" s="47" t="s">
        <v>31</v>
      </c>
      <c r="G495" s="38">
        <v>48</v>
      </c>
      <c r="H495" s="38">
        <v>25</v>
      </c>
      <c r="I495" s="38">
        <v>0</v>
      </c>
      <c r="J495" s="38">
        <v>16</v>
      </c>
      <c r="K495" s="38">
        <f t="shared" ref="K495:K505" si="51">(G495*$G$7+H495*$H$7+I495*$I$7)/1000</f>
        <v>0</v>
      </c>
      <c r="L495" s="38"/>
      <c r="M495" s="40"/>
      <c r="N495" s="48"/>
      <c r="O495" s="47" t="s">
        <v>26</v>
      </c>
      <c r="P495" s="38">
        <v>28</v>
      </c>
      <c r="Q495" s="38">
        <v>46</v>
      </c>
      <c r="R495" s="38">
        <v>33</v>
      </c>
      <c r="S495" s="38">
        <v>14</v>
      </c>
      <c r="T495" s="44">
        <f t="shared" si="50"/>
        <v>0</v>
      </c>
      <c r="U495" s="45"/>
    </row>
    <row r="496" spans="1:21" x14ac:dyDescent="0.25">
      <c r="A496" s="33"/>
      <c r="B496" s="40"/>
      <c r="C496" s="13"/>
      <c r="D496" s="40"/>
      <c r="E496" s="46"/>
      <c r="F496" s="47" t="s">
        <v>36</v>
      </c>
      <c r="G496" s="38">
        <v>3</v>
      </c>
      <c r="H496" s="38">
        <v>17</v>
      </c>
      <c r="I496" s="38">
        <v>7</v>
      </c>
      <c r="J496" s="38">
        <v>6</v>
      </c>
      <c r="K496" s="38">
        <f t="shared" si="51"/>
        <v>0</v>
      </c>
      <c r="L496" s="38"/>
      <c r="M496" s="40"/>
      <c r="N496" s="46"/>
      <c r="O496" s="47" t="s">
        <v>23</v>
      </c>
      <c r="P496" s="38">
        <v>0</v>
      </c>
      <c r="Q496" s="38">
        <v>0</v>
      </c>
      <c r="R496" s="38">
        <v>0</v>
      </c>
      <c r="S496" s="38">
        <v>0</v>
      </c>
      <c r="T496" s="44">
        <f t="shared" si="50"/>
        <v>0</v>
      </c>
      <c r="U496" s="45"/>
    </row>
    <row r="497" spans="1:21" x14ac:dyDescent="0.25">
      <c r="A497" s="33"/>
      <c r="B497" s="40"/>
      <c r="C497" s="13"/>
      <c r="D497" s="40"/>
      <c r="E497" s="46"/>
      <c r="F497" s="47" t="s">
        <v>22</v>
      </c>
      <c r="G497" s="38"/>
      <c r="H497" s="38"/>
      <c r="I497" s="38"/>
      <c r="J497" s="38"/>
      <c r="K497" s="38">
        <f t="shared" si="51"/>
        <v>0</v>
      </c>
      <c r="L497" s="38"/>
      <c r="M497" s="40"/>
      <c r="N497" s="48"/>
      <c r="O497" s="47" t="s">
        <v>37</v>
      </c>
      <c r="P497" s="38">
        <v>0</v>
      </c>
      <c r="Q497" s="38">
        <v>0</v>
      </c>
      <c r="R497" s="38">
        <v>0</v>
      </c>
      <c r="S497" s="38">
        <v>0</v>
      </c>
      <c r="T497" s="44">
        <f t="shared" si="50"/>
        <v>0</v>
      </c>
      <c r="U497" s="45"/>
    </row>
    <row r="498" spans="1:21" x14ac:dyDescent="0.25">
      <c r="A498" s="33"/>
      <c r="B498" s="40"/>
      <c r="C498" s="13"/>
      <c r="D498" s="40"/>
      <c r="E498" s="46"/>
      <c r="F498" s="47" t="s">
        <v>22</v>
      </c>
      <c r="G498" s="38"/>
      <c r="H498" s="38"/>
      <c r="I498" s="38"/>
      <c r="J498" s="38"/>
      <c r="K498" s="38">
        <f t="shared" si="51"/>
        <v>0</v>
      </c>
      <c r="L498" s="38"/>
      <c r="M498" s="40"/>
      <c r="N498" s="46"/>
      <c r="O498" s="47" t="s">
        <v>25</v>
      </c>
      <c r="P498" s="38">
        <v>13</v>
      </c>
      <c r="Q498" s="38">
        <v>40</v>
      </c>
      <c r="R498" s="38">
        <v>15</v>
      </c>
      <c r="S498" s="38">
        <v>15</v>
      </c>
      <c r="T498" s="44">
        <f t="shared" si="50"/>
        <v>0</v>
      </c>
      <c r="U498" s="45"/>
    </row>
    <row r="499" spans="1:21" x14ac:dyDescent="0.25">
      <c r="A499" s="33"/>
      <c r="B499" s="40"/>
      <c r="C499" s="13"/>
      <c r="D499" s="40"/>
      <c r="E499" s="46"/>
      <c r="F499" s="47" t="s">
        <v>33</v>
      </c>
      <c r="G499" s="38">
        <v>28</v>
      </c>
      <c r="H499" s="38">
        <v>19</v>
      </c>
      <c r="I499" s="38">
        <v>15</v>
      </c>
      <c r="J499" s="38">
        <v>11</v>
      </c>
      <c r="K499" s="38">
        <f t="shared" si="51"/>
        <v>0</v>
      </c>
      <c r="L499" s="38"/>
      <c r="M499" s="40"/>
      <c r="N499" s="46"/>
      <c r="O499" s="47" t="s">
        <v>22</v>
      </c>
      <c r="P499" s="38"/>
      <c r="Q499" s="38"/>
      <c r="R499" s="38"/>
      <c r="S499" s="38"/>
      <c r="T499" s="44">
        <f t="shared" si="50"/>
        <v>0</v>
      </c>
      <c r="U499" s="45"/>
    </row>
    <row r="500" spans="1:21" x14ac:dyDescent="0.25">
      <c r="A500" s="33"/>
      <c r="B500" s="40"/>
      <c r="C500" s="13"/>
      <c r="D500" s="40"/>
      <c r="E500" s="46"/>
      <c r="F500" s="47" t="s">
        <v>40</v>
      </c>
      <c r="G500" s="38">
        <v>37</v>
      </c>
      <c r="H500" s="38">
        <v>29</v>
      </c>
      <c r="I500" s="38">
        <v>15</v>
      </c>
      <c r="J500" s="38">
        <v>11</v>
      </c>
      <c r="K500" s="38">
        <f t="shared" si="51"/>
        <v>0</v>
      </c>
      <c r="L500" s="38"/>
      <c r="M500" s="40"/>
      <c r="N500" s="46"/>
      <c r="O500" s="47" t="s">
        <v>22</v>
      </c>
      <c r="P500" s="38"/>
      <c r="Q500" s="38"/>
      <c r="R500" s="38"/>
      <c r="S500" s="38"/>
      <c r="T500" s="44">
        <f t="shared" si="50"/>
        <v>0</v>
      </c>
      <c r="U500" s="45"/>
    </row>
    <row r="501" spans="1:21" x14ac:dyDescent="0.25">
      <c r="A501" s="33"/>
      <c r="B501" s="40"/>
      <c r="C501" s="13"/>
      <c r="D501" s="40"/>
      <c r="E501" s="46"/>
      <c r="F501" s="47" t="s">
        <v>24</v>
      </c>
      <c r="G501" s="38">
        <v>56</v>
      </c>
      <c r="H501" s="38">
        <v>61</v>
      </c>
      <c r="I501" s="38">
        <v>59</v>
      </c>
      <c r="J501" s="38">
        <v>21</v>
      </c>
      <c r="K501" s="38">
        <f t="shared" si="51"/>
        <v>0</v>
      </c>
      <c r="L501" s="38"/>
      <c r="M501" s="40"/>
      <c r="N501" s="46"/>
      <c r="O501" s="47" t="s">
        <v>22</v>
      </c>
      <c r="P501" s="38"/>
      <c r="Q501" s="38"/>
      <c r="R501" s="38"/>
      <c r="S501" s="38"/>
      <c r="T501" s="44">
        <f t="shared" si="50"/>
        <v>0</v>
      </c>
      <c r="U501" s="45"/>
    </row>
    <row r="502" spans="1:21" x14ac:dyDescent="0.25">
      <c r="A502" s="33"/>
      <c r="B502" s="40"/>
      <c r="C502" s="13"/>
      <c r="D502" s="40"/>
      <c r="E502" s="46"/>
      <c r="F502" s="47"/>
      <c r="G502" s="38"/>
      <c r="H502" s="38"/>
      <c r="I502" s="38"/>
      <c r="J502" s="38"/>
      <c r="K502" s="38">
        <f t="shared" si="51"/>
        <v>0</v>
      </c>
      <c r="L502" s="38"/>
      <c r="M502" s="40"/>
      <c r="N502" s="48"/>
      <c r="O502" s="47" t="s">
        <v>22</v>
      </c>
      <c r="P502" s="38"/>
      <c r="Q502" s="38"/>
      <c r="R502" s="38"/>
      <c r="S502" s="38"/>
      <c r="T502" s="44">
        <f t="shared" si="50"/>
        <v>0</v>
      </c>
      <c r="U502" s="45"/>
    </row>
    <row r="503" spans="1:21" x14ac:dyDescent="0.25">
      <c r="A503" s="33"/>
      <c r="B503" s="40"/>
      <c r="C503" s="13"/>
      <c r="D503" s="40"/>
      <c r="E503" s="46"/>
      <c r="F503" s="47"/>
      <c r="G503" s="38"/>
      <c r="H503" s="38"/>
      <c r="I503" s="38"/>
      <c r="J503" s="38"/>
      <c r="K503" s="38">
        <f t="shared" si="51"/>
        <v>0</v>
      </c>
      <c r="L503" s="38"/>
      <c r="M503" s="40"/>
      <c r="N503" s="48"/>
      <c r="O503" s="47" t="s">
        <v>22</v>
      </c>
      <c r="P503" s="38"/>
      <c r="Q503" s="38"/>
      <c r="R503" s="38"/>
      <c r="S503" s="38"/>
      <c r="T503" s="44">
        <f t="shared" si="50"/>
        <v>0</v>
      </c>
      <c r="U503" s="45"/>
    </row>
    <row r="504" spans="1:21" x14ac:dyDescent="0.25">
      <c r="A504" s="33"/>
      <c r="B504" s="40"/>
      <c r="C504" s="13"/>
      <c r="D504" s="40"/>
      <c r="E504" s="46"/>
      <c r="F504" s="47" t="s">
        <v>22</v>
      </c>
      <c r="G504" s="38"/>
      <c r="H504" s="38"/>
      <c r="I504" s="38"/>
      <c r="J504" s="38"/>
      <c r="K504" s="38">
        <f t="shared" si="51"/>
        <v>0</v>
      </c>
      <c r="L504" s="38"/>
      <c r="M504" s="40"/>
      <c r="N504" s="48"/>
      <c r="O504" s="47" t="s">
        <v>22</v>
      </c>
      <c r="P504" s="38"/>
      <c r="Q504" s="38"/>
      <c r="R504" s="38"/>
      <c r="S504" s="38"/>
      <c r="T504" s="44">
        <f t="shared" si="50"/>
        <v>0</v>
      </c>
      <c r="U504" s="45"/>
    </row>
    <row r="505" spans="1:21" x14ac:dyDescent="0.25">
      <c r="A505" s="33"/>
      <c r="B505" s="40"/>
      <c r="C505" s="13"/>
      <c r="D505" s="40"/>
      <c r="E505" s="46"/>
      <c r="F505" s="47" t="s">
        <v>22</v>
      </c>
      <c r="G505" s="38"/>
      <c r="H505" s="38"/>
      <c r="I505" s="38"/>
      <c r="J505" s="38"/>
      <c r="K505" s="38">
        <f t="shared" si="51"/>
        <v>0</v>
      </c>
      <c r="L505" s="38"/>
      <c r="M505" s="40"/>
      <c r="N505" s="49"/>
      <c r="O505" s="47" t="s">
        <v>22</v>
      </c>
      <c r="P505" s="38"/>
      <c r="Q505" s="38"/>
      <c r="R505" s="38"/>
      <c r="S505" s="38"/>
      <c r="T505" s="44">
        <f t="shared" si="50"/>
        <v>0</v>
      </c>
      <c r="U505" s="45"/>
    </row>
    <row r="506" spans="1:21" x14ac:dyDescent="0.25">
      <c r="E506" t="s">
        <v>0</v>
      </c>
      <c r="F506" s="1"/>
    </row>
    <row r="507" spans="1:21" x14ac:dyDescent="0.25">
      <c r="A507" s="2" t="s">
        <v>1</v>
      </c>
      <c r="B507" s="3" t="s">
        <v>2</v>
      </c>
      <c r="C507" s="3" t="s">
        <v>3</v>
      </c>
      <c r="D507" s="4" t="s">
        <v>4</v>
      </c>
      <c r="E507" s="4"/>
      <c r="F507" s="5"/>
      <c r="G507" s="5"/>
      <c r="H507" s="5"/>
      <c r="I507" s="5"/>
      <c r="J507" s="5"/>
      <c r="K507" s="6" t="s">
        <v>5</v>
      </c>
      <c r="L507" s="7"/>
      <c r="M507" s="4" t="s">
        <v>6</v>
      </c>
      <c r="N507" s="4"/>
      <c r="O507" s="5"/>
      <c r="P507" s="5"/>
      <c r="Q507" s="5"/>
      <c r="R507" s="5"/>
      <c r="S507" s="5"/>
      <c r="T507" s="8" t="s">
        <v>7</v>
      </c>
      <c r="U507" s="9" t="s">
        <v>8</v>
      </c>
    </row>
    <row r="508" spans="1:21" ht="25.5" x14ac:dyDescent="0.25">
      <c r="A508" s="2"/>
      <c r="B508" s="3"/>
      <c r="C508" s="3"/>
      <c r="D508" s="10" t="s">
        <v>9</v>
      </c>
      <c r="E508" s="11" t="s">
        <v>10</v>
      </c>
      <c r="F508" s="11" t="s">
        <v>11</v>
      </c>
      <c r="G508" s="12" t="s">
        <v>12</v>
      </c>
      <c r="H508" s="13"/>
      <c r="I508" s="13"/>
      <c r="J508" s="13"/>
      <c r="K508" s="13"/>
      <c r="L508" s="14" t="s">
        <v>13</v>
      </c>
      <c r="M508" s="10" t="s">
        <v>9</v>
      </c>
      <c r="N508" s="15" t="s">
        <v>14</v>
      </c>
      <c r="O508" s="11" t="s">
        <v>11</v>
      </c>
      <c r="P508" s="12" t="s">
        <v>12</v>
      </c>
      <c r="Q508" s="13"/>
      <c r="R508" s="13"/>
      <c r="S508" s="13"/>
      <c r="T508" s="8"/>
      <c r="U508" s="9"/>
    </row>
    <row r="509" spans="1:21" x14ac:dyDescent="0.25">
      <c r="A509" s="2"/>
      <c r="B509" s="3"/>
      <c r="C509" s="3"/>
      <c r="D509" s="10"/>
      <c r="E509" s="11"/>
      <c r="F509" s="11"/>
      <c r="G509" s="16" t="s">
        <v>15</v>
      </c>
      <c r="H509" s="17" t="s">
        <v>16</v>
      </c>
      <c r="I509" s="18" t="s">
        <v>17</v>
      </c>
      <c r="J509" s="19">
        <v>0</v>
      </c>
      <c r="K509" s="13"/>
      <c r="L509" s="20"/>
      <c r="M509" s="10"/>
      <c r="N509" s="15"/>
      <c r="O509" s="11"/>
      <c r="P509" s="16" t="s">
        <v>15</v>
      </c>
      <c r="Q509" s="17" t="s">
        <v>16</v>
      </c>
      <c r="R509" s="18" t="s">
        <v>17</v>
      </c>
      <c r="S509" s="19">
        <v>0</v>
      </c>
      <c r="T509" s="8"/>
      <c r="U509" s="9"/>
    </row>
    <row r="510" spans="1:21" x14ac:dyDescent="0.25">
      <c r="A510" s="21"/>
      <c r="B510" s="22"/>
      <c r="C510" s="23"/>
      <c r="D510" s="24"/>
      <c r="E510" s="25"/>
      <c r="F510" s="25"/>
      <c r="G510" s="26"/>
      <c r="H510" s="27"/>
      <c r="I510" s="28"/>
      <c r="J510" s="29"/>
      <c r="K510" s="30"/>
      <c r="L510" s="30"/>
      <c r="M510" s="24"/>
      <c r="N510" s="25"/>
      <c r="O510" s="25"/>
      <c r="P510" s="26"/>
      <c r="Q510" s="27"/>
      <c r="R510" s="28"/>
      <c r="S510" s="29"/>
      <c r="T510" s="31"/>
      <c r="U510" s="32"/>
    </row>
    <row r="511" spans="1:21" x14ac:dyDescent="0.25">
      <c r="A511" s="33"/>
      <c r="B511" s="33" t="s">
        <v>80</v>
      </c>
      <c r="C511" s="34"/>
      <c r="D511" s="35">
        <v>1000</v>
      </c>
      <c r="E511" s="36"/>
      <c r="F511" s="37"/>
      <c r="G511" s="38"/>
      <c r="H511" s="38"/>
      <c r="I511" s="38"/>
      <c r="J511" s="38"/>
      <c r="K511" s="38">
        <f>((SUM(H513:H524)*H512)+(SUM(G513:G524)*G512)+(SUM(I513:I524)*I512))/1000</f>
        <v>0</v>
      </c>
      <c r="L511" s="38">
        <f>T511*100/M511</f>
        <v>0</v>
      </c>
      <c r="M511" s="35">
        <v>1000</v>
      </c>
      <c r="N511" s="36"/>
      <c r="O511" s="37"/>
      <c r="P511" s="38"/>
      <c r="Q511" s="38"/>
      <c r="R511" s="38"/>
      <c r="S511" s="38"/>
      <c r="T511" s="39">
        <f>((SUM(Q513:Q524)*Q512)+(SUM(P513:P524)*P512)+(SUM(R513:R524)*R512))/1000</f>
        <v>0</v>
      </c>
      <c r="U511" s="39">
        <f>T511*100/M511</f>
        <v>0</v>
      </c>
    </row>
    <row r="512" spans="1:21" x14ac:dyDescent="0.25">
      <c r="A512" s="33"/>
      <c r="B512" s="40"/>
      <c r="C512" s="13"/>
      <c r="D512" s="40"/>
      <c r="E512" s="41" t="s">
        <v>19</v>
      </c>
      <c r="F512" s="42"/>
      <c r="G512" s="43"/>
      <c r="H512" s="43"/>
      <c r="I512" s="43"/>
      <c r="J512" s="43"/>
      <c r="K512" s="38"/>
      <c r="L512" s="38"/>
      <c r="M512" s="40"/>
      <c r="N512" s="41" t="s">
        <v>19</v>
      </c>
      <c r="O512" s="42"/>
      <c r="P512" s="43"/>
      <c r="Q512" s="43"/>
      <c r="R512" s="43"/>
      <c r="S512" s="38"/>
      <c r="T512" s="44"/>
      <c r="U512" s="45"/>
    </row>
    <row r="513" spans="1:21" x14ac:dyDescent="0.25">
      <c r="A513" s="33"/>
      <c r="B513" s="40"/>
      <c r="C513" s="13"/>
      <c r="D513" s="40"/>
      <c r="E513" s="46"/>
      <c r="F513" s="47" t="s">
        <v>22</v>
      </c>
      <c r="G513" s="38"/>
      <c r="H513" s="38"/>
      <c r="I513" s="38"/>
      <c r="J513" s="38"/>
      <c r="K513" s="38">
        <f>(G513*$G$7+H513*$H$7+I513*$I$7)/1000</f>
        <v>0</v>
      </c>
      <c r="L513" s="38"/>
      <c r="M513" s="40"/>
      <c r="N513" s="46"/>
      <c r="O513" s="47" t="s">
        <v>22</v>
      </c>
      <c r="P513" s="38"/>
      <c r="Q513" s="38"/>
      <c r="R513" s="38"/>
      <c r="S513" s="38"/>
      <c r="T513" s="44">
        <f t="shared" ref="T513:T524" si="52">(P513*$P$7+Q513*$Q$7+R513*$R$7)/1000</f>
        <v>0</v>
      </c>
      <c r="U513" s="45"/>
    </row>
    <row r="514" spans="1:21" x14ac:dyDescent="0.25">
      <c r="A514" s="33"/>
      <c r="B514" s="40"/>
      <c r="C514" s="13"/>
      <c r="D514" s="40"/>
      <c r="E514" s="46"/>
      <c r="F514" s="47" t="s">
        <v>22</v>
      </c>
      <c r="G514" s="38"/>
      <c r="H514" s="38"/>
      <c r="I514" s="38"/>
      <c r="J514" s="38"/>
      <c r="K514" s="38">
        <f t="shared" ref="K514:K524" si="53">(G514*$G$7+H514*$H$7+I514*$I$7)/1000</f>
        <v>0</v>
      </c>
      <c r="L514" s="38"/>
      <c r="M514" s="40"/>
      <c r="N514" s="48"/>
      <c r="O514" s="47" t="s">
        <v>22</v>
      </c>
      <c r="P514" s="38"/>
      <c r="Q514" s="38"/>
      <c r="R514" s="38"/>
      <c r="S514" s="38"/>
      <c r="T514" s="44">
        <f t="shared" si="52"/>
        <v>0</v>
      </c>
      <c r="U514" s="45"/>
    </row>
    <row r="515" spans="1:21" x14ac:dyDescent="0.25">
      <c r="A515" s="33"/>
      <c r="B515" s="40"/>
      <c r="C515" s="13"/>
      <c r="D515" s="40"/>
      <c r="E515" s="46"/>
      <c r="F515" s="47" t="s">
        <v>22</v>
      </c>
      <c r="G515" s="38"/>
      <c r="H515" s="38"/>
      <c r="I515" s="38"/>
      <c r="J515" s="38"/>
      <c r="K515" s="38">
        <f t="shared" si="53"/>
        <v>0</v>
      </c>
      <c r="L515" s="38"/>
      <c r="M515" s="40"/>
      <c r="N515" s="46"/>
      <c r="O515" s="47" t="s">
        <v>22</v>
      </c>
      <c r="P515" s="38"/>
      <c r="Q515" s="38"/>
      <c r="R515" s="38"/>
      <c r="S515" s="38"/>
      <c r="T515" s="44">
        <f t="shared" si="52"/>
        <v>0</v>
      </c>
      <c r="U515" s="45"/>
    </row>
    <row r="516" spans="1:21" x14ac:dyDescent="0.25">
      <c r="A516" s="33"/>
      <c r="B516" s="40"/>
      <c r="C516" s="13"/>
      <c r="D516" s="40"/>
      <c r="E516" s="46"/>
      <c r="F516" s="47" t="s">
        <v>22</v>
      </c>
      <c r="G516" s="38"/>
      <c r="H516" s="38"/>
      <c r="I516" s="38"/>
      <c r="J516" s="38"/>
      <c r="K516" s="38">
        <f t="shared" si="53"/>
        <v>0</v>
      </c>
      <c r="L516" s="38"/>
      <c r="M516" s="40"/>
      <c r="N516" s="48"/>
      <c r="O516" s="47" t="s">
        <v>22</v>
      </c>
      <c r="P516" s="38"/>
      <c r="Q516" s="38"/>
      <c r="R516" s="38"/>
      <c r="S516" s="38"/>
      <c r="T516" s="44">
        <f t="shared" si="52"/>
        <v>0</v>
      </c>
      <c r="U516" s="45"/>
    </row>
    <row r="517" spans="1:21" x14ac:dyDescent="0.25">
      <c r="A517" s="33"/>
      <c r="B517" s="40"/>
      <c r="C517" s="13"/>
      <c r="D517" s="40"/>
      <c r="E517" s="46"/>
      <c r="F517" s="47" t="s">
        <v>22</v>
      </c>
      <c r="G517" s="38"/>
      <c r="H517" s="38"/>
      <c r="I517" s="38"/>
      <c r="J517" s="38"/>
      <c r="K517" s="38">
        <f t="shared" si="53"/>
        <v>0</v>
      </c>
      <c r="L517" s="38"/>
      <c r="M517" s="40"/>
      <c r="N517" s="46"/>
      <c r="O517" s="47" t="s">
        <v>22</v>
      </c>
      <c r="P517" s="38"/>
      <c r="Q517" s="38"/>
      <c r="R517" s="38"/>
      <c r="S517" s="38"/>
      <c r="T517" s="44">
        <f t="shared" si="52"/>
        <v>0</v>
      </c>
      <c r="U517" s="45"/>
    </row>
    <row r="518" spans="1:21" x14ac:dyDescent="0.25">
      <c r="A518" s="33"/>
      <c r="B518" s="40"/>
      <c r="C518" s="13"/>
      <c r="D518" s="40"/>
      <c r="E518" s="46"/>
      <c r="F518" s="47" t="s">
        <v>22</v>
      </c>
      <c r="G518" s="38"/>
      <c r="H518" s="38"/>
      <c r="I518" s="38"/>
      <c r="J518" s="38"/>
      <c r="K518" s="38">
        <f t="shared" si="53"/>
        <v>0</v>
      </c>
      <c r="L518" s="38"/>
      <c r="M518" s="40"/>
      <c r="N518" s="46"/>
      <c r="O518" s="47" t="s">
        <v>22</v>
      </c>
      <c r="P518" s="38"/>
      <c r="Q518" s="38"/>
      <c r="R518" s="38"/>
      <c r="S518" s="38"/>
      <c r="T518" s="44">
        <f t="shared" si="52"/>
        <v>0</v>
      </c>
      <c r="U518" s="45"/>
    </row>
    <row r="519" spans="1:21" x14ac:dyDescent="0.25">
      <c r="A519" s="33"/>
      <c r="B519" s="40"/>
      <c r="C519" s="13"/>
      <c r="D519" s="40"/>
      <c r="E519" s="46"/>
      <c r="F519" s="47" t="s">
        <v>22</v>
      </c>
      <c r="G519" s="38"/>
      <c r="H519" s="38"/>
      <c r="I519" s="38"/>
      <c r="J519" s="38"/>
      <c r="K519" s="38">
        <f t="shared" si="53"/>
        <v>0</v>
      </c>
      <c r="L519" s="38"/>
      <c r="M519" s="40"/>
      <c r="N519" s="46"/>
      <c r="O519" s="47" t="s">
        <v>22</v>
      </c>
      <c r="P519" s="38"/>
      <c r="Q519" s="38"/>
      <c r="R519" s="38"/>
      <c r="S519" s="38"/>
      <c r="T519" s="44">
        <f t="shared" si="52"/>
        <v>0</v>
      </c>
      <c r="U519" s="45"/>
    </row>
    <row r="520" spans="1:21" x14ac:dyDescent="0.25">
      <c r="A520" s="33"/>
      <c r="B520" s="40"/>
      <c r="C520" s="13"/>
      <c r="D520" s="40"/>
      <c r="E520" s="46"/>
      <c r="F520" s="47" t="s">
        <v>22</v>
      </c>
      <c r="G520" s="38"/>
      <c r="H520" s="38"/>
      <c r="I520" s="38"/>
      <c r="J520" s="38"/>
      <c r="K520" s="38">
        <f t="shared" si="53"/>
        <v>0</v>
      </c>
      <c r="L520" s="38"/>
      <c r="M520" s="40"/>
      <c r="N520" s="46"/>
      <c r="O520" s="47" t="s">
        <v>22</v>
      </c>
      <c r="P520" s="38"/>
      <c r="Q520" s="38"/>
      <c r="R520" s="38"/>
      <c r="S520" s="38"/>
      <c r="T520" s="44">
        <f t="shared" si="52"/>
        <v>0</v>
      </c>
      <c r="U520" s="45"/>
    </row>
    <row r="521" spans="1:21" x14ac:dyDescent="0.25">
      <c r="A521" s="33"/>
      <c r="B521" s="40"/>
      <c r="C521" s="13"/>
      <c r="D521" s="40"/>
      <c r="E521" s="46"/>
      <c r="F521" s="47" t="s">
        <v>22</v>
      </c>
      <c r="G521" s="38"/>
      <c r="H521" s="38"/>
      <c r="I521" s="38"/>
      <c r="J521" s="38"/>
      <c r="K521" s="38">
        <f t="shared" si="53"/>
        <v>0</v>
      </c>
      <c r="L521" s="38"/>
      <c r="M521" s="40"/>
      <c r="N521" s="48"/>
      <c r="O521" s="47" t="s">
        <v>22</v>
      </c>
      <c r="P521" s="38"/>
      <c r="Q521" s="38"/>
      <c r="R521" s="38"/>
      <c r="S521" s="38"/>
      <c r="T521" s="44">
        <f t="shared" si="52"/>
        <v>0</v>
      </c>
      <c r="U521" s="45"/>
    </row>
    <row r="522" spans="1:21" x14ac:dyDescent="0.25">
      <c r="A522" s="33"/>
      <c r="B522" s="40"/>
      <c r="C522" s="13"/>
      <c r="D522" s="40"/>
      <c r="E522" s="46"/>
      <c r="F522" s="47" t="s">
        <v>22</v>
      </c>
      <c r="G522" s="38"/>
      <c r="H522" s="38"/>
      <c r="I522" s="38"/>
      <c r="J522" s="38"/>
      <c r="K522" s="38">
        <f t="shared" si="53"/>
        <v>0</v>
      </c>
      <c r="L522" s="38"/>
      <c r="M522" s="40"/>
      <c r="N522" s="48"/>
      <c r="O522" s="47" t="s">
        <v>22</v>
      </c>
      <c r="P522" s="38"/>
      <c r="Q522" s="38"/>
      <c r="R522" s="38"/>
      <c r="S522" s="38"/>
      <c r="T522" s="44">
        <f t="shared" si="52"/>
        <v>0</v>
      </c>
      <c r="U522" s="45"/>
    </row>
    <row r="523" spans="1:21" x14ac:dyDescent="0.25">
      <c r="A523" s="33"/>
      <c r="B523" s="40"/>
      <c r="C523" s="13"/>
      <c r="D523" s="40"/>
      <c r="E523" s="46"/>
      <c r="F523" s="47" t="s">
        <v>22</v>
      </c>
      <c r="G523" s="38"/>
      <c r="H523" s="38"/>
      <c r="I523" s="38"/>
      <c r="J523" s="38"/>
      <c r="K523" s="38">
        <f t="shared" si="53"/>
        <v>0</v>
      </c>
      <c r="L523" s="38"/>
      <c r="M523" s="40"/>
      <c r="N523" s="48"/>
      <c r="O523" s="47" t="s">
        <v>22</v>
      </c>
      <c r="P523" s="38"/>
      <c r="Q523" s="38"/>
      <c r="R523" s="38"/>
      <c r="S523" s="38"/>
      <c r="T523" s="44">
        <f t="shared" si="52"/>
        <v>0</v>
      </c>
      <c r="U523" s="45"/>
    </row>
    <row r="524" spans="1:21" x14ac:dyDescent="0.25">
      <c r="A524" s="33"/>
      <c r="B524" s="40"/>
      <c r="C524" s="13"/>
      <c r="D524" s="40"/>
      <c r="E524" s="46"/>
      <c r="F524" s="47" t="s">
        <v>22</v>
      </c>
      <c r="G524" s="38"/>
      <c r="H524" s="38"/>
      <c r="I524" s="38"/>
      <c r="J524" s="38"/>
      <c r="K524" s="38">
        <f t="shared" si="53"/>
        <v>0</v>
      </c>
      <c r="L524" s="38"/>
      <c r="M524" s="40"/>
      <c r="N524" s="49"/>
      <c r="O524" s="47" t="s">
        <v>22</v>
      </c>
      <c r="P524" s="38"/>
      <c r="Q524" s="38"/>
      <c r="R524" s="38"/>
      <c r="S524" s="38"/>
      <c r="T524" s="44">
        <f t="shared" si="52"/>
        <v>0</v>
      </c>
      <c r="U524" s="45"/>
    </row>
    <row r="525" spans="1:21" x14ac:dyDescent="0.25">
      <c r="E525" t="s">
        <v>0</v>
      </c>
      <c r="F525" s="1"/>
      <c r="G525" s="1">
        <v>45656</v>
      </c>
    </row>
    <row r="526" spans="1:21" x14ac:dyDescent="0.25">
      <c r="A526" s="2" t="s">
        <v>1</v>
      </c>
      <c r="B526" s="3" t="s">
        <v>2</v>
      </c>
      <c r="C526" s="3" t="s">
        <v>3</v>
      </c>
      <c r="D526" s="4" t="s">
        <v>4</v>
      </c>
      <c r="E526" s="4"/>
      <c r="F526" s="5"/>
      <c r="G526" s="5"/>
      <c r="H526" s="5"/>
      <c r="I526" s="5"/>
      <c r="J526" s="5"/>
      <c r="K526" s="6" t="s">
        <v>5</v>
      </c>
      <c r="L526" s="7"/>
      <c r="M526" s="4" t="s">
        <v>6</v>
      </c>
      <c r="N526" s="4"/>
      <c r="O526" s="5"/>
      <c r="P526" s="5"/>
      <c r="Q526" s="5"/>
      <c r="R526" s="5"/>
      <c r="S526" s="5"/>
      <c r="T526" s="8" t="s">
        <v>7</v>
      </c>
      <c r="U526" s="9" t="s">
        <v>8</v>
      </c>
    </row>
    <row r="527" spans="1:21" ht="25.5" x14ac:dyDescent="0.25">
      <c r="A527" s="2"/>
      <c r="B527" s="3"/>
      <c r="C527" s="3"/>
      <c r="D527" s="10" t="s">
        <v>9</v>
      </c>
      <c r="E527" s="11" t="s">
        <v>10</v>
      </c>
      <c r="F527" s="11" t="s">
        <v>11</v>
      </c>
      <c r="G527" s="12" t="s">
        <v>12</v>
      </c>
      <c r="H527" s="13"/>
      <c r="I527" s="13"/>
      <c r="J527" s="13"/>
      <c r="K527" s="13"/>
      <c r="L527" s="14" t="s">
        <v>13</v>
      </c>
      <c r="M527" s="10" t="s">
        <v>9</v>
      </c>
      <c r="N527" s="15" t="s">
        <v>14</v>
      </c>
      <c r="O527" s="11" t="s">
        <v>11</v>
      </c>
      <c r="P527" s="12" t="s">
        <v>12</v>
      </c>
      <c r="Q527" s="13"/>
      <c r="R527" s="13"/>
      <c r="S527" s="13"/>
      <c r="T527" s="8"/>
      <c r="U527" s="9"/>
    </row>
    <row r="528" spans="1:21" x14ac:dyDescent="0.25">
      <c r="A528" s="2"/>
      <c r="B528" s="3"/>
      <c r="C528" s="3"/>
      <c r="D528" s="10"/>
      <c r="E528" s="11"/>
      <c r="F528" s="11"/>
      <c r="G528" s="16" t="s">
        <v>15</v>
      </c>
      <c r="H528" s="17" t="s">
        <v>16</v>
      </c>
      <c r="I528" s="18" t="s">
        <v>17</v>
      </c>
      <c r="J528" s="19">
        <v>0</v>
      </c>
      <c r="K528" s="13"/>
      <c r="L528" s="20"/>
      <c r="M528" s="10"/>
      <c r="N528" s="15"/>
      <c r="O528" s="11"/>
      <c r="P528" s="16" t="s">
        <v>15</v>
      </c>
      <c r="Q528" s="17" t="s">
        <v>16</v>
      </c>
      <c r="R528" s="18" t="s">
        <v>17</v>
      </c>
      <c r="S528" s="19">
        <v>0</v>
      </c>
      <c r="T528" s="8"/>
      <c r="U528" s="9"/>
    </row>
    <row r="529" spans="1:21" x14ac:dyDescent="0.25">
      <c r="A529" s="21"/>
      <c r="B529" s="22"/>
      <c r="C529" s="23"/>
      <c r="D529" s="24"/>
      <c r="E529" s="25"/>
      <c r="F529" s="25"/>
      <c r="G529" s="26"/>
      <c r="H529" s="27"/>
      <c r="I529" s="28"/>
      <c r="J529" s="29"/>
      <c r="K529" s="30"/>
      <c r="L529" s="30"/>
      <c r="M529" s="24"/>
      <c r="N529" s="25"/>
      <c r="O529" s="25"/>
      <c r="P529" s="26"/>
      <c r="Q529" s="27"/>
      <c r="R529" s="28"/>
      <c r="S529" s="29"/>
      <c r="T529" s="31"/>
      <c r="U529" s="32"/>
    </row>
    <row r="530" spans="1:21" x14ac:dyDescent="0.25">
      <c r="A530" s="33"/>
      <c r="B530" s="33" t="s">
        <v>81</v>
      </c>
      <c r="C530" s="34"/>
      <c r="D530" s="35">
        <v>250</v>
      </c>
      <c r="E530" s="36"/>
      <c r="F530" s="37"/>
      <c r="G530" s="38"/>
      <c r="H530" s="38"/>
      <c r="I530" s="38"/>
      <c r="J530" s="38"/>
      <c r="K530" s="38">
        <f>((SUM(H532:H543)*H531)+(SUM(G532:G543)*G531)+(SUM(I532:I543)*I531))/1000</f>
        <v>0</v>
      </c>
      <c r="L530" s="38">
        <f>T530*100/M530</f>
        <v>5.8496000000000006</v>
      </c>
      <c r="M530" s="35">
        <v>250</v>
      </c>
      <c r="N530" s="36"/>
      <c r="O530" s="37"/>
      <c r="P530" s="38"/>
      <c r="Q530" s="38"/>
      <c r="R530" s="38"/>
      <c r="S530" s="38"/>
      <c r="T530" s="39">
        <f>((SUM(Q532:Q543)*Q531)+(SUM(P532:P543)*P531)+(SUM(R532:R543)*R531))/1000</f>
        <v>14.624000000000001</v>
      </c>
      <c r="U530" s="39">
        <f>T530*100/M530</f>
        <v>5.8496000000000006</v>
      </c>
    </row>
    <row r="531" spans="1:21" x14ac:dyDescent="0.25">
      <c r="A531" s="33"/>
      <c r="B531" s="40"/>
      <c r="C531" s="13"/>
      <c r="D531" s="40"/>
      <c r="E531" s="41" t="s">
        <v>19</v>
      </c>
      <c r="F531" s="42"/>
      <c r="G531" s="43"/>
      <c r="H531" s="43"/>
      <c r="I531" s="43"/>
      <c r="J531" s="43"/>
      <c r="K531" s="38"/>
      <c r="L531" s="38"/>
      <c r="M531" s="40"/>
      <c r="N531" s="41" t="s">
        <v>19</v>
      </c>
      <c r="O531" s="42"/>
      <c r="P531" s="43">
        <v>231</v>
      </c>
      <c r="Q531" s="43">
        <v>244</v>
      </c>
      <c r="R531" s="43">
        <v>233</v>
      </c>
      <c r="S531" s="38"/>
      <c r="T531" s="44"/>
      <c r="U531" s="45"/>
    </row>
    <row r="532" spans="1:21" x14ac:dyDescent="0.25">
      <c r="A532" s="33"/>
      <c r="B532" s="40"/>
      <c r="C532" s="13"/>
      <c r="D532" s="40"/>
      <c r="E532" s="46"/>
      <c r="F532" s="47" t="s">
        <v>30</v>
      </c>
      <c r="G532" s="38">
        <v>49</v>
      </c>
      <c r="H532" s="38">
        <v>31</v>
      </c>
      <c r="I532" s="38">
        <v>28</v>
      </c>
      <c r="J532" s="38">
        <v>17</v>
      </c>
      <c r="K532" s="38">
        <f>(G532*$G$7+H532*$H$7+I532*$I$7)/1000</f>
        <v>0</v>
      </c>
      <c r="L532" s="38"/>
      <c r="M532" s="40"/>
      <c r="N532" s="46"/>
      <c r="O532" s="47" t="s">
        <v>42</v>
      </c>
      <c r="P532" s="38"/>
      <c r="Q532" s="38"/>
      <c r="R532" s="38"/>
      <c r="S532" s="38"/>
      <c r="T532" s="44">
        <f t="shared" ref="T532:T543" si="54">(P532*$P$7+Q532*$Q$7+R532*$R$7)/1000</f>
        <v>0</v>
      </c>
      <c r="U532" s="45"/>
    </row>
    <row r="533" spans="1:21" x14ac:dyDescent="0.25">
      <c r="A533" s="33"/>
      <c r="B533" s="40"/>
      <c r="C533" s="13"/>
      <c r="D533" s="40"/>
      <c r="E533" s="46"/>
      <c r="F533" s="47" t="s">
        <v>31</v>
      </c>
      <c r="G533" s="38">
        <v>0</v>
      </c>
      <c r="H533" s="38">
        <v>0</v>
      </c>
      <c r="I533" s="38">
        <v>0</v>
      </c>
      <c r="J533" s="38">
        <v>0</v>
      </c>
      <c r="K533" s="38">
        <f t="shared" ref="K533:K543" si="55">(G533*$G$7+H533*$H$7+I533*$I$7)/1000</f>
        <v>0</v>
      </c>
      <c r="L533" s="38"/>
      <c r="M533" s="40"/>
      <c r="N533" s="48"/>
      <c r="O533" s="47" t="s">
        <v>26</v>
      </c>
      <c r="P533" s="38">
        <v>11</v>
      </c>
      <c r="Q533" s="38">
        <v>8</v>
      </c>
      <c r="R533" s="38">
        <v>7</v>
      </c>
      <c r="S533" s="38">
        <v>4</v>
      </c>
      <c r="T533" s="44">
        <f t="shared" si="54"/>
        <v>0</v>
      </c>
      <c r="U533" s="45"/>
    </row>
    <row r="534" spans="1:21" x14ac:dyDescent="0.25">
      <c r="A534" s="33"/>
      <c r="B534" s="40"/>
      <c r="C534" s="13"/>
      <c r="D534" s="40"/>
      <c r="E534" s="46"/>
      <c r="F534" s="47" t="s">
        <v>36</v>
      </c>
      <c r="G534" s="38"/>
      <c r="H534" s="38"/>
      <c r="I534" s="38"/>
      <c r="J534" s="38"/>
      <c r="K534" s="38">
        <f t="shared" si="55"/>
        <v>0</v>
      </c>
      <c r="L534" s="38"/>
      <c r="M534" s="40"/>
      <c r="N534" s="46"/>
      <c r="O534" s="47" t="s">
        <v>20</v>
      </c>
      <c r="P534" s="38"/>
      <c r="Q534" s="38"/>
      <c r="R534" s="38"/>
      <c r="S534" s="38"/>
      <c r="T534" s="44">
        <f t="shared" si="54"/>
        <v>0</v>
      </c>
      <c r="U534" s="45"/>
    </row>
    <row r="535" spans="1:21" x14ac:dyDescent="0.25">
      <c r="A535" s="33"/>
      <c r="B535" s="40"/>
      <c r="C535" s="13"/>
      <c r="D535" s="40"/>
      <c r="E535" s="46"/>
      <c r="F535" s="47" t="s">
        <v>32</v>
      </c>
      <c r="G535" s="38">
        <v>85</v>
      </c>
      <c r="H535" s="38">
        <v>28</v>
      </c>
      <c r="I535" s="38">
        <v>23</v>
      </c>
      <c r="J535" s="38">
        <v>40</v>
      </c>
      <c r="K535" s="38">
        <f t="shared" si="55"/>
        <v>0</v>
      </c>
      <c r="L535" s="38"/>
      <c r="M535" s="40"/>
      <c r="N535" s="48"/>
      <c r="O535" s="47" t="s">
        <v>21</v>
      </c>
      <c r="P535" s="38">
        <v>0</v>
      </c>
      <c r="Q535" s="38">
        <v>0</v>
      </c>
      <c r="R535" s="38">
        <v>0</v>
      </c>
      <c r="S535" s="38">
        <v>0</v>
      </c>
      <c r="T535" s="44">
        <f t="shared" si="54"/>
        <v>0</v>
      </c>
      <c r="U535" s="45"/>
    </row>
    <row r="536" spans="1:21" x14ac:dyDescent="0.25">
      <c r="A536" s="33"/>
      <c r="B536" s="40"/>
      <c r="C536" s="13"/>
      <c r="D536" s="40"/>
      <c r="E536" s="46"/>
      <c r="F536" s="47" t="s">
        <v>38</v>
      </c>
      <c r="G536" s="38">
        <v>8</v>
      </c>
      <c r="H536" s="38">
        <v>8</v>
      </c>
      <c r="I536" s="38">
        <v>7</v>
      </c>
      <c r="J536" s="38">
        <v>0</v>
      </c>
      <c r="K536" s="38">
        <f t="shared" si="55"/>
        <v>0</v>
      </c>
      <c r="L536" s="38"/>
      <c r="M536" s="40"/>
      <c r="N536" s="46"/>
      <c r="O536" s="47" t="s">
        <v>35</v>
      </c>
      <c r="P536" s="38"/>
      <c r="Q536" s="38"/>
      <c r="R536" s="38"/>
      <c r="S536" s="38"/>
      <c r="T536" s="44">
        <f t="shared" si="54"/>
        <v>0</v>
      </c>
      <c r="U536" s="45"/>
    </row>
    <row r="537" spans="1:21" x14ac:dyDescent="0.25">
      <c r="A537" s="33"/>
      <c r="B537" s="40"/>
      <c r="C537" s="13"/>
      <c r="D537" s="40"/>
      <c r="E537" s="46"/>
      <c r="F537" s="47" t="s">
        <v>33</v>
      </c>
      <c r="G537" s="38">
        <v>0</v>
      </c>
      <c r="H537" s="38">
        <v>0</v>
      </c>
      <c r="I537" s="38">
        <v>0</v>
      </c>
      <c r="J537" s="38">
        <v>0</v>
      </c>
      <c r="K537" s="38">
        <f t="shared" si="55"/>
        <v>0</v>
      </c>
      <c r="L537" s="38"/>
      <c r="M537" s="40"/>
      <c r="N537" s="46"/>
      <c r="O537" s="47" t="s">
        <v>23</v>
      </c>
      <c r="P537" s="38">
        <v>10</v>
      </c>
      <c r="Q537" s="38">
        <v>12</v>
      </c>
      <c r="R537" s="38">
        <v>14</v>
      </c>
      <c r="S537" s="38">
        <v>4</v>
      </c>
      <c r="T537" s="44">
        <f t="shared" si="54"/>
        <v>0</v>
      </c>
      <c r="U537" s="45"/>
    </row>
    <row r="538" spans="1:21" x14ac:dyDescent="0.25">
      <c r="A538" s="33"/>
      <c r="B538" s="40"/>
      <c r="C538" s="13"/>
      <c r="D538" s="40"/>
      <c r="E538" s="46"/>
      <c r="F538" s="47" t="s">
        <v>40</v>
      </c>
      <c r="G538" s="38">
        <v>0</v>
      </c>
      <c r="H538" s="38">
        <v>0</v>
      </c>
      <c r="I538" s="38">
        <v>0</v>
      </c>
      <c r="J538" s="38">
        <v>0</v>
      </c>
      <c r="K538" s="38">
        <f t="shared" si="55"/>
        <v>0</v>
      </c>
      <c r="L538" s="38"/>
      <c r="M538" s="40"/>
      <c r="N538" s="46"/>
      <c r="O538" s="47" t="s">
        <v>37</v>
      </c>
      <c r="P538" s="38"/>
      <c r="Q538" s="38"/>
      <c r="R538" s="38"/>
      <c r="S538" s="38"/>
      <c r="T538" s="44">
        <f t="shared" si="54"/>
        <v>0</v>
      </c>
      <c r="U538" s="45"/>
    </row>
    <row r="539" spans="1:21" x14ac:dyDescent="0.25">
      <c r="A539" s="33"/>
      <c r="B539" s="40"/>
      <c r="C539" s="13"/>
      <c r="D539" s="40"/>
      <c r="E539" s="46"/>
      <c r="F539" s="47" t="s">
        <v>24</v>
      </c>
      <c r="G539" s="38"/>
      <c r="H539" s="38"/>
      <c r="I539" s="38"/>
      <c r="J539" s="38"/>
      <c r="K539" s="38">
        <f t="shared" si="55"/>
        <v>0</v>
      </c>
      <c r="L539" s="38"/>
      <c r="M539" s="40"/>
      <c r="N539" s="46"/>
      <c r="O539" s="47" t="s">
        <v>25</v>
      </c>
      <c r="P539" s="38"/>
      <c r="Q539" s="38"/>
      <c r="R539" s="38"/>
      <c r="S539" s="38"/>
      <c r="T539" s="44">
        <f t="shared" si="54"/>
        <v>0</v>
      </c>
      <c r="U539" s="45"/>
    </row>
    <row r="540" spans="1:21" x14ac:dyDescent="0.25">
      <c r="A540" s="33"/>
      <c r="B540" s="40"/>
      <c r="C540" s="13"/>
      <c r="D540" s="40"/>
      <c r="E540" s="46"/>
      <c r="F540" s="47" t="s">
        <v>22</v>
      </c>
      <c r="G540" s="38"/>
      <c r="H540" s="38"/>
      <c r="I540" s="38"/>
      <c r="J540" s="38"/>
      <c r="K540" s="38">
        <f t="shared" si="55"/>
        <v>0</v>
      </c>
      <c r="L540" s="38"/>
      <c r="M540" s="40"/>
      <c r="N540" s="48"/>
      <c r="O540" s="47" t="s">
        <v>22</v>
      </c>
      <c r="P540" s="38"/>
      <c r="Q540" s="38"/>
      <c r="R540" s="38"/>
      <c r="S540" s="38"/>
      <c r="T540" s="44">
        <f t="shared" si="54"/>
        <v>0</v>
      </c>
      <c r="U540" s="45"/>
    </row>
    <row r="541" spans="1:21" x14ac:dyDescent="0.25">
      <c r="A541" s="33"/>
      <c r="B541" s="40"/>
      <c r="C541" s="13"/>
      <c r="D541" s="40"/>
      <c r="E541" s="46"/>
      <c r="F541" s="47" t="s">
        <v>22</v>
      </c>
      <c r="G541" s="38"/>
      <c r="H541" s="38"/>
      <c r="I541" s="38"/>
      <c r="J541" s="38"/>
      <c r="K541" s="38">
        <f t="shared" si="55"/>
        <v>0</v>
      </c>
      <c r="L541" s="38"/>
      <c r="M541" s="40"/>
      <c r="N541" s="48"/>
      <c r="O541" s="47" t="s">
        <v>22</v>
      </c>
      <c r="P541" s="38"/>
      <c r="Q541" s="38"/>
      <c r="R541" s="38"/>
      <c r="S541" s="38"/>
      <c r="T541" s="44">
        <f t="shared" si="54"/>
        <v>0</v>
      </c>
      <c r="U541" s="45"/>
    </row>
    <row r="542" spans="1:21" x14ac:dyDescent="0.25">
      <c r="A542" s="33"/>
      <c r="B542" s="40"/>
      <c r="C542" s="13"/>
      <c r="D542" s="40"/>
      <c r="E542" s="46"/>
      <c r="F542" s="47" t="s">
        <v>22</v>
      </c>
      <c r="G542" s="38"/>
      <c r="H542" s="38"/>
      <c r="I542" s="38"/>
      <c r="J542" s="38"/>
      <c r="K542" s="38">
        <f t="shared" si="55"/>
        <v>0</v>
      </c>
      <c r="L542" s="38"/>
      <c r="M542" s="40"/>
      <c r="N542" s="48"/>
      <c r="O542" s="47" t="s">
        <v>22</v>
      </c>
      <c r="P542" s="38"/>
      <c r="Q542" s="38"/>
      <c r="R542" s="38"/>
      <c r="S542" s="38"/>
      <c r="T542" s="44">
        <f t="shared" si="54"/>
        <v>0</v>
      </c>
      <c r="U542" s="45"/>
    </row>
    <row r="543" spans="1:21" x14ac:dyDescent="0.25">
      <c r="A543" s="33"/>
      <c r="B543" s="40"/>
      <c r="C543" s="13"/>
      <c r="D543" s="40"/>
      <c r="E543" s="46"/>
      <c r="F543" s="47" t="s">
        <v>22</v>
      </c>
      <c r="G543" s="38"/>
      <c r="H543" s="38"/>
      <c r="I543" s="38"/>
      <c r="J543" s="38"/>
      <c r="K543" s="38">
        <f t="shared" si="55"/>
        <v>0</v>
      </c>
      <c r="L543" s="38"/>
      <c r="M543" s="40"/>
      <c r="N543" s="49"/>
      <c r="O543" s="47" t="s">
        <v>22</v>
      </c>
      <c r="P543" s="38"/>
      <c r="Q543" s="38"/>
      <c r="R543" s="38"/>
      <c r="S543" s="38"/>
      <c r="T543" s="44">
        <f t="shared" si="54"/>
        <v>0</v>
      </c>
      <c r="U543" s="45"/>
    </row>
    <row r="544" spans="1:21" x14ac:dyDescent="0.25">
      <c r="E544" t="s">
        <v>0</v>
      </c>
      <c r="F544" s="1"/>
      <c r="G544" s="1">
        <v>45656</v>
      </c>
    </row>
    <row r="545" spans="1:21" x14ac:dyDescent="0.25">
      <c r="A545" s="2" t="s">
        <v>1</v>
      </c>
      <c r="B545" s="3" t="s">
        <v>2</v>
      </c>
      <c r="C545" s="3" t="s">
        <v>3</v>
      </c>
      <c r="D545" s="4" t="s">
        <v>4</v>
      </c>
      <c r="E545" s="4"/>
      <c r="F545" s="5"/>
      <c r="G545" s="5"/>
      <c r="H545" s="5"/>
      <c r="I545" s="5"/>
      <c r="J545" s="5"/>
      <c r="K545" s="6" t="s">
        <v>5</v>
      </c>
      <c r="L545" s="7"/>
      <c r="M545" s="4" t="s">
        <v>6</v>
      </c>
      <c r="N545" s="4"/>
      <c r="O545" s="5"/>
      <c r="P545" s="5"/>
      <c r="Q545" s="5"/>
      <c r="R545" s="5"/>
      <c r="S545" s="5"/>
      <c r="T545" s="8" t="s">
        <v>7</v>
      </c>
      <c r="U545" s="9" t="s">
        <v>8</v>
      </c>
    </row>
    <row r="546" spans="1:21" ht="25.5" x14ac:dyDescent="0.25">
      <c r="A546" s="2"/>
      <c r="B546" s="3"/>
      <c r="C546" s="3"/>
      <c r="D546" s="10" t="s">
        <v>9</v>
      </c>
      <c r="E546" s="11" t="s">
        <v>10</v>
      </c>
      <c r="F546" s="11" t="s">
        <v>11</v>
      </c>
      <c r="G546" s="12" t="s">
        <v>12</v>
      </c>
      <c r="H546" s="13"/>
      <c r="I546" s="13"/>
      <c r="J546" s="13"/>
      <c r="K546" s="13"/>
      <c r="L546" s="14" t="s">
        <v>13</v>
      </c>
      <c r="M546" s="10" t="s">
        <v>9</v>
      </c>
      <c r="N546" s="15" t="s">
        <v>14</v>
      </c>
      <c r="O546" s="11" t="s">
        <v>11</v>
      </c>
      <c r="P546" s="12" t="s">
        <v>12</v>
      </c>
      <c r="Q546" s="13"/>
      <c r="R546" s="13"/>
      <c r="S546" s="13"/>
      <c r="T546" s="8"/>
      <c r="U546" s="9"/>
    </row>
    <row r="547" spans="1:21" x14ac:dyDescent="0.25">
      <c r="A547" s="2"/>
      <c r="B547" s="3"/>
      <c r="C547" s="3"/>
      <c r="D547" s="10"/>
      <c r="E547" s="11"/>
      <c r="F547" s="11"/>
      <c r="G547" s="16" t="s">
        <v>15</v>
      </c>
      <c r="H547" s="17" t="s">
        <v>16</v>
      </c>
      <c r="I547" s="18" t="s">
        <v>17</v>
      </c>
      <c r="J547" s="19">
        <v>0</v>
      </c>
      <c r="K547" s="13"/>
      <c r="L547" s="20"/>
      <c r="M547" s="10"/>
      <c r="N547" s="15"/>
      <c r="O547" s="11"/>
      <c r="P547" s="16" t="s">
        <v>15</v>
      </c>
      <c r="Q547" s="17" t="s">
        <v>16</v>
      </c>
      <c r="R547" s="18" t="s">
        <v>17</v>
      </c>
      <c r="S547" s="19">
        <v>0</v>
      </c>
      <c r="T547" s="8"/>
      <c r="U547" s="9"/>
    </row>
    <row r="548" spans="1:21" x14ac:dyDescent="0.25">
      <c r="A548" s="21"/>
      <c r="B548" s="22"/>
      <c r="C548" s="23"/>
      <c r="D548" s="24"/>
      <c r="E548" s="25"/>
      <c r="F548" s="25"/>
      <c r="G548" s="26"/>
      <c r="H548" s="27"/>
      <c r="I548" s="28"/>
      <c r="J548" s="29"/>
      <c r="K548" s="30"/>
      <c r="L548" s="30"/>
      <c r="M548" s="24"/>
      <c r="N548" s="25"/>
      <c r="O548" s="25"/>
      <c r="P548" s="26"/>
      <c r="Q548" s="27"/>
      <c r="R548" s="28"/>
      <c r="S548" s="29"/>
      <c r="T548" s="31"/>
      <c r="U548" s="32"/>
    </row>
    <row r="549" spans="1:21" x14ac:dyDescent="0.25">
      <c r="A549" s="33"/>
      <c r="B549" s="33" t="s">
        <v>82</v>
      </c>
      <c r="C549" s="34"/>
      <c r="D549" s="35">
        <v>1000</v>
      </c>
      <c r="E549" s="36"/>
      <c r="F549" s="37"/>
      <c r="G549" s="38"/>
      <c r="H549" s="38"/>
      <c r="I549" s="38"/>
      <c r="J549" s="38"/>
      <c r="K549" s="38">
        <f>((SUM(H551:H562)*H550)+(SUM(G551:G562)*G550)+(SUM(I551:I562)*I550))/1000</f>
        <v>30.120999999999999</v>
      </c>
      <c r="L549" s="38">
        <f>T549*100/M549</f>
        <v>0</v>
      </c>
      <c r="M549" s="35">
        <v>1000</v>
      </c>
      <c r="N549" s="36"/>
      <c r="O549" s="37"/>
      <c r="P549" s="38"/>
      <c r="Q549" s="38"/>
      <c r="R549" s="38"/>
      <c r="S549" s="38"/>
      <c r="T549" s="39">
        <f>((SUM(Q551:Q562)*Q550)+(SUM(P551:P562)*P550)+(SUM(R551:R562)*R550))/1000</f>
        <v>0</v>
      </c>
      <c r="U549" s="39">
        <f>T549*100/M549</f>
        <v>0</v>
      </c>
    </row>
    <row r="550" spans="1:21" x14ac:dyDescent="0.25">
      <c r="A550" s="33"/>
      <c r="B550" s="40"/>
      <c r="C550" s="13"/>
      <c r="D550" s="40"/>
      <c r="E550" s="41" t="s">
        <v>19</v>
      </c>
      <c r="F550" s="42"/>
      <c r="G550" s="43">
        <v>221</v>
      </c>
      <c r="H550" s="43">
        <v>219</v>
      </c>
      <c r="I550" s="43">
        <v>220</v>
      </c>
      <c r="J550" s="43"/>
      <c r="K550" s="38"/>
      <c r="L550" s="38"/>
      <c r="M550" s="40"/>
      <c r="N550" s="41" t="s">
        <v>19</v>
      </c>
      <c r="O550" s="42"/>
      <c r="P550" s="43"/>
      <c r="Q550" s="43"/>
      <c r="R550" s="43"/>
      <c r="S550" s="38"/>
      <c r="T550" s="44"/>
      <c r="U550" s="45"/>
    </row>
    <row r="551" spans="1:21" x14ac:dyDescent="0.25">
      <c r="A551" s="33"/>
      <c r="B551" s="40"/>
      <c r="C551" s="13"/>
      <c r="D551" s="40"/>
      <c r="E551" s="46"/>
      <c r="F551" s="47" t="s">
        <v>22</v>
      </c>
      <c r="G551" s="38"/>
      <c r="H551" s="38"/>
      <c r="I551" s="38"/>
      <c r="J551" s="38"/>
      <c r="K551" s="38">
        <f>(G551*$G$7+H551*$H$7+I551*$I$7)/1000</f>
        <v>0</v>
      </c>
      <c r="L551" s="38"/>
      <c r="M551" s="40"/>
      <c r="N551" s="46"/>
      <c r="O551" s="47" t="s">
        <v>35</v>
      </c>
      <c r="P551" s="38">
        <v>0</v>
      </c>
      <c r="Q551" s="38">
        <v>1</v>
      </c>
      <c r="R551" s="38">
        <v>0</v>
      </c>
      <c r="S551" s="38">
        <v>1</v>
      </c>
      <c r="T551" s="44">
        <f t="shared" ref="T551:T562" si="56">(P551*$P$7+Q551*$Q$7+R551*$R$7)/1000</f>
        <v>0</v>
      </c>
      <c r="U551" s="45"/>
    </row>
    <row r="552" spans="1:21" x14ac:dyDescent="0.25">
      <c r="A552" s="33"/>
      <c r="B552" s="40"/>
      <c r="C552" s="13"/>
      <c r="D552" s="40"/>
      <c r="E552" s="46"/>
      <c r="F552" s="47" t="s">
        <v>22</v>
      </c>
      <c r="G552" s="38"/>
      <c r="H552" s="38"/>
      <c r="I552" s="38"/>
      <c r="J552" s="38"/>
      <c r="K552" s="38">
        <f t="shared" ref="K552:K562" si="57">(G552*$G$7+H552*$H$7+I552*$I$7)/1000</f>
        <v>0</v>
      </c>
      <c r="L552" s="38"/>
      <c r="M552" s="40"/>
      <c r="N552" s="48"/>
      <c r="O552" s="47" t="s">
        <v>23</v>
      </c>
      <c r="P552" s="38"/>
      <c r="Q552" s="38"/>
      <c r="R552" s="38"/>
      <c r="S552" s="38"/>
      <c r="T552" s="44">
        <f t="shared" si="56"/>
        <v>0</v>
      </c>
      <c r="U552" s="45"/>
    </row>
    <row r="553" spans="1:21" x14ac:dyDescent="0.25">
      <c r="A553" s="33"/>
      <c r="B553" s="40"/>
      <c r="C553" s="13"/>
      <c r="D553" s="40"/>
      <c r="E553" s="46"/>
      <c r="F553" s="47" t="s">
        <v>22</v>
      </c>
      <c r="G553" s="38"/>
      <c r="H553" s="38"/>
      <c r="I553" s="38"/>
      <c r="J553" s="38"/>
      <c r="K553" s="38">
        <f t="shared" si="57"/>
        <v>0</v>
      </c>
      <c r="L553" s="38"/>
      <c r="M553" s="40"/>
      <c r="N553" s="46"/>
      <c r="O553" s="47" t="s">
        <v>37</v>
      </c>
      <c r="P553" s="38">
        <v>20</v>
      </c>
      <c r="Q553" s="38">
        <v>21</v>
      </c>
      <c r="R553" s="38">
        <v>14</v>
      </c>
      <c r="S553" s="38">
        <v>3</v>
      </c>
      <c r="T553" s="44">
        <f t="shared" si="56"/>
        <v>0</v>
      </c>
      <c r="U553" s="45"/>
    </row>
    <row r="554" spans="1:21" x14ac:dyDescent="0.25">
      <c r="A554" s="33"/>
      <c r="B554" s="40"/>
      <c r="C554" s="13"/>
      <c r="D554" s="40"/>
      <c r="E554" s="46"/>
      <c r="F554" s="47" t="s">
        <v>22</v>
      </c>
      <c r="G554" s="38"/>
      <c r="H554" s="38"/>
      <c r="I554" s="38"/>
      <c r="J554" s="38"/>
      <c r="K554" s="38">
        <f t="shared" si="57"/>
        <v>0</v>
      </c>
      <c r="L554" s="38"/>
      <c r="M554" s="40"/>
      <c r="N554" s="48"/>
      <c r="O554" s="47" t="s">
        <v>22</v>
      </c>
      <c r="P554" s="38"/>
      <c r="Q554" s="38"/>
      <c r="R554" s="38"/>
      <c r="S554" s="38"/>
      <c r="T554" s="44">
        <f t="shared" si="56"/>
        <v>0</v>
      </c>
      <c r="U554" s="45"/>
    </row>
    <row r="555" spans="1:21" x14ac:dyDescent="0.25">
      <c r="A555" s="33"/>
      <c r="B555" s="40"/>
      <c r="C555" s="13"/>
      <c r="D555" s="40"/>
      <c r="E555" s="46"/>
      <c r="F555" s="47" t="s">
        <v>38</v>
      </c>
      <c r="G555" s="38">
        <v>6</v>
      </c>
      <c r="H555" s="38">
        <v>12</v>
      </c>
      <c r="I555" s="38">
        <v>8</v>
      </c>
      <c r="J555" s="38">
        <v>5</v>
      </c>
      <c r="K555" s="38">
        <f t="shared" si="57"/>
        <v>0</v>
      </c>
      <c r="L555" s="38"/>
      <c r="M555" s="40"/>
      <c r="N555" s="46"/>
      <c r="O555" s="47" t="s">
        <v>39</v>
      </c>
      <c r="P555" s="38">
        <v>14</v>
      </c>
      <c r="Q555" s="38">
        <v>4</v>
      </c>
      <c r="R555" s="38">
        <v>4</v>
      </c>
      <c r="S555" s="38">
        <v>7</v>
      </c>
      <c r="T555" s="44">
        <f t="shared" si="56"/>
        <v>0</v>
      </c>
      <c r="U555" s="45"/>
    </row>
    <row r="556" spans="1:21" x14ac:dyDescent="0.25">
      <c r="A556" s="33"/>
      <c r="B556" s="40"/>
      <c r="C556" s="13"/>
      <c r="D556" s="40"/>
      <c r="E556" s="46"/>
      <c r="F556" s="47" t="s">
        <v>22</v>
      </c>
      <c r="G556" s="38"/>
      <c r="H556" s="38"/>
      <c r="I556" s="38"/>
      <c r="J556" s="38"/>
      <c r="K556" s="38">
        <f t="shared" si="57"/>
        <v>0</v>
      </c>
      <c r="L556" s="38"/>
      <c r="M556" s="40"/>
      <c r="N556" s="46"/>
      <c r="O556" s="47" t="s">
        <v>27</v>
      </c>
      <c r="P556" s="38"/>
      <c r="Q556" s="38"/>
      <c r="R556" s="38"/>
      <c r="S556" s="38"/>
      <c r="T556" s="44">
        <f t="shared" si="56"/>
        <v>0</v>
      </c>
      <c r="U556" s="45"/>
    </row>
    <row r="557" spans="1:21" x14ac:dyDescent="0.25">
      <c r="A557" s="33"/>
      <c r="B557" s="40"/>
      <c r="C557" s="13"/>
      <c r="D557" s="40"/>
      <c r="E557" s="46"/>
      <c r="F557" s="47" t="s">
        <v>22</v>
      </c>
      <c r="G557" s="38"/>
      <c r="H557" s="38"/>
      <c r="I557" s="38"/>
      <c r="J557" s="38"/>
      <c r="K557" s="38">
        <f t="shared" si="57"/>
        <v>0</v>
      </c>
      <c r="L557" s="38"/>
      <c r="M557" s="40"/>
      <c r="N557" s="46"/>
      <c r="O557" s="47" t="s">
        <v>28</v>
      </c>
      <c r="P557" s="38">
        <v>16</v>
      </c>
      <c r="Q557" s="38">
        <v>11</v>
      </c>
      <c r="R557" s="38">
        <v>15</v>
      </c>
      <c r="S557" s="38">
        <v>8</v>
      </c>
      <c r="T557" s="44">
        <f t="shared" si="56"/>
        <v>0</v>
      </c>
      <c r="U557" s="45"/>
    </row>
    <row r="558" spans="1:21" x14ac:dyDescent="0.25">
      <c r="A558" s="33"/>
      <c r="B558" s="40"/>
      <c r="C558" s="13"/>
      <c r="D558" s="40"/>
      <c r="E558" s="46"/>
      <c r="F558" s="47" t="s">
        <v>24</v>
      </c>
      <c r="G558" s="38">
        <v>7</v>
      </c>
      <c r="H558" s="38">
        <v>3</v>
      </c>
      <c r="I558" s="38">
        <v>6</v>
      </c>
      <c r="J558" s="38">
        <v>4</v>
      </c>
      <c r="K558" s="38">
        <f t="shared" si="57"/>
        <v>0</v>
      </c>
      <c r="L558" s="38"/>
      <c r="M558" s="40"/>
      <c r="N558" s="46"/>
      <c r="O558" s="47" t="s">
        <v>41</v>
      </c>
      <c r="P558" s="38">
        <v>3</v>
      </c>
      <c r="Q558" s="38">
        <v>12</v>
      </c>
      <c r="R558" s="38">
        <v>30</v>
      </c>
      <c r="S558" s="38">
        <v>20</v>
      </c>
      <c r="T558" s="44">
        <f t="shared" si="56"/>
        <v>0</v>
      </c>
      <c r="U558" s="45"/>
    </row>
    <row r="559" spans="1:21" x14ac:dyDescent="0.25">
      <c r="A559" s="33"/>
      <c r="B559" s="40"/>
      <c r="C559" s="13"/>
      <c r="D559" s="40"/>
      <c r="E559" s="46"/>
      <c r="F559" s="47" t="s">
        <v>22</v>
      </c>
      <c r="G559" s="38"/>
      <c r="H559" s="38"/>
      <c r="I559" s="38"/>
      <c r="J559" s="38"/>
      <c r="K559" s="38">
        <f t="shared" si="57"/>
        <v>0</v>
      </c>
      <c r="L559" s="38"/>
      <c r="M559" s="40"/>
      <c r="N559" s="48"/>
      <c r="O559" s="47" t="s">
        <v>22</v>
      </c>
      <c r="P559" s="38"/>
      <c r="Q559" s="38"/>
      <c r="R559" s="38"/>
      <c r="S559" s="38"/>
      <c r="T559" s="44">
        <f t="shared" si="56"/>
        <v>0</v>
      </c>
      <c r="U559" s="45"/>
    </row>
    <row r="560" spans="1:21" x14ac:dyDescent="0.25">
      <c r="A560" s="33"/>
      <c r="B560" s="40"/>
      <c r="C560" s="13"/>
      <c r="D560" s="40"/>
      <c r="E560" s="46"/>
      <c r="F560" s="47" t="s">
        <v>26</v>
      </c>
      <c r="G560" s="38">
        <v>5</v>
      </c>
      <c r="H560" s="38">
        <v>14</v>
      </c>
      <c r="I560" s="38">
        <v>10</v>
      </c>
      <c r="J560" s="38">
        <v>6</v>
      </c>
      <c r="K560" s="38">
        <f t="shared" si="57"/>
        <v>0</v>
      </c>
      <c r="L560" s="38"/>
      <c r="M560" s="40"/>
      <c r="N560" s="48"/>
      <c r="O560" s="47" t="s">
        <v>44</v>
      </c>
      <c r="P560" s="38">
        <v>10</v>
      </c>
      <c r="Q560" s="38">
        <v>14</v>
      </c>
      <c r="R560" s="38">
        <v>5</v>
      </c>
      <c r="S560" s="38">
        <v>4</v>
      </c>
      <c r="T560" s="44">
        <f t="shared" si="56"/>
        <v>0</v>
      </c>
      <c r="U560" s="45"/>
    </row>
    <row r="561" spans="1:21" x14ac:dyDescent="0.25">
      <c r="A561" s="33"/>
      <c r="B561" s="40"/>
      <c r="C561" s="13"/>
      <c r="D561" s="40"/>
      <c r="E561" s="46"/>
      <c r="F561" s="47" t="s">
        <v>20</v>
      </c>
      <c r="G561" s="38">
        <v>1</v>
      </c>
      <c r="H561" s="38">
        <v>11</v>
      </c>
      <c r="I561" s="38">
        <v>0</v>
      </c>
      <c r="J561" s="38">
        <v>7</v>
      </c>
      <c r="K561" s="38">
        <f t="shared" si="57"/>
        <v>0</v>
      </c>
      <c r="L561" s="38"/>
      <c r="M561" s="40"/>
      <c r="N561" s="48"/>
      <c r="O561" s="47" t="s">
        <v>45</v>
      </c>
      <c r="P561" s="38">
        <v>1</v>
      </c>
      <c r="Q561" s="38">
        <v>1</v>
      </c>
      <c r="R561" s="38">
        <v>1</v>
      </c>
      <c r="S561" s="38">
        <v>1</v>
      </c>
      <c r="T561" s="44">
        <f t="shared" si="56"/>
        <v>0</v>
      </c>
      <c r="U561" s="45"/>
    </row>
    <row r="562" spans="1:21" x14ac:dyDescent="0.25">
      <c r="A562" s="33"/>
      <c r="B562" s="40"/>
      <c r="C562" s="13"/>
      <c r="D562" s="40"/>
      <c r="E562" s="46"/>
      <c r="F562" s="47" t="s">
        <v>21</v>
      </c>
      <c r="G562" s="38">
        <v>18</v>
      </c>
      <c r="H562" s="38">
        <v>16</v>
      </c>
      <c r="I562" s="38">
        <v>20</v>
      </c>
      <c r="J562" s="38">
        <v>5</v>
      </c>
      <c r="K562" s="38">
        <f t="shared" si="57"/>
        <v>0</v>
      </c>
      <c r="L562" s="38"/>
      <c r="M562" s="40"/>
      <c r="N562" s="49"/>
      <c r="O562" s="47" t="s">
        <v>46</v>
      </c>
      <c r="P562" s="38">
        <v>25</v>
      </c>
      <c r="Q562" s="38">
        <v>16</v>
      </c>
      <c r="R562" s="38">
        <v>17</v>
      </c>
      <c r="S562" s="38">
        <v>7</v>
      </c>
      <c r="T562" s="44">
        <f t="shared" si="56"/>
        <v>0</v>
      </c>
      <c r="U562" s="45"/>
    </row>
    <row r="563" spans="1:21" x14ac:dyDescent="0.25">
      <c r="E563" t="s">
        <v>0</v>
      </c>
      <c r="F563" s="1"/>
    </row>
    <row r="564" spans="1:21" x14ac:dyDescent="0.25">
      <c r="A564" s="2" t="s">
        <v>1</v>
      </c>
      <c r="B564" s="3" t="s">
        <v>2</v>
      </c>
      <c r="C564" s="3" t="s">
        <v>3</v>
      </c>
      <c r="D564" s="4" t="s">
        <v>4</v>
      </c>
      <c r="E564" s="4"/>
      <c r="F564" s="5"/>
      <c r="G564" s="5"/>
      <c r="H564" s="5"/>
      <c r="I564" s="5"/>
      <c r="J564" s="5"/>
      <c r="K564" s="6" t="s">
        <v>5</v>
      </c>
      <c r="L564" s="7"/>
      <c r="M564" s="4" t="s">
        <v>6</v>
      </c>
      <c r="N564" s="4"/>
      <c r="O564" s="5"/>
      <c r="P564" s="5"/>
      <c r="Q564" s="5"/>
      <c r="R564" s="5"/>
      <c r="S564" s="5"/>
      <c r="T564" s="8" t="s">
        <v>7</v>
      </c>
      <c r="U564" s="9" t="s">
        <v>8</v>
      </c>
    </row>
    <row r="565" spans="1:21" ht="25.5" x14ac:dyDescent="0.25">
      <c r="A565" s="2"/>
      <c r="B565" s="3"/>
      <c r="C565" s="3"/>
      <c r="D565" s="10" t="s">
        <v>9</v>
      </c>
      <c r="E565" s="11" t="s">
        <v>10</v>
      </c>
      <c r="F565" s="11" t="s">
        <v>11</v>
      </c>
      <c r="G565" s="12" t="s">
        <v>12</v>
      </c>
      <c r="H565" s="13"/>
      <c r="I565" s="13"/>
      <c r="J565" s="13"/>
      <c r="K565" s="13"/>
      <c r="L565" s="14" t="s">
        <v>13</v>
      </c>
      <c r="M565" s="10" t="s">
        <v>9</v>
      </c>
      <c r="N565" s="15" t="s">
        <v>14</v>
      </c>
      <c r="O565" s="11" t="s">
        <v>11</v>
      </c>
      <c r="P565" s="12" t="s">
        <v>12</v>
      </c>
      <c r="Q565" s="13"/>
      <c r="R565" s="13"/>
      <c r="S565" s="13"/>
      <c r="T565" s="8"/>
      <c r="U565" s="9"/>
    </row>
    <row r="566" spans="1:21" x14ac:dyDescent="0.25">
      <c r="A566" s="2"/>
      <c r="B566" s="3"/>
      <c r="C566" s="3"/>
      <c r="D566" s="10"/>
      <c r="E566" s="11"/>
      <c r="F566" s="11"/>
      <c r="G566" s="16" t="s">
        <v>15</v>
      </c>
      <c r="H566" s="17" t="s">
        <v>16</v>
      </c>
      <c r="I566" s="18" t="s">
        <v>17</v>
      </c>
      <c r="J566" s="19">
        <v>0</v>
      </c>
      <c r="K566" s="13"/>
      <c r="L566" s="20"/>
      <c r="M566" s="10"/>
      <c r="N566" s="15"/>
      <c r="O566" s="11"/>
      <c r="P566" s="16" t="s">
        <v>15</v>
      </c>
      <c r="Q566" s="17" t="s">
        <v>16</v>
      </c>
      <c r="R566" s="18" t="s">
        <v>17</v>
      </c>
      <c r="S566" s="19">
        <v>0</v>
      </c>
      <c r="T566" s="8"/>
      <c r="U566" s="9"/>
    </row>
    <row r="567" spans="1:21" x14ac:dyDescent="0.25">
      <c r="A567" s="21"/>
      <c r="B567" s="22"/>
      <c r="C567" s="23"/>
      <c r="D567" s="24"/>
      <c r="E567" s="25"/>
      <c r="F567" s="25"/>
      <c r="G567" s="26"/>
      <c r="H567" s="27"/>
      <c r="I567" s="28"/>
      <c r="J567" s="29"/>
      <c r="K567" s="30"/>
      <c r="L567" s="30"/>
      <c r="M567" s="24"/>
      <c r="N567" s="25"/>
      <c r="O567" s="25"/>
      <c r="P567" s="26"/>
      <c r="Q567" s="27"/>
      <c r="R567" s="28"/>
      <c r="S567" s="29"/>
      <c r="T567" s="31"/>
      <c r="U567" s="32"/>
    </row>
    <row r="568" spans="1:21" x14ac:dyDescent="0.25">
      <c r="A568" s="33"/>
      <c r="B568" s="33" t="s">
        <v>83</v>
      </c>
      <c r="C568" s="34"/>
      <c r="D568" s="35">
        <v>1000</v>
      </c>
      <c r="E568" s="36"/>
      <c r="F568" s="37"/>
      <c r="G568" s="38"/>
      <c r="H568" s="38"/>
      <c r="I568" s="38"/>
      <c r="J568" s="38"/>
      <c r="K568" s="38">
        <f>((SUM(H570:H581)*H569)+(SUM(G570:G581)*G569)+(SUM(I570:I581)*I569))/1000</f>
        <v>44.183999999999997</v>
      </c>
      <c r="L568" s="38">
        <f>T568*100/M568</f>
        <v>0</v>
      </c>
      <c r="M568" s="35">
        <v>1000</v>
      </c>
      <c r="N568" s="36"/>
      <c r="O568" s="37"/>
      <c r="P568" s="38"/>
      <c r="Q568" s="38"/>
      <c r="R568" s="38"/>
      <c r="S568" s="38"/>
      <c r="T568" s="39">
        <f>((SUM(Q570:Q581)*Q569)+(SUM(P570:P581)*P569)+(SUM(R570:R581)*R569))/1000</f>
        <v>0</v>
      </c>
      <c r="U568" s="39">
        <f>T568*100/M568</f>
        <v>0</v>
      </c>
    </row>
    <row r="569" spans="1:21" x14ac:dyDescent="0.25">
      <c r="A569" s="33"/>
      <c r="B569" s="40"/>
      <c r="C569" s="13"/>
      <c r="D569" s="40"/>
      <c r="E569" s="41" t="s">
        <v>19</v>
      </c>
      <c r="F569" s="42"/>
      <c r="G569" s="43">
        <v>231</v>
      </c>
      <c r="H569" s="43">
        <v>234</v>
      </c>
      <c r="I569" s="43">
        <v>234</v>
      </c>
      <c r="J569" s="43"/>
      <c r="K569" s="38"/>
      <c r="L569" s="38"/>
      <c r="M569" s="40"/>
      <c r="N569" s="41" t="s">
        <v>19</v>
      </c>
      <c r="O569" s="42"/>
      <c r="P569" s="43"/>
      <c r="Q569" s="43"/>
      <c r="R569" s="43"/>
      <c r="S569" s="38"/>
      <c r="T569" s="44"/>
      <c r="U569" s="45"/>
    </row>
    <row r="570" spans="1:21" x14ac:dyDescent="0.25">
      <c r="A570" s="33"/>
      <c r="B570" s="40"/>
      <c r="C570" s="13"/>
      <c r="D570" s="40"/>
      <c r="E570" s="46"/>
      <c r="F570" s="47" t="s">
        <v>22</v>
      </c>
      <c r="G570" s="38"/>
      <c r="H570" s="38"/>
      <c r="I570" s="38"/>
      <c r="J570" s="38"/>
      <c r="K570" s="38">
        <f>(G570*$G$7+H570*$H$7+I570*$I$7)/1000</f>
        <v>0</v>
      </c>
      <c r="L570" s="38"/>
      <c r="M570" s="40"/>
      <c r="N570" s="46"/>
      <c r="O570" s="47" t="s">
        <v>22</v>
      </c>
      <c r="P570" s="38"/>
      <c r="Q570" s="38"/>
      <c r="R570" s="38"/>
      <c r="S570" s="38"/>
      <c r="T570" s="44">
        <f t="shared" ref="T570:T581" si="58">(P570*$P$7+Q570*$Q$7+R570*$R$7)/1000</f>
        <v>0</v>
      </c>
      <c r="U570" s="45"/>
    </row>
    <row r="571" spans="1:21" x14ac:dyDescent="0.25">
      <c r="A571" s="33"/>
      <c r="B571" s="40"/>
      <c r="C571" s="13"/>
      <c r="D571" s="40"/>
      <c r="E571" s="46"/>
      <c r="F571" s="47" t="s">
        <v>31</v>
      </c>
      <c r="G571" s="38">
        <v>17</v>
      </c>
      <c r="H571" s="38">
        <v>4</v>
      </c>
      <c r="I571" s="38">
        <v>8</v>
      </c>
      <c r="J571" s="38">
        <v>11</v>
      </c>
      <c r="K571" s="38">
        <f t="shared" ref="K571:K581" si="59">(G571*$G$7+H571*$H$7+I571*$I$7)/1000</f>
        <v>0</v>
      </c>
      <c r="L571" s="38"/>
      <c r="M571" s="40"/>
      <c r="N571" s="48"/>
      <c r="O571" s="47" t="s">
        <v>23</v>
      </c>
      <c r="P571" s="38">
        <v>0</v>
      </c>
      <c r="Q571" s="38">
        <v>0</v>
      </c>
      <c r="R571" s="38">
        <v>0</v>
      </c>
      <c r="S571" s="38">
        <v>0</v>
      </c>
      <c r="T571" s="44">
        <f t="shared" si="58"/>
        <v>0</v>
      </c>
      <c r="U571" s="45"/>
    </row>
    <row r="572" spans="1:21" x14ac:dyDescent="0.25">
      <c r="A572" s="33"/>
      <c r="B572" s="40"/>
      <c r="C572" s="13"/>
      <c r="D572" s="40"/>
      <c r="E572" s="46"/>
      <c r="F572" s="47" t="s">
        <v>22</v>
      </c>
      <c r="G572" s="38"/>
      <c r="H572" s="38"/>
      <c r="I572" s="38"/>
      <c r="J572" s="38"/>
      <c r="K572" s="38">
        <f t="shared" si="59"/>
        <v>0</v>
      </c>
      <c r="L572" s="38"/>
      <c r="M572" s="40"/>
      <c r="N572" s="46"/>
      <c r="O572" s="47" t="s">
        <v>22</v>
      </c>
      <c r="P572" s="38"/>
      <c r="Q572" s="38"/>
      <c r="R572" s="38"/>
      <c r="S572" s="38"/>
      <c r="T572" s="44">
        <f t="shared" si="58"/>
        <v>0</v>
      </c>
      <c r="U572" s="45"/>
    </row>
    <row r="573" spans="1:21" x14ac:dyDescent="0.25">
      <c r="A573" s="33"/>
      <c r="B573" s="40"/>
      <c r="C573" s="13"/>
      <c r="D573" s="40"/>
      <c r="E573" s="46"/>
      <c r="F573" s="47" t="s">
        <v>32</v>
      </c>
      <c r="G573" s="38">
        <v>2</v>
      </c>
      <c r="H573" s="38">
        <v>9</v>
      </c>
      <c r="I573" s="38">
        <v>2</v>
      </c>
      <c r="J573" s="38">
        <v>4</v>
      </c>
      <c r="K573" s="38">
        <f t="shared" si="59"/>
        <v>0</v>
      </c>
      <c r="L573" s="38"/>
      <c r="M573" s="40"/>
      <c r="N573" s="48"/>
      <c r="O573" s="47" t="s">
        <v>25</v>
      </c>
      <c r="P573" s="38"/>
      <c r="Q573" s="38"/>
      <c r="R573" s="38"/>
      <c r="S573" s="38"/>
      <c r="T573" s="44">
        <f t="shared" si="58"/>
        <v>0</v>
      </c>
      <c r="U573" s="45"/>
    </row>
    <row r="574" spans="1:21" x14ac:dyDescent="0.25">
      <c r="A574" s="33"/>
      <c r="B574" s="40"/>
      <c r="C574" s="13"/>
      <c r="D574" s="40"/>
      <c r="E574" s="46"/>
      <c r="F574" s="47" t="s">
        <v>22</v>
      </c>
      <c r="G574" s="38"/>
      <c r="H574" s="38"/>
      <c r="I574" s="38"/>
      <c r="J574" s="38"/>
      <c r="K574" s="38">
        <f t="shared" si="59"/>
        <v>0</v>
      </c>
      <c r="L574" s="38"/>
      <c r="M574" s="40"/>
      <c r="N574" s="46"/>
      <c r="O574" s="47" t="s">
        <v>39</v>
      </c>
      <c r="P574" s="38">
        <v>4</v>
      </c>
      <c r="Q574" s="38">
        <v>4</v>
      </c>
      <c r="R574" s="38">
        <v>4</v>
      </c>
      <c r="S574" s="38">
        <v>1</v>
      </c>
      <c r="T574" s="44">
        <f t="shared" si="58"/>
        <v>0</v>
      </c>
      <c r="U574" s="45"/>
    </row>
    <row r="575" spans="1:21" x14ac:dyDescent="0.25">
      <c r="A575" s="33"/>
      <c r="B575" s="40"/>
      <c r="C575" s="13"/>
      <c r="D575" s="40"/>
      <c r="E575" s="46"/>
      <c r="F575" s="47" t="s">
        <v>33</v>
      </c>
      <c r="G575" s="38">
        <v>31</v>
      </c>
      <c r="H575" s="38">
        <v>32</v>
      </c>
      <c r="I575" s="38">
        <v>18</v>
      </c>
      <c r="J575" s="38">
        <v>15</v>
      </c>
      <c r="K575" s="38">
        <f t="shared" si="59"/>
        <v>0</v>
      </c>
      <c r="L575" s="38"/>
      <c r="M575" s="40"/>
      <c r="N575" s="46"/>
      <c r="O575" s="47" t="s">
        <v>27</v>
      </c>
      <c r="P575" s="38">
        <v>7</v>
      </c>
      <c r="Q575" s="38">
        <v>6</v>
      </c>
      <c r="R575" s="38">
        <v>4</v>
      </c>
      <c r="S575" s="38">
        <v>3</v>
      </c>
      <c r="T575" s="44">
        <f t="shared" si="58"/>
        <v>0</v>
      </c>
      <c r="U575" s="45"/>
    </row>
    <row r="576" spans="1:21" x14ac:dyDescent="0.25">
      <c r="A576" s="33"/>
      <c r="B576" s="40"/>
      <c r="C576" s="13"/>
      <c r="D576" s="40"/>
      <c r="E576" s="46"/>
      <c r="F576" s="47" t="s">
        <v>22</v>
      </c>
      <c r="G576" s="38"/>
      <c r="H576" s="38"/>
      <c r="I576" s="38"/>
      <c r="J576" s="38"/>
      <c r="K576" s="38">
        <f t="shared" si="59"/>
        <v>0</v>
      </c>
      <c r="L576" s="38"/>
      <c r="M576" s="40"/>
      <c r="N576" s="46"/>
      <c r="O576" s="47" t="s">
        <v>22</v>
      </c>
      <c r="P576" s="38"/>
      <c r="Q576" s="38"/>
      <c r="R576" s="38"/>
      <c r="S576" s="38"/>
      <c r="T576" s="44">
        <f t="shared" si="58"/>
        <v>0</v>
      </c>
      <c r="U576" s="45"/>
    </row>
    <row r="577" spans="1:21" x14ac:dyDescent="0.25">
      <c r="A577" s="33"/>
      <c r="B577" s="40"/>
      <c r="C577" s="13"/>
      <c r="D577" s="40"/>
      <c r="E577" s="46"/>
      <c r="F577" s="47" t="s">
        <v>24</v>
      </c>
      <c r="G577" s="38">
        <v>18</v>
      </c>
      <c r="H577" s="38">
        <v>0</v>
      </c>
      <c r="I577" s="38">
        <v>0</v>
      </c>
      <c r="J577" s="38">
        <v>9</v>
      </c>
      <c r="K577" s="38">
        <f t="shared" si="59"/>
        <v>0</v>
      </c>
      <c r="L577" s="38"/>
      <c r="M577" s="40"/>
      <c r="N577" s="46"/>
      <c r="O577" s="47" t="s">
        <v>22</v>
      </c>
      <c r="P577" s="38"/>
      <c r="Q577" s="38"/>
      <c r="R577" s="38"/>
      <c r="S577" s="38"/>
      <c r="T577" s="44">
        <f t="shared" si="58"/>
        <v>0</v>
      </c>
      <c r="U577" s="45"/>
    </row>
    <row r="578" spans="1:21" x14ac:dyDescent="0.25">
      <c r="A578" s="33"/>
      <c r="B578" s="40"/>
      <c r="C578" s="13"/>
      <c r="D578" s="40"/>
      <c r="E578" s="46"/>
      <c r="F578" s="47" t="s">
        <v>42</v>
      </c>
      <c r="G578" s="38"/>
      <c r="H578" s="38"/>
      <c r="I578" s="38"/>
      <c r="J578" s="38"/>
      <c r="K578" s="38">
        <f t="shared" si="59"/>
        <v>0</v>
      </c>
      <c r="L578" s="38"/>
      <c r="M578" s="40"/>
      <c r="N578" s="48"/>
      <c r="O578" s="47" t="s">
        <v>22</v>
      </c>
      <c r="P578" s="38"/>
      <c r="Q578" s="38"/>
      <c r="R578" s="38"/>
      <c r="S578" s="38"/>
      <c r="T578" s="44">
        <f t="shared" si="58"/>
        <v>0</v>
      </c>
      <c r="U578" s="45"/>
    </row>
    <row r="579" spans="1:21" x14ac:dyDescent="0.25">
      <c r="A579" s="33"/>
      <c r="B579" s="40"/>
      <c r="C579" s="13"/>
      <c r="D579" s="40"/>
      <c r="E579" s="46"/>
      <c r="F579" s="47" t="s">
        <v>22</v>
      </c>
      <c r="G579" s="38"/>
      <c r="H579" s="38"/>
      <c r="I579" s="38"/>
      <c r="J579" s="38"/>
      <c r="K579" s="38">
        <f t="shared" si="59"/>
        <v>0</v>
      </c>
      <c r="L579" s="38"/>
      <c r="M579" s="40"/>
      <c r="N579" s="48"/>
      <c r="O579" s="47" t="s">
        <v>22</v>
      </c>
      <c r="P579" s="38"/>
      <c r="Q579" s="38"/>
      <c r="R579" s="38"/>
      <c r="S579" s="38"/>
      <c r="T579" s="44">
        <f t="shared" si="58"/>
        <v>0</v>
      </c>
      <c r="U579" s="45"/>
    </row>
    <row r="580" spans="1:21" x14ac:dyDescent="0.25">
      <c r="A580" s="33"/>
      <c r="B580" s="40"/>
      <c r="C580" s="13"/>
      <c r="D580" s="40"/>
      <c r="E580" s="46"/>
      <c r="F580" s="47" t="s">
        <v>20</v>
      </c>
      <c r="G580" s="38">
        <v>24</v>
      </c>
      <c r="H580" s="38">
        <v>11</v>
      </c>
      <c r="I580" s="38">
        <v>14</v>
      </c>
      <c r="J580" s="38">
        <v>13</v>
      </c>
      <c r="K580" s="38">
        <f t="shared" si="59"/>
        <v>0</v>
      </c>
      <c r="L580" s="38"/>
      <c r="M580" s="40"/>
      <c r="N580" s="48"/>
      <c r="O580" s="47" t="s">
        <v>45</v>
      </c>
      <c r="P580" s="38">
        <v>0</v>
      </c>
      <c r="Q580" s="38">
        <v>0</v>
      </c>
      <c r="R580" s="38">
        <v>0</v>
      </c>
      <c r="S580" s="38">
        <v>0</v>
      </c>
      <c r="T580" s="44">
        <f t="shared" si="58"/>
        <v>0</v>
      </c>
      <c r="U580" s="45"/>
    </row>
    <row r="581" spans="1:21" x14ac:dyDescent="0.25">
      <c r="A581" s="33"/>
      <c r="B581" s="40"/>
      <c r="C581" s="13"/>
      <c r="D581" s="40"/>
      <c r="E581" s="46"/>
      <c r="F581" s="47" t="s">
        <v>22</v>
      </c>
      <c r="G581" s="38"/>
      <c r="H581" s="38"/>
      <c r="I581" s="38"/>
      <c r="J581" s="38"/>
      <c r="K581" s="38">
        <f t="shared" si="59"/>
        <v>0</v>
      </c>
      <c r="L581" s="38"/>
      <c r="M581" s="40"/>
      <c r="N581" s="49"/>
      <c r="O581" s="47" t="s">
        <v>46</v>
      </c>
      <c r="P581" s="38">
        <v>31</v>
      </c>
      <c r="Q581" s="38">
        <v>23</v>
      </c>
      <c r="R581" s="38">
        <v>28</v>
      </c>
      <c r="S581" s="38">
        <v>13</v>
      </c>
      <c r="T581" s="44">
        <f t="shared" si="58"/>
        <v>0</v>
      </c>
      <c r="U581" s="45"/>
    </row>
    <row r="582" spans="1:21" x14ac:dyDescent="0.25">
      <c r="E582" t="s">
        <v>0</v>
      </c>
      <c r="F582" s="1"/>
      <c r="G582" s="1">
        <v>45651</v>
      </c>
    </row>
    <row r="583" spans="1:21" x14ac:dyDescent="0.25">
      <c r="A583" s="2" t="s">
        <v>1</v>
      </c>
      <c r="B583" s="3" t="s">
        <v>2</v>
      </c>
      <c r="C583" s="3" t="s">
        <v>3</v>
      </c>
      <c r="D583" s="4" t="s">
        <v>4</v>
      </c>
      <c r="E583" s="4"/>
      <c r="F583" s="5"/>
      <c r="G583" s="5"/>
      <c r="H583" s="5"/>
      <c r="I583" s="5"/>
      <c r="J583" s="5"/>
      <c r="K583" s="6" t="s">
        <v>5</v>
      </c>
      <c r="L583" s="7"/>
      <c r="M583" s="4" t="s">
        <v>6</v>
      </c>
      <c r="N583" s="4"/>
      <c r="O583" s="5"/>
      <c r="P583" s="5"/>
      <c r="Q583" s="5"/>
      <c r="R583" s="5"/>
      <c r="S583" s="5"/>
      <c r="T583" s="8" t="s">
        <v>7</v>
      </c>
      <c r="U583" s="9" t="s">
        <v>8</v>
      </c>
    </row>
    <row r="584" spans="1:21" ht="25.5" x14ac:dyDescent="0.25">
      <c r="A584" s="2"/>
      <c r="B584" s="3"/>
      <c r="C584" s="3"/>
      <c r="D584" s="10" t="s">
        <v>9</v>
      </c>
      <c r="E584" s="11" t="s">
        <v>10</v>
      </c>
      <c r="F584" s="11" t="s">
        <v>11</v>
      </c>
      <c r="G584" s="12" t="s">
        <v>12</v>
      </c>
      <c r="H584" s="13"/>
      <c r="I584" s="13"/>
      <c r="J584" s="13"/>
      <c r="K584" s="13"/>
      <c r="L584" s="14" t="s">
        <v>13</v>
      </c>
      <c r="M584" s="10" t="s">
        <v>9</v>
      </c>
      <c r="N584" s="15" t="s">
        <v>14</v>
      </c>
      <c r="O584" s="11" t="s">
        <v>11</v>
      </c>
      <c r="P584" s="12" t="s">
        <v>12</v>
      </c>
      <c r="Q584" s="13"/>
      <c r="R584" s="13"/>
      <c r="S584" s="13"/>
      <c r="T584" s="8"/>
      <c r="U584" s="9"/>
    </row>
    <row r="585" spans="1:21" x14ac:dyDescent="0.25">
      <c r="A585" s="2"/>
      <c r="B585" s="3"/>
      <c r="C585" s="3"/>
      <c r="D585" s="10"/>
      <c r="E585" s="11"/>
      <c r="F585" s="11"/>
      <c r="G585" s="16" t="s">
        <v>15</v>
      </c>
      <c r="H585" s="17" t="s">
        <v>16</v>
      </c>
      <c r="I585" s="18" t="s">
        <v>17</v>
      </c>
      <c r="J585" s="19">
        <v>0</v>
      </c>
      <c r="K585" s="13"/>
      <c r="L585" s="20"/>
      <c r="M585" s="10"/>
      <c r="N585" s="15"/>
      <c r="O585" s="11"/>
      <c r="P585" s="16" t="s">
        <v>15</v>
      </c>
      <c r="Q585" s="17" t="s">
        <v>16</v>
      </c>
      <c r="R585" s="18" t="s">
        <v>17</v>
      </c>
      <c r="S585" s="19">
        <v>0</v>
      </c>
      <c r="T585" s="8"/>
      <c r="U585" s="9"/>
    </row>
    <row r="586" spans="1:21" x14ac:dyDescent="0.25">
      <c r="A586" s="21"/>
      <c r="B586" s="22"/>
      <c r="C586" s="23"/>
      <c r="D586" s="24"/>
      <c r="E586" s="25"/>
      <c r="F586" s="25"/>
      <c r="G586" s="26"/>
      <c r="H586" s="27"/>
      <c r="I586" s="28"/>
      <c r="J586" s="29"/>
      <c r="K586" s="30"/>
      <c r="L586" s="30"/>
      <c r="M586" s="24"/>
      <c r="N586" s="25"/>
      <c r="O586" s="25"/>
      <c r="P586" s="26"/>
      <c r="Q586" s="27"/>
      <c r="R586" s="28"/>
      <c r="S586" s="29"/>
      <c r="T586" s="31"/>
      <c r="U586" s="32"/>
    </row>
    <row r="587" spans="1:21" x14ac:dyDescent="0.25">
      <c r="A587" s="33"/>
      <c r="B587" s="33" t="s">
        <v>84</v>
      </c>
      <c r="C587" s="34"/>
      <c r="D587" s="35">
        <v>250</v>
      </c>
      <c r="E587" s="36"/>
      <c r="F587" s="37"/>
      <c r="G587" s="38"/>
      <c r="H587" s="38"/>
      <c r="I587" s="38"/>
      <c r="J587" s="38"/>
      <c r="K587" s="38">
        <f>((SUM(H589:H600)*H588)+(SUM(G589:G600)*G588)+(SUM(I589:I600)*I588))/1000</f>
        <v>72.91</v>
      </c>
      <c r="L587" s="38">
        <f>T587*100/M587</f>
        <v>0</v>
      </c>
      <c r="M587" s="35">
        <v>250</v>
      </c>
      <c r="N587" s="36"/>
      <c r="O587" s="37"/>
      <c r="P587" s="38"/>
      <c r="Q587" s="38"/>
      <c r="R587" s="38"/>
      <c r="S587" s="38"/>
      <c r="T587" s="39">
        <f>((SUM(Q589:Q600)*Q588)+(SUM(P589:P600)*P588)+(SUM(R589:R600)*R588))/1000</f>
        <v>0</v>
      </c>
      <c r="U587" s="39">
        <f>T587*100/M587</f>
        <v>0</v>
      </c>
    </row>
    <row r="588" spans="1:21" x14ac:dyDescent="0.25">
      <c r="A588" s="33"/>
      <c r="B588" s="40"/>
      <c r="C588" s="13"/>
      <c r="D588" s="40"/>
      <c r="E588" s="41" t="s">
        <v>19</v>
      </c>
      <c r="F588" s="42"/>
      <c r="G588" s="43">
        <v>230</v>
      </c>
      <c r="H588" s="43">
        <v>230</v>
      </c>
      <c r="I588" s="43">
        <v>230</v>
      </c>
      <c r="J588" s="43"/>
      <c r="K588" s="38"/>
      <c r="L588" s="38"/>
      <c r="M588" s="40"/>
      <c r="N588" s="41" t="s">
        <v>19</v>
      </c>
      <c r="O588" s="42"/>
      <c r="P588" s="43"/>
      <c r="Q588" s="43"/>
      <c r="R588" s="43"/>
      <c r="S588" s="38"/>
      <c r="T588" s="44"/>
      <c r="U588" s="45"/>
    </row>
    <row r="589" spans="1:21" x14ac:dyDescent="0.25">
      <c r="A589" s="33"/>
      <c r="B589" s="40"/>
      <c r="C589" s="13"/>
      <c r="D589" s="40"/>
      <c r="E589" s="46"/>
      <c r="F589" s="47" t="s">
        <v>31</v>
      </c>
      <c r="G589" s="38">
        <v>40</v>
      </c>
      <c r="H589" s="38">
        <v>51</v>
      </c>
      <c r="I589" s="38">
        <v>48</v>
      </c>
      <c r="J589" s="38">
        <v>34</v>
      </c>
      <c r="K589" s="38">
        <f>(G589*$G$7+H589*$H$7+I589*$I$7)/1000</f>
        <v>0</v>
      </c>
      <c r="L589" s="38"/>
      <c r="M589" s="40"/>
      <c r="N589" s="46"/>
      <c r="O589" s="47" t="s">
        <v>38</v>
      </c>
      <c r="P589" s="38">
        <v>0</v>
      </c>
      <c r="Q589" s="38">
        <v>0</v>
      </c>
      <c r="R589" s="38">
        <v>0</v>
      </c>
      <c r="S589" s="38"/>
      <c r="T589" s="44">
        <f t="shared" ref="T589:T600" si="60">(P589*$P$7+Q589*$Q$7+R589*$R$7)/1000</f>
        <v>0</v>
      </c>
      <c r="U589" s="45"/>
    </row>
    <row r="590" spans="1:21" x14ac:dyDescent="0.25">
      <c r="A590" s="33"/>
      <c r="B590" s="40"/>
      <c r="C590" s="13"/>
      <c r="D590" s="40"/>
      <c r="E590" s="46"/>
      <c r="F590" s="47" t="s">
        <v>32</v>
      </c>
      <c r="G590" s="38">
        <v>63</v>
      </c>
      <c r="H590" s="38">
        <v>60</v>
      </c>
      <c r="I590" s="38">
        <v>55</v>
      </c>
      <c r="J590" s="38">
        <v>14</v>
      </c>
      <c r="K590" s="38">
        <f t="shared" ref="K590:K600" si="61">(G590*$G$7+H590*$H$7+I590*$I$7)/1000</f>
        <v>0</v>
      </c>
      <c r="L590" s="38"/>
      <c r="M590" s="40"/>
      <c r="N590" s="48"/>
      <c r="O590" s="47" t="s">
        <v>33</v>
      </c>
      <c r="P590" s="38">
        <v>0</v>
      </c>
      <c r="Q590" s="38">
        <v>0</v>
      </c>
      <c r="R590" s="38">
        <v>0</v>
      </c>
      <c r="S590" s="38"/>
      <c r="T590" s="44">
        <f t="shared" si="60"/>
        <v>0</v>
      </c>
      <c r="U590" s="45"/>
    </row>
    <row r="591" spans="1:21" x14ac:dyDescent="0.25">
      <c r="A591" s="33"/>
      <c r="B591" s="40"/>
      <c r="C591" s="13"/>
      <c r="D591" s="40"/>
      <c r="E591" s="46"/>
      <c r="F591" s="47" t="s">
        <v>33</v>
      </c>
      <c r="G591" s="38"/>
      <c r="H591" s="38"/>
      <c r="I591" s="38"/>
      <c r="J591" s="38"/>
      <c r="K591" s="38">
        <f t="shared" si="61"/>
        <v>0</v>
      </c>
      <c r="L591" s="38"/>
      <c r="M591" s="40"/>
      <c r="N591" s="46"/>
      <c r="O591" s="47" t="s">
        <v>22</v>
      </c>
      <c r="P591" s="38"/>
      <c r="Q591" s="38"/>
      <c r="R591" s="38"/>
      <c r="S591" s="38"/>
      <c r="T591" s="44">
        <f t="shared" si="60"/>
        <v>0</v>
      </c>
      <c r="U591" s="45"/>
    </row>
    <row r="592" spans="1:21" x14ac:dyDescent="0.25">
      <c r="A592" s="33"/>
      <c r="B592" s="40"/>
      <c r="C592" s="13"/>
      <c r="D592" s="40"/>
      <c r="E592" s="46"/>
      <c r="F592" s="47" t="s">
        <v>22</v>
      </c>
      <c r="G592" s="38"/>
      <c r="H592" s="38"/>
      <c r="I592" s="38"/>
      <c r="J592" s="38"/>
      <c r="K592" s="38">
        <f t="shared" si="61"/>
        <v>0</v>
      </c>
      <c r="L592" s="38"/>
      <c r="M592" s="40"/>
      <c r="N592" s="48"/>
      <c r="O592" s="47" t="s">
        <v>22</v>
      </c>
      <c r="P592" s="38"/>
      <c r="Q592" s="38"/>
      <c r="R592" s="38"/>
      <c r="S592" s="38"/>
      <c r="T592" s="44">
        <f t="shared" si="60"/>
        <v>0</v>
      </c>
      <c r="U592" s="45"/>
    </row>
    <row r="593" spans="1:21" x14ac:dyDescent="0.25">
      <c r="A593" s="33"/>
      <c r="B593" s="40"/>
      <c r="C593" s="13"/>
      <c r="D593" s="40"/>
      <c r="E593" s="46"/>
      <c r="F593" s="47" t="s">
        <v>22</v>
      </c>
      <c r="G593" s="38"/>
      <c r="H593" s="38"/>
      <c r="I593" s="38"/>
      <c r="J593" s="38"/>
      <c r="K593" s="38">
        <f t="shared" si="61"/>
        <v>0</v>
      </c>
      <c r="L593" s="38"/>
      <c r="M593" s="40"/>
      <c r="N593" s="46"/>
      <c r="O593" s="47" t="s">
        <v>22</v>
      </c>
      <c r="P593" s="38"/>
      <c r="Q593" s="38"/>
      <c r="R593" s="38"/>
      <c r="S593" s="38"/>
      <c r="T593" s="44">
        <f t="shared" si="60"/>
        <v>0</v>
      </c>
      <c r="U593" s="45"/>
    </row>
    <row r="594" spans="1:21" x14ac:dyDescent="0.25">
      <c r="A594" s="33"/>
      <c r="B594" s="40"/>
      <c r="C594" s="13"/>
      <c r="D594" s="40"/>
      <c r="E594" s="46"/>
      <c r="F594" s="47" t="s">
        <v>22</v>
      </c>
      <c r="G594" s="38"/>
      <c r="H594" s="38"/>
      <c r="I594" s="38"/>
      <c r="J594" s="38"/>
      <c r="K594" s="38">
        <f t="shared" si="61"/>
        <v>0</v>
      </c>
      <c r="L594" s="38"/>
      <c r="M594" s="40"/>
      <c r="N594" s="46"/>
      <c r="O594" s="47" t="s">
        <v>22</v>
      </c>
      <c r="P594" s="38"/>
      <c r="Q594" s="38"/>
      <c r="R594" s="38"/>
      <c r="S594" s="38"/>
      <c r="T594" s="44">
        <f t="shared" si="60"/>
        <v>0</v>
      </c>
      <c r="U594" s="45"/>
    </row>
    <row r="595" spans="1:21" x14ac:dyDescent="0.25">
      <c r="A595" s="33"/>
      <c r="B595" s="40"/>
      <c r="C595" s="13"/>
      <c r="D595" s="40"/>
      <c r="E595" s="46"/>
      <c r="F595" s="47" t="s">
        <v>22</v>
      </c>
      <c r="G595" s="38"/>
      <c r="H595" s="38"/>
      <c r="I595" s="38"/>
      <c r="J595" s="38"/>
      <c r="K595" s="38">
        <f t="shared" si="61"/>
        <v>0</v>
      </c>
      <c r="L595" s="38"/>
      <c r="M595" s="40"/>
      <c r="N595" s="46"/>
      <c r="O595" s="47" t="s">
        <v>22</v>
      </c>
      <c r="P595" s="38"/>
      <c r="Q595" s="38"/>
      <c r="R595" s="38"/>
      <c r="S595" s="38"/>
      <c r="T595" s="44">
        <f t="shared" si="60"/>
        <v>0</v>
      </c>
      <c r="U595" s="45"/>
    </row>
    <row r="596" spans="1:21" x14ac:dyDescent="0.25">
      <c r="A596" s="33"/>
      <c r="B596" s="40"/>
      <c r="C596" s="13"/>
      <c r="D596" s="40"/>
      <c r="E596" s="46"/>
      <c r="F596" s="47" t="s">
        <v>22</v>
      </c>
      <c r="G596" s="38"/>
      <c r="H596" s="38"/>
      <c r="I596" s="38"/>
      <c r="J596" s="38"/>
      <c r="K596" s="38">
        <f t="shared" si="61"/>
        <v>0</v>
      </c>
      <c r="L596" s="38"/>
      <c r="M596" s="40"/>
      <c r="N596" s="46"/>
      <c r="O596" s="47" t="s">
        <v>22</v>
      </c>
      <c r="P596" s="38"/>
      <c r="Q596" s="38"/>
      <c r="R596" s="38"/>
      <c r="S596" s="38"/>
      <c r="T596" s="44">
        <f t="shared" si="60"/>
        <v>0</v>
      </c>
      <c r="U596" s="45"/>
    </row>
    <row r="597" spans="1:21" x14ac:dyDescent="0.25">
      <c r="A597" s="33"/>
      <c r="B597" s="40"/>
      <c r="C597" s="13"/>
      <c r="D597" s="40"/>
      <c r="E597" s="46"/>
      <c r="F597" s="47" t="s">
        <v>22</v>
      </c>
      <c r="G597" s="38"/>
      <c r="H597" s="38"/>
      <c r="I597" s="38"/>
      <c r="J597" s="38"/>
      <c r="K597" s="38">
        <f t="shared" si="61"/>
        <v>0</v>
      </c>
      <c r="L597" s="38"/>
      <c r="M597" s="40"/>
      <c r="N597" s="48"/>
      <c r="O597" s="47" t="s">
        <v>22</v>
      </c>
      <c r="P597" s="38"/>
      <c r="Q597" s="38"/>
      <c r="R597" s="38"/>
      <c r="S597" s="38"/>
      <c r="T597" s="44">
        <f t="shared" si="60"/>
        <v>0</v>
      </c>
      <c r="U597" s="45"/>
    </row>
    <row r="598" spans="1:21" x14ac:dyDescent="0.25">
      <c r="A598" s="33"/>
      <c r="B598" s="40"/>
      <c r="C598" s="13"/>
      <c r="D598" s="40"/>
      <c r="E598" s="46"/>
      <c r="F598" s="47" t="s">
        <v>22</v>
      </c>
      <c r="G598" s="38"/>
      <c r="H598" s="38"/>
      <c r="I598" s="38"/>
      <c r="J598" s="38"/>
      <c r="K598" s="38">
        <f t="shared" si="61"/>
        <v>0</v>
      </c>
      <c r="L598" s="38"/>
      <c r="M598" s="40"/>
      <c r="N598" s="48"/>
      <c r="O598" s="47" t="s">
        <v>22</v>
      </c>
      <c r="P598" s="38"/>
      <c r="Q598" s="38"/>
      <c r="R598" s="38"/>
      <c r="S598" s="38"/>
      <c r="T598" s="44">
        <f t="shared" si="60"/>
        <v>0</v>
      </c>
      <c r="U598" s="45"/>
    </row>
    <row r="599" spans="1:21" x14ac:dyDescent="0.25">
      <c r="A599" s="33"/>
      <c r="B599" s="40"/>
      <c r="C599" s="13"/>
      <c r="D599" s="40"/>
      <c r="E599" s="46"/>
      <c r="F599" s="47" t="s">
        <v>22</v>
      </c>
      <c r="G599" s="38"/>
      <c r="H599" s="38"/>
      <c r="I599" s="38"/>
      <c r="J599" s="38"/>
      <c r="K599" s="38">
        <f t="shared" si="61"/>
        <v>0</v>
      </c>
      <c r="L599" s="38"/>
      <c r="M599" s="40"/>
      <c r="N599" s="48"/>
      <c r="O599" s="47" t="s">
        <v>22</v>
      </c>
      <c r="P599" s="38"/>
      <c r="Q599" s="38"/>
      <c r="R599" s="38"/>
      <c r="S599" s="38"/>
      <c r="T599" s="44">
        <f t="shared" si="60"/>
        <v>0</v>
      </c>
      <c r="U599" s="45"/>
    </row>
    <row r="600" spans="1:21" x14ac:dyDescent="0.25">
      <c r="A600" s="33"/>
      <c r="B600" s="40"/>
      <c r="C600" s="13"/>
      <c r="D600" s="40"/>
      <c r="E600" s="46"/>
      <c r="F600" s="47" t="s">
        <v>22</v>
      </c>
      <c r="G600" s="38"/>
      <c r="H600" s="38"/>
      <c r="I600" s="38"/>
      <c r="J600" s="38"/>
      <c r="K600" s="38">
        <f t="shared" si="61"/>
        <v>0</v>
      </c>
      <c r="L600" s="38"/>
      <c r="M600" s="40"/>
      <c r="N600" s="49"/>
      <c r="O600" s="47" t="s">
        <v>22</v>
      </c>
      <c r="P600" s="38"/>
      <c r="Q600" s="38"/>
      <c r="R600" s="38"/>
      <c r="S600" s="38"/>
      <c r="T600" s="44">
        <f t="shared" si="60"/>
        <v>0</v>
      </c>
      <c r="U600" s="45"/>
    </row>
    <row r="601" spans="1:21" x14ac:dyDescent="0.25">
      <c r="E601" t="s">
        <v>0</v>
      </c>
      <c r="F601" s="1"/>
      <c r="G601" s="1">
        <v>45656</v>
      </c>
    </row>
    <row r="602" spans="1:21" x14ac:dyDescent="0.25">
      <c r="A602" s="2" t="s">
        <v>1</v>
      </c>
      <c r="B602" s="3" t="s">
        <v>2</v>
      </c>
      <c r="C602" s="3" t="s">
        <v>3</v>
      </c>
      <c r="D602" s="4" t="s">
        <v>4</v>
      </c>
      <c r="E602" s="4"/>
      <c r="F602" s="5"/>
      <c r="G602" s="5"/>
      <c r="H602" s="5"/>
      <c r="I602" s="5"/>
      <c r="J602" s="5"/>
      <c r="K602" s="6" t="s">
        <v>5</v>
      </c>
      <c r="L602" s="7"/>
      <c r="M602" s="4" t="s">
        <v>6</v>
      </c>
      <c r="N602" s="4"/>
      <c r="O602" s="5"/>
      <c r="P602" s="5"/>
      <c r="Q602" s="5"/>
      <c r="R602" s="5"/>
      <c r="S602" s="5"/>
      <c r="T602" s="8" t="s">
        <v>7</v>
      </c>
      <c r="U602" s="9" t="s">
        <v>8</v>
      </c>
    </row>
    <row r="603" spans="1:21" ht="25.5" x14ac:dyDescent="0.25">
      <c r="A603" s="2"/>
      <c r="B603" s="3"/>
      <c r="C603" s="3"/>
      <c r="D603" s="10" t="s">
        <v>9</v>
      </c>
      <c r="E603" s="11" t="s">
        <v>10</v>
      </c>
      <c r="F603" s="11" t="s">
        <v>11</v>
      </c>
      <c r="G603" s="12" t="s">
        <v>12</v>
      </c>
      <c r="H603" s="13"/>
      <c r="I603" s="13"/>
      <c r="J603" s="13"/>
      <c r="K603" s="13"/>
      <c r="L603" s="14" t="s">
        <v>13</v>
      </c>
      <c r="M603" s="10" t="s">
        <v>9</v>
      </c>
      <c r="N603" s="15" t="s">
        <v>14</v>
      </c>
      <c r="O603" s="11" t="s">
        <v>11</v>
      </c>
      <c r="P603" s="12" t="s">
        <v>12</v>
      </c>
      <c r="Q603" s="13"/>
      <c r="R603" s="13"/>
      <c r="S603" s="13"/>
      <c r="T603" s="8"/>
      <c r="U603" s="9"/>
    </row>
    <row r="604" spans="1:21" x14ac:dyDescent="0.25">
      <c r="A604" s="2"/>
      <c r="B604" s="3"/>
      <c r="C604" s="3"/>
      <c r="D604" s="10"/>
      <c r="E604" s="11"/>
      <c r="F604" s="11"/>
      <c r="G604" s="16" t="s">
        <v>15</v>
      </c>
      <c r="H604" s="17" t="s">
        <v>16</v>
      </c>
      <c r="I604" s="18" t="s">
        <v>17</v>
      </c>
      <c r="J604" s="19">
        <v>0</v>
      </c>
      <c r="K604" s="13"/>
      <c r="L604" s="20"/>
      <c r="M604" s="10"/>
      <c r="N604" s="15"/>
      <c r="O604" s="11"/>
      <c r="P604" s="16" t="s">
        <v>15</v>
      </c>
      <c r="Q604" s="17" t="s">
        <v>16</v>
      </c>
      <c r="R604" s="18" t="s">
        <v>17</v>
      </c>
      <c r="S604" s="19">
        <v>0</v>
      </c>
      <c r="T604" s="8"/>
      <c r="U604" s="9"/>
    </row>
    <row r="605" spans="1:21" x14ac:dyDescent="0.25">
      <c r="A605" s="21"/>
      <c r="B605" s="22"/>
      <c r="C605" s="23"/>
      <c r="D605" s="24"/>
      <c r="E605" s="25"/>
      <c r="F605" s="25"/>
      <c r="G605" s="26"/>
      <c r="H605" s="27"/>
      <c r="I605" s="28"/>
      <c r="J605" s="29"/>
      <c r="K605" s="30"/>
      <c r="L605" s="30"/>
      <c r="M605" s="24"/>
      <c r="N605" s="25"/>
      <c r="O605" s="25"/>
      <c r="P605" s="26"/>
      <c r="Q605" s="27"/>
      <c r="R605" s="28"/>
      <c r="S605" s="29"/>
      <c r="T605" s="31"/>
      <c r="U605" s="32"/>
    </row>
    <row r="606" spans="1:21" x14ac:dyDescent="0.25">
      <c r="A606" s="33"/>
      <c r="B606" s="33" t="s">
        <v>85</v>
      </c>
      <c r="C606" s="34"/>
      <c r="D606" s="35">
        <v>1000</v>
      </c>
      <c r="E606" s="36"/>
      <c r="F606" s="37"/>
      <c r="G606" s="38"/>
      <c r="H606" s="38"/>
      <c r="I606" s="38"/>
      <c r="J606" s="38"/>
      <c r="K606" s="38">
        <f>((SUM(H608:H619)*H607)+(SUM(G608:G619)*G607)+(SUM(I608:I619)*I607))/1000</f>
        <v>0</v>
      </c>
      <c r="L606" s="38" t="e">
        <f>T606*100/M606</f>
        <v>#DIV/0!</v>
      </c>
      <c r="M606" s="35"/>
      <c r="N606" s="36"/>
      <c r="O606" s="37"/>
      <c r="P606" s="38"/>
      <c r="Q606" s="38"/>
      <c r="R606" s="38"/>
      <c r="S606" s="38"/>
      <c r="T606" s="39">
        <f>((SUM(Q608:Q619)*Q607)+(SUM(P608:P619)*P607)+(SUM(R608:R619)*R607))/1000</f>
        <v>0</v>
      </c>
      <c r="U606" s="39" t="e">
        <f>T606*100/M606</f>
        <v>#DIV/0!</v>
      </c>
    </row>
    <row r="607" spans="1:21" x14ac:dyDescent="0.25">
      <c r="A607" s="33"/>
      <c r="B607" s="40"/>
      <c r="C607" s="13"/>
      <c r="D607" s="40"/>
      <c r="E607" s="41" t="s">
        <v>19</v>
      </c>
      <c r="F607" s="42"/>
      <c r="G607" s="43">
        <v>228</v>
      </c>
      <c r="H607" s="43">
        <v>228</v>
      </c>
      <c r="I607" s="43">
        <v>228</v>
      </c>
      <c r="J607" s="43"/>
      <c r="K607" s="38"/>
      <c r="L607" s="38"/>
      <c r="M607" s="40"/>
      <c r="N607" s="41" t="s">
        <v>19</v>
      </c>
      <c r="O607" s="42"/>
      <c r="P607" s="43"/>
      <c r="Q607" s="43"/>
      <c r="R607" s="43"/>
      <c r="S607" s="38"/>
      <c r="T607" s="44"/>
      <c r="U607" s="45"/>
    </row>
    <row r="608" spans="1:21" x14ac:dyDescent="0.25">
      <c r="A608" s="33"/>
      <c r="B608" s="40"/>
      <c r="C608" s="13"/>
      <c r="D608" s="40"/>
      <c r="E608" s="46"/>
      <c r="F608" s="47" t="s">
        <v>22</v>
      </c>
      <c r="G608" s="38"/>
      <c r="H608" s="38"/>
      <c r="I608" s="38"/>
      <c r="J608" s="38"/>
      <c r="K608" s="38">
        <f>(G608*$G$7+H608*$H$7+I608*$I$7)/1000</f>
        <v>0</v>
      </c>
      <c r="L608" s="38"/>
      <c r="M608" s="40"/>
      <c r="N608" s="46"/>
      <c r="O608" s="47" t="s">
        <v>22</v>
      </c>
      <c r="P608" s="38"/>
      <c r="Q608" s="38"/>
      <c r="R608" s="38"/>
      <c r="S608" s="38"/>
      <c r="T608" s="44">
        <f t="shared" ref="T608:T619" si="62">(P608*$P$7+Q608*$Q$7+R608*$R$7)/1000</f>
        <v>0</v>
      </c>
      <c r="U608" s="45"/>
    </row>
    <row r="609" spans="1:21" x14ac:dyDescent="0.25">
      <c r="A609" s="33"/>
      <c r="B609" s="40"/>
      <c r="C609" s="13"/>
      <c r="D609" s="40"/>
      <c r="E609" s="46"/>
      <c r="F609" s="47" t="s">
        <v>22</v>
      </c>
      <c r="G609" s="38"/>
      <c r="H609" s="38"/>
      <c r="I609" s="38"/>
      <c r="J609" s="38"/>
      <c r="K609" s="38">
        <f t="shared" ref="K609:K619" si="63">(G609*$G$7+H609*$H$7+I609*$I$7)/1000</f>
        <v>0</v>
      </c>
      <c r="L609" s="38"/>
      <c r="M609" s="40"/>
      <c r="N609" s="48"/>
      <c r="O609" s="47" t="s">
        <v>22</v>
      </c>
      <c r="P609" s="38"/>
      <c r="Q609" s="38"/>
      <c r="R609" s="38"/>
      <c r="S609" s="38"/>
      <c r="T609" s="44">
        <f t="shared" si="62"/>
        <v>0</v>
      </c>
      <c r="U609" s="45"/>
    </row>
    <row r="610" spans="1:21" x14ac:dyDescent="0.25">
      <c r="A610" s="33"/>
      <c r="B610" s="40"/>
      <c r="C610" s="13"/>
      <c r="D610" s="40"/>
      <c r="E610" s="46"/>
      <c r="F610" s="47" t="s">
        <v>22</v>
      </c>
      <c r="G610" s="38"/>
      <c r="H610" s="38"/>
      <c r="I610" s="38"/>
      <c r="J610" s="38"/>
      <c r="K610" s="38">
        <f t="shared" si="63"/>
        <v>0</v>
      </c>
      <c r="L610" s="38"/>
      <c r="M610" s="40"/>
      <c r="N610" s="46"/>
      <c r="O610" s="47" t="s">
        <v>22</v>
      </c>
      <c r="P610" s="38"/>
      <c r="Q610" s="38"/>
      <c r="R610" s="38"/>
      <c r="S610" s="38"/>
      <c r="T610" s="44">
        <f t="shared" si="62"/>
        <v>0</v>
      </c>
      <c r="U610" s="45"/>
    </row>
    <row r="611" spans="1:21" x14ac:dyDescent="0.25">
      <c r="A611" s="33"/>
      <c r="B611" s="40"/>
      <c r="C611" s="13"/>
      <c r="D611" s="40"/>
      <c r="E611" s="46"/>
      <c r="F611" s="47" t="s">
        <v>22</v>
      </c>
      <c r="G611" s="38"/>
      <c r="H611" s="38"/>
      <c r="I611" s="38"/>
      <c r="J611" s="38"/>
      <c r="K611" s="38">
        <f t="shared" si="63"/>
        <v>0</v>
      </c>
      <c r="L611" s="38"/>
      <c r="M611" s="40"/>
      <c r="N611" s="48"/>
      <c r="O611" s="47" t="s">
        <v>22</v>
      </c>
      <c r="P611" s="38"/>
      <c r="Q611" s="38"/>
      <c r="R611" s="38"/>
      <c r="S611" s="38"/>
      <c r="T611" s="44">
        <f t="shared" si="62"/>
        <v>0</v>
      </c>
      <c r="U611" s="45"/>
    </row>
    <row r="612" spans="1:21" x14ac:dyDescent="0.25">
      <c r="A612" s="33"/>
      <c r="B612" s="40"/>
      <c r="C612" s="13"/>
      <c r="D612" s="40"/>
      <c r="E612" s="46"/>
      <c r="F612" s="47" t="s">
        <v>22</v>
      </c>
      <c r="G612" s="38"/>
      <c r="H612" s="38"/>
      <c r="I612" s="38"/>
      <c r="J612" s="38"/>
      <c r="K612" s="38">
        <f t="shared" si="63"/>
        <v>0</v>
      </c>
      <c r="L612" s="38"/>
      <c r="M612" s="40"/>
      <c r="N612" s="46"/>
      <c r="O612" s="47" t="s">
        <v>22</v>
      </c>
      <c r="P612" s="38"/>
      <c r="Q612" s="38"/>
      <c r="R612" s="38"/>
      <c r="S612" s="38"/>
      <c r="T612" s="44">
        <f t="shared" si="62"/>
        <v>0</v>
      </c>
      <c r="U612" s="45"/>
    </row>
    <row r="613" spans="1:21" x14ac:dyDescent="0.25">
      <c r="A613" s="33"/>
      <c r="B613" s="40"/>
      <c r="C613" s="13"/>
      <c r="D613" s="40"/>
      <c r="E613" s="46"/>
      <c r="F613" s="47" t="s">
        <v>22</v>
      </c>
      <c r="G613" s="38"/>
      <c r="H613" s="38"/>
      <c r="I613" s="38"/>
      <c r="J613" s="38"/>
      <c r="K613" s="38">
        <f t="shared" si="63"/>
        <v>0</v>
      </c>
      <c r="L613" s="38"/>
      <c r="M613" s="40"/>
      <c r="N613" s="46"/>
      <c r="O613" s="47" t="s">
        <v>22</v>
      </c>
      <c r="P613" s="38"/>
      <c r="Q613" s="38"/>
      <c r="R613" s="38"/>
      <c r="S613" s="38"/>
      <c r="T613" s="44">
        <f t="shared" si="62"/>
        <v>0</v>
      </c>
      <c r="U613" s="45"/>
    </row>
    <row r="614" spans="1:21" x14ac:dyDescent="0.25">
      <c r="A614" s="33"/>
      <c r="B614" s="40"/>
      <c r="C614" s="13"/>
      <c r="D614" s="40"/>
      <c r="E614" s="46"/>
      <c r="F614" s="47" t="s">
        <v>22</v>
      </c>
      <c r="G614" s="38"/>
      <c r="H614" s="38"/>
      <c r="I614" s="38"/>
      <c r="J614" s="38"/>
      <c r="K614" s="38">
        <f t="shared" si="63"/>
        <v>0</v>
      </c>
      <c r="L614" s="38"/>
      <c r="M614" s="40"/>
      <c r="N614" s="46"/>
      <c r="O614" s="47" t="s">
        <v>22</v>
      </c>
      <c r="P614" s="38"/>
      <c r="Q614" s="38"/>
      <c r="R614" s="38"/>
      <c r="S614" s="38"/>
      <c r="T614" s="44">
        <f t="shared" si="62"/>
        <v>0</v>
      </c>
      <c r="U614" s="45"/>
    </row>
    <row r="615" spans="1:21" x14ac:dyDescent="0.25">
      <c r="A615" s="33"/>
      <c r="B615" s="40"/>
      <c r="C615" s="13"/>
      <c r="D615" s="40"/>
      <c r="E615" s="46"/>
      <c r="F615" s="47" t="s">
        <v>22</v>
      </c>
      <c r="G615" s="38"/>
      <c r="H615" s="38"/>
      <c r="I615" s="38"/>
      <c r="J615" s="38"/>
      <c r="K615" s="38">
        <f t="shared" si="63"/>
        <v>0</v>
      </c>
      <c r="L615" s="38"/>
      <c r="M615" s="40"/>
      <c r="N615" s="46"/>
      <c r="O615" s="47" t="s">
        <v>22</v>
      </c>
      <c r="P615" s="38"/>
      <c r="Q615" s="38"/>
      <c r="R615" s="38"/>
      <c r="S615" s="38"/>
      <c r="T615" s="44">
        <f t="shared" si="62"/>
        <v>0</v>
      </c>
      <c r="U615" s="45"/>
    </row>
    <row r="616" spans="1:21" x14ac:dyDescent="0.25">
      <c r="A616" s="33"/>
      <c r="B616" s="40"/>
      <c r="C616" s="13"/>
      <c r="D616" s="40"/>
      <c r="E616" s="46"/>
      <c r="F616" s="47" t="s">
        <v>22</v>
      </c>
      <c r="G616" s="38"/>
      <c r="H616" s="38"/>
      <c r="I616" s="38"/>
      <c r="J616" s="38"/>
      <c r="K616" s="38">
        <f t="shared" si="63"/>
        <v>0</v>
      </c>
      <c r="L616" s="38"/>
      <c r="M616" s="40"/>
      <c r="N616" s="48"/>
      <c r="O616" s="47" t="s">
        <v>22</v>
      </c>
      <c r="P616" s="38"/>
      <c r="Q616" s="38"/>
      <c r="R616" s="38"/>
      <c r="S616" s="38"/>
      <c r="T616" s="44">
        <f t="shared" si="62"/>
        <v>0</v>
      </c>
      <c r="U616" s="45"/>
    </row>
    <row r="617" spans="1:21" x14ac:dyDescent="0.25">
      <c r="A617" s="33"/>
      <c r="B617" s="40"/>
      <c r="C617" s="13"/>
      <c r="D617" s="40"/>
      <c r="E617" s="46"/>
      <c r="F617" s="47" t="s">
        <v>22</v>
      </c>
      <c r="G617" s="38"/>
      <c r="H617" s="38"/>
      <c r="I617" s="38"/>
      <c r="J617" s="38"/>
      <c r="K617" s="38">
        <f t="shared" si="63"/>
        <v>0</v>
      </c>
      <c r="L617" s="38"/>
      <c r="M617" s="40"/>
      <c r="N617" s="48"/>
      <c r="O617" s="47" t="s">
        <v>22</v>
      </c>
      <c r="P617" s="38"/>
      <c r="Q617" s="38"/>
      <c r="R617" s="38"/>
      <c r="S617" s="38"/>
      <c r="T617" s="44">
        <f t="shared" si="62"/>
        <v>0</v>
      </c>
      <c r="U617" s="45"/>
    </row>
    <row r="618" spans="1:21" x14ac:dyDescent="0.25">
      <c r="A618" s="33"/>
      <c r="B618" s="40"/>
      <c r="C618" s="13"/>
      <c r="D618" s="40"/>
      <c r="E618" s="46"/>
      <c r="F618" s="47" t="s">
        <v>22</v>
      </c>
      <c r="G618" s="38"/>
      <c r="H618" s="38"/>
      <c r="I618" s="38"/>
      <c r="J618" s="38"/>
      <c r="K618" s="38">
        <f t="shared" si="63"/>
        <v>0</v>
      </c>
      <c r="L618" s="38"/>
      <c r="M618" s="40"/>
      <c r="N618" s="48"/>
      <c r="O618" s="47" t="s">
        <v>22</v>
      </c>
      <c r="P618" s="38"/>
      <c r="Q618" s="38"/>
      <c r="R618" s="38"/>
      <c r="S618" s="38"/>
      <c r="T618" s="44">
        <f t="shared" si="62"/>
        <v>0</v>
      </c>
      <c r="U618" s="45"/>
    </row>
    <row r="619" spans="1:21" x14ac:dyDescent="0.25">
      <c r="A619" s="33"/>
      <c r="B619" s="40"/>
      <c r="C619" s="13"/>
      <c r="D619" s="40"/>
      <c r="E619" s="46"/>
      <c r="F619" s="47" t="s">
        <v>22</v>
      </c>
      <c r="G619" s="38"/>
      <c r="H619" s="38"/>
      <c r="I619" s="38"/>
      <c r="J619" s="38"/>
      <c r="K619" s="38">
        <f t="shared" si="63"/>
        <v>0</v>
      </c>
      <c r="L619" s="38"/>
      <c r="M619" s="40"/>
      <c r="N619" s="49"/>
      <c r="O619" s="47" t="s">
        <v>22</v>
      </c>
      <c r="P619" s="38"/>
      <c r="Q619" s="38"/>
      <c r="R619" s="38"/>
      <c r="S619" s="38"/>
      <c r="T619" s="44">
        <f t="shared" si="62"/>
        <v>0</v>
      </c>
      <c r="U619" s="45"/>
    </row>
    <row r="620" spans="1:21" x14ac:dyDescent="0.25">
      <c r="E620" t="s">
        <v>0</v>
      </c>
      <c r="F620" s="1"/>
    </row>
    <row r="621" spans="1:21" x14ac:dyDescent="0.25">
      <c r="A621" s="2" t="s">
        <v>1</v>
      </c>
      <c r="B621" s="3" t="s">
        <v>2</v>
      </c>
      <c r="C621" s="3" t="s">
        <v>3</v>
      </c>
      <c r="D621" s="4" t="s">
        <v>4</v>
      </c>
      <c r="E621" s="4"/>
      <c r="F621" s="5"/>
      <c r="G621" s="5"/>
      <c r="H621" s="5"/>
      <c r="I621" s="5"/>
      <c r="J621" s="5"/>
      <c r="K621" s="6" t="s">
        <v>5</v>
      </c>
      <c r="L621" s="7"/>
      <c r="M621" s="4" t="s">
        <v>6</v>
      </c>
      <c r="N621" s="4"/>
      <c r="O621" s="5"/>
      <c r="P621" s="5"/>
      <c r="Q621" s="5"/>
      <c r="R621" s="5"/>
      <c r="S621" s="5"/>
      <c r="T621" s="8" t="s">
        <v>7</v>
      </c>
      <c r="U621" s="9" t="s">
        <v>8</v>
      </c>
    </row>
    <row r="622" spans="1:21" ht="25.5" x14ac:dyDescent="0.25">
      <c r="A622" s="2"/>
      <c r="B622" s="3"/>
      <c r="C622" s="3"/>
      <c r="D622" s="10" t="s">
        <v>9</v>
      </c>
      <c r="E622" s="11" t="s">
        <v>10</v>
      </c>
      <c r="F622" s="11" t="s">
        <v>11</v>
      </c>
      <c r="G622" s="12" t="s">
        <v>12</v>
      </c>
      <c r="H622" s="13"/>
      <c r="I622" s="13"/>
      <c r="J622" s="13"/>
      <c r="K622" s="13"/>
      <c r="L622" s="14" t="s">
        <v>13</v>
      </c>
      <c r="M622" s="10" t="s">
        <v>9</v>
      </c>
      <c r="N622" s="15" t="s">
        <v>14</v>
      </c>
      <c r="O622" s="11" t="s">
        <v>11</v>
      </c>
      <c r="P622" s="12" t="s">
        <v>12</v>
      </c>
      <c r="Q622" s="13"/>
      <c r="R622" s="13"/>
      <c r="S622" s="13"/>
      <c r="T622" s="8"/>
      <c r="U622" s="9"/>
    </row>
    <row r="623" spans="1:21" x14ac:dyDescent="0.25">
      <c r="A623" s="2"/>
      <c r="B623" s="3"/>
      <c r="C623" s="3"/>
      <c r="D623" s="10"/>
      <c r="E623" s="11"/>
      <c r="F623" s="11"/>
      <c r="G623" s="16" t="s">
        <v>15</v>
      </c>
      <c r="H623" s="17" t="s">
        <v>16</v>
      </c>
      <c r="I623" s="18" t="s">
        <v>17</v>
      </c>
      <c r="J623" s="19">
        <v>0</v>
      </c>
      <c r="K623" s="13"/>
      <c r="L623" s="20"/>
      <c r="M623" s="10"/>
      <c r="N623" s="15"/>
      <c r="O623" s="11"/>
      <c r="P623" s="16" t="s">
        <v>15</v>
      </c>
      <c r="Q623" s="17" t="s">
        <v>16</v>
      </c>
      <c r="R623" s="18" t="s">
        <v>17</v>
      </c>
      <c r="S623" s="19">
        <v>0</v>
      </c>
      <c r="T623" s="8"/>
      <c r="U623" s="9"/>
    </row>
    <row r="624" spans="1:21" x14ac:dyDescent="0.25">
      <c r="A624" s="21"/>
      <c r="B624" s="22"/>
      <c r="C624" s="23"/>
      <c r="D624" s="24"/>
      <c r="E624" s="25"/>
      <c r="F624" s="25"/>
      <c r="G624" s="26"/>
      <c r="H624" s="27"/>
      <c r="I624" s="28"/>
      <c r="J624" s="29"/>
      <c r="K624" s="30"/>
      <c r="L624" s="30"/>
      <c r="M624" s="24"/>
      <c r="N624" s="25"/>
      <c r="O624" s="25"/>
      <c r="P624" s="26"/>
      <c r="Q624" s="27"/>
      <c r="R624" s="28"/>
      <c r="S624" s="29"/>
      <c r="T624" s="31"/>
      <c r="U624" s="32"/>
    </row>
    <row r="625" spans="1:21" x14ac:dyDescent="0.25">
      <c r="A625" s="33"/>
      <c r="B625" s="33" t="s">
        <v>86</v>
      </c>
      <c r="C625" s="34"/>
      <c r="D625" s="35">
        <v>1000</v>
      </c>
      <c r="E625" s="36"/>
      <c r="F625" s="37"/>
      <c r="G625" s="38"/>
      <c r="H625" s="38"/>
      <c r="I625" s="38"/>
      <c r="J625" s="38"/>
      <c r="K625" s="38">
        <f>((SUM(H627:H638)*H626)+(SUM(G627:G638)*G626)+(SUM(I627:I638)*I626))/1000</f>
        <v>56.555999999999997</v>
      </c>
      <c r="L625" s="38">
        <f>T625*100/M625</f>
        <v>0</v>
      </c>
      <c r="M625" s="35">
        <v>1000</v>
      </c>
      <c r="N625" s="36"/>
      <c r="O625" s="37"/>
      <c r="P625" s="38"/>
      <c r="Q625" s="38"/>
      <c r="R625" s="38"/>
      <c r="S625" s="38"/>
      <c r="T625" s="39">
        <f>((SUM(Q627:Q638)*Q626)+(SUM(P627:P638)*P626)+(SUM(R627:R638)*R626))/1000</f>
        <v>0</v>
      </c>
      <c r="U625" s="39">
        <f>T625*100/M625</f>
        <v>0</v>
      </c>
    </row>
    <row r="626" spans="1:21" x14ac:dyDescent="0.25">
      <c r="A626" s="33"/>
      <c r="B626" s="40"/>
      <c r="C626" s="13"/>
      <c r="D626" s="40"/>
      <c r="E626" s="41" t="s">
        <v>19</v>
      </c>
      <c r="F626" s="42"/>
      <c r="G626" s="43">
        <v>237</v>
      </c>
      <c r="H626" s="43">
        <v>235</v>
      </c>
      <c r="I626" s="43">
        <v>235</v>
      </c>
      <c r="J626" s="43"/>
      <c r="K626" s="38"/>
      <c r="L626" s="38"/>
      <c r="M626" s="40"/>
      <c r="N626" s="41" t="s">
        <v>19</v>
      </c>
      <c r="O626" s="42"/>
      <c r="P626" s="43"/>
      <c r="Q626" s="43"/>
      <c r="R626" s="43"/>
      <c r="S626" s="38"/>
      <c r="T626" s="44"/>
      <c r="U626" s="45"/>
    </row>
    <row r="627" spans="1:21" x14ac:dyDescent="0.25">
      <c r="A627" s="33"/>
      <c r="B627" s="40"/>
      <c r="C627" s="13"/>
      <c r="D627" s="40"/>
      <c r="E627" s="46"/>
      <c r="F627" s="47" t="s">
        <v>31</v>
      </c>
      <c r="G627" s="38">
        <v>0</v>
      </c>
      <c r="H627" s="38">
        <v>0</v>
      </c>
      <c r="I627" s="38">
        <v>0</v>
      </c>
      <c r="J627" s="38">
        <v>0</v>
      </c>
      <c r="K627" s="38">
        <f>(G627*$G$7+H627*$H$7+I627*$I$7)/1000</f>
        <v>0</v>
      </c>
      <c r="L627" s="38"/>
      <c r="M627" s="40"/>
      <c r="N627" s="46"/>
      <c r="O627" s="47" t="s">
        <v>26</v>
      </c>
      <c r="P627" s="38">
        <v>0</v>
      </c>
      <c r="Q627" s="38">
        <v>0</v>
      </c>
      <c r="R627" s="38">
        <v>0</v>
      </c>
      <c r="S627" s="38">
        <v>0</v>
      </c>
      <c r="T627" s="44">
        <f t="shared" ref="T627:T632" si="64">(P627*$P$7+Q627*$Q$7+R627*$R$7)/1000</f>
        <v>0</v>
      </c>
      <c r="U627" s="45"/>
    </row>
    <row r="628" spans="1:21" x14ac:dyDescent="0.25">
      <c r="A628" s="33"/>
      <c r="B628" s="40"/>
      <c r="C628" s="13"/>
      <c r="D628" s="40"/>
      <c r="E628" s="46"/>
      <c r="F628" s="47" t="s">
        <v>22</v>
      </c>
      <c r="G628" s="38"/>
      <c r="H628" s="38"/>
      <c r="I628" s="38"/>
      <c r="J628" s="38"/>
      <c r="K628" s="38">
        <f t="shared" ref="K628:K638" si="65">(G628*$G$7+H628*$H$7+I628*$I$7)/1000</f>
        <v>0</v>
      </c>
      <c r="L628" s="38"/>
      <c r="M628" s="40"/>
      <c r="N628" s="48"/>
      <c r="O628" s="47" t="s">
        <v>22</v>
      </c>
      <c r="P628" s="38"/>
      <c r="Q628" s="38"/>
      <c r="R628" s="38"/>
      <c r="S628" s="38"/>
      <c r="T628" s="44">
        <f t="shared" si="64"/>
        <v>0</v>
      </c>
      <c r="U628" s="45"/>
    </row>
    <row r="629" spans="1:21" x14ac:dyDescent="0.25">
      <c r="A629" s="33"/>
      <c r="B629" s="40"/>
      <c r="C629" s="13"/>
      <c r="D629" s="40"/>
      <c r="E629" s="46"/>
      <c r="F629" s="47" t="s">
        <v>22</v>
      </c>
      <c r="G629" s="38"/>
      <c r="H629" s="38"/>
      <c r="I629" s="38"/>
      <c r="J629" s="38"/>
      <c r="K629" s="38">
        <f t="shared" si="65"/>
        <v>0</v>
      </c>
      <c r="L629" s="38"/>
      <c r="M629" s="40"/>
      <c r="N629" s="46"/>
      <c r="O629" s="47" t="s">
        <v>22</v>
      </c>
      <c r="P629" s="38"/>
      <c r="Q629" s="38"/>
      <c r="R629" s="38"/>
      <c r="S629" s="38"/>
      <c r="T629" s="44">
        <f t="shared" si="64"/>
        <v>0</v>
      </c>
      <c r="U629" s="45"/>
    </row>
    <row r="630" spans="1:21" x14ac:dyDescent="0.25">
      <c r="A630" s="33"/>
      <c r="B630" s="40"/>
      <c r="C630" s="13"/>
      <c r="D630" s="40"/>
      <c r="E630" s="46"/>
      <c r="F630" s="47" t="s">
        <v>22</v>
      </c>
      <c r="G630" s="38"/>
      <c r="H630" s="38"/>
      <c r="I630" s="38"/>
      <c r="J630" s="38"/>
      <c r="K630" s="38">
        <f t="shared" si="65"/>
        <v>0</v>
      </c>
      <c r="L630" s="38"/>
      <c r="M630" s="40"/>
      <c r="N630" s="48"/>
      <c r="O630" s="47" t="s">
        <v>35</v>
      </c>
      <c r="P630" s="38">
        <v>0</v>
      </c>
      <c r="Q630" s="38">
        <v>0</v>
      </c>
      <c r="R630" s="38">
        <v>0</v>
      </c>
      <c r="S630" s="38">
        <v>0</v>
      </c>
      <c r="T630" s="44">
        <f t="shared" si="64"/>
        <v>0</v>
      </c>
      <c r="U630" s="45"/>
    </row>
    <row r="631" spans="1:21" x14ac:dyDescent="0.25">
      <c r="A631" s="33"/>
      <c r="B631" s="40"/>
      <c r="C631" s="13"/>
      <c r="D631" s="40"/>
      <c r="E631" s="46"/>
      <c r="F631" s="47" t="s">
        <v>22</v>
      </c>
      <c r="G631" s="38"/>
      <c r="H631" s="38"/>
      <c r="I631" s="38"/>
      <c r="J631" s="38"/>
      <c r="K631" s="38">
        <f t="shared" si="65"/>
        <v>0</v>
      </c>
      <c r="L631" s="38"/>
      <c r="M631" s="40"/>
      <c r="N631" s="46"/>
      <c r="O631" s="47" t="s">
        <v>23</v>
      </c>
      <c r="P631" s="38">
        <v>0</v>
      </c>
      <c r="Q631" s="38">
        <v>0</v>
      </c>
      <c r="R631" s="38">
        <v>0</v>
      </c>
      <c r="S631" s="38">
        <v>0</v>
      </c>
      <c r="T631" s="44">
        <f t="shared" si="64"/>
        <v>0</v>
      </c>
      <c r="U631" s="45"/>
    </row>
    <row r="632" spans="1:21" x14ac:dyDescent="0.25">
      <c r="A632" s="33"/>
      <c r="B632" s="40"/>
      <c r="C632" s="13"/>
      <c r="D632" s="40"/>
      <c r="E632" s="46"/>
      <c r="F632" s="47" t="s">
        <v>40</v>
      </c>
      <c r="G632" s="38">
        <v>78</v>
      </c>
      <c r="H632" s="38">
        <v>77</v>
      </c>
      <c r="I632" s="38">
        <v>85</v>
      </c>
      <c r="J632" s="38">
        <v>23</v>
      </c>
      <c r="K632" s="38">
        <f t="shared" si="65"/>
        <v>0</v>
      </c>
      <c r="L632" s="38"/>
      <c r="M632" s="40"/>
      <c r="N632" s="46"/>
      <c r="O632" s="47" t="s">
        <v>37</v>
      </c>
      <c r="P632" s="38">
        <v>0</v>
      </c>
      <c r="Q632" s="38">
        <v>0</v>
      </c>
      <c r="R632" s="38">
        <v>0</v>
      </c>
      <c r="S632" s="38">
        <v>0</v>
      </c>
      <c r="T632" s="44">
        <f t="shared" si="64"/>
        <v>0</v>
      </c>
      <c r="U632" s="45"/>
    </row>
    <row r="633" spans="1:21" x14ac:dyDescent="0.25">
      <c r="A633" s="33"/>
      <c r="B633" s="40"/>
      <c r="C633" s="13"/>
      <c r="D633" s="40"/>
      <c r="E633" s="46"/>
      <c r="F633" s="47" t="s">
        <v>24</v>
      </c>
      <c r="G633" s="38">
        <v>0</v>
      </c>
      <c r="H633" s="38">
        <v>0</v>
      </c>
      <c r="I633" s="38">
        <v>0</v>
      </c>
      <c r="J633" s="38">
        <v>0</v>
      </c>
      <c r="K633" s="38">
        <f t="shared" si="65"/>
        <v>0</v>
      </c>
      <c r="L633" s="38"/>
      <c r="M633" s="40"/>
      <c r="N633" s="46"/>
      <c r="O633" s="47" t="s">
        <v>25</v>
      </c>
      <c r="P633" s="38">
        <v>0</v>
      </c>
      <c r="Q633" s="38">
        <v>0</v>
      </c>
      <c r="R633" s="38">
        <v>0</v>
      </c>
      <c r="S633" s="38">
        <v>0</v>
      </c>
      <c r="T633" s="44">
        <v>0</v>
      </c>
      <c r="U633" s="45"/>
    </row>
    <row r="634" spans="1:21" x14ac:dyDescent="0.25">
      <c r="A634" s="33"/>
      <c r="B634" s="40"/>
      <c r="C634" s="13"/>
      <c r="D634" s="40"/>
      <c r="E634" s="46"/>
      <c r="F634" s="47" t="s">
        <v>22</v>
      </c>
      <c r="G634" s="38"/>
      <c r="H634" s="38"/>
      <c r="I634" s="38"/>
      <c r="J634" s="38"/>
      <c r="K634" s="38">
        <f t="shared" si="65"/>
        <v>0</v>
      </c>
      <c r="L634" s="38"/>
      <c r="M634" s="40"/>
      <c r="N634" s="46"/>
      <c r="O634" s="47" t="s">
        <v>22</v>
      </c>
      <c r="P634" s="38"/>
      <c r="Q634" s="38"/>
      <c r="R634" s="38"/>
      <c r="S634" s="38"/>
      <c r="T634" s="44">
        <f t="shared" ref="T634:T638" si="66">(P634*$P$7+Q634*$Q$7+R634*$R$7)/1000</f>
        <v>0</v>
      </c>
      <c r="U634" s="45"/>
    </row>
    <row r="635" spans="1:21" x14ac:dyDescent="0.25">
      <c r="A635" s="33"/>
      <c r="B635" s="40"/>
      <c r="C635" s="13"/>
      <c r="D635" s="40"/>
      <c r="E635" s="46"/>
      <c r="F635" s="47" t="s">
        <v>22</v>
      </c>
      <c r="G635" s="38"/>
      <c r="H635" s="38"/>
      <c r="I635" s="38"/>
      <c r="J635" s="38"/>
      <c r="K635" s="38">
        <f t="shared" si="65"/>
        <v>0</v>
      </c>
      <c r="L635" s="38"/>
      <c r="M635" s="40"/>
      <c r="N635" s="48"/>
      <c r="O635" s="47" t="s">
        <v>22</v>
      </c>
      <c r="P635" s="38"/>
      <c r="Q635" s="38"/>
      <c r="R635" s="38"/>
      <c r="S635" s="38"/>
      <c r="T635" s="44">
        <f t="shared" si="66"/>
        <v>0</v>
      </c>
      <c r="U635" s="45"/>
    </row>
    <row r="636" spans="1:21" x14ac:dyDescent="0.25">
      <c r="A636" s="33"/>
      <c r="B636" s="40"/>
      <c r="C636" s="13"/>
      <c r="D636" s="40"/>
      <c r="E636" s="46"/>
      <c r="F636" s="47" t="s">
        <v>22</v>
      </c>
      <c r="G636" s="38"/>
      <c r="H636" s="38"/>
      <c r="I636" s="38"/>
      <c r="J636" s="38"/>
      <c r="K636" s="38">
        <f t="shared" si="65"/>
        <v>0</v>
      </c>
      <c r="L636" s="38"/>
      <c r="M636" s="40"/>
      <c r="N636" s="48"/>
      <c r="O636" s="47" t="s">
        <v>22</v>
      </c>
      <c r="P636" s="38"/>
      <c r="Q636" s="38"/>
      <c r="R636" s="38"/>
      <c r="S636" s="38"/>
      <c r="T636" s="44">
        <f t="shared" si="66"/>
        <v>0</v>
      </c>
      <c r="U636" s="45"/>
    </row>
    <row r="637" spans="1:21" x14ac:dyDescent="0.25">
      <c r="A637" s="33"/>
      <c r="B637" s="40"/>
      <c r="C637" s="13"/>
      <c r="D637" s="40"/>
      <c r="E637" s="46"/>
      <c r="F637" s="47" t="s">
        <v>22</v>
      </c>
      <c r="G637" s="38"/>
      <c r="H637" s="38"/>
      <c r="I637" s="38"/>
      <c r="J637" s="38"/>
      <c r="K637" s="38">
        <f t="shared" si="65"/>
        <v>0</v>
      </c>
      <c r="L637" s="38"/>
      <c r="M637" s="40"/>
      <c r="N637" s="48"/>
      <c r="O637" s="47" t="s">
        <v>22</v>
      </c>
      <c r="P637" s="38"/>
      <c r="Q637" s="38"/>
      <c r="R637" s="38"/>
      <c r="S637" s="38"/>
      <c r="T637" s="44">
        <f t="shared" si="66"/>
        <v>0</v>
      </c>
      <c r="U637" s="45"/>
    </row>
    <row r="638" spans="1:21" x14ac:dyDescent="0.25">
      <c r="A638" s="33"/>
      <c r="B638" s="40"/>
      <c r="C638" s="13"/>
      <c r="D638" s="40"/>
      <c r="E638" s="46"/>
      <c r="F638" s="47" t="s">
        <v>22</v>
      </c>
      <c r="G638" s="38"/>
      <c r="H638" s="38"/>
      <c r="I638" s="38"/>
      <c r="J638" s="38"/>
      <c r="K638" s="38">
        <f t="shared" si="65"/>
        <v>0</v>
      </c>
      <c r="L638" s="38"/>
      <c r="M638" s="40"/>
      <c r="N638" s="49"/>
      <c r="O638" s="47" t="s">
        <v>22</v>
      </c>
      <c r="P638" s="38"/>
      <c r="Q638" s="38"/>
      <c r="R638" s="38"/>
      <c r="S638" s="38"/>
      <c r="T638" s="44">
        <f t="shared" si="66"/>
        <v>0</v>
      </c>
      <c r="U638" s="45"/>
    </row>
    <row r="639" spans="1:21" x14ac:dyDescent="0.25">
      <c r="E639" t="s">
        <v>0</v>
      </c>
      <c r="F639" s="1"/>
      <c r="G639" s="1">
        <v>45652</v>
      </c>
    </row>
    <row r="640" spans="1:21" x14ac:dyDescent="0.25">
      <c r="A640" s="2" t="s">
        <v>1</v>
      </c>
      <c r="B640" s="3" t="s">
        <v>2</v>
      </c>
      <c r="C640" s="3" t="s">
        <v>3</v>
      </c>
      <c r="D640" s="4" t="s">
        <v>4</v>
      </c>
      <c r="E640" s="4"/>
      <c r="F640" s="5"/>
      <c r="G640" s="5"/>
      <c r="H640" s="5"/>
      <c r="I640" s="5"/>
      <c r="J640" s="5"/>
      <c r="K640" s="6" t="s">
        <v>5</v>
      </c>
      <c r="L640" s="7"/>
      <c r="M640" s="4" t="s">
        <v>6</v>
      </c>
      <c r="N640" s="4"/>
      <c r="O640" s="5"/>
      <c r="P640" s="5"/>
      <c r="Q640" s="5"/>
      <c r="R640" s="5"/>
      <c r="S640" s="5"/>
      <c r="T640" s="8" t="s">
        <v>7</v>
      </c>
      <c r="U640" s="9" t="s">
        <v>8</v>
      </c>
    </row>
    <row r="641" spans="1:21" ht="25.5" x14ac:dyDescent="0.25">
      <c r="A641" s="2"/>
      <c r="B641" s="3"/>
      <c r="C641" s="3"/>
      <c r="D641" s="10" t="s">
        <v>9</v>
      </c>
      <c r="E641" s="11" t="s">
        <v>10</v>
      </c>
      <c r="F641" s="11" t="s">
        <v>11</v>
      </c>
      <c r="G641" s="12" t="s">
        <v>12</v>
      </c>
      <c r="H641" s="13"/>
      <c r="I641" s="13"/>
      <c r="J641" s="13"/>
      <c r="K641" s="13"/>
      <c r="L641" s="14" t="s">
        <v>13</v>
      </c>
      <c r="M641" s="10" t="s">
        <v>9</v>
      </c>
      <c r="N641" s="15" t="s">
        <v>14</v>
      </c>
      <c r="O641" s="11" t="s">
        <v>11</v>
      </c>
      <c r="P641" s="12" t="s">
        <v>12</v>
      </c>
      <c r="Q641" s="13"/>
      <c r="R641" s="13"/>
      <c r="S641" s="13"/>
      <c r="T641" s="8"/>
      <c r="U641" s="9"/>
    </row>
    <row r="642" spans="1:21" x14ac:dyDescent="0.25">
      <c r="A642" s="2"/>
      <c r="B642" s="3"/>
      <c r="C642" s="3"/>
      <c r="D642" s="10"/>
      <c r="E642" s="11"/>
      <c r="F642" s="11"/>
      <c r="G642" s="16" t="s">
        <v>15</v>
      </c>
      <c r="H642" s="17" t="s">
        <v>16</v>
      </c>
      <c r="I642" s="18" t="s">
        <v>17</v>
      </c>
      <c r="J642" s="19">
        <v>0</v>
      </c>
      <c r="K642" s="13"/>
      <c r="L642" s="20"/>
      <c r="M642" s="10"/>
      <c r="N642" s="15"/>
      <c r="O642" s="11"/>
      <c r="P642" s="16" t="s">
        <v>15</v>
      </c>
      <c r="Q642" s="17" t="s">
        <v>16</v>
      </c>
      <c r="R642" s="18" t="s">
        <v>17</v>
      </c>
      <c r="S642" s="19">
        <v>0</v>
      </c>
      <c r="T642" s="8"/>
      <c r="U642" s="9"/>
    </row>
    <row r="643" spans="1:21" x14ac:dyDescent="0.25">
      <c r="A643" s="21"/>
      <c r="B643" s="22"/>
      <c r="C643" s="23"/>
      <c r="D643" s="24"/>
      <c r="E643" s="25"/>
      <c r="F643" s="25"/>
      <c r="G643" s="26"/>
      <c r="H643" s="27"/>
      <c r="I643" s="28"/>
      <c r="J643" s="29"/>
      <c r="K643" s="30"/>
      <c r="L643" s="30"/>
      <c r="M643" s="24"/>
      <c r="N643" s="25"/>
      <c r="O643" s="25"/>
      <c r="P643" s="26"/>
      <c r="Q643" s="27"/>
      <c r="R643" s="28"/>
      <c r="S643" s="29"/>
      <c r="T643" s="31"/>
      <c r="U643" s="32"/>
    </row>
    <row r="644" spans="1:21" x14ac:dyDescent="0.25">
      <c r="A644" s="33"/>
      <c r="B644" s="33" t="s">
        <v>87</v>
      </c>
      <c r="C644" s="34"/>
      <c r="D644" s="35">
        <v>1000</v>
      </c>
      <c r="E644" s="36"/>
      <c r="F644" s="37"/>
      <c r="G644" s="38"/>
      <c r="H644" s="38"/>
      <c r="I644" s="38"/>
      <c r="J644" s="38"/>
      <c r="K644" s="38">
        <f>((SUM(H646:H657)*Q645)+(SUM(G646:G657)*P645)+(SUM(I646:I657)*R645))/1000</f>
        <v>13.224</v>
      </c>
      <c r="L644" s="38">
        <f>T644*100/M644</f>
        <v>13.588800000000001</v>
      </c>
      <c r="M644" s="35">
        <v>1000</v>
      </c>
      <c r="N644" s="36"/>
      <c r="O644" s="37"/>
      <c r="P644" s="38"/>
      <c r="Q644" s="38"/>
      <c r="R644" s="38"/>
      <c r="S644" s="38"/>
      <c r="T644" s="39">
        <f>((SUM(Q646:Q657)*Q645)+(SUM(P646:P657)*P645)+(SUM(R646:R657)*R645))/1000</f>
        <v>135.88800000000001</v>
      </c>
      <c r="U644" s="39">
        <f>T644*100/M644</f>
        <v>13.588800000000001</v>
      </c>
    </row>
    <row r="645" spans="1:21" x14ac:dyDescent="0.25">
      <c r="A645" s="33"/>
      <c r="B645" s="40"/>
      <c r="C645" s="13"/>
      <c r="D645" s="40"/>
      <c r="E645" s="41" t="s">
        <v>19</v>
      </c>
      <c r="F645" s="42"/>
      <c r="G645" s="43"/>
      <c r="H645" s="43"/>
      <c r="I645" s="43"/>
      <c r="J645" s="43"/>
      <c r="K645" s="38"/>
      <c r="L645" s="38"/>
      <c r="M645" s="40"/>
      <c r="N645" s="41" t="s">
        <v>19</v>
      </c>
      <c r="O645" s="42"/>
      <c r="P645" s="43">
        <v>228</v>
      </c>
      <c r="Q645" s="43">
        <v>228</v>
      </c>
      <c r="R645" s="43">
        <v>228</v>
      </c>
      <c r="S645" s="38"/>
      <c r="T645" s="44"/>
      <c r="U645" s="45"/>
    </row>
    <row r="646" spans="1:21" x14ac:dyDescent="0.25">
      <c r="A646" s="33"/>
      <c r="B646" s="40"/>
      <c r="C646" s="13"/>
      <c r="D646" s="40"/>
      <c r="E646" s="46"/>
      <c r="F646" s="47" t="s">
        <v>30</v>
      </c>
      <c r="G646" s="38"/>
      <c r="H646" s="38"/>
      <c r="I646" s="38"/>
      <c r="J646" s="38"/>
      <c r="K646" s="38">
        <f>(G646*$G$7+H646*$H$7+I646*$I$7)/1000</f>
        <v>0</v>
      </c>
      <c r="L646" s="38"/>
      <c r="M646" s="40"/>
      <c r="N646" s="46"/>
      <c r="O646" s="47" t="s">
        <v>35</v>
      </c>
      <c r="P646" s="38">
        <v>28</v>
      </c>
      <c r="Q646" s="38">
        <v>11</v>
      </c>
      <c r="R646" s="38">
        <v>20</v>
      </c>
      <c r="S646" s="38">
        <v>11</v>
      </c>
      <c r="T646" s="44">
        <f t="shared" ref="T646:T657" si="67">(P646*$P$7+Q646*$Q$7+R646*$R$7)/1000</f>
        <v>0</v>
      </c>
      <c r="U646" s="45"/>
    </row>
    <row r="647" spans="1:21" x14ac:dyDescent="0.25">
      <c r="A647" s="33"/>
      <c r="B647" s="40"/>
      <c r="C647" s="13"/>
      <c r="D647" s="40"/>
      <c r="E647" s="46"/>
      <c r="F647" s="47" t="s">
        <v>31</v>
      </c>
      <c r="G647" s="38">
        <v>0</v>
      </c>
      <c r="H647" s="38">
        <v>0</v>
      </c>
      <c r="I647" s="38">
        <v>0</v>
      </c>
      <c r="J647" s="38">
        <v>0</v>
      </c>
      <c r="K647" s="38">
        <f t="shared" ref="K647:K657" si="68">(G647*$G$7+H647*$H$7+I647*$I$7)/1000</f>
        <v>0</v>
      </c>
      <c r="L647" s="38"/>
      <c r="M647" s="40"/>
      <c r="N647" s="48"/>
      <c r="O647" s="47" t="s">
        <v>23</v>
      </c>
      <c r="P647" s="38">
        <v>2</v>
      </c>
      <c r="Q647" s="38">
        <v>0</v>
      </c>
      <c r="R647" s="38">
        <v>2</v>
      </c>
      <c r="S647" s="38">
        <v>2</v>
      </c>
      <c r="T647" s="44">
        <f t="shared" si="67"/>
        <v>0</v>
      </c>
      <c r="U647" s="45"/>
    </row>
    <row r="648" spans="1:21" x14ac:dyDescent="0.25">
      <c r="A648" s="33"/>
      <c r="B648" s="40"/>
      <c r="C648" s="13"/>
      <c r="D648" s="40"/>
      <c r="E648" s="46"/>
      <c r="F648" s="47" t="s">
        <v>36</v>
      </c>
      <c r="G648" s="38">
        <v>0</v>
      </c>
      <c r="H648" s="38">
        <v>0</v>
      </c>
      <c r="I648" s="38">
        <v>0</v>
      </c>
      <c r="J648" s="38">
        <v>0</v>
      </c>
      <c r="K648" s="38">
        <f t="shared" si="68"/>
        <v>0</v>
      </c>
      <c r="L648" s="38"/>
      <c r="M648" s="40"/>
      <c r="N648" s="46"/>
      <c r="O648" s="47" t="s">
        <v>37</v>
      </c>
      <c r="P648" s="38"/>
      <c r="Q648" s="38"/>
      <c r="R648" s="38"/>
      <c r="S648" s="38"/>
      <c r="T648" s="44">
        <f t="shared" si="67"/>
        <v>0</v>
      </c>
      <c r="U648" s="45"/>
    </row>
    <row r="649" spans="1:21" x14ac:dyDescent="0.25">
      <c r="A649" s="33"/>
      <c r="B649" s="40"/>
      <c r="C649" s="13"/>
      <c r="D649" s="40"/>
      <c r="E649" s="46"/>
      <c r="F649" s="47" t="s">
        <v>32</v>
      </c>
      <c r="G649" s="38">
        <v>13</v>
      </c>
      <c r="H649" s="38">
        <v>14</v>
      </c>
      <c r="I649" s="38">
        <v>13</v>
      </c>
      <c r="J649" s="38">
        <v>7</v>
      </c>
      <c r="K649" s="38">
        <f t="shared" si="68"/>
        <v>0</v>
      </c>
      <c r="L649" s="38"/>
      <c r="M649" s="40"/>
      <c r="N649" s="48"/>
      <c r="O649" s="47" t="s">
        <v>25</v>
      </c>
      <c r="P649" s="38">
        <v>32</v>
      </c>
      <c r="Q649" s="38">
        <v>20</v>
      </c>
      <c r="R649" s="38">
        <v>28</v>
      </c>
      <c r="S649" s="38">
        <v>9</v>
      </c>
      <c r="T649" s="44">
        <f t="shared" si="67"/>
        <v>0</v>
      </c>
      <c r="U649" s="45"/>
    </row>
    <row r="650" spans="1:21" x14ac:dyDescent="0.25">
      <c r="A650" s="33"/>
      <c r="B650" s="40"/>
      <c r="C650" s="13"/>
      <c r="D650" s="40"/>
      <c r="E650" s="46"/>
      <c r="F650" s="47" t="s">
        <v>38</v>
      </c>
      <c r="G650" s="38">
        <v>4</v>
      </c>
      <c r="H650" s="38">
        <v>6</v>
      </c>
      <c r="I650" s="38">
        <v>6</v>
      </c>
      <c r="J650" s="38">
        <v>4</v>
      </c>
      <c r="K650" s="38">
        <f t="shared" si="68"/>
        <v>0</v>
      </c>
      <c r="L650" s="38"/>
      <c r="M650" s="40"/>
      <c r="N650" s="46"/>
      <c r="O650" s="47" t="s">
        <v>39</v>
      </c>
      <c r="P650" s="38">
        <v>0</v>
      </c>
      <c r="Q650" s="38">
        <v>0</v>
      </c>
      <c r="R650" s="38">
        <v>0</v>
      </c>
      <c r="S650" s="38">
        <v>0</v>
      </c>
      <c r="T650" s="44">
        <f t="shared" si="67"/>
        <v>0</v>
      </c>
      <c r="U650" s="45"/>
    </row>
    <row r="651" spans="1:21" x14ac:dyDescent="0.25">
      <c r="A651" s="33"/>
      <c r="B651" s="40"/>
      <c r="C651" s="13"/>
      <c r="D651" s="40"/>
      <c r="E651" s="46"/>
      <c r="F651" s="47" t="s">
        <v>33</v>
      </c>
      <c r="G651" s="38">
        <v>0</v>
      </c>
      <c r="H651" s="38">
        <v>0</v>
      </c>
      <c r="I651" s="38">
        <v>0</v>
      </c>
      <c r="J651" s="38">
        <v>0</v>
      </c>
      <c r="K651" s="38">
        <f t="shared" si="68"/>
        <v>0</v>
      </c>
      <c r="L651" s="38"/>
      <c r="M651" s="40"/>
      <c r="N651" s="46"/>
      <c r="O651" s="47" t="s">
        <v>27</v>
      </c>
      <c r="P651" s="38">
        <v>29</v>
      </c>
      <c r="Q651" s="38">
        <v>21</v>
      </c>
      <c r="R651" s="38">
        <v>27</v>
      </c>
      <c r="S651" s="38">
        <v>15</v>
      </c>
      <c r="T651" s="44">
        <f t="shared" si="67"/>
        <v>0</v>
      </c>
      <c r="U651" s="45"/>
    </row>
    <row r="652" spans="1:21" x14ac:dyDescent="0.25">
      <c r="A652" s="33"/>
      <c r="B652" s="40"/>
      <c r="C652" s="13"/>
      <c r="D652" s="40"/>
      <c r="E652" s="46"/>
      <c r="F652" s="47" t="s">
        <v>40</v>
      </c>
      <c r="G652" s="38">
        <v>0</v>
      </c>
      <c r="H652" s="38">
        <v>0</v>
      </c>
      <c r="I652" s="38">
        <v>0</v>
      </c>
      <c r="J652" s="38">
        <v>0</v>
      </c>
      <c r="K652" s="38">
        <f t="shared" si="68"/>
        <v>0</v>
      </c>
      <c r="L652" s="38"/>
      <c r="M652" s="40"/>
      <c r="N652" s="46"/>
      <c r="O652" s="47" t="s">
        <v>28</v>
      </c>
      <c r="P652" s="38">
        <v>13</v>
      </c>
      <c r="Q652" s="38">
        <v>13</v>
      </c>
      <c r="R652" s="38">
        <v>13</v>
      </c>
      <c r="S652" s="38">
        <v>8</v>
      </c>
      <c r="T652" s="44">
        <f t="shared" si="67"/>
        <v>0</v>
      </c>
      <c r="U652" s="45"/>
    </row>
    <row r="653" spans="1:21" x14ac:dyDescent="0.25">
      <c r="A653" s="33"/>
      <c r="B653" s="40"/>
      <c r="C653" s="13"/>
      <c r="D653" s="40"/>
      <c r="E653" s="46"/>
      <c r="F653" s="47" t="s">
        <v>24</v>
      </c>
      <c r="G653" s="38">
        <v>0</v>
      </c>
      <c r="H653" s="38">
        <v>0</v>
      </c>
      <c r="I653" s="38">
        <v>0</v>
      </c>
      <c r="J653" s="38">
        <v>0</v>
      </c>
      <c r="K653" s="38">
        <f t="shared" si="68"/>
        <v>0</v>
      </c>
      <c r="L653" s="38"/>
      <c r="M653" s="40"/>
      <c r="N653" s="46"/>
      <c r="O653" s="47" t="s">
        <v>41</v>
      </c>
      <c r="P653" s="38">
        <v>15</v>
      </c>
      <c r="Q653" s="38">
        <v>35</v>
      </c>
      <c r="R653" s="38">
        <v>20</v>
      </c>
      <c r="S653" s="38">
        <v>10</v>
      </c>
      <c r="T653" s="44">
        <f t="shared" si="67"/>
        <v>0</v>
      </c>
      <c r="U653" s="45"/>
    </row>
    <row r="654" spans="1:21" x14ac:dyDescent="0.25">
      <c r="A654" s="33"/>
      <c r="B654" s="40"/>
      <c r="C654" s="13"/>
      <c r="D654" s="40"/>
      <c r="E654" s="46"/>
      <c r="F654" s="47" t="s">
        <v>42</v>
      </c>
      <c r="G654" s="38">
        <v>0</v>
      </c>
      <c r="H654" s="38">
        <v>0</v>
      </c>
      <c r="I654" s="38">
        <v>0</v>
      </c>
      <c r="J654" s="38">
        <v>0</v>
      </c>
      <c r="K654" s="38">
        <f t="shared" si="68"/>
        <v>0</v>
      </c>
      <c r="L654" s="38"/>
      <c r="M654" s="40"/>
      <c r="N654" s="48"/>
      <c r="O654" s="47" t="s">
        <v>43</v>
      </c>
      <c r="P654" s="38">
        <v>3</v>
      </c>
      <c r="Q654" s="38">
        <v>11</v>
      </c>
      <c r="R654" s="38">
        <v>17</v>
      </c>
      <c r="S654" s="38">
        <v>9</v>
      </c>
      <c r="T654" s="44">
        <f t="shared" si="67"/>
        <v>0</v>
      </c>
      <c r="U654" s="45"/>
    </row>
    <row r="655" spans="1:21" x14ac:dyDescent="0.25">
      <c r="A655" s="33"/>
      <c r="B655" s="40"/>
      <c r="C655" s="13"/>
      <c r="D655" s="40"/>
      <c r="E655" s="46"/>
      <c r="F655" s="47" t="s">
        <v>26</v>
      </c>
      <c r="G655" s="38">
        <v>0</v>
      </c>
      <c r="H655" s="38">
        <v>0</v>
      </c>
      <c r="I655" s="38">
        <v>2</v>
      </c>
      <c r="J655" s="38">
        <v>2</v>
      </c>
      <c r="K655" s="38">
        <f t="shared" si="68"/>
        <v>0</v>
      </c>
      <c r="L655" s="38"/>
      <c r="M655" s="40"/>
      <c r="N655" s="48"/>
      <c r="O655" s="47" t="s">
        <v>44</v>
      </c>
      <c r="P655" s="38">
        <v>30</v>
      </c>
      <c r="Q655" s="38">
        <v>22</v>
      </c>
      <c r="R655" s="38">
        <v>21</v>
      </c>
      <c r="S655" s="38">
        <v>18</v>
      </c>
      <c r="T655" s="44">
        <f t="shared" si="67"/>
        <v>0</v>
      </c>
      <c r="U655" s="45"/>
    </row>
    <row r="656" spans="1:21" x14ac:dyDescent="0.25">
      <c r="A656" s="33"/>
      <c r="B656" s="40"/>
      <c r="C656" s="13"/>
      <c r="D656" s="40"/>
      <c r="E656" s="46"/>
      <c r="F656" s="47" t="s">
        <v>20</v>
      </c>
      <c r="G656" s="38"/>
      <c r="H656" s="38"/>
      <c r="I656" s="38"/>
      <c r="J656" s="38"/>
      <c r="K656" s="38">
        <f t="shared" si="68"/>
        <v>0</v>
      </c>
      <c r="L656" s="38"/>
      <c r="M656" s="40"/>
      <c r="N656" s="48"/>
      <c r="O656" s="47" t="s">
        <v>45</v>
      </c>
      <c r="P656" s="38">
        <v>32</v>
      </c>
      <c r="Q656" s="38">
        <v>12</v>
      </c>
      <c r="R656" s="38">
        <v>19</v>
      </c>
      <c r="S656" s="38">
        <v>17</v>
      </c>
      <c r="T656" s="44">
        <f t="shared" si="67"/>
        <v>0</v>
      </c>
      <c r="U656" s="45"/>
    </row>
    <row r="657" spans="1:21" x14ac:dyDescent="0.25">
      <c r="A657" s="33"/>
      <c r="B657" s="40"/>
      <c r="C657" s="13"/>
      <c r="D657" s="40"/>
      <c r="E657" s="46"/>
      <c r="F657" s="47" t="s">
        <v>21</v>
      </c>
      <c r="G657" s="38">
        <v>0</v>
      </c>
      <c r="H657" s="38">
        <v>0</v>
      </c>
      <c r="I657" s="38">
        <v>0</v>
      </c>
      <c r="J657" s="38">
        <v>0</v>
      </c>
      <c r="K657" s="38">
        <f t="shared" si="68"/>
        <v>0</v>
      </c>
      <c r="L657" s="38"/>
      <c r="M657" s="40"/>
      <c r="N657" s="49"/>
      <c r="O657" s="47" t="s">
        <v>46</v>
      </c>
      <c r="P657" s="38">
        <v>33</v>
      </c>
      <c r="Q657" s="38">
        <v>45</v>
      </c>
      <c r="R657" s="38">
        <v>22</v>
      </c>
      <c r="S657" s="38">
        <v>26</v>
      </c>
      <c r="T657" s="44">
        <f t="shared" si="67"/>
        <v>0</v>
      </c>
      <c r="U657" s="45"/>
    </row>
    <row r="658" spans="1:21" x14ac:dyDescent="0.25">
      <c r="E658" t="s">
        <v>0</v>
      </c>
      <c r="F658" s="1"/>
      <c r="G658" s="1">
        <v>45652</v>
      </c>
    </row>
    <row r="659" spans="1:21" x14ac:dyDescent="0.25">
      <c r="A659" s="2" t="s">
        <v>1</v>
      </c>
      <c r="B659" s="3" t="s">
        <v>2</v>
      </c>
      <c r="C659" s="3" t="s">
        <v>3</v>
      </c>
      <c r="D659" s="4" t="s">
        <v>4</v>
      </c>
      <c r="E659" s="4"/>
      <c r="F659" s="5"/>
      <c r="G659" s="5"/>
      <c r="H659" s="5"/>
      <c r="I659" s="5"/>
      <c r="J659" s="5"/>
      <c r="K659" s="6" t="s">
        <v>5</v>
      </c>
      <c r="L659" s="7"/>
      <c r="M659" s="4" t="s">
        <v>6</v>
      </c>
      <c r="N659" s="4"/>
      <c r="O659" s="5"/>
      <c r="P659" s="5"/>
      <c r="Q659" s="5"/>
      <c r="R659" s="5"/>
      <c r="S659" s="5"/>
      <c r="T659" s="8" t="s">
        <v>7</v>
      </c>
      <c r="U659" s="9" t="s">
        <v>8</v>
      </c>
    </row>
    <row r="660" spans="1:21" ht="25.5" x14ac:dyDescent="0.25">
      <c r="A660" s="2"/>
      <c r="B660" s="3"/>
      <c r="C660" s="3"/>
      <c r="D660" s="10" t="s">
        <v>9</v>
      </c>
      <c r="E660" s="11" t="s">
        <v>10</v>
      </c>
      <c r="F660" s="11" t="s">
        <v>11</v>
      </c>
      <c r="G660" s="12" t="s">
        <v>12</v>
      </c>
      <c r="H660" s="13"/>
      <c r="I660" s="13"/>
      <c r="J660" s="13"/>
      <c r="K660" s="13"/>
      <c r="L660" s="14" t="s">
        <v>13</v>
      </c>
      <c r="M660" s="10" t="s">
        <v>9</v>
      </c>
      <c r="N660" s="15" t="s">
        <v>14</v>
      </c>
      <c r="O660" s="11" t="s">
        <v>11</v>
      </c>
      <c r="P660" s="12" t="s">
        <v>12</v>
      </c>
      <c r="Q660" s="13"/>
      <c r="R660" s="13"/>
      <c r="S660" s="13"/>
      <c r="T660" s="8"/>
      <c r="U660" s="9"/>
    </row>
    <row r="661" spans="1:21" x14ac:dyDescent="0.25">
      <c r="A661" s="2"/>
      <c r="B661" s="3"/>
      <c r="C661" s="3"/>
      <c r="D661" s="10"/>
      <c r="E661" s="11"/>
      <c r="F661" s="11"/>
      <c r="G661" s="16" t="s">
        <v>15</v>
      </c>
      <c r="H661" s="17" t="s">
        <v>16</v>
      </c>
      <c r="I661" s="18" t="s">
        <v>17</v>
      </c>
      <c r="J661" s="19">
        <v>0</v>
      </c>
      <c r="K661" s="13"/>
      <c r="L661" s="20"/>
      <c r="M661" s="10"/>
      <c r="N661" s="15"/>
      <c r="O661" s="11"/>
      <c r="P661" s="16" t="s">
        <v>15</v>
      </c>
      <c r="Q661" s="17" t="s">
        <v>16</v>
      </c>
      <c r="R661" s="18" t="s">
        <v>17</v>
      </c>
      <c r="S661" s="19">
        <v>0</v>
      </c>
      <c r="T661" s="8"/>
      <c r="U661" s="9"/>
    </row>
    <row r="662" spans="1:21" x14ac:dyDescent="0.25">
      <c r="A662" s="21"/>
      <c r="B662" s="22"/>
      <c r="C662" s="23"/>
      <c r="D662" s="24"/>
      <c r="E662" s="25"/>
      <c r="F662" s="25"/>
      <c r="G662" s="26"/>
      <c r="H662" s="27"/>
      <c r="I662" s="28"/>
      <c r="J662" s="29"/>
      <c r="K662" s="30"/>
      <c r="L662" s="30"/>
      <c r="M662" s="24"/>
      <c r="N662" s="25"/>
      <c r="O662" s="25"/>
      <c r="P662" s="26"/>
      <c r="Q662" s="27"/>
      <c r="R662" s="28"/>
      <c r="S662" s="29"/>
      <c r="T662" s="31"/>
      <c r="U662" s="32"/>
    </row>
    <row r="663" spans="1:21" x14ac:dyDescent="0.25">
      <c r="A663" s="33"/>
      <c r="B663" s="33" t="s">
        <v>88</v>
      </c>
      <c r="C663" s="34"/>
      <c r="D663" s="35">
        <v>1000</v>
      </c>
      <c r="E663" s="36"/>
      <c r="F663" s="37"/>
      <c r="G663" s="38"/>
      <c r="H663" s="38"/>
      <c r="I663" s="38"/>
      <c r="J663" s="38"/>
      <c r="K663" s="38">
        <f>((SUM(H665:H680)*H664)+(SUM(G665:G680)*G664)+(SUM(I665:I680)*I664))/1000</f>
        <v>161.91999999999999</v>
      </c>
      <c r="L663" s="38">
        <f>T663*100/M663</f>
        <v>0.96599999999999997</v>
      </c>
      <c r="M663" s="35">
        <v>1000</v>
      </c>
      <c r="N663" s="36"/>
      <c r="O663" s="37"/>
      <c r="P663" s="38"/>
      <c r="Q663" s="38"/>
      <c r="R663" s="38"/>
      <c r="S663" s="38"/>
      <c r="T663" s="39">
        <f>((SUM(Q665:Q680)*H664)+(SUM(P665:P680)*G664)+(SUM(R665:R680)*I664))/1000</f>
        <v>9.66</v>
      </c>
      <c r="U663" s="39">
        <f>T663*100/M663</f>
        <v>0.96599999999999997</v>
      </c>
    </row>
    <row r="664" spans="1:21" x14ac:dyDescent="0.25">
      <c r="A664" s="33"/>
      <c r="B664" s="40"/>
      <c r="C664" s="13"/>
      <c r="D664" s="40"/>
      <c r="E664" s="41" t="s">
        <v>19</v>
      </c>
      <c r="F664" s="42"/>
      <c r="G664" s="43">
        <v>230</v>
      </c>
      <c r="H664" s="43">
        <v>230</v>
      </c>
      <c r="I664" s="43">
        <v>230</v>
      </c>
      <c r="J664" s="43"/>
      <c r="K664" s="38"/>
      <c r="L664" s="38"/>
      <c r="M664" s="40"/>
      <c r="N664" s="41" t="s">
        <v>19</v>
      </c>
      <c r="O664" s="42"/>
      <c r="P664" s="43"/>
      <c r="Q664" s="43"/>
      <c r="R664" s="43"/>
      <c r="S664" s="38"/>
      <c r="T664" s="44"/>
      <c r="U664" s="45"/>
    </row>
    <row r="665" spans="1:21" x14ac:dyDescent="0.25">
      <c r="A665" s="33"/>
      <c r="B665" s="40"/>
      <c r="C665" s="13"/>
      <c r="D665" s="40"/>
      <c r="E665" s="46"/>
      <c r="F665" s="47" t="s">
        <v>30</v>
      </c>
      <c r="G665" s="38">
        <v>0</v>
      </c>
      <c r="H665" s="38">
        <v>0</v>
      </c>
      <c r="I665" s="38">
        <v>8</v>
      </c>
      <c r="J665" s="38">
        <v>8</v>
      </c>
      <c r="K665" s="38">
        <f>(G665*$G$7+H665*$H$7+I665*$I$7)/1000</f>
        <v>0</v>
      </c>
      <c r="L665" s="38"/>
      <c r="M665" s="40"/>
      <c r="N665" s="46"/>
      <c r="O665" s="47" t="s">
        <v>39</v>
      </c>
      <c r="P665" s="38"/>
      <c r="Q665" s="38"/>
      <c r="R665" s="38"/>
      <c r="S665" s="38"/>
      <c r="T665" s="44">
        <f t="shared" ref="T665:T680" si="69">(P665*$P$7+Q665*$Q$7+R665*$R$7)/1000</f>
        <v>0</v>
      </c>
      <c r="U665" s="45"/>
    </row>
    <row r="666" spans="1:21" x14ac:dyDescent="0.25">
      <c r="A666" s="33"/>
      <c r="B666" s="40"/>
      <c r="C666" s="13"/>
      <c r="D666" s="40"/>
      <c r="E666" s="46"/>
      <c r="F666" s="47" t="s">
        <v>31</v>
      </c>
      <c r="G666" s="38"/>
      <c r="H666" s="38"/>
      <c r="I666" s="38"/>
      <c r="J666" s="38"/>
      <c r="K666" s="38"/>
      <c r="L666" s="38"/>
      <c r="M666" s="40"/>
      <c r="N666" s="48"/>
      <c r="O666" s="47" t="s">
        <v>27</v>
      </c>
      <c r="P666" s="38"/>
      <c r="Q666" s="38"/>
      <c r="R666" s="38"/>
      <c r="S666" s="38"/>
      <c r="T666" s="44">
        <f t="shared" si="69"/>
        <v>0</v>
      </c>
      <c r="U666" s="45"/>
    </row>
    <row r="667" spans="1:21" x14ac:dyDescent="0.25">
      <c r="A667" s="33"/>
      <c r="B667" s="40"/>
      <c r="C667" s="13"/>
      <c r="D667" s="40"/>
      <c r="E667" s="46"/>
      <c r="F667" s="47" t="s">
        <v>36</v>
      </c>
      <c r="G667" s="38"/>
      <c r="H667" s="38"/>
      <c r="I667" s="38"/>
      <c r="J667" s="38"/>
      <c r="K667" s="38">
        <f t="shared" ref="K667:K680" si="70">(G667*$G$7+H667*$H$7+I667*$I$7)/1000</f>
        <v>0</v>
      </c>
      <c r="L667" s="38"/>
      <c r="M667" s="40"/>
      <c r="N667" s="46"/>
      <c r="O667" s="47" t="s">
        <v>28</v>
      </c>
      <c r="P667" s="38"/>
      <c r="Q667" s="38"/>
      <c r="R667" s="38"/>
      <c r="S667" s="38"/>
      <c r="T667" s="44">
        <f t="shared" si="69"/>
        <v>0</v>
      </c>
      <c r="U667" s="45"/>
    </row>
    <row r="668" spans="1:21" x14ac:dyDescent="0.25">
      <c r="A668" s="33"/>
      <c r="B668" s="40"/>
      <c r="C668" s="13"/>
      <c r="D668" s="40"/>
      <c r="E668" s="46"/>
      <c r="F668" s="47" t="s">
        <v>32</v>
      </c>
      <c r="G668" s="38">
        <v>5</v>
      </c>
      <c r="H668" s="38">
        <v>5</v>
      </c>
      <c r="I668" s="38">
        <v>13</v>
      </c>
      <c r="J668" s="38">
        <v>8</v>
      </c>
      <c r="K668" s="38">
        <f t="shared" si="70"/>
        <v>0</v>
      </c>
      <c r="L668" s="38"/>
      <c r="M668" s="40"/>
      <c r="N668" s="48"/>
      <c r="O668" s="47" t="s">
        <v>41</v>
      </c>
      <c r="P668" s="38"/>
      <c r="Q668" s="38"/>
      <c r="R668" s="38"/>
      <c r="S668" s="38"/>
      <c r="T668" s="44">
        <f t="shared" si="69"/>
        <v>0</v>
      </c>
      <c r="U668" s="45"/>
    </row>
    <row r="669" spans="1:21" x14ac:dyDescent="0.25">
      <c r="A669" s="33"/>
      <c r="B669" s="40"/>
      <c r="C669" s="13"/>
      <c r="D669" s="40"/>
      <c r="E669" s="46"/>
      <c r="F669" s="47" t="s">
        <v>38</v>
      </c>
      <c r="G669" s="38">
        <v>5</v>
      </c>
      <c r="H669" s="38">
        <v>9</v>
      </c>
      <c r="I669" s="38">
        <v>8</v>
      </c>
      <c r="J669" s="38">
        <v>2</v>
      </c>
      <c r="K669" s="38">
        <f t="shared" si="70"/>
        <v>0</v>
      </c>
      <c r="L669" s="38"/>
      <c r="M669" s="40"/>
      <c r="N669" s="46"/>
      <c r="O669" s="47" t="s">
        <v>43</v>
      </c>
      <c r="P669" s="38"/>
      <c r="Q669" s="38"/>
      <c r="R669" s="38"/>
      <c r="S669" s="38"/>
      <c r="T669" s="44">
        <f t="shared" si="69"/>
        <v>0</v>
      </c>
      <c r="U669" s="45"/>
    </row>
    <row r="670" spans="1:21" x14ac:dyDescent="0.25">
      <c r="A670" s="33"/>
      <c r="B670" s="40"/>
      <c r="C670" s="13"/>
      <c r="D670" s="40"/>
      <c r="E670" s="46"/>
      <c r="F670" s="47" t="s">
        <v>33</v>
      </c>
      <c r="G670" s="38">
        <v>23</v>
      </c>
      <c r="H670" s="38">
        <v>28</v>
      </c>
      <c r="I670" s="38">
        <v>40</v>
      </c>
      <c r="J670" s="38">
        <v>12</v>
      </c>
      <c r="K670" s="38">
        <f t="shared" si="70"/>
        <v>0</v>
      </c>
      <c r="L670" s="38"/>
      <c r="M670" s="40"/>
      <c r="N670" s="46"/>
      <c r="O670" s="47" t="s">
        <v>44</v>
      </c>
      <c r="P670" s="38">
        <v>11</v>
      </c>
      <c r="Q670" s="38">
        <v>9</v>
      </c>
      <c r="R670" s="38">
        <v>11</v>
      </c>
      <c r="S670" s="38">
        <v>5</v>
      </c>
      <c r="T670" s="44">
        <f t="shared" si="69"/>
        <v>0</v>
      </c>
      <c r="U670" s="45"/>
    </row>
    <row r="671" spans="1:21" x14ac:dyDescent="0.25">
      <c r="A671" s="33"/>
      <c r="B671" s="40"/>
      <c r="C671" s="13"/>
      <c r="D671" s="40"/>
      <c r="E671" s="46"/>
      <c r="F671" s="47" t="s">
        <v>40</v>
      </c>
      <c r="G671" s="38">
        <v>25</v>
      </c>
      <c r="H671" s="38">
        <v>12</v>
      </c>
      <c r="I671" s="38">
        <v>21</v>
      </c>
      <c r="J671" s="38">
        <v>13</v>
      </c>
      <c r="K671" s="38">
        <f t="shared" si="70"/>
        <v>0</v>
      </c>
      <c r="L671" s="38"/>
      <c r="M671" s="40"/>
      <c r="N671" s="46"/>
      <c r="O671" s="47" t="s">
        <v>45</v>
      </c>
      <c r="P671" s="38">
        <v>0</v>
      </c>
      <c r="Q671" s="38">
        <v>0</v>
      </c>
      <c r="R671" s="38">
        <v>0</v>
      </c>
      <c r="S671" s="38">
        <v>0</v>
      </c>
      <c r="T671" s="44">
        <f t="shared" si="69"/>
        <v>0</v>
      </c>
      <c r="U671" s="45"/>
    </row>
    <row r="672" spans="1:21" x14ac:dyDescent="0.25">
      <c r="A672" s="33"/>
      <c r="B672" s="40"/>
      <c r="C672" s="13"/>
      <c r="D672" s="40"/>
      <c r="E672" s="46"/>
      <c r="F672" s="47" t="s">
        <v>24</v>
      </c>
      <c r="G672" s="38">
        <v>30</v>
      </c>
      <c r="H672" s="38">
        <v>20</v>
      </c>
      <c r="I672" s="38">
        <v>19</v>
      </c>
      <c r="J672" s="38">
        <v>11</v>
      </c>
      <c r="K672" s="38">
        <f t="shared" si="70"/>
        <v>0</v>
      </c>
      <c r="L672" s="38"/>
      <c r="M672" s="40"/>
      <c r="N672" s="46"/>
      <c r="O672" s="47" t="s">
        <v>46</v>
      </c>
      <c r="P672" s="38"/>
      <c r="Q672" s="38"/>
      <c r="R672" s="38"/>
      <c r="S672" s="38"/>
      <c r="T672" s="44">
        <f t="shared" si="69"/>
        <v>0</v>
      </c>
      <c r="U672" s="45"/>
    </row>
    <row r="673" spans="1:21" x14ac:dyDescent="0.25">
      <c r="A673" s="33"/>
      <c r="B673" s="40"/>
      <c r="C673" s="13"/>
      <c r="D673" s="40"/>
      <c r="E673" s="46"/>
      <c r="F673" s="47" t="s">
        <v>42</v>
      </c>
      <c r="G673" s="38">
        <v>0</v>
      </c>
      <c r="H673" s="38">
        <v>0</v>
      </c>
      <c r="I673" s="38">
        <v>0</v>
      </c>
      <c r="J673" s="38">
        <v>0</v>
      </c>
      <c r="K673" s="38">
        <f t="shared" si="70"/>
        <v>0</v>
      </c>
      <c r="L673" s="38"/>
      <c r="M673" s="40"/>
      <c r="N673" s="48"/>
      <c r="O673" s="47" t="s">
        <v>54</v>
      </c>
      <c r="P673" s="38"/>
      <c r="Q673" s="38"/>
      <c r="R673" s="38"/>
      <c r="S673" s="38"/>
      <c r="T673" s="44">
        <f t="shared" si="69"/>
        <v>0</v>
      </c>
      <c r="U673" s="45"/>
    </row>
    <row r="674" spans="1:21" x14ac:dyDescent="0.25">
      <c r="A674" s="33"/>
      <c r="B674" s="40"/>
      <c r="C674" s="13"/>
      <c r="D674" s="40"/>
      <c r="E674" s="46"/>
      <c r="F674" s="47" t="s">
        <v>26</v>
      </c>
      <c r="G674" s="38">
        <v>12</v>
      </c>
      <c r="H674" s="38">
        <v>6</v>
      </c>
      <c r="I674" s="38">
        <v>5</v>
      </c>
      <c r="J674" s="38">
        <v>7</v>
      </c>
      <c r="K674" s="38">
        <f t="shared" si="70"/>
        <v>0</v>
      </c>
      <c r="L674" s="38"/>
      <c r="M674" s="40"/>
      <c r="N674" s="48"/>
      <c r="O674" s="47" t="s">
        <v>55</v>
      </c>
      <c r="P674" s="38"/>
      <c r="Q674" s="38"/>
      <c r="R674" s="38"/>
      <c r="S674" s="38"/>
      <c r="T674" s="44">
        <f t="shared" si="69"/>
        <v>0</v>
      </c>
      <c r="U674" s="45"/>
    </row>
    <row r="675" spans="1:21" x14ac:dyDescent="0.25">
      <c r="A675" s="33"/>
      <c r="B675" s="40"/>
      <c r="C675" s="13"/>
      <c r="D675" s="40"/>
      <c r="E675" s="46"/>
      <c r="F675" s="47" t="s">
        <v>20</v>
      </c>
      <c r="G675" s="38"/>
      <c r="H675" s="38"/>
      <c r="I675" s="38"/>
      <c r="J675" s="38"/>
      <c r="K675" s="38">
        <f t="shared" si="70"/>
        <v>0</v>
      </c>
      <c r="L675" s="38"/>
      <c r="M675" s="40"/>
      <c r="N675" s="48"/>
      <c r="O675" s="47" t="s">
        <v>63</v>
      </c>
      <c r="P675" s="38"/>
      <c r="Q675" s="38"/>
      <c r="R675" s="38"/>
      <c r="S675" s="38"/>
      <c r="T675" s="44">
        <f t="shared" si="69"/>
        <v>0</v>
      </c>
      <c r="U675" s="45"/>
    </row>
    <row r="676" spans="1:21" x14ac:dyDescent="0.25">
      <c r="A676" s="33"/>
      <c r="B676" s="40"/>
      <c r="C676" s="13"/>
      <c r="D676" s="40"/>
      <c r="E676" s="46"/>
      <c r="F676" s="47" t="s">
        <v>21</v>
      </c>
      <c r="G676" s="38">
        <v>80</v>
      </c>
      <c r="H676" s="38">
        <v>62</v>
      </c>
      <c r="I676" s="38">
        <v>64</v>
      </c>
      <c r="J676" s="38">
        <v>7</v>
      </c>
      <c r="K676" s="38"/>
      <c r="L676" s="38"/>
      <c r="M676" s="40"/>
      <c r="N676" s="48"/>
      <c r="O676" s="47" t="s">
        <v>57</v>
      </c>
      <c r="P676" s="38"/>
      <c r="Q676" s="38"/>
      <c r="R676" s="38"/>
      <c r="S676" s="38"/>
      <c r="T676" s="44"/>
      <c r="U676" s="45"/>
    </row>
    <row r="677" spans="1:21" x14ac:dyDescent="0.25">
      <c r="A677" s="33"/>
      <c r="B677" s="40"/>
      <c r="C677" s="13"/>
      <c r="D677" s="40"/>
      <c r="E677" s="46"/>
      <c r="F677" s="47" t="s">
        <v>35</v>
      </c>
      <c r="G677" s="38"/>
      <c r="H677" s="38"/>
      <c r="I677" s="38"/>
      <c r="J677" s="38"/>
      <c r="K677" s="38"/>
      <c r="L677" s="38"/>
      <c r="M677" s="40"/>
      <c r="N677" s="48"/>
      <c r="O677" s="47" t="s">
        <v>67</v>
      </c>
      <c r="P677" s="38">
        <v>0</v>
      </c>
      <c r="Q677" s="38">
        <v>0</v>
      </c>
      <c r="R677" s="38">
        <v>0</v>
      </c>
      <c r="S677" s="38">
        <v>0</v>
      </c>
      <c r="T677" s="44"/>
      <c r="U677" s="45"/>
    </row>
    <row r="678" spans="1:21" x14ac:dyDescent="0.25">
      <c r="A678" s="33"/>
      <c r="B678" s="40"/>
      <c r="C678" s="13"/>
      <c r="D678" s="40"/>
      <c r="E678" s="46"/>
      <c r="F678" s="47" t="s">
        <v>23</v>
      </c>
      <c r="G678" s="38">
        <v>31</v>
      </c>
      <c r="H678" s="38">
        <v>36</v>
      </c>
      <c r="I678" s="38">
        <v>27</v>
      </c>
      <c r="J678" s="38">
        <v>16</v>
      </c>
      <c r="K678" s="38"/>
      <c r="L678" s="38"/>
      <c r="M678" s="40"/>
      <c r="N678" s="48"/>
      <c r="O678" s="47" t="s">
        <v>68</v>
      </c>
      <c r="P678" s="38"/>
      <c r="Q678" s="38"/>
      <c r="R678" s="38"/>
      <c r="S678" s="38"/>
      <c r="T678" s="44"/>
      <c r="U678" s="45"/>
    </row>
    <row r="679" spans="1:21" x14ac:dyDescent="0.25">
      <c r="A679" s="33"/>
      <c r="B679" s="40"/>
      <c r="C679" s="13"/>
      <c r="D679" s="40"/>
      <c r="E679" s="46"/>
      <c r="F679" s="47" t="s">
        <v>37</v>
      </c>
      <c r="G679" s="38">
        <v>3</v>
      </c>
      <c r="H679" s="38">
        <v>7</v>
      </c>
      <c r="I679" s="38">
        <v>4</v>
      </c>
      <c r="J679" s="38">
        <v>4</v>
      </c>
      <c r="K679" s="38"/>
      <c r="L679" s="38"/>
      <c r="M679" s="40"/>
      <c r="N679" s="48"/>
      <c r="O679" s="47" t="s">
        <v>69</v>
      </c>
      <c r="P679" s="38"/>
      <c r="Q679" s="38"/>
      <c r="R679" s="38"/>
      <c r="S679" s="38"/>
      <c r="T679" s="44"/>
      <c r="U679" s="45"/>
    </row>
    <row r="680" spans="1:21" x14ac:dyDescent="0.25">
      <c r="A680" s="33"/>
      <c r="B680" s="40"/>
      <c r="C680" s="13"/>
      <c r="D680" s="40"/>
      <c r="E680" s="46"/>
      <c r="F680" s="47" t="s">
        <v>25</v>
      </c>
      <c r="G680" s="38">
        <v>43</v>
      </c>
      <c r="H680" s="38">
        <v>30</v>
      </c>
      <c r="I680" s="38">
        <v>23</v>
      </c>
      <c r="J680" s="38">
        <v>16</v>
      </c>
      <c r="K680" s="38">
        <f t="shared" si="70"/>
        <v>0</v>
      </c>
      <c r="L680" s="38"/>
      <c r="M680" s="40"/>
      <c r="N680" s="49"/>
      <c r="O680" s="47" t="s">
        <v>70</v>
      </c>
      <c r="P680" s="38">
        <v>2</v>
      </c>
      <c r="Q680" s="38">
        <v>5</v>
      </c>
      <c r="R680" s="38">
        <v>4</v>
      </c>
      <c r="S680" s="38">
        <v>3</v>
      </c>
      <c r="T680" s="44">
        <f t="shared" si="69"/>
        <v>0</v>
      </c>
      <c r="U680" s="45"/>
    </row>
    <row r="681" spans="1:21" x14ac:dyDescent="0.25">
      <c r="E681" t="s">
        <v>0</v>
      </c>
      <c r="F681" s="1"/>
    </row>
    <row r="682" spans="1:21" x14ac:dyDescent="0.25">
      <c r="A682" s="2" t="s">
        <v>1</v>
      </c>
      <c r="B682" s="3" t="s">
        <v>2</v>
      </c>
      <c r="C682" s="3" t="s">
        <v>3</v>
      </c>
      <c r="D682" s="4" t="s">
        <v>4</v>
      </c>
      <c r="E682" s="4"/>
      <c r="F682" s="5"/>
      <c r="G682" s="5"/>
      <c r="H682" s="5"/>
      <c r="I682" s="5"/>
      <c r="J682" s="5"/>
      <c r="K682" s="6" t="s">
        <v>5</v>
      </c>
      <c r="L682" s="7"/>
      <c r="M682" s="4" t="s">
        <v>6</v>
      </c>
      <c r="N682" s="4"/>
      <c r="O682" s="5"/>
      <c r="P682" s="5"/>
      <c r="Q682" s="5"/>
      <c r="R682" s="5"/>
      <c r="S682" s="5"/>
      <c r="T682" s="8" t="s">
        <v>7</v>
      </c>
      <c r="U682" s="9" t="s">
        <v>8</v>
      </c>
    </row>
    <row r="683" spans="1:21" ht="25.5" x14ac:dyDescent="0.25">
      <c r="A683" s="2"/>
      <c r="B683" s="3"/>
      <c r="C683" s="3"/>
      <c r="D683" s="10" t="s">
        <v>9</v>
      </c>
      <c r="E683" s="11" t="s">
        <v>10</v>
      </c>
      <c r="F683" s="11" t="s">
        <v>11</v>
      </c>
      <c r="G683" s="12" t="s">
        <v>12</v>
      </c>
      <c r="H683" s="13"/>
      <c r="I683" s="13"/>
      <c r="J683" s="13"/>
      <c r="K683" s="13"/>
      <c r="L683" s="14" t="s">
        <v>13</v>
      </c>
      <c r="M683" s="10" t="s">
        <v>9</v>
      </c>
      <c r="N683" s="15" t="s">
        <v>14</v>
      </c>
      <c r="O683" s="11" t="s">
        <v>11</v>
      </c>
      <c r="P683" s="12" t="s">
        <v>12</v>
      </c>
      <c r="Q683" s="13"/>
      <c r="R683" s="13"/>
      <c r="S683" s="13"/>
      <c r="T683" s="8"/>
      <c r="U683" s="9"/>
    </row>
    <row r="684" spans="1:21" x14ac:dyDescent="0.25">
      <c r="A684" s="2"/>
      <c r="B684" s="3"/>
      <c r="C684" s="3"/>
      <c r="D684" s="10"/>
      <c r="E684" s="11"/>
      <c r="F684" s="11"/>
      <c r="G684" s="16" t="s">
        <v>15</v>
      </c>
      <c r="H684" s="17" t="s">
        <v>16</v>
      </c>
      <c r="I684" s="18" t="s">
        <v>17</v>
      </c>
      <c r="J684" s="19">
        <v>0</v>
      </c>
      <c r="K684" s="13"/>
      <c r="L684" s="20"/>
      <c r="M684" s="10"/>
      <c r="N684" s="15"/>
      <c r="O684" s="11"/>
      <c r="P684" s="16" t="s">
        <v>15</v>
      </c>
      <c r="Q684" s="17" t="s">
        <v>16</v>
      </c>
      <c r="R684" s="18" t="s">
        <v>17</v>
      </c>
      <c r="S684" s="19">
        <v>0</v>
      </c>
      <c r="T684" s="8"/>
      <c r="U684" s="9"/>
    </row>
    <row r="685" spans="1:21" x14ac:dyDescent="0.25">
      <c r="A685" s="21"/>
      <c r="B685" s="22"/>
      <c r="C685" s="23"/>
      <c r="D685" s="24"/>
      <c r="E685" s="25"/>
      <c r="F685" s="25"/>
      <c r="G685" s="26"/>
      <c r="H685" s="27"/>
      <c r="I685" s="28"/>
      <c r="J685" s="29"/>
      <c r="K685" s="30"/>
      <c r="L685" s="30"/>
      <c r="M685" s="24"/>
      <c r="N685" s="25"/>
      <c r="O685" s="25"/>
      <c r="P685" s="26"/>
      <c r="Q685" s="27"/>
      <c r="R685" s="28"/>
      <c r="S685" s="29"/>
      <c r="T685" s="31"/>
      <c r="U685" s="32"/>
    </row>
    <row r="686" spans="1:21" x14ac:dyDescent="0.25">
      <c r="A686" s="33"/>
      <c r="B686" s="33" t="s">
        <v>89</v>
      </c>
      <c r="C686" s="34"/>
      <c r="D686" s="35">
        <v>400</v>
      </c>
      <c r="E686" s="36"/>
      <c r="F686" s="37"/>
      <c r="G686" s="38"/>
      <c r="H686" s="38"/>
      <c r="I686" s="38"/>
      <c r="J686" s="38"/>
      <c r="K686" s="38">
        <f>((SUM(H688:H699)*H687)+(SUM(G688:G699)*G687)+(SUM(I688:I699)*I687))/1000</f>
        <v>0</v>
      </c>
      <c r="L686" s="38" t="e">
        <f>T686*100/M686</f>
        <v>#DIV/0!</v>
      </c>
      <c r="M686" s="35"/>
      <c r="N686" s="36"/>
      <c r="O686" s="37"/>
      <c r="P686" s="38"/>
      <c r="Q686" s="38"/>
      <c r="R686" s="38"/>
      <c r="S686" s="38"/>
      <c r="T686" s="39">
        <f>((SUM(Q688:Q699)*Q687)+(SUM(P688:P699)*P687)+(SUM(R688:R699)*R687))/1000</f>
        <v>0</v>
      </c>
      <c r="U686" s="39" t="e">
        <f>T686*100/M686</f>
        <v>#DIV/0!</v>
      </c>
    </row>
    <row r="687" spans="1:21" x14ac:dyDescent="0.25">
      <c r="A687" s="33"/>
      <c r="B687" s="40"/>
      <c r="C687" s="13"/>
      <c r="D687" s="40"/>
      <c r="E687" s="41" t="s">
        <v>19</v>
      </c>
      <c r="F687" s="42"/>
      <c r="G687" s="43"/>
      <c r="H687" s="43"/>
      <c r="I687" s="43"/>
      <c r="J687" s="43"/>
      <c r="K687" s="38"/>
      <c r="L687" s="38"/>
      <c r="M687" s="40"/>
      <c r="N687" s="41" t="s">
        <v>19</v>
      </c>
      <c r="O687" s="42"/>
      <c r="P687" s="43"/>
      <c r="Q687" s="43"/>
      <c r="R687" s="43"/>
      <c r="S687" s="38"/>
      <c r="T687" s="44"/>
      <c r="U687" s="45"/>
    </row>
    <row r="688" spans="1:21" x14ac:dyDescent="0.25">
      <c r="A688" s="33"/>
      <c r="B688" s="40"/>
      <c r="C688" s="13"/>
      <c r="D688" s="40"/>
      <c r="E688" s="46"/>
      <c r="F688" s="47" t="s">
        <v>46</v>
      </c>
      <c r="G688" s="38"/>
      <c r="H688" s="38"/>
      <c r="I688" s="38"/>
      <c r="J688" s="38"/>
      <c r="K688" s="38">
        <f>(G688*$G$7+H688*$H$7+I688*$I$7)/1000</f>
        <v>0</v>
      </c>
      <c r="L688" s="38"/>
      <c r="M688" s="40"/>
      <c r="N688" s="46"/>
      <c r="O688" s="47" t="s">
        <v>22</v>
      </c>
      <c r="P688" s="38"/>
      <c r="Q688" s="38"/>
      <c r="R688" s="38"/>
      <c r="S688" s="38"/>
      <c r="T688" s="44">
        <f t="shared" ref="T688:T699" si="71">(P688*$P$7+Q688*$Q$7+R688*$R$7)/1000</f>
        <v>0</v>
      </c>
      <c r="U688" s="45"/>
    </row>
    <row r="689" spans="1:21" x14ac:dyDescent="0.25">
      <c r="A689" s="33"/>
      <c r="B689" s="40"/>
      <c r="C689" s="13"/>
      <c r="D689" s="40"/>
      <c r="E689" s="46"/>
      <c r="F689" s="47" t="s">
        <v>22</v>
      </c>
      <c r="G689" s="38"/>
      <c r="H689" s="38"/>
      <c r="I689" s="38"/>
      <c r="J689" s="38"/>
      <c r="K689" s="38">
        <f t="shared" ref="K689:K699" si="72">(G689*$G$7+H689*$H$7+I689*$I$7)/1000</f>
        <v>0</v>
      </c>
      <c r="L689" s="38"/>
      <c r="M689" s="40"/>
      <c r="N689" s="48"/>
      <c r="O689" s="47" t="s">
        <v>22</v>
      </c>
      <c r="P689" s="38"/>
      <c r="Q689" s="38"/>
      <c r="R689" s="38"/>
      <c r="S689" s="38"/>
      <c r="T689" s="44">
        <f t="shared" si="71"/>
        <v>0</v>
      </c>
      <c r="U689" s="45"/>
    </row>
    <row r="690" spans="1:21" x14ac:dyDescent="0.25">
      <c r="A690" s="33"/>
      <c r="B690" s="40"/>
      <c r="C690" s="13"/>
      <c r="D690" s="40"/>
      <c r="E690" s="46"/>
      <c r="F690" s="47" t="s">
        <v>22</v>
      </c>
      <c r="G690" s="38"/>
      <c r="H690" s="38"/>
      <c r="I690" s="38"/>
      <c r="J690" s="38"/>
      <c r="K690" s="38">
        <f t="shared" si="72"/>
        <v>0</v>
      </c>
      <c r="L690" s="38"/>
      <c r="M690" s="40"/>
      <c r="N690" s="46"/>
      <c r="O690" s="47" t="s">
        <v>22</v>
      </c>
      <c r="P690" s="38"/>
      <c r="Q690" s="38"/>
      <c r="R690" s="38"/>
      <c r="S690" s="38"/>
      <c r="T690" s="44">
        <f t="shared" si="71"/>
        <v>0</v>
      </c>
      <c r="U690" s="45"/>
    </row>
    <row r="691" spans="1:21" x14ac:dyDescent="0.25">
      <c r="A691" s="33"/>
      <c r="B691" s="40"/>
      <c r="C691" s="13"/>
      <c r="D691" s="40"/>
      <c r="E691" s="46"/>
      <c r="F691" s="47" t="s">
        <v>22</v>
      </c>
      <c r="G691" s="38"/>
      <c r="H691" s="38"/>
      <c r="I691" s="38"/>
      <c r="J691" s="38"/>
      <c r="K691" s="38">
        <f t="shared" si="72"/>
        <v>0</v>
      </c>
      <c r="L691" s="38"/>
      <c r="M691" s="40"/>
      <c r="N691" s="48"/>
      <c r="O691" s="47" t="s">
        <v>22</v>
      </c>
      <c r="P691" s="38"/>
      <c r="Q691" s="38"/>
      <c r="R691" s="38"/>
      <c r="S691" s="38"/>
      <c r="T691" s="44">
        <f t="shared" si="71"/>
        <v>0</v>
      </c>
      <c r="U691" s="45"/>
    </row>
    <row r="692" spans="1:21" x14ac:dyDescent="0.25">
      <c r="A692" s="33"/>
      <c r="B692" s="40"/>
      <c r="C692" s="13"/>
      <c r="D692" s="40"/>
      <c r="E692" s="46"/>
      <c r="F692" s="47" t="s">
        <v>22</v>
      </c>
      <c r="G692" s="38"/>
      <c r="H692" s="38"/>
      <c r="I692" s="38"/>
      <c r="J692" s="38"/>
      <c r="K692" s="38">
        <f t="shared" si="72"/>
        <v>0</v>
      </c>
      <c r="L692" s="38"/>
      <c r="M692" s="40"/>
      <c r="N692" s="46"/>
      <c r="O692" s="47" t="s">
        <v>22</v>
      </c>
      <c r="P692" s="38"/>
      <c r="Q692" s="38"/>
      <c r="R692" s="38"/>
      <c r="S692" s="38"/>
      <c r="T692" s="44">
        <f t="shared" si="71"/>
        <v>0</v>
      </c>
      <c r="U692" s="45"/>
    </row>
    <row r="693" spans="1:21" x14ac:dyDescent="0.25">
      <c r="A693" s="33"/>
      <c r="B693" s="40"/>
      <c r="C693" s="13"/>
      <c r="D693" s="40"/>
      <c r="E693" s="46"/>
      <c r="F693" s="47" t="s">
        <v>22</v>
      </c>
      <c r="G693" s="38"/>
      <c r="H693" s="38"/>
      <c r="I693" s="38"/>
      <c r="J693" s="38"/>
      <c r="K693" s="38">
        <f t="shared" si="72"/>
        <v>0</v>
      </c>
      <c r="L693" s="38"/>
      <c r="M693" s="40"/>
      <c r="N693" s="46"/>
      <c r="O693" s="47" t="s">
        <v>22</v>
      </c>
      <c r="P693" s="38"/>
      <c r="Q693" s="38"/>
      <c r="R693" s="38"/>
      <c r="S693" s="38"/>
      <c r="T693" s="44">
        <f t="shared" si="71"/>
        <v>0</v>
      </c>
      <c r="U693" s="45"/>
    </row>
    <row r="694" spans="1:21" x14ac:dyDescent="0.25">
      <c r="A694" s="33"/>
      <c r="B694" s="40"/>
      <c r="C694" s="13"/>
      <c r="D694" s="40"/>
      <c r="E694" s="46"/>
      <c r="F694" s="47" t="s">
        <v>22</v>
      </c>
      <c r="G694" s="38"/>
      <c r="H694" s="38"/>
      <c r="I694" s="38"/>
      <c r="J694" s="38"/>
      <c r="K694" s="38">
        <f t="shared" si="72"/>
        <v>0</v>
      </c>
      <c r="L694" s="38"/>
      <c r="M694" s="40"/>
      <c r="N694" s="46"/>
      <c r="O694" s="47" t="s">
        <v>22</v>
      </c>
      <c r="P694" s="38"/>
      <c r="Q694" s="38"/>
      <c r="R694" s="38"/>
      <c r="S694" s="38"/>
      <c r="T694" s="44">
        <f t="shared" si="71"/>
        <v>0</v>
      </c>
      <c r="U694" s="45"/>
    </row>
    <row r="695" spans="1:21" x14ac:dyDescent="0.25">
      <c r="A695" s="33"/>
      <c r="B695" s="40"/>
      <c r="C695" s="13"/>
      <c r="D695" s="40"/>
      <c r="E695" s="46"/>
      <c r="F695" s="47" t="s">
        <v>22</v>
      </c>
      <c r="G695" s="38"/>
      <c r="H695" s="38"/>
      <c r="I695" s="38"/>
      <c r="J695" s="38"/>
      <c r="K695" s="38">
        <f t="shared" si="72"/>
        <v>0</v>
      </c>
      <c r="L695" s="38"/>
      <c r="M695" s="40"/>
      <c r="N695" s="46"/>
      <c r="O695" s="47" t="s">
        <v>22</v>
      </c>
      <c r="P695" s="38"/>
      <c r="Q695" s="38"/>
      <c r="R695" s="38"/>
      <c r="S695" s="38"/>
      <c r="T695" s="44">
        <f t="shared" si="71"/>
        <v>0</v>
      </c>
      <c r="U695" s="45"/>
    </row>
    <row r="696" spans="1:21" x14ac:dyDescent="0.25">
      <c r="A696" s="33"/>
      <c r="B696" s="40"/>
      <c r="C696" s="13"/>
      <c r="D696" s="40"/>
      <c r="E696" s="46"/>
      <c r="F696" s="47" t="s">
        <v>22</v>
      </c>
      <c r="G696" s="38"/>
      <c r="H696" s="38"/>
      <c r="I696" s="38"/>
      <c r="J696" s="38"/>
      <c r="K696" s="38">
        <f t="shared" si="72"/>
        <v>0</v>
      </c>
      <c r="L696" s="38"/>
      <c r="M696" s="40"/>
      <c r="N696" s="48"/>
      <c r="O696" s="47" t="s">
        <v>22</v>
      </c>
      <c r="P696" s="38"/>
      <c r="Q696" s="38"/>
      <c r="R696" s="38"/>
      <c r="S696" s="38"/>
      <c r="T696" s="44">
        <f t="shared" si="71"/>
        <v>0</v>
      </c>
      <c r="U696" s="45"/>
    </row>
    <row r="697" spans="1:21" x14ac:dyDescent="0.25">
      <c r="A697" s="33"/>
      <c r="B697" s="40"/>
      <c r="C697" s="13"/>
      <c r="D697" s="40"/>
      <c r="E697" s="46"/>
      <c r="F697" s="47" t="s">
        <v>22</v>
      </c>
      <c r="G697" s="38"/>
      <c r="H697" s="38"/>
      <c r="I697" s="38"/>
      <c r="J697" s="38"/>
      <c r="K697" s="38">
        <f t="shared" si="72"/>
        <v>0</v>
      </c>
      <c r="L697" s="38"/>
      <c r="M697" s="40"/>
      <c r="N697" s="48"/>
      <c r="O697" s="47" t="s">
        <v>22</v>
      </c>
      <c r="P697" s="38"/>
      <c r="Q697" s="38"/>
      <c r="R697" s="38"/>
      <c r="S697" s="38"/>
      <c r="T697" s="44">
        <f t="shared" si="71"/>
        <v>0</v>
      </c>
      <c r="U697" s="45"/>
    </row>
    <row r="698" spans="1:21" x14ac:dyDescent="0.25">
      <c r="A698" s="33"/>
      <c r="B698" s="40"/>
      <c r="C698" s="13"/>
      <c r="D698" s="40"/>
      <c r="E698" s="46"/>
      <c r="F698" s="47" t="s">
        <v>22</v>
      </c>
      <c r="G698" s="38"/>
      <c r="H698" s="38"/>
      <c r="I698" s="38"/>
      <c r="J698" s="38"/>
      <c r="K698" s="38">
        <f t="shared" si="72"/>
        <v>0</v>
      </c>
      <c r="L698" s="38"/>
      <c r="M698" s="40"/>
      <c r="N698" s="48"/>
      <c r="O698" s="47" t="s">
        <v>22</v>
      </c>
      <c r="P698" s="38"/>
      <c r="Q698" s="38"/>
      <c r="R698" s="38"/>
      <c r="S698" s="38"/>
      <c r="T698" s="44">
        <f t="shared" si="71"/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22</v>
      </c>
      <c r="G699" s="38"/>
      <c r="H699" s="38"/>
      <c r="I699" s="38"/>
      <c r="J699" s="38"/>
      <c r="K699" s="38">
        <f t="shared" si="72"/>
        <v>0</v>
      </c>
      <c r="L699" s="38"/>
      <c r="M699" s="40"/>
      <c r="N699" s="49"/>
      <c r="O699" s="47" t="s">
        <v>22</v>
      </c>
      <c r="P699" s="38"/>
      <c r="Q699" s="38"/>
      <c r="R699" s="38"/>
      <c r="S699" s="38"/>
      <c r="T699" s="44">
        <f t="shared" si="71"/>
        <v>0</v>
      </c>
      <c r="U699" s="45"/>
    </row>
    <row r="700" spans="1:21" x14ac:dyDescent="0.25">
      <c r="E700" t="s">
        <v>0</v>
      </c>
      <c r="F700" s="1"/>
    </row>
    <row r="701" spans="1:21" x14ac:dyDescent="0.25">
      <c r="A701" s="2" t="s">
        <v>1</v>
      </c>
      <c r="B701" s="3" t="s">
        <v>2</v>
      </c>
      <c r="C701" s="3" t="s">
        <v>3</v>
      </c>
      <c r="D701" s="4" t="s">
        <v>4</v>
      </c>
      <c r="E701" s="4"/>
      <c r="F701" s="5"/>
      <c r="G701" s="5"/>
      <c r="H701" s="5"/>
      <c r="I701" s="5"/>
      <c r="J701" s="5"/>
      <c r="K701" s="6" t="s">
        <v>5</v>
      </c>
      <c r="L701" s="7"/>
      <c r="M701" s="4" t="s">
        <v>6</v>
      </c>
      <c r="N701" s="4"/>
      <c r="O701" s="5"/>
      <c r="P701" s="5"/>
      <c r="Q701" s="5"/>
      <c r="R701" s="5"/>
      <c r="S701" s="5"/>
      <c r="T701" s="8" t="s">
        <v>7</v>
      </c>
      <c r="U701" s="9" t="s">
        <v>8</v>
      </c>
    </row>
    <row r="702" spans="1:21" ht="25.5" x14ac:dyDescent="0.25">
      <c r="A702" s="2"/>
      <c r="B702" s="3"/>
      <c r="C702" s="3"/>
      <c r="D702" s="10" t="s">
        <v>9</v>
      </c>
      <c r="E702" s="11" t="s">
        <v>10</v>
      </c>
      <c r="F702" s="11" t="s">
        <v>11</v>
      </c>
      <c r="G702" s="12" t="s">
        <v>12</v>
      </c>
      <c r="H702" s="13"/>
      <c r="I702" s="13"/>
      <c r="J702" s="13"/>
      <c r="K702" s="13"/>
      <c r="L702" s="14" t="s">
        <v>13</v>
      </c>
      <c r="M702" s="10" t="s">
        <v>9</v>
      </c>
      <c r="N702" s="15" t="s">
        <v>14</v>
      </c>
      <c r="O702" s="11" t="s">
        <v>11</v>
      </c>
      <c r="P702" s="12" t="s">
        <v>12</v>
      </c>
      <c r="Q702" s="13"/>
      <c r="R702" s="13"/>
      <c r="S702" s="13"/>
      <c r="T702" s="8"/>
      <c r="U702" s="9"/>
    </row>
    <row r="703" spans="1:21" x14ac:dyDescent="0.25">
      <c r="A703" s="2"/>
      <c r="B703" s="3"/>
      <c r="C703" s="3"/>
      <c r="D703" s="10"/>
      <c r="E703" s="11"/>
      <c r="F703" s="11"/>
      <c r="G703" s="16" t="s">
        <v>15</v>
      </c>
      <c r="H703" s="17" t="s">
        <v>16</v>
      </c>
      <c r="I703" s="18" t="s">
        <v>17</v>
      </c>
      <c r="J703" s="19">
        <v>0</v>
      </c>
      <c r="K703" s="13"/>
      <c r="L703" s="20"/>
      <c r="M703" s="10"/>
      <c r="N703" s="15"/>
      <c r="O703" s="11"/>
      <c r="P703" s="16" t="s">
        <v>15</v>
      </c>
      <c r="Q703" s="17" t="s">
        <v>16</v>
      </c>
      <c r="R703" s="18" t="s">
        <v>17</v>
      </c>
      <c r="S703" s="19">
        <v>0</v>
      </c>
      <c r="T703" s="8"/>
      <c r="U703" s="9"/>
    </row>
    <row r="704" spans="1:21" x14ac:dyDescent="0.25">
      <c r="A704" s="21"/>
      <c r="B704" s="22"/>
      <c r="C704" s="23"/>
      <c r="D704" s="24"/>
      <c r="E704" s="25"/>
      <c r="F704" s="25"/>
      <c r="G704" s="26"/>
      <c r="H704" s="27"/>
      <c r="I704" s="28"/>
      <c r="J704" s="29"/>
      <c r="K704" s="30"/>
      <c r="L704" s="30"/>
      <c r="M704" s="24"/>
      <c r="N704" s="25"/>
      <c r="O704" s="25"/>
      <c r="P704" s="26"/>
      <c r="Q704" s="27"/>
      <c r="R704" s="28"/>
      <c r="S704" s="29"/>
      <c r="T704" s="31"/>
      <c r="U704" s="32"/>
    </row>
    <row r="705" spans="1:21" x14ac:dyDescent="0.25">
      <c r="A705" s="33"/>
      <c r="B705" s="33" t="s">
        <v>90</v>
      </c>
      <c r="C705" s="34"/>
      <c r="D705" s="35">
        <v>1000</v>
      </c>
      <c r="E705" s="36"/>
      <c r="F705" s="37"/>
      <c r="G705" s="38"/>
      <c r="H705" s="38"/>
      <c r="I705" s="38"/>
      <c r="J705" s="38"/>
      <c r="K705" s="38">
        <f>((SUM(H707:H718)*H706)+(SUM(G707:G718)*G706)+(SUM(I707:I718)*I706))/1000</f>
        <v>0</v>
      </c>
      <c r="L705" s="38">
        <f>T705*100/M705</f>
        <v>5.7664000000000009</v>
      </c>
      <c r="M705" s="35">
        <v>1000</v>
      </c>
      <c r="N705" s="36"/>
      <c r="O705" s="37"/>
      <c r="P705" s="38"/>
      <c r="Q705" s="38"/>
      <c r="R705" s="38"/>
      <c r="S705" s="38"/>
      <c r="T705" s="39">
        <f>((SUM(Q707:Q718)*Q706)+(SUM(P707:P718)*P706)+(SUM(R707:R718)*R706))/1000</f>
        <v>57.664000000000001</v>
      </c>
      <c r="U705" s="39">
        <f>T705*100/M705</f>
        <v>5.7664000000000009</v>
      </c>
    </row>
    <row r="706" spans="1:21" x14ac:dyDescent="0.25">
      <c r="A706" s="33"/>
      <c r="B706" s="40"/>
      <c r="C706" s="13"/>
      <c r="D706" s="40"/>
      <c r="E706" s="41" t="s">
        <v>19</v>
      </c>
      <c r="F706" s="42"/>
      <c r="G706" s="43"/>
      <c r="H706" s="43"/>
      <c r="I706" s="43"/>
      <c r="J706" s="43"/>
      <c r="K706" s="38"/>
      <c r="L706" s="38"/>
      <c r="M706" s="40"/>
      <c r="N706" s="41" t="s">
        <v>19</v>
      </c>
      <c r="O706" s="42"/>
      <c r="P706" s="43">
        <v>234</v>
      </c>
      <c r="Q706" s="43">
        <v>235</v>
      </c>
      <c r="R706" s="43">
        <v>236</v>
      </c>
      <c r="S706" s="38"/>
      <c r="T706" s="44"/>
      <c r="U706" s="45"/>
    </row>
    <row r="707" spans="1:21" x14ac:dyDescent="0.25">
      <c r="A707" s="33"/>
      <c r="B707" s="40"/>
      <c r="C707" s="13"/>
      <c r="D707" s="40"/>
      <c r="E707" s="46"/>
      <c r="F707" s="47" t="s">
        <v>30</v>
      </c>
      <c r="G707" s="38"/>
      <c r="H707" s="38"/>
      <c r="I707" s="38"/>
      <c r="J707" s="38"/>
      <c r="K707" s="38">
        <f>(G707*$G$7+H707*$H$7+I707*$I$7)/1000</f>
        <v>0</v>
      </c>
      <c r="L707" s="38"/>
      <c r="M707" s="40"/>
      <c r="N707" s="46"/>
      <c r="O707" s="47" t="s">
        <v>22</v>
      </c>
      <c r="P707" s="38"/>
      <c r="Q707" s="38"/>
      <c r="R707" s="38"/>
      <c r="S707" s="38"/>
      <c r="T707" s="44">
        <f t="shared" ref="T707:T718" si="73">(P707*$P$7+Q707*$Q$7+R707*$R$7)/1000</f>
        <v>0</v>
      </c>
      <c r="U707" s="45"/>
    </row>
    <row r="708" spans="1:21" x14ac:dyDescent="0.25">
      <c r="A708" s="33"/>
      <c r="B708" s="40"/>
      <c r="C708" s="13"/>
      <c r="D708" s="40"/>
      <c r="E708" s="46"/>
      <c r="F708" s="47" t="s">
        <v>31</v>
      </c>
      <c r="G708" s="38">
        <v>3</v>
      </c>
      <c r="H708" s="38">
        <v>0</v>
      </c>
      <c r="I708" s="38">
        <v>0</v>
      </c>
      <c r="J708" s="38">
        <v>3</v>
      </c>
      <c r="K708" s="38">
        <f t="shared" ref="K708:K718" si="74">(G708*$G$7+H708*$H$7+I708*$I$7)/1000</f>
        <v>0</v>
      </c>
      <c r="L708" s="38"/>
      <c r="M708" s="40"/>
      <c r="N708" s="48"/>
      <c r="O708" s="47" t="s">
        <v>22</v>
      </c>
      <c r="P708" s="38"/>
      <c r="Q708" s="38"/>
      <c r="R708" s="38"/>
      <c r="S708" s="38"/>
      <c r="T708" s="44">
        <f t="shared" si="73"/>
        <v>0</v>
      </c>
      <c r="U708" s="45"/>
    </row>
    <row r="709" spans="1:21" x14ac:dyDescent="0.25">
      <c r="A709" s="33"/>
      <c r="B709" s="40"/>
      <c r="C709" s="13"/>
      <c r="D709" s="40"/>
      <c r="E709" s="46"/>
      <c r="F709" s="47" t="s">
        <v>36</v>
      </c>
      <c r="G709" s="38">
        <v>16</v>
      </c>
      <c r="H709" s="38">
        <v>31</v>
      </c>
      <c r="I709" s="38">
        <v>19</v>
      </c>
      <c r="J709" s="38">
        <v>13</v>
      </c>
      <c r="K709" s="38">
        <f t="shared" si="74"/>
        <v>0</v>
      </c>
      <c r="L709" s="38"/>
      <c r="M709" s="40"/>
      <c r="N709" s="46"/>
      <c r="O709" s="47" t="s">
        <v>22</v>
      </c>
      <c r="P709" s="38"/>
      <c r="Q709" s="38"/>
      <c r="R709" s="38"/>
      <c r="S709" s="38"/>
      <c r="T709" s="44">
        <f t="shared" si="73"/>
        <v>0</v>
      </c>
      <c r="U709" s="45"/>
    </row>
    <row r="710" spans="1:21" x14ac:dyDescent="0.25">
      <c r="A710" s="33"/>
      <c r="B710" s="40"/>
      <c r="C710" s="13"/>
      <c r="D710" s="40"/>
      <c r="E710" s="46"/>
      <c r="F710" s="47" t="s">
        <v>32</v>
      </c>
      <c r="G710" s="38">
        <v>0</v>
      </c>
      <c r="H710" s="38">
        <v>0</v>
      </c>
      <c r="I710" s="38">
        <v>0</v>
      </c>
      <c r="J710" s="38">
        <v>0</v>
      </c>
      <c r="K710" s="38">
        <f t="shared" si="74"/>
        <v>0</v>
      </c>
      <c r="L710" s="38"/>
      <c r="M710" s="40"/>
      <c r="N710" s="48"/>
      <c r="O710" s="47" t="s">
        <v>37</v>
      </c>
      <c r="P710" s="38">
        <v>5</v>
      </c>
      <c r="Q710" s="38">
        <v>10</v>
      </c>
      <c r="R710" s="38">
        <v>29</v>
      </c>
      <c r="S710" s="38">
        <v>14</v>
      </c>
      <c r="T710" s="44">
        <f t="shared" si="73"/>
        <v>0</v>
      </c>
      <c r="U710" s="45"/>
    </row>
    <row r="711" spans="1:21" x14ac:dyDescent="0.25">
      <c r="A711" s="33"/>
      <c r="B711" s="40"/>
      <c r="C711" s="13"/>
      <c r="D711" s="40"/>
      <c r="E711" s="46"/>
      <c r="F711" s="47" t="s">
        <v>38</v>
      </c>
      <c r="G711" s="38">
        <v>17</v>
      </c>
      <c r="H711" s="38">
        <v>21</v>
      </c>
      <c r="I711" s="38">
        <v>25</v>
      </c>
      <c r="J711" s="38">
        <v>12</v>
      </c>
      <c r="K711" s="38">
        <f t="shared" si="74"/>
        <v>0</v>
      </c>
      <c r="L711" s="38"/>
      <c r="M711" s="40"/>
      <c r="N711" s="46"/>
      <c r="O711" s="47" t="s">
        <v>22</v>
      </c>
      <c r="P711" s="38"/>
      <c r="Q711" s="38"/>
      <c r="R711" s="38"/>
      <c r="S711" s="38"/>
      <c r="T711" s="44">
        <f t="shared" si="73"/>
        <v>0</v>
      </c>
      <c r="U711" s="45"/>
    </row>
    <row r="712" spans="1:21" x14ac:dyDescent="0.25">
      <c r="A712" s="33"/>
      <c r="B712" s="40"/>
      <c r="C712" s="13"/>
      <c r="D712" s="40"/>
      <c r="E712" s="46"/>
      <c r="F712" s="47" t="s">
        <v>22</v>
      </c>
      <c r="G712" s="38"/>
      <c r="H712" s="38"/>
      <c r="I712" s="38"/>
      <c r="J712" s="38"/>
      <c r="K712" s="38">
        <f t="shared" si="74"/>
        <v>0</v>
      </c>
      <c r="L712" s="38"/>
      <c r="M712" s="40"/>
      <c r="N712" s="46"/>
      <c r="O712" s="47" t="s">
        <v>39</v>
      </c>
      <c r="P712" s="38">
        <v>19</v>
      </c>
      <c r="Q712" s="38">
        <v>35</v>
      </c>
      <c r="R712" s="38">
        <v>39</v>
      </c>
      <c r="S712" s="38">
        <v>8</v>
      </c>
      <c r="T712" s="44">
        <f t="shared" si="73"/>
        <v>0</v>
      </c>
      <c r="U712" s="45"/>
    </row>
    <row r="713" spans="1:21" x14ac:dyDescent="0.25">
      <c r="A713" s="33"/>
      <c r="B713" s="40"/>
      <c r="C713" s="13"/>
      <c r="D713" s="40"/>
      <c r="E713" s="46"/>
      <c r="F713" s="47" t="s">
        <v>40</v>
      </c>
      <c r="G713" s="38">
        <v>15</v>
      </c>
      <c r="H713" s="38">
        <v>3</v>
      </c>
      <c r="I713" s="38">
        <v>22</v>
      </c>
      <c r="J713" s="38">
        <v>9</v>
      </c>
      <c r="K713" s="38">
        <f t="shared" si="74"/>
        <v>0</v>
      </c>
      <c r="L713" s="38"/>
      <c r="M713" s="40"/>
      <c r="N713" s="46"/>
      <c r="O713" s="47" t="s">
        <v>27</v>
      </c>
      <c r="P713" s="38">
        <v>0</v>
      </c>
      <c r="Q713" s="38">
        <v>0</v>
      </c>
      <c r="R713" s="38">
        <v>0</v>
      </c>
      <c r="S713" s="38">
        <v>0</v>
      </c>
      <c r="T713" s="44">
        <f t="shared" si="73"/>
        <v>0</v>
      </c>
      <c r="U713" s="45"/>
    </row>
    <row r="714" spans="1:21" x14ac:dyDescent="0.25">
      <c r="A714" s="33"/>
      <c r="B714" s="40"/>
      <c r="C714" s="13"/>
      <c r="D714" s="40"/>
      <c r="E714" s="46"/>
      <c r="F714" s="47" t="s">
        <v>22</v>
      </c>
      <c r="G714" s="38"/>
      <c r="H714" s="38"/>
      <c r="I714" s="38"/>
      <c r="J714" s="38"/>
      <c r="K714" s="38">
        <f t="shared" si="74"/>
        <v>0</v>
      </c>
      <c r="L714" s="38"/>
      <c r="M714" s="40"/>
      <c r="N714" s="46"/>
      <c r="O714" s="47" t="s">
        <v>28</v>
      </c>
      <c r="P714" s="38">
        <v>0</v>
      </c>
      <c r="Q714" s="38">
        <v>0</v>
      </c>
      <c r="R714" s="38">
        <v>0</v>
      </c>
      <c r="S714" s="38">
        <v>0</v>
      </c>
      <c r="T714" s="44">
        <f t="shared" si="73"/>
        <v>0</v>
      </c>
      <c r="U714" s="45"/>
    </row>
    <row r="715" spans="1:21" x14ac:dyDescent="0.25">
      <c r="A715" s="33"/>
      <c r="B715" s="40"/>
      <c r="C715" s="13"/>
      <c r="D715" s="40"/>
      <c r="E715" s="46"/>
      <c r="F715" s="47" t="s">
        <v>22</v>
      </c>
      <c r="G715" s="38"/>
      <c r="H715" s="38"/>
      <c r="I715" s="38"/>
      <c r="J715" s="38"/>
      <c r="K715" s="38">
        <f t="shared" si="74"/>
        <v>0</v>
      </c>
      <c r="L715" s="38"/>
      <c r="M715" s="40"/>
      <c r="N715" s="48"/>
      <c r="O715" s="47" t="s">
        <v>22</v>
      </c>
      <c r="P715" s="38"/>
      <c r="Q715" s="38"/>
      <c r="R715" s="38"/>
      <c r="S715" s="38"/>
      <c r="T715" s="44">
        <f t="shared" si="73"/>
        <v>0</v>
      </c>
      <c r="U715" s="45"/>
    </row>
    <row r="716" spans="1:21" x14ac:dyDescent="0.25">
      <c r="A716" s="33"/>
      <c r="B716" s="40"/>
      <c r="C716" s="13"/>
      <c r="D716" s="40"/>
      <c r="E716" s="46"/>
      <c r="F716" s="47" t="s">
        <v>22</v>
      </c>
      <c r="G716" s="38"/>
      <c r="H716" s="38"/>
      <c r="I716" s="38"/>
      <c r="J716" s="38"/>
      <c r="K716" s="38">
        <f t="shared" si="74"/>
        <v>0</v>
      </c>
      <c r="L716" s="38"/>
      <c r="M716" s="40"/>
      <c r="N716" s="48"/>
      <c r="O716" s="47" t="s">
        <v>43</v>
      </c>
      <c r="P716" s="38">
        <v>7</v>
      </c>
      <c r="Q716" s="38">
        <v>5</v>
      </c>
      <c r="R716" s="38">
        <v>21</v>
      </c>
      <c r="S716" s="38">
        <v>17</v>
      </c>
      <c r="T716" s="44">
        <f t="shared" si="73"/>
        <v>0</v>
      </c>
      <c r="U716" s="45"/>
    </row>
    <row r="717" spans="1:21" x14ac:dyDescent="0.25">
      <c r="A717" s="33"/>
      <c r="B717" s="40"/>
      <c r="C717" s="13"/>
      <c r="D717" s="40"/>
      <c r="E717" s="46"/>
      <c r="F717" s="47" t="s">
        <v>20</v>
      </c>
      <c r="G717" s="38">
        <v>33</v>
      </c>
      <c r="H717" s="38">
        <v>20</v>
      </c>
      <c r="I717" s="38">
        <v>12</v>
      </c>
      <c r="J717" s="38">
        <v>5</v>
      </c>
      <c r="K717" s="38">
        <f t="shared" si="74"/>
        <v>0</v>
      </c>
      <c r="L717" s="38"/>
      <c r="M717" s="40"/>
      <c r="N717" s="48"/>
      <c r="O717" s="47" t="s">
        <v>45</v>
      </c>
      <c r="P717" s="38">
        <v>5</v>
      </c>
      <c r="Q717" s="38">
        <v>20</v>
      </c>
      <c r="R717" s="38">
        <v>9</v>
      </c>
      <c r="S717" s="38">
        <v>13</v>
      </c>
      <c r="T717" s="44">
        <f t="shared" si="73"/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22</v>
      </c>
      <c r="G718" s="38"/>
      <c r="H718" s="38"/>
      <c r="I718" s="38"/>
      <c r="J718" s="38"/>
      <c r="K718" s="38">
        <f t="shared" si="74"/>
        <v>0</v>
      </c>
      <c r="L718" s="38"/>
      <c r="M718" s="40"/>
      <c r="N718" s="49"/>
      <c r="O718" s="47" t="s">
        <v>46</v>
      </c>
      <c r="P718" s="38">
        <v>3</v>
      </c>
      <c r="Q718" s="38">
        <v>8</v>
      </c>
      <c r="R718" s="38">
        <v>30</v>
      </c>
      <c r="S718" s="38">
        <v>19</v>
      </c>
      <c r="T718" s="44">
        <f t="shared" si="73"/>
        <v>0</v>
      </c>
      <c r="U718" s="45"/>
    </row>
    <row r="719" spans="1:21" x14ac:dyDescent="0.25">
      <c r="E719" t="s">
        <v>0</v>
      </c>
      <c r="F719" s="1"/>
    </row>
    <row r="720" spans="1:21" x14ac:dyDescent="0.25">
      <c r="A720" s="2" t="s">
        <v>1</v>
      </c>
      <c r="B720" s="3" t="s">
        <v>2</v>
      </c>
      <c r="C720" s="3" t="s">
        <v>3</v>
      </c>
      <c r="D720" s="4" t="s">
        <v>4</v>
      </c>
      <c r="E720" s="4"/>
      <c r="F720" s="5"/>
      <c r="G720" s="5"/>
      <c r="H720" s="5"/>
      <c r="I720" s="5"/>
      <c r="J720" s="5"/>
      <c r="K720" s="6" t="s">
        <v>5</v>
      </c>
      <c r="L720" s="7"/>
      <c r="M720" s="4" t="s">
        <v>6</v>
      </c>
      <c r="N720" s="4"/>
      <c r="O720" s="5"/>
      <c r="P720" s="5"/>
      <c r="Q720" s="5"/>
      <c r="R720" s="5"/>
      <c r="S720" s="5"/>
      <c r="T720" s="8" t="s">
        <v>7</v>
      </c>
      <c r="U720" s="9" t="s">
        <v>8</v>
      </c>
    </row>
    <row r="721" spans="1:21" ht="25.5" x14ac:dyDescent="0.25">
      <c r="A721" s="2"/>
      <c r="B721" s="3"/>
      <c r="C721" s="3"/>
      <c r="D721" s="10" t="s">
        <v>9</v>
      </c>
      <c r="E721" s="11" t="s">
        <v>10</v>
      </c>
      <c r="F721" s="11" t="s">
        <v>11</v>
      </c>
      <c r="G721" s="12" t="s">
        <v>12</v>
      </c>
      <c r="H721" s="13"/>
      <c r="I721" s="13"/>
      <c r="J721" s="13"/>
      <c r="K721" s="13"/>
      <c r="L721" s="14" t="s">
        <v>13</v>
      </c>
      <c r="M721" s="10" t="s">
        <v>9</v>
      </c>
      <c r="N721" s="15" t="s">
        <v>14</v>
      </c>
      <c r="O721" s="11" t="s">
        <v>11</v>
      </c>
      <c r="P721" s="12" t="s">
        <v>12</v>
      </c>
      <c r="Q721" s="13"/>
      <c r="R721" s="13"/>
      <c r="S721" s="13"/>
      <c r="T721" s="8"/>
      <c r="U721" s="9"/>
    </row>
    <row r="722" spans="1:21" x14ac:dyDescent="0.25">
      <c r="A722" s="2"/>
      <c r="B722" s="3"/>
      <c r="C722" s="3"/>
      <c r="D722" s="10"/>
      <c r="E722" s="11"/>
      <c r="F722" s="11"/>
      <c r="G722" s="16" t="s">
        <v>15</v>
      </c>
      <c r="H722" s="17" t="s">
        <v>16</v>
      </c>
      <c r="I722" s="18" t="s">
        <v>17</v>
      </c>
      <c r="J722" s="19">
        <v>0</v>
      </c>
      <c r="K722" s="13"/>
      <c r="L722" s="20"/>
      <c r="M722" s="10"/>
      <c r="N722" s="15"/>
      <c r="O722" s="11"/>
      <c r="P722" s="16" t="s">
        <v>15</v>
      </c>
      <c r="Q722" s="17" t="s">
        <v>16</v>
      </c>
      <c r="R722" s="18" t="s">
        <v>17</v>
      </c>
      <c r="S722" s="19">
        <v>0</v>
      </c>
      <c r="T722" s="8"/>
      <c r="U722" s="9"/>
    </row>
    <row r="723" spans="1:21" x14ac:dyDescent="0.25">
      <c r="A723" s="21"/>
      <c r="B723" s="22"/>
      <c r="C723" s="23"/>
      <c r="D723" s="24"/>
      <c r="E723" s="25"/>
      <c r="F723" s="25"/>
      <c r="G723" s="26"/>
      <c r="H723" s="27"/>
      <c r="I723" s="28"/>
      <c r="J723" s="29"/>
      <c r="K723" s="30"/>
      <c r="L723" s="30"/>
      <c r="M723" s="24"/>
      <c r="N723" s="25"/>
      <c r="O723" s="25"/>
      <c r="P723" s="26"/>
      <c r="Q723" s="27"/>
      <c r="R723" s="28"/>
      <c r="S723" s="29"/>
      <c r="T723" s="31"/>
      <c r="U723" s="32"/>
    </row>
    <row r="724" spans="1:21" x14ac:dyDescent="0.25">
      <c r="A724" s="33"/>
      <c r="B724" s="33" t="s">
        <v>91</v>
      </c>
      <c r="C724" s="34"/>
      <c r="D724" s="35"/>
      <c r="E724" s="36"/>
      <c r="F724" s="37"/>
      <c r="G724" s="38"/>
      <c r="H724" s="38"/>
      <c r="I724" s="38"/>
      <c r="J724" s="38"/>
      <c r="K724" s="38">
        <f>((SUM(H726:H737)*H725)+(SUM(G726:G737)*G725)+(SUM(I726:I737)*I725))/1000</f>
        <v>0</v>
      </c>
      <c r="L724" s="38" t="e">
        <f>T724*100/M724</f>
        <v>#DIV/0!</v>
      </c>
      <c r="M724" s="35"/>
      <c r="N724" s="36"/>
      <c r="O724" s="37"/>
      <c r="P724" s="38"/>
      <c r="Q724" s="38"/>
      <c r="R724" s="38"/>
      <c r="S724" s="38"/>
      <c r="T724" s="39">
        <f>((SUM(Q726:Q737)*Q725)+(SUM(P726:P737)*P725)+(SUM(R726:R737)*R725))/1000</f>
        <v>0</v>
      </c>
      <c r="U724" s="39" t="e">
        <f>T724*100/M724</f>
        <v>#DIV/0!</v>
      </c>
    </row>
    <row r="725" spans="1:21" x14ac:dyDescent="0.25">
      <c r="A725" s="33"/>
      <c r="B725" s="40"/>
      <c r="C725" s="13"/>
      <c r="D725" s="40"/>
      <c r="E725" s="41" t="s">
        <v>19</v>
      </c>
      <c r="F725" s="42"/>
      <c r="G725" s="43"/>
      <c r="H725" s="43"/>
      <c r="I725" s="43"/>
      <c r="J725" s="43"/>
      <c r="K725" s="38"/>
      <c r="L725" s="38"/>
      <c r="M725" s="40"/>
      <c r="N725" s="41" t="s">
        <v>19</v>
      </c>
      <c r="O725" s="42"/>
      <c r="P725" s="43"/>
      <c r="Q725" s="43"/>
      <c r="R725" s="43"/>
      <c r="S725" s="38"/>
      <c r="T725" s="44"/>
      <c r="U725" s="45"/>
    </row>
    <row r="726" spans="1:21" x14ac:dyDescent="0.25">
      <c r="A726" s="33"/>
      <c r="B726" s="40"/>
      <c r="C726" s="13"/>
      <c r="D726" s="40"/>
      <c r="E726" s="46"/>
      <c r="F726" s="47" t="s">
        <v>22</v>
      </c>
      <c r="G726" s="38"/>
      <c r="H726" s="38"/>
      <c r="I726" s="38"/>
      <c r="J726" s="38"/>
      <c r="K726" s="38">
        <f>(G726*$G$7+H726*$H$7+I726*$I$7)/1000</f>
        <v>0</v>
      </c>
      <c r="L726" s="38"/>
      <c r="M726" s="40"/>
      <c r="N726" s="46"/>
      <c r="O726" s="47" t="s">
        <v>22</v>
      </c>
      <c r="P726" s="38"/>
      <c r="Q726" s="38"/>
      <c r="R726" s="38"/>
      <c r="S726" s="38"/>
      <c r="T726" s="44">
        <f t="shared" ref="T726:T737" si="75">(P726*$P$7+Q726*$Q$7+R726*$R$7)/1000</f>
        <v>0</v>
      </c>
      <c r="U726" s="45"/>
    </row>
    <row r="727" spans="1:21" x14ac:dyDescent="0.25">
      <c r="A727" s="33"/>
      <c r="B727" s="40"/>
      <c r="C727" s="13"/>
      <c r="D727" s="40"/>
      <c r="E727" s="46"/>
      <c r="F727" s="47" t="s">
        <v>22</v>
      </c>
      <c r="G727" s="38"/>
      <c r="H727" s="38"/>
      <c r="I727" s="38"/>
      <c r="J727" s="38"/>
      <c r="K727" s="38">
        <f t="shared" ref="K727:K737" si="76">(G727*$G$7+H727*$H$7+I727*$I$7)/1000</f>
        <v>0</v>
      </c>
      <c r="L727" s="38"/>
      <c r="M727" s="40"/>
      <c r="N727" s="48"/>
      <c r="O727" s="47" t="s">
        <v>22</v>
      </c>
      <c r="P727" s="38"/>
      <c r="Q727" s="38"/>
      <c r="R727" s="38"/>
      <c r="S727" s="38"/>
      <c r="T727" s="44">
        <f t="shared" si="75"/>
        <v>0</v>
      </c>
      <c r="U727" s="45"/>
    </row>
    <row r="728" spans="1:21" x14ac:dyDescent="0.25">
      <c r="A728" s="33"/>
      <c r="B728" s="40"/>
      <c r="C728" s="13"/>
      <c r="D728" s="40"/>
      <c r="E728" s="46"/>
      <c r="F728" s="47" t="s">
        <v>22</v>
      </c>
      <c r="G728" s="38"/>
      <c r="H728" s="38"/>
      <c r="I728" s="38"/>
      <c r="J728" s="38"/>
      <c r="K728" s="38">
        <f t="shared" si="76"/>
        <v>0</v>
      </c>
      <c r="L728" s="38"/>
      <c r="M728" s="40"/>
      <c r="N728" s="46"/>
      <c r="O728" s="47" t="s">
        <v>22</v>
      </c>
      <c r="P728" s="38"/>
      <c r="Q728" s="38"/>
      <c r="R728" s="38"/>
      <c r="S728" s="38"/>
      <c r="T728" s="44">
        <f t="shared" si="75"/>
        <v>0</v>
      </c>
      <c r="U728" s="45"/>
    </row>
    <row r="729" spans="1:21" x14ac:dyDescent="0.25">
      <c r="A729" s="33"/>
      <c r="B729" s="40"/>
      <c r="C729" s="13"/>
      <c r="D729" s="40"/>
      <c r="E729" s="46"/>
      <c r="F729" s="47" t="s">
        <v>22</v>
      </c>
      <c r="G729" s="38"/>
      <c r="H729" s="38"/>
      <c r="I729" s="38"/>
      <c r="J729" s="38"/>
      <c r="K729" s="38">
        <f t="shared" si="76"/>
        <v>0</v>
      </c>
      <c r="L729" s="38"/>
      <c r="M729" s="40"/>
      <c r="N729" s="48"/>
      <c r="O729" s="47" t="s">
        <v>22</v>
      </c>
      <c r="P729" s="38"/>
      <c r="Q729" s="38"/>
      <c r="R729" s="38"/>
      <c r="S729" s="38"/>
      <c r="T729" s="44">
        <f t="shared" si="75"/>
        <v>0</v>
      </c>
      <c r="U729" s="45"/>
    </row>
    <row r="730" spans="1:21" x14ac:dyDescent="0.25">
      <c r="A730" s="33"/>
      <c r="B730" s="40"/>
      <c r="C730" s="13"/>
      <c r="D730" s="40"/>
      <c r="E730" s="46"/>
      <c r="F730" s="47" t="s">
        <v>22</v>
      </c>
      <c r="G730" s="38"/>
      <c r="H730" s="38"/>
      <c r="I730" s="38"/>
      <c r="J730" s="38"/>
      <c r="K730" s="38">
        <f t="shared" si="76"/>
        <v>0</v>
      </c>
      <c r="L730" s="38"/>
      <c r="M730" s="40"/>
      <c r="N730" s="46"/>
      <c r="O730" s="47" t="s">
        <v>22</v>
      </c>
      <c r="P730" s="38"/>
      <c r="Q730" s="38"/>
      <c r="R730" s="38"/>
      <c r="S730" s="38"/>
      <c r="T730" s="44">
        <f t="shared" si="75"/>
        <v>0</v>
      </c>
      <c r="U730" s="45"/>
    </row>
    <row r="731" spans="1:21" x14ac:dyDescent="0.25">
      <c r="A731" s="33"/>
      <c r="B731" s="40"/>
      <c r="C731" s="13"/>
      <c r="D731" s="40"/>
      <c r="E731" s="46"/>
      <c r="F731" s="47" t="s">
        <v>22</v>
      </c>
      <c r="G731" s="38"/>
      <c r="H731" s="38"/>
      <c r="I731" s="38"/>
      <c r="J731" s="38"/>
      <c r="K731" s="38">
        <f t="shared" si="76"/>
        <v>0</v>
      </c>
      <c r="L731" s="38"/>
      <c r="M731" s="40"/>
      <c r="N731" s="46"/>
      <c r="O731" s="47" t="s">
        <v>22</v>
      </c>
      <c r="P731" s="38"/>
      <c r="Q731" s="38"/>
      <c r="R731" s="38"/>
      <c r="S731" s="38"/>
      <c r="T731" s="44">
        <f t="shared" si="75"/>
        <v>0</v>
      </c>
      <c r="U731" s="45"/>
    </row>
    <row r="732" spans="1:21" x14ac:dyDescent="0.25">
      <c r="A732" s="33"/>
      <c r="B732" s="40"/>
      <c r="C732" s="13"/>
      <c r="D732" s="40"/>
      <c r="E732" s="46"/>
      <c r="F732" s="47" t="s">
        <v>22</v>
      </c>
      <c r="G732" s="38"/>
      <c r="H732" s="38"/>
      <c r="I732" s="38"/>
      <c r="J732" s="38"/>
      <c r="K732" s="38">
        <f t="shared" si="76"/>
        <v>0</v>
      </c>
      <c r="L732" s="38"/>
      <c r="M732" s="40"/>
      <c r="N732" s="46"/>
      <c r="O732" s="47" t="s">
        <v>22</v>
      </c>
      <c r="P732" s="38"/>
      <c r="Q732" s="38"/>
      <c r="R732" s="38"/>
      <c r="S732" s="38"/>
      <c r="T732" s="44">
        <f t="shared" si="75"/>
        <v>0</v>
      </c>
      <c r="U732" s="45"/>
    </row>
    <row r="733" spans="1:21" x14ac:dyDescent="0.25">
      <c r="A733" s="33"/>
      <c r="B733" s="40"/>
      <c r="C733" s="13"/>
      <c r="D733" s="40"/>
      <c r="E733" s="46"/>
      <c r="F733" s="47" t="s">
        <v>22</v>
      </c>
      <c r="G733" s="38"/>
      <c r="H733" s="38"/>
      <c r="I733" s="38"/>
      <c r="J733" s="38"/>
      <c r="K733" s="38">
        <f t="shared" si="76"/>
        <v>0</v>
      </c>
      <c r="L733" s="38"/>
      <c r="M733" s="40"/>
      <c r="N733" s="46"/>
      <c r="O733" s="47" t="s">
        <v>22</v>
      </c>
      <c r="P733" s="38"/>
      <c r="Q733" s="38"/>
      <c r="R733" s="38"/>
      <c r="S733" s="38"/>
      <c r="T733" s="44">
        <f t="shared" si="75"/>
        <v>0</v>
      </c>
      <c r="U733" s="45"/>
    </row>
    <row r="734" spans="1:21" x14ac:dyDescent="0.25">
      <c r="A734" s="33"/>
      <c r="B734" s="40"/>
      <c r="C734" s="13"/>
      <c r="D734" s="40"/>
      <c r="E734" s="46"/>
      <c r="F734" s="47" t="s">
        <v>22</v>
      </c>
      <c r="G734" s="38"/>
      <c r="H734" s="38"/>
      <c r="I734" s="38"/>
      <c r="J734" s="38"/>
      <c r="K734" s="38">
        <f t="shared" si="76"/>
        <v>0</v>
      </c>
      <c r="L734" s="38"/>
      <c r="M734" s="40"/>
      <c r="N734" s="48"/>
      <c r="O734" s="47" t="s">
        <v>22</v>
      </c>
      <c r="P734" s="38"/>
      <c r="Q734" s="38"/>
      <c r="R734" s="38"/>
      <c r="S734" s="38"/>
      <c r="T734" s="44">
        <f t="shared" si="75"/>
        <v>0</v>
      </c>
      <c r="U734" s="45"/>
    </row>
    <row r="735" spans="1:21" x14ac:dyDescent="0.25">
      <c r="A735" s="33"/>
      <c r="B735" s="40"/>
      <c r="C735" s="13"/>
      <c r="D735" s="40"/>
      <c r="E735" s="46"/>
      <c r="F735" s="47" t="s">
        <v>22</v>
      </c>
      <c r="G735" s="38"/>
      <c r="H735" s="38"/>
      <c r="I735" s="38"/>
      <c r="J735" s="38"/>
      <c r="K735" s="38">
        <f t="shared" si="76"/>
        <v>0</v>
      </c>
      <c r="L735" s="38"/>
      <c r="M735" s="40"/>
      <c r="N735" s="48"/>
      <c r="O735" s="47" t="s">
        <v>22</v>
      </c>
      <c r="P735" s="38"/>
      <c r="Q735" s="38"/>
      <c r="R735" s="38"/>
      <c r="S735" s="38"/>
      <c r="T735" s="44">
        <f t="shared" si="75"/>
        <v>0</v>
      </c>
      <c r="U735" s="45"/>
    </row>
    <row r="736" spans="1:21" x14ac:dyDescent="0.25">
      <c r="A736" s="33"/>
      <c r="B736" s="40"/>
      <c r="C736" s="13"/>
      <c r="D736" s="40"/>
      <c r="E736" s="46"/>
      <c r="F736" s="47" t="s">
        <v>22</v>
      </c>
      <c r="G736" s="38"/>
      <c r="H736" s="38"/>
      <c r="I736" s="38"/>
      <c r="J736" s="38"/>
      <c r="K736" s="38">
        <f t="shared" si="76"/>
        <v>0</v>
      </c>
      <c r="L736" s="38"/>
      <c r="M736" s="40"/>
      <c r="N736" s="48"/>
      <c r="O736" s="47" t="s">
        <v>22</v>
      </c>
      <c r="P736" s="38"/>
      <c r="Q736" s="38"/>
      <c r="R736" s="38"/>
      <c r="S736" s="38"/>
      <c r="T736" s="44">
        <f t="shared" si="75"/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si="76"/>
        <v>0</v>
      </c>
      <c r="L737" s="38"/>
      <c r="M737" s="40"/>
      <c r="N737" s="49"/>
      <c r="O737" s="47" t="s">
        <v>22</v>
      </c>
      <c r="P737" s="38"/>
      <c r="Q737" s="38"/>
      <c r="R737" s="38"/>
      <c r="S737" s="38"/>
      <c r="T737" s="44">
        <f t="shared" si="75"/>
        <v>0</v>
      </c>
      <c r="U737" s="45"/>
    </row>
    <row r="738" spans="1:21" x14ac:dyDescent="0.25">
      <c r="E738" t="s">
        <v>0</v>
      </c>
      <c r="F738" s="1"/>
      <c r="G738" s="1">
        <v>45682</v>
      </c>
    </row>
    <row r="739" spans="1:21" x14ac:dyDescent="0.25">
      <c r="A739" s="2" t="s">
        <v>1</v>
      </c>
      <c r="B739" s="3" t="s">
        <v>2</v>
      </c>
      <c r="C739" s="3" t="s">
        <v>3</v>
      </c>
      <c r="D739" s="4" t="s">
        <v>4</v>
      </c>
      <c r="E739" s="4"/>
      <c r="F739" s="5"/>
      <c r="G739" s="5"/>
      <c r="H739" s="5"/>
      <c r="I739" s="5"/>
      <c r="J739" s="5"/>
      <c r="K739" s="6" t="s">
        <v>5</v>
      </c>
      <c r="L739" s="7"/>
      <c r="M739" s="4" t="s">
        <v>6</v>
      </c>
      <c r="N739" s="4"/>
      <c r="O739" s="5"/>
      <c r="P739" s="5"/>
      <c r="Q739" s="5"/>
      <c r="R739" s="5"/>
      <c r="S739" s="5"/>
      <c r="T739" s="8" t="s">
        <v>7</v>
      </c>
      <c r="U739" s="9" t="s">
        <v>8</v>
      </c>
    </row>
    <row r="740" spans="1:21" ht="25.5" x14ac:dyDescent="0.25">
      <c r="A740" s="2"/>
      <c r="B740" s="3"/>
      <c r="C740" s="3"/>
      <c r="D740" s="10" t="s">
        <v>9</v>
      </c>
      <c r="E740" s="11" t="s">
        <v>10</v>
      </c>
      <c r="F740" s="11" t="s">
        <v>11</v>
      </c>
      <c r="G740" s="12" t="s">
        <v>12</v>
      </c>
      <c r="H740" s="13"/>
      <c r="I740" s="13"/>
      <c r="J740" s="13"/>
      <c r="K740" s="13"/>
      <c r="L740" s="14" t="s">
        <v>13</v>
      </c>
      <c r="M740" s="10" t="s">
        <v>9</v>
      </c>
      <c r="N740" s="15" t="s">
        <v>14</v>
      </c>
      <c r="O740" s="11" t="s">
        <v>11</v>
      </c>
      <c r="P740" s="12" t="s">
        <v>12</v>
      </c>
      <c r="Q740" s="13"/>
      <c r="R740" s="13"/>
      <c r="S740" s="13"/>
      <c r="T740" s="8"/>
      <c r="U740" s="9"/>
    </row>
    <row r="741" spans="1:21" x14ac:dyDescent="0.25">
      <c r="A741" s="2"/>
      <c r="B741" s="3"/>
      <c r="C741" s="3"/>
      <c r="D741" s="10"/>
      <c r="E741" s="11"/>
      <c r="F741" s="11"/>
      <c r="G741" s="16" t="s">
        <v>15</v>
      </c>
      <c r="H741" s="17" t="s">
        <v>16</v>
      </c>
      <c r="I741" s="18" t="s">
        <v>17</v>
      </c>
      <c r="J741" s="19">
        <v>0</v>
      </c>
      <c r="K741" s="13"/>
      <c r="L741" s="20"/>
      <c r="M741" s="10"/>
      <c r="N741" s="15"/>
      <c r="O741" s="11"/>
      <c r="P741" s="16" t="s">
        <v>15</v>
      </c>
      <c r="Q741" s="17" t="s">
        <v>16</v>
      </c>
      <c r="R741" s="18" t="s">
        <v>17</v>
      </c>
      <c r="S741" s="19">
        <v>0</v>
      </c>
      <c r="T741" s="8"/>
      <c r="U741" s="9"/>
    </row>
    <row r="742" spans="1:21" x14ac:dyDescent="0.25">
      <c r="A742" s="21"/>
      <c r="B742" s="22"/>
      <c r="C742" s="23"/>
      <c r="D742" s="24"/>
      <c r="E742" s="25"/>
      <c r="F742" s="25"/>
      <c r="G742" s="26"/>
      <c r="H742" s="27"/>
      <c r="I742" s="28"/>
      <c r="J742" s="29"/>
      <c r="K742" s="30"/>
      <c r="L742" s="30"/>
      <c r="M742" s="24"/>
      <c r="N742" s="25"/>
      <c r="O742" s="25"/>
      <c r="P742" s="26"/>
      <c r="Q742" s="27"/>
      <c r="R742" s="28"/>
      <c r="S742" s="29"/>
      <c r="T742" s="31"/>
      <c r="U742" s="32"/>
    </row>
    <row r="743" spans="1:21" x14ac:dyDescent="0.25">
      <c r="A743" s="33"/>
      <c r="B743" s="33" t="s">
        <v>92</v>
      </c>
      <c r="C743" s="34"/>
      <c r="D743" s="35">
        <v>400</v>
      </c>
      <c r="E743" s="36"/>
      <c r="F743" s="37"/>
      <c r="G743" s="38"/>
      <c r="H743" s="38"/>
      <c r="I743" s="38"/>
      <c r="J743" s="38"/>
      <c r="K743" s="38">
        <f>((SUM(H745:H756)*H744)+(SUM(G745:G756)*G744)+(SUM(I745:I756)*I744))/1000</f>
        <v>0</v>
      </c>
      <c r="L743" s="38">
        <f>T743*100/M743</f>
        <v>1.03125</v>
      </c>
      <c r="M743" s="35">
        <v>400</v>
      </c>
      <c r="N743" s="36"/>
      <c r="O743" s="37"/>
      <c r="P743" s="38"/>
      <c r="Q743" s="38"/>
      <c r="R743" s="38"/>
      <c r="S743" s="38"/>
      <c r="T743" s="39">
        <f>((SUM(Q745:Q756)*Q744)+(SUM(P745:P756)*P744)+(SUM(R745:R756)*R744))/1000</f>
        <v>4.125</v>
      </c>
      <c r="U743" s="39">
        <f>T743*100/M743</f>
        <v>1.03125</v>
      </c>
    </row>
    <row r="744" spans="1:21" x14ac:dyDescent="0.25">
      <c r="A744" s="33"/>
      <c r="B744" s="40"/>
      <c r="C744" s="13"/>
      <c r="D744" s="40"/>
      <c r="E744" s="41" t="s">
        <v>19</v>
      </c>
      <c r="F744" s="42"/>
      <c r="G744" s="43">
        <v>229</v>
      </c>
      <c r="H744" s="43">
        <v>229</v>
      </c>
      <c r="I744" s="43">
        <v>229</v>
      </c>
      <c r="J744" s="43"/>
      <c r="K744" s="38"/>
      <c r="L744" s="38"/>
      <c r="M744" s="40"/>
      <c r="N744" s="41" t="s">
        <v>19</v>
      </c>
      <c r="O744" s="42"/>
      <c r="P744" s="43">
        <v>229</v>
      </c>
      <c r="Q744" s="43">
        <v>229</v>
      </c>
      <c r="R744" s="43">
        <v>230</v>
      </c>
      <c r="S744" s="38"/>
      <c r="T744" s="44"/>
      <c r="U744" s="45"/>
    </row>
    <row r="745" spans="1:21" x14ac:dyDescent="0.25">
      <c r="A745" s="33"/>
      <c r="B745" s="40"/>
      <c r="C745" s="13"/>
      <c r="D745" s="40"/>
      <c r="E745" s="46"/>
      <c r="F745" s="47" t="s">
        <v>36</v>
      </c>
      <c r="G745" s="38">
        <v>0</v>
      </c>
      <c r="H745" s="38">
        <v>0</v>
      </c>
      <c r="I745" s="38">
        <v>0</v>
      </c>
      <c r="J745" s="38"/>
      <c r="K745" s="38">
        <f>(G745*$G$7+H745*$H$7+I745*$I$7)/1000</f>
        <v>0</v>
      </c>
      <c r="L745" s="38"/>
      <c r="M745" s="40"/>
      <c r="N745" s="46"/>
      <c r="O745" s="47" t="s">
        <v>38</v>
      </c>
      <c r="P745" s="38">
        <v>5</v>
      </c>
      <c r="Q745" s="38">
        <v>10</v>
      </c>
      <c r="R745" s="38">
        <v>3</v>
      </c>
      <c r="S745" s="38">
        <v>5</v>
      </c>
      <c r="T745" s="44">
        <f t="shared" ref="T745:T756" si="77">(P745*$P$7+Q745*$Q$7+R745*$R$7)/1000</f>
        <v>0</v>
      </c>
      <c r="U745" s="45"/>
    </row>
    <row r="746" spans="1:21" x14ac:dyDescent="0.25">
      <c r="A746" s="33"/>
      <c r="B746" s="40"/>
      <c r="C746" s="13"/>
      <c r="D746" s="40"/>
      <c r="E746" s="46"/>
      <c r="F746" s="47" t="s">
        <v>32</v>
      </c>
      <c r="G746" s="38">
        <v>0</v>
      </c>
      <c r="H746" s="38">
        <v>0</v>
      </c>
      <c r="I746" s="38">
        <v>0</v>
      </c>
      <c r="J746" s="38"/>
      <c r="K746" s="38">
        <f t="shared" ref="K746:K756" si="78">(G746*$G$7+H746*$H$7+I746*$I$7)/1000</f>
        <v>0</v>
      </c>
      <c r="L746" s="38"/>
      <c r="M746" s="40"/>
      <c r="N746" s="48"/>
      <c r="O746" s="47" t="s">
        <v>22</v>
      </c>
      <c r="P746" s="38"/>
      <c r="Q746" s="38"/>
      <c r="R746" s="38"/>
      <c r="S746" s="38"/>
      <c r="T746" s="44">
        <f t="shared" si="77"/>
        <v>0</v>
      </c>
      <c r="U746" s="45"/>
    </row>
    <row r="747" spans="1:21" x14ac:dyDescent="0.25">
      <c r="A747" s="33"/>
      <c r="B747" s="40"/>
      <c r="C747" s="13"/>
      <c r="D747" s="40"/>
      <c r="E747" s="46"/>
      <c r="F747" s="47" t="s">
        <v>22</v>
      </c>
      <c r="G747" s="38"/>
      <c r="H747" s="38"/>
      <c r="I747" s="38"/>
      <c r="J747" s="38"/>
      <c r="K747" s="38">
        <f t="shared" si="78"/>
        <v>0</v>
      </c>
      <c r="L747" s="38"/>
      <c r="M747" s="40"/>
      <c r="N747" s="46"/>
      <c r="O747" s="47" t="s">
        <v>22</v>
      </c>
      <c r="P747" s="38"/>
      <c r="Q747" s="38"/>
      <c r="R747" s="38"/>
      <c r="S747" s="38"/>
      <c r="T747" s="44">
        <f t="shared" si="77"/>
        <v>0</v>
      </c>
      <c r="U747" s="45"/>
    </row>
    <row r="748" spans="1:21" x14ac:dyDescent="0.25">
      <c r="A748" s="33"/>
      <c r="B748" s="40"/>
      <c r="C748" s="13"/>
      <c r="D748" s="40"/>
      <c r="E748" s="46"/>
      <c r="F748" s="47" t="s">
        <v>22</v>
      </c>
      <c r="G748" s="38"/>
      <c r="H748" s="38"/>
      <c r="I748" s="38"/>
      <c r="J748" s="38"/>
      <c r="K748" s="38">
        <f t="shared" si="78"/>
        <v>0</v>
      </c>
      <c r="L748" s="38"/>
      <c r="M748" s="40"/>
      <c r="N748" s="48"/>
      <c r="O748" s="47" t="s">
        <v>22</v>
      </c>
      <c r="P748" s="38"/>
      <c r="Q748" s="38"/>
      <c r="R748" s="38"/>
      <c r="S748" s="38"/>
      <c r="T748" s="44">
        <f t="shared" si="77"/>
        <v>0</v>
      </c>
      <c r="U748" s="45"/>
    </row>
    <row r="749" spans="1:21" x14ac:dyDescent="0.25">
      <c r="A749" s="33"/>
      <c r="B749" s="40"/>
      <c r="C749" s="13"/>
      <c r="D749" s="40"/>
      <c r="E749" s="46"/>
      <c r="F749" s="47" t="s">
        <v>22</v>
      </c>
      <c r="G749" s="38"/>
      <c r="H749" s="38"/>
      <c r="I749" s="38"/>
      <c r="J749" s="38"/>
      <c r="K749" s="38">
        <f t="shared" si="78"/>
        <v>0</v>
      </c>
      <c r="L749" s="38"/>
      <c r="M749" s="40"/>
      <c r="N749" s="46"/>
      <c r="O749" s="47" t="s">
        <v>22</v>
      </c>
      <c r="P749" s="38"/>
      <c r="Q749" s="38"/>
      <c r="R749" s="38"/>
      <c r="S749" s="38"/>
      <c r="T749" s="44">
        <f t="shared" si="77"/>
        <v>0</v>
      </c>
      <c r="U749" s="45"/>
    </row>
    <row r="750" spans="1:21" x14ac:dyDescent="0.25">
      <c r="A750" s="33"/>
      <c r="B750" s="40"/>
      <c r="C750" s="13"/>
      <c r="D750" s="40"/>
      <c r="E750" s="46"/>
      <c r="F750" s="47" t="s">
        <v>22</v>
      </c>
      <c r="G750" s="38"/>
      <c r="H750" s="38"/>
      <c r="I750" s="38"/>
      <c r="J750" s="38"/>
      <c r="K750" s="38">
        <f t="shared" si="78"/>
        <v>0</v>
      </c>
      <c r="L750" s="38"/>
      <c r="M750" s="40"/>
      <c r="N750" s="46"/>
      <c r="O750" s="47" t="s">
        <v>22</v>
      </c>
      <c r="P750" s="38"/>
      <c r="Q750" s="38"/>
      <c r="R750" s="38"/>
      <c r="S750" s="38"/>
      <c r="T750" s="44">
        <f t="shared" si="77"/>
        <v>0</v>
      </c>
      <c r="U750" s="45"/>
    </row>
    <row r="751" spans="1:21" x14ac:dyDescent="0.25">
      <c r="A751" s="33"/>
      <c r="B751" s="40"/>
      <c r="C751" s="13"/>
      <c r="D751" s="40"/>
      <c r="E751" s="46"/>
      <c r="F751" s="47" t="s">
        <v>22</v>
      </c>
      <c r="G751" s="38"/>
      <c r="H751" s="38"/>
      <c r="I751" s="38"/>
      <c r="J751" s="38"/>
      <c r="K751" s="38">
        <f t="shared" si="78"/>
        <v>0</v>
      </c>
      <c r="L751" s="38"/>
      <c r="M751" s="40"/>
      <c r="N751" s="46"/>
      <c r="O751" s="47" t="s">
        <v>22</v>
      </c>
      <c r="P751" s="38"/>
      <c r="Q751" s="38"/>
      <c r="R751" s="38"/>
      <c r="S751" s="38"/>
      <c r="T751" s="44">
        <f t="shared" si="77"/>
        <v>0</v>
      </c>
      <c r="U751" s="45"/>
    </row>
    <row r="752" spans="1:21" x14ac:dyDescent="0.25">
      <c r="A752" s="33"/>
      <c r="B752" s="40"/>
      <c r="C752" s="13"/>
      <c r="D752" s="40"/>
      <c r="E752" s="46"/>
      <c r="F752" s="47" t="s">
        <v>22</v>
      </c>
      <c r="G752" s="38"/>
      <c r="H752" s="38"/>
      <c r="I752" s="38"/>
      <c r="J752" s="38"/>
      <c r="K752" s="38">
        <f t="shared" si="78"/>
        <v>0</v>
      </c>
      <c r="L752" s="38"/>
      <c r="M752" s="40"/>
      <c r="N752" s="46"/>
      <c r="O752" s="47" t="s">
        <v>22</v>
      </c>
      <c r="P752" s="38"/>
      <c r="Q752" s="38"/>
      <c r="R752" s="38"/>
      <c r="S752" s="38"/>
      <c r="T752" s="44">
        <f t="shared" si="77"/>
        <v>0</v>
      </c>
      <c r="U752" s="45"/>
    </row>
    <row r="753" spans="1:21" x14ac:dyDescent="0.25">
      <c r="A753" s="33"/>
      <c r="B753" s="40"/>
      <c r="C753" s="13"/>
      <c r="D753" s="40"/>
      <c r="E753" s="46"/>
      <c r="F753" s="47" t="s">
        <v>22</v>
      </c>
      <c r="G753" s="38"/>
      <c r="H753" s="38"/>
      <c r="I753" s="38"/>
      <c r="J753" s="38"/>
      <c r="K753" s="38">
        <f t="shared" si="78"/>
        <v>0</v>
      </c>
      <c r="L753" s="38"/>
      <c r="M753" s="40"/>
      <c r="N753" s="48"/>
      <c r="O753" s="47" t="s">
        <v>22</v>
      </c>
      <c r="P753" s="38"/>
      <c r="Q753" s="38"/>
      <c r="R753" s="38"/>
      <c r="S753" s="38"/>
      <c r="T753" s="44">
        <f t="shared" si="77"/>
        <v>0</v>
      </c>
      <c r="U753" s="45"/>
    </row>
    <row r="754" spans="1:21" x14ac:dyDescent="0.25">
      <c r="A754" s="33"/>
      <c r="B754" s="40"/>
      <c r="C754" s="13"/>
      <c r="D754" s="40"/>
      <c r="E754" s="46"/>
      <c r="F754" s="47" t="s">
        <v>22</v>
      </c>
      <c r="G754" s="38"/>
      <c r="H754" s="38"/>
      <c r="I754" s="38"/>
      <c r="J754" s="38"/>
      <c r="K754" s="38">
        <f t="shared" si="78"/>
        <v>0</v>
      </c>
      <c r="L754" s="38"/>
      <c r="M754" s="40"/>
      <c r="N754" s="48"/>
      <c r="O754" s="47" t="s">
        <v>22</v>
      </c>
      <c r="P754" s="38"/>
      <c r="Q754" s="38"/>
      <c r="R754" s="38"/>
      <c r="S754" s="38"/>
      <c r="T754" s="44">
        <f t="shared" si="77"/>
        <v>0</v>
      </c>
      <c r="U754" s="45"/>
    </row>
    <row r="755" spans="1:21" x14ac:dyDescent="0.25">
      <c r="A755" s="33"/>
      <c r="B755" s="40"/>
      <c r="C755" s="13"/>
      <c r="D755" s="40"/>
      <c r="E755" s="46"/>
      <c r="F755" s="47" t="s">
        <v>22</v>
      </c>
      <c r="G755" s="38"/>
      <c r="H755" s="38"/>
      <c r="I755" s="38"/>
      <c r="J755" s="38"/>
      <c r="K755" s="38">
        <f t="shared" si="78"/>
        <v>0</v>
      </c>
      <c r="L755" s="38"/>
      <c r="M755" s="40"/>
      <c r="N755" s="48"/>
      <c r="O755" s="47" t="s">
        <v>22</v>
      </c>
      <c r="P755" s="38"/>
      <c r="Q755" s="38"/>
      <c r="R755" s="38"/>
      <c r="S755" s="38"/>
      <c r="T755" s="44">
        <f t="shared" si="77"/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22</v>
      </c>
      <c r="G756" s="38"/>
      <c r="H756" s="38"/>
      <c r="I756" s="38"/>
      <c r="J756" s="38"/>
      <c r="K756" s="38">
        <f t="shared" si="78"/>
        <v>0</v>
      </c>
      <c r="L756" s="38"/>
      <c r="M756" s="40"/>
      <c r="N756" s="49"/>
      <c r="O756" s="47" t="s">
        <v>22</v>
      </c>
      <c r="P756" s="38"/>
      <c r="Q756" s="38"/>
      <c r="R756" s="38"/>
      <c r="S756" s="38"/>
      <c r="T756" s="44">
        <f t="shared" si="77"/>
        <v>0</v>
      </c>
      <c r="U756" s="45"/>
    </row>
    <row r="757" spans="1:21" x14ac:dyDescent="0.25">
      <c r="E757" t="s">
        <v>0</v>
      </c>
      <c r="F757" s="1"/>
    </row>
    <row r="758" spans="1:21" x14ac:dyDescent="0.25">
      <c r="A758" s="2" t="s">
        <v>1</v>
      </c>
      <c r="B758" s="3" t="s">
        <v>2</v>
      </c>
      <c r="C758" s="3" t="s">
        <v>3</v>
      </c>
      <c r="D758" s="4" t="s">
        <v>4</v>
      </c>
      <c r="E758" s="4"/>
      <c r="F758" s="5"/>
      <c r="G758" s="5"/>
      <c r="H758" s="5"/>
      <c r="I758" s="5"/>
      <c r="J758" s="5"/>
      <c r="K758" s="6" t="s">
        <v>5</v>
      </c>
      <c r="L758" s="7"/>
      <c r="M758" s="4" t="s">
        <v>6</v>
      </c>
      <c r="N758" s="4"/>
      <c r="O758" s="5"/>
      <c r="P758" s="5"/>
      <c r="Q758" s="5"/>
      <c r="R758" s="5"/>
      <c r="S758" s="5"/>
      <c r="T758" s="8" t="s">
        <v>7</v>
      </c>
      <c r="U758" s="9" t="s">
        <v>8</v>
      </c>
    </row>
    <row r="759" spans="1:21" ht="25.5" x14ac:dyDescent="0.25">
      <c r="A759" s="2"/>
      <c r="B759" s="3"/>
      <c r="C759" s="3"/>
      <c r="D759" s="10" t="s">
        <v>9</v>
      </c>
      <c r="E759" s="11" t="s">
        <v>10</v>
      </c>
      <c r="F759" s="11" t="s">
        <v>11</v>
      </c>
      <c r="G759" s="12" t="s">
        <v>12</v>
      </c>
      <c r="H759" s="13"/>
      <c r="I759" s="13"/>
      <c r="J759" s="13"/>
      <c r="K759" s="13"/>
      <c r="L759" s="14" t="s">
        <v>13</v>
      </c>
      <c r="M759" s="10" t="s">
        <v>9</v>
      </c>
      <c r="N759" s="15" t="s">
        <v>14</v>
      </c>
      <c r="O759" s="11" t="s">
        <v>11</v>
      </c>
      <c r="P759" s="12" t="s">
        <v>12</v>
      </c>
      <c r="Q759" s="13"/>
      <c r="R759" s="13"/>
      <c r="S759" s="13"/>
      <c r="T759" s="8"/>
      <c r="U759" s="9"/>
    </row>
    <row r="760" spans="1:21" x14ac:dyDescent="0.25">
      <c r="A760" s="2"/>
      <c r="B760" s="3"/>
      <c r="C760" s="3"/>
      <c r="D760" s="10"/>
      <c r="E760" s="11"/>
      <c r="F760" s="11"/>
      <c r="G760" s="16" t="s">
        <v>15</v>
      </c>
      <c r="H760" s="17" t="s">
        <v>16</v>
      </c>
      <c r="I760" s="18" t="s">
        <v>17</v>
      </c>
      <c r="J760" s="19">
        <v>0</v>
      </c>
      <c r="K760" s="13"/>
      <c r="L760" s="20"/>
      <c r="M760" s="10"/>
      <c r="N760" s="15"/>
      <c r="O760" s="11"/>
      <c r="P760" s="16" t="s">
        <v>15</v>
      </c>
      <c r="Q760" s="17" t="s">
        <v>16</v>
      </c>
      <c r="R760" s="18" t="s">
        <v>17</v>
      </c>
      <c r="S760" s="19">
        <v>0</v>
      </c>
      <c r="T760" s="8"/>
      <c r="U760" s="9"/>
    </row>
    <row r="761" spans="1:21" x14ac:dyDescent="0.25">
      <c r="A761" s="21"/>
      <c r="B761" s="22"/>
      <c r="C761" s="23"/>
      <c r="D761" s="24"/>
      <c r="E761" s="25"/>
      <c r="F761" s="25"/>
      <c r="G761" s="26"/>
      <c r="H761" s="27"/>
      <c r="I761" s="28"/>
      <c r="J761" s="29"/>
      <c r="K761" s="30"/>
      <c r="L761" s="30"/>
      <c r="M761" s="24"/>
      <c r="N761" s="25"/>
      <c r="O761" s="25"/>
      <c r="P761" s="26"/>
      <c r="Q761" s="27"/>
      <c r="R761" s="28"/>
      <c r="S761" s="29"/>
      <c r="T761" s="31"/>
      <c r="U761" s="32"/>
    </row>
    <row r="762" spans="1:21" x14ac:dyDescent="0.25">
      <c r="A762" s="33"/>
      <c r="B762" s="33" t="s">
        <v>93</v>
      </c>
      <c r="C762" s="34"/>
      <c r="D762" s="35"/>
      <c r="E762" s="36"/>
      <c r="F762" s="37"/>
      <c r="G762" s="38"/>
      <c r="H762" s="38"/>
      <c r="I762" s="38"/>
      <c r="J762" s="38"/>
      <c r="K762" s="38">
        <f>((SUM(H764:H775)*H763)+(SUM(G764:G775)*G763)+(SUM(I764:I775)*I763))/1000</f>
        <v>0</v>
      </c>
      <c r="L762" s="38" t="e">
        <f>T762*100/M762</f>
        <v>#DIV/0!</v>
      </c>
      <c r="M762" s="35"/>
      <c r="N762" s="36"/>
      <c r="O762" s="37"/>
      <c r="P762" s="38"/>
      <c r="Q762" s="38"/>
      <c r="R762" s="38"/>
      <c r="S762" s="38"/>
      <c r="T762" s="39">
        <f>((SUM(Q764:Q775)*Q763)+(SUM(P764:P775)*P763)+(SUM(R764:R775)*R763))/1000</f>
        <v>0</v>
      </c>
      <c r="U762" s="39" t="e">
        <f>T762*100/M762</f>
        <v>#DIV/0!</v>
      </c>
    </row>
    <row r="763" spans="1:21" x14ac:dyDescent="0.25">
      <c r="A763" s="33"/>
      <c r="B763" s="40"/>
      <c r="C763" s="13"/>
      <c r="D763" s="40"/>
      <c r="E763" s="41" t="s">
        <v>19</v>
      </c>
      <c r="F763" s="42"/>
      <c r="G763" s="43"/>
      <c r="H763" s="43"/>
      <c r="I763" s="43"/>
      <c r="J763" s="43"/>
      <c r="K763" s="38"/>
      <c r="L763" s="38"/>
      <c r="M763" s="40"/>
      <c r="N763" s="41" t="s">
        <v>19</v>
      </c>
      <c r="O763" s="42"/>
      <c r="P763" s="43"/>
      <c r="Q763" s="43"/>
      <c r="R763" s="43"/>
      <c r="S763" s="38"/>
      <c r="T763" s="44"/>
      <c r="U763" s="45"/>
    </row>
    <row r="764" spans="1:21" x14ac:dyDescent="0.25">
      <c r="A764" s="33"/>
      <c r="B764" s="40"/>
      <c r="C764" s="13"/>
      <c r="D764" s="40"/>
      <c r="E764" s="46"/>
      <c r="F764" s="47" t="s">
        <v>22</v>
      </c>
      <c r="G764" s="38"/>
      <c r="H764" s="38"/>
      <c r="I764" s="38"/>
      <c r="J764" s="38"/>
      <c r="K764" s="38">
        <f>(G764*$G$7+H764*$H$7+I764*$I$7)/1000</f>
        <v>0</v>
      </c>
      <c r="L764" s="38"/>
      <c r="M764" s="40"/>
      <c r="N764" s="46"/>
      <c r="O764" s="47" t="s">
        <v>22</v>
      </c>
      <c r="P764" s="38"/>
      <c r="Q764" s="38"/>
      <c r="R764" s="38"/>
      <c r="S764" s="38"/>
      <c r="T764" s="44">
        <f t="shared" ref="T764:T775" si="79">(P764*$P$7+Q764*$Q$7+R764*$R$7)/1000</f>
        <v>0</v>
      </c>
      <c r="U764" s="45"/>
    </row>
    <row r="765" spans="1:21" x14ac:dyDescent="0.25">
      <c r="A765" s="33"/>
      <c r="B765" s="40"/>
      <c r="C765" s="13"/>
      <c r="D765" s="40"/>
      <c r="E765" s="46"/>
      <c r="F765" s="47" t="s">
        <v>22</v>
      </c>
      <c r="G765" s="38"/>
      <c r="H765" s="38"/>
      <c r="I765" s="38"/>
      <c r="J765" s="38"/>
      <c r="K765" s="38">
        <f t="shared" ref="K765:K775" si="80">(G765*$G$7+H765*$H$7+I765*$I$7)/1000</f>
        <v>0</v>
      </c>
      <c r="L765" s="38"/>
      <c r="M765" s="40"/>
      <c r="N765" s="48"/>
      <c r="O765" s="47" t="s">
        <v>22</v>
      </c>
      <c r="P765" s="38"/>
      <c r="Q765" s="38"/>
      <c r="R765" s="38"/>
      <c r="S765" s="38"/>
      <c r="T765" s="44">
        <f t="shared" si="79"/>
        <v>0</v>
      </c>
      <c r="U765" s="45"/>
    </row>
    <row r="766" spans="1:21" x14ac:dyDescent="0.25">
      <c r="A766" s="33"/>
      <c r="B766" s="40"/>
      <c r="C766" s="13"/>
      <c r="D766" s="40"/>
      <c r="E766" s="46"/>
      <c r="F766" s="47" t="s">
        <v>22</v>
      </c>
      <c r="G766" s="38"/>
      <c r="H766" s="38"/>
      <c r="I766" s="38"/>
      <c r="J766" s="38"/>
      <c r="K766" s="38">
        <f t="shared" si="80"/>
        <v>0</v>
      </c>
      <c r="L766" s="38"/>
      <c r="M766" s="40"/>
      <c r="N766" s="46"/>
      <c r="O766" s="47" t="s">
        <v>22</v>
      </c>
      <c r="P766" s="38"/>
      <c r="Q766" s="38"/>
      <c r="R766" s="38"/>
      <c r="S766" s="38"/>
      <c r="T766" s="44">
        <f t="shared" si="79"/>
        <v>0</v>
      </c>
      <c r="U766" s="45"/>
    </row>
    <row r="767" spans="1:21" x14ac:dyDescent="0.25">
      <c r="A767" s="33"/>
      <c r="B767" s="40"/>
      <c r="C767" s="13"/>
      <c r="D767" s="40"/>
      <c r="E767" s="46"/>
      <c r="F767" s="47" t="s">
        <v>22</v>
      </c>
      <c r="G767" s="38"/>
      <c r="H767" s="38"/>
      <c r="I767" s="38"/>
      <c r="J767" s="38"/>
      <c r="K767" s="38">
        <f t="shared" si="80"/>
        <v>0</v>
      </c>
      <c r="L767" s="38"/>
      <c r="M767" s="40"/>
      <c r="N767" s="48"/>
      <c r="O767" s="47" t="s">
        <v>22</v>
      </c>
      <c r="P767" s="38"/>
      <c r="Q767" s="38"/>
      <c r="R767" s="38"/>
      <c r="S767" s="38"/>
      <c r="T767" s="44">
        <f t="shared" si="79"/>
        <v>0</v>
      </c>
      <c r="U767" s="45"/>
    </row>
    <row r="768" spans="1:21" x14ac:dyDescent="0.25">
      <c r="A768" s="33"/>
      <c r="B768" s="40"/>
      <c r="C768" s="13"/>
      <c r="D768" s="40"/>
      <c r="E768" s="46"/>
      <c r="F768" s="47" t="s">
        <v>22</v>
      </c>
      <c r="G768" s="38"/>
      <c r="H768" s="38"/>
      <c r="I768" s="38"/>
      <c r="J768" s="38"/>
      <c r="K768" s="38">
        <f t="shared" si="80"/>
        <v>0</v>
      </c>
      <c r="L768" s="38"/>
      <c r="M768" s="40"/>
      <c r="N768" s="46"/>
      <c r="O768" s="47" t="s">
        <v>22</v>
      </c>
      <c r="P768" s="38"/>
      <c r="Q768" s="38"/>
      <c r="R768" s="38"/>
      <c r="S768" s="38"/>
      <c r="T768" s="44">
        <f t="shared" si="79"/>
        <v>0</v>
      </c>
      <c r="U768" s="45"/>
    </row>
    <row r="769" spans="1:21" x14ac:dyDescent="0.25">
      <c r="A769" s="33"/>
      <c r="B769" s="40"/>
      <c r="C769" s="13"/>
      <c r="D769" s="40"/>
      <c r="E769" s="46"/>
      <c r="F769" s="47" t="s">
        <v>22</v>
      </c>
      <c r="G769" s="38"/>
      <c r="H769" s="38"/>
      <c r="I769" s="38"/>
      <c r="J769" s="38"/>
      <c r="K769" s="38">
        <f t="shared" si="80"/>
        <v>0</v>
      </c>
      <c r="L769" s="38"/>
      <c r="M769" s="40"/>
      <c r="N769" s="46"/>
      <c r="O769" s="47" t="s">
        <v>22</v>
      </c>
      <c r="P769" s="38"/>
      <c r="Q769" s="38"/>
      <c r="R769" s="38"/>
      <c r="S769" s="38"/>
      <c r="T769" s="44">
        <f t="shared" si="79"/>
        <v>0</v>
      </c>
      <c r="U769" s="45"/>
    </row>
    <row r="770" spans="1:21" x14ac:dyDescent="0.25">
      <c r="A770" s="33"/>
      <c r="B770" s="40"/>
      <c r="C770" s="13"/>
      <c r="D770" s="40"/>
      <c r="E770" s="46"/>
      <c r="F770" s="47" t="s">
        <v>22</v>
      </c>
      <c r="G770" s="38"/>
      <c r="H770" s="38"/>
      <c r="I770" s="38"/>
      <c r="J770" s="38"/>
      <c r="K770" s="38">
        <f t="shared" si="80"/>
        <v>0</v>
      </c>
      <c r="L770" s="38"/>
      <c r="M770" s="40"/>
      <c r="N770" s="46"/>
      <c r="O770" s="47" t="s">
        <v>22</v>
      </c>
      <c r="P770" s="38"/>
      <c r="Q770" s="38"/>
      <c r="R770" s="38"/>
      <c r="S770" s="38"/>
      <c r="T770" s="44">
        <f t="shared" si="79"/>
        <v>0</v>
      </c>
      <c r="U770" s="45"/>
    </row>
    <row r="771" spans="1:21" x14ac:dyDescent="0.25">
      <c r="A771" s="33"/>
      <c r="B771" s="40"/>
      <c r="C771" s="13"/>
      <c r="D771" s="40"/>
      <c r="E771" s="46"/>
      <c r="F771" s="47" t="s">
        <v>22</v>
      </c>
      <c r="G771" s="38"/>
      <c r="H771" s="38"/>
      <c r="I771" s="38"/>
      <c r="J771" s="38"/>
      <c r="K771" s="38">
        <f t="shared" si="80"/>
        <v>0</v>
      </c>
      <c r="L771" s="38"/>
      <c r="M771" s="40"/>
      <c r="N771" s="46"/>
      <c r="O771" s="47" t="s">
        <v>22</v>
      </c>
      <c r="P771" s="38"/>
      <c r="Q771" s="38"/>
      <c r="R771" s="38"/>
      <c r="S771" s="38"/>
      <c r="T771" s="44">
        <f t="shared" si="79"/>
        <v>0</v>
      </c>
      <c r="U771" s="45"/>
    </row>
    <row r="772" spans="1:21" x14ac:dyDescent="0.25">
      <c r="A772" s="33"/>
      <c r="B772" s="40"/>
      <c r="C772" s="13"/>
      <c r="D772" s="40"/>
      <c r="E772" s="46"/>
      <c r="F772" s="47" t="s">
        <v>22</v>
      </c>
      <c r="G772" s="38"/>
      <c r="H772" s="38"/>
      <c r="I772" s="38"/>
      <c r="J772" s="38"/>
      <c r="K772" s="38">
        <f t="shared" si="80"/>
        <v>0</v>
      </c>
      <c r="L772" s="38"/>
      <c r="M772" s="40"/>
      <c r="N772" s="48"/>
      <c r="O772" s="47" t="s">
        <v>22</v>
      </c>
      <c r="P772" s="38"/>
      <c r="Q772" s="38"/>
      <c r="R772" s="38"/>
      <c r="S772" s="38"/>
      <c r="T772" s="44">
        <f t="shared" si="79"/>
        <v>0</v>
      </c>
      <c r="U772" s="45"/>
    </row>
    <row r="773" spans="1:21" x14ac:dyDescent="0.25">
      <c r="A773" s="33"/>
      <c r="B773" s="40"/>
      <c r="C773" s="13"/>
      <c r="D773" s="40"/>
      <c r="E773" s="46"/>
      <c r="F773" s="47" t="s">
        <v>22</v>
      </c>
      <c r="G773" s="38"/>
      <c r="H773" s="38"/>
      <c r="I773" s="38"/>
      <c r="J773" s="38"/>
      <c r="K773" s="38">
        <f t="shared" si="80"/>
        <v>0</v>
      </c>
      <c r="L773" s="38"/>
      <c r="M773" s="40"/>
      <c r="N773" s="48"/>
      <c r="O773" s="47" t="s">
        <v>22</v>
      </c>
      <c r="P773" s="38"/>
      <c r="Q773" s="38"/>
      <c r="R773" s="38"/>
      <c r="S773" s="38"/>
      <c r="T773" s="44">
        <f t="shared" si="79"/>
        <v>0</v>
      </c>
      <c r="U773" s="45"/>
    </row>
    <row r="774" spans="1:21" x14ac:dyDescent="0.25">
      <c r="A774" s="33"/>
      <c r="B774" s="40"/>
      <c r="C774" s="13"/>
      <c r="D774" s="40"/>
      <c r="E774" s="46"/>
      <c r="F774" s="47" t="s">
        <v>22</v>
      </c>
      <c r="G774" s="38"/>
      <c r="H774" s="38"/>
      <c r="I774" s="38"/>
      <c r="J774" s="38"/>
      <c r="K774" s="38">
        <f t="shared" si="80"/>
        <v>0</v>
      </c>
      <c r="L774" s="38"/>
      <c r="M774" s="40"/>
      <c r="N774" s="48"/>
      <c r="O774" s="47" t="s">
        <v>22</v>
      </c>
      <c r="P774" s="38"/>
      <c r="Q774" s="38"/>
      <c r="R774" s="38"/>
      <c r="S774" s="38"/>
      <c r="T774" s="44">
        <f t="shared" si="79"/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22</v>
      </c>
      <c r="G775" s="38"/>
      <c r="H775" s="38"/>
      <c r="I775" s="38"/>
      <c r="J775" s="38"/>
      <c r="K775" s="38">
        <f t="shared" si="80"/>
        <v>0</v>
      </c>
      <c r="L775" s="38"/>
      <c r="M775" s="40"/>
      <c r="N775" s="49"/>
      <c r="O775" s="47" t="s">
        <v>22</v>
      </c>
      <c r="P775" s="38"/>
      <c r="Q775" s="38"/>
      <c r="R775" s="38"/>
      <c r="S775" s="38"/>
      <c r="T775" s="44">
        <f t="shared" si="79"/>
        <v>0</v>
      </c>
      <c r="U775" s="45"/>
    </row>
    <row r="776" spans="1:21" x14ac:dyDescent="0.25">
      <c r="E776" t="s">
        <v>0</v>
      </c>
      <c r="F776" s="1"/>
      <c r="G776" s="1">
        <v>45655</v>
      </c>
    </row>
    <row r="777" spans="1:21" x14ac:dyDescent="0.25">
      <c r="A777" s="2" t="s">
        <v>1</v>
      </c>
      <c r="B777" s="3" t="s">
        <v>2</v>
      </c>
      <c r="C777" s="3" t="s">
        <v>3</v>
      </c>
      <c r="D777" s="4" t="s">
        <v>4</v>
      </c>
      <c r="E777" s="4"/>
      <c r="F777" s="5"/>
      <c r="G777" s="5"/>
      <c r="H777" s="5"/>
      <c r="I777" s="5"/>
      <c r="J777" s="5"/>
      <c r="K777" s="6" t="s">
        <v>5</v>
      </c>
      <c r="L777" s="7"/>
      <c r="M777" s="4" t="s">
        <v>6</v>
      </c>
      <c r="N777" s="4"/>
      <c r="O777" s="5"/>
      <c r="P777" s="5"/>
      <c r="Q777" s="5"/>
      <c r="R777" s="5"/>
      <c r="S777" s="5"/>
      <c r="T777" s="8" t="s">
        <v>7</v>
      </c>
      <c r="U777" s="9" t="s">
        <v>8</v>
      </c>
    </row>
    <row r="778" spans="1:21" ht="25.5" x14ac:dyDescent="0.25">
      <c r="A778" s="2"/>
      <c r="B778" s="3"/>
      <c r="C778" s="3"/>
      <c r="D778" s="10" t="s">
        <v>9</v>
      </c>
      <c r="E778" s="11" t="s">
        <v>10</v>
      </c>
      <c r="F778" s="11" t="s">
        <v>11</v>
      </c>
      <c r="G778" s="12" t="s">
        <v>12</v>
      </c>
      <c r="H778" s="13"/>
      <c r="I778" s="13"/>
      <c r="J778" s="13"/>
      <c r="K778" s="13"/>
      <c r="L778" s="14" t="s">
        <v>13</v>
      </c>
      <c r="M778" s="10" t="s">
        <v>9</v>
      </c>
      <c r="N778" s="15" t="s">
        <v>14</v>
      </c>
      <c r="O778" s="11" t="s">
        <v>11</v>
      </c>
      <c r="P778" s="12" t="s">
        <v>12</v>
      </c>
      <c r="Q778" s="13"/>
      <c r="R778" s="13"/>
      <c r="S778" s="13"/>
      <c r="T778" s="8"/>
      <c r="U778" s="9"/>
    </row>
    <row r="779" spans="1:21" x14ac:dyDescent="0.25">
      <c r="A779" s="2"/>
      <c r="B779" s="3"/>
      <c r="C779" s="3"/>
      <c r="D779" s="10"/>
      <c r="E779" s="11"/>
      <c r="F779" s="11"/>
      <c r="G779" s="16" t="s">
        <v>15</v>
      </c>
      <c r="H779" s="17" t="s">
        <v>16</v>
      </c>
      <c r="I779" s="18" t="s">
        <v>17</v>
      </c>
      <c r="J779" s="19">
        <v>0</v>
      </c>
      <c r="K779" s="13"/>
      <c r="L779" s="20"/>
      <c r="M779" s="10"/>
      <c r="N779" s="15"/>
      <c r="O779" s="11"/>
      <c r="P779" s="16" t="s">
        <v>15</v>
      </c>
      <c r="Q779" s="17" t="s">
        <v>16</v>
      </c>
      <c r="R779" s="18" t="s">
        <v>17</v>
      </c>
      <c r="S779" s="19">
        <v>0</v>
      </c>
      <c r="T779" s="8"/>
      <c r="U779" s="9"/>
    </row>
    <row r="780" spans="1:21" x14ac:dyDescent="0.25">
      <c r="A780" s="21"/>
      <c r="B780" s="22"/>
      <c r="C780" s="23"/>
      <c r="D780" s="24"/>
      <c r="E780" s="25"/>
      <c r="F780" s="25"/>
      <c r="G780" s="26"/>
      <c r="H780" s="27"/>
      <c r="I780" s="28"/>
      <c r="J780" s="29"/>
      <c r="K780" s="30"/>
      <c r="L780" s="30"/>
      <c r="M780" s="24"/>
      <c r="N780" s="25"/>
      <c r="O780" s="25"/>
      <c r="P780" s="26"/>
      <c r="Q780" s="27"/>
      <c r="R780" s="28"/>
      <c r="S780" s="29"/>
      <c r="T780" s="31"/>
      <c r="U780" s="32"/>
    </row>
    <row r="781" spans="1:21" x14ac:dyDescent="0.25">
      <c r="A781" s="33"/>
      <c r="B781" s="33" t="s">
        <v>94</v>
      </c>
      <c r="C781" s="34"/>
      <c r="D781" s="35">
        <v>400</v>
      </c>
      <c r="E781" s="36"/>
      <c r="F781" s="37"/>
      <c r="G781" s="38"/>
      <c r="H781" s="38"/>
      <c r="I781" s="38"/>
      <c r="J781" s="38"/>
      <c r="K781" s="38">
        <f>((SUM(H783:H794)*H782)+(SUM(G783:G794)*G782)+(SUM(I783:I794)*I782))/1000</f>
        <v>63.48</v>
      </c>
      <c r="L781" s="38" t="e">
        <f>T781*100/M781</f>
        <v>#DIV/0!</v>
      </c>
      <c r="M781" s="35"/>
      <c r="N781" s="36"/>
      <c r="O781" s="37"/>
      <c r="P781" s="38"/>
      <c r="Q781" s="38"/>
      <c r="R781" s="38"/>
      <c r="S781" s="38"/>
      <c r="T781" s="39">
        <f>((SUM(Q783:Q794)*Q782)+(SUM(P783:P794)*P782)+(SUM(R783:R794)*R782))/1000</f>
        <v>0</v>
      </c>
      <c r="U781" s="39" t="e">
        <f>T781*100/M781</f>
        <v>#DIV/0!</v>
      </c>
    </row>
    <row r="782" spans="1:21" x14ac:dyDescent="0.25">
      <c r="A782" s="33"/>
      <c r="B782" s="40"/>
      <c r="C782" s="13"/>
      <c r="D782" s="40"/>
      <c r="E782" s="41" t="s">
        <v>19</v>
      </c>
      <c r="F782" s="42"/>
      <c r="G782" s="43">
        <v>230</v>
      </c>
      <c r="H782" s="43">
        <v>230</v>
      </c>
      <c r="I782" s="43">
        <v>230</v>
      </c>
      <c r="J782" s="43"/>
      <c r="K782" s="38"/>
      <c r="L782" s="38"/>
      <c r="M782" s="40"/>
      <c r="N782" s="41" t="s">
        <v>19</v>
      </c>
      <c r="O782" s="42"/>
      <c r="P782" s="43"/>
      <c r="Q782" s="43"/>
      <c r="R782" s="43"/>
      <c r="S782" s="38"/>
      <c r="T782" s="44"/>
      <c r="U782" s="45"/>
    </row>
    <row r="783" spans="1:21" x14ac:dyDescent="0.25">
      <c r="A783" s="33"/>
      <c r="B783" s="40"/>
      <c r="C783" s="13"/>
      <c r="D783" s="40"/>
      <c r="E783" s="46"/>
      <c r="F783" s="47" t="s">
        <v>30</v>
      </c>
      <c r="G783" s="38">
        <v>88</v>
      </c>
      <c r="H783" s="38">
        <v>47</v>
      </c>
      <c r="I783" s="38">
        <v>64</v>
      </c>
      <c r="J783" s="38">
        <v>26</v>
      </c>
      <c r="K783" s="38">
        <f>(G783*$G$7+H783*$H$7+I783*$I$7)/1000</f>
        <v>0</v>
      </c>
      <c r="L783" s="38"/>
      <c r="M783" s="40"/>
      <c r="N783" s="46"/>
      <c r="O783" s="47" t="s">
        <v>22</v>
      </c>
      <c r="P783" s="38"/>
      <c r="Q783" s="38"/>
      <c r="R783" s="38"/>
      <c r="S783" s="38"/>
      <c r="T783" s="44">
        <f t="shared" ref="T783:T794" si="81">(P783*$P$7+Q783*$Q$7+R783*$R$7)/1000</f>
        <v>0</v>
      </c>
      <c r="U783" s="45"/>
    </row>
    <row r="784" spans="1:21" x14ac:dyDescent="0.25">
      <c r="A784" s="33"/>
      <c r="B784" s="40"/>
      <c r="C784" s="13"/>
      <c r="D784" s="40"/>
      <c r="E784" s="46"/>
      <c r="F784" s="47" t="s">
        <v>31</v>
      </c>
      <c r="G784" s="38">
        <v>0</v>
      </c>
      <c r="H784" s="38">
        <v>15</v>
      </c>
      <c r="I784" s="38">
        <v>5</v>
      </c>
      <c r="J784" s="38">
        <v>12</v>
      </c>
      <c r="K784" s="38">
        <f t="shared" ref="K784:K794" si="82">(G784*$G$7+H784*$H$7+I784*$I$7)/1000</f>
        <v>0</v>
      </c>
      <c r="L784" s="38"/>
      <c r="M784" s="40"/>
      <c r="N784" s="48"/>
      <c r="O784" s="47" t="s">
        <v>22</v>
      </c>
      <c r="P784" s="38"/>
      <c r="Q784" s="38"/>
      <c r="R784" s="38"/>
      <c r="S784" s="38"/>
      <c r="T784" s="44">
        <f t="shared" si="81"/>
        <v>0</v>
      </c>
      <c r="U784" s="45"/>
    </row>
    <row r="785" spans="1:21" x14ac:dyDescent="0.25">
      <c r="A785" s="33"/>
      <c r="B785" s="40"/>
      <c r="C785" s="13"/>
      <c r="D785" s="40"/>
      <c r="E785" s="46"/>
      <c r="F785" s="47" t="s">
        <v>36</v>
      </c>
      <c r="G785" s="38">
        <v>10</v>
      </c>
      <c r="H785" s="38">
        <v>19</v>
      </c>
      <c r="I785" s="38">
        <v>28</v>
      </c>
      <c r="J785" s="38">
        <v>7</v>
      </c>
      <c r="K785" s="38">
        <f t="shared" si="82"/>
        <v>0</v>
      </c>
      <c r="L785" s="38"/>
      <c r="M785" s="40"/>
      <c r="N785" s="46"/>
      <c r="O785" s="47" t="s">
        <v>22</v>
      </c>
      <c r="P785" s="38"/>
      <c r="Q785" s="38"/>
      <c r="R785" s="38"/>
      <c r="S785" s="38"/>
      <c r="T785" s="44">
        <f t="shared" si="81"/>
        <v>0</v>
      </c>
      <c r="U785" s="45"/>
    </row>
    <row r="786" spans="1:21" x14ac:dyDescent="0.25">
      <c r="A786" s="33"/>
      <c r="B786" s="40"/>
      <c r="C786" s="13"/>
      <c r="D786" s="40"/>
      <c r="E786" s="46"/>
      <c r="F786" s="47" t="s">
        <v>32</v>
      </c>
      <c r="G786" s="38"/>
      <c r="H786" s="38"/>
      <c r="I786" s="38"/>
      <c r="J786" s="38"/>
      <c r="K786" s="38">
        <f t="shared" si="82"/>
        <v>0</v>
      </c>
      <c r="L786" s="38"/>
      <c r="M786" s="40"/>
      <c r="N786" s="48"/>
      <c r="O786" s="47" t="s">
        <v>22</v>
      </c>
      <c r="P786" s="38"/>
      <c r="Q786" s="38"/>
      <c r="R786" s="38"/>
      <c r="S786" s="38"/>
      <c r="T786" s="44">
        <f t="shared" si="81"/>
        <v>0</v>
      </c>
      <c r="U786" s="45"/>
    </row>
    <row r="787" spans="1:21" x14ac:dyDescent="0.25">
      <c r="A787" s="33"/>
      <c r="B787" s="40"/>
      <c r="C787" s="13"/>
      <c r="D787" s="40"/>
      <c r="E787" s="46"/>
      <c r="F787" s="47" t="s">
        <v>38</v>
      </c>
      <c r="G787" s="38"/>
      <c r="H787" s="38"/>
      <c r="I787" s="38"/>
      <c r="J787" s="38"/>
      <c r="K787" s="38">
        <f t="shared" si="82"/>
        <v>0</v>
      </c>
      <c r="L787" s="38"/>
      <c r="M787" s="40"/>
      <c r="N787" s="46"/>
      <c r="O787" s="47" t="s">
        <v>22</v>
      </c>
      <c r="P787" s="38"/>
      <c r="Q787" s="38"/>
      <c r="R787" s="38"/>
      <c r="S787" s="38"/>
      <c r="T787" s="44">
        <f t="shared" si="81"/>
        <v>0</v>
      </c>
      <c r="U787" s="45"/>
    </row>
    <row r="788" spans="1:21" x14ac:dyDescent="0.25">
      <c r="A788" s="33"/>
      <c r="B788" s="40"/>
      <c r="C788" s="13"/>
      <c r="D788" s="40"/>
      <c r="E788" s="46"/>
      <c r="F788" s="47" t="s">
        <v>33</v>
      </c>
      <c r="G788" s="38"/>
      <c r="H788" s="38"/>
      <c r="I788" s="38"/>
      <c r="J788" s="38"/>
      <c r="K788" s="38">
        <f t="shared" si="82"/>
        <v>0</v>
      </c>
      <c r="L788" s="38"/>
      <c r="M788" s="40"/>
      <c r="N788" s="46"/>
      <c r="O788" s="47" t="s">
        <v>22</v>
      </c>
      <c r="P788" s="38"/>
      <c r="Q788" s="38"/>
      <c r="R788" s="38"/>
      <c r="S788" s="38"/>
      <c r="T788" s="44">
        <f t="shared" si="81"/>
        <v>0</v>
      </c>
      <c r="U788" s="45"/>
    </row>
    <row r="789" spans="1:21" x14ac:dyDescent="0.25">
      <c r="A789" s="33"/>
      <c r="B789" s="40"/>
      <c r="C789" s="13"/>
      <c r="D789" s="40"/>
      <c r="E789" s="46"/>
      <c r="F789" s="47" t="s">
        <v>40</v>
      </c>
      <c r="G789" s="38"/>
      <c r="H789" s="38"/>
      <c r="I789" s="38"/>
      <c r="J789" s="38"/>
      <c r="K789" s="38">
        <f t="shared" si="82"/>
        <v>0</v>
      </c>
      <c r="L789" s="38"/>
      <c r="M789" s="40"/>
      <c r="N789" s="46"/>
      <c r="O789" s="47" t="s">
        <v>22</v>
      </c>
      <c r="P789" s="38"/>
      <c r="Q789" s="38"/>
      <c r="R789" s="38"/>
      <c r="S789" s="38"/>
      <c r="T789" s="44">
        <f t="shared" si="81"/>
        <v>0</v>
      </c>
      <c r="U789" s="45"/>
    </row>
    <row r="790" spans="1:21" x14ac:dyDescent="0.25">
      <c r="A790" s="33"/>
      <c r="B790" s="40"/>
      <c r="C790" s="13"/>
      <c r="D790" s="40"/>
      <c r="E790" s="46"/>
      <c r="F790" s="47" t="s">
        <v>24</v>
      </c>
      <c r="G790" s="38"/>
      <c r="H790" s="38"/>
      <c r="I790" s="38"/>
      <c r="J790" s="38"/>
      <c r="K790" s="38">
        <f t="shared" si="82"/>
        <v>0</v>
      </c>
      <c r="L790" s="38"/>
      <c r="M790" s="40"/>
      <c r="N790" s="46"/>
      <c r="O790" s="47" t="s">
        <v>22</v>
      </c>
      <c r="P790" s="38"/>
      <c r="Q790" s="38"/>
      <c r="R790" s="38"/>
      <c r="S790" s="38"/>
      <c r="T790" s="44">
        <f t="shared" si="81"/>
        <v>0</v>
      </c>
      <c r="U790" s="45"/>
    </row>
    <row r="791" spans="1:21" x14ac:dyDescent="0.25">
      <c r="A791" s="33"/>
      <c r="B791" s="40"/>
      <c r="C791" s="13"/>
      <c r="D791" s="40"/>
      <c r="E791" s="46"/>
      <c r="F791" s="47" t="s">
        <v>22</v>
      </c>
      <c r="G791" s="38"/>
      <c r="H791" s="38"/>
      <c r="I791" s="38"/>
      <c r="J791" s="38"/>
      <c r="K791" s="38">
        <f t="shared" si="82"/>
        <v>0</v>
      </c>
      <c r="L791" s="38"/>
      <c r="M791" s="40"/>
      <c r="N791" s="48"/>
      <c r="O791" s="47" t="s">
        <v>22</v>
      </c>
      <c r="P791" s="38"/>
      <c r="Q791" s="38"/>
      <c r="R791" s="38"/>
      <c r="S791" s="38"/>
      <c r="T791" s="44">
        <f t="shared" si="81"/>
        <v>0</v>
      </c>
      <c r="U791" s="45"/>
    </row>
    <row r="792" spans="1:21" x14ac:dyDescent="0.25">
      <c r="A792" s="33"/>
      <c r="B792" s="40"/>
      <c r="C792" s="13"/>
      <c r="D792" s="40"/>
      <c r="E792" s="46"/>
      <c r="F792" s="47" t="s">
        <v>22</v>
      </c>
      <c r="G792" s="38"/>
      <c r="H792" s="38"/>
      <c r="I792" s="38"/>
      <c r="J792" s="38"/>
      <c r="K792" s="38">
        <f t="shared" si="82"/>
        <v>0</v>
      </c>
      <c r="L792" s="38"/>
      <c r="M792" s="40"/>
      <c r="N792" s="48"/>
      <c r="O792" s="47" t="s">
        <v>22</v>
      </c>
      <c r="P792" s="38"/>
      <c r="Q792" s="38"/>
      <c r="R792" s="38"/>
      <c r="S792" s="38"/>
      <c r="T792" s="44">
        <f t="shared" si="81"/>
        <v>0</v>
      </c>
      <c r="U792" s="45"/>
    </row>
    <row r="793" spans="1:21" x14ac:dyDescent="0.25">
      <c r="A793" s="33"/>
      <c r="B793" s="40"/>
      <c r="C793" s="13"/>
      <c r="D793" s="40"/>
      <c r="E793" s="46"/>
      <c r="F793" s="47" t="s">
        <v>22</v>
      </c>
      <c r="G793" s="38"/>
      <c r="H793" s="38"/>
      <c r="I793" s="38"/>
      <c r="J793" s="38"/>
      <c r="K793" s="38">
        <f t="shared" si="82"/>
        <v>0</v>
      </c>
      <c r="L793" s="38"/>
      <c r="M793" s="40"/>
      <c r="N793" s="48"/>
      <c r="O793" s="47" t="s">
        <v>22</v>
      </c>
      <c r="P793" s="38"/>
      <c r="Q793" s="38"/>
      <c r="R793" s="38"/>
      <c r="S793" s="38"/>
      <c r="T793" s="44">
        <f t="shared" si="81"/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22</v>
      </c>
      <c r="G794" s="38"/>
      <c r="H794" s="38"/>
      <c r="I794" s="38"/>
      <c r="J794" s="38"/>
      <c r="K794" s="38">
        <f t="shared" si="82"/>
        <v>0</v>
      </c>
      <c r="L794" s="38"/>
      <c r="M794" s="40"/>
      <c r="N794" s="49"/>
      <c r="O794" s="47" t="s">
        <v>22</v>
      </c>
      <c r="P794" s="38"/>
      <c r="Q794" s="38"/>
      <c r="R794" s="38"/>
      <c r="S794" s="38"/>
      <c r="T794" s="44">
        <f t="shared" si="81"/>
        <v>0</v>
      </c>
      <c r="U794" s="45"/>
    </row>
  </sheetData>
  <mergeCells count="861">
    <mergeCell ref="A781:A794"/>
    <mergeCell ref="B781:B794"/>
    <mergeCell ref="C781:C794"/>
    <mergeCell ref="D781:D794"/>
    <mergeCell ref="M781:M794"/>
    <mergeCell ref="T777:T779"/>
    <mergeCell ref="U777:U779"/>
    <mergeCell ref="D778:D779"/>
    <mergeCell ref="E778:E779"/>
    <mergeCell ref="F778:F779"/>
    <mergeCell ref="G778:J778"/>
    <mergeCell ref="M778:M779"/>
    <mergeCell ref="N778:N779"/>
    <mergeCell ref="O778:O779"/>
    <mergeCell ref="P778:S778"/>
    <mergeCell ref="A777:A779"/>
    <mergeCell ref="B777:B779"/>
    <mergeCell ref="C777:C779"/>
    <mergeCell ref="D777:J777"/>
    <mergeCell ref="K777:K779"/>
    <mergeCell ref="M777:S777"/>
    <mergeCell ref="P759:S759"/>
    <mergeCell ref="A762:A775"/>
    <mergeCell ref="B762:B775"/>
    <mergeCell ref="C762:C775"/>
    <mergeCell ref="D762:D775"/>
    <mergeCell ref="M762:M775"/>
    <mergeCell ref="M758:S758"/>
    <mergeCell ref="T758:T760"/>
    <mergeCell ref="U758:U760"/>
    <mergeCell ref="D759:D760"/>
    <mergeCell ref="E759:E760"/>
    <mergeCell ref="F759:F760"/>
    <mergeCell ref="G759:J759"/>
    <mergeCell ref="M759:M760"/>
    <mergeCell ref="N759:N760"/>
    <mergeCell ref="O759:O760"/>
    <mergeCell ref="A743:A756"/>
    <mergeCell ref="B743:B756"/>
    <mergeCell ref="C743:C756"/>
    <mergeCell ref="D743:D756"/>
    <mergeCell ref="M743:M756"/>
    <mergeCell ref="A758:A760"/>
    <mergeCell ref="B758:B760"/>
    <mergeCell ref="C758:C760"/>
    <mergeCell ref="D758:J758"/>
    <mergeCell ref="K758:K760"/>
    <mergeCell ref="T739:T741"/>
    <mergeCell ref="U739:U741"/>
    <mergeCell ref="D740:D741"/>
    <mergeCell ref="E740:E741"/>
    <mergeCell ref="F740:F741"/>
    <mergeCell ref="G740:J740"/>
    <mergeCell ref="M740:M741"/>
    <mergeCell ref="N740:N741"/>
    <mergeCell ref="O740:O741"/>
    <mergeCell ref="P740:S740"/>
    <mergeCell ref="A739:A741"/>
    <mergeCell ref="B739:B741"/>
    <mergeCell ref="C739:C741"/>
    <mergeCell ref="D739:J739"/>
    <mergeCell ref="K739:K741"/>
    <mergeCell ref="M739:S739"/>
    <mergeCell ref="P721:S721"/>
    <mergeCell ref="A724:A737"/>
    <mergeCell ref="B724:B737"/>
    <mergeCell ref="C724:C737"/>
    <mergeCell ref="D724:D737"/>
    <mergeCell ref="M724:M737"/>
    <mergeCell ref="M720:S720"/>
    <mergeCell ref="T720:T722"/>
    <mergeCell ref="U720:U722"/>
    <mergeCell ref="D721:D722"/>
    <mergeCell ref="E721:E722"/>
    <mergeCell ref="F721:F722"/>
    <mergeCell ref="G721:J721"/>
    <mergeCell ref="M721:M722"/>
    <mergeCell ref="N721:N722"/>
    <mergeCell ref="O721:O722"/>
    <mergeCell ref="A705:A718"/>
    <mergeCell ref="B705:B718"/>
    <mergeCell ref="C705:C718"/>
    <mergeCell ref="D705:D718"/>
    <mergeCell ref="M705:M718"/>
    <mergeCell ref="A720:A722"/>
    <mergeCell ref="B720:B722"/>
    <mergeCell ref="C720:C722"/>
    <mergeCell ref="D720:J720"/>
    <mergeCell ref="K720:K722"/>
    <mergeCell ref="T701:T703"/>
    <mergeCell ref="U701:U703"/>
    <mergeCell ref="D702:D703"/>
    <mergeCell ref="E702:E703"/>
    <mergeCell ref="F702:F703"/>
    <mergeCell ref="G702:J702"/>
    <mergeCell ref="M702:M703"/>
    <mergeCell ref="N702:N703"/>
    <mergeCell ref="O702:O703"/>
    <mergeCell ref="P702:S702"/>
    <mergeCell ref="A701:A703"/>
    <mergeCell ref="B701:B703"/>
    <mergeCell ref="C701:C703"/>
    <mergeCell ref="D701:J701"/>
    <mergeCell ref="K701:K703"/>
    <mergeCell ref="M701:S701"/>
    <mergeCell ref="P683:S683"/>
    <mergeCell ref="A686:A699"/>
    <mergeCell ref="B686:B699"/>
    <mergeCell ref="C686:C699"/>
    <mergeCell ref="D686:D699"/>
    <mergeCell ref="M686:M699"/>
    <mergeCell ref="M682:S682"/>
    <mergeCell ref="T682:T684"/>
    <mergeCell ref="U682:U684"/>
    <mergeCell ref="D683:D684"/>
    <mergeCell ref="E683:E684"/>
    <mergeCell ref="F683:F684"/>
    <mergeCell ref="G683:J683"/>
    <mergeCell ref="M683:M684"/>
    <mergeCell ref="N683:N684"/>
    <mergeCell ref="O683:O684"/>
    <mergeCell ref="A663:A680"/>
    <mergeCell ref="B663:B680"/>
    <mergeCell ref="C663:C680"/>
    <mergeCell ref="D663:D680"/>
    <mergeCell ref="M663:M680"/>
    <mergeCell ref="A682:A684"/>
    <mergeCell ref="B682:B684"/>
    <mergeCell ref="C682:C684"/>
    <mergeCell ref="D682:J682"/>
    <mergeCell ref="K682:K684"/>
    <mergeCell ref="T659:T661"/>
    <mergeCell ref="U659:U661"/>
    <mergeCell ref="D660:D661"/>
    <mergeCell ref="E660:E661"/>
    <mergeCell ref="F660:F661"/>
    <mergeCell ref="G660:J660"/>
    <mergeCell ref="M660:M661"/>
    <mergeCell ref="N660:N661"/>
    <mergeCell ref="O660:O661"/>
    <mergeCell ref="P660:S660"/>
    <mergeCell ref="A659:A661"/>
    <mergeCell ref="B659:B661"/>
    <mergeCell ref="C659:C661"/>
    <mergeCell ref="D659:J659"/>
    <mergeCell ref="K659:K661"/>
    <mergeCell ref="M659:S659"/>
    <mergeCell ref="P641:S641"/>
    <mergeCell ref="A644:A657"/>
    <mergeCell ref="B644:B657"/>
    <mergeCell ref="C644:C657"/>
    <mergeCell ref="D644:D657"/>
    <mergeCell ref="M644:M657"/>
    <mergeCell ref="M640:S640"/>
    <mergeCell ref="T640:T642"/>
    <mergeCell ref="U640:U642"/>
    <mergeCell ref="D641:D642"/>
    <mergeCell ref="E641:E642"/>
    <mergeCell ref="F641:F642"/>
    <mergeCell ref="G641:J641"/>
    <mergeCell ref="M641:M642"/>
    <mergeCell ref="N641:N642"/>
    <mergeCell ref="O641:O642"/>
    <mergeCell ref="A625:A638"/>
    <mergeCell ref="B625:B638"/>
    <mergeCell ref="C625:C638"/>
    <mergeCell ref="D625:D638"/>
    <mergeCell ref="M625:M638"/>
    <mergeCell ref="A640:A642"/>
    <mergeCell ref="B640:B642"/>
    <mergeCell ref="C640:C642"/>
    <mergeCell ref="D640:J640"/>
    <mergeCell ref="K640:K642"/>
    <mergeCell ref="T621:T623"/>
    <mergeCell ref="U621:U623"/>
    <mergeCell ref="D622:D623"/>
    <mergeCell ref="E622:E623"/>
    <mergeCell ref="F622:F623"/>
    <mergeCell ref="G622:J622"/>
    <mergeCell ref="M622:M623"/>
    <mergeCell ref="N622:N623"/>
    <mergeCell ref="O622:O623"/>
    <mergeCell ref="P622:S622"/>
    <mergeCell ref="A621:A623"/>
    <mergeCell ref="B621:B623"/>
    <mergeCell ref="C621:C623"/>
    <mergeCell ref="D621:J621"/>
    <mergeCell ref="K621:K623"/>
    <mergeCell ref="M621:S621"/>
    <mergeCell ref="P603:S603"/>
    <mergeCell ref="A606:A619"/>
    <mergeCell ref="B606:B619"/>
    <mergeCell ref="C606:C619"/>
    <mergeCell ref="D606:D619"/>
    <mergeCell ref="M606:M619"/>
    <mergeCell ref="M602:S602"/>
    <mergeCell ref="T602:T604"/>
    <mergeCell ref="U602:U604"/>
    <mergeCell ref="D603:D604"/>
    <mergeCell ref="E603:E604"/>
    <mergeCell ref="F603:F604"/>
    <mergeCell ref="G603:J603"/>
    <mergeCell ref="M603:M604"/>
    <mergeCell ref="N603:N604"/>
    <mergeCell ref="O603:O604"/>
    <mergeCell ref="A587:A600"/>
    <mergeCell ref="B587:B600"/>
    <mergeCell ref="C587:C600"/>
    <mergeCell ref="D587:D600"/>
    <mergeCell ref="M587:M600"/>
    <mergeCell ref="A602:A604"/>
    <mergeCell ref="B602:B604"/>
    <mergeCell ref="C602:C604"/>
    <mergeCell ref="D602:J602"/>
    <mergeCell ref="K602:K604"/>
    <mergeCell ref="T583:T585"/>
    <mergeCell ref="U583:U585"/>
    <mergeCell ref="D584:D585"/>
    <mergeCell ref="E584:E585"/>
    <mergeCell ref="F584:F585"/>
    <mergeCell ref="G584:J584"/>
    <mergeCell ref="M584:M585"/>
    <mergeCell ref="N584:N585"/>
    <mergeCell ref="O584:O585"/>
    <mergeCell ref="P584:S584"/>
    <mergeCell ref="A583:A585"/>
    <mergeCell ref="B583:B585"/>
    <mergeCell ref="C583:C585"/>
    <mergeCell ref="D583:J583"/>
    <mergeCell ref="K583:K585"/>
    <mergeCell ref="M583:S583"/>
    <mergeCell ref="P565:S565"/>
    <mergeCell ref="A568:A581"/>
    <mergeCell ref="B568:B581"/>
    <mergeCell ref="C568:C581"/>
    <mergeCell ref="D568:D581"/>
    <mergeCell ref="M568:M581"/>
    <mergeCell ref="M564:S564"/>
    <mergeCell ref="T564:T566"/>
    <mergeCell ref="U564:U566"/>
    <mergeCell ref="D565:D566"/>
    <mergeCell ref="E565:E566"/>
    <mergeCell ref="F565:F566"/>
    <mergeCell ref="G565:J565"/>
    <mergeCell ref="M565:M566"/>
    <mergeCell ref="N565:N566"/>
    <mergeCell ref="O565:O566"/>
    <mergeCell ref="A549:A562"/>
    <mergeCell ref="B549:B562"/>
    <mergeCell ref="C549:C562"/>
    <mergeCell ref="D549:D562"/>
    <mergeCell ref="M549:M562"/>
    <mergeCell ref="A564:A566"/>
    <mergeCell ref="B564:B566"/>
    <mergeCell ref="C564:C566"/>
    <mergeCell ref="D564:J564"/>
    <mergeCell ref="K564:K566"/>
    <mergeCell ref="T545:T547"/>
    <mergeCell ref="U545:U547"/>
    <mergeCell ref="D546:D547"/>
    <mergeCell ref="E546:E547"/>
    <mergeCell ref="F546:F547"/>
    <mergeCell ref="G546:J546"/>
    <mergeCell ref="M546:M547"/>
    <mergeCell ref="N546:N547"/>
    <mergeCell ref="O546:O547"/>
    <mergeCell ref="P546:S546"/>
    <mergeCell ref="A545:A547"/>
    <mergeCell ref="B545:B547"/>
    <mergeCell ref="C545:C547"/>
    <mergeCell ref="D545:J545"/>
    <mergeCell ref="K545:K547"/>
    <mergeCell ref="M545:S545"/>
    <mergeCell ref="P527:S527"/>
    <mergeCell ref="A530:A543"/>
    <mergeCell ref="B530:B543"/>
    <mergeCell ref="C530:C543"/>
    <mergeCell ref="D530:D543"/>
    <mergeCell ref="M530:M543"/>
    <mergeCell ref="M526:S526"/>
    <mergeCell ref="T526:T528"/>
    <mergeCell ref="U526:U528"/>
    <mergeCell ref="D527:D528"/>
    <mergeCell ref="E527:E528"/>
    <mergeCell ref="F527:F528"/>
    <mergeCell ref="G527:J527"/>
    <mergeCell ref="M527:M528"/>
    <mergeCell ref="N527:N528"/>
    <mergeCell ref="O527:O528"/>
    <mergeCell ref="A511:A524"/>
    <mergeCell ref="B511:B524"/>
    <mergeCell ref="C511:C524"/>
    <mergeCell ref="D511:D524"/>
    <mergeCell ref="M511:M524"/>
    <mergeCell ref="A526:A528"/>
    <mergeCell ref="B526:B528"/>
    <mergeCell ref="C526:C528"/>
    <mergeCell ref="D526:J526"/>
    <mergeCell ref="K526:K528"/>
    <mergeCell ref="T507:T509"/>
    <mergeCell ref="U507:U509"/>
    <mergeCell ref="D508:D509"/>
    <mergeCell ref="E508:E509"/>
    <mergeCell ref="F508:F509"/>
    <mergeCell ref="G508:J508"/>
    <mergeCell ref="M508:M509"/>
    <mergeCell ref="N508:N509"/>
    <mergeCell ref="O508:O509"/>
    <mergeCell ref="P508:S508"/>
    <mergeCell ref="A507:A509"/>
    <mergeCell ref="B507:B509"/>
    <mergeCell ref="C507:C509"/>
    <mergeCell ref="D507:J507"/>
    <mergeCell ref="K507:K509"/>
    <mergeCell ref="M507:S507"/>
    <mergeCell ref="P489:S489"/>
    <mergeCell ref="A492:A505"/>
    <mergeCell ref="B492:B505"/>
    <mergeCell ref="C492:C505"/>
    <mergeCell ref="D492:D505"/>
    <mergeCell ref="M492:M505"/>
    <mergeCell ref="M488:S488"/>
    <mergeCell ref="T488:T490"/>
    <mergeCell ref="U488:U490"/>
    <mergeCell ref="D489:D490"/>
    <mergeCell ref="E489:E490"/>
    <mergeCell ref="F489:F490"/>
    <mergeCell ref="G489:J489"/>
    <mergeCell ref="M489:M490"/>
    <mergeCell ref="N489:N490"/>
    <mergeCell ref="O489:O490"/>
    <mergeCell ref="A473:A486"/>
    <mergeCell ref="B473:B486"/>
    <mergeCell ref="C473:C486"/>
    <mergeCell ref="D473:D486"/>
    <mergeCell ref="M473:M486"/>
    <mergeCell ref="A488:A490"/>
    <mergeCell ref="B488:B490"/>
    <mergeCell ref="C488:C490"/>
    <mergeCell ref="D488:J488"/>
    <mergeCell ref="K488:K490"/>
    <mergeCell ref="T469:T471"/>
    <mergeCell ref="U469:U471"/>
    <mergeCell ref="D470:D471"/>
    <mergeCell ref="E470:E471"/>
    <mergeCell ref="F470:F471"/>
    <mergeCell ref="G470:J470"/>
    <mergeCell ref="M470:M471"/>
    <mergeCell ref="N470:N471"/>
    <mergeCell ref="O470:O471"/>
    <mergeCell ref="P470:S470"/>
    <mergeCell ref="A469:A471"/>
    <mergeCell ref="B469:B471"/>
    <mergeCell ref="C469:C471"/>
    <mergeCell ref="D469:J469"/>
    <mergeCell ref="K469:K471"/>
    <mergeCell ref="M469:S469"/>
    <mergeCell ref="P451:S451"/>
    <mergeCell ref="A454:A467"/>
    <mergeCell ref="B454:B467"/>
    <mergeCell ref="C454:C467"/>
    <mergeCell ref="D454:D467"/>
    <mergeCell ref="M454:M467"/>
    <mergeCell ref="M450:S450"/>
    <mergeCell ref="T450:T452"/>
    <mergeCell ref="U450:U452"/>
    <mergeCell ref="D451:D452"/>
    <mergeCell ref="E451:E452"/>
    <mergeCell ref="F451:F452"/>
    <mergeCell ref="G451:J451"/>
    <mergeCell ref="M451:M452"/>
    <mergeCell ref="N451:N452"/>
    <mergeCell ref="O451:O452"/>
    <mergeCell ref="A435:A448"/>
    <mergeCell ref="B435:B448"/>
    <mergeCell ref="C435:C448"/>
    <mergeCell ref="D435:D448"/>
    <mergeCell ref="M435:M448"/>
    <mergeCell ref="A450:A452"/>
    <mergeCell ref="B450:B452"/>
    <mergeCell ref="C450:C452"/>
    <mergeCell ref="D450:J450"/>
    <mergeCell ref="K450:K452"/>
    <mergeCell ref="T431:T433"/>
    <mergeCell ref="U431:U433"/>
    <mergeCell ref="D432:D433"/>
    <mergeCell ref="E432:E433"/>
    <mergeCell ref="F432:F433"/>
    <mergeCell ref="G432:J432"/>
    <mergeCell ref="M432:M433"/>
    <mergeCell ref="N432:N433"/>
    <mergeCell ref="O432:O433"/>
    <mergeCell ref="P432:S432"/>
    <mergeCell ref="A431:A433"/>
    <mergeCell ref="B431:B433"/>
    <mergeCell ref="C431:C433"/>
    <mergeCell ref="D431:J431"/>
    <mergeCell ref="K431:K433"/>
    <mergeCell ref="M431:S431"/>
    <mergeCell ref="P413:S413"/>
    <mergeCell ref="A416:A429"/>
    <mergeCell ref="B416:B429"/>
    <mergeCell ref="C416:C429"/>
    <mergeCell ref="D416:D429"/>
    <mergeCell ref="M416:M429"/>
    <mergeCell ref="M412:S412"/>
    <mergeCell ref="T412:T414"/>
    <mergeCell ref="U412:U414"/>
    <mergeCell ref="D413:D414"/>
    <mergeCell ref="E413:E414"/>
    <mergeCell ref="F413:F414"/>
    <mergeCell ref="G413:J413"/>
    <mergeCell ref="M413:M414"/>
    <mergeCell ref="N413:N414"/>
    <mergeCell ref="O413:O414"/>
    <mergeCell ref="A397:A410"/>
    <mergeCell ref="B397:B410"/>
    <mergeCell ref="C397:C410"/>
    <mergeCell ref="D397:D410"/>
    <mergeCell ref="M397:M410"/>
    <mergeCell ref="A412:A414"/>
    <mergeCell ref="B412:B414"/>
    <mergeCell ref="C412:C414"/>
    <mergeCell ref="D412:J412"/>
    <mergeCell ref="K412:K414"/>
    <mergeCell ref="T393:T395"/>
    <mergeCell ref="U393:U395"/>
    <mergeCell ref="D394:D395"/>
    <mergeCell ref="E394:E395"/>
    <mergeCell ref="F394:F395"/>
    <mergeCell ref="G394:J394"/>
    <mergeCell ref="M394:M395"/>
    <mergeCell ref="N394:N395"/>
    <mergeCell ref="O394:O395"/>
    <mergeCell ref="P394:S394"/>
    <mergeCell ref="A393:A395"/>
    <mergeCell ref="B393:B395"/>
    <mergeCell ref="C393:C395"/>
    <mergeCell ref="D393:J393"/>
    <mergeCell ref="K393:K395"/>
    <mergeCell ref="M393:S393"/>
    <mergeCell ref="P375:S375"/>
    <mergeCell ref="A378:A391"/>
    <mergeCell ref="B378:B391"/>
    <mergeCell ref="C378:C391"/>
    <mergeCell ref="D378:D391"/>
    <mergeCell ref="M378:M391"/>
    <mergeCell ref="M374:S374"/>
    <mergeCell ref="T374:T376"/>
    <mergeCell ref="U374:U376"/>
    <mergeCell ref="D375:D376"/>
    <mergeCell ref="E375:E376"/>
    <mergeCell ref="F375:F376"/>
    <mergeCell ref="G375:J375"/>
    <mergeCell ref="M375:M376"/>
    <mergeCell ref="N375:N376"/>
    <mergeCell ref="O375:O376"/>
    <mergeCell ref="A359:A372"/>
    <mergeCell ref="B359:B372"/>
    <mergeCell ref="C359:C372"/>
    <mergeCell ref="D359:D372"/>
    <mergeCell ref="M359:M372"/>
    <mergeCell ref="A374:A376"/>
    <mergeCell ref="B374:B376"/>
    <mergeCell ref="C374:C376"/>
    <mergeCell ref="D374:J374"/>
    <mergeCell ref="K374:K376"/>
    <mergeCell ref="T355:T357"/>
    <mergeCell ref="U355:U357"/>
    <mergeCell ref="D356:D357"/>
    <mergeCell ref="E356:E357"/>
    <mergeCell ref="F356:F357"/>
    <mergeCell ref="G356:J356"/>
    <mergeCell ref="M356:M357"/>
    <mergeCell ref="N356:N357"/>
    <mergeCell ref="O356:O357"/>
    <mergeCell ref="P356:S356"/>
    <mergeCell ref="A355:A357"/>
    <mergeCell ref="B355:B357"/>
    <mergeCell ref="C355:C357"/>
    <mergeCell ref="D355:J355"/>
    <mergeCell ref="K355:K357"/>
    <mergeCell ref="M355:S355"/>
    <mergeCell ref="P332:S332"/>
    <mergeCell ref="A335:A348"/>
    <mergeCell ref="B335:B348"/>
    <mergeCell ref="C335:C348"/>
    <mergeCell ref="D335:D348"/>
    <mergeCell ref="M335:M348"/>
    <mergeCell ref="M331:S331"/>
    <mergeCell ref="T331:T333"/>
    <mergeCell ref="U331:U333"/>
    <mergeCell ref="D332:D333"/>
    <mergeCell ref="E332:E333"/>
    <mergeCell ref="F332:F333"/>
    <mergeCell ref="G332:J332"/>
    <mergeCell ref="M332:M333"/>
    <mergeCell ref="N332:N333"/>
    <mergeCell ref="O332:O333"/>
    <mergeCell ref="A316:A329"/>
    <mergeCell ref="B316:B329"/>
    <mergeCell ref="C316:C329"/>
    <mergeCell ref="D316:D329"/>
    <mergeCell ref="M316:M329"/>
    <mergeCell ref="A331:A333"/>
    <mergeCell ref="B331:B333"/>
    <mergeCell ref="C331:C333"/>
    <mergeCell ref="D331:J331"/>
    <mergeCell ref="K331:K333"/>
    <mergeCell ref="T312:T314"/>
    <mergeCell ref="U312:U314"/>
    <mergeCell ref="D313:D314"/>
    <mergeCell ref="E313:E314"/>
    <mergeCell ref="F313:F314"/>
    <mergeCell ref="G313:J313"/>
    <mergeCell ref="M313:M314"/>
    <mergeCell ref="N313:N314"/>
    <mergeCell ref="O313:O314"/>
    <mergeCell ref="P313:S313"/>
    <mergeCell ref="A312:A314"/>
    <mergeCell ref="B312:B314"/>
    <mergeCell ref="C312:C314"/>
    <mergeCell ref="D312:J312"/>
    <mergeCell ref="K312:K314"/>
    <mergeCell ref="M312:S312"/>
    <mergeCell ref="P294:S294"/>
    <mergeCell ref="A297:A310"/>
    <mergeCell ref="B297:B310"/>
    <mergeCell ref="C297:C310"/>
    <mergeCell ref="D297:D310"/>
    <mergeCell ref="M297:M310"/>
    <mergeCell ref="M293:S293"/>
    <mergeCell ref="T293:T295"/>
    <mergeCell ref="U293:U295"/>
    <mergeCell ref="D294:D295"/>
    <mergeCell ref="E294:E295"/>
    <mergeCell ref="F294:F295"/>
    <mergeCell ref="G294:J294"/>
    <mergeCell ref="M294:M295"/>
    <mergeCell ref="N294:N295"/>
    <mergeCell ref="O294:O295"/>
    <mergeCell ref="A274:A291"/>
    <mergeCell ref="B274:B291"/>
    <mergeCell ref="C274:C291"/>
    <mergeCell ref="D274:D291"/>
    <mergeCell ref="M274:M291"/>
    <mergeCell ref="A293:A295"/>
    <mergeCell ref="B293:B295"/>
    <mergeCell ref="C293:C295"/>
    <mergeCell ref="D293:J293"/>
    <mergeCell ref="K293:K295"/>
    <mergeCell ref="T270:T272"/>
    <mergeCell ref="U270:U272"/>
    <mergeCell ref="D271:D272"/>
    <mergeCell ref="E271:E272"/>
    <mergeCell ref="F271:F272"/>
    <mergeCell ref="G271:J271"/>
    <mergeCell ref="M271:M272"/>
    <mergeCell ref="N271:N272"/>
    <mergeCell ref="O271:O272"/>
    <mergeCell ref="P271:S271"/>
    <mergeCell ref="A270:A272"/>
    <mergeCell ref="B270:B272"/>
    <mergeCell ref="C270:C272"/>
    <mergeCell ref="D270:J270"/>
    <mergeCell ref="K270:K272"/>
    <mergeCell ref="M270:S270"/>
    <mergeCell ref="P252:S252"/>
    <mergeCell ref="A255:A268"/>
    <mergeCell ref="B255:B268"/>
    <mergeCell ref="C255:C268"/>
    <mergeCell ref="D255:D268"/>
    <mergeCell ref="M255:M268"/>
    <mergeCell ref="M251:S251"/>
    <mergeCell ref="T251:T253"/>
    <mergeCell ref="U251:U253"/>
    <mergeCell ref="D252:D253"/>
    <mergeCell ref="E252:E253"/>
    <mergeCell ref="F252:F253"/>
    <mergeCell ref="G252:J252"/>
    <mergeCell ref="M252:M253"/>
    <mergeCell ref="N252:N253"/>
    <mergeCell ref="O252:O253"/>
    <mergeCell ref="A234:A249"/>
    <mergeCell ref="B234:B249"/>
    <mergeCell ref="C234:C249"/>
    <mergeCell ref="D234:D249"/>
    <mergeCell ref="M234:M249"/>
    <mergeCell ref="A251:A253"/>
    <mergeCell ref="B251:B253"/>
    <mergeCell ref="C251:C253"/>
    <mergeCell ref="D251:J251"/>
    <mergeCell ref="K251:K253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3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E9EF4-0D00-4F9E-A124-094AABDF2B9F}">
  <sheetPr>
    <pageSetUpPr fitToPage="1"/>
  </sheetPr>
  <dimension ref="A1:U951"/>
  <sheetViews>
    <sheetView topLeftCell="A191" zoomScaleNormal="100" workbookViewId="0">
      <selection activeCell="S391" sqref="S391"/>
    </sheetView>
  </sheetViews>
  <sheetFormatPr defaultRowHeight="15" x14ac:dyDescent="0.25"/>
  <cols>
    <col min="6" max="6" width="10.140625" bestFit="1" customWidth="1"/>
    <col min="7" max="7" width="11.5703125" bestFit="1" customWidth="1"/>
    <col min="8" max="12" width="9.28515625" bestFit="1" customWidth="1"/>
    <col min="16" max="21" width="9.28515625" bestFit="1" customWidth="1"/>
  </cols>
  <sheetData>
    <row r="1" spans="1:21" x14ac:dyDescent="0.25">
      <c r="E1" t="s">
        <v>0</v>
      </c>
      <c r="F1" s="1"/>
      <c r="G1" s="1">
        <v>44952</v>
      </c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401</v>
      </c>
      <c r="C6" s="34"/>
      <c r="D6" s="35"/>
      <c r="E6" s="36"/>
      <c r="F6" s="37"/>
      <c r="G6" s="38"/>
      <c r="H6" s="38"/>
      <c r="I6" s="38"/>
      <c r="J6" s="38"/>
      <c r="K6" s="38">
        <f>((SUM(H8:H19)*H7)+(SUM(G8:G19)*G7)+(SUM(I8:I19)*I7))/1000</f>
        <v>0</v>
      </c>
      <c r="L6" s="38" t="e">
        <f>T6*100/M6</f>
        <v>#DIV/0!</v>
      </c>
      <c r="M6" s="35"/>
      <c r="N6" s="36"/>
      <c r="O6" s="37"/>
      <c r="P6" s="38"/>
      <c r="Q6" s="38"/>
      <c r="R6" s="38"/>
      <c r="S6" s="38"/>
      <c r="T6" s="39">
        <f>((SUM(Q8:Q19)*Q7)+(SUM(P8:P19)*P7)+(SUM(R8:R19)*R7))/1000</f>
        <v>0</v>
      </c>
      <c r="U6" s="39" t="e">
        <f>T6*100/M6</f>
        <v>#DIV/0!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/>
      <c r="H7" s="43"/>
      <c r="I7" s="43"/>
      <c r="J7" s="43"/>
      <c r="K7" s="38"/>
      <c r="L7" s="38"/>
      <c r="M7" s="40"/>
      <c r="N7" s="41" t="s">
        <v>19</v>
      </c>
      <c r="O7" s="42"/>
      <c r="P7" s="43"/>
      <c r="Q7" s="43"/>
      <c r="R7" s="43"/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30</v>
      </c>
      <c r="G8" s="38"/>
      <c r="H8" s="38"/>
      <c r="I8" s="38"/>
      <c r="J8" s="38"/>
      <c r="K8" s="38">
        <f>(G8*$G$7+H8*$H$7+I8*$I$7)/1000</f>
        <v>0</v>
      </c>
      <c r="L8" s="38"/>
      <c r="M8" s="40"/>
      <c r="N8" s="46"/>
      <c r="O8" s="47" t="s">
        <v>22</v>
      </c>
      <c r="P8" s="38"/>
      <c r="Q8" s="38"/>
      <c r="R8" s="38"/>
      <c r="S8" s="38"/>
      <c r="T8" s="44">
        <f>(P8*$P$7+Q8*$Q$7+R8*$R$7)/1000</f>
        <v>0</v>
      </c>
      <c r="U8" s="45"/>
    </row>
    <row r="9" spans="1:21" x14ac:dyDescent="0.25">
      <c r="A9" s="33"/>
      <c r="B9" s="40"/>
      <c r="C9" s="13"/>
      <c r="D9" s="40"/>
      <c r="E9" s="46"/>
      <c r="F9" s="47" t="s">
        <v>22</v>
      </c>
      <c r="G9" s="38"/>
      <c r="H9" s="38"/>
      <c r="I9" s="38"/>
      <c r="J9" s="38"/>
      <c r="K9" s="38">
        <f t="shared" ref="K9:K19" si="0">(G9*$G$7+H9*$H$7+I9*$I$7)/1000</f>
        <v>0</v>
      </c>
      <c r="L9" s="38"/>
      <c r="M9" s="40"/>
      <c r="N9" s="48"/>
      <c r="O9" s="47" t="s">
        <v>22</v>
      </c>
      <c r="P9" s="38"/>
      <c r="Q9" s="38"/>
      <c r="R9" s="38"/>
      <c r="S9" s="38"/>
      <c r="T9" s="44">
        <f t="shared" ref="T9:T19" si="1">(P9*$P$7+Q9*$Q$7+R9*$R$7)/1000</f>
        <v>0</v>
      </c>
      <c r="U9" s="45"/>
    </row>
    <row r="10" spans="1:21" x14ac:dyDescent="0.25">
      <c r="A10" s="33"/>
      <c r="B10" s="40"/>
      <c r="C10" s="13"/>
      <c r="D10" s="40"/>
      <c r="E10" s="46"/>
      <c r="F10" s="47" t="s">
        <v>22</v>
      </c>
      <c r="G10" s="38"/>
      <c r="H10" s="38"/>
      <c r="I10" s="38"/>
      <c r="J10" s="38"/>
      <c r="K10" s="38">
        <f t="shared" si="0"/>
        <v>0</v>
      </c>
      <c r="L10" s="38"/>
      <c r="M10" s="40"/>
      <c r="N10" s="46"/>
      <c r="O10" s="47" t="s">
        <v>22</v>
      </c>
      <c r="P10" s="38"/>
      <c r="Q10" s="38"/>
      <c r="R10" s="38"/>
      <c r="S10" s="38"/>
      <c r="T10" s="44">
        <f t="shared" si="1"/>
        <v>0</v>
      </c>
      <c r="U10" s="45"/>
    </row>
    <row r="11" spans="1:21" x14ac:dyDescent="0.25">
      <c r="A11" s="33"/>
      <c r="B11" s="40"/>
      <c r="C11" s="13"/>
      <c r="D11" s="40"/>
      <c r="E11" s="46"/>
      <c r="F11" s="47" t="s">
        <v>22</v>
      </c>
      <c r="G11" s="38"/>
      <c r="H11" s="38"/>
      <c r="I11" s="38"/>
      <c r="J11" s="38"/>
      <c r="K11" s="38">
        <f t="shared" si="0"/>
        <v>0</v>
      </c>
      <c r="L11" s="38"/>
      <c r="M11" s="40"/>
      <c r="N11" s="48"/>
      <c r="O11" s="47" t="s">
        <v>22</v>
      </c>
      <c r="P11" s="38"/>
      <c r="Q11" s="38"/>
      <c r="R11" s="38"/>
      <c r="S11" s="38"/>
      <c r="T11" s="44">
        <f t="shared" si="1"/>
        <v>0</v>
      </c>
      <c r="U11" s="45"/>
    </row>
    <row r="12" spans="1:21" x14ac:dyDescent="0.25">
      <c r="A12" s="33"/>
      <c r="B12" s="40"/>
      <c r="C12" s="13"/>
      <c r="D12" s="40"/>
      <c r="E12" s="46"/>
      <c r="F12" s="47" t="s">
        <v>38</v>
      </c>
      <c r="G12" s="38"/>
      <c r="H12" s="38"/>
      <c r="I12" s="38"/>
      <c r="J12" s="38"/>
      <c r="K12" s="38">
        <f t="shared" si="0"/>
        <v>0</v>
      </c>
      <c r="L12" s="38"/>
      <c r="M12" s="40"/>
      <c r="N12" s="46"/>
      <c r="O12" s="47" t="s">
        <v>22</v>
      </c>
      <c r="P12" s="38"/>
      <c r="Q12" s="38"/>
      <c r="R12" s="38"/>
      <c r="S12" s="38"/>
      <c r="T12" s="44">
        <f t="shared" si="1"/>
        <v>0</v>
      </c>
      <c r="U12" s="45"/>
    </row>
    <row r="13" spans="1:21" x14ac:dyDescent="0.25">
      <c r="A13" s="33"/>
      <c r="B13" s="40"/>
      <c r="C13" s="13"/>
      <c r="D13" s="40"/>
      <c r="E13" s="46"/>
      <c r="F13" s="47" t="s">
        <v>33</v>
      </c>
      <c r="G13" s="38"/>
      <c r="H13" s="38"/>
      <c r="I13" s="38"/>
      <c r="J13" s="38"/>
      <c r="K13" s="38">
        <f t="shared" si="0"/>
        <v>0</v>
      </c>
      <c r="L13" s="38"/>
      <c r="M13" s="40"/>
      <c r="N13" s="46"/>
      <c r="O13" s="47" t="s">
        <v>22</v>
      </c>
      <c r="P13" s="38"/>
      <c r="Q13" s="38"/>
      <c r="R13" s="38"/>
      <c r="S13" s="38"/>
      <c r="T13" s="44">
        <f>(P13*$P$7+Q13*$Q$7+R13*$R$7)/1000</f>
        <v>0</v>
      </c>
      <c r="U13" s="45"/>
    </row>
    <row r="14" spans="1:21" x14ac:dyDescent="0.25">
      <c r="A14" s="33"/>
      <c r="B14" s="40"/>
      <c r="C14" s="13"/>
      <c r="D14" s="40"/>
      <c r="E14" s="46"/>
      <c r="F14" s="47" t="s">
        <v>22</v>
      </c>
      <c r="G14" s="38"/>
      <c r="H14" s="38"/>
      <c r="I14" s="38"/>
      <c r="J14" s="38"/>
      <c r="K14" s="38">
        <f t="shared" si="0"/>
        <v>0</v>
      </c>
      <c r="L14" s="38"/>
      <c r="M14" s="40"/>
      <c r="N14" s="46"/>
      <c r="O14" s="47" t="s">
        <v>22</v>
      </c>
      <c r="P14" s="38"/>
      <c r="Q14" s="38"/>
      <c r="R14" s="38"/>
      <c r="S14" s="38"/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22</v>
      </c>
      <c r="G15" s="38"/>
      <c r="H15" s="38"/>
      <c r="I15" s="38"/>
      <c r="J15" s="38"/>
      <c r="K15" s="38">
        <f t="shared" si="0"/>
        <v>0</v>
      </c>
      <c r="L15" s="38"/>
      <c r="M15" s="40"/>
      <c r="N15" s="46"/>
      <c r="O15" s="47" t="s">
        <v>22</v>
      </c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 t="s">
        <v>22</v>
      </c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26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20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402</v>
      </c>
      <c r="C25" s="34"/>
      <c r="D25" s="35"/>
      <c r="E25" s="36"/>
      <c r="F25" s="37"/>
      <c r="G25" s="38"/>
      <c r="H25" s="38"/>
      <c r="I25" s="38"/>
      <c r="J25" s="38"/>
      <c r="K25" s="38">
        <f>((SUM(H27:H38)*H26)+(SUM(G27:G38)*G26)+(SUM(I27:I38)*I26))/1000</f>
        <v>0</v>
      </c>
      <c r="L25" s="38" t="e">
        <f>T25*100/M25</f>
        <v>#DIV/0!</v>
      </c>
      <c r="M25" s="35"/>
      <c r="N25" s="36"/>
      <c r="O25" s="37"/>
      <c r="P25" s="38"/>
      <c r="Q25" s="38"/>
      <c r="R25" s="38"/>
      <c r="S25" s="38"/>
      <c r="T25" s="39">
        <f>((SUM(Q27:Q38)*Q26)+(SUM(P27:P38)*P26)+(SUM(R27:R38)*R26))/1000</f>
        <v>0</v>
      </c>
      <c r="U25" s="39" t="e">
        <f>T25*100/M25</f>
        <v>#DIV/0!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/>
      <c r="H26" s="43"/>
      <c r="I26" s="43"/>
      <c r="J26" s="43"/>
      <c r="K26" s="38"/>
      <c r="L26" s="38"/>
      <c r="M26" s="40"/>
      <c r="N26" s="41" t="s">
        <v>19</v>
      </c>
      <c r="O26" s="42"/>
      <c r="P26" s="43"/>
      <c r="Q26" s="43"/>
      <c r="R26" s="43"/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22</v>
      </c>
      <c r="G27" s="38"/>
      <c r="H27" s="38"/>
      <c r="I27" s="38"/>
      <c r="J27" s="38"/>
      <c r="K27" s="38">
        <f>(G27*$G$7+H27*$H$7+I27*$I$7)/1000</f>
        <v>0</v>
      </c>
      <c r="L27" s="38"/>
      <c r="M27" s="40"/>
      <c r="N27" s="46"/>
      <c r="O27" s="47" t="s">
        <v>22</v>
      </c>
      <c r="P27" s="38"/>
      <c r="Q27" s="38"/>
      <c r="R27" s="38"/>
      <c r="S27" s="38"/>
      <c r="T27" s="44">
        <f t="shared" ref="T27:T38" si="2">(P27*$P$7+Q27*$Q$7+R27*$R$7)/1000</f>
        <v>0</v>
      </c>
      <c r="U27" s="45"/>
    </row>
    <row r="28" spans="1:21" x14ac:dyDescent="0.25">
      <c r="A28" s="33"/>
      <c r="B28" s="40"/>
      <c r="C28" s="13"/>
      <c r="D28" s="40"/>
      <c r="E28" s="46"/>
      <c r="F28" s="47" t="s">
        <v>22</v>
      </c>
      <c r="G28" s="38"/>
      <c r="H28" s="38"/>
      <c r="I28" s="38"/>
      <c r="J28" s="38"/>
      <c r="K28" s="38">
        <f t="shared" ref="K28:K38" si="3">(G28*$G$7+H28*$H$7+I28*$I$7)/1000</f>
        <v>0</v>
      </c>
      <c r="L28" s="38"/>
      <c r="M28" s="40"/>
      <c r="N28" s="48"/>
      <c r="O28" s="47" t="s">
        <v>22</v>
      </c>
      <c r="P28" s="38"/>
      <c r="Q28" s="38"/>
      <c r="R28" s="38"/>
      <c r="S28" s="38"/>
      <c r="T28" s="44">
        <f t="shared" si="2"/>
        <v>0</v>
      </c>
      <c r="U28" s="45"/>
    </row>
    <row r="29" spans="1:21" x14ac:dyDescent="0.25">
      <c r="A29" s="33"/>
      <c r="B29" s="40"/>
      <c r="C29" s="13"/>
      <c r="D29" s="40"/>
      <c r="E29" s="46"/>
      <c r="F29" s="47" t="s">
        <v>22</v>
      </c>
      <c r="G29" s="38"/>
      <c r="H29" s="38"/>
      <c r="I29" s="38"/>
      <c r="J29" s="38"/>
      <c r="K29" s="38">
        <f t="shared" si="3"/>
        <v>0</v>
      </c>
      <c r="L29" s="38"/>
      <c r="M29" s="40"/>
      <c r="N29" s="46"/>
      <c r="O29" s="47" t="s">
        <v>22</v>
      </c>
      <c r="P29" s="38"/>
      <c r="Q29" s="38"/>
      <c r="R29" s="38"/>
      <c r="S29" s="38"/>
      <c r="T29" s="44">
        <f t="shared" si="2"/>
        <v>0</v>
      </c>
      <c r="U29" s="45"/>
    </row>
    <row r="30" spans="1:21" x14ac:dyDescent="0.25">
      <c r="A30" s="33"/>
      <c r="B30" s="40"/>
      <c r="C30" s="13"/>
      <c r="D30" s="40"/>
      <c r="E30" s="46"/>
      <c r="F30" s="47" t="s">
        <v>22</v>
      </c>
      <c r="G30" s="38"/>
      <c r="H30" s="38"/>
      <c r="I30" s="38"/>
      <c r="J30" s="38"/>
      <c r="K30" s="38">
        <f t="shared" si="3"/>
        <v>0</v>
      </c>
      <c r="L30" s="38"/>
      <c r="M30" s="40"/>
      <c r="N30" s="48"/>
      <c r="O30" s="47" t="s">
        <v>22</v>
      </c>
      <c r="P30" s="38"/>
      <c r="Q30" s="38"/>
      <c r="R30" s="38"/>
      <c r="S30" s="38"/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22</v>
      </c>
      <c r="G31" s="38"/>
      <c r="H31" s="38"/>
      <c r="I31" s="38"/>
      <c r="J31" s="38"/>
      <c r="K31" s="38">
        <f t="shared" si="3"/>
        <v>0</v>
      </c>
      <c r="L31" s="38"/>
      <c r="M31" s="40"/>
      <c r="N31" s="46"/>
      <c r="O31" s="47" t="s">
        <v>22</v>
      </c>
      <c r="P31" s="38"/>
      <c r="Q31" s="38"/>
      <c r="R31" s="38"/>
      <c r="S31" s="38"/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22</v>
      </c>
      <c r="G32" s="38"/>
      <c r="H32" s="38"/>
      <c r="I32" s="38"/>
      <c r="J32" s="38"/>
      <c r="K32" s="38">
        <f t="shared" si="3"/>
        <v>0</v>
      </c>
      <c r="L32" s="38"/>
      <c r="M32" s="40"/>
      <c r="N32" s="46"/>
      <c r="O32" s="47" t="s">
        <v>22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22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22</v>
      </c>
      <c r="P33" s="38"/>
      <c r="Q33" s="38"/>
      <c r="R33" s="38"/>
      <c r="S33" s="38"/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22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22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403</v>
      </c>
      <c r="C44" s="34"/>
      <c r="D44" s="35"/>
      <c r="E44" s="36"/>
      <c r="F44" s="37"/>
      <c r="G44" s="38"/>
      <c r="H44" s="38"/>
      <c r="I44" s="38"/>
      <c r="J44" s="38"/>
      <c r="K44" s="38">
        <f>((SUM(H46:H57)*H45)+(SUM(G46:G57)*G45)+(SUM(I46:I57)*I45))/1000</f>
        <v>0</v>
      </c>
      <c r="L44" s="38" t="e">
        <f>T44*100/M44</f>
        <v>#DIV/0!</v>
      </c>
      <c r="M44" s="35"/>
      <c r="N44" s="36"/>
      <c r="O44" s="37"/>
      <c r="P44" s="38"/>
      <c r="Q44" s="38"/>
      <c r="R44" s="38"/>
      <c r="S44" s="38"/>
      <c r="T44" s="39">
        <f>((SUM(Q46:Q57)*Q45)+(SUM(P46:P57)*P45)+(SUM(R46:R57)*R45))/1000</f>
        <v>0</v>
      </c>
      <c r="U44" s="39" t="e">
        <f>T44*100/M44</f>
        <v>#DIV/0!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/>
      <c r="H45" s="43"/>
      <c r="I45" s="43"/>
      <c r="J45" s="43"/>
      <c r="K45" s="38"/>
      <c r="L45" s="38"/>
      <c r="M45" s="40"/>
      <c r="N45" s="41" t="s">
        <v>19</v>
      </c>
      <c r="O45" s="42"/>
      <c r="P45" s="43"/>
      <c r="Q45" s="43"/>
      <c r="R45" s="43"/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22</v>
      </c>
      <c r="G46" s="38"/>
      <c r="H46" s="38"/>
      <c r="I46" s="38"/>
      <c r="J46" s="38"/>
      <c r="K46" s="38">
        <f>(G46*$G$7+H46*$H$7+I46*$I$7)/1000</f>
        <v>0</v>
      </c>
      <c r="L46" s="38"/>
      <c r="M46" s="40"/>
      <c r="N46" s="46"/>
      <c r="O46" s="47" t="s">
        <v>22</v>
      </c>
      <c r="P46" s="38"/>
      <c r="Q46" s="38"/>
      <c r="R46" s="38"/>
      <c r="S46" s="38"/>
      <c r="T46" s="44">
        <f t="shared" ref="T46:T57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22</v>
      </c>
      <c r="G47" s="38"/>
      <c r="H47" s="38"/>
      <c r="I47" s="38"/>
      <c r="J47" s="38"/>
      <c r="K47" s="38">
        <f t="shared" ref="K47:K57" si="5">(G47*$G$7+H47*$H$7+I47*$I$7)/1000</f>
        <v>0</v>
      </c>
      <c r="L47" s="38"/>
      <c r="M47" s="40"/>
      <c r="N47" s="48"/>
      <c r="O47" s="47" t="s">
        <v>22</v>
      </c>
      <c r="P47" s="38"/>
      <c r="Q47" s="38"/>
      <c r="R47" s="38"/>
      <c r="S47" s="38"/>
      <c r="T47" s="44">
        <f t="shared" si="4"/>
        <v>0</v>
      </c>
      <c r="U47" s="45"/>
    </row>
    <row r="48" spans="1:21" x14ac:dyDescent="0.25">
      <c r="A48" s="33"/>
      <c r="B48" s="40"/>
      <c r="C48" s="13"/>
      <c r="D48" s="40"/>
      <c r="E48" s="46"/>
      <c r="F48" s="47" t="s">
        <v>22</v>
      </c>
      <c r="G48" s="38"/>
      <c r="H48" s="38"/>
      <c r="I48" s="38"/>
      <c r="J48" s="38"/>
      <c r="K48" s="38">
        <f t="shared" si="5"/>
        <v>0</v>
      </c>
      <c r="L48" s="38"/>
      <c r="M48" s="40"/>
      <c r="N48" s="46"/>
      <c r="O48" s="47" t="s">
        <v>22</v>
      </c>
      <c r="P48" s="38"/>
      <c r="Q48" s="38"/>
      <c r="R48" s="38"/>
      <c r="S48" s="38"/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22</v>
      </c>
      <c r="G49" s="38"/>
      <c r="H49" s="38"/>
      <c r="I49" s="38"/>
      <c r="J49" s="38"/>
      <c r="K49" s="38">
        <f t="shared" si="5"/>
        <v>0</v>
      </c>
      <c r="L49" s="38"/>
      <c r="M49" s="40"/>
      <c r="N49" s="48"/>
      <c r="O49" s="47" t="s">
        <v>22</v>
      </c>
      <c r="P49" s="38"/>
      <c r="Q49" s="38"/>
      <c r="R49" s="38"/>
      <c r="S49" s="38"/>
      <c r="T49" s="44">
        <f t="shared" si="4"/>
        <v>0</v>
      </c>
      <c r="U49" s="45"/>
    </row>
    <row r="50" spans="1:21" x14ac:dyDescent="0.25">
      <c r="A50" s="33"/>
      <c r="B50" s="40"/>
      <c r="C50" s="13"/>
      <c r="D50" s="40"/>
      <c r="E50" s="46"/>
      <c r="F50" s="47" t="s">
        <v>22</v>
      </c>
      <c r="G50" s="38"/>
      <c r="H50" s="38"/>
      <c r="I50" s="38"/>
      <c r="J50" s="38"/>
      <c r="K50" s="38">
        <f t="shared" si="5"/>
        <v>0</v>
      </c>
      <c r="L50" s="38"/>
      <c r="M50" s="40"/>
      <c r="N50" s="46"/>
      <c r="O50" s="47" t="s">
        <v>22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22</v>
      </c>
      <c r="G51" s="38"/>
      <c r="H51" s="38"/>
      <c r="I51" s="38"/>
      <c r="J51" s="38"/>
      <c r="K51" s="38">
        <f t="shared" si="5"/>
        <v>0</v>
      </c>
      <c r="L51" s="38"/>
      <c r="M51" s="40"/>
      <c r="N51" s="46"/>
      <c r="O51" s="47" t="s">
        <v>22</v>
      </c>
      <c r="P51" s="38"/>
      <c r="Q51" s="38"/>
      <c r="R51" s="38"/>
      <c r="S51" s="38"/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22</v>
      </c>
      <c r="G52" s="38"/>
      <c r="H52" s="38"/>
      <c r="I52" s="38"/>
      <c r="J52" s="38"/>
      <c r="K52" s="38">
        <f t="shared" si="5"/>
        <v>0</v>
      </c>
      <c r="L52" s="38"/>
      <c r="M52" s="40"/>
      <c r="N52" s="46"/>
      <c r="O52" s="47" t="s">
        <v>22</v>
      </c>
      <c r="P52" s="38"/>
      <c r="Q52" s="38"/>
      <c r="R52" s="38"/>
      <c r="S52" s="38"/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22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 t="s">
        <v>22</v>
      </c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22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22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404</v>
      </c>
      <c r="C63" s="34"/>
      <c r="D63" s="35"/>
      <c r="E63" s="36"/>
      <c r="F63" s="37"/>
      <c r="G63" s="38"/>
      <c r="H63" s="38"/>
      <c r="I63" s="38"/>
      <c r="J63" s="38"/>
      <c r="K63" s="38">
        <f>((SUM(H65:H76)*H64)+(SUM(G65:G76)*G64)+(SUM(I65:I76)*I64))/1000</f>
        <v>0</v>
      </c>
      <c r="L63" s="38" t="e">
        <f>T63*100/M63</f>
        <v>#DIV/0!</v>
      </c>
      <c r="M63" s="35"/>
      <c r="N63" s="36"/>
      <c r="O63" s="37"/>
      <c r="P63" s="38"/>
      <c r="Q63" s="38"/>
      <c r="R63" s="38"/>
      <c r="S63" s="38"/>
      <c r="T63" s="39">
        <f>((SUM(Q65:Q76)*Q64)+(SUM(P65:P76)*P64)+(SUM(R65:R76)*R64))/1000</f>
        <v>0</v>
      </c>
      <c r="U63" s="39" t="e">
        <f>T63*100/M63</f>
        <v>#DIV/0!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/>
      <c r="H64" s="43"/>
      <c r="I64" s="43"/>
      <c r="J64" s="43"/>
      <c r="K64" s="38"/>
      <c r="L64" s="38"/>
      <c r="M64" s="40"/>
      <c r="N64" s="41" t="s">
        <v>19</v>
      </c>
      <c r="O64" s="42"/>
      <c r="P64" s="43"/>
      <c r="Q64" s="43"/>
      <c r="R64" s="43"/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22</v>
      </c>
      <c r="G65" s="38"/>
      <c r="H65" s="38"/>
      <c r="I65" s="38"/>
      <c r="J65" s="38"/>
      <c r="K65" s="38">
        <f>(G65*$G$7+H65*$H$7+I65*$I$7)/1000</f>
        <v>0</v>
      </c>
      <c r="L65" s="38"/>
      <c r="M65" s="40"/>
      <c r="N65" s="46"/>
      <c r="O65" s="47" t="s">
        <v>22</v>
      </c>
      <c r="P65" s="38"/>
      <c r="Q65" s="38"/>
      <c r="R65" s="38"/>
      <c r="S65" s="38"/>
      <c r="T65" s="44">
        <f t="shared" ref="T65:T76" si="6">(P65*$P$7+Q65*$Q$7+R65*$R$7)/1000</f>
        <v>0</v>
      </c>
      <c r="U65" s="45"/>
    </row>
    <row r="66" spans="1:21" x14ac:dyDescent="0.25">
      <c r="A66" s="33"/>
      <c r="B66" s="40"/>
      <c r="C66" s="13"/>
      <c r="D66" s="40"/>
      <c r="E66" s="46"/>
      <c r="F66" s="47" t="s">
        <v>22</v>
      </c>
      <c r="G66" s="38"/>
      <c r="H66" s="38"/>
      <c r="I66" s="38"/>
      <c r="J66" s="38"/>
      <c r="K66" s="38">
        <f t="shared" ref="K66:K76" si="7">(G66*$G$7+H66*$H$7+I66*$I$7)/1000</f>
        <v>0</v>
      </c>
      <c r="L66" s="38"/>
      <c r="M66" s="40"/>
      <c r="N66" s="48"/>
      <c r="O66" s="47" t="s">
        <v>22</v>
      </c>
      <c r="P66" s="38"/>
      <c r="Q66" s="38"/>
      <c r="R66" s="38"/>
      <c r="S66" s="38"/>
      <c r="T66" s="44">
        <f t="shared" si="6"/>
        <v>0</v>
      </c>
      <c r="U66" s="45"/>
    </row>
    <row r="67" spans="1:21" x14ac:dyDescent="0.25">
      <c r="A67" s="33"/>
      <c r="B67" s="40"/>
      <c r="C67" s="13"/>
      <c r="D67" s="40"/>
      <c r="E67" s="46"/>
      <c r="F67" s="47" t="s">
        <v>22</v>
      </c>
      <c r="G67" s="38"/>
      <c r="H67" s="38"/>
      <c r="I67" s="38"/>
      <c r="J67" s="38"/>
      <c r="K67" s="38">
        <f t="shared" si="7"/>
        <v>0</v>
      </c>
      <c r="L67" s="38"/>
      <c r="M67" s="40"/>
      <c r="N67" s="46"/>
      <c r="O67" s="47" t="s">
        <v>22</v>
      </c>
      <c r="P67" s="38"/>
      <c r="Q67" s="38"/>
      <c r="R67" s="38"/>
      <c r="S67" s="38"/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22</v>
      </c>
      <c r="G68" s="38"/>
      <c r="H68" s="38"/>
      <c r="I68" s="38"/>
      <c r="J68" s="38"/>
      <c r="K68" s="38">
        <f t="shared" si="7"/>
        <v>0</v>
      </c>
      <c r="L68" s="38"/>
      <c r="M68" s="40"/>
      <c r="N68" s="48"/>
      <c r="O68" s="47" t="s">
        <v>22</v>
      </c>
      <c r="P68" s="38"/>
      <c r="Q68" s="38"/>
      <c r="R68" s="38"/>
      <c r="S68" s="38"/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22</v>
      </c>
      <c r="G69" s="38"/>
      <c r="H69" s="38"/>
      <c r="I69" s="38"/>
      <c r="J69" s="38"/>
      <c r="K69" s="38">
        <f t="shared" si="7"/>
        <v>0</v>
      </c>
      <c r="L69" s="38"/>
      <c r="M69" s="40"/>
      <c r="N69" s="46"/>
      <c r="O69" s="47" t="s">
        <v>22</v>
      </c>
      <c r="P69" s="38"/>
      <c r="Q69" s="38"/>
      <c r="R69" s="38"/>
      <c r="S69" s="38"/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22</v>
      </c>
      <c r="G70" s="38"/>
      <c r="H70" s="38"/>
      <c r="I70" s="38"/>
      <c r="J70" s="38"/>
      <c r="K70" s="38">
        <f t="shared" si="7"/>
        <v>0</v>
      </c>
      <c r="L70" s="38"/>
      <c r="M70" s="40"/>
      <c r="N70" s="46"/>
      <c r="O70" s="47" t="s">
        <v>22</v>
      </c>
      <c r="P70" s="38"/>
      <c r="Q70" s="38"/>
      <c r="R70" s="38"/>
      <c r="S70" s="38"/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22</v>
      </c>
      <c r="G71" s="38"/>
      <c r="H71" s="38"/>
      <c r="I71" s="38"/>
      <c r="J71" s="38"/>
      <c r="K71" s="38">
        <f t="shared" si="7"/>
        <v>0</v>
      </c>
      <c r="L71" s="38"/>
      <c r="M71" s="40"/>
      <c r="N71" s="46"/>
      <c r="O71" s="47" t="s">
        <v>22</v>
      </c>
      <c r="P71" s="38"/>
      <c r="Q71" s="38"/>
      <c r="R71" s="38"/>
      <c r="S71" s="38"/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22</v>
      </c>
      <c r="G72" s="38"/>
      <c r="H72" s="38"/>
      <c r="I72" s="38"/>
      <c r="J72" s="38"/>
      <c r="K72" s="38">
        <f t="shared" si="7"/>
        <v>0</v>
      </c>
      <c r="L72" s="38"/>
      <c r="M72" s="40"/>
      <c r="N72" s="46"/>
      <c r="O72" s="47" t="s">
        <v>22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22</v>
      </c>
      <c r="G73" s="38"/>
      <c r="H73" s="38"/>
      <c r="I73" s="38"/>
      <c r="J73" s="38"/>
      <c r="K73" s="38">
        <f t="shared" si="7"/>
        <v>0</v>
      </c>
      <c r="L73" s="38"/>
      <c r="M73" s="40"/>
      <c r="N73" s="48"/>
      <c r="O73" s="47" t="s">
        <v>22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22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22</v>
      </c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22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22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22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22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/>
      <c r="G77" s="1">
        <v>45664</v>
      </c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>
        <v>405</v>
      </c>
      <c r="C82" s="34"/>
      <c r="D82" s="35"/>
      <c r="E82" s="36"/>
      <c r="F82" s="37"/>
      <c r="G82" s="38"/>
      <c r="H82" s="38"/>
      <c r="I82" s="38"/>
      <c r="J82" s="38"/>
      <c r="K82" s="38">
        <f>((SUM(H84:H95)*H83)+(SUM(G84:G95)*G83)+(SUM(I84:I95)*I83))/1000</f>
        <v>0</v>
      </c>
      <c r="L82" s="38" t="e">
        <f>T82*100/M82</f>
        <v>#DIV/0!</v>
      </c>
      <c r="M82" s="35"/>
      <c r="N82" s="36"/>
      <c r="O82" s="37"/>
      <c r="P82" s="38"/>
      <c r="Q82" s="38"/>
      <c r="R82" s="38"/>
      <c r="S82" s="38"/>
      <c r="T82" s="39">
        <f>((SUM(Q84:Q95)*Q83)+(SUM(P84:P95)*P83)+(SUM(R84:R95)*R83))/1000</f>
        <v>13.946</v>
      </c>
      <c r="U82" s="39" t="e">
        <f>T82*100/M82</f>
        <v>#DIV/0!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/>
      <c r="H83" s="43"/>
      <c r="I83" s="43"/>
      <c r="J83" s="43"/>
      <c r="K83" s="38"/>
      <c r="L83" s="38"/>
      <c r="M83" s="40"/>
      <c r="N83" s="41" t="s">
        <v>19</v>
      </c>
      <c r="O83" s="42"/>
      <c r="P83" s="43">
        <v>229</v>
      </c>
      <c r="Q83" s="43">
        <v>229</v>
      </c>
      <c r="R83" s="43">
        <v>228</v>
      </c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 t="s">
        <v>30</v>
      </c>
      <c r="G84" s="38">
        <v>0</v>
      </c>
      <c r="H84" s="38">
        <v>1</v>
      </c>
      <c r="I84" s="38">
        <v>0</v>
      </c>
      <c r="J84" s="38">
        <v>1</v>
      </c>
      <c r="K84" s="38">
        <f>(G84*$G$7+H84*$H$7+I84*$I$7)/1000</f>
        <v>0</v>
      </c>
      <c r="L84" s="38"/>
      <c r="M84" s="40"/>
      <c r="N84" s="46"/>
      <c r="O84" s="47" t="s">
        <v>35</v>
      </c>
      <c r="P84" s="38"/>
      <c r="Q84" s="38"/>
      <c r="R84" s="38"/>
      <c r="S84" s="38"/>
      <c r="T84" s="44">
        <f t="shared" ref="T84:T95" si="8">(P84*$P$7+Q84*$Q$7+R84*$R$7)/1000</f>
        <v>0</v>
      </c>
      <c r="U84" s="45"/>
    </row>
    <row r="85" spans="1:21" x14ac:dyDescent="0.25">
      <c r="A85" s="33"/>
      <c r="B85" s="40"/>
      <c r="C85" s="13"/>
      <c r="D85" s="40"/>
      <c r="E85" s="46"/>
      <c r="F85" s="47" t="s">
        <v>22</v>
      </c>
      <c r="G85" s="38"/>
      <c r="H85" s="38"/>
      <c r="I85" s="38"/>
      <c r="J85" s="38"/>
      <c r="K85" s="38">
        <f t="shared" ref="K85:K95" si="9">(G85*$G$7+H85*$H$7+I85*$I$7)/1000</f>
        <v>0</v>
      </c>
      <c r="L85" s="38"/>
      <c r="M85" s="40"/>
      <c r="N85" s="48"/>
      <c r="O85" s="47" t="s">
        <v>23</v>
      </c>
      <c r="P85" s="38">
        <v>12</v>
      </c>
      <c r="Q85" s="38">
        <v>9</v>
      </c>
      <c r="R85" s="38">
        <v>18</v>
      </c>
      <c r="S85" s="38">
        <v>6</v>
      </c>
      <c r="T85" s="44">
        <f t="shared" si="8"/>
        <v>0</v>
      </c>
      <c r="U85" s="45"/>
    </row>
    <row r="86" spans="1:21" x14ac:dyDescent="0.25">
      <c r="A86" s="33"/>
      <c r="B86" s="40"/>
      <c r="C86" s="13"/>
      <c r="D86" s="40"/>
      <c r="E86" s="46"/>
      <c r="F86" s="47" t="s">
        <v>36</v>
      </c>
      <c r="G86" s="38">
        <v>24</v>
      </c>
      <c r="H86" s="38">
        <v>40</v>
      </c>
      <c r="I86" s="38">
        <v>22</v>
      </c>
      <c r="J86" s="38">
        <v>10</v>
      </c>
      <c r="K86" s="38">
        <f t="shared" si="9"/>
        <v>0</v>
      </c>
      <c r="L86" s="38"/>
      <c r="M86" s="40"/>
      <c r="N86" s="46"/>
      <c r="O86" s="47" t="s">
        <v>22</v>
      </c>
      <c r="P86" s="38"/>
      <c r="Q86" s="38"/>
      <c r="R86" s="38"/>
      <c r="S86" s="38"/>
      <c r="T86" s="44">
        <f t="shared" si="8"/>
        <v>0</v>
      </c>
      <c r="U86" s="45"/>
    </row>
    <row r="87" spans="1:21" x14ac:dyDescent="0.25">
      <c r="A87" s="33"/>
      <c r="B87" s="40"/>
      <c r="C87" s="13"/>
      <c r="D87" s="40"/>
      <c r="E87" s="46"/>
      <c r="F87" s="47" t="s">
        <v>32</v>
      </c>
      <c r="G87" s="38">
        <v>13</v>
      </c>
      <c r="H87" s="38">
        <v>12</v>
      </c>
      <c r="I87" s="38">
        <v>20</v>
      </c>
      <c r="J87" s="38">
        <v>7</v>
      </c>
      <c r="K87" s="38">
        <f t="shared" si="9"/>
        <v>0</v>
      </c>
      <c r="L87" s="38"/>
      <c r="M87" s="40"/>
      <c r="N87" s="48"/>
      <c r="O87" s="47" t="s">
        <v>25</v>
      </c>
      <c r="P87" s="38">
        <v>5</v>
      </c>
      <c r="Q87" s="38">
        <v>12</v>
      </c>
      <c r="R87" s="38">
        <v>5</v>
      </c>
      <c r="S87" s="38">
        <v>10</v>
      </c>
      <c r="T87" s="44">
        <f t="shared" si="8"/>
        <v>0</v>
      </c>
      <c r="U87" s="45"/>
    </row>
    <row r="88" spans="1:21" x14ac:dyDescent="0.25">
      <c r="A88" s="33"/>
      <c r="B88" s="40"/>
      <c r="C88" s="13"/>
      <c r="D88" s="40"/>
      <c r="E88" s="46"/>
      <c r="F88" s="47" t="s">
        <v>38</v>
      </c>
      <c r="G88" s="38">
        <v>10</v>
      </c>
      <c r="H88" s="38">
        <v>7</v>
      </c>
      <c r="I88" s="38">
        <v>10</v>
      </c>
      <c r="J88" s="38">
        <v>4</v>
      </c>
      <c r="K88" s="38">
        <f t="shared" si="9"/>
        <v>0</v>
      </c>
      <c r="L88" s="38"/>
      <c r="M88" s="40"/>
      <c r="N88" s="46"/>
      <c r="O88" s="47" t="s">
        <v>39</v>
      </c>
      <c r="P88" s="38"/>
      <c r="Q88" s="38"/>
      <c r="R88" s="38"/>
      <c r="S88" s="38"/>
      <c r="T88" s="44">
        <f t="shared" si="8"/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33</v>
      </c>
      <c r="G89" s="38"/>
      <c r="H89" s="38"/>
      <c r="I89" s="38"/>
      <c r="J89" s="38"/>
      <c r="K89" s="38">
        <f t="shared" si="9"/>
        <v>0</v>
      </c>
      <c r="L89" s="38"/>
      <c r="M89" s="40"/>
      <c r="N89" s="46"/>
      <c r="O89" s="47" t="s">
        <v>22</v>
      </c>
      <c r="P89" s="38"/>
      <c r="Q89" s="38"/>
      <c r="R89" s="38"/>
      <c r="S89" s="38"/>
      <c r="T89" s="44">
        <f t="shared" si="8"/>
        <v>0</v>
      </c>
      <c r="U89" s="45"/>
    </row>
    <row r="90" spans="1:21" x14ac:dyDescent="0.25">
      <c r="A90" s="33"/>
      <c r="B90" s="40"/>
      <c r="C90" s="13"/>
      <c r="D90" s="40"/>
      <c r="E90" s="46"/>
      <c r="F90" s="47" t="s">
        <v>22</v>
      </c>
      <c r="G90" s="38"/>
      <c r="H90" s="38"/>
      <c r="I90" s="38"/>
      <c r="J90" s="38"/>
      <c r="K90" s="38">
        <f t="shared" si="9"/>
        <v>0</v>
      </c>
      <c r="L90" s="38"/>
      <c r="M90" s="40"/>
      <c r="N90" s="46"/>
      <c r="O90" s="47" t="s">
        <v>22</v>
      </c>
      <c r="P90" s="38"/>
      <c r="Q90" s="38"/>
      <c r="R90" s="38"/>
      <c r="S90" s="38"/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 t="s">
        <v>24</v>
      </c>
      <c r="G91" s="38">
        <v>5</v>
      </c>
      <c r="H91" s="38">
        <v>9</v>
      </c>
      <c r="I91" s="38">
        <v>4</v>
      </c>
      <c r="J91" s="38">
        <v>4</v>
      </c>
      <c r="K91" s="38">
        <f t="shared" si="9"/>
        <v>0</v>
      </c>
      <c r="L91" s="38"/>
      <c r="M91" s="40"/>
      <c r="N91" s="46"/>
      <c r="O91" s="47" t="s">
        <v>22</v>
      </c>
      <c r="P91" s="38"/>
      <c r="Q91" s="38"/>
      <c r="R91" s="38"/>
      <c r="S91" s="38"/>
      <c r="T91" s="44">
        <f t="shared" si="8"/>
        <v>0</v>
      </c>
      <c r="U91" s="45"/>
    </row>
    <row r="92" spans="1:21" x14ac:dyDescent="0.25">
      <c r="A92" s="33"/>
      <c r="B92" s="40"/>
      <c r="C92" s="13"/>
      <c r="D92" s="40"/>
      <c r="E92" s="46"/>
      <c r="F92" s="47" t="s">
        <v>42</v>
      </c>
      <c r="G92" s="38"/>
      <c r="H92" s="38"/>
      <c r="I92" s="38"/>
      <c r="J92" s="38"/>
      <c r="K92" s="38">
        <f t="shared" si="9"/>
        <v>0</v>
      </c>
      <c r="L92" s="38"/>
      <c r="M92" s="40"/>
      <c r="N92" s="48"/>
      <c r="O92" s="47" t="s">
        <v>22</v>
      </c>
      <c r="P92" s="38"/>
      <c r="Q92" s="38"/>
      <c r="R92" s="38"/>
      <c r="S92" s="38"/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22</v>
      </c>
      <c r="G93" s="38"/>
      <c r="H93" s="38"/>
      <c r="I93" s="38"/>
      <c r="J93" s="38"/>
      <c r="K93" s="38">
        <f t="shared" si="9"/>
        <v>0</v>
      </c>
      <c r="L93" s="38"/>
      <c r="M93" s="40"/>
      <c r="N93" s="48"/>
      <c r="O93" s="47" t="s">
        <v>22</v>
      </c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22</v>
      </c>
      <c r="G94" s="38"/>
      <c r="H94" s="38"/>
      <c r="I94" s="38"/>
      <c r="J94" s="38"/>
      <c r="K94" s="38">
        <f t="shared" si="9"/>
        <v>0</v>
      </c>
      <c r="L94" s="38"/>
      <c r="M94" s="40"/>
      <c r="N94" s="48"/>
      <c r="O94" s="47" t="s">
        <v>22</v>
      </c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 t="s">
        <v>22</v>
      </c>
      <c r="G95" s="38"/>
      <c r="H95" s="38"/>
      <c r="I95" s="38"/>
      <c r="J95" s="38"/>
      <c r="K95" s="38">
        <f t="shared" si="9"/>
        <v>0</v>
      </c>
      <c r="L95" s="38"/>
      <c r="M95" s="40"/>
      <c r="N95" s="49"/>
      <c r="O95" s="47" t="s">
        <v>22</v>
      </c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E96" t="s">
        <v>0</v>
      </c>
      <c r="F96" s="1"/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>
        <v>406</v>
      </c>
      <c r="C101" s="34"/>
      <c r="D101" s="35"/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0</v>
      </c>
      <c r="L101" s="38" t="e">
        <f>T101*100/M101</f>
        <v>#DIV/0!</v>
      </c>
      <c r="M101" s="35"/>
      <c r="N101" s="36"/>
      <c r="O101" s="37"/>
      <c r="P101" s="38"/>
      <c r="Q101" s="38"/>
      <c r="R101" s="38"/>
      <c r="S101" s="38"/>
      <c r="T101" s="39">
        <f>((SUM(Q103:Q114)*Q102)+(SUM(P103:P114)*P102)+(SUM(R103:R114)*R102))/1000</f>
        <v>0</v>
      </c>
      <c r="U101" s="39" t="e">
        <f>T101*100/M101</f>
        <v>#DIV/0!</v>
      </c>
    </row>
    <row r="102" spans="1:21" x14ac:dyDescent="0.25">
      <c r="A102" s="33"/>
      <c r="B102" s="40"/>
      <c r="C102" s="13"/>
      <c r="D102" s="40"/>
      <c r="E102" s="41" t="s">
        <v>19</v>
      </c>
      <c r="F102" s="42"/>
      <c r="G102" s="43"/>
      <c r="H102" s="43"/>
      <c r="I102" s="43"/>
      <c r="J102" s="43"/>
      <c r="K102" s="38"/>
      <c r="L102" s="38"/>
      <c r="M102" s="40"/>
      <c r="N102" s="41" t="s">
        <v>19</v>
      </c>
      <c r="O102" s="42"/>
      <c r="P102" s="43"/>
      <c r="Q102" s="43"/>
      <c r="R102" s="43"/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47" t="s">
        <v>22</v>
      </c>
      <c r="G103" s="38"/>
      <c r="H103" s="38"/>
      <c r="I103" s="38"/>
      <c r="J103" s="38"/>
      <c r="K103" s="38">
        <f>(G103*$G$7+H103*$H$7+I103*$I$7)/1000</f>
        <v>0</v>
      </c>
      <c r="L103" s="38"/>
      <c r="M103" s="40"/>
      <c r="N103" s="46"/>
      <c r="O103" s="47" t="s">
        <v>22</v>
      </c>
      <c r="P103" s="38"/>
      <c r="Q103" s="38"/>
      <c r="R103" s="38"/>
      <c r="S103" s="38"/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47" t="s">
        <v>22</v>
      </c>
      <c r="G104" s="38"/>
      <c r="H104" s="38"/>
      <c r="I104" s="38"/>
      <c r="J104" s="38"/>
      <c r="K104" s="38">
        <f t="shared" ref="K104:K114" si="11">(G104*$G$7+H104*$H$7+I104*$I$7)/1000</f>
        <v>0</v>
      </c>
      <c r="L104" s="38"/>
      <c r="M104" s="40"/>
      <c r="N104" s="48"/>
      <c r="O104" s="47" t="s">
        <v>22</v>
      </c>
      <c r="P104" s="38"/>
      <c r="Q104" s="38"/>
      <c r="R104" s="38"/>
      <c r="S104" s="38"/>
      <c r="T104" s="44">
        <f t="shared" si="10"/>
        <v>0</v>
      </c>
      <c r="U104" s="45"/>
    </row>
    <row r="105" spans="1:21" x14ac:dyDescent="0.25">
      <c r="A105" s="33"/>
      <c r="B105" s="40"/>
      <c r="C105" s="13"/>
      <c r="D105" s="40"/>
      <c r="E105" s="46"/>
      <c r="F105" s="47" t="s">
        <v>22</v>
      </c>
      <c r="G105" s="38"/>
      <c r="H105" s="38"/>
      <c r="I105" s="38"/>
      <c r="J105" s="38"/>
      <c r="K105" s="38">
        <f t="shared" si="11"/>
        <v>0</v>
      </c>
      <c r="L105" s="38"/>
      <c r="M105" s="40"/>
      <c r="N105" s="46"/>
      <c r="O105" s="47" t="s">
        <v>22</v>
      </c>
      <c r="P105" s="38"/>
      <c r="Q105" s="38"/>
      <c r="R105" s="38"/>
      <c r="S105" s="38"/>
      <c r="T105" s="44">
        <f t="shared" si="10"/>
        <v>0</v>
      </c>
      <c r="U105" s="45"/>
    </row>
    <row r="106" spans="1:21" x14ac:dyDescent="0.25">
      <c r="A106" s="33"/>
      <c r="B106" s="40"/>
      <c r="C106" s="13"/>
      <c r="D106" s="40"/>
      <c r="E106" s="46"/>
      <c r="F106" s="47" t="s">
        <v>22</v>
      </c>
      <c r="G106" s="38"/>
      <c r="H106" s="38"/>
      <c r="I106" s="38"/>
      <c r="J106" s="38"/>
      <c r="K106" s="38">
        <f t="shared" si="11"/>
        <v>0</v>
      </c>
      <c r="L106" s="38"/>
      <c r="M106" s="40"/>
      <c r="N106" s="48"/>
      <c r="O106" s="47" t="s">
        <v>22</v>
      </c>
      <c r="P106" s="38"/>
      <c r="Q106" s="38"/>
      <c r="R106" s="38"/>
      <c r="S106" s="38"/>
      <c r="T106" s="44">
        <f t="shared" si="10"/>
        <v>0</v>
      </c>
      <c r="U106" s="45"/>
    </row>
    <row r="107" spans="1:21" x14ac:dyDescent="0.25">
      <c r="A107" s="33"/>
      <c r="B107" s="40"/>
      <c r="C107" s="13"/>
      <c r="D107" s="40"/>
      <c r="E107" s="46"/>
      <c r="F107" s="47" t="s">
        <v>22</v>
      </c>
      <c r="G107" s="38"/>
      <c r="H107" s="38"/>
      <c r="I107" s="38"/>
      <c r="J107" s="38"/>
      <c r="K107" s="38">
        <f t="shared" si="11"/>
        <v>0</v>
      </c>
      <c r="L107" s="38"/>
      <c r="M107" s="40"/>
      <c r="N107" s="46"/>
      <c r="O107" s="47" t="s">
        <v>22</v>
      </c>
      <c r="P107" s="38"/>
      <c r="Q107" s="38"/>
      <c r="R107" s="38"/>
      <c r="S107" s="38"/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22</v>
      </c>
      <c r="G108" s="38"/>
      <c r="H108" s="38"/>
      <c r="I108" s="38"/>
      <c r="J108" s="38"/>
      <c r="K108" s="38">
        <f t="shared" si="11"/>
        <v>0</v>
      </c>
      <c r="L108" s="38"/>
      <c r="M108" s="40"/>
      <c r="N108" s="46"/>
      <c r="O108" s="47" t="s">
        <v>22</v>
      </c>
      <c r="P108" s="38"/>
      <c r="Q108" s="38"/>
      <c r="R108" s="38"/>
      <c r="S108" s="38"/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22</v>
      </c>
      <c r="G109" s="38"/>
      <c r="H109" s="38"/>
      <c r="I109" s="38"/>
      <c r="J109" s="38"/>
      <c r="K109" s="38">
        <f t="shared" si="11"/>
        <v>0</v>
      </c>
      <c r="L109" s="38"/>
      <c r="M109" s="40"/>
      <c r="N109" s="46"/>
      <c r="O109" s="47" t="s">
        <v>22</v>
      </c>
      <c r="P109" s="38"/>
      <c r="Q109" s="38"/>
      <c r="R109" s="38"/>
      <c r="S109" s="38"/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22</v>
      </c>
      <c r="G110" s="38"/>
      <c r="H110" s="38"/>
      <c r="I110" s="38"/>
      <c r="J110" s="38"/>
      <c r="K110" s="38">
        <f t="shared" si="11"/>
        <v>0</v>
      </c>
      <c r="L110" s="38"/>
      <c r="M110" s="40"/>
      <c r="N110" s="46"/>
      <c r="O110" s="47" t="s">
        <v>22</v>
      </c>
      <c r="P110" s="38"/>
      <c r="Q110" s="38"/>
      <c r="R110" s="38"/>
      <c r="S110" s="38"/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8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8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>
        <v>407</v>
      </c>
      <c r="C120" s="34"/>
      <c r="D120" s="35">
        <v>630</v>
      </c>
      <c r="E120" s="36"/>
      <c r="F120" s="37"/>
      <c r="G120" s="38"/>
      <c r="H120" s="38"/>
      <c r="I120" s="38"/>
      <c r="J120" s="38"/>
      <c r="K120" s="38">
        <f>((SUM(H122:H133)*H121)+(SUM(G122:G133)*G121)+(SUM(I122:I133)*I121))/1000</f>
        <v>0</v>
      </c>
      <c r="L120" s="38">
        <f>T120*100/M120</f>
        <v>4.3290476190476195</v>
      </c>
      <c r="M120" s="35">
        <v>630</v>
      </c>
      <c r="N120" s="36"/>
      <c r="O120" s="37"/>
      <c r="P120" s="38"/>
      <c r="Q120" s="38"/>
      <c r="R120" s="38"/>
      <c r="S120" s="38"/>
      <c r="T120" s="39">
        <f>((SUM(Q122:Q133)*Q121)+(SUM(P122:P133)*P121)+(SUM(R122:R133)*R121))/1000</f>
        <v>27.273</v>
      </c>
      <c r="U120" s="39">
        <f>T120*100/M120</f>
        <v>4.3290476190476195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/>
      <c r="H121" s="43"/>
      <c r="I121" s="43"/>
      <c r="J121" s="43"/>
      <c r="K121" s="38"/>
      <c r="L121" s="38"/>
      <c r="M121" s="40"/>
      <c r="N121" s="41" t="s">
        <v>19</v>
      </c>
      <c r="O121" s="42"/>
      <c r="P121" s="43">
        <v>241</v>
      </c>
      <c r="Q121" s="43">
        <v>241</v>
      </c>
      <c r="R121" s="43">
        <v>242</v>
      </c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 t="s">
        <v>30</v>
      </c>
      <c r="G122" s="38">
        <v>6</v>
      </c>
      <c r="H122" s="38">
        <v>8</v>
      </c>
      <c r="I122" s="38">
        <v>16</v>
      </c>
      <c r="J122" s="38">
        <v>3</v>
      </c>
      <c r="K122" s="38">
        <f>(G122*$G$7+H122*$H$7+I122*$I$7)/1000</f>
        <v>0</v>
      </c>
      <c r="L122" s="38"/>
      <c r="M122" s="40"/>
      <c r="N122" s="46"/>
      <c r="O122" s="47" t="s">
        <v>42</v>
      </c>
      <c r="P122" s="38">
        <v>35</v>
      </c>
      <c r="Q122" s="38">
        <v>38</v>
      </c>
      <c r="R122" s="38">
        <v>40</v>
      </c>
      <c r="S122" s="38">
        <v>15</v>
      </c>
      <c r="T122" s="44">
        <f t="shared" ref="T122:T133" si="12">(P122*$P$7+Q122*$Q$7+R122*$R$7)/1000</f>
        <v>0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31</v>
      </c>
      <c r="G123" s="38">
        <v>28</v>
      </c>
      <c r="H123" s="38">
        <v>27</v>
      </c>
      <c r="I123" s="38">
        <v>11</v>
      </c>
      <c r="J123" s="38">
        <v>6</v>
      </c>
      <c r="K123" s="38">
        <f t="shared" ref="K123:K133" si="13">(G123*$G$7+H123*$H$7+I123*$I$7)/1000</f>
        <v>0</v>
      </c>
      <c r="L123" s="38"/>
      <c r="M123" s="40"/>
      <c r="N123" s="48"/>
      <c r="O123" s="47" t="s">
        <v>22</v>
      </c>
      <c r="P123" s="38"/>
      <c r="Q123" s="38"/>
      <c r="R123" s="38"/>
      <c r="S123" s="38"/>
      <c r="T123" s="44">
        <f t="shared" si="12"/>
        <v>0</v>
      </c>
      <c r="U123" s="45"/>
    </row>
    <row r="124" spans="1:21" x14ac:dyDescent="0.25">
      <c r="A124" s="33"/>
      <c r="B124" s="40"/>
      <c r="C124" s="13"/>
      <c r="D124" s="40"/>
      <c r="E124" s="46"/>
      <c r="F124" s="47" t="s">
        <v>36</v>
      </c>
      <c r="G124" s="38"/>
      <c r="H124" s="38"/>
      <c r="I124" s="38"/>
      <c r="J124" s="38"/>
      <c r="K124" s="38">
        <f t="shared" si="13"/>
        <v>0</v>
      </c>
      <c r="L124" s="38"/>
      <c r="M124" s="40"/>
      <c r="N124" s="46"/>
      <c r="O124" s="47" t="s">
        <v>22</v>
      </c>
      <c r="P124" s="38"/>
      <c r="Q124" s="38"/>
      <c r="R124" s="38"/>
      <c r="S124" s="38"/>
      <c r="T124" s="44">
        <f t="shared" si="12"/>
        <v>0</v>
      </c>
      <c r="U124" s="45"/>
    </row>
    <row r="125" spans="1:21" x14ac:dyDescent="0.25">
      <c r="A125" s="33"/>
      <c r="B125" s="40"/>
      <c r="C125" s="13"/>
      <c r="D125" s="40"/>
      <c r="E125" s="46"/>
      <c r="F125" s="47" t="s">
        <v>32</v>
      </c>
      <c r="G125" s="38">
        <v>32</v>
      </c>
      <c r="H125" s="38">
        <v>13</v>
      </c>
      <c r="I125" s="38">
        <v>26</v>
      </c>
      <c r="J125" s="38">
        <v>13</v>
      </c>
      <c r="K125" s="38">
        <f t="shared" si="13"/>
        <v>0</v>
      </c>
      <c r="L125" s="38"/>
      <c r="M125" s="40"/>
      <c r="N125" s="48"/>
      <c r="O125" s="47" t="s">
        <v>22</v>
      </c>
      <c r="P125" s="38"/>
      <c r="Q125" s="38"/>
      <c r="R125" s="38"/>
      <c r="S125" s="38"/>
      <c r="T125" s="44">
        <f t="shared" si="12"/>
        <v>0</v>
      </c>
      <c r="U125" s="45"/>
    </row>
    <row r="126" spans="1:21" x14ac:dyDescent="0.25">
      <c r="A126" s="33"/>
      <c r="B126" s="40"/>
      <c r="C126" s="13"/>
      <c r="D126" s="40"/>
      <c r="E126" s="46"/>
      <c r="F126" s="47" t="s">
        <v>22</v>
      </c>
      <c r="G126" s="38"/>
      <c r="H126" s="38"/>
      <c r="I126" s="38"/>
      <c r="J126" s="38"/>
      <c r="K126" s="38">
        <f t="shared" si="13"/>
        <v>0</v>
      </c>
      <c r="L126" s="38"/>
      <c r="M126" s="40"/>
      <c r="N126" s="46"/>
      <c r="O126" s="47" t="s">
        <v>35</v>
      </c>
      <c r="P126" s="38">
        <v>0</v>
      </c>
      <c r="Q126" s="38">
        <v>0</v>
      </c>
      <c r="R126" s="38">
        <v>0</v>
      </c>
      <c r="S126" s="38">
        <v>0</v>
      </c>
      <c r="T126" s="44">
        <f t="shared" si="12"/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33</v>
      </c>
      <c r="G127" s="38">
        <v>6</v>
      </c>
      <c r="H127" s="38">
        <v>7</v>
      </c>
      <c r="I127" s="38">
        <v>8</v>
      </c>
      <c r="J127" s="38">
        <v>3</v>
      </c>
      <c r="K127" s="38">
        <f t="shared" si="13"/>
        <v>0</v>
      </c>
      <c r="L127" s="38"/>
      <c r="M127" s="40"/>
      <c r="N127" s="46"/>
      <c r="O127" s="47" t="s">
        <v>23</v>
      </c>
      <c r="P127" s="38">
        <v>0</v>
      </c>
      <c r="Q127" s="38">
        <v>0</v>
      </c>
      <c r="R127" s="38">
        <v>0</v>
      </c>
      <c r="S127" s="38">
        <v>0</v>
      </c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40</v>
      </c>
      <c r="G128" s="38">
        <v>20</v>
      </c>
      <c r="H128" s="38">
        <v>15</v>
      </c>
      <c r="I128" s="38">
        <v>11</v>
      </c>
      <c r="J128" s="38">
        <v>5</v>
      </c>
      <c r="K128" s="38">
        <f t="shared" si="13"/>
        <v>0</v>
      </c>
      <c r="L128" s="38"/>
      <c r="M128" s="40"/>
      <c r="N128" s="46"/>
      <c r="O128" s="47" t="s">
        <v>37</v>
      </c>
      <c r="P128" s="38">
        <v>0</v>
      </c>
      <c r="Q128" s="38">
        <v>0</v>
      </c>
      <c r="R128" s="38">
        <v>0</v>
      </c>
      <c r="S128" s="38">
        <v>0</v>
      </c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24</v>
      </c>
      <c r="G129" s="38">
        <v>26</v>
      </c>
      <c r="H129" s="38">
        <v>19</v>
      </c>
      <c r="I129" s="38">
        <v>17</v>
      </c>
      <c r="J129" s="38">
        <v>11</v>
      </c>
      <c r="K129" s="38">
        <f t="shared" si="13"/>
        <v>0</v>
      </c>
      <c r="L129" s="38"/>
      <c r="M129" s="40"/>
      <c r="N129" s="46"/>
      <c r="O129" s="47" t="s">
        <v>22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22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22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22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22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  <c r="G134" s="1">
        <v>45669</v>
      </c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>
        <v>408</v>
      </c>
      <c r="C139" s="34"/>
      <c r="D139" s="35"/>
      <c r="E139" s="36"/>
      <c r="F139" s="37"/>
      <c r="G139" s="38"/>
      <c r="H139" s="38"/>
      <c r="I139" s="38"/>
      <c r="J139" s="38"/>
      <c r="K139" s="38">
        <f>((SUM(H141:H152)*H140)+(SUM(G141:G152)*G140)+(SUM(I141:I152)*I140))/1000</f>
        <v>33.267000000000003</v>
      </c>
      <c r="L139" s="38" t="e">
        <f>T139*100/M139</f>
        <v>#DIV/0!</v>
      </c>
      <c r="M139" s="35"/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 t="e">
        <f>T139*100/M139</f>
        <v>#DIV/0!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>
        <v>223</v>
      </c>
      <c r="H140" s="43">
        <v>243</v>
      </c>
      <c r="I140" s="43">
        <v>220</v>
      </c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30</v>
      </c>
      <c r="G141" s="38">
        <v>15</v>
      </c>
      <c r="H141" s="38">
        <v>12</v>
      </c>
      <c r="I141" s="38">
        <v>22</v>
      </c>
      <c r="J141" s="38">
        <v>7</v>
      </c>
      <c r="K141" s="38">
        <f>(G141*$G$7+H141*$H$7+I141*$I$7)/1000</f>
        <v>0</v>
      </c>
      <c r="L141" s="38"/>
      <c r="M141" s="40"/>
      <c r="N141" s="46"/>
      <c r="O141" s="47" t="s">
        <v>22</v>
      </c>
      <c r="P141" s="38"/>
      <c r="Q141" s="38"/>
      <c r="R141" s="38"/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31</v>
      </c>
      <c r="G142" s="38">
        <v>30</v>
      </c>
      <c r="H142" s="38">
        <v>32</v>
      </c>
      <c r="I142" s="38">
        <v>35</v>
      </c>
      <c r="J142" s="38">
        <v>10</v>
      </c>
      <c r="K142" s="38">
        <f t="shared" ref="K142:K152" si="15">(G142*$G$7+H142*$H$7+I142*$I$7)/1000</f>
        <v>0</v>
      </c>
      <c r="L142" s="38"/>
      <c r="M142" s="40"/>
      <c r="N142" s="48"/>
      <c r="O142" s="47" t="s">
        <v>22</v>
      </c>
      <c r="P142" s="38"/>
      <c r="Q142" s="38"/>
      <c r="R142" s="38"/>
      <c r="S142" s="38"/>
      <c r="T142" s="44">
        <f t="shared" si="14"/>
        <v>0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22</v>
      </c>
      <c r="G143" s="38"/>
      <c r="H143" s="38"/>
      <c r="I143" s="38"/>
      <c r="J143" s="38"/>
      <c r="K143" s="38">
        <f t="shared" si="15"/>
        <v>0</v>
      </c>
      <c r="L143" s="38"/>
      <c r="M143" s="40"/>
      <c r="N143" s="46"/>
      <c r="O143" s="47" t="s">
        <v>22</v>
      </c>
      <c r="P143" s="38"/>
      <c r="Q143" s="38"/>
      <c r="R143" s="38"/>
      <c r="S143" s="38"/>
      <c r="T143" s="44">
        <f t="shared" si="14"/>
        <v>0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22</v>
      </c>
      <c r="G144" s="38"/>
      <c r="H144" s="38"/>
      <c r="I144" s="38"/>
      <c r="J144" s="38"/>
      <c r="K144" s="38">
        <f t="shared" si="15"/>
        <v>0</v>
      </c>
      <c r="L144" s="38"/>
      <c r="M144" s="40"/>
      <c r="N144" s="48"/>
      <c r="O144" s="47" t="s">
        <v>22</v>
      </c>
      <c r="P144" s="38"/>
      <c r="Q144" s="38"/>
      <c r="R144" s="38"/>
      <c r="S144" s="38"/>
      <c r="T144" s="44">
        <f t="shared" si="14"/>
        <v>0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22</v>
      </c>
      <c r="G145" s="38"/>
      <c r="H145" s="38"/>
      <c r="I145" s="38"/>
      <c r="J145" s="38"/>
      <c r="K145" s="38">
        <f t="shared" si="15"/>
        <v>0</v>
      </c>
      <c r="L145" s="38"/>
      <c r="M145" s="40"/>
      <c r="N145" s="46"/>
      <c r="O145" s="47" t="s">
        <v>22</v>
      </c>
      <c r="P145" s="38"/>
      <c r="Q145" s="38"/>
      <c r="R145" s="38"/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22</v>
      </c>
      <c r="G146" s="38"/>
      <c r="H146" s="38"/>
      <c r="I146" s="38"/>
      <c r="J146" s="38"/>
      <c r="K146" s="38">
        <f t="shared" si="15"/>
        <v>0</v>
      </c>
      <c r="L146" s="38"/>
      <c r="M146" s="40"/>
      <c r="N146" s="46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22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22</v>
      </c>
      <c r="G148" s="38"/>
      <c r="H148" s="38"/>
      <c r="I148" s="38"/>
      <c r="J148" s="38"/>
      <c r="K148" s="38">
        <f t="shared" si="15"/>
        <v>0</v>
      </c>
      <c r="L148" s="38"/>
      <c r="M148" s="40"/>
      <c r="N148" s="46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22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8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22</v>
      </c>
      <c r="G150" s="38"/>
      <c r="H150" s="38"/>
      <c r="I150" s="38"/>
      <c r="J150" s="38"/>
      <c r="K150" s="38">
        <f t="shared" si="15"/>
        <v>0</v>
      </c>
      <c r="L150" s="38"/>
      <c r="M150" s="40"/>
      <c r="N150" s="48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22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22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9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E153" t="s">
        <v>0</v>
      </c>
      <c r="F153" s="1"/>
      <c r="G153" s="1">
        <v>45669</v>
      </c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>
        <v>409</v>
      </c>
      <c r="C158" s="34"/>
      <c r="D158" s="35"/>
      <c r="E158" s="36"/>
      <c r="F158" s="37"/>
      <c r="G158" s="38"/>
      <c r="H158" s="38"/>
      <c r="I158" s="38"/>
      <c r="J158" s="38"/>
      <c r="K158" s="38">
        <f>((SUM(H160:H171)*H159)+(SUM(G160:G171)*G159)+(SUM(I160:I171)*I159))/1000</f>
        <v>29.998999999999999</v>
      </c>
      <c r="L158" s="38" t="e">
        <f>T158*100/M158</f>
        <v>#DIV/0!</v>
      </c>
      <c r="M158" s="35"/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0</v>
      </c>
      <c r="U158" s="39" t="e">
        <f>T158*100/M158</f>
        <v>#DIV/0!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>
        <v>229</v>
      </c>
      <c r="H159" s="43">
        <v>229</v>
      </c>
      <c r="I159" s="43">
        <v>229</v>
      </c>
      <c r="J159" s="43"/>
      <c r="K159" s="38"/>
      <c r="L159" s="38"/>
      <c r="M159" s="40"/>
      <c r="N159" s="41" t="s">
        <v>19</v>
      </c>
      <c r="O159" s="42"/>
      <c r="P159" s="43"/>
      <c r="Q159" s="43"/>
      <c r="R159" s="43"/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30</v>
      </c>
      <c r="G160" s="38">
        <v>12</v>
      </c>
      <c r="H160" s="38">
        <v>9</v>
      </c>
      <c r="I160" s="38">
        <v>14</v>
      </c>
      <c r="J160" s="38">
        <v>6</v>
      </c>
      <c r="K160" s="38">
        <f>(G160*$G$7+H160*$H$7+I160*$I$7)/1000</f>
        <v>0</v>
      </c>
      <c r="L160" s="38"/>
      <c r="M160" s="40"/>
      <c r="N160" s="46"/>
      <c r="O160" s="47" t="s">
        <v>22</v>
      </c>
      <c r="P160" s="38"/>
      <c r="Q160" s="38"/>
      <c r="R160" s="38"/>
      <c r="S160" s="38"/>
      <c r="T160" s="44">
        <f t="shared" ref="T160:T171" si="16">(P160*$P$7+Q160*$Q$7+R160*$R$7)/1000</f>
        <v>0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31</v>
      </c>
      <c r="G161" s="38"/>
      <c r="H161" s="38"/>
      <c r="I161" s="38"/>
      <c r="J161" s="38"/>
      <c r="K161" s="38">
        <f t="shared" ref="K161:K171" si="17">(G161*$G$7+H161*$H$7+I161*$I$7)/1000</f>
        <v>0</v>
      </c>
      <c r="L161" s="38"/>
      <c r="M161" s="40"/>
      <c r="N161" s="48"/>
      <c r="O161" s="47" t="s">
        <v>22</v>
      </c>
      <c r="P161" s="38"/>
      <c r="Q161" s="38"/>
      <c r="R161" s="38"/>
      <c r="S161" s="38"/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36</v>
      </c>
      <c r="G162" s="38">
        <v>28</v>
      </c>
      <c r="H162" s="38">
        <v>36</v>
      </c>
      <c r="I162" s="38">
        <v>32</v>
      </c>
      <c r="J162" s="38">
        <v>11</v>
      </c>
      <c r="K162" s="38">
        <f t="shared" si="17"/>
        <v>0</v>
      </c>
      <c r="L162" s="38"/>
      <c r="M162" s="40"/>
      <c r="N162" s="46"/>
      <c r="O162" s="47" t="s">
        <v>22</v>
      </c>
      <c r="P162" s="38"/>
      <c r="Q162" s="38"/>
      <c r="R162" s="38"/>
      <c r="S162" s="38"/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 t="s">
        <v>22</v>
      </c>
      <c r="G163" s="38"/>
      <c r="H163" s="38"/>
      <c r="I163" s="38"/>
      <c r="J163" s="38"/>
      <c r="K163" s="38">
        <f t="shared" si="17"/>
        <v>0</v>
      </c>
      <c r="L163" s="38"/>
      <c r="M163" s="40"/>
      <c r="N163" s="48"/>
      <c r="O163" s="47" t="s">
        <v>22</v>
      </c>
      <c r="P163" s="38"/>
      <c r="Q163" s="38"/>
      <c r="R163" s="38"/>
      <c r="S163" s="38"/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 t="s">
        <v>22</v>
      </c>
      <c r="G164" s="38"/>
      <c r="H164" s="38"/>
      <c r="I164" s="38"/>
      <c r="J164" s="38"/>
      <c r="K164" s="38">
        <f t="shared" si="17"/>
        <v>0</v>
      </c>
      <c r="L164" s="38"/>
      <c r="M164" s="40"/>
      <c r="N164" s="46"/>
      <c r="O164" s="47" t="s">
        <v>22</v>
      </c>
      <c r="P164" s="38"/>
      <c r="Q164" s="38"/>
      <c r="R164" s="38"/>
      <c r="S164" s="38"/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22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22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22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22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22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22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8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9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  <c r="G172" s="1">
        <v>45628</v>
      </c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>
        <v>410</v>
      </c>
      <c r="C177" s="34"/>
      <c r="D177" s="35">
        <v>250</v>
      </c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116.59699999999999</v>
      </c>
      <c r="L177" s="38" t="e">
        <f>T177*100/M177</f>
        <v>#DIV/0!</v>
      </c>
      <c r="M177" s="35"/>
      <c r="N177" s="36"/>
      <c r="O177" s="37"/>
      <c r="P177" s="38"/>
      <c r="Q177" s="38"/>
      <c r="R177" s="38"/>
      <c r="S177" s="38"/>
      <c r="T177" s="39">
        <f>((SUM(Q179:Q190)*Q178)+(SUM(P179:P190)*P178)+(SUM(R179:R190)*R178))/1000</f>
        <v>0</v>
      </c>
      <c r="U177" s="39" t="e">
        <f>T177*100/M177</f>
        <v>#DIV/0!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>
        <v>227</v>
      </c>
      <c r="H178" s="43">
        <v>226</v>
      </c>
      <c r="I178" s="43">
        <v>225</v>
      </c>
      <c r="J178" s="43"/>
      <c r="K178" s="38"/>
      <c r="L178" s="38"/>
      <c r="M178" s="40"/>
      <c r="N178" s="41" t="s">
        <v>19</v>
      </c>
      <c r="O178" s="42"/>
      <c r="P178" s="43"/>
      <c r="Q178" s="43"/>
      <c r="R178" s="43"/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30</v>
      </c>
      <c r="G179" s="38">
        <v>27</v>
      </c>
      <c r="H179" s="38">
        <v>25</v>
      </c>
      <c r="I179" s="38">
        <v>45</v>
      </c>
      <c r="J179" s="38">
        <v>12</v>
      </c>
      <c r="K179" s="38">
        <f>(G179*$G$7+H179*$H$7+I179*$I$7)/1000</f>
        <v>0</v>
      </c>
      <c r="L179" s="38"/>
      <c r="M179" s="40"/>
      <c r="N179" s="46"/>
      <c r="O179" s="47" t="s">
        <v>22</v>
      </c>
      <c r="P179" s="38"/>
      <c r="Q179" s="38"/>
      <c r="R179" s="38"/>
      <c r="S179" s="38"/>
      <c r="T179" s="44">
        <f t="shared" ref="T179:T190" si="18">(P179*$P$7+Q179*$Q$7+R179*$R$7)/1000</f>
        <v>0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31</v>
      </c>
      <c r="G180" s="38">
        <v>15</v>
      </c>
      <c r="H180" s="38">
        <v>20</v>
      </c>
      <c r="I180" s="38">
        <v>12</v>
      </c>
      <c r="J180" s="38">
        <v>3</v>
      </c>
      <c r="K180" s="38">
        <f t="shared" ref="K180:K190" si="19">(G180*$G$7+H180*$H$7+I180*$I$7)/1000</f>
        <v>0</v>
      </c>
      <c r="L180" s="38"/>
      <c r="M180" s="40"/>
      <c r="N180" s="48"/>
      <c r="O180" s="47" t="s">
        <v>22</v>
      </c>
      <c r="P180" s="38"/>
      <c r="Q180" s="38"/>
      <c r="R180" s="38"/>
      <c r="S180" s="38"/>
      <c r="T180" s="44">
        <f t="shared" si="18"/>
        <v>0</v>
      </c>
      <c r="U180" s="45"/>
    </row>
    <row r="181" spans="1:21" x14ac:dyDescent="0.25">
      <c r="A181" s="33"/>
      <c r="B181" s="40"/>
      <c r="C181" s="13"/>
      <c r="D181" s="40"/>
      <c r="E181" s="46"/>
      <c r="F181" s="47" t="s">
        <v>36</v>
      </c>
      <c r="G181" s="38"/>
      <c r="H181" s="38"/>
      <c r="I181" s="38"/>
      <c r="J181" s="38"/>
      <c r="K181" s="38">
        <f t="shared" si="19"/>
        <v>0</v>
      </c>
      <c r="L181" s="38"/>
      <c r="M181" s="40"/>
      <c r="N181" s="46"/>
      <c r="O181" s="47" t="s">
        <v>22</v>
      </c>
      <c r="P181" s="38"/>
      <c r="Q181" s="38"/>
      <c r="R181" s="38"/>
      <c r="S181" s="38"/>
      <c r="T181" s="44">
        <f t="shared" si="18"/>
        <v>0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32</v>
      </c>
      <c r="G182" s="38">
        <v>83</v>
      </c>
      <c r="H182" s="38">
        <v>82</v>
      </c>
      <c r="I182" s="38">
        <v>66</v>
      </c>
      <c r="J182" s="38">
        <v>14</v>
      </c>
      <c r="K182" s="38">
        <f t="shared" si="19"/>
        <v>0</v>
      </c>
      <c r="L182" s="38"/>
      <c r="M182" s="40"/>
      <c r="N182" s="48"/>
      <c r="O182" s="47" t="s">
        <v>22</v>
      </c>
      <c r="P182" s="38"/>
      <c r="Q182" s="38"/>
      <c r="R182" s="38"/>
      <c r="S182" s="38"/>
      <c r="T182" s="44">
        <f t="shared" si="18"/>
        <v>0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38</v>
      </c>
      <c r="G183" s="38"/>
      <c r="H183" s="38"/>
      <c r="I183" s="38"/>
      <c r="J183" s="38"/>
      <c r="K183" s="38">
        <f t="shared" si="19"/>
        <v>0</v>
      </c>
      <c r="L183" s="38"/>
      <c r="M183" s="40"/>
      <c r="N183" s="46"/>
      <c r="O183" s="47" t="s">
        <v>22</v>
      </c>
      <c r="P183" s="38"/>
      <c r="Q183" s="38"/>
      <c r="R183" s="38"/>
      <c r="S183" s="38"/>
      <c r="T183" s="44">
        <f t="shared" si="18"/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33</v>
      </c>
      <c r="G184" s="38">
        <v>35</v>
      </c>
      <c r="H184" s="38">
        <v>39</v>
      </c>
      <c r="I184" s="38">
        <v>52</v>
      </c>
      <c r="J184" s="38">
        <v>13</v>
      </c>
      <c r="K184" s="38">
        <f t="shared" si="19"/>
        <v>0</v>
      </c>
      <c r="L184" s="38"/>
      <c r="M184" s="40"/>
      <c r="N184" s="46"/>
      <c r="O184" s="47" t="s">
        <v>22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40</v>
      </c>
      <c r="G185" s="38"/>
      <c r="H185" s="38"/>
      <c r="I185" s="38"/>
      <c r="J185" s="38"/>
      <c r="K185" s="38">
        <f t="shared" si="19"/>
        <v>0</v>
      </c>
      <c r="L185" s="38"/>
      <c r="M185" s="40"/>
      <c r="N185" s="46"/>
      <c r="O185" s="47" t="s">
        <v>22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24</v>
      </c>
      <c r="G186" s="38">
        <v>3</v>
      </c>
      <c r="H186" s="38">
        <v>5</v>
      </c>
      <c r="I186" s="38">
        <v>7</v>
      </c>
      <c r="J186" s="38">
        <v>8</v>
      </c>
      <c r="K186" s="38">
        <f t="shared" si="19"/>
        <v>0</v>
      </c>
      <c r="L186" s="38"/>
      <c r="M186" s="40"/>
      <c r="N186" s="46"/>
      <c r="O186" s="47" t="s">
        <v>22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8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8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9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E191" t="s">
        <v>0</v>
      </c>
      <c r="F191" s="1"/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>
        <v>411</v>
      </c>
      <c r="C196" s="34"/>
      <c r="D196" s="35">
        <v>630</v>
      </c>
      <c r="E196" s="36"/>
      <c r="F196" s="37"/>
      <c r="G196" s="38"/>
      <c r="H196" s="38"/>
      <c r="I196" s="38"/>
      <c r="J196" s="38"/>
      <c r="K196" s="38">
        <f>((SUM(H198:H209)*H197)+(SUM(G198:G209)*G197)+(SUM(I198:I209)*I197))/1000</f>
        <v>23.864000000000001</v>
      </c>
      <c r="L196" s="38">
        <f>T196*100/M196</f>
        <v>0</v>
      </c>
      <c r="M196" s="35">
        <v>630</v>
      </c>
      <c r="N196" s="36"/>
      <c r="O196" s="37"/>
      <c r="P196" s="38"/>
      <c r="Q196" s="38"/>
      <c r="R196" s="38"/>
      <c r="S196" s="38"/>
      <c r="T196" s="39">
        <f>((SUM(Q198:Q209)*Q197)+(SUM(P198:P209)*P197)+(SUM(R198:R209)*R197))/1000</f>
        <v>0</v>
      </c>
      <c r="U196" s="39">
        <f>T196*100/M196</f>
        <v>0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>
        <v>228</v>
      </c>
      <c r="H197" s="43">
        <v>229</v>
      </c>
      <c r="I197" s="43">
        <v>234</v>
      </c>
      <c r="J197" s="43"/>
      <c r="K197" s="38"/>
      <c r="L197" s="38"/>
      <c r="M197" s="40"/>
      <c r="N197" s="41" t="s">
        <v>19</v>
      </c>
      <c r="O197" s="42"/>
      <c r="P197" s="43"/>
      <c r="Q197" s="43"/>
      <c r="R197" s="43"/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22</v>
      </c>
      <c r="G198" s="38"/>
      <c r="H198" s="38"/>
      <c r="I198" s="38"/>
      <c r="J198" s="38"/>
      <c r="K198" s="38">
        <f>(G198*$G$7+H198*$H$7+I198*$I$7)/1000</f>
        <v>0</v>
      </c>
      <c r="L198" s="38"/>
      <c r="M198" s="40"/>
      <c r="N198" s="46"/>
      <c r="O198" s="47" t="s">
        <v>22</v>
      </c>
      <c r="P198" s="38"/>
      <c r="Q198" s="38"/>
      <c r="R198" s="38"/>
      <c r="S198" s="38"/>
      <c r="T198" s="44">
        <f t="shared" ref="T198:T209" si="20">(P198*$P$7+Q198*$Q$7+R198*$R$7)/1000</f>
        <v>0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31</v>
      </c>
      <c r="G199" s="38">
        <v>32</v>
      </c>
      <c r="H199" s="38">
        <v>56</v>
      </c>
      <c r="I199" s="38">
        <v>16</v>
      </c>
      <c r="J199" s="38">
        <v>23</v>
      </c>
      <c r="K199" s="38">
        <f t="shared" ref="K199:K209" si="21">(G199*$G$7+H199*$H$7+I199*$I$7)/1000</f>
        <v>0</v>
      </c>
      <c r="L199" s="38"/>
      <c r="M199" s="40"/>
      <c r="N199" s="48"/>
      <c r="O199" s="47" t="s">
        <v>22</v>
      </c>
      <c r="P199" s="38"/>
      <c r="Q199" s="38"/>
      <c r="R199" s="38"/>
      <c r="S199" s="38"/>
      <c r="T199" s="44">
        <f t="shared" si="20"/>
        <v>0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22</v>
      </c>
      <c r="G200" s="38"/>
      <c r="H200" s="38"/>
      <c r="I200" s="38"/>
      <c r="J200" s="38"/>
      <c r="K200" s="38">
        <f t="shared" si="21"/>
        <v>0</v>
      </c>
      <c r="L200" s="38"/>
      <c r="M200" s="40"/>
      <c r="N200" s="46"/>
      <c r="O200" s="47" t="s">
        <v>22</v>
      </c>
      <c r="P200" s="38"/>
      <c r="Q200" s="38"/>
      <c r="R200" s="38"/>
      <c r="S200" s="38"/>
      <c r="T200" s="44">
        <f t="shared" si="20"/>
        <v>0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22</v>
      </c>
      <c r="G201" s="38"/>
      <c r="H201" s="38"/>
      <c r="I201" s="38"/>
      <c r="J201" s="38"/>
      <c r="K201" s="38">
        <f t="shared" si="21"/>
        <v>0</v>
      </c>
      <c r="L201" s="38"/>
      <c r="M201" s="40"/>
      <c r="N201" s="48"/>
      <c r="O201" s="47" t="s">
        <v>22</v>
      </c>
      <c r="P201" s="38"/>
      <c r="Q201" s="38"/>
      <c r="R201" s="38"/>
      <c r="S201" s="38"/>
      <c r="T201" s="44">
        <f t="shared" si="20"/>
        <v>0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22</v>
      </c>
      <c r="G202" s="38"/>
      <c r="H202" s="38"/>
      <c r="I202" s="38"/>
      <c r="J202" s="38"/>
      <c r="K202" s="38">
        <f t="shared" si="21"/>
        <v>0</v>
      </c>
      <c r="L202" s="38"/>
      <c r="M202" s="40"/>
      <c r="N202" s="46"/>
      <c r="O202" s="47" t="s">
        <v>22</v>
      </c>
      <c r="P202" s="38"/>
      <c r="Q202" s="38"/>
      <c r="R202" s="38"/>
      <c r="S202" s="38"/>
      <c r="T202" s="44">
        <f t="shared" si="20"/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22</v>
      </c>
      <c r="G203" s="38"/>
      <c r="H203" s="38"/>
      <c r="I203" s="38"/>
      <c r="J203" s="38"/>
      <c r="K203" s="38">
        <f t="shared" si="21"/>
        <v>0</v>
      </c>
      <c r="L203" s="38"/>
      <c r="M203" s="40"/>
      <c r="N203" s="46"/>
      <c r="O203" s="47" t="s">
        <v>22</v>
      </c>
      <c r="P203" s="38"/>
      <c r="Q203" s="38"/>
      <c r="R203" s="38"/>
      <c r="S203" s="38"/>
      <c r="T203" s="44">
        <f t="shared" si="20"/>
        <v>0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22</v>
      </c>
      <c r="G204" s="38"/>
      <c r="H204" s="38"/>
      <c r="I204" s="38"/>
      <c r="J204" s="38"/>
      <c r="K204" s="38">
        <f t="shared" si="21"/>
        <v>0</v>
      </c>
      <c r="L204" s="38"/>
      <c r="M204" s="40"/>
      <c r="N204" s="46"/>
      <c r="O204" s="47" t="s">
        <v>22</v>
      </c>
      <c r="P204" s="38"/>
      <c r="Q204" s="38"/>
      <c r="R204" s="38"/>
      <c r="S204" s="38"/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22</v>
      </c>
      <c r="G205" s="38"/>
      <c r="H205" s="38"/>
      <c r="I205" s="38"/>
      <c r="J205" s="38"/>
      <c r="K205" s="38">
        <f t="shared" si="21"/>
        <v>0</v>
      </c>
      <c r="L205" s="38"/>
      <c r="M205" s="40"/>
      <c r="N205" s="46"/>
      <c r="O205" s="47" t="s">
        <v>22</v>
      </c>
      <c r="P205" s="38"/>
      <c r="Q205" s="38"/>
      <c r="R205" s="38"/>
      <c r="S205" s="38"/>
      <c r="T205" s="44">
        <f t="shared" si="20"/>
        <v>0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8"/>
      <c r="O206" s="47" t="s">
        <v>22</v>
      </c>
      <c r="P206" s="38"/>
      <c r="Q206" s="38"/>
      <c r="R206" s="38"/>
      <c r="S206" s="38"/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22</v>
      </c>
      <c r="G207" s="38"/>
      <c r="H207" s="38"/>
      <c r="I207" s="38"/>
      <c r="J207" s="38"/>
      <c r="K207" s="38">
        <f t="shared" si="21"/>
        <v>0</v>
      </c>
      <c r="L207" s="38"/>
      <c r="M207" s="40"/>
      <c r="N207" s="48"/>
      <c r="O207" s="47" t="s">
        <v>22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8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9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E210" t="s">
        <v>0</v>
      </c>
      <c r="F210" s="1"/>
      <c r="G210" s="1">
        <v>45656</v>
      </c>
    </row>
    <row r="211" spans="1:2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>
        <v>412</v>
      </c>
      <c r="C215" s="34"/>
      <c r="D215" s="35"/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77.450999999999993</v>
      </c>
      <c r="L215" s="38" t="e">
        <f>T215*100/M215</f>
        <v>#DIV/0!</v>
      </c>
      <c r="M215" s="35"/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0</v>
      </c>
      <c r="U215" s="39" t="e">
        <f>T215*100/M215</f>
        <v>#DIV/0!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>
        <v>233</v>
      </c>
      <c r="H216" s="43">
        <v>231</v>
      </c>
      <c r="I216" s="43">
        <v>227</v>
      </c>
      <c r="J216" s="43"/>
      <c r="K216" s="38"/>
      <c r="L216" s="38"/>
      <c r="M216" s="40"/>
      <c r="N216" s="41" t="s">
        <v>19</v>
      </c>
      <c r="O216" s="42"/>
      <c r="P216" s="43"/>
      <c r="Q216" s="43"/>
      <c r="R216" s="43"/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30</v>
      </c>
      <c r="G217" s="38">
        <v>18</v>
      </c>
      <c r="H217" s="38">
        <v>26</v>
      </c>
      <c r="I217" s="38">
        <v>13</v>
      </c>
      <c r="J217" s="38">
        <v>9</v>
      </c>
      <c r="K217" s="38">
        <f>(G217*$G$7+H217*$H$7+I217*$I$7)/1000</f>
        <v>0</v>
      </c>
      <c r="L217" s="38"/>
      <c r="M217" s="40"/>
      <c r="N217" s="46"/>
      <c r="O217" s="47" t="s">
        <v>35</v>
      </c>
      <c r="P217" s="38"/>
      <c r="Q217" s="38"/>
      <c r="R217" s="38"/>
      <c r="S217" s="38"/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31</v>
      </c>
      <c r="G218" s="38"/>
      <c r="H218" s="38"/>
      <c r="I218" s="38"/>
      <c r="J218" s="38"/>
      <c r="K218" s="38">
        <f t="shared" ref="K218:K228" si="23">(G218*$G$7+H218*$H$7+I218*$I$7)/1000</f>
        <v>0</v>
      </c>
      <c r="L218" s="38"/>
      <c r="M218" s="40"/>
      <c r="N218" s="48"/>
      <c r="O218" s="47" t="s">
        <v>23</v>
      </c>
      <c r="P218" s="38">
        <v>70</v>
      </c>
      <c r="Q218" s="38">
        <v>60</v>
      </c>
      <c r="R218" s="38">
        <v>22</v>
      </c>
      <c r="S218" s="38">
        <v>34</v>
      </c>
      <c r="T218" s="44">
        <f t="shared" si="22"/>
        <v>0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22</v>
      </c>
      <c r="G219" s="38"/>
      <c r="H219" s="38"/>
      <c r="I219" s="38"/>
      <c r="J219" s="38"/>
      <c r="K219" s="38">
        <f t="shared" si="23"/>
        <v>0</v>
      </c>
      <c r="L219" s="38"/>
      <c r="M219" s="40"/>
      <c r="N219" s="46"/>
      <c r="O219" s="47" t="s">
        <v>37</v>
      </c>
      <c r="P219" s="38"/>
      <c r="Q219" s="38"/>
      <c r="R219" s="38"/>
      <c r="S219" s="38"/>
      <c r="T219" s="44">
        <f t="shared" si="22"/>
        <v>0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32</v>
      </c>
      <c r="G220" s="38">
        <v>27</v>
      </c>
      <c r="H220" s="38">
        <v>17</v>
      </c>
      <c r="I220" s="38">
        <v>31</v>
      </c>
      <c r="J220" s="38">
        <v>9</v>
      </c>
      <c r="K220" s="38">
        <f t="shared" si="23"/>
        <v>0</v>
      </c>
      <c r="L220" s="38"/>
      <c r="M220" s="40"/>
      <c r="N220" s="48"/>
      <c r="O220" s="47" t="s">
        <v>25</v>
      </c>
      <c r="P220" s="38">
        <v>30</v>
      </c>
      <c r="Q220" s="38">
        <v>17</v>
      </c>
      <c r="R220" s="38">
        <v>42</v>
      </c>
      <c r="S220" s="38">
        <v>14</v>
      </c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38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33</v>
      </c>
      <c r="G222" s="38"/>
      <c r="H222" s="38"/>
      <c r="I222" s="38"/>
      <c r="J222" s="38"/>
      <c r="K222" s="38">
        <f t="shared" si="23"/>
        <v>0</v>
      </c>
      <c r="L222" s="38"/>
      <c r="M222" s="40"/>
      <c r="N222" s="46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40</v>
      </c>
      <c r="G223" s="38">
        <v>16</v>
      </c>
      <c r="H223" s="38">
        <v>34</v>
      </c>
      <c r="I223" s="38">
        <v>61</v>
      </c>
      <c r="J223" s="38">
        <v>43</v>
      </c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24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26</v>
      </c>
      <c r="G226" s="38">
        <v>27</v>
      </c>
      <c r="H226" s="38">
        <v>29</v>
      </c>
      <c r="I226" s="38">
        <v>38</v>
      </c>
      <c r="J226" s="38">
        <v>10</v>
      </c>
      <c r="K226" s="38">
        <f t="shared" si="23"/>
        <v>0</v>
      </c>
      <c r="L226" s="38"/>
      <c r="M226" s="40"/>
      <c r="N226" s="48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20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21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  <c r="G229" s="1">
        <v>45656</v>
      </c>
    </row>
    <row r="230" spans="1:21" x14ac:dyDescent="0.25">
      <c r="A230" s="2" t="s">
        <v>1</v>
      </c>
      <c r="B230" s="3" t="s">
        <v>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>
        <v>413</v>
      </c>
      <c r="C234" s="34"/>
      <c r="D234" s="35"/>
      <c r="E234" s="36"/>
      <c r="F234" s="37"/>
      <c r="G234" s="38"/>
      <c r="H234" s="38"/>
      <c r="I234" s="38"/>
      <c r="J234" s="38"/>
      <c r="K234" s="38">
        <f>((SUM(H236:H247)*H235)+(SUM(G236:G247)*G235)+(SUM(I236:I247)*I235))/1000</f>
        <v>53.768000000000001</v>
      </c>
      <c r="L234" s="38" t="e">
        <f>T234*100/M234</f>
        <v>#DIV/0!</v>
      </c>
      <c r="M234" s="35"/>
      <c r="N234" s="36"/>
      <c r="O234" s="37"/>
      <c r="P234" s="38"/>
      <c r="Q234" s="38"/>
      <c r="R234" s="38"/>
      <c r="S234" s="38"/>
      <c r="T234" s="39">
        <f>((SUM(Q236:Q247)*Q235)+(SUM(P236:P247)*P235)+(SUM(R236:R247)*R235))/1000</f>
        <v>0</v>
      </c>
      <c r="U234" s="39" t="e">
        <f>T234*100/M234</f>
        <v>#DIV/0!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>
        <v>226</v>
      </c>
      <c r="H235" s="43">
        <v>236</v>
      </c>
      <c r="I235" s="43">
        <v>231</v>
      </c>
      <c r="J235" s="43"/>
      <c r="K235" s="38"/>
      <c r="L235" s="38"/>
      <c r="M235" s="40"/>
      <c r="N235" s="41" t="s">
        <v>19</v>
      </c>
      <c r="O235" s="42"/>
      <c r="P235" s="43"/>
      <c r="Q235" s="43"/>
      <c r="R235" s="43"/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 t="s">
        <v>30</v>
      </c>
      <c r="G236" s="38">
        <v>24</v>
      </c>
      <c r="H236" s="38">
        <v>22</v>
      </c>
      <c r="I236" s="38">
        <v>20</v>
      </c>
      <c r="J236" s="38">
        <v>3</v>
      </c>
      <c r="K236" s="38">
        <f>(G236*$G$7+H236*$H$7+I236*$I$7)/1000</f>
        <v>0</v>
      </c>
      <c r="L236" s="38"/>
      <c r="M236" s="40"/>
      <c r="N236" s="46"/>
      <c r="O236" s="47" t="s">
        <v>35</v>
      </c>
      <c r="P236" s="38">
        <v>1</v>
      </c>
      <c r="Q236" s="38">
        <v>0</v>
      </c>
      <c r="R236" s="38">
        <v>0</v>
      </c>
      <c r="S236" s="38">
        <v>1</v>
      </c>
      <c r="T236" s="44">
        <f t="shared" ref="T236:T247" si="24">(P236*$P$7+Q236*$Q$7+R236*$R$7)/1000</f>
        <v>0</v>
      </c>
      <c r="U236" s="45"/>
    </row>
    <row r="237" spans="1:21" x14ac:dyDescent="0.25">
      <c r="A237" s="33"/>
      <c r="B237" s="40"/>
      <c r="C237" s="13"/>
      <c r="D237" s="40"/>
      <c r="E237" s="46"/>
      <c r="F237" s="47" t="s">
        <v>22</v>
      </c>
      <c r="G237" s="38"/>
      <c r="H237" s="38"/>
      <c r="I237" s="38"/>
      <c r="J237" s="38"/>
      <c r="K237" s="38">
        <f t="shared" ref="K237:K247" si="25">(G237*$G$7+H237*$H$7+I237*$I$7)/1000</f>
        <v>0</v>
      </c>
      <c r="L237" s="38"/>
      <c r="M237" s="40"/>
      <c r="N237" s="48"/>
      <c r="O237" s="47" t="s">
        <v>22</v>
      </c>
      <c r="P237" s="38"/>
      <c r="Q237" s="38"/>
      <c r="R237" s="38"/>
      <c r="S237" s="38"/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 t="s">
        <v>36</v>
      </c>
      <c r="G238" s="38"/>
      <c r="H238" s="38"/>
      <c r="I238" s="38"/>
      <c r="J238" s="38"/>
      <c r="K238" s="38">
        <f t="shared" si="25"/>
        <v>0</v>
      </c>
      <c r="L238" s="38"/>
      <c r="M238" s="40"/>
      <c r="N238" s="46"/>
      <c r="O238" s="47" t="s">
        <v>22</v>
      </c>
      <c r="P238" s="38"/>
      <c r="Q238" s="38"/>
      <c r="R238" s="38"/>
      <c r="S238" s="38"/>
      <c r="T238" s="44">
        <f t="shared" si="24"/>
        <v>0</v>
      </c>
      <c r="U238" s="45"/>
    </row>
    <row r="239" spans="1:21" x14ac:dyDescent="0.25">
      <c r="A239" s="33"/>
      <c r="B239" s="40"/>
      <c r="C239" s="13"/>
      <c r="D239" s="40"/>
      <c r="E239" s="46"/>
      <c r="F239" s="47" t="s">
        <v>22</v>
      </c>
      <c r="G239" s="38"/>
      <c r="H239" s="38"/>
      <c r="I239" s="38"/>
      <c r="J239" s="38"/>
      <c r="K239" s="38">
        <f t="shared" si="25"/>
        <v>0</v>
      </c>
      <c r="L239" s="38"/>
      <c r="M239" s="40"/>
      <c r="N239" s="48"/>
      <c r="O239" s="47" t="s">
        <v>25</v>
      </c>
      <c r="P239" s="38">
        <v>35</v>
      </c>
      <c r="Q239" s="38">
        <v>28</v>
      </c>
      <c r="R239" s="38">
        <v>22</v>
      </c>
      <c r="S239" s="38">
        <v>10</v>
      </c>
      <c r="T239" s="44">
        <f t="shared" si="24"/>
        <v>0</v>
      </c>
      <c r="U239" s="45"/>
    </row>
    <row r="240" spans="1:21" x14ac:dyDescent="0.25">
      <c r="A240" s="33"/>
      <c r="B240" s="40"/>
      <c r="C240" s="13"/>
      <c r="D240" s="40"/>
      <c r="E240" s="46"/>
      <c r="F240" s="47" t="s">
        <v>22</v>
      </c>
      <c r="G240" s="38"/>
      <c r="H240" s="38"/>
      <c r="I240" s="38"/>
      <c r="J240" s="38"/>
      <c r="K240" s="38">
        <f t="shared" si="25"/>
        <v>0</v>
      </c>
      <c r="L240" s="38"/>
      <c r="M240" s="40"/>
      <c r="N240" s="46"/>
      <c r="O240" s="47" t="s">
        <v>22</v>
      </c>
      <c r="P240" s="38"/>
      <c r="Q240" s="38"/>
      <c r="R240" s="38"/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22</v>
      </c>
      <c r="G241" s="38"/>
      <c r="H241" s="38"/>
      <c r="I241" s="38"/>
      <c r="J241" s="38"/>
      <c r="K241" s="38">
        <f t="shared" si="25"/>
        <v>0</v>
      </c>
      <c r="L241" s="38"/>
      <c r="M241" s="40"/>
      <c r="N241" s="46"/>
      <c r="O241" s="47" t="s">
        <v>22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40</v>
      </c>
      <c r="G242" s="38">
        <v>20</v>
      </c>
      <c r="H242" s="38">
        <v>26</v>
      </c>
      <c r="I242" s="38">
        <v>22</v>
      </c>
      <c r="J242" s="38">
        <v>6</v>
      </c>
      <c r="K242" s="38">
        <f t="shared" si="25"/>
        <v>0</v>
      </c>
      <c r="L242" s="38"/>
      <c r="M242" s="40"/>
      <c r="N242" s="46"/>
      <c r="O242" s="47" t="s">
        <v>28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24</v>
      </c>
      <c r="G243" s="38">
        <v>40</v>
      </c>
      <c r="H243" s="38">
        <v>25</v>
      </c>
      <c r="I243" s="38">
        <v>34</v>
      </c>
      <c r="J243" s="38">
        <v>10</v>
      </c>
      <c r="K243" s="38">
        <f t="shared" si="25"/>
        <v>0</v>
      </c>
      <c r="L243" s="38"/>
      <c r="M243" s="40"/>
      <c r="N243" s="46"/>
      <c r="O243" s="47" t="s">
        <v>41</v>
      </c>
      <c r="P243" s="38">
        <v>85</v>
      </c>
      <c r="Q243" s="38">
        <v>38</v>
      </c>
      <c r="R243" s="38">
        <v>45</v>
      </c>
      <c r="S243" s="38">
        <v>40</v>
      </c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8"/>
      <c r="O244" s="47" t="s">
        <v>43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26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8"/>
      <c r="O245" s="47" t="s">
        <v>22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8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9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E248" t="s">
        <v>0</v>
      </c>
      <c r="F248" s="1"/>
      <c r="G248" s="1">
        <v>45656</v>
      </c>
    </row>
    <row r="249" spans="1:21" x14ac:dyDescent="0.25">
      <c r="A249" s="2" t="s">
        <v>1</v>
      </c>
      <c r="B249" s="3" t="s">
        <v>2</v>
      </c>
      <c r="C249" s="3" t="s">
        <v>3</v>
      </c>
      <c r="D249" s="4" t="s">
        <v>4</v>
      </c>
      <c r="E249" s="4"/>
      <c r="F249" s="5"/>
      <c r="G249" s="5"/>
      <c r="H249" s="5"/>
      <c r="I249" s="5"/>
      <c r="J249" s="5"/>
      <c r="K249" s="6" t="s">
        <v>5</v>
      </c>
      <c r="L249" s="7"/>
      <c r="M249" s="4" t="s">
        <v>6</v>
      </c>
      <c r="N249" s="4"/>
      <c r="O249" s="5"/>
      <c r="P249" s="5"/>
      <c r="Q249" s="5"/>
      <c r="R249" s="5"/>
      <c r="S249" s="5"/>
      <c r="T249" s="8" t="s">
        <v>7</v>
      </c>
      <c r="U249" s="9" t="s">
        <v>8</v>
      </c>
    </row>
    <row r="250" spans="1:21" ht="25.5" x14ac:dyDescent="0.25">
      <c r="A250" s="2"/>
      <c r="B250" s="3"/>
      <c r="C250" s="3"/>
      <c r="D250" s="10" t="s">
        <v>9</v>
      </c>
      <c r="E250" s="11" t="s">
        <v>10</v>
      </c>
      <c r="F250" s="11" t="s">
        <v>11</v>
      </c>
      <c r="G250" s="12" t="s">
        <v>12</v>
      </c>
      <c r="H250" s="13"/>
      <c r="I250" s="13"/>
      <c r="J250" s="13"/>
      <c r="K250" s="13"/>
      <c r="L250" s="14" t="s">
        <v>13</v>
      </c>
      <c r="M250" s="10" t="s">
        <v>9</v>
      </c>
      <c r="N250" s="15" t="s">
        <v>14</v>
      </c>
      <c r="O250" s="11" t="s">
        <v>11</v>
      </c>
      <c r="P250" s="12" t="s">
        <v>12</v>
      </c>
      <c r="Q250" s="13"/>
      <c r="R250" s="13"/>
      <c r="S250" s="13"/>
      <c r="T250" s="8"/>
      <c r="U250" s="9"/>
    </row>
    <row r="251" spans="1:21" x14ac:dyDescent="0.25">
      <c r="A251" s="2"/>
      <c r="B251" s="3"/>
      <c r="C251" s="3"/>
      <c r="D251" s="10"/>
      <c r="E251" s="11"/>
      <c r="F251" s="11"/>
      <c r="G251" s="16" t="s">
        <v>15</v>
      </c>
      <c r="H251" s="17" t="s">
        <v>16</v>
      </c>
      <c r="I251" s="18" t="s">
        <v>17</v>
      </c>
      <c r="J251" s="19">
        <v>0</v>
      </c>
      <c r="K251" s="13"/>
      <c r="L251" s="20"/>
      <c r="M251" s="10"/>
      <c r="N251" s="15"/>
      <c r="O251" s="11"/>
      <c r="P251" s="16" t="s">
        <v>15</v>
      </c>
      <c r="Q251" s="17" t="s">
        <v>16</v>
      </c>
      <c r="R251" s="18" t="s">
        <v>17</v>
      </c>
      <c r="S251" s="19">
        <v>0</v>
      </c>
      <c r="T251" s="8"/>
      <c r="U251" s="9"/>
    </row>
    <row r="252" spans="1:21" x14ac:dyDescent="0.25">
      <c r="A252" s="21"/>
      <c r="B252" s="22"/>
      <c r="C252" s="23"/>
      <c r="D252" s="24"/>
      <c r="E252" s="25"/>
      <c r="F252" s="25"/>
      <c r="G252" s="26"/>
      <c r="H252" s="27"/>
      <c r="I252" s="28"/>
      <c r="J252" s="29"/>
      <c r="K252" s="30"/>
      <c r="L252" s="30"/>
      <c r="M252" s="24"/>
      <c r="N252" s="25"/>
      <c r="O252" s="25"/>
      <c r="P252" s="26"/>
      <c r="Q252" s="27"/>
      <c r="R252" s="28"/>
      <c r="S252" s="29"/>
      <c r="T252" s="31"/>
      <c r="U252" s="32"/>
    </row>
    <row r="253" spans="1:21" x14ac:dyDescent="0.25">
      <c r="A253" s="33"/>
      <c r="B253" s="33">
        <v>414</v>
      </c>
      <c r="C253" s="34"/>
      <c r="D253" s="35"/>
      <c r="E253" s="36"/>
      <c r="F253" s="37"/>
      <c r="G253" s="38"/>
      <c r="H253" s="38"/>
      <c r="I253" s="38"/>
      <c r="J253" s="38"/>
      <c r="K253" s="38">
        <f>((SUM(H255:H266)*H254)+(SUM(G255:G266)*G254)+(SUM(I255:I266)*I254))/1000</f>
        <v>0</v>
      </c>
      <c r="L253" s="38" t="e">
        <f>T253*100/M253</f>
        <v>#DIV/0!</v>
      </c>
      <c r="M253" s="35"/>
      <c r="N253" s="36"/>
      <c r="O253" s="37"/>
      <c r="P253" s="38"/>
      <c r="Q253" s="38"/>
      <c r="R253" s="38"/>
      <c r="S253" s="38"/>
      <c r="T253" s="39">
        <f>((SUM(Q255:Q266)*Q254)+(SUM(P255:P266)*P254)+(SUM(R255:R266)*R254))/1000</f>
        <v>82.647999999999996</v>
      </c>
      <c r="U253" s="39" t="e">
        <f>T253*100/M253</f>
        <v>#DIV/0!</v>
      </c>
    </row>
    <row r="254" spans="1:21" x14ac:dyDescent="0.25">
      <c r="A254" s="33"/>
      <c r="B254" s="40"/>
      <c r="C254" s="13"/>
      <c r="D254" s="40"/>
      <c r="E254" s="41" t="s">
        <v>19</v>
      </c>
      <c r="F254" s="42"/>
      <c r="G254" s="43"/>
      <c r="H254" s="43"/>
      <c r="I254" s="43"/>
      <c r="J254" s="43"/>
      <c r="K254" s="38"/>
      <c r="L254" s="38"/>
      <c r="M254" s="40"/>
      <c r="N254" s="41" t="s">
        <v>19</v>
      </c>
      <c r="O254" s="42"/>
      <c r="P254" s="43">
        <v>232</v>
      </c>
      <c r="Q254" s="43">
        <v>232</v>
      </c>
      <c r="R254" s="43">
        <v>227</v>
      </c>
      <c r="S254" s="38"/>
      <c r="T254" s="44"/>
      <c r="U254" s="45"/>
    </row>
    <row r="255" spans="1:21" x14ac:dyDescent="0.25">
      <c r="A255" s="33"/>
      <c r="B255" s="40"/>
      <c r="C255" s="13"/>
      <c r="D255" s="40"/>
      <c r="E255" s="46"/>
      <c r="F255" s="47" t="s">
        <v>30</v>
      </c>
      <c r="G255" s="38">
        <v>22</v>
      </c>
      <c r="H255" s="38">
        <v>12</v>
      </c>
      <c r="I255" s="38">
        <v>35</v>
      </c>
      <c r="J255" s="38">
        <v>8</v>
      </c>
      <c r="K255" s="38">
        <f>(G255*$G$7+H255*$H$7+I255*$I$7)/1000</f>
        <v>0</v>
      </c>
      <c r="L255" s="38"/>
      <c r="M255" s="40"/>
      <c r="N255" s="46"/>
      <c r="O255" s="47" t="s">
        <v>22</v>
      </c>
      <c r="P255" s="38"/>
      <c r="Q255" s="38"/>
      <c r="R255" s="38"/>
      <c r="S255" s="38"/>
      <c r="T255" s="44">
        <f t="shared" ref="T255:T266" si="26">(P255*$P$7+Q255*$Q$7+R255*$R$7)/1000</f>
        <v>0</v>
      </c>
      <c r="U255" s="45"/>
    </row>
    <row r="256" spans="1:21" x14ac:dyDescent="0.25">
      <c r="A256" s="33"/>
      <c r="B256" s="40"/>
      <c r="C256" s="13"/>
      <c r="D256" s="40"/>
      <c r="E256" s="46"/>
      <c r="F256" s="47" t="s">
        <v>22</v>
      </c>
      <c r="G256" s="38"/>
      <c r="H256" s="38"/>
      <c r="I256" s="38"/>
      <c r="J256" s="38"/>
      <c r="K256" s="38">
        <f t="shared" ref="K256:K266" si="27">(G256*$G$7+H256*$H$7+I256*$I$7)/1000</f>
        <v>0</v>
      </c>
      <c r="L256" s="38"/>
      <c r="M256" s="40"/>
      <c r="N256" s="48"/>
      <c r="O256" s="47" t="s">
        <v>22</v>
      </c>
      <c r="P256" s="38"/>
      <c r="Q256" s="38"/>
      <c r="R256" s="38"/>
      <c r="S256" s="38"/>
      <c r="T256" s="44">
        <f t="shared" si="26"/>
        <v>0</v>
      </c>
      <c r="U256" s="45"/>
    </row>
    <row r="257" spans="1:21" x14ac:dyDescent="0.25">
      <c r="A257" s="33"/>
      <c r="B257" s="40"/>
      <c r="C257" s="13"/>
      <c r="D257" s="40"/>
      <c r="E257" s="46"/>
      <c r="F257" s="47" t="s">
        <v>36</v>
      </c>
      <c r="G257" s="38">
        <v>14</v>
      </c>
      <c r="H257" s="38">
        <v>17</v>
      </c>
      <c r="I257" s="38">
        <v>20</v>
      </c>
      <c r="J257" s="38">
        <v>8</v>
      </c>
      <c r="K257" s="38">
        <f t="shared" si="27"/>
        <v>0</v>
      </c>
      <c r="L257" s="38"/>
      <c r="M257" s="40"/>
      <c r="N257" s="46"/>
      <c r="O257" s="47" t="s">
        <v>22</v>
      </c>
      <c r="P257" s="38"/>
      <c r="Q257" s="38"/>
      <c r="R257" s="38"/>
      <c r="S257" s="38"/>
      <c r="T257" s="44">
        <f t="shared" si="26"/>
        <v>0</v>
      </c>
      <c r="U257" s="45"/>
    </row>
    <row r="258" spans="1:21" x14ac:dyDescent="0.25">
      <c r="A258" s="33"/>
      <c r="B258" s="40"/>
      <c r="C258" s="13"/>
      <c r="D258" s="40"/>
      <c r="E258" s="46"/>
      <c r="F258" s="47" t="s">
        <v>32</v>
      </c>
      <c r="G258" s="38">
        <v>9</v>
      </c>
      <c r="H258" s="38">
        <v>8</v>
      </c>
      <c r="I258" s="38">
        <v>8</v>
      </c>
      <c r="J258" s="38">
        <v>4</v>
      </c>
      <c r="K258" s="38">
        <f t="shared" si="27"/>
        <v>0</v>
      </c>
      <c r="L258" s="38"/>
      <c r="M258" s="40"/>
      <c r="N258" s="48"/>
      <c r="O258" s="47" t="s">
        <v>25</v>
      </c>
      <c r="P258" s="38">
        <v>33</v>
      </c>
      <c r="Q258" s="38">
        <v>12</v>
      </c>
      <c r="R258" s="38">
        <v>20</v>
      </c>
      <c r="S258" s="38">
        <v>7</v>
      </c>
      <c r="T258" s="44">
        <f t="shared" si="26"/>
        <v>0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22</v>
      </c>
      <c r="G259" s="38"/>
      <c r="H259" s="38"/>
      <c r="I259" s="38"/>
      <c r="J259" s="38"/>
      <c r="K259" s="38">
        <f t="shared" si="27"/>
        <v>0</v>
      </c>
      <c r="L259" s="38"/>
      <c r="M259" s="40"/>
      <c r="N259" s="46"/>
      <c r="O259" s="47" t="s">
        <v>39</v>
      </c>
      <c r="P259" s="38">
        <v>20</v>
      </c>
      <c r="Q259" s="38">
        <v>5</v>
      </c>
      <c r="R259" s="38">
        <v>9</v>
      </c>
      <c r="S259" s="38">
        <v>6</v>
      </c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33</v>
      </c>
      <c r="G260" s="38">
        <v>14</v>
      </c>
      <c r="H260" s="38">
        <v>13</v>
      </c>
      <c r="I260" s="38">
        <v>10</v>
      </c>
      <c r="J260" s="38">
        <v>10</v>
      </c>
      <c r="K260" s="38">
        <f t="shared" si="27"/>
        <v>0</v>
      </c>
      <c r="L260" s="38"/>
      <c r="M260" s="40"/>
      <c r="N260" s="46"/>
      <c r="O260" s="47" t="s">
        <v>27</v>
      </c>
      <c r="P260" s="38">
        <v>50</v>
      </c>
      <c r="Q260" s="38">
        <v>58</v>
      </c>
      <c r="R260" s="38">
        <v>54</v>
      </c>
      <c r="S260" s="38">
        <v>7</v>
      </c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22</v>
      </c>
      <c r="G261" s="38"/>
      <c r="H261" s="38"/>
      <c r="I261" s="38"/>
      <c r="J261" s="38"/>
      <c r="K261" s="38">
        <f t="shared" si="27"/>
        <v>0</v>
      </c>
      <c r="L261" s="38"/>
      <c r="M261" s="40"/>
      <c r="N261" s="46"/>
      <c r="O261" s="47" t="s">
        <v>28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24</v>
      </c>
      <c r="G262" s="38">
        <v>6</v>
      </c>
      <c r="H262" s="38">
        <v>6</v>
      </c>
      <c r="I262" s="38">
        <v>21</v>
      </c>
      <c r="J262" s="38">
        <v>12</v>
      </c>
      <c r="K262" s="38">
        <f t="shared" si="27"/>
        <v>0</v>
      </c>
      <c r="L262" s="38"/>
      <c r="M262" s="40"/>
      <c r="N262" s="46"/>
      <c r="O262" s="47" t="s">
        <v>41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42</v>
      </c>
      <c r="G263" s="38">
        <v>70</v>
      </c>
      <c r="H263" s="38">
        <v>40</v>
      </c>
      <c r="I263" s="38">
        <v>48</v>
      </c>
      <c r="J263" s="38">
        <v>10</v>
      </c>
      <c r="K263" s="38">
        <f t="shared" si="27"/>
        <v>0</v>
      </c>
      <c r="L263" s="38"/>
      <c r="M263" s="40"/>
      <c r="N263" s="48"/>
      <c r="O263" s="47" t="s">
        <v>43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26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8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20</v>
      </c>
      <c r="G265" s="38">
        <v>0</v>
      </c>
      <c r="H265" s="38">
        <v>6</v>
      </c>
      <c r="I265" s="38">
        <v>0</v>
      </c>
      <c r="J265" s="38">
        <v>6</v>
      </c>
      <c r="K265" s="38">
        <f t="shared" si="27"/>
        <v>0</v>
      </c>
      <c r="L265" s="38"/>
      <c r="M265" s="40"/>
      <c r="N265" s="48"/>
      <c r="O265" s="47" t="s">
        <v>45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21</v>
      </c>
      <c r="G266" s="38">
        <v>14</v>
      </c>
      <c r="H266" s="38">
        <v>27</v>
      </c>
      <c r="I266" s="38">
        <v>25</v>
      </c>
      <c r="J266" s="38">
        <v>9</v>
      </c>
      <c r="K266" s="38">
        <f t="shared" si="27"/>
        <v>0</v>
      </c>
      <c r="L266" s="38"/>
      <c r="M266" s="40"/>
      <c r="N266" s="49"/>
      <c r="O266" s="47" t="s">
        <v>46</v>
      </c>
      <c r="P266" s="38">
        <v>25</v>
      </c>
      <c r="Q266" s="38">
        <v>28</v>
      </c>
      <c r="R266" s="38">
        <v>45</v>
      </c>
      <c r="S266" s="38">
        <v>20</v>
      </c>
      <c r="T266" s="44">
        <f t="shared" si="26"/>
        <v>0</v>
      </c>
      <c r="U266" s="45"/>
    </row>
    <row r="267" spans="1:21" x14ac:dyDescent="0.25">
      <c r="E267" t="s">
        <v>0</v>
      </c>
      <c r="F267" s="1"/>
      <c r="G267" s="1">
        <v>45669</v>
      </c>
    </row>
    <row r="268" spans="1:21" x14ac:dyDescent="0.25">
      <c r="A268" s="2" t="s">
        <v>1</v>
      </c>
      <c r="B268" s="3" t="s">
        <v>2</v>
      </c>
      <c r="C268" s="3" t="s">
        <v>3</v>
      </c>
      <c r="D268" s="4" t="s">
        <v>4</v>
      </c>
      <c r="E268" s="4"/>
      <c r="F268" s="5"/>
      <c r="G268" s="5"/>
      <c r="H268" s="5"/>
      <c r="I268" s="5"/>
      <c r="J268" s="5"/>
      <c r="K268" s="6" t="s">
        <v>5</v>
      </c>
      <c r="L268" s="7"/>
      <c r="M268" s="4" t="s">
        <v>6</v>
      </c>
      <c r="N268" s="4"/>
      <c r="O268" s="5"/>
      <c r="P268" s="5"/>
      <c r="Q268" s="5"/>
      <c r="R268" s="5"/>
      <c r="S268" s="5"/>
      <c r="T268" s="8" t="s">
        <v>7</v>
      </c>
      <c r="U268" s="9" t="s">
        <v>8</v>
      </c>
    </row>
    <row r="269" spans="1:21" ht="25.5" x14ac:dyDescent="0.25">
      <c r="A269" s="2"/>
      <c r="B269" s="3"/>
      <c r="C269" s="3"/>
      <c r="D269" s="10" t="s">
        <v>9</v>
      </c>
      <c r="E269" s="11" t="s">
        <v>10</v>
      </c>
      <c r="F269" s="11" t="s">
        <v>11</v>
      </c>
      <c r="G269" s="12" t="s">
        <v>12</v>
      </c>
      <c r="H269" s="13"/>
      <c r="I269" s="13"/>
      <c r="J269" s="13"/>
      <c r="K269" s="13"/>
      <c r="L269" s="14" t="s">
        <v>13</v>
      </c>
      <c r="M269" s="10" t="s">
        <v>9</v>
      </c>
      <c r="N269" s="15" t="s">
        <v>14</v>
      </c>
      <c r="O269" s="11" t="s">
        <v>11</v>
      </c>
      <c r="P269" s="12" t="s">
        <v>12</v>
      </c>
      <c r="Q269" s="13"/>
      <c r="R269" s="13"/>
      <c r="S269" s="13"/>
      <c r="T269" s="8"/>
      <c r="U269" s="9"/>
    </row>
    <row r="270" spans="1:21" x14ac:dyDescent="0.25">
      <c r="A270" s="2"/>
      <c r="B270" s="3"/>
      <c r="C270" s="3"/>
      <c r="D270" s="10"/>
      <c r="E270" s="11"/>
      <c r="F270" s="11"/>
      <c r="G270" s="16" t="s">
        <v>15</v>
      </c>
      <c r="H270" s="17" t="s">
        <v>16</v>
      </c>
      <c r="I270" s="18" t="s">
        <v>17</v>
      </c>
      <c r="J270" s="19">
        <v>0</v>
      </c>
      <c r="K270" s="13"/>
      <c r="L270" s="20"/>
      <c r="M270" s="10"/>
      <c r="N270" s="15"/>
      <c r="O270" s="11"/>
      <c r="P270" s="16" t="s">
        <v>15</v>
      </c>
      <c r="Q270" s="17" t="s">
        <v>16</v>
      </c>
      <c r="R270" s="18" t="s">
        <v>17</v>
      </c>
      <c r="S270" s="19">
        <v>0</v>
      </c>
      <c r="T270" s="8"/>
      <c r="U270" s="9"/>
    </row>
    <row r="271" spans="1:21" x14ac:dyDescent="0.25">
      <c r="A271" s="21"/>
      <c r="B271" s="22"/>
      <c r="C271" s="23"/>
      <c r="D271" s="24"/>
      <c r="E271" s="25"/>
      <c r="F271" s="25"/>
      <c r="G271" s="26"/>
      <c r="H271" s="27"/>
      <c r="I271" s="28"/>
      <c r="J271" s="29"/>
      <c r="K271" s="30"/>
      <c r="L271" s="30"/>
      <c r="M271" s="24"/>
      <c r="N271" s="25"/>
      <c r="O271" s="25"/>
      <c r="P271" s="26"/>
      <c r="Q271" s="27"/>
      <c r="R271" s="28"/>
      <c r="S271" s="29"/>
      <c r="T271" s="31"/>
      <c r="U271" s="32"/>
    </row>
    <row r="272" spans="1:21" x14ac:dyDescent="0.25">
      <c r="A272" s="33"/>
      <c r="B272" s="33">
        <v>415</v>
      </c>
      <c r="C272" s="34"/>
      <c r="D272" s="35"/>
      <c r="E272" s="36"/>
      <c r="F272" s="37"/>
      <c r="G272" s="38"/>
      <c r="H272" s="38"/>
      <c r="I272" s="38"/>
      <c r="J272" s="38"/>
      <c r="K272" s="38">
        <f>((SUM(H274:H285)*H273)+(SUM(G274:G285)*G273)+(SUM(I274:I285)*I273))/1000</f>
        <v>18.585999999999999</v>
      </c>
      <c r="L272" s="38" t="e">
        <f>T272*100/M272</f>
        <v>#DIV/0!</v>
      </c>
      <c r="M272" s="35"/>
      <c r="N272" s="36"/>
      <c r="O272" s="37"/>
      <c r="P272" s="38"/>
      <c r="Q272" s="38"/>
      <c r="R272" s="38"/>
      <c r="S272" s="38"/>
      <c r="T272" s="39">
        <f>((SUM(Q274:Q285)*Q273)+(SUM(P274:P285)*P273)+(SUM(R274:R285)*R273))/1000</f>
        <v>0</v>
      </c>
      <c r="U272" s="39" t="e">
        <f>T272*100/M272</f>
        <v>#DIV/0!</v>
      </c>
    </row>
    <row r="273" spans="1:21" x14ac:dyDescent="0.25">
      <c r="A273" s="33"/>
      <c r="B273" s="40"/>
      <c r="C273" s="13"/>
      <c r="D273" s="40"/>
      <c r="E273" s="41" t="s">
        <v>19</v>
      </c>
      <c r="F273" s="42"/>
      <c r="G273" s="43">
        <v>231</v>
      </c>
      <c r="H273" s="43">
        <v>228</v>
      </c>
      <c r="I273" s="43">
        <v>230</v>
      </c>
      <c r="J273" s="43"/>
      <c r="K273" s="38"/>
      <c r="L273" s="38"/>
      <c r="M273" s="40"/>
      <c r="N273" s="41" t="s">
        <v>19</v>
      </c>
      <c r="O273" s="42"/>
      <c r="P273" s="43"/>
      <c r="Q273" s="43"/>
      <c r="R273" s="43"/>
      <c r="S273" s="38"/>
      <c r="T273" s="44"/>
      <c r="U273" s="45"/>
    </row>
    <row r="274" spans="1:21" x14ac:dyDescent="0.25">
      <c r="A274" s="33"/>
      <c r="B274" s="40"/>
      <c r="C274" s="13"/>
      <c r="D274" s="40"/>
      <c r="E274" s="46"/>
      <c r="F274" s="47" t="s">
        <v>30</v>
      </c>
      <c r="G274" s="38"/>
      <c r="H274" s="38"/>
      <c r="I274" s="38"/>
      <c r="J274" s="38"/>
      <c r="K274" s="38">
        <f>(G274*$G$7+H274*$H$7+I274*$I$7)/1000</f>
        <v>0</v>
      </c>
      <c r="L274" s="38"/>
      <c r="M274" s="40"/>
      <c r="N274" s="46"/>
      <c r="O274" s="47" t="s">
        <v>22</v>
      </c>
      <c r="P274" s="38"/>
      <c r="Q274" s="38"/>
      <c r="R274" s="38"/>
      <c r="S274" s="38"/>
      <c r="T274" s="44">
        <f t="shared" ref="T274:T285" si="28">(P274*$P$7+Q274*$Q$7+R274*$R$7)/1000</f>
        <v>0</v>
      </c>
      <c r="U274" s="45"/>
    </row>
    <row r="275" spans="1:21" x14ac:dyDescent="0.25">
      <c r="A275" s="33"/>
      <c r="B275" s="40"/>
      <c r="C275" s="13"/>
      <c r="D275" s="40"/>
      <c r="E275" s="46"/>
      <c r="F275" s="47" t="s">
        <v>31</v>
      </c>
      <c r="G275" s="38">
        <v>22</v>
      </c>
      <c r="H275" s="38">
        <v>32</v>
      </c>
      <c r="I275" s="38">
        <v>17</v>
      </c>
      <c r="J275" s="38">
        <v>10</v>
      </c>
      <c r="K275" s="38">
        <f t="shared" ref="K275:K285" si="29">(G275*$G$7+H275*$H$7+I275*$I$7)/1000</f>
        <v>0</v>
      </c>
      <c r="L275" s="38"/>
      <c r="M275" s="40"/>
      <c r="N275" s="48"/>
      <c r="O275" s="47" t="s">
        <v>22</v>
      </c>
      <c r="P275" s="38"/>
      <c r="Q275" s="38"/>
      <c r="R275" s="38"/>
      <c r="S275" s="38"/>
      <c r="T275" s="44">
        <f t="shared" si="28"/>
        <v>0</v>
      </c>
      <c r="U275" s="45"/>
    </row>
    <row r="276" spans="1:21" x14ac:dyDescent="0.25">
      <c r="A276" s="33"/>
      <c r="B276" s="40"/>
      <c r="C276" s="13"/>
      <c r="D276" s="40"/>
      <c r="E276" s="46"/>
      <c r="F276" s="47" t="s">
        <v>36</v>
      </c>
      <c r="G276" s="38">
        <v>4</v>
      </c>
      <c r="H276" s="38">
        <v>3</v>
      </c>
      <c r="I276" s="38">
        <v>3</v>
      </c>
      <c r="J276" s="38">
        <v>2</v>
      </c>
      <c r="K276" s="38">
        <f t="shared" si="29"/>
        <v>0</v>
      </c>
      <c r="L276" s="38"/>
      <c r="M276" s="40"/>
      <c r="N276" s="46"/>
      <c r="O276" s="47" t="s">
        <v>22</v>
      </c>
      <c r="P276" s="38"/>
      <c r="Q276" s="38"/>
      <c r="R276" s="38"/>
      <c r="S276" s="38"/>
      <c r="T276" s="44">
        <f t="shared" si="28"/>
        <v>0</v>
      </c>
      <c r="U276" s="45"/>
    </row>
    <row r="277" spans="1:21" x14ac:dyDescent="0.25">
      <c r="A277" s="33"/>
      <c r="B277" s="40"/>
      <c r="C277" s="13"/>
      <c r="D277" s="40"/>
      <c r="E277" s="46"/>
      <c r="F277" s="47" t="s">
        <v>22</v>
      </c>
      <c r="G277" s="38"/>
      <c r="H277" s="38"/>
      <c r="I277" s="38"/>
      <c r="J277" s="38"/>
      <c r="K277" s="38">
        <f t="shared" si="29"/>
        <v>0</v>
      </c>
      <c r="L277" s="38"/>
      <c r="M277" s="40"/>
      <c r="N277" s="48"/>
      <c r="O277" s="47" t="s">
        <v>22</v>
      </c>
      <c r="P277" s="38"/>
      <c r="Q277" s="38"/>
      <c r="R277" s="38"/>
      <c r="S277" s="38"/>
      <c r="T277" s="44">
        <f t="shared" si="28"/>
        <v>0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22</v>
      </c>
      <c r="G278" s="38"/>
      <c r="H278" s="38"/>
      <c r="I278" s="38"/>
      <c r="J278" s="38"/>
      <c r="K278" s="38">
        <f t="shared" si="29"/>
        <v>0</v>
      </c>
      <c r="L278" s="38"/>
      <c r="M278" s="40"/>
      <c r="N278" s="46"/>
      <c r="O278" s="47" t="s">
        <v>22</v>
      </c>
      <c r="P278" s="38"/>
      <c r="Q278" s="38"/>
      <c r="R278" s="38"/>
      <c r="S278" s="38"/>
      <c r="T278" s="44">
        <f t="shared" si="28"/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22</v>
      </c>
      <c r="G279" s="38"/>
      <c r="H279" s="38"/>
      <c r="I279" s="38"/>
      <c r="J279" s="38"/>
      <c r="K279" s="38">
        <f t="shared" si="29"/>
        <v>0</v>
      </c>
      <c r="L279" s="38"/>
      <c r="M279" s="40"/>
      <c r="N279" s="46"/>
      <c r="O279" s="47" t="s">
        <v>22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22</v>
      </c>
      <c r="G280" s="38"/>
      <c r="H280" s="38"/>
      <c r="I280" s="38"/>
      <c r="J280" s="38"/>
      <c r="K280" s="38">
        <f t="shared" si="29"/>
        <v>0</v>
      </c>
      <c r="L280" s="38"/>
      <c r="M280" s="40"/>
      <c r="N280" s="46"/>
      <c r="O280" s="47" t="s">
        <v>22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22</v>
      </c>
      <c r="G281" s="38"/>
      <c r="H281" s="38"/>
      <c r="I281" s="38"/>
      <c r="J281" s="38"/>
      <c r="K281" s="38">
        <f t="shared" si="29"/>
        <v>0</v>
      </c>
      <c r="L281" s="38"/>
      <c r="M281" s="40"/>
      <c r="N281" s="46"/>
      <c r="O281" s="47" t="s">
        <v>22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8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8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8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9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E286" t="s">
        <v>0</v>
      </c>
      <c r="F286" s="1"/>
      <c r="G286" s="1">
        <v>45633</v>
      </c>
    </row>
    <row r="287" spans="1:21" x14ac:dyDescent="0.25">
      <c r="A287" s="2" t="s">
        <v>1</v>
      </c>
      <c r="B287" s="3" t="s">
        <v>2</v>
      </c>
      <c r="C287" s="3" t="s">
        <v>3</v>
      </c>
      <c r="D287" s="4" t="s">
        <v>4</v>
      </c>
      <c r="E287" s="4"/>
      <c r="F287" s="5"/>
      <c r="G287" s="5"/>
      <c r="H287" s="5"/>
      <c r="I287" s="5"/>
      <c r="J287" s="5"/>
      <c r="K287" s="6" t="s">
        <v>5</v>
      </c>
      <c r="L287" s="7"/>
      <c r="M287" s="4" t="s">
        <v>6</v>
      </c>
      <c r="N287" s="4"/>
      <c r="O287" s="5"/>
      <c r="P287" s="5"/>
      <c r="Q287" s="5"/>
      <c r="R287" s="5"/>
      <c r="S287" s="5"/>
      <c r="T287" s="8" t="s">
        <v>7</v>
      </c>
      <c r="U287" s="9" t="s">
        <v>8</v>
      </c>
    </row>
    <row r="288" spans="1:21" ht="25.5" x14ac:dyDescent="0.25">
      <c r="A288" s="2"/>
      <c r="B288" s="3"/>
      <c r="C288" s="3"/>
      <c r="D288" s="10" t="s">
        <v>9</v>
      </c>
      <c r="E288" s="11" t="s">
        <v>10</v>
      </c>
      <c r="F288" s="11" t="s">
        <v>11</v>
      </c>
      <c r="G288" s="12" t="s">
        <v>12</v>
      </c>
      <c r="H288" s="13"/>
      <c r="I288" s="13"/>
      <c r="J288" s="13"/>
      <c r="K288" s="13"/>
      <c r="L288" s="14" t="s">
        <v>13</v>
      </c>
      <c r="M288" s="10" t="s">
        <v>9</v>
      </c>
      <c r="N288" s="15" t="s">
        <v>14</v>
      </c>
      <c r="O288" s="11" t="s">
        <v>11</v>
      </c>
      <c r="P288" s="12" t="s">
        <v>12</v>
      </c>
      <c r="Q288" s="13"/>
      <c r="R288" s="13"/>
      <c r="S288" s="13"/>
      <c r="T288" s="8"/>
      <c r="U288" s="9"/>
    </row>
    <row r="289" spans="1:21" x14ac:dyDescent="0.25">
      <c r="A289" s="2"/>
      <c r="B289" s="3"/>
      <c r="C289" s="3"/>
      <c r="D289" s="10"/>
      <c r="E289" s="11"/>
      <c r="F289" s="11"/>
      <c r="G289" s="16" t="s">
        <v>15</v>
      </c>
      <c r="H289" s="17" t="s">
        <v>16</v>
      </c>
      <c r="I289" s="18" t="s">
        <v>17</v>
      </c>
      <c r="J289" s="19">
        <v>0</v>
      </c>
      <c r="K289" s="13"/>
      <c r="L289" s="20"/>
      <c r="M289" s="10"/>
      <c r="N289" s="15"/>
      <c r="O289" s="11"/>
      <c r="P289" s="16" t="s">
        <v>15</v>
      </c>
      <c r="Q289" s="17" t="s">
        <v>16</v>
      </c>
      <c r="R289" s="18" t="s">
        <v>17</v>
      </c>
      <c r="S289" s="19">
        <v>0</v>
      </c>
      <c r="T289" s="8"/>
      <c r="U289" s="9"/>
    </row>
    <row r="290" spans="1:21" x14ac:dyDescent="0.25">
      <c r="A290" s="21"/>
      <c r="B290" s="22"/>
      <c r="C290" s="23"/>
      <c r="D290" s="24"/>
      <c r="E290" s="25"/>
      <c r="F290" s="25"/>
      <c r="G290" s="26"/>
      <c r="H290" s="27"/>
      <c r="I290" s="28"/>
      <c r="J290" s="29"/>
      <c r="K290" s="30"/>
      <c r="L290" s="30"/>
      <c r="M290" s="24"/>
      <c r="N290" s="25"/>
      <c r="O290" s="25"/>
      <c r="P290" s="26"/>
      <c r="Q290" s="27"/>
      <c r="R290" s="28"/>
      <c r="S290" s="29"/>
      <c r="T290" s="31"/>
      <c r="U290" s="32"/>
    </row>
    <row r="291" spans="1:21" x14ac:dyDescent="0.25">
      <c r="A291" s="33"/>
      <c r="B291" s="33">
        <v>416</v>
      </c>
      <c r="C291" s="34"/>
      <c r="D291" s="35"/>
      <c r="E291" s="36"/>
      <c r="F291" s="37"/>
      <c r="G291" s="38"/>
      <c r="H291" s="38"/>
      <c r="I291" s="38"/>
      <c r="J291" s="38"/>
      <c r="K291" s="38">
        <f>((SUM(H293:H304)*H292)+(SUM(G293:G304)*G292)+(SUM(I293:I304)*I292))/1000</f>
        <v>136.012</v>
      </c>
      <c r="L291" s="38" t="e">
        <f>T291*100/M291</f>
        <v>#DIV/0!</v>
      </c>
      <c r="M291" s="35"/>
      <c r="N291" s="36"/>
      <c r="O291" s="37"/>
      <c r="P291" s="38"/>
      <c r="Q291" s="38"/>
      <c r="R291" s="38"/>
      <c r="S291" s="38"/>
      <c r="T291" s="39">
        <f>((SUM(Q293:Q304)*Q292)+(SUM(P293:P304)*P292)+(SUM(R293:R304)*R292))/1000</f>
        <v>0</v>
      </c>
      <c r="U291" s="39" t="e">
        <f>T291*100/M291</f>
        <v>#DIV/0!</v>
      </c>
    </row>
    <row r="292" spans="1:21" x14ac:dyDescent="0.25">
      <c r="A292" s="33"/>
      <c r="B292" s="40"/>
      <c r="C292" s="13"/>
      <c r="D292" s="40"/>
      <c r="E292" s="41" t="s">
        <v>19</v>
      </c>
      <c r="F292" s="42"/>
      <c r="G292" s="43">
        <v>222</v>
      </c>
      <c r="H292" s="43">
        <v>226</v>
      </c>
      <c r="I292" s="43">
        <v>231</v>
      </c>
      <c r="J292" s="43"/>
      <c r="K292" s="38"/>
      <c r="L292" s="38"/>
      <c r="M292" s="40"/>
      <c r="N292" s="41" t="s">
        <v>19</v>
      </c>
      <c r="O292" s="42"/>
      <c r="P292" s="43"/>
      <c r="Q292" s="43"/>
      <c r="R292" s="43"/>
      <c r="S292" s="38"/>
      <c r="T292" s="44"/>
      <c r="U292" s="45"/>
    </row>
    <row r="293" spans="1:21" x14ac:dyDescent="0.25">
      <c r="A293" s="33"/>
      <c r="B293" s="40"/>
      <c r="C293" s="13"/>
      <c r="D293" s="40"/>
      <c r="E293" s="46"/>
      <c r="F293" s="47" t="s">
        <v>30</v>
      </c>
      <c r="G293" s="38">
        <v>40</v>
      </c>
      <c r="H293" s="38">
        <v>99</v>
      </c>
      <c r="I293" s="38">
        <v>33</v>
      </c>
      <c r="J293" s="38">
        <v>56</v>
      </c>
      <c r="K293" s="38">
        <f>(G293*$G$7+H293*$H$7+I293*$I$7)/1000</f>
        <v>0</v>
      </c>
      <c r="L293" s="38"/>
      <c r="M293" s="40"/>
      <c r="N293" s="46"/>
      <c r="O293" s="47" t="s">
        <v>22</v>
      </c>
      <c r="P293" s="38"/>
      <c r="Q293" s="38"/>
      <c r="R293" s="38"/>
      <c r="S293" s="38"/>
      <c r="T293" s="44">
        <f t="shared" ref="T293:T304" si="30">(P293*$P$7+Q293*$Q$7+R293*$R$7)/1000</f>
        <v>0</v>
      </c>
      <c r="U293" s="45"/>
    </row>
    <row r="294" spans="1:21" x14ac:dyDescent="0.25">
      <c r="A294" s="33"/>
      <c r="B294" s="40"/>
      <c r="C294" s="13"/>
      <c r="D294" s="40"/>
      <c r="E294" s="46"/>
      <c r="F294" s="47" t="s">
        <v>31</v>
      </c>
      <c r="G294" s="38"/>
      <c r="H294" s="38"/>
      <c r="I294" s="38"/>
      <c r="J294" s="38"/>
      <c r="K294" s="38">
        <f t="shared" ref="K294:K304" si="31">(G294*$G$7+H294*$H$7+I294*$I$7)/1000</f>
        <v>0</v>
      </c>
      <c r="L294" s="38"/>
      <c r="M294" s="40"/>
      <c r="N294" s="48"/>
      <c r="O294" s="47" t="s">
        <v>22</v>
      </c>
      <c r="P294" s="38"/>
      <c r="Q294" s="38"/>
      <c r="R294" s="38"/>
      <c r="S294" s="38"/>
      <c r="T294" s="44">
        <f t="shared" si="30"/>
        <v>0</v>
      </c>
      <c r="U294" s="45"/>
    </row>
    <row r="295" spans="1:21" x14ac:dyDescent="0.25">
      <c r="A295" s="33"/>
      <c r="B295" s="40"/>
      <c r="C295" s="13"/>
      <c r="D295" s="40"/>
      <c r="E295" s="46"/>
      <c r="F295" s="47" t="s">
        <v>36</v>
      </c>
      <c r="G295" s="38"/>
      <c r="H295" s="38"/>
      <c r="I295" s="38"/>
      <c r="J295" s="38"/>
      <c r="K295" s="38">
        <f t="shared" si="31"/>
        <v>0</v>
      </c>
      <c r="L295" s="38"/>
      <c r="M295" s="40"/>
      <c r="N295" s="46"/>
      <c r="O295" s="47" t="s">
        <v>22</v>
      </c>
      <c r="P295" s="38"/>
      <c r="Q295" s="38"/>
      <c r="R295" s="38"/>
      <c r="S295" s="38"/>
      <c r="T295" s="44">
        <f t="shared" si="30"/>
        <v>0</v>
      </c>
      <c r="U295" s="45"/>
    </row>
    <row r="296" spans="1:21" x14ac:dyDescent="0.25">
      <c r="A296" s="33"/>
      <c r="B296" s="40"/>
      <c r="C296" s="13"/>
      <c r="D296" s="40"/>
      <c r="E296" s="46"/>
      <c r="F296" s="47" t="s">
        <v>32</v>
      </c>
      <c r="G296" s="38">
        <v>155</v>
      </c>
      <c r="H296" s="38">
        <v>160</v>
      </c>
      <c r="I296" s="38">
        <v>115</v>
      </c>
      <c r="J296" s="38">
        <v>24</v>
      </c>
      <c r="K296" s="38">
        <f t="shared" si="31"/>
        <v>0</v>
      </c>
      <c r="L296" s="38"/>
      <c r="M296" s="40"/>
      <c r="N296" s="48"/>
      <c r="O296" s="47" t="s">
        <v>22</v>
      </c>
      <c r="P296" s="38"/>
      <c r="Q296" s="38"/>
      <c r="R296" s="38"/>
      <c r="S296" s="38"/>
      <c r="T296" s="44">
        <f t="shared" si="30"/>
        <v>0</v>
      </c>
      <c r="U296" s="45"/>
    </row>
    <row r="297" spans="1:21" x14ac:dyDescent="0.25">
      <c r="A297" s="33"/>
      <c r="B297" s="40"/>
      <c r="C297" s="13"/>
      <c r="D297" s="40"/>
      <c r="E297" s="46"/>
      <c r="F297" s="47" t="s">
        <v>22</v>
      </c>
      <c r="G297" s="38"/>
      <c r="H297" s="38"/>
      <c r="I297" s="38"/>
      <c r="J297" s="38"/>
      <c r="K297" s="38">
        <f t="shared" si="31"/>
        <v>0</v>
      </c>
      <c r="L297" s="38"/>
      <c r="M297" s="40"/>
      <c r="N297" s="46"/>
      <c r="O297" s="47" t="s">
        <v>22</v>
      </c>
      <c r="P297" s="38"/>
      <c r="Q297" s="38"/>
      <c r="R297" s="38"/>
      <c r="S297" s="38"/>
      <c r="T297" s="44">
        <f t="shared" si="30"/>
        <v>0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22</v>
      </c>
      <c r="G298" s="38"/>
      <c r="H298" s="38"/>
      <c r="I298" s="38"/>
      <c r="J298" s="38"/>
      <c r="K298" s="38">
        <f t="shared" si="31"/>
        <v>0</v>
      </c>
      <c r="L298" s="38"/>
      <c r="M298" s="40"/>
      <c r="N298" s="46"/>
      <c r="O298" s="47" t="s">
        <v>22</v>
      </c>
      <c r="P298" s="38"/>
      <c r="Q298" s="38"/>
      <c r="R298" s="38"/>
      <c r="S298" s="38"/>
      <c r="T298" s="44">
        <f t="shared" si="30"/>
        <v>0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22</v>
      </c>
      <c r="G299" s="38"/>
      <c r="H299" s="38"/>
      <c r="I299" s="38"/>
      <c r="J299" s="38"/>
      <c r="K299" s="38">
        <f t="shared" si="31"/>
        <v>0</v>
      </c>
      <c r="L299" s="38"/>
      <c r="M299" s="40"/>
      <c r="N299" s="46"/>
      <c r="O299" s="47" t="s">
        <v>22</v>
      </c>
      <c r="P299" s="38"/>
      <c r="Q299" s="38"/>
      <c r="R299" s="38"/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22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6"/>
      <c r="O300" s="47" t="s">
        <v>22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22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8"/>
      <c r="O301" s="47" t="s">
        <v>22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22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8"/>
      <c r="O302" s="47" t="s">
        <v>22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8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9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E305" t="s">
        <v>0</v>
      </c>
      <c r="F305" s="1"/>
      <c r="G305" s="1">
        <v>45652</v>
      </c>
    </row>
    <row r="306" spans="1:21" x14ac:dyDescent="0.25">
      <c r="A306" s="2" t="s">
        <v>1</v>
      </c>
      <c r="B306" s="3" t="s">
        <v>2</v>
      </c>
      <c r="C306" s="3" t="s">
        <v>3</v>
      </c>
      <c r="D306" s="4" t="s">
        <v>4</v>
      </c>
      <c r="E306" s="4"/>
      <c r="F306" s="5"/>
      <c r="G306" s="5"/>
      <c r="H306" s="5"/>
      <c r="I306" s="5"/>
      <c r="J306" s="5"/>
      <c r="K306" s="6" t="s">
        <v>5</v>
      </c>
      <c r="L306" s="7"/>
      <c r="M306" s="4" t="s">
        <v>6</v>
      </c>
      <c r="N306" s="4"/>
      <c r="O306" s="5"/>
      <c r="P306" s="5"/>
      <c r="Q306" s="5"/>
      <c r="R306" s="5"/>
      <c r="S306" s="5"/>
      <c r="T306" s="8" t="s">
        <v>7</v>
      </c>
      <c r="U306" s="9" t="s">
        <v>8</v>
      </c>
    </row>
    <row r="307" spans="1:21" ht="25.5" x14ac:dyDescent="0.25">
      <c r="A307" s="2"/>
      <c r="B307" s="3"/>
      <c r="C307" s="3"/>
      <c r="D307" s="10" t="s">
        <v>9</v>
      </c>
      <c r="E307" s="11" t="s">
        <v>10</v>
      </c>
      <c r="F307" s="11" t="s">
        <v>11</v>
      </c>
      <c r="G307" s="12" t="s">
        <v>12</v>
      </c>
      <c r="H307" s="13"/>
      <c r="I307" s="13"/>
      <c r="J307" s="13"/>
      <c r="K307" s="13"/>
      <c r="L307" s="14" t="s">
        <v>13</v>
      </c>
      <c r="M307" s="10" t="s">
        <v>9</v>
      </c>
      <c r="N307" s="15" t="s">
        <v>14</v>
      </c>
      <c r="O307" s="11" t="s">
        <v>11</v>
      </c>
      <c r="P307" s="12" t="s">
        <v>12</v>
      </c>
      <c r="Q307" s="13"/>
      <c r="R307" s="13"/>
      <c r="S307" s="13"/>
      <c r="T307" s="8"/>
      <c r="U307" s="9"/>
    </row>
    <row r="308" spans="1:21" x14ac:dyDescent="0.25">
      <c r="A308" s="2"/>
      <c r="B308" s="3"/>
      <c r="C308" s="3"/>
      <c r="D308" s="10"/>
      <c r="E308" s="11"/>
      <c r="F308" s="11"/>
      <c r="G308" s="16" t="s">
        <v>15</v>
      </c>
      <c r="H308" s="17" t="s">
        <v>16</v>
      </c>
      <c r="I308" s="18" t="s">
        <v>17</v>
      </c>
      <c r="J308" s="19">
        <v>0</v>
      </c>
      <c r="K308" s="13"/>
      <c r="L308" s="20"/>
      <c r="M308" s="10"/>
      <c r="N308" s="15"/>
      <c r="O308" s="11"/>
      <c r="P308" s="16" t="s">
        <v>15</v>
      </c>
      <c r="Q308" s="17" t="s">
        <v>16</v>
      </c>
      <c r="R308" s="18" t="s">
        <v>17</v>
      </c>
      <c r="S308" s="19">
        <v>0</v>
      </c>
      <c r="T308" s="8"/>
      <c r="U308" s="9"/>
    </row>
    <row r="309" spans="1:21" x14ac:dyDescent="0.25">
      <c r="A309" s="21"/>
      <c r="B309" s="22"/>
      <c r="C309" s="23"/>
      <c r="D309" s="24"/>
      <c r="E309" s="25"/>
      <c r="F309" s="25"/>
      <c r="G309" s="26"/>
      <c r="H309" s="27"/>
      <c r="I309" s="28"/>
      <c r="J309" s="29"/>
      <c r="K309" s="30"/>
      <c r="L309" s="30"/>
      <c r="M309" s="24"/>
      <c r="N309" s="25"/>
      <c r="O309" s="25"/>
      <c r="P309" s="26"/>
      <c r="Q309" s="27"/>
      <c r="R309" s="28"/>
      <c r="S309" s="29"/>
      <c r="T309" s="31"/>
      <c r="U309" s="32"/>
    </row>
    <row r="310" spans="1:21" x14ac:dyDescent="0.25">
      <c r="A310" s="33"/>
      <c r="B310" s="33">
        <v>417</v>
      </c>
      <c r="C310" s="34"/>
      <c r="D310" s="35">
        <v>1000</v>
      </c>
      <c r="E310" s="36"/>
      <c r="F310" s="37"/>
      <c r="G310" s="38"/>
      <c r="H310" s="38"/>
      <c r="I310" s="38"/>
      <c r="J310" s="38"/>
      <c r="K310" s="38">
        <f>((SUM(H312:H323)*H311)+(SUM(G312:G323)*G311)+(SUM(I312:I323)*I311))/1000</f>
        <v>185.91499999999999</v>
      </c>
      <c r="L310" s="38">
        <f>T310*100/M310</f>
        <v>13.7173</v>
      </c>
      <c r="M310" s="35">
        <v>1000</v>
      </c>
      <c r="N310" s="36"/>
      <c r="O310" s="37"/>
      <c r="P310" s="38"/>
      <c r="Q310" s="38"/>
      <c r="R310" s="38"/>
      <c r="S310" s="38"/>
      <c r="T310" s="39">
        <f>((SUM(Q312:Q323)*Q311)+(SUM(P312:P323)*P311)+(SUM(R312:R323)*R311))/1000</f>
        <v>137.173</v>
      </c>
      <c r="U310" s="39">
        <f>T310*100/M310</f>
        <v>13.7173</v>
      </c>
    </row>
    <row r="311" spans="1:21" x14ac:dyDescent="0.25">
      <c r="A311" s="33"/>
      <c r="B311" s="40"/>
      <c r="C311" s="13"/>
      <c r="D311" s="40"/>
      <c r="E311" s="41" t="s">
        <v>19</v>
      </c>
      <c r="F311" s="42"/>
      <c r="G311" s="43">
        <v>223</v>
      </c>
      <c r="H311" s="43">
        <v>225</v>
      </c>
      <c r="I311" s="43">
        <v>228</v>
      </c>
      <c r="J311" s="43"/>
      <c r="K311" s="38"/>
      <c r="L311" s="38"/>
      <c r="M311" s="40"/>
      <c r="N311" s="41" t="s">
        <v>19</v>
      </c>
      <c r="O311" s="42"/>
      <c r="P311" s="43">
        <v>221</v>
      </c>
      <c r="Q311" s="43">
        <v>225</v>
      </c>
      <c r="R311" s="43">
        <v>226</v>
      </c>
      <c r="S311" s="38"/>
      <c r="T311" s="44"/>
      <c r="U311" s="45"/>
    </row>
    <row r="312" spans="1:21" x14ac:dyDescent="0.25">
      <c r="A312" s="33"/>
      <c r="B312" s="40"/>
      <c r="C312" s="13"/>
      <c r="D312" s="40"/>
      <c r="E312" s="46"/>
      <c r="F312" s="47" t="s">
        <v>30</v>
      </c>
      <c r="G312" s="38">
        <v>100</v>
      </c>
      <c r="H312" s="38">
        <v>85</v>
      </c>
      <c r="I312" s="38">
        <v>108</v>
      </c>
      <c r="J312" s="38">
        <v>35</v>
      </c>
      <c r="K312" s="38">
        <f>(G312*$G$7+H312*$H$7+I312*$I$7)/1000</f>
        <v>0</v>
      </c>
      <c r="L312" s="38"/>
      <c r="M312" s="40"/>
      <c r="N312" s="46"/>
      <c r="O312" s="47" t="s">
        <v>35</v>
      </c>
      <c r="P312" s="38">
        <v>11</v>
      </c>
      <c r="Q312" s="38">
        <v>3</v>
      </c>
      <c r="R312" s="38">
        <v>3</v>
      </c>
      <c r="S312" s="38">
        <v>6</v>
      </c>
      <c r="T312" s="44">
        <f t="shared" ref="T312:T323" si="32">(P312*$P$7+Q312*$Q$7+R312*$R$7)/1000</f>
        <v>0</v>
      </c>
      <c r="U312" s="45"/>
    </row>
    <row r="313" spans="1:21" x14ac:dyDescent="0.25">
      <c r="A313" s="33"/>
      <c r="B313" s="40"/>
      <c r="C313" s="13"/>
      <c r="D313" s="40"/>
      <c r="E313" s="46"/>
      <c r="F313" s="47" t="s">
        <v>31</v>
      </c>
      <c r="G313" s="38">
        <v>31</v>
      </c>
      <c r="H313" s="38">
        <v>28</v>
      </c>
      <c r="I313" s="38">
        <v>20</v>
      </c>
      <c r="J313" s="38">
        <v>9</v>
      </c>
      <c r="K313" s="38">
        <f t="shared" ref="K313:K323" si="33">(G313*$G$7+H313*$H$7+I313*$I$7)/1000</f>
        <v>0</v>
      </c>
      <c r="L313" s="38"/>
      <c r="M313" s="40"/>
      <c r="N313" s="48"/>
      <c r="O313" s="47" t="s">
        <v>23</v>
      </c>
      <c r="P313" s="38">
        <v>58</v>
      </c>
      <c r="Q313" s="38">
        <v>34</v>
      </c>
      <c r="R313" s="38">
        <v>50</v>
      </c>
      <c r="S313" s="38">
        <v>33</v>
      </c>
      <c r="T313" s="44">
        <f t="shared" si="32"/>
        <v>0</v>
      </c>
      <c r="U313" s="45"/>
    </row>
    <row r="314" spans="1:21" x14ac:dyDescent="0.25">
      <c r="A314" s="33"/>
      <c r="B314" s="40"/>
      <c r="C314" s="13"/>
      <c r="D314" s="40"/>
      <c r="E314" s="46"/>
      <c r="F314" s="47" t="s">
        <v>36</v>
      </c>
      <c r="G314" s="38">
        <v>96</v>
      </c>
      <c r="H314" s="38">
        <v>74</v>
      </c>
      <c r="I314" s="38">
        <v>65</v>
      </c>
      <c r="J314" s="38">
        <v>18</v>
      </c>
      <c r="K314" s="38">
        <f t="shared" si="33"/>
        <v>0</v>
      </c>
      <c r="L314" s="38"/>
      <c r="M314" s="40"/>
      <c r="N314" s="46"/>
      <c r="O314" s="47" t="s">
        <v>37</v>
      </c>
      <c r="P314" s="38"/>
      <c r="Q314" s="38"/>
      <c r="R314" s="38"/>
      <c r="S314" s="38"/>
      <c r="T314" s="44">
        <f t="shared" si="32"/>
        <v>0</v>
      </c>
      <c r="U314" s="45"/>
    </row>
    <row r="315" spans="1:21" x14ac:dyDescent="0.25">
      <c r="A315" s="33"/>
      <c r="B315" s="40"/>
      <c r="C315" s="13"/>
      <c r="D315" s="40"/>
      <c r="E315" s="46"/>
      <c r="F315" s="47" t="s">
        <v>32</v>
      </c>
      <c r="G315" s="38">
        <v>15</v>
      </c>
      <c r="H315" s="38">
        <v>15</v>
      </c>
      <c r="I315" s="38">
        <v>36</v>
      </c>
      <c r="J315" s="38">
        <v>16</v>
      </c>
      <c r="K315" s="38">
        <f t="shared" si="33"/>
        <v>0</v>
      </c>
      <c r="L315" s="38"/>
      <c r="M315" s="40"/>
      <c r="N315" s="48"/>
      <c r="O315" s="47" t="s">
        <v>25</v>
      </c>
      <c r="P315" s="38"/>
      <c r="Q315" s="38"/>
      <c r="R315" s="38"/>
      <c r="S315" s="38"/>
      <c r="T315" s="44">
        <f t="shared" si="32"/>
        <v>0</v>
      </c>
      <c r="U315" s="45"/>
    </row>
    <row r="316" spans="1:21" x14ac:dyDescent="0.25">
      <c r="A316" s="33"/>
      <c r="B316" s="40"/>
      <c r="C316" s="13"/>
      <c r="D316" s="40"/>
      <c r="E316" s="46"/>
      <c r="F316" s="47" t="s">
        <v>38</v>
      </c>
      <c r="G316" s="38">
        <v>0</v>
      </c>
      <c r="H316" s="38">
        <v>0</v>
      </c>
      <c r="I316" s="38">
        <v>0</v>
      </c>
      <c r="J316" s="38">
        <v>0</v>
      </c>
      <c r="K316" s="38">
        <f t="shared" si="33"/>
        <v>0</v>
      </c>
      <c r="L316" s="38"/>
      <c r="M316" s="40"/>
      <c r="N316" s="46"/>
      <c r="O316" s="47" t="s">
        <v>39</v>
      </c>
      <c r="P316" s="38"/>
      <c r="Q316" s="38"/>
      <c r="R316" s="38"/>
      <c r="S316" s="38"/>
      <c r="T316" s="44">
        <f t="shared" si="32"/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33</v>
      </c>
      <c r="G317" s="38">
        <v>0</v>
      </c>
      <c r="H317" s="38">
        <v>2</v>
      </c>
      <c r="I317" s="38">
        <v>0</v>
      </c>
      <c r="J317" s="38">
        <v>2</v>
      </c>
      <c r="K317" s="38">
        <f t="shared" si="33"/>
        <v>0</v>
      </c>
      <c r="L317" s="38"/>
      <c r="M317" s="40"/>
      <c r="N317" s="46"/>
      <c r="O317" s="47" t="s">
        <v>27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40</v>
      </c>
      <c r="G318" s="38"/>
      <c r="H318" s="38"/>
      <c r="I318" s="38"/>
      <c r="J318" s="38"/>
      <c r="K318" s="38">
        <f t="shared" si="33"/>
        <v>0</v>
      </c>
      <c r="L318" s="38"/>
      <c r="M318" s="40"/>
      <c r="N318" s="46"/>
      <c r="O318" s="47" t="s">
        <v>28</v>
      </c>
      <c r="P318" s="38">
        <v>2</v>
      </c>
      <c r="Q318" s="38">
        <v>4</v>
      </c>
      <c r="R318" s="38">
        <v>18</v>
      </c>
      <c r="S318" s="38">
        <v>12</v>
      </c>
      <c r="T318" s="44">
        <f t="shared" si="32"/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24</v>
      </c>
      <c r="G319" s="38"/>
      <c r="H319" s="38"/>
      <c r="I319" s="38"/>
      <c r="J319" s="38"/>
      <c r="K319" s="38">
        <f t="shared" si="33"/>
        <v>0</v>
      </c>
      <c r="L319" s="38"/>
      <c r="M319" s="40"/>
      <c r="N319" s="46"/>
      <c r="O319" s="47" t="s">
        <v>41</v>
      </c>
      <c r="P319" s="38"/>
      <c r="Q319" s="38"/>
      <c r="R319" s="38"/>
      <c r="S319" s="38"/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42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8"/>
      <c r="O320" s="47" t="s">
        <v>43</v>
      </c>
      <c r="P320" s="38">
        <v>11</v>
      </c>
      <c r="Q320" s="38">
        <v>12</v>
      </c>
      <c r="R320" s="38">
        <v>25</v>
      </c>
      <c r="S320" s="38">
        <v>10</v>
      </c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26</v>
      </c>
      <c r="G321" s="38">
        <v>0</v>
      </c>
      <c r="H321" s="38">
        <v>0</v>
      </c>
      <c r="I321" s="38">
        <v>2</v>
      </c>
      <c r="J321" s="38">
        <v>2</v>
      </c>
      <c r="K321" s="38">
        <f t="shared" si="33"/>
        <v>0</v>
      </c>
      <c r="L321" s="38"/>
      <c r="M321" s="40"/>
      <c r="N321" s="48"/>
      <c r="O321" s="47" t="s">
        <v>44</v>
      </c>
      <c r="P321" s="38">
        <v>117</v>
      </c>
      <c r="Q321" s="38">
        <v>85</v>
      </c>
      <c r="R321" s="38">
        <v>74</v>
      </c>
      <c r="S321" s="38">
        <v>35</v>
      </c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20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8"/>
      <c r="O322" s="47" t="s">
        <v>45</v>
      </c>
      <c r="P322" s="38">
        <v>39</v>
      </c>
      <c r="Q322" s="38">
        <v>37</v>
      </c>
      <c r="R322" s="38">
        <v>30</v>
      </c>
      <c r="S322" s="38">
        <v>14</v>
      </c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21</v>
      </c>
      <c r="G323" s="38">
        <v>45</v>
      </c>
      <c r="H323" s="38">
        <v>46</v>
      </c>
      <c r="I323" s="38">
        <v>57</v>
      </c>
      <c r="J323" s="38">
        <v>25</v>
      </c>
      <c r="K323" s="38">
        <f t="shared" si="33"/>
        <v>0</v>
      </c>
      <c r="L323" s="38"/>
      <c r="M323" s="40"/>
      <c r="N323" s="49"/>
      <c r="O323" s="47" t="s">
        <v>46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E324" t="s">
        <v>0</v>
      </c>
      <c r="F324" s="1"/>
      <c r="G324" s="1">
        <v>45641</v>
      </c>
    </row>
    <row r="325" spans="1:21" x14ac:dyDescent="0.25">
      <c r="A325" s="2" t="s">
        <v>1</v>
      </c>
      <c r="B325" s="3" t="s">
        <v>2</v>
      </c>
      <c r="C325" s="3" t="s">
        <v>3</v>
      </c>
      <c r="D325" s="4" t="s">
        <v>4</v>
      </c>
      <c r="E325" s="4"/>
      <c r="F325" s="5"/>
      <c r="G325" s="5"/>
      <c r="H325" s="5"/>
      <c r="I325" s="5"/>
      <c r="J325" s="5"/>
      <c r="K325" s="6" t="s">
        <v>5</v>
      </c>
      <c r="L325" s="7"/>
      <c r="M325" s="4" t="s">
        <v>6</v>
      </c>
      <c r="N325" s="4"/>
      <c r="O325" s="5"/>
      <c r="P325" s="5"/>
      <c r="Q325" s="5"/>
      <c r="R325" s="5"/>
      <c r="S325" s="5"/>
      <c r="T325" s="8" t="s">
        <v>7</v>
      </c>
      <c r="U325" s="9" t="s">
        <v>8</v>
      </c>
    </row>
    <row r="326" spans="1:21" ht="25.5" x14ac:dyDescent="0.25">
      <c r="A326" s="2"/>
      <c r="B326" s="3"/>
      <c r="C326" s="3"/>
      <c r="D326" s="10" t="s">
        <v>9</v>
      </c>
      <c r="E326" s="11" t="s">
        <v>10</v>
      </c>
      <c r="F326" s="11" t="s">
        <v>11</v>
      </c>
      <c r="G326" s="12" t="s">
        <v>12</v>
      </c>
      <c r="H326" s="13"/>
      <c r="I326" s="13"/>
      <c r="J326" s="13"/>
      <c r="K326" s="13"/>
      <c r="L326" s="14" t="s">
        <v>13</v>
      </c>
      <c r="M326" s="10" t="s">
        <v>9</v>
      </c>
      <c r="N326" s="15" t="s">
        <v>14</v>
      </c>
      <c r="O326" s="11" t="s">
        <v>11</v>
      </c>
      <c r="P326" s="12" t="s">
        <v>12</v>
      </c>
      <c r="Q326" s="13"/>
      <c r="R326" s="13"/>
      <c r="S326" s="13"/>
      <c r="T326" s="8"/>
      <c r="U326" s="9"/>
    </row>
    <row r="327" spans="1:21" x14ac:dyDescent="0.25">
      <c r="A327" s="2"/>
      <c r="B327" s="3"/>
      <c r="C327" s="3"/>
      <c r="D327" s="10"/>
      <c r="E327" s="11"/>
      <c r="F327" s="11"/>
      <c r="G327" s="16" t="s">
        <v>15</v>
      </c>
      <c r="H327" s="17" t="s">
        <v>16</v>
      </c>
      <c r="I327" s="18" t="s">
        <v>17</v>
      </c>
      <c r="J327" s="19">
        <v>0</v>
      </c>
      <c r="K327" s="13"/>
      <c r="L327" s="20"/>
      <c r="M327" s="10"/>
      <c r="N327" s="15"/>
      <c r="O327" s="11"/>
      <c r="P327" s="16" t="s">
        <v>15</v>
      </c>
      <c r="Q327" s="17" t="s">
        <v>16</v>
      </c>
      <c r="R327" s="18" t="s">
        <v>17</v>
      </c>
      <c r="S327" s="19">
        <v>0</v>
      </c>
      <c r="T327" s="8"/>
      <c r="U327" s="9"/>
    </row>
    <row r="328" spans="1:21" x14ac:dyDescent="0.25">
      <c r="A328" s="21"/>
      <c r="B328" s="22"/>
      <c r="C328" s="23"/>
      <c r="D328" s="24"/>
      <c r="E328" s="25"/>
      <c r="F328" s="25"/>
      <c r="G328" s="26"/>
      <c r="H328" s="27"/>
      <c r="I328" s="28"/>
      <c r="J328" s="29"/>
      <c r="K328" s="30"/>
      <c r="L328" s="30"/>
      <c r="M328" s="24"/>
      <c r="N328" s="25"/>
      <c r="O328" s="25"/>
      <c r="P328" s="26"/>
      <c r="Q328" s="27"/>
      <c r="R328" s="28"/>
      <c r="S328" s="29"/>
      <c r="T328" s="31"/>
      <c r="U328" s="32"/>
    </row>
    <row r="329" spans="1:21" x14ac:dyDescent="0.25">
      <c r="A329" s="33"/>
      <c r="B329" s="33">
        <v>418</v>
      </c>
      <c r="C329" s="34"/>
      <c r="D329" s="35"/>
      <c r="E329" s="36"/>
      <c r="F329" s="37"/>
      <c r="G329" s="38"/>
      <c r="H329" s="38"/>
      <c r="I329" s="38"/>
      <c r="J329" s="38"/>
      <c r="K329" s="38">
        <f>((SUM(H331:H342)*H330)+(SUM(G331:G342)*G330)+(SUM(I331:I342)*I330))/1000</f>
        <v>161.458</v>
      </c>
      <c r="L329" s="38" t="e">
        <f>T329*100/M329</f>
        <v>#DIV/0!</v>
      </c>
      <c r="M329" s="35"/>
      <c r="N329" s="36"/>
      <c r="O329" s="37"/>
      <c r="P329" s="38"/>
      <c r="Q329" s="38"/>
      <c r="R329" s="38"/>
      <c r="S329" s="38"/>
      <c r="T329" s="39">
        <f>((SUM(Q331:Q342)*Q330)+(SUM(P331:P342)*P330)+(SUM(R331:R342)*R330))/1000</f>
        <v>0</v>
      </c>
      <c r="U329" s="39" t="e">
        <f>T329*100/M329</f>
        <v>#DIV/0!</v>
      </c>
    </row>
    <row r="330" spans="1:21" x14ac:dyDescent="0.25">
      <c r="A330" s="33"/>
      <c r="B330" s="40"/>
      <c r="C330" s="13"/>
      <c r="D330" s="40"/>
      <c r="E330" s="41" t="s">
        <v>19</v>
      </c>
      <c r="F330" s="42"/>
      <c r="G330" s="43">
        <v>219</v>
      </c>
      <c r="H330" s="43">
        <v>230</v>
      </c>
      <c r="I330" s="43">
        <v>218</v>
      </c>
      <c r="J330" s="43"/>
      <c r="K330" s="38"/>
      <c r="L330" s="38"/>
      <c r="M330" s="40"/>
      <c r="N330" s="41" t="s">
        <v>19</v>
      </c>
      <c r="O330" s="42"/>
      <c r="P330" s="43"/>
      <c r="Q330" s="43"/>
      <c r="R330" s="43"/>
      <c r="S330" s="38"/>
      <c r="T330" s="44"/>
      <c r="U330" s="45"/>
    </row>
    <row r="331" spans="1:21" x14ac:dyDescent="0.25">
      <c r="A331" s="33"/>
      <c r="B331" s="40"/>
      <c r="C331" s="13"/>
      <c r="D331" s="40"/>
      <c r="E331" s="46"/>
      <c r="F331" s="47" t="s">
        <v>30</v>
      </c>
      <c r="G331" s="38"/>
      <c r="H331" s="38"/>
      <c r="I331" s="38"/>
      <c r="J331" s="38"/>
      <c r="K331" s="38">
        <f>(G331*$G$7+H331*$H$7+I331*$I$7)/1000</f>
        <v>0</v>
      </c>
      <c r="L331" s="38"/>
      <c r="M331" s="40"/>
      <c r="N331" s="46"/>
      <c r="O331" s="47" t="s">
        <v>22</v>
      </c>
      <c r="P331" s="38"/>
      <c r="Q331" s="38"/>
      <c r="R331" s="38"/>
      <c r="S331" s="38"/>
      <c r="T331" s="44">
        <f t="shared" ref="T331:T342" si="34">(P331*$P$7+Q331*$Q$7+R331*$R$7)/1000</f>
        <v>0</v>
      </c>
      <c r="U331" s="45"/>
    </row>
    <row r="332" spans="1:21" x14ac:dyDescent="0.25">
      <c r="A332" s="33"/>
      <c r="B332" s="40"/>
      <c r="C332" s="13"/>
      <c r="D332" s="40"/>
      <c r="E332" s="46"/>
      <c r="F332" s="47" t="s">
        <v>31</v>
      </c>
      <c r="G332" s="38">
        <v>68</v>
      </c>
      <c r="H332" s="38">
        <v>11</v>
      </c>
      <c r="I332" s="38">
        <v>48</v>
      </c>
      <c r="J332" s="38">
        <v>34</v>
      </c>
      <c r="K332" s="38">
        <f t="shared" ref="K332:K342" si="35">(G332*$G$7+H332*$H$7+I332*$I$7)/1000</f>
        <v>0</v>
      </c>
      <c r="L332" s="38"/>
      <c r="M332" s="40"/>
      <c r="N332" s="48"/>
      <c r="O332" s="47" t="s">
        <v>22</v>
      </c>
      <c r="P332" s="38"/>
      <c r="Q332" s="38"/>
      <c r="R332" s="38"/>
      <c r="S332" s="38"/>
      <c r="T332" s="44">
        <f t="shared" si="34"/>
        <v>0</v>
      </c>
      <c r="U332" s="45"/>
    </row>
    <row r="333" spans="1:21" x14ac:dyDescent="0.25">
      <c r="A333" s="33"/>
      <c r="B333" s="40"/>
      <c r="C333" s="13"/>
      <c r="D333" s="40"/>
      <c r="E333" s="46"/>
      <c r="F333" s="47" t="s">
        <v>36</v>
      </c>
      <c r="G333" s="38">
        <v>65</v>
      </c>
      <c r="H333" s="38">
        <v>97</v>
      </c>
      <c r="I333" s="38">
        <v>88</v>
      </c>
      <c r="J333" s="38">
        <v>17</v>
      </c>
      <c r="K333" s="38">
        <f t="shared" si="35"/>
        <v>0</v>
      </c>
      <c r="L333" s="38"/>
      <c r="M333" s="40"/>
      <c r="N333" s="46"/>
      <c r="O333" s="47" t="s">
        <v>22</v>
      </c>
      <c r="P333" s="38"/>
      <c r="Q333" s="38"/>
      <c r="R333" s="38"/>
      <c r="S333" s="38"/>
      <c r="T333" s="44">
        <f t="shared" si="34"/>
        <v>0</v>
      </c>
      <c r="U333" s="45"/>
    </row>
    <row r="334" spans="1:21" x14ac:dyDescent="0.25">
      <c r="A334" s="33"/>
      <c r="B334" s="40"/>
      <c r="C334" s="13"/>
      <c r="D334" s="40"/>
      <c r="E334" s="46"/>
      <c r="F334" s="47" t="s">
        <v>22</v>
      </c>
      <c r="G334" s="38"/>
      <c r="H334" s="38"/>
      <c r="I334" s="38"/>
      <c r="J334" s="38"/>
      <c r="K334" s="38">
        <f t="shared" si="35"/>
        <v>0</v>
      </c>
      <c r="L334" s="38"/>
      <c r="M334" s="40"/>
      <c r="N334" s="48"/>
      <c r="O334" s="47" t="s">
        <v>22</v>
      </c>
      <c r="P334" s="38"/>
      <c r="Q334" s="38"/>
      <c r="R334" s="38"/>
      <c r="S334" s="38"/>
      <c r="T334" s="44">
        <f t="shared" si="34"/>
        <v>0</v>
      </c>
      <c r="U334" s="45"/>
    </row>
    <row r="335" spans="1:21" x14ac:dyDescent="0.25">
      <c r="A335" s="33"/>
      <c r="B335" s="40"/>
      <c r="C335" s="13"/>
      <c r="D335" s="40"/>
      <c r="E335" s="46"/>
      <c r="F335" s="47" t="s">
        <v>38</v>
      </c>
      <c r="G335" s="38">
        <v>62</v>
      </c>
      <c r="H335" s="38">
        <v>38</v>
      </c>
      <c r="I335" s="38">
        <v>36</v>
      </c>
      <c r="J335" s="38">
        <v>16</v>
      </c>
      <c r="K335" s="38">
        <f t="shared" si="35"/>
        <v>0</v>
      </c>
      <c r="L335" s="38"/>
      <c r="M335" s="40"/>
      <c r="N335" s="46"/>
      <c r="O335" s="47" t="s">
        <v>22</v>
      </c>
      <c r="P335" s="38"/>
      <c r="Q335" s="38"/>
      <c r="R335" s="38"/>
      <c r="S335" s="38"/>
      <c r="T335" s="44">
        <f t="shared" si="34"/>
        <v>0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33</v>
      </c>
      <c r="G336" s="38">
        <v>75</v>
      </c>
      <c r="H336" s="38">
        <v>61</v>
      </c>
      <c r="I336" s="38">
        <v>79</v>
      </c>
      <c r="J336" s="38">
        <v>18</v>
      </c>
      <c r="K336" s="38">
        <f t="shared" si="35"/>
        <v>0</v>
      </c>
      <c r="L336" s="38"/>
      <c r="M336" s="40"/>
      <c r="N336" s="46"/>
      <c r="O336" s="47" t="s">
        <v>22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22</v>
      </c>
      <c r="G337" s="38"/>
      <c r="H337" s="38"/>
      <c r="I337" s="38"/>
      <c r="J337" s="38"/>
      <c r="K337" s="38">
        <f t="shared" si="35"/>
        <v>0</v>
      </c>
      <c r="L337" s="38"/>
      <c r="M337" s="40"/>
      <c r="N337" s="46"/>
      <c r="O337" s="47" t="s">
        <v>22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22</v>
      </c>
      <c r="G338" s="38"/>
      <c r="H338" s="38"/>
      <c r="I338" s="38"/>
      <c r="J338" s="38"/>
      <c r="K338" s="38">
        <f t="shared" si="35"/>
        <v>0</v>
      </c>
      <c r="L338" s="38"/>
      <c r="M338" s="40"/>
      <c r="N338" s="46"/>
      <c r="O338" s="47" t="s">
        <v>22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22</v>
      </c>
      <c r="G339" s="38"/>
      <c r="H339" s="38"/>
      <c r="I339" s="38"/>
      <c r="J339" s="38"/>
      <c r="K339" s="38">
        <f t="shared" si="35"/>
        <v>0</v>
      </c>
      <c r="L339" s="38"/>
      <c r="M339" s="40"/>
      <c r="N339" s="48"/>
      <c r="O339" s="47" t="s">
        <v>22</v>
      </c>
      <c r="P339" s="38"/>
      <c r="Q339" s="38"/>
      <c r="R339" s="38"/>
      <c r="S339" s="38"/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22</v>
      </c>
      <c r="G340" s="38"/>
      <c r="H340" s="38"/>
      <c r="I340" s="38"/>
      <c r="J340" s="38"/>
      <c r="K340" s="38">
        <f t="shared" si="35"/>
        <v>0</v>
      </c>
      <c r="L340" s="38"/>
      <c r="M340" s="40"/>
      <c r="N340" s="48"/>
      <c r="O340" s="47" t="s">
        <v>22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8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22</v>
      </c>
      <c r="G342" s="38"/>
      <c r="H342" s="38"/>
      <c r="I342" s="38"/>
      <c r="J342" s="38"/>
      <c r="K342" s="38">
        <f t="shared" si="35"/>
        <v>0</v>
      </c>
      <c r="L342" s="38"/>
      <c r="M342" s="40"/>
      <c r="N342" s="49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E343" t="s">
        <v>0</v>
      </c>
      <c r="F343" s="1"/>
      <c r="G343" s="1">
        <v>45641</v>
      </c>
    </row>
    <row r="344" spans="1:21" x14ac:dyDescent="0.25">
      <c r="A344" s="2" t="s">
        <v>1</v>
      </c>
      <c r="B344" s="3" t="s">
        <v>2</v>
      </c>
      <c r="C344" s="3" t="s">
        <v>3</v>
      </c>
      <c r="D344" s="4" t="s">
        <v>4</v>
      </c>
      <c r="E344" s="4"/>
      <c r="F344" s="5"/>
      <c r="G344" s="5"/>
      <c r="H344" s="5"/>
      <c r="I344" s="5"/>
      <c r="J344" s="5"/>
      <c r="K344" s="6" t="s">
        <v>5</v>
      </c>
      <c r="L344" s="7"/>
      <c r="M344" s="4" t="s">
        <v>6</v>
      </c>
      <c r="N344" s="4"/>
      <c r="O344" s="5"/>
      <c r="P344" s="5"/>
      <c r="Q344" s="5"/>
      <c r="R344" s="5"/>
      <c r="S344" s="5"/>
      <c r="T344" s="8" t="s">
        <v>7</v>
      </c>
      <c r="U344" s="9" t="s">
        <v>8</v>
      </c>
    </row>
    <row r="345" spans="1:21" ht="25.5" x14ac:dyDescent="0.25">
      <c r="A345" s="2"/>
      <c r="B345" s="3"/>
      <c r="C345" s="3"/>
      <c r="D345" s="10" t="s">
        <v>9</v>
      </c>
      <c r="E345" s="11" t="s">
        <v>10</v>
      </c>
      <c r="F345" s="11" t="s">
        <v>11</v>
      </c>
      <c r="G345" s="12" t="s">
        <v>12</v>
      </c>
      <c r="H345" s="13"/>
      <c r="I345" s="13"/>
      <c r="J345" s="13"/>
      <c r="K345" s="13"/>
      <c r="L345" s="14" t="s">
        <v>13</v>
      </c>
      <c r="M345" s="10" t="s">
        <v>9</v>
      </c>
      <c r="N345" s="15" t="s">
        <v>14</v>
      </c>
      <c r="O345" s="11" t="s">
        <v>11</v>
      </c>
      <c r="P345" s="12" t="s">
        <v>12</v>
      </c>
      <c r="Q345" s="13"/>
      <c r="R345" s="13"/>
      <c r="S345" s="13"/>
      <c r="T345" s="8"/>
      <c r="U345" s="9"/>
    </row>
    <row r="346" spans="1:21" x14ac:dyDescent="0.25">
      <c r="A346" s="2"/>
      <c r="B346" s="3"/>
      <c r="C346" s="3"/>
      <c r="D346" s="10"/>
      <c r="E346" s="11"/>
      <c r="F346" s="11"/>
      <c r="G346" s="16" t="s">
        <v>15</v>
      </c>
      <c r="H346" s="17" t="s">
        <v>16</v>
      </c>
      <c r="I346" s="18" t="s">
        <v>17</v>
      </c>
      <c r="J346" s="19">
        <v>0</v>
      </c>
      <c r="K346" s="13"/>
      <c r="L346" s="20"/>
      <c r="M346" s="10"/>
      <c r="N346" s="15"/>
      <c r="O346" s="11"/>
      <c r="P346" s="16" t="s">
        <v>15</v>
      </c>
      <c r="Q346" s="17" t="s">
        <v>16</v>
      </c>
      <c r="R346" s="18" t="s">
        <v>17</v>
      </c>
      <c r="S346" s="19">
        <v>0</v>
      </c>
      <c r="T346" s="8"/>
      <c r="U346" s="9"/>
    </row>
    <row r="347" spans="1:21" x14ac:dyDescent="0.25">
      <c r="A347" s="21"/>
      <c r="B347" s="22"/>
      <c r="C347" s="23"/>
      <c r="D347" s="24"/>
      <c r="E347" s="25"/>
      <c r="F347" s="25"/>
      <c r="G347" s="26"/>
      <c r="H347" s="27"/>
      <c r="I347" s="28"/>
      <c r="J347" s="29"/>
      <c r="K347" s="30"/>
      <c r="L347" s="30"/>
      <c r="M347" s="24"/>
      <c r="N347" s="25"/>
      <c r="O347" s="25"/>
      <c r="P347" s="26"/>
      <c r="Q347" s="27"/>
      <c r="R347" s="28"/>
      <c r="S347" s="29"/>
      <c r="T347" s="31"/>
      <c r="U347" s="32"/>
    </row>
    <row r="348" spans="1:21" x14ac:dyDescent="0.25">
      <c r="A348" s="33"/>
      <c r="B348" s="33">
        <v>419</v>
      </c>
      <c r="C348" s="34"/>
      <c r="D348" s="35"/>
      <c r="E348" s="36"/>
      <c r="F348" s="37"/>
      <c r="G348" s="38"/>
      <c r="H348" s="38"/>
      <c r="I348" s="38"/>
      <c r="J348" s="38"/>
      <c r="K348" s="38">
        <f>((SUM(H350:H361)*H349)+(SUM(G350:G361)*G349)+(SUM(I350:I361)*I349))/1000</f>
        <v>149.99100000000001</v>
      </c>
      <c r="L348" s="38" t="e">
        <f>T348*100/M348</f>
        <v>#DIV/0!</v>
      </c>
      <c r="M348" s="35"/>
      <c r="N348" s="36"/>
      <c r="O348" s="37"/>
      <c r="P348" s="38"/>
      <c r="Q348" s="38"/>
      <c r="R348" s="38"/>
      <c r="S348" s="38"/>
      <c r="T348" s="39">
        <f>((SUM(Q350:Q361)*Q349)+(SUM(P350:P361)*P349)+(SUM(R350:R361)*R349))/1000</f>
        <v>0</v>
      </c>
      <c r="U348" s="39" t="e">
        <f>T348*100/M348</f>
        <v>#DIV/0!</v>
      </c>
    </row>
    <row r="349" spans="1:21" x14ac:dyDescent="0.25">
      <c r="A349" s="33"/>
      <c r="B349" s="40"/>
      <c r="C349" s="13"/>
      <c r="D349" s="40"/>
      <c r="E349" s="41" t="s">
        <v>19</v>
      </c>
      <c r="F349" s="42"/>
      <c r="G349" s="43">
        <v>219</v>
      </c>
      <c r="H349" s="43">
        <v>231</v>
      </c>
      <c r="I349" s="43">
        <v>234</v>
      </c>
      <c r="J349" s="43"/>
      <c r="K349" s="38"/>
      <c r="L349" s="38"/>
      <c r="M349" s="40"/>
      <c r="N349" s="41" t="s">
        <v>19</v>
      </c>
      <c r="O349" s="42"/>
      <c r="P349" s="43"/>
      <c r="Q349" s="43"/>
      <c r="R349" s="43"/>
      <c r="S349" s="38"/>
      <c r="T349" s="44"/>
      <c r="U349" s="45"/>
    </row>
    <row r="350" spans="1:21" x14ac:dyDescent="0.25">
      <c r="A350" s="33"/>
      <c r="B350" s="40"/>
      <c r="C350" s="13"/>
      <c r="D350" s="40"/>
      <c r="E350" s="46"/>
      <c r="F350" s="47" t="s">
        <v>30</v>
      </c>
      <c r="G350" s="38">
        <v>0</v>
      </c>
      <c r="H350" s="38">
        <v>1</v>
      </c>
      <c r="I350" s="38">
        <v>0</v>
      </c>
      <c r="J350" s="38">
        <v>1</v>
      </c>
      <c r="K350" s="38">
        <f>(G350*$G$7+H350*$H$7+I350*$I$7)/1000</f>
        <v>0</v>
      </c>
      <c r="L350" s="38"/>
      <c r="M350" s="40"/>
      <c r="N350" s="46"/>
      <c r="O350" s="47" t="s">
        <v>22</v>
      </c>
      <c r="P350" s="38"/>
      <c r="Q350" s="38"/>
      <c r="R350" s="38"/>
      <c r="S350" s="38"/>
      <c r="T350" s="44">
        <f t="shared" ref="T350:T361" si="36">(P350*$P$7+Q350*$Q$7+R350*$R$7)/1000</f>
        <v>0</v>
      </c>
      <c r="U350" s="45"/>
    </row>
    <row r="351" spans="1:21" x14ac:dyDescent="0.25">
      <c r="A351" s="33"/>
      <c r="B351" s="40"/>
      <c r="C351" s="13"/>
      <c r="D351" s="40"/>
      <c r="E351" s="46"/>
      <c r="F351" s="47" t="s">
        <v>31</v>
      </c>
      <c r="G351" s="38">
        <v>103</v>
      </c>
      <c r="H351" s="38">
        <v>31</v>
      </c>
      <c r="I351" s="38">
        <v>59</v>
      </c>
      <c r="J351" s="38">
        <v>11</v>
      </c>
      <c r="K351" s="38">
        <f t="shared" ref="K351:K361" si="37">(G351*$G$7+H351*$H$7+I351*$I$7)/1000</f>
        <v>0</v>
      </c>
      <c r="L351" s="38"/>
      <c r="M351" s="40"/>
      <c r="N351" s="48"/>
      <c r="O351" s="47" t="s">
        <v>22</v>
      </c>
      <c r="P351" s="38"/>
      <c r="Q351" s="38"/>
      <c r="R351" s="38"/>
      <c r="S351" s="38"/>
      <c r="T351" s="44">
        <f t="shared" si="36"/>
        <v>0</v>
      </c>
      <c r="U351" s="45"/>
    </row>
    <row r="352" spans="1:21" x14ac:dyDescent="0.25">
      <c r="A352" s="33"/>
      <c r="B352" s="40"/>
      <c r="C352" s="13"/>
      <c r="D352" s="40"/>
      <c r="E352" s="46"/>
      <c r="F352" s="47" t="s">
        <v>36</v>
      </c>
      <c r="G352" s="38">
        <v>2</v>
      </c>
      <c r="H352" s="38">
        <v>7</v>
      </c>
      <c r="I352" s="38">
        <v>5</v>
      </c>
      <c r="J352" s="38">
        <v>8</v>
      </c>
      <c r="K352" s="38">
        <f t="shared" si="37"/>
        <v>0</v>
      </c>
      <c r="L352" s="38"/>
      <c r="M352" s="40"/>
      <c r="N352" s="46"/>
      <c r="O352" s="47" t="s">
        <v>22</v>
      </c>
      <c r="P352" s="38"/>
      <c r="Q352" s="38"/>
      <c r="R352" s="38"/>
      <c r="S352" s="38"/>
      <c r="T352" s="44">
        <f t="shared" si="36"/>
        <v>0</v>
      </c>
      <c r="U352" s="45"/>
    </row>
    <row r="353" spans="1:21" x14ac:dyDescent="0.25">
      <c r="A353" s="33"/>
      <c r="B353" s="40"/>
      <c r="C353" s="13"/>
      <c r="D353" s="40"/>
      <c r="E353" s="46"/>
      <c r="F353" s="47" t="s">
        <v>32</v>
      </c>
      <c r="G353" s="38">
        <v>164</v>
      </c>
      <c r="H353" s="38">
        <v>99</v>
      </c>
      <c r="I353" s="38">
        <v>189</v>
      </c>
      <c r="J353" s="38">
        <v>2</v>
      </c>
      <c r="K353" s="38">
        <f t="shared" si="37"/>
        <v>0</v>
      </c>
      <c r="L353" s="38"/>
      <c r="M353" s="40"/>
      <c r="N353" s="48"/>
      <c r="O353" s="47" t="s">
        <v>22</v>
      </c>
      <c r="P353" s="38"/>
      <c r="Q353" s="38"/>
      <c r="R353" s="38"/>
      <c r="S353" s="38"/>
      <c r="T353" s="44">
        <f t="shared" si="36"/>
        <v>0</v>
      </c>
      <c r="U353" s="45"/>
    </row>
    <row r="354" spans="1:21" x14ac:dyDescent="0.25">
      <c r="A354" s="33"/>
      <c r="B354" s="40"/>
      <c r="C354" s="13"/>
      <c r="D354" s="40"/>
      <c r="E354" s="46"/>
      <c r="F354" s="47" t="s">
        <v>22</v>
      </c>
      <c r="G354" s="38"/>
      <c r="H354" s="38"/>
      <c r="I354" s="38"/>
      <c r="J354" s="38"/>
      <c r="K354" s="38">
        <f t="shared" si="37"/>
        <v>0</v>
      </c>
      <c r="L354" s="38"/>
      <c r="M354" s="40"/>
      <c r="N354" s="46"/>
      <c r="O354" s="47" t="s">
        <v>22</v>
      </c>
      <c r="P354" s="38"/>
      <c r="Q354" s="38"/>
      <c r="R354" s="38"/>
      <c r="S354" s="38"/>
      <c r="T354" s="44">
        <f t="shared" si="36"/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22</v>
      </c>
      <c r="G355" s="38"/>
      <c r="H355" s="38"/>
      <c r="I355" s="38"/>
      <c r="J355" s="38"/>
      <c r="K355" s="38">
        <f t="shared" si="37"/>
        <v>0</v>
      </c>
      <c r="L355" s="38"/>
      <c r="M355" s="40"/>
      <c r="N355" s="46"/>
      <c r="O355" s="47" t="s">
        <v>22</v>
      </c>
      <c r="P355" s="38"/>
      <c r="Q355" s="38"/>
      <c r="R355" s="38"/>
      <c r="S355" s="38"/>
      <c r="T355" s="44">
        <f t="shared" si="36"/>
        <v>0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22</v>
      </c>
      <c r="G356" s="38"/>
      <c r="H356" s="38"/>
      <c r="I356" s="38"/>
      <c r="J356" s="38"/>
      <c r="K356" s="38">
        <f t="shared" si="37"/>
        <v>0</v>
      </c>
      <c r="L356" s="38"/>
      <c r="M356" s="40"/>
      <c r="N356" s="46"/>
      <c r="O356" s="47" t="s">
        <v>22</v>
      </c>
      <c r="P356" s="38"/>
      <c r="Q356" s="38"/>
      <c r="R356" s="38"/>
      <c r="S356" s="38"/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22</v>
      </c>
      <c r="G357" s="38"/>
      <c r="H357" s="38"/>
      <c r="I357" s="38"/>
      <c r="J357" s="38"/>
      <c r="K357" s="38">
        <f t="shared" si="37"/>
        <v>0</v>
      </c>
      <c r="L357" s="38"/>
      <c r="M357" s="40"/>
      <c r="N357" s="46"/>
      <c r="O357" s="47" t="s">
        <v>22</v>
      </c>
      <c r="P357" s="38"/>
      <c r="Q357" s="38"/>
      <c r="R357" s="38"/>
      <c r="S357" s="38"/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22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8"/>
      <c r="O358" s="47" t="s">
        <v>22</v>
      </c>
      <c r="P358" s="38"/>
      <c r="Q358" s="38"/>
      <c r="R358" s="38"/>
      <c r="S358" s="38"/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22</v>
      </c>
      <c r="G359" s="38"/>
      <c r="H359" s="38"/>
      <c r="I359" s="38"/>
      <c r="J359" s="38"/>
      <c r="K359" s="38">
        <f t="shared" si="37"/>
        <v>0</v>
      </c>
      <c r="L359" s="38"/>
      <c r="M359" s="40"/>
      <c r="N359" s="48"/>
      <c r="O359" s="47" t="s">
        <v>22</v>
      </c>
      <c r="P359" s="38"/>
      <c r="Q359" s="38"/>
      <c r="R359" s="38"/>
      <c r="S359" s="38"/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22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8"/>
      <c r="O360" s="47" t="s">
        <v>22</v>
      </c>
      <c r="P360" s="38"/>
      <c r="Q360" s="38"/>
      <c r="R360" s="38"/>
      <c r="S360" s="38"/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22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9"/>
      <c r="O361" s="47" t="s">
        <v>22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E362" t="s">
        <v>0</v>
      </c>
      <c r="F362" s="1"/>
      <c r="G362" s="1">
        <v>45641</v>
      </c>
    </row>
    <row r="363" spans="1:21" x14ac:dyDescent="0.25">
      <c r="A363" s="2" t="s">
        <v>1</v>
      </c>
      <c r="B363" s="3" t="s">
        <v>2</v>
      </c>
      <c r="C363" s="3" t="s">
        <v>3</v>
      </c>
      <c r="D363" s="4" t="s">
        <v>4</v>
      </c>
      <c r="E363" s="4"/>
      <c r="F363" s="5"/>
      <c r="G363" s="5"/>
      <c r="H363" s="5"/>
      <c r="I363" s="5"/>
      <c r="J363" s="5"/>
      <c r="K363" s="6" t="s">
        <v>5</v>
      </c>
      <c r="L363" s="7"/>
      <c r="M363" s="4" t="s">
        <v>6</v>
      </c>
      <c r="N363" s="4"/>
      <c r="O363" s="5"/>
      <c r="P363" s="5"/>
      <c r="Q363" s="5"/>
      <c r="R363" s="5"/>
      <c r="S363" s="5"/>
      <c r="T363" s="8" t="s">
        <v>7</v>
      </c>
      <c r="U363" s="9" t="s">
        <v>8</v>
      </c>
    </row>
    <row r="364" spans="1:21" ht="25.5" x14ac:dyDescent="0.25">
      <c r="A364" s="2"/>
      <c r="B364" s="3"/>
      <c r="C364" s="3"/>
      <c r="D364" s="10" t="s">
        <v>9</v>
      </c>
      <c r="E364" s="11" t="s">
        <v>10</v>
      </c>
      <c r="F364" s="11" t="s">
        <v>11</v>
      </c>
      <c r="G364" s="12" t="s">
        <v>12</v>
      </c>
      <c r="H364" s="13"/>
      <c r="I364" s="13"/>
      <c r="J364" s="13"/>
      <c r="K364" s="13"/>
      <c r="L364" s="14" t="s">
        <v>13</v>
      </c>
      <c r="M364" s="10" t="s">
        <v>9</v>
      </c>
      <c r="N364" s="15" t="s">
        <v>14</v>
      </c>
      <c r="O364" s="11" t="s">
        <v>11</v>
      </c>
      <c r="P364" s="12" t="s">
        <v>12</v>
      </c>
      <c r="Q364" s="13"/>
      <c r="R364" s="13"/>
      <c r="S364" s="13"/>
      <c r="T364" s="8"/>
      <c r="U364" s="9"/>
    </row>
    <row r="365" spans="1:21" x14ac:dyDescent="0.25">
      <c r="A365" s="2"/>
      <c r="B365" s="3"/>
      <c r="C365" s="3"/>
      <c r="D365" s="10"/>
      <c r="E365" s="11"/>
      <c r="F365" s="11"/>
      <c r="G365" s="16" t="s">
        <v>15</v>
      </c>
      <c r="H365" s="17" t="s">
        <v>16</v>
      </c>
      <c r="I365" s="18" t="s">
        <v>17</v>
      </c>
      <c r="J365" s="19">
        <v>0</v>
      </c>
      <c r="K365" s="13"/>
      <c r="L365" s="20"/>
      <c r="M365" s="10"/>
      <c r="N365" s="15"/>
      <c r="O365" s="11"/>
      <c r="P365" s="16" t="s">
        <v>15</v>
      </c>
      <c r="Q365" s="17" t="s">
        <v>16</v>
      </c>
      <c r="R365" s="18" t="s">
        <v>17</v>
      </c>
      <c r="S365" s="19">
        <v>0</v>
      </c>
      <c r="T365" s="8"/>
      <c r="U365" s="9"/>
    </row>
    <row r="366" spans="1:21" x14ac:dyDescent="0.25">
      <c r="A366" s="21"/>
      <c r="B366" s="22"/>
      <c r="C366" s="23"/>
      <c r="D366" s="24"/>
      <c r="E366" s="25"/>
      <c r="F366" s="25"/>
      <c r="G366" s="26"/>
      <c r="H366" s="27"/>
      <c r="I366" s="28"/>
      <c r="J366" s="29"/>
      <c r="K366" s="30"/>
      <c r="L366" s="30"/>
      <c r="M366" s="24"/>
      <c r="N366" s="25"/>
      <c r="O366" s="25"/>
      <c r="P366" s="26"/>
      <c r="Q366" s="27"/>
      <c r="R366" s="28"/>
      <c r="S366" s="29"/>
      <c r="T366" s="31"/>
      <c r="U366" s="32"/>
    </row>
    <row r="367" spans="1:21" x14ac:dyDescent="0.25">
      <c r="A367" s="33"/>
      <c r="B367" s="33">
        <v>420</v>
      </c>
      <c r="C367" s="34"/>
      <c r="D367" s="35"/>
      <c r="E367" s="36"/>
      <c r="F367" s="37"/>
      <c r="G367" s="38"/>
      <c r="H367" s="38"/>
      <c r="I367" s="38"/>
      <c r="J367" s="38"/>
      <c r="K367" s="38">
        <f>((SUM(H369:H380)*H368)+(SUM(G369:G380)*G368)+(SUM(I369:I380)*I368))/1000</f>
        <v>211.07300000000001</v>
      </c>
      <c r="L367" s="38" t="e">
        <f>T367*100/M367</f>
        <v>#DIV/0!</v>
      </c>
      <c r="M367" s="35"/>
      <c r="N367" s="36"/>
      <c r="O367" s="37"/>
      <c r="P367" s="38"/>
      <c r="Q367" s="38"/>
      <c r="R367" s="38"/>
      <c r="S367" s="38"/>
      <c r="T367" s="39">
        <f>((SUM(Q369:Q380)*Q368)+(SUM(P369:P380)*P368)+(SUM(R369:R380)*R368))/1000</f>
        <v>0</v>
      </c>
      <c r="U367" s="39" t="e">
        <f>T367*100/M367</f>
        <v>#DIV/0!</v>
      </c>
    </row>
    <row r="368" spans="1:21" x14ac:dyDescent="0.25">
      <c r="A368" s="33"/>
      <c r="B368" s="40"/>
      <c r="C368" s="13"/>
      <c r="D368" s="40"/>
      <c r="E368" s="41" t="s">
        <v>19</v>
      </c>
      <c r="F368" s="42"/>
      <c r="G368" s="43">
        <v>222</v>
      </c>
      <c r="H368" s="43">
        <v>226</v>
      </c>
      <c r="I368" s="43">
        <v>223</v>
      </c>
      <c r="J368" s="43"/>
      <c r="K368" s="38"/>
      <c r="L368" s="38"/>
      <c r="M368" s="40"/>
      <c r="N368" s="41" t="s">
        <v>19</v>
      </c>
      <c r="O368" s="42"/>
      <c r="P368" s="43"/>
      <c r="Q368" s="43"/>
      <c r="R368" s="43"/>
      <c r="S368" s="38"/>
      <c r="T368" s="44"/>
      <c r="U368" s="45"/>
    </row>
    <row r="369" spans="1:21" x14ac:dyDescent="0.25">
      <c r="A369" s="33"/>
      <c r="B369" s="40"/>
      <c r="C369" s="13"/>
      <c r="D369" s="40"/>
      <c r="E369" s="46"/>
      <c r="F369" s="47" t="s">
        <v>30</v>
      </c>
      <c r="G369" s="38">
        <v>0</v>
      </c>
      <c r="H369" s="38">
        <v>1</v>
      </c>
      <c r="I369" s="38">
        <v>0</v>
      </c>
      <c r="J369" s="38">
        <v>1</v>
      </c>
      <c r="K369" s="38">
        <f>(G369*$G$7+H369*$H$7+I369*$I$7)/1000</f>
        <v>0</v>
      </c>
      <c r="L369" s="38"/>
      <c r="M369" s="40"/>
      <c r="N369" s="46"/>
      <c r="O369" s="47" t="s">
        <v>22</v>
      </c>
      <c r="P369" s="38"/>
      <c r="Q369" s="38"/>
      <c r="R369" s="38"/>
      <c r="S369" s="38"/>
      <c r="T369" s="44">
        <f t="shared" ref="T369:T380" si="38">(P369*$P$7+Q369*$Q$7+R369*$R$7)/1000</f>
        <v>0</v>
      </c>
      <c r="U369" s="45"/>
    </row>
    <row r="370" spans="1:21" x14ac:dyDescent="0.25">
      <c r="A370" s="33"/>
      <c r="B370" s="40"/>
      <c r="C370" s="13"/>
      <c r="D370" s="40"/>
      <c r="E370" s="46"/>
      <c r="F370" s="47" t="s">
        <v>31</v>
      </c>
      <c r="G370" s="38">
        <v>163</v>
      </c>
      <c r="H370" s="38">
        <v>128</v>
      </c>
      <c r="I370" s="38">
        <v>108</v>
      </c>
      <c r="J370" s="38">
        <v>32</v>
      </c>
      <c r="K370" s="38">
        <f t="shared" ref="K370:K380" si="39">(G370*$G$7+H370*$H$7+I370*$I$7)/1000</f>
        <v>0</v>
      </c>
      <c r="L370" s="38"/>
      <c r="M370" s="40"/>
      <c r="N370" s="48"/>
      <c r="O370" s="47" t="s">
        <v>22</v>
      </c>
      <c r="P370" s="38"/>
      <c r="Q370" s="38"/>
      <c r="R370" s="38"/>
      <c r="S370" s="38"/>
      <c r="T370" s="44">
        <f t="shared" si="38"/>
        <v>0</v>
      </c>
      <c r="U370" s="45"/>
    </row>
    <row r="371" spans="1:21" x14ac:dyDescent="0.25">
      <c r="A371" s="33"/>
      <c r="B371" s="40"/>
      <c r="C371" s="13"/>
      <c r="D371" s="40"/>
      <c r="E371" s="46"/>
      <c r="F371" s="47" t="s">
        <v>36</v>
      </c>
      <c r="G371" s="38">
        <v>133</v>
      </c>
      <c r="H371" s="38">
        <v>110</v>
      </c>
      <c r="I371" s="38">
        <v>143</v>
      </c>
      <c r="J371" s="38">
        <v>15</v>
      </c>
      <c r="K371" s="38">
        <f t="shared" si="39"/>
        <v>0</v>
      </c>
      <c r="L371" s="38"/>
      <c r="M371" s="40"/>
      <c r="N371" s="46"/>
      <c r="O371" s="47" t="s">
        <v>22</v>
      </c>
      <c r="P371" s="38"/>
      <c r="Q371" s="38"/>
      <c r="R371" s="38"/>
      <c r="S371" s="38"/>
      <c r="T371" s="44">
        <f t="shared" si="38"/>
        <v>0</v>
      </c>
      <c r="U371" s="45"/>
    </row>
    <row r="372" spans="1:21" x14ac:dyDescent="0.25">
      <c r="A372" s="33"/>
      <c r="B372" s="40"/>
      <c r="C372" s="13"/>
      <c r="D372" s="40"/>
      <c r="E372" s="46"/>
      <c r="F372" s="47" t="s">
        <v>32</v>
      </c>
      <c r="G372" s="38">
        <v>46</v>
      </c>
      <c r="H372" s="38">
        <v>62</v>
      </c>
      <c r="I372" s="38">
        <v>50</v>
      </c>
      <c r="J372" s="38">
        <v>11</v>
      </c>
      <c r="K372" s="38">
        <f t="shared" si="39"/>
        <v>0</v>
      </c>
      <c r="L372" s="38"/>
      <c r="M372" s="40"/>
      <c r="N372" s="48"/>
      <c r="O372" s="47" t="s">
        <v>22</v>
      </c>
      <c r="P372" s="38"/>
      <c r="Q372" s="38"/>
      <c r="R372" s="38"/>
      <c r="S372" s="38"/>
      <c r="T372" s="44">
        <f t="shared" si="38"/>
        <v>0</v>
      </c>
      <c r="U372" s="45"/>
    </row>
    <row r="373" spans="1:21" x14ac:dyDescent="0.25">
      <c r="A373" s="33"/>
      <c r="B373" s="40"/>
      <c r="C373" s="13"/>
      <c r="D373" s="40"/>
      <c r="E373" s="46"/>
      <c r="F373" s="47" t="s">
        <v>38</v>
      </c>
      <c r="G373" s="38"/>
      <c r="H373" s="38"/>
      <c r="I373" s="38"/>
      <c r="J373" s="38"/>
      <c r="K373" s="38">
        <f t="shared" si="39"/>
        <v>0</v>
      </c>
      <c r="L373" s="38"/>
      <c r="M373" s="40"/>
      <c r="N373" s="46"/>
      <c r="O373" s="47" t="s">
        <v>22</v>
      </c>
      <c r="P373" s="38"/>
      <c r="Q373" s="38"/>
      <c r="R373" s="38"/>
      <c r="S373" s="38"/>
      <c r="T373" s="44">
        <f t="shared" si="38"/>
        <v>0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22</v>
      </c>
      <c r="G374" s="38"/>
      <c r="H374" s="38"/>
      <c r="I374" s="38"/>
      <c r="J374" s="38"/>
      <c r="K374" s="38">
        <f t="shared" si="39"/>
        <v>0</v>
      </c>
      <c r="L374" s="38"/>
      <c r="M374" s="40"/>
      <c r="N374" s="46"/>
      <c r="O374" s="47" t="s">
        <v>22</v>
      </c>
      <c r="P374" s="38"/>
      <c r="Q374" s="38"/>
      <c r="R374" s="38"/>
      <c r="S374" s="38"/>
      <c r="T374" s="44">
        <f t="shared" si="38"/>
        <v>0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22</v>
      </c>
      <c r="G375" s="38"/>
      <c r="H375" s="38"/>
      <c r="I375" s="38"/>
      <c r="J375" s="38"/>
      <c r="K375" s="38">
        <f t="shared" si="39"/>
        <v>0</v>
      </c>
      <c r="L375" s="38"/>
      <c r="M375" s="40"/>
      <c r="N375" s="46"/>
      <c r="O375" s="47" t="s">
        <v>22</v>
      </c>
      <c r="P375" s="38"/>
      <c r="Q375" s="38"/>
      <c r="R375" s="38"/>
      <c r="S375" s="38"/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22</v>
      </c>
      <c r="G376" s="38"/>
      <c r="H376" s="38"/>
      <c r="I376" s="38"/>
      <c r="J376" s="38"/>
      <c r="K376" s="38">
        <f t="shared" si="39"/>
        <v>0</v>
      </c>
      <c r="L376" s="38"/>
      <c r="M376" s="40"/>
      <c r="N376" s="46"/>
      <c r="O376" s="47" t="s">
        <v>22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22</v>
      </c>
      <c r="G377" s="38"/>
      <c r="H377" s="38"/>
      <c r="I377" s="38"/>
      <c r="J377" s="38"/>
      <c r="K377" s="38">
        <f t="shared" si="39"/>
        <v>0</v>
      </c>
      <c r="L377" s="38"/>
      <c r="M377" s="40"/>
      <c r="N377" s="48"/>
      <c r="O377" s="47" t="s">
        <v>22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22</v>
      </c>
      <c r="G378" s="38"/>
      <c r="H378" s="38"/>
      <c r="I378" s="38"/>
      <c r="J378" s="38"/>
      <c r="K378" s="38">
        <f t="shared" si="39"/>
        <v>0</v>
      </c>
      <c r="L378" s="38"/>
      <c r="M378" s="40"/>
      <c r="N378" s="48"/>
      <c r="O378" s="47" t="s">
        <v>22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22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8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22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9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E381" t="s">
        <v>0</v>
      </c>
      <c r="F381" s="1"/>
    </row>
    <row r="382" spans="1:21" x14ac:dyDescent="0.25">
      <c r="A382" s="2" t="s">
        <v>1</v>
      </c>
      <c r="B382" s="3" t="s">
        <v>2</v>
      </c>
      <c r="C382" s="3" t="s">
        <v>3</v>
      </c>
      <c r="D382" s="4" t="s">
        <v>4</v>
      </c>
      <c r="E382" s="4"/>
      <c r="F382" s="5"/>
      <c r="G382" s="5"/>
      <c r="H382" s="5"/>
      <c r="I382" s="5"/>
      <c r="J382" s="5"/>
      <c r="K382" s="6" t="s">
        <v>5</v>
      </c>
      <c r="L382" s="7"/>
      <c r="M382" s="4" t="s">
        <v>6</v>
      </c>
      <c r="N382" s="4"/>
      <c r="O382" s="5"/>
      <c r="P382" s="5"/>
      <c r="Q382" s="5"/>
      <c r="R382" s="5"/>
      <c r="S382" s="5"/>
      <c r="T382" s="8" t="s">
        <v>7</v>
      </c>
      <c r="U382" s="9" t="s">
        <v>8</v>
      </c>
    </row>
    <row r="383" spans="1:21" ht="25.5" x14ac:dyDescent="0.25">
      <c r="A383" s="2"/>
      <c r="B383" s="3"/>
      <c r="C383" s="3"/>
      <c r="D383" s="10" t="s">
        <v>9</v>
      </c>
      <c r="E383" s="11" t="s">
        <v>10</v>
      </c>
      <c r="F383" s="11" t="s">
        <v>11</v>
      </c>
      <c r="G383" s="12" t="s">
        <v>12</v>
      </c>
      <c r="H383" s="13"/>
      <c r="I383" s="13"/>
      <c r="J383" s="13"/>
      <c r="K383" s="13"/>
      <c r="L383" s="14" t="s">
        <v>13</v>
      </c>
      <c r="M383" s="10" t="s">
        <v>9</v>
      </c>
      <c r="N383" s="15" t="s">
        <v>14</v>
      </c>
      <c r="O383" s="11" t="s">
        <v>11</v>
      </c>
      <c r="P383" s="12" t="s">
        <v>12</v>
      </c>
      <c r="Q383" s="13"/>
      <c r="R383" s="13"/>
      <c r="S383" s="13"/>
      <c r="T383" s="8"/>
      <c r="U383" s="9"/>
    </row>
    <row r="384" spans="1:21" x14ac:dyDescent="0.25">
      <c r="A384" s="2"/>
      <c r="B384" s="3"/>
      <c r="C384" s="3"/>
      <c r="D384" s="10"/>
      <c r="E384" s="11"/>
      <c r="F384" s="11"/>
      <c r="G384" s="16" t="s">
        <v>15</v>
      </c>
      <c r="H384" s="17" t="s">
        <v>16</v>
      </c>
      <c r="I384" s="18" t="s">
        <v>17</v>
      </c>
      <c r="J384" s="19">
        <v>0</v>
      </c>
      <c r="K384" s="13"/>
      <c r="L384" s="20"/>
      <c r="M384" s="10"/>
      <c r="N384" s="15"/>
      <c r="O384" s="11"/>
      <c r="P384" s="16" t="s">
        <v>15</v>
      </c>
      <c r="Q384" s="17" t="s">
        <v>16</v>
      </c>
      <c r="R384" s="18" t="s">
        <v>17</v>
      </c>
      <c r="S384" s="19">
        <v>0</v>
      </c>
      <c r="T384" s="8"/>
      <c r="U384" s="9"/>
    </row>
    <row r="385" spans="1:21" x14ac:dyDescent="0.25">
      <c r="A385" s="21"/>
      <c r="B385" s="22"/>
      <c r="C385" s="23"/>
      <c r="D385" s="24"/>
      <c r="E385" s="25"/>
      <c r="F385" s="25"/>
      <c r="G385" s="26"/>
      <c r="H385" s="27"/>
      <c r="I385" s="28"/>
      <c r="J385" s="29"/>
      <c r="K385" s="30"/>
      <c r="L385" s="30"/>
      <c r="M385" s="24"/>
      <c r="N385" s="25"/>
      <c r="O385" s="25"/>
      <c r="P385" s="26"/>
      <c r="Q385" s="27"/>
      <c r="R385" s="28"/>
      <c r="S385" s="29"/>
      <c r="T385" s="31"/>
      <c r="U385" s="32"/>
    </row>
    <row r="386" spans="1:21" x14ac:dyDescent="0.25">
      <c r="A386" s="33"/>
      <c r="B386" s="33">
        <v>421</v>
      </c>
      <c r="C386" s="34"/>
      <c r="D386" s="35"/>
      <c r="E386" s="36"/>
      <c r="F386" s="37"/>
      <c r="G386" s="38"/>
      <c r="H386" s="38"/>
      <c r="I386" s="38"/>
      <c r="J386" s="38"/>
      <c r="K386" s="38">
        <f>((SUM(H388:H399)*H387)+(SUM(G388:G399)*G387)+(SUM(I388:I399)*I387))/1000</f>
        <v>0</v>
      </c>
      <c r="L386" s="38" t="e">
        <f>T386*100/M386</f>
        <v>#DIV/0!</v>
      </c>
      <c r="M386" s="35"/>
      <c r="N386" s="36"/>
      <c r="O386" s="37"/>
      <c r="P386" s="38"/>
      <c r="Q386" s="38"/>
      <c r="R386" s="38"/>
      <c r="S386" s="38"/>
      <c r="T386" s="39">
        <f>((SUM(Q388:Q399)*Q387)+(SUM(P388:P399)*P387)+(SUM(R388:R399)*R387))/1000</f>
        <v>0</v>
      </c>
      <c r="U386" s="39" t="e">
        <f>T386*100/M386</f>
        <v>#DIV/0!</v>
      </c>
    </row>
    <row r="387" spans="1:21" x14ac:dyDescent="0.25">
      <c r="A387" s="33"/>
      <c r="B387" s="40"/>
      <c r="C387" s="13"/>
      <c r="D387" s="40"/>
      <c r="E387" s="41" t="s">
        <v>19</v>
      </c>
      <c r="F387" s="42"/>
      <c r="G387" s="43"/>
      <c r="H387" s="43"/>
      <c r="I387" s="43"/>
      <c r="J387" s="43"/>
      <c r="K387" s="38"/>
      <c r="L387" s="38"/>
      <c r="M387" s="40"/>
      <c r="N387" s="41" t="s">
        <v>19</v>
      </c>
      <c r="O387" s="42"/>
      <c r="P387" s="43"/>
      <c r="Q387" s="43"/>
      <c r="R387" s="43"/>
      <c r="S387" s="38"/>
      <c r="T387" s="44"/>
      <c r="U387" s="45"/>
    </row>
    <row r="388" spans="1:21" x14ac:dyDescent="0.25">
      <c r="A388" s="33"/>
      <c r="B388" s="40"/>
      <c r="C388" s="13"/>
      <c r="D388" s="40"/>
      <c r="E388" s="46"/>
      <c r="F388" s="47" t="s">
        <v>22</v>
      </c>
      <c r="G388" s="38"/>
      <c r="H388" s="38"/>
      <c r="I388" s="38"/>
      <c r="J388" s="38"/>
      <c r="K388" s="38">
        <f>(G388*$G$7+H388*$H$7+I388*$I$7)/1000</f>
        <v>0</v>
      </c>
      <c r="L388" s="38"/>
      <c r="M388" s="40"/>
      <c r="N388" s="46"/>
      <c r="O388" s="47" t="s">
        <v>22</v>
      </c>
      <c r="P388" s="38"/>
      <c r="Q388" s="38"/>
      <c r="R388" s="38"/>
      <c r="S388" s="38"/>
      <c r="T388" s="44">
        <f t="shared" ref="T388:T399" si="40">(P388*$P$7+Q388*$Q$7+R388*$R$7)/1000</f>
        <v>0</v>
      </c>
      <c r="U388" s="45"/>
    </row>
    <row r="389" spans="1:21" x14ac:dyDescent="0.25">
      <c r="A389" s="33"/>
      <c r="B389" s="40"/>
      <c r="C389" s="13"/>
      <c r="D389" s="40"/>
      <c r="E389" s="46"/>
      <c r="F389" s="47" t="s">
        <v>22</v>
      </c>
      <c r="G389" s="38"/>
      <c r="H389" s="38"/>
      <c r="I389" s="38"/>
      <c r="J389" s="38"/>
      <c r="K389" s="38">
        <f t="shared" ref="K389:K399" si="41">(G389*$G$7+H389*$H$7+I389*$I$7)/1000</f>
        <v>0</v>
      </c>
      <c r="L389" s="38"/>
      <c r="M389" s="40"/>
      <c r="N389" s="48"/>
      <c r="O389" s="47" t="s">
        <v>22</v>
      </c>
      <c r="P389" s="38"/>
      <c r="Q389" s="38"/>
      <c r="R389" s="38"/>
      <c r="S389" s="38"/>
      <c r="T389" s="44">
        <f t="shared" si="40"/>
        <v>0</v>
      </c>
      <c r="U389" s="45"/>
    </row>
    <row r="390" spans="1:21" x14ac:dyDescent="0.25">
      <c r="A390" s="33"/>
      <c r="B390" s="40"/>
      <c r="C390" s="13"/>
      <c r="D390" s="40"/>
      <c r="E390" s="46"/>
      <c r="F390" s="47" t="s">
        <v>22</v>
      </c>
      <c r="G390" s="38"/>
      <c r="H390" s="38"/>
      <c r="I390" s="38"/>
      <c r="J390" s="38"/>
      <c r="K390" s="38">
        <f t="shared" si="41"/>
        <v>0</v>
      </c>
      <c r="L390" s="38"/>
      <c r="M390" s="40"/>
      <c r="N390" s="46"/>
      <c r="O390" s="47" t="s">
        <v>22</v>
      </c>
      <c r="P390" s="38"/>
      <c r="Q390" s="38"/>
      <c r="R390" s="38"/>
      <c r="S390" s="38"/>
      <c r="T390" s="44">
        <f t="shared" si="40"/>
        <v>0</v>
      </c>
      <c r="U390" s="45"/>
    </row>
    <row r="391" spans="1:21" x14ac:dyDescent="0.25">
      <c r="A391" s="33"/>
      <c r="B391" s="40"/>
      <c r="C391" s="13"/>
      <c r="D391" s="40"/>
      <c r="E391" s="46"/>
      <c r="F391" s="47" t="s">
        <v>22</v>
      </c>
      <c r="G391" s="38"/>
      <c r="H391" s="38"/>
      <c r="I391" s="38"/>
      <c r="J391" s="38"/>
      <c r="K391" s="38">
        <f t="shared" si="41"/>
        <v>0</v>
      </c>
      <c r="L391" s="38"/>
      <c r="M391" s="40"/>
      <c r="N391" s="48"/>
      <c r="O391" s="47" t="s">
        <v>22</v>
      </c>
      <c r="P391" s="38"/>
      <c r="Q391" s="38"/>
      <c r="R391" s="38"/>
      <c r="S391" s="38"/>
      <c r="T391" s="44">
        <f t="shared" si="40"/>
        <v>0</v>
      </c>
      <c r="U391" s="45"/>
    </row>
    <row r="392" spans="1:21" x14ac:dyDescent="0.25">
      <c r="A392" s="33"/>
      <c r="B392" s="40"/>
      <c r="C392" s="13"/>
      <c r="D392" s="40"/>
      <c r="E392" s="46"/>
      <c r="F392" s="47" t="s">
        <v>22</v>
      </c>
      <c r="G392" s="38"/>
      <c r="H392" s="38"/>
      <c r="I392" s="38"/>
      <c r="J392" s="38"/>
      <c r="K392" s="38">
        <f t="shared" si="41"/>
        <v>0</v>
      </c>
      <c r="L392" s="38"/>
      <c r="M392" s="40"/>
      <c r="N392" s="46"/>
      <c r="O392" s="47" t="s">
        <v>22</v>
      </c>
      <c r="P392" s="38"/>
      <c r="Q392" s="38"/>
      <c r="R392" s="38"/>
      <c r="S392" s="38"/>
      <c r="T392" s="44">
        <f t="shared" si="40"/>
        <v>0</v>
      </c>
      <c r="U392" s="45"/>
    </row>
    <row r="393" spans="1:21" x14ac:dyDescent="0.25">
      <c r="A393" s="33"/>
      <c r="B393" s="40"/>
      <c r="C393" s="13"/>
      <c r="D393" s="40"/>
      <c r="E393" s="46"/>
      <c r="F393" s="47" t="s">
        <v>22</v>
      </c>
      <c r="G393" s="38"/>
      <c r="H393" s="38"/>
      <c r="I393" s="38"/>
      <c r="J393" s="38"/>
      <c r="K393" s="38">
        <f t="shared" si="41"/>
        <v>0</v>
      </c>
      <c r="L393" s="38"/>
      <c r="M393" s="40"/>
      <c r="N393" s="46"/>
      <c r="O393" s="47" t="s">
        <v>22</v>
      </c>
      <c r="P393" s="38"/>
      <c r="Q393" s="38"/>
      <c r="R393" s="38"/>
      <c r="S393" s="38"/>
      <c r="T393" s="44">
        <f t="shared" si="40"/>
        <v>0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22</v>
      </c>
      <c r="G394" s="38"/>
      <c r="H394" s="38"/>
      <c r="I394" s="38"/>
      <c r="J394" s="38"/>
      <c r="K394" s="38">
        <f t="shared" si="41"/>
        <v>0</v>
      </c>
      <c r="L394" s="38"/>
      <c r="M394" s="40"/>
      <c r="N394" s="46"/>
      <c r="O394" s="47" t="s">
        <v>22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22</v>
      </c>
      <c r="G395" s="38"/>
      <c r="H395" s="38"/>
      <c r="I395" s="38"/>
      <c r="J395" s="38"/>
      <c r="K395" s="38">
        <f t="shared" si="41"/>
        <v>0</v>
      </c>
      <c r="L395" s="38"/>
      <c r="M395" s="40"/>
      <c r="N395" s="46"/>
      <c r="O395" s="47" t="s">
        <v>22</v>
      </c>
      <c r="P395" s="38"/>
      <c r="Q395" s="38"/>
      <c r="R395" s="38"/>
      <c r="S395" s="38"/>
      <c r="T395" s="44">
        <f t="shared" si="40"/>
        <v>0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22</v>
      </c>
      <c r="G396" s="38"/>
      <c r="H396" s="38"/>
      <c r="I396" s="38"/>
      <c r="J396" s="38"/>
      <c r="K396" s="38">
        <f t="shared" si="41"/>
        <v>0</v>
      </c>
      <c r="L396" s="38"/>
      <c r="M396" s="40"/>
      <c r="N396" s="48"/>
      <c r="O396" s="47" t="s">
        <v>22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22</v>
      </c>
      <c r="G397" s="38"/>
      <c r="H397" s="38"/>
      <c r="I397" s="38"/>
      <c r="J397" s="38"/>
      <c r="K397" s="38">
        <f t="shared" si="41"/>
        <v>0</v>
      </c>
      <c r="L397" s="38"/>
      <c r="M397" s="40"/>
      <c r="N397" s="48"/>
      <c r="O397" s="47" t="s">
        <v>22</v>
      </c>
      <c r="P397" s="38"/>
      <c r="Q397" s="38"/>
      <c r="R397" s="38"/>
      <c r="S397" s="38"/>
      <c r="T397" s="44">
        <f t="shared" si="40"/>
        <v>0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8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22</v>
      </c>
      <c r="G399" s="38"/>
      <c r="H399" s="38"/>
      <c r="I399" s="38"/>
      <c r="J399" s="38"/>
      <c r="K399" s="38">
        <f t="shared" si="41"/>
        <v>0</v>
      </c>
      <c r="L399" s="38"/>
      <c r="M399" s="40"/>
      <c r="N399" s="49"/>
      <c r="O399" s="47" t="s">
        <v>22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E400" t="s">
        <v>0</v>
      </c>
      <c r="F400" s="1"/>
    </row>
    <row r="401" spans="1:21" x14ac:dyDescent="0.25">
      <c r="A401" s="2" t="s">
        <v>1</v>
      </c>
      <c r="B401" s="3" t="s">
        <v>2</v>
      </c>
      <c r="C401" s="3" t="s">
        <v>3</v>
      </c>
      <c r="D401" s="4" t="s">
        <v>4</v>
      </c>
      <c r="E401" s="4"/>
      <c r="F401" s="5"/>
      <c r="G401" s="5"/>
      <c r="H401" s="5"/>
      <c r="I401" s="5"/>
      <c r="J401" s="5"/>
      <c r="K401" s="6" t="s">
        <v>5</v>
      </c>
      <c r="L401" s="7"/>
      <c r="M401" s="4" t="s">
        <v>6</v>
      </c>
      <c r="N401" s="4"/>
      <c r="O401" s="5"/>
      <c r="P401" s="5"/>
      <c r="Q401" s="5"/>
      <c r="R401" s="5"/>
      <c r="S401" s="5"/>
      <c r="T401" s="8" t="s">
        <v>7</v>
      </c>
      <c r="U401" s="9" t="s">
        <v>8</v>
      </c>
    </row>
    <row r="402" spans="1:21" ht="25.5" x14ac:dyDescent="0.25">
      <c r="A402" s="2"/>
      <c r="B402" s="3"/>
      <c r="C402" s="3"/>
      <c r="D402" s="10" t="s">
        <v>9</v>
      </c>
      <c r="E402" s="11" t="s">
        <v>10</v>
      </c>
      <c r="F402" s="11" t="s">
        <v>11</v>
      </c>
      <c r="G402" s="12" t="s">
        <v>12</v>
      </c>
      <c r="H402" s="13"/>
      <c r="I402" s="13"/>
      <c r="J402" s="13"/>
      <c r="K402" s="13"/>
      <c r="L402" s="14" t="s">
        <v>13</v>
      </c>
      <c r="M402" s="10" t="s">
        <v>9</v>
      </c>
      <c r="N402" s="15" t="s">
        <v>14</v>
      </c>
      <c r="O402" s="11" t="s">
        <v>11</v>
      </c>
      <c r="P402" s="12" t="s">
        <v>12</v>
      </c>
      <c r="Q402" s="13"/>
      <c r="R402" s="13"/>
      <c r="S402" s="13"/>
      <c r="T402" s="8"/>
      <c r="U402" s="9"/>
    </row>
    <row r="403" spans="1:21" x14ac:dyDescent="0.25">
      <c r="A403" s="2"/>
      <c r="B403" s="3"/>
      <c r="C403" s="3"/>
      <c r="D403" s="10"/>
      <c r="E403" s="11"/>
      <c r="F403" s="11"/>
      <c r="G403" s="16" t="s">
        <v>15</v>
      </c>
      <c r="H403" s="17" t="s">
        <v>16</v>
      </c>
      <c r="I403" s="18" t="s">
        <v>17</v>
      </c>
      <c r="J403" s="19">
        <v>0</v>
      </c>
      <c r="K403" s="13"/>
      <c r="L403" s="20"/>
      <c r="M403" s="10"/>
      <c r="N403" s="15"/>
      <c r="O403" s="11"/>
      <c r="P403" s="16" t="s">
        <v>15</v>
      </c>
      <c r="Q403" s="17" t="s">
        <v>16</v>
      </c>
      <c r="R403" s="18" t="s">
        <v>17</v>
      </c>
      <c r="S403" s="19">
        <v>0</v>
      </c>
      <c r="T403" s="8"/>
      <c r="U403" s="9"/>
    </row>
    <row r="404" spans="1:21" x14ac:dyDescent="0.25">
      <c r="A404" s="21"/>
      <c r="B404" s="22"/>
      <c r="C404" s="23"/>
      <c r="D404" s="24"/>
      <c r="E404" s="25"/>
      <c r="F404" s="25"/>
      <c r="G404" s="26"/>
      <c r="H404" s="27"/>
      <c r="I404" s="28"/>
      <c r="J404" s="29"/>
      <c r="K404" s="30"/>
      <c r="L404" s="30"/>
      <c r="M404" s="24"/>
      <c r="N404" s="25"/>
      <c r="O404" s="25"/>
      <c r="P404" s="26"/>
      <c r="Q404" s="27"/>
      <c r="R404" s="28"/>
      <c r="S404" s="29"/>
      <c r="T404" s="31"/>
      <c r="U404" s="32"/>
    </row>
    <row r="405" spans="1:21" x14ac:dyDescent="0.25">
      <c r="A405" s="33"/>
      <c r="B405" s="33">
        <v>422</v>
      </c>
      <c r="C405" s="34"/>
      <c r="D405" s="35"/>
      <c r="E405" s="36"/>
      <c r="F405" s="37"/>
      <c r="G405" s="38"/>
      <c r="H405" s="38"/>
      <c r="I405" s="38"/>
      <c r="J405" s="38"/>
      <c r="K405" s="38">
        <f>((SUM(H407:H418)*H406)+(SUM(G407:G418)*G406)+(SUM(I407:I418)*I406))/1000</f>
        <v>0</v>
      </c>
      <c r="L405" s="38" t="e">
        <f>T405*100/M405</f>
        <v>#DIV/0!</v>
      </c>
      <c r="M405" s="35"/>
      <c r="N405" s="36"/>
      <c r="O405" s="37"/>
      <c r="P405" s="38"/>
      <c r="Q405" s="38"/>
      <c r="R405" s="38"/>
      <c r="S405" s="38"/>
      <c r="T405" s="39">
        <f>((SUM(Q407:Q418)*Q406)+(SUM(P407:P418)*P406)+(SUM(R407:R418)*R406))/1000</f>
        <v>0</v>
      </c>
      <c r="U405" s="39" t="e">
        <f>T405*100/M405</f>
        <v>#DIV/0!</v>
      </c>
    </row>
    <row r="406" spans="1:21" x14ac:dyDescent="0.25">
      <c r="A406" s="33"/>
      <c r="B406" s="40"/>
      <c r="C406" s="13"/>
      <c r="D406" s="40"/>
      <c r="E406" s="41" t="s">
        <v>19</v>
      </c>
      <c r="F406" s="42"/>
      <c r="G406" s="43"/>
      <c r="H406" s="43"/>
      <c r="I406" s="43"/>
      <c r="J406" s="43"/>
      <c r="K406" s="38"/>
      <c r="L406" s="38"/>
      <c r="M406" s="40"/>
      <c r="N406" s="41" t="s">
        <v>19</v>
      </c>
      <c r="O406" s="42"/>
      <c r="P406" s="43"/>
      <c r="Q406" s="43"/>
      <c r="R406" s="43"/>
      <c r="S406" s="38"/>
      <c r="T406" s="44"/>
      <c r="U406" s="45"/>
    </row>
    <row r="407" spans="1:21" x14ac:dyDescent="0.25">
      <c r="A407" s="33"/>
      <c r="B407" s="40"/>
      <c r="C407" s="13"/>
      <c r="D407" s="40"/>
      <c r="E407" s="46"/>
      <c r="F407" s="47" t="s">
        <v>22</v>
      </c>
      <c r="G407" s="38"/>
      <c r="H407" s="38"/>
      <c r="I407" s="38"/>
      <c r="J407" s="38"/>
      <c r="K407" s="38">
        <f>(G407*$G$7+H407*$H$7+I407*$I$7)/1000</f>
        <v>0</v>
      </c>
      <c r="L407" s="38"/>
      <c r="M407" s="40"/>
      <c r="N407" s="46"/>
      <c r="O407" s="47" t="s">
        <v>22</v>
      </c>
      <c r="P407" s="38"/>
      <c r="Q407" s="38"/>
      <c r="R407" s="38"/>
      <c r="S407" s="38"/>
      <c r="T407" s="44">
        <f t="shared" ref="T407:T418" si="42">(P407*$P$7+Q407*$Q$7+R407*$R$7)/1000</f>
        <v>0</v>
      </c>
      <c r="U407" s="45"/>
    </row>
    <row r="408" spans="1:21" x14ac:dyDescent="0.25">
      <c r="A408" s="33"/>
      <c r="B408" s="40"/>
      <c r="C408" s="13"/>
      <c r="D408" s="40"/>
      <c r="E408" s="46"/>
      <c r="F408" s="47" t="s">
        <v>22</v>
      </c>
      <c r="G408" s="38"/>
      <c r="H408" s="38"/>
      <c r="I408" s="38"/>
      <c r="J408" s="38"/>
      <c r="K408" s="38">
        <f t="shared" ref="K408:K418" si="43">(G408*$G$7+H408*$H$7+I408*$I$7)/1000</f>
        <v>0</v>
      </c>
      <c r="L408" s="38"/>
      <c r="M408" s="40"/>
      <c r="N408" s="48"/>
      <c r="O408" s="47" t="s">
        <v>22</v>
      </c>
      <c r="P408" s="38"/>
      <c r="Q408" s="38"/>
      <c r="R408" s="38"/>
      <c r="S408" s="38"/>
      <c r="T408" s="44">
        <f t="shared" si="42"/>
        <v>0</v>
      </c>
      <c r="U408" s="45"/>
    </row>
    <row r="409" spans="1:21" x14ac:dyDescent="0.25">
      <c r="A409" s="33"/>
      <c r="B409" s="40"/>
      <c r="C409" s="13"/>
      <c r="D409" s="40"/>
      <c r="E409" s="46"/>
      <c r="F409" s="47" t="s">
        <v>22</v>
      </c>
      <c r="G409" s="38"/>
      <c r="H409" s="38"/>
      <c r="I409" s="38"/>
      <c r="J409" s="38"/>
      <c r="K409" s="38">
        <f t="shared" si="43"/>
        <v>0</v>
      </c>
      <c r="L409" s="38"/>
      <c r="M409" s="40"/>
      <c r="N409" s="46"/>
      <c r="O409" s="47" t="s">
        <v>22</v>
      </c>
      <c r="P409" s="38"/>
      <c r="Q409" s="38"/>
      <c r="R409" s="38"/>
      <c r="S409" s="38"/>
      <c r="T409" s="44">
        <f t="shared" si="42"/>
        <v>0</v>
      </c>
      <c r="U409" s="45"/>
    </row>
    <row r="410" spans="1:21" x14ac:dyDescent="0.25">
      <c r="A410" s="33"/>
      <c r="B410" s="40"/>
      <c r="C410" s="13"/>
      <c r="D410" s="40"/>
      <c r="E410" s="46"/>
      <c r="F410" s="47" t="s">
        <v>22</v>
      </c>
      <c r="G410" s="38"/>
      <c r="H410" s="38"/>
      <c r="I410" s="38"/>
      <c r="J410" s="38"/>
      <c r="K410" s="38">
        <f t="shared" si="43"/>
        <v>0</v>
      </c>
      <c r="L410" s="38"/>
      <c r="M410" s="40"/>
      <c r="N410" s="48"/>
      <c r="O410" s="47" t="s">
        <v>22</v>
      </c>
      <c r="P410" s="38"/>
      <c r="Q410" s="38"/>
      <c r="R410" s="38"/>
      <c r="S410" s="38"/>
      <c r="T410" s="44">
        <f t="shared" si="42"/>
        <v>0</v>
      </c>
      <c r="U410" s="45"/>
    </row>
    <row r="411" spans="1:21" x14ac:dyDescent="0.25">
      <c r="A411" s="33"/>
      <c r="B411" s="40"/>
      <c r="C411" s="13"/>
      <c r="D411" s="40"/>
      <c r="E411" s="46"/>
      <c r="F411" s="47" t="s">
        <v>22</v>
      </c>
      <c r="G411" s="38"/>
      <c r="H411" s="38"/>
      <c r="I411" s="38"/>
      <c r="J411" s="38"/>
      <c r="K411" s="38">
        <f t="shared" si="43"/>
        <v>0</v>
      </c>
      <c r="L411" s="38"/>
      <c r="M411" s="40"/>
      <c r="N411" s="46"/>
      <c r="O411" s="47" t="s">
        <v>22</v>
      </c>
      <c r="P411" s="38"/>
      <c r="Q411" s="38"/>
      <c r="R411" s="38"/>
      <c r="S411" s="38"/>
      <c r="T411" s="44">
        <f t="shared" si="42"/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22</v>
      </c>
      <c r="G412" s="38"/>
      <c r="H412" s="38"/>
      <c r="I412" s="38"/>
      <c r="J412" s="38"/>
      <c r="K412" s="38">
        <f t="shared" si="43"/>
        <v>0</v>
      </c>
      <c r="L412" s="38"/>
      <c r="M412" s="40"/>
      <c r="N412" s="46"/>
      <c r="O412" s="47" t="s">
        <v>22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22</v>
      </c>
      <c r="G413" s="38"/>
      <c r="H413" s="38"/>
      <c r="I413" s="38"/>
      <c r="J413" s="38"/>
      <c r="K413" s="38">
        <f t="shared" si="43"/>
        <v>0</v>
      </c>
      <c r="L413" s="38"/>
      <c r="M413" s="40"/>
      <c r="N413" s="46"/>
      <c r="O413" s="47" t="s">
        <v>22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22</v>
      </c>
      <c r="G414" s="38"/>
      <c r="H414" s="38"/>
      <c r="I414" s="38"/>
      <c r="J414" s="38"/>
      <c r="K414" s="38">
        <f t="shared" si="43"/>
        <v>0</v>
      </c>
      <c r="L414" s="38"/>
      <c r="M414" s="40"/>
      <c r="N414" s="46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22</v>
      </c>
      <c r="G415" s="38"/>
      <c r="H415" s="38"/>
      <c r="I415" s="38"/>
      <c r="J415" s="38"/>
      <c r="K415" s="38">
        <f t="shared" si="43"/>
        <v>0</v>
      </c>
      <c r="L415" s="38"/>
      <c r="M415" s="40"/>
      <c r="N415" s="48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22</v>
      </c>
      <c r="G416" s="38"/>
      <c r="H416" s="38"/>
      <c r="I416" s="38"/>
      <c r="J416" s="38"/>
      <c r="K416" s="38">
        <f t="shared" si="43"/>
        <v>0</v>
      </c>
      <c r="L416" s="38"/>
      <c r="M416" s="40"/>
      <c r="N416" s="48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22</v>
      </c>
      <c r="G417" s="38"/>
      <c r="H417" s="38"/>
      <c r="I417" s="38"/>
      <c r="J417" s="38"/>
      <c r="K417" s="38">
        <f t="shared" si="43"/>
        <v>0</v>
      </c>
      <c r="L417" s="38"/>
      <c r="M417" s="40"/>
      <c r="N417" s="48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22</v>
      </c>
      <c r="G418" s="38"/>
      <c r="H418" s="38"/>
      <c r="I418" s="38"/>
      <c r="J418" s="38"/>
      <c r="K418" s="38">
        <f t="shared" si="43"/>
        <v>0</v>
      </c>
      <c r="L418" s="38"/>
      <c r="M418" s="40"/>
      <c r="N418" s="49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E419" t="s">
        <v>0</v>
      </c>
      <c r="F419" s="1"/>
    </row>
    <row r="420" spans="1:21" x14ac:dyDescent="0.25">
      <c r="A420" s="2" t="s">
        <v>1</v>
      </c>
      <c r="B420" s="3" t="s">
        <v>2</v>
      </c>
      <c r="C420" s="3" t="s">
        <v>3</v>
      </c>
      <c r="D420" s="4" t="s">
        <v>4</v>
      </c>
      <c r="E420" s="4"/>
      <c r="F420" s="5"/>
      <c r="G420" s="5"/>
      <c r="H420" s="5"/>
      <c r="I420" s="5"/>
      <c r="J420" s="5"/>
      <c r="K420" s="6" t="s">
        <v>5</v>
      </c>
      <c r="L420" s="7"/>
      <c r="M420" s="4" t="s">
        <v>6</v>
      </c>
      <c r="N420" s="4"/>
      <c r="O420" s="5"/>
      <c r="P420" s="5"/>
      <c r="Q420" s="5"/>
      <c r="R420" s="5"/>
      <c r="S420" s="5"/>
      <c r="T420" s="8" t="s">
        <v>7</v>
      </c>
      <c r="U420" s="9" t="s">
        <v>8</v>
      </c>
    </row>
    <row r="421" spans="1:21" ht="25.5" x14ac:dyDescent="0.25">
      <c r="A421" s="2"/>
      <c r="B421" s="3"/>
      <c r="C421" s="3"/>
      <c r="D421" s="10" t="s">
        <v>9</v>
      </c>
      <c r="E421" s="11" t="s">
        <v>10</v>
      </c>
      <c r="F421" s="11" t="s">
        <v>11</v>
      </c>
      <c r="G421" s="12" t="s">
        <v>12</v>
      </c>
      <c r="H421" s="13"/>
      <c r="I421" s="13"/>
      <c r="J421" s="13"/>
      <c r="K421" s="13"/>
      <c r="L421" s="14" t="s">
        <v>13</v>
      </c>
      <c r="M421" s="10" t="s">
        <v>9</v>
      </c>
      <c r="N421" s="15" t="s">
        <v>14</v>
      </c>
      <c r="O421" s="11" t="s">
        <v>11</v>
      </c>
      <c r="P421" s="12" t="s">
        <v>12</v>
      </c>
      <c r="Q421" s="13"/>
      <c r="R421" s="13"/>
      <c r="S421" s="13"/>
      <c r="T421" s="8"/>
      <c r="U421" s="9"/>
    </row>
    <row r="422" spans="1:21" x14ac:dyDescent="0.25">
      <c r="A422" s="2"/>
      <c r="B422" s="3"/>
      <c r="C422" s="3"/>
      <c r="D422" s="10"/>
      <c r="E422" s="11"/>
      <c r="F422" s="11"/>
      <c r="G422" s="16" t="s">
        <v>15</v>
      </c>
      <c r="H422" s="17" t="s">
        <v>16</v>
      </c>
      <c r="I422" s="18" t="s">
        <v>17</v>
      </c>
      <c r="J422" s="19">
        <v>0</v>
      </c>
      <c r="K422" s="13"/>
      <c r="L422" s="20"/>
      <c r="M422" s="10"/>
      <c r="N422" s="15"/>
      <c r="O422" s="11"/>
      <c r="P422" s="16" t="s">
        <v>15</v>
      </c>
      <c r="Q422" s="17" t="s">
        <v>16</v>
      </c>
      <c r="R422" s="18" t="s">
        <v>17</v>
      </c>
      <c r="S422" s="19">
        <v>0</v>
      </c>
      <c r="T422" s="8"/>
      <c r="U422" s="9"/>
    </row>
    <row r="423" spans="1:21" x14ac:dyDescent="0.25">
      <c r="A423" s="21"/>
      <c r="B423" s="22"/>
      <c r="C423" s="23"/>
      <c r="D423" s="24"/>
      <c r="E423" s="25"/>
      <c r="F423" s="25"/>
      <c r="G423" s="26"/>
      <c r="H423" s="27"/>
      <c r="I423" s="28"/>
      <c r="J423" s="29"/>
      <c r="K423" s="30"/>
      <c r="L423" s="30"/>
      <c r="M423" s="24"/>
      <c r="N423" s="25"/>
      <c r="O423" s="25"/>
      <c r="P423" s="26"/>
      <c r="Q423" s="27"/>
      <c r="R423" s="28"/>
      <c r="S423" s="29"/>
      <c r="T423" s="31"/>
      <c r="U423" s="32"/>
    </row>
    <row r="424" spans="1:21" x14ac:dyDescent="0.25">
      <c r="A424" s="33"/>
      <c r="B424" s="33">
        <v>423</v>
      </c>
      <c r="C424" s="34"/>
      <c r="D424" s="35"/>
      <c r="E424" s="36"/>
      <c r="F424" s="37"/>
      <c r="G424" s="38"/>
      <c r="H424" s="38"/>
      <c r="I424" s="38"/>
      <c r="J424" s="38"/>
      <c r="K424" s="38">
        <f>((SUM(H426:H437)*H425)+(SUM(G426:G437)*G425)+(SUM(I426:I437)*I425))/1000</f>
        <v>0</v>
      </c>
      <c r="L424" s="38" t="e">
        <f>T424*100/M424</f>
        <v>#DIV/0!</v>
      </c>
      <c r="M424" s="35"/>
      <c r="N424" s="36"/>
      <c r="O424" s="37"/>
      <c r="P424" s="38"/>
      <c r="Q424" s="38"/>
      <c r="R424" s="38"/>
      <c r="S424" s="38"/>
      <c r="T424" s="39">
        <f>((SUM(Q426:Q437)*Q425)+(SUM(P426:P437)*P425)+(SUM(R426:R437)*R425))/1000</f>
        <v>0</v>
      </c>
      <c r="U424" s="39" t="e">
        <f>T424*100/M424</f>
        <v>#DIV/0!</v>
      </c>
    </row>
    <row r="425" spans="1:21" x14ac:dyDescent="0.25">
      <c r="A425" s="33"/>
      <c r="B425" s="40"/>
      <c r="C425" s="13"/>
      <c r="D425" s="40"/>
      <c r="E425" s="41" t="s">
        <v>19</v>
      </c>
      <c r="F425" s="42"/>
      <c r="G425" s="43"/>
      <c r="H425" s="43"/>
      <c r="I425" s="43"/>
      <c r="J425" s="43"/>
      <c r="K425" s="38"/>
      <c r="L425" s="38"/>
      <c r="M425" s="40"/>
      <c r="N425" s="41" t="s">
        <v>19</v>
      </c>
      <c r="O425" s="42"/>
      <c r="P425" s="43"/>
      <c r="Q425" s="43"/>
      <c r="R425" s="43"/>
      <c r="S425" s="38"/>
      <c r="T425" s="44"/>
      <c r="U425" s="45"/>
    </row>
    <row r="426" spans="1:21" x14ac:dyDescent="0.25">
      <c r="A426" s="33"/>
      <c r="B426" s="40"/>
      <c r="C426" s="13"/>
      <c r="D426" s="40"/>
      <c r="E426" s="46"/>
      <c r="F426" s="47" t="s">
        <v>22</v>
      </c>
      <c r="G426" s="38"/>
      <c r="H426" s="38"/>
      <c r="I426" s="38"/>
      <c r="J426" s="38"/>
      <c r="K426" s="38">
        <f>(G426*$G$7+H426*$H$7+I426*$I$7)/1000</f>
        <v>0</v>
      </c>
      <c r="L426" s="38"/>
      <c r="M426" s="40"/>
      <c r="N426" s="46"/>
      <c r="O426" s="47" t="s">
        <v>22</v>
      </c>
      <c r="P426" s="38"/>
      <c r="Q426" s="38"/>
      <c r="R426" s="38"/>
      <c r="S426" s="38"/>
      <c r="T426" s="44">
        <f t="shared" ref="T426:T437" si="44">(P426*$P$7+Q426*$Q$7+R426*$R$7)/1000</f>
        <v>0</v>
      </c>
      <c r="U426" s="45"/>
    </row>
    <row r="427" spans="1:21" x14ac:dyDescent="0.25">
      <c r="A427" s="33"/>
      <c r="B427" s="40"/>
      <c r="C427" s="13"/>
      <c r="D427" s="40"/>
      <c r="E427" s="46"/>
      <c r="F427" s="47" t="s">
        <v>22</v>
      </c>
      <c r="G427" s="38"/>
      <c r="H427" s="38"/>
      <c r="I427" s="38"/>
      <c r="J427" s="38"/>
      <c r="K427" s="38">
        <f t="shared" ref="K427:K437" si="45">(G427*$G$7+H427*$H$7+I427*$I$7)/1000</f>
        <v>0</v>
      </c>
      <c r="L427" s="38"/>
      <c r="M427" s="40"/>
      <c r="N427" s="48"/>
      <c r="O427" s="47" t="s">
        <v>22</v>
      </c>
      <c r="P427" s="38"/>
      <c r="Q427" s="38"/>
      <c r="R427" s="38"/>
      <c r="S427" s="38"/>
      <c r="T427" s="44">
        <f t="shared" si="44"/>
        <v>0</v>
      </c>
      <c r="U427" s="45"/>
    </row>
    <row r="428" spans="1:21" x14ac:dyDescent="0.25">
      <c r="A428" s="33"/>
      <c r="B428" s="40"/>
      <c r="C428" s="13"/>
      <c r="D428" s="40"/>
      <c r="E428" s="46"/>
      <c r="F428" s="47" t="s">
        <v>22</v>
      </c>
      <c r="G428" s="38"/>
      <c r="H428" s="38"/>
      <c r="I428" s="38"/>
      <c r="J428" s="38"/>
      <c r="K428" s="38">
        <f t="shared" si="45"/>
        <v>0</v>
      </c>
      <c r="L428" s="38"/>
      <c r="M428" s="40"/>
      <c r="N428" s="46"/>
      <c r="O428" s="47" t="s">
        <v>22</v>
      </c>
      <c r="P428" s="38"/>
      <c r="Q428" s="38"/>
      <c r="R428" s="38"/>
      <c r="S428" s="38"/>
      <c r="T428" s="44">
        <f t="shared" si="44"/>
        <v>0</v>
      </c>
      <c r="U428" s="45"/>
    </row>
    <row r="429" spans="1:21" x14ac:dyDescent="0.25">
      <c r="A429" s="33"/>
      <c r="B429" s="40"/>
      <c r="C429" s="13"/>
      <c r="D429" s="40"/>
      <c r="E429" s="46"/>
      <c r="F429" s="47" t="s">
        <v>22</v>
      </c>
      <c r="G429" s="38"/>
      <c r="H429" s="38"/>
      <c r="I429" s="38"/>
      <c r="J429" s="38"/>
      <c r="K429" s="38">
        <f t="shared" si="45"/>
        <v>0</v>
      </c>
      <c r="L429" s="38"/>
      <c r="M429" s="40"/>
      <c r="N429" s="48"/>
      <c r="O429" s="47" t="s">
        <v>22</v>
      </c>
      <c r="P429" s="38"/>
      <c r="Q429" s="38"/>
      <c r="R429" s="38"/>
      <c r="S429" s="38"/>
      <c r="T429" s="44">
        <f t="shared" si="44"/>
        <v>0</v>
      </c>
      <c r="U429" s="45"/>
    </row>
    <row r="430" spans="1:21" x14ac:dyDescent="0.25">
      <c r="A430" s="33"/>
      <c r="B430" s="40"/>
      <c r="C430" s="13"/>
      <c r="D430" s="40"/>
      <c r="E430" s="46"/>
      <c r="F430" s="47" t="s">
        <v>22</v>
      </c>
      <c r="G430" s="38"/>
      <c r="H430" s="38"/>
      <c r="I430" s="38"/>
      <c r="J430" s="38"/>
      <c r="K430" s="38">
        <f t="shared" si="45"/>
        <v>0</v>
      </c>
      <c r="L430" s="38"/>
      <c r="M430" s="40"/>
      <c r="N430" s="46"/>
      <c r="O430" s="47" t="s">
        <v>22</v>
      </c>
      <c r="P430" s="38"/>
      <c r="Q430" s="38"/>
      <c r="R430" s="38"/>
      <c r="S430" s="38"/>
      <c r="T430" s="44">
        <f t="shared" si="44"/>
        <v>0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22</v>
      </c>
      <c r="G431" s="38"/>
      <c r="H431" s="38"/>
      <c r="I431" s="38"/>
      <c r="J431" s="38"/>
      <c r="K431" s="38">
        <f t="shared" si="45"/>
        <v>0</v>
      </c>
      <c r="L431" s="38"/>
      <c r="M431" s="40"/>
      <c r="N431" s="46"/>
      <c r="O431" s="47" t="s">
        <v>22</v>
      </c>
      <c r="P431" s="38"/>
      <c r="Q431" s="38"/>
      <c r="R431" s="38"/>
      <c r="S431" s="38"/>
      <c r="T431" s="44">
        <f t="shared" si="44"/>
        <v>0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22</v>
      </c>
      <c r="G432" s="38"/>
      <c r="H432" s="38"/>
      <c r="I432" s="38"/>
      <c r="J432" s="38"/>
      <c r="K432" s="38">
        <f t="shared" si="45"/>
        <v>0</v>
      </c>
      <c r="L432" s="38"/>
      <c r="M432" s="40"/>
      <c r="N432" s="46"/>
      <c r="O432" s="47" t="s">
        <v>22</v>
      </c>
      <c r="P432" s="38"/>
      <c r="Q432" s="38"/>
      <c r="R432" s="38"/>
      <c r="S432" s="38"/>
      <c r="T432" s="44">
        <f t="shared" si="44"/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22</v>
      </c>
      <c r="G433" s="38"/>
      <c r="H433" s="38"/>
      <c r="I433" s="38"/>
      <c r="J433" s="38"/>
      <c r="K433" s="38">
        <f t="shared" si="45"/>
        <v>0</v>
      </c>
      <c r="L433" s="38"/>
      <c r="M433" s="40"/>
      <c r="N433" s="46"/>
      <c r="O433" s="47" t="s">
        <v>22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8"/>
      <c r="O434" s="47" t="s">
        <v>22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8"/>
      <c r="O435" s="47" t="s">
        <v>22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8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9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  <row r="438" spans="1:21" x14ac:dyDescent="0.25">
      <c r="E438" t="s">
        <v>0</v>
      </c>
      <c r="F438" s="1"/>
      <c r="G438" s="1">
        <v>45669</v>
      </c>
    </row>
    <row r="439" spans="1:21" x14ac:dyDescent="0.25">
      <c r="A439" s="2" t="s">
        <v>1</v>
      </c>
      <c r="B439" s="3" t="s">
        <v>2</v>
      </c>
      <c r="C439" s="3" t="s">
        <v>3</v>
      </c>
      <c r="D439" s="4" t="s">
        <v>4</v>
      </c>
      <c r="E439" s="4"/>
      <c r="F439" s="5"/>
      <c r="G439" s="5"/>
      <c r="H439" s="5"/>
      <c r="I439" s="5"/>
      <c r="J439" s="5"/>
      <c r="K439" s="6" t="s">
        <v>5</v>
      </c>
      <c r="L439" s="7"/>
      <c r="M439" s="4" t="s">
        <v>6</v>
      </c>
      <c r="N439" s="4"/>
      <c r="O439" s="5"/>
      <c r="P439" s="5"/>
      <c r="Q439" s="5"/>
      <c r="R439" s="5"/>
      <c r="S439" s="5"/>
      <c r="T439" s="8" t="s">
        <v>7</v>
      </c>
      <c r="U439" s="9" t="s">
        <v>8</v>
      </c>
    </row>
    <row r="440" spans="1:21" ht="25.5" x14ac:dyDescent="0.25">
      <c r="A440" s="2"/>
      <c r="B440" s="3"/>
      <c r="C440" s="3"/>
      <c r="D440" s="10" t="s">
        <v>9</v>
      </c>
      <c r="E440" s="11" t="s">
        <v>10</v>
      </c>
      <c r="F440" s="11" t="s">
        <v>11</v>
      </c>
      <c r="G440" s="12" t="s">
        <v>12</v>
      </c>
      <c r="H440" s="13"/>
      <c r="I440" s="13"/>
      <c r="J440" s="13"/>
      <c r="K440" s="13"/>
      <c r="L440" s="14" t="s">
        <v>13</v>
      </c>
      <c r="M440" s="10" t="s">
        <v>9</v>
      </c>
      <c r="N440" s="15" t="s">
        <v>14</v>
      </c>
      <c r="O440" s="11" t="s">
        <v>11</v>
      </c>
      <c r="P440" s="12" t="s">
        <v>12</v>
      </c>
      <c r="Q440" s="13"/>
      <c r="R440" s="13"/>
      <c r="S440" s="13"/>
      <c r="T440" s="8"/>
      <c r="U440" s="9"/>
    </row>
    <row r="441" spans="1:21" x14ac:dyDescent="0.25">
      <c r="A441" s="2"/>
      <c r="B441" s="3"/>
      <c r="C441" s="3"/>
      <c r="D441" s="10"/>
      <c r="E441" s="11"/>
      <c r="F441" s="11"/>
      <c r="G441" s="16" t="s">
        <v>15</v>
      </c>
      <c r="H441" s="17" t="s">
        <v>16</v>
      </c>
      <c r="I441" s="18" t="s">
        <v>17</v>
      </c>
      <c r="J441" s="19">
        <v>0</v>
      </c>
      <c r="K441" s="13"/>
      <c r="L441" s="20"/>
      <c r="M441" s="10"/>
      <c r="N441" s="15"/>
      <c r="O441" s="11"/>
      <c r="P441" s="16" t="s">
        <v>15</v>
      </c>
      <c r="Q441" s="17" t="s">
        <v>16</v>
      </c>
      <c r="R441" s="18" t="s">
        <v>17</v>
      </c>
      <c r="S441" s="19">
        <v>0</v>
      </c>
      <c r="T441" s="8"/>
      <c r="U441" s="9"/>
    </row>
    <row r="442" spans="1:21" x14ac:dyDescent="0.25">
      <c r="A442" s="21"/>
      <c r="B442" s="22"/>
      <c r="C442" s="23"/>
      <c r="D442" s="24"/>
      <c r="E442" s="25"/>
      <c r="F442" s="25"/>
      <c r="G442" s="26"/>
      <c r="H442" s="27"/>
      <c r="I442" s="28"/>
      <c r="J442" s="29"/>
      <c r="K442" s="30"/>
      <c r="L442" s="30"/>
      <c r="M442" s="24"/>
      <c r="N442" s="25"/>
      <c r="O442" s="25"/>
      <c r="P442" s="26"/>
      <c r="Q442" s="27"/>
      <c r="R442" s="28"/>
      <c r="S442" s="29"/>
      <c r="T442" s="31"/>
      <c r="U442" s="32"/>
    </row>
    <row r="443" spans="1:21" x14ac:dyDescent="0.25">
      <c r="A443" s="33"/>
      <c r="B443" s="33">
        <v>424</v>
      </c>
      <c r="C443" s="34"/>
      <c r="D443" s="35"/>
      <c r="E443" s="36"/>
      <c r="F443" s="37"/>
      <c r="G443" s="38"/>
      <c r="H443" s="38"/>
      <c r="I443" s="38"/>
      <c r="J443" s="38"/>
      <c r="K443" s="38">
        <f>((SUM(H445:H456)*H444)+(SUM(G445:G456)*G444)+(SUM(I445:I456)*I444))/1000</f>
        <v>55.84</v>
      </c>
      <c r="L443" s="38" t="e">
        <f>T443*100/M443</f>
        <v>#DIV/0!</v>
      </c>
      <c r="M443" s="35"/>
      <c r="N443" s="36"/>
      <c r="O443" s="37"/>
      <c r="P443" s="38"/>
      <c r="Q443" s="38"/>
      <c r="R443" s="38"/>
      <c r="S443" s="38"/>
      <c r="T443" s="39">
        <f>((SUM(Q445:Q456)*Q444)+(SUM(P445:P456)*P444)+(SUM(R445:R456)*R444))/1000</f>
        <v>0</v>
      </c>
      <c r="U443" s="39" t="e">
        <f>T443*100/M443</f>
        <v>#DIV/0!</v>
      </c>
    </row>
    <row r="444" spans="1:21" x14ac:dyDescent="0.25">
      <c r="A444" s="33"/>
      <c r="B444" s="40"/>
      <c r="C444" s="13"/>
      <c r="D444" s="40"/>
      <c r="E444" s="41" t="s">
        <v>19</v>
      </c>
      <c r="F444" s="42"/>
      <c r="G444" s="43">
        <v>233</v>
      </c>
      <c r="H444" s="43">
        <v>234</v>
      </c>
      <c r="I444" s="43">
        <v>231</v>
      </c>
      <c r="J444" s="43"/>
      <c r="K444" s="38"/>
      <c r="L444" s="38"/>
      <c r="M444" s="40"/>
      <c r="N444" s="41" t="s">
        <v>19</v>
      </c>
      <c r="O444" s="42"/>
      <c r="P444" s="43"/>
      <c r="Q444" s="43"/>
      <c r="R444" s="43"/>
      <c r="S444" s="38"/>
      <c r="T444" s="44"/>
      <c r="U444" s="45"/>
    </row>
    <row r="445" spans="1:21" x14ac:dyDescent="0.25">
      <c r="A445" s="33"/>
      <c r="B445" s="40"/>
      <c r="C445" s="13"/>
      <c r="D445" s="40"/>
      <c r="E445" s="46"/>
      <c r="F445" s="47" t="s">
        <v>30</v>
      </c>
      <c r="G445" s="38">
        <v>31</v>
      </c>
      <c r="H445" s="38">
        <v>42</v>
      </c>
      <c r="I445" s="38">
        <v>47</v>
      </c>
      <c r="J445" s="38">
        <v>5</v>
      </c>
      <c r="K445" s="38">
        <f>(G445*$G$7+H445*$H$7+I445*$I$7)/1000</f>
        <v>0</v>
      </c>
      <c r="L445" s="38"/>
      <c r="M445" s="40"/>
      <c r="N445" s="46"/>
      <c r="O445" s="47" t="s">
        <v>22</v>
      </c>
      <c r="P445" s="38"/>
      <c r="Q445" s="38"/>
      <c r="R445" s="38"/>
      <c r="S445" s="38"/>
      <c r="T445" s="44">
        <f t="shared" ref="T445:T456" si="46">(P445*$P$7+Q445*$Q$7+R445*$R$7)/1000</f>
        <v>0</v>
      </c>
      <c r="U445" s="45"/>
    </row>
    <row r="446" spans="1:21" x14ac:dyDescent="0.25">
      <c r="A446" s="33"/>
      <c r="B446" s="40"/>
      <c r="C446" s="13"/>
      <c r="D446" s="40"/>
      <c r="E446" s="46"/>
      <c r="F446" s="47" t="s">
        <v>31</v>
      </c>
      <c r="G446" s="38">
        <v>43</v>
      </c>
      <c r="H446" s="38">
        <v>42</v>
      </c>
      <c r="I446" s="38">
        <v>35</v>
      </c>
      <c r="J446" s="38">
        <v>7</v>
      </c>
      <c r="K446" s="38">
        <f t="shared" ref="K446:K456" si="47">(G446*$G$7+H446*$H$7+I446*$I$7)/1000</f>
        <v>0</v>
      </c>
      <c r="L446" s="38"/>
      <c r="M446" s="40"/>
      <c r="N446" s="48"/>
      <c r="O446" s="47" t="s">
        <v>22</v>
      </c>
      <c r="P446" s="38"/>
      <c r="Q446" s="38"/>
      <c r="R446" s="38"/>
      <c r="S446" s="38"/>
      <c r="T446" s="44">
        <f t="shared" si="46"/>
        <v>0</v>
      </c>
      <c r="U446" s="45"/>
    </row>
    <row r="447" spans="1:21" x14ac:dyDescent="0.25">
      <c r="A447" s="33"/>
      <c r="B447" s="40"/>
      <c r="C447" s="13"/>
      <c r="D447" s="40"/>
      <c r="E447" s="46"/>
      <c r="F447" s="47" t="s">
        <v>22</v>
      </c>
      <c r="G447" s="38"/>
      <c r="H447" s="38"/>
      <c r="I447" s="38"/>
      <c r="J447" s="38"/>
      <c r="K447" s="38">
        <f t="shared" si="47"/>
        <v>0</v>
      </c>
      <c r="L447" s="38"/>
      <c r="M447" s="40"/>
      <c r="N447" s="46"/>
      <c r="O447" s="47" t="s">
        <v>22</v>
      </c>
      <c r="P447" s="38"/>
      <c r="Q447" s="38"/>
      <c r="R447" s="38"/>
      <c r="S447" s="38"/>
      <c r="T447" s="44">
        <f t="shared" si="46"/>
        <v>0</v>
      </c>
      <c r="U447" s="45"/>
    </row>
    <row r="448" spans="1:21" x14ac:dyDescent="0.25">
      <c r="A448" s="33"/>
      <c r="B448" s="40"/>
      <c r="C448" s="13"/>
      <c r="D448" s="40"/>
      <c r="E448" s="46"/>
      <c r="F448" s="47" t="s">
        <v>22</v>
      </c>
      <c r="G448" s="38"/>
      <c r="H448" s="38"/>
      <c r="I448" s="38"/>
      <c r="J448" s="38"/>
      <c r="K448" s="38">
        <f t="shared" si="47"/>
        <v>0</v>
      </c>
      <c r="L448" s="38"/>
      <c r="M448" s="40"/>
      <c r="N448" s="48"/>
      <c r="O448" s="47" t="s">
        <v>22</v>
      </c>
      <c r="P448" s="38"/>
      <c r="Q448" s="38"/>
      <c r="R448" s="38"/>
      <c r="S448" s="38"/>
      <c r="T448" s="44">
        <f t="shared" si="46"/>
        <v>0</v>
      </c>
      <c r="U448" s="45"/>
    </row>
    <row r="449" spans="1:21" x14ac:dyDescent="0.25">
      <c r="A449" s="33"/>
      <c r="B449" s="40"/>
      <c r="C449" s="13"/>
      <c r="D449" s="40"/>
      <c r="E449" s="46"/>
      <c r="F449" s="47" t="s">
        <v>22</v>
      </c>
      <c r="G449" s="38"/>
      <c r="H449" s="38"/>
      <c r="I449" s="38"/>
      <c r="J449" s="38"/>
      <c r="K449" s="38">
        <f t="shared" si="47"/>
        <v>0</v>
      </c>
      <c r="L449" s="38"/>
      <c r="M449" s="40"/>
      <c r="N449" s="46"/>
      <c r="O449" s="47" t="s">
        <v>22</v>
      </c>
      <c r="P449" s="38"/>
      <c r="Q449" s="38"/>
      <c r="R449" s="38"/>
      <c r="S449" s="38"/>
      <c r="T449" s="44">
        <f t="shared" si="46"/>
        <v>0</v>
      </c>
      <c r="U449" s="45"/>
    </row>
    <row r="450" spans="1:21" x14ac:dyDescent="0.25">
      <c r="A450" s="33"/>
      <c r="B450" s="40"/>
      <c r="C450" s="13"/>
      <c r="D450" s="40"/>
      <c r="E450" s="46"/>
      <c r="F450" s="47" t="s">
        <v>22</v>
      </c>
      <c r="G450" s="38"/>
      <c r="H450" s="38"/>
      <c r="I450" s="38"/>
      <c r="J450" s="38"/>
      <c r="K450" s="38">
        <f t="shared" si="47"/>
        <v>0</v>
      </c>
      <c r="L450" s="38"/>
      <c r="M450" s="40"/>
      <c r="N450" s="46"/>
      <c r="O450" s="47" t="s">
        <v>22</v>
      </c>
      <c r="P450" s="38"/>
      <c r="Q450" s="38"/>
      <c r="R450" s="38"/>
      <c r="S450" s="38"/>
      <c r="T450" s="44">
        <f t="shared" si="46"/>
        <v>0</v>
      </c>
      <c r="U450" s="45"/>
    </row>
    <row r="451" spans="1:21" x14ac:dyDescent="0.25">
      <c r="A451" s="33"/>
      <c r="B451" s="40"/>
      <c r="C451" s="13"/>
      <c r="D451" s="40"/>
      <c r="E451" s="46"/>
      <c r="F451" s="47" t="s">
        <v>22</v>
      </c>
      <c r="G451" s="38"/>
      <c r="H451" s="38"/>
      <c r="I451" s="38"/>
      <c r="J451" s="38"/>
      <c r="K451" s="38">
        <f t="shared" si="47"/>
        <v>0</v>
      </c>
      <c r="L451" s="38"/>
      <c r="M451" s="40"/>
      <c r="N451" s="46"/>
      <c r="O451" s="47" t="s">
        <v>22</v>
      </c>
      <c r="P451" s="38"/>
      <c r="Q451" s="38"/>
      <c r="R451" s="38"/>
      <c r="S451" s="38"/>
      <c r="T451" s="44">
        <f t="shared" si="46"/>
        <v>0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22</v>
      </c>
      <c r="G452" s="38"/>
      <c r="H452" s="38"/>
      <c r="I452" s="38"/>
      <c r="J452" s="38"/>
      <c r="K452" s="38">
        <f t="shared" si="47"/>
        <v>0</v>
      </c>
      <c r="L452" s="38"/>
      <c r="M452" s="40"/>
      <c r="N452" s="46"/>
      <c r="O452" s="47" t="s">
        <v>22</v>
      </c>
      <c r="P452" s="38"/>
      <c r="Q452" s="38"/>
      <c r="R452" s="38"/>
      <c r="S452" s="38"/>
      <c r="T452" s="44">
        <f t="shared" si="46"/>
        <v>0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22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8"/>
      <c r="O453" s="47" t="s">
        <v>22</v>
      </c>
      <c r="P453" s="38"/>
      <c r="Q453" s="38"/>
      <c r="R453" s="38"/>
      <c r="S453" s="38"/>
      <c r="T453" s="44">
        <f t="shared" si="46"/>
        <v>0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22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8"/>
      <c r="O454" s="47" t="s">
        <v>22</v>
      </c>
      <c r="P454" s="38"/>
      <c r="Q454" s="38"/>
      <c r="R454" s="38"/>
      <c r="S454" s="38"/>
      <c r="T454" s="44">
        <f t="shared" si="46"/>
        <v>0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22</v>
      </c>
      <c r="G455" s="38"/>
      <c r="H455" s="38"/>
      <c r="I455" s="38"/>
      <c r="J455" s="38"/>
      <c r="K455" s="38">
        <f t="shared" si="47"/>
        <v>0</v>
      </c>
      <c r="L455" s="38"/>
      <c r="M455" s="40"/>
      <c r="N455" s="48"/>
      <c r="O455" s="47" t="s">
        <v>22</v>
      </c>
      <c r="P455" s="38"/>
      <c r="Q455" s="38"/>
      <c r="R455" s="38"/>
      <c r="S455" s="38"/>
      <c r="T455" s="44">
        <f t="shared" si="46"/>
        <v>0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22</v>
      </c>
      <c r="G456" s="38"/>
      <c r="H456" s="38"/>
      <c r="I456" s="38"/>
      <c r="J456" s="38"/>
      <c r="K456" s="38">
        <f t="shared" si="47"/>
        <v>0</v>
      </c>
      <c r="L456" s="38"/>
      <c r="M456" s="40"/>
      <c r="N456" s="49"/>
      <c r="O456" s="47" t="s">
        <v>22</v>
      </c>
      <c r="P456" s="38"/>
      <c r="Q456" s="38"/>
      <c r="R456" s="38"/>
      <c r="S456" s="38"/>
      <c r="T456" s="44">
        <f t="shared" si="46"/>
        <v>0</v>
      </c>
      <c r="U456" s="45"/>
    </row>
    <row r="457" spans="1:21" x14ac:dyDescent="0.25">
      <c r="E457" t="s">
        <v>0</v>
      </c>
      <c r="F457" s="1"/>
      <c r="G457" s="1">
        <v>45646</v>
      </c>
    </row>
    <row r="458" spans="1:21" x14ac:dyDescent="0.25">
      <c r="A458" s="2" t="s">
        <v>1</v>
      </c>
      <c r="B458" s="3" t="s">
        <v>2</v>
      </c>
      <c r="C458" s="3" t="s">
        <v>3</v>
      </c>
      <c r="D458" s="4" t="s">
        <v>4</v>
      </c>
      <c r="E458" s="4"/>
      <c r="F458" s="5"/>
      <c r="G458" s="5"/>
      <c r="H458" s="5"/>
      <c r="I458" s="5"/>
      <c r="J458" s="5"/>
      <c r="K458" s="6" t="s">
        <v>5</v>
      </c>
      <c r="L458" s="7"/>
      <c r="M458" s="4" t="s">
        <v>6</v>
      </c>
      <c r="N458" s="4"/>
      <c r="O458" s="5"/>
      <c r="P458" s="5"/>
      <c r="Q458" s="5"/>
      <c r="R458" s="5"/>
      <c r="S458" s="5"/>
      <c r="T458" s="8" t="s">
        <v>7</v>
      </c>
      <c r="U458" s="9" t="s">
        <v>8</v>
      </c>
    </row>
    <row r="459" spans="1:21" ht="25.5" x14ac:dyDescent="0.25">
      <c r="A459" s="2"/>
      <c r="B459" s="3"/>
      <c r="C459" s="3"/>
      <c r="D459" s="10" t="s">
        <v>9</v>
      </c>
      <c r="E459" s="11" t="s">
        <v>10</v>
      </c>
      <c r="F459" s="11" t="s">
        <v>11</v>
      </c>
      <c r="G459" s="12" t="s">
        <v>12</v>
      </c>
      <c r="H459" s="13"/>
      <c r="I459" s="13"/>
      <c r="J459" s="13"/>
      <c r="K459" s="13"/>
      <c r="L459" s="14" t="s">
        <v>13</v>
      </c>
      <c r="M459" s="10" t="s">
        <v>9</v>
      </c>
      <c r="N459" s="15" t="s">
        <v>14</v>
      </c>
      <c r="O459" s="11" t="s">
        <v>11</v>
      </c>
      <c r="P459" s="12" t="s">
        <v>12</v>
      </c>
      <c r="Q459" s="13"/>
      <c r="R459" s="13"/>
      <c r="S459" s="13"/>
      <c r="T459" s="8"/>
      <c r="U459" s="9"/>
    </row>
    <row r="460" spans="1:21" x14ac:dyDescent="0.25">
      <c r="A460" s="2"/>
      <c r="B460" s="3"/>
      <c r="C460" s="3"/>
      <c r="D460" s="10"/>
      <c r="E460" s="11"/>
      <c r="F460" s="11"/>
      <c r="G460" s="16" t="s">
        <v>15</v>
      </c>
      <c r="H460" s="17" t="s">
        <v>16</v>
      </c>
      <c r="I460" s="18" t="s">
        <v>17</v>
      </c>
      <c r="J460" s="19">
        <v>0</v>
      </c>
      <c r="K460" s="13"/>
      <c r="L460" s="20"/>
      <c r="M460" s="10"/>
      <c r="N460" s="15"/>
      <c r="O460" s="11"/>
      <c r="P460" s="16" t="s">
        <v>15</v>
      </c>
      <c r="Q460" s="17" t="s">
        <v>16</v>
      </c>
      <c r="R460" s="18" t="s">
        <v>17</v>
      </c>
      <c r="S460" s="19">
        <v>0</v>
      </c>
      <c r="T460" s="8"/>
      <c r="U460" s="9"/>
    </row>
    <row r="461" spans="1:21" x14ac:dyDescent="0.25">
      <c r="A461" s="21"/>
      <c r="B461" s="22"/>
      <c r="C461" s="23"/>
      <c r="D461" s="24"/>
      <c r="E461" s="25"/>
      <c r="F461" s="25"/>
      <c r="G461" s="26"/>
      <c r="H461" s="27"/>
      <c r="I461" s="28"/>
      <c r="J461" s="29"/>
      <c r="K461" s="30"/>
      <c r="L461" s="30"/>
      <c r="M461" s="24"/>
      <c r="N461" s="25"/>
      <c r="O461" s="25"/>
      <c r="P461" s="26"/>
      <c r="Q461" s="27"/>
      <c r="R461" s="28"/>
      <c r="S461" s="29"/>
      <c r="T461" s="31"/>
      <c r="U461" s="32"/>
    </row>
    <row r="462" spans="1:21" x14ac:dyDescent="0.25">
      <c r="A462" s="33"/>
      <c r="B462" s="33">
        <v>425</v>
      </c>
      <c r="C462" s="34"/>
      <c r="D462" s="35">
        <v>250</v>
      </c>
      <c r="E462" s="36"/>
      <c r="F462" s="37"/>
      <c r="G462" s="38"/>
      <c r="H462" s="38"/>
      <c r="I462" s="38"/>
      <c r="J462" s="38"/>
      <c r="K462" s="38">
        <f>((SUM(H464:H475)*H463)+(SUM(G464:G475)*G463)+(SUM(I464:I475)*I463))/1000</f>
        <v>0</v>
      </c>
      <c r="L462" s="38" t="e">
        <f>T462*100/M462</f>
        <v>#DIV/0!</v>
      </c>
      <c r="M462" s="35"/>
      <c r="N462" s="36"/>
      <c r="O462" s="37"/>
      <c r="P462" s="38"/>
      <c r="Q462" s="38"/>
      <c r="R462" s="38"/>
      <c r="S462" s="38"/>
      <c r="T462" s="39">
        <f>((SUM(Q464:Q475)*Q463)+(SUM(P464:P475)*P463)+(SUM(R464:R475)*R463))/1000</f>
        <v>0</v>
      </c>
      <c r="U462" s="39" t="e">
        <f>T462*100/M462</f>
        <v>#DIV/0!</v>
      </c>
    </row>
    <row r="463" spans="1:21" x14ac:dyDescent="0.25">
      <c r="A463" s="33"/>
      <c r="B463" s="40"/>
      <c r="C463" s="13"/>
      <c r="D463" s="40"/>
      <c r="E463" s="41" t="s">
        <v>19</v>
      </c>
      <c r="F463" s="42"/>
      <c r="G463" s="43">
        <v>228</v>
      </c>
      <c r="H463" s="43">
        <v>228</v>
      </c>
      <c r="I463" s="43">
        <v>227</v>
      </c>
      <c r="J463" s="43"/>
      <c r="K463" s="38"/>
      <c r="L463" s="38"/>
      <c r="M463" s="40"/>
      <c r="N463" s="41" t="s">
        <v>19</v>
      </c>
      <c r="O463" s="42"/>
      <c r="P463" s="43"/>
      <c r="Q463" s="43"/>
      <c r="R463" s="43"/>
      <c r="S463" s="38"/>
      <c r="T463" s="44"/>
      <c r="U463" s="45"/>
    </row>
    <row r="464" spans="1:21" x14ac:dyDescent="0.25">
      <c r="A464" s="33"/>
      <c r="B464" s="40"/>
      <c r="C464" s="13"/>
      <c r="D464" s="40"/>
      <c r="E464" s="46"/>
      <c r="F464" s="47" t="s">
        <v>30</v>
      </c>
      <c r="G464" s="38"/>
      <c r="H464" s="38"/>
      <c r="I464" s="38"/>
      <c r="J464" s="38"/>
      <c r="K464" s="38">
        <f>(G464*$G$7+H464*$H$7+I464*$I$7)/1000</f>
        <v>0</v>
      </c>
      <c r="L464" s="38"/>
      <c r="M464" s="40"/>
      <c r="N464" s="46"/>
      <c r="O464" s="47" t="s">
        <v>22</v>
      </c>
      <c r="P464" s="38"/>
      <c r="Q464" s="38"/>
      <c r="R464" s="38"/>
      <c r="S464" s="38"/>
      <c r="T464" s="44">
        <f t="shared" ref="T464:T475" si="48">(P464*$P$7+Q464*$Q$7+R464*$R$7)/1000</f>
        <v>0</v>
      </c>
      <c r="U464" s="45"/>
    </row>
    <row r="465" spans="1:21" x14ac:dyDescent="0.25">
      <c r="A465" s="33"/>
      <c r="B465" s="40"/>
      <c r="C465" s="13"/>
      <c r="D465" s="40"/>
      <c r="E465" s="46"/>
      <c r="F465" s="47" t="s">
        <v>31</v>
      </c>
      <c r="G465" s="38"/>
      <c r="H465" s="38"/>
      <c r="I465" s="38"/>
      <c r="J465" s="38"/>
      <c r="K465" s="38">
        <f t="shared" ref="K465:K475" si="49">(G465*$G$7+H465*$H$7+I465*$I$7)/1000</f>
        <v>0</v>
      </c>
      <c r="L465" s="38"/>
      <c r="M465" s="40"/>
      <c r="N465" s="48"/>
      <c r="O465" s="47" t="s">
        <v>22</v>
      </c>
      <c r="P465" s="38"/>
      <c r="Q465" s="38"/>
      <c r="R465" s="38"/>
      <c r="S465" s="38"/>
      <c r="T465" s="44">
        <f t="shared" si="48"/>
        <v>0</v>
      </c>
      <c r="U465" s="45"/>
    </row>
    <row r="466" spans="1:21" x14ac:dyDescent="0.25">
      <c r="A466" s="33"/>
      <c r="B466" s="40"/>
      <c r="C466" s="13"/>
      <c r="D466" s="40"/>
      <c r="E466" s="46"/>
      <c r="F466" s="47" t="s">
        <v>36</v>
      </c>
      <c r="G466" s="38"/>
      <c r="H466" s="38"/>
      <c r="I466" s="38"/>
      <c r="J466" s="38"/>
      <c r="K466" s="38">
        <f t="shared" si="49"/>
        <v>0</v>
      </c>
      <c r="L466" s="38"/>
      <c r="M466" s="40"/>
      <c r="N466" s="46"/>
      <c r="O466" s="47" t="s">
        <v>22</v>
      </c>
      <c r="P466" s="38"/>
      <c r="Q466" s="38"/>
      <c r="R466" s="38"/>
      <c r="S466" s="38"/>
      <c r="T466" s="44">
        <f t="shared" si="48"/>
        <v>0</v>
      </c>
      <c r="U466" s="45"/>
    </row>
    <row r="467" spans="1:21" x14ac:dyDescent="0.25">
      <c r="A467" s="33"/>
      <c r="B467" s="40"/>
      <c r="C467" s="13"/>
      <c r="D467" s="40"/>
      <c r="E467" s="46"/>
      <c r="F467" s="47" t="s">
        <v>32</v>
      </c>
      <c r="G467" s="38"/>
      <c r="H467" s="38"/>
      <c r="I467" s="38"/>
      <c r="J467" s="38"/>
      <c r="K467" s="38">
        <f t="shared" si="49"/>
        <v>0</v>
      </c>
      <c r="L467" s="38"/>
      <c r="M467" s="40"/>
      <c r="N467" s="48"/>
      <c r="O467" s="47" t="s">
        <v>22</v>
      </c>
      <c r="P467" s="38"/>
      <c r="Q467" s="38"/>
      <c r="R467" s="38"/>
      <c r="S467" s="38"/>
      <c r="T467" s="44">
        <f t="shared" si="48"/>
        <v>0</v>
      </c>
      <c r="U467" s="45"/>
    </row>
    <row r="468" spans="1:21" x14ac:dyDescent="0.25">
      <c r="A468" s="33"/>
      <c r="B468" s="40"/>
      <c r="C468" s="13"/>
      <c r="D468" s="40"/>
      <c r="E468" s="46"/>
      <c r="F468" s="47" t="s">
        <v>22</v>
      </c>
      <c r="G468" s="38"/>
      <c r="H468" s="38"/>
      <c r="I468" s="38"/>
      <c r="J468" s="38"/>
      <c r="K468" s="38">
        <f t="shared" si="49"/>
        <v>0</v>
      </c>
      <c r="L468" s="38"/>
      <c r="M468" s="40"/>
      <c r="N468" s="46"/>
      <c r="O468" s="47" t="s">
        <v>22</v>
      </c>
      <c r="P468" s="38"/>
      <c r="Q468" s="38"/>
      <c r="R468" s="38"/>
      <c r="S468" s="38"/>
      <c r="T468" s="44">
        <f t="shared" si="48"/>
        <v>0</v>
      </c>
      <c r="U468" s="45"/>
    </row>
    <row r="469" spans="1:21" x14ac:dyDescent="0.25">
      <c r="A469" s="33"/>
      <c r="B469" s="40"/>
      <c r="C469" s="13"/>
      <c r="D469" s="40"/>
      <c r="E469" s="46"/>
      <c r="F469" s="47" t="s">
        <v>22</v>
      </c>
      <c r="G469" s="38"/>
      <c r="H469" s="38"/>
      <c r="I469" s="38"/>
      <c r="J469" s="38"/>
      <c r="K469" s="38">
        <f t="shared" si="49"/>
        <v>0</v>
      </c>
      <c r="L469" s="38"/>
      <c r="M469" s="40"/>
      <c r="N469" s="46"/>
      <c r="O469" s="47" t="s">
        <v>22</v>
      </c>
      <c r="P469" s="38"/>
      <c r="Q469" s="38"/>
      <c r="R469" s="38"/>
      <c r="S469" s="38"/>
      <c r="T469" s="44">
        <f t="shared" si="48"/>
        <v>0</v>
      </c>
      <c r="U469" s="45"/>
    </row>
    <row r="470" spans="1:21" x14ac:dyDescent="0.25">
      <c r="A470" s="33"/>
      <c r="B470" s="40"/>
      <c r="C470" s="13"/>
      <c r="D470" s="40"/>
      <c r="E470" s="46"/>
      <c r="F470" s="47" t="s">
        <v>22</v>
      </c>
      <c r="G470" s="38"/>
      <c r="H470" s="38"/>
      <c r="I470" s="38"/>
      <c r="J470" s="38"/>
      <c r="K470" s="38">
        <f t="shared" si="49"/>
        <v>0</v>
      </c>
      <c r="L470" s="38"/>
      <c r="M470" s="40"/>
      <c r="N470" s="46"/>
      <c r="O470" s="47" t="s">
        <v>22</v>
      </c>
      <c r="P470" s="38"/>
      <c r="Q470" s="38"/>
      <c r="R470" s="38"/>
      <c r="S470" s="38"/>
      <c r="T470" s="44">
        <f t="shared" si="48"/>
        <v>0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22</v>
      </c>
      <c r="G471" s="38"/>
      <c r="H471" s="38"/>
      <c r="I471" s="38"/>
      <c r="J471" s="38"/>
      <c r="K471" s="38">
        <f t="shared" si="49"/>
        <v>0</v>
      </c>
      <c r="L471" s="38"/>
      <c r="M471" s="40"/>
      <c r="N471" s="46"/>
      <c r="O471" s="47" t="s">
        <v>22</v>
      </c>
      <c r="P471" s="38"/>
      <c r="Q471" s="38"/>
      <c r="R471" s="38"/>
      <c r="S471" s="38"/>
      <c r="T471" s="44">
        <f t="shared" si="48"/>
        <v>0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22</v>
      </c>
      <c r="G472" s="38"/>
      <c r="H472" s="38"/>
      <c r="I472" s="38"/>
      <c r="J472" s="38"/>
      <c r="K472" s="38">
        <f t="shared" si="49"/>
        <v>0</v>
      </c>
      <c r="L472" s="38"/>
      <c r="M472" s="40"/>
      <c r="N472" s="48"/>
      <c r="O472" s="47" t="s">
        <v>22</v>
      </c>
      <c r="P472" s="38"/>
      <c r="Q472" s="38"/>
      <c r="R472" s="38"/>
      <c r="S472" s="38"/>
      <c r="T472" s="44">
        <f t="shared" si="48"/>
        <v>0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22</v>
      </c>
      <c r="G473" s="38"/>
      <c r="H473" s="38"/>
      <c r="I473" s="38"/>
      <c r="J473" s="38"/>
      <c r="K473" s="38">
        <f t="shared" si="49"/>
        <v>0</v>
      </c>
      <c r="L473" s="38"/>
      <c r="M473" s="40"/>
      <c r="N473" s="48"/>
      <c r="O473" s="47" t="s">
        <v>22</v>
      </c>
      <c r="P473" s="38"/>
      <c r="Q473" s="38"/>
      <c r="R473" s="38"/>
      <c r="S473" s="38"/>
      <c r="T473" s="44">
        <f t="shared" si="48"/>
        <v>0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22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8"/>
      <c r="O474" s="47" t="s">
        <v>22</v>
      </c>
      <c r="P474" s="38"/>
      <c r="Q474" s="38"/>
      <c r="R474" s="38"/>
      <c r="S474" s="38"/>
      <c r="T474" s="44">
        <f t="shared" si="48"/>
        <v>0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22</v>
      </c>
      <c r="G475" s="38"/>
      <c r="H475" s="38"/>
      <c r="I475" s="38"/>
      <c r="J475" s="38"/>
      <c r="K475" s="38">
        <f t="shared" si="49"/>
        <v>0</v>
      </c>
      <c r="L475" s="38"/>
      <c r="M475" s="40"/>
      <c r="N475" s="49"/>
      <c r="O475" s="47" t="s">
        <v>22</v>
      </c>
      <c r="P475" s="38"/>
      <c r="Q475" s="38"/>
      <c r="R475" s="38"/>
      <c r="S475" s="38"/>
      <c r="T475" s="44">
        <f t="shared" si="48"/>
        <v>0</v>
      </c>
      <c r="U475" s="45"/>
    </row>
    <row r="476" spans="1:21" x14ac:dyDescent="0.25">
      <c r="E476" t="s">
        <v>0</v>
      </c>
      <c r="F476" s="1"/>
    </row>
    <row r="477" spans="1:21" x14ac:dyDescent="0.25">
      <c r="A477" s="2" t="s">
        <v>1</v>
      </c>
      <c r="B477" s="3" t="s">
        <v>2</v>
      </c>
      <c r="C477" s="3" t="s">
        <v>3</v>
      </c>
      <c r="D477" s="4" t="s">
        <v>4</v>
      </c>
      <c r="E477" s="4"/>
      <c r="F477" s="5"/>
      <c r="G477" s="5"/>
      <c r="H477" s="5"/>
      <c r="I477" s="5"/>
      <c r="J477" s="5"/>
      <c r="K477" s="6" t="s">
        <v>5</v>
      </c>
      <c r="L477" s="7"/>
      <c r="M477" s="4" t="s">
        <v>6</v>
      </c>
      <c r="N477" s="4"/>
      <c r="O477" s="5"/>
      <c r="P477" s="5"/>
      <c r="Q477" s="5"/>
      <c r="R477" s="5"/>
      <c r="S477" s="5"/>
      <c r="T477" s="8" t="s">
        <v>7</v>
      </c>
      <c r="U477" s="9" t="s">
        <v>8</v>
      </c>
    </row>
    <row r="478" spans="1:21" ht="25.5" x14ac:dyDescent="0.25">
      <c r="A478" s="2"/>
      <c r="B478" s="3"/>
      <c r="C478" s="3"/>
      <c r="D478" s="10" t="s">
        <v>9</v>
      </c>
      <c r="E478" s="11" t="s">
        <v>10</v>
      </c>
      <c r="F478" s="11" t="s">
        <v>11</v>
      </c>
      <c r="G478" s="12" t="s">
        <v>12</v>
      </c>
      <c r="H478" s="13"/>
      <c r="I478" s="13"/>
      <c r="J478" s="13"/>
      <c r="K478" s="13"/>
      <c r="L478" s="14" t="s">
        <v>13</v>
      </c>
      <c r="M478" s="10" t="s">
        <v>9</v>
      </c>
      <c r="N478" s="15" t="s">
        <v>14</v>
      </c>
      <c r="O478" s="11" t="s">
        <v>11</v>
      </c>
      <c r="P478" s="12" t="s">
        <v>12</v>
      </c>
      <c r="Q478" s="13"/>
      <c r="R478" s="13"/>
      <c r="S478" s="13"/>
      <c r="T478" s="8"/>
      <c r="U478" s="9"/>
    </row>
    <row r="479" spans="1:21" x14ac:dyDescent="0.25">
      <c r="A479" s="2"/>
      <c r="B479" s="3"/>
      <c r="C479" s="3"/>
      <c r="D479" s="10"/>
      <c r="E479" s="11"/>
      <c r="F479" s="11"/>
      <c r="G479" s="16" t="s">
        <v>15</v>
      </c>
      <c r="H479" s="17" t="s">
        <v>16</v>
      </c>
      <c r="I479" s="18" t="s">
        <v>17</v>
      </c>
      <c r="J479" s="19">
        <v>0</v>
      </c>
      <c r="K479" s="13"/>
      <c r="L479" s="20"/>
      <c r="M479" s="10"/>
      <c r="N479" s="15"/>
      <c r="O479" s="11"/>
      <c r="P479" s="16" t="s">
        <v>15</v>
      </c>
      <c r="Q479" s="17" t="s">
        <v>16</v>
      </c>
      <c r="R479" s="18" t="s">
        <v>17</v>
      </c>
      <c r="S479" s="19">
        <v>0</v>
      </c>
      <c r="T479" s="8"/>
      <c r="U479" s="9"/>
    </row>
    <row r="480" spans="1:21" x14ac:dyDescent="0.25">
      <c r="A480" s="21"/>
      <c r="B480" s="22"/>
      <c r="C480" s="23"/>
      <c r="D480" s="24"/>
      <c r="E480" s="25"/>
      <c r="F480" s="25"/>
      <c r="G480" s="26"/>
      <c r="H480" s="27"/>
      <c r="I480" s="28"/>
      <c r="J480" s="29"/>
      <c r="K480" s="30"/>
      <c r="L480" s="30"/>
      <c r="M480" s="24"/>
      <c r="N480" s="25"/>
      <c r="O480" s="25"/>
      <c r="P480" s="26"/>
      <c r="Q480" s="27"/>
      <c r="R480" s="28"/>
      <c r="S480" s="29"/>
      <c r="T480" s="31"/>
      <c r="U480" s="32"/>
    </row>
    <row r="481" spans="1:21" x14ac:dyDescent="0.25">
      <c r="A481" s="33"/>
      <c r="B481" s="33">
        <v>426</v>
      </c>
      <c r="C481" s="34"/>
      <c r="D481" s="35"/>
      <c r="E481" s="36"/>
      <c r="F481" s="37"/>
      <c r="G481" s="38"/>
      <c r="H481" s="38"/>
      <c r="I481" s="38"/>
      <c r="J481" s="38"/>
      <c r="K481" s="38">
        <f>((SUM(H483:H494)*H482)+(SUM(G483:G494)*G482)+(SUM(I483:I494)*I482))/1000</f>
        <v>0</v>
      </c>
      <c r="L481" s="38" t="e">
        <f>T481*100/M481</f>
        <v>#DIV/0!</v>
      </c>
      <c r="M481" s="35"/>
      <c r="N481" s="36"/>
      <c r="O481" s="37"/>
      <c r="P481" s="38"/>
      <c r="Q481" s="38"/>
      <c r="R481" s="38"/>
      <c r="S481" s="38"/>
      <c r="T481" s="39">
        <f>((SUM(Q483:Q494)*Q482)+(SUM(P483:P494)*P482)+(SUM(R483:R494)*R482))/1000</f>
        <v>0</v>
      </c>
      <c r="U481" s="39" t="e">
        <f>T481*100/M481</f>
        <v>#DIV/0!</v>
      </c>
    </row>
    <row r="482" spans="1:21" x14ac:dyDescent="0.25">
      <c r="A482" s="33"/>
      <c r="B482" s="40"/>
      <c r="C482" s="13"/>
      <c r="D482" s="40"/>
      <c r="E482" s="41" t="s">
        <v>19</v>
      </c>
      <c r="F482" s="42"/>
      <c r="G482" s="43"/>
      <c r="H482" s="43"/>
      <c r="I482" s="43"/>
      <c r="J482" s="43"/>
      <c r="K482" s="38"/>
      <c r="L482" s="38"/>
      <c r="M482" s="40"/>
      <c r="N482" s="41" t="s">
        <v>19</v>
      </c>
      <c r="O482" s="42"/>
      <c r="P482" s="43"/>
      <c r="Q482" s="43"/>
      <c r="R482" s="43"/>
      <c r="S482" s="38"/>
      <c r="T482" s="44"/>
      <c r="U482" s="45"/>
    </row>
    <row r="483" spans="1:21" x14ac:dyDescent="0.25">
      <c r="A483" s="33"/>
      <c r="B483" s="40"/>
      <c r="C483" s="13"/>
      <c r="D483" s="40"/>
      <c r="E483" s="46"/>
      <c r="F483" s="47" t="s">
        <v>22</v>
      </c>
      <c r="G483" s="38"/>
      <c r="H483" s="38"/>
      <c r="I483" s="38"/>
      <c r="J483" s="38"/>
      <c r="K483" s="38">
        <f>(G483*$G$7+H483*$H$7+I483*$I$7)/1000</f>
        <v>0</v>
      </c>
      <c r="L483" s="38"/>
      <c r="M483" s="40"/>
      <c r="N483" s="46"/>
      <c r="O483" s="47" t="s">
        <v>22</v>
      </c>
      <c r="P483" s="38"/>
      <c r="Q483" s="38"/>
      <c r="R483" s="38"/>
      <c r="S483" s="38"/>
      <c r="T483" s="44">
        <f t="shared" ref="T483:T494" si="50">(P483*$P$7+Q483*$Q$7+R483*$R$7)/1000</f>
        <v>0</v>
      </c>
      <c r="U483" s="45"/>
    </row>
    <row r="484" spans="1:21" x14ac:dyDescent="0.25">
      <c r="A484" s="33"/>
      <c r="B484" s="40"/>
      <c r="C484" s="13"/>
      <c r="D484" s="40"/>
      <c r="E484" s="46"/>
      <c r="F484" s="47" t="s">
        <v>22</v>
      </c>
      <c r="G484" s="38"/>
      <c r="H484" s="38"/>
      <c r="I484" s="38"/>
      <c r="J484" s="38"/>
      <c r="K484" s="38">
        <f t="shared" ref="K484:K494" si="51">(G484*$G$7+H484*$H$7+I484*$I$7)/1000</f>
        <v>0</v>
      </c>
      <c r="L484" s="38"/>
      <c r="M484" s="40"/>
      <c r="N484" s="48"/>
      <c r="O484" s="47" t="s">
        <v>22</v>
      </c>
      <c r="P484" s="38"/>
      <c r="Q484" s="38"/>
      <c r="R484" s="38"/>
      <c r="S484" s="38"/>
      <c r="T484" s="44">
        <f t="shared" si="50"/>
        <v>0</v>
      </c>
      <c r="U484" s="45"/>
    </row>
    <row r="485" spans="1:21" x14ac:dyDescent="0.25">
      <c r="A485" s="33"/>
      <c r="B485" s="40"/>
      <c r="C485" s="13"/>
      <c r="D485" s="40"/>
      <c r="E485" s="46"/>
      <c r="F485" s="47" t="s">
        <v>22</v>
      </c>
      <c r="G485" s="38"/>
      <c r="H485" s="38"/>
      <c r="I485" s="38"/>
      <c r="J485" s="38"/>
      <c r="K485" s="38">
        <f t="shared" si="51"/>
        <v>0</v>
      </c>
      <c r="L485" s="38"/>
      <c r="M485" s="40"/>
      <c r="N485" s="46"/>
      <c r="O485" s="47" t="s">
        <v>22</v>
      </c>
      <c r="P485" s="38"/>
      <c r="Q485" s="38"/>
      <c r="R485" s="38"/>
      <c r="S485" s="38"/>
      <c r="T485" s="44">
        <f t="shared" si="50"/>
        <v>0</v>
      </c>
      <c r="U485" s="45"/>
    </row>
    <row r="486" spans="1:21" x14ac:dyDescent="0.25">
      <c r="A486" s="33"/>
      <c r="B486" s="40"/>
      <c r="C486" s="13"/>
      <c r="D486" s="40"/>
      <c r="E486" s="46"/>
      <c r="F486" s="47" t="s">
        <v>22</v>
      </c>
      <c r="G486" s="38"/>
      <c r="H486" s="38"/>
      <c r="I486" s="38"/>
      <c r="J486" s="38"/>
      <c r="K486" s="38">
        <f t="shared" si="51"/>
        <v>0</v>
      </c>
      <c r="L486" s="38"/>
      <c r="M486" s="40"/>
      <c r="N486" s="48"/>
      <c r="O486" s="47" t="s">
        <v>22</v>
      </c>
      <c r="P486" s="38"/>
      <c r="Q486" s="38"/>
      <c r="R486" s="38"/>
      <c r="S486" s="38"/>
      <c r="T486" s="44">
        <f t="shared" si="50"/>
        <v>0</v>
      </c>
      <c r="U486" s="45"/>
    </row>
    <row r="487" spans="1:21" x14ac:dyDescent="0.25">
      <c r="A487" s="33"/>
      <c r="B487" s="40"/>
      <c r="C487" s="13"/>
      <c r="D487" s="40"/>
      <c r="E487" s="46"/>
      <c r="F487" s="47" t="s">
        <v>22</v>
      </c>
      <c r="G487" s="38"/>
      <c r="H487" s="38"/>
      <c r="I487" s="38"/>
      <c r="J487" s="38"/>
      <c r="K487" s="38">
        <f t="shared" si="51"/>
        <v>0</v>
      </c>
      <c r="L487" s="38"/>
      <c r="M487" s="40"/>
      <c r="N487" s="46"/>
      <c r="O487" s="47" t="s">
        <v>22</v>
      </c>
      <c r="P487" s="38"/>
      <c r="Q487" s="38"/>
      <c r="R487" s="38"/>
      <c r="S487" s="38"/>
      <c r="T487" s="44">
        <f t="shared" si="50"/>
        <v>0</v>
      </c>
      <c r="U487" s="45"/>
    </row>
    <row r="488" spans="1:21" x14ac:dyDescent="0.25">
      <c r="A488" s="33"/>
      <c r="B488" s="40"/>
      <c r="C488" s="13"/>
      <c r="D488" s="40"/>
      <c r="E488" s="46"/>
      <c r="F488" s="47" t="s">
        <v>22</v>
      </c>
      <c r="G488" s="38"/>
      <c r="H488" s="38"/>
      <c r="I488" s="38"/>
      <c r="J488" s="38"/>
      <c r="K488" s="38">
        <f t="shared" si="51"/>
        <v>0</v>
      </c>
      <c r="L488" s="38"/>
      <c r="M488" s="40"/>
      <c r="N488" s="46"/>
      <c r="O488" s="47" t="s">
        <v>22</v>
      </c>
      <c r="P488" s="38"/>
      <c r="Q488" s="38"/>
      <c r="R488" s="38"/>
      <c r="S488" s="38"/>
      <c r="T488" s="44">
        <f t="shared" si="50"/>
        <v>0</v>
      </c>
      <c r="U488" s="45"/>
    </row>
    <row r="489" spans="1:21" x14ac:dyDescent="0.25">
      <c r="A489" s="33"/>
      <c r="B489" s="40"/>
      <c r="C489" s="13"/>
      <c r="D489" s="40"/>
      <c r="E489" s="46"/>
      <c r="F489" s="47" t="s">
        <v>22</v>
      </c>
      <c r="G489" s="38"/>
      <c r="H489" s="38"/>
      <c r="I489" s="38"/>
      <c r="J489" s="38"/>
      <c r="K489" s="38">
        <f t="shared" si="51"/>
        <v>0</v>
      </c>
      <c r="L489" s="38"/>
      <c r="M489" s="40"/>
      <c r="N489" s="46"/>
      <c r="O489" s="47" t="s">
        <v>22</v>
      </c>
      <c r="P489" s="38"/>
      <c r="Q489" s="38"/>
      <c r="R489" s="38"/>
      <c r="S489" s="38"/>
      <c r="T489" s="44">
        <f t="shared" si="50"/>
        <v>0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22</v>
      </c>
      <c r="G490" s="38"/>
      <c r="H490" s="38"/>
      <c r="I490" s="38"/>
      <c r="J490" s="38"/>
      <c r="K490" s="38">
        <f t="shared" si="51"/>
        <v>0</v>
      </c>
      <c r="L490" s="38"/>
      <c r="M490" s="40"/>
      <c r="N490" s="46"/>
      <c r="O490" s="47" t="s">
        <v>22</v>
      </c>
      <c r="P490" s="38"/>
      <c r="Q490" s="38"/>
      <c r="R490" s="38"/>
      <c r="S490" s="38"/>
      <c r="T490" s="44">
        <f t="shared" si="50"/>
        <v>0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22</v>
      </c>
      <c r="G491" s="38"/>
      <c r="H491" s="38"/>
      <c r="I491" s="38"/>
      <c r="J491" s="38"/>
      <c r="K491" s="38">
        <f t="shared" si="51"/>
        <v>0</v>
      </c>
      <c r="L491" s="38"/>
      <c r="M491" s="40"/>
      <c r="N491" s="48"/>
      <c r="O491" s="47" t="s">
        <v>22</v>
      </c>
      <c r="P491" s="38"/>
      <c r="Q491" s="38"/>
      <c r="R491" s="38"/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22</v>
      </c>
      <c r="G492" s="38"/>
      <c r="H492" s="38"/>
      <c r="I492" s="38"/>
      <c r="J492" s="38"/>
      <c r="K492" s="38">
        <f t="shared" si="51"/>
        <v>0</v>
      </c>
      <c r="L492" s="38"/>
      <c r="M492" s="40"/>
      <c r="N492" s="48"/>
      <c r="O492" s="47" t="s">
        <v>22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22</v>
      </c>
      <c r="G493" s="38"/>
      <c r="H493" s="38"/>
      <c r="I493" s="38"/>
      <c r="J493" s="38"/>
      <c r="K493" s="38">
        <f t="shared" si="51"/>
        <v>0</v>
      </c>
      <c r="L493" s="38"/>
      <c r="M493" s="40"/>
      <c r="N493" s="48"/>
      <c r="O493" s="47" t="s">
        <v>22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22</v>
      </c>
      <c r="G494" s="38"/>
      <c r="H494" s="38"/>
      <c r="I494" s="38"/>
      <c r="J494" s="38"/>
      <c r="K494" s="38">
        <f t="shared" si="51"/>
        <v>0</v>
      </c>
      <c r="L494" s="38"/>
      <c r="M494" s="40"/>
      <c r="N494" s="49"/>
      <c r="O494" s="47" t="s">
        <v>22</v>
      </c>
      <c r="P494" s="38"/>
      <c r="Q494" s="38"/>
      <c r="R494" s="38"/>
      <c r="S494" s="38"/>
      <c r="T494" s="44">
        <f t="shared" si="50"/>
        <v>0</v>
      </c>
      <c r="U494" s="45"/>
    </row>
    <row r="495" spans="1:21" x14ac:dyDescent="0.25">
      <c r="E495" t="s">
        <v>0</v>
      </c>
      <c r="F495" s="1"/>
      <c r="G495" s="1">
        <v>45645</v>
      </c>
    </row>
    <row r="496" spans="1:21" x14ac:dyDescent="0.25">
      <c r="A496" s="2" t="s">
        <v>1</v>
      </c>
      <c r="B496" s="3" t="s">
        <v>2</v>
      </c>
      <c r="C496" s="3" t="s">
        <v>3</v>
      </c>
      <c r="D496" s="4" t="s">
        <v>4</v>
      </c>
      <c r="E496" s="4"/>
      <c r="F496" s="5"/>
      <c r="G496" s="5"/>
      <c r="H496" s="5"/>
      <c r="I496" s="5"/>
      <c r="J496" s="5"/>
      <c r="K496" s="6" t="s">
        <v>5</v>
      </c>
      <c r="L496" s="7"/>
      <c r="M496" s="4" t="s">
        <v>6</v>
      </c>
      <c r="N496" s="4"/>
      <c r="O496" s="5"/>
      <c r="P496" s="5"/>
      <c r="Q496" s="5"/>
      <c r="R496" s="5"/>
      <c r="S496" s="5"/>
      <c r="T496" s="8" t="s">
        <v>7</v>
      </c>
      <c r="U496" s="9" t="s">
        <v>8</v>
      </c>
    </row>
    <row r="497" spans="1:21" ht="25.5" x14ac:dyDescent="0.25">
      <c r="A497" s="2"/>
      <c r="B497" s="3"/>
      <c r="C497" s="3"/>
      <c r="D497" s="10" t="s">
        <v>9</v>
      </c>
      <c r="E497" s="11" t="s">
        <v>10</v>
      </c>
      <c r="F497" s="11" t="s">
        <v>11</v>
      </c>
      <c r="G497" s="12" t="s">
        <v>12</v>
      </c>
      <c r="H497" s="13"/>
      <c r="I497" s="13"/>
      <c r="J497" s="13"/>
      <c r="K497" s="13"/>
      <c r="L497" s="14" t="s">
        <v>13</v>
      </c>
      <c r="M497" s="10" t="s">
        <v>9</v>
      </c>
      <c r="N497" s="15" t="s">
        <v>14</v>
      </c>
      <c r="O497" s="11" t="s">
        <v>11</v>
      </c>
      <c r="P497" s="12" t="s">
        <v>12</v>
      </c>
      <c r="Q497" s="13"/>
      <c r="R497" s="13"/>
      <c r="S497" s="13"/>
      <c r="T497" s="8"/>
      <c r="U497" s="9"/>
    </row>
    <row r="498" spans="1:21" x14ac:dyDescent="0.25">
      <c r="A498" s="2"/>
      <c r="B498" s="3"/>
      <c r="C498" s="3"/>
      <c r="D498" s="10"/>
      <c r="E498" s="11"/>
      <c r="F498" s="11"/>
      <c r="G498" s="16" t="s">
        <v>15</v>
      </c>
      <c r="H498" s="17" t="s">
        <v>16</v>
      </c>
      <c r="I498" s="18" t="s">
        <v>17</v>
      </c>
      <c r="J498" s="19">
        <v>0</v>
      </c>
      <c r="K498" s="13"/>
      <c r="L498" s="20"/>
      <c r="M498" s="10"/>
      <c r="N498" s="15"/>
      <c r="O498" s="11"/>
      <c r="P498" s="16" t="s">
        <v>15</v>
      </c>
      <c r="Q498" s="17" t="s">
        <v>16</v>
      </c>
      <c r="R498" s="18" t="s">
        <v>17</v>
      </c>
      <c r="S498" s="19">
        <v>0</v>
      </c>
      <c r="T498" s="8"/>
      <c r="U498" s="9"/>
    </row>
    <row r="499" spans="1:21" x14ac:dyDescent="0.25">
      <c r="A499" s="21"/>
      <c r="B499" s="22"/>
      <c r="C499" s="23"/>
      <c r="D499" s="24"/>
      <c r="E499" s="25"/>
      <c r="F499" s="25"/>
      <c r="G499" s="26"/>
      <c r="H499" s="27"/>
      <c r="I499" s="28"/>
      <c r="J499" s="29"/>
      <c r="K499" s="30"/>
      <c r="L499" s="30"/>
      <c r="M499" s="24"/>
      <c r="N499" s="25"/>
      <c r="O499" s="25"/>
      <c r="P499" s="26"/>
      <c r="Q499" s="27"/>
      <c r="R499" s="28"/>
      <c r="S499" s="29"/>
      <c r="T499" s="31"/>
      <c r="U499" s="32"/>
    </row>
    <row r="500" spans="1:21" x14ac:dyDescent="0.25">
      <c r="A500" s="33"/>
      <c r="B500" s="33">
        <v>427</v>
      </c>
      <c r="C500" s="34"/>
      <c r="D500" s="35">
        <v>100</v>
      </c>
      <c r="E500" s="36"/>
      <c r="F500" s="37"/>
      <c r="G500" s="38"/>
      <c r="H500" s="38"/>
      <c r="I500" s="38"/>
      <c r="J500" s="38"/>
      <c r="K500" s="38">
        <f>((SUM(H502:H513)*H501)+(SUM(G502:G513)*G501)+(SUM(I502:I513)*I501))/1000</f>
        <v>36.652000000000001</v>
      </c>
      <c r="L500" s="38" t="e">
        <f>T500*100/M500</f>
        <v>#DIV/0!</v>
      </c>
      <c r="M500" s="35"/>
      <c r="N500" s="36"/>
      <c r="O500" s="37"/>
      <c r="P500" s="38"/>
      <c r="Q500" s="38"/>
      <c r="R500" s="38"/>
      <c r="S500" s="38"/>
      <c r="T500" s="39">
        <f>((SUM(Q502:Q513)*Q501)+(SUM(P502:P513)*P501)+(SUM(R502:R513)*R501))/1000</f>
        <v>0</v>
      </c>
      <c r="U500" s="39" t="e">
        <f>T500*100/M500</f>
        <v>#DIV/0!</v>
      </c>
    </row>
    <row r="501" spans="1:21" x14ac:dyDescent="0.25">
      <c r="A501" s="33"/>
      <c r="B501" s="40"/>
      <c r="C501" s="13"/>
      <c r="D501" s="40"/>
      <c r="E501" s="41" t="s">
        <v>19</v>
      </c>
      <c r="F501" s="42"/>
      <c r="G501" s="43">
        <v>230</v>
      </c>
      <c r="H501" s="43">
        <v>230</v>
      </c>
      <c r="I501" s="43">
        <v>232</v>
      </c>
      <c r="J501" s="43"/>
      <c r="K501" s="38"/>
      <c r="L501" s="38"/>
      <c r="M501" s="40"/>
      <c r="N501" s="41" t="s">
        <v>19</v>
      </c>
      <c r="O501" s="42"/>
      <c r="P501" s="43"/>
      <c r="Q501" s="43"/>
      <c r="R501" s="43"/>
      <c r="S501" s="38"/>
      <c r="T501" s="44"/>
      <c r="U501" s="45"/>
    </row>
    <row r="502" spans="1:21" x14ac:dyDescent="0.25">
      <c r="A502" s="33"/>
      <c r="B502" s="40"/>
      <c r="C502" s="13"/>
      <c r="D502" s="40"/>
      <c r="E502" s="46"/>
      <c r="F502" s="47" t="s">
        <v>30</v>
      </c>
      <c r="G502" s="38">
        <v>7</v>
      </c>
      <c r="H502" s="38">
        <v>8</v>
      </c>
      <c r="I502" s="38">
        <v>9</v>
      </c>
      <c r="J502" s="38">
        <v>6</v>
      </c>
      <c r="K502" s="38">
        <f>(G502*$G$7+H502*$H$7+I502*$I$7)/1000</f>
        <v>0</v>
      </c>
      <c r="L502" s="38"/>
      <c r="M502" s="40"/>
      <c r="N502" s="46"/>
      <c r="O502" s="47" t="s">
        <v>22</v>
      </c>
      <c r="P502" s="38"/>
      <c r="Q502" s="38"/>
      <c r="R502" s="38"/>
      <c r="S502" s="38"/>
      <c r="T502" s="44">
        <f t="shared" ref="T502:T513" si="52">(P502*$P$7+Q502*$Q$7+R502*$R$7)/1000</f>
        <v>0</v>
      </c>
      <c r="U502" s="45"/>
    </row>
    <row r="503" spans="1:21" x14ac:dyDescent="0.25">
      <c r="A503" s="33"/>
      <c r="B503" s="40"/>
      <c r="C503" s="13"/>
      <c r="D503" s="40"/>
      <c r="E503" s="46"/>
      <c r="F503" s="47" t="s">
        <v>31</v>
      </c>
      <c r="G503" s="38"/>
      <c r="H503" s="38"/>
      <c r="I503" s="38"/>
      <c r="J503" s="38"/>
      <c r="K503" s="38">
        <f t="shared" ref="K503:K513" si="53">(G503*$G$7+H503*$H$7+I503*$I$7)/1000</f>
        <v>0</v>
      </c>
      <c r="L503" s="38"/>
      <c r="M503" s="40"/>
      <c r="N503" s="48"/>
      <c r="O503" s="47" t="s">
        <v>22</v>
      </c>
      <c r="P503" s="38"/>
      <c r="Q503" s="38"/>
      <c r="R503" s="38"/>
      <c r="S503" s="38"/>
      <c r="T503" s="44">
        <f t="shared" si="52"/>
        <v>0</v>
      </c>
      <c r="U503" s="45"/>
    </row>
    <row r="504" spans="1:21" x14ac:dyDescent="0.25">
      <c r="A504" s="33"/>
      <c r="B504" s="40"/>
      <c r="C504" s="13"/>
      <c r="D504" s="40"/>
      <c r="E504" s="46"/>
      <c r="F504" s="47" t="s">
        <v>36</v>
      </c>
      <c r="G504" s="38">
        <v>55</v>
      </c>
      <c r="H504" s="38">
        <v>48</v>
      </c>
      <c r="I504" s="38">
        <v>32</v>
      </c>
      <c r="J504" s="38">
        <v>18</v>
      </c>
      <c r="K504" s="38">
        <f t="shared" si="53"/>
        <v>0</v>
      </c>
      <c r="L504" s="38"/>
      <c r="M504" s="40"/>
      <c r="N504" s="46"/>
      <c r="O504" s="47" t="s">
        <v>22</v>
      </c>
      <c r="P504" s="38"/>
      <c r="Q504" s="38"/>
      <c r="R504" s="38"/>
      <c r="S504" s="38"/>
      <c r="T504" s="44">
        <f t="shared" si="52"/>
        <v>0</v>
      </c>
      <c r="U504" s="45"/>
    </row>
    <row r="505" spans="1:21" x14ac:dyDescent="0.25">
      <c r="A505" s="33"/>
      <c r="B505" s="40"/>
      <c r="C505" s="13"/>
      <c r="D505" s="40"/>
      <c r="E505" s="46"/>
      <c r="F505" s="47" t="s">
        <v>22</v>
      </c>
      <c r="G505" s="38"/>
      <c r="H505" s="38"/>
      <c r="I505" s="38"/>
      <c r="J505" s="38"/>
      <c r="K505" s="38">
        <f t="shared" si="53"/>
        <v>0</v>
      </c>
      <c r="L505" s="38"/>
      <c r="M505" s="40"/>
      <c r="N505" s="48"/>
      <c r="O505" s="47" t="s">
        <v>22</v>
      </c>
      <c r="P505" s="38"/>
      <c r="Q505" s="38"/>
      <c r="R505" s="38"/>
      <c r="S505" s="38"/>
      <c r="T505" s="44">
        <f t="shared" si="52"/>
        <v>0</v>
      </c>
      <c r="U505" s="45"/>
    </row>
    <row r="506" spans="1:21" x14ac:dyDescent="0.25">
      <c r="A506" s="33"/>
      <c r="B506" s="40"/>
      <c r="C506" s="13"/>
      <c r="D506" s="40"/>
      <c r="E506" s="46"/>
      <c r="F506" s="47" t="s">
        <v>22</v>
      </c>
      <c r="G506" s="38"/>
      <c r="H506" s="38"/>
      <c r="I506" s="38"/>
      <c r="J506" s="38"/>
      <c r="K506" s="38">
        <f t="shared" si="53"/>
        <v>0</v>
      </c>
      <c r="L506" s="38"/>
      <c r="M506" s="40"/>
      <c r="N506" s="46"/>
      <c r="O506" s="47" t="s">
        <v>22</v>
      </c>
      <c r="P506" s="38"/>
      <c r="Q506" s="38"/>
      <c r="R506" s="38"/>
      <c r="S506" s="38"/>
      <c r="T506" s="44">
        <f t="shared" si="52"/>
        <v>0</v>
      </c>
      <c r="U506" s="45"/>
    </row>
    <row r="507" spans="1:21" x14ac:dyDescent="0.25">
      <c r="A507" s="33"/>
      <c r="B507" s="40"/>
      <c r="C507" s="13"/>
      <c r="D507" s="40"/>
      <c r="E507" s="46"/>
      <c r="F507" s="47" t="s">
        <v>22</v>
      </c>
      <c r="G507" s="38"/>
      <c r="H507" s="38"/>
      <c r="I507" s="38"/>
      <c r="J507" s="38"/>
      <c r="K507" s="38">
        <f t="shared" si="53"/>
        <v>0</v>
      </c>
      <c r="L507" s="38"/>
      <c r="M507" s="40"/>
      <c r="N507" s="46"/>
      <c r="O507" s="47" t="s">
        <v>22</v>
      </c>
      <c r="P507" s="38"/>
      <c r="Q507" s="38"/>
      <c r="R507" s="38"/>
      <c r="S507" s="38"/>
      <c r="T507" s="44">
        <f t="shared" si="52"/>
        <v>0</v>
      </c>
      <c r="U507" s="45"/>
    </row>
    <row r="508" spans="1:21" x14ac:dyDescent="0.25">
      <c r="A508" s="33"/>
      <c r="B508" s="40"/>
      <c r="C508" s="13"/>
      <c r="D508" s="40"/>
      <c r="E508" s="46"/>
      <c r="F508" s="47" t="s">
        <v>22</v>
      </c>
      <c r="G508" s="38"/>
      <c r="H508" s="38"/>
      <c r="I508" s="38"/>
      <c r="J508" s="38"/>
      <c r="K508" s="38">
        <f t="shared" si="53"/>
        <v>0</v>
      </c>
      <c r="L508" s="38"/>
      <c r="M508" s="40"/>
      <c r="N508" s="46"/>
      <c r="O508" s="47" t="s">
        <v>22</v>
      </c>
      <c r="P508" s="38"/>
      <c r="Q508" s="38"/>
      <c r="R508" s="38"/>
      <c r="S508" s="38"/>
      <c r="T508" s="44">
        <f t="shared" si="52"/>
        <v>0</v>
      </c>
      <c r="U508" s="45"/>
    </row>
    <row r="509" spans="1:21" x14ac:dyDescent="0.25">
      <c r="A509" s="33"/>
      <c r="B509" s="40"/>
      <c r="C509" s="13"/>
      <c r="D509" s="40"/>
      <c r="E509" s="46"/>
      <c r="F509" s="47" t="s">
        <v>22</v>
      </c>
      <c r="G509" s="38"/>
      <c r="H509" s="38"/>
      <c r="I509" s="38"/>
      <c r="J509" s="38"/>
      <c r="K509" s="38">
        <f t="shared" si="53"/>
        <v>0</v>
      </c>
      <c r="L509" s="38"/>
      <c r="M509" s="40"/>
      <c r="N509" s="46"/>
      <c r="O509" s="47" t="s">
        <v>22</v>
      </c>
      <c r="P509" s="38"/>
      <c r="Q509" s="38"/>
      <c r="R509" s="38"/>
      <c r="S509" s="38"/>
      <c r="T509" s="44">
        <f t="shared" si="52"/>
        <v>0</v>
      </c>
      <c r="U509" s="45"/>
    </row>
    <row r="510" spans="1:21" x14ac:dyDescent="0.25">
      <c r="A510" s="33"/>
      <c r="B510" s="40"/>
      <c r="C510" s="13"/>
      <c r="D510" s="40"/>
      <c r="E510" s="46"/>
      <c r="F510" s="47" t="s">
        <v>22</v>
      </c>
      <c r="G510" s="38"/>
      <c r="H510" s="38"/>
      <c r="I510" s="38"/>
      <c r="J510" s="38"/>
      <c r="K510" s="38">
        <f t="shared" si="53"/>
        <v>0</v>
      </c>
      <c r="L510" s="38"/>
      <c r="M510" s="40"/>
      <c r="N510" s="48"/>
      <c r="O510" s="47" t="s">
        <v>22</v>
      </c>
      <c r="P510" s="38"/>
      <c r="Q510" s="38"/>
      <c r="R510" s="38"/>
      <c r="S510" s="38"/>
      <c r="T510" s="44">
        <f t="shared" si="52"/>
        <v>0</v>
      </c>
      <c r="U510" s="45"/>
    </row>
    <row r="511" spans="1:21" x14ac:dyDescent="0.25">
      <c r="A511" s="33"/>
      <c r="B511" s="40"/>
      <c r="C511" s="13"/>
      <c r="D511" s="40"/>
      <c r="E511" s="46"/>
      <c r="F511" s="47" t="s">
        <v>22</v>
      </c>
      <c r="G511" s="38"/>
      <c r="H511" s="38"/>
      <c r="I511" s="38"/>
      <c r="J511" s="38"/>
      <c r="K511" s="38">
        <f t="shared" si="53"/>
        <v>0</v>
      </c>
      <c r="L511" s="38"/>
      <c r="M511" s="40"/>
      <c r="N511" s="48"/>
      <c r="O511" s="47" t="s">
        <v>22</v>
      </c>
      <c r="P511" s="38"/>
      <c r="Q511" s="38"/>
      <c r="R511" s="38"/>
      <c r="S511" s="38"/>
      <c r="T511" s="44">
        <f t="shared" si="52"/>
        <v>0</v>
      </c>
      <c r="U511" s="45"/>
    </row>
    <row r="512" spans="1:21" x14ac:dyDescent="0.25">
      <c r="A512" s="33"/>
      <c r="B512" s="40"/>
      <c r="C512" s="13"/>
      <c r="D512" s="40"/>
      <c r="E512" s="46"/>
      <c r="F512" s="47" t="s">
        <v>22</v>
      </c>
      <c r="G512" s="38"/>
      <c r="H512" s="38"/>
      <c r="I512" s="38"/>
      <c r="J512" s="38"/>
      <c r="K512" s="38">
        <f t="shared" si="53"/>
        <v>0</v>
      </c>
      <c r="L512" s="38"/>
      <c r="M512" s="40"/>
      <c r="N512" s="48"/>
      <c r="O512" s="47" t="s">
        <v>22</v>
      </c>
      <c r="P512" s="38"/>
      <c r="Q512" s="38"/>
      <c r="R512" s="38"/>
      <c r="S512" s="38"/>
      <c r="T512" s="44">
        <f t="shared" si="52"/>
        <v>0</v>
      </c>
      <c r="U512" s="45"/>
    </row>
    <row r="513" spans="1:21" x14ac:dyDescent="0.25">
      <c r="A513" s="33"/>
      <c r="B513" s="40"/>
      <c r="C513" s="13"/>
      <c r="D513" s="40"/>
      <c r="E513" s="46"/>
      <c r="F513" s="47" t="s">
        <v>22</v>
      </c>
      <c r="G513" s="38"/>
      <c r="H513" s="38"/>
      <c r="I513" s="38"/>
      <c r="J513" s="38"/>
      <c r="K513" s="38">
        <f t="shared" si="53"/>
        <v>0</v>
      </c>
      <c r="L513" s="38"/>
      <c r="M513" s="40"/>
      <c r="N513" s="49"/>
      <c r="O513" s="47" t="s">
        <v>22</v>
      </c>
      <c r="P513" s="38"/>
      <c r="Q513" s="38"/>
      <c r="R513" s="38"/>
      <c r="S513" s="38"/>
      <c r="T513" s="44">
        <f t="shared" si="52"/>
        <v>0</v>
      </c>
      <c r="U513" s="45"/>
    </row>
    <row r="514" spans="1:21" x14ac:dyDescent="0.25">
      <c r="E514" t="s">
        <v>0</v>
      </c>
      <c r="F514" s="1"/>
    </row>
    <row r="515" spans="1:21" x14ac:dyDescent="0.25">
      <c r="A515" s="2" t="s">
        <v>1</v>
      </c>
      <c r="B515" s="3" t="s">
        <v>2</v>
      </c>
      <c r="C515" s="3" t="s">
        <v>3</v>
      </c>
      <c r="D515" s="4" t="s">
        <v>4</v>
      </c>
      <c r="E515" s="4"/>
      <c r="F515" s="5"/>
      <c r="G515" s="5"/>
      <c r="H515" s="5"/>
      <c r="I515" s="5"/>
      <c r="J515" s="5"/>
      <c r="K515" s="6" t="s">
        <v>5</v>
      </c>
      <c r="L515" s="7"/>
      <c r="M515" s="4" t="s">
        <v>6</v>
      </c>
      <c r="N515" s="4"/>
      <c r="O515" s="5"/>
      <c r="P515" s="5"/>
      <c r="Q515" s="5"/>
      <c r="R515" s="5"/>
      <c r="S515" s="5"/>
      <c r="T515" s="8" t="s">
        <v>7</v>
      </c>
      <c r="U515" s="9" t="s">
        <v>8</v>
      </c>
    </row>
    <row r="516" spans="1:21" ht="25.5" x14ac:dyDescent="0.25">
      <c r="A516" s="2"/>
      <c r="B516" s="3"/>
      <c r="C516" s="3"/>
      <c r="D516" s="10" t="s">
        <v>9</v>
      </c>
      <c r="E516" s="11" t="s">
        <v>10</v>
      </c>
      <c r="F516" s="11" t="s">
        <v>11</v>
      </c>
      <c r="G516" s="12" t="s">
        <v>12</v>
      </c>
      <c r="H516" s="13"/>
      <c r="I516" s="13"/>
      <c r="J516" s="13"/>
      <c r="K516" s="13"/>
      <c r="L516" s="14" t="s">
        <v>13</v>
      </c>
      <c r="M516" s="10" t="s">
        <v>9</v>
      </c>
      <c r="N516" s="15" t="s">
        <v>14</v>
      </c>
      <c r="O516" s="11" t="s">
        <v>11</v>
      </c>
      <c r="P516" s="12" t="s">
        <v>12</v>
      </c>
      <c r="Q516" s="13"/>
      <c r="R516" s="13"/>
      <c r="S516" s="13"/>
      <c r="T516" s="8"/>
      <c r="U516" s="9"/>
    </row>
    <row r="517" spans="1:21" x14ac:dyDescent="0.25">
      <c r="A517" s="2"/>
      <c r="B517" s="3"/>
      <c r="C517" s="3"/>
      <c r="D517" s="10"/>
      <c r="E517" s="11"/>
      <c r="F517" s="11"/>
      <c r="G517" s="16" t="s">
        <v>15</v>
      </c>
      <c r="H517" s="17" t="s">
        <v>16</v>
      </c>
      <c r="I517" s="18" t="s">
        <v>17</v>
      </c>
      <c r="J517" s="19">
        <v>0</v>
      </c>
      <c r="K517" s="13"/>
      <c r="L517" s="20"/>
      <c r="M517" s="10"/>
      <c r="N517" s="15"/>
      <c r="O517" s="11"/>
      <c r="P517" s="16" t="s">
        <v>15</v>
      </c>
      <c r="Q517" s="17" t="s">
        <v>16</v>
      </c>
      <c r="R517" s="18" t="s">
        <v>17</v>
      </c>
      <c r="S517" s="19">
        <v>0</v>
      </c>
      <c r="T517" s="8"/>
      <c r="U517" s="9"/>
    </row>
    <row r="518" spans="1:21" x14ac:dyDescent="0.25">
      <c r="A518" s="21"/>
      <c r="B518" s="22"/>
      <c r="C518" s="23"/>
      <c r="D518" s="24"/>
      <c r="E518" s="25"/>
      <c r="F518" s="25"/>
      <c r="G518" s="26"/>
      <c r="H518" s="27"/>
      <c r="I518" s="28"/>
      <c r="J518" s="29"/>
      <c r="K518" s="30"/>
      <c r="L518" s="30"/>
      <c r="M518" s="24"/>
      <c r="N518" s="25"/>
      <c r="O518" s="25"/>
      <c r="P518" s="26"/>
      <c r="Q518" s="27"/>
      <c r="R518" s="28"/>
      <c r="S518" s="29"/>
      <c r="T518" s="31"/>
      <c r="U518" s="32"/>
    </row>
    <row r="519" spans="1:21" x14ac:dyDescent="0.25">
      <c r="A519" s="33"/>
      <c r="B519" s="33">
        <v>428</v>
      </c>
      <c r="C519" s="34"/>
      <c r="D519" s="35"/>
      <c r="E519" s="36"/>
      <c r="F519" s="37"/>
      <c r="G519" s="38"/>
      <c r="H519" s="38"/>
      <c r="I519" s="38"/>
      <c r="J519" s="38"/>
      <c r="K519" s="38">
        <f>((SUM(H521:H532)*H520)+(SUM(G521:G532)*G520)+(SUM(I521:I532)*I520))/1000</f>
        <v>0</v>
      </c>
      <c r="L519" s="38" t="e">
        <f>T519*100/M519</f>
        <v>#DIV/0!</v>
      </c>
      <c r="M519" s="35"/>
      <c r="N519" s="36"/>
      <c r="O519" s="37"/>
      <c r="P519" s="38"/>
      <c r="Q519" s="38"/>
      <c r="R519" s="38"/>
      <c r="S519" s="38"/>
      <c r="T519" s="39">
        <f>((SUM(Q521:Q532)*Q520)+(SUM(P521:P532)*P520)+(SUM(R521:R532)*R520))/1000</f>
        <v>0</v>
      </c>
      <c r="U519" s="39" t="e">
        <f>T519*100/M519</f>
        <v>#DIV/0!</v>
      </c>
    </row>
    <row r="520" spans="1:21" x14ac:dyDescent="0.25">
      <c r="A520" s="33"/>
      <c r="B520" s="40"/>
      <c r="C520" s="13"/>
      <c r="D520" s="40"/>
      <c r="E520" s="41" t="s">
        <v>19</v>
      </c>
      <c r="F520" s="42"/>
      <c r="G520" s="43"/>
      <c r="H520" s="43"/>
      <c r="I520" s="43"/>
      <c r="J520" s="43"/>
      <c r="K520" s="38"/>
      <c r="L520" s="38"/>
      <c r="M520" s="40"/>
      <c r="N520" s="41" t="s">
        <v>19</v>
      </c>
      <c r="O520" s="42"/>
      <c r="P520" s="43"/>
      <c r="Q520" s="43"/>
      <c r="R520" s="43"/>
      <c r="S520" s="38"/>
      <c r="T520" s="44"/>
      <c r="U520" s="45"/>
    </row>
    <row r="521" spans="1:21" x14ac:dyDescent="0.25">
      <c r="A521" s="33"/>
      <c r="B521" s="40"/>
      <c r="C521" s="13"/>
      <c r="D521" s="40"/>
      <c r="E521" s="46"/>
      <c r="F521" s="47" t="s">
        <v>22</v>
      </c>
      <c r="G521" s="38"/>
      <c r="H521" s="38"/>
      <c r="I521" s="38"/>
      <c r="J521" s="38"/>
      <c r="K521" s="38">
        <f>(G521*$G$7+H521*$H$7+I521*$I$7)/1000</f>
        <v>0</v>
      </c>
      <c r="L521" s="38"/>
      <c r="M521" s="40"/>
      <c r="N521" s="46"/>
      <c r="O521" s="47" t="s">
        <v>22</v>
      </c>
      <c r="P521" s="38"/>
      <c r="Q521" s="38"/>
      <c r="R521" s="38"/>
      <c r="S521" s="38"/>
      <c r="T521" s="44">
        <f t="shared" ref="T521:T532" si="54">(P521*$P$7+Q521*$Q$7+R521*$R$7)/1000</f>
        <v>0</v>
      </c>
      <c r="U521" s="45"/>
    </row>
    <row r="522" spans="1:21" x14ac:dyDescent="0.25">
      <c r="A522" s="33"/>
      <c r="B522" s="40"/>
      <c r="C522" s="13"/>
      <c r="D522" s="40"/>
      <c r="E522" s="46"/>
      <c r="F522" s="47" t="s">
        <v>22</v>
      </c>
      <c r="G522" s="38"/>
      <c r="H522" s="38"/>
      <c r="I522" s="38"/>
      <c r="J522" s="38"/>
      <c r="K522" s="38">
        <f t="shared" ref="K522:K532" si="55">(G522*$G$7+H522*$H$7+I522*$I$7)/1000</f>
        <v>0</v>
      </c>
      <c r="L522" s="38"/>
      <c r="M522" s="40"/>
      <c r="N522" s="48"/>
      <c r="O522" s="47" t="s">
        <v>22</v>
      </c>
      <c r="P522" s="38"/>
      <c r="Q522" s="38"/>
      <c r="R522" s="38"/>
      <c r="S522" s="38"/>
      <c r="T522" s="44">
        <f t="shared" si="54"/>
        <v>0</v>
      </c>
      <c r="U522" s="45"/>
    </row>
    <row r="523" spans="1:21" x14ac:dyDescent="0.25">
      <c r="A523" s="33"/>
      <c r="B523" s="40"/>
      <c r="C523" s="13"/>
      <c r="D523" s="40"/>
      <c r="E523" s="46"/>
      <c r="F523" s="47" t="s">
        <v>22</v>
      </c>
      <c r="G523" s="38"/>
      <c r="H523" s="38"/>
      <c r="I523" s="38"/>
      <c r="J523" s="38"/>
      <c r="K523" s="38">
        <f t="shared" si="55"/>
        <v>0</v>
      </c>
      <c r="L523" s="38"/>
      <c r="M523" s="40"/>
      <c r="N523" s="46"/>
      <c r="O523" s="47" t="s">
        <v>22</v>
      </c>
      <c r="P523" s="38"/>
      <c r="Q523" s="38"/>
      <c r="R523" s="38"/>
      <c r="S523" s="38"/>
      <c r="T523" s="44">
        <f t="shared" si="54"/>
        <v>0</v>
      </c>
      <c r="U523" s="45"/>
    </row>
    <row r="524" spans="1:21" x14ac:dyDescent="0.25">
      <c r="A524" s="33"/>
      <c r="B524" s="40"/>
      <c r="C524" s="13"/>
      <c r="D524" s="40"/>
      <c r="E524" s="46"/>
      <c r="F524" s="47" t="s">
        <v>22</v>
      </c>
      <c r="G524" s="38"/>
      <c r="H524" s="38"/>
      <c r="I524" s="38"/>
      <c r="J524" s="38"/>
      <c r="K524" s="38">
        <f t="shared" si="55"/>
        <v>0</v>
      </c>
      <c r="L524" s="38"/>
      <c r="M524" s="40"/>
      <c r="N524" s="48"/>
      <c r="O524" s="47" t="s">
        <v>22</v>
      </c>
      <c r="P524" s="38"/>
      <c r="Q524" s="38"/>
      <c r="R524" s="38"/>
      <c r="S524" s="38"/>
      <c r="T524" s="44">
        <f t="shared" si="54"/>
        <v>0</v>
      </c>
      <c r="U524" s="45"/>
    </row>
    <row r="525" spans="1:21" x14ac:dyDescent="0.25">
      <c r="A525" s="33"/>
      <c r="B525" s="40"/>
      <c r="C525" s="13"/>
      <c r="D525" s="40"/>
      <c r="E525" s="46"/>
      <c r="F525" s="47" t="s">
        <v>22</v>
      </c>
      <c r="G525" s="38"/>
      <c r="H525" s="38"/>
      <c r="I525" s="38"/>
      <c r="J525" s="38"/>
      <c r="K525" s="38">
        <f t="shared" si="55"/>
        <v>0</v>
      </c>
      <c r="L525" s="38"/>
      <c r="M525" s="40"/>
      <c r="N525" s="46"/>
      <c r="O525" s="47" t="s">
        <v>22</v>
      </c>
      <c r="P525" s="38"/>
      <c r="Q525" s="38"/>
      <c r="R525" s="38"/>
      <c r="S525" s="38"/>
      <c r="T525" s="44">
        <f t="shared" si="54"/>
        <v>0</v>
      </c>
      <c r="U525" s="45"/>
    </row>
    <row r="526" spans="1:21" x14ac:dyDescent="0.25">
      <c r="A526" s="33"/>
      <c r="B526" s="40"/>
      <c r="C526" s="13"/>
      <c r="D526" s="40"/>
      <c r="E526" s="46"/>
      <c r="F526" s="47" t="s">
        <v>22</v>
      </c>
      <c r="G526" s="38"/>
      <c r="H526" s="38"/>
      <c r="I526" s="38"/>
      <c r="J526" s="38"/>
      <c r="K526" s="38">
        <f t="shared" si="55"/>
        <v>0</v>
      </c>
      <c r="L526" s="38"/>
      <c r="M526" s="40"/>
      <c r="N526" s="46"/>
      <c r="O526" s="47" t="s">
        <v>22</v>
      </c>
      <c r="P526" s="38"/>
      <c r="Q526" s="38"/>
      <c r="R526" s="38"/>
      <c r="S526" s="38"/>
      <c r="T526" s="44">
        <f t="shared" si="54"/>
        <v>0</v>
      </c>
      <c r="U526" s="45"/>
    </row>
    <row r="527" spans="1:21" x14ac:dyDescent="0.25">
      <c r="A527" s="33"/>
      <c r="B527" s="40"/>
      <c r="C527" s="13"/>
      <c r="D527" s="40"/>
      <c r="E527" s="46"/>
      <c r="F527" s="47" t="s">
        <v>22</v>
      </c>
      <c r="G527" s="38"/>
      <c r="H527" s="38"/>
      <c r="I527" s="38"/>
      <c r="J527" s="38"/>
      <c r="K527" s="38">
        <f t="shared" si="55"/>
        <v>0</v>
      </c>
      <c r="L527" s="38"/>
      <c r="M527" s="40"/>
      <c r="N527" s="46"/>
      <c r="O527" s="47" t="s">
        <v>22</v>
      </c>
      <c r="P527" s="38"/>
      <c r="Q527" s="38"/>
      <c r="R527" s="38"/>
      <c r="S527" s="38"/>
      <c r="T527" s="44">
        <f t="shared" si="54"/>
        <v>0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22</v>
      </c>
      <c r="G528" s="38"/>
      <c r="H528" s="38"/>
      <c r="I528" s="38"/>
      <c r="J528" s="38"/>
      <c r="K528" s="38">
        <f t="shared" si="55"/>
        <v>0</v>
      </c>
      <c r="L528" s="38"/>
      <c r="M528" s="40"/>
      <c r="N528" s="46"/>
      <c r="O528" s="47" t="s">
        <v>22</v>
      </c>
      <c r="P528" s="38"/>
      <c r="Q528" s="38"/>
      <c r="R528" s="38"/>
      <c r="S528" s="38"/>
      <c r="T528" s="44">
        <f t="shared" si="54"/>
        <v>0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22</v>
      </c>
      <c r="G529" s="38"/>
      <c r="H529" s="38"/>
      <c r="I529" s="38"/>
      <c r="J529" s="38"/>
      <c r="K529" s="38">
        <f t="shared" si="55"/>
        <v>0</v>
      </c>
      <c r="L529" s="38"/>
      <c r="M529" s="40"/>
      <c r="N529" s="48"/>
      <c r="O529" s="47" t="s">
        <v>22</v>
      </c>
      <c r="P529" s="38"/>
      <c r="Q529" s="38"/>
      <c r="R529" s="38"/>
      <c r="S529" s="38"/>
      <c r="T529" s="44">
        <f t="shared" si="54"/>
        <v>0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22</v>
      </c>
      <c r="G530" s="38"/>
      <c r="H530" s="38"/>
      <c r="I530" s="38"/>
      <c r="J530" s="38"/>
      <c r="K530" s="38">
        <f t="shared" si="55"/>
        <v>0</v>
      </c>
      <c r="L530" s="38"/>
      <c r="M530" s="40"/>
      <c r="N530" s="48"/>
      <c r="O530" s="47" t="s">
        <v>22</v>
      </c>
      <c r="P530" s="38"/>
      <c r="Q530" s="38"/>
      <c r="R530" s="38"/>
      <c r="S530" s="38"/>
      <c r="T530" s="44">
        <f t="shared" si="54"/>
        <v>0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22</v>
      </c>
      <c r="G531" s="38"/>
      <c r="H531" s="38"/>
      <c r="I531" s="38"/>
      <c r="J531" s="38"/>
      <c r="K531" s="38">
        <f t="shared" si="55"/>
        <v>0</v>
      </c>
      <c r="L531" s="38"/>
      <c r="M531" s="40"/>
      <c r="N531" s="48"/>
      <c r="O531" s="47" t="s">
        <v>22</v>
      </c>
      <c r="P531" s="38"/>
      <c r="Q531" s="38"/>
      <c r="R531" s="38"/>
      <c r="S531" s="38"/>
      <c r="T531" s="44">
        <f t="shared" si="54"/>
        <v>0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22</v>
      </c>
      <c r="G532" s="38"/>
      <c r="H532" s="38"/>
      <c r="I532" s="38"/>
      <c r="J532" s="38"/>
      <c r="K532" s="38">
        <f t="shared" si="55"/>
        <v>0</v>
      </c>
      <c r="L532" s="38"/>
      <c r="M532" s="40"/>
      <c r="N532" s="49"/>
      <c r="O532" s="47" t="s">
        <v>22</v>
      </c>
      <c r="P532" s="38"/>
      <c r="Q532" s="38"/>
      <c r="R532" s="38"/>
      <c r="S532" s="38"/>
      <c r="T532" s="44">
        <f t="shared" si="54"/>
        <v>0</v>
      </c>
      <c r="U532" s="45"/>
    </row>
    <row r="533" spans="1:21" x14ac:dyDescent="0.25">
      <c r="E533" t="s">
        <v>0</v>
      </c>
      <c r="F533" s="1"/>
    </row>
    <row r="534" spans="1:21" x14ac:dyDescent="0.25">
      <c r="A534" s="2" t="s">
        <v>1</v>
      </c>
      <c r="B534" s="3" t="s">
        <v>2</v>
      </c>
      <c r="C534" s="3" t="s">
        <v>3</v>
      </c>
      <c r="D534" s="4" t="s">
        <v>4</v>
      </c>
      <c r="E534" s="4"/>
      <c r="F534" s="5"/>
      <c r="G534" s="5"/>
      <c r="H534" s="5"/>
      <c r="I534" s="5"/>
      <c r="J534" s="5"/>
      <c r="K534" s="6" t="s">
        <v>5</v>
      </c>
      <c r="L534" s="7"/>
      <c r="M534" s="4" t="s">
        <v>6</v>
      </c>
      <c r="N534" s="4"/>
      <c r="O534" s="5"/>
      <c r="P534" s="5"/>
      <c r="Q534" s="5"/>
      <c r="R534" s="5"/>
      <c r="S534" s="5"/>
      <c r="T534" s="8" t="s">
        <v>7</v>
      </c>
      <c r="U534" s="9" t="s">
        <v>8</v>
      </c>
    </row>
    <row r="535" spans="1:21" ht="25.5" x14ac:dyDescent="0.25">
      <c r="A535" s="2"/>
      <c r="B535" s="3"/>
      <c r="C535" s="3"/>
      <c r="D535" s="10" t="s">
        <v>9</v>
      </c>
      <c r="E535" s="11" t="s">
        <v>10</v>
      </c>
      <c r="F535" s="11" t="s">
        <v>11</v>
      </c>
      <c r="G535" s="12" t="s">
        <v>12</v>
      </c>
      <c r="H535" s="13"/>
      <c r="I535" s="13"/>
      <c r="J535" s="13"/>
      <c r="K535" s="13"/>
      <c r="L535" s="14" t="s">
        <v>13</v>
      </c>
      <c r="M535" s="10" t="s">
        <v>9</v>
      </c>
      <c r="N535" s="15" t="s">
        <v>14</v>
      </c>
      <c r="O535" s="11" t="s">
        <v>11</v>
      </c>
      <c r="P535" s="12" t="s">
        <v>12</v>
      </c>
      <c r="Q535" s="13"/>
      <c r="R535" s="13"/>
      <c r="S535" s="13"/>
      <c r="T535" s="8"/>
      <c r="U535" s="9"/>
    </row>
    <row r="536" spans="1:21" x14ac:dyDescent="0.25">
      <c r="A536" s="2"/>
      <c r="B536" s="3"/>
      <c r="C536" s="3"/>
      <c r="D536" s="10"/>
      <c r="E536" s="11"/>
      <c r="F536" s="11"/>
      <c r="G536" s="16" t="s">
        <v>15</v>
      </c>
      <c r="H536" s="17" t="s">
        <v>16</v>
      </c>
      <c r="I536" s="18" t="s">
        <v>17</v>
      </c>
      <c r="J536" s="19">
        <v>0</v>
      </c>
      <c r="K536" s="13"/>
      <c r="L536" s="20"/>
      <c r="M536" s="10"/>
      <c r="N536" s="15"/>
      <c r="O536" s="11"/>
      <c r="P536" s="16" t="s">
        <v>15</v>
      </c>
      <c r="Q536" s="17" t="s">
        <v>16</v>
      </c>
      <c r="R536" s="18" t="s">
        <v>17</v>
      </c>
      <c r="S536" s="19">
        <v>0</v>
      </c>
      <c r="T536" s="8"/>
      <c r="U536" s="9"/>
    </row>
    <row r="537" spans="1:21" x14ac:dyDescent="0.25">
      <c r="A537" s="21"/>
      <c r="B537" s="22"/>
      <c r="C537" s="23"/>
      <c r="D537" s="24"/>
      <c r="E537" s="25"/>
      <c r="F537" s="25"/>
      <c r="G537" s="26"/>
      <c r="H537" s="27"/>
      <c r="I537" s="28"/>
      <c r="J537" s="29"/>
      <c r="K537" s="30"/>
      <c r="L537" s="30"/>
      <c r="M537" s="24"/>
      <c r="N537" s="25"/>
      <c r="O537" s="25"/>
      <c r="P537" s="26"/>
      <c r="Q537" s="27"/>
      <c r="R537" s="28"/>
      <c r="S537" s="29"/>
      <c r="T537" s="31"/>
      <c r="U537" s="32"/>
    </row>
    <row r="538" spans="1:21" x14ac:dyDescent="0.25">
      <c r="A538" s="33"/>
      <c r="B538" s="33">
        <v>429</v>
      </c>
      <c r="C538" s="34"/>
      <c r="D538" s="35"/>
      <c r="E538" s="36"/>
      <c r="F538" s="37"/>
      <c r="G538" s="38"/>
      <c r="H538" s="38"/>
      <c r="I538" s="38"/>
      <c r="J538" s="38"/>
      <c r="K538" s="38">
        <f>((SUM(H540:H551)*H539)+(SUM(G540:G551)*G539)+(SUM(I540:I551)*I539))/1000</f>
        <v>0</v>
      </c>
      <c r="L538" s="38" t="e">
        <f>T538*100/M538</f>
        <v>#DIV/0!</v>
      </c>
      <c r="M538" s="35"/>
      <c r="N538" s="36"/>
      <c r="O538" s="37"/>
      <c r="P538" s="38"/>
      <c r="Q538" s="38"/>
      <c r="R538" s="38"/>
      <c r="S538" s="38"/>
      <c r="T538" s="39">
        <f>((SUM(Q540:Q551)*Q539)+(SUM(P540:P551)*P539)+(SUM(R540:R551)*R539))/1000</f>
        <v>0</v>
      </c>
      <c r="U538" s="39" t="e">
        <f>T538*100/M538</f>
        <v>#DIV/0!</v>
      </c>
    </row>
    <row r="539" spans="1:21" x14ac:dyDescent="0.25">
      <c r="A539" s="33"/>
      <c r="B539" s="40"/>
      <c r="C539" s="13"/>
      <c r="D539" s="40"/>
      <c r="E539" s="41" t="s">
        <v>19</v>
      </c>
      <c r="F539" s="42"/>
      <c r="G539" s="43"/>
      <c r="H539" s="43"/>
      <c r="I539" s="43"/>
      <c r="J539" s="43"/>
      <c r="K539" s="38"/>
      <c r="L539" s="38"/>
      <c r="M539" s="40"/>
      <c r="N539" s="41" t="s">
        <v>19</v>
      </c>
      <c r="O539" s="42"/>
      <c r="P539" s="43"/>
      <c r="Q539" s="43"/>
      <c r="R539" s="43"/>
      <c r="S539" s="38"/>
      <c r="T539" s="44"/>
      <c r="U539" s="45"/>
    </row>
    <row r="540" spans="1:21" x14ac:dyDescent="0.25">
      <c r="A540" s="33"/>
      <c r="B540" s="40"/>
      <c r="C540" s="13"/>
      <c r="D540" s="40"/>
      <c r="E540" s="46"/>
      <c r="F540" s="47" t="s">
        <v>22</v>
      </c>
      <c r="G540" s="38"/>
      <c r="H540" s="38"/>
      <c r="I540" s="38"/>
      <c r="J540" s="38"/>
      <c r="K540" s="38">
        <f>(G540*$G$7+H540*$H$7+I540*$I$7)/1000</f>
        <v>0</v>
      </c>
      <c r="L540" s="38"/>
      <c r="M540" s="40"/>
      <c r="N540" s="46"/>
      <c r="O540" s="47" t="s">
        <v>22</v>
      </c>
      <c r="P540" s="38"/>
      <c r="Q540" s="38"/>
      <c r="R540" s="38"/>
      <c r="S540" s="38"/>
      <c r="T540" s="44">
        <f t="shared" ref="T540:T551" si="56">(P540*$P$7+Q540*$Q$7+R540*$R$7)/1000</f>
        <v>0</v>
      </c>
      <c r="U540" s="45"/>
    </row>
    <row r="541" spans="1:21" x14ac:dyDescent="0.25">
      <c r="A541" s="33"/>
      <c r="B541" s="40"/>
      <c r="C541" s="13"/>
      <c r="D541" s="40"/>
      <c r="E541" s="46"/>
      <c r="F541" s="47" t="s">
        <v>22</v>
      </c>
      <c r="G541" s="38"/>
      <c r="H541" s="38"/>
      <c r="I541" s="38"/>
      <c r="J541" s="38"/>
      <c r="K541" s="38">
        <f t="shared" ref="K541:K551" si="57">(G541*$G$7+H541*$H$7+I541*$I$7)/1000</f>
        <v>0</v>
      </c>
      <c r="L541" s="38"/>
      <c r="M541" s="40"/>
      <c r="N541" s="48"/>
      <c r="O541" s="47" t="s">
        <v>22</v>
      </c>
      <c r="P541" s="38"/>
      <c r="Q541" s="38"/>
      <c r="R541" s="38"/>
      <c r="S541" s="38"/>
      <c r="T541" s="44">
        <f t="shared" si="56"/>
        <v>0</v>
      </c>
      <c r="U541" s="45"/>
    </row>
    <row r="542" spans="1:21" x14ac:dyDescent="0.25">
      <c r="A542" s="33"/>
      <c r="B542" s="40"/>
      <c r="C542" s="13"/>
      <c r="D542" s="40"/>
      <c r="E542" s="46"/>
      <c r="F542" s="47" t="s">
        <v>22</v>
      </c>
      <c r="G542" s="38"/>
      <c r="H542" s="38"/>
      <c r="I542" s="38"/>
      <c r="J542" s="38"/>
      <c r="K542" s="38">
        <f t="shared" si="57"/>
        <v>0</v>
      </c>
      <c r="L542" s="38"/>
      <c r="M542" s="40"/>
      <c r="N542" s="46"/>
      <c r="O542" s="47" t="s">
        <v>22</v>
      </c>
      <c r="P542" s="38"/>
      <c r="Q542" s="38"/>
      <c r="R542" s="38"/>
      <c r="S542" s="38"/>
      <c r="T542" s="44">
        <f t="shared" si="56"/>
        <v>0</v>
      </c>
      <c r="U542" s="45"/>
    </row>
    <row r="543" spans="1:21" x14ac:dyDescent="0.25">
      <c r="A543" s="33"/>
      <c r="B543" s="40"/>
      <c r="C543" s="13"/>
      <c r="D543" s="40"/>
      <c r="E543" s="46"/>
      <c r="F543" s="47" t="s">
        <v>22</v>
      </c>
      <c r="G543" s="38"/>
      <c r="H543" s="38"/>
      <c r="I543" s="38"/>
      <c r="J543" s="38"/>
      <c r="K543" s="38">
        <f t="shared" si="57"/>
        <v>0</v>
      </c>
      <c r="L543" s="38"/>
      <c r="M543" s="40"/>
      <c r="N543" s="48"/>
      <c r="O543" s="47" t="s">
        <v>22</v>
      </c>
      <c r="P543" s="38"/>
      <c r="Q543" s="38"/>
      <c r="R543" s="38"/>
      <c r="S543" s="38"/>
      <c r="T543" s="44">
        <f t="shared" si="56"/>
        <v>0</v>
      </c>
      <c r="U543" s="45"/>
    </row>
    <row r="544" spans="1:21" x14ac:dyDescent="0.25">
      <c r="A544" s="33"/>
      <c r="B544" s="40"/>
      <c r="C544" s="13"/>
      <c r="D544" s="40"/>
      <c r="E544" s="46"/>
      <c r="F544" s="47" t="s">
        <v>22</v>
      </c>
      <c r="G544" s="38"/>
      <c r="H544" s="38"/>
      <c r="I544" s="38"/>
      <c r="J544" s="38"/>
      <c r="K544" s="38">
        <f t="shared" si="57"/>
        <v>0</v>
      </c>
      <c r="L544" s="38"/>
      <c r="M544" s="40"/>
      <c r="N544" s="46"/>
      <c r="O544" s="47" t="s">
        <v>22</v>
      </c>
      <c r="P544" s="38"/>
      <c r="Q544" s="38"/>
      <c r="R544" s="38"/>
      <c r="S544" s="38"/>
      <c r="T544" s="44">
        <f t="shared" si="56"/>
        <v>0</v>
      </c>
      <c r="U544" s="45"/>
    </row>
    <row r="545" spans="1:21" x14ac:dyDescent="0.25">
      <c r="A545" s="33"/>
      <c r="B545" s="40"/>
      <c r="C545" s="13"/>
      <c r="D545" s="40"/>
      <c r="E545" s="46"/>
      <c r="F545" s="47" t="s">
        <v>22</v>
      </c>
      <c r="G545" s="38"/>
      <c r="H545" s="38"/>
      <c r="I545" s="38"/>
      <c r="J545" s="38"/>
      <c r="K545" s="38">
        <f t="shared" si="57"/>
        <v>0</v>
      </c>
      <c r="L545" s="38"/>
      <c r="M545" s="40"/>
      <c r="N545" s="46"/>
      <c r="O545" s="47" t="s">
        <v>22</v>
      </c>
      <c r="P545" s="38"/>
      <c r="Q545" s="38"/>
      <c r="R545" s="38"/>
      <c r="S545" s="38"/>
      <c r="T545" s="44">
        <f t="shared" si="56"/>
        <v>0</v>
      </c>
      <c r="U545" s="45"/>
    </row>
    <row r="546" spans="1:21" x14ac:dyDescent="0.25">
      <c r="A546" s="33"/>
      <c r="B546" s="40"/>
      <c r="C546" s="13"/>
      <c r="D546" s="40"/>
      <c r="E546" s="46"/>
      <c r="F546" s="47" t="s">
        <v>22</v>
      </c>
      <c r="G546" s="38"/>
      <c r="H546" s="38"/>
      <c r="I546" s="38"/>
      <c r="J546" s="38"/>
      <c r="K546" s="38">
        <f t="shared" si="57"/>
        <v>0</v>
      </c>
      <c r="L546" s="38"/>
      <c r="M546" s="40"/>
      <c r="N546" s="46"/>
      <c r="O546" s="47" t="s">
        <v>22</v>
      </c>
      <c r="P546" s="38"/>
      <c r="Q546" s="38"/>
      <c r="R546" s="38"/>
      <c r="S546" s="38"/>
      <c r="T546" s="44">
        <f t="shared" si="56"/>
        <v>0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22</v>
      </c>
      <c r="G547" s="38"/>
      <c r="H547" s="38"/>
      <c r="I547" s="38"/>
      <c r="J547" s="38"/>
      <c r="K547" s="38">
        <f t="shared" si="57"/>
        <v>0</v>
      </c>
      <c r="L547" s="38"/>
      <c r="M547" s="40"/>
      <c r="N547" s="46"/>
      <c r="O547" s="47" t="s">
        <v>22</v>
      </c>
      <c r="P547" s="38"/>
      <c r="Q547" s="38"/>
      <c r="R547" s="38"/>
      <c r="S547" s="38"/>
      <c r="T547" s="44">
        <f t="shared" si="56"/>
        <v>0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22</v>
      </c>
      <c r="G548" s="38"/>
      <c r="H548" s="38"/>
      <c r="I548" s="38"/>
      <c r="J548" s="38"/>
      <c r="K548" s="38">
        <f t="shared" si="57"/>
        <v>0</v>
      </c>
      <c r="L548" s="38"/>
      <c r="M548" s="40"/>
      <c r="N548" s="48"/>
      <c r="O548" s="47" t="s">
        <v>22</v>
      </c>
      <c r="P548" s="38"/>
      <c r="Q548" s="38"/>
      <c r="R548" s="38"/>
      <c r="S548" s="38"/>
      <c r="T548" s="44">
        <f t="shared" si="56"/>
        <v>0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22</v>
      </c>
      <c r="G549" s="38"/>
      <c r="H549" s="38"/>
      <c r="I549" s="38"/>
      <c r="J549" s="38"/>
      <c r="K549" s="38">
        <f t="shared" si="57"/>
        <v>0</v>
      </c>
      <c r="L549" s="38"/>
      <c r="M549" s="40"/>
      <c r="N549" s="48"/>
      <c r="O549" s="47" t="s">
        <v>22</v>
      </c>
      <c r="P549" s="38"/>
      <c r="Q549" s="38"/>
      <c r="R549" s="38"/>
      <c r="S549" s="38"/>
      <c r="T549" s="44">
        <f t="shared" si="56"/>
        <v>0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22</v>
      </c>
      <c r="G550" s="38"/>
      <c r="H550" s="38"/>
      <c r="I550" s="38"/>
      <c r="J550" s="38"/>
      <c r="K550" s="38">
        <f t="shared" si="57"/>
        <v>0</v>
      </c>
      <c r="L550" s="38"/>
      <c r="M550" s="40"/>
      <c r="N550" s="48"/>
      <c r="O550" s="47" t="s">
        <v>22</v>
      </c>
      <c r="P550" s="38"/>
      <c r="Q550" s="38"/>
      <c r="R550" s="38"/>
      <c r="S550" s="38"/>
      <c r="T550" s="44">
        <f t="shared" si="56"/>
        <v>0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22</v>
      </c>
      <c r="G551" s="38"/>
      <c r="H551" s="38"/>
      <c r="I551" s="38"/>
      <c r="J551" s="38"/>
      <c r="K551" s="38">
        <f t="shared" si="57"/>
        <v>0</v>
      </c>
      <c r="L551" s="38"/>
      <c r="M551" s="40"/>
      <c r="N551" s="49"/>
      <c r="O551" s="47" t="s">
        <v>22</v>
      </c>
      <c r="P551" s="38"/>
      <c r="Q551" s="38"/>
      <c r="R551" s="38"/>
      <c r="S551" s="38"/>
      <c r="T551" s="44">
        <f t="shared" si="56"/>
        <v>0</v>
      </c>
      <c r="U551" s="45"/>
    </row>
    <row r="552" spans="1:21" x14ac:dyDescent="0.25">
      <c r="E552" t="s">
        <v>0</v>
      </c>
      <c r="F552" s="1"/>
    </row>
    <row r="553" spans="1:21" x14ac:dyDescent="0.25">
      <c r="A553" s="2" t="s">
        <v>1</v>
      </c>
      <c r="B553" s="3" t="s">
        <v>2</v>
      </c>
      <c r="C553" s="3" t="s">
        <v>3</v>
      </c>
      <c r="D553" s="4" t="s">
        <v>4</v>
      </c>
      <c r="E553" s="4"/>
      <c r="F553" s="5"/>
      <c r="G553" s="5"/>
      <c r="H553" s="5"/>
      <c r="I553" s="5"/>
      <c r="J553" s="5"/>
      <c r="K553" s="6" t="s">
        <v>5</v>
      </c>
      <c r="L553" s="7"/>
      <c r="M553" s="4" t="s">
        <v>6</v>
      </c>
      <c r="N553" s="4"/>
      <c r="O553" s="5"/>
      <c r="P553" s="5"/>
      <c r="Q553" s="5"/>
      <c r="R553" s="5"/>
      <c r="S553" s="5"/>
      <c r="T553" s="8" t="s">
        <v>7</v>
      </c>
      <c r="U553" s="9" t="s">
        <v>8</v>
      </c>
    </row>
    <row r="554" spans="1:21" ht="25.5" x14ac:dyDescent="0.25">
      <c r="A554" s="2"/>
      <c r="B554" s="3"/>
      <c r="C554" s="3"/>
      <c r="D554" s="10" t="s">
        <v>9</v>
      </c>
      <c r="E554" s="11" t="s">
        <v>10</v>
      </c>
      <c r="F554" s="11" t="s">
        <v>11</v>
      </c>
      <c r="G554" s="12" t="s">
        <v>12</v>
      </c>
      <c r="H554" s="13"/>
      <c r="I554" s="13"/>
      <c r="J554" s="13"/>
      <c r="K554" s="13"/>
      <c r="L554" s="14" t="s">
        <v>13</v>
      </c>
      <c r="M554" s="10" t="s">
        <v>9</v>
      </c>
      <c r="N554" s="15" t="s">
        <v>14</v>
      </c>
      <c r="O554" s="11" t="s">
        <v>11</v>
      </c>
      <c r="P554" s="12" t="s">
        <v>12</v>
      </c>
      <c r="Q554" s="13"/>
      <c r="R554" s="13"/>
      <c r="S554" s="13"/>
      <c r="T554" s="8"/>
      <c r="U554" s="9"/>
    </row>
    <row r="555" spans="1:21" x14ac:dyDescent="0.25">
      <c r="A555" s="2"/>
      <c r="B555" s="3"/>
      <c r="C555" s="3"/>
      <c r="D555" s="10"/>
      <c r="E555" s="11"/>
      <c r="F555" s="11"/>
      <c r="G555" s="16" t="s">
        <v>15</v>
      </c>
      <c r="H555" s="17" t="s">
        <v>16</v>
      </c>
      <c r="I555" s="18" t="s">
        <v>17</v>
      </c>
      <c r="J555" s="19">
        <v>0</v>
      </c>
      <c r="K555" s="13"/>
      <c r="L555" s="20"/>
      <c r="M555" s="10"/>
      <c r="N555" s="15"/>
      <c r="O555" s="11"/>
      <c r="P555" s="16" t="s">
        <v>15</v>
      </c>
      <c r="Q555" s="17" t="s">
        <v>16</v>
      </c>
      <c r="R555" s="18" t="s">
        <v>17</v>
      </c>
      <c r="S555" s="19">
        <v>0</v>
      </c>
      <c r="T555" s="8"/>
      <c r="U555" s="9"/>
    </row>
    <row r="556" spans="1:21" x14ac:dyDescent="0.25">
      <c r="A556" s="21"/>
      <c r="B556" s="22"/>
      <c r="C556" s="23"/>
      <c r="D556" s="24"/>
      <c r="E556" s="25"/>
      <c r="F556" s="25"/>
      <c r="G556" s="26"/>
      <c r="H556" s="27"/>
      <c r="I556" s="28"/>
      <c r="J556" s="29"/>
      <c r="K556" s="30"/>
      <c r="L556" s="30"/>
      <c r="M556" s="24"/>
      <c r="N556" s="25"/>
      <c r="O556" s="25"/>
      <c r="P556" s="26"/>
      <c r="Q556" s="27"/>
      <c r="R556" s="28"/>
      <c r="S556" s="29"/>
      <c r="T556" s="31"/>
      <c r="U556" s="32"/>
    </row>
    <row r="557" spans="1:21" x14ac:dyDescent="0.25">
      <c r="A557" s="33"/>
      <c r="B557" s="33">
        <v>430</v>
      </c>
      <c r="C557" s="34"/>
      <c r="D557" s="35"/>
      <c r="E557" s="36"/>
      <c r="F557" s="37"/>
      <c r="G557" s="38"/>
      <c r="H557" s="38"/>
      <c r="I557" s="38"/>
      <c r="J557" s="38"/>
      <c r="K557" s="38">
        <f>((SUM(H559:H570)*H558)+(SUM(G559:G570)*G558)+(SUM(I559:I570)*I558))/1000</f>
        <v>0</v>
      </c>
      <c r="L557" s="38" t="e">
        <f>T557*100/M557</f>
        <v>#DIV/0!</v>
      </c>
      <c r="M557" s="35"/>
      <c r="N557" s="36"/>
      <c r="O557" s="37"/>
      <c r="P557" s="38"/>
      <c r="Q557" s="38"/>
      <c r="R557" s="38"/>
      <c r="S557" s="38"/>
      <c r="T557" s="39">
        <f>((SUM(Q559:Q570)*Q558)+(SUM(P559:P570)*P558)+(SUM(R559:R570)*R558))/1000</f>
        <v>0</v>
      </c>
      <c r="U557" s="39" t="e">
        <f>T557*100/M557</f>
        <v>#DIV/0!</v>
      </c>
    </row>
    <row r="558" spans="1:21" x14ac:dyDescent="0.25">
      <c r="A558" s="33"/>
      <c r="B558" s="40"/>
      <c r="C558" s="13"/>
      <c r="D558" s="40"/>
      <c r="E558" s="41" t="s">
        <v>19</v>
      </c>
      <c r="F558" s="42"/>
      <c r="G558" s="43"/>
      <c r="H558" s="43"/>
      <c r="I558" s="43"/>
      <c r="J558" s="43"/>
      <c r="K558" s="38"/>
      <c r="L558" s="38"/>
      <c r="M558" s="40"/>
      <c r="N558" s="41" t="s">
        <v>19</v>
      </c>
      <c r="O558" s="42"/>
      <c r="P558" s="43"/>
      <c r="Q558" s="43"/>
      <c r="R558" s="43"/>
      <c r="S558" s="38"/>
      <c r="T558" s="44"/>
      <c r="U558" s="45"/>
    </row>
    <row r="559" spans="1:21" x14ac:dyDescent="0.25">
      <c r="A559" s="33"/>
      <c r="B559" s="40"/>
      <c r="C559" s="13"/>
      <c r="D559" s="40"/>
      <c r="E559" s="46"/>
      <c r="F559" s="47" t="s">
        <v>30</v>
      </c>
      <c r="G559" s="38"/>
      <c r="H559" s="38"/>
      <c r="I559" s="38"/>
      <c r="J559" s="38"/>
      <c r="K559" s="38">
        <f>(G559*$G$7+H559*$H$7+I559*$I$7)/1000</f>
        <v>0</v>
      </c>
      <c r="L559" s="38"/>
      <c r="M559" s="40"/>
      <c r="N559" s="46"/>
      <c r="O559" s="47" t="s">
        <v>35</v>
      </c>
      <c r="P559" s="38"/>
      <c r="Q559" s="38"/>
      <c r="R559" s="38"/>
      <c r="S559" s="38"/>
      <c r="T559" s="44">
        <f t="shared" ref="T559:T570" si="58">(P559*$P$7+Q559*$Q$7+R559*$R$7)/1000</f>
        <v>0</v>
      </c>
      <c r="U559" s="45"/>
    </row>
    <row r="560" spans="1:21" x14ac:dyDescent="0.25">
      <c r="A560" s="33"/>
      <c r="B560" s="40"/>
      <c r="C560" s="13"/>
      <c r="D560" s="40"/>
      <c r="E560" s="46"/>
      <c r="F560" s="47" t="s">
        <v>31</v>
      </c>
      <c r="G560" s="38"/>
      <c r="H560" s="38"/>
      <c r="I560" s="38"/>
      <c r="J560" s="38"/>
      <c r="K560" s="38">
        <f t="shared" ref="K560:K570" si="59">(G560*$G$7+H560*$H$7+I560*$I$7)/1000</f>
        <v>0</v>
      </c>
      <c r="L560" s="38"/>
      <c r="M560" s="40"/>
      <c r="N560" s="48"/>
      <c r="O560" s="47" t="s">
        <v>22</v>
      </c>
      <c r="P560" s="38"/>
      <c r="Q560" s="38"/>
      <c r="R560" s="38"/>
      <c r="S560" s="38"/>
      <c r="T560" s="44">
        <f t="shared" si="58"/>
        <v>0</v>
      </c>
      <c r="U560" s="45"/>
    </row>
    <row r="561" spans="1:21" x14ac:dyDescent="0.25">
      <c r="A561" s="33"/>
      <c r="B561" s="40"/>
      <c r="C561" s="13"/>
      <c r="D561" s="40"/>
      <c r="E561" s="46"/>
      <c r="F561" s="47" t="s">
        <v>36</v>
      </c>
      <c r="G561" s="38"/>
      <c r="H561" s="38"/>
      <c r="I561" s="38"/>
      <c r="J561" s="38"/>
      <c r="K561" s="38">
        <f t="shared" si="59"/>
        <v>0</v>
      </c>
      <c r="L561" s="38"/>
      <c r="M561" s="40"/>
      <c r="N561" s="46"/>
      <c r="O561" s="47" t="s">
        <v>22</v>
      </c>
      <c r="P561" s="38"/>
      <c r="Q561" s="38"/>
      <c r="R561" s="38"/>
      <c r="S561" s="38"/>
      <c r="T561" s="44">
        <f t="shared" si="58"/>
        <v>0</v>
      </c>
      <c r="U561" s="45"/>
    </row>
    <row r="562" spans="1:21" x14ac:dyDescent="0.25">
      <c r="A562" s="33"/>
      <c r="B562" s="40"/>
      <c r="C562" s="13"/>
      <c r="D562" s="40"/>
      <c r="E562" s="46"/>
      <c r="F562" s="47" t="s">
        <v>32</v>
      </c>
      <c r="G562" s="38"/>
      <c r="H562" s="38"/>
      <c r="I562" s="38"/>
      <c r="J562" s="38"/>
      <c r="K562" s="38">
        <f t="shared" si="59"/>
        <v>0</v>
      </c>
      <c r="L562" s="38"/>
      <c r="M562" s="40"/>
      <c r="N562" s="48"/>
      <c r="O562" s="47" t="s">
        <v>22</v>
      </c>
      <c r="P562" s="38"/>
      <c r="Q562" s="38"/>
      <c r="R562" s="38"/>
      <c r="S562" s="38"/>
      <c r="T562" s="44">
        <f t="shared" si="58"/>
        <v>0</v>
      </c>
      <c r="U562" s="45"/>
    </row>
    <row r="563" spans="1:21" x14ac:dyDescent="0.25">
      <c r="A563" s="33"/>
      <c r="B563" s="40"/>
      <c r="C563" s="13"/>
      <c r="D563" s="40"/>
      <c r="E563" s="46"/>
      <c r="F563" s="47" t="s">
        <v>38</v>
      </c>
      <c r="G563" s="38"/>
      <c r="H563" s="38"/>
      <c r="I563" s="38"/>
      <c r="J563" s="38"/>
      <c r="K563" s="38">
        <f t="shared" si="59"/>
        <v>0</v>
      </c>
      <c r="L563" s="38"/>
      <c r="M563" s="40"/>
      <c r="N563" s="46"/>
      <c r="O563" s="47" t="s">
        <v>22</v>
      </c>
      <c r="P563" s="38"/>
      <c r="Q563" s="38"/>
      <c r="R563" s="38"/>
      <c r="S563" s="38"/>
      <c r="T563" s="44">
        <f t="shared" si="58"/>
        <v>0</v>
      </c>
      <c r="U563" s="45"/>
    </row>
    <row r="564" spans="1:21" x14ac:dyDescent="0.25">
      <c r="A564" s="33"/>
      <c r="B564" s="40"/>
      <c r="C564" s="13"/>
      <c r="D564" s="40"/>
      <c r="E564" s="46"/>
      <c r="F564" s="47" t="s">
        <v>33</v>
      </c>
      <c r="G564" s="38"/>
      <c r="H564" s="38"/>
      <c r="I564" s="38"/>
      <c r="J564" s="38"/>
      <c r="K564" s="38">
        <f t="shared" si="59"/>
        <v>0</v>
      </c>
      <c r="L564" s="38"/>
      <c r="M564" s="40"/>
      <c r="N564" s="46"/>
      <c r="O564" s="47" t="s">
        <v>22</v>
      </c>
      <c r="P564" s="38"/>
      <c r="Q564" s="38"/>
      <c r="R564" s="38"/>
      <c r="S564" s="38"/>
      <c r="T564" s="44">
        <f t="shared" si="58"/>
        <v>0</v>
      </c>
      <c r="U564" s="45"/>
    </row>
    <row r="565" spans="1:21" x14ac:dyDescent="0.25">
      <c r="A565" s="33"/>
      <c r="B565" s="40"/>
      <c r="C565" s="13"/>
      <c r="D565" s="40"/>
      <c r="E565" s="46"/>
      <c r="F565" s="47" t="s">
        <v>40</v>
      </c>
      <c r="G565" s="38"/>
      <c r="H565" s="38"/>
      <c r="I565" s="38"/>
      <c r="J565" s="38"/>
      <c r="K565" s="38">
        <f t="shared" si="59"/>
        <v>0</v>
      </c>
      <c r="L565" s="38"/>
      <c r="M565" s="40"/>
      <c r="N565" s="46"/>
      <c r="O565" s="47" t="s">
        <v>22</v>
      </c>
      <c r="P565" s="38"/>
      <c r="Q565" s="38"/>
      <c r="R565" s="38"/>
      <c r="S565" s="38"/>
      <c r="T565" s="44">
        <f t="shared" si="58"/>
        <v>0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24</v>
      </c>
      <c r="G566" s="38"/>
      <c r="H566" s="38"/>
      <c r="I566" s="38"/>
      <c r="J566" s="38"/>
      <c r="K566" s="38">
        <f t="shared" si="59"/>
        <v>0</v>
      </c>
      <c r="L566" s="38"/>
      <c r="M566" s="40"/>
      <c r="N566" s="46"/>
      <c r="O566" s="47" t="s">
        <v>22</v>
      </c>
      <c r="P566" s="38"/>
      <c r="Q566" s="38"/>
      <c r="R566" s="38"/>
      <c r="S566" s="38"/>
      <c r="T566" s="44">
        <f t="shared" si="58"/>
        <v>0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42</v>
      </c>
      <c r="G567" s="38"/>
      <c r="H567" s="38"/>
      <c r="I567" s="38"/>
      <c r="J567" s="38"/>
      <c r="K567" s="38">
        <f t="shared" si="59"/>
        <v>0</v>
      </c>
      <c r="L567" s="38"/>
      <c r="M567" s="40"/>
      <c r="N567" s="48"/>
      <c r="O567" s="47" t="s">
        <v>22</v>
      </c>
      <c r="P567" s="38"/>
      <c r="Q567" s="38"/>
      <c r="R567" s="38"/>
      <c r="S567" s="38"/>
      <c r="T567" s="44">
        <f t="shared" si="58"/>
        <v>0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26</v>
      </c>
      <c r="G568" s="38"/>
      <c r="H568" s="38"/>
      <c r="I568" s="38"/>
      <c r="J568" s="38"/>
      <c r="K568" s="38">
        <f t="shared" si="59"/>
        <v>0</v>
      </c>
      <c r="L568" s="38"/>
      <c r="M568" s="40"/>
      <c r="N568" s="48"/>
      <c r="O568" s="47" t="s">
        <v>22</v>
      </c>
      <c r="P568" s="38"/>
      <c r="Q568" s="38"/>
      <c r="R568" s="38"/>
      <c r="S568" s="38"/>
      <c r="T568" s="44">
        <f t="shared" si="58"/>
        <v>0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22</v>
      </c>
      <c r="G569" s="38"/>
      <c r="H569" s="38"/>
      <c r="I569" s="38"/>
      <c r="J569" s="38"/>
      <c r="K569" s="38">
        <f t="shared" si="59"/>
        <v>0</v>
      </c>
      <c r="L569" s="38"/>
      <c r="M569" s="40"/>
      <c r="N569" s="48"/>
      <c r="O569" s="47" t="s">
        <v>22</v>
      </c>
      <c r="P569" s="38"/>
      <c r="Q569" s="38"/>
      <c r="R569" s="38"/>
      <c r="S569" s="38"/>
      <c r="T569" s="44">
        <f t="shared" si="58"/>
        <v>0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22</v>
      </c>
      <c r="G570" s="38"/>
      <c r="H570" s="38"/>
      <c r="I570" s="38"/>
      <c r="J570" s="38"/>
      <c r="K570" s="38">
        <f t="shared" si="59"/>
        <v>0</v>
      </c>
      <c r="L570" s="38"/>
      <c r="M570" s="40"/>
      <c r="N570" s="49"/>
      <c r="O570" s="47" t="s">
        <v>22</v>
      </c>
      <c r="P570" s="38"/>
      <c r="Q570" s="38"/>
      <c r="R570" s="38"/>
      <c r="S570" s="38"/>
      <c r="T570" s="44">
        <f t="shared" si="58"/>
        <v>0</v>
      </c>
      <c r="U570" s="45"/>
    </row>
    <row r="571" spans="1:21" x14ac:dyDescent="0.25">
      <c r="E571" t="s">
        <v>0</v>
      </c>
      <c r="F571" s="1"/>
      <c r="G571" s="1">
        <v>45681</v>
      </c>
    </row>
    <row r="572" spans="1:21" x14ac:dyDescent="0.25">
      <c r="A572" s="2" t="s">
        <v>1</v>
      </c>
      <c r="B572" s="3" t="s">
        <v>2</v>
      </c>
      <c r="C572" s="3" t="s">
        <v>3</v>
      </c>
      <c r="D572" s="4" t="s">
        <v>4</v>
      </c>
      <c r="E572" s="4"/>
      <c r="F572" s="5"/>
      <c r="G572" s="5"/>
      <c r="H572" s="5"/>
      <c r="I572" s="5"/>
      <c r="J572" s="5"/>
      <c r="K572" s="6" t="s">
        <v>5</v>
      </c>
      <c r="L572" s="7"/>
      <c r="M572" s="4" t="s">
        <v>6</v>
      </c>
      <c r="N572" s="4"/>
      <c r="O572" s="5"/>
      <c r="P572" s="5"/>
      <c r="Q572" s="5"/>
      <c r="R572" s="5"/>
      <c r="S572" s="5"/>
      <c r="T572" s="8" t="s">
        <v>7</v>
      </c>
      <c r="U572" s="9" t="s">
        <v>8</v>
      </c>
    </row>
    <row r="573" spans="1:21" ht="25.5" x14ac:dyDescent="0.25">
      <c r="A573" s="2"/>
      <c r="B573" s="3"/>
      <c r="C573" s="3"/>
      <c r="D573" s="10" t="s">
        <v>9</v>
      </c>
      <c r="E573" s="11" t="s">
        <v>10</v>
      </c>
      <c r="F573" s="11" t="s">
        <v>11</v>
      </c>
      <c r="G573" s="12" t="s">
        <v>12</v>
      </c>
      <c r="H573" s="13"/>
      <c r="I573" s="13"/>
      <c r="J573" s="13"/>
      <c r="K573" s="13"/>
      <c r="L573" s="14" t="s">
        <v>13</v>
      </c>
      <c r="M573" s="10" t="s">
        <v>9</v>
      </c>
      <c r="N573" s="15" t="s">
        <v>14</v>
      </c>
      <c r="O573" s="11" t="s">
        <v>11</v>
      </c>
      <c r="P573" s="12" t="s">
        <v>12</v>
      </c>
      <c r="Q573" s="13"/>
      <c r="R573" s="13"/>
      <c r="S573" s="13"/>
      <c r="T573" s="8"/>
      <c r="U573" s="9"/>
    </row>
    <row r="574" spans="1:21" x14ac:dyDescent="0.25">
      <c r="A574" s="2"/>
      <c r="B574" s="3"/>
      <c r="C574" s="3"/>
      <c r="D574" s="10"/>
      <c r="E574" s="11"/>
      <c r="F574" s="11"/>
      <c r="G574" s="16" t="s">
        <v>15</v>
      </c>
      <c r="H574" s="17" t="s">
        <v>16</v>
      </c>
      <c r="I574" s="18" t="s">
        <v>17</v>
      </c>
      <c r="J574" s="19">
        <v>0</v>
      </c>
      <c r="K574" s="13"/>
      <c r="L574" s="20"/>
      <c r="M574" s="10"/>
      <c r="N574" s="15"/>
      <c r="O574" s="11"/>
      <c r="P574" s="16" t="s">
        <v>15</v>
      </c>
      <c r="Q574" s="17" t="s">
        <v>16</v>
      </c>
      <c r="R574" s="18" t="s">
        <v>17</v>
      </c>
      <c r="S574" s="19">
        <v>0</v>
      </c>
      <c r="T574" s="8"/>
      <c r="U574" s="9"/>
    </row>
    <row r="575" spans="1:21" x14ac:dyDescent="0.25">
      <c r="A575" s="21"/>
      <c r="B575" s="22"/>
      <c r="C575" s="23"/>
      <c r="D575" s="24"/>
      <c r="E575" s="25"/>
      <c r="F575" s="25"/>
      <c r="G575" s="26"/>
      <c r="H575" s="27"/>
      <c r="I575" s="28"/>
      <c r="J575" s="29"/>
      <c r="K575" s="30"/>
      <c r="L575" s="30"/>
      <c r="M575" s="24"/>
      <c r="N575" s="25"/>
      <c r="O575" s="25"/>
      <c r="P575" s="26"/>
      <c r="Q575" s="27"/>
      <c r="R575" s="28"/>
      <c r="S575" s="29"/>
      <c r="T575" s="31"/>
      <c r="U575" s="32"/>
    </row>
    <row r="576" spans="1:21" x14ac:dyDescent="0.25">
      <c r="A576" s="33"/>
      <c r="B576" s="33">
        <v>431</v>
      </c>
      <c r="C576" s="34"/>
      <c r="D576" s="35"/>
      <c r="E576" s="36"/>
      <c r="F576" s="37"/>
      <c r="G576" s="38"/>
      <c r="H576" s="38"/>
      <c r="I576" s="38"/>
      <c r="J576" s="38"/>
      <c r="K576" s="38">
        <f>((SUM(H578:H589)*H577)+(SUM(G578:G589)*G577)+(SUM(I578:I589)*I577))/1000</f>
        <v>47.305</v>
      </c>
      <c r="L576" s="38" t="e">
        <f>T576*100/M576</f>
        <v>#DIV/0!</v>
      </c>
      <c r="M576" s="35"/>
      <c r="N576" s="36"/>
      <c r="O576" s="37"/>
      <c r="P576" s="38"/>
      <c r="Q576" s="38"/>
      <c r="R576" s="38"/>
      <c r="S576" s="38"/>
      <c r="T576" s="39">
        <f>((SUM(Q578:Q589)*Q577)+(SUM(P578:P589)*P577)+(SUM(R578:R589)*R577))/1000</f>
        <v>0</v>
      </c>
      <c r="U576" s="39" t="e">
        <f>T576*100/M576</f>
        <v>#DIV/0!</v>
      </c>
    </row>
    <row r="577" spans="1:21" x14ac:dyDescent="0.25">
      <c r="A577" s="33"/>
      <c r="B577" s="40"/>
      <c r="C577" s="13"/>
      <c r="D577" s="40"/>
      <c r="E577" s="41" t="s">
        <v>19</v>
      </c>
      <c r="F577" s="42"/>
      <c r="G577" s="43">
        <v>229</v>
      </c>
      <c r="H577" s="43">
        <v>224</v>
      </c>
      <c r="I577" s="43">
        <v>224</v>
      </c>
      <c r="J577" s="43"/>
      <c r="K577" s="38"/>
      <c r="L577" s="38"/>
      <c r="M577" s="40"/>
      <c r="N577" s="41" t="s">
        <v>19</v>
      </c>
      <c r="O577" s="42"/>
      <c r="P577" s="43"/>
      <c r="Q577" s="43"/>
      <c r="R577" s="43"/>
      <c r="S577" s="38"/>
      <c r="T577" s="44"/>
      <c r="U577" s="45"/>
    </row>
    <row r="578" spans="1:21" x14ac:dyDescent="0.25">
      <c r="A578" s="33"/>
      <c r="B578" s="40"/>
      <c r="C578" s="13"/>
      <c r="D578" s="40"/>
      <c r="E578" s="46"/>
      <c r="F578" s="47" t="s">
        <v>22</v>
      </c>
      <c r="G578" s="38"/>
      <c r="H578" s="38"/>
      <c r="I578" s="38"/>
      <c r="J578" s="38"/>
      <c r="K578" s="38">
        <f>(G578*$G$7+H578*$H$7+I578*$I$7)/1000</f>
        <v>0</v>
      </c>
      <c r="L578" s="38"/>
      <c r="M578" s="40"/>
      <c r="N578" s="46"/>
      <c r="O578" s="47" t="s">
        <v>35</v>
      </c>
      <c r="P578" s="38">
        <v>2</v>
      </c>
      <c r="Q578" s="38">
        <v>2</v>
      </c>
      <c r="R578" s="38">
        <v>10</v>
      </c>
      <c r="S578" s="38">
        <v>7</v>
      </c>
      <c r="T578" s="44">
        <f t="shared" ref="T578:T589" si="60">(P578*$P$7+Q578*$Q$7+R578*$R$7)/1000</f>
        <v>0</v>
      </c>
      <c r="U578" s="45"/>
    </row>
    <row r="579" spans="1:21" x14ac:dyDescent="0.25">
      <c r="A579" s="33"/>
      <c r="B579" s="40"/>
      <c r="C579" s="13"/>
      <c r="D579" s="40"/>
      <c r="E579" s="46"/>
      <c r="F579" s="47" t="s">
        <v>22</v>
      </c>
      <c r="G579" s="38"/>
      <c r="H579" s="38"/>
      <c r="I579" s="38"/>
      <c r="J579" s="38"/>
      <c r="K579" s="38">
        <f t="shared" ref="K579:K589" si="61">(G579*$G$7+H579*$H$7+I579*$I$7)/1000</f>
        <v>0</v>
      </c>
      <c r="L579" s="38"/>
      <c r="M579" s="40"/>
      <c r="N579" s="48"/>
      <c r="O579" s="47" t="s">
        <v>22</v>
      </c>
      <c r="P579" s="38"/>
      <c r="Q579" s="38"/>
      <c r="R579" s="38"/>
      <c r="S579" s="38"/>
      <c r="T579" s="44">
        <f t="shared" si="60"/>
        <v>0</v>
      </c>
      <c r="U579" s="45"/>
    </row>
    <row r="580" spans="1:21" x14ac:dyDescent="0.25">
      <c r="A580" s="33"/>
      <c r="B580" s="40"/>
      <c r="C580" s="13"/>
      <c r="D580" s="40"/>
      <c r="E580" s="46"/>
      <c r="F580" s="47" t="s">
        <v>22</v>
      </c>
      <c r="G580" s="38"/>
      <c r="H580" s="38"/>
      <c r="I580" s="38"/>
      <c r="J580" s="38"/>
      <c r="K580" s="38">
        <f t="shared" si="61"/>
        <v>0</v>
      </c>
      <c r="L580" s="38"/>
      <c r="M580" s="40"/>
      <c r="N580" s="46"/>
      <c r="O580" s="47" t="s">
        <v>22</v>
      </c>
      <c r="P580" s="38"/>
      <c r="Q580" s="38"/>
      <c r="R580" s="38"/>
      <c r="S580" s="38"/>
      <c r="T580" s="44">
        <f t="shared" si="60"/>
        <v>0</v>
      </c>
      <c r="U580" s="45"/>
    </row>
    <row r="581" spans="1:21" x14ac:dyDescent="0.25">
      <c r="A581" s="33"/>
      <c r="B581" s="40"/>
      <c r="C581" s="13"/>
      <c r="D581" s="40"/>
      <c r="E581" s="46"/>
      <c r="F581" s="47" t="s">
        <v>22</v>
      </c>
      <c r="G581" s="38"/>
      <c r="H581" s="38"/>
      <c r="I581" s="38"/>
      <c r="J581" s="38"/>
      <c r="K581" s="38">
        <f t="shared" si="61"/>
        <v>0</v>
      </c>
      <c r="L581" s="38"/>
      <c r="M581" s="40"/>
      <c r="N581" s="48"/>
      <c r="O581" s="47" t="s">
        <v>22</v>
      </c>
      <c r="P581" s="38"/>
      <c r="Q581" s="38"/>
      <c r="R581" s="38"/>
      <c r="S581" s="38"/>
      <c r="T581" s="44">
        <f t="shared" si="60"/>
        <v>0</v>
      </c>
      <c r="U581" s="45"/>
    </row>
    <row r="582" spans="1:21" x14ac:dyDescent="0.25">
      <c r="A582" s="33"/>
      <c r="B582" s="40"/>
      <c r="C582" s="13"/>
      <c r="D582" s="40"/>
      <c r="E582" s="46"/>
      <c r="F582" s="47" t="s">
        <v>38</v>
      </c>
      <c r="G582" s="38">
        <v>3</v>
      </c>
      <c r="H582" s="38">
        <v>12</v>
      </c>
      <c r="I582" s="38">
        <v>3</v>
      </c>
      <c r="J582" s="38">
        <v>7</v>
      </c>
      <c r="K582" s="38">
        <f t="shared" si="61"/>
        <v>0</v>
      </c>
      <c r="L582" s="38"/>
      <c r="M582" s="40"/>
      <c r="N582" s="46"/>
      <c r="O582" s="47" t="s">
        <v>39</v>
      </c>
      <c r="P582" s="38">
        <v>10</v>
      </c>
      <c r="Q582" s="38">
        <v>12</v>
      </c>
      <c r="R582" s="38">
        <v>20</v>
      </c>
      <c r="S582" s="38">
        <v>7</v>
      </c>
      <c r="T582" s="44">
        <f t="shared" si="60"/>
        <v>0</v>
      </c>
      <c r="U582" s="45"/>
    </row>
    <row r="583" spans="1:21" x14ac:dyDescent="0.25">
      <c r="A583" s="33"/>
      <c r="B583" s="40"/>
      <c r="C583" s="13"/>
      <c r="D583" s="40"/>
      <c r="E583" s="46"/>
      <c r="F583" s="47" t="s">
        <v>33</v>
      </c>
      <c r="G583" s="38">
        <v>26</v>
      </c>
      <c r="H583" s="38">
        <v>45</v>
      </c>
      <c r="I583" s="38">
        <v>39</v>
      </c>
      <c r="J583" s="38">
        <v>16</v>
      </c>
      <c r="K583" s="38">
        <f t="shared" si="61"/>
        <v>0</v>
      </c>
      <c r="L583" s="38"/>
      <c r="M583" s="40"/>
      <c r="N583" s="46"/>
      <c r="O583" s="47" t="s">
        <v>27</v>
      </c>
      <c r="P583" s="38"/>
      <c r="Q583" s="38"/>
      <c r="R583" s="38"/>
      <c r="S583" s="38"/>
      <c r="T583" s="44">
        <f t="shared" si="60"/>
        <v>0</v>
      </c>
      <c r="U583" s="45"/>
    </row>
    <row r="584" spans="1:21" x14ac:dyDescent="0.25">
      <c r="A584" s="33"/>
      <c r="B584" s="40"/>
      <c r="C584" s="13"/>
      <c r="D584" s="40"/>
      <c r="E584" s="46"/>
      <c r="F584" s="47" t="s">
        <v>22</v>
      </c>
      <c r="G584" s="38"/>
      <c r="H584" s="38"/>
      <c r="I584" s="38"/>
      <c r="J584" s="38"/>
      <c r="K584" s="38">
        <f t="shared" si="61"/>
        <v>0</v>
      </c>
      <c r="L584" s="38"/>
      <c r="M584" s="40"/>
      <c r="N584" s="46"/>
      <c r="O584" s="47" t="s">
        <v>22</v>
      </c>
      <c r="P584" s="38"/>
      <c r="Q584" s="38"/>
      <c r="R584" s="38"/>
      <c r="S584" s="38"/>
      <c r="T584" s="44">
        <f t="shared" si="60"/>
        <v>0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22</v>
      </c>
      <c r="G585" s="38"/>
      <c r="H585" s="38"/>
      <c r="I585" s="38"/>
      <c r="J585" s="38"/>
      <c r="K585" s="38">
        <f t="shared" si="61"/>
        <v>0</v>
      </c>
      <c r="L585" s="38"/>
      <c r="M585" s="40"/>
      <c r="N585" s="46"/>
      <c r="O585" s="47" t="s">
        <v>22</v>
      </c>
      <c r="P585" s="38"/>
      <c r="Q585" s="38"/>
      <c r="R585" s="38"/>
      <c r="S585" s="38"/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42</v>
      </c>
      <c r="G586" s="38"/>
      <c r="H586" s="38"/>
      <c r="I586" s="38"/>
      <c r="J586" s="38"/>
      <c r="K586" s="38">
        <f t="shared" si="61"/>
        <v>0</v>
      </c>
      <c r="L586" s="38"/>
      <c r="M586" s="40"/>
      <c r="N586" s="48"/>
      <c r="O586" s="47" t="s">
        <v>43</v>
      </c>
      <c r="P586" s="38">
        <v>34</v>
      </c>
      <c r="Q586" s="38">
        <v>19</v>
      </c>
      <c r="R586" s="38">
        <v>28</v>
      </c>
      <c r="S586" s="38">
        <v>11</v>
      </c>
      <c r="T586" s="44">
        <f t="shared" si="60"/>
        <v>0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26</v>
      </c>
      <c r="G587" s="38">
        <v>18</v>
      </c>
      <c r="H587" s="38">
        <v>18</v>
      </c>
      <c r="I587" s="38">
        <v>16</v>
      </c>
      <c r="J587" s="38">
        <v>11</v>
      </c>
      <c r="K587" s="38">
        <f t="shared" si="61"/>
        <v>0</v>
      </c>
      <c r="L587" s="38"/>
      <c r="M587" s="40"/>
      <c r="N587" s="48"/>
      <c r="O587" s="47" t="s">
        <v>44</v>
      </c>
      <c r="P587" s="38"/>
      <c r="Q587" s="38"/>
      <c r="R587" s="38"/>
      <c r="S587" s="38"/>
      <c r="T587" s="44">
        <f t="shared" si="60"/>
        <v>0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20</v>
      </c>
      <c r="G588" s="38">
        <v>2</v>
      </c>
      <c r="H588" s="38">
        <v>4</v>
      </c>
      <c r="I588" s="38">
        <v>14</v>
      </c>
      <c r="J588" s="38">
        <v>4</v>
      </c>
      <c r="K588" s="38">
        <f t="shared" si="61"/>
        <v>0</v>
      </c>
      <c r="L588" s="38"/>
      <c r="M588" s="40"/>
      <c r="N588" s="48"/>
      <c r="O588" s="47" t="s">
        <v>45</v>
      </c>
      <c r="P588" s="38">
        <v>30</v>
      </c>
      <c r="Q588" s="38">
        <v>50</v>
      </c>
      <c r="R588" s="38">
        <v>12</v>
      </c>
      <c r="S588" s="38">
        <v>22</v>
      </c>
      <c r="T588" s="44">
        <f t="shared" si="60"/>
        <v>0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21</v>
      </c>
      <c r="G589" s="38">
        <v>4</v>
      </c>
      <c r="H589" s="38">
        <v>4</v>
      </c>
      <c r="I589" s="38">
        <v>2</v>
      </c>
      <c r="J589" s="38">
        <v>2</v>
      </c>
      <c r="K589" s="38">
        <f t="shared" si="61"/>
        <v>0</v>
      </c>
      <c r="L589" s="38"/>
      <c r="M589" s="40"/>
      <c r="N589" s="49"/>
      <c r="O589" s="47" t="s">
        <v>46</v>
      </c>
      <c r="P589" s="38">
        <v>43</v>
      </c>
      <c r="Q589" s="38">
        <v>30</v>
      </c>
      <c r="R589" s="38">
        <v>25</v>
      </c>
      <c r="S589" s="38">
        <v>15</v>
      </c>
      <c r="T589" s="44">
        <f t="shared" si="60"/>
        <v>0</v>
      </c>
      <c r="U589" s="45"/>
    </row>
    <row r="590" spans="1:21" x14ac:dyDescent="0.25">
      <c r="E590" t="s">
        <v>0</v>
      </c>
      <c r="F590" s="1"/>
      <c r="G590" s="1">
        <v>45681</v>
      </c>
    </row>
    <row r="591" spans="1:21" x14ac:dyDescent="0.25">
      <c r="A591" s="2" t="s">
        <v>1</v>
      </c>
      <c r="B591" s="3" t="s">
        <v>2</v>
      </c>
      <c r="C591" s="3" t="s">
        <v>3</v>
      </c>
      <c r="D591" s="4" t="s">
        <v>4</v>
      </c>
      <c r="E591" s="4"/>
      <c r="F591" s="5"/>
      <c r="G591" s="5"/>
      <c r="H591" s="5"/>
      <c r="I591" s="5"/>
      <c r="J591" s="5"/>
      <c r="K591" s="6" t="s">
        <v>5</v>
      </c>
      <c r="L591" s="7"/>
      <c r="M591" s="4" t="s">
        <v>6</v>
      </c>
      <c r="N591" s="4"/>
      <c r="O591" s="5"/>
      <c r="P591" s="5"/>
      <c r="Q591" s="5"/>
      <c r="R591" s="5"/>
      <c r="S591" s="5"/>
      <c r="T591" s="8" t="s">
        <v>7</v>
      </c>
      <c r="U591" s="9" t="s">
        <v>8</v>
      </c>
    </row>
    <row r="592" spans="1:21" ht="25.5" x14ac:dyDescent="0.25">
      <c r="A592" s="2"/>
      <c r="B592" s="3"/>
      <c r="C592" s="3"/>
      <c r="D592" s="10" t="s">
        <v>9</v>
      </c>
      <c r="E592" s="11" t="s">
        <v>10</v>
      </c>
      <c r="F592" s="11" t="s">
        <v>11</v>
      </c>
      <c r="G592" s="12" t="s">
        <v>12</v>
      </c>
      <c r="H592" s="13"/>
      <c r="I592" s="13"/>
      <c r="J592" s="13"/>
      <c r="K592" s="13"/>
      <c r="L592" s="14" t="s">
        <v>13</v>
      </c>
      <c r="M592" s="10" t="s">
        <v>9</v>
      </c>
      <c r="N592" s="15" t="s">
        <v>14</v>
      </c>
      <c r="O592" s="11" t="s">
        <v>11</v>
      </c>
      <c r="P592" s="12" t="s">
        <v>12</v>
      </c>
      <c r="Q592" s="13"/>
      <c r="R592" s="13"/>
      <c r="S592" s="13"/>
      <c r="T592" s="8"/>
      <c r="U592" s="9"/>
    </row>
    <row r="593" spans="1:21" x14ac:dyDescent="0.25">
      <c r="A593" s="2"/>
      <c r="B593" s="3"/>
      <c r="C593" s="3"/>
      <c r="D593" s="10"/>
      <c r="E593" s="11"/>
      <c r="F593" s="11"/>
      <c r="G593" s="16" t="s">
        <v>15</v>
      </c>
      <c r="H593" s="17" t="s">
        <v>16</v>
      </c>
      <c r="I593" s="18" t="s">
        <v>17</v>
      </c>
      <c r="J593" s="19">
        <v>0</v>
      </c>
      <c r="K593" s="13"/>
      <c r="L593" s="20"/>
      <c r="M593" s="10"/>
      <c r="N593" s="15"/>
      <c r="O593" s="11"/>
      <c r="P593" s="16" t="s">
        <v>15</v>
      </c>
      <c r="Q593" s="17" t="s">
        <v>16</v>
      </c>
      <c r="R593" s="18" t="s">
        <v>17</v>
      </c>
      <c r="S593" s="19">
        <v>0</v>
      </c>
      <c r="T593" s="8"/>
      <c r="U593" s="9"/>
    </row>
    <row r="594" spans="1:21" x14ac:dyDescent="0.25">
      <c r="A594" s="21"/>
      <c r="B594" s="22"/>
      <c r="C594" s="23"/>
      <c r="D594" s="24"/>
      <c r="E594" s="25"/>
      <c r="F594" s="25"/>
      <c r="G594" s="26"/>
      <c r="H594" s="27"/>
      <c r="I594" s="28"/>
      <c r="J594" s="29"/>
      <c r="K594" s="30"/>
      <c r="L594" s="30"/>
      <c r="M594" s="24"/>
      <c r="N594" s="25"/>
      <c r="O594" s="25"/>
      <c r="P594" s="26"/>
      <c r="Q594" s="27"/>
      <c r="R594" s="28"/>
      <c r="S594" s="29"/>
      <c r="T594" s="31"/>
      <c r="U594" s="32"/>
    </row>
    <row r="595" spans="1:21" x14ac:dyDescent="0.25">
      <c r="A595" s="33"/>
      <c r="B595" s="33">
        <v>432</v>
      </c>
      <c r="C595" s="34"/>
      <c r="D595" s="35"/>
      <c r="E595" s="36"/>
      <c r="F595" s="37"/>
      <c r="G595" s="38"/>
      <c r="H595" s="38"/>
      <c r="I595" s="38"/>
      <c r="J595" s="38"/>
      <c r="K595" s="38">
        <f>((SUM(H597:H608)*H596)+(SUM(G597:G608)*G596)+(SUM(I597:I608)*I596))/1000</f>
        <v>53.743000000000002</v>
      </c>
      <c r="L595" s="38" t="e">
        <f>T595*100/M595</f>
        <v>#DIV/0!</v>
      </c>
      <c r="M595" s="35"/>
      <c r="N595" s="36"/>
      <c r="O595" s="37"/>
      <c r="P595" s="38"/>
      <c r="Q595" s="38"/>
      <c r="R595" s="38"/>
      <c r="S595" s="38"/>
      <c r="T595" s="39">
        <f>((SUM(Q597:Q608)*Q596)+(SUM(P597:P608)*P596)+(SUM(R597:R608)*R596))/1000</f>
        <v>0</v>
      </c>
      <c r="U595" s="39" t="e">
        <f>T595*100/M595</f>
        <v>#DIV/0!</v>
      </c>
    </row>
    <row r="596" spans="1:21" x14ac:dyDescent="0.25">
      <c r="A596" s="33"/>
      <c r="B596" s="40"/>
      <c r="C596" s="13"/>
      <c r="D596" s="40"/>
      <c r="E596" s="41" t="s">
        <v>19</v>
      </c>
      <c r="F596" s="42"/>
      <c r="G596" s="43">
        <v>238</v>
      </c>
      <c r="H596" s="43">
        <v>235</v>
      </c>
      <c r="I596" s="43">
        <v>224</v>
      </c>
      <c r="J596" s="43"/>
      <c r="K596" s="38"/>
      <c r="L596" s="38"/>
      <c r="M596" s="40"/>
      <c r="N596" s="41" t="s">
        <v>19</v>
      </c>
      <c r="O596" s="42"/>
      <c r="P596" s="43"/>
      <c r="Q596" s="43"/>
      <c r="R596" s="43"/>
      <c r="S596" s="38"/>
      <c r="T596" s="44"/>
      <c r="U596" s="45"/>
    </row>
    <row r="597" spans="1:21" x14ac:dyDescent="0.25">
      <c r="A597" s="33"/>
      <c r="B597" s="40"/>
      <c r="C597" s="13"/>
      <c r="D597" s="40"/>
      <c r="E597" s="46"/>
      <c r="F597" s="47" t="s">
        <v>30</v>
      </c>
      <c r="G597" s="38">
        <v>28</v>
      </c>
      <c r="H597" s="38">
        <v>30</v>
      </c>
      <c r="I597" s="38">
        <v>19</v>
      </c>
      <c r="J597" s="38">
        <v>8</v>
      </c>
      <c r="K597" s="38">
        <f>(G597*$G$7+H597*$H$7+I597*$I$7)/1000</f>
        <v>0</v>
      </c>
      <c r="L597" s="38"/>
      <c r="M597" s="40"/>
      <c r="N597" s="46"/>
      <c r="O597" s="47" t="s">
        <v>22</v>
      </c>
      <c r="P597" s="38"/>
      <c r="Q597" s="38"/>
      <c r="R597" s="38"/>
      <c r="S597" s="38"/>
      <c r="T597" s="44">
        <f t="shared" ref="T597:T608" si="62">(P597*$P$7+Q597*$Q$7+R597*$R$7)/1000</f>
        <v>0</v>
      </c>
      <c r="U597" s="45"/>
    </row>
    <row r="598" spans="1:21" x14ac:dyDescent="0.25">
      <c r="A598" s="33"/>
      <c r="B598" s="40"/>
      <c r="C598" s="13"/>
      <c r="D598" s="40"/>
      <c r="E598" s="46"/>
      <c r="F598" s="47" t="s">
        <v>31</v>
      </c>
      <c r="G598" s="38">
        <v>23</v>
      </c>
      <c r="H598" s="38">
        <v>18</v>
      </c>
      <c r="I598" s="38">
        <v>44</v>
      </c>
      <c r="J598" s="38">
        <v>15</v>
      </c>
      <c r="K598" s="38">
        <f t="shared" ref="K598:K608" si="63">(G598*$G$7+H598*$H$7+I598*$I$7)/1000</f>
        <v>0</v>
      </c>
      <c r="L598" s="38"/>
      <c r="M598" s="40"/>
      <c r="N598" s="48"/>
      <c r="O598" s="47" t="s">
        <v>22</v>
      </c>
      <c r="P598" s="38"/>
      <c r="Q598" s="38"/>
      <c r="R598" s="38"/>
      <c r="S598" s="38"/>
      <c r="T598" s="44">
        <f t="shared" si="62"/>
        <v>0</v>
      </c>
      <c r="U598" s="45"/>
    </row>
    <row r="599" spans="1:21" x14ac:dyDescent="0.25">
      <c r="A599" s="33"/>
      <c r="B599" s="40"/>
      <c r="C599" s="13"/>
      <c r="D599" s="40"/>
      <c r="E599" s="46"/>
      <c r="F599" s="47" t="s">
        <v>36</v>
      </c>
      <c r="G599" s="38">
        <v>31</v>
      </c>
      <c r="H599" s="38">
        <v>9</v>
      </c>
      <c r="I599" s="38">
        <v>30</v>
      </c>
      <c r="J599" s="38">
        <v>18</v>
      </c>
      <c r="K599" s="38">
        <f t="shared" si="63"/>
        <v>0</v>
      </c>
      <c r="L599" s="38"/>
      <c r="M599" s="40"/>
      <c r="N599" s="46"/>
      <c r="O599" s="47" t="s">
        <v>22</v>
      </c>
      <c r="P599" s="38"/>
      <c r="Q599" s="38"/>
      <c r="R599" s="38"/>
      <c r="S599" s="38"/>
      <c r="T599" s="44">
        <f t="shared" si="62"/>
        <v>0</v>
      </c>
      <c r="U599" s="45"/>
    </row>
    <row r="600" spans="1:21" x14ac:dyDescent="0.25">
      <c r="A600" s="33"/>
      <c r="B600" s="40"/>
      <c r="C600" s="13"/>
      <c r="D600" s="40"/>
      <c r="E600" s="46"/>
      <c r="F600" s="47" t="s">
        <v>32</v>
      </c>
      <c r="G600" s="38"/>
      <c r="H600" s="38"/>
      <c r="I600" s="38"/>
      <c r="J600" s="38"/>
      <c r="K600" s="38">
        <f t="shared" si="63"/>
        <v>0</v>
      </c>
      <c r="L600" s="38"/>
      <c r="M600" s="40"/>
      <c r="N600" s="48"/>
      <c r="O600" s="47" t="s">
        <v>22</v>
      </c>
      <c r="P600" s="38"/>
      <c r="Q600" s="38"/>
      <c r="R600" s="38"/>
      <c r="S600" s="38"/>
      <c r="T600" s="44">
        <f t="shared" si="62"/>
        <v>0</v>
      </c>
      <c r="U600" s="45"/>
    </row>
    <row r="601" spans="1:21" x14ac:dyDescent="0.25">
      <c r="A601" s="33"/>
      <c r="B601" s="40"/>
      <c r="C601" s="13"/>
      <c r="D601" s="40"/>
      <c r="E601" s="46"/>
      <c r="F601" s="47" t="s">
        <v>22</v>
      </c>
      <c r="G601" s="38"/>
      <c r="H601" s="38"/>
      <c r="I601" s="38"/>
      <c r="J601" s="38"/>
      <c r="K601" s="38">
        <f t="shared" si="63"/>
        <v>0</v>
      </c>
      <c r="L601" s="38"/>
      <c r="M601" s="40"/>
      <c r="N601" s="46"/>
      <c r="O601" s="47" t="s">
        <v>22</v>
      </c>
      <c r="P601" s="38"/>
      <c r="Q601" s="38"/>
      <c r="R601" s="38"/>
      <c r="S601" s="38"/>
      <c r="T601" s="44">
        <f t="shared" si="62"/>
        <v>0</v>
      </c>
      <c r="U601" s="45"/>
    </row>
    <row r="602" spans="1:21" x14ac:dyDescent="0.25">
      <c r="A602" s="33"/>
      <c r="B602" s="40"/>
      <c r="C602" s="13"/>
      <c r="D602" s="40"/>
      <c r="E602" s="46"/>
      <c r="F602" s="47" t="s">
        <v>22</v>
      </c>
      <c r="G602" s="38"/>
      <c r="H602" s="38"/>
      <c r="I602" s="38"/>
      <c r="J602" s="38"/>
      <c r="K602" s="38">
        <f t="shared" si="63"/>
        <v>0</v>
      </c>
      <c r="L602" s="38"/>
      <c r="M602" s="40"/>
      <c r="N602" s="46"/>
      <c r="O602" s="47" t="s">
        <v>22</v>
      </c>
      <c r="P602" s="38"/>
      <c r="Q602" s="38"/>
      <c r="R602" s="38"/>
      <c r="S602" s="38"/>
      <c r="T602" s="44">
        <f t="shared" si="62"/>
        <v>0</v>
      </c>
      <c r="U602" s="45"/>
    </row>
    <row r="603" spans="1:21" x14ac:dyDescent="0.25">
      <c r="A603" s="33"/>
      <c r="B603" s="40"/>
      <c r="C603" s="13"/>
      <c r="D603" s="40"/>
      <c r="E603" s="46"/>
      <c r="F603" s="47" t="s">
        <v>22</v>
      </c>
      <c r="G603" s="38"/>
      <c r="H603" s="38"/>
      <c r="I603" s="38"/>
      <c r="J603" s="38"/>
      <c r="K603" s="38">
        <f t="shared" si="63"/>
        <v>0</v>
      </c>
      <c r="L603" s="38"/>
      <c r="M603" s="40"/>
      <c r="N603" s="46"/>
      <c r="O603" s="47" t="s">
        <v>22</v>
      </c>
      <c r="P603" s="38"/>
      <c r="Q603" s="38"/>
      <c r="R603" s="38"/>
      <c r="S603" s="38"/>
      <c r="T603" s="44">
        <f t="shared" si="62"/>
        <v>0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22</v>
      </c>
      <c r="G604" s="38"/>
      <c r="H604" s="38"/>
      <c r="I604" s="38"/>
      <c r="J604" s="38"/>
      <c r="K604" s="38">
        <f t="shared" si="63"/>
        <v>0</v>
      </c>
      <c r="L604" s="38"/>
      <c r="M604" s="40"/>
      <c r="N604" s="46"/>
      <c r="O604" s="47" t="s">
        <v>22</v>
      </c>
      <c r="P604" s="38"/>
      <c r="Q604" s="38"/>
      <c r="R604" s="38"/>
      <c r="S604" s="38"/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22</v>
      </c>
      <c r="G605" s="38"/>
      <c r="H605" s="38"/>
      <c r="I605" s="38"/>
      <c r="J605" s="38"/>
      <c r="K605" s="38">
        <f t="shared" si="63"/>
        <v>0</v>
      </c>
      <c r="L605" s="38"/>
      <c r="M605" s="40"/>
      <c r="N605" s="48"/>
      <c r="O605" s="47" t="s">
        <v>22</v>
      </c>
      <c r="P605" s="38"/>
      <c r="Q605" s="38"/>
      <c r="R605" s="38"/>
      <c r="S605" s="38"/>
      <c r="T605" s="44">
        <f t="shared" si="62"/>
        <v>0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22</v>
      </c>
      <c r="G606" s="38"/>
      <c r="H606" s="38"/>
      <c r="I606" s="38"/>
      <c r="J606" s="38"/>
      <c r="K606" s="38">
        <f t="shared" si="63"/>
        <v>0</v>
      </c>
      <c r="L606" s="38"/>
      <c r="M606" s="40"/>
      <c r="N606" s="48"/>
      <c r="O606" s="47" t="s">
        <v>22</v>
      </c>
      <c r="P606" s="38"/>
      <c r="Q606" s="38"/>
      <c r="R606" s="38"/>
      <c r="S606" s="38"/>
      <c r="T606" s="44">
        <f t="shared" si="62"/>
        <v>0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22</v>
      </c>
      <c r="G607" s="38"/>
      <c r="H607" s="38"/>
      <c r="I607" s="38"/>
      <c r="J607" s="38"/>
      <c r="K607" s="38">
        <f t="shared" si="63"/>
        <v>0</v>
      </c>
      <c r="L607" s="38"/>
      <c r="M607" s="40"/>
      <c r="N607" s="48"/>
      <c r="O607" s="47" t="s">
        <v>22</v>
      </c>
      <c r="P607" s="38"/>
      <c r="Q607" s="38"/>
      <c r="R607" s="38"/>
      <c r="S607" s="38"/>
      <c r="T607" s="44">
        <f t="shared" si="62"/>
        <v>0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22</v>
      </c>
      <c r="G608" s="38"/>
      <c r="H608" s="38"/>
      <c r="I608" s="38"/>
      <c r="J608" s="38"/>
      <c r="K608" s="38">
        <f t="shared" si="63"/>
        <v>0</v>
      </c>
      <c r="L608" s="38"/>
      <c r="M608" s="40"/>
      <c r="N608" s="49"/>
      <c r="O608" s="47" t="s">
        <v>22</v>
      </c>
      <c r="P608" s="38"/>
      <c r="Q608" s="38"/>
      <c r="R608" s="38"/>
      <c r="S608" s="38"/>
      <c r="T608" s="44">
        <f t="shared" si="62"/>
        <v>0</v>
      </c>
      <c r="U608" s="45"/>
    </row>
    <row r="609" spans="1:21" x14ac:dyDescent="0.25">
      <c r="E609" t="s">
        <v>0</v>
      </c>
      <c r="F609" s="1"/>
    </row>
    <row r="610" spans="1:21" x14ac:dyDescent="0.25">
      <c r="A610" s="2" t="s">
        <v>1</v>
      </c>
      <c r="B610" s="3" t="s">
        <v>2</v>
      </c>
      <c r="C610" s="3" t="s">
        <v>3</v>
      </c>
      <c r="D610" s="4" t="s">
        <v>4</v>
      </c>
      <c r="E610" s="4"/>
      <c r="F610" s="5"/>
      <c r="G610" s="5"/>
      <c r="H610" s="5"/>
      <c r="I610" s="5"/>
      <c r="J610" s="5"/>
      <c r="K610" s="6" t="s">
        <v>5</v>
      </c>
      <c r="L610" s="7"/>
      <c r="M610" s="4" t="s">
        <v>6</v>
      </c>
      <c r="N610" s="4"/>
      <c r="O610" s="5"/>
      <c r="P610" s="5"/>
      <c r="Q610" s="5"/>
      <c r="R610" s="5"/>
      <c r="S610" s="5"/>
      <c r="T610" s="8" t="s">
        <v>7</v>
      </c>
      <c r="U610" s="9" t="s">
        <v>8</v>
      </c>
    </row>
    <row r="611" spans="1:21" ht="25.5" x14ac:dyDescent="0.25">
      <c r="A611" s="2"/>
      <c r="B611" s="3"/>
      <c r="C611" s="3"/>
      <c r="D611" s="10" t="s">
        <v>9</v>
      </c>
      <c r="E611" s="11" t="s">
        <v>10</v>
      </c>
      <c r="F611" s="11" t="s">
        <v>11</v>
      </c>
      <c r="G611" s="12" t="s">
        <v>12</v>
      </c>
      <c r="H611" s="13"/>
      <c r="I611" s="13"/>
      <c r="J611" s="13"/>
      <c r="K611" s="13"/>
      <c r="L611" s="14" t="s">
        <v>13</v>
      </c>
      <c r="M611" s="10" t="s">
        <v>9</v>
      </c>
      <c r="N611" s="15" t="s">
        <v>14</v>
      </c>
      <c r="O611" s="11" t="s">
        <v>11</v>
      </c>
      <c r="P611" s="12" t="s">
        <v>12</v>
      </c>
      <c r="Q611" s="13"/>
      <c r="R611" s="13"/>
      <c r="S611" s="13"/>
      <c r="T611" s="8"/>
      <c r="U611" s="9"/>
    </row>
    <row r="612" spans="1:21" x14ac:dyDescent="0.25">
      <c r="A612" s="2"/>
      <c r="B612" s="3"/>
      <c r="C612" s="3"/>
      <c r="D612" s="10"/>
      <c r="E612" s="11"/>
      <c r="F612" s="11"/>
      <c r="G612" s="16" t="s">
        <v>15</v>
      </c>
      <c r="H612" s="17" t="s">
        <v>16</v>
      </c>
      <c r="I612" s="18" t="s">
        <v>17</v>
      </c>
      <c r="J612" s="19">
        <v>0</v>
      </c>
      <c r="K612" s="13"/>
      <c r="L612" s="20"/>
      <c r="M612" s="10"/>
      <c r="N612" s="15"/>
      <c r="O612" s="11"/>
      <c r="P612" s="16" t="s">
        <v>15</v>
      </c>
      <c r="Q612" s="17" t="s">
        <v>16</v>
      </c>
      <c r="R612" s="18" t="s">
        <v>17</v>
      </c>
      <c r="S612" s="19">
        <v>0</v>
      </c>
      <c r="T612" s="8"/>
      <c r="U612" s="9"/>
    </row>
    <row r="613" spans="1:21" x14ac:dyDescent="0.25">
      <c r="A613" s="21"/>
      <c r="B613" s="22"/>
      <c r="C613" s="23"/>
      <c r="D613" s="24"/>
      <c r="E613" s="25"/>
      <c r="F613" s="25"/>
      <c r="G613" s="26"/>
      <c r="H613" s="27"/>
      <c r="I613" s="28"/>
      <c r="J613" s="29"/>
      <c r="K613" s="30"/>
      <c r="L613" s="30"/>
      <c r="M613" s="24"/>
      <c r="N613" s="25"/>
      <c r="O613" s="25"/>
      <c r="P613" s="26"/>
      <c r="Q613" s="27"/>
      <c r="R613" s="28"/>
      <c r="S613" s="29"/>
      <c r="T613" s="31"/>
      <c r="U613" s="32"/>
    </row>
    <row r="614" spans="1:21" x14ac:dyDescent="0.25">
      <c r="A614" s="33"/>
      <c r="B614" s="33">
        <v>433</v>
      </c>
      <c r="C614" s="34"/>
      <c r="D614" s="35"/>
      <c r="E614" s="36"/>
      <c r="F614" s="37"/>
      <c r="G614" s="38"/>
      <c r="H614" s="38"/>
      <c r="I614" s="38"/>
      <c r="J614" s="38"/>
      <c r="K614" s="38">
        <f>((SUM(H616:H627)*H615)+(SUM(G616:G627)*G615)+(SUM(I616:I627)*I615))/1000</f>
        <v>0</v>
      </c>
      <c r="L614" s="38" t="e">
        <f>T614*100/M614</f>
        <v>#DIV/0!</v>
      </c>
      <c r="M614" s="35"/>
      <c r="N614" s="36"/>
      <c r="O614" s="37"/>
      <c r="P614" s="38"/>
      <c r="Q614" s="38"/>
      <c r="R614" s="38"/>
      <c r="S614" s="38"/>
      <c r="T614" s="39">
        <f>((SUM(Q616:Q627)*Q615)+(SUM(P616:P627)*P615)+(SUM(R616:R627)*R615))/1000</f>
        <v>0</v>
      </c>
      <c r="U614" s="39" t="e">
        <f>T614*100/M614</f>
        <v>#DIV/0!</v>
      </c>
    </row>
    <row r="615" spans="1:21" x14ac:dyDescent="0.25">
      <c r="A615" s="33"/>
      <c r="B615" s="40"/>
      <c r="C615" s="13"/>
      <c r="D615" s="40"/>
      <c r="E615" s="41" t="s">
        <v>19</v>
      </c>
      <c r="F615" s="42"/>
      <c r="G615" s="43"/>
      <c r="H615" s="43"/>
      <c r="I615" s="43"/>
      <c r="J615" s="43"/>
      <c r="K615" s="38"/>
      <c r="L615" s="38"/>
      <c r="M615" s="40"/>
      <c r="N615" s="41" t="s">
        <v>19</v>
      </c>
      <c r="O615" s="42"/>
      <c r="P615" s="43"/>
      <c r="Q615" s="43"/>
      <c r="R615" s="43"/>
      <c r="S615" s="38"/>
      <c r="T615" s="44"/>
      <c r="U615" s="45"/>
    </row>
    <row r="616" spans="1:21" x14ac:dyDescent="0.25">
      <c r="A616" s="33"/>
      <c r="B616" s="40"/>
      <c r="C616" s="13"/>
      <c r="D616" s="40"/>
      <c r="E616" s="46"/>
      <c r="F616" s="47" t="s">
        <v>22</v>
      </c>
      <c r="G616" s="38"/>
      <c r="H616" s="38"/>
      <c r="I616" s="38"/>
      <c r="J616" s="38"/>
      <c r="K616" s="38">
        <f>(G616*$G$7+H616*$H$7+I616*$I$7)/1000</f>
        <v>0</v>
      </c>
      <c r="L616" s="38"/>
      <c r="M616" s="40"/>
      <c r="N616" s="46"/>
      <c r="O616" s="47" t="s">
        <v>22</v>
      </c>
      <c r="P616" s="38"/>
      <c r="Q616" s="38"/>
      <c r="R616" s="38"/>
      <c r="S616" s="38"/>
      <c r="T616" s="44">
        <f t="shared" ref="T616:T627" si="64">(P616*$P$7+Q616*$Q$7+R616*$R$7)/1000</f>
        <v>0</v>
      </c>
      <c r="U616" s="45"/>
    </row>
    <row r="617" spans="1:21" x14ac:dyDescent="0.25">
      <c r="A617" s="33"/>
      <c r="B617" s="40"/>
      <c r="C617" s="13"/>
      <c r="D617" s="40"/>
      <c r="E617" s="46"/>
      <c r="F617" s="47" t="s">
        <v>22</v>
      </c>
      <c r="G617" s="38"/>
      <c r="H617" s="38"/>
      <c r="I617" s="38"/>
      <c r="J617" s="38"/>
      <c r="K617" s="38">
        <f t="shared" ref="K617:K627" si="65">(G617*$G$7+H617*$H$7+I617*$I$7)/1000</f>
        <v>0</v>
      </c>
      <c r="L617" s="38"/>
      <c r="M617" s="40"/>
      <c r="N617" s="48"/>
      <c r="O617" s="47" t="s">
        <v>22</v>
      </c>
      <c r="P617" s="38"/>
      <c r="Q617" s="38"/>
      <c r="R617" s="38"/>
      <c r="S617" s="38"/>
      <c r="T617" s="44">
        <f t="shared" si="64"/>
        <v>0</v>
      </c>
      <c r="U617" s="45"/>
    </row>
    <row r="618" spans="1:21" x14ac:dyDescent="0.25">
      <c r="A618" s="33"/>
      <c r="B618" s="40"/>
      <c r="C618" s="13"/>
      <c r="D618" s="40"/>
      <c r="E618" s="46"/>
      <c r="F618" s="47" t="s">
        <v>22</v>
      </c>
      <c r="G618" s="38"/>
      <c r="H618" s="38"/>
      <c r="I618" s="38"/>
      <c r="J618" s="38"/>
      <c r="K618" s="38">
        <f t="shared" si="65"/>
        <v>0</v>
      </c>
      <c r="L618" s="38"/>
      <c r="M618" s="40"/>
      <c r="N618" s="46"/>
      <c r="O618" s="47" t="s">
        <v>22</v>
      </c>
      <c r="P618" s="38"/>
      <c r="Q618" s="38"/>
      <c r="R618" s="38"/>
      <c r="S618" s="38"/>
      <c r="T618" s="44">
        <f t="shared" si="64"/>
        <v>0</v>
      </c>
      <c r="U618" s="45"/>
    </row>
    <row r="619" spans="1:21" x14ac:dyDescent="0.25">
      <c r="A619" s="33"/>
      <c r="B619" s="40"/>
      <c r="C619" s="13"/>
      <c r="D619" s="40"/>
      <c r="E619" s="46"/>
      <c r="F619" s="47" t="s">
        <v>22</v>
      </c>
      <c r="G619" s="38"/>
      <c r="H619" s="38"/>
      <c r="I619" s="38"/>
      <c r="J619" s="38"/>
      <c r="K619" s="38">
        <f t="shared" si="65"/>
        <v>0</v>
      </c>
      <c r="L619" s="38"/>
      <c r="M619" s="40"/>
      <c r="N619" s="48"/>
      <c r="O619" s="47" t="s">
        <v>22</v>
      </c>
      <c r="P619" s="38"/>
      <c r="Q619" s="38"/>
      <c r="R619" s="38"/>
      <c r="S619" s="38"/>
      <c r="T619" s="44">
        <f t="shared" si="64"/>
        <v>0</v>
      </c>
      <c r="U619" s="45"/>
    </row>
    <row r="620" spans="1:21" x14ac:dyDescent="0.25">
      <c r="A620" s="33"/>
      <c r="B620" s="40"/>
      <c r="C620" s="13"/>
      <c r="D620" s="40"/>
      <c r="E620" s="46"/>
      <c r="F620" s="47" t="s">
        <v>22</v>
      </c>
      <c r="G620" s="38"/>
      <c r="H620" s="38"/>
      <c r="I620" s="38"/>
      <c r="J620" s="38"/>
      <c r="K620" s="38">
        <f t="shared" si="65"/>
        <v>0</v>
      </c>
      <c r="L620" s="38"/>
      <c r="M620" s="40"/>
      <c r="N620" s="46"/>
      <c r="O620" s="47" t="s">
        <v>22</v>
      </c>
      <c r="P620" s="38"/>
      <c r="Q620" s="38"/>
      <c r="R620" s="38"/>
      <c r="S620" s="38"/>
      <c r="T620" s="44">
        <f t="shared" si="64"/>
        <v>0</v>
      </c>
      <c r="U620" s="45"/>
    </row>
    <row r="621" spans="1:21" x14ac:dyDescent="0.25">
      <c r="A621" s="33"/>
      <c r="B621" s="40"/>
      <c r="C621" s="13"/>
      <c r="D621" s="40"/>
      <c r="E621" s="46"/>
      <c r="F621" s="47" t="s">
        <v>22</v>
      </c>
      <c r="G621" s="38"/>
      <c r="H621" s="38"/>
      <c r="I621" s="38"/>
      <c r="J621" s="38"/>
      <c r="K621" s="38">
        <f t="shared" si="65"/>
        <v>0</v>
      </c>
      <c r="L621" s="38"/>
      <c r="M621" s="40"/>
      <c r="N621" s="46"/>
      <c r="O621" s="47" t="s">
        <v>22</v>
      </c>
      <c r="P621" s="38"/>
      <c r="Q621" s="38"/>
      <c r="R621" s="38"/>
      <c r="S621" s="38"/>
      <c r="T621" s="44">
        <f t="shared" si="64"/>
        <v>0</v>
      </c>
      <c r="U621" s="45"/>
    </row>
    <row r="622" spans="1:21" x14ac:dyDescent="0.25">
      <c r="A622" s="33"/>
      <c r="B622" s="40"/>
      <c r="C622" s="13"/>
      <c r="D622" s="40"/>
      <c r="E622" s="46"/>
      <c r="F622" s="47" t="s">
        <v>22</v>
      </c>
      <c r="G622" s="38"/>
      <c r="H622" s="38"/>
      <c r="I622" s="38"/>
      <c r="J622" s="38"/>
      <c r="K622" s="38">
        <f t="shared" si="65"/>
        <v>0</v>
      </c>
      <c r="L622" s="38"/>
      <c r="M622" s="40"/>
      <c r="N622" s="46"/>
      <c r="O622" s="47" t="s">
        <v>22</v>
      </c>
      <c r="P622" s="38"/>
      <c r="Q622" s="38"/>
      <c r="R622" s="38"/>
      <c r="S622" s="38"/>
      <c r="T622" s="44">
        <f t="shared" si="64"/>
        <v>0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22</v>
      </c>
      <c r="G623" s="38"/>
      <c r="H623" s="38"/>
      <c r="I623" s="38"/>
      <c r="J623" s="38"/>
      <c r="K623" s="38">
        <f t="shared" si="65"/>
        <v>0</v>
      </c>
      <c r="L623" s="38"/>
      <c r="M623" s="40"/>
      <c r="N623" s="46"/>
      <c r="O623" s="47" t="s">
        <v>22</v>
      </c>
      <c r="P623" s="38"/>
      <c r="Q623" s="38"/>
      <c r="R623" s="38"/>
      <c r="S623" s="38"/>
      <c r="T623" s="44">
        <f t="shared" si="64"/>
        <v>0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22</v>
      </c>
      <c r="G624" s="38"/>
      <c r="H624" s="38"/>
      <c r="I624" s="38"/>
      <c r="J624" s="38"/>
      <c r="K624" s="38">
        <f t="shared" si="65"/>
        <v>0</v>
      </c>
      <c r="L624" s="38"/>
      <c r="M624" s="40"/>
      <c r="N624" s="48"/>
      <c r="O624" s="47" t="s">
        <v>22</v>
      </c>
      <c r="P624" s="38"/>
      <c r="Q624" s="38"/>
      <c r="R624" s="38"/>
      <c r="S624" s="38"/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22</v>
      </c>
      <c r="G625" s="38"/>
      <c r="H625" s="38"/>
      <c r="I625" s="38"/>
      <c r="J625" s="38"/>
      <c r="K625" s="38">
        <f t="shared" si="65"/>
        <v>0</v>
      </c>
      <c r="L625" s="38"/>
      <c r="M625" s="40"/>
      <c r="N625" s="48"/>
      <c r="O625" s="47" t="s">
        <v>22</v>
      </c>
      <c r="P625" s="38"/>
      <c r="Q625" s="38"/>
      <c r="R625" s="38"/>
      <c r="S625" s="38"/>
      <c r="T625" s="44">
        <f t="shared" si="64"/>
        <v>0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22</v>
      </c>
      <c r="G626" s="38"/>
      <c r="H626" s="38"/>
      <c r="I626" s="38"/>
      <c r="J626" s="38"/>
      <c r="K626" s="38">
        <f t="shared" si="65"/>
        <v>0</v>
      </c>
      <c r="L626" s="38"/>
      <c r="M626" s="40"/>
      <c r="N626" s="48"/>
      <c r="O626" s="47" t="s">
        <v>22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22</v>
      </c>
      <c r="G627" s="38"/>
      <c r="H627" s="38"/>
      <c r="I627" s="38"/>
      <c r="J627" s="38"/>
      <c r="K627" s="38">
        <f t="shared" si="65"/>
        <v>0</v>
      </c>
      <c r="L627" s="38"/>
      <c r="M627" s="40"/>
      <c r="N627" s="49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E628" t="s">
        <v>0</v>
      </c>
      <c r="F628" s="1"/>
    </row>
    <row r="629" spans="1:21" x14ac:dyDescent="0.25">
      <c r="A629" s="2" t="s">
        <v>1</v>
      </c>
      <c r="B629" s="3" t="s">
        <v>2</v>
      </c>
      <c r="C629" s="3" t="s">
        <v>3</v>
      </c>
      <c r="D629" s="4" t="s">
        <v>4</v>
      </c>
      <c r="E629" s="4"/>
      <c r="F629" s="5"/>
      <c r="G629" s="5"/>
      <c r="H629" s="5"/>
      <c r="I629" s="5"/>
      <c r="J629" s="5"/>
      <c r="K629" s="6" t="s">
        <v>5</v>
      </c>
      <c r="L629" s="7"/>
      <c r="M629" s="4" t="s">
        <v>6</v>
      </c>
      <c r="N629" s="4"/>
      <c r="O629" s="5"/>
      <c r="P629" s="5"/>
      <c r="Q629" s="5"/>
      <c r="R629" s="5"/>
      <c r="S629" s="5"/>
      <c r="T629" s="8" t="s">
        <v>7</v>
      </c>
      <c r="U629" s="9" t="s">
        <v>8</v>
      </c>
    </row>
    <row r="630" spans="1:21" ht="25.5" x14ac:dyDescent="0.25">
      <c r="A630" s="2"/>
      <c r="B630" s="3"/>
      <c r="C630" s="3"/>
      <c r="D630" s="10" t="s">
        <v>9</v>
      </c>
      <c r="E630" s="11" t="s">
        <v>10</v>
      </c>
      <c r="F630" s="11" t="s">
        <v>11</v>
      </c>
      <c r="G630" s="12" t="s">
        <v>12</v>
      </c>
      <c r="H630" s="13"/>
      <c r="I630" s="13"/>
      <c r="J630" s="13"/>
      <c r="K630" s="13"/>
      <c r="L630" s="14" t="s">
        <v>13</v>
      </c>
      <c r="M630" s="10" t="s">
        <v>9</v>
      </c>
      <c r="N630" s="15" t="s">
        <v>14</v>
      </c>
      <c r="O630" s="11" t="s">
        <v>11</v>
      </c>
      <c r="P630" s="12" t="s">
        <v>12</v>
      </c>
      <c r="Q630" s="13"/>
      <c r="R630" s="13"/>
      <c r="S630" s="13"/>
      <c r="T630" s="8"/>
      <c r="U630" s="9"/>
    </row>
    <row r="631" spans="1:21" x14ac:dyDescent="0.25">
      <c r="A631" s="2"/>
      <c r="B631" s="3"/>
      <c r="C631" s="3"/>
      <c r="D631" s="10"/>
      <c r="E631" s="11"/>
      <c r="F631" s="11"/>
      <c r="G631" s="16" t="s">
        <v>15</v>
      </c>
      <c r="H631" s="17" t="s">
        <v>16</v>
      </c>
      <c r="I631" s="18" t="s">
        <v>17</v>
      </c>
      <c r="J631" s="19">
        <v>0</v>
      </c>
      <c r="K631" s="13"/>
      <c r="L631" s="20"/>
      <c r="M631" s="10"/>
      <c r="N631" s="15"/>
      <c r="O631" s="11"/>
      <c r="P631" s="16" t="s">
        <v>15</v>
      </c>
      <c r="Q631" s="17" t="s">
        <v>16</v>
      </c>
      <c r="R631" s="18" t="s">
        <v>17</v>
      </c>
      <c r="S631" s="19">
        <v>0</v>
      </c>
      <c r="T631" s="8"/>
      <c r="U631" s="9"/>
    </row>
    <row r="632" spans="1:21" x14ac:dyDescent="0.25">
      <c r="A632" s="21"/>
      <c r="B632" s="22"/>
      <c r="C632" s="23"/>
      <c r="D632" s="24"/>
      <c r="E632" s="25"/>
      <c r="F632" s="25"/>
      <c r="G632" s="26"/>
      <c r="H632" s="27"/>
      <c r="I632" s="28"/>
      <c r="J632" s="29"/>
      <c r="K632" s="30"/>
      <c r="L632" s="30"/>
      <c r="M632" s="24"/>
      <c r="N632" s="25"/>
      <c r="O632" s="25"/>
      <c r="P632" s="26"/>
      <c r="Q632" s="27"/>
      <c r="R632" s="28"/>
      <c r="S632" s="29"/>
      <c r="T632" s="31"/>
      <c r="U632" s="32"/>
    </row>
    <row r="633" spans="1:21" x14ac:dyDescent="0.25">
      <c r="A633" s="33"/>
      <c r="B633" s="33">
        <v>434</v>
      </c>
      <c r="C633" s="34"/>
      <c r="D633" s="35"/>
      <c r="E633" s="36"/>
      <c r="F633" s="37"/>
      <c r="G633" s="38"/>
      <c r="H633" s="38"/>
      <c r="I633" s="38"/>
      <c r="J633" s="38"/>
      <c r="K633" s="38">
        <f>((SUM(H635:H646)*H634)+(SUM(G635:G646)*G634)+(SUM(I635:I646)*I634))/1000</f>
        <v>0</v>
      </c>
      <c r="L633" s="38" t="e">
        <f>T633*100/M633</f>
        <v>#DIV/0!</v>
      </c>
      <c r="M633" s="35"/>
      <c r="N633" s="36"/>
      <c r="O633" s="37"/>
      <c r="P633" s="38"/>
      <c r="Q633" s="38"/>
      <c r="R633" s="38"/>
      <c r="S633" s="38"/>
      <c r="T633" s="39">
        <f>((SUM(Q635:Q646)*Q634)+(SUM(P635:P646)*P634)+(SUM(R635:R646)*R634))/1000</f>
        <v>0</v>
      </c>
      <c r="U633" s="39" t="e">
        <f>T633*100/M633</f>
        <v>#DIV/0!</v>
      </c>
    </row>
    <row r="634" spans="1:21" x14ac:dyDescent="0.25">
      <c r="A634" s="33"/>
      <c r="B634" s="40"/>
      <c r="C634" s="13"/>
      <c r="D634" s="40"/>
      <c r="E634" s="41" t="s">
        <v>19</v>
      </c>
      <c r="F634" s="42"/>
      <c r="G634" s="43"/>
      <c r="H634" s="43"/>
      <c r="I634" s="43"/>
      <c r="J634" s="43"/>
      <c r="K634" s="38"/>
      <c r="L634" s="38"/>
      <c r="M634" s="40"/>
      <c r="N634" s="41" t="s">
        <v>19</v>
      </c>
      <c r="O634" s="42"/>
      <c r="P634" s="43"/>
      <c r="Q634" s="43"/>
      <c r="R634" s="43"/>
      <c r="S634" s="38"/>
      <c r="T634" s="44"/>
      <c r="U634" s="45"/>
    </row>
    <row r="635" spans="1:21" x14ac:dyDescent="0.25">
      <c r="A635" s="33"/>
      <c r="B635" s="40"/>
      <c r="C635" s="13"/>
      <c r="D635" s="40"/>
      <c r="E635" s="46"/>
      <c r="F635" s="47" t="s">
        <v>22</v>
      </c>
      <c r="G635" s="38"/>
      <c r="H635" s="38"/>
      <c r="I635" s="38"/>
      <c r="J635" s="38"/>
      <c r="K635" s="38">
        <f>(G635*$G$7+H635*$H$7+I635*$I$7)/1000</f>
        <v>0</v>
      </c>
      <c r="L635" s="38"/>
      <c r="M635" s="40"/>
      <c r="N635" s="46"/>
      <c r="O635" s="47" t="s">
        <v>22</v>
      </c>
      <c r="P635" s="38"/>
      <c r="Q635" s="38"/>
      <c r="R635" s="38"/>
      <c r="S635" s="38"/>
      <c r="T635" s="44">
        <f t="shared" ref="T635:T646" si="66">(P635*$P$7+Q635*$Q$7+R635*$R$7)/1000</f>
        <v>0</v>
      </c>
      <c r="U635" s="45"/>
    </row>
    <row r="636" spans="1:21" x14ac:dyDescent="0.25">
      <c r="A636" s="33"/>
      <c r="B636" s="40"/>
      <c r="C636" s="13"/>
      <c r="D636" s="40"/>
      <c r="E636" s="46"/>
      <c r="F636" s="47" t="s">
        <v>22</v>
      </c>
      <c r="G636" s="38"/>
      <c r="H636" s="38"/>
      <c r="I636" s="38"/>
      <c r="J636" s="38"/>
      <c r="K636" s="38">
        <f t="shared" ref="K636:K646" si="67">(G636*$G$7+H636*$H$7+I636*$I$7)/1000</f>
        <v>0</v>
      </c>
      <c r="L636" s="38"/>
      <c r="M636" s="40"/>
      <c r="N636" s="48"/>
      <c r="O636" s="47" t="s">
        <v>22</v>
      </c>
      <c r="P636" s="38"/>
      <c r="Q636" s="38"/>
      <c r="R636" s="38"/>
      <c r="S636" s="38"/>
      <c r="T636" s="44">
        <f t="shared" si="66"/>
        <v>0</v>
      </c>
      <c r="U636" s="45"/>
    </row>
    <row r="637" spans="1:21" x14ac:dyDescent="0.25">
      <c r="A637" s="33"/>
      <c r="B637" s="40"/>
      <c r="C637" s="13"/>
      <c r="D637" s="40"/>
      <c r="E637" s="46"/>
      <c r="F637" s="47" t="s">
        <v>22</v>
      </c>
      <c r="G637" s="38"/>
      <c r="H637" s="38"/>
      <c r="I637" s="38"/>
      <c r="J637" s="38"/>
      <c r="K637" s="38">
        <f t="shared" si="67"/>
        <v>0</v>
      </c>
      <c r="L637" s="38"/>
      <c r="M637" s="40"/>
      <c r="N637" s="46"/>
      <c r="O637" s="47" t="s">
        <v>22</v>
      </c>
      <c r="P637" s="38"/>
      <c r="Q637" s="38"/>
      <c r="R637" s="38"/>
      <c r="S637" s="38"/>
      <c r="T637" s="44">
        <f t="shared" si="66"/>
        <v>0</v>
      </c>
      <c r="U637" s="45"/>
    </row>
    <row r="638" spans="1:21" x14ac:dyDescent="0.25">
      <c r="A638" s="33"/>
      <c r="B638" s="40"/>
      <c r="C638" s="13"/>
      <c r="D638" s="40"/>
      <c r="E638" s="46"/>
      <c r="F638" s="47" t="s">
        <v>22</v>
      </c>
      <c r="G638" s="38"/>
      <c r="H638" s="38"/>
      <c r="I638" s="38"/>
      <c r="J638" s="38"/>
      <c r="K638" s="38">
        <f t="shared" si="67"/>
        <v>0</v>
      </c>
      <c r="L638" s="38"/>
      <c r="M638" s="40"/>
      <c r="N638" s="48"/>
      <c r="O638" s="47" t="s">
        <v>22</v>
      </c>
      <c r="P638" s="38"/>
      <c r="Q638" s="38"/>
      <c r="R638" s="38"/>
      <c r="S638" s="38"/>
      <c r="T638" s="44">
        <f t="shared" si="66"/>
        <v>0</v>
      </c>
      <c r="U638" s="45"/>
    </row>
    <row r="639" spans="1:21" x14ac:dyDescent="0.25">
      <c r="A639" s="33"/>
      <c r="B639" s="40"/>
      <c r="C639" s="13"/>
      <c r="D639" s="40"/>
      <c r="E639" s="46"/>
      <c r="F639" s="47" t="s">
        <v>22</v>
      </c>
      <c r="G639" s="38"/>
      <c r="H639" s="38"/>
      <c r="I639" s="38"/>
      <c r="J639" s="38"/>
      <c r="K639" s="38">
        <f t="shared" si="67"/>
        <v>0</v>
      </c>
      <c r="L639" s="38"/>
      <c r="M639" s="40"/>
      <c r="N639" s="46"/>
      <c r="O639" s="47" t="s">
        <v>22</v>
      </c>
      <c r="P639" s="38"/>
      <c r="Q639" s="38"/>
      <c r="R639" s="38"/>
      <c r="S639" s="38"/>
      <c r="T639" s="44">
        <f t="shared" si="66"/>
        <v>0</v>
      </c>
      <c r="U639" s="45"/>
    </row>
    <row r="640" spans="1:21" x14ac:dyDescent="0.25">
      <c r="A640" s="33"/>
      <c r="B640" s="40"/>
      <c r="C640" s="13"/>
      <c r="D640" s="40"/>
      <c r="E640" s="46"/>
      <c r="F640" s="47" t="s">
        <v>22</v>
      </c>
      <c r="G640" s="38"/>
      <c r="H640" s="38"/>
      <c r="I640" s="38"/>
      <c r="J640" s="38"/>
      <c r="K640" s="38">
        <f t="shared" si="67"/>
        <v>0</v>
      </c>
      <c r="L640" s="38"/>
      <c r="M640" s="40"/>
      <c r="N640" s="46"/>
      <c r="O640" s="47" t="s">
        <v>22</v>
      </c>
      <c r="P640" s="38"/>
      <c r="Q640" s="38"/>
      <c r="R640" s="38"/>
      <c r="S640" s="38"/>
      <c r="T640" s="44">
        <f t="shared" si="66"/>
        <v>0</v>
      </c>
      <c r="U640" s="45"/>
    </row>
    <row r="641" spans="1:21" x14ac:dyDescent="0.25">
      <c r="A641" s="33"/>
      <c r="B641" s="40"/>
      <c r="C641" s="13"/>
      <c r="D641" s="40"/>
      <c r="E641" s="46"/>
      <c r="F641" s="47" t="s">
        <v>22</v>
      </c>
      <c r="G641" s="38"/>
      <c r="H641" s="38"/>
      <c r="I641" s="38"/>
      <c r="J641" s="38"/>
      <c r="K641" s="38">
        <f t="shared" si="67"/>
        <v>0</v>
      </c>
      <c r="L641" s="38"/>
      <c r="M641" s="40"/>
      <c r="N641" s="46"/>
      <c r="O641" s="47" t="s">
        <v>22</v>
      </c>
      <c r="P641" s="38"/>
      <c r="Q641" s="38"/>
      <c r="R641" s="38"/>
      <c r="S641" s="38"/>
      <c r="T641" s="44">
        <f t="shared" si="66"/>
        <v>0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22</v>
      </c>
      <c r="G642" s="38"/>
      <c r="H642" s="38"/>
      <c r="I642" s="38"/>
      <c r="J642" s="38"/>
      <c r="K642" s="38">
        <f t="shared" si="67"/>
        <v>0</v>
      </c>
      <c r="L642" s="38"/>
      <c r="M642" s="40"/>
      <c r="N642" s="46"/>
      <c r="O642" s="47" t="s">
        <v>22</v>
      </c>
      <c r="P642" s="38"/>
      <c r="Q642" s="38"/>
      <c r="R642" s="38"/>
      <c r="S642" s="38"/>
      <c r="T642" s="44">
        <f t="shared" si="66"/>
        <v>0</v>
      </c>
      <c r="U642" s="45"/>
    </row>
    <row r="643" spans="1:21" x14ac:dyDescent="0.25">
      <c r="A643" s="33"/>
      <c r="B643" s="40"/>
      <c r="C643" s="13"/>
      <c r="D643" s="40"/>
      <c r="E643" s="46"/>
      <c r="F643" s="47" t="s">
        <v>22</v>
      </c>
      <c r="G643" s="38"/>
      <c r="H643" s="38"/>
      <c r="I643" s="38"/>
      <c r="J643" s="38"/>
      <c r="K643" s="38">
        <f t="shared" si="67"/>
        <v>0</v>
      </c>
      <c r="L643" s="38"/>
      <c r="M643" s="40"/>
      <c r="N643" s="48"/>
      <c r="O643" s="47" t="s">
        <v>22</v>
      </c>
      <c r="P643" s="38"/>
      <c r="Q643" s="38"/>
      <c r="R643" s="38"/>
      <c r="S643" s="38"/>
      <c r="T643" s="44">
        <f t="shared" si="66"/>
        <v>0</v>
      </c>
      <c r="U643" s="45"/>
    </row>
    <row r="644" spans="1:21" x14ac:dyDescent="0.25">
      <c r="A644" s="33"/>
      <c r="B644" s="40"/>
      <c r="C644" s="13"/>
      <c r="D644" s="40"/>
      <c r="E644" s="46"/>
      <c r="F644" s="47" t="s">
        <v>22</v>
      </c>
      <c r="G644" s="38"/>
      <c r="H644" s="38"/>
      <c r="I644" s="38"/>
      <c r="J644" s="38"/>
      <c r="K644" s="38">
        <f t="shared" si="67"/>
        <v>0</v>
      </c>
      <c r="L644" s="38"/>
      <c r="M644" s="40"/>
      <c r="N644" s="48"/>
      <c r="O644" s="47" t="s">
        <v>22</v>
      </c>
      <c r="P644" s="38"/>
      <c r="Q644" s="38"/>
      <c r="R644" s="38"/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 t="s">
        <v>22</v>
      </c>
      <c r="G645" s="38"/>
      <c r="H645" s="38"/>
      <c r="I645" s="38"/>
      <c r="J645" s="38"/>
      <c r="K645" s="38">
        <f t="shared" si="67"/>
        <v>0</v>
      </c>
      <c r="L645" s="38"/>
      <c r="M645" s="40"/>
      <c r="N645" s="48"/>
      <c r="O645" s="47" t="s">
        <v>22</v>
      </c>
      <c r="P645" s="38"/>
      <c r="Q645" s="38"/>
      <c r="R645" s="38"/>
      <c r="S645" s="38"/>
      <c r="T645" s="44">
        <f t="shared" si="66"/>
        <v>0</v>
      </c>
      <c r="U645" s="45"/>
    </row>
    <row r="646" spans="1:21" x14ac:dyDescent="0.25">
      <c r="A646" s="33"/>
      <c r="B646" s="40"/>
      <c r="C646" s="13"/>
      <c r="D646" s="40"/>
      <c r="E646" s="46"/>
      <c r="F646" s="47" t="s">
        <v>22</v>
      </c>
      <c r="G646" s="38"/>
      <c r="H646" s="38"/>
      <c r="I646" s="38"/>
      <c r="J646" s="38"/>
      <c r="K646" s="38">
        <f t="shared" si="67"/>
        <v>0</v>
      </c>
      <c r="L646" s="38"/>
      <c r="M646" s="40"/>
      <c r="N646" s="49"/>
      <c r="O646" s="47" t="s">
        <v>22</v>
      </c>
      <c r="P646" s="38"/>
      <c r="Q646" s="38"/>
      <c r="R646" s="38"/>
      <c r="S646" s="38"/>
      <c r="T646" s="44">
        <f t="shared" si="66"/>
        <v>0</v>
      </c>
      <c r="U646" s="45"/>
    </row>
    <row r="647" spans="1:21" x14ac:dyDescent="0.25">
      <c r="E647" t="s">
        <v>0</v>
      </c>
      <c r="F647" s="1"/>
    </row>
    <row r="648" spans="1:21" x14ac:dyDescent="0.25">
      <c r="A648" s="2" t="s">
        <v>1</v>
      </c>
      <c r="B648" s="3" t="s">
        <v>2</v>
      </c>
      <c r="C648" s="3" t="s">
        <v>3</v>
      </c>
      <c r="D648" s="4" t="s">
        <v>4</v>
      </c>
      <c r="E648" s="4"/>
      <c r="F648" s="5"/>
      <c r="G648" s="5"/>
      <c r="H648" s="5"/>
      <c r="I648" s="5"/>
      <c r="J648" s="5"/>
      <c r="K648" s="6" t="s">
        <v>5</v>
      </c>
      <c r="L648" s="7"/>
      <c r="M648" s="4" t="s">
        <v>6</v>
      </c>
      <c r="N648" s="4"/>
      <c r="O648" s="5"/>
      <c r="P648" s="5"/>
      <c r="Q648" s="5"/>
      <c r="R648" s="5"/>
      <c r="S648" s="5"/>
      <c r="T648" s="8" t="s">
        <v>7</v>
      </c>
      <c r="U648" s="9" t="s">
        <v>8</v>
      </c>
    </row>
    <row r="649" spans="1:21" ht="25.5" x14ac:dyDescent="0.25">
      <c r="A649" s="2"/>
      <c r="B649" s="3"/>
      <c r="C649" s="3"/>
      <c r="D649" s="10" t="s">
        <v>9</v>
      </c>
      <c r="E649" s="11" t="s">
        <v>10</v>
      </c>
      <c r="F649" s="11" t="s">
        <v>11</v>
      </c>
      <c r="G649" s="12" t="s">
        <v>12</v>
      </c>
      <c r="H649" s="13"/>
      <c r="I649" s="13"/>
      <c r="J649" s="13"/>
      <c r="K649" s="13"/>
      <c r="L649" s="14" t="s">
        <v>13</v>
      </c>
      <c r="M649" s="10" t="s">
        <v>9</v>
      </c>
      <c r="N649" s="15" t="s">
        <v>14</v>
      </c>
      <c r="O649" s="11" t="s">
        <v>11</v>
      </c>
      <c r="P649" s="12" t="s">
        <v>12</v>
      </c>
      <c r="Q649" s="13"/>
      <c r="R649" s="13"/>
      <c r="S649" s="13"/>
      <c r="T649" s="8"/>
      <c r="U649" s="9"/>
    </row>
    <row r="650" spans="1:21" x14ac:dyDescent="0.25">
      <c r="A650" s="2"/>
      <c r="B650" s="3"/>
      <c r="C650" s="3"/>
      <c r="D650" s="10"/>
      <c r="E650" s="11"/>
      <c r="F650" s="11"/>
      <c r="G650" s="16" t="s">
        <v>15</v>
      </c>
      <c r="H650" s="17" t="s">
        <v>16</v>
      </c>
      <c r="I650" s="18" t="s">
        <v>17</v>
      </c>
      <c r="J650" s="19">
        <v>0</v>
      </c>
      <c r="K650" s="13"/>
      <c r="L650" s="20"/>
      <c r="M650" s="10"/>
      <c r="N650" s="15"/>
      <c r="O650" s="11"/>
      <c r="P650" s="16" t="s">
        <v>15</v>
      </c>
      <c r="Q650" s="17" t="s">
        <v>16</v>
      </c>
      <c r="R650" s="18" t="s">
        <v>17</v>
      </c>
      <c r="S650" s="19">
        <v>0</v>
      </c>
      <c r="T650" s="8"/>
      <c r="U650" s="9"/>
    </row>
    <row r="651" spans="1:21" x14ac:dyDescent="0.25">
      <c r="A651" s="21"/>
      <c r="B651" s="22"/>
      <c r="C651" s="23"/>
      <c r="D651" s="24"/>
      <c r="E651" s="25"/>
      <c r="F651" s="25"/>
      <c r="G651" s="26"/>
      <c r="H651" s="27"/>
      <c r="I651" s="28"/>
      <c r="J651" s="29"/>
      <c r="K651" s="30"/>
      <c r="L651" s="30"/>
      <c r="M651" s="24"/>
      <c r="N651" s="25"/>
      <c r="O651" s="25"/>
      <c r="P651" s="26"/>
      <c r="Q651" s="27"/>
      <c r="R651" s="28"/>
      <c r="S651" s="29"/>
      <c r="T651" s="31"/>
      <c r="U651" s="32"/>
    </row>
    <row r="652" spans="1:21" x14ac:dyDescent="0.25">
      <c r="A652" s="33"/>
      <c r="B652" s="33">
        <v>435</v>
      </c>
      <c r="C652" s="34"/>
      <c r="D652" s="35"/>
      <c r="E652" s="36"/>
      <c r="F652" s="37"/>
      <c r="G652" s="38"/>
      <c r="H652" s="38"/>
      <c r="I652" s="38"/>
      <c r="J652" s="38"/>
      <c r="K652" s="38">
        <f>((SUM(H654:H665)*H653)+(SUM(G654:G665)*G653)+(SUM(I654:I665)*I653))/1000</f>
        <v>0</v>
      </c>
      <c r="L652" s="38" t="e">
        <f>T652*100/M652</f>
        <v>#DIV/0!</v>
      </c>
      <c r="M652" s="35"/>
      <c r="N652" s="36"/>
      <c r="O652" s="37"/>
      <c r="P652" s="38"/>
      <c r="Q652" s="38"/>
      <c r="R652" s="38"/>
      <c r="S652" s="38"/>
      <c r="T652" s="39">
        <f>((SUM(Q654:Q665)*Q653)+(SUM(P654:P665)*P653)+(SUM(R654:R665)*R653))/1000</f>
        <v>0</v>
      </c>
      <c r="U652" s="39" t="e">
        <f>T652*100/M652</f>
        <v>#DIV/0!</v>
      </c>
    </row>
    <row r="653" spans="1:21" x14ac:dyDescent="0.25">
      <c r="A653" s="33"/>
      <c r="B653" s="40"/>
      <c r="C653" s="13"/>
      <c r="D653" s="40"/>
      <c r="E653" s="41" t="s">
        <v>19</v>
      </c>
      <c r="F653" s="42"/>
      <c r="G653" s="43"/>
      <c r="H653" s="43"/>
      <c r="I653" s="43"/>
      <c r="J653" s="43"/>
      <c r="K653" s="38"/>
      <c r="L653" s="38"/>
      <c r="M653" s="40"/>
      <c r="N653" s="41" t="s">
        <v>19</v>
      </c>
      <c r="O653" s="42"/>
      <c r="P653" s="43"/>
      <c r="Q653" s="43"/>
      <c r="R653" s="43"/>
      <c r="S653" s="38"/>
      <c r="T653" s="44"/>
      <c r="U653" s="45"/>
    </row>
    <row r="654" spans="1:21" x14ac:dyDescent="0.25">
      <c r="A654" s="33"/>
      <c r="B654" s="40"/>
      <c r="C654" s="13"/>
      <c r="D654" s="40"/>
      <c r="E654" s="46"/>
      <c r="F654" s="47" t="s">
        <v>22</v>
      </c>
      <c r="G654" s="38"/>
      <c r="H654" s="38"/>
      <c r="I654" s="38"/>
      <c r="J654" s="38"/>
      <c r="K654" s="38">
        <f>(G654*$G$7+H654*$H$7+I654*$I$7)/1000</f>
        <v>0</v>
      </c>
      <c r="L654" s="38"/>
      <c r="M654" s="40"/>
      <c r="N654" s="46"/>
      <c r="O654" s="47" t="s">
        <v>22</v>
      </c>
      <c r="P654" s="38"/>
      <c r="Q654" s="38"/>
      <c r="R654" s="38"/>
      <c r="S654" s="38"/>
      <c r="T654" s="44">
        <f t="shared" ref="T654:T665" si="68">(P654*$P$7+Q654*$Q$7+R654*$R$7)/1000</f>
        <v>0</v>
      </c>
      <c r="U654" s="45"/>
    </row>
    <row r="655" spans="1:21" x14ac:dyDescent="0.25">
      <c r="A655" s="33"/>
      <c r="B655" s="40"/>
      <c r="C655" s="13"/>
      <c r="D655" s="40"/>
      <c r="E655" s="46"/>
      <c r="F655" s="47" t="s">
        <v>22</v>
      </c>
      <c r="G655" s="38"/>
      <c r="H655" s="38"/>
      <c r="I655" s="38"/>
      <c r="J655" s="38"/>
      <c r="K655" s="38">
        <f t="shared" ref="K655:K665" si="69">(G655*$G$7+H655*$H$7+I655*$I$7)/1000</f>
        <v>0</v>
      </c>
      <c r="L655" s="38"/>
      <c r="M655" s="40"/>
      <c r="N655" s="48"/>
      <c r="O655" s="47" t="s">
        <v>22</v>
      </c>
      <c r="P655" s="38"/>
      <c r="Q655" s="38"/>
      <c r="R655" s="38"/>
      <c r="S655" s="38"/>
      <c r="T655" s="44">
        <f t="shared" si="68"/>
        <v>0</v>
      </c>
      <c r="U655" s="45"/>
    </row>
    <row r="656" spans="1:21" x14ac:dyDescent="0.25">
      <c r="A656" s="33"/>
      <c r="B656" s="40"/>
      <c r="C656" s="13"/>
      <c r="D656" s="40"/>
      <c r="E656" s="46"/>
      <c r="F656" s="47" t="s">
        <v>22</v>
      </c>
      <c r="G656" s="38"/>
      <c r="H656" s="38"/>
      <c r="I656" s="38"/>
      <c r="J656" s="38"/>
      <c r="K656" s="38">
        <f t="shared" si="69"/>
        <v>0</v>
      </c>
      <c r="L656" s="38"/>
      <c r="M656" s="40"/>
      <c r="N656" s="46"/>
      <c r="O656" s="47" t="s">
        <v>22</v>
      </c>
      <c r="P656" s="38"/>
      <c r="Q656" s="38"/>
      <c r="R656" s="38"/>
      <c r="S656" s="38"/>
      <c r="T656" s="44">
        <f t="shared" si="68"/>
        <v>0</v>
      </c>
      <c r="U656" s="45"/>
    </row>
    <row r="657" spans="1:21" x14ac:dyDescent="0.25">
      <c r="A657" s="33"/>
      <c r="B657" s="40"/>
      <c r="C657" s="13"/>
      <c r="D657" s="40"/>
      <c r="E657" s="46"/>
      <c r="F657" s="47" t="s">
        <v>22</v>
      </c>
      <c r="G657" s="38"/>
      <c r="H657" s="38"/>
      <c r="I657" s="38"/>
      <c r="J657" s="38"/>
      <c r="K657" s="38">
        <f t="shared" si="69"/>
        <v>0</v>
      </c>
      <c r="L657" s="38"/>
      <c r="M657" s="40"/>
      <c r="N657" s="48"/>
      <c r="O657" s="47" t="s">
        <v>22</v>
      </c>
      <c r="P657" s="38"/>
      <c r="Q657" s="38"/>
      <c r="R657" s="38"/>
      <c r="S657" s="38"/>
      <c r="T657" s="44">
        <f t="shared" si="68"/>
        <v>0</v>
      </c>
      <c r="U657" s="45"/>
    </row>
    <row r="658" spans="1:21" x14ac:dyDescent="0.25">
      <c r="A658" s="33"/>
      <c r="B658" s="40"/>
      <c r="C658" s="13"/>
      <c r="D658" s="40"/>
      <c r="E658" s="46"/>
      <c r="F658" s="47" t="s">
        <v>22</v>
      </c>
      <c r="G658" s="38"/>
      <c r="H658" s="38"/>
      <c r="I658" s="38"/>
      <c r="J658" s="38"/>
      <c r="K658" s="38">
        <f t="shared" si="69"/>
        <v>0</v>
      </c>
      <c r="L658" s="38"/>
      <c r="M658" s="40"/>
      <c r="N658" s="46"/>
      <c r="O658" s="47" t="s">
        <v>22</v>
      </c>
      <c r="P658" s="38"/>
      <c r="Q658" s="38"/>
      <c r="R658" s="38"/>
      <c r="S658" s="38"/>
      <c r="T658" s="44">
        <f t="shared" si="68"/>
        <v>0</v>
      </c>
      <c r="U658" s="45"/>
    </row>
    <row r="659" spans="1:21" x14ac:dyDescent="0.25">
      <c r="A659" s="33"/>
      <c r="B659" s="40"/>
      <c r="C659" s="13"/>
      <c r="D659" s="40"/>
      <c r="E659" s="46"/>
      <c r="F659" s="47" t="s">
        <v>22</v>
      </c>
      <c r="G659" s="38"/>
      <c r="H659" s="38"/>
      <c r="I659" s="38"/>
      <c r="J659" s="38"/>
      <c r="K659" s="38">
        <f t="shared" si="69"/>
        <v>0</v>
      </c>
      <c r="L659" s="38"/>
      <c r="M659" s="40"/>
      <c r="N659" s="46"/>
      <c r="O659" s="47" t="s">
        <v>22</v>
      </c>
      <c r="P659" s="38"/>
      <c r="Q659" s="38"/>
      <c r="R659" s="38"/>
      <c r="S659" s="38"/>
      <c r="T659" s="44">
        <f t="shared" si="68"/>
        <v>0</v>
      </c>
      <c r="U659" s="45"/>
    </row>
    <row r="660" spans="1:21" x14ac:dyDescent="0.25">
      <c r="A660" s="33"/>
      <c r="B660" s="40"/>
      <c r="C660" s="13"/>
      <c r="D660" s="40"/>
      <c r="E660" s="46"/>
      <c r="F660" s="47" t="s">
        <v>22</v>
      </c>
      <c r="G660" s="38"/>
      <c r="H660" s="38"/>
      <c r="I660" s="38"/>
      <c r="J660" s="38"/>
      <c r="K660" s="38">
        <f t="shared" si="69"/>
        <v>0</v>
      </c>
      <c r="L660" s="38"/>
      <c r="M660" s="40"/>
      <c r="N660" s="46"/>
      <c r="O660" s="47" t="s">
        <v>22</v>
      </c>
      <c r="P660" s="38"/>
      <c r="Q660" s="38"/>
      <c r="R660" s="38"/>
      <c r="S660" s="38"/>
      <c r="T660" s="44">
        <f t="shared" si="68"/>
        <v>0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22</v>
      </c>
      <c r="G661" s="38"/>
      <c r="H661" s="38"/>
      <c r="I661" s="38"/>
      <c r="J661" s="38"/>
      <c r="K661" s="38">
        <f t="shared" si="69"/>
        <v>0</v>
      </c>
      <c r="L661" s="38"/>
      <c r="M661" s="40"/>
      <c r="N661" s="46"/>
      <c r="O661" s="47" t="s">
        <v>22</v>
      </c>
      <c r="P661" s="38"/>
      <c r="Q661" s="38"/>
      <c r="R661" s="38"/>
      <c r="S661" s="38"/>
      <c r="T661" s="44">
        <f t="shared" si="68"/>
        <v>0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22</v>
      </c>
      <c r="G662" s="38"/>
      <c r="H662" s="38"/>
      <c r="I662" s="38"/>
      <c r="J662" s="38"/>
      <c r="K662" s="38">
        <f t="shared" si="69"/>
        <v>0</v>
      </c>
      <c r="L662" s="38"/>
      <c r="M662" s="40"/>
      <c r="N662" s="48"/>
      <c r="O662" s="47" t="s">
        <v>22</v>
      </c>
      <c r="P662" s="38"/>
      <c r="Q662" s="38"/>
      <c r="R662" s="38"/>
      <c r="S662" s="38"/>
      <c r="T662" s="44">
        <f t="shared" si="68"/>
        <v>0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22</v>
      </c>
      <c r="G663" s="38"/>
      <c r="H663" s="38"/>
      <c r="I663" s="38"/>
      <c r="J663" s="38"/>
      <c r="K663" s="38">
        <f t="shared" si="69"/>
        <v>0</v>
      </c>
      <c r="L663" s="38"/>
      <c r="M663" s="40"/>
      <c r="N663" s="48"/>
      <c r="O663" s="47" t="s">
        <v>22</v>
      </c>
      <c r="P663" s="38"/>
      <c r="Q663" s="38"/>
      <c r="R663" s="38"/>
      <c r="S663" s="38"/>
      <c r="T663" s="44">
        <f t="shared" si="68"/>
        <v>0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22</v>
      </c>
      <c r="G664" s="38"/>
      <c r="H664" s="38"/>
      <c r="I664" s="38"/>
      <c r="J664" s="38"/>
      <c r="K664" s="38">
        <f t="shared" si="69"/>
        <v>0</v>
      </c>
      <c r="L664" s="38"/>
      <c r="M664" s="40"/>
      <c r="N664" s="48"/>
      <c r="O664" s="47" t="s">
        <v>22</v>
      </c>
      <c r="P664" s="38"/>
      <c r="Q664" s="38"/>
      <c r="R664" s="38"/>
      <c r="S664" s="38"/>
      <c r="T664" s="44">
        <f t="shared" si="68"/>
        <v>0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22</v>
      </c>
      <c r="G665" s="38"/>
      <c r="H665" s="38"/>
      <c r="I665" s="38"/>
      <c r="J665" s="38"/>
      <c r="K665" s="38">
        <f t="shared" si="69"/>
        <v>0</v>
      </c>
      <c r="L665" s="38"/>
      <c r="M665" s="40"/>
      <c r="N665" s="49"/>
      <c r="O665" s="47" t="s">
        <v>22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E666" t="s">
        <v>0</v>
      </c>
      <c r="F666" s="1">
        <v>45627</v>
      </c>
    </row>
    <row r="667" spans="1:21" x14ac:dyDescent="0.25">
      <c r="A667" s="2" t="s">
        <v>1</v>
      </c>
      <c r="B667" s="3" t="s">
        <v>2</v>
      </c>
      <c r="C667" s="3" t="s">
        <v>3</v>
      </c>
      <c r="D667" s="4" t="s">
        <v>4</v>
      </c>
      <c r="E667" s="4"/>
      <c r="F667" s="5"/>
      <c r="G667" s="5"/>
      <c r="H667" s="5"/>
      <c r="I667" s="5"/>
      <c r="J667" s="5"/>
      <c r="K667" s="6" t="s">
        <v>5</v>
      </c>
      <c r="L667" s="7"/>
      <c r="M667" s="4" t="s">
        <v>6</v>
      </c>
      <c r="N667" s="4"/>
      <c r="O667" s="5"/>
      <c r="P667" s="5"/>
      <c r="Q667" s="5"/>
      <c r="R667" s="5"/>
      <c r="S667" s="5"/>
      <c r="T667" s="8" t="s">
        <v>7</v>
      </c>
      <c r="U667" s="9" t="s">
        <v>8</v>
      </c>
    </row>
    <row r="668" spans="1:21" ht="25.5" x14ac:dyDescent="0.25">
      <c r="A668" s="2"/>
      <c r="B668" s="3"/>
      <c r="C668" s="3"/>
      <c r="D668" s="10" t="s">
        <v>9</v>
      </c>
      <c r="E668" s="11" t="s">
        <v>10</v>
      </c>
      <c r="F668" s="11" t="s">
        <v>11</v>
      </c>
      <c r="G668" s="12" t="s">
        <v>12</v>
      </c>
      <c r="H668" s="13"/>
      <c r="I668" s="13"/>
      <c r="J668" s="13"/>
      <c r="K668" s="13"/>
      <c r="L668" s="14" t="s">
        <v>13</v>
      </c>
      <c r="M668" s="10" t="s">
        <v>9</v>
      </c>
      <c r="N668" s="15" t="s">
        <v>14</v>
      </c>
      <c r="O668" s="11" t="s">
        <v>11</v>
      </c>
      <c r="P668" s="12" t="s">
        <v>12</v>
      </c>
      <c r="Q668" s="13"/>
      <c r="R668" s="13"/>
      <c r="S668" s="13"/>
      <c r="T668" s="8"/>
      <c r="U668" s="9"/>
    </row>
    <row r="669" spans="1:21" x14ac:dyDescent="0.25">
      <c r="A669" s="2"/>
      <c r="B669" s="3"/>
      <c r="C669" s="3"/>
      <c r="D669" s="10"/>
      <c r="E669" s="11"/>
      <c r="F669" s="11"/>
      <c r="G669" s="16" t="s">
        <v>15</v>
      </c>
      <c r="H669" s="17" t="s">
        <v>16</v>
      </c>
      <c r="I669" s="18" t="s">
        <v>17</v>
      </c>
      <c r="J669" s="19">
        <v>0</v>
      </c>
      <c r="K669" s="13"/>
      <c r="L669" s="20"/>
      <c r="M669" s="10"/>
      <c r="N669" s="15"/>
      <c r="O669" s="11"/>
      <c r="P669" s="16" t="s">
        <v>15</v>
      </c>
      <c r="Q669" s="17" t="s">
        <v>16</v>
      </c>
      <c r="R669" s="18" t="s">
        <v>17</v>
      </c>
      <c r="S669" s="19">
        <v>0</v>
      </c>
      <c r="T669" s="8"/>
      <c r="U669" s="9"/>
    </row>
    <row r="670" spans="1:21" x14ac:dyDescent="0.25">
      <c r="A670" s="21"/>
      <c r="B670" s="22"/>
      <c r="C670" s="23"/>
      <c r="D670" s="24"/>
      <c r="E670" s="25"/>
      <c r="F670" s="25"/>
      <c r="G670" s="26"/>
      <c r="H670" s="27"/>
      <c r="I670" s="28"/>
      <c r="J670" s="29"/>
      <c r="K670" s="30"/>
      <c r="L670" s="30"/>
      <c r="M670" s="24"/>
      <c r="N670" s="25"/>
      <c r="O670" s="25"/>
      <c r="P670" s="26"/>
      <c r="Q670" s="27"/>
      <c r="R670" s="28"/>
      <c r="S670" s="29"/>
      <c r="T670" s="31"/>
      <c r="U670" s="32"/>
    </row>
    <row r="671" spans="1:21" x14ac:dyDescent="0.25">
      <c r="A671" s="33"/>
      <c r="B671" s="33">
        <v>436</v>
      </c>
      <c r="C671" s="34"/>
      <c r="D671" s="35"/>
      <c r="E671" s="36"/>
      <c r="F671" s="37"/>
      <c r="G671" s="38"/>
      <c r="H671" s="38"/>
      <c r="I671" s="38"/>
      <c r="J671" s="38"/>
      <c r="K671" s="38">
        <f>((SUM(H673:H684)*H672)+(SUM(G673:G684)*G672)+(SUM(I673:I684)*I672))/1000</f>
        <v>25.977</v>
      </c>
      <c r="L671" s="38" t="e">
        <f>T671*100/M671</f>
        <v>#DIV/0!</v>
      </c>
      <c r="M671" s="35"/>
      <c r="N671" s="36"/>
      <c r="O671" s="37"/>
      <c r="P671" s="38"/>
      <c r="Q671" s="38"/>
      <c r="R671" s="38"/>
      <c r="S671" s="38"/>
      <c r="T671" s="39">
        <f>((SUM(Q673:Q684)*Q672)+(SUM(P673:P684)*P672)+(SUM(R673:R684)*R672))/1000</f>
        <v>0</v>
      </c>
      <c r="U671" s="39" t="e">
        <f>T671*100/M671</f>
        <v>#DIV/0!</v>
      </c>
    </row>
    <row r="672" spans="1:21" x14ac:dyDescent="0.25">
      <c r="A672" s="33"/>
      <c r="B672" s="40"/>
      <c r="C672" s="13"/>
      <c r="D672" s="40"/>
      <c r="E672" s="41" t="s">
        <v>19</v>
      </c>
      <c r="F672" s="42"/>
      <c r="G672" s="43">
        <v>229</v>
      </c>
      <c r="H672" s="43">
        <v>226</v>
      </c>
      <c r="I672" s="43">
        <v>228</v>
      </c>
      <c r="J672" s="43"/>
      <c r="K672" s="38"/>
      <c r="L672" s="38"/>
      <c r="M672" s="40"/>
      <c r="N672" s="41" t="s">
        <v>19</v>
      </c>
      <c r="O672" s="42"/>
      <c r="P672" s="43"/>
      <c r="Q672" s="43"/>
      <c r="R672" s="43"/>
      <c r="S672" s="38"/>
      <c r="T672" s="44"/>
      <c r="U672" s="45"/>
    </row>
    <row r="673" spans="1:21" x14ac:dyDescent="0.25">
      <c r="A673" s="33"/>
      <c r="B673" s="40"/>
      <c r="C673" s="13"/>
      <c r="D673" s="40"/>
      <c r="E673" s="46"/>
      <c r="F673" s="47" t="s">
        <v>98</v>
      </c>
      <c r="G673" s="38">
        <v>0</v>
      </c>
      <c r="H673" s="38">
        <v>0</v>
      </c>
      <c r="I673" s="38">
        <v>0</v>
      </c>
      <c r="J673" s="38"/>
      <c r="K673" s="38">
        <f>(G673*$G$7+H673*$H$7+I673*$I$7)/1000</f>
        <v>0</v>
      </c>
      <c r="L673" s="38"/>
      <c r="M673" s="40"/>
      <c r="N673" s="46"/>
      <c r="O673" s="47" t="s">
        <v>115</v>
      </c>
      <c r="P673" s="38">
        <v>11</v>
      </c>
      <c r="Q673" s="38">
        <v>23</v>
      </c>
      <c r="R673" s="38">
        <v>2</v>
      </c>
      <c r="S673" s="38">
        <v>16</v>
      </c>
      <c r="T673" s="44">
        <f t="shared" ref="T673:T684" si="70">(P673*$P$7+Q673*$Q$7+R673*$R$7)/1000</f>
        <v>0</v>
      </c>
      <c r="U673" s="45"/>
    </row>
    <row r="674" spans="1:21" x14ac:dyDescent="0.25">
      <c r="A674" s="33"/>
      <c r="B674" s="40"/>
      <c r="C674" s="13"/>
      <c r="D674" s="40"/>
      <c r="E674" s="46"/>
      <c r="F674" s="47" t="s">
        <v>106</v>
      </c>
      <c r="G674" s="38">
        <v>36</v>
      </c>
      <c r="H674" s="38">
        <v>4</v>
      </c>
      <c r="I674" s="38">
        <v>2</v>
      </c>
      <c r="J674" s="38">
        <v>22</v>
      </c>
      <c r="K674" s="38">
        <f t="shared" ref="K674:K684" si="71">(G674*$G$7+H674*$H$7+I674*$I$7)/1000</f>
        <v>0</v>
      </c>
      <c r="L674" s="38"/>
      <c r="M674" s="40"/>
      <c r="N674" s="48"/>
      <c r="O674" s="47" t="s">
        <v>109</v>
      </c>
      <c r="P674" s="38">
        <v>0</v>
      </c>
      <c r="Q674" s="38">
        <v>4</v>
      </c>
      <c r="R674" s="38">
        <v>0</v>
      </c>
      <c r="S674" s="38">
        <v>4</v>
      </c>
      <c r="T674" s="44">
        <f t="shared" si="70"/>
        <v>0</v>
      </c>
      <c r="U674" s="45"/>
    </row>
    <row r="675" spans="1:21" x14ac:dyDescent="0.25">
      <c r="A675" s="33"/>
      <c r="B675" s="40"/>
      <c r="C675" s="13"/>
      <c r="D675" s="40"/>
      <c r="E675" s="46"/>
      <c r="F675" s="47" t="s">
        <v>100</v>
      </c>
      <c r="G675" s="38">
        <v>19</v>
      </c>
      <c r="H675" s="38">
        <v>31</v>
      </c>
      <c r="I675" s="38">
        <v>22</v>
      </c>
      <c r="J675" s="38">
        <v>10</v>
      </c>
      <c r="K675" s="38">
        <f t="shared" si="71"/>
        <v>0</v>
      </c>
      <c r="L675" s="38"/>
      <c r="M675" s="40"/>
      <c r="N675" s="46"/>
      <c r="O675" s="47" t="s">
        <v>103</v>
      </c>
      <c r="P675" s="38">
        <v>12</v>
      </c>
      <c r="Q675" s="38">
        <v>7</v>
      </c>
      <c r="R675" s="38">
        <v>5</v>
      </c>
      <c r="S675" s="38">
        <v>5</v>
      </c>
      <c r="T675" s="44">
        <f t="shared" si="70"/>
        <v>0</v>
      </c>
      <c r="U675" s="45"/>
    </row>
    <row r="676" spans="1:21" x14ac:dyDescent="0.25">
      <c r="A676" s="33"/>
      <c r="B676" s="40"/>
      <c r="C676" s="13"/>
      <c r="D676" s="40"/>
      <c r="E676" s="46"/>
      <c r="F676" s="47" t="s">
        <v>22</v>
      </c>
      <c r="G676" s="38"/>
      <c r="H676" s="38"/>
      <c r="I676" s="38"/>
      <c r="J676" s="38"/>
      <c r="K676" s="38">
        <f t="shared" si="71"/>
        <v>0</v>
      </c>
      <c r="L676" s="38"/>
      <c r="M676" s="40"/>
      <c r="N676" s="48"/>
      <c r="O676" s="47" t="s">
        <v>117</v>
      </c>
      <c r="P676" s="38">
        <v>32</v>
      </c>
      <c r="Q676" s="38">
        <v>5</v>
      </c>
      <c r="R676" s="38">
        <v>24</v>
      </c>
      <c r="S676" s="38">
        <v>14</v>
      </c>
      <c r="T676" s="44">
        <f t="shared" si="70"/>
        <v>0</v>
      </c>
      <c r="U676" s="45"/>
    </row>
    <row r="677" spans="1:21" x14ac:dyDescent="0.25">
      <c r="A677" s="33"/>
      <c r="B677" s="40"/>
      <c r="C677" s="13"/>
      <c r="D677" s="40"/>
      <c r="E677" s="46"/>
      <c r="F677" s="47" t="s">
        <v>22</v>
      </c>
      <c r="G677" s="38"/>
      <c r="H677" s="38"/>
      <c r="I677" s="38"/>
      <c r="J677" s="38"/>
      <c r="K677" s="38">
        <f t="shared" si="71"/>
        <v>0</v>
      </c>
      <c r="L677" s="38"/>
      <c r="M677" s="40"/>
      <c r="N677" s="46"/>
      <c r="O677" s="47" t="s">
        <v>118</v>
      </c>
      <c r="P677" s="38">
        <v>0</v>
      </c>
      <c r="Q677" s="38">
        <v>0</v>
      </c>
      <c r="R677" s="38">
        <v>0</v>
      </c>
      <c r="S677" s="38"/>
      <c r="T677" s="44">
        <f t="shared" si="70"/>
        <v>0</v>
      </c>
      <c r="U677" s="45"/>
    </row>
    <row r="678" spans="1:21" x14ac:dyDescent="0.25">
      <c r="A678" s="33"/>
      <c r="B678" s="40"/>
      <c r="C678" s="13"/>
      <c r="D678" s="40"/>
      <c r="E678" s="46"/>
      <c r="F678" s="47" t="s">
        <v>22</v>
      </c>
      <c r="G678" s="38"/>
      <c r="H678" s="38"/>
      <c r="I678" s="38"/>
      <c r="J678" s="38"/>
      <c r="K678" s="38">
        <f t="shared" si="71"/>
        <v>0</v>
      </c>
      <c r="L678" s="38"/>
      <c r="M678" s="40"/>
      <c r="N678" s="46"/>
      <c r="O678" s="47" t="s">
        <v>22</v>
      </c>
      <c r="P678" s="38"/>
      <c r="Q678" s="38"/>
      <c r="R678" s="38"/>
      <c r="S678" s="38"/>
      <c r="T678" s="44">
        <f t="shared" si="70"/>
        <v>0</v>
      </c>
      <c r="U678" s="45"/>
    </row>
    <row r="679" spans="1:21" x14ac:dyDescent="0.25">
      <c r="A679" s="33"/>
      <c r="B679" s="40"/>
      <c r="C679" s="13"/>
      <c r="D679" s="40"/>
      <c r="E679" s="46"/>
      <c r="F679" s="47" t="s">
        <v>22</v>
      </c>
      <c r="G679" s="38"/>
      <c r="H679" s="38"/>
      <c r="I679" s="38"/>
      <c r="J679" s="38"/>
      <c r="K679" s="38">
        <f t="shared" si="71"/>
        <v>0</v>
      </c>
      <c r="L679" s="38"/>
      <c r="M679" s="40"/>
      <c r="N679" s="46"/>
      <c r="O679" s="47" t="s">
        <v>22</v>
      </c>
      <c r="P679" s="38"/>
      <c r="Q679" s="38"/>
      <c r="R679" s="38"/>
      <c r="S679" s="38"/>
      <c r="T679" s="44">
        <f t="shared" si="70"/>
        <v>0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22</v>
      </c>
      <c r="G680" s="38"/>
      <c r="H680" s="38"/>
      <c r="I680" s="38"/>
      <c r="J680" s="38"/>
      <c r="K680" s="38">
        <f t="shared" si="71"/>
        <v>0</v>
      </c>
      <c r="L680" s="38"/>
      <c r="M680" s="40"/>
      <c r="N680" s="46"/>
      <c r="O680" s="47" t="s">
        <v>22</v>
      </c>
      <c r="P680" s="38"/>
      <c r="Q680" s="38"/>
      <c r="R680" s="38"/>
      <c r="S680" s="38"/>
      <c r="T680" s="44">
        <f t="shared" si="70"/>
        <v>0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22</v>
      </c>
      <c r="G681" s="38"/>
      <c r="H681" s="38"/>
      <c r="I681" s="38"/>
      <c r="J681" s="38"/>
      <c r="K681" s="38">
        <f t="shared" si="71"/>
        <v>0</v>
      </c>
      <c r="L681" s="38"/>
      <c r="M681" s="40"/>
      <c r="N681" s="48"/>
      <c r="O681" s="47" t="s">
        <v>22</v>
      </c>
      <c r="P681" s="38"/>
      <c r="Q681" s="38"/>
      <c r="R681" s="38"/>
      <c r="S681" s="38"/>
      <c r="T681" s="44">
        <f t="shared" si="70"/>
        <v>0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22</v>
      </c>
      <c r="G682" s="38"/>
      <c r="H682" s="38"/>
      <c r="I682" s="38"/>
      <c r="J682" s="38"/>
      <c r="K682" s="38">
        <f t="shared" si="71"/>
        <v>0</v>
      </c>
      <c r="L682" s="38"/>
      <c r="M682" s="40"/>
      <c r="N682" s="48"/>
      <c r="O682" s="47" t="s">
        <v>22</v>
      </c>
      <c r="P682" s="38"/>
      <c r="Q682" s="38"/>
      <c r="R682" s="38"/>
      <c r="S682" s="38"/>
      <c r="T682" s="44">
        <f t="shared" si="70"/>
        <v>0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22</v>
      </c>
      <c r="G683" s="38"/>
      <c r="H683" s="38"/>
      <c r="I683" s="38"/>
      <c r="J683" s="38"/>
      <c r="K683" s="38">
        <f t="shared" si="71"/>
        <v>0</v>
      </c>
      <c r="L683" s="38"/>
      <c r="M683" s="40"/>
      <c r="N683" s="48"/>
      <c r="O683" s="47" t="s">
        <v>22</v>
      </c>
      <c r="P683" s="38"/>
      <c r="Q683" s="38"/>
      <c r="R683" s="38"/>
      <c r="S683" s="38"/>
      <c r="T683" s="44">
        <f t="shared" si="70"/>
        <v>0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22</v>
      </c>
      <c r="G684" s="38"/>
      <c r="H684" s="38"/>
      <c r="I684" s="38"/>
      <c r="J684" s="38"/>
      <c r="K684" s="38">
        <f t="shared" si="71"/>
        <v>0</v>
      </c>
      <c r="L684" s="38"/>
      <c r="M684" s="40"/>
      <c r="N684" s="49"/>
      <c r="O684" s="47" t="s">
        <v>22</v>
      </c>
      <c r="P684" s="38"/>
      <c r="Q684" s="38"/>
      <c r="R684" s="38"/>
      <c r="S684" s="38"/>
      <c r="T684" s="44">
        <f t="shared" si="70"/>
        <v>0</v>
      </c>
      <c r="U684" s="45"/>
    </row>
    <row r="685" spans="1:21" x14ac:dyDescent="0.25">
      <c r="E685" t="s">
        <v>0</v>
      </c>
      <c r="F685" s="1">
        <v>45630</v>
      </c>
    </row>
    <row r="686" spans="1:21" x14ac:dyDescent="0.25">
      <c r="A686" s="2" t="s">
        <v>1</v>
      </c>
      <c r="B686" s="3" t="s">
        <v>2</v>
      </c>
      <c r="C686" s="3" t="s">
        <v>3</v>
      </c>
      <c r="D686" s="4" t="s">
        <v>4</v>
      </c>
      <c r="E686" s="4"/>
      <c r="F686" s="5"/>
      <c r="G686" s="5"/>
      <c r="H686" s="5"/>
      <c r="I686" s="5"/>
      <c r="J686" s="5"/>
      <c r="K686" s="6" t="s">
        <v>5</v>
      </c>
      <c r="L686" s="7"/>
      <c r="M686" s="4" t="s">
        <v>6</v>
      </c>
      <c r="N686" s="4"/>
      <c r="O686" s="5"/>
      <c r="P686" s="5"/>
      <c r="Q686" s="5"/>
      <c r="R686" s="5"/>
      <c r="S686" s="5"/>
      <c r="T686" s="8" t="s">
        <v>7</v>
      </c>
      <c r="U686" s="9" t="s">
        <v>8</v>
      </c>
    </row>
    <row r="687" spans="1:21" ht="25.5" x14ac:dyDescent="0.25">
      <c r="A687" s="2"/>
      <c r="B687" s="3"/>
      <c r="C687" s="3"/>
      <c r="D687" s="10" t="s">
        <v>9</v>
      </c>
      <c r="E687" s="11" t="s">
        <v>10</v>
      </c>
      <c r="F687" s="11" t="s">
        <v>11</v>
      </c>
      <c r="G687" s="12" t="s">
        <v>12</v>
      </c>
      <c r="H687" s="13"/>
      <c r="I687" s="13"/>
      <c r="J687" s="13"/>
      <c r="K687" s="13"/>
      <c r="L687" s="14" t="s">
        <v>13</v>
      </c>
      <c r="M687" s="10" t="s">
        <v>9</v>
      </c>
      <c r="N687" s="15" t="s">
        <v>14</v>
      </c>
      <c r="O687" s="11" t="s">
        <v>11</v>
      </c>
      <c r="P687" s="12" t="s">
        <v>12</v>
      </c>
      <c r="Q687" s="13"/>
      <c r="R687" s="13"/>
      <c r="S687" s="13"/>
      <c r="T687" s="8"/>
      <c r="U687" s="9"/>
    </row>
    <row r="688" spans="1:21" x14ac:dyDescent="0.25">
      <c r="A688" s="2"/>
      <c r="B688" s="3"/>
      <c r="C688" s="3"/>
      <c r="D688" s="10"/>
      <c r="E688" s="11"/>
      <c r="F688" s="11"/>
      <c r="G688" s="16" t="s">
        <v>15</v>
      </c>
      <c r="H688" s="17" t="s">
        <v>16</v>
      </c>
      <c r="I688" s="18" t="s">
        <v>17</v>
      </c>
      <c r="J688" s="19">
        <v>0</v>
      </c>
      <c r="K688" s="13"/>
      <c r="L688" s="20"/>
      <c r="M688" s="10"/>
      <c r="N688" s="15"/>
      <c r="O688" s="11"/>
      <c r="P688" s="16" t="s">
        <v>15</v>
      </c>
      <c r="Q688" s="17" t="s">
        <v>16</v>
      </c>
      <c r="R688" s="18" t="s">
        <v>17</v>
      </c>
      <c r="S688" s="19">
        <v>0</v>
      </c>
      <c r="T688" s="8"/>
      <c r="U688" s="9"/>
    </row>
    <row r="689" spans="1:21" x14ac:dyDescent="0.25">
      <c r="A689" s="21"/>
      <c r="B689" s="22"/>
      <c r="C689" s="23"/>
      <c r="D689" s="24"/>
      <c r="E689" s="25"/>
      <c r="F689" s="25"/>
      <c r="G689" s="26"/>
      <c r="H689" s="27"/>
      <c r="I689" s="28"/>
      <c r="J689" s="29"/>
      <c r="K689" s="30"/>
      <c r="L689" s="30"/>
      <c r="M689" s="24"/>
      <c r="N689" s="25"/>
      <c r="O689" s="25"/>
      <c r="P689" s="26"/>
      <c r="Q689" s="27"/>
      <c r="R689" s="28"/>
      <c r="S689" s="29"/>
      <c r="T689" s="31"/>
      <c r="U689" s="32"/>
    </row>
    <row r="690" spans="1:21" x14ac:dyDescent="0.25">
      <c r="A690" s="33"/>
      <c r="B690" s="33">
        <v>437</v>
      </c>
      <c r="C690" s="34"/>
      <c r="D690" s="35"/>
      <c r="E690" s="36"/>
      <c r="F690" s="37"/>
      <c r="G690" s="38"/>
      <c r="H690" s="38"/>
      <c r="I690" s="38"/>
      <c r="J690" s="38"/>
      <c r="K690" s="38">
        <f>((SUM(H692:H703)*H691)+(SUM(G692:G703)*G691)+(SUM(I692:I703)*I691))/1000</f>
        <v>12.805999999999999</v>
      </c>
      <c r="L690" s="38" t="e">
        <f>T690*100/M690</f>
        <v>#DIV/0!</v>
      </c>
      <c r="M690" s="35"/>
      <c r="N690" s="36"/>
      <c r="O690" s="37"/>
      <c r="P690" s="38"/>
      <c r="Q690" s="38"/>
      <c r="R690" s="38"/>
      <c r="S690" s="38"/>
      <c r="T690" s="39">
        <f>((SUM(Q692:Q703)*Q691)+(SUM(P692:P703)*P691)+(SUM(R692:R703)*R691))/1000</f>
        <v>4.5839999999999996</v>
      </c>
      <c r="U690" s="39" t="e">
        <f>T690*100/M690</f>
        <v>#DIV/0!</v>
      </c>
    </row>
    <row r="691" spans="1:21" x14ac:dyDescent="0.25">
      <c r="A691" s="33"/>
      <c r="B691" s="40"/>
      <c r="C691" s="13"/>
      <c r="D691" s="40"/>
      <c r="E691" s="41" t="s">
        <v>19</v>
      </c>
      <c r="F691" s="42"/>
      <c r="G691" s="43">
        <v>217</v>
      </c>
      <c r="H691" s="43">
        <v>216</v>
      </c>
      <c r="I691" s="43">
        <v>218</v>
      </c>
      <c r="J691" s="43"/>
      <c r="K691" s="38"/>
      <c r="L691" s="38"/>
      <c r="M691" s="40"/>
      <c r="N691" s="41" t="s">
        <v>19</v>
      </c>
      <c r="O691" s="42"/>
      <c r="P691" s="43">
        <v>218</v>
      </c>
      <c r="Q691" s="43">
        <v>220</v>
      </c>
      <c r="R691" s="43">
        <v>218</v>
      </c>
      <c r="S691" s="38"/>
      <c r="T691" s="44"/>
      <c r="U691" s="45"/>
    </row>
    <row r="692" spans="1:21" x14ac:dyDescent="0.25">
      <c r="A692" s="33"/>
      <c r="B692" s="40"/>
      <c r="C692" s="13"/>
      <c r="D692" s="40"/>
      <c r="E692" s="46"/>
      <c r="F692" s="47" t="s">
        <v>30</v>
      </c>
      <c r="G692" s="38">
        <v>0</v>
      </c>
      <c r="H692" s="38">
        <v>0</v>
      </c>
      <c r="I692" s="38">
        <v>0</v>
      </c>
      <c r="J692" s="38"/>
      <c r="K692" s="38">
        <f>(G692*$G$7+H692*$H$7+I692*$I$7)/1000</f>
        <v>0</v>
      </c>
      <c r="L692" s="38"/>
      <c r="M692" s="40"/>
      <c r="N692" s="46"/>
      <c r="O692" s="47" t="s">
        <v>32</v>
      </c>
      <c r="P692" s="38">
        <v>2</v>
      </c>
      <c r="Q692" s="38">
        <v>3</v>
      </c>
      <c r="R692" s="38">
        <v>16</v>
      </c>
      <c r="S692" s="38">
        <v>5</v>
      </c>
      <c r="T692" s="44">
        <f t="shared" ref="T692:T703" si="72">(P692*$P$7+Q692*$Q$7+R692*$R$7)/1000</f>
        <v>0</v>
      </c>
      <c r="U692" s="45"/>
    </row>
    <row r="693" spans="1:21" x14ac:dyDescent="0.25">
      <c r="A693" s="33"/>
      <c r="B693" s="40"/>
      <c r="C693" s="13"/>
      <c r="D693" s="40"/>
      <c r="E693" s="46"/>
      <c r="F693" s="47" t="s">
        <v>31</v>
      </c>
      <c r="G693" s="38">
        <v>20</v>
      </c>
      <c r="H693" s="38">
        <v>18</v>
      </c>
      <c r="I693" s="38">
        <v>21</v>
      </c>
      <c r="J693" s="38">
        <v>13</v>
      </c>
      <c r="K693" s="38">
        <f t="shared" ref="K693:K703" si="73">(G693*$G$7+H693*$H$7+I693*$I$7)/1000</f>
        <v>0</v>
      </c>
      <c r="L693" s="38"/>
      <c r="M693" s="40"/>
      <c r="N693" s="48"/>
      <c r="O693" s="47" t="s">
        <v>38</v>
      </c>
      <c r="P693" s="38"/>
      <c r="Q693" s="38"/>
      <c r="R693" s="38"/>
      <c r="S693" s="38"/>
      <c r="T693" s="44">
        <f t="shared" si="72"/>
        <v>0</v>
      </c>
      <c r="U693" s="45"/>
    </row>
    <row r="694" spans="1:21" x14ac:dyDescent="0.25">
      <c r="A694" s="33"/>
      <c r="B694" s="40"/>
      <c r="C694" s="13"/>
      <c r="D694" s="40"/>
      <c r="E694" s="46"/>
      <c r="F694" s="47" t="s">
        <v>36</v>
      </c>
      <c r="G694" s="38"/>
      <c r="H694" s="38"/>
      <c r="I694" s="38"/>
      <c r="J694" s="38"/>
      <c r="K694" s="38">
        <f t="shared" si="73"/>
        <v>0</v>
      </c>
      <c r="L694" s="38"/>
      <c r="M694" s="40"/>
      <c r="N694" s="46"/>
      <c r="O694" s="47" t="s">
        <v>33</v>
      </c>
      <c r="P694" s="38"/>
      <c r="Q694" s="38"/>
      <c r="R694" s="38"/>
      <c r="S694" s="38"/>
      <c r="T694" s="44">
        <f t="shared" si="72"/>
        <v>0</v>
      </c>
      <c r="U694" s="45"/>
    </row>
    <row r="695" spans="1:21" x14ac:dyDescent="0.25">
      <c r="A695" s="33"/>
      <c r="B695" s="40"/>
      <c r="C695" s="13"/>
      <c r="D695" s="40"/>
      <c r="E695" s="46"/>
      <c r="F695" s="47" t="s">
        <v>22</v>
      </c>
      <c r="G695" s="38"/>
      <c r="H695" s="38"/>
      <c r="I695" s="38"/>
      <c r="J695" s="38"/>
      <c r="K695" s="38">
        <f t="shared" si="73"/>
        <v>0</v>
      </c>
      <c r="L695" s="38"/>
      <c r="M695" s="40"/>
      <c r="N695" s="48"/>
      <c r="O695" s="47" t="s">
        <v>22</v>
      </c>
      <c r="P695" s="38"/>
      <c r="Q695" s="38"/>
      <c r="R695" s="38"/>
      <c r="S695" s="38"/>
      <c r="T695" s="44">
        <f t="shared" si="72"/>
        <v>0</v>
      </c>
      <c r="U695" s="45"/>
    </row>
    <row r="696" spans="1:21" x14ac:dyDescent="0.25">
      <c r="A696" s="33"/>
      <c r="B696" s="40"/>
      <c r="C696" s="13"/>
      <c r="D696" s="40"/>
      <c r="E696" s="46"/>
      <c r="F696" s="47" t="s">
        <v>22</v>
      </c>
      <c r="G696" s="38"/>
      <c r="H696" s="38"/>
      <c r="I696" s="38"/>
      <c r="J696" s="38"/>
      <c r="K696" s="38">
        <f t="shared" si="73"/>
        <v>0</v>
      </c>
      <c r="L696" s="38"/>
      <c r="M696" s="40"/>
      <c r="N696" s="46"/>
      <c r="O696" s="47" t="s">
        <v>22</v>
      </c>
      <c r="P696" s="38"/>
      <c r="Q696" s="38"/>
      <c r="R696" s="38"/>
      <c r="S696" s="38"/>
      <c r="T696" s="44">
        <f t="shared" si="72"/>
        <v>0</v>
      </c>
      <c r="U696" s="45"/>
    </row>
    <row r="697" spans="1:21" x14ac:dyDescent="0.25">
      <c r="A697" s="33"/>
      <c r="B697" s="40"/>
      <c r="C697" s="13"/>
      <c r="D697" s="40"/>
      <c r="E697" s="46"/>
      <c r="F697" s="47" t="s">
        <v>22</v>
      </c>
      <c r="G697" s="38"/>
      <c r="H697" s="38"/>
      <c r="I697" s="38"/>
      <c r="J697" s="38"/>
      <c r="K697" s="38">
        <f t="shared" si="73"/>
        <v>0</v>
      </c>
      <c r="L697" s="38"/>
      <c r="M697" s="40"/>
      <c r="N697" s="46"/>
      <c r="O697" s="47" t="s">
        <v>22</v>
      </c>
      <c r="P697" s="38"/>
      <c r="Q697" s="38"/>
      <c r="R697" s="38"/>
      <c r="S697" s="38"/>
      <c r="T697" s="44">
        <f t="shared" si="72"/>
        <v>0</v>
      </c>
      <c r="U697" s="45"/>
    </row>
    <row r="698" spans="1:21" x14ac:dyDescent="0.25">
      <c r="A698" s="33"/>
      <c r="B698" s="40"/>
      <c r="C698" s="13"/>
      <c r="D698" s="40"/>
      <c r="E698" s="46"/>
      <c r="F698" s="47" t="s">
        <v>22</v>
      </c>
      <c r="G698" s="38"/>
      <c r="H698" s="38"/>
      <c r="I698" s="38"/>
      <c r="J698" s="38"/>
      <c r="K698" s="38">
        <f t="shared" si="73"/>
        <v>0</v>
      </c>
      <c r="L698" s="38"/>
      <c r="M698" s="40"/>
      <c r="N698" s="46"/>
      <c r="O698" s="47" t="s">
        <v>22</v>
      </c>
      <c r="P698" s="38"/>
      <c r="Q698" s="38"/>
      <c r="R698" s="38"/>
      <c r="S698" s="38"/>
      <c r="T698" s="44">
        <f t="shared" si="72"/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22</v>
      </c>
      <c r="G699" s="38"/>
      <c r="H699" s="38"/>
      <c r="I699" s="38"/>
      <c r="J699" s="38"/>
      <c r="K699" s="38">
        <f t="shared" si="73"/>
        <v>0</v>
      </c>
      <c r="L699" s="38"/>
      <c r="M699" s="40"/>
      <c r="N699" s="46"/>
      <c r="O699" s="47" t="s">
        <v>22</v>
      </c>
      <c r="P699" s="38"/>
      <c r="Q699" s="38"/>
      <c r="R699" s="38"/>
      <c r="S699" s="38"/>
      <c r="T699" s="44">
        <f t="shared" si="72"/>
        <v>0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22</v>
      </c>
      <c r="G700" s="38"/>
      <c r="H700" s="38"/>
      <c r="I700" s="38"/>
      <c r="J700" s="38"/>
      <c r="K700" s="38">
        <f t="shared" si="73"/>
        <v>0</v>
      </c>
      <c r="L700" s="38"/>
      <c r="M700" s="40"/>
      <c r="N700" s="48"/>
      <c r="O700" s="47" t="s">
        <v>22</v>
      </c>
      <c r="P700" s="38"/>
      <c r="Q700" s="38"/>
      <c r="R700" s="38"/>
      <c r="S700" s="38"/>
      <c r="T700" s="44">
        <f t="shared" si="72"/>
        <v>0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22</v>
      </c>
      <c r="G701" s="38"/>
      <c r="H701" s="38"/>
      <c r="I701" s="38"/>
      <c r="J701" s="38"/>
      <c r="K701" s="38">
        <f t="shared" si="73"/>
        <v>0</v>
      </c>
      <c r="L701" s="38"/>
      <c r="M701" s="40"/>
      <c r="N701" s="48"/>
      <c r="O701" s="47" t="s">
        <v>22</v>
      </c>
      <c r="P701" s="38"/>
      <c r="Q701" s="38"/>
      <c r="R701" s="38"/>
      <c r="S701" s="38"/>
      <c r="T701" s="44">
        <f t="shared" si="72"/>
        <v>0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22</v>
      </c>
      <c r="G702" s="38"/>
      <c r="H702" s="38"/>
      <c r="I702" s="38"/>
      <c r="J702" s="38"/>
      <c r="K702" s="38">
        <f t="shared" si="73"/>
        <v>0</v>
      </c>
      <c r="L702" s="38"/>
      <c r="M702" s="40"/>
      <c r="N702" s="48"/>
      <c r="O702" s="47" t="s">
        <v>22</v>
      </c>
      <c r="P702" s="38"/>
      <c r="Q702" s="38"/>
      <c r="R702" s="38"/>
      <c r="S702" s="38"/>
      <c r="T702" s="44">
        <f t="shared" si="72"/>
        <v>0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22</v>
      </c>
      <c r="G703" s="38"/>
      <c r="H703" s="38"/>
      <c r="I703" s="38"/>
      <c r="J703" s="38"/>
      <c r="K703" s="38">
        <f t="shared" si="73"/>
        <v>0</v>
      </c>
      <c r="L703" s="38"/>
      <c r="M703" s="40"/>
      <c r="N703" s="49"/>
      <c r="O703" s="47" t="s">
        <v>22</v>
      </c>
      <c r="P703" s="38"/>
      <c r="Q703" s="38"/>
      <c r="R703" s="38"/>
      <c r="S703" s="38"/>
      <c r="T703" s="44">
        <f t="shared" si="72"/>
        <v>0</v>
      </c>
      <c r="U703" s="45"/>
    </row>
    <row r="704" spans="1:21" x14ac:dyDescent="0.25">
      <c r="E704" t="s">
        <v>0</v>
      </c>
      <c r="F704" s="1"/>
      <c r="G704" s="1">
        <v>45664</v>
      </c>
    </row>
    <row r="705" spans="1:21" x14ac:dyDescent="0.25">
      <c r="A705" s="2" t="s">
        <v>1</v>
      </c>
      <c r="B705" s="3" t="s">
        <v>2</v>
      </c>
      <c r="C705" s="3" t="s">
        <v>3</v>
      </c>
      <c r="D705" s="4" t="s">
        <v>4</v>
      </c>
      <c r="E705" s="4"/>
      <c r="F705" s="5"/>
      <c r="G705" s="5"/>
      <c r="H705" s="5"/>
      <c r="I705" s="5"/>
      <c r="J705" s="5"/>
      <c r="K705" s="6" t="s">
        <v>5</v>
      </c>
      <c r="L705" s="7"/>
      <c r="M705" s="4" t="s">
        <v>6</v>
      </c>
      <c r="N705" s="4"/>
      <c r="O705" s="5"/>
      <c r="P705" s="5"/>
      <c r="Q705" s="5"/>
      <c r="R705" s="5"/>
      <c r="S705" s="5"/>
      <c r="T705" s="8" t="s">
        <v>7</v>
      </c>
      <c r="U705" s="9" t="s">
        <v>8</v>
      </c>
    </row>
    <row r="706" spans="1:21" ht="25.5" x14ac:dyDescent="0.25">
      <c r="A706" s="2"/>
      <c r="B706" s="3"/>
      <c r="C706" s="3"/>
      <c r="D706" s="10" t="s">
        <v>9</v>
      </c>
      <c r="E706" s="11" t="s">
        <v>10</v>
      </c>
      <c r="F706" s="11" t="s">
        <v>11</v>
      </c>
      <c r="G706" s="12" t="s">
        <v>12</v>
      </c>
      <c r="H706" s="13"/>
      <c r="I706" s="13"/>
      <c r="J706" s="13"/>
      <c r="K706" s="13"/>
      <c r="L706" s="14" t="s">
        <v>13</v>
      </c>
      <c r="M706" s="10" t="s">
        <v>9</v>
      </c>
      <c r="N706" s="15" t="s">
        <v>14</v>
      </c>
      <c r="O706" s="11" t="s">
        <v>11</v>
      </c>
      <c r="P706" s="12" t="s">
        <v>12</v>
      </c>
      <c r="Q706" s="13"/>
      <c r="R706" s="13"/>
      <c r="S706" s="13"/>
      <c r="T706" s="8"/>
      <c r="U706" s="9"/>
    </row>
    <row r="707" spans="1:21" x14ac:dyDescent="0.25">
      <c r="A707" s="2"/>
      <c r="B707" s="3"/>
      <c r="C707" s="3"/>
      <c r="D707" s="10"/>
      <c r="E707" s="11"/>
      <c r="F707" s="11"/>
      <c r="G707" s="16" t="s">
        <v>15</v>
      </c>
      <c r="H707" s="17" t="s">
        <v>16</v>
      </c>
      <c r="I707" s="18" t="s">
        <v>17</v>
      </c>
      <c r="J707" s="19">
        <v>0</v>
      </c>
      <c r="K707" s="13"/>
      <c r="L707" s="20"/>
      <c r="M707" s="10"/>
      <c r="N707" s="15"/>
      <c r="O707" s="11"/>
      <c r="P707" s="16" t="s">
        <v>15</v>
      </c>
      <c r="Q707" s="17" t="s">
        <v>16</v>
      </c>
      <c r="R707" s="18" t="s">
        <v>17</v>
      </c>
      <c r="S707" s="19">
        <v>0</v>
      </c>
      <c r="T707" s="8"/>
      <c r="U707" s="9"/>
    </row>
    <row r="708" spans="1:21" x14ac:dyDescent="0.25">
      <c r="A708" s="21"/>
      <c r="B708" s="22"/>
      <c r="C708" s="23"/>
      <c r="D708" s="24"/>
      <c r="E708" s="25"/>
      <c r="F708" s="25"/>
      <c r="G708" s="26"/>
      <c r="H708" s="27"/>
      <c r="I708" s="28"/>
      <c r="J708" s="29"/>
      <c r="K708" s="30"/>
      <c r="L708" s="30"/>
      <c r="M708" s="24"/>
      <c r="N708" s="25"/>
      <c r="O708" s="25"/>
      <c r="P708" s="26"/>
      <c r="Q708" s="27"/>
      <c r="R708" s="28"/>
      <c r="S708" s="29"/>
      <c r="T708" s="31"/>
      <c r="U708" s="32"/>
    </row>
    <row r="709" spans="1:21" x14ac:dyDescent="0.25">
      <c r="A709" s="33"/>
      <c r="B709" s="33">
        <v>438</v>
      </c>
      <c r="C709" s="34"/>
      <c r="D709" s="35"/>
      <c r="E709" s="36"/>
      <c r="F709" s="37"/>
      <c r="G709" s="38"/>
      <c r="H709" s="38"/>
      <c r="I709" s="38"/>
      <c r="J709" s="38"/>
      <c r="K709" s="38">
        <f>((SUM(H711:H722)*H710)+(SUM(G711:G722)*G710)+(SUM(I711:I722)*I710))/1000</f>
        <v>0</v>
      </c>
      <c r="L709" s="38" t="e">
        <f>T709*100/M709</f>
        <v>#DIV/0!</v>
      </c>
      <c r="M709" s="35"/>
      <c r="N709" s="36"/>
      <c r="O709" s="37"/>
      <c r="P709" s="38"/>
      <c r="Q709" s="38"/>
      <c r="R709" s="38"/>
      <c r="S709" s="38"/>
      <c r="T709" s="39">
        <f>((SUM(Q711:Q722)*Q710)+(SUM(P711:P722)*P710)+(SUM(R711:R722)*R710))/1000</f>
        <v>0</v>
      </c>
      <c r="U709" s="39" t="e">
        <f>T709*100/M709</f>
        <v>#DIV/0!</v>
      </c>
    </row>
    <row r="710" spans="1:21" x14ac:dyDescent="0.25">
      <c r="A710" s="33"/>
      <c r="B710" s="40"/>
      <c r="C710" s="13"/>
      <c r="D710" s="40"/>
      <c r="E710" s="41" t="s">
        <v>19</v>
      </c>
      <c r="F710" s="42"/>
      <c r="G710" s="43"/>
      <c r="H710" s="43"/>
      <c r="I710" s="43"/>
      <c r="J710" s="43"/>
      <c r="K710" s="38"/>
      <c r="L710" s="38"/>
      <c r="M710" s="40"/>
      <c r="N710" s="41" t="s">
        <v>19</v>
      </c>
      <c r="O710" s="42"/>
      <c r="P710" s="43">
        <v>222</v>
      </c>
      <c r="Q710" s="43">
        <v>224</v>
      </c>
      <c r="R710" s="43">
        <v>222</v>
      </c>
      <c r="S710" s="38"/>
      <c r="T710" s="44"/>
      <c r="U710" s="45"/>
    </row>
    <row r="711" spans="1:21" x14ac:dyDescent="0.25">
      <c r="A711" s="33"/>
      <c r="B711" s="40"/>
      <c r="C711" s="13"/>
      <c r="D711" s="40"/>
      <c r="E711" s="46"/>
      <c r="F711" s="47" t="s">
        <v>30</v>
      </c>
      <c r="G711" s="38">
        <v>38</v>
      </c>
      <c r="H711" s="38">
        <v>24</v>
      </c>
      <c r="I711" s="38">
        <v>41</v>
      </c>
      <c r="J711" s="38">
        <v>5</v>
      </c>
      <c r="K711" s="38">
        <f>(G711*$G$7+H711*$H$7+I711*$I$7)/1000</f>
        <v>0</v>
      </c>
      <c r="L711" s="38"/>
      <c r="M711" s="40"/>
      <c r="N711" s="46"/>
      <c r="O711" s="47" t="s">
        <v>22</v>
      </c>
      <c r="P711" s="38"/>
      <c r="Q711" s="38"/>
      <c r="R711" s="38"/>
      <c r="S711" s="38"/>
      <c r="T711" s="44">
        <f t="shared" ref="T711:T722" si="74">(P711*$P$7+Q711*$Q$7+R711*$R$7)/1000</f>
        <v>0</v>
      </c>
      <c r="U711" s="45"/>
    </row>
    <row r="712" spans="1:21" x14ac:dyDescent="0.25">
      <c r="A712" s="33"/>
      <c r="B712" s="40"/>
      <c r="C712" s="13"/>
      <c r="D712" s="40"/>
      <c r="E712" s="46"/>
      <c r="F712" s="47" t="s">
        <v>31</v>
      </c>
      <c r="G712" s="38">
        <v>22</v>
      </c>
      <c r="H712" s="38">
        <v>47</v>
      </c>
      <c r="I712" s="38">
        <v>27</v>
      </c>
      <c r="J712" s="38">
        <v>20</v>
      </c>
      <c r="K712" s="38">
        <f t="shared" ref="K712:K722" si="75">(G712*$G$7+H712*$H$7+I712*$I$7)/1000</f>
        <v>0</v>
      </c>
      <c r="L712" s="38"/>
      <c r="M712" s="40"/>
      <c r="N712" s="48"/>
      <c r="O712" s="47" t="s">
        <v>23</v>
      </c>
      <c r="P712" s="38"/>
      <c r="Q712" s="38"/>
      <c r="R712" s="38"/>
      <c r="S712" s="38"/>
      <c r="T712" s="44">
        <f t="shared" si="74"/>
        <v>0</v>
      </c>
      <c r="U712" s="45"/>
    </row>
    <row r="713" spans="1:21" x14ac:dyDescent="0.25">
      <c r="A713" s="33"/>
      <c r="B713" s="40"/>
      <c r="C713" s="13"/>
      <c r="D713" s="40"/>
      <c r="E713" s="46"/>
      <c r="F713" s="47" t="s">
        <v>36</v>
      </c>
      <c r="G713" s="38">
        <v>1</v>
      </c>
      <c r="H713" s="38">
        <v>6</v>
      </c>
      <c r="I713" s="38">
        <v>1</v>
      </c>
      <c r="J713" s="38">
        <v>2</v>
      </c>
      <c r="K713" s="38">
        <f t="shared" si="75"/>
        <v>0</v>
      </c>
      <c r="L713" s="38"/>
      <c r="M713" s="40"/>
      <c r="N713" s="46"/>
      <c r="O713" s="47" t="s">
        <v>37</v>
      </c>
      <c r="P713" s="38"/>
      <c r="Q713" s="38"/>
      <c r="R713" s="38"/>
      <c r="S713" s="38"/>
      <c r="T713" s="44">
        <f t="shared" si="74"/>
        <v>0</v>
      </c>
      <c r="U713" s="45"/>
    </row>
    <row r="714" spans="1:21" x14ac:dyDescent="0.25">
      <c r="A714" s="33"/>
      <c r="B714" s="40"/>
      <c r="C714" s="13"/>
      <c r="D714" s="40"/>
      <c r="E714" s="46"/>
      <c r="F714" s="47" t="s">
        <v>32</v>
      </c>
      <c r="G714" s="38">
        <v>17</v>
      </c>
      <c r="H714" s="38">
        <v>16</v>
      </c>
      <c r="I714" s="38">
        <v>31</v>
      </c>
      <c r="J714" s="38">
        <v>8</v>
      </c>
      <c r="K714" s="38">
        <f t="shared" si="75"/>
        <v>0</v>
      </c>
      <c r="L714" s="38"/>
      <c r="M714" s="40"/>
      <c r="N714" s="48"/>
      <c r="O714" s="47" t="s">
        <v>25</v>
      </c>
      <c r="P714" s="38"/>
      <c r="Q714" s="38"/>
      <c r="R714" s="38"/>
      <c r="S714" s="38"/>
      <c r="T714" s="44">
        <f t="shared" si="74"/>
        <v>0</v>
      </c>
      <c r="U714" s="45"/>
    </row>
    <row r="715" spans="1:21" x14ac:dyDescent="0.25">
      <c r="A715" s="33"/>
      <c r="B715" s="40"/>
      <c r="C715" s="13"/>
      <c r="D715" s="40"/>
      <c r="E715" s="46"/>
      <c r="F715" s="47" t="s">
        <v>38</v>
      </c>
      <c r="G715" s="38">
        <v>15</v>
      </c>
      <c r="H715" s="38">
        <v>25</v>
      </c>
      <c r="I715" s="38">
        <v>27</v>
      </c>
      <c r="J715" s="38">
        <v>10</v>
      </c>
      <c r="K715" s="38">
        <f t="shared" si="75"/>
        <v>0</v>
      </c>
      <c r="L715" s="38"/>
      <c r="M715" s="40"/>
      <c r="N715" s="46"/>
      <c r="O715" s="47" t="s">
        <v>22</v>
      </c>
      <c r="P715" s="38"/>
      <c r="Q715" s="38"/>
      <c r="R715" s="38"/>
      <c r="S715" s="38"/>
      <c r="T715" s="44">
        <f t="shared" si="74"/>
        <v>0</v>
      </c>
      <c r="U715" s="45"/>
    </row>
    <row r="716" spans="1:21" x14ac:dyDescent="0.25">
      <c r="A716" s="33"/>
      <c r="B716" s="40"/>
      <c r="C716" s="13"/>
      <c r="D716" s="40"/>
      <c r="E716" s="46"/>
      <c r="F716" s="47" t="s">
        <v>22</v>
      </c>
      <c r="G716" s="38"/>
      <c r="H716" s="38"/>
      <c r="I716" s="38"/>
      <c r="J716" s="38"/>
      <c r="K716" s="38">
        <f t="shared" si="75"/>
        <v>0</v>
      </c>
      <c r="L716" s="38"/>
      <c r="M716" s="40"/>
      <c r="N716" s="46"/>
      <c r="O716" s="47" t="s">
        <v>22</v>
      </c>
      <c r="P716" s="38"/>
      <c r="Q716" s="38"/>
      <c r="R716" s="38"/>
      <c r="S716" s="38"/>
      <c r="T716" s="44">
        <f t="shared" si="74"/>
        <v>0</v>
      </c>
      <c r="U716" s="45"/>
    </row>
    <row r="717" spans="1:21" x14ac:dyDescent="0.25">
      <c r="A717" s="33"/>
      <c r="B717" s="40"/>
      <c r="C717" s="13"/>
      <c r="D717" s="40"/>
      <c r="E717" s="46"/>
      <c r="F717" s="47" t="s">
        <v>40</v>
      </c>
      <c r="G717" s="38">
        <v>45</v>
      </c>
      <c r="H717" s="38">
        <v>12</v>
      </c>
      <c r="I717" s="38">
        <v>12</v>
      </c>
      <c r="J717" s="38">
        <v>25</v>
      </c>
      <c r="K717" s="38">
        <f t="shared" si="75"/>
        <v>0</v>
      </c>
      <c r="L717" s="38"/>
      <c r="M717" s="40"/>
      <c r="N717" s="46"/>
      <c r="O717" s="47" t="s">
        <v>22</v>
      </c>
      <c r="P717" s="38"/>
      <c r="Q717" s="38"/>
      <c r="R717" s="38"/>
      <c r="S717" s="38"/>
      <c r="T717" s="44">
        <f t="shared" si="74"/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24</v>
      </c>
      <c r="G718" s="38">
        <v>22</v>
      </c>
      <c r="H718" s="38">
        <v>25</v>
      </c>
      <c r="I718" s="38">
        <v>26</v>
      </c>
      <c r="J718" s="38">
        <v>11</v>
      </c>
      <c r="K718" s="38">
        <f t="shared" si="75"/>
        <v>0</v>
      </c>
      <c r="L718" s="38"/>
      <c r="M718" s="40"/>
      <c r="N718" s="46"/>
      <c r="O718" s="47" t="s">
        <v>22</v>
      </c>
      <c r="P718" s="38"/>
      <c r="Q718" s="38"/>
      <c r="R718" s="38"/>
      <c r="S718" s="38"/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42</v>
      </c>
      <c r="G719" s="38">
        <v>26</v>
      </c>
      <c r="H719" s="38">
        <v>28</v>
      </c>
      <c r="I719" s="38">
        <v>19</v>
      </c>
      <c r="J719" s="38">
        <v>7</v>
      </c>
      <c r="K719" s="38">
        <f t="shared" si="75"/>
        <v>0</v>
      </c>
      <c r="L719" s="38"/>
      <c r="M719" s="40"/>
      <c r="N719" s="48"/>
      <c r="O719" s="47" t="s">
        <v>22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22</v>
      </c>
      <c r="G720" s="38"/>
      <c r="H720" s="38"/>
      <c r="I720" s="38"/>
      <c r="J720" s="38"/>
      <c r="K720" s="38">
        <f t="shared" si="75"/>
        <v>0</v>
      </c>
      <c r="L720" s="38"/>
      <c r="M720" s="40"/>
      <c r="N720" s="48"/>
      <c r="O720" s="47" t="s">
        <v>22</v>
      </c>
      <c r="P720" s="38"/>
      <c r="Q720" s="38"/>
      <c r="R720" s="38"/>
      <c r="S720" s="38"/>
      <c r="T720" s="44">
        <f t="shared" si="74"/>
        <v>0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20</v>
      </c>
      <c r="G721" s="38"/>
      <c r="H721" s="38"/>
      <c r="I721" s="38"/>
      <c r="J721" s="38"/>
      <c r="K721" s="38">
        <f t="shared" si="75"/>
        <v>0</v>
      </c>
      <c r="L721" s="38"/>
      <c r="M721" s="40"/>
      <c r="N721" s="48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21</v>
      </c>
      <c r="G722" s="38"/>
      <c r="H722" s="38"/>
      <c r="I722" s="38"/>
      <c r="J722" s="38"/>
      <c r="K722" s="38">
        <f t="shared" si="75"/>
        <v>0</v>
      </c>
      <c r="L722" s="38"/>
      <c r="M722" s="40"/>
      <c r="N722" s="49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E723" t="s">
        <v>0</v>
      </c>
      <c r="F723" s="1"/>
      <c r="G723" s="1">
        <v>45656</v>
      </c>
    </row>
    <row r="724" spans="1:21" x14ac:dyDescent="0.25">
      <c r="A724" s="2" t="s">
        <v>1</v>
      </c>
      <c r="B724" s="3" t="s">
        <v>2</v>
      </c>
      <c r="C724" s="3" t="s">
        <v>3</v>
      </c>
      <c r="D724" s="4" t="s">
        <v>4</v>
      </c>
      <c r="E724" s="4"/>
      <c r="F724" s="5"/>
      <c r="G724" s="5"/>
      <c r="H724" s="5"/>
      <c r="I724" s="5"/>
      <c r="J724" s="5"/>
      <c r="K724" s="6" t="s">
        <v>5</v>
      </c>
      <c r="L724" s="7"/>
      <c r="M724" s="4" t="s">
        <v>6</v>
      </c>
      <c r="N724" s="4"/>
      <c r="O724" s="5"/>
      <c r="P724" s="5"/>
      <c r="Q724" s="5"/>
      <c r="R724" s="5"/>
      <c r="S724" s="5"/>
      <c r="T724" s="8" t="s">
        <v>7</v>
      </c>
      <c r="U724" s="9" t="s">
        <v>8</v>
      </c>
    </row>
    <row r="725" spans="1:21" ht="25.5" x14ac:dyDescent="0.25">
      <c r="A725" s="2"/>
      <c r="B725" s="3"/>
      <c r="C725" s="3"/>
      <c r="D725" s="10" t="s">
        <v>9</v>
      </c>
      <c r="E725" s="11" t="s">
        <v>10</v>
      </c>
      <c r="F725" s="11" t="s">
        <v>11</v>
      </c>
      <c r="G725" s="12" t="s">
        <v>12</v>
      </c>
      <c r="H725" s="13"/>
      <c r="I725" s="13"/>
      <c r="J725" s="13"/>
      <c r="K725" s="13"/>
      <c r="L725" s="14" t="s">
        <v>13</v>
      </c>
      <c r="M725" s="10" t="s">
        <v>9</v>
      </c>
      <c r="N725" s="15" t="s">
        <v>14</v>
      </c>
      <c r="O725" s="11" t="s">
        <v>11</v>
      </c>
      <c r="P725" s="12" t="s">
        <v>12</v>
      </c>
      <c r="Q725" s="13"/>
      <c r="R725" s="13"/>
      <c r="S725" s="13"/>
      <c r="T725" s="8"/>
      <c r="U725" s="9"/>
    </row>
    <row r="726" spans="1:21" x14ac:dyDescent="0.25">
      <c r="A726" s="2"/>
      <c r="B726" s="3"/>
      <c r="C726" s="3"/>
      <c r="D726" s="10"/>
      <c r="E726" s="11"/>
      <c r="F726" s="11"/>
      <c r="G726" s="16" t="s">
        <v>15</v>
      </c>
      <c r="H726" s="17" t="s">
        <v>16</v>
      </c>
      <c r="I726" s="18" t="s">
        <v>17</v>
      </c>
      <c r="J726" s="19">
        <v>0</v>
      </c>
      <c r="K726" s="13"/>
      <c r="L726" s="20"/>
      <c r="M726" s="10"/>
      <c r="N726" s="15"/>
      <c r="O726" s="11"/>
      <c r="P726" s="16" t="s">
        <v>15</v>
      </c>
      <c r="Q726" s="17" t="s">
        <v>16</v>
      </c>
      <c r="R726" s="18" t="s">
        <v>17</v>
      </c>
      <c r="S726" s="19">
        <v>0</v>
      </c>
      <c r="T726" s="8"/>
      <c r="U726" s="9"/>
    </row>
    <row r="727" spans="1:21" x14ac:dyDescent="0.25">
      <c r="A727" s="21"/>
      <c r="B727" s="22"/>
      <c r="C727" s="23"/>
      <c r="D727" s="24"/>
      <c r="E727" s="25"/>
      <c r="F727" s="25"/>
      <c r="G727" s="26"/>
      <c r="H727" s="27"/>
      <c r="I727" s="28"/>
      <c r="J727" s="29"/>
      <c r="K727" s="30"/>
      <c r="L727" s="30"/>
      <c r="M727" s="24"/>
      <c r="N727" s="25"/>
      <c r="O727" s="25"/>
      <c r="P727" s="26"/>
      <c r="Q727" s="27"/>
      <c r="R727" s="28"/>
      <c r="S727" s="29"/>
      <c r="T727" s="31"/>
      <c r="U727" s="32"/>
    </row>
    <row r="728" spans="1:21" x14ac:dyDescent="0.25">
      <c r="A728" s="33"/>
      <c r="B728" s="33">
        <v>439</v>
      </c>
      <c r="C728" s="34"/>
      <c r="D728" s="35"/>
      <c r="E728" s="36"/>
      <c r="F728" s="37"/>
      <c r="G728" s="38"/>
      <c r="H728" s="38"/>
      <c r="I728" s="38"/>
      <c r="J728" s="38"/>
      <c r="K728" s="38">
        <f>((SUM(H730:H741)*H729)+(SUM(G730:G741)*G729)+(SUM(I730:I741)*I729))/1000</f>
        <v>60.33</v>
      </c>
      <c r="L728" s="38" t="e">
        <f>T728*100/M728</f>
        <v>#DIV/0!</v>
      </c>
      <c r="M728" s="35"/>
      <c r="N728" s="36"/>
      <c r="O728" s="37"/>
      <c r="P728" s="38"/>
      <c r="Q728" s="38"/>
      <c r="R728" s="38"/>
      <c r="S728" s="38"/>
      <c r="T728" s="39">
        <f>((SUM(Q730:Q741)*Q729)+(SUM(P730:P741)*P729)+(SUM(R730:R741)*R729))/1000</f>
        <v>0</v>
      </c>
      <c r="U728" s="39" t="e">
        <f>T728*100/M728</f>
        <v>#DIV/0!</v>
      </c>
    </row>
    <row r="729" spans="1:21" x14ac:dyDescent="0.25">
      <c r="A729" s="33"/>
      <c r="B729" s="40"/>
      <c r="C729" s="13"/>
      <c r="D729" s="40"/>
      <c r="E729" s="41" t="s">
        <v>19</v>
      </c>
      <c r="F729" s="42"/>
      <c r="G729" s="43">
        <v>223</v>
      </c>
      <c r="H729" s="43">
        <v>225</v>
      </c>
      <c r="I729" s="43">
        <v>223</v>
      </c>
      <c r="J729" s="43"/>
      <c r="K729" s="38"/>
      <c r="L729" s="38"/>
      <c r="M729" s="40"/>
      <c r="N729" s="41" t="s">
        <v>19</v>
      </c>
      <c r="O729" s="42"/>
      <c r="P729" s="43"/>
      <c r="Q729" s="43"/>
      <c r="R729" s="43"/>
      <c r="S729" s="38"/>
      <c r="T729" s="44"/>
      <c r="U729" s="45"/>
    </row>
    <row r="730" spans="1:21" x14ac:dyDescent="0.25">
      <c r="A730" s="33"/>
      <c r="B730" s="40"/>
      <c r="C730" s="13"/>
      <c r="D730" s="40"/>
      <c r="E730" s="46"/>
      <c r="F730" s="47" t="s">
        <v>30</v>
      </c>
      <c r="G730" s="38">
        <v>10</v>
      </c>
      <c r="H730" s="38">
        <v>2</v>
      </c>
      <c r="I730" s="38">
        <v>2</v>
      </c>
      <c r="J730" s="38">
        <v>7</v>
      </c>
      <c r="K730" s="38">
        <f>(G730*$G$7+H730*$H$7+I730*$I$7)/1000</f>
        <v>0</v>
      </c>
      <c r="L730" s="38"/>
      <c r="M730" s="40"/>
      <c r="N730" s="46"/>
      <c r="O730" s="47" t="s">
        <v>35</v>
      </c>
      <c r="P730" s="38">
        <v>20</v>
      </c>
      <c r="Q730" s="38">
        <v>26</v>
      </c>
      <c r="R730" s="38">
        <v>38</v>
      </c>
      <c r="S730" s="38">
        <v>11</v>
      </c>
      <c r="T730" s="44">
        <f t="shared" ref="T730:T741" si="76">(P730*$P$7+Q730*$Q$7+R730*$R$7)/1000</f>
        <v>0</v>
      </c>
      <c r="U730" s="45"/>
    </row>
    <row r="731" spans="1:21" x14ac:dyDescent="0.25">
      <c r="A731" s="33"/>
      <c r="B731" s="40"/>
      <c r="C731" s="13"/>
      <c r="D731" s="40"/>
      <c r="E731" s="46"/>
      <c r="F731" s="47" t="s">
        <v>31</v>
      </c>
      <c r="G731" s="38">
        <v>8</v>
      </c>
      <c r="H731" s="38">
        <v>8</v>
      </c>
      <c r="I731" s="38">
        <v>5</v>
      </c>
      <c r="J731" s="38">
        <v>5</v>
      </c>
      <c r="K731" s="38">
        <f t="shared" ref="K731:K741" si="77">(G731*$G$7+H731*$H$7+I731*$I$7)/1000</f>
        <v>0</v>
      </c>
      <c r="L731" s="38"/>
      <c r="M731" s="40"/>
      <c r="N731" s="48"/>
      <c r="O731" s="47" t="s">
        <v>23</v>
      </c>
      <c r="P731" s="38"/>
      <c r="Q731" s="38"/>
      <c r="R731" s="38"/>
      <c r="S731" s="38"/>
      <c r="T731" s="44">
        <f t="shared" si="76"/>
        <v>0</v>
      </c>
      <c r="U731" s="45"/>
    </row>
    <row r="732" spans="1:21" x14ac:dyDescent="0.25">
      <c r="A732" s="33"/>
      <c r="B732" s="40"/>
      <c r="C732" s="13"/>
      <c r="D732" s="40"/>
      <c r="E732" s="46"/>
      <c r="F732" s="47" t="s">
        <v>36</v>
      </c>
      <c r="G732" s="38">
        <v>30</v>
      </c>
      <c r="H732" s="38">
        <v>8</v>
      </c>
      <c r="I732" s="38">
        <v>8</v>
      </c>
      <c r="J732" s="38">
        <v>10</v>
      </c>
      <c r="K732" s="38">
        <f t="shared" si="77"/>
        <v>0</v>
      </c>
      <c r="L732" s="38"/>
      <c r="M732" s="40"/>
      <c r="N732" s="46"/>
      <c r="O732" s="47" t="s">
        <v>37</v>
      </c>
      <c r="P732" s="38"/>
      <c r="Q732" s="38"/>
      <c r="R732" s="38"/>
      <c r="S732" s="38"/>
      <c r="T732" s="44">
        <f t="shared" si="76"/>
        <v>0</v>
      </c>
      <c r="U732" s="45"/>
    </row>
    <row r="733" spans="1:21" x14ac:dyDescent="0.25">
      <c r="A733" s="33"/>
      <c r="B733" s="40"/>
      <c r="C733" s="13"/>
      <c r="D733" s="40"/>
      <c r="E733" s="46"/>
      <c r="F733" s="47" t="s">
        <v>32</v>
      </c>
      <c r="G733" s="38">
        <v>31</v>
      </c>
      <c r="H733" s="38">
        <v>21</v>
      </c>
      <c r="I733" s="38">
        <v>45</v>
      </c>
      <c r="J733" s="38">
        <v>22</v>
      </c>
      <c r="K733" s="38">
        <f t="shared" si="77"/>
        <v>0</v>
      </c>
      <c r="L733" s="38"/>
      <c r="M733" s="40"/>
      <c r="N733" s="48"/>
      <c r="O733" s="47" t="s">
        <v>22</v>
      </c>
      <c r="P733" s="38"/>
      <c r="Q733" s="38"/>
      <c r="R733" s="38"/>
      <c r="S733" s="38"/>
      <c r="T733" s="44">
        <f t="shared" si="76"/>
        <v>0</v>
      </c>
      <c r="U733" s="45"/>
    </row>
    <row r="734" spans="1:21" x14ac:dyDescent="0.25">
      <c r="A734" s="33"/>
      <c r="B734" s="40"/>
      <c r="C734" s="13"/>
      <c r="D734" s="40"/>
      <c r="E734" s="46"/>
      <c r="F734" s="47" t="s">
        <v>38</v>
      </c>
      <c r="G734" s="38">
        <v>9</v>
      </c>
      <c r="H734" s="38">
        <v>3</v>
      </c>
      <c r="I734" s="38">
        <v>8</v>
      </c>
      <c r="J734" s="38">
        <v>5</v>
      </c>
      <c r="K734" s="38">
        <f t="shared" si="77"/>
        <v>0</v>
      </c>
      <c r="L734" s="38"/>
      <c r="M734" s="40"/>
      <c r="N734" s="46"/>
      <c r="O734" s="47" t="s">
        <v>22</v>
      </c>
      <c r="P734" s="38"/>
      <c r="Q734" s="38"/>
      <c r="R734" s="38"/>
      <c r="S734" s="38"/>
      <c r="T734" s="44">
        <f t="shared" si="76"/>
        <v>0</v>
      </c>
      <c r="U734" s="45"/>
    </row>
    <row r="735" spans="1:21" x14ac:dyDescent="0.25">
      <c r="A735" s="33"/>
      <c r="B735" s="40"/>
      <c r="C735" s="13"/>
      <c r="D735" s="40"/>
      <c r="E735" s="46"/>
      <c r="F735" s="47" t="s">
        <v>33</v>
      </c>
      <c r="G735" s="38">
        <v>37</v>
      </c>
      <c r="H735" s="38">
        <v>18</v>
      </c>
      <c r="I735" s="38">
        <v>17</v>
      </c>
      <c r="J735" s="38">
        <v>14</v>
      </c>
      <c r="K735" s="38">
        <f t="shared" si="77"/>
        <v>0</v>
      </c>
      <c r="L735" s="38"/>
      <c r="M735" s="40"/>
      <c r="N735" s="46"/>
      <c r="O735" s="47" t="s">
        <v>27</v>
      </c>
      <c r="P735" s="38">
        <v>26</v>
      </c>
      <c r="Q735" s="38">
        <v>18</v>
      </c>
      <c r="R735" s="38">
        <v>28</v>
      </c>
      <c r="S735" s="38">
        <v>10</v>
      </c>
      <c r="T735" s="44">
        <f t="shared" si="76"/>
        <v>0</v>
      </c>
      <c r="U735" s="45"/>
    </row>
    <row r="736" spans="1:21" x14ac:dyDescent="0.25">
      <c r="A736" s="33"/>
      <c r="B736" s="40"/>
      <c r="C736" s="13"/>
      <c r="D736" s="40"/>
      <c r="E736" s="46"/>
      <c r="F736" s="47" t="s">
        <v>22</v>
      </c>
      <c r="G736" s="38"/>
      <c r="H736" s="38"/>
      <c r="I736" s="38"/>
      <c r="J736" s="38"/>
      <c r="K736" s="38">
        <f t="shared" si="77"/>
        <v>0</v>
      </c>
      <c r="L736" s="38"/>
      <c r="M736" s="40"/>
      <c r="N736" s="46"/>
      <c r="O736" s="47" t="s">
        <v>28</v>
      </c>
      <c r="P736" s="38"/>
      <c r="Q736" s="38"/>
      <c r="R736" s="38"/>
      <c r="S736" s="38"/>
      <c r="T736" s="44">
        <f t="shared" si="76"/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si="77"/>
        <v>0</v>
      </c>
      <c r="L737" s="38"/>
      <c r="M737" s="40"/>
      <c r="N737" s="46"/>
      <c r="O737" s="47" t="s">
        <v>41</v>
      </c>
      <c r="P737" s="38">
        <v>15</v>
      </c>
      <c r="Q737" s="38">
        <v>29</v>
      </c>
      <c r="R737" s="38">
        <v>10</v>
      </c>
      <c r="S737" s="38">
        <v>12</v>
      </c>
      <c r="T737" s="44">
        <f t="shared" si="76"/>
        <v>0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8"/>
      <c r="O738" s="47" t="s">
        <v>22</v>
      </c>
      <c r="P738" s="38"/>
      <c r="Q738" s="38"/>
      <c r="R738" s="38"/>
      <c r="S738" s="38"/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22</v>
      </c>
      <c r="G739" s="38"/>
      <c r="H739" s="38"/>
      <c r="I739" s="38"/>
      <c r="J739" s="38"/>
      <c r="K739" s="38">
        <f t="shared" si="77"/>
        <v>0</v>
      </c>
      <c r="L739" s="38"/>
      <c r="M739" s="40"/>
      <c r="N739" s="48"/>
      <c r="O739" s="47" t="s">
        <v>44</v>
      </c>
      <c r="P739" s="38">
        <v>16</v>
      </c>
      <c r="Q739" s="38">
        <v>5</v>
      </c>
      <c r="R739" s="38">
        <v>9</v>
      </c>
      <c r="S739" s="38">
        <v>12</v>
      </c>
      <c r="T739" s="44">
        <f t="shared" si="76"/>
        <v>0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22</v>
      </c>
      <c r="G740" s="38"/>
      <c r="H740" s="38"/>
      <c r="I740" s="38"/>
      <c r="J740" s="38"/>
      <c r="K740" s="38">
        <f t="shared" si="77"/>
        <v>0</v>
      </c>
      <c r="L740" s="38"/>
      <c r="M740" s="40"/>
      <c r="N740" s="48"/>
      <c r="O740" s="47" t="s">
        <v>45</v>
      </c>
      <c r="P740" s="38">
        <v>20</v>
      </c>
      <c r="Q740" s="38">
        <v>8</v>
      </c>
      <c r="R740" s="38">
        <v>7</v>
      </c>
      <c r="S740" s="38">
        <v>10</v>
      </c>
      <c r="T740" s="44">
        <f t="shared" si="76"/>
        <v>0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22</v>
      </c>
      <c r="G741" s="38"/>
      <c r="H741" s="38"/>
      <c r="I741" s="38"/>
      <c r="J741" s="38"/>
      <c r="K741" s="38">
        <f t="shared" si="77"/>
        <v>0</v>
      </c>
      <c r="L741" s="38"/>
      <c r="M741" s="40"/>
      <c r="N741" s="49"/>
      <c r="O741" s="47" t="s">
        <v>46</v>
      </c>
      <c r="P741" s="38">
        <v>14</v>
      </c>
      <c r="Q741" s="38">
        <v>8</v>
      </c>
      <c r="R741" s="38">
        <v>4</v>
      </c>
      <c r="S741" s="38">
        <v>11</v>
      </c>
      <c r="T741" s="44">
        <f t="shared" si="76"/>
        <v>0</v>
      </c>
      <c r="U741" s="45"/>
    </row>
    <row r="742" spans="1:21" x14ac:dyDescent="0.25">
      <c r="E742" t="s">
        <v>0</v>
      </c>
      <c r="F742" s="1"/>
    </row>
    <row r="743" spans="1:21" x14ac:dyDescent="0.25">
      <c r="A743" s="2" t="s">
        <v>1</v>
      </c>
      <c r="B743" s="3" t="s">
        <v>2</v>
      </c>
      <c r="C743" s="3" t="s">
        <v>3</v>
      </c>
      <c r="D743" s="4" t="s">
        <v>4</v>
      </c>
      <c r="E743" s="4"/>
      <c r="F743" s="5"/>
      <c r="G743" s="5"/>
      <c r="H743" s="5"/>
      <c r="I743" s="5"/>
      <c r="J743" s="5"/>
      <c r="K743" s="6" t="s">
        <v>5</v>
      </c>
      <c r="L743" s="7"/>
      <c r="M743" s="4" t="s">
        <v>6</v>
      </c>
      <c r="N743" s="4"/>
      <c r="O743" s="5"/>
      <c r="P743" s="5"/>
      <c r="Q743" s="5"/>
      <c r="R743" s="5"/>
      <c r="S743" s="5"/>
      <c r="T743" s="8" t="s">
        <v>7</v>
      </c>
      <c r="U743" s="9" t="s">
        <v>8</v>
      </c>
    </row>
    <row r="744" spans="1:21" ht="25.5" x14ac:dyDescent="0.25">
      <c r="A744" s="2"/>
      <c r="B744" s="3"/>
      <c r="C744" s="3"/>
      <c r="D744" s="10" t="s">
        <v>9</v>
      </c>
      <c r="E744" s="11" t="s">
        <v>10</v>
      </c>
      <c r="F744" s="11" t="s">
        <v>11</v>
      </c>
      <c r="G744" s="12" t="s">
        <v>12</v>
      </c>
      <c r="H744" s="13"/>
      <c r="I744" s="13"/>
      <c r="J744" s="13"/>
      <c r="K744" s="13"/>
      <c r="L744" s="14" t="s">
        <v>13</v>
      </c>
      <c r="M744" s="10" t="s">
        <v>9</v>
      </c>
      <c r="N744" s="15" t="s">
        <v>14</v>
      </c>
      <c r="O744" s="11" t="s">
        <v>11</v>
      </c>
      <c r="P744" s="12" t="s">
        <v>12</v>
      </c>
      <c r="Q744" s="13"/>
      <c r="R744" s="13"/>
      <c r="S744" s="13"/>
      <c r="T744" s="8"/>
      <c r="U744" s="9"/>
    </row>
    <row r="745" spans="1:21" x14ac:dyDescent="0.25">
      <c r="A745" s="2"/>
      <c r="B745" s="3"/>
      <c r="C745" s="3"/>
      <c r="D745" s="10"/>
      <c r="E745" s="11"/>
      <c r="F745" s="11"/>
      <c r="G745" s="16" t="s">
        <v>15</v>
      </c>
      <c r="H745" s="17" t="s">
        <v>16</v>
      </c>
      <c r="I745" s="18" t="s">
        <v>17</v>
      </c>
      <c r="J745" s="19">
        <v>0</v>
      </c>
      <c r="K745" s="13"/>
      <c r="L745" s="20"/>
      <c r="M745" s="10"/>
      <c r="N745" s="15"/>
      <c r="O745" s="11"/>
      <c r="P745" s="16" t="s">
        <v>15</v>
      </c>
      <c r="Q745" s="17" t="s">
        <v>16</v>
      </c>
      <c r="R745" s="18" t="s">
        <v>17</v>
      </c>
      <c r="S745" s="19">
        <v>0</v>
      </c>
      <c r="T745" s="8"/>
      <c r="U745" s="9"/>
    </row>
    <row r="746" spans="1:21" x14ac:dyDescent="0.25">
      <c r="A746" s="21"/>
      <c r="B746" s="22"/>
      <c r="C746" s="23"/>
      <c r="D746" s="24"/>
      <c r="E746" s="25"/>
      <c r="F746" s="25"/>
      <c r="G746" s="26"/>
      <c r="H746" s="27"/>
      <c r="I746" s="28"/>
      <c r="J746" s="29"/>
      <c r="K746" s="30"/>
      <c r="L746" s="30"/>
      <c r="M746" s="24"/>
      <c r="N746" s="25"/>
      <c r="O746" s="25"/>
      <c r="P746" s="26"/>
      <c r="Q746" s="27"/>
      <c r="R746" s="28"/>
      <c r="S746" s="29"/>
      <c r="T746" s="31"/>
      <c r="U746" s="32"/>
    </row>
    <row r="747" spans="1:21" x14ac:dyDescent="0.25">
      <c r="A747" s="33"/>
      <c r="B747" s="33">
        <v>440</v>
      </c>
      <c r="C747" s="34"/>
      <c r="D747" s="35">
        <v>1000</v>
      </c>
      <c r="E747" s="36"/>
      <c r="F747" s="37"/>
      <c r="G747" s="38"/>
      <c r="H747" s="38"/>
      <c r="I747" s="38"/>
      <c r="J747" s="38"/>
      <c r="K747" s="38">
        <f>((SUM(H749:H760)*H748)+(SUM(G749:G760)*G748)+(SUM(I749:I760)*I748))/1000</f>
        <v>38.621000000000002</v>
      </c>
      <c r="L747" s="38" t="e">
        <f>T747*100/M747</f>
        <v>#DIV/0!</v>
      </c>
      <c r="M747" s="35"/>
      <c r="N747" s="36"/>
      <c r="O747" s="37"/>
      <c r="P747" s="38"/>
      <c r="Q747" s="38"/>
      <c r="R747" s="38"/>
      <c r="S747" s="38"/>
      <c r="T747" s="39">
        <f>((SUM(Q749:Q760)*Q748)+(SUM(P749:P760)*P748)+(SUM(R749:R760)*R748))/1000</f>
        <v>0</v>
      </c>
      <c r="U747" s="39" t="e">
        <f>T747*100/M747</f>
        <v>#DIV/0!</v>
      </c>
    </row>
    <row r="748" spans="1:21" x14ac:dyDescent="0.25">
      <c r="A748" s="33"/>
      <c r="B748" s="40"/>
      <c r="C748" s="13"/>
      <c r="D748" s="40"/>
      <c r="E748" s="41" t="s">
        <v>19</v>
      </c>
      <c r="F748" s="42"/>
      <c r="G748" s="43">
        <v>227</v>
      </c>
      <c r="H748" s="43">
        <v>225</v>
      </c>
      <c r="I748" s="43">
        <v>226</v>
      </c>
      <c r="J748" s="43"/>
      <c r="K748" s="38"/>
      <c r="L748" s="38"/>
      <c r="M748" s="40"/>
      <c r="N748" s="41" t="s">
        <v>19</v>
      </c>
      <c r="O748" s="42"/>
      <c r="P748" s="43"/>
      <c r="Q748" s="43"/>
      <c r="R748" s="43"/>
      <c r="S748" s="38"/>
      <c r="T748" s="44"/>
      <c r="U748" s="45"/>
    </row>
    <row r="749" spans="1:21" x14ac:dyDescent="0.25">
      <c r="A749" s="33"/>
      <c r="B749" s="40"/>
      <c r="C749" s="13"/>
      <c r="D749" s="40"/>
      <c r="E749" s="46"/>
      <c r="F749" s="47" t="s">
        <v>30</v>
      </c>
      <c r="G749" s="38"/>
      <c r="H749" s="38"/>
      <c r="I749" s="38"/>
      <c r="J749" s="38"/>
      <c r="K749" s="38">
        <f>(G749*$G$7+H749*$H$7+I749*$I$7)/1000</f>
        <v>0</v>
      </c>
      <c r="L749" s="38"/>
      <c r="M749" s="40"/>
      <c r="N749" s="46"/>
      <c r="O749" s="47" t="s">
        <v>22</v>
      </c>
      <c r="P749" s="38"/>
      <c r="Q749" s="38"/>
      <c r="R749" s="38"/>
      <c r="S749" s="38"/>
      <c r="T749" s="44">
        <f t="shared" ref="T749:T760" si="78">(P749*$P$7+Q749*$Q$7+R749*$R$7)/1000</f>
        <v>0</v>
      </c>
      <c r="U749" s="45"/>
    </row>
    <row r="750" spans="1:21" x14ac:dyDescent="0.25">
      <c r="A750" s="33"/>
      <c r="B750" s="40"/>
      <c r="C750" s="13"/>
      <c r="D750" s="40"/>
      <c r="E750" s="46"/>
      <c r="F750" s="47" t="s">
        <v>22</v>
      </c>
      <c r="G750" s="38"/>
      <c r="H750" s="38"/>
      <c r="I750" s="38"/>
      <c r="J750" s="38"/>
      <c r="K750" s="38">
        <f t="shared" ref="K750:K760" si="79">(G750*$G$7+H750*$H$7+I750*$I$7)/1000</f>
        <v>0</v>
      </c>
      <c r="L750" s="38"/>
      <c r="M750" s="40"/>
      <c r="N750" s="48"/>
      <c r="O750" s="47" t="s">
        <v>23</v>
      </c>
      <c r="P750" s="38">
        <v>1</v>
      </c>
      <c r="Q750" s="38">
        <v>0</v>
      </c>
      <c r="R750" s="38">
        <v>0</v>
      </c>
      <c r="S750" s="38">
        <v>1</v>
      </c>
      <c r="T750" s="44">
        <f t="shared" si="78"/>
        <v>0</v>
      </c>
      <c r="U750" s="45"/>
    </row>
    <row r="751" spans="1:21" x14ac:dyDescent="0.25">
      <c r="A751" s="33"/>
      <c r="B751" s="40"/>
      <c r="C751" s="13"/>
      <c r="D751" s="40"/>
      <c r="E751" s="46"/>
      <c r="F751" s="47" t="s">
        <v>22</v>
      </c>
      <c r="G751" s="38"/>
      <c r="H751" s="38"/>
      <c r="I751" s="38"/>
      <c r="J751" s="38"/>
      <c r="K751" s="38">
        <f t="shared" si="79"/>
        <v>0</v>
      </c>
      <c r="L751" s="38"/>
      <c r="M751" s="40"/>
      <c r="N751" s="46"/>
      <c r="O751" s="47" t="s">
        <v>37</v>
      </c>
      <c r="P751" s="38">
        <v>10</v>
      </c>
      <c r="Q751" s="38">
        <v>6</v>
      </c>
      <c r="R751" s="38">
        <v>12</v>
      </c>
      <c r="S751" s="38">
        <v>3</v>
      </c>
      <c r="T751" s="44">
        <f t="shared" si="78"/>
        <v>0</v>
      </c>
      <c r="U751" s="45"/>
    </row>
    <row r="752" spans="1:21" x14ac:dyDescent="0.25">
      <c r="A752" s="33"/>
      <c r="B752" s="40"/>
      <c r="C752" s="13"/>
      <c r="D752" s="40"/>
      <c r="E752" s="46"/>
      <c r="F752" s="47" t="s">
        <v>22</v>
      </c>
      <c r="G752" s="38"/>
      <c r="H752" s="38"/>
      <c r="I752" s="38"/>
      <c r="J752" s="38"/>
      <c r="K752" s="38">
        <f t="shared" si="79"/>
        <v>0</v>
      </c>
      <c r="L752" s="38"/>
      <c r="M752" s="40"/>
      <c r="N752" s="48"/>
      <c r="O752" s="47" t="s">
        <v>25</v>
      </c>
      <c r="P752" s="38">
        <v>11</v>
      </c>
      <c r="Q752" s="38">
        <v>0</v>
      </c>
      <c r="R752" s="38">
        <v>0</v>
      </c>
      <c r="S752" s="38">
        <v>9</v>
      </c>
      <c r="T752" s="44">
        <f t="shared" si="78"/>
        <v>0</v>
      </c>
      <c r="U752" s="45"/>
    </row>
    <row r="753" spans="1:21" x14ac:dyDescent="0.25">
      <c r="A753" s="33"/>
      <c r="B753" s="40"/>
      <c r="C753" s="13"/>
      <c r="D753" s="40"/>
      <c r="E753" s="46"/>
      <c r="F753" s="47" t="s">
        <v>38</v>
      </c>
      <c r="G753" s="38">
        <v>33</v>
      </c>
      <c r="H753" s="38">
        <v>24</v>
      </c>
      <c r="I753" s="38">
        <v>15</v>
      </c>
      <c r="J753" s="38">
        <v>13</v>
      </c>
      <c r="K753" s="38">
        <f t="shared" si="79"/>
        <v>0</v>
      </c>
      <c r="L753" s="38"/>
      <c r="M753" s="40"/>
      <c r="N753" s="46"/>
      <c r="O753" s="47" t="s">
        <v>39</v>
      </c>
      <c r="P753" s="38">
        <v>0</v>
      </c>
      <c r="Q753" s="38">
        <v>0</v>
      </c>
      <c r="R753" s="38">
        <v>0</v>
      </c>
      <c r="S753" s="38">
        <v>0</v>
      </c>
      <c r="T753" s="44">
        <f t="shared" si="78"/>
        <v>0</v>
      </c>
      <c r="U753" s="45"/>
    </row>
    <row r="754" spans="1:21" x14ac:dyDescent="0.25">
      <c r="A754" s="33"/>
      <c r="B754" s="40"/>
      <c r="C754" s="13"/>
      <c r="D754" s="40"/>
      <c r="E754" s="46"/>
      <c r="F754" s="47" t="s">
        <v>33</v>
      </c>
      <c r="G754" s="38">
        <v>0</v>
      </c>
      <c r="H754" s="38">
        <v>0</v>
      </c>
      <c r="I754" s="38">
        <v>0</v>
      </c>
      <c r="J754" s="38">
        <v>0</v>
      </c>
      <c r="K754" s="38">
        <f t="shared" si="79"/>
        <v>0</v>
      </c>
      <c r="L754" s="38"/>
      <c r="M754" s="40"/>
      <c r="N754" s="46"/>
      <c r="O754" s="47" t="s">
        <v>27</v>
      </c>
      <c r="P754" s="38">
        <v>0</v>
      </c>
      <c r="Q754" s="38">
        <v>0</v>
      </c>
      <c r="R754" s="38">
        <v>8</v>
      </c>
      <c r="S754" s="38">
        <v>8</v>
      </c>
      <c r="T754" s="44">
        <f t="shared" si="78"/>
        <v>0</v>
      </c>
      <c r="U754" s="45"/>
    </row>
    <row r="755" spans="1:21" x14ac:dyDescent="0.25">
      <c r="A755" s="33"/>
      <c r="B755" s="40"/>
      <c r="C755" s="13"/>
      <c r="D755" s="40"/>
      <c r="E755" s="46"/>
      <c r="F755" s="47" t="s">
        <v>40</v>
      </c>
      <c r="G755" s="38">
        <v>10</v>
      </c>
      <c r="H755" s="38">
        <v>39</v>
      </c>
      <c r="I755" s="38">
        <v>10</v>
      </c>
      <c r="J755" s="38">
        <v>19</v>
      </c>
      <c r="K755" s="38">
        <f t="shared" si="79"/>
        <v>0</v>
      </c>
      <c r="L755" s="38"/>
      <c r="M755" s="40"/>
      <c r="N755" s="46"/>
      <c r="O755" s="47" t="s">
        <v>28</v>
      </c>
      <c r="P755" s="38">
        <v>8</v>
      </c>
      <c r="Q755" s="38">
        <v>18</v>
      </c>
      <c r="R755" s="38">
        <v>8</v>
      </c>
      <c r="S755" s="38">
        <v>11</v>
      </c>
      <c r="T755" s="44">
        <f t="shared" si="78"/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24</v>
      </c>
      <c r="G756" s="38">
        <v>0</v>
      </c>
      <c r="H756" s="38">
        <v>0</v>
      </c>
      <c r="I756" s="38">
        <v>0</v>
      </c>
      <c r="J756" s="38">
        <v>0</v>
      </c>
      <c r="K756" s="38">
        <f t="shared" si="79"/>
        <v>0</v>
      </c>
      <c r="L756" s="38"/>
      <c r="M756" s="40"/>
      <c r="N756" s="46"/>
      <c r="O756" s="47" t="s">
        <v>22</v>
      </c>
      <c r="P756" s="38"/>
      <c r="Q756" s="38"/>
      <c r="R756" s="38"/>
      <c r="S756" s="38"/>
      <c r="T756" s="44">
        <f t="shared" si="78"/>
        <v>0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22</v>
      </c>
      <c r="G757" s="38"/>
      <c r="H757" s="38"/>
      <c r="I757" s="38"/>
      <c r="J757" s="38"/>
      <c r="K757" s="38">
        <f t="shared" si="79"/>
        <v>0</v>
      </c>
      <c r="L757" s="38"/>
      <c r="M757" s="40"/>
      <c r="N757" s="48"/>
      <c r="O757" s="47" t="s">
        <v>43</v>
      </c>
      <c r="P757" s="38">
        <v>0</v>
      </c>
      <c r="Q757" s="38">
        <v>0</v>
      </c>
      <c r="R757" s="38">
        <v>9</v>
      </c>
      <c r="S757" s="38">
        <v>7</v>
      </c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26</v>
      </c>
      <c r="G758" s="38">
        <v>3</v>
      </c>
      <c r="H758" s="38">
        <v>10</v>
      </c>
      <c r="I758" s="38">
        <v>5</v>
      </c>
      <c r="J758" s="38">
        <v>8</v>
      </c>
      <c r="K758" s="38">
        <f t="shared" si="79"/>
        <v>0</v>
      </c>
      <c r="L758" s="38"/>
      <c r="M758" s="40"/>
      <c r="N758" s="48"/>
      <c r="O758" s="47" t="s">
        <v>22</v>
      </c>
      <c r="P758" s="38"/>
      <c r="Q758" s="38"/>
      <c r="R758" s="38"/>
      <c r="S758" s="38"/>
      <c r="T758" s="44">
        <f t="shared" si="78"/>
        <v>0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20</v>
      </c>
      <c r="G759" s="38">
        <v>8</v>
      </c>
      <c r="H759" s="38">
        <v>6</v>
      </c>
      <c r="I759" s="38">
        <v>8</v>
      </c>
      <c r="J759" s="38">
        <v>2</v>
      </c>
      <c r="K759" s="38">
        <f t="shared" si="79"/>
        <v>0</v>
      </c>
      <c r="L759" s="38"/>
      <c r="M759" s="40"/>
      <c r="N759" s="48"/>
      <c r="O759" s="47" t="s">
        <v>22</v>
      </c>
      <c r="P759" s="38"/>
      <c r="Q759" s="38"/>
      <c r="R759" s="38"/>
      <c r="S759" s="38"/>
      <c r="T759" s="44">
        <f t="shared" si="78"/>
        <v>0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21</v>
      </c>
      <c r="G760" s="38">
        <v>0</v>
      </c>
      <c r="H760" s="38">
        <v>0</v>
      </c>
      <c r="I760" s="38">
        <v>0</v>
      </c>
      <c r="J760" s="38">
        <v>0</v>
      </c>
      <c r="K760" s="38">
        <f t="shared" si="79"/>
        <v>0</v>
      </c>
      <c r="L760" s="38"/>
      <c r="M760" s="40"/>
      <c r="N760" s="49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E761" t="s">
        <v>0</v>
      </c>
      <c r="F761" s="1"/>
    </row>
    <row r="762" spans="1:21" x14ac:dyDescent="0.25">
      <c r="A762" s="2" t="s">
        <v>1</v>
      </c>
      <c r="B762" s="3" t="s">
        <v>2</v>
      </c>
      <c r="C762" s="3" t="s">
        <v>3</v>
      </c>
      <c r="D762" s="4" t="s">
        <v>4</v>
      </c>
      <c r="E762" s="4"/>
      <c r="F762" s="5"/>
      <c r="G762" s="5"/>
      <c r="H762" s="5"/>
      <c r="I762" s="5"/>
      <c r="J762" s="5"/>
      <c r="K762" s="6" t="s">
        <v>5</v>
      </c>
      <c r="L762" s="7"/>
      <c r="M762" s="4" t="s">
        <v>6</v>
      </c>
      <c r="N762" s="4"/>
      <c r="O762" s="5"/>
      <c r="P762" s="5"/>
      <c r="Q762" s="5"/>
      <c r="R762" s="5"/>
      <c r="S762" s="5"/>
      <c r="T762" s="8" t="s">
        <v>7</v>
      </c>
      <c r="U762" s="9" t="s">
        <v>8</v>
      </c>
    </row>
    <row r="763" spans="1:21" ht="25.5" x14ac:dyDescent="0.25">
      <c r="A763" s="2"/>
      <c r="B763" s="3"/>
      <c r="C763" s="3"/>
      <c r="D763" s="10" t="s">
        <v>9</v>
      </c>
      <c r="E763" s="11" t="s">
        <v>10</v>
      </c>
      <c r="F763" s="11" t="s">
        <v>11</v>
      </c>
      <c r="G763" s="12" t="s">
        <v>12</v>
      </c>
      <c r="H763" s="13"/>
      <c r="I763" s="13"/>
      <c r="J763" s="13"/>
      <c r="K763" s="13"/>
      <c r="L763" s="14" t="s">
        <v>13</v>
      </c>
      <c r="M763" s="10" t="s">
        <v>9</v>
      </c>
      <c r="N763" s="15" t="s">
        <v>14</v>
      </c>
      <c r="O763" s="11" t="s">
        <v>11</v>
      </c>
      <c r="P763" s="12" t="s">
        <v>12</v>
      </c>
      <c r="Q763" s="13"/>
      <c r="R763" s="13"/>
      <c r="S763" s="13"/>
      <c r="T763" s="8"/>
      <c r="U763" s="9"/>
    </row>
    <row r="764" spans="1:21" x14ac:dyDescent="0.25">
      <c r="A764" s="2"/>
      <c r="B764" s="3"/>
      <c r="C764" s="3"/>
      <c r="D764" s="10"/>
      <c r="E764" s="11"/>
      <c r="F764" s="11"/>
      <c r="G764" s="16" t="s">
        <v>15</v>
      </c>
      <c r="H764" s="17" t="s">
        <v>16</v>
      </c>
      <c r="I764" s="18" t="s">
        <v>17</v>
      </c>
      <c r="J764" s="19">
        <v>0</v>
      </c>
      <c r="K764" s="13"/>
      <c r="L764" s="20"/>
      <c r="M764" s="10"/>
      <c r="N764" s="15"/>
      <c r="O764" s="11"/>
      <c r="P764" s="16" t="s">
        <v>15</v>
      </c>
      <c r="Q764" s="17" t="s">
        <v>16</v>
      </c>
      <c r="R764" s="18" t="s">
        <v>17</v>
      </c>
      <c r="S764" s="19">
        <v>0</v>
      </c>
      <c r="T764" s="8"/>
      <c r="U764" s="9"/>
    </row>
    <row r="765" spans="1:21" x14ac:dyDescent="0.25">
      <c r="A765" s="21"/>
      <c r="B765" s="22"/>
      <c r="C765" s="23"/>
      <c r="D765" s="24"/>
      <c r="E765" s="25"/>
      <c r="F765" s="25"/>
      <c r="G765" s="26"/>
      <c r="H765" s="27"/>
      <c r="I765" s="28"/>
      <c r="J765" s="29"/>
      <c r="K765" s="30"/>
      <c r="L765" s="30"/>
      <c r="M765" s="24"/>
      <c r="N765" s="25"/>
      <c r="O765" s="25"/>
      <c r="P765" s="26"/>
      <c r="Q765" s="27"/>
      <c r="R765" s="28"/>
      <c r="S765" s="29"/>
      <c r="T765" s="31"/>
      <c r="U765" s="32"/>
    </row>
    <row r="766" spans="1:21" x14ac:dyDescent="0.25">
      <c r="A766" s="33"/>
      <c r="B766" s="33">
        <v>441</v>
      </c>
      <c r="C766" s="34"/>
      <c r="D766" s="35">
        <v>630</v>
      </c>
      <c r="E766" s="36"/>
      <c r="F766" s="37"/>
      <c r="G766" s="38"/>
      <c r="H766" s="38"/>
      <c r="I766" s="38"/>
      <c r="J766" s="38"/>
      <c r="K766" s="38">
        <f>((SUM(H768:H779)*H767)+(SUM(G768:G779)*G767)+(SUM(I768:I779)*I767))/1000</f>
        <v>103.88200000000001</v>
      </c>
      <c r="L766" s="38">
        <f>T766*100/M766</f>
        <v>0</v>
      </c>
      <c r="M766" s="35">
        <v>630</v>
      </c>
      <c r="N766" s="36"/>
      <c r="O766" s="37"/>
      <c r="P766" s="38"/>
      <c r="Q766" s="38"/>
      <c r="R766" s="38"/>
      <c r="S766" s="38"/>
      <c r="T766" s="39">
        <f>((SUM(Q768:Q779)*Q767)+(SUM(P768:P779)*P767)+(SUM(R768:R779)*R767))/1000</f>
        <v>0</v>
      </c>
      <c r="U766" s="39">
        <f>T766*100/M766</f>
        <v>0</v>
      </c>
    </row>
    <row r="767" spans="1:21" x14ac:dyDescent="0.25">
      <c r="A767" s="33"/>
      <c r="B767" s="40"/>
      <c r="C767" s="13"/>
      <c r="D767" s="40"/>
      <c r="E767" s="41" t="s">
        <v>19</v>
      </c>
      <c r="F767" s="42"/>
      <c r="G767" s="43">
        <v>233</v>
      </c>
      <c r="H767" s="43">
        <v>229</v>
      </c>
      <c r="I767" s="43">
        <v>232</v>
      </c>
      <c r="J767" s="43"/>
      <c r="K767" s="38"/>
      <c r="L767" s="38"/>
      <c r="M767" s="40"/>
      <c r="N767" s="41" t="s">
        <v>19</v>
      </c>
      <c r="O767" s="42"/>
      <c r="P767" s="43"/>
      <c r="Q767" s="43"/>
      <c r="R767" s="43"/>
      <c r="S767" s="38"/>
      <c r="T767" s="44"/>
      <c r="U767" s="45"/>
    </row>
    <row r="768" spans="1:21" x14ac:dyDescent="0.25">
      <c r="A768" s="33"/>
      <c r="B768" s="40"/>
      <c r="C768" s="13"/>
      <c r="D768" s="40"/>
      <c r="E768" s="46"/>
      <c r="F768" s="47" t="s">
        <v>30</v>
      </c>
      <c r="G768" s="38">
        <v>10</v>
      </c>
      <c r="H768" s="38">
        <v>9</v>
      </c>
      <c r="I768" s="38">
        <v>17</v>
      </c>
      <c r="J768" s="38">
        <v>3</v>
      </c>
      <c r="K768" s="38">
        <f>(G768*$G$7+H768*$H$7+I768*$I$7)/1000</f>
        <v>0</v>
      </c>
      <c r="L768" s="38"/>
      <c r="M768" s="40"/>
      <c r="N768" s="46"/>
      <c r="O768" s="47" t="s">
        <v>42</v>
      </c>
      <c r="P768" s="38">
        <v>7</v>
      </c>
      <c r="Q768" s="38">
        <v>12</v>
      </c>
      <c r="R768" s="38">
        <v>4</v>
      </c>
      <c r="S768" s="38">
        <v>5</v>
      </c>
      <c r="T768" s="44">
        <f t="shared" ref="T768:T779" si="80">(P768*$P$7+Q768*$Q$7+R768*$R$7)/1000</f>
        <v>0</v>
      </c>
      <c r="U768" s="45"/>
    </row>
    <row r="769" spans="1:21" x14ac:dyDescent="0.25">
      <c r="A769" s="33"/>
      <c r="B769" s="40"/>
      <c r="C769" s="13"/>
      <c r="D769" s="40"/>
      <c r="E769" s="46"/>
      <c r="F769" s="47" t="s">
        <v>31</v>
      </c>
      <c r="G769" s="38">
        <v>60</v>
      </c>
      <c r="H769" s="38">
        <v>52</v>
      </c>
      <c r="I769" s="38">
        <v>20</v>
      </c>
      <c r="J769" s="38">
        <v>16</v>
      </c>
      <c r="K769" s="38">
        <f t="shared" ref="K769:K779" si="81">(G769*$G$7+H769*$H$7+I769*$I$7)/1000</f>
        <v>0</v>
      </c>
      <c r="L769" s="38"/>
      <c r="M769" s="40"/>
      <c r="N769" s="48"/>
      <c r="O769" s="47" t="s">
        <v>26</v>
      </c>
      <c r="P769" s="38">
        <v>9</v>
      </c>
      <c r="Q769" s="38">
        <v>3</v>
      </c>
      <c r="R769" s="38">
        <v>7</v>
      </c>
      <c r="S769" s="38">
        <v>3</v>
      </c>
      <c r="T769" s="44">
        <f t="shared" si="80"/>
        <v>0</v>
      </c>
      <c r="U769" s="45"/>
    </row>
    <row r="770" spans="1:21" x14ac:dyDescent="0.25">
      <c r="A770" s="33"/>
      <c r="B770" s="40"/>
      <c r="C770" s="13"/>
      <c r="D770" s="40"/>
      <c r="E770" s="46"/>
      <c r="F770" s="47" t="s">
        <v>36</v>
      </c>
      <c r="G770" s="38">
        <v>12</v>
      </c>
      <c r="H770" s="38">
        <v>19</v>
      </c>
      <c r="I770" s="38">
        <v>13</v>
      </c>
      <c r="J770" s="38">
        <v>6</v>
      </c>
      <c r="K770" s="38">
        <f t="shared" si="81"/>
        <v>0</v>
      </c>
      <c r="L770" s="38"/>
      <c r="M770" s="40"/>
      <c r="N770" s="46"/>
      <c r="O770" s="47" t="s">
        <v>20</v>
      </c>
      <c r="P770" s="38">
        <v>6</v>
      </c>
      <c r="Q770" s="38">
        <v>15</v>
      </c>
      <c r="R770" s="38">
        <v>5</v>
      </c>
      <c r="S770" s="38">
        <v>8</v>
      </c>
      <c r="T770" s="44">
        <f t="shared" si="80"/>
        <v>0</v>
      </c>
      <c r="U770" s="45"/>
    </row>
    <row r="771" spans="1:21" x14ac:dyDescent="0.25">
      <c r="A771" s="33"/>
      <c r="B771" s="40"/>
      <c r="C771" s="13"/>
      <c r="D771" s="40"/>
      <c r="E771" s="46"/>
      <c r="F771" s="47" t="s">
        <v>32</v>
      </c>
      <c r="G771" s="38">
        <v>11</v>
      </c>
      <c r="H771" s="38">
        <v>6</v>
      </c>
      <c r="I771" s="38">
        <v>3</v>
      </c>
      <c r="J771" s="38">
        <v>3</v>
      </c>
      <c r="K771" s="38">
        <f t="shared" si="81"/>
        <v>0</v>
      </c>
      <c r="L771" s="38"/>
      <c r="M771" s="40"/>
      <c r="N771" s="48"/>
      <c r="O771" s="47" t="s">
        <v>21</v>
      </c>
      <c r="P771" s="38">
        <v>0</v>
      </c>
      <c r="Q771" s="38">
        <v>0</v>
      </c>
      <c r="R771" s="38">
        <v>0</v>
      </c>
      <c r="S771" s="38">
        <v>0</v>
      </c>
      <c r="T771" s="44">
        <f t="shared" si="80"/>
        <v>0</v>
      </c>
      <c r="U771" s="45"/>
    </row>
    <row r="772" spans="1:21" x14ac:dyDescent="0.25">
      <c r="A772" s="33"/>
      <c r="B772" s="40"/>
      <c r="C772" s="13"/>
      <c r="D772" s="40"/>
      <c r="E772" s="46"/>
      <c r="F772" s="47" t="s">
        <v>38</v>
      </c>
      <c r="G772" s="38">
        <v>16</v>
      </c>
      <c r="H772" s="38">
        <v>3</v>
      </c>
      <c r="I772" s="38">
        <v>3</v>
      </c>
      <c r="J772" s="38">
        <v>8</v>
      </c>
      <c r="K772" s="38">
        <f t="shared" si="81"/>
        <v>0</v>
      </c>
      <c r="L772" s="38"/>
      <c r="M772" s="40"/>
      <c r="N772" s="46"/>
      <c r="O772" s="47" t="s">
        <v>35</v>
      </c>
      <c r="P772" s="38">
        <v>17</v>
      </c>
      <c r="Q772" s="38">
        <v>16</v>
      </c>
      <c r="R772" s="38">
        <v>7</v>
      </c>
      <c r="S772" s="38">
        <v>9</v>
      </c>
      <c r="T772" s="44">
        <f t="shared" si="80"/>
        <v>0</v>
      </c>
      <c r="U772" s="45"/>
    </row>
    <row r="773" spans="1:21" x14ac:dyDescent="0.25">
      <c r="A773" s="33"/>
      <c r="B773" s="40"/>
      <c r="C773" s="13"/>
      <c r="D773" s="40"/>
      <c r="E773" s="46"/>
      <c r="F773" s="47" t="s">
        <v>33</v>
      </c>
      <c r="G773" s="38">
        <v>4</v>
      </c>
      <c r="H773" s="38">
        <v>6</v>
      </c>
      <c r="I773" s="38">
        <v>2</v>
      </c>
      <c r="J773" s="38">
        <v>2</v>
      </c>
      <c r="K773" s="38">
        <f t="shared" si="81"/>
        <v>0</v>
      </c>
      <c r="L773" s="38"/>
      <c r="M773" s="40"/>
      <c r="N773" s="46"/>
      <c r="O773" s="47"/>
      <c r="P773" s="38"/>
      <c r="Q773" s="38"/>
      <c r="R773" s="38"/>
      <c r="S773" s="38"/>
      <c r="T773" s="44">
        <f t="shared" si="80"/>
        <v>0</v>
      </c>
      <c r="U773" s="45"/>
    </row>
    <row r="774" spans="1:21" x14ac:dyDescent="0.25">
      <c r="A774" s="33"/>
      <c r="B774" s="40"/>
      <c r="C774" s="13"/>
      <c r="D774" s="40"/>
      <c r="E774" s="46"/>
      <c r="F774" s="47" t="s">
        <v>40</v>
      </c>
      <c r="G774" s="38">
        <v>18</v>
      </c>
      <c r="H774" s="38">
        <v>33</v>
      </c>
      <c r="I774" s="38">
        <v>16</v>
      </c>
      <c r="J774" s="38">
        <v>13</v>
      </c>
      <c r="K774" s="38">
        <f t="shared" si="81"/>
        <v>0</v>
      </c>
      <c r="L774" s="38"/>
      <c r="M774" s="40"/>
      <c r="N774" s="46"/>
      <c r="O774" s="47"/>
      <c r="P774" s="38"/>
      <c r="Q774" s="38"/>
      <c r="R774" s="38"/>
      <c r="S774" s="38"/>
      <c r="T774" s="44">
        <f t="shared" si="80"/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24</v>
      </c>
      <c r="G775" s="38">
        <v>22</v>
      </c>
      <c r="H775" s="38">
        <v>2</v>
      </c>
      <c r="I775" s="38">
        <v>2</v>
      </c>
      <c r="J775" s="38">
        <v>1</v>
      </c>
      <c r="K775" s="38">
        <f t="shared" si="81"/>
        <v>0</v>
      </c>
      <c r="L775" s="38"/>
      <c r="M775" s="40"/>
      <c r="N775" s="46"/>
      <c r="O775" s="47"/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42</v>
      </c>
      <c r="G776" s="38"/>
      <c r="H776" s="38"/>
      <c r="I776" s="38"/>
      <c r="J776" s="38"/>
      <c r="K776" s="38">
        <f t="shared" si="81"/>
        <v>0</v>
      </c>
      <c r="L776" s="38"/>
      <c r="M776" s="40"/>
      <c r="N776" s="48"/>
      <c r="O776" s="47"/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43</v>
      </c>
      <c r="G777" s="38">
        <v>12</v>
      </c>
      <c r="H777" s="38">
        <v>15</v>
      </c>
      <c r="I777" s="38">
        <v>17</v>
      </c>
      <c r="J777" s="38">
        <v>6</v>
      </c>
      <c r="K777" s="38">
        <f t="shared" si="81"/>
        <v>0</v>
      </c>
      <c r="L777" s="38"/>
      <c r="M777" s="40"/>
      <c r="N777" s="48"/>
      <c r="O777" s="47"/>
      <c r="P777" s="38"/>
      <c r="Q777" s="38"/>
      <c r="R777" s="38"/>
      <c r="S777" s="38"/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44</v>
      </c>
      <c r="G778" s="38">
        <v>0</v>
      </c>
      <c r="H778" s="38">
        <v>0</v>
      </c>
      <c r="I778" s="38">
        <v>0</v>
      </c>
      <c r="J778" s="38">
        <v>0</v>
      </c>
      <c r="K778" s="38">
        <f t="shared" si="81"/>
        <v>0</v>
      </c>
      <c r="L778" s="38"/>
      <c r="M778" s="40"/>
      <c r="N778" s="48"/>
      <c r="O778" s="47"/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45</v>
      </c>
      <c r="G779" s="38">
        <v>17</v>
      </c>
      <c r="H779" s="38">
        <v>11</v>
      </c>
      <c r="I779" s="38">
        <v>18</v>
      </c>
      <c r="J779" s="38">
        <v>7</v>
      </c>
      <c r="K779" s="38">
        <f t="shared" si="81"/>
        <v>0</v>
      </c>
      <c r="L779" s="38"/>
      <c r="M779" s="40"/>
      <c r="N779" s="49"/>
      <c r="O779" s="47"/>
      <c r="P779" s="38"/>
      <c r="Q779" s="38"/>
      <c r="R779" s="38"/>
      <c r="S779" s="38"/>
      <c r="T779" s="44">
        <f t="shared" si="80"/>
        <v>0</v>
      </c>
      <c r="U779" s="45"/>
    </row>
    <row r="780" spans="1:21" x14ac:dyDescent="0.25">
      <c r="E780" t="s">
        <v>0</v>
      </c>
      <c r="F780" s="1"/>
    </row>
    <row r="781" spans="1:21" x14ac:dyDescent="0.25">
      <c r="A781" s="2" t="s">
        <v>1</v>
      </c>
      <c r="B781" s="3" t="s">
        <v>2</v>
      </c>
      <c r="C781" s="3" t="s">
        <v>3</v>
      </c>
      <c r="D781" s="4" t="s">
        <v>4</v>
      </c>
      <c r="E781" s="4"/>
      <c r="F781" s="5"/>
      <c r="G781" s="5"/>
      <c r="H781" s="5"/>
      <c r="I781" s="5"/>
      <c r="J781" s="5"/>
      <c r="K781" s="6" t="s">
        <v>5</v>
      </c>
      <c r="L781" s="7"/>
      <c r="M781" s="4" t="s">
        <v>6</v>
      </c>
      <c r="N781" s="4"/>
      <c r="O781" s="5"/>
      <c r="P781" s="5"/>
      <c r="Q781" s="5"/>
      <c r="R781" s="5"/>
      <c r="S781" s="5"/>
      <c r="T781" s="8" t="s">
        <v>7</v>
      </c>
      <c r="U781" s="9" t="s">
        <v>8</v>
      </c>
    </row>
    <row r="782" spans="1:21" ht="25.5" x14ac:dyDescent="0.25">
      <c r="A782" s="2"/>
      <c r="B782" s="3"/>
      <c r="C782" s="3"/>
      <c r="D782" s="10" t="s">
        <v>9</v>
      </c>
      <c r="E782" s="11" t="s">
        <v>10</v>
      </c>
      <c r="F782" s="11" t="s">
        <v>11</v>
      </c>
      <c r="G782" s="12" t="s">
        <v>12</v>
      </c>
      <c r="H782" s="13"/>
      <c r="I782" s="13"/>
      <c r="J782" s="13"/>
      <c r="K782" s="13"/>
      <c r="L782" s="14" t="s">
        <v>13</v>
      </c>
      <c r="M782" s="10" t="s">
        <v>9</v>
      </c>
      <c r="N782" s="15" t="s">
        <v>14</v>
      </c>
      <c r="O782" s="11" t="s">
        <v>11</v>
      </c>
      <c r="P782" s="12" t="s">
        <v>12</v>
      </c>
      <c r="Q782" s="13"/>
      <c r="R782" s="13"/>
      <c r="S782" s="13"/>
      <c r="T782" s="8"/>
      <c r="U782" s="9"/>
    </row>
    <row r="783" spans="1:21" x14ac:dyDescent="0.25">
      <c r="A783" s="2"/>
      <c r="B783" s="3"/>
      <c r="C783" s="3"/>
      <c r="D783" s="10"/>
      <c r="E783" s="11"/>
      <c r="F783" s="11"/>
      <c r="G783" s="16" t="s">
        <v>15</v>
      </c>
      <c r="H783" s="17" t="s">
        <v>16</v>
      </c>
      <c r="I783" s="18" t="s">
        <v>17</v>
      </c>
      <c r="J783" s="19">
        <v>0</v>
      </c>
      <c r="K783" s="13"/>
      <c r="L783" s="20"/>
      <c r="M783" s="10"/>
      <c r="N783" s="15"/>
      <c r="O783" s="11"/>
      <c r="P783" s="16" t="s">
        <v>15</v>
      </c>
      <c r="Q783" s="17" t="s">
        <v>16</v>
      </c>
      <c r="R783" s="18" t="s">
        <v>17</v>
      </c>
      <c r="S783" s="19">
        <v>0</v>
      </c>
      <c r="T783" s="8"/>
      <c r="U783" s="9"/>
    </row>
    <row r="784" spans="1:21" x14ac:dyDescent="0.25">
      <c r="A784" s="21"/>
      <c r="B784" s="22"/>
      <c r="C784" s="23"/>
      <c r="D784" s="24"/>
      <c r="E784" s="25"/>
      <c r="F784" s="25"/>
      <c r="G784" s="26"/>
      <c r="H784" s="27"/>
      <c r="I784" s="28"/>
      <c r="J784" s="29"/>
      <c r="K784" s="30"/>
      <c r="L784" s="30"/>
      <c r="M784" s="24"/>
      <c r="N784" s="25"/>
      <c r="O784" s="25"/>
      <c r="P784" s="26"/>
      <c r="Q784" s="27"/>
      <c r="R784" s="28"/>
      <c r="S784" s="29"/>
      <c r="T784" s="31"/>
      <c r="U784" s="32"/>
    </row>
    <row r="785" spans="1:21" x14ac:dyDescent="0.25">
      <c r="A785" s="33"/>
      <c r="B785" s="33">
        <v>442</v>
      </c>
      <c r="C785" s="34"/>
      <c r="D785" s="35"/>
      <c r="E785" s="36"/>
      <c r="F785" s="37"/>
      <c r="G785" s="38"/>
      <c r="H785" s="38"/>
      <c r="I785" s="38"/>
      <c r="J785" s="38"/>
      <c r="K785" s="38">
        <f>((SUM(H787:H798)*H786)+(SUM(G787:G798)*G786)+(SUM(I787:I798)*I786))/1000</f>
        <v>0</v>
      </c>
      <c r="L785" s="38" t="e">
        <f>T785*100/M785</f>
        <v>#DIV/0!</v>
      </c>
      <c r="M785" s="35"/>
      <c r="N785" s="36"/>
      <c r="O785" s="37"/>
      <c r="P785" s="38"/>
      <c r="Q785" s="38"/>
      <c r="R785" s="38"/>
      <c r="S785" s="38"/>
      <c r="T785" s="39">
        <f>((SUM(Q787:Q798)*Q786)+(SUM(P787:P798)*P786)+(SUM(R787:R798)*R786))/1000</f>
        <v>0</v>
      </c>
      <c r="U785" s="39" t="e">
        <f>T785*100/M785</f>
        <v>#DIV/0!</v>
      </c>
    </row>
    <row r="786" spans="1:21" x14ac:dyDescent="0.25">
      <c r="A786" s="33"/>
      <c r="B786" s="40"/>
      <c r="C786" s="13"/>
      <c r="D786" s="40"/>
      <c r="E786" s="41" t="s">
        <v>19</v>
      </c>
      <c r="F786" s="42"/>
      <c r="G786" s="43"/>
      <c r="H786" s="43"/>
      <c r="I786" s="43"/>
      <c r="J786" s="43"/>
      <c r="K786" s="38"/>
      <c r="L786" s="38"/>
      <c r="M786" s="40"/>
      <c r="N786" s="41" t="s">
        <v>19</v>
      </c>
      <c r="O786" s="42"/>
      <c r="P786" s="43"/>
      <c r="Q786" s="43"/>
      <c r="R786" s="43"/>
      <c r="S786" s="38"/>
      <c r="T786" s="44"/>
      <c r="U786" s="45"/>
    </row>
    <row r="787" spans="1:21" x14ac:dyDescent="0.25">
      <c r="A787" s="33"/>
      <c r="B787" s="40"/>
      <c r="C787" s="13"/>
      <c r="D787" s="40"/>
      <c r="E787" s="46"/>
      <c r="F787" s="47" t="s">
        <v>22</v>
      </c>
      <c r="G787" s="38"/>
      <c r="H787" s="38"/>
      <c r="I787" s="38"/>
      <c r="J787" s="38"/>
      <c r="K787" s="38">
        <f>(G787*$G$7+H787*$H$7+I787*$I$7)/1000</f>
        <v>0</v>
      </c>
      <c r="L787" s="38"/>
      <c r="M787" s="40"/>
      <c r="N787" s="46"/>
      <c r="O787" s="47" t="s">
        <v>22</v>
      </c>
      <c r="P787" s="38"/>
      <c r="Q787" s="38"/>
      <c r="R787" s="38"/>
      <c r="S787" s="38"/>
      <c r="T787" s="44">
        <f t="shared" ref="T787:T798" si="82">(P787*$P$7+Q787*$Q$7+R787*$R$7)/1000</f>
        <v>0</v>
      </c>
      <c r="U787" s="45"/>
    </row>
    <row r="788" spans="1:21" x14ac:dyDescent="0.25">
      <c r="A788" s="33"/>
      <c r="B788" s="40"/>
      <c r="C788" s="13"/>
      <c r="D788" s="40"/>
      <c r="E788" s="46"/>
      <c r="F788" s="47" t="s">
        <v>22</v>
      </c>
      <c r="G788" s="38"/>
      <c r="H788" s="38"/>
      <c r="I788" s="38"/>
      <c r="J788" s="38"/>
      <c r="K788" s="38">
        <f t="shared" ref="K788:K798" si="83">(G788*$G$7+H788*$H$7+I788*$I$7)/1000</f>
        <v>0</v>
      </c>
      <c r="L788" s="38"/>
      <c r="M788" s="40"/>
      <c r="N788" s="48"/>
      <c r="O788" s="47" t="s">
        <v>22</v>
      </c>
      <c r="P788" s="38"/>
      <c r="Q788" s="38"/>
      <c r="R788" s="38"/>
      <c r="S788" s="38"/>
      <c r="T788" s="44">
        <f t="shared" si="82"/>
        <v>0</v>
      </c>
      <c r="U788" s="45"/>
    </row>
    <row r="789" spans="1:21" x14ac:dyDescent="0.25">
      <c r="A789" s="33"/>
      <c r="B789" s="40"/>
      <c r="C789" s="13"/>
      <c r="D789" s="40"/>
      <c r="E789" s="46"/>
      <c r="F789" s="47" t="s">
        <v>22</v>
      </c>
      <c r="G789" s="38"/>
      <c r="H789" s="38"/>
      <c r="I789" s="38"/>
      <c r="J789" s="38"/>
      <c r="K789" s="38">
        <f t="shared" si="83"/>
        <v>0</v>
      </c>
      <c r="L789" s="38"/>
      <c r="M789" s="40"/>
      <c r="N789" s="46"/>
      <c r="O789" s="47" t="s">
        <v>22</v>
      </c>
      <c r="P789" s="38"/>
      <c r="Q789" s="38"/>
      <c r="R789" s="38"/>
      <c r="S789" s="38"/>
      <c r="T789" s="44">
        <f t="shared" si="82"/>
        <v>0</v>
      </c>
      <c r="U789" s="45"/>
    </row>
    <row r="790" spans="1:21" x14ac:dyDescent="0.25">
      <c r="A790" s="33"/>
      <c r="B790" s="40"/>
      <c r="C790" s="13"/>
      <c r="D790" s="40"/>
      <c r="E790" s="46"/>
      <c r="F790" s="47" t="s">
        <v>22</v>
      </c>
      <c r="G790" s="38"/>
      <c r="H790" s="38"/>
      <c r="I790" s="38"/>
      <c r="J790" s="38"/>
      <c r="K790" s="38">
        <f t="shared" si="83"/>
        <v>0</v>
      </c>
      <c r="L790" s="38"/>
      <c r="M790" s="40"/>
      <c r="N790" s="48"/>
      <c r="O790" s="47" t="s">
        <v>22</v>
      </c>
      <c r="P790" s="38"/>
      <c r="Q790" s="38"/>
      <c r="R790" s="38"/>
      <c r="S790" s="38"/>
      <c r="T790" s="44">
        <f t="shared" si="82"/>
        <v>0</v>
      </c>
      <c r="U790" s="45"/>
    </row>
    <row r="791" spans="1:21" x14ac:dyDescent="0.25">
      <c r="A791" s="33"/>
      <c r="B791" s="40"/>
      <c r="C791" s="13"/>
      <c r="D791" s="40"/>
      <c r="E791" s="46"/>
      <c r="F791" s="47" t="s">
        <v>22</v>
      </c>
      <c r="G791" s="38"/>
      <c r="H791" s="38"/>
      <c r="I791" s="38"/>
      <c r="J791" s="38"/>
      <c r="K791" s="38">
        <f t="shared" si="83"/>
        <v>0</v>
      </c>
      <c r="L791" s="38"/>
      <c r="M791" s="40"/>
      <c r="N791" s="46"/>
      <c r="O791" s="47" t="s">
        <v>22</v>
      </c>
      <c r="P791" s="38"/>
      <c r="Q791" s="38"/>
      <c r="R791" s="38"/>
      <c r="S791" s="38"/>
      <c r="T791" s="44">
        <f t="shared" si="82"/>
        <v>0</v>
      </c>
      <c r="U791" s="45"/>
    </row>
    <row r="792" spans="1:21" x14ac:dyDescent="0.25">
      <c r="A792" s="33"/>
      <c r="B792" s="40"/>
      <c r="C792" s="13"/>
      <c r="D792" s="40"/>
      <c r="E792" s="46"/>
      <c r="F792" s="47" t="s">
        <v>22</v>
      </c>
      <c r="G792" s="38"/>
      <c r="H792" s="38"/>
      <c r="I792" s="38"/>
      <c r="J792" s="38"/>
      <c r="K792" s="38">
        <f t="shared" si="83"/>
        <v>0</v>
      </c>
      <c r="L792" s="38"/>
      <c r="M792" s="40"/>
      <c r="N792" s="46"/>
      <c r="O792" s="47" t="s">
        <v>22</v>
      </c>
      <c r="P792" s="38"/>
      <c r="Q792" s="38"/>
      <c r="R792" s="38"/>
      <c r="S792" s="38"/>
      <c r="T792" s="44">
        <f t="shared" si="82"/>
        <v>0</v>
      </c>
      <c r="U792" s="45"/>
    </row>
    <row r="793" spans="1:21" x14ac:dyDescent="0.25">
      <c r="A793" s="33"/>
      <c r="B793" s="40"/>
      <c r="C793" s="13"/>
      <c r="D793" s="40"/>
      <c r="E793" s="46"/>
      <c r="F793" s="47" t="s">
        <v>22</v>
      </c>
      <c r="G793" s="38"/>
      <c r="H793" s="38"/>
      <c r="I793" s="38"/>
      <c r="J793" s="38"/>
      <c r="K793" s="38">
        <f t="shared" si="83"/>
        <v>0</v>
      </c>
      <c r="L793" s="38"/>
      <c r="M793" s="40"/>
      <c r="N793" s="46"/>
      <c r="O793" s="47" t="s">
        <v>22</v>
      </c>
      <c r="P793" s="38"/>
      <c r="Q793" s="38"/>
      <c r="R793" s="38"/>
      <c r="S793" s="38"/>
      <c r="T793" s="44">
        <f t="shared" si="82"/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22</v>
      </c>
      <c r="G794" s="38"/>
      <c r="H794" s="38"/>
      <c r="I794" s="38"/>
      <c r="J794" s="38"/>
      <c r="K794" s="38">
        <f t="shared" si="83"/>
        <v>0</v>
      </c>
      <c r="L794" s="38"/>
      <c r="M794" s="40"/>
      <c r="N794" s="46"/>
      <c r="O794" s="47" t="s">
        <v>22</v>
      </c>
      <c r="P794" s="38"/>
      <c r="Q794" s="38"/>
      <c r="R794" s="38"/>
      <c r="S794" s="38"/>
      <c r="T794" s="44">
        <f t="shared" si="82"/>
        <v>0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22</v>
      </c>
      <c r="G795" s="38"/>
      <c r="H795" s="38"/>
      <c r="I795" s="38"/>
      <c r="J795" s="38"/>
      <c r="K795" s="38">
        <f t="shared" si="83"/>
        <v>0</v>
      </c>
      <c r="L795" s="38"/>
      <c r="M795" s="40"/>
      <c r="N795" s="48"/>
      <c r="O795" s="47" t="s">
        <v>22</v>
      </c>
      <c r="P795" s="38"/>
      <c r="Q795" s="38"/>
      <c r="R795" s="38"/>
      <c r="S795" s="38"/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 t="s">
        <v>22</v>
      </c>
      <c r="G796" s="38"/>
      <c r="H796" s="38"/>
      <c r="I796" s="38"/>
      <c r="J796" s="38"/>
      <c r="K796" s="38">
        <f t="shared" si="83"/>
        <v>0</v>
      </c>
      <c r="L796" s="38"/>
      <c r="M796" s="40"/>
      <c r="N796" s="48"/>
      <c r="O796" s="47" t="s">
        <v>22</v>
      </c>
      <c r="P796" s="38"/>
      <c r="Q796" s="38"/>
      <c r="R796" s="38"/>
      <c r="S796" s="38"/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 t="s">
        <v>22</v>
      </c>
      <c r="G797" s="38"/>
      <c r="H797" s="38"/>
      <c r="I797" s="38"/>
      <c r="J797" s="38"/>
      <c r="K797" s="38">
        <f t="shared" si="83"/>
        <v>0</v>
      </c>
      <c r="L797" s="38"/>
      <c r="M797" s="40"/>
      <c r="N797" s="48"/>
      <c r="O797" s="47" t="s">
        <v>22</v>
      </c>
      <c r="P797" s="38"/>
      <c r="Q797" s="38"/>
      <c r="R797" s="38"/>
      <c r="S797" s="38"/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 t="s">
        <v>22</v>
      </c>
      <c r="G798" s="38"/>
      <c r="H798" s="38"/>
      <c r="I798" s="38"/>
      <c r="J798" s="38"/>
      <c r="K798" s="38">
        <f t="shared" si="83"/>
        <v>0</v>
      </c>
      <c r="L798" s="38"/>
      <c r="M798" s="40"/>
      <c r="N798" s="49"/>
      <c r="O798" s="47" t="s">
        <v>22</v>
      </c>
      <c r="P798" s="38"/>
      <c r="Q798" s="38"/>
      <c r="R798" s="38"/>
      <c r="S798" s="38"/>
      <c r="T798" s="44">
        <f t="shared" si="82"/>
        <v>0</v>
      </c>
      <c r="U798" s="45"/>
    </row>
    <row r="799" spans="1:21" x14ac:dyDescent="0.25">
      <c r="E799" t="s">
        <v>0</v>
      </c>
      <c r="F799" s="1"/>
      <c r="G799" s="1">
        <v>45628</v>
      </c>
    </row>
    <row r="800" spans="1:21" x14ac:dyDescent="0.25">
      <c r="A800" s="2" t="s">
        <v>1</v>
      </c>
      <c r="B800" s="3" t="s">
        <v>2</v>
      </c>
      <c r="C800" s="3" t="s">
        <v>3</v>
      </c>
      <c r="D800" s="4" t="s">
        <v>4</v>
      </c>
      <c r="E800" s="4"/>
      <c r="F800" s="5"/>
      <c r="G800" s="5"/>
      <c r="H800" s="5"/>
      <c r="I800" s="5"/>
      <c r="J800" s="5"/>
      <c r="K800" s="6" t="s">
        <v>5</v>
      </c>
      <c r="L800" s="7"/>
      <c r="M800" s="4" t="s">
        <v>6</v>
      </c>
      <c r="N800" s="4"/>
      <c r="O800" s="5"/>
      <c r="P800" s="5"/>
      <c r="Q800" s="5"/>
      <c r="R800" s="5"/>
      <c r="S800" s="5"/>
      <c r="T800" s="8" t="s">
        <v>7</v>
      </c>
      <c r="U800" s="9" t="s">
        <v>8</v>
      </c>
    </row>
    <row r="801" spans="1:21" ht="25.5" x14ac:dyDescent="0.25">
      <c r="A801" s="2"/>
      <c r="B801" s="3"/>
      <c r="C801" s="3"/>
      <c r="D801" s="10" t="s">
        <v>9</v>
      </c>
      <c r="E801" s="11" t="s">
        <v>10</v>
      </c>
      <c r="F801" s="11" t="s">
        <v>11</v>
      </c>
      <c r="G801" s="12" t="s">
        <v>12</v>
      </c>
      <c r="H801" s="13"/>
      <c r="I801" s="13"/>
      <c r="J801" s="13"/>
      <c r="K801" s="13"/>
      <c r="L801" s="14" t="s">
        <v>13</v>
      </c>
      <c r="M801" s="10" t="s">
        <v>9</v>
      </c>
      <c r="N801" s="15" t="s">
        <v>14</v>
      </c>
      <c r="O801" s="11" t="s">
        <v>11</v>
      </c>
      <c r="P801" s="12" t="s">
        <v>12</v>
      </c>
      <c r="Q801" s="13"/>
      <c r="R801" s="13"/>
      <c r="S801" s="13"/>
      <c r="T801" s="8"/>
      <c r="U801" s="9"/>
    </row>
    <row r="802" spans="1:21" x14ac:dyDescent="0.25">
      <c r="A802" s="2"/>
      <c r="B802" s="3"/>
      <c r="C802" s="3"/>
      <c r="D802" s="10"/>
      <c r="E802" s="11"/>
      <c r="F802" s="11"/>
      <c r="G802" s="16" t="s">
        <v>15</v>
      </c>
      <c r="H802" s="17" t="s">
        <v>16</v>
      </c>
      <c r="I802" s="18" t="s">
        <v>17</v>
      </c>
      <c r="J802" s="19">
        <v>0</v>
      </c>
      <c r="K802" s="13"/>
      <c r="L802" s="20"/>
      <c r="M802" s="10"/>
      <c r="N802" s="15"/>
      <c r="O802" s="11"/>
      <c r="P802" s="16" t="s">
        <v>15</v>
      </c>
      <c r="Q802" s="17" t="s">
        <v>16</v>
      </c>
      <c r="R802" s="18" t="s">
        <v>17</v>
      </c>
      <c r="S802" s="19">
        <v>0</v>
      </c>
      <c r="T802" s="8"/>
      <c r="U802" s="9"/>
    </row>
    <row r="803" spans="1:21" x14ac:dyDescent="0.25">
      <c r="A803" s="21"/>
      <c r="B803" s="22"/>
      <c r="C803" s="23"/>
      <c r="D803" s="24"/>
      <c r="E803" s="25"/>
      <c r="F803" s="25"/>
      <c r="G803" s="26"/>
      <c r="H803" s="27"/>
      <c r="I803" s="28"/>
      <c r="J803" s="29"/>
      <c r="K803" s="30"/>
      <c r="L803" s="30"/>
      <c r="M803" s="24"/>
      <c r="N803" s="25"/>
      <c r="O803" s="25"/>
      <c r="P803" s="26"/>
      <c r="Q803" s="27"/>
      <c r="R803" s="28"/>
      <c r="S803" s="29"/>
      <c r="T803" s="31"/>
      <c r="U803" s="32"/>
    </row>
    <row r="804" spans="1:21" x14ac:dyDescent="0.25">
      <c r="A804" s="33"/>
      <c r="B804" s="33">
        <v>443</v>
      </c>
      <c r="C804" s="34"/>
      <c r="D804" s="35">
        <v>250</v>
      </c>
      <c r="E804" s="36"/>
      <c r="F804" s="37"/>
      <c r="G804" s="38"/>
      <c r="H804" s="38"/>
      <c r="I804" s="38"/>
      <c r="J804" s="38"/>
      <c r="K804" s="38">
        <f>((SUM(H806:H817)*H805)+(SUM(G806:G817)*G805)+(SUM(I806:I817)*I805))/1000</f>
        <v>13.801</v>
      </c>
      <c r="L804" s="38" t="e">
        <f>T804*100/M804</f>
        <v>#DIV/0!</v>
      </c>
      <c r="M804" s="35"/>
      <c r="N804" s="36"/>
      <c r="O804" s="37"/>
      <c r="P804" s="38"/>
      <c r="Q804" s="38"/>
      <c r="R804" s="38"/>
      <c r="S804" s="38"/>
      <c r="T804" s="39">
        <f>((SUM(Q806:Q817)*Q805)+(SUM(P806:P817)*P805)+(SUM(R806:R817)*R805))/1000</f>
        <v>0</v>
      </c>
      <c r="U804" s="39" t="e">
        <f>T804*100/M804</f>
        <v>#DIV/0!</v>
      </c>
    </row>
    <row r="805" spans="1:21" x14ac:dyDescent="0.25">
      <c r="A805" s="33"/>
      <c r="B805" s="40"/>
      <c r="C805" s="13"/>
      <c r="D805" s="40"/>
      <c r="E805" s="41" t="s">
        <v>19</v>
      </c>
      <c r="F805" s="42"/>
      <c r="G805" s="43">
        <v>226</v>
      </c>
      <c r="H805" s="43">
        <v>226</v>
      </c>
      <c r="I805" s="43">
        <v>227</v>
      </c>
      <c r="J805" s="43"/>
      <c r="K805" s="38"/>
      <c r="L805" s="38"/>
      <c r="M805" s="40"/>
      <c r="N805" s="41" t="s">
        <v>19</v>
      </c>
      <c r="O805" s="42"/>
      <c r="P805" s="43"/>
      <c r="Q805" s="43"/>
      <c r="R805" s="43"/>
      <c r="S805" s="38"/>
      <c r="T805" s="44"/>
      <c r="U805" s="45"/>
    </row>
    <row r="806" spans="1:21" x14ac:dyDescent="0.25">
      <c r="A806" s="33"/>
      <c r="B806" s="40"/>
      <c r="C806" s="13"/>
      <c r="D806" s="40"/>
      <c r="E806" s="46"/>
      <c r="F806" s="47" t="s">
        <v>30</v>
      </c>
      <c r="G806" s="38"/>
      <c r="H806" s="38"/>
      <c r="I806" s="38"/>
      <c r="J806" s="38"/>
      <c r="K806" s="38">
        <f>(G806*$G$7+H806*$H$7+I806*$I$7)/1000</f>
        <v>0</v>
      </c>
      <c r="L806" s="38"/>
      <c r="M806" s="40"/>
      <c r="N806" s="46"/>
      <c r="O806" s="47" t="s">
        <v>22</v>
      </c>
      <c r="P806" s="38"/>
      <c r="Q806" s="38"/>
      <c r="R806" s="38"/>
      <c r="S806" s="38"/>
      <c r="T806" s="44">
        <f t="shared" ref="T806:T817" si="84">(P806*$P$7+Q806*$Q$7+R806*$R$7)/1000</f>
        <v>0</v>
      </c>
      <c r="U806" s="45"/>
    </row>
    <row r="807" spans="1:21" x14ac:dyDescent="0.25">
      <c r="A807" s="33"/>
      <c r="B807" s="40"/>
      <c r="C807" s="13"/>
      <c r="D807" s="40"/>
      <c r="E807" s="46"/>
      <c r="F807" s="47" t="s">
        <v>31</v>
      </c>
      <c r="G807" s="38">
        <v>16</v>
      </c>
      <c r="H807" s="38">
        <v>30</v>
      </c>
      <c r="I807" s="38">
        <v>15</v>
      </c>
      <c r="J807" s="38">
        <v>15</v>
      </c>
      <c r="K807" s="38">
        <f t="shared" ref="K807:K817" si="85">(G807*$G$7+H807*$H$7+I807*$I$7)/1000</f>
        <v>0</v>
      </c>
      <c r="L807" s="38"/>
      <c r="M807" s="40"/>
      <c r="N807" s="48"/>
      <c r="O807" s="47" t="s">
        <v>22</v>
      </c>
      <c r="P807" s="38"/>
      <c r="Q807" s="38"/>
      <c r="R807" s="38"/>
      <c r="S807" s="38"/>
      <c r="T807" s="44">
        <f t="shared" si="84"/>
        <v>0</v>
      </c>
      <c r="U807" s="45"/>
    </row>
    <row r="808" spans="1:21" x14ac:dyDescent="0.25">
      <c r="A808" s="33"/>
      <c r="B808" s="40"/>
      <c r="C808" s="13"/>
      <c r="D808" s="40"/>
      <c r="E808" s="46"/>
      <c r="F808" s="47" t="s">
        <v>36</v>
      </c>
      <c r="G808" s="38"/>
      <c r="H808" s="38"/>
      <c r="I808" s="38"/>
      <c r="J808" s="38"/>
      <c r="K808" s="38">
        <f t="shared" si="85"/>
        <v>0</v>
      </c>
      <c r="L808" s="38"/>
      <c r="M808" s="40"/>
      <c r="N808" s="46"/>
      <c r="O808" s="47" t="s">
        <v>22</v>
      </c>
      <c r="P808" s="38"/>
      <c r="Q808" s="38"/>
      <c r="R808" s="38"/>
      <c r="S808" s="38"/>
      <c r="T808" s="44">
        <f t="shared" si="84"/>
        <v>0</v>
      </c>
      <c r="U808" s="45"/>
    </row>
    <row r="809" spans="1:21" x14ac:dyDescent="0.25">
      <c r="A809" s="33"/>
      <c r="B809" s="40"/>
      <c r="C809" s="13"/>
      <c r="D809" s="40"/>
      <c r="E809" s="46"/>
      <c r="F809" s="47" t="s">
        <v>32</v>
      </c>
      <c r="G809" s="38"/>
      <c r="H809" s="38"/>
      <c r="I809" s="38"/>
      <c r="J809" s="38"/>
      <c r="K809" s="38">
        <f t="shared" si="85"/>
        <v>0</v>
      </c>
      <c r="L809" s="38"/>
      <c r="M809" s="40"/>
      <c r="N809" s="48"/>
      <c r="O809" s="47" t="s">
        <v>22</v>
      </c>
      <c r="P809" s="38"/>
      <c r="Q809" s="38"/>
      <c r="R809" s="38"/>
      <c r="S809" s="38"/>
      <c r="T809" s="44">
        <f t="shared" si="84"/>
        <v>0</v>
      </c>
      <c r="U809" s="45"/>
    </row>
    <row r="810" spans="1:21" x14ac:dyDescent="0.25">
      <c r="A810" s="33"/>
      <c r="B810" s="40"/>
      <c r="C810" s="13"/>
      <c r="D810" s="40"/>
      <c r="E810" s="46"/>
      <c r="F810" s="47" t="s">
        <v>22</v>
      </c>
      <c r="G810" s="38"/>
      <c r="H810" s="38"/>
      <c r="I810" s="38"/>
      <c r="J810" s="38"/>
      <c r="K810" s="38">
        <f t="shared" si="85"/>
        <v>0</v>
      </c>
      <c r="L810" s="38"/>
      <c r="M810" s="40"/>
      <c r="N810" s="46"/>
      <c r="O810" s="47" t="s">
        <v>22</v>
      </c>
      <c r="P810" s="38"/>
      <c r="Q810" s="38"/>
      <c r="R810" s="38"/>
      <c r="S810" s="38"/>
      <c r="T810" s="44">
        <f t="shared" si="84"/>
        <v>0</v>
      </c>
      <c r="U810" s="45"/>
    </row>
    <row r="811" spans="1:21" x14ac:dyDescent="0.25">
      <c r="A811" s="33"/>
      <c r="B811" s="40"/>
      <c r="C811" s="13"/>
      <c r="D811" s="40"/>
      <c r="E811" s="46"/>
      <c r="F811" s="47" t="s">
        <v>22</v>
      </c>
      <c r="G811" s="38"/>
      <c r="H811" s="38"/>
      <c r="I811" s="38"/>
      <c r="J811" s="38"/>
      <c r="K811" s="38">
        <f t="shared" si="85"/>
        <v>0</v>
      </c>
      <c r="L811" s="38"/>
      <c r="M811" s="40"/>
      <c r="N811" s="46"/>
      <c r="O811" s="47" t="s">
        <v>22</v>
      </c>
      <c r="P811" s="38"/>
      <c r="Q811" s="38"/>
      <c r="R811" s="38"/>
      <c r="S811" s="38"/>
      <c r="T811" s="44">
        <f t="shared" si="84"/>
        <v>0</v>
      </c>
      <c r="U811" s="45"/>
    </row>
    <row r="812" spans="1:21" x14ac:dyDescent="0.25">
      <c r="A812" s="33"/>
      <c r="B812" s="40"/>
      <c r="C812" s="13"/>
      <c r="D812" s="40"/>
      <c r="E812" s="46"/>
      <c r="F812" s="47" t="s">
        <v>22</v>
      </c>
      <c r="G812" s="38"/>
      <c r="H812" s="38"/>
      <c r="I812" s="38"/>
      <c r="J812" s="38"/>
      <c r="K812" s="38">
        <f t="shared" si="85"/>
        <v>0</v>
      </c>
      <c r="L812" s="38"/>
      <c r="M812" s="40"/>
      <c r="N812" s="46"/>
      <c r="O812" s="47" t="s">
        <v>22</v>
      </c>
      <c r="P812" s="38"/>
      <c r="Q812" s="38"/>
      <c r="R812" s="38"/>
      <c r="S812" s="38"/>
      <c r="T812" s="44">
        <f t="shared" si="84"/>
        <v>0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22</v>
      </c>
      <c r="G813" s="38"/>
      <c r="H813" s="38"/>
      <c r="I813" s="38"/>
      <c r="J813" s="38"/>
      <c r="K813" s="38">
        <f t="shared" si="85"/>
        <v>0</v>
      </c>
      <c r="L813" s="38"/>
      <c r="M813" s="40"/>
      <c r="N813" s="46"/>
      <c r="O813" s="47" t="s">
        <v>22</v>
      </c>
      <c r="P813" s="38"/>
      <c r="Q813" s="38"/>
      <c r="R813" s="38"/>
      <c r="S813" s="38"/>
      <c r="T813" s="44">
        <f t="shared" si="84"/>
        <v>0</v>
      </c>
      <c r="U813" s="45"/>
    </row>
    <row r="814" spans="1:21" x14ac:dyDescent="0.25">
      <c r="A814" s="33"/>
      <c r="B814" s="40"/>
      <c r="C814" s="13"/>
      <c r="D814" s="40"/>
      <c r="E814" s="46"/>
      <c r="F814" s="47" t="s">
        <v>22</v>
      </c>
      <c r="G814" s="38"/>
      <c r="H814" s="38"/>
      <c r="I814" s="38"/>
      <c r="J814" s="38"/>
      <c r="K814" s="38">
        <f t="shared" si="85"/>
        <v>0</v>
      </c>
      <c r="L814" s="38"/>
      <c r="M814" s="40"/>
      <c r="N814" s="48"/>
      <c r="O814" s="47" t="s">
        <v>22</v>
      </c>
      <c r="P814" s="38"/>
      <c r="Q814" s="38"/>
      <c r="R814" s="38"/>
      <c r="S814" s="38"/>
      <c r="T814" s="44">
        <f t="shared" si="84"/>
        <v>0</v>
      </c>
      <c r="U814" s="45"/>
    </row>
    <row r="815" spans="1:21" x14ac:dyDescent="0.25">
      <c r="A815" s="33"/>
      <c r="B815" s="40"/>
      <c r="C815" s="13"/>
      <c r="D815" s="40"/>
      <c r="E815" s="46"/>
      <c r="F815" s="47" t="s">
        <v>22</v>
      </c>
      <c r="G815" s="38"/>
      <c r="H815" s="38"/>
      <c r="I815" s="38"/>
      <c r="J815" s="38"/>
      <c r="K815" s="38">
        <f t="shared" si="85"/>
        <v>0</v>
      </c>
      <c r="L815" s="38"/>
      <c r="M815" s="40"/>
      <c r="N815" s="48"/>
      <c r="O815" s="47" t="s">
        <v>22</v>
      </c>
      <c r="P815" s="38"/>
      <c r="Q815" s="38"/>
      <c r="R815" s="38"/>
      <c r="S815" s="38"/>
      <c r="T815" s="44">
        <f t="shared" si="84"/>
        <v>0</v>
      </c>
      <c r="U815" s="45"/>
    </row>
    <row r="816" spans="1:21" x14ac:dyDescent="0.25">
      <c r="A816" s="33"/>
      <c r="B816" s="40"/>
      <c r="C816" s="13"/>
      <c r="D816" s="40"/>
      <c r="E816" s="46"/>
      <c r="F816" s="47" t="s">
        <v>22</v>
      </c>
      <c r="G816" s="38"/>
      <c r="H816" s="38"/>
      <c r="I816" s="38"/>
      <c r="J816" s="38"/>
      <c r="K816" s="38">
        <f t="shared" si="85"/>
        <v>0</v>
      </c>
      <c r="L816" s="38"/>
      <c r="M816" s="40"/>
      <c r="N816" s="48"/>
      <c r="O816" s="47" t="s">
        <v>22</v>
      </c>
      <c r="P816" s="38"/>
      <c r="Q816" s="38"/>
      <c r="R816" s="38"/>
      <c r="S816" s="38"/>
      <c r="T816" s="44">
        <f t="shared" si="84"/>
        <v>0</v>
      </c>
      <c r="U816" s="45"/>
    </row>
    <row r="817" spans="1:21" x14ac:dyDescent="0.25">
      <c r="A817" s="33"/>
      <c r="B817" s="40"/>
      <c r="C817" s="13"/>
      <c r="D817" s="40"/>
      <c r="E817" s="46"/>
      <c r="F817" s="47" t="s">
        <v>22</v>
      </c>
      <c r="G817" s="38"/>
      <c r="H817" s="38"/>
      <c r="I817" s="38"/>
      <c r="J817" s="38"/>
      <c r="K817" s="38">
        <f t="shared" si="85"/>
        <v>0</v>
      </c>
      <c r="L817" s="38"/>
      <c r="M817" s="40"/>
      <c r="N817" s="49"/>
      <c r="O817" s="47" t="s">
        <v>22</v>
      </c>
      <c r="P817" s="38"/>
      <c r="Q817" s="38"/>
      <c r="R817" s="38"/>
      <c r="S817" s="38"/>
      <c r="T817" s="44">
        <f t="shared" si="84"/>
        <v>0</v>
      </c>
      <c r="U817" s="45"/>
    </row>
    <row r="818" spans="1:21" x14ac:dyDescent="0.25">
      <c r="E818" t="s">
        <v>0</v>
      </c>
      <c r="F818" s="1"/>
    </row>
    <row r="819" spans="1:21" x14ac:dyDescent="0.25">
      <c r="A819" s="2" t="s">
        <v>1</v>
      </c>
      <c r="B819" s="3" t="s">
        <v>2</v>
      </c>
      <c r="C819" s="3" t="s">
        <v>3</v>
      </c>
      <c r="D819" s="4" t="s">
        <v>4</v>
      </c>
      <c r="E819" s="4"/>
      <c r="F819" s="5"/>
      <c r="G819" s="5"/>
      <c r="H819" s="5"/>
      <c r="I819" s="5"/>
      <c r="J819" s="5"/>
      <c r="K819" s="6" t="s">
        <v>5</v>
      </c>
      <c r="L819" s="7"/>
      <c r="M819" s="4" t="s">
        <v>6</v>
      </c>
      <c r="N819" s="4"/>
      <c r="O819" s="5"/>
      <c r="P819" s="5"/>
      <c r="Q819" s="5"/>
      <c r="R819" s="5"/>
      <c r="S819" s="5"/>
      <c r="T819" s="8" t="s">
        <v>7</v>
      </c>
      <c r="U819" s="9" t="s">
        <v>8</v>
      </c>
    </row>
    <row r="820" spans="1:21" ht="25.5" x14ac:dyDescent="0.25">
      <c r="A820" s="2"/>
      <c r="B820" s="3"/>
      <c r="C820" s="3"/>
      <c r="D820" s="10" t="s">
        <v>9</v>
      </c>
      <c r="E820" s="11" t="s">
        <v>10</v>
      </c>
      <c r="F820" s="11" t="s">
        <v>11</v>
      </c>
      <c r="G820" s="12" t="s">
        <v>12</v>
      </c>
      <c r="H820" s="13"/>
      <c r="I820" s="13"/>
      <c r="J820" s="13"/>
      <c r="K820" s="13"/>
      <c r="L820" s="14" t="s">
        <v>13</v>
      </c>
      <c r="M820" s="10" t="s">
        <v>9</v>
      </c>
      <c r="N820" s="15" t="s">
        <v>14</v>
      </c>
      <c r="O820" s="11" t="s">
        <v>11</v>
      </c>
      <c r="P820" s="12" t="s">
        <v>12</v>
      </c>
      <c r="Q820" s="13"/>
      <c r="R820" s="13"/>
      <c r="S820" s="13"/>
      <c r="T820" s="8"/>
      <c r="U820" s="9"/>
    </row>
    <row r="821" spans="1:21" x14ac:dyDescent="0.25">
      <c r="A821" s="2"/>
      <c r="B821" s="3"/>
      <c r="C821" s="3"/>
      <c r="D821" s="10"/>
      <c r="E821" s="11"/>
      <c r="F821" s="11"/>
      <c r="G821" s="16" t="s">
        <v>15</v>
      </c>
      <c r="H821" s="17" t="s">
        <v>16</v>
      </c>
      <c r="I821" s="18" t="s">
        <v>17</v>
      </c>
      <c r="J821" s="19">
        <v>0</v>
      </c>
      <c r="K821" s="13"/>
      <c r="L821" s="20"/>
      <c r="M821" s="10"/>
      <c r="N821" s="15"/>
      <c r="O821" s="11"/>
      <c r="P821" s="16" t="s">
        <v>15</v>
      </c>
      <c r="Q821" s="17" t="s">
        <v>16</v>
      </c>
      <c r="R821" s="18" t="s">
        <v>17</v>
      </c>
      <c r="S821" s="19">
        <v>0</v>
      </c>
      <c r="T821" s="8"/>
      <c r="U821" s="9"/>
    </row>
    <row r="822" spans="1:21" x14ac:dyDescent="0.25">
      <c r="A822" s="21"/>
      <c r="B822" s="22"/>
      <c r="C822" s="23"/>
      <c r="D822" s="24"/>
      <c r="E822" s="25"/>
      <c r="F822" s="25"/>
      <c r="G822" s="26"/>
      <c r="H822" s="27"/>
      <c r="I822" s="28"/>
      <c r="J822" s="29"/>
      <c r="K822" s="30"/>
      <c r="L822" s="30"/>
      <c r="M822" s="24"/>
      <c r="N822" s="25"/>
      <c r="O822" s="25"/>
      <c r="P822" s="26"/>
      <c r="Q822" s="27"/>
      <c r="R822" s="28"/>
      <c r="S822" s="29"/>
      <c r="T822" s="31"/>
      <c r="U822" s="32"/>
    </row>
    <row r="823" spans="1:21" x14ac:dyDescent="0.25">
      <c r="A823" s="33"/>
      <c r="B823" s="33">
        <v>444</v>
      </c>
      <c r="C823" s="34"/>
      <c r="D823" s="35"/>
      <c r="E823" s="36"/>
      <c r="F823" s="37"/>
      <c r="G823" s="38"/>
      <c r="H823" s="38"/>
      <c r="I823" s="38"/>
      <c r="J823" s="38"/>
      <c r="K823" s="38">
        <f>((SUM(H825:H836)*H824)+(SUM(G825:G836)*G824)+(SUM(I825:I836)*I824))/1000</f>
        <v>0</v>
      </c>
      <c r="L823" s="38" t="e">
        <f>T823*100/M823</f>
        <v>#DIV/0!</v>
      </c>
      <c r="M823" s="35"/>
      <c r="N823" s="36"/>
      <c r="O823" s="37"/>
      <c r="P823" s="38"/>
      <c r="Q823" s="38"/>
      <c r="R823" s="38"/>
      <c r="S823" s="38"/>
      <c r="T823" s="39">
        <f>((SUM(Q825:Q836)*Q824)+(SUM(P825:P836)*P824)+(SUM(R825:R836)*R824))/1000</f>
        <v>0</v>
      </c>
      <c r="U823" s="39" t="e">
        <f>T823*100/M823</f>
        <v>#DIV/0!</v>
      </c>
    </row>
    <row r="824" spans="1:21" x14ac:dyDescent="0.25">
      <c r="A824" s="33"/>
      <c r="B824" s="40"/>
      <c r="C824" s="13"/>
      <c r="D824" s="40"/>
      <c r="E824" s="41" t="s">
        <v>19</v>
      </c>
      <c r="F824" s="42"/>
      <c r="G824" s="43"/>
      <c r="H824" s="43"/>
      <c r="I824" s="43"/>
      <c r="J824" s="43"/>
      <c r="K824" s="38"/>
      <c r="L824" s="38"/>
      <c r="M824" s="40"/>
      <c r="N824" s="41" t="s">
        <v>19</v>
      </c>
      <c r="O824" s="42"/>
      <c r="P824" s="43"/>
      <c r="Q824" s="43"/>
      <c r="R824" s="43"/>
      <c r="S824" s="38"/>
      <c r="T824" s="44"/>
      <c r="U824" s="45"/>
    </row>
    <row r="825" spans="1:21" x14ac:dyDescent="0.25">
      <c r="A825" s="33"/>
      <c r="B825" s="40"/>
      <c r="C825" s="13"/>
      <c r="D825" s="40"/>
      <c r="E825" s="46"/>
      <c r="F825" s="47" t="s">
        <v>22</v>
      </c>
      <c r="G825" s="38"/>
      <c r="H825" s="38"/>
      <c r="I825" s="38"/>
      <c r="J825" s="38"/>
      <c r="K825" s="38">
        <f>(G825*$G$7+H825*$H$7+I825*$I$7)/1000</f>
        <v>0</v>
      </c>
      <c r="L825" s="38"/>
      <c r="M825" s="40"/>
      <c r="N825" s="46"/>
      <c r="O825" s="47" t="s">
        <v>22</v>
      </c>
      <c r="P825" s="38"/>
      <c r="Q825" s="38"/>
      <c r="R825" s="38"/>
      <c r="S825" s="38"/>
      <c r="T825" s="44">
        <f t="shared" ref="T825:T836" si="86">(P825*$P$7+Q825*$Q$7+R825*$R$7)/1000</f>
        <v>0</v>
      </c>
      <c r="U825" s="45"/>
    </row>
    <row r="826" spans="1:21" x14ac:dyDescent="0.25">
      <c r="A826" s="33"/>
      <c r="B826" s="40"/>
      <c r="C826" s="13"/>
      <c r="D826" s="40"/>
      <c r="E826" s="46"/>
      <c r="F826" s="47" t="s">
        <v>22</v>
      </c>
      <c r="G826" s="38"/>
      <c r="H826" s="38"/>
      <c r="I826" s="38"/>
      <c r="J826" s="38"/>
      <c r="K826" s="38">
        <f t="shared" ref="K826:K836" si="87">(G826*$G$7+H826*$H$7+I826*$I$7)/1000</f>
        <v>0</v>
      </c>
      <c r="L826" s="38"/>
      <c r="M826" s="40"/>
      <c r="N826" s="48"/>
      <c r="O826" s="47" t="s">
        <v>22</v>
      </c>
      <c r="P826" s="38"/>
      <c r="Q826" s="38"/>
      <c r="R826" s="38"/>
      <c r="S826" s="38"/>
      <c r="T826" s="44">
        <f t="shared" si="86"/>
        <v>0</v>
      </c>
      <c r="U826" s="45"/>
    </row>
    <row r="827" spans="1:21" x14ac:dyDescent="0.25">
      <c r="A827" s="33"/>
      <c r="B827" s="40"/>
      <c r="C827" s="13"/>
      <c r="D827" s="40"/>
      <c r="E827" s="46"/>
      <c r="F827" s="47" t="s">
        <v>22</v>
      </c>
      <c r="G827" s="38"/>
      <c r="H827" s="38"/>
      <c r="I827" s="38"/>
      <c r="J827" s="38"/>
      <c r="K827" s="38">
        <f t="shared" si="87"/>
        <v>0</v>
      </c>
      <c r="L827" s="38"/>
      <c r="M827" s="40"/>
      <c r="N827" s="46"/>
      <c r="O827" s="47" t="s">
        <v>22</v>
      </c>
      <c r="P827" s="38"/>
      <c r="Q827" s="38"/>
      <c r="R827" s="38"/>
      <c r="S827" s="38"/>
      <c r="T827" s="44">
        <f t="shared" si="86"/>
        <v>0</v>
      </c>
      <c r="U827" s="45"/>
    </row>
    <row r="828" spans="1:21" x14ac:dyDescent="0.25">
      <c r="A828" s="33"/>
      <c r="B828" s="40"/>
      <c r="C828" s="13"/>
      <c r="D828" s="40"/>
      <c r="E828" s="46"/>
      <c r="F828" s="47" t="s">
        <v>22</v>
      </c>
      <c r="G828" s="38"/>
      <c r="H828" s="38"/>
      <c r="I828" s="38"/>
      <c r="J828" s="38"/>
      <c r="K828" s="38">
        <f t="shared" si="87"/>
        <v>0</v>
      </c>
      <c r="L828" s="38"/>
      <c r="M828" s="40"/>
      <c r="N828" s="48"/>
      <c r="O828" s="47" t="s">
        <v>22</v>
      </c>
      <c r="P828" s="38"/>
      <c r="Q828" s="38"/>
      <c r="R828" s="38"/>
      <c r="S828" s="38"/>
      <c r="T828" s="44">
        <f t="shared" si="86"/>
        <v>0</v>
      </c>
      <c r="U828" s="45"/>
    </row>
    <row r="829" spans="1:21" x14ac:dyDescent="0.25">
      <c r="A829" s="33"/>
      <c r="B829" s="40"/>
      <c r="C829" s="13"/>
      <c r="D829" s="40"/>
      <c r="E829" s="46"/>
      <c r="F829" s="47" t="s">
        <v>22</v>
      </c>
      <c r="G829" s="38"/>
      <c r="H829" s="38"/>
      <c r="I829" s="38"/>
      <c r="J829" s="38"/>
      <c r="K829" s="38">
        <f t="shared" si="87"/>
        <v>0</v>
      </c>
      <c r="L829" s="38"/>
      <c r="M829" s="40"/>
      <c r="N829" s="46"/>
      <c r="O829" s="47" t="s">
        <v>22</v>
      </c>
      <c r="P829" s="38"/>
      <c r="Q829" s="38"/>
      <c r="R829" s="38"/>
      <c r="S829" s="38"/>
      <c r="T829" s="44">
        <f t="shared" si="86"/>
        <v>0</v>
      </c>
      <c r="U829" s="45"/>
    </row>
    <row r="830" spans="1:21" x14ac:dyDescent="0.25">
      <c r="A830" s="33"/>
      <c r="B830" s="40"/>
      <c r="C830" s="13"/>
      <c r="D830" s="40"/>
      <c r="E830" s="46"/>
      <c r="F830" s="47" t="s">
        <v>22</v>
      </c>
      <c r="G830" s="38"/>
      <c r="H830" s="38"/>
      <c r="I830" s="38"/>
      <c r="J830" s="38"/>
      <c r="K830" s="38">
        <f t="shared" si="87"/>
        <v>0</v>
      </c>
      <c r="L830" s="38"/>
      <c r="M830" s="40"/>
      <c r="N830" s="46"/>
      <c r="O830" s="47" t="s">
        <v>22</v>
      </c>
      <c r="P830" s="38"/>
      <c r="Q830" s="38"/>
      <c r="R830" s="38"/>
      <c r="S830" s="38"/>
      <c r="T830" s="44">
        <f t="shared" si="86"/>
        <v>0</v>
      </c>
      <c r="U830" s="45"/>
    </row>
    <row r="831" spans="1:21" x14ac:dyDescent="0.25">
      <c r="A831" s="33"/>
      <c r="B831" s="40"/>
      <c r="C831" s="13"/>
      <c r="D831" s="40"/>
      <c r="E831" s="46"/>
      <c r="F831" s="47" t="s">
        <v>22</v>
      </c>
      <c r="G831" s="38"/>
      <c r="H831" s="38"/>
      <c r="I831" s="38"/>
      <c r="J831" s="38"/>
      <c r="K831" s="38">
        <f t="shared" si="87"/>
        <v>0</v>
      </c>
      <c r="L831" s="38"/>
      <c r="M831" s="40"/>
      <c r="N831" s="46"/>
      <c r="O831" s="47" t="s">
        <v>22</v>
      </c>
      <c r="P831" s="38"/>
      <c r="Q831" s="38"/>
      <c r="R831" s="38"/>
      <c r="S831" s="38"/>
      <c r="T831" s="44">
        <f t="shared" si="86"/>
        <v>0</v>
      </c>
      <c r="U831" s="45"/>
    </row>
    <row r="832" spans="1:21" x14ac:dyDescent="0.25">
      <c r="A832" s="33"/>
      <c r="B832" s="40"/>
      <c r="C832" s="13"/>
      <c r="D832" s="40"/>
      <c r="E832" s="46"/>
      <c r="F832" s="47" t="s">
        <v>22</v>
      </c>
      <c r="G832" s="38"/>
      <c r="H832" s="38"/>
      <c r="I832" s="38"/>
      <c r="J832" s="38"/>
      <c r="K832" s="38">
        <f t="shared" si="87"/>
        <v>0</v>
      </c>
      <c r="L832" s="38"/>
      <c r="M832" s="40"/>
      <c r="N832" s="46"/>
      <c r="O832" s="47" t="s">
        <v>22</v>
      </c>
      <c r="P832" s="38"/>
      <c r="Q832" s="38"/>
      <c r="R832" s="38"/>
      <c r="S832" s="38"/>
      <c r="T832" s="44">
        <f t="shared" si="86"/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22</v>
      </c>
      <c r="G833" s="38"/>
      <c r="H833" s="38"/>
      <c r="I833" s="38"/>
      <c r="J833" s="38"/>
      <c r="K833" s="38">
        <f t="shared" si="87"/>
        <v>0</v>
      </c>
      <c r="L833" s="38"/>
      <c r="M833" s="40"/>
      <c r="N833" s="48"/>
      <c r="O833" s="47" t="s">
        <v>22</v>
      </c>
      <c r="P833" s="38"/>
      <c r="Q833" s="38"/>
      <c r="R833" s="38"/>
      <c r="S833" s="38"/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22</v>
      </c>
      <c r="G834" s="38"/>
      <c r="H834" s="38"/>
      <c r="I834" s="38"/>
      <c r="J834" s="38"/>
      <c r="K834" s="38">
        <f t="shared" si="87"/>
        <v>0</v>
      </c>
      <c r="L834" s="38"/>
      <c r="M834" s="40"/>
      <c r="N834" s="48"/>
      <c r="O834" s="47" t="s">
        <v>22</v>
      </c>
      <c r="P834" s="38"/>
      <c r="Q834" s="38"/>
      <c r="R834" s="38"/>
      <c r="S834" s="38"/>
      <c r="T834" s="44">
        <f t="shared" si="86"/>
        <v>0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22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8"/>
      <c r="O835" s="47" t="s">
        <v>22</v>
      </c>
      <c r="P835" s="38"/>
      <c r="Q835" s="38"/>
      <c r="R835" s="38"/>
      <c r="S835" s="38"/>
      <c r="T835" s="44">
        <f t="shared" si="86"/>
        <v>0</v>
      </c>
      <c r="U835" s="45"/>
    </row>
    <row r="836" spans="1:21" x14ac:dyDescent="0.25">
      <c r="A836" s="33"/>
      <c r="B836" s="40"/>
      <c r="C836" s="13"/>
      <c r="D836" s="40"/>
      <c r="E836" s="46"/>
      <c r="F836" s="47" t="s">
        <v>22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9"/>
      <c r="O836" s="47" t="s">
        <v>22</v>
      </c>
      <c r="P836" s="38"/>
      <c r="Q836" s="38"/>
      <c r="R836" s="38"/>
      <c r="S836" s="38"/>
      <c r="T836" s="44">
        <f t="shared" si="86"/>
        <v>0</v>
      </c>
      <c r="U836" s="45"/>
    </row>
    <row r="837" spans="1:21" x14ac:dyDescent="0.25">
      <c r="E837" t="s">
        <v>0</v>
      </c>
      <c r="F837" s="1"/>
    </row>
    <row r="838" spans="1:21" x14ac:dyDescent="0.25">
      <c r="A838" s="2" t="s">
        <v>1</v>
      </c>
      <c r="B838" s="3" t="s">
        <v>2</v>
      </c>
      <c r="C838" s="3" t="s">
        <v>3</v>
      </c>
      <c r="D838" s="4" t="s">
        <v>4</v>
      </c>
      <c r="E838" s="4"/>
      <c r="F838" s="5"/>
      <c r="G838" s="5"/>
      <c r="H838" s="5"/>
      <c r="I838" s="5"/>
      <c r="J838" s="5"/>
      <c r="K838" s="6" t="s">
        <v>5</v>
      </c>
      <c r="L838" s="7"/>
      <c r="M838" s="4" t="s">
        <v>6</v>
      </c>
      <c r="N838" s="4"/>
      <c r="O838" s="5"/>
      <c r="P838" s="5"/>
      <c r="Q838" s="5"/>
      <c r="R838" s="5"/>
      <c r="S838" s="5"/>
      <c r="T838" s="8" t="s">
        <v>7</v>
      </c>
      <c r="U838" s="9" t="s">
        <v>8</v>
      </c>
    </row>
    <row r="839" spans="1:21" ht="25.5" x14ac:dyDescent="0.25">
      <c r="A839" s="2"/>
      <c r="B839" s="3"/>
      <c r="C839" s="3"/>
      <c r="D839" s="10" t="s">
        <v>9</v>
      </c>
      <c r="E839" s="11" t="s">
        <v>10</v>
      </c>
      <c r="F839" s="11" t="s">
        <v>11</v>
      </c>
      <c r="G839" s="12" t="s">
        <v>12</v>
      </c>
      <c r="H839" s="13"/>
      <c r="I839" s="13"/>
      <c r="J839" s="13"/>
      <c r="K839" s="13"/>
      <c r="L839" s="14" t="s">
        <v>13</v>
      </c>
      <c r="M839" s="10" t="s">
        <v>9</v>
      </c>
      <c r="N839" s="15" t="s">
        <v>14</v>
      </c>
      <c r="O839" s="11" t="s">
        <v>11</v>
      </c>
      <c r="P839" s="12" t="s">
        <v>12</v>
      </c>
      <c r="Q839" s="13"/>
      <c r="R839" s="13"/>
      <c r="S839" s="13"/>
      <c r="T839" s="8"/>
      <c r="U839" s="9"/>
    </row>
    <row r="840" spans="1:21" x14ac:dyDescent="0.25">
      <c r="A840" s="2"/>
      <c r="B840" s="3"/>
      <c r="C840" s="3"/>
      <c r="D840" s="10"/>
      <c r="E840" s="11"/>
      <c r="F840" s="11"/>
      <c r="G840" s="16" t="s">
        <v>15</v>
      </c>
      <c r="H840" s="17" t="s">
        <v>16</v>
      </c>
      <c r="I840" s="18" t="s">
        <v>17</v>
      </c>
      <c r="J840" s="19">
        <v>0</v>
      </c>
      <c r="K840" s="13"/>
      <c r="L840" s="20"/>
      <c r="M840" s="10"/>
      <c r="N840" s="15"/>
      <c r="O840" s="11"/>
      <c r="P840" s="16" t="s">
        <v>15</v>
      </c>
      <c r="Q840" s="17" t="s">
        <v>16</v>
      </c>
      <c r="R840" s="18" t="s">
        <v>17</v>
      </c>
      <c r="S840" s="19">
        <v>0</v>
      </c>
      <c r="T840" s="8"/>
      <c r="U840" s="9"/>
    </row>
    <row r="841" spans="1:21" x14ac:dyDescent="0.25">
      <c r="A841" s="21"/>
      <c r="B841" s="22"/>
      <c r="C841" s="23"/>
      <c r="D841" s="24"/>
      <c r="E841" s="25"/>
      <c r="F841" s="25"/>
      <c r="G841" s="26"/>
      <c r="H841" s="27"/>
      <c r="I841" s="28"/>
      <c r="J841" s="29"/>
      <c r="K841" s="30"/>
      <c r="L841" s="30"/>
      <c r="M841" s="24"/>
      <c r="N841" s="25"/>
      <c r="O841" s="25"/>
      <c r="P841" s="26"/>
      <c r="Q841" s="27"/>
      <c r="R841" s="28"/>
      <c r="S841" s="29"/>
      <c r="T841" s="31"/>
      <c r="U841" s="32"/>
    </row>
    <row r="842" spans="1:21" x14ac:dyDescent="0.25">
      <c r="A842" s="33"/>
      <c r="B842" s="33">
        <v>445</v>
      </c>
      <c r="C842" s="34"/>
      <c r="D842" s="35"/>
      <c r="E842" s="36"/>
      <c r="F842" s="37"/>
      <c r="G842" s="38"/>
      <c r="H842" s="38"/>
      <c r="I842" s="38"/>
      <c r="J842" s="38"/>
      <c r="K842" s="38">
        <f>((SUM(H844:H855)*H843)+(SUM(G844:G855)*G843)+(SUM(I844:I855)*I843))/1000</f>
        <v>0</v>
      </c>
      <c r="L842" s="38" t="e">
        <f>T842*100/M842</f>
        <v>#DIV/0!</v>
      </c>
      <c r="M842" s="35"/>
      <c r="N842" s="36"/>
      <c r="O842" s="37"/>
      <c r="P842" s="38"/>
      <c r="Q842" s="38"/>
      <c r="R842" s="38"/>
      <c r="S842" s="38"/>
      <c r="T842" s="39">
        <f>((SUM(Q844:Q855)*Q843)+(SUM(P844:P855)*P843)+(SUM(R844:R855)*R843))/1000</f>
        <v>0</v>
      </c>
      <c r="U842" s="39" t="e">
        <f>T842*100/M842</f>
        <v>#DIV/0!</v>
      </c>
    </row>
    <row r="843" spans="1:21" x14ac:dyDescent="0.25">
      <c r="A843" s="33"/>
      <c r="B843" s="40"/>
      <c r="C843" s="13"/>
      <c r="D843" s="40"/>
      <c r="E843" s="41" t="s">
        <v>19</v>
      </c>
      <c r="F843" s="42"/>
      <c r="G843" s="43"/>
      <c r="H843" s="43"/>
      <c r="I843" s="43"/>
      <c r="J843" s="43"/>
      <c r="K843" s="38"/>
      <c r="L843" s="38"/>
      <c r="M843" s="40"/>
      <c r="N843" s="41" t="s">
        <v>19</v>
      </c>
      <c r="O843" s="42"/>
      <c r="P843" s="43"/>
      <c r="Q843" s="43"/>
      <c r="R843" s="43"/>
      <c r="S843" s="38"/>
      <c r="T843" s="44"/>
      <c r="U843" s="45"/>
    </row>
    <row r="844" spans="1:21" x14ac:dyDescent="0.25">
      <c r="A844" s="33"/>
      <c r="B844" s="40"/>
      <c r="C844" s="13"/>
      <c r="D844" s="40"/>
      <c r="E844" s="46"/>
      <c r="F844" s="47" t="s">
        <v>22</v>
      </c>
      <c r="G844" s="38"/>
      <c r="H844" s="38"/>
      <c r="I844" s="38"/>
      <c r="J844" s="38"/>
      <c r="K844" s="38">
        <f>(G844*$G$7+H844*$H$7+I844*$I$7)/1000</f>
        <v>0</v>
      </c>
      <c r="L844" s="38"/>
      <c r="M844" s="40"/>
      <c r="N844" s="46"/>
      <c r="O844" s="47" t="s">
        <v>22</v>
      </c>
      <c r="P844" s="38"/>
      <c r="Q844" s="38"/>
      <c r="R844" s="38"/>
      <c r="S844" s="38"/>
      <c r="T844" s="44">
        <f t="shared" ref="T844:T855" si="88">(P844*$P$7+Q844*$Q$7+R844*$R$7)/1000</f>
        <v>0</v>
      </c>
      <c r="U844" s="45"/>
    </row>
    <row r="845" spans="1:21" x14ac:dyDescent="0.25">
      <c r="A845" s="33"/>
      <c r="B845" s="40"/>
      <c r="C845" s="13"/>
      <c r="D845" s="40"/>
      <c r="E845" s="46"/>
      <c r="F845" s="47" t="s">
        <v>22</v>
      </c>
      <c r="G845" s="38"/>
      <c r="H845" s="38"/>
      <c r="I845" s="38"/>
      <c r="J845" s="38"/>
      <c r="K845" s="38">
        <f t="shared" ref="K845:K855" si="89">(G845*$G$7+H845*$H$7+I845*$I$7)/1000</f>
        <v>0</v>
      </c>
      <c r="L845" s="38"/>
      <c r="M845" s="40"/>
      <c r="N845" s="48"/>
      <c r="O845" s="47" t="s">
        <v>22</v>
      </c>
      <c r="P845" s="38"/>
      <c r="Q845" s="38"/>
      <c r="R845" s="38"/>
      <c r="S845" s="38"/>
      <c r="T845" s="44">
        <f t="shared" si="88"/>
        <v>0</v>
      </c>
      <c r="U845" s="45"/>
    </row>
    <row r="846" spans="1:21" x14ac:dyDescent="0.25">
      <c r="A846" s="33"/>
      <c r="B846" s="40"/>
      <c r="C846" s="13"/>
      <c r="D846" s="40"/>
      <c r="E846" s="46"/>
      <c r="F846" s="47" t="s">
        <v>22</v>
      </c>
      <c r="G846" s="38"/>
      <c r="H846" s="38"/>
      <c r="I846" s="38"/>
      <c r="J846" s="38"/>
      <c r="K846" s="38">
        <f t="shared" si="89"/>
        <v>0</v>
      </c>
      <c r="L846" s="38"/>
      <c r="M846" s="40"/>
      <c r="N846" s="46"/>
      <c r="O846" s="47" t="s">
        <v>22</v>
      </c>
      <c r="P846" s="38"/>
      <c r="Q846" s="38"/>
      <c r="R846" s="38"/>
      <c r="S846" s="38"/>
      <c r="T846" s="44">
        <f t="shared" si="88"/>
        <v>0</v>
      </c>
      <c r="U846" s="45"/>
    </row>
    <row r="847" spans="1:21" x14ac:dyDescent="0.25">
      <c r="A847" s="33"/>
      <c r="B847" s="40"/>
      <c r="C847" s="13"/>
      <c r="D847" s="40"/>
      <c r="E847" s="46"/>
      <c r="F847" s="47" t="s">
        <v>22</v>
      </c>
      <c r="G847" s="38"/>
      <c r="H847" s="38"/>
      <c r="I847" s="38"/>
      <c r="J847" s="38"/>
      <c r="K847" s="38">
        <f t="shared" si="89"/>
        <v>0</v>
      </c>
      <c r="L847" s="38"/>
      <c r="M847" s="40"/>
      <c r="N847" s="48"/>
      <c r="O847" s="47" t="s">
        <v>22</v>
      </c>
      <c r="P847" s="38"/>
      <c r="Q847" s="38"/>
      <c r="R847" s="38"/>
      <c r="S847" s="38"/>
      <c r="T847" s="44">
        <f t="shared" si="88"/>
        <v>0</v>
      </c>
      <c r="U847" s="45"/>
    </row>
    <row r="848" spans="1:21" x14ac:dyDescent="0.25">
      <c r="A848" s="33"/>
      <c r="B848" s="40"/>
      <c r="C848" s="13"/>
      <c r="D848" s="40"/>
      <c r="E848" s="46"/>
      <c r="F848" s="47" t="s">
        <v>22</v>
      </c>
      <c r="G848" s="38"/>
      <c r="H848" s="38"/>
      <c r="I848" s="38"/>
      <c r="J848" s="38"/>
      <c r="K848" s="38">
        <f t="shared" si="89"/>
        <v>0</v>
      </c>
      <c r="L848" s="38"/>
      <c r="M848" s="40"/>
      <c r="N848" s="46"/>
      <c r="O848" s="47" t="s">
        <v>22</v>
      </c>
      <c r="P848" s="38"/>
      <c r="Q848" s="38"/>
      <c r="R848" s="38"/>
      <c r="S848" s="38"/>
      <c r="T848" s="44">
        <f t="shared" si="88"/>
        <v>0</v>
      </c>
      <c r="U848" s="45"/>
    </row>
    <row r="849" spans="1:21" x14ac:dyDescent="0.25">
      <c r="A849" s="33"/>
      <c r="B849" s="40"/>
      <c r="C849" s="13"/>
      <c r="D849" s="40"/>
      <c r="E849" s="46"/>
      <c r="F849" s="47" t="s">
        <v>22</v>
      </c>
      <c r="G849" s="38"/>
      <c r="H849" s="38"/>
      <c r="I849" s="38"/>
      <c r="J849" s="38"/>
      <c r="K849" s="38">
        <f t="shared" si="89"/>
        <v>0</v>
      </c>
      <c r="L849" s="38"/>
      <c r="M849" s="40"/>
      <c r="N849" s="46"/>
      <c r="O849" s="47" t="s">
        <v>22</v>
      </c>
      <c r="P849" s="38"/>
      <c r="Q849" s="38"/>
      <c r="R849" s="38"/>
      <c r="S849" s="38"/>
      <c r="T849" s="44">
        <f t="shared" si="88"/>
        <v>0</v>
      </c>
      <c r="U849" s="45"/>
    </row>
    <row r="850" spans="1:21" x14ac:dyDescent="0.25">
      <c r="A850" s="33"/>
      <c r="B850" s="40"/>
      <c r="C850" s="13"/>
      <c r="D850" s="40"/>
      <c r="E850" s="46"/>
      <c r="F850" s="47" t="s">
        <v>22</v>
      </c>
      <c r="G850" s="38"/>
      <c r="H850" s="38"/>
      <c r="I850" s="38"/>
      <c r="J850" s="38"/>
      <c r="K850" s="38">
        <f t="shared" si="89"/>
        <v>0</v>
      </c>
      <c r="L850" s="38"/>
      <c r="M850" s="40"/>
      <c r="N850" s="46"/>
      <c r="O850" s="47" t="s">
        <v>22</v>
      </c>
      <c r="P850" s="38"/>
      <c r="Q850" s="38"/>
      <c r="R850" s="38"/>
      <c r="S850" s="38"/>
      <c r="T850" s="44">
        <f t="shared" si="88"/>
        <v>0</v>
      </c>
      <c r="U850" s="45"/>
    </row>
    <row r="851" spans="1:21" x14ac:dyDescent="0.25">
      <c r="A851" s="33"/>
      <c r="B851" s="40"/>
      <c r="C851" s="13"/>
      <c r="D851" s="40"/>
      <c r="E851" s="46"/>
      <c r="F851" s="47" t="s">
        <v>22</v>
      </c>
      <c r="G851" s="38"/>
      <c r="H851" s="38"/>
      <c r="I851" s="38"/>
      <c r="J851" s="38"/>
      <c r="K851" s="38">
        <f t="shared" si="89"/>
        <v>0</v>
      </c>
      <c r="L851" s="38"/>
      <c r="M851" s="40"/>
      <c r="N851" s="46"/>
      <c r="O851" s="47" t="s">
        <v>22</v>
      </c>
      <c r="P851" s="38"/>
      <c r="Q851" s="38"/>
      <c r="R851" s="38"/>
      <c r="S851" s="38"/>
      <c r="T851" s="44">
        <f t="shared" si="88"/>
        <v>0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22</v>
      </c>
      <c r="G852" s="38"/>
      <c r="H852" s="38"/>
      <c r="I852" s="38"/>
      <c r="J852" s="38"/>
      <c r="K852" s="38">
        <f t="shared" si="89"/>
        <v>0</v>
      </c>
      <c r="L852" s="38"/>
      <c r="M852" s="40"/>
      <c r="N852" s="48"/>
      <c r="O852" s="47" t="s">
        <v>22</v>
      </c>
      <c r="P852" s="38"/>
      <c r="Q852" s="38"/>
      <c r="R852" s="38"/>
      <c r="S852" s="38"/>
      <c r="T852" s="44">
        <f t="shared" si="88"/>
        <v>0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22</v>
      </c>
      <c r="G853" s="38"/>
      <c r="H853" s="38"/>
      <c r="I853" s="38"/>
      <c r="J853" s="38"/>
      <c r="K853" s="38">
        <f t="shared" si="89"/>
        <v>0</v>
      </c>
      <c r="L853" s="38"/>
      <c r="M853" s="40"/>
      <c r="N853" s="48"/>
      <c r="O853" s="47" t="s">
        <v>22</v>
      </c>
      <c r="P853" s="38"/>
      <c r="Q853" s="38"/>
      <c r="R853" s="38"/>
      <c r="S853" s="38"/>
      <c r="T853" s="44">
        <f t="shared" si="88"/>
        <v>0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22</v>
      </c>
      <c r="G854" s="38"/>
      <c r="H854" s="38"/>
      <c r="I854" s="38"/>
      <c r="J854" s="38"/>
      <c r="K854" s="38">
        <f t="shared" si="89"/>
        <v>0</v>
      </c>
      <c r="L854" s="38"/>
      <c r="M854" s="40"/>
      <c r="N854" s="48"/>
      <c r="O854" s="47" t="s">
        <v>22</v>
      </c>
      <c r="P854" s="38"/>
      <c r="Q854" s="38"/>
      <c r="R854" s="38"/>
      <c r="S854" s="38"/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22</v>
      </c>
      <c r="G855" s="38"/>
      <c r="H855" s="38"/>
      <c r="I855" s="38"/>
      <c r="J855" s="38"/>
      <c r="K855" s="38">
        <f t="shared" si="89"/>
        <v>0</v>
      </c>
      <c r="L855" s="38"/>
      <c r="M855" s="40"/>
      <c r="N855" s="49"/>
      <c r="O855" s="47" t="s">
        <v>22</v>
      </c>
      <c r="P855" s="38"/>
      <c r="Q855" s="38"/>
      <c r="R855" s="38"/>
      <c r="S855" s="38"/>
      <c r="T855" s="44">
        <f t="shared" si="88"/>
        <v>0</v>
      </c>
      <c r="U855" s="45"/>
    </row>
    <row r="856" spans="1:21" x14ac:dyDescent="0.25">
      <c r="E856" t="s">
        <v>0</v>
      </c>
      <c r="F856" s="1"/>
    </row>
    <row r="857" spans="1:21" x14ac:dyDescent="0.25">
      <c r="A857" s="2" t="s">
        <v>1</v>
      </c>
      <c r="B857" s="3" t="s">
        <v>2</v>
      </c>
      <c r="C857" s="3" t="s">
        <v>3</v>
      </c>
      <c r="D857" s="4" t="s">
        <v>4</v>
      </c>
      <c r="E857" s="4"/>
      <c r="F857" s="5"/>
      <c r="G857" s="5"/>
      <c r="H857" s="5"/>
      <c r="I857" s="5"/>
      <c r="J857" s="5"/>
      <c r="K857" s="6" t="s">
        <v>5</v>
      </c>
      <c r="L857" s="7"/>
      <c r="M857" s="4" t="s">
        <v>6</v>
      </c>
      <c r="N857" s="4"/>
      <c r="O857" s="5"/>
      <c r="P857" s="5"/>
      <c r="Q857" s="5"/>
      <c r="R857" s="5"/>
      <c r="S857" s="5"/>
      <c r="T857" s="8" t="s">
        <v>7</v>
      </c>
      <c r="U857" s="9" t="s">
        <v>8</v>
      </c>
    </row>
    <row r="858" spans="1:21" ht="25.5" x14ac:dyDescent="0.25">
      <c r="A858" s="2"/>
      <c r="B858" s="3"/>
      <c r="C858" s="3"/>
      <c r="D858" s="10" t="s">
        <v>9</v>
      </c>
      <c r="E858" s="11" t="s">
        <v>10</v>
      </c>
      <c r="F858" s="11" t="s">
        <v>11</v>
      </c>
      <c r="G858" s="12" t="s">
        <v>12</v>
      </c>
      <c r="H858" s="13"/>
      <c r="I858" s="13"/>
      <c r="J858" s="13"/>
      <c r="K858" s="13"/>
      <c r="L858" s="14" t="s">
        <v>13</v>
      </c>
      <c r="M858" s="10" t="s">
        <v>9</v>
      </c>
      <c r="N858" s="15" t="s">
        <v>14</v>
      </c>
      <c r="O858" s="11" t="s">
        <v>11</v>
      </c>
      <c r="P858" s="12" t="s">
        <v>12</v>
      </c>
      <c r="Q858" s="13"/>
      <c r="R858" s="13"/>
      <c r="S858" s="13"/>
      <c r="T858" s="8"/>
      <c r="U858" s="9"/>
    </row>
    <row r="859" spans="1:21" x14ac:dyDescent="0.25">
      <c r="A859" s="2"/>
      <c r="B859" s="3"/>
      <c r="C859" s="3"/>
      <c r="D859" s="10"/>
      <c r="E859" s="11"/>
      <c r="F859" s="11"/>
      <c r="G859" s="16" t="s">
        <v>15</v>
      </c>
      <c r="H859" s="17" t="s">
        <v>16</v>
      </c>
      <c r="I859" s="18" t="s">
        <v>17</v>
      </c>
      <c r="J859" s="19">
        <v>0</v>
      </c>
      <c r="K859" s="13"/>
      <c r="L859" s="20"/>
      <c r="M859" s="10"/>
      <c r="N859" s="15"/>
      <c r="O859" s="11"/>
      <c r="P859" s="16" t="s">
        <v>15</v>
      </c>
      <c r="Q859" s="17" t="s">
        <v>16</v>
      </c>
      <c r="R859" s="18" t="s">
        <v>17</v>
      </c>
      <c r="S859" s="19">
        <v>0</v>
      </c>
      <c r="T859" s="8"/>
      <c r="U859" s="9"/>
    </row>
    <row r="860" spans="1:21" x14ac:dyDescent="0.25">
      <c r="A860" s="21"/>
      <c r="B860" s="22"/>
      <c r="C860" s="23"/>
      <c r="D860" s="24"/>
      <c r="E860" s="25"/>
      <c r="F860" s="25"/>
      <c r="G860" s="26"/>
      <c r="H860" s="27"/>
      <c r="I860" s="28"/>
      <c r="J860" s="29"/>
      <c r="K860" s="30"/>
      <c r="L860" s="30"/>
      <c r="M860" s="24"/>
      <c r="N860" s="25"/>
      <c r="O860" s="25"/>
      <c r="P860" s="26"/>
      <c r="Q860" s="27"/>
      <c r="R860" s="28"/>
      <c r="S860" s="29"/>
      <c r="T860" s="31"/>
      <c r="U860" s="32"/>
    </row>
    <row r="861" spans="1:21" x14ac:dyDescent="0.25">
      <c r="A861" s="33"/>
      <c r="B861" s="33">
        <v>446</v>
      </c>
      <c r="C861" s="34"/>
      <c r="D861" s="35"/>
      <c r="E861" s="36"/>
      <c r="F861" s="37"/>
      <c r="G861" s="38"/>
      <c r="H861" s="38"/>
      <c r="I861" s="38"/>
      <c r="J861" s="38"/>
      <c r="K861" s="38">
        <f>((SUM(H863:H874)*H862)+(SUM(G863:G874)*G862)+(SUM(I863:I874)*I862))/1000</f>
        <v>0</v>
      </c>
      <c r="L861" s="38" t="e">
        <f>T861*100/M861</f>
        <v>#DIV/0!</v>
      </c>
      <c r="M861" s="35"/>
      <c r="N861" s="36"/>
      <c r="O861" s="37"/>
      <c r="P861" s="38"/>
      <c r="Q861" s="38"/>
      <c r="R861" s="38"/>
      <c r="S861" s="38"/>
      <c r="T861" s="39">
        <f>((SUM(Q863:Q874)*Q862)+(SUM(P863:P874)*P862)+(SUM(R863:R874)*R862))/1000</f>
        <v>0</v>
      </c>
      <c r="U861" s="39" t="e">
        <f>T861*100/M861</f>
        <v>#DIV/0!</v>
      </c>
    </row>
    <row r="862" spans="1:21" x14ac:dyDescent="0.25">
      <c r="A862" s="33"/>
      <c r="B862" s="40"/>
      <c r="C862" s="13"/>
      <c r="D862" s="40"/>
      <c r="E862" s="41" t="s">
        <v>19</v>
      </c>
      <c r="F862" s="42"/>
      <c r="G862" s="43"/>
      <c r="H862" s="43"/>
      <c r="I862" s="43"/>
      <c r="J862" s="43"/>
      <c r="K862" s="38"/>
      <c r="L862" s="38"/>
      <c r="M862" s="40"/>
      <c r="N862" s="41" t="s">
        <v>19</v>
      </c>
      <c r="O862" s="42"/>
      <c r="P862" s="43"/>
      <c r="Q862" s="43"/>
      <c r="R862" s="43"/>
      <c r="S862" s="38"/>
      <c r="T862" s="44"/>
      <c r="U862" s="45"/>
    </row>
    <row r="863" spans="1:21" x14ac:dyDescent="0.25">
      <c r="A863" s="33"/>
      <c r="B863" s="40"/>
      <c r="C863" s="13"/>
      <c r="D863" s="40"/>
      <c r="E863" s="46"/>
      <c r="F863" s="47" t="s">
        <v>22</v>
      </c>
      <c r="G863" s="38"/>
      <c r="H863" s="38"/>
      <c r="I863" s="38"/>
      <c r="J863" s="38"/>
      <c r="K863" s="38">
        <f>(G863*$G$7+H863*$H$7+I863*$I$7)/1000</f>
        <v>0</v>
      </c>
      <c r="L863" s="38"/>
      <c r="M863" s="40"/>
      <c r="N863" s="46"/>
      <c r="O863" s="47" t="s">
        <v>22</v>
      </c>
      <c r="P863" s="38"/>
      <c r="Q863" s="38"/>
      <c r="R863" s="38"/>
      <c r="S863" s="38"/>
      <c r="T863" s="44">
        <f t="shared" ref="T863:T874" si="90">(P863*$P$7+Q863*$Q$7+R863*$R$7)/1000</f>
        <v>0</v>
      </c>
      <c r="U863" s="45"/>
    </row>
    <row r="864" spans="1:21" x14ac:dyDescent="0.25">
      <c r="A864" s="33"/>
      <c r="B864" s="40"/>
      <c r="C864" s="13"/>
      <c r="D864" s="40"/>
      <c r="E864" s="46"/>
      <c r="F864" s="47" t="s">
        <v>22</v>
      </c>
      <c r="G864" s="38"/>
      <c r="H864" s="38"/>
      <c r="I864" s="38"/>
      <c r="J864" s="38"/>
      <c r="K864" s="38">
        <f t="shared" ref="K864:K874" si="91">(G864*$G$7+H864*$H$7+I864*$I$7)/1000</f>
        <v>0</v>
      </c>
      <c r="L864" s="38"/>
      <c r="M864" s="40"/>
      <c r="N864" s="48"/>
      <c r="O864" s="47" t="s">
        <v>22</v>
      </c>
      <c r="P864" s="38"/>
      <c r="Q864" s="38"/>
      <c r="R864" s="38"/>
      <c r="S864" s="38"/>
      <c r="T864" s="44">
        <f t="shared" si="90"/>
        <v>0</v>
      </c>
      <c r="U864" s="45"/>
    </row>
    <row r="865" spans="1:21" x14ac:dyDescent="0.25">
      <c r="A865" s="33"/>
      <c r="B865" s="40"/>
      <c r="C865" s="13"/>
      <c r="D865" s="40"/>
      <c r="E865" s="46"/>
      <c r="F865" s="47" t="s">
        <v>22</v>
      </c>
      <c r="G865" s="38"/>
      <c r="H865" s="38"/>
      <c r="I865" s="38"/>
      <c r="J865" s="38"/>
      <c r="K865" s="38">
        <f t="shared" si="91"/>
        <v>0</v>
      </c>
      <c r="L865" s="38"/>
      <c r="M865" s="40"/>
      <c r="N865" s="46"/>
      <c r="O865" s="47" t="s">
        <v>22</v>
      </c>
      <c r="P865" s="38"/>
      <c r="Q865" s="38"/>
      <c r="R865" s="38"/>
      <c r="S865" s="38"/>
      <c r="T865" s="44">
        <f t="shared" si="90"/>
        <v>0</v>
      </c>
      <c r="U865" s="45"/>
    </row>
    <row r="866" spans="1:21" x14ac:dyDescent="0.25">
      <c r="A866" s="33"/>
      <c r="B866" s="40"/>
      <c r="C866" s="13"/>
      <c r="D866" s="40"/>
      <c r="E866" s="46"/>
      <c r="F866" s="47" t="s">
        <v>22</v>
      </c>
      <c r="G866" s="38"/>
      <c r="H866" s="38"/>
      <c r="I866" s="38"/>
      <c r="J866" s="38"/>
      <c r="K866" s="38">
        <f t="shared" si="91"/>
        <v>0</v>
      </c>
      <c r="L866" s="38"/>
      <c r="M866" s="40"/>
      <c r="N866" s="48"/>
      <c r="O866" s="47" t="s">
        <v>22</v>
      </c>
      <c r="P866" s="38"/>
      <c r="Q866" s="38"/>
      <c r="R866" s="38"/>
      <c r="S866" s="38"/>
      <c r="T866" s="44">
        <f t="shared" si="90"/>
        <v>0</v>
      </c>
      <c r="U866" s="45"/>
    </row>
    <row r="867" spans="1:21" x14ac:dyDescent="0.25">
      <c r="A867" s="33"/>
      <c r="B867" s="40"/>
      <c r="C867" s="13"/>
      <c r="D867" s="40"/>
      <c r="E867" s="46"/>
      <c r="F867" s="47" t="s">
        <v>22</v>
      </c>
      <c r="G867" s="38"/>
      <c r="H867" s="38"/>
      <c r="I867" s="38"/>
      <c r="J867" s="38"/>
      <c r="K867" s="38">
        <f t="shared" si="91"/>
        <v>0</v>
      </c>
      <c r="L867" s="38"/>
      <c r="M867" s="40"/>
      <c r="N867" s="46"/>
      <c r="O867" s="47" t="s">
        <v>22</v>
      </c>
      <c r="P867" s="38"/>
      <c r="Q867" s="38"/>
      <c r="R867" s="38"/>
      <c r="S867" s="38"/>
      <c r="T867" s="44">
        <f t="shared" si="90"/>
        <v>0</v>
      </c>
      <c r="U867" s="45"/>
    </row>
    <row r="868" spans="1:21" x14ac:dyDescent="0.25">
      <c r="A868" s="33"/>
      <c r="B868" s="40"/>
      <c r="C868" s="13"/>
      <c r="D868" s="40"/>
      <c r="E868" s="46"/>
      <c r="F868" s="47" t="s">
        <v>22</v>
      </c>
      <c r="G868" s="38"/>
      <c r="H868" s="38"/>
      <c r="I868" s="38"/>
      <c r="J868" s="38"/>
      <c r="K868" s="38">
        <f t="shared" si="91"/>
        <v>0</v>
      </c>
      <c r="L868" s="38"/>
      <c r="M868" s="40"/>
      <c r="N868" s="46"/>
      <c r="O868" s="47" t="s">
        <v>22</v>
      </c>
      <c r="P868" s="38"/>
      <c r="Q868" s="38"/>
      <c r="R868" s="38"/>
      <c r="S868" s="38"/>
      <c r="T868" s="44">
        <f t="shared" si="90"/>
        <v>0</v>
      </c>
      <c r="U868" s="45"/>
    </row>
    <row r="869" spans="1:21" x14ac:dyDescent="0.25">
      <c r="A869" s="33"/>
      <c r="B869" s="40"/>
      <c r="C869" s="13"/>
      <c r="D869" s="40"/>
      <c r="E869" s="46"/>
      <c r="F869" s="47" t="s">
        <v>22</v>
      </c>
      <c r="G869" s="38"/>
      <c r="H869" s="38"/>
      <c r="I869" s="38"/>
      <c r="J869" s="38"/>
      <c r="K869" s="38">
        <f t="shared" si="91"/>
        <v>0</v>
      </c>
      <c r="L869" s="38"/>
      <c r="M869" s="40"/>
      <c r="N869" s="46"/>
      <c r="O869" s="47" t="s">
        <v>22</v>
      </c>
      <c r="P869" s="38"/>
      <c r="Q869" s="38"/>
      <c r="R869" s="38"/>
      <c r="S869" s="38"/>
      <c r="T869" s="44">
        <f t="shared" si="90"/>
        <v>0</v>
      </c>
      <c r="U869" s="45"/>
    </row>
    <row r="870" spans="1:21" x14ac:dyDescent="0.25">
      <c r="A870" s="33"/>
      <c r="B870" s="40"/>
      <c r="C870" s="13"/>
      <c r="D870" s="40"/>
      <c r="E870" s="46"/>
      <c r="F870" s="47" t="s">
        <v>22</v>
      </c>
      <c r="G870" s="38"/>
      <c r="H870" s="38"/>
      <c r="I870" s="38"/>
      <c r="J870" s="38"/>
      <c r="K870" s="38">
        <f t="shared" si="91"/>
        <v>0</v>
      </c>
      <c r="L870" s="38"/>
      <c r="M870" s="40"/>
      <c r="N870" s="46"/>
      <c r="O870" s="47" t="s">
        <v>22</v>
      </c>
      <c r="P870" s="38"/>
      <c r="Q870" s="38"/>
      <c r="R870" s="38"/>
      <c r="S870" s="38"/>
      <c r="T870" s="44">
        <f t="shared" si="90"/>
        <v>0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22</v>
      </c>
      <c r="G871" s="38"/>
      <c r="H871" s="38"/>
      <c r="I871" s="38"/>
      <c r="J871" s="38"/>
      <c r="K871" s="38">
        <f t="shared" si="91"/>
        <v>0</v>
      </c>
      <c r="L871" s="38"/>
      <c r="M871" s="40"/>
      <c r="N871" s="48"/>
      <c r="O871" s="47" t="s">
        <v>22</v>
      </c>
      <c r="P871" s="38"/>
      <c r="Q871" s="38"/>
      <c r="R871" s="38"/>
      <c r="S871" s="38"/>
      <c r="T871" s="44">
        <f t="shared" si="90"/>
        <v>0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22</v>
      </c>
      <c r="G872" s="38"/>
      <c r="H872" s="38"/>
      <c r="I872" s="38"/>
      <c r="J872" s="38"/>
      <c r="K872" s="38">
        <f t="shared" si="91"/>
        <v>0</v>
      </c>
      <c r="L872" s="38"/>
      <c r="M872" s="40"/>
      <c r="N872" s="48"/>
      <c r="O872" s="47" t="s">
        <v>22</v>
      </c>
      <c r="P872" s="38"/>
      <c r="Q872" s="38"/>
      <c r="R872" s="38"/>
      <c r="S872" s="38"/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22</v>
      </c>
      <c r="G873" s="38"/>
      <c r="H873" s="38"/>
      <c r="I873" s="38"/>
      <c r="J873" s="38"/>
      <c r="K873" s="38">
        <f t="shared" si="91"/>
        <v>0</v>
      </c>
      <c r="L873" s="38"/>
      <c r="M873" s="40"/>
      <c r="N873" s="48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22</v>
      </c>
      <c r="G874" s="38"/>
      <c r="H874" s="38"/>
      <c r="I874" s="38"/>
      <c r="J874" s="38"/>
      <c r="K874" s="38">
        <f t="shared" si="91"/>
        <v>0</v>
      </c>
      <c r="L874" s="38"/>
      <c r="M874" s="40"/>
      <c r="N874" s="49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E875" t="s">
        <v>0</v>
      </c>
      <c r="F875" s="1">
        <v>45627</v>
      </c>
    </row>
    <row r="876" spans="1:21" x14ac:dyDescent="0.25">
      <c r="A876" s="2" t="s">
        <v>1</v>
      </c>
      <c r="B876" s="3" t="s">
        <v>2</v>
      </c>
      <c r="C876" s="3" t="s">
        <v>3</v>
      </c>
      <c r="D876" s="4" t="s">
        <v>4</v>
      </c>
      <c r="E876" s="4"/>
      <c r="F876" s="5"/>
      <c r="G876" s="5"/>
      <c r="H876" s="5"/>
      <c r="I876" s="5"/>
      <c r="J876" s="5"/>
      <c r="K876" s="6" t="s">
        <v>5</v>
      </c>
      <c r="L876" s="7"/>
      <c r="M876" s="4" t="s">
        <v>6</v>
      </c>
      <c r="N876" s="4"/>
      <c r="O876" s="5"/>
      <c r="P876" s="5"/>
      <c r="Q876" s="5"/>
      <c r="R876" s="5"/>
      <c r="S876" s="5"/>
      <c r="T876" s="8" t="s">
        <v>7</v>
      </c>
      <c r="U876" s="9" t="s">
        <v>8</v>
      </c>
    </row>
    <row r="877" spans="1:21" ht="25.5" x14ac:dyDescent="0.25">
      <c r="A877" s="2"/>
      <c r="B877" s="3"/>
      <c r="C877" s="3"/>
      <c r="D877" s="10" t="s">
        <v>9</v>
      </c>
      <c r="E877" s="11" t="s">
        <v>10</v>
      </c>
      <c r="F877" s="11" t="s">
        <v>11</v>
      </c>
      <c r="G877" s="12" t="s">
        <v>12</v>
      </c>
      <c r="H877" s="13"/>
      <c r="I877" s="13"/>
      <c r="J877" s="13"/>
      <c r="K877" s="13"/>
      <c r="L877" s="14" t="s">
        <v>13</v>
      </c>
      <c r="M877" s="10" t="s">
        <v>9</v>
      </c>
      <c r="N877" s="15" t="s">
        <v>14</v>
      </c>
      <c r="O877" s="11" t="s">
        <v>11</v>
      </c>
      <c r="P877" s="12" t="s">
        <v>12</v>
      </c>
      <c r="Q877" s="13"/>
      <c r="R877" s="13"/>
      <c r="S877" s="13"/>
      <c r="T877" s="8"/>
      <c r="U877" s="9"/>
    </row>
    <row r="878" spans="1:21" x14ac:dyDescent="0.25">
      <c r="A878" s="2"/>
      <c r="B878" s="3"/>
      <c r="C878" s="3"/>
      <c r="D878" s="10"/>
      <c r="E878" s="11"/>
      <c r="F878" s="11"/>
      <c r="G878" s="16" t="s">
        <v>15</v>
      </c>
      <c r="H878" s="17" t="s">
        <v>16</v>
      </c>
      <c r="I878" s="18" t="s">
        <v>17</v>
      </c>
      <c r="J878" s="19">
        <v>0</v>
      </c>
      <c r="K878" s="13"/>
      <c r="L878" s="20"/>
      <c r="M878" s="10"/>
      <c r="N878" s="15"/>
      <c r="O878" s="11"/>
      <c r="P878" s="16" t="s">
        <v>15</v>
      </c>
      <c r="Q878" s="17" t="s">
        <v>16</v>
      </c>
      <c r="R878" s="18" t="s">
        <v>17</v>
      </c>
      <c r="S878" s="19">
        <v>0</v>
      </c>
      <c r="T878" s="8"/>
      <c r="U878" s="9"/>
    </row>
    <row r="879" spans="1:21" x14ac:dyDescent="0.25">
      <c r="A879" s="21"/>
      <c r="B879" s="22"/>
      <c r="C879" s="23"/>
      <c r="D879" s="24"/>
      <c r="E879" s="25"/>
      <c r="F879" s="25"/>
      <c r="G879" s="26"/>
      <c r="H879" s="27"/>
      <c r="I879" s="28"/>
      <c r="J879" s="29"/>
      <c r="K879" s="30"/>
      <c r="L879" s="30"/>
      <c r="M879" s="24"/>
      <c r="N879" s="25"/>
      <c r="O879" s="25"/>
      <c r="P879" s="26"/>
      <c r="Q879" s="27"/>
      <c r="R879" s="28"/>
      <c r="S879" s="29"/>
      <c r="T879" s="31"/>
      <c r="U879" s="32"/>
    </row>
    <row r="880" spans="1:21" x14ac:dyDescent="0.25">
      <c r="A880" s="33"/>
      <c r="B880" s="33">
        <v>447</v>
      </c>
      <c r="C880" s="34"/>
      <c r="D880" s="35"/>
      <c r="E880" s="36"/>
      <c r="F880" s="37"/>
      <c r="G880" s="38"/>
      <c r="H880" s="38"/>
      <c r="I880" s="38"/>
      <c r="J880" s="38"/>
      <c r="K880" s="38">
        <f>((SUM(H882:H893)*H881)+(SUM(G882:G893)*G881)+(SUM(I882:I893)*I881))/1000</f>
        <v>22.116</v>
      </c>
      <c r="L880" s="38" t="e">
        <f>T880*100/M880</f>
        <v>#DIV/0!</v>
      </c>
      <c r="M880" s="35"/>
      <c r="N880" s="36"/>
      <c r="O880" s="37"/>
      <c r="P880" s="38"/>
      <c r="Q880" s="38"/>
      <c r="R880" s="38"/>
      <c r="S880" s="38"/>
      <c r="T880" s="39">
        <f>((SUM(Q882:Q893)*Q881)+(SUM(P882:P893)*P881)+(SUM(R882:R893)*R881))/1000</f>
        <v>0</v>
      </c>
      <c r="U880" s="39" t="e">
        <f>T880*100/M880</f>
        <v>#DIV/0!</v>
      </c>
    </row>
    <row r="881" spans="1:21" x14ac:dyDescent="0.25">
      <c r="A881" s="33"/>
      <c r="B881" s="40"/>
      <c r="C881" s="13"/>
      <c r="D881" s="40"/>
      <c r="E881" s="41" t="s">
        <v>19</v>
      </c>
      <c r="F881" s="42"/>
      <c r="G881" s="43">
        <v>228</v>
      </c>
      <c r="H881" s="43">
        <v>228</v>
      </c>
      <c r="I881" s="43">
        <v>228</v>
      </c>
      <c r="J881" s="43"/>
      <c r="K881" s="38"/>
      <c r="L881" s="38"/>
      <c r="M881" s="40"/>
      <c r="N881" s="41" t="s">
        <v>19</v>
      </c>
      <c r="O881" s="42"/>
      <c r="P881" s="43"/>
      <c r="Q881" s="43"/>
      <c r="R881" s="43"/>
      <c r="S881" s="38"/>
      <c r="T881" s="44"/>
      <c r="U881" s="45"/>
    </row>
    <row r="882" spans="1:21" x14ac:dyDescent="0.25">
      <c r="A882" s="33"/>
      <c r="B882" s="40"/>
      <c r="C882" s="13"/>
      <c r="D882" s="40"/>
      <c r="E882" s="46"/>
      <c r="F882" s="47" t="s">
        <v>95</v>
      </c>
      <c r="G882" s="38">
        <v>0</v>
      </c>
      <c r="H882" s="38">
        <v>0</v>
      </c>
      <c r="I882" s="38">
        <v>0</v>
      </c>
      <c r="J882" s="38"/>
      <c r="K882" s="38">
        <f>(G882*$G$7+H882*$H$7+I882*$I$7)/1000</f>
        <v>0</v>
      </c>
      <c r="L882" s="38"/>
      <c r="M882" s="40"/>
      <c r="N882" s="46"/>
      <c r="O882" s="47" t="s">
        <v>22</v>
      </c>
      <c r="P882" s="38"/>
      <c r="Q882" s="38"/>
      <c r="R882" s="38"/>
      <c r="S882" s="38"/>
      <c r="T882" s="44">
        <f t="shared" ref="T882:T893" si="92">(P882*$P$7+Q882*$Q$7+R882*$R$7)/1000</f>
        <v>0</v>
      </c>
      <c r="U882" s="45"/>
    </row>
    <row r="883" spans="1:21" x14ac:dyDescent="0.25">
      <c r="A883" s="33"/>
      <c r="B883" s="40"/>
      <c r="C883" s="13"/>
      <c r="D883" s="40"/>
      <c r="E883" s="46"/>
      <c r="F883" s="47" t="s">
        <v>97</v>
      </c>
      <c r="G883" s="38">
        <v>1</v>
      </c>
      <c r="H883" s="38">
        <v>2</v>
      </c>
      <c r="I883" s="38">
        <v>3</v>
      </c>
      <c r="J883" s="38">
        <v>2</v>
      </c>
      <c r="K883" s="38">
        <f t="shared" ref="K883:K893" si="93">(G883*$G$7+H883*$H$7+I883*$I$7)/1000</f>
        <v>0</v>
      </c>
      <c r="L883" s="38"/>
      <c r="M883" s="40"/>
      <c r="N883" s="48"/>
      <c r="O883" s="47" t="s">
        <v>22</v>
      </c>
      <c r="P883" s="38"/>
      <c r="Q883" s="38"/>
      <c r="R883" s="38"/>
      <c r="S883" s="38"/>
      <c r="T883" s="44">
        <f t="shared" si="92"/>
        <v>0</v>
      </c>
      <c r="U883" s="45"/>
    </row>
    <row r="884" spans="1:21" x14ac:dyDescent="0.25">
      <c r="A884" s="33"/>
      <c r="B884" s="40"/>
      <c r="C884" s="13"/>
      <c r="D884" s="40"/>
      <c r="E884" s="46"/>
      <c r="F884" s="47" t="s">
        <v>99</v>
      </c>
      <c r="G884" s="38">
        <v>20</v>
      </c>
      <c r="H884" s="38">
        <v>35</v>
      </c>
      <c r="I884" s="38">
        <v>36</v>
      </c>
      <c r="J884" s="38">
        <v>12</v>
      </c>
      <c r="K884" s="38">
        <f t="shared" si="93"/>
        <v>0</v>
      </c>
      <c r="L884" s="38"/>
      <c r="M884" s="40"/>
      <c r="N884" s="46"/>
      <c r="O884" s="47" t="s">
        <v>22</v>
      </c>
      <c r="P884" s="38"/>
      <c r="Q884" s="38"/>
      <c r="R884" s="38"/>
      <c r="S884" s="38"/>
      <c r="T884" s="44">
        <f t="shared" si="92"/>
        <v>0</v>
      </c>
      <c r="U884" s="45"/>
    </row>
    <row r="885" spans="1:21" x14ac:dyDescent="0.25">
      <c r="A885" s="33"/>
      <c r="B885" s="40"/>
      <c r="C885" s="13"/>
      <c r="D885" s="40"/>
      <c r="E885" s="46"/>
      <c r="F885" s="47" t="s">
        <v>101</v>
      </c>
      <c r="G885" s="38">
        <v>0</v>
      </c>
      <c r="H885" s="38">
        <v>0</v>
      </c>
      <c r="I885" s="38">
        <v>0</v>
      </c>
      <c r="J885" s="38"/>
      <c r="K885" s="38">
        <f t="shared" si="93"/>
        <v>0</v>
      </c>
      <c r="L885" s="38"/>
      <c r="M885" s="40"/>
      <c r="N885" s="48"/>
      <c r="O885" s="47" t="s">
        <v>22</v>
      </c>
      <c r="P885" s="38"/>
      <c r="Q885" s="38"/>
      <c r="R885" s="38"/>
      <c r="S885" s="38"/>
      <c r="T885" s="44">
        <f t="shared" si="92"/>
        <v>0</v>
      </c>
      <c r="U885" s="45"/>
    </row>
    <row r="886" spans="1:21" x14ac:dyDescent="0.25">
      <c r="A886" s="33"/>
      <c r="B886" s="40"/>
      <c r="C886" s="13"/>
      <c r="D886" s="40"/>
      <c r="E886" s="46"/>
      <c r="F886" s="47" t="s">
        <v>22</v>
      </c>
      <c r="G886" s="38"/>
      <c r="H886" s="38"/>
      <c r="I886" s="38"/>
      <c r="J886" s="38"/>
      <c r="K886" s="38">
        <f t="shared" si="93"/>
        <v>0</v>
      </c>
      <c r="L886" s="38"/>
      <c r="M886" s="40"/>
      <c r="N886" s="46"/>
      <c r="O886" s="47" t="s">
        <v>22</v>
      </c>
      <c r="P886" s="38"/>
      <c r="Q886" s="38"/>
      <c r="R886" s="38"/>
      <c r="S886" s="38"/>
      <c r="T886" s="44">
        <f t="shared" si="92"/>
        <v>0</v>
      </c>
      <c r="U886" s="45"/>
    </row>
    <row r="887" spans="1:21" x14ac:dyDescent="0.25">
      <c r="A887" s="33"/>
      <c r="B887" s="40"/>
      <c r="C887" s="13"/>
      <c r="D887" s="40"/>
      <c r="E887" s="46"/>
      <c r="F887" s="47" t="s">
        <v>22</v>
      </c>
      <c r="G887" s="38"/>
      <c r="H887" s="38"/>
      <c r="I887" s="38"/>
      <c r="J887" s="38"/>
      <c r="K887" s="38">
        <f t="shared" si="93"/>
        <v>0</v>
      </c>
      <c r="L887" s="38"/>
      <c r="M887" s="40"/>
      <c r="N887" s="46"/>
      <c r="O887" s="47" t="s">
        <v>22</v>
      </c>
      <c r="P887" s="38"/>
      <c r="Q887" s="38"/>
      <c r="R887" s="38"/>
      <c r="S887" s="38"/>
      <c r="T887" s="44">
        <f t="shared" si="92"/>
        <v>0</v>
      </c>
      <c r="U887" s="45"/>
    </row>
    <row r="888" spans="1:21" x14ac:dyDescent="0.25">
      <c r="A888" s="33"/>
      <c r="B888" s="40"/>
      <c r="C888" s="13"/>
      <c r="D888" s="40"/>
      <c r="E888" s="46"/>
      <c r="F888" s="47" t="s">
        <v>22</v>
      </c>
      <c r="G888" s="38"/>
      <c r="H888" s="38"/>
      <c r="I888" s="38"/>
      <c r="J888" s="38"/>
      <c r="K888" s="38">
        <f t="shared" si="93"/>
        <v>0</v>
      </c>
      <c r="L888" s="38"/>
      <c r="M888" s="40"/>
      <c r="N888" s="46"/>
      <c r="O888" s="47" t="s">
        <v>22</v>
      </c>
      <c r="P888" s="38"/>
      <c r="Q888" s="38"/>
      <c r="R888" s="38"/>
      <c r="S888" s="38"/>
      <c r="T888" s="44">
        <f t="shared" si="92"/>
        <v>0</v>
      </c>
      <c r="U888" s="45"/>
    </row>
    <row r="889" spans="1:21" x14ac:dyDescent="0.25">
      <c r="A889" s="33"/>
      <c r="B889" s="40"/>
      <c r="C889" s="13"/>
      <c r="D889" s="40"/>
      <c r="E889" s="46"/>
      <c r="F889" s="47" t="s">
        <v>22</v>
      </c>
      <c r="G889" s="38"/>
      <c r="H889" s="38"/>
      <c r="I889" s="38"/>
      <c r="J889" s="38"/>
      <c r="K889" s="38">
        <f t="shared" si="93"/>
        <v>0</v>
      </c>
      <c r="L889" s="38"/>
      <c r="M889" s="40"/>
      <c r="N889" s="46"/>
      <c r="O889" s="47" t="s">
        <v>22</v>
      </c>
      <c r="P889" s="38"/>
      <c r="Q889" s="38"/>
      <c r="R889" s="38"/>
      <c r="S889" s="38"/>
      <c r="T889" s="44">
        <f t="shared" si="92"/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22</v>
      </c>
      <c r="G890" s="38"/>
      <c r="H890" s="38"/>
      <c r="I890" s="38"/>
      <c r="J890" s="38"/>
      <c r="K890" s="38">
        <f t="shared" si="93"/>
        <v>0</v>
      </c>
      <c r="L890" s="38"/>
      <c r="M890" s="40"/>
      <c r="N890" s="48"/>
      <c r="O890" s="47" t="s">
        <v>22</v>
      </c>
      <c r="P890" s="38"/>
      <c r="Q890" s="38"/>
      <c r="R890" s="38"/>
      <c r="S890" s="38"/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22</v>
      </c>
      <c r="G891" s="38"/>
      <c r="H891" s="38"/>
      <c r="I891" s="38"/>
      <c r="J891" s="38"/>
      <c r="K891" s="38">
        <f t="shared" si="93"/>
        <v>0</v>
      </c>
      <c r="L891" s="38"/>
      <c r="M891" s="40"/>
      <c r="N891" s="48"/>
      <c r="O891" s="47" t="s">
        <v>22</v>
      </c>
      <c r="P891" s="38"/>
      <c r="Q891" s="38"/>
      <c r="R891" s="38"/>
      <c r="S891" s="38"/>
      <c r="T891" s="44">
        <f t="shared" si="92"/>
        <v>0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22</v>
      </c>
      <c r="G892" s="38"/>
      <c r="H892" s="38"/>
      <c r="I892" s="38"/>
      <c r="J892" s="38"/>
      <c r="K892" s="38">
        <f t="shared" si="93"/>
        <v>0</v>
      </c>
      <c r="L892" s="38"/>
      <c r="M892" s="40"/>
      <c r="N892" s="48"/>
      <c r="O892" s="47" t="s">
        <v>22</v>
      </c>
      <c r="P892" s="38"/>
      <c r="Q892" s="38"/>
      <c r="R892" s="38"/>
      <c r="S892" s="38"/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22</v>
      </c>
      <c r="G893" s="38"/>
      <c r="H893" s="38"/>
      <c r="I893" s="38"/>
      <c r="J893" s="38"/>
      <c r="K893" s="38">
        <f t="shared" si="93"/>
        <v>0</v>
      </c>
      <c r="L893" s="38"/>
      <c r="M893" s="40"/>
      <c r="N893" s="49"/>
      <c r="O893" s="47" t="s">
        <v>22</v>
      </c>
      <c r="P893" s="38"/>
      <c r="Q893" s="38"/>
      <c r="R893" s="38"/>
      <c r="S893" s="38"/>
      <c r="T893" s="44">
        <f t="shared" si="92"/>
        <v>0</v>
      </c>
      <c r="U893" s="45"/>
    </row>
    <row r="894" spans="1:21" x14ac:dyDescent="0.25">
      <c r="E894" t="s">
        <v>0</v>
      </c>
      <c r="F894" s="1"/>
    </row>
    <row r="895" spans="1:21" x14ac:dyDescent="0.25">
      <c r="A895" s="2" t="s">
        <v>1</v>
      </c>
      <c r="B895" s="3" t="s">
        <v>2</v>
      </c>
      <c r="C895" s="3" t="s">
        <v>3</v>
      </c>
      <c r="D895" s="4" t="s">
        <v>4</v>
      </c>
      <c r="E895" s="4"/>
      <c r="F895" s="5"/>
      <c r="G895" s="5"/>
      <c r="H895" s="5"/>
      <c r="I895" s="5"/>
      <c r="J895" s="5"/>
      <c r="K895" s="6" t="s">
        <v>5</v>
      </c>
      <c r="L895" s="7"/>
      <c r="M895" s="4" t="s">
        <v>6</v>
      </c>
      <c r="N895" s="4"/>
      <c r="O895" s="5"/>
      <c r="P895" s="5"/>
      <c r="Q895" s="5"/>
      <c r="R895" s="5"/>
      <c r="S895" s="5"/>
      <c r="T895" s="8" t="s">
        <v>7</v>
      </c>
      <c r="U895" s="9" t="s">
        <v>8</v>
      </c>
    </row>
    <row r="896" spans="1:21" ht="25.5" x14ac:dyDescent="0.25">
      <c r="A896" s="2"/>
      <c r="B896" s="3"/>
      <c r="C896" s="3"/>
      <c r="D896" s="10" t="s">
        <v>9</v>
      </c>
      <c r="E896" s="11" t="s">
        <v>10</v>
      </c>
      <c r="F896" s="11" t="s">
        <v>11</v>
      </c>
      <c r="G896" s="12" t="s">
        <v>12</v>
      </c>
      <c r="H896" s="13"/>
      <c r="I896" s="13"/>
      <c r="J896" s="13"/>
      <c r="K896" s="13"/>
      <c r="L896" s="14" t="s">
        <v>13</v>
      </c>
      <c r="M896" s="10" t="s">
        <v>9</v>
      </c>
      <c r="N896" s="15" t="s">
        <v>14</v>
      </c>
      <c r="O896" s="11" t="s">
        <v>11</v>
      </c>
      <c r="P896" s="12" t="s">
        <v>12</v>
      </c>
      <c r="Q896" s="13"/>
      <c r="R896" s="13"/>
      <c r="S896" s="13"/>
      <c r="T896" s="8"/>
      <c r="U896" s="9"/>
    </row>
    <row r="897" spans="1:21" x14ac:dyDescent="0.25">
      <c r="A897" s="2"/>
      <c r="B897" s="3"/>
      <c r="C897" s="3"/>
      <c r="D897" s="10"/>
      <c r="E897" s="11"/>
      <c r="F897" s="11"/>
      <c r="G897" s="16" t="s">
        <v>15</v>
      </c>
      <c r="H897" s="17" t="s">
        <v>16</v>
      </c>
      <c r="I897" s="18" t="s">
        <v>17</v>
      </c>
      <c r="J897" s="19">
        <v>0</v>
      </c>
      <c r="K897" s="13"/>
      <c r="L897" s="20"/>
      <c r="M897" s="10"/>
      <c r="N897" s="15"/>
      <c r="O897" s="11"/>
      <c r="P897" s="16" t="s">
        <v>15</v>
      </c>
      <c r="Q897" s="17" t="s">
        <v>16</v>
      </c>
      <c r="R897" s="18" t="s">
        <v>17</v>
      </c>
      <c r="S897" s="19">
        <v>0</v>
      </c>
      <c r="T897" s="8"/>
      <c r="U897" s="9"/>
    </row>
    <row r="898" spans="1:21" x14ac:dyDescent="0.25">
      <c r="A898" s="21"/>
      <c r="B898" s="22"/>
      <c r="C898" s="23"/>
      <c r="D898" s="24"/>
      <c r="E898" s="25"/>
      <c r="F898" s="25"/>
      <c r="G898" s="26"/>
      <c r="H898" s="27"/>
      <c r="I898" s="28"/>
      <c r="J898" s="29"/>
      <c r="K898" s="30"/>
      <c r="L898" s="30"/>
      <c r="M898" s="24"/>
      <c r="N898" s="25"/>
      <c r="O898" s="25"/>
      <c r="P898" s="26"/>
      <c r="Q898" s="27"/>
      <c r="R898" s="28"/>
      <c r="S898" s="29"/>
      <c r="T898" s="31"/>
      <c r="U898" s="32"/>
    </row>
    <row r="899" spans="1:21" x14ac:dyDescent="0.25">
      <c r="A899" s="33"/>
      <c r="B899" s="33">
        <v>448</v>
      </c>
      <c r="C899" s="34"/>
      <c r="D899" s="35">
        <v>1000</v>
      </c>
      <c r="E899" s="36"/>
      <c r="F899" s="37"/>
      <c r="G899" s="38"/>
      <c r="H899" s="38"/>
      <c r="I899" s="38"/>
      <c r="J899" s="38"/>
      <c r="K899" s="38">
        <f>((SUM(H902:H912)*H900)+(SUM(G902:G912)*G900)+(SUM(I902:I912)*I900))/1000</f>
        <v>45.738999999999997</v>
      </c>
      <c r="L899" s="38">
        <f>T899*100/M899</f>
        <v>0</v>
      </c>
      <c r="M899" s="35">
        <v>1000</v>
      </c>
      <c r="N899" s="36"/>
      <c r="O899" s="37"/>
      <c r="P899" s="38"/>
      <c r="Q899" s="38"/>
      <c r="R899" s="38"/>
      <c r="S899" s="38"/>
      <c r="T899" s="39">
        <f>((SUM(Q901:Q912)*Q900)+(SUM(P901:P912)*P900)+(SUM(R901:R912)*R900))/1000</f>
        <v>0</v>
      </c>
      <c r="U899" s="39">
        <f>T899*100/M899</f>
        <v>0</v>
      </c>
    </row>
    <row r="900" spans="1:21" x14ac:dyDescent="0.25">
      <c r="A900" s="33"/>
      <c r="B900" s="40"/>
      <c r="C900" s="13"/>
      <c r="D900" s="40"/>
      <c r="E900" s="41" t="s">
        <v>19</v>
      </c>
      <c r="F900" s="42"/>
      <c r="G900" s="43">
        <v>222</v>
      </c>
      <c r="H900" s="43">
        <v>212</v>
      </c>
      <c r="I900" s="43">
        <v>225</v>
      </c>
      <c r="J900" s="43"/>
      <c r="K900" s="38"/>
      <c r="L900" s="38"/>
      <c r="M900" s="40"/>
      <c r="N900" s="41" t="s">
        <v>19</v>
      </c>
      <c r="O900" s="42"/>
      <c r="P900" s="43"/>
      <c r="Q900" s="43"/>
      <c r="R900" s="43"/>
      <c r="S900" s="38"/>
      <c r="T900" s="44"/>
      <c r="U900" s="45"/>
    </row>
    <row r="901" spans="1:21" x14ac:dyDescent="0.25">
      <c r="A901" s="33"/>
      <c r="B901" s="40"/>
      <c r="C901" s="13"/>
      <c r="D901" s="40"/>
      <c r="E901" s="46"/>
      <c r="F901" s="47" t="s">
        <v>22</v>
      </c>
      <c r="K901" s="38">
        <f>(G902*$G$7+H902*$H$7+I902*$I$7)/1000</f>
        <v>0</v>
      </c>
      <c r="L901" s="38"/>
      <c r="M901" s="40"/>
      <c r="N901" s="46"/>
      <c r="O901" s="47" t="s">
        <v>35</v>
      </c>
      <c r="P901" s="38">
        <v>20</v>
      </c>
      <c r="Q901" s="38">
        <v>10</v>
      </c>
      <c r="R901" s="38">
        <v>12</v>
      </c>
      <c r="S901" s="38">
        <v>7</v>
      </c>
      <c r="T901" s="44">
        <f t="shared" ref="T901:T912" si="94">(P901*$P$7+Q901*$Q$7+R901*$R$7)/1000</f>
        <v>0</v>
      </c>
      <c r="U901" s="45"/>
    </row>
    <row r="902" spans="1:21" x14ac:dyDescent="0.25">
      <c r="A902" s="33"/>
      <c r="B902" s="40"/>
      <c r="C902" s="13"/>
      <c r="D902" s="40"/>
      <c r="E902" s="46"/>
      <c r="F902" s="47" t="s">
        <v>31</v>
      </c>
      <c r="G902" s="38">
        <v>15</v>
      </c>
      <c r="H902" s="38">
        <v>26</v>
      </c>
      <c r="I902" s="38">
        <v>8</v>
      </c>
      <c r="J902" s="38">
        <v>6</v>
      </c>
      <c r="K902" s="38" t="e">
        <f>(#REF!*$G$7+#REF!*$H$7+#REF!*$I$7)/1000</f>
        <v>#REF!</v>
      </c>
      <c r="L902" s="38"/>
      <c r="M902" s="40"/>
      <c r="N902" s="48"/>
      <c r="O902" s="47" t="s">
        <v>23</v>
      </c>
      <c r="P902" s="38">
        <v>2</v>
      </c>
      <c r="Q902" s="38">
        <v>3</v>
      </c>
      <c r="R902" s="38">
        <v>5</v>
      </c>
      <c r="S902" s="38">
        <v>2</v>
      </c>
      <c r="T902" s="44">
        <f t="shared" si="94"/>
        <v>0</v>
      </c>
      <c r="U902" s="45"/>
    </row>
    <row r="903" spans="1:21" x14ac:dyDescent="0.25">
      <c r="A903" s="33"/>
      <c r="B903" s="40"/>
      <c r="C903" s="13"/>
      <c r="D903" s="40"/>
      <c r="E903" s="46"/>
      <c r="F903" s="47" t="s">
        <v>36</v>
      </c>
      <c r="G903" s="38">
        <v>3</v>
      </c>
      <c r="H903" s="38">
        <v>2</v>
      </c>
      <c r="I903" s="38">
        <v>12</v>
      </c>
      <c r="J903" s="38">
        <v>3</v>
      </c>
      <c r="K903" s="38">
        <f t="shared" ref="K903:K912" si="95">(G903*$G$7+H903*$H$7+I903*$I$7)/1000</f>
        <v>0</v>
      </c>
      <c r="L903" s="38"/>
      <c r="M903" s="40"/>
      <c r="N903" s="46"/>
      <c r="O903" s="47" t="s">
        <v>22</v>
      </c>
      <c r="P903" s="38">
        <v>0</v>
      </c>
      <c r="Q903" s="38">
        <v>0</v>
      </c>
      <c r="R903" s="38">
        <v>0</v>
      </c>
      <c r="S903" s="38">
        <v>0</v>
      </c>
      <c r="T903" s="44">
        <f t="shared" si="94"/>
        <v>0</v>
      </c>
      <c r="U903" s="45"/>
    </row>
    <row r="904" spans="1:21" x14ac:dyDescent="0.25">
      <c r="A904" s="33"/>
      <c r="B904" s="40"/>
      <c r="C904" s="13"/>
      <c r="D904" s="40"/>
      <c r="E904" s="46"/>
      <c r="F904" s="47" t="s">
        <v>32</v>
      </c>
      <c r="G904" s="38">
        <v>6</v>
      </c>
      <c r="H904" s="38">
        <v>13</v>
      </c>
      <c r="I904" s="38">
        <v>4</v>
      </c>
      <c r="J904" s="38">
        <v>3</v>
      </c>
      <c r="K904" s="38">
        <f t="shared" si="95"/>
        <v>0</v>
      </c>
      <c r="L904" s="38"/>
      <c r="M904" s="40"/>
      <c r="N904" s="48"/>
      <c r="O904" s="47" t="s">
        <v>22</v>
      </c>
      <c r="P904" s="38">
        <v>0</v>
      </c>
      <c r="Q904" s="38">
        <v>0</v>
      </c>
      <c r="R904" s="38">
        <v>0</v>
      </c>
      <c r="S904" s="38">
        <v>0</v>
      </c>
      <c r="T904" s="44">
        <f t="shared" si="94"/>
        <v>0</v>
      </c>
      <c r="U904" s="45"/>
    </row>
    <row r="905" spans="1:21" x14ac:dyDescent="0.25">
      <c r="A905" s="33"/>
      <c r="B905" s="40"/>
      <c r="C905" s="13"/>
      <c r="D905" s="40"/>
      <c r="E905" s="46"/>
      <c r="F905" s="47" t="s">
        <v>38</v>
      </c>
      <c r="G905" s="38">
        <v>11</v>
      </c>
      <c r="H905" s="38">
        <v>8</v>
      </c>
      <c r="I905" s="38">
        <v>10</v>
      </c>
      <c r="J905" s="38">
        <v>2</v>
      </c>
      <c r="K905" s="38">
        <f t="shared" si="95"/>
        <v>0</v>
      </c>
      <c r="L905" s="38"/>
      <c r="M905" s="40"/>
      <c r="N905" s="46"/>
      <c r="O905" s="47" t="s">
        <v>39</v>
      </c>
      <c r="P905" s="38">
        <v>41</v>
      </c>
      <c r="Q905" s="38">
        <v>7</v>
      </c>
      <c r="R905" s="38">
        <v>2</v>
      </c>
      <c r="S905" s="38">
        <v>25</v>
      </c>
      <c r="T905" s="44">
        <f t="shared" si="94"/>
        <v>0</v>
      </c>
      <c r="U905" s="45"/>
    </row>
    <row r="906" spans="1:21" x14ac:dyDescent="0.25">
      <c r="A906" s="33"/>
      <c r="B906" s="40"/>
      <c r="C906" s="13"/>
      <c r="D906" s="40"/>
      <c r="E906" s="46"/>
      <c r="F906" s="47" t="s">
        <v>33</v>
      </c>
      <c r="G906" s="38">
        <v>0</v>
      </c>
      <c r="H906" s="38">
        <v>8</v>
      </c>
      <c r="I906" s="38">
        <v>0</v>
      </c>
      <c r="J906" s="38">
        <v>6</v>
      </c>
      <c r="K906" s="38">
        <f t="shared" si="95"/>
        <v>0</v>
      </c>
      <c r="L906" s="38"/>
      <c r="M906" s="40"/>
      <c r="N906" s="46"/>
      <c r="O906" s="47" t="s">
        <v>27</v>
      </c>
      <c r="P906" s="38">
        <v>8</v>
      </c>
      <c r="Q906" s="38">
        <v>6</v>
      </c>
      <c r="R906" s="38">
        <v>20</v>
      </c>
      <c r="S906" s="38">
        <v>4</v>
      </c>
      <c r="T906" s="44">
        <f t="shared" si="94"/>
        <v>0</v>
      </c>
      <c r="U906" s="45"/>
    </row>
    <row r="907" spans="1:21" x14ac:dyDescent="0.25">
      <c r="A907" s="33"/>
      <c r="B907" s="40"/>
      <c r="C907" s="13"/>
      <c r="D907" s="40"/>
      <c r="E907" s="46"/>
      <c r="F907" s="47" t="s">
        <v>40</v>
      </c>
      <c r="G907" s="38">
        <v>1</v>
      </c>
      <c r="H907" s="38">
        <v>3</v>
      </c>
      <c r="I907" s="38">
        <v>10</v>
      </c>
      <c r="J907" s="38">
        <v>2</v>
      </c>
      <c r="K907" s="38">
        <f t="shared" si="95"/>
        <v>0</v>
      </c>
      <c r="L907" s="38"/>
      <c r="M907" s="40"/>
      <c r="N907" s="46"/>
      <c r="O907" s="47" t="s">
        <v>28</v>
      </c>
      <c r="P907" s="38">
        <v>4</v>
      </c>
      <c r="Q907" s="38">
        <v>6</v>
      </c>
      <c r="R907" s="38">
        <v>20</v>
      </c>
      <c r="S907" s="38">
        <v>4</v>
      </c>
      <c r="T907" s="44">
        <f t="shared" si="94"/>
        <v>0</v>
      </c>
      <c r="U907" s="45"/>
    </row>
    <row r="908" spans="1:21" x14ac:dyDescent="0.25">
      <c r="A908" s="33"/>
      <c r="B908" s="40"/>
      <c r="C908" s="13"/>
      <c r="D908" s="40"/>
      <c r="E908" s="46"/>
      <c r="F908" s="47" t="s">
        <v>22</v>
      </c>
      <c r="G908" s="38"/>
      <c r="H908" s="38"/>
      <c r="I908" s="38"/>
      <c r="J908" s="38"/>
      <c r="K908" s="38">
        <f t="shared" si="95"/>
        <v>0</v>
      </c>
      <c r="L908" s="38"/>
      <c r="M908" s="40"/>
      <c r="N908" s="46"/>
      <c r="O908" s="47" t="s">
        <v>41</v>
      </c>
      <c r="P908" s="38">
        <v>4</v>
      </c>
      <c r="Q908" s="38">
        <v>7</v>
      </c>
      <c r="R908" s="38">
        <v>3</v>
      </c>
      <c r="S908" s="38">
        <v>2</v>
      </c>
      <c r="T908" s="44">
        <f t="shared" si="94"/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42</v>
      </c>
      <c r="G909" s="38">
        <v>6</v>
      </c>
      <c r="H909" s="38">
        <v>2</v>
      </c>
      <c r="I909" s="38">
        <v>1</v>
      </c>
      <c r="J909" s="38">
        <v>3</v>
      </c>
      <c r="K909" s="38">
        <f t="shared" si="95"/>
        <v>0</v>
      </c>
      <c r="L909" s="38"/>
      <c r="M909" s="40"/>
      <c r="N909" s="48"/>
      <c r="O909" s="47" t="s">
        <v>43</v>
      </c>
      <c r="P909" s="38">
        <v>10</v>
      </c>
      <c r="Q909" s="38">
        <v>8</v>
      </c>
      <c r="R909" s="38">
        <v>3</v>
      </c>
      <c r="S909" s="38">
        <v>6</v>
      </c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26</v>
      </c>
      <c r="G910" s="38">
        <v>22</v>
      </c>
      <c r="H910" s="38">
        <v>9</v>
      </c>
      <c r="I910" s="38">
        <v>10</v>
      </c>
      <c r="J910" s="38">
        <v>5</v>
      </c>
      <c r="K910" s="38">
        <f t="shared" si="95"/>
        <v>0</v>
      </c>
      <c r="L910" s="38"/>
      <c r="M910" s="40"/>
      <c r="N910" s="48"/>
      <c r="O910" s="47" t="s">
        <v>44</v>
      </c>
      <c r="P910" s="38">
        <v>22</v>
      </c>
      <c r="Q910" s="38">
        <v>2</v>
      </c>
      <c r="R910" s="38">
        <v>13</v>
      </c>
      <c r="S910" s="38">
        <v>12</v>
      </c>
      <c r="T910" s="44">
        <f t="shared" si="94"/>
        <v>0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22</v>
      </c>
      <c r="G911" s="38">
        <v>0</v>
      </c>
      <c r="H911" s="38">
        <v>0</v>
      </c>
      <c r="I911" s="38">
        <v>0</v>
      </c>
      <c r="J911" s="38">
        <v>0</v>
      </c>
      <c r="K911" s="38">
        <f t="shared" si="95"/>
        <v>0</v>
      </c>
      <c r="L911" s="38"/>
      <c r="M911" s="40"/>
      <c r="N911" s="48"/>
      <c r="O911" s="47" t="s">
        <v>45</v>
      </c>
      <c r="P911" s="38">
        <v>4</v>
      </c>
      <c r="Q911" s="38">
        <v>2</v>
      </c>
      <c r="R911" s="38">
        <v>1</v>
      </c>
      <c r="S911" s="38">
        <v>3</v>
      </c>
      <c r="T911" s="44">
        <f t="shared" si="94"/>
        <v>0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21</v>
      </c>
      <c r="G912" s="38">
        <v>5</v>
      </c>
      <c r="H912" s="38">
        <v>12</v>
      </c>
      <c r="I912" s="38">
        <v>2</v>
      </c>
      <c r="J912" s="38">
        <v>5</v>
      </c>
      <c r="K912" s="38">
        <f t="shared" si="95"/>
        <v>0</v>
      </c>
      <c r="L912" s="38"/>
      <c r="M912" s="40"/>
      <c r="N912" s="49"/>
      <c r="O912" s="47" t="s">
        <v>46</v>
      </c>
      <c r="P912" s="38">
        <v>11</v>
      </c>
      <c r="Q912" s="38">
        <v>5</v>
      </c>
      <c r="R912" s="38">
        <v>6</v>
      </c>
      <c r="S912" s="38">
        <v>7</v>
      </c>
      <c r="T912" s="44">
        <f t="shared" si="94"/>
        <v>0</v>
      </c>
      <c r="U912" s="45"/>
    </row>
    <row r="913" spans="1:21" x14ac:dyDescent="0.25">
      <c r="E913" t="s">
        <v>0</v>
      </c>
      <c r="F913" s="1"/>
      <c r="G913" s="1">
        <v>45629</v>
      </c>
    </row>
    <row r="914" spans="1:21" x14ac:dyDescent="0.25">
      <c r="A914" s="2" t="s">
        <v>1</v>
      </c>
      <c r="B914" s="3" t="s">
        <v>2</v>
      </c>
      <c r="C914" s="3" t="s">
        <v>3</v>
      </c>
      <c r="D914" s="4" t="s">
        <v>4</v>
      </c>
      <c r="E914" s="4"/>
      <c r="F914" s="5"/>
      <c r="G914" s="5"/>
      <c r="H914" s="5"/>
      <c r="I914" s="5"/>
      <c r="J914" s="5"/>
      <c r="K914" s="6" t="s">
        <v>5</v>
      </c>
      <c r="L914" s="7"/>
      <c r="M914" s="4" t="s">
        <v>6</v>
      </c>
      <c r="N914" s="4"/>
      <c r="O914" s="5"/>
      <c r="P914" s="5"/>
      <c r="Q914" s="5"/>
      <c r="R914" s="5"/>
      <c r="S914" s="5"/>
      <c r="T914" s="8" t="s">
        <v>7</v>
      </c>
      <c r="U914" s="9" t="s">
        <v>8</v>
      </c>
    </row>
    <row r="915" spans="1:21" ht="25.5" x14ac:dyDescent="0.25">
      <c r="A915" s="2"/>
      <c r="B915" s="3"/>
      <c r="C915" s="3"/>
      <c r="D915" s="10" t="s">
        <v>9</v>
      </c>
      <c r="E915" s="11" t="s">
        <v>10</v>
      </c>
      <c r="F915" s="11" t="s">
        <v>11</v>
      </c>
      <c r="G915" s="12" t="s">
        <v>12</v>
      </c>
      <c r="H915" s="13"/>
      <c r="I915" s="13"/>
      <c r="J915" s="13"/>
      <c r="K915" s="13"/>
      <c r="L915" s="14" t="s">
        <v>13</v>
      </c>
      <c r="M915" s="10" t="s">
        <v>9</v>
      </c>
      <c r="N915" s="15" t="s">
        <v>14</v>
      </c>
      <c r="O915" s="11" t="s">
        <v>11</v>
      </c>
      <c r="P915" s="12" t="s">
        <v>12</v>
      </c>
      <c r="Q915" s="13"/>
      <c r="R915" s="13"/>
      <c r="S915" s="13"/>
      <c r="T915" s="8"/>
      <c r="U915" s="9"/>
    </row>
    <row r="916" spans="1:21" x14ac:dyDescent="0.25">
      <c r="A916" s="2"/>
      <c r="B916" s="3"/>
      <c r="C916" s="3"/>
      <c r="D916" s="10"/>
      <c r="E916" s="11"/>
      <c r="F916" s="11"/>
      <c r="G916" s="16" t="s">
        <v>15</v>
      </c>
      <c r="H916" s="17" t="s">
        <v>16</v>
      </c>
      <c r="I916" s="18" t="s">
        <v>17</v>
      </c>
      <c r="J916" s="19">
        <v>0</v>
      </c>
      <c r="K916" s="13"/>
      <c r="L916" s="20"/>
      <c r="M916" s="10"/>
      <c r="N916" s="15"/>
      <c r="O916" s="11"/>
      <c r="P916" s="16" t="s">
        <v>15</v>
      </c>
      <c r="Q916" s="17" t="s">
        <v>16</v>
      </c>
      <c r="R916" s="18" t="s">
        <v>17</v>
      </c>
      <c r="S916" s="19">
        <v>0</v>
      </c>
      <c r="T916" s="8"/>
      <c r="U916" s="9"/>
    </row>
    <row r="917" spans="1:21" x14ac:dyDescent="0.25">
      <c r="A917" s="21"/>
      <c r="B917" s="22"/>
      <c r="C917" s="23"/>
      <c r="D917" s="24"/>
      <c r="E917" s="25"/>
      <c r="F917" s="25"/>
      <c r="G917" s="26"/>
      <c r="H917" s="27"/>
      <c r="I917" s="28"/>
      <c r="J917" s="29"/>
      <c r="K917" s="30"/>
      <c r="L917" s="30"/>
      <c r="M917" s="24"/>
      <c r="N917" s="25"/>
      <c r="O917" s="25"/>
      <c r="P917" s="26"/>
      <c r="Q917" s="27"/>
      <c r="R917" s="28"/>
      <c r="S917" s="29"/>
      <c r="T917" s="31"/>
      <c r="U917" s="32"/>
    </row>
    <row r="918" spans="1:21" x14ac:dyDescent="0.25">
      <c r="A918" s="33"/>
      <c r="B918" s="33">
        <v>449</v>
      </c>
      <c r="C918" s="34"/>
      <c r="D918" s="35">
        <v>100</v>
      </c>
      <c r="E918" s="36"/>
      <c r="F918" s="37"/>
      <c r="G918" s="38"/>
      <c r="H918" s="38"/>
      <c r="I918" s="38"/>
      <c r="J918" s="38"/>
      <c r="K918" s="38">
        <f>((SUM(H920:H931)*H919)+(SUM(G920:G931)*G919)+(SUM(I920:I931)*I919))/1000</f>
        <v>33.698</v>
      </c>
      <c r="L918" s="38" t="e">
        <f>T918*100/M918</f>
        <v>#DIV/0!</v>
      </c>
      <c r="M918" s="35"/>
      <c r="N918" s="36"/>
      <c r="O918" s="37"/>
      <c r="P918" s="38"/>
      <c r="Q918" s="38"/>
      <c r="R918" s="38"/>
      <c r="S918" s="38"/>
      <c r="T918" s="39">
        <f>((SUM(Q920:Q931)*Q919)+(SUM(P920:P931)*P919)+(SUM(R920:R931)*R919))/1000</f>
        <v>0</v>
      </c>
      <c r="U918" s="39" t="e">
        <f>T918*100/M918</f>
        <v>#DIV/0!</v>
      </c>
    </row>
    <row r="919" spans="1:21" x14ac:dyDescent="0.25">
      <c r="A919" s="33"/>
      <c r="B919" s="40"/>
      <c r="C919" s="13"/>
      <c r="D919" s="40"/>
      <c r="E919" s="41" t="s">
        <v>19</v>
      </c>
      <c r="F919" s="42"/>
      <c r="G919" s="43">
        <v>232</v>
      </c>
      <c r="H919" s="43">
        <v>226</v>
      </c>
      <c r="I919" s="43">
        <v>218</v>
      </c>
      <c r="J919" s="43"/>
      <c r="K919" s="38"/>
      <c r="L919" s="38"/>
      <c r="M919" s="40"/>
      <c r="N919" s="41" t="s">
        <v>19</v>
      </c>
      <c r="O919" s="42"/>
      <c r="P919" s="43"/>
      <c r="Q919" s="43"/>
      <c r="R919" s="43"/>
      <c r="S919" s="38"/>
      <c r="T919" s="44"/>
      <c r="U919" s="45"/>
    </row>
    <row r="920" spans="1:21" x14ac:dyDescent="0.25">
      <c r="A920" s="33"/>
      <c r="B920" s="40"/>
      <c r="C920" s="13"/>
      <c r="D920" s="40"/>
      <c r="E920" s="46"/>
      <c r="F920" s="47" t="s">
        <v>30</v>
      </c>
      <c r="G920" s="38">
        <v>33</v>
      </c>
      <c r="H920" s="38">
        <v>67</v>
      </c>
      <c r="I920" s="38">
        <v>50</v>
      </c>
      <c r="J920" s="38">
        <v>24</v>
      </c>
      <c r="K920" s="38">
        <f>(G920*$G$7+H920*$H$7+I920*$I$7)/1000</f>
        <v>0</v>
      </c>
      <c r="L920" s="38"/>
      <c r="M920" s="40"/>
      <c r="N920" s="46"/>
      <c r="O920" s="47" t="s">
        <v>22</v>
      </c>
      <c r="P920" s="38"/>
      <c r="Q920" s="38"/>
      <c r="R920" s="38"/>
      <c r="S920" s="38"/>
      <c r="T920" s="44">
        <f t="shared" ref="T920:T931" si="96">(P920*$P$7+Q920*$Q$7+R920*$R$7)/1000</f>
        <v>0</v>
      </c>
      <c r="U920" s="45"/>
    </row>
    <row r="921" spans="1:21" x14ac:dyDescent="0.25">
      <c r="A921" s="33"/>
      <c r="B921" s="40"/>
      <c r="C921" s="13"/>
      <c r="D921" s="40"/>
      <c r="E921" s="46"/>
      <c r="F921" s="47" t="s">
        <v>31</v>
      </c>
      <c r="G921" s="38"/>
      <c r="H921" s="38"/>
      <c r="I921" s="38"/>
      <c r="J921" s="38"/>
      <c r="K921" s="38">
        <v>0</v>
      </c>
      <c r="L921" s="38"/>
      <c r="M921" s="40"/>
      <c r="N921" s="48"/>
      <c r="O921" s="47" t="s">
        <v>22</v>
      </c>
      <c r="P921" s="38"/>
      <c r="Q921" s="38"/>
      <c r="R921" s="38"/>
      <c r="S921" s="38"/>
      <c r="T921" s="44">
        <f t="shared" si="96"/>
        <v>0</v>
      </c>
      <c r="U921" s="45"/>
    </row>
    <row r="922" spans="1:21" x14ac:dyDescent="0.25">
      <c r="A922" s="33"/>
      <c r="B922" s="40"/>
      <c r="C922" s="13"/>
      <c r="D922" s="40"/>
      <c r="E922" s="46"/>
      <c r="F922" s="47" t="s">
        <v>36</v>
      </c>
      <c r="G922" s="38">
        <v>0</v>
      </c>
      <c r="H922" s="38">
        <v>0</v>
      </c>
      <c r="I922" s="38">
        <v>0</v>
      </c>
      <c r="J922" s="38">
        <v>0</v>
      </c>
      <c r="K922" s="38">
        <f t="shared" ref="K922:K931" si="97">(G922*$G$7+H922*$H$7+I922*$I$7)/1000</f>
        <v>0</v>
      </c>
      <c r="L922" s="38"/>
      <c r="M922" s="40"/>
      <c r="N922" s="46"/>
      <c r="O922" s="47" t="s">
        <v>22</v>
      </c>
      <c r="P922" s="38"/>
      <c r="Q922" s="38"/>
      <c r="R922" s="38"/>
      <c r="S922" s="38"/>
      <c r="T922" s="44">
        <f t="shared" si="96"/>
        <v>0</v>
      </c>
      <c r="U922" s="45"/>
    </row>
    <row r="923" spans="1:21" x14ac:dyDescent="0.25">
      <c r="A923" s="33"/>
      <c r="B923" s="40"/>
      <c r="C923" s="13"/>
      <c r="D923" s="40"/>
      <c r="E923" s="46"/>
      <c r="F923" s="47" t="s">
        <v>22</v>
      </c>
      <c r="G923" s="38"/>
      <c r="H923" s="38"/>
      <c r="I923" s="38"/>
      <c r="J923" s="38"/>
      <c r="K923" s="38">
        <f t="shared" si="97"/>
        <v>0</v>
      </c>
      <c r="L923" s="38"/>
      <c r="M923" s="40"/>
      <c r="N923" s="48"/>
      <c r="O923" s="47" t="s">
        <v>22</v>
      </c>
      <c r="P923" s="38"/>
      <c r="Q923" s="38"/>
      <c r="R923" s="38"/>
      <c r="S923" s="38"/>
      <c r="T923" s="44">
        <f t="shared" si="96"/>
        <v>0</v>
      </c>
      <c r="U923" s="45"/>
    </row>
    <row r="924" spans="1:21" x14ac:dyDescent="0.25">
      <c r="A924" s="33"/>
      <c r="B924" s="40"/>
      <c r="C924" s="13"/>
      <c r="D924" s="40"/>
      <c r="E924" s="46"/>
      <c r="F924" s="47" t="s">
        <v>22</v>
      </c>
      <c r="G924" s="38"/>
      <c r="H924" s="38"/>
      <c r="I924" s="38"/>
      <c r="J924" s="38"/>
      <c r="K924" s="38">
        <f t="shared" si="97"/>
        <v>0</v>
      </c>
      <c r="L924" s="38"/>
      <c r="M924" s="40"/>
      <c r="N924" s="46"/>
      <c r="O924" s="47" t="s">
        <v>22</v>
      </c>
      <c r="P924" s="38"/>
      <c r="Q924" s="38"/>
      <c r="R924" s="38"/>
      <c r="S924" s="38"/>
      <c r="T924" s="44">
        <f t="shared" si="96"/>
        <v>0</v>
      </c>
      <c r="U924" s="45"/>
    </row>
    <row r="925" spans="1:21" x14ac:dyDescent="0.25">
      <c r="A925" s="33"/>
      <c r="B925" s="40"/>
      <c r="C925" s="13"/>
      <c r="D925" s="40"/>
      <c r="E925" s="46"/>
      <c r="F925" s="47" t="s">
        <v>22</v>
      </c>
      <c r="G925" s="38"/>
      <c r="H925" s="38"/>
      <c r="I925" s="38"/>
      <c r="J925" s="38"/>
      <c r="K925" s="38">
        <f t="shared" si="97"/>
        <v>0</v>
      </c>
      <c r="L925" s="38"/>
      <c r="M925" s="40"/>
      <c r="N925" s="46"/>
      <c r="O925" s="47" t="s">
        <v>22</v>
      </c>
      <c r="P925" s="38"/>
      <c r="Q925" s="38"/>
      <c r="R925" s="38"/>
      <c r="S925" s="38"/>
      <c r="T925" s="44">
        <f t="shared" si="96"/>
        <v>0</v>
      </c>
      <c r="U925" s="45"/>
    </row>
    <row r="926" spans="1:21" x14ac:dyDescent="0.25">
      <c r="A926" s="33"/>
      <c r="B926" s="40"/>
      <c r="C926" s="13"/>
      <c r="D926" s="40"/>
      <c r="E926" s="46"/>
      <c r="F926" s="47" t="s">
        <v>22</v>
      </c>
      <c r="G926" s="38"/>
      <c r="H926" s="38"/>
      <c r="I926" s="38"/>
      <c r="J926" s="38"/>
      <c r="K926" s="38">
        <f t="shared" si="97"/>
        <v>0</v>
      </c>
      <c r="L926" s="38"/>
      <c r="M926" s="40"/>
      <c r="N926" s="46"/>
      <c r="O926" s="47" t="s">
        <v>22</v>
      </c>
      <c r="P926" s="38"/>
      <c r="Q926" s="38"/>
      <c r="R926" s="38"/>
      <c r="S926" s="38"/>
      <c r="T926" s="44">
        <f t="shared" si="96"/>
        <v>0</v>
      </c>
      <c r="U926" s="45"/>
    </row>
    <row r="927" spans="1:21" x14ac:dyDescent="0.25">
      <c r="A927" s="33"/>
      <c r="B927" s="40"/>
      <c r="C927" s="13"/>
      <c r="D927" s="40"/>
      <c r="E927" s="46"/>
      <c r="F927" s="47" t="s">
        <v>22</v>
      </c>
      <c r="G927" s="38"/>
      <c r="H927" s="38"/>
      <c r="I927" s="38"/>
      <c r="J927" s="38"/>
      <c r="K927" s="38">
        <f t="shared" si="97"/>
        <v>0</v>
      </c>
      <c r="L927" s="38"/>
      <c r="M927" s="40"/>
      <c r="N927" s="46"/>
      <c r="O927" s="47" t="s">
        <v>22</v>
      </c>
      <c r="P927" s="38"/>
      <c r="Q927" s="38"/>
      <c r="R927" s="38"/>
      <c r="S927" s="38"/>
      <c r="T927" s="44">
        <f t="shared" si="96"/>
        <v>0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22</v>
      </c>
      <c r="G928" s="38"/>
      <c r="H928" s="38"/>
      <c r="I928" s="38"/>
      <c r="J928" s="38"/>
      <c r="K928" s="38">
        <f t="shared" si="97"/>
        <v>0</v>
      </c>
      <c r="L928" s="38"/>
      <c r="M928" s="40"/>
      <c r="N928" s="48"/>
      <c r="O928" s="47" t="s">
        <v>22</v>
      </c>
      <c r="P928" s="38"/>
      <c r="Q928" s="38"/>
      <c r="R928" s="38"/>
      <c r="S928" s="38"/>
      <c r="T928" s="44">
        <f t="shared" si="96"/>
        <v>0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22</v>
      </c>
      <c r="G929" s="38"/>
      <c r="H929" s="38"/>
      <c r="I929" s="38"/>
      <c r="J929" s="38"/>
      <c r="K929" s="38">
        <f t="shared" si="97"/>
        <v>0</v>
      </c>
      <c r="L929" s="38"/>
      <c r="M929" s="40"/>
      <c r="N929" s="48"/>
      <c r="O929" s="47" t="s">
        <v>22</v>
      </c>
      <c r="P929" s="38"/>
      <c r="Q929" s="38"/>
      <c r="R929" s="38"/>
      <c r="S929" s="38"/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22</v>
      </c>
      <c r="G930" s="38"/>
      <c r="H930" s="38"/>
      <c r="I930" s="38"/>
      <c r="J930" s="38"/>
      <c r="K930" s="38">
        <f t="shared" si="97"/>
        <v>0</v>
      </c>
      <c r="L930" s="38"/>
      <c r="M930" s="40"/>
      <c r="N930" s="48"/>
      <c r="O930" s="47" t="s">
        <v>22</v>
      </c>
      <c r="P930" s="38"/>
      <c r="Q930" s="38"/>
      <c r="R930" s="38"/>
      <c r="S930" s="38"/>
      <c r="T930" s="44">
        <f t="shared" si="96"/>
        <v>0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22</v>
      </c>
      <c r="G931" s="38"/>
      <c r="H931" s="38"/>
      <c r="I931" s="38"/>
      <c r="J931" s="38"/>
      <c r="K931" s="38">
        <f t="shared" si="97"/>
        <v>0</v>
      </c>
      <c r="L931" s="38"/>
      <c r="M931" s="40"/>
      <c r="N931" s="49"/>
      <c r="O931" s="47" t="s">
        <v>22</v>
      </c>
      <c r="P931" s="38"/>
      <c r="Q931" s="38"/>
      <c r="R931" s="38"/>
      <c r="S931" s="38"/>
      <c r="T931" s="44">
        <f t="shared" si="96"/>
        <v>0</v>
      </c>
      <c r="U931" s="45"/>
    </row>
    <row r="932" spans="1:21" x14ac:dyDescent="0.25">
      <c r="E932" t="s">
        <v>0</v>
      </c>
      <c r="F932" s="1"/>
    </row>
    <row r="933" spans="1:21" x14ac:dyDescent="0.25">
      <c r="A933" s="2" t="s">
        <v>1</v>
      </c>
      <c r="B933" s="3" t="s">
        <v>2</v>
      </c>
      <c r="C933" s="3" t="s">
        <v>3</v>
      </c>
      <c r="D933" s="4" t="s">
        <v>4</v>
      </c>
      <c r="E933" s="4"/>
      <c r="F933" s="5"/>
      <c r="G933" s="5"/>
      <c r="H933" s="5"/>
      <c r="I933" s="5"/>
      <c r="J933" s="5"/>
      <c r="K933" s="6" t="s">
        <v>5</v>
      </c>
      <c r="L933" s="7"/>
      <c r="M933" s="4" t="s">
        <v>6</v>
      </c>
      <c r="N933" s="4"/>
      <c r="O933" s="5"/>
      <c r="P933" s="5"/>
      <c r="Q933" s="5"/>
      <c r="R933" s="5"/>
      <c r="S933" s="5"/>
      <c r="T933" s="8" t="s">
        <v>7</v>
      </c>
      <c r="U933" s="9" t="s">
        <v>8</v>
      </c>
    </row>
    <row r="934" spans="1:21" ht="25.5" x14ac:dyDescent="0.25">
      <c r="A934" s="2"/>
      <c r="B934" s="3"/>
      <c r="C934" s="3"/>
      <c r="D934" s="10" t="s">
        <v>9</v>
      </c>
      <c r="E934" s="11" t="s">
        <v>10</v>
      </c>
      <c r="F934" s="11" t="s">
        <v>11</v>
      </c>
      <c r="G934" s="12" t="s">
        <v>12</v>
      </c>
      <c r="H934" s="13"/>
      <c r="I934" s="13"/>
      <c r="J934" s="13"/>
      <c r="K934" s="13"/>
      <c r="L934" s="14" t="s">
        <v>13</v>
      </c>
      <c r="M934" s="10" t="s">
        <v>9</v>
      </c>
      <c r="N934" s="15" t="s">
        <v>14</v>
      </c>
      <c r="O934" s="11" t="s">
        <v>11</v>
      </c>
      <c r="P934" s="12" t="s">
        <v>12</v>
      </c>
      <c r="Q934" s="13"/>
      <c r="R934" s="13"/>
      <c r="S934" s="13"/>
      <c r="T934" s="8"/>
      <c r="U934" s="9"/>
    </row>
    <row r="935" spans="1:21" x14ac:dyDescent="0.25">
      <c r="A935" s="2"/>
      <c r="B935" s="3"/>
      <c r="C935" s="3"/>
      <c r="D935" s="10"/>
      <c r="E935" s="11"/>
      <c r="F935" s="11"/>
      <c r="G935" s="16" t="s">
        <v>15</v>
      </c>
      <c r="H935" s="17" t="s">
        <v>16</v>
      </c>
      <c r="I935" s="18" t="s">
        <v>17</v>
      </c>
      <c r="J935" s="19">
        <v>0</v>
      </c>
      <c r="K935" s="13"/>
      <c r="L935" s="20"/>
      <c r="M935" s="10"/>
      <c r="N935" s="15"/>
      <c r="O935" s="11"/>
      <c r="P935" s="16" t="s">
        <v>15</v>
      </c>
      <c r="Q935" s="17" t="s">
        <v>16</v>
      </c>
      <c r="R935" s="18" t="s">
        <v>17</v>
      </c>
      <c r="S935" s="19">
        <v>0</v>
      </c>
      <c r="T935" s="8"/>
      <c r="U935" s="9"/>
    </row>
    <row r="936" spans="1:21" x14ac:dyDescent="0.25">
      <c r="A936" s="21"/>
      <c r="B936" s="22"/>
      <c r="C936" s="23"/>
      <c r="D936" s="24"/>
      <c r="E936" s="25"/>
      <c r="F936" s="25"/>
      <c r="G936" s="26"/>
      <c r="H936" s="27"/>
      <c r="I936" s="28"/>
      <c r="J936" s="29"/>
      <c r="K936" s="30"/>
      <c r="L936" s="30"/>
      <c r="M936" s="24"/>
      <c r="N936" s="25"/>
      <c r="O936" s="25"/>
      <c r="P936" s="26"/>
      <c r="Q936" s="27"/>
      <c r="R936" s="28"/>
      <c r="S936" s="29"/>
      <c r="T936" s="31"/>
      <c r="U936" s="32"/>
    </row>
    <row r="937" spans="1:21" x14ac:dyDescent="0.25">
      <c r="A937" s="33"/>
      <c r="B937" s="33">
        <v>450</v>
      </c>
      <c r="C937" s="34"/>
      <c r="D937" s="35"/>
      <c r="E937" s="36"/>
      <c r="F937" s="37"/>
      <c r="G937" s="38"/>
      <c r="H937" s="38"/>
      <c r="I937" s="38"/>
      <c r="J937" s="38"/>
      <c r="K937" s="38">
        <f>((SUM(H939:H950)*H938)+(SUM(G939:G950)*G938)+(SUM(I939:I950)*I938))/1000</f>
        <v>0</v>
      </c>
      <c r="L937" s="38" t="e">
        <f>T937*100/M937</f>
        <v>#DIV/0!</v>
      </c>
      <c r="M937" s="35"/>
      <c r="N937" s="36"/>
      <c r="O937" s="37"/>
      <c r="P937" s="38"/>
      <c r="Q937" s="38"/>
      <c r="R937" s="38"/>
      <c r="S937" s="38"/>
      <c r="T937" s="39">
        <f>((SUM(Q939:Q950)*Q938)+(SUM(P939:P950)*P938)+(SUM(R939:R950)*R938))/1000</f>
        <v>0</v>
      </c>
      <c r="U937" s="39" t="e">
        <f>T937*100/M937</f>
        <v>#DIV/0!</v>
      </c>
    </row>
    <row r="938" spans="1:21" x14ac:dyDescent="0.25">
      <c r="A938" s="33"/>
      <c r="B938" s="40"/>
      <c r="C938" s="13"/>
      <c r="D938" s="40"/>
      <c r="E938" s="41" t="s">
        <v>19</v>
      </c>
      <c r="F938" s="42"/>
      <c r="G938" s="43"/>
      <c r="H938" s="43"/>
      <c r="I938" s="43"/>
      <c r="J938" s="43"/>
      <c r="K938" s="38"/>
      <c r="L938" s="38"/>
      <c r="M938" s="40"/>
      <c r="N938" s="41" t="s">
        <v>19</v>
      </c>
      <c r="O938" s="42"/>
      <c r="P938" s="43"/>
      <c r="Q938" s="43"/>
      <c r="R938" s="43"/>
      <c r="S938" s="38"/>
      <c r="T938" s="44"/>
      <c r="U938" s="45"/>
    </row>
    <row r="939" spans="1:21" x14ac:dyDescent="0.25">
      <c r="A939" s="33"/>
      <c r="B939" s="40"/>
      <c r="C939" s="13"/>
      <c r="D939" s="40"/>
      <c r="E939" s="46"/>
      <c r="F939" s="47" t="s">
        <v>22</v>
      </c>
      <c r="G939" s="38"/>
      <c r="H939" s="38"/>
      <c r="I939" s="38"/>
      <c r="J939" s="38"/>
      <c r="K939" s="38">
        <f>(G939*$G$7+H939*$H$7+I939*$I$7)/1000</f>
        <v>0</v>
      </c>
      <c r="L939" s="38"/>
      <c r="M939" s="40"/>
      <c r="N939" s="46"/>
      <c r="O939" s="47" t="s">
        <v>22</v>
      </c>
      <c r="P939" s="38"/>
      <c r="Q939" s="38"/>
      <c r="R939" s="38"/>
      <c r="S939" s="38"/>
      <c r="T939" s="44">
        <f t="shared" ref="T939:T950" si="98">(P939*$P$7+Q939*$Q$7+R939*$R$7)/1000</f>
        <v>0</v>
      </c>
      <c r="U939" s="45"/>
    </row>
    <row r="940" spans="1:21" x14ac:dyDescent="0.25">
      <c r="A940" s="33"/>
      <c r="B940" s="40"/>
      <c r="C940" s="13"/>
      <c r="D940" s="40"/>
      <c r="E940" s="46"/>
      <c r="F940" s="47" t="s">
        <v>22</v>
      </c>
      <c r="G940" s="38"/>
      <c r="H940" s="38"/>
      <c r="I940" s="38"/>
      <c r="J940" s="38"/>
      <c r="K940" s="38">
        <f t="shared" ref="K940:K950" si="99">(G940*$G$7+H940*$H$7+I940*$I$7)/1000</f>
        <v>0</v>
      </c>
      <c r="L940" s="38"/>
      <c r="M940" s="40"/>
      <c r="N940" s="48"/>
      <c r="O940" s="47" t="s">
        <v>22</v>
      </c>
      <c r="P940" s="38"/>
      <c r="Q940" s="38"/>
      <c r="R940" s="38"/>
      <c r="S940" s="38"/>
      <c r="T940" s="44">
        <f t="shared" si="98"/>
        <v>0</v>
      </c>
      <c r="U940" s="45"/>
    </row>
    <row r="941" spans="1:21" x14ac:dyDescent="0.25">
      <c r="A941" s="33"/>
      <c r="B941" s="40"/>
      <c r="C941" s="13"/>
      <c r="D941" s="40"/>
      <c r="E941" s="46"/>
      <c r="F941" s="47" t="s">
        <v>22</v>
      </c>
      <c r="G941" s="38"/>
      <c r="H941" s="38"/>
      <c r="I941" s="38"/>
      <c r="J941" s="38"/>
      <c r="K941" s="38">
        <f t="shared" si="99"/>
        <v>0</v>
      </c>
      <c r="L941" s="38"/>
      <c r="M941" s="40"/>
      <c r="N941" s="46"/>
      <c r="O941" s="47" t="s">
        <v>22</v>
      </c>
      <c r="P941" s="38"/>
      <c r="Q941" s="38"/>
      <c r="R941" s="38"/>
      <c r="S941" s="38"/>
      <c r="T941" s="44">
        <f t="shared" si="98"/>
        <v>0</v>
      </c>
      <c r="U941" s="45"/>
    </row>
    <row r="942" spans="1:21" x14ac:dyDescent="0.25">
      <c r="A942" s="33"/>
      <c r="B942" s="40"/>
      <c r="C942" s="13"/>
      <c r="D942" s="40"/>
      <c r="E942" s="46"/>
      <c r="F942" s="47" t="s">
        <v>22</v>
      </c>
      <c r="G942" s="38"/>
      <c r="H942" s="38"/>
      <c r="I942" s="38"/>
      <c r="J942" s="38"/>
      <c r="K942" s="38">
        <f t="shared" si="99"/>
        <v>0</v>
      </c>
      <c r="L942" s="38"/>
      <c r="M942" s="40"/>
      <c r="N942" s="48"/>
      <c r="O942" s="47" t="s">
        <v>22</v>
      </c>
      <c r="P942" s="38"/>
      <c r="Q942" s="38"/>
      <c r="R942" s="38"/>
      <c r="S942" s="38"/>
      <c r="T942" s="44">
        <f t="shared" si="98"/>
        <v>0</v>
      </c>
      <c r="U942" s="45"/>
    </row>
    <row r="943" spans="1:21" x14ac:dyDescent="0.25">
      <c r="A943" s="33"/>
      <c r="B943" s="40"/>
      <c r="C943" s="13"/>
      <c r="D943" s="40"/>
      <c r="E943" s="46"/>
      <c r="F943" s="47" t="s">
        <v>22</v>
      </c>
      <c r="G943" s="38"/>
      <c r="H943" s="38"/>
      <c r="I943" s="38"/>
      <c r="J943" s="38"/>
      <c r="K943" s="38">
        <f t="shared" si="99"/>
        <v>0</v>
      </c>
      <c r="L943" s="38"/>
      <c r="M943" s="40"/>
      <c r="N943" s="46"/>
      <c r="O943" s="47" t="s">
        <v>22</v>
      </c>
      <c r="P943" s="38"/>
      <c r="Q943" s="38"/>
      <c r="R943" s="38"/>
      <c r="S943" s="38"/>
      <c r="T943" s="44">
        <f t="shared" si="98"/>
        <v>0</v>
      </c>
      <c r="U943" s="45"/>
    </row>
    <row r="944" spans="1:21" x14ac:dyDescent="0.25">
      <c r="A944" s="33"/>
      <c r="B944" s="40"/>
      <c r="C944" s="13"/>
      <c r="D944" s="40"/>
      <c r="E944" s="46"/>
      <c r="F944" s="47" t="s">
        <v>22</v>
      </c>
      <c r="G944" s="38"/>
      <c r="H944" s="38"/>
      <c r="I944" s="38"/>
      <c r="J944" s="38"/>
      <c r="K944" s="38">
        <f t="shared" si="99"/>
        <v>0</v>
      </c>
      <c r="L944" s="38"/>
      <c r="M944" s="40"/>
      <c r="N944" s="46"/>
      <c r="O944" s="47" t="s">
        <v>22</v>
      </c>
      <c r="P944" s="38"/>
      <c r="Q944" s="38"/>
      <c r="R944" s="38"/>
      <c r="S944" s="38"/>
      <c r="T944" s="44">
        <f t="shared" si="98"/>
        <v>0</v>
      </c>
      <c r="U944" s="45"/>
    </row>
    <row r="945" spans="1:21" x14ac:dyDescent="0.25">
      <c r="A945" s="33"/>
      <c r="B945" s="40"/>
      <c r="C945" s="13"/>
      <c r="D945" s="40"/>
      <c r="E945" s="46"/>
      <c r="F945" s="47" t="s">
        <v>22</v>
      </c>
      <c r="G945" s="38"/>
      <c r="H945" s="38"/>
      <c r="I945" s="38"/>
      <c r="J945" s="38"/>
      <c r="K945" s="38">
        <f t="shared" si="99"/>
        <v>0</v>
      </c>
      <c r="L945" s="38"/>
      <c r="M945" s="40"/>
      <c r="N945" s="46"/>
      <c r="O945" s="47" t="s">
        <v>22</v>
      </c>
      <c r="P945" s="38"/>
      <c r="Q945" s="38"/>
      <c r="R945" s="38"/>
      <c r="S945" s="38"/>
      <c r="T945" s="44">
        <f t="shared" si="98"/>
        <v>0</v>
      </c>
      <c r="U945" s="45"/>
    </row>
    <row r="946" spans="1:21" x14ac:dyDescent="0.25">
      <c r="A946" s="33"/>
      <c r="B946" s="40"/>
      <c r="C946" s="13"/>
      <c r="D946" s="40"/>
      <c r="E946" s="46"/>
      <c r="F946" s="47" t="s">
        <v>22</v>
      </c>
      <c r="G946" s="38"/>
      <c r="H946" s="38"/>
      <c r="I946" s="38"/>
      <c r="J946" s="38"/>
      <c r="K946" s="38">
        <f t="shared" si="99"/>
        <v>0</v>
      </c>
      <c r="L946" s="38"/>
      <c r="M946" s="40"/>
      <c r="N946" s="46"/>
      <c r="O946" s="47" t="s">
        <v>22</v>
      </c>
      <c r="P946" s="38"/>
      <c r="Q946" s="38"/>
      <c r="R946" s="38"/>
      <c r="S946" s="38"/>
      <c r="T946" s="44">
        <f t="shared" si="98"/>
        <v>0</v>
      </c>
      <c r="U946" s="45"/>
    </row>
    <row r="947" spans="1:21" x14ac:dyDescent="0.25">
      <c r="A947" s="33"/>
      <c r="B947" s="40"/>
      <c r="C947" s="13"/>
      <c r="D947" s="40"/>
      <c r="E947" s="46"/>
      <c r="F947" s="47" t="s">
        <v>22</v>
      </c>
      <c r="G947" s="38"/>
      <c r="H947" s="38"/>
      <c r="I947" s="38"/>
      <c r="J947" s="38"/>
      <c r="K947" s="38">
        <f t="shared" si="99"/>
        <v>0</v>
      </c>
      <c r="L947" s="38"/>
      <c r="M947" s="40"/>
      <c r="N947" s="48"/>
      <c r="O947" s="47" t="s">
        <v>22</v>
      </c>
      <c r="P947" s="38"/>
      <c r="Q947" s="38"/>
      <c r="R947" s="38"/>
      <c r="S947" s="38"/>
      <c r="T947" s="44">
        <f t="shared" si="98"/>
        <v>0</v>
      </c>
      <c r="U947" s="45"/>
    </row>
    <row r="948" spans="1:21" x14ac:dyDescent="0.25">
      <c r="A948" s="33"/>
      <c r="B948" s="40"/>
      <c r="C948" s="13"/>
      <c r="D948" s="40"/>
      <c r="E948" s="46"/>
      <c r="F948" s="47" t="s">
        <v>22</v>
      </c>
      <c r="G948" s="38"/>
      <c r="H948" s="38"/>
      <c r="I948" s="38"/>
      <c r="J948" s="38"/>
      <c r="K948" s="38">
        <f t="shared" si="99"/>
        <v>0</v>
      </c>
      <c r="L948" s="38"/>
      <c r="M948" s="40"/>
      <c r="N948" s="48"/>
      <c r="O948" s="47" t="s">
        <v>22</v>
      </c>
      <c r="P948" s="38"/>
      <c r="Q948" s="38"/>
      <c r="R948" s="38"/>
      <c r="S948" s="38"/>
      <c r="T948" s="44">
        <f t="shared" si="98"/>
        <v>0</v>
      </c>
      <c r="U948" s="45"/>
    </row>
    <row r="949" spans="1:21" x14ac:dyDescent="0.25">
      <c r="A949" s="33"/>
      <c r="B949" s="40"/>
      <c r="C949" s="13"/>
      <c r="D949" s="40"/>
      <c r="E949" s="46"/>
      <c r="F949" s="47" t="s">
        <v>22</v>
      </c>
      <c r="G949" s="38"/>
      <c r="H949" s="38"/>
      <c r="I949" s="38"/>
      <c r="J949" s="38"/>
      <c r="K949" s="38">
        <f t="shared" si="99"/>
        <v>0</v>
      </c>
      <c r="L949" s="38"/>
      <c r="M949" s="40"/>
      <c r="N949" s="48"/>
      <c r="O949" s="47" t="s">
        <v>22</v>
      </c>
      <c r="P949" s="38"/>
      <c r="Q949" s="38"/>
      <c r="R949" s="38"/>
      <c r="S949" s="38"/>
      <c r="T949" s="44">
        <f t="shared" si="98"/>
        <v>0</v>
      </c>
      <c r="U949" s="45"/>
    </row>
    <row r="950" spans="1:21" x14ac:dyDescent="0.25">
      <c r="A950" s="33"/>
      <c r="B950" s="40"/>
      <c r="C950" s="13"/>
      <c r="D950" s="40"/>
      <c r="E950" s="46"/>
      <c r="F950" s="47" t="s">
        <v>22</v>
      </c>
      <c r="G950" s="38"/>
      <c r="H950" s="38"/>
      <c r="I950" s="38"/>
      <c r="J950" s="38"/>
      <c r="K950" s="38">
        <f t="shared" si="99"/>
        <v>0</v>
      </c>
      <c r="L950" s="38"/>
      <c r="M950" s="40"/>
      <c r="N950" s="49"/>
      <c r="O950" s="47" t="s">
        <v>22</v>
      </c>
      <c r="P950" s="38"/>
      <c r="Q950" s="38"/>
      <c r="R950" s="38"/>
      <c r="S950" s="38"/>
      <c r="T950" s="44">
        <f t="shared" si="98"/>
        <v>0</v>
      </c>
      <c r="U950" s="45"/>
    </row>
    <row r="951" spans="1:21" x14ac:dyDescent="0.25">
      <c r="F951" s="1"/>
    </row>
  </sheetData>
  <mergeCells count="1050"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D934:D935"/>
    <mergeCell ref="E934:E935"/>
    <mergeCell ref="F934:F935"/>
    <mergeCell ref="G934:J934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T914:T916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P915:S915"/>
    <mergeCell ref="A914:A916"/>
    <mergeCell ref="B914:B916"/>
    <mergeCell ref="C914:C916"/>
    <mergeCell ref="D914:J914"/>
    <mergeCell ref="K914:K916"/>
    <mergeCell ref="M914:S914"/>
    <mergeCell ref="P896:S896"/>
    <mergeCell ref="A899:A912"/>
    <mergeCell ref="B899:B912"/>
    <mergeCell ref="C899:C912"/>
    <mergeCell ref="D899:D912"/>
    <mergeCell ref="M899:M912"/>
    <mergeCell ref="M895:S895"/>
    <mergeCell ref="T895:T897"/>
    <mergeCell ref="U895:U897"/>
    <mergeCell ref="D896:D897"/>
    <mergeCell ref="E896:E897"/>
    <mergeCell ref="F896:F897"/>
    <mergeCell ref="G896:J896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876:T878"/>
    <mergeCell ref="U876:U878"/>
    <mergeCell ref="D877:D878"/>
    <mergeCell ref="E877:E878"/>
    <mergeCell ref="F877:F878"/>
    <mergeCell ref="G877:J877"/>
    <mergeCell ref="M877:M878"/>
    <mergeCell ref="N877:N878"/>
    <mergeCell ref="O877:O878"/>
    <mergeCell ref="P877:S877"/>
    <mergeCell ref="A876:A878"/>
    <mergeCell ref="B876:B878"/>
    <mergeCell ref="C876:C878"/>
    <mergeCell ref="D876:J876"/>
    <mergeCell ref="K876:K878"/>
    <mergeCell ref="M876:S876"/>
    <mergeCell ref="P858:S858"/>
    <mergeCell ref="A861:A874"/>
    <mergeCell ref="B861:B874"/>
    <mergeCell ref="C861:C874"/>
    <mergeCell ref="D861:D874"/>
    <mergeCell ref="M861:M874"/>
    <mergeCell ref="M857:S857"/>
    <mergeCell ref="T857:T859"/>
    <mergeCell ref="U857:U859"/>
    <mergeCell ref="D858:D859"/>
    <mergeCell ref="E858:E859"/>
    <mergeCell ref="F858:F859"/>
    <mergeCell ref="G858:J858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38:T840"/>
    <mergeCell ref="U838:U840"/>
    <mergeCell ref="D839:D840"/>
    <mergeCell ref="E839:E840"/>
    <mergeCell ref="F839:F840"/>
    <mergeCell ref="G839:J839"/>
    <mergeCell ref="M839:M840"/>
    <mergeCell ref="N839:N840"/>
    <mergeCell ref="O839:O840"/>
    <mergeCell ref="P839:S839"/>
    <mergeCell ref="A838:A840"/>
    <mergeCell ref="B838:B840"/>
    <mergeCell ref="C838:C840"/>
    <mergeCell ref="D838:J838"/>
    <mergeCell ref="K838:K840"/>
    <mergeCell ref="M838:S838"/>
    <mergeCell ref="P820:S820"/>
    <mergeCell ref="A823:A836"/>
    <mergeCell ref="B823:B836"/>
    <mergeCell ref="C823:C836"/>
    <mergeCell ref="D823:D836"/>
    <mergeCell ref="M823:M836"/>
    <mergeCell ref="M819:S819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00:T802"/>
    <mergeCell ref="U800:U802"/>
    <mergeCell ref="D801:D802"/>
    <mergeCell ref="E801:E802"/>
    <mergeCell ref="F801:F802"/>
    <mergeCell ref="G801:J801"/>
    <mergeCell ref="M801:M802"/>
    <mergeCell ref="N801:N802"/>
    <mergeCell ref="O801:O802"/>
    <mergeCell ref="P801:S801"/>
    <mergeCell ref="A800:A802"/>
    <mergeCell ref="B800:B802"/>
    <mergeCell ref="C800:C802"/>
    <mergeCell ref="D800:J800"/>
    <mergeCell ref="K800:K802"/>
    <mergeCell ref="M800:S800"/>
    <mergeCell ref="P782:S782"/>
    <mergeCell ref="A785:A798"/>
    <mergeCell ref="B785:B798"/>
    <mergeCell ref="C785:C798"/>
    <mergeCell ref="D785:D798"/>
    <mergeCell ref="M785:M798"/>
    <mergeCell ref="M781:S781"/>
    <mergeCell ref="T781:T78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762:T764"/>
    <mergeCell ref="U762:U764"/>
    <mergeCell ref="D763:D764"/>
    <mergeCell ref="E763:E764"/>
    <mergeCell ref="F763:F764"/>
    <mergeCell ref="G763:J763"/>
    <mergeCell ref="M763:M764"/>
    <mergeCell ref="N763:N764"/>
    <mergeCell ref="O763:O764"/>
    <mergeCell ref="P763:S763"/>
    <mergeCell ref="A762:A764"/>
    <mergeCell ref="B762:B764"/>
    <mergeCell ref="C762:C764"/>
    <mergeCell ref="D762:J762"/>
    <mergeCell ref="K762:K764"/>
    <mergeCell ref="M762:S762"/>
    <mergeCell ref="P744:S744"/>
    <mergeCell ref="A747:A760"/>
    <mergeCell ref="B747:B760"/>
    <mergeCell ref="C747:C760"/>
    <mergeCell ref="D747:D760"/>
    <mergeCell ref="M747:M760"/>
    <mergeCell ref="M743:S743"/>
    <mergeCell ref="T743:T745"/>
    <mergeCell ref="U743:U745"/>
    <mergeCell ref="D744:D745"/>
    <mergeCell ref="E744:E745"/>
    <mergeCell ref="F744:F745"/>
    <mergeCell ref="G744:J744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24:T726"/>
    <mergeCell ref="U724:U726"/>
    <mergeCell ref="D725:D726"/>
    <mergeCell ref="E725:E726"/>
    <mergeCell ref="F725:F726"/>
    <mergeCell ref="G725:J725"/>
    <mergeCell ref="M725:M726"/>
    <mergeCell ref="N725:N726"/>
    <mergeCell ref="O725:O726"/>
    <mergeCell ref="P725:S725"/>
    <mergeCell ref="A724:A726"/>
    <mergeCell ref="B724:B726"/>
    <mergeCell ref="C724:C726"/>
    <mergeCell ref="D724:J724"/>
    <mergeCell ref="K724:K726"/>
    <mergeCell ref="M724:S724"/>
    <mergeCell ref="P706:S706"/>
    <mergeCell ref="A709:A722"/>
    <mergeCell ref="B709:B722"/>
    <mergeCell ref="C709:C722"/>
    <mergeCell ref="D709:D722"/>
    <mergeCell ref="M709:M722"/>
    <mergeCell ref="M705:S705"/>
    <mergeCell ref="T705:T707"/>
    <mergeCell ref="U705:U707"/>
    <mergeCell ref="D706:D707"/>
    <mergeCell ref="E706:E707"/>
    <mergeCell ref="F706:F707"/>
    <mergeCell ref="G706:J706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686:T688"/>
    <mergeCell ref="U686:U688"/>
    <mergeCell ref="D687:D688"/>
    <mergeCell ref="E687:E688"/>
    <mergeCell ref="F687:F688"/>
    <mergeCell ref="G687:J687"/>
    <mergeCell ref="M687:M688"/>
    <mergeCell ref="N687:N688"/>
    <mergeCell ref="O687:O688"/>
    <mergeCell ref="P687:S687"/>
    <mergeCell ref="A686:A688"/>
    <mergeCell ref="B686:B688"/>
    <mergeCell ref="C686:C688"/>
    <mergeCell ref="D686:J686"/>
    <mergeCell ref="K686:K688"/>
    <mergeCell ref="M686:S686"/>
    <mergeCell ref="P668:S668"/>
    <mergeCell ref="A671:A684"/>
    <mergeCell ref="B671:B684"/>
    <mergeCell ref="C671:C684"/>
    <mergeCell ref="D671:D684"/>
    <mergeCell ref="M671:M684"/>
    <mergeCell ref="M667:S667"/>
    <mergeCell ref="T667:T669"/>
    <mergeCell ref="U667:U669"/>
    <mergeCell ref="D668:D669"/>
    <mergeCell ref="E668:E669"/>
    <mergeCell ref="F668:F669"/>
    <mergeCell ref="G668:J668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48:T650"/>
    <mergeCell ref="U648:U650"/>
    <mergeCell ref="D649:D650"/>
    <mergeCell ref="E649:E650"/>
    <mergeCell ref="F649:F650"/>
    <mergeCell ref="G649:J649"/>
    <mergeCell ref="M649:M650"/>
    <mergeCell ref="N649:N650"/>
    <mergeCell ref="O649:O650"/>
    <mergeCell ref="P649:S649"/>
    <mergeCell ref="A648:A650"/>
    <mergeCell ref="B648:B650"/>
    <mergeCell ref="C648:C650"/>
    <mergeCell ref="D648:J648"/>
    <mergeCell ref="K648:K650"/>
    <mergeCell ref="M648:S648"/>
    <mergeCell ref="P630:S630"/>
    <mergeCell ref="A633:A646"/>
    <mergeCell ref="B633:B646"/>
    <mergeCell ref="C633:C646"/>
    <mergeCell ref="D633:D646"/>
    <mergeCell ref="M633:M646"/>
    <mergeCell ref="M629:S629"/>
    <mergeCell ref="T629:T631"/>
    <mergeCell ref="U629:U631"/>
    <mergeCell ref="D630:D631"/>
    <mergeCell ref="E630:E631"/>
    <mergeCell ref="F630:F631"/>
    <mergeCell ref="G630:J630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10:T612"/>
    <mergeCell ref="U610:U612"/>
    <mergeCell ref="D611:D612"/>
    <mergeCell ref="E611:E612"/>
    <mergeCell ref="F611:F612"/>
    <mergeCell ref="G611:J611"/>
    <mergeCell ref="M611:M612"/>
    <mergeCell ref="N611:N612"/>
    <mergeCell ref="O611:O612"/>
    <mergeCell ref="P611:S611"/>
    <mergeCell ref="A610:A612"/>
    <mergeCell ref="B610:B612"/>
    <mergeCell ref="C610:C612"/>
    <mergeCell ref="D610:J610"/>
    <mergeCell ref="K610:K612"/>
    <mergeCell ref="M610:S610"/>
    <mergeCell ref="P592:S592"/>
    <mergeCell ref="A595:A608"/>
    <mergeCell ref="B595:B608"/>
    <mergeCell ref="C595:C608"/>
    <mergeCell ref="D595:D608"/>
    <mergeCell ref="M595:M608"/>
    <mergeCell ref="M591:S591"/>
    <mergeCell ref="T591:T593"/>
    <mergeCell ref="U591:U593"/>
    <mergeCell ref="D592:D593"/>
    <mergeCell ref="E592:E593"/>
    <mergeCell ref="F592:F593"/>
    <mergeCell ref="G592:J592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572:T574"/>
    <mergeCell ref="U572:U574"/>
    <mergeCell ref="D573:D574"/>
    <mergeCell ref="E573:E574"/>
    <mergeCell ref="F573:F574"/>
    <mergeCell ref="G573:J573"/>
    <mergeCell ref="M573:M574"/>
    <mergeCell ref="N573:N574"/>
    <mergeCell ref="O573:O574"/>
    <mergeCell ref="P573:S573"/>
    <mergeCell ref="A572:A574"/>
    <mergeCell ref="B572:B574"/>
    <mergeCell ref="C572:C574"/>
    <mergeCell ref="D572:J572"/>
    <mergeCell ref="K572:K574"/>
    <mergeCell ref="M572:S572"/>
    <mergeCell ref="P554:S554"/>
    <mergeCell ref="A557:A570"/>
    <mergeCell ref="B557:B570"/>
    <mergeCell ref="C557:C570"/>
    <mergeCell ref="D557:D570"/>
    <mergeCell ref="M557:M570"/>
    <mergeCell ref="M553:S553"/>
    <mergeCell ref="T553:T555"/>
    <mergeCell ref="U553:U555"/>
    <mergeCell ref="D554:D555"/>
    <mergeCell ref="E554:E555"/>
    <mergeCell ref="F554:F555"/>
    <mergeCell ref="G554:J554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2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9B42F-D2D0-4B74-BF91-BB8FE7869724}">
  <sheetPr>
    <pageSetUpPr fitToPage="1"/>
  </sheetPr>
  <dimension ref="A1:U954"/>
  <sheetViews>
    <sheetView topLeftCell="A757" zoomScale="90" zoomScaleNormal="90" workbookViewId="0">
      <selection activeCell="S391" sqref="S391"/>
    </sheetView>
  </sheetViews>
  <sheetFormatPr defaultRowHeight="15" x14ac:dyDescent="0.25"/>
  <cols>
    <col min="6" max="6" width="10.140625" bestFit="1" customWidth="1"/>
    <col min="7" max="7" width="11.5703125" bestFit="1" customWidth="1"/>
  </cols>
  <sheetData>
    <row r="1" spans="1:21" x14ac:dyDescent="0.25">
      <c r="E1" t="s">
        <v>0</v>
      </c>
      <c r="F1" s="1"/>
      <c r="G1" s="1">
        <v>45653</v>
      </c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451</v>
      </c>
      <c r="C6" s="34"/>
      <c r="D6" s="35"/>
      <c r="E6" s="36"/>
      <c r="F6" s="37"/>
      <c r="G6" s="38"/>
      <c r="H6" s="38"/>
      <c r="I6" s="38"/>
      <c r="J6" s="38"/>
      <c r="K6" s="38">
        <f>((SUM(H8:H19)*H7)+(SUM(G8:G19)*G7)+(SUM(I8:I19)*I7))/1000</f>
        <v>10.442</v>
      </c>
      <c r="L6" s="38" t="e">
        <f>T6*100/M6</f>
        <v>#DIV/0!</v>
      </c>
      <c r="M6" s="35"/>
      <c r="N6" s="36"/>
      <c r="O6" s="37"/>
      <c r="P6" s="38"/>
      <c r="Q6" s="38"/>
      <c r="R6" s="38"/>
      <c r="S6" s="38"/>
      <c r="T6" s="39">
        <f>((SUM(Q8:Q19)*Q7)+(SUM(P8:P19)*P7)+(SUM(R8:R19)*R7))/1000</f>
        <v>0</v>
      </c>
      <c r="U6" s="39" t="e">
        <f>T6*100/M6</f>
        <v>#DIV/0!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>
        <v>230</v>
      </c>
      <c r="H7" s="43">
        <v>234</v>
      </c>
      <c r="I7" s="43">
        <v>233</v>
      </c>
      <c r="J7" s="43"/>
      <c r="K7" s="38"/>
      <c r="L7" s="38"/>
      <c r="M7" s="40"/>
      <c r="N7" s="41" t="s">
        <v>19</v>
      </c>
      <c r="O7" s="42"/>
      <c r="P7" s="43"/>
      <c r="Q7" s="43"/>
      <c r="R7" s="43"/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30</v>
      </c>
      <c r="G8" s="38">
        <v>16</v>
      </c>
      <c r="H8" s="38">
        <v>12</v>
      </c>
      <c r="I8" s="38">
        <v>4</v>
      </c>
      <c r="J8" s="38">
        <v>16</v>
      </c>
      <c r="K8" s="38">
        <f>(G8*$G$7+H8*$H$7+I8*$I$7)/1000</f>
        <v>7.42</v>
      </c>
      <c r="L8" s="38"/>
      <c r="M8" s="40"/>
      <c r="N8" s="46"/>
      <c r="O8" s="47" t="s">
        <v>22</v>
      </c>
      <c r="P8" s="38"/>
      <c r="Q8" s="38"/>
      <c r="R8" s="38"/>
      <c r="S8" s="38"/>
      <c r="T8" s="44">
        <f>(P8*$P$7+Q8*$Q$7+R8*$R$7)/1000</f>
        <v>0</v>
      </c>
      <c r="U8" s="45"/>
    </row>
    <row r="9" spans="1:21" x14ac:dyDescent="0.25">
      <c r="A9" s="33"/>
      <c r="B9" s="40"/>
      <c r="C9" s="13"/>
      <c r="D9" s="40"/>
      <c r="E9" s="46"/>
      <c r="F9" s="47" t="s">
        <v>36</v>
      </c>
      <c r="G9" s="38">
        <v>4</v>
      </c>
      <c r="H9" s="38">
        <v>5</v>
      </c>
      <c r="I9" s="38">
        <v>4</v>
      </c>
      <c r="J9" s="38">
        <v>5</v>
      </c>
      <c r="K9" s="38">
        <f t="shared" ref="K9:K19" si="0">(G9*$G$7+H9*$H$7+I9*$I$7)/1000</f>
        <v>3.0219999999999998</v>
      </c>
      <c r="L9" s="38"/>
      <c r="M9" s="40"/>
      <c r="N9" s="48"/>
      <c r="O9" s="47" t="s">
        <v>22</v>
      </c>
      <c r="P9" s="38"/>
      <c r="Q9" s="38"/>
      <c r="R9" s="38"/>
      <c r="S9" s="38"/>
      <c r="T9" s="44">
        <f t="shared" ref="T9:T19" si="1">(P9*$P$7+Q9*$Q$7+R9*$R$7)/1000</f>
        <v>0</v>
      </c>
      <c r="U9" s="45"/>
    </row>
    <row r="10" spans="1:21" x14ac:dyDescent="0.25">
      <c r="A10" s="33"/>
      <c r="B10" s="40"/>
      <c r="C10" s="13"/>
      <c r="D10" s="40"/>
      <c r="E10" s="46"/>
      <c r="F10" s="47" t="s">
        <v>22</v>
      </c>
      <c r="G10" s="38"/>
      <c r="H10" s="38"/>
      <c r="I10" s="38"/>
      <c r="J10" s="38"/>
      <c r="K10" s="38">
        <f t="shared" si="0"/>
        <v>0</v>
      </c>
      <c r="L10" s="38"/>
      <c r="M10" s="40"/>
      <c r="N10" s="46"/>
      <c r="O10" s="47" t="s">
        <v>22</v>
      </c>
      <c r="P10" s="38"/>
      <c r="Q10" s="38"/>
      <c r="R10" s="38"/>
      <c r="S10" s="38"/>
      <c r="T10" s="44">
        <f t="shared" si="1"/>
        <v>0</v>
      </c>
      <c r="U10" s="45"/>
    </row>
    <row r="11" spans="1:21" x14ac:dyDescent="0.25">
      <c r="A11" s="33"/>
      <c r="B11" s="40"/>
      <c r="C11" s="13"/>
      <c r="D11" s="40"/>
      <c r="E11" s="46"/>
      <c r="F11" s="47" t="s">
        <v>22</v>
      </c>
      <c r="G11" s="38"/>
      <c r="H11" s="38"/>
      <c r="I11" s="38"/>
      <c r="J11" s="38"/>
      <c r="K11" s="38">
        <f t="shared" si="0"/>
        <v>0</v>
      </c>
      <c r="L11" s="38"/>
      <c r="M11" s="40"/>
      <c r="N11" s="48"/>
      <c r="O11" s="47" t="s">
        <v>22</v>
      </c>
      <c r="P11" s="38"/>
      <c r="Q11" s="38"/>
      <c r="R11" s="38"/>
      <c r="S11" s="38"/>
      <c r="T11" s="44">
        <f t="shared" si="1"/>
        <v>0</v>
      </c>
      <c r="U11" s="45"/>
    </row>
    <row r="12" spans="1:21" x14ac:dyDescent="0.25">
      <c r="A12" s="33"/>
      <c r="B12" s="40"/>
      <c r="C12" s="13"/>
      <c r="D12" s="40"/>
      <c r="E12" s="46"/>
      <c r="F12" s="47" t="s">
        <v>22</v>
      </c>
      <c r="G12" s="38"/>
      <c r="H12" s="38"/>
      <c r="I12" s="38"/>
      <c r="J12" s="38"/>
      <c r="K12" s="38">
        <f t="shared" si="0"/>
        <v>0</v>
      </c>
      <c r="L12" s="38"/>
      <c r="M12" s="40"/>
      <c r="N12" s="46"/>
      <c r="O12" s="47" t="s">
        <v>22</v>
      </c>
      <c r="P12" s="38"/>
      <c r="Q12" s="38"/>
      <c r="R12" s="38"/>
      <c r="S12" s="38"/>
      <c r="T12" s="44">
        <f t="shared" si="1"/>
        <v>0</v>
      </c>
      <c r="U12" s="45"/>
    </row>
    <row r="13" spans="1:21" x14ac:dyDescent="0.25">
      <c r="A13" s="33"/>
      <c r="B13" s="40"/>
      <c r="C13" s="13"/>
      <c r="D13" s="40"/>
      <c r="E13" s="46"/>
      <c r="F13" s="47" t="s">
        <v>22</v>
      </c>
      <c r="G13" s="38"/>
      <c r="H13" s="38"/>
      <c r="I13" s="38"/>
      <c r="J13" s="38"/>
      <c r="K13" s="38">
        <f t="shared" si="0"/>
        <v>0</v>
      </c>
      <c r="L13" s="38"/>
      <c r="M13" s="40"/>
      <c r="N13" s="46"/>
      <c r="O13" s="47" t="s">
        <v>22</v>
      </c>
      <c r="P13" s="38"/>
      <c r="Q13" s="38"/>
      <c r="R13" s="38"/>
      <c r="S13" s="38"/>
      <c r="T13" s="44">
        <f>(P13*$P$7+Q13*$Q$7+R13*$R$7)/1000</f>
        <v>0</v>
      </c>
      <c r="U13" s="45"/>
    </row>
    <row r="14" spans="1:21" x14ac:dyDescent="0.25">
      <c r="A14" s="33"/>
      <c r="B14" s="40"/>
      <c r="C14" s="13"/>
      <c r="D14" s="40"/>
      <c r="E14" s="46"/>
      <c r="F14" s="47" t="s">
        <v>22</v>
      </c>
      <c r="G14" s="38"/>
      <c r="H14" s="38"/>
      <c r="I14" s="38"/>
      <c r="J14" s="38"/>
      <c r="K14" s="38">
        <f t="shared" si="0"/>
        <v>0</v>
      </c>
      <c r="L14" s="38"/>
      <c r="M14" s="40"/>
      <c r="N14" s="46"/>
      <c r="O14" s="47" t="s">
        <v>22</v>
      </c>
      <c r="P14" s="38"/>
      <c r="Q14" s="38"/>
      <c r="R14" s="38"/>
      <c r="S14" s="38"/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22</v>
      </c>
      <c r="G15" s="38"/>
      <c r="H15" s="38"/>
      <c r="I15" s="38"/>
      <c r="J15" s="38"/>
      <c r="K15" s="38">
        <f t="shared" si="0"/>
        <v>0</v>
      </c>
      <c r="L15" s="38"/>
      <c r="M15" s="40"/>
      <c r="N15" s="46"/>
      <c r="O15" s="47" t="s">
        <v>22</v>
      </c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 t="s">
        <v>22</v>
      </c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  <c r="G20" s="1">
        <v>45682</v>
      </c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452</v>
      </c>
      <c r="C25" s="34"/>
      <c r="D25" s="35"/>
      <c r="E25" s="36"/>
      <c r="F25" s="37"/>
      <c r="G25" s="38"/>
      <c r="H25" s="38"/>
      <c r="I25" s="38"/>
      <c r="J25" s="38"/>
      <c r="K25" s="38">
        <f>((SUM(H27:H38)*H26)+(SUM(G27:G38)*G26)+(SUM(I27:I38)*I26))/1000</f>
        <v>14.583</v>
      </c>
      <c r="L25" s="38" t="e">
        <f>T25*100/M25</f>
        <v>#DIV/0!</v>
      </c>
      <c r="M25" s="35"/>
      <c r="N25" s="36"/>
      <c r="O25" s="37"/>
      <c r="P25" s="38"/>
      <c r="Q25" s="38"/>
      <c r="R25" s="38"/>
      <c r="S25" s="38"/>
      <c r="T25" s="39">
        <f>((SUM(Q27:Q38)*Q26)+(SUM(P27:P38)*P26)+(SUM(R27:R38)*R26))/1000</f>
        <v>0</v>
      </c>
      <c r="U25" s="39" t="e">
        <f>T25*100/M25</f>
        <v>#DIV/0!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>
        <v>238</v>
      </c>
      <c r="H26" s="43">
        <v>227</v>
      </c>
      <c r="I26" s="43">
        <v>236</v>
      </c>
      <c r="J26" s="43"/>
      <c r="K26" s="38"/>
      <c r="L26" s="38"/>
      <c r="M26" s="40"/>
      <c r="N26" s="41" t="s">
        <v>19</v>
      </c>
      <c r="O26" s="42"/>
      <c r="P26" s="43"/>
      <c r="Q26" s="43"/>
      <c r="R26" s="43"/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30</v>
      </c>
      <c r="G27" s="38">
        <v>24</v>
      </c>
      <c r="H27" s="38">
        <v>37</v>
      </c>
      <c r="I27" s="38">
        <v>2</v>
      </c>
      <c r="J27" s="38">
        <v>24</v>
      </c>
      <c r="K27" s="38">
        <f>(G27*$G$7+H27*$H$7+I27*$I$7)/1000</f>
        <v>14.644</v>
      </c>
      <c r="L27" s="38"/>
      <c r="M27" s="40"/>
      <c r="N27" s="46"/>
      <c r="O27" s="47" t="s">
        <v>22</v>
      </c>
      <c r="P27" s="38"/>
      <c r="Q27" s="38"/>
      <c r="R27" s="38"/>
      <c r="S27" s="38"/>
      <c r="T27" s="44">
        <f t="shared" ref="T27:T38" si="2">(P27*$P$7+Q27*$Q$7+R27*$R$7)/1000</f>
        <v>0</v>
      </c>
      <c r="U27" s="45"/>
    </row>
    <row r="28" spans="1:21" x14ac:dyDescent="0.25">
      <c r="A28" s="33"/>
      <c r="B28" s="40"/>
      <c r="C28" s="13"/>
      <c r="D28" s="40"/>
      <c r="E28" s="46"/>
      <c r="F28" s="47" t="s">
        <v>31</v>
      </c>
      <c r="G28" s="38">
        <v>0</v>
      </c>
      <c r="H28" s="38">
        <v>0</v>
      </c>
      <c r="I28" s="38">
        <v>0</v>
      </c>
      <c r="J28" s="38"/>
      <c r="K28" s="38">
        <f t="shared" ref="K28:K38" si="3">(G28*$G$7+H28*$H$7+I28*$I$7)/1000</f>
        <v>0</v>
      </c>
      <c r="L28" s="38"/>
      <c r="M28" s="40"/>
      <c r="N28" s="48"/>
      <c r="O28" s="47" t="s">
        <v>22</v>
      </c>
      <c r="P28" s="38"/>
      <c r="Q28" s="38"/>
      <c r="R28" s="38"/>
      <c r="S28" s="38"/>
      <c r="T28" s="44">
        <f t="shared" si="2"/>
        <v>0</v>
      </c>
      <c r="U28" s="45"/>
    </row>
    <row r="29" spans="1:21" x14ac:dyDescent="0.25">
      <c r="A29" s="33"/>
      <c r="B29" s="40"/>
      <c r="C29" s="13"/>
      <c r="D29" s="40"/>
      <c r="E29" s="46"/>
      <c r="F29" s="47" t="s">
        <v>22</v>
      </c>
      <c r="G29" s="38"/>
      <c r="H29" s="38"/>
      <c r="I29" s="38"/>
      <c r="J29" s="38"/>
      <c r="K29" s="38">
        <f t="shared" si="3"/>
        <v>0</v>
      </c>
      <c r="L29" s="38"/>
      <c r="M29" s="40"/>
      <c r="N29" s="46"/>
      <c r="O29" s="47" t="s">
        <v>22</v>
      </c>
      <c r="P29" s="38"/>
      <c r="Q29" s="38"/>
      <c r="R29" s="38"/>
      <c r="S29" s="38"/>
      <c r="T29" s="44">
        <f t="shared" si="2"/>
        <v>0</v>
      </c>
      <c r="U29" s="45"/>
    </row>
    <row r="30" spans="1:21" x14ac:dyDescent="0.25">
      <c r="A30" s="33"/>
      <c r="B30" s="40"/>
      <c r="C30" s="13"/>
      <c r="D30" s="40"/>
      <c r="E30" s="46"/>
      <c r="F30" s="47" t="s">
        <v>22</v>
      </c>
      <c r="G30" s="38"/>
      <c r="H30" s="38"/>
      <c r="I30" s="38"/>
      <c r="J30" s="38"/>
      <c r="K30" s="38">
        <f t="shared" si="3"/>
        <v>0</v>
      </c>
      <c r="L30" s="38"/>
      <c r="M30" s="40"/>
      <c r="N30" s="48"/>
      <c r="O30" s="47" t="s">
        <v>22</v>
      </c>
      <c r="P30" s="38"/>
      <c r="Q30" s="38"/>
      <c r="R30" s="38"/>
      <c r="S30" s="38"/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22</v>
      </c>
      <c r="G31" s="38"/>
      <c r="H31" s="38"/>
      <c r="I31" s="38"/>
      <c r="J31" s="38"/>
      <c r="K31" s="38">
        <f t="shared" si="3"/>
        <v>0</v>
      </c>
      <c r="L31" s="38"/>
      <c r="M31" s="40"/>
      <c r="N31" s="46"/>
      <c r="O31" s="47" t="s">
        <v>22</v>
      </c>
      <c r="P31" s="38"/>
      <c r="Q31" s="38"/>
      <c r="R31" s="38"/>
      <c r="S31" s="38"/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22</v>
      </c>
      <c r="G32" s="38"/>
      <c r="H32" s="38"/>
      <c r="I32" s="38"/>
      <c r="J32" s="38"/>
      <c r="K32" s="38">
        <f t="shared" si="3"/>
        <v>0</v>
      </c>
      <c r="L32" s="38"/>
      <c r="M32" s="40"/>
      <c r="N32" s="46"/>
      <c r="O32" s="47" t="s">
        <v>22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22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22</v>
      </c>
      <c r="P33" s="38"/>
      <c r="Q33" s="38"/>
      <c r="R33" s="38"/>
      <c r="S33" s="38"/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22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22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453</v>
      </c>
      <c r="C44" s="34"/>
      <c r="D44" s="35"/>
      <c r="E44" s="36"/>
      <c r="F44" s="37"/>
      <c r="G44" s="38"/>
      <c r="H44" s="38"/>
      <c r="I44" s="38"/>
      <c r="J44" s="38"/>
      <c r="K44" s="38">
        <f>((SUM(H46:H57)*H45)+(SUM(G46:G57)*G45)+(SUM(I46:I57)*I45))/1000</f>
        <v>0</v>
      </c>
      <c r="L44" s="38" t="e">
        <f>T44*100/M44</f>
        <v>#DIV/0!</v>
      </c>
      <c r="M44" s="35"/>
      <c r="N44" s="36"/>
      <c r="O44" s="37"/>
      <c r="P44" s="38"/>
      <c r="Q44" s="38"/>
      <c r="R44" s="38"/>
      <c r="S44" s="38"/>
      <c r="T44" s="39">
        <f>((SUM(Q46:Q57)*Q45)+(SUM(P46:P57)*P45)+(SUM(R46:R57)*R45))/1000</f>
        <v>0</v>
      </c>
      <c r="U44" s="39" t="e">
        <f>T44*100/M44</f>
        <v>#DIV/0!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/>
      <c r="H45" s="43"/>
      <c r="I45" s="43"/>
      <c r="J45" s="43"/>
      <c r="K45" s="38"/>
      <c r="L45" s="38"/>
      <c r="M45" s="40"/>
      <c r="N45" s="41" t="s">
        <v>19</v>
      </c>
      <c r="O45" s="42"/>
      <c r="P45" s="43"/>
      <c r="Q45" s="43"/>
      <c r="R45" s="43"/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22</v>
      </c>
      <c r="G46" s="38"/>
      <c r="H46" s="38"/>
      <c r="I46" s="38"/>
      <c r="J46" s="38"/>
      <c r="K46" s="38">
        <f>(G46*$G$7+H46*$H$7+I46*$I$7)/1000</f>
        <v>0</v>
      </c>
      <c r="L46" s="38"/>
      <c r="M46" s="40"/>
      <c r="N46" s="46"/>
      <c r="O46" s="47" t="s">
        <v>22</v>
      </c>
      <c r="P46" s="38"/>
      <c r="Q46" s="38"/>
      <c r="R46" s="38"/>
      <c r="S46" s="38"/>
      <c r="T46" s="44">
        <f t="shared" ref="T46:T57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22</v>
      </c>
      <c r="G47" s="38"/>
      <c r="H47" s="38"/>
      <c r="I47" s="38"/>
      <c r="J47" s="38"/>
      <c r="K47" s="38">
        <f t="shared" ref="K47:K57" si="5">(G47*$G$7+H47*$H$7+I47*$I$7)/1000</f>
        <v>0</v>
      </c>
      <c r="L47" s="38"/>
      <c r="M47" s="40"/>
      <c r="N47" s="48"/>
      <c r="O47" s="47" t="s">
        <v>22</v>
      </c>
      <c r="P47" s="38"/>
      <c r="Q47" s="38"/>
      <c r="R47" s="38"/>
      <c r="S47" s="38"/>
      <c r="T47" s="44">
        <f t="shared" si="4"/>
        <v>0</v>
      </c>
      <c r="U47" s="45"/>
    </row>
    <row r="48" spans="1:21" x14ac:dyDescent="0.25">
      <c r="A48" s="33"/>
      <c r="B48" s="40"/>
      <c r="C48" s="13"/>
      <c r="D48" s="40"/>
      <c r="E48" s="46"/>
      <c r="F48" s="47" t="s">
        <v>22</v>
      </c>
      <c r="G48" s="38"/>
      <c r="H48" s="38"/>
      <c r="I48" s="38"/>
      <c r="J48" s="38"/>
      <c r="K48" s="38">
        <f t="shared" si="5"/>
        <v>0</v>
      </c>
      <c r="L48" s="38"/>
      <c r="M48" s="40"/>
      <c r="N48" s="46"/>
      <c r="O48" s="47" t="s">
        <v>22</v>
      </c>
      <c r="P48" s="38"/>
      <c r="Q48" s="38"/>
      <c r="R48" s="38"/>
      <c r="S48" s="38"/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22</v>
      </c>
      <c r="G49" s="38"/>
      <c r="H49" s="38"/>
      <c r="I49" s="38"/>
      <c r="J49" s="38"/>
      <c r="K49" s="38">
        <f t="shared" si="5"/>
        <v>0</v>
      </c>
      <c r="L49" s="38"/>
      <c r="M49" s="40"/>
      <c r="N49" s="48"/>
      <c r="O49" s="47" t="s">
        <v>22</v>
      </c>
      <c r="P49" s="38"/>
      <c r="Q49" s="38"/>
      <c r="R49" s="38"/>
      <c r="S49" s="38"/>
      <c r="T49" s="44">
        <f t="shared" si="4"/>
        <v>0</v>
      </c>
      <c r="U49" s="45"/>
    </row>
    <row r="50" spans="1:21" x14ac:dyDescent="0.25">
      <c r="A50" s="33"/>
      <c r="B50" s="40"/>
      <c r="C50" s="13"/>
      <c r="D50" s="40"/>
      <c r="E50" s="46"/>
      <c r="F50" s="47" t="s">
        <v>22</v>
      </c>
      <c r="G50" s="38"/>
      <c r="H50" s="38"/>
      <c r="I50" s="38"/>
      <c r="J50" s="38"/>
      <c r="K50" s="38">
        <f t="shared" si="5"/>
        <v>0</v>
      </c>
      <c r="L50" s="38"/>
      <c r="M50" s="40"/>
      <c r="N50" s="46"/>
      <c r="O50" s="47" t="s">
        <v>22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22</v>
      </c>
      <c r="G51" s="38"/>
      <c r="H51" s="38"/>
      <c r="I51" s="38"/>
      <c r="J51" s="38"/>
      <c r="K51" s="38">
        <f t="shared" si="5"/>
        <v>0</v>
      </c>
      <c r="L51" s="38"/>
      <c r="M51" s="40"/>
      <c r="N51" s="46"/>
      <c r="O51" s="47" t="s">
        <v>22</v>
      </c>
      <c r="P51" s="38"/>
      <c r="Q51" s="38"/>
      <c r="R51" s="38"/>
      <c r="S51" s="38"/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22</v>
      </c>
      <c r="G52" s="38"/>
      <c r="H52" s="38"/>
      <c r="I52" s="38"/>
      <c r="J52" s="38"/>
      <c r="K52" s="38">
        <f t="shared" si="5"/>
        <v>0</v>
      </c>
      <c r="L52" s="38"/>
      <c r="M52" s="40"/>
      <c r="N52" s="46"/>
      <c r="O52" s="47" t="s">
        <v>22</v>
      </c>
      <c r="P52" s="38"/>
      <c r="Q52" s="38"/>
      <c r="R52" s="38"/>
      <c r="S52" s="38"/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22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 t="s">
        <v>22</v>
      </c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22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22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  <c r="G58" s="1">
        <v>45640</v>
      </c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454</v>
      </c>
      <c r="C63" s="34"/>
      <c r="D63" s="35">
        <v>1000</v>
      </c>
      <c r="E63" s="36"/>
      <c r="F63" s="37"/>
      <c r="G63" s="38"/>
      <c r="H63" s="38"/>
      <c r="I63" s="38"/>
      <c r="J63" s="38"/>
      <c r="K63" s="38">
        <f>((SUM(H65:H76)*H64)+(SUM(G65:G76)*G64)+(SUM(I65:I76)*I64))/1000</f>
        <v>91.54</v>
      </c>
      <c r="L63" s="38">
        <f>T63*100/M63</f>
        <v>8.4870000000000001</v>
      </c>
      <c r="M63" s="35">
        <v>1000</v>
      </c>
      <c r="N63" s="36"/>
      <c r="O63" s="37"/>
      <c r="P63" s="38"/>
      <c r="Q63" s="38"/>
      <c r="R63" s="38"/>
      <c r="S63" s="38"/>
      <c r="T63" s="39">
        <f>((SUM(Q65:Q76)*H64)+(SUM(P65:P76)*G64)+(SUM(R65:R76)*I64))/1000</f>
        <v>84.87</v>
      </c>
      <c r="U63" s="39">
        <f>T63*100/M63</f>
        <v>8.4870000000000001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>
        <v>230</v>
      </c>
      <c r="H64" s="43">
        <v>230</v>
      </c>
      <c r="I64" s="43">
        <v>230</v>
      </c>
      <c r="J64" s="43"/>
      <c r="K64" s="38"/>
      <c r="L64" s="38"/>
      <c r="M64" s="40"/>
      <c r="N64" s="41" t="s">
        <v>19</v>
      </c>
      <c r="O64" s="42"/>
      <c r="P64" s="43"/>
      <c r="Q64" s="43"/>
      <c r="R64" s="43"/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30</v>
      </c>
      <c r="G65" s="38">
        <v>8</v>
      </c>
      <c r="H65" s="38">
        <v>12</v>
      </c>
      <c r="I65" s="38">
        <v>13</v>
      </c>
      <c r="J65" s="38">
        <v>4</v>
      </c>
      <c r="K65" s="38">
        <f>(G65*$G$7+H65*$H$7+I65*$I$7)/1000</f>
        <v>7.6769999999999996</v>
      </c>
      <c r="L65" s="38"/>
      <c r="M65" s="40"/>
      <c r="N65" s="46"/>
      <c r="O65" s="47" t="s">
        <v>35</v>
      </c>
      <c r="P65" s="38">
        <v>14</v>
      </c>
      <c r="Q65" s="38">
        <v>13</v>
      </c>
      <c r="R65" s="38">
        <v>11</v>
      </c>
      <c r="S65" s="38">
        <v>2</v>
      </c>
      <c r="T65" s="44">
        <f t="shared" ref="T65:T76" si="6">(P65*$P$7+Q65*$Q$7+R65*$R$7)/1000</f>
        <v>0</v>
      </c>
      <c r="U65" s="45"/>
    </row>
    <row r="66" spans="1:21" x14ac:dyDescent="0.25">
      <c r="A66" s="33"/>
      <c r="B66" s="40"/>
      <c r="C66" s="13"/>
      <c r="D66" s="40"/>
      <c r="E66" s="46"/>
      <c r="F66" s="47" t="s">
        <v>31</v>
      </c>
      <c r="G66" s="38">
        <v>25</v>
      </c>
      <c r="H66" s="38">
        <v>30</v>
      </c>
      <c r="I66" s="38">
        <v>30</v>
      </c>
      <c r="J66" s="38">
        <v>14</v>
      </c>
      <c r="K66" s="38">
        <f t="shared" ref="K66:K76" si="7">(G66*$G$7+H66*$H$7+I66*$I$7)/1000</f>
        <v>19.760000000000002</v>
      </c>
      <c r="L66" s="38"/>
      <c r="M66" s="40"/>
      <c r="N66" s="48"/>
      <c r="O66" s="47" t="s">
        <v>23</v>
      </c>
      <c r="P66" s="38">
        <v>0</v>
      </c>
      <c r="Q66" s="38">
        <v>0</v>
      </c>
      <c r="R66" s="38">
        <v>0</v>
      </c>
      <c r="S66" s="38">
        <v>0</v>
      </c>
      <c r="T66" s="44">
        <f t="shared" si="6"/>
        <v>0</v>
      </c>
      <c r="U66" s="45"/>
    </row>
    <row r="67" spans="1:21" x14ac:dyDescent="0.25">
      <c r="A67" s="33"/>
      <c r="B67" s="40"/>
      <c r="C67" s="13"/>
      <c r="D67" s="40"/>
      <c r="E67" s="46"/>
      <c r="F67" s="47" t="s">
        <v>36</v>
      </c>
      <c r="G67" s="38"/>
      <c r="H67" s="38"/>
      <c r="I67" s="38"/>
      <c r="J67" s="38"/>
      <c r="K67" s="38">
        <f t="shared" si="7"/>
        <v>0</v>
      </c>
      <c r="L67" s="38"/>
      <c r="M67" s="40"/>
      <c r="N67" s="46"/>
      <c r="O67" s="47" t="s">
        <v>37</v>
      </c>
      <c r="P67" s="38">
        <v>12</v>
      </c>
      <c r="Q67" s="38">
        <v>12</v>
      </c>
      <c r="R67" s="38">
        <v>6</v>
      </c>
      <c r="S67" s="38">
        <v>8</v>
      </c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32</v>
      </c>
      <c r="G68" s="38">
        <v>0</v>
      </c>
      <c r="H68" s="38">
        <v>0</v>
      </c>
      <c r="I68" s="38">
        <v>0</v>
      </c>
      <c r="J68" s="38">
        <v>0</v>
      </c>
      <c r="K68" s="38">
        <f t="shared" si="7"/>
        <v>0</v>
      </c>
      <c r="L68" s="38"/>
      <c r="M68" s="40"/>
      <c r="N68" s="48"/>
      <c r="O68" s="47" t="s">
        <v>25</v>
      </c>
      <c r="P68" s="38">
        <v>22</v>
      </c>
      <c r="Q68" s="38">
        <v>22</v>
      </c>
      <c r="R68" s="38">
        <v>20</v>
      </c>
      <c r="S68" s="38">
        <v>13</v>
      </c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38</v>
      </c>
      <c r="G69" s="38">
        <v>16</v>
      </c>
      <c r="H69" s="38">
        <v>0</v>
      </c>
      <c r="I69" s="38">
        <v>0</v>
      </c>
      <c r="J69" s="38">
        <v>16</v>
      </c>
      <c r="K69" s="38">
        <f t="shared" si="7"/>
        <v>3.68</v>
      </c>
      <c r="L69" s="38"/>
      <c r="M69" s="40"/>
      <c r="N69" s="46"/>
      <c r="O69" s="47" t="s">
        <v>39</v>
      </c>
      <c r="P69" s="38">
        <v>0</v>
      </c>
      <c r="Q69" s="38">
        <v>0</v>
      </c>
      <c r="R69" s="38">
        <v>0</v>
      </c>
      <c r="S69" s="38">
        <v>0</v>
      </c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33</v>
      </c>
      <c r="G70" s="38">
        <v>0</v>
      </c>
      <c r="H70" s="38">
        <v>0</v>
      </c>
      <c r="I70" s="38">
        <v>0</v>
      </c>
      <c r="J70" s="38">
        <v>0</v>
      </c>
      <c r="K70" s="38">
        <f t="shared" si="7"/>
        <v>0</v>
      </c>
      <c r="L70" s="38"/>
      <c r="M70" s="40"/>
      <c r="N70" s="46"/>
      <c r="O70" s="47" t="s">
        <v>27</v>
      </c>
      <c r="P70" s="38">
        <v>0</v>
      </c>
      <c r="Q70" s="38">
        <v>0</v>
      </c>
      <c r="R70" s="38">
        <v>0</v>
      </c>
      <c r="S70" s="38">
        <v>0</v>
      </c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40</v>
      </c>
      <c r="G71" s="38">
        <v>7</v>
      </c>
      <c r="H71" s="38">
        <v>9</v>
      </c>
      <c r="I71" s="38">
        <v>17</v>
      </c>
      <c r="J71" s="38">
        <v>5</v>
      </c>
      <c r="K71" s="38">
        <f t="shared" si="7"/>
        <v>7.6769999999999996</v>
      </c>
      <c r="L71" s="38"/>
      <c r="M71" s="40"/>
      <c r="N71" s="46"/>
      <c r="O71" s="47" t="s">
        <v>28</v>
      </c>
      <c r="P71" s="38">
        <v>0</v>
      </c>
      <c r="Q71" s="38">
        <v>0</v>
      </c>
      <c r="R71" s="38">
        <v>0</v>
      </c>
      <c r="S71" s="38">
        <v>0</v>
      </c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24</v>
      </c>
      <c r="G72" s="38">
        <v>0</v>
      </c>
      <c r="H72" s="38">
        <v>0</v>
      </c>
      <c r="I72" s="38">
        <v>0</v>
      </c>
      <c r="J72" s="38">
        <v>0</v>
      </c>
      <c r="K72" s="38">
        <f t="shared" si="7"/>
        <v>0</v>
      </c>
      <c r="L72" s="38"/>
      <c r="M72" s="40"/>
      <c r="N72" s="46"/>
      <c r="O72" s="47" t="s">
        <v>41</v>
      </c>
      <c r="P72" s="38">
        <v>27</v>
      </c>
      <c r="Q72" s="38">
        <v>25</v>
      </c>
      <c r="R72" s="38">
        <v>26</v>
      </c>
      <c r="S72" s="38">
        <v>14</v>
      </c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42</v>
      </c>
      <c r="G73" s="38">
        <v>14</v>
      </c>
      <c r="H73" s="38">
        <v>10</v>
      </c>
      <c r="I73" s="38">
        <v>11</v>
      </c>
      <c r="J73" s="38">
        <v>8</v>
      </c>
      <c r="K73" s="38">
        <f t="shared" si="7"/>
        <v>8.1229999999999993</v>
      </c>
      <c r="L73" s="38"/>
      <c r="M73" s="40"/>
      <c r="N73" s="48"/>
      <c r="O73" s="47" t="s">
        <v>43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26</v>
      </c>
      <c r="G74" s="38">
        <v>15</v>
      </c>
      <c r="H74" s="38">
        <v>24</v>
      </c>
      <c r="I74" s="38">
        <v>35</v>
      </c>
      <c r="J74" s="38">
        <v>10</v>
      </c>
      <c r="K74" s="38">
        <f t="shared" si="7"/>
        <v>17.221</v>
      </c>
      <c r="L74" s="38"/>
      <c r="M74" s="40"/>
      <c r="N74" s="48"/>
      <c r="O74" s="47" t="s">
        <v>44</v>
      </c>
      <c r="P74" s="38">
        <v>25</v>
      </c>
      <c r="Q74" s="38">
        <v>39</v>
      </c>
      <c r="R74" s="38">
        <v>16</v>
      </c>
      <c r="S74" s="38">
        <v>10</v>
      </c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20</v>
      </c>
      <c r="G75" s="38">
        <v>51</v>
      </c>
      <c r="H75" s="38">
        <v>28</v>
      </c>
      <c r="I75" s="38">
        <v>43</v>
      </c>
      <c r="J75" s="38">
        <v>15</v>
      </c>
      <c r="K75" s="38">
        <f t="shared" si="7"/>
        <v>28.300999999999998</v>
      </c>
      <c r="L75" s="38"/>
      <c r="M75" s="40"/>
      <c r="N75" s="48"/>
      <c r="O75" s="47" t="s">
        <v>45</v>
      </c>
      <c r="P75" s="38">
        <v>5</v>
      </c>
      <c r="Q75" s="38">
        <v>7</v>
      </c>
      <c r="R75" s="38">
        <v>18</v>
      </c>
      <c r="S75" s="38">
        <v>4</v>
      </c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21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46</v>
      </c>
      <c r="P76" s="38">
        <v>28</v>
      </c>
      <c r="Q76" s="38">
        <v>11</v>
      </c>
      <c r="R76" s="38">
        <v>10</v>
      </c>
      <c r="S76" s="38">
        <v>12</v>
      </c>
      <c r="T76" s="44">
        <f t="shared" si="6"/>
        <v>0</v>
      </c>
      <c r="U76" s="45"/>
    </row>
    <row r="77" spans="1:21" x14ac:dyDescent="0.25">
      <c r="A77" s="51"/>
      <c r="B77" s="52"/>
      <c r="C77" s="53"/>
      <c r="D77" s="52"/>
      <c r="E77" s="54"/>
      <c r="F77" s="70" t="s">
        <v>67</v>
      </c>
      <c r="G77" s="55"/>
      <c r="H77" s="55"/>
      <c r="I77" s="55"/>
      <c r="J77" s="55"/>
      <c r="K77" s="55"/>
      <c r="L77" s="55"/>
      <c r="M77" s="52"/>
      <c r="N77" s="56"/>
      <c r="O77" s="70" t="s">
        <v>54</v>
      </c>
      <c r="P77" s="55"/>
      <c r="Q77" s="55"/>
      <c r="R77" s="55"/>
      <c r="S77" s="55"/>
      <c r="T77" s="72"/>
      <c r="U77" s="57"/>
    </row>
    <row r="78" spans="1:21" x14ac:dyDescent="0.25">
      <c r="A78" s="51"/>
      <c r="B78" s="52"/>
      <c r="C78" s="53"/>
      <c r="D78" s="52"/>
      <c r="E78" s="54"/>
      <c r="F78" s="70" t="s">
        <v>68</v>
      </c>
      <c r="G78" s="55">
        <v>11</v>
      </c>
      <c r="H78" s="55">
        <v>3</v>
      </c>
      <c r="I78" s="55">
        <v>2</v>
      </c>
      <c r="J78" s="55">
        <v>8</v>
      </c>
      <c r="K78" s="55"/>
      <c r="L78" s="55"/>
      <c r="M78" s="52"/>
      <c r="N78" s="56"/>
      <c r="O78" s="70" t="s">
        <v>55</v>
      </c>
      <c r="P78" s="55">
        <v>11</v>
      </c>
      <c r="Q78" s="55">
        <v>6</v>
      </c>
      <c r="R78" s="55">
        <v>6</v>
      </c>
      <c r="S78" s="55">
        <v>3</v>
      </c>
      <c r="T78" s="72"/>
      <c r="U78" s="57"/>
    </row>
    <row r="79" spans="1:21" x14ac:dyDescent="0.25">
      <c r="A79" s="51"/>
      <c r="B79" s="52"/>
      <c r="C79" s="53"/>
      <c r="D79" s="52"/>
      <c r="E79" s="54"/>
      <c r="F79" s="70" t="s">
        <v>69</v>
      </c>
      <c r="G79" s="55"/>
      <c r="H79" s="55"/>
      <c r="I79" s="55"/>
      <c r="J79" s="55"/>
      <c r="K79" s="55"/>
      <c r="L79" s="55"/>
      <c r="M79" s="52"/>
      <c r="N79" s="56"/>
      <c r="O79" s="70" t="s">
        <v>63</v>
      </c>
      <c r="P79" s="55"/>
      <c r="Q79" s="55"/>
      <c r="R79" s="55"/>
      <c r="S79" s="55"/>
      <c r="T79" s="72"/>
      <c r="U79" s="57"/>
    </row>
    <row r="80" spans="1:21" x14ac:dyDescent="0.25">
      <c r="A80" s="51"/>
      <c r="B80" s="52"/>
      <c r="C80" s="53"/>
      <c r="D80" s="52"/>
      <c r="E80" s="54"/>
      <c r="F80" s="70" t="s">
        <v>70</v>
      </c>
      <c r="G80" s="55">
        <v>0</v>
      </c>
      <c r="H80" s="55">
        <v>0</v>
      </c>
      <c r="I80" s="55">
        <v>3</v>
      </c>
      <c r="J80" s="55">
        <v>3</v>
      </c>
      <c r="K80" s="55"/>
      <c r="L80" s="55"/>
      <c r="M80" s="52"/>
      <c r="N80" s="56"/>
      <c r="O80" s="70" t="s">
        <v>57</v>
      </c>
      <c r="P80" s="55">
        <v>0</v>
      </c>
      <c r="Q80" s="55">
        <v>0</v>
      </c>
      <c r="R80" s="55">
        <v>0</v>
      </c>
      <c r="S80" s="55">
        <v>0</v>
      </c>
      <c r="T80" s="72"/>
      <c r="U80" s="57"/>
    </row>
    <row r="81" spans="1:21" x14ac:dyDescent="0.25">
      <c r="E81" t="s">
        <v>0</v>
      </c>
      <c r="F81" s="1"/>
      <c r="G81" s="1">
        <v>45656</v>
      </c>
    </row>
    <row r="82" spans="1:21" x14ac:dyDescent="0.25">
      <c r="A82" s="2" t="s">
        <v>1</v>
      </c>
      <c r="B82" s="3" t="s">
        <v>2</v>
      </c>
      <c r="C82" s="3" t="s">
        <v>3</v>
      </c>
      <c r="D82" s="4" t="s">
        <v>4</v>
      </c>
      <c r="E82" s="4"/>
      <c r="F82" s="5"/>
      <c r="G82" s="5"/>
      <c r="H82" s="5"/>
      <c r="I82" s="5"/>
      <c r="J82" s="5"/>
      <c r="K82" s="6" t="s">
        <v>5</v>
      </c>
      <c r="L82" s="7"/>
      <c r="M82" s="4" t="s">
        <v>6</v>
      </c>
      <c r="N82" s="4"/>
      <c r="O82" s="5"/>
      <c r="P82" s="5"/>
      <c r="Q82" s="5"/>
      <c r="R82" s="5"/>
      <c r="S82" s="5"/>
      <c r="T82" s="8" t="s">
        <v>7</v>
      </c>
      <c r="U82" s="9" t="s">
        <v>8</v>
      </c>
    </row>
    <row r="83" spans="1:21" ht="25.5" x14ac:dyDescent="0.25">
      <c r="A83" s="2"/>
      <c r="B83" s="3"/>
      <c r="C83" s="3"/>
      <c r="D83" s="10" t="s">
        <v>9</v>
      </c>
      <c r="E83" s="11" t="s">
        <v>10</v>
      </c>
      <c r="F83" s="11" t="s">
        <v>11</v>
      </c>
      <c r="G83" s="12" t="s">
        <v>12</v>
      </c>
      <c r="H83" s="13"/>
      <c r="I83" s="13"/>
      <c r="J83" s="13"/>
      <c r="K83" s="13"/>
      <c r="L83" s="14" t="s">
        <v>13</v>
      </c>
      <c r="M83" s="10" t="s">
        <v>9</v>
      </c>
      <c r="N83" s="15" t="s">
        <v>14</v>
      </c>
      <c r="O83" s="11" t="s">
        <v>11</v>
      </c>
      <c r="P83" s="12" t="s">
        <v>12</v>
      </c>
      <c r="Q83" s="13"/>
      <c r="R83" s="13"/>
      <c r="S83" s="13"/>
      <c r="T83" s="8"/>
      <c r="U83" s="9"/>
    </row>
    <row r="84" spans="1:21" x14ac:dyDescent="0.25">
      <c r="A84" s="2"/>
      <c r="B84" s="3"/>
      <c r="C84" s="3"/>
      <c r="D84" s="10"/>
      <c r="E84" s="11"/>
      <c r="F84" s="11"/>
      <c r="G84" s="16" t="s">
        <v>15</v>
      </c>
      <c r="H84" s="17" t="s">
        <v>16</v>
      </c>
      <c r="I84" s="18" t="s">
        <v>17</v>
      </c>
      <c r="J84" s="19">
        <v>0</v>
      </c>
      <c r="K84" s="13"/>
      <c r="L84" s="20"/>
      <c r="M84" s="10"/>
      <c r="N84" s="15"/>
      <c r="O84" s="11"/>
      <c r="P84" s="16" t="s">
        <v>15</v>
      </c>
      <c r="Q84" s="17" t="s">
        <v>16</v>
      </c>
      <c r="R84" s="18" t="s">
        <v>17</v>
      </c>
      <c r="S84" s="19">
        <v>0</v>
      </c>
      <c r="T84" s="8"/>
      <c r="U84" s="9"/>
    </row>
    <row r="85" spans="1:21" x14ac:dyDescent="0.25">
      <c r="A85" s="21"/>
      <c r="B85" s="22"/>
      <c r="C85" s="23"/>
      <c r="D85" s="24"/>
      <c r="E85" s="25"/>
      <c r="F85" s="25"/>
      <c r="G85" s="26"/>
      <c r="H85" s="27"/>
      <c r="I85" s="28"/>
      <c r="J85" s="29"/>
      <c r="K85" s="30"/>
      <c r="L85" s="30"/>
      <c r="M85" s="24"/>
      <c r="N85" s="25"/>
      <c r="O85" s="25"/>
      <c r="P85" s="26"/>
      <c r="Q85" s="27"/>
      <c r="R85" s="28"/>
      <c r="S85" s="29"/>
      <c r="T85" s="31"/>
      <c r="U85" s="32"/>
    </row>
    <row r="86" spans="1:21" x14ac:dyDescent="0.25">
      <c r="A86" s="33"/>
      <c r="B86" s="33">
        <v>455</v>
      </c>
      <c r="C86" s="34"/>
      <c r="D86" s="35">
        <v>400</v>
      </c>
      <c r="E86" s="36"/>
      <c r="F86" s="37"/>
      <c r="G86" s="38"/>
      <c r="H86" s="38"/>
      <c r="I86" s="38"/>
      <c r="J86" s="38"/>
      <c r="K86" s="38">
        <f>((SUM(H88:H99)*H87)+(SUM(G88:G99)*G87)+(SUM(I88:I99)*I87))/1000</f>
        <v>22.571999999999999</v>
      </c>
      <c r="L86" s="38" t="e">
        <f>T86*100/M86</f>
        <v>#DIV/0!</v>
      </c>
      <c r="M86" s="35"/>
      <c r="N86" s="36"/>
      <c r="O86" s="37"/>
      <c r="P86" s="38"/>
      <c r="Q86" s="38"/>
      <c r="R86" s="38"/>
      <c r="S86" s="38"/>
      <c r="T86" s="39">
        <f>((SUM(Q88:Q99)*Q87)+(SUM(P88:P99)*P87)+(SUM(R88:R99)*R87))/1000</f>
        <v>0</v>
      </c>
      <c r="U86" s="39" t="e">
        <f>T86*100/M86</f>
        <v>#DIV/0!</v>
      </c>
    </row>
    <row r="87" spans="1:21" x14ac:dyDescent="0.25">
      <c r="A87" s="33"/>
      <c r="B87" s="40"/>
      <c r="C87" s="13"/>
      <c r="D87" s="40"/>
      <c r="E87" s="41" t="s">
        <v>19</v>
      </c>
      <c r="F87" s="42"/>
      <c r="G87" s="43">
        <v>228</v>
      </c>
      <c r="H87" s="43">
        <v>228</v>
      </c>
      <c r="I87" s="43">
        <v>228</v>
      </c>
      <c r="J87" s="43"/>
      <c r="K87" s="38"/>
      <c r="L87" s="38"/>
      <c r="M87" s="40"/>
      <c r="N87" s="41" t="s">
        <v>19</v>
      </c>
      <c r="O87" s="42"/>
      <c r="P87" s="43"/>
      <c r="Q87" s="43"/>
      <c r="R87" s="43"/>
      <c r="S87" s="38"/>
      <c r="T87" s="44"/>
      <c r="U87" s="45"/>
    </row>
    <row r="88" spans="1:21" x14ac:dyDescent="0.25">
      <c r="A88" s="33"/>
      <c r="B88" s="40"/>
      <c r="C88" s="13"/>
      <c r="D88" s="40"/>
      <c r="E88" s="46"/>
      <c r="F88" s="47" t="s">
        <v>30</v>
      </c>
      <c r="G88" s="38"/>
      <c r="H88" s="38"/>
      <c r="I88" s="38"/>
      <c r="J88" s="38"/>
      <c r="K88" s="38">
        <f>(G88*$G$7+H88*$H$7+I88*$I$7)/1000</f>
        <v>0</v>
      </c>
      <c r="L88" s="38"/>
      <c r="M88" s="40"/>
      <c r="N88" s="46"/>
      <c r="O88" s="47" t="s">
        <v>22</v>
      </c>
      <c r="P88" s="38"/>
      <c r="Q88" s="38"/>
      <c r="R88" s="38"/>
      <c r="S88" s="38"/>
      <c r="T88" s="44">
        <f t="shared" ref="T88:T99" si="8">(P88*$P$7+Q88*$Q$7+R88*$R$7)/1000</f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31</v>
      </c>
      <c r="G89" s="38">
        <v>31</v>
      </c>
      <c r="H89" s="38">
        <v>26</v>
      </c>
      <c r="I89" s="38">
        <v>42</v>
      </c>
      <c r="J89" s="38">
        <v>15</v>
      </c>
      <c r="K89" s="38">
        <f t="shared" ref="K89:K99" si="9">(G89*$G$7+H89*$H$7+I89*$I$7)/1000</f>
        <v>23</v>
      </c>
      <c r="L89" s="38"/>
      <c r="M89" s="40"/>
      <c r="N89" s="48"/>
      <c r="O89" s="47" t="s">
        <v>22</v>
      </c>
      <c r="P89" s="38"/>
      <c r="Q89" s="38"/>
      <c r="R89" s="38"/>
      <c r="S89" s="38"/>
      <c r="T89" s="44">
        <f t="shared" si="8"/>
        <v>0</v>
      </c>
      <c r="U89" s="45"/>
    </row>
    <row r="90" spans="1:21" x14ac:dyDescent="0.25">
      <c r="A90" s="33"/>
      <c r="B90" s="40"/>
      <c r="C90" s="13"/>
      <c r="D90" s="40"/>
      <c r="E90" s="46"/>
      <c r="F90" s="47" t="s">
        <v>36</v>
      </c>
      <c r="G90" s="38"/>
      <c r="H90" s="38"/>
      <c r="I90" s="38"/>
      <c r="J90" s="38"/>
      <c r="K90" s="38">
        <f t="shared" si="9"/>
        <v>0</v>
      </c>
      <c r="L90" s="38"/>
      <c r="M90" s="40"/>
      <c r="N90" s="46"/>
      <c r="O90" s="47" t="s">
        <v>22</v>
      </c>
      <c r="P90" s="38"/>
      <c r="Q90" s="38"/>
      <c r="R90" s="38"/>
      <c r="S90" s="38"/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 t="s">
        <v>32</v>
      </c>
      <c r="G91" s="38"/>
      <c r="H91" s="38"/>
      <c r="I91" s="38"/>
      <c r="J91" s="38"/>
      <c r="K91" s="38">
        <f t="shared" si="9"/>
        <v>0</v>
      </c>
      <c r="L91" s="38"/>
      <c r="M91" s="40"/>
      <c r="N91" s="48"/>
      <c r="O91" s="47" t="s">
        <v>22</v>
      </c>
      <c r="P91" s="38"/>
      <c r="Q91" s="38"/>
      <c r="R91" s="38"/>
      <c r="S91" s="38"/>
      <c r="T91" s="44">
        <f t="shared" si="8"/>
        <v>0</v>
      </c>
      <c r="U91" s="45"/>
    </row>
    <row r="92" spans="1:21" x14ac:dyDescent="0.25">
      <c r="A92" s="33"/>
      <c r="B92" s="40"/>
      <c r="C92" s="13"/>
      <c r="D92" s="40"/>
      <c r="E92" s="46"/>
      <c r="F92" s="47" t="s">
        <v>38</v>
      </c>
      <c r="G92" s="38"/>
      <c r="H92" s="38"/>
      <c r="I92" s="38"/>
      <c r="J92" s="38"/>
      <c r="K92" s="38">
        <f t="shared" si="9"/>
        <v>0</v>
      </c>
      <c r="L92" s="38"/>
      <c r="M92" s="40"/>
      <c r="N92" s="46"/>
      <c r="O92" s="47" t="s">
        <v>22</v>
      </c>
      <c r="P92" s="38"/>
      <c r="Q92" s="38"/>
      <c r="R92" s="38"/>
      <c r="S92" s="38"/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33</v>
      </c>
      <c r="G93" s="38">
        <v>0</v>
      </c>
      <c r="H93" s="38">
        <v>0</v>
      </c>
      <c r="I93" s="38">
        <v>0</v>
      </c>
      <c r="J93" s="38">
        <v>0</v>
      </c>
      <c r="K93" s="38">
        <f t="shared" si="9"/>
        <v>0</v>
      </c>
      <c r="L93" s="38"/>
      <c r="M93" s="40"/>
      <c r="N93" s="46"/>
      <c r="O93" s="47" t="s">
        <v>22</v>
      </c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22</v>
      </c>
      <c r="G94" s="38"/>
      <c r="H94" s="38"/>
      <c r="I94" s="38"/>
      <c r="J94" s="38"/>
      <c r="K94" s="38">
        <f t="shared" si="9"/>
        <v>0</v>
      </c>
      <c r="L94" s="38"/>
      <c r="M94" s="40"/>
      <c r="N94" s="46"/>
      <c r="O94" s="47" t="s">
        <v>22</v>
      </c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 t="s">
        <v>22</v>
      </c>
      <c r="G95" s="38"/>
      <c r="H95" s="38"/>
      <c r="I95" s="38"/>
      <c r="J95" s="38"/>
      <c r="K95" s="38">
        <f t="shared" si="9"/>
        <v>0</v>
      </c>
      <c r="L95" s="38"/>
      <c r="M95" s="40"/>
      <c r="N95" s="46"/>
      <c r="O95" s="47" t="s">
        <v>22</v>
      </c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A96" s="33"/>
      <c r="B96" s="40"/>
      <c r="C96" s="13"/>
      <c r="D96" s="40"/>
      <c r="E96" s="46"/>
      <c r="F96" s="47" t="s">
        <v>22</v>
      </c>
      <c r="G96" s="38"/>
      <c r="H96" s="38"/>
      <c r="I96" s="38"/>
      <c r="J96" s="38"/>
      <c r="K96" s="38">
        <f t="shared" si="9"/>
        <v>0</v>
      </c>
      <c r="L96" s="38"/>
      <c r="M96" s="40"/>
      <c r="N96" s="48"/>
      <c r="O96" s="47" t="s">
        <v>22</v>
      </c>
      <c r="P96" s="38"/>
      <c r="Q96" s="38"/>
      <c r="R96" s="38"/>
      <c r="S96" s="38"/>
      <c r="T96" s="44">
        <f t="shared" si="8"/>
        <v>0</v>
      </c>
      <c r="U96" s="45"/>
    </row>
    <row r="97" spans="1:21" x14ac:dyDescent="0.25">
      <c r="A97" s="33"/>
      <c r="B97" s="40"/>
      <c r="C97" s="13"/>
      <c r="D97" s="40"/>
      <c r="E97" s="46"/>
      <c r="F97" s="47" t="s">
        <v>22</v>
      </c>
      <c r="G97" s="38"/>
      <c r="H97" s="38"/>
      <c r="I97" s="38"/>
      <c r="J97" s="38"/>
      <c r="K97" s="38">
        <f t="shared" si="9"/>
        <v>0</v>
      </c>
      <c r="L97" s="38"/>
      <c r="M97" s="40"/>
      <c r="N97" s="48"/>
      <c r="O97" s="47" t="s">
        <v>22</v>
      </c>
      <c r="P97" s="38"/>
      <c r="Q97" s="38"/>
      <c r="R97" s="38"/>
      <c r="S97" s="38"/>
      <c r="T97" s="44">
        <f t="shared" si="8"/>
        <v>0</v>
      </c>
      <c r="U97" s="45"/>
    </row>
    <row r="98" spans="1:21" x14ac:dyDescent="0.25">
      <c r="A98" s="33"/>
      <c r="B98" s="40"/>
      <c r="C98" s="13"/>
      <c r="D98" s="40"/>
      <c r="E98" s="46"/>
      <c r="F98" s="47" t="s">
        <v>22</v>
      </c>
      <c r="G98" s="38"/>
      <c r="H98" s="38"/>
      <c r="I98" s="38"/>
      <c r="J98" s="38"/>
      <c r="K98" s="38">
        <f t="shared" si="9"/>
        <v>0</v>
      </c>
      <c r="L98" s="38"/>
      <c r="M98" s="40"/>
      <c r="N98" s="48"/>
      <c r="O98" s="47" t="s">
        <v>22</v>
      </c>
      <c r="P98" s="38"/>
      <c r="Q98" s="38"/>
      <c r="R98" s="38"/>
      <c r="S98" s="38"/>
      <c r="T98" s="44">
        <f t="shared" si="8"/>
        <v>0</v>
      </c>
      <c r="U98" s="45"/>
    </row>
    <row r="99" spans="1:21" x14ac:dyDescent="0.25">
      <c r="A99" s="33"/>
      <c r="B99" s="40"/>
      <c r="C99" s="13"/>
      <c r="D99" s="40"/>
      <c r="E99" s="46"/>
      <c r="F99" s="47" t="s">
        <v>22</v>
      </c>
      <c r="G99" s="38"/>
      <c r="H99" s="38"/>
      <c r="I99" s="38"/>
      <c r="J99" s="38"/>
      <c r="K99" s="38">
        <f t="shared" si="9"/>
        <v>0</v>
      </c>
      <c r="L99" s="38"/>
      <c r="M99" s="40"/>
      <c r="N99" s="49"/>
      <c r="O99" s="47" t="s">
        <v>22</v>
      </c>
      <c r="P99" s="38"/>
      <c r="Q99" s="38"/>
      <c r="R99" s="38"/>
      <c r="S99" s="38"/>
      <c r="T99" s="44">
        <f t="shared" si="8"/>
        <v>0</v>
      </c>
      <c r="U99" s="45"/>
    </row>
    <row r="100" spans="1:21" x14ac:dyDescent="0.25">
      <c r="E100" t="s">
        <v>0</v>
      </c>
      <c r="F100" s="1"/>
      <c r="G100" s="1">
        <v>45663</v>
      </c>
    </row>
    <row r="101" spans="1:21" x14ac:dyDescent="0.25">
      <c r="A101" s="2" t="s">
        <v>1</v>
      </c>
      <c r="B101" s="3" t="s">
        <v>2</v>
      </c>
      <c r="C101" s="3" t="s">
        <v>3</v>
      </c>
      <c r="D101" s="4" t="s">
        <v>4</v>
      </c>
      <c r="E101" s="4"/>
      <c r="F101" s="5"/>
      <c r="G101" s="5"/>
      <c r="H101" s="5"/>
      <c r="I101" s="5"/>
      <c r="J101" s="5"/>
      <c r="K101" s="6" t="s">
        <v>5</v>
      </c>
      <c r="L101" s="7"/>
      <c r="M101" s="4" t="s">
        <v>6</v>
      </c>
      <c r="N101" s="4"/>
      <c r="O101" s="5"/>
      <c r="P101" s="5"/>
      <c r="Q101" s="5"/>
      <c r="R101" s="5"/>
      <c r="S101" s="5"/>
      <c r="T101" s="8" t="s">
        <v>7</v>
      </c>
      <c r="U101" s="9" t="s">
        <v>8</v>
      </c>
    </row>
    <row r="102" spans="1:21" ht="25.5" x14ac:dyDescent="0.25">
      <c r="A102" s="2"/>
      <c r="B102" s="3"/>
      <c r="C102" s="3"/>
      <c r="D102" s="10" t="s">
        <v>9</v>
      </c>
      <c r="E102" s="11" t="s">
        <v>10</v>
      </c>
      <c r="F102" s="11" t="s">
        <v>11</v>
      </c>
      <c r="G102" s="12" t="s">
        <v>12</v>
      </c>
      <c r="H102" s="13"/>
      <c r="I102" s="13"/>
      <c r="J102" s="13"/>
      <c r="K102" s="13"/>
      <c r="L102" s="14" t="s">
        <v>13</v>
      </c>
      <c r="M102" s="10" t="s">
        <v>9</v>
      </c>
      <c r="N102" s="15" t="s">
        <v>14</v>
      </c>
      <c r="O102" s="11" t="s">
        <v>11</v>
      </c>
      <c r="P102" s="12" t="s">
        <v>12</v>
      </c>
      <c r="Q102" s="13"/>
      <c r="R102" s="13"/>
      <c r="S102" s="13"/>
      <c r="T102" s="8"/>
      <c r="U102" s="9"/>
    </row>
    <row r="103" spans="1:21" x14ac:dyDescent="0.25">
      <c r="A103" s="2"/>
      <c r="B103" s="3"/>
      <c r="C103" s="3"/>
      <c r="D103" s="10"/>
      <c r="E103" s="11"/>
      <c r="F103" s="11"/>
      <c r="G103" s="16" t="s">
        <v>15</v>
      </c>
      <c r="H103" s="17" t="s">
        <v>16</v>
      </c>
      <c r="I103" s="18" t="s">
        <v>17</v>
      </c>
      <c r="J103" s="19">
        <v>0</v>
      </c>
      <c r="K103" s="13"/>
      <c r="L103" s="20"/>
      <c r="M103" s="10"/>
      <c r="N103" s="15"/>
      <c r="O103" s="11"/>
      <c r="P103" s="16" t="s">
        <v>15</v>
      </c>
      <c r="Q103" s="17" t="s">
        <v>16</v>
      </c>
      <c r="R103" s="18" t="s">
        <v>17</v>
      </c>
      <c r="S103" s="19">
        <v>0</v>
      </c>
      <c r="T103" s="8"/>
      <c r="U103" s="9"/>
    </row>
    <row r="104" spans="1:21" x14ac:dyDescent="0.25">
      <c r="A104" s="21"/>
      <c r="B104" s="22"/>
      <c r="C104" s="23"/>
      <c r="D104" s="24"/>
      <c r="E104" s="25"/>
      <c r="F104" s="25"/>
      <c r="G104" s="26"/>
      <c r="H104" s="27"/>
      <c r="I104" s="28"/>
      <c r="J104" s="29"/>
      <c r="K104" s="30"/>
      <c r="L104" s="30"/>
      <c r="M104" s="24"/>
      <c r="N104" s="25"/>
      <c r="O104" s="25"/>
      <c r="P104" s="26"/>
      <c r="Q104" s="27"/>
      <c r="R104" s="28"/>
      <c r="S104" s="29"/>
      <c r="T104" s="31"/>
      <c r="U104" s="32"/>
    </row>
    <row r="105" spans="1:21" x14ac:dyDescent="0.25">
      <c r="A105" s="33"/>
      <c r="B105" s="33">
        <v>456</v>
      </c>
      <c r="C105" s="34"/>
      <c r="D105" s="35">
        <v>100</v>
      </c>
      <c r="E105" s="36"/>
      <c r="F105" s="37"/>
      <c r="G105" s="38"/>
      <c r="H105" s="38"/>
      <c r="I105" s="38"/>
      <c r="J105" s="38"/>
      <c r="K105" s="38">
        <f>((SUM(H107:H118)*H106)+(SUM(G107:G118)*G106)+(SUM(I107:I118)*I106))/1000</f>
        <v>43.045000000000002</v>
      </c>
      <c r="L105" s="38" t="e">
        <f>T105*100/M105</f>
        <v>#DIV/0!</v>
      </c>
      <c r="M105" s="35"/>
      <c r="N105" s="36"/>
      <c r="O105" s="37"/>
      <c r="P105" s="38"/>
      <c r="Q105" s="38"/>
      <c r="R105" s="38"/>
      <c r="S105" s="38"/>
      <c r="T105" s="39">
        <f>((SUM(Q107:Q118)*Q106)+(SUM(P107:P118)*P106)+(SUM(R107:R118)*R106))/1000</f>
        <v>0</v>
      </c>
      <c r="U105" s="39" t="e">
        <f>T105*100/M105</f>
        <v>#DIV/0!</v>
      </c>
    </row>
    <row r="106" spans="1:21" x14ac:dyDescent="0.25">
      <c r="A106" s="33"/>
      <c r="B106" s="40"/>
      <c r="C106" s="13"/>
      <c r="D106" s="40"/>
      <c r="E106" s="41" t="s">
        <v>19</v>
      </c>
      <c r="F106" s="42"/>
      <c r="G106" s="43">
        <v>224</v>
      </c>
      <c r="H106" s="43">
        <v>227</v>
      </c>
      <c r="I106" s="43">
        <v>223</v>
      </c>
      <c r="J106" s="43"/>
      <c r="K106" s="38"/>
      <c r="L106" s="38"/>
      <c r="M106" s="40"/>
      <c r="N106" s="41" t="s">
        <v>19</v>
      </c>
      <c r="O106" s="42"/>
      <c r="P106" s="43"/>
      <c r="Q106" s="43"/>
      <c r="R106" s="43"/>
      <c r="S106" s="38"/>
      <c r="T106" s="44"/>
      <c r="U106" s="45"/>
    </row>
    <row r="107" spans="1:21" x14ac:dyDescent="0.25">
      <c r="A107" s="33"/>
      <c r="B107" s="40"/>
      <c r="C107" s="13"/>
      <c r="D107" s="40"/>
      <c r="E107" s="46"/>
      <c r="F107" s="47" t="s">
        <v>30</v>
      </c>
      <c r="G107" s="38">
        <v>36</v>
      </c>
      <c r="H107" s="38">
        <v>39</v>
      </c>
      <c r="I107" s="38">
        <v>85</v>
      </c>
      <c r="J107" s="38">
        <v>43</v>
      </c>
      <c r="K107" s="38">
        <f>(G107*$G$7+H107*$H$7+I107*$I$7)/1000</f>
        <v>37.210999999999999</v>
      </c>
      <c r="L107" s="38"/>
      <c r="M107" s="40"/>
      <c r="N107" s="46"/>
      <c r="O107" s="47" t="s">
        <v>22</v>
      </c>
      <c r="P107" s="38"/>
      <c r="Q107" s="38"/>
      <c r="R107" s="38"/>
      <c r="S107" s="38"/>
      <c r="T107" s="44">
        <f t="shared" ref="T107:T118" si="10">(P107*$P$7+Q107*$Q$7+R107*$R$7)/1000</f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31</v>
      </c>
      <c r="G108" s="38">
        <v>25</v>
      </c>
      <c r="H108" s="38">
        <v>3</v>
      </c>
      <c r="I108" s="38">
        <v>4</v>
      </c>
      <c r="J108" s="38">
        <v>20</v>
      </c>
      <c r="K108" s="38">
        <f t="shared" ref="K108:K118" si="11">(G108*$G$7+H108*$H$7+I108*$I$7)/1000</f>
        <v>7.3840000000000003</v>
      </c>
      <c r="L108" s="38"/>
      <c r="M108" s="40"/>
      <c r="N108" s="48"/>
      <c r="O108" s="47" t="s">
        <v>22</v>
      </c>
      <c r="P108" s="38"/>
      <c r="Q108" s="38"/>
      <c r="R108" s="38"/>
      <c r="S108" s="38"/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22</v>
      </c>
      <c r="G109" s="38"/>
      <c r="H109" s="38"/>
      <c r="I109" s="38"/>
      <c r="J109" s="38"/>
      <c r="K109" s="38">
        <f t="shared" si="11"/>
        <v>0</v>
      </c>
      <c r="L109" s="38"/>
      <c r="M109" s="40"/>
      <c r="N109" s="46"/>
      <c r="O109" s="47" t="s">
        <v>22</v>
      </c>
      <c r="P109" s="38"/>
      <c r="Q109" s="38"/>
      <c r="R109" s="38"/>
      <c r="S109" s="38"/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22</v>
      </c>
      <c r="G110" s="38"/>
      <c r="H110" s="38"/>
      <c r="I110" s="38"/>
      <c r="J110" s="38"/>
      <c r="K110" s="38">
        <f t="shared" si="11"/>
        <v>0</v>
      </c>
      <c r="L110" s="38"/>
      <c r="M110" s="40"/>
      <c r="N110" s="48"/>
      <c r="O110" s="47" t="s">
        <v>22</v>
      </c>
      <c r="P110" s="38"/>
      <c r="Q110" s="38"/>
      <c r="R110" s="38"/>
      <c r="S110" s="38"/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6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6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6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6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A115" s="33"/>
      <c r="B115" s="40"/>
      <c r="C115" s="13"/>
      <c r="D115" s="40"/>
      <c r="E115" s="46"/>
      <c r="F115" s="47" t="s">
        <v>22</v>
      </c>
      <c r="G115" s="38"/>
      <c r="H115" s="38"/>
      <c r="I115" s="38"/>
      <c r="J115" s="38"/>
      <c r="K115" s="38">
        <f t="shared" si="11"/>
        <v>0</v>
      </c>
      <c r="L115" s="38"/>
      <c r="M115" s="40"/>
      <c r="N115" s="48"/>
      <c r="O115" s="47" t="s">
        <v>22</v>
      </c>
      <c r="P115" s="38"/>
      <c r="Q115" s="38"/>
      <c r="R115" s="38"/>
      <c r="S115" s="38"/>
      <c r="T115" s="44">
        <f t="shared" si="10"/>
        <v>0</v>
      </c>
      <c r="U115" s="45"/>
    </row>
    <row r="116" spans="1:21" x14ac:dyDescent="0.25">
      <c r="A116" s="33"/>
      <c r="B116" s="40"/>
      <c r="C116" s="13"/>
      <c r="D116" s="40"/>
      <c r="E116" s="46"/>
      <c r="F116" s="47" t="s">
        <v>22</v>
      </c>
      <c r="G116" s="38"/>
      <c r="H116" s="38"/>
      <c r="I116" s="38"/>
      <c r="J116" s="38"/>
      <c r="K116" s="38">
        <f t="shared" si="11"/>
        <v>0</v>
      </c>
      <c r="L116" s="38"/>
      <c r="M116" s="40"/>
      <c r="N116" s="48"/>
      <c r="O116" s="47" t="s">
        <v>22</v>
      </c>
      <c r="P116" s="38"/>
      <c r="Q116" s="38"/>
      <c r="R116" s="38"/>
      <c r="S116" s="38"/>
      <c r="T116" s="44">
        <f t="shared" si="10"/>
        <v>0</v>
      </c>
      <c r="U116" s="45"/>
    </row>
    <row r="117" spans="1:21" x14ac:dyDescent="0.25">
      <c r="A117" s="33"/>
      <c r="B117" s="40"/>
      <c r="C117" s="13"/>
      <c r="D117" s="40"/>
      <c r="E117" s="46"/>
      <c r="F117" s="47" t="s">
        <v>22</v>
      </c>
      <c r="G117" s="38"/>
      <c r="H117" s="38"/>
      <c r="I117" s="38"/>
      <c r="J117" s="38"/>
      <c r="K117" s="38">
        <f t="shared" si="11"/>
        <v>0</v>
      </c>
      <c r="L117" s="38"/>
      <c r="M117" s="40"/>
      <c r="N117" s="48"/>
      <c r="O117" s="47" t="s">
        <v>22</v>
      </c>
      <c r="P117" s="38"/>
      <c r="Q117" s="38"/>
      <c r="R117" s="38"/>
      <c r="S117" s="38"/>
      <c r="T117" s="44">
        <f t="shared" si="10"/>
        <v>0</v>
      </c>
      <c r="U117" s="45"/>
    </row>
    <row r="118" spans="1:21" x14ac:dyDescent="0.25">
      <c r="A118" s="33"/>
      <c r="B118" s="40"/>
      <c r="C118" s="13"/>
      <c r="D118" s="40"/>
      <c r="E118" s="46"/>
      <c r="F118" s="47" t="s">
        <v>22</v>
      </c>
      <c r="G118" s="38"/>
      <c r="H118" s="38"/>
      <c r="I118" s="38"/>
      <c r="J118" s="38"/>
      <c r="K118" s="38">
        <f t="shared" si="11"/>
        <v>0</v>
      </c>
      <c r="L118" s="38"/>
      <c r="M118" s="40"/>
      <c r="N118" s="49"/>
      <c r="O118" s="47" t="s">
        <v>22</v>
      </c>
      <c r="P118" s="38"/>
      <c r="Q118" s="38"/>
      <c r="R118" s="38"/>
      <c r="S118" s="38"/>
      <c r="T118" s="44">
        <f t="shared" si="10"/>
        <v>0</v>
      </c>
      <c r="U118" s="45"/>
    </row>
    <row r="119" spans="1:21" x14ac:dyDescent="0.25">
      <c r="E119" t="s">
        <v>0</v>
      </c>
      <c r="F119" s="1"/>
      <c r="G119" s="1">
        <v>45639</v>
      </c>
    </row>
    <row r="120" spans="1:21" x14ac:dyDescent="0.25">
      <c r="A120" s="2" t="s">
        <v>1</v>
      </c>
      <c r="B120" s="3" t="s">
        <v>2</v>
      </c>
      <c r="C120" s="3" t="s">
        <v>3</v>
      </c>
      <c r="D120" s="4" t="s">
        <v>4</v>
      </c>
      <c r="E120" s="4"/>
      <c r="F120" s="5"/>
      <c r="G120" s="5"/>
      <c r="H120" s="5"/>
      <c r="I120" s="5"/>
      <c r="J120" s="5"/>
      <c r="K120" s="6" t="s">
        <v>5</v>
      </c>
      <c r="L120" s="7"/>
      <c r="M120" s="4" t="s">
        <v>6</v>
      </c>
      <c r="N120" s="4"/>
      <c r="O120" s="5"/>
      <c r="P120" s="5"/>
      <c r="Q120" s="5"/>
      <c r="R120" s="5"/>
      <c r="S120" s="5"/>
      <c r="T120" s="8" t="s">
        <v>7</v>
      </c>
      <c r="U120" s="9" t="s">
        <v>8</v>
      </c>
    </row>
    <row r="121" spans="1:21" ht="25.5" x14ac:dyDescent="0.25">
      <c r="A121" s="2"/>
      <c r="B121" s="3"/>
      <c r="C121" s="3"/>
      <c r="D121" s="10" t="s">
        <v>9</v>
      </c>
      <c r="E121" s="11" t="s">
        <v>10</v>
      </c>
      <c r="F121" s="11" t="s">
        <v>11</v>
      </c>
      <c r="G121" s="12" t="s">
        <v>12</v>
      </c>
      <c r="H121" s="13"/>
      <c r="I121" s="13"/>
      <c r="J121" s="13"/>
      <c r="K121" s="13"/>
      <c r="L121" s="14" t="s">
        <v>13</v>
      </c>
      <c r="M121" s="10" t="s">
        <v>9</v>
      </c>
      <c r="N121" s="15" t="s">
        <v>14</v>
      </c>
      <c r="O121" s="11" t="s">
        <v>11</v>
      </c>
      <c r="P121" s="12" t="s">
        <v>12</v>
      </c>
      <c r="Q121" s="13"/>
      <c r="R121" s="13"/>
      <c r="S121" s="13"/>
      <c r="T121" s="8"/>
      <c r="U121" s="9"/>
    </row>
    <row r="122" spans="1:21" x14ac:dyDescent="0.25">
      <c r="A122" s="2"/>
      <c r="B122" s="3"/>
      <c r="C122" s="3"/>
      <c r="D122" s="10"/>
      <c r="E122" s="11"/>
      <c r="F122" s="11"/>
      <c r="G122" s="16" t="s">
        <v>15</v>
      </c>
      <c r="H122" s="17" t="s">
        <v>16</v>
      </c>
      <c r="I122" s="18" t="s">
        <v>17</v>
      </c>
      <c r="J122" s="19">
        <v>0</v>
      </c>
      <c r="K122" s="13"/>
      <c r="L122" s="20"/>
      <c r="M122" s="10"/>
      <c r="N122" s="15"/>
      <c r="O122" s="11"/>
      <c r="P122" s="16" t="s">
        <v>15</v>
      </c>
      <c r="Q122" s="17" t="s">
        <v>16</v>
      </c>
      <c r="R122" s="18" t="s">
        <v>17</v>
      </c>
      <c r="S122" s="19">
        <v>0</v>
      </c>
      <c r="T122" s="8"/>
      <c r="U122" s="9"/>
    </row>
    <row r="123" spans="1:21" x14ac:dyDescent="0.25">
      <c r="A123" s="21"/>
      <c r="B123" s="22"/>
      <c r="C123" s="23"/>
      <c r="D123" s="24"/>
      <c r="E123" s="25"/>
      <c r="F123" s="25"/>
      <c r="G123" s="26"/>
      <c r="H123" s="27"/>
      <c r="I123" s="28"/>
      <c r="J123" s="29"/>
      <c r="K123" s="30"/>
      <c r="L123" s="30"/>
      <c r="M123" s="24"/>
      <c r="N123" s="25"/>
      <c r="O123" s="25"/>
      <c r="P123" s="26"/>
      <c r="Q123" s="27"/>
      <c r="R123" s="28"/>
      <c r="S123" s="29"/>
      <c r="T123" s="31"/>
      <c r="U123" s="32"/>
    </row>
    <row r="124" spans="1:21" x14ac:dyDescent="0.25">
      <c r="A124" s="33"/>
      <c r="B124" s="33">
        <v>457</v>
      </c>
      <c r="C124" s="34"/>
      <c r="D124" s="35">
        <v>100</v>
      </c>
      <c r="E124" s="36"/>
      <c r="F124" s="37"/>
      <c r="G124" s="38"/>
      <c r="H124" s="38"/>
      <c r="I124" s="38"/>
      <c r="J124" s="38"/>
      <c r="K124" s="38">
        <f>((SUM(H126:H137)*H125)+(SUM(G126:G137)*G125)+(SUM(I126:I137)*I125))/1000</f>
        <v>83.126000000000005</v>
      </c>
      <c r="L124" s="38" t="e">
        <f>T124*100/M124</f>
        <v>#DIV/0!</v>
      </c>
      <c r="M124" s="35"/>
      <c r="N124" s="36"/>
      <c r="O124" s="37"/>
      <c r="P124" s="38"/>
      <c r="Q124" s="38"/>
      <c r="R124" s="38"/>
      <c r="S124" s="38"/>
      <c r="T124" s="39">
        <f>((SUM(Q126:Q137)*Q125)+(SUM(P126:P137)*P125)+(SUM(R126:R137)*R125))/1000</f>
        <v>0</v>
      </c>
      <c r="U124" s="39" t="e">
        <f>T124*100/M124</f>
        <v>#DIV/0!</v>
      </c>
    </row>
    <row r="125" spans="1:21" x14ac:dyDescent="0.25">
      <c r="A125" s="33"/>
      <c r="B125" s="40"/>
      <c r="C125" s="13"/>
      <c r="D125" s="40"/>
      <c r="E125" s="41" t="s">
        <v>19</v>
      </c>
      <c r="F125" s="42"/>
      <c r="G125" s="43">
        <v>230</v>
      </c>
      <c r="H125" s="43">
        <v>228</v>
      </c>
      <c r="I125" s="43">
        <v>227</v>
      </c>
      <c r="J125" s="43"/>
      <c r="K125" s="38"/>
      <c r="L125" s="38"/>
      <c r="M125" s="40"/>
      <c r="N125" s="41" t="s">
        <v>19</v>
      </c>
      <c r="O125" s="42"/>
      <c r="P125" s="43"/>
      <c r="Q125" s="43"/>
      <c r="R125" s="43"/>
      <c r="S125" s="38"/>
      <c r="T125" s="44"/>
      <c r="U125" s="45"/>
    </row>
    <row r="126" spans="1:21" x14ac:dyDescent="0.25">
      <c r="A126" s="33"/>
      <c r="B126" s="40"/>
      <c r="C126" s="13"/>
      <c r="D126" s="40"/>
      <c r="E126" s="46"/>
      <c r="F126" s="47" t="s">
        <v>30</v>
      </c>
      <c r="G126" s="38">
        <v>50</v>
      </c>
      <c r="H126" s="38">
        <v>92</v>
      </c>
      <c r="I126" s="38">
        <v>56</v>
      </c>
      <c r="J126" s="38">
        <v>30</v>
      </c>
      <c r="K126" s="38">
        <f>(G126*$G$7+H126*$H$7+I126*$I$7)/1000</f>
        <v>46.076000000000001</v>
      </c>
      <c r="L126" s="38"/>
      <c r="M126" s="40"/>
      <c r="N126" s="46"/>
      <c r="O126" s="47" t="s">
        <v>22</v>
      </c>
      <c r="P126" s="38"/>
      <c r="Q126" s="38"/>
      <c r="R126" s="38"/>
      <c r="S126" s="38"/>
      <c r="T126" s="44">
        <f t="shared" ref="T126:T137" si="12">(P126*$P$7+Q126*$Q$7+R126*$R$7)/1000</f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31</v>
      </c>
      <c r="G127" s="38">
        <v>32</v>
      </c>
      <c r="H127" s="38">
        <v>7</v>
      </c>
      <c r="I127" s="38">
        <v>31</v>
      </c>
      <c r="J127" s="38">
        <v>20</v>
      </c>
      <c r="K127" s="38">
        <f t="shared" ref="K127:K137" si="13">(G127*$G$7+H127*$H$7+I127*$I$7)/1000</f>
        <v>16.221</v>
      </c>
      <c r="L127" s="38"/>
      <c r="M127" s="40"/>
      <c r="N127" s="48"/>
      <c r="O127" s="47" t="s">
        <v>22</v>
      </c>
      <c r="P127" s="38"/>
      <c r="Q127" s="38"/>
      <c r="R127" s="38"/>
      <c r="S127" s="38"/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36</v>
      </c>
      <c r="G128" s="38">
        <v>35</v>
      </c>
      <c r="H128" s="38">
        <v>23</v>
      </c>
      <c r="I128" s="38">
        <v>10</v>
      </c>
      <c r="J128" s="38">
        <v>15</v>
      </c>
      <c r="K128" s="38">
        <f t="shared" si="13"/>
        <v>15.762</v>
      </c>
      <c r="L128" s="38"/>
      <c r="M128" s="40"/>
      <c r="N128" s="46"/>
      <c r="O128" s="47" t="s">
        <v>22</v>
      </c>
      <c r="P128" s="38"/>
      <c r="Q128" s="38"/>
      <c r="R128" s="38"/>
      <c r="S128" s="38"/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32</v>
      </c>
      <c r="G129" s="38">
        <v>0</v>
      </c>
      <c r="H129" s="38">
        <v>25</v>
      </c>
      <c r="I129" s="38">
        <v>3</v>
      </c>
      <c r="J129" s="38">
        <v>21</v>
      </c>
      <c r="K129" s="38">
        <f t="shared" si="13"/>
        <v>6.5490000000000004</v>
      </c>
      <c r="L129" s="38"/>
      <c r="M129" s="40"/>
      <c r="N129" s="48"/>
      <c r="O129" s="47" t="s">
        <v>22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6"/>
      <c r="O130" s="47" t="s">
        <v>22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6"/>
      <c r="O131" s="47" t="s">
        <v>22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6"/>
      <c r="O132" s="47" t="s">
        <v>22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6"/>
      <c r="O133" s="47" t="s">
        <v>22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A134" s="33"/>
      <c r="B134" s="40"/>
      <c r="C134" s="13"/>
      <c r="D134" s="40"/>
      <c r="E134" s="46"/>
      <c r="F134" s="47" t="s">
        <v>22</v>
      </c>
      <c r="G134" s="38"/>
      <c r="H134" s="38"/>
      <c r="I134" s="38"/>
      <c r="J134" s="38"/>
      <c r="K134" s="38">
        <f t="shared" si="13"/>
        <v>0</v>
      </c>
      <c r="L134" s="38"/>
      <c r="M134" s="40"/>
      <c r="N134" s="48"/>
      <c r="O134" s="47" t="s">
        <v>22</v>
      </c>
      <c r="P134" s="38"/>
      <c r="Q134" s="38"/>
      <c r="R134" s="38"/>
      <c r="S134" s="38"/>
      <c r="T134" s="44">
        <f t="shared" si="12"/>
        <v>0</v>
      </c>
      <c r="U134" s="45"/>
    </row>
    <row r="135" spans="1:21" x14ac:dyDescent="0.25">
      <c r="A135" s="33"/>
      <c r="B135" s="40"/>
      <c r="C135" s="13"/>
      <c r="D135" s="40"/>
      <c r="E135" s="46"/>
      <c r="F135" s="47" t="s">
        <v>22</v>
      </c>
      <c r="G135" s="38"/>
      <c r="H135" s="38"/>
      <c r="I135" s="38"/>
      <c r="J135" s="38"/>
      <c r="K135" s="38">
        <f t="shared" si="13"/>
        <v>0</v>
      </c>
      <c r="L135" s="38"/>
      <c r="M135" s="40"/>
      <c r="N135" s="48"/>
      <c r="O135" s="47" t="s">
        <v>22</v>
      </c>
      <c r="P135" s="38"/>
      <c r="Q135" s="38"/>
      <c r="R135" s="38"/>
      <c r="S135" s="38"/>
      <c r="T135" s="44">
        <f t="shared" si="12"/>
        <v>0</v>
      </c>
      <c r="U135" s="45"/>
    </row>
    <row r="136" spans="1:21" x14ac:dyDescent="0.25">
      <c r="A136" s="33"/>
      <c r="B136" s="40"/>
      <c r="C136" s="13"/>
      <c r="D136" s="40"/>
      <c r="E136" s="46"/>
      <c r="F136" s="47" t="s">
        <v>22</v>
      </c>
      <c r="G136" s="38"/>
      <c r="H136" s="38"/>
      <c r="I136" s="38"/>
      <c r="J136" s="38"/>
      <c r="K136" s="38">
        <f t="shared" si="13"/>
        <v>0</v>
      </c>
      <c r="L136" s="38"/>
      <c r="M136" s="40"/>
      <c r="N136" s="48"/>
      <c r="O136" s="47" t="s">
        <v>22</v>
      </c>
      <c r="P136" s="38"/>
      <c r="Q136" s="38"/>
      <c r="R136" s="38"/>
      <c r="S136" s="38"/>
      <c r="T136" s="44">
        <f t="shared" si="12"/>
        <v>0</v>
      </c>
      <c r="U136" s="45"/>
    </row>
    <row r="137" spans="1:21" x14ac:dyDescent="0.25">
      <c r="A137" s="33"/>
      <c r="B137" s="40"/>
      <c r="C137" s="13"/>
      <c r="D137" s="40"/>
      <c r="E137" s="46"/>
      <c r="F137" s="47" t="s">
        <v>22</v>
      </c>
      <c r="G137" s="38"/>
      <c r="H137" s="38"/>
      <c r="I137" s="38"/>
      <c r="J137" s="38"/>
      <c r="K137" s="38">
        <f t="shared" si="13"/>
        <v>0</v>
      </c>
      <c r="L137" s="38"/>
      <c r="M137" s="40"/>
      <c r="N137" s="49"/>
      <c r="O137" s="47" t="s">
        <v>22</v>
      </c>
      <c r="P137" s="38"/>
      <c r="Q137" s="38"/>
      <c r="R137" s="38"/>
      <c r="S137" s="38"/>
      <c r="T137" s="44">
        <f t="shared" si="12"/>
        <v>0</v>
      </c>
      <c r="U137" s="45"/>
    </row>
    <row r="138" spans="1:21" x14ac:dyDescent="0.25">
      <c r="E138" t="s">
        <v>0</v>
      </c>
      <c r="F138" s="1"/>
    </row>
    <row r="139" spans="1:21" x14ac:dyDescent="0.25">
      <c r="A139" s="2" t="s">
        <v>1</v>
      </c>
      <c r="B139" s="3" t="s">
        <v>2</v>
      </c>
      <c r="C139" s="3" t="s">
        <v>3</v>
      </c>
      <c r="D139" s="4" t="s">
        <v>4</v>
      </c>
      <c r="E139" s="4"/>
      <c r="F139" s="5"/>
      <c r="G139" s="5"/>
      <c r="H139" s="5"/>
      <c r="I139" s="5"/>
      <c r="J139" s="5"/>
      <c r="K139" s="6" t="s">
        <v>5</v>
      </c>
      <c r="L139" s="7"/>
      <c r="M139" s="4" t="s">
        <v>6</v>
      </c>
      <c r="N139" s="4"/>
      <c r="O139" s="5"/>
      <c r="P139" s="5"/>
      <c r="Q139" s="5"/>
      <c r="R139" s="5"/>
      <c r="S139" s="5"/>
      <c r="T139" s="8" t="s">
        <v>7</v>
      </c>
      <c r="U139" s="9" t="s">
        <v>8</v>
      </c>
    </row>
    <row r="140" spans="1:21" ht="25.5" x14ac:dyDescent="0.25">
      <c r="A140" s="2"/>
      <c r="B140" s="3"/>
      <c r="C140" s="3"/>
      <c r="D140" s="10" t="s">
        <v>9</v>
      </c>
      <c r="E140" s="11" t="s">
        <v>10</v>
      </c>
      <c r="F140" s="11" t="s">
        <v>11</v>
      </c>
      <c r="G140" s="12" t="s">
        <v>12</v>
      </c>
      <c r="H140" s="13"/>
      <c r="I140" s="13"/>
      <c r="J140" s="13"/>
      <c r="K140" s="13"/>
      <c r="L140" s="14" t="s">
        <v>13</v>
      </c>
      <c r="M140" s="10" t="s">
        <v>9</v>
      </c>
      <c r="N140" s="15" t="s">
        <v>14</v>
      </c>
      <c r="O140" s="11" t="s">
        <v>11</v>
      </c>
      <c r="P140" s="12" t="s">
        <v>12</v>
      </c>
      <c r="Q140" s="13"/>
      <c r="R140" s="13"/>
      <c r="S140" s="13"/>
      <c r="T140" s="8"/>
      <c r="U140" s="9"/>
    </row>
    <row r="141" spans="1:21" x14ac:dyDescent="0.25">
      <c r="A141" s="2"/>
      <c r="B141" s="3"/>
      <c r="C141" s="3"/>
      <c r="D141" s="10"/>
      <c r="E141" s="11"/>
      <c r="F141" s="11"/>
      <c r="G141" s="16" t="s">
        <v>15</v>
      </c>
      <c r="H141" s="17" t="s">
        <v>16</v>
      </c>
      <c r="I141" s="18" t="s">
        <v>17</v>
      </c>
      <c r="J141" s="19">
        <v>0</v>
      </c>
      <c r="K141" s="13"/>
      <c r="L141" s="20"/>
      <c r="M141" s="10"/>
      <c r="N141" s="15"/>
      <c r="O141" s="11"/>
      <c r="P141" s="16" t="s">
        <v>15</v>
      </c>
      <c r="Q141" s="17" t="s">
        <v>16</v>
      </c>
      <c r="R141" s="18" t="s">
        <v>17</v>
      </c>
      <c r="S141" s="19">
        <v>0</v>
      </c>
      <c r="T141" s="8"/>
      <c r="U141" s="9"/>
    </row>
    <row r="142" spans="1:21" x14ac:dyDescent="0.25">
      <c r="A142" s="21"/>
      <c r="B142" s="22"/>
      <c r="C142" s="23"/>
      <c r="D142" s="24"/>
      <c r="E142" s="25"/>
      <c r="F142" s="25"/>
      <c r="G142" s="26"/>
      <c r="H142" s="27"/>
      <c r="I142" s="28"/>
      <c r="J142" s="29"/>
      <c r="K142" s="30"/>
      <c r="L142" s="30"/>
      <c r="M142" s="24"/>
      <c r="N142" s="25"/>
      <c r="O142" s="25"/>
      <c r="P142" s="26"/>
      <c r="Q142" s="27"/>
      <c r="R142" s="28"/>
      <c r="S142" s="29"/>
      <c r="T142" s="31"/>
      <c r="U142" s="32"/>
    </row>
    <row r="143" spans="1:21" x14ac:dyDescent="0.25">
      <c r="A143" s="33"/>
      <c r="B143" s="33">
        <v>458</v>
      </c>
      <c r="C143" s="34"/>
      <c r="D143" s="35">
        <v>630</v>
      </c>
      <c r="E143" s="36"/>
      <c r="F143" s="37"/>
      <c r="G143" s="38"/>
      <c r="H143" s="38"/>
      <c r="I143" s="38"/>
      <c r="J143" s="38"/>
      <c r="K143" s="38">
        <f>((SUM(H145:H156)*H144)+(SUM(G145:G156)*G144)+(SUM(I145:I156)*I144))/1000</f>
        <v>131.136</v>
      </c>
      <c r="L143" s="38" t="e">
        <f>T143*100/M143</f>
        <v>#DIV/0!</v>
      </c>
      <c r="M143" s="35"/>
      <c r="N143" s="36"/>
      <c r="O143" s="37"/>
      <c r="P143" s="38"/>
      <c r="Q143" s="38"/>
      <c r="R143" s="38"/>
      <c r="S143" s="38"/>
      <c r="T143" s="39">
        <f>((SUM(Q145:Q156)*Q144)+(SUM(P145:P156)*P144)+(SUM(R145:R156)*R144))/1000</f>
        <v>0</v>
      </c>
      <c r="U143" s="39" t="e">
        <f>T143*100/M143</f>
        <v>#DIV/0!</v>
      </c>
    </row>
    <row r="144" spans="1:21" x14ac:dyDescent="0.25">
      <c r="A144" s="33"/>
      <c r="B144" s="40"/>
      <c r="C144" s="13"/>
      <c r="D144" s="40"/>
      <c r="E144" s="41" t="s">
        <v>19</v>
      </c>
      <c r="F144" s="42"/>
      <c r="G144" s="43">
        <v>234</v>
      </c>
      <c r="H144" s="43">
        <v>234</v>
      </c>
      <c r="I144" s="43">
        <v>236</v>
      </c>
      <c r="J144" s="43"/>
      <c r="K144" s="38"/>
      <c r="L144" s="38"/>
      <c r="M144" s="40"/>
      <c r="N144" s="41" t="s">
        <v>19</v>
      </c>
      <c r="O144" s="42"/>
      <c r="P144" s="43"/>
      <c r="Q144" s="43"/>
      <c r="R144" s="43"/>
      <c r="S144" s="38"/>
      <c r="T144" s="44"/>
      <c r="U144" s="45"/>
    </row>
    <row r="145" spans="1:21" x14ac:dyDescent="0.25">
      <c r="A145" s="33"/>
      <c r="B145" s="40"/>
      <c r="C145" s="13"/>
      <c r="D145" s="40"/>
      <c r="E145" s="46"/>
      <c r="F145" s="47" t="s">
        <v>30</v>
      </c>
      <c r="G145" s="38">
        <v>25</v>
      </c>
      <c r="H145" s="38">
        <v>18</v>
      </c>
      <c r="I145" s="38">
        <v>11</v>
      </c>
      <c r="J145" s="38">
        <v>7</v>
      </c>
      <c r="K145" s="38">
        <f>(G145*$G$7+H145*$H$7+I145*$I$7)/1000</f>
        <v>12.525</v>
      </c>
      <c r="L145" s="38"/>
      <c r="M145" s="40"/>
      <c r="N145" s="46"/>
      <c r="O145" s="47" t="s">
        <v>22</v>
      </c>
      <c r="P145" s="38"/>
      <c r="Q145" s="38"/>
      <c r="R145" s="38"/>
      <c r="S145" s="38"/>
      <c r="T145" s="44">
        <f t="shared" ref="T145:T156" si="14">(P145*$P$7+Q145*$Q$7+R145*$R$7)/1000</f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31</v>
      </c>
      <c r="G146" s="38">
        <v>0</v>
      </c>
      <c r="H146" s="38">
        <v>0</v>
      </c>
      <c r="I146" s="38">
        <v>0</v>
      </c>
      <c r="J146" s="38">
        <v>0</v>
      </c>
      <c r="K146" s="38">
        <f t="shared" ref="K146:K156" si="15">(G146*$G$7+H146*$H$7+I146*$I$7)/1000</f>
        <v>0</v>
      </c>
      <c r="L146" s="38"/>
      <c r="M146" s="40"/>
      <c r="N146" s="48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36</v>
      </c>
      <c r="G147" s="38">
        <v>41</v>
      </c>
      <c r="H147" s="38">
        <v>24</v>
      </c>
      <c r="I147" s="38">
        <v>27</v>
      </c>
      <c r="J147" s="38">
        <v>8</v>
      </c>
      <c r="K147" s="38">
        <f t="shared" si="15"/>
        <v>21.337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32</v>
      </c>
      <c r="G148" s="38"/>
      <c r="H148" s="38"/>
      <c r="I148" s="38"/>
      <c r="J148" s="38"/>
      <c r="K148" s="38">
        <f t="shared" si="15"/>
        <v>0</v>
      </c>
      <c r="L148" s="38"/>
      <c r="M148" s="40"/>
      <c r="N148" s="48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38</v>
      </c>
      <c r="G149" s="38">
        <v>50</v>
      </c>
      <c r="H149" s="38">
        <v>28</v>
      </c>
      <c r="I149" s="38">
        <v>39</v>
      </c>
      <c r="J149" s="38">
        <v>13</v>
      </c>
      <c r="K149" s="38">
        <f t="shared" si="15"/>
        <v>27.138999999999999</v>
      </c>
      <c r="L149" s="38"/>
      <c r="M149" s="40"/>
      <c r="N149" s="46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33</v>
      </c>
      <c r="G150" s="38">
        <v>57</v>
      </c>
      <c r="H150" s="38">
        <v>40</v>
      </c>
      <c r="I150" s="38">
        <v>17</v>
      </c>
      <c r="J150" s="38">
        <v>21</v>
      </c>
      <c r="K150" s="38">
        <f t="shared" si="15"/>
        <v>26.431000000000001</v>
      </c>
      <c r="L150" s="38"/>
      <c r="M150" s="40"/>
      <c r="N150" s="46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40</v>
      </c>
      <c r="G151" s="38">
        <v>31</v>
      </c>
      <c r="H151" s="38">
        <v>33</v>
      </c>
      <c r="I151" s="38">
        <v>32</v>
      </c>
      <c r="J151" s="38">
        <v>8</v>
      </c>
      <c r="K151" s="38">
        <f t="shared" si="15"/>
        <v>22.308</v>
      </c>
      <c r="L151" s="38"/>
      <c r="M151" s="40"/>
      <c r="N151" s="46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24</v>
      </c>
      <c r="G152" s="38">
        <v>24</v>
      </c>
      <c r="H152" s="38">
        <v>23</v>
      </c>
      <c r="I152" s="38">
        <v>39</v>
      </c>
      <c r="J152" s="38">
        <v>12</v>
      </c>
      <c r="K152" s="38">
        <f t="shared" si="15"/>
        <v>19.989000000000001</v>
      </c>
      <c r="L152" s="38"/>
      <c r="M152" s="40"/>
      <c r="N152" s="46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A153" s="33"/>
      <c r="B153" s="40"/>
      <c r="C153" s="13"/>
      <c r="D153" s="40"/>
      <c r="E153" s="46"/>
      <c r="F153" s="47" t="s">
        <v>22</v>
      </c>
      <c r="G153" s="38"/>
      <c r="H153" s="38"/>
      <c r="I153" s="38"/>
      <c r="J153" s="38"/>
      <c r="K153" s="38">
        <f t="shared" si="15"/>
        <v>0</v>
      </c>
      <c r="L153" s="38"/>
      <c r="M153" s="40"/>
      <c r="N153" s="48"/>
      <c r="O153" s="47" t="s">
        <v>22</v>
      </c>
      <c r="P153" s="38"/>
      <c r="Q153" s="38"/>
      <c r="R153" s="38"/>
      <c r="S153" s="38"/>
      <c r="T153" s="44">
        <f t="shared" si="14"/>
        <v>0</v>
      </c>
      <c r="U153" s="45"/>
    </row>
    <row r="154" spans="1:21" x14ac:dyDescent="0.25">
      <c r="A154" s="33"/>
      <c r="B154" s="40"/>
      <c r="C154" s="13"/>
      <c r="D154" s="40"/>
      <c r="E154" s="46"/>
      <c r="F154" s="47" t="s">
        <v>22</v>
      </c>
      <c r="G154" s="38"/>
      <c r="H154" s="38"/>
      <c r="I154" s="38"/>
      <c r="J154" s="38"/>
      <c r="K154" s="38">
        <f t="shared" si="15"/>
        <v>0</v>
      </c>
      <c r="L154" s="38"/>
      <c r="M154" s="40"/>
      <c r="N154" s="48"/>
      <c r="O154" s="47" t="s">
        <v>22</v>
      </c>
      <c r="P154" s="38"/>
      <c r="Q154" s="38"/>
      <c r="R154" s="38"/>
      <c r="S154" s="38"/>
      <c r="T154" s="44">
        <f t="shared" si="14"/>
        <v>0</v>
      </c>
      <c r="U154" s="45"/>
    </row>
    <row r="155" spans="1:21" x14ac:dyDescent="0.25">
      <c r="A155" s="33"/>
      <c r="B155" s="40"/>
      <c r="C155" s="13"/>
      <c r="D155" s="40"/>
      <c r="E155" s="46"/>
      <c r="F155" s="47" t="s">
        <v>22</v>
      </c>
      <c r="G155" s="38"/>
      <c r="H155" s="38"/>
      <c r="I155" s="38"/>
      <c r="J155" s="38"/>
      <c r="K155" s="38">
        <f t="shared" si="15"/>
        <v>0</v>
      </c>
      <c r="L155" s="38"/>
      <c r="M155" s="40"/>
      <c r="N155" s="48"/>
      <c r="O155" s="47" t="s">
        <v>22</v>
      </c>
      <c r="P155" s="38"/>
      <c r="Q155" s="38"/>
      <c r="R155" s="38"/>
      <c r="S155" s="38"/>
      <c r="T155" s="44">
        <f t="shared" si="14"/>
        <v>0</v>
      </c>
      <c r="U155" s="45"/>
    </row>
    <row r="156" spans="1:21" x14ac:dyDescent="0.25">
      <c r="A156" s="33"/>
      <c r="B156" s="40"/>
      <c r="C156" s="13"/>
      <c r="D156" s="40"/>
      <c r="E156" s="46"/>
      <c r="F156" s="47" t="s">
        <v>22</v>
      </c>
      <c r="G156" s="38"/>
      <c r="H156" s="38"/>
      <c r="I156" s="38"/>
      <c r="J156" s="38"/>
      <c r="K156" s="38">
        <f t="shared" si="15"/>
        <v>0</v>
      </c>
      <c r="L156" s="38"/>
      <c r="M156" s="40"/>
      <c r="N156" s="49"/>
      <c r="O156" s="47" t="s">
        <v>22</v>
      </c>
      <c r="P156" s="38"/>
      <c r="Q156" s="38"/>
      <c r="R156" s="38"/>
      <c r="S156" s="38"/>
      <c r="T156" s="44">
        <f t="shared" si="14"/>
        <v>0</v>
      </c>
      <c r="U156" s="45"/>
    </row>
    <row r="157" spans="1:21" x14ac:dyDescent="0.25">
      <c r="E157" t="s">
        <v>0</v>
      </c>
      <c r="F157" s="1"/>
      <c r="G157" s="1">
        <v>45629</v>
      </c>
    </row>
    <row r="158" spans="1:21" x14ac:dyDescent="0.25">
      <c r="A158" s="2" t="s">
        <v>1</v>
      </c>
      <c r="B158" s="3" t="s">
        <v>2</v>
      </c>
      <c r="C158" s="3" t="s">
        <v>3</v>
      </c>
      <c r="D158" s="4" t="s">
        <v>4</v>
      </c>
      <c r="E158" s="4"/>
      <c r="F158" s="5"/>
      <c r="G158" s="5"/>
      <c r="H158" s="5"/>
      <c r="I158" s="5"/>
      <c r="J158" s="5"/>
      <c r="K158" s="6" t="s">
        <v>5</v>
      </c>
      <c r="L158" s="7"/>
      <c r="M158" s="4" t="s">
        <v>6</v>
      </c>
      <c r="N158" s="4"/>
      <c r="O158" s="5"/>
      <c r="P158" s="5"/>
      <c r="Q158" s="5"/>
      <c r="R158" s="5"/>
      <c r="S158" s="5"/>
      <c r="T158" s="8" t="s">
        <v>7</v>
      </c>
      <c r="U158" s="9" t="s">
        <v>8</v>
      </c>
    </row>
    <row r="159" spans="1:21" ht="25.5" x14ac:dyDescent="0.25">
      <c r="A159" s="2"/>
      <c r="B159" s="3"/>
      <c r="C159" s="3"/>
      <c r="D159" s="10" t="s">
        <v>9</v>
      </c>
      <c r="E159" s="11" t="s">
        <v>10</v>
      </c>
      <c r="F159" s="11" t="s">
        <v>11</v>
      </c>
      <c r="G159" s="12" t="s">
        <v>12</v>
      </c>
      <c r="H159" s="13"/>
      <c r="I159" s="13"/>
      <c r="J159" s="13"/>
      <c r="K159" s="13"/>
      <c r="L159" s="14" t="s">
        <v>13</v>
      </c>
      <c r="M159" s="10" t="s">
        <v>9</v>
      </c>
      <c r="N159" s="15" t="s">
        <v>14</v>
      </c>
      <c r="O159" s="11" t="s">
        <v>11</v>
      </c>
      <c r="P159" s="12" t="s">
        <v>12</v>
      </c>
      <c r="Q159" s="13"/>
      <c r="R159" s="13"/>
      <c r="S159" s="13"/>
      <c r="T159" s="8"/>
      <c r="U159" s="9"/>
    </row>
    <row r="160" spans="1:21" x14ac:dyDescent="0.25">
      <c r="A160" s="2"/>
      <c r="B160" s="3"/>
      <c r="C160" s="3"/>
      <c r="D160" s="10"/>
      <c r="E160" s="11"/>
      <c r="F160" s="11"/>
      <c r="G160" s="16" t="s">
        <v>15</v>
      </c>
      <c r="H160" s="17" t="s">
        <v>16</v>
      </c>
      <c r="I160" s="18" t="s">
        <v>17</v>
      </c>
      <c r="J160" s="19">
        <v>0</v>
      </c>
      <c r="K160" s="13"/>
      <c r="L160" s="20"/>
      <c r="M160" s="10"/>
      <c r="N160" s="15"/>
      <c r="O160" s="11"/>
      <c r="P160" s="16" t="s">
        <v>15</v>
      </c>
      <c r="Q160" s="17" t="s">
        <v>16</v>
      </c>
      <c r="R160" s="18" t="s">
        <v>17</v>
      </c>
      <c r="S160" s="19">
        <v>0</v>
      </c>
      <c r="T160" s="8"/>
      <c r="U160" s="9"/>
    </row>
    <row r="161" spans="1:21" x14ac:dyDescent="0.25">
      <c r="A161" s="21"/>
      <c r="B161" s="22"/>
      <c r="C161" s="23"/>
      <c r="D161" s="24"/>
      <c r="E161" s="25"/>
      <c r="F161" s="25"/>
      <c r="G161" s="26"/>
      <c r="H161" s="27"/>
      <c r="I161" s="28"/>
      <c r="J161" s="29"/>
      <c r="K161" s="30"/>
      <c r="L161" s="30"/>
      <c r="M161" s="24"/>
      <c r="N161" s="25"/>
      <c r="O161" s="25"/>
      <c r="P161" s="26"/>
      <c r="Q161" s="27"/>
      <c r="R161" s="28"/>
      <c r="S161" s="29"/>
      <c r="T161" s="31"/>
      <c r="U161" s="32"/>
    </row>
    <row r="162" spans="1:21" x14ac:dyDescent="0.25">
      <c r="A162" s="33"/>
      <c r="B162" s="33">
        <v>459</v>
      </c>
      <c r="C162" s="34"/>
      <c r="D162" s="35">
        <v>250</v>
      </c>
      <c r="E162" s="36"/>
      <c r="F162" s="37"/>
      <c r="G162" s="38"/>
      <c r="H162" s="38"/>
      <c r="I162" s="38"/>
      <c r="J162" s="38"/>
      <c r="K162" s="38">
        <f>((SUM(H164:H175)*H163)+(SUM(G164:G175)*G163)+(SUM(I164:I175)*I163))/1000</f>
        <v>75.847999999999999</v>
      </c>
      <c r="L162" s="38" t="e">
        <f>T162*100/M162</f>
        <v>#DIV/0!</v>
      </c>
      <c r="M162" s="35"/>
      <c r="N162" s="36"/>
      <c r="O162" s="37"/>
      <c r="P162" s="38"/>
      <c r="Q162" s="38"/>
      <c r="R162" s="38"/>
      <c r="S162" s="38"/>
      <c r="T162" s="39">
        <f>((SUM(Q164:Q175)*Q163)+(SUM(P164:P175)*P163)+(SUM(R164:R175)*R163))/1000</f>
        <v>0</v>
      </c>
      <c r="U162" s="39" t="e">
        <f>T162*100/M162</f>
        <v>#DIV/0!</v>
      </c>
    </row>
    <row r="163" spans="1:21" x14ac:dyDescent="0.25">
      <c r="A163" s="33"/>
      <c r="B163" s="40"/>
      <c r="C163" s="13"/>
      <c r="D163" s="40"/>
      <c r="E163" s="41" t="s">
        <v>19</v>
      </c>
      <c r="F163" s="42"/>
      <c r="G163" s="43">
        <v>226</v>
      </c>
      <c r="H163" s="43">
        <v>228</v>
      </c>
      <c r="I163" s="43">
        <v>228</v>
      </c>
      <c r="J163" s="43"/>
      <c r="K163" s="38"/>
      <c r="L163" s="38"/>
      <c r="M163" s="40"/>
      <c r="N163" s="41" t="s">
        <v>19</v>
      </c>
      <c r="O163" s="42"/>
      <c r="P163" s="43"/>
      <c r="Q163" s="43"/>
      <c r="R163" s="43"/>
      <c r="S163" s="38"/>
      <c r="T163" s="44"/>
      <c r="U163" s="45"/>
    </row>
    <row r="164" spans="1:21" x14ac:dyDescent="0.25">
      <c r="A164" s="33"/>
      <c r="B164" s="40"/>
      <c r="C164" s="13"/>
      <c r="D164" s="40"/>
      <c r="E164" s="46"/>
      <c r="F164" s="47" t="s">
        <v>30</v>
      </c>
      <c r="G164" s="38">
        <v>22</v>
      </c>
      <c r="H164" s="38">
        <v>34</v>
      </c>
      <c r="I164" s="38">
        <v>26</v>
      </c>
      <c r="J164" s="38">
        <v>9</v>
      </c>
      <c r="K164" s="38">
        <f>(G164*$G$7+H164*$H$7+I164*$I$7)/1000</f>
        <v>19.074000000000002</v>
      </c>
      <c r="L164" s="38"/>
      <c r="M164" s="40"/>
      <c r="N164" s="46"/>
      <c r="O164" s="47" t="s">
        <v>22</v>
      </c>
      <c r="P164" s="38"/>
      <c r="Q164" s="38"/>
      <c r="R164" s="38"/>
      <c r="S164" s="38"/>
      <c r="T164" s="44">
        <f t="shared" ref="T164:T175" si="16">(P164*$P$7+Q164*$Q$7+R164*$R$7)/1000</f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31</v>
      </c>
      <c r="G165" s="38">
        <v>17</v>
      </c>
      <c r="H165" s="38">
        <v>12</v>
      </c>
      <c r="I165" s="38">
        <v>18</v>
      </c>
      <c r="J165" s="38">
        <v>6</v>
      </c>
      <c r="K165" s="38">
        <f t="shared" ref="K165:K175" si="17">(G165*$G$7+H165*$H$7+I165*$I$7)/1000</f>
        <v>10.912000000000001</v>
      </c>
      <c r="L165" s="38"/>
      <c r="M165" s="40"/>
      <c r="N165" s="48"/>
      <c r="O165" s="47" t="s">
        <v>22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36</v>
      </c>
      <c r="G166" s="38">
        <v>26</v>
      </c>
      <c r="H166" s="38">
        <v>2</v>
      </c>
      <c r="I166" s="38">
        <v>17</v>
      </c>
      <c r="J166" s="38">
        <v>12</v>
      </c>
      <c r="K166" s="38">
        <f t="shared" si="17"/>
        <v>10.409000000000001</v>
      </c>
      <c r="L166" s="38"/>
      <c r="M166" s="40"/>
      <c r="N166" s="46"/>
      <c r="O166" s="47" t="s">
        <v>22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32</v>
      </c>
      <c r="G167" s="38">
        <v>87</v>
      </c>
      <c r="H167" s="38">
        <v>29</v>
      </c>
      <c r="I167" s="38">
        <v>44</v>
      </c>
      <c r="J167" s="38">
        <v>36</v>
      </c>
      <c r="K167" s="38">
        <f t="shared" si="17"/>
        <v>37.048000000000002</v>
      </c>
      <c r="L167" s="38"/>
      <c r="M167" s="40"/>
      <c r="N167" s="48"/>
      <c r="O167" s="47" t="s">
        <v>22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6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6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6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6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A172" s="33"/>
      <c r="B172" s="40"/>
      <c r="C172" s="13"/>
      <c r="D172" s="40"/>
      <c r="E172" s="46"/>
      <c r="F172" s="47" t="s">
        <v>22</v>
      </c>
      <c r="G172" s="38"/>
      <c r="H172" s="38"/>
      <c r="I172" s="38"/>
      <c r="J172" s="38"/>
      <c r="K172" s="38">
        <f t="shared" si="17"/>
        <v>0</v>
      </c>
      <c r="L172" s="38"/>
      <c r="M172" s="40"/>
      <c r="N172" s="48"/>
      <c r="O172" s="47" t="s">
        <v>22</v>
      </c>
      <c r="P172" s="38"/>
      <c r="Q172" s="38"/>
      <c r="R172" s="38"/>
      <c r="S172" s="38"/>
      <c r="T172" s="44">
        <f t="shared" si="16"/>
        <v>0</v>
      </c>
      <c r="U172" s="45"/>
    </row>
    <row r="173" spans="1:21" x14ac:dyDescent="0.25">
      <c r="A173" s="33"/>
      <c r="B173" s="40"/>
      <c r="C173" s="13"/>
      <c r="D173" s="40"/>
      <c r="E173" s="46"/>
      <c r="F173" s="47" t="s">
        <v>22</v>
      </c>
      <c r="G173" s="38"/>
      <c r="H173" s="38"/>
      <c r="I173" s="38"/>
      <c r="J173" s="38"/>
      <c r="K173" s="38">
        <f t="shared" si="17"/>
        <v>0</v>
      </c>
      <c r="L173" s="38"/>
      <c r="M173" s="40"/>
      <c r="N173" s="48"/>
      <c r="O173" s="47" t="s">
        <v>22</v>
      </c>
      <c r="P173" s="38"/>
      <c r="Q173" s="38"/>
      <c r="R173" s="38"/>
      <c r="S173" s="38"/>
      <c r="T173" s="44">
        <f t="shared" si="16"/>
        <v>0</v>
      </c>
      <c r="U173" s="45"/>
    </row>
    <row r="174" spans="1:21" x14ac:dyDescent="0.25">
      <c r="A174" s="33"/>
      <c r="B174" s="40"/>
      <c r="C174" s="13"/>
      <c r="D174" s="40"/>
      <c r="E174" s="46"/>
      <c r="F174" s="47" t="s">
        <v>22</v>
      </c>
      <c r="G174" s="38"/>
      <c r="H174" s="38"/>
      <c r="I174" s="38"/>
      <c r="J174" s="38"/>
      <c r="K174" s="38">
        <f t="shared" si="17"/>
        <v>0</v>
      </c>
      <c r="L174" s="38"/>
      <c r="M174" s="40"/>
      <c r="N174" s="48"/>
      <c r="O174" s="47" t="s">
        <v>22</v>
      </c>
      <c r="P174" s="38"/>
      <c r="Q174" s="38"/>
      <c r="R174" s="38"/>
      <c r="S174" s="38"/>
      <c r="T174" s="44">
        <f t="shared" si="16"/>
        <v>0</v>
      </c>
      <c r="U174" s="45"/>
    </row>
    <row r="175" spans="1:21" x14ac:dyDescent="0.25">
      <c r="A175" s="33"/>
      <c r="B175" s="40"/>
      <c r="C175" s="13"/>
      <c r="D175" s="40"/>
      <c r="E175" s="46"/>
      <c r="F175" s="47" t="s">
        <v>22</v>
      </c>
      <c r="G175" s="38"/>
      <c r="H175" s="38"/>
      <c r="I175" s="38"/>
      <c r="J175" s="38"/>
      <c r="K175" s="38">
        <f t="shared" si="17"/>
        <v>0</v>
      </c>
      <c r="L175" s="38"/>
      <c r="M175" s="40"/>
      <c r="N175" s="49"/>
      <c r="O175" s="47" t="s">
        <v>22</v>
      </c>
      <c r="P175" s="38"/>
      <c r="Q175" s="38"/>
      <c r="R175" s="38"/>
      <c r="S175" s="38"/>
      <c r="T175" s="44">
        <f t="shared" si="16"/>
        <v>0</v>
      </c>
      <c r="U175" s="45"/>
    </row>
    <row r="176" spans="1:21" x14ac:dyDescent="0.25">
      <c r="E176" t="s">
        <v>0</v>
      </c>
      <c r="F176" s="1"/>
      <c r="G176" s="1">
        <v>45629</v>
      </c>
    </row>
    <row r="177" spans="1:21" x14ac:dyDescent="0.25">
      <c r="A177" s="2" t="s">
        <v>1</v>
      </c>
      <c r="B177" s="3" t="s">
        <v>2</v>
      </c>
      <c r="C177" s="3" t="s">
        <v>3</v>
      </c>
      <c r="D177" s="4" t="s">
        <v>4</v>
      </c>
      <c r="E177" s="4"/>
      <c r="F177" s="5"/>
      <c r="G177" s="5"/>
      <c r="H177" s="5"/>
      <c r="I177" s="5"/>
      <c r="J177" s="5"/>
      <c r="K177" s="6" t="s">
        <v>5</v>
      </c>
      <c r="L177" s="7"/>
      <c r="M177" s="4" t="s">
        <v>6</v>
      </c>
      <c r="N177" s="4"/>
      <c r="O177" s="5"/>
      <c r="P177" s="5"/>
      <c r="Q177" s="5"/>
      <c r="R177" s="5"/>
      <c r="S177" s="5"/>
      <c r="T177" s="8" t="s">
        <v>7</v>
      </c>
      <c r="U177" s="9" t="s">
        <v>8</v>
      </c>
    </row>
    <row r="178" spans="1:21" ht="25.5" x14ac:dyDescent="0.25">
      <c r="A178" s="2"/>
      <c r="B178" s="3"/>
      <c r="C178" s="3"/>
      <c r="D178" s="10" t="s">
        <v>9</v>
      </c>
      <c r="E178" s="11" t="s">
        <v>10</v>
      </c>
      <c r="F178" s="11" t="s">
        <v>11</v>
      </c>
      <c r="G178" s="12" t="s">
        <v>12</v>
      </c>
      <c r="H178" s="13"/>
      <c r="I178" s="13"/>
      <c r="J178" s="13"/>
      <c r="K178" s="13"/>
      <c r="L178" s="14" t="s">
        <v>13</v>
      </c>
      <c r="M178" s="10" t="s">
        <v>9</v>
      </c>
      <c r="N178" s="15" t="s">
        <v>14</v>
      </c>
      <c r="O178" s="11" t="s">
        <v>11</v>
      </c>
      <c r="P178" s="12" t="s">
        <v>12</v>
      </c>
      <c r="Q178" s="13"/>
      <c r="R178" s="13"/>
      <c r="S178" s="13"/>
      <c r="T178" s="8"/>
      <c r="U178" s="9"/>
    </row>
    <row r="179" spans="1:21" x14ac:dyDescent="0.25">
      <c r="A179" s="2"/>
      <c r="B179" s="3"/>
      <c r="C179" s="3"/>
      <c r="D179" s="10"/>
      <c r="E179" s="11"/>
      <c r="F179" s="11"/>
      <c r="G179" s="16" t="s">
        <v>15</v>
      </c>
      <c r="H179" s="17" t="s">
        <v>16</v>
      </c>
      <c r="I179" s="18" t="s">
        <v>17</v>
      </c>
      <c r="J179" s="19">
        <v>0</v>
      </c>
      <c r="K179" s="13"/>
      <c r="L179" s="20"/>
      <c r="M179" s="10"/>
      <c r="N179" s="15"/>
      <c r="O179" s="11"/>
      <c r="P179" s="16" t="s">
        <v>15</v>
      </c>
      <c r="Q179" s="17" t="s">
        <v>16</v>
      </c>
      <c r="R179" s="18" t="s">
        <v>17</v>
      </c>
      <c r="S179" s="19">
        <v>0</v>
      </c>
      <c r="T179" s="8"/>
      <c r="U179" s="9"/>
    </row>
    <row r="180" spans="1:21" x14ac:dyDescent="0.25">
      <c r="A180" s="21"/>
      <c r="B180" s="22"/>
      <c r="C180" s="23"/>
      <c r="D180" s="24"/>
      <c r="E180" s="25"/>
      <c r="F180" s="25"/>
      <c r="G180" s="26"/>
      <c r="H180" s="27"/>
      <c r="I180" s="28"/>
      <c r="J180" s="29"/>
      <c r="K180" s="30"/>
      <c r="L180" s="30"/>
      <c r="M180" s="24"/>
      <c r="N180" s="25"/>
      <c r="O180" s="25"/>
      <c r="P180" s="26"/>
      <c r="Q180" s="27"/>
      <c r="R180" s="28"/>
      <c r="S180" s="29"/>
      <c r="T180" s="31"/>
      <c r="U180" s="32"/>
    </row>
    <row r="181" spans="1:21" x14ac:dyDescent="0.25">
      <c r="A181" s="33"/>
      <c r="B181" s="33">
        <v>460</v>
      </c>
      <c r="C181" s="34"/>
      <c r="D181" s="35">
        <v>100</v>
      </c>
      <c r="E181" s="36"/>
      <c r="F181" s="37"/>
      <c r="G181" s="38"/>
      <c r="H181" s="38"/>
      <c r="I181" s="38"/>
      <c r="J181" s="38"/>
      <c r="K181" s="38">
        <f>((SUM(H183:H194)*H182)+(SUM(G183:G194)*G182)+(SUM(I183:I194)*I182))/1000</f>
        <v>17.484000000000002</v>
      </c>
      <c r="L181" s="38" t="e">
        <f>T181*100/M181</f>
        <v>#DIV/0!</v>
      </c>
      <c r="M181" s="35"/>
      <c r="N181" s="36"/>
      <c r="O181" s="37"/>
      <c r="P181" s="38"/>
      <c r="Q181" s="38"/>
      <c r="R181" s="38"/>
      <c r="S181" s="38"/>
      <c r="T181" s="39">
        <f>((SUM(Q183:Q194)*Q182)+(SUM(P183:P194)*P182)+(SUM(R183:R194)*R182))/1000</f>
        <v>0</v>
      </c>
      <c r="U181" s="39" t="e">
        <f>T181*100/M181</f>
        <v>#DIV/0!</v>
      </c>
    </row>
    <row r="182" spans="1:21" x14ac:dyDescent="0.25">
      <c r="A182" s="33"/>
      <c r="B182" s="40"/>
      <c r="C182" s="13"/>
      <c r="D182" s="40"/>
      <c r="E182" s="41" t="s">
        <v>19</v>
      </c>
      <c r="F182" s="42"/>
      <c r="G182" s="43">
        <v>225</v>
      </c>
      <c r="H182" s="43">
        <v>223</v>
      </c>
      <c r="I182" s="43">
        <v>225</v>
      </c>
      <c r="J182" s="43"/>
      <c r="K182" s="38"/>
      <c r="L182" s="38"/>
      <c r="M182" s="40"/>
      <c r="N182" s="41" t="s">
        <v>19</v>
      </c>
      <c r="O182" s="42"/>
      <c r="P182" s="43"/>
      <c r="Q182" s="43"/>
      <c r="R182" s="43"/>
      <c r="S182" s="38"/>
      <c r="T182" s="44"/>
      <c r="U182" s="45"/>
    </row>
    <row r="183" spans="1:21" x14ac:dyDescent="0.25">
      <c r="A183" s="33"/>
      <c r="B183" s="40"/>
      <c r="C183" s="13"/>
      <c r="D183" s="40"/>
      <c r="E183" s="46"/>
      <c r="F183" s="47" t="s">
        <v>30</v>
      </c>
      <c r="G183" s="38">
        <v>23</v>
      </c>
      <c r="H183" s="38">
        <v>33</v>
      </c>
      <c r="I183" s="38">
        <v>22</v>
      </c>
      <c r="J183" s="38">
        <v>8</v>
      </c>
      <c r="K183" s="38">
        <f>(G183*$G$7+H183*$H$7+I183*$I$7)/1000</f>
        <v>18.138000000000002</v>
      </c>
      <c r="L183" s="38"/>
      <c r="M183" s="40"/>
      <c r="N183" s="46"/>
      <c r="O183" s="47" t="s">
        <v>22</v>
      </c>
      <c r="P183" s="38"/>
      <c r="Q183" s="38"/>
      <c r="R183" s="38"/>
      <c r="S183" s="38"/>
      <c r="T183" s="44">
        <f t="shared" ref="T183:T194" si="18">(P183*$P$7+Q183*$Q$7+R183*$R$7)/1000</f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31</v>
      </c>
      <c r="G184" s="38"/>
      <c r="H184" s="38"/>
      <c r="I184" s="38"/>
      <c r="J184" s="38"/>
      <c r="K184" s="38">
        <f t="shared" ref="K184:K194" si="19">(G184*$G$7+H184*$H$7+I184*$I$7)/1000</f>
        <v>0</v>
      </c>
      <c r="L184" s="38"/>
      <c r="M184" s="40"/>
      <c r="N184" s="48"/>
      <c r="O184" s="47" t="s">
        <v>22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22</v>
      </c>
      <c r="G185" s="38"/>
      <c r="H185" s="38"/>
      <c r="I185" s="38"/>
      <c r="J185" s="38"/>
      <c r="K185" s="38">
        <f t="shared" si="19"/>
        <v>0</v>
      </c>
      <c r="L185" s="38"/>
      <c r="M185" s="40"/>
      <c r="N185" s="46"/>
      <c r="O185" s="47" t="s">
        <v>22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22</v>
      </c>
      <c r="G186" s="38"/>
      <c r="H186" s="38"/>
      <c r="I186" s="38"/>
      <c r="J186" s="38"/>
      <c r="K186" s="38">
        <f t="shared" si="19"/>
        <v>0</v>
      </c>
      <c r="L186" s="38"/>
      <c r="M186" s="40"/>
      <c r="N186" s="48"/>
      <c r="O186" s="47" t="s">
        <v>22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6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6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6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6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A191" s="33"/>
      <c r="B191" s="40"/>
      <c r="C191" s="13"/>
      <c r="D191" s="40"/>
      <c r="E191" s="46"/>
      <c r="F191" s="47" t="s">
        <v>22</v>
      </c>
      <c r="G191" s="38"/>
      <c r="H191" s="38"/>
      <c r="I191" s="38"/>
      <c r="J191" s="38"/>
      <c r="K191" s="38">
        <f t="shared" si="19"/>
        <v>0</v>
      </c>
      <c r="L191" s="38"/>
      <c r="M191" s="40"/>
      <c r="N191" s="48"/>
      <c r="O191" s="47" t="s">
        <v>22</v>
      </c>
      <c r="P191" s="38"/>
      <c r="Q191" s="38"/>
      <c r="R191" s="38"/>
      <c r="S191" s="38"/>
      <c r="T191" s="44">
        <f t="shared" si="18"/>
        <v>0</v>
      </c>
      <c r="U191" s="45"/>
    </row>
    <row r="192" spans="1:21" x14ac:dyDescent="0.25">
      <c r="A192" s="33"/>
      <c r="B192" s="40"/>
      <c r="C192" s="13"/>
      <c r="D192" s="40"/>
      <c r="E192" s="46"/>
      <c r="F192" s="47" t="s">
        <v>22</v>
      </c>
      <c r="G192" s="38"/>
      <c r="H192" s="38"/>
      <c r="I192" s="38"/>
      <c r="J192" s="38"/>
      <c r="K192" s="38">
        <f t="shared" si="19"/>
        <v>0</v>
      </c>
      <c r="L192" s="38"/>
      <c r="M192" s="40"/>
      <c r="N192" s="48"/>
      <c r="O192" s="47" t="s">
        <v>22</v>
      </c>
      <c r="P192" s="38"/>
      <c r="Q192" s="38"/>
      <c r="R192" s="38"/>
      <c r="S192" s="38"/>
      <c r="T192" s="44">
        <f t="shared" si="18"/>
        <v>0</v>
      </c>
      <c r="U192" s="45"/>
    </row>
    <row r="193" spans="1:21" x14ac:dyDescent="0.25">
      <c r="A193" s="33"/>
      <c r="B193" s="40"/>
      <c r="C193" s="13"/>
      <c r="D193" s="40"/>
      <c r="E193" s="46"/>
      <c r="F193" s="47" t="s">
        <v>22</v>
      </c>
      <c r="G193" s="38"/>
      <c r="H193" s="38"/>
      <c r="I193" s="38"/>
      <c r="J193" s="38"/>
      <c r="K193" s="38">
        <f t="shared" si="19"/>
        <v>0</v>
      </c>
      <c r="L193" s="38"/>
      <c r="M193" s="40"/>
      <c r="N193" s="48"/>
      <c r="O193" s="47" t="s">
        <v>22</v>
      </c>
      <c r="P193" s="38"/>
      <c r="Q193" s="38"/>
      <c r="R193" s="38"/>
      <c r="S193" s="38"/>
      <c r="T193" s="44">
        <f t="shared" si="18"/>
        <v>0</v>
      </c>
      <c r="U193" s="45"/>
    </row>
    <row r="194" spans="1:21" x14ac:dyDescent="0.25">
      <c r="A194" s="33"/>
      <c r="B194" s="40"/>
      <c r="C194" s="13"/>
      <c r="D194" s="40"/>
      <c r="E194" s="46"/>
      <c r="F194" s="47" t="s">
        <v>22</v>
      </c>
      <c r="G194" s="38"/>
      <c r="H194" s="38"/>
      <c r="I194" s="38"/>
      <c r="J194" s="38"/>
      <c r="K194" s="38">
        <f t="shared" si="19"/>
        <v>0</v>
      </c>
      <c r="L194" s="38"/>
      <c r="M194" s="40"/>
      <c r="N194" s="49"/>
      <c r="O194" s="47" t="s">
        <v>22</v>
      </c>
      <c r="P194" s="38"/>
      <c r="Q194" s="38"/>
      <c r="R194" s="38"/>
      <c r="S194" s="38"/>
      <c r="T194" s="44">
        <f t="shared" si="18"/>
        <v>0</v>
      </c>
      <c r="U194" s="45"/>
    </row>
    <row r="195" spans="1:21" x14ac:dyDescent="0.25">
      <c r="E195" t="s">
        <v>0</v>
      </c>
      <c r="F195" s="1"/>
      <c r="G195" s="1">
        <v>45641</v>
      </c>
    </row>
    <row r="196" spans="1:21" x14ac:dyDescent="0.25">
      <c r="A196" s="2" t="s">
        <v>1</v>
      </c>
      <c r="B196" s="3" t="s">
        <v>2</v>
      </c>
      <c r="C196" s="3" t="s">
        <v>3</v>
      </c>
      <c r="D196" s="4" t="s">
        <v>4</v>
      </c>
      <c r="E196" s="4"/>
      <c r="F196" s="5"/>
      <c r="G196" s="5"/>
      <c r="H196" s="5"/>
      <c r="I196" s="5"/>
      <c r="J196" s="5"/>
      <c r="K196" s="6" t="s">
        <v>5</v>
      </c>
      <c r="L196" s="7"/>
      <c r="M196" s="4" t="s">
        <v>6</v>
      </c>
      <c r="N196" s="4"/>
      <c r="O196" s="5"/>
      <c r="P196" s="5"/>
      <c r="Q196" s="5"/>
      <c r="R196" s="5"/>
      <c r="S196" s="5"/>
      <c r="T196" s="8" t="s">
        <v>7</v>
      </c>
      <c r="U196" s="9" t="s">
        <v>8</v>
      </c>
    </row>
    <row r="197" spans="1:21" ht="25.5" x14ac:dyDescent="0.25">
      <c r="A197" s="2"/>
      <c r="B197" s="3"/>
      <c r="C197" s="3"/>
      <c r="D197" s="10" t="s">
        <v>9</v>
      </c>
      <c r="E197" s="11" t="s">
        <v>10</v>
      </c>
      <c r="F197" s="11" t="s">
        <v>11</v>
      </c>
      <c r="G197" s="12" t="s">
        <v>12</v>
      </c>
      <c r="H197" s="13"/>
      <c r="I197" s="13"/>
      <c r="J197" s="13"/>
      <c r="K197" s="13"/>
      <c r="L197" s="14" t="s">
        <v>13</v>
      </c>
      <c r="M197" s="10" t="s">
        <v>9</v>
      </c>
      <c r="N197" s="15" t="s">
        <v>14</v>
      </c>
      <c r="O197" s="11" t="s">
        <v>11</v>
      </c>
      <c r="P197" s="12" t="s">
        <v>12</v>
      </c>
      <c r="Q197" s="13"/>
      <c r="R197" s="13"/>
      <c r="S197" s="13"/>
      <c r="T197" s="8"/>
      <c r="U197" s="9"/>
    </row>
    <row r="198" spans="1:21" x14ac:dyDescent="0.25">
      <c r="A198" s="2"/>
      <c r="B198" s="3"/>
      <c r="C198" s="3"/>
      <c r="D198" s="10"/>
      <c r="E198" s="11"/>
      <c r="F198" s="11"/>
      <c r="G198" s="16" t="s">
        <v>15</v>
      </c>
      <c r="H198" s="17" t="s">
        <v>16</v>
      </c>
      <c r="I198" s="18" t="s">
        <v>17</v>
      </c>
      <c r="J198" s="19">
        <v>0</v>
      </c>
      <c r="K198" s="13"/>
      <c r="L198" s="20"/>
      <c r="M198" s="10"/>
      <c r="N198" s="15"/>
      <c r="O198" s="11"/>
      <c r="P198" s="16" t="s">
        <v>15</v>
      </c>
      <c r="Q198" s="17" t="s">
        <v>16</v>
      </c>
      <c r="R198" s="18" t="s">
        <v>17</v>
      </c>
      <c r="S198" s="19">
        <v>0</v>
      </c>
      <c r="T198" s="8"/>
      <c r="U198" s="9"/>
    </row>
    <row r="199" spans="1:21" x14ac:dyDescent="0.25">
      <c r="A199" s="21"/>
      <c r="B199" s="22"/>
      <c r="C199" s="23"/>
      <c r="D199" s="24"/>
      <c r="E199" s="25"/>
      <c r="F199" s="25"/>
      <c r="G199" s="26"/>
      <c r="H199" s="27"/>
      <c r="I199" s="28"/>
      <c r="J199" s="29"/>
      <c r="K199" s="30"/>
      <c r="L199" s="30"/>
      <c r="M199" s="24"/>
      <c r="N199" s="25"/>
      <c r="O199" s="25"/>
      <c r="P199" s="26"/>
      <c r="Q199" s="27"/>
      <c r="R199" s="28"/>
      <c r="S199" s="29"/>
      <c r="T199" s="31"/>
      <c r="U199" s="32"/>
    </row>
    <row r="200" spans="1:21" x14ac:dyDescent="0.25">
      <c r="A200" s="33"/>
      <c r="B200" s="33">
        <v>461</v>
      </c>
      <c r="C200" s="34"/>
      <c r="D200" s="35"/>
      <c r="E200" s="36"/>
      <c r="F200" s="37"/>
      <c r="G200" s="38"/>
      <c r="H200" s="38"/>
      <c r="I200" s="38"/>
      <c r="J200" s="38"/>
      <c r="K200" s="38">
        <f>((SUM(H202:H213)*H201)+(SUM(G202:G213)*G201)+(SUM(I202:I213)*I201))/1000</f>
        <v>54.405999999999999</v>
      </c>
      <c r="L200" s="38" t="e">
        <f>T200*100/M200</f>
        <v>#DIV/0!</v>
      </c>
      <c r="M200" s="35"/>
      <c r="N200" s="36"/>
      <c r="O200" s="37"/>
      <c r="P200" s="38"/>
      <c r="Q200" s="38"/>
      <c r="R200" s="38"/>
      <c r="S200" s="38"/>
      <c r="T200" s="39">
        <f>((SUM(Q202:Q213)*Q201)+(SUM(P202:P213)*P201)+(SUM(R202:R213)*R201))/1000</f>
        <v>0</v>
      </c>
      <c r="U200" s="39" t="e">
        <f>T200*100/M200</f>
        <v>#DIV/0!</v>
      </c>
    </row>
    <row r="201" spans="1:21" x14ac:dyDescent="0.25">
      <c r="A201" s="33"/>
      <c r="B201" s="40"/>
      <c r="C201" s="13"/>
      <c r="D201" s="40"/>
      <c r="E201" s="41" t="s">
        <v>19</v>
      </c>
      <c r="F201" s="42"/>
      <c r="G201" s="43">
        <v>230</v>
      </c>
      <c r="H201" s="43">
        <v>230</v>
      </c>
      <c r="I201" s="43">
        <v>229</v>
      </c>
      <c r="J201" s="43"/>
      <c r="K201" s="38"/>
      <c r="L201" s="38"/>
      <c r="M201" s="40"/>
      <c r="N201" s="41" t="s">
        <v>19</v>
      </c>
      <c r="O201" s="42"/>
      <c r="P201" s="43"/>
      <c r="Q201" s="43"/>
      <c r="R201" s="43"/>
      <c r="S201" s="38"/>
      <c r="T201" s="44"/>
      <c r="U201" s="45"/>
    </row>
    <row r="202" spans="1:21" x14ac:dyDescent="0.25">
      <c r="A202" s="33"/>
      <c r="B202" s="40"/>
      <c r="C202" s="13"/>
      <c r="D202" s="40"/>
      <c r="E202" s="46"/>
      <c r="F202" s="47" t="s">
        <v>22</v>
      </c>
      <c r="G202" s="38"/>
      <c r="H202" s="38"/>
      <c r="I202" s="38"/>
      <c r="J202" s="38"/>
      <c r="K202" s="38">
        <f>(G202*$G$7+H202*$H$7+I202*$I$7)/1000</f>
        <v>0</v>
      </c>
      <c r="L202" s="38"/>
      <c r="M202" s="40"/>
      <c r="N202" s="46"/>
      <c r="O202" s="47" t="s">
        <v>22</v>
      </c>
      <c r="P202" s="38"/>
      <c r="Q202" s="38"/>
      <c r="R202" s="38"/>
      <c r="S202" s="38"/>
      <c r="T202" s="44">
        <f t="shared" ref="T202:T213" si="20">(P202*$P$7+Q202*$Q$7+R202*$R$7)/1000</f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31</v>
      </c>
      <c r="G203" s="38">
        <v>38</v>
      </c>
      <c r="H203" s="38">
        <v>48</v>
      </c>
      <c r="I203" s="38">
        <v>62</v>
      </c>
      <c r="J203" s="38">
        <v>20</v>
      </c>
      <c r="K203" s="38">
        <f t="shared" ref="K203:K213" si="21">(G203*$G$7+H203*$H$7+I203*$I$7)/1000</f>
        <v>34.417999999999999</v>
      </c>
      <c r="L203" s="38"/>
      <c r="M203" s="40"/>
      <c r="N203" s="48"/>
      <c r="O203" s="47" t="s">
        <v>22</v>
      </c>
      <c r="P203" s="38"/>
      <c r="Q203" s="38"/>
      <c r="R203" s="38"/>
      <c r="S203" s="38"/>
      <c r="T203" s="44">
        <f t="shared" si="20"/>
        <v>0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22</v>
      </c>
      <c r="G204" s="38"/>
      <c r="H204" s="38"/>
      <c r="I204" s="38"/>
      <c r="J204" s="38"/>
      <c r="K204" s="38">
        <f t="shared" si="21"/>
        <v>0</v>
      </c>
      <c r="L204" s="38"/>
      <c r="M204" s="40"/>
      <c r="N204" s="46"/>
      <c r="O204" s="47" t="s">
        <v>22</v>
      </c>
      <c r="P204" s="38"/>
      <c r="Q204" s="38"/>
      <c r="R204" s="38"/>
      <c r="S204" s="38"/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32</v>
      </c>
      <c r="G205" s="38">
        <v>7</v>
      </c>
      <c r="H205" s="38">
        <v>4</v>
      </c>
      <c r="I205" s="38">
        <v>25</v>
      </c>
      <c r="J205" s="38">
        <v>8</v>
      </c>
      <c r="K205" s="38">
        <f t="shared" si="21"/>
        <v>8.3710000000000004</v>
      </c>
      <c r="L205" s="38"/>
      <c r="M205" s="40"/>
      <c r="N205" s="48"/>
      <c r="O205" s="47" t="s">
        <v>22</v>
      </c>
      <c r="P205" s="38"/>
      <c r="Q205" s="38"/>
      <c r="R205" s="38"/>
      <c r="S205" s="38"/>
      <c r="T205" s="44">
        <f t="shared" si="20"/>
        <v>0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6"/>
      <c r="O206" s="47" t="s">
        <v>22</v>
      </c>
      <c r="P206" s="38"/>
      <c r="Q206" s="38"/>
      <c r="R206" s="38"/>
      <c r="S206" s="38"/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33</v>
      </c>
      <c r="G207" s="38">
        <v>18</v>
      </c>
      <c r="H207" s="38">
        <v>18</v>
      </c>
      <c r="I207" s="38">
        <v>17</v>
      </c>
      <c r="J207" s="38">
        <v>5</v>
      </c>
      <c r="K207" s="38">
        <f t="shared" si="21"/>
        <v>12.313000000000001</v>
      </c>
      <c r="L207" s="38"/>
      <c r="M207" s="40"/>
      <c r="N207" s="46"/>
      <c r="O207" s="47" t="s">
        <v>22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6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6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A210" s="33"/>
      <c r="B210" s="40"/>
      <c r="C210" s="13"/>
      <c r="D210" s="40"/>
      <c r="E210" s="46"/>
      <c r="F210" s="47" t="s">
        <v>22</v>
      </c>
      <c r="G210" s="38"/>
      <c r="H210" s="38"/>
      <c r="I210" s="38"/>
      <c r="J210" s="38"/>
      <c r="K210" s="38">
        <f t="shared" si="21"/>
        <v>0</v>
      </c>
      <c r="L210" s="38"/>
      <c r="M210" s="40"/>
      <c r="N210" s="48"/>
      <c r="O210" s="47" t="s">
        <v>22</v>
      </c>
      <c r="P210" s="38"/>
      <c r="Q210" s="38"/>
      <c r="R210" s="38"/>
      <c r="S210" s="38"/>
      <c r="T210" s="44">
        <f t="shared" si="20"/>
        <v>0</v>
      </c>
      <c r="U210" s="45"/>
    </row>
    <row r="211" spans="1:21" x14ac:dyDescent="0.25">
      <c r="A211" s="33"/>
      <c r="B211" s="40"/>
      <c r="C211" s="13"/>
      <c r="D211" s="40"/>
      <c r="E211" s="46"/>
      <c r="F211" s="47" t="s">
        <v>22</v>
      </c>
      <c r="G211" s="38"/>
      <c r="H211" s="38"/>
      <c r="I211" s="38"/>
      <c r="J211" s="38"/>
      <c r="K211" s="38">
        <f t="shared" si="21"/>
        <v>0</v>
      </c>
      <c r="L211" s="38"/>
      <c r="M211" s="40"/>
      <c r="N211" s="48"/>
      <c r="O211" s="47" t="s">
        <v>22</v>
      </c>
      <c r="P211" s="38"/>
      <c r="Q211" s="38"/>
      <c r="R211" s="38"/>
      <c r="S211" s="38"/>
      <c r="T211" s="44">
        <f t="shared" si="20"/>
        <v>0</v>
      </c>
      <c r="U211" s="45"/>
    </row>
    <row r="212" spans="1:21" x14ac:dyDescent="0.25">
      <c r="A212" s="33"/>
      <c r="B212" s="40"/>
      <c r="C212" s="13"/>
      <c r="D212" s="40"/>
      <c r="E212" s="46"/>
      <c r="F212" s="47" t="s">
        <v>22</v>
      </c>
      <c r="G212" s="38"/>
      <c r="H212" s="38"/>
      <c r="I212" s="38"/>
      <c r="J212" s="38"/>
      <c r="K212" s="38">
        <f t="shared" si="21"/>
        <v>0</v>
      </c>
      <c r="L212" s="38"/>
      <c r="M212" s="40"/>
      <c r="N212" s="48"/>
      <c r="O212" s="47" t="s">
        <v>22</v>
      </c>
      <c r="P212" s="38"/>
      <c r="Q212" s="38"/>
      <c r="R212" s="38"/>
      <c r="S212" s="38"/>
      <c r="T212" s="44">
        <f t="shared" si="20"/>
        <v>0</v>
      </c>
      <c r="U212" s="45"/>
    </row>
    <row r="213" spans="1:21" x14ac:dyDescent="0.25">
      <c r="A213" s="33"/>
      <c r="B213" s="40"/>
      <c r="C213" s="13"/>
      <c r="D213" s="40"/>
      <c r="E213" s="46"/>
      <c r="F213" s="47" t="s">
        <v>22</v>
      </c>
      <c r="G213" s="38"/>
      <c r="H213" s="38"/>
      <c r="I213" s="38"/>
      <c r="J213" s="38"/>
      <c r="K213" s="38">
        <f t="shared" si="21"/>
        <v>0</v>
      </c>
      <c r="L213" s="38"/>
      <c r="M213" s="40"/>
      <c r="N213" s="49"/>
      <c r="O213" s="47" t="s">
        <v>22</v>
      </c>
      <c r="P213" s="38"/>
      <c r="Q213" s="38"/>
      <c r="R213" s="38"/>
      <c r="S213" s="38"/>
      <c r="T213" s="44">
        <f t="shared" si="20"/>
        <v>0</v>
      </c>
      <c r="U213" s="45"/>
    </row>
    <row r="214" spans="1:21" x14ac:dyDescent="0.25">
      <c r="E214" t="s">
        <v>0</v>
      </c>
      <c r="F214" s="1"/>
    </row>
    <row r="215" spans="1:21" x14ac:dyDescent="0.25">
      <c r="A215" s="2" t="s">
        <v>1</v>
      </c>
      <c r="B215" s="3" t="s">
        <v>2</v>
      </c>
      <c r="C215" s="3" t="s">
        <v>3</v>
      </c>
      <c r="D215" s="4" t="s">
        <v>4</v>
      </c>
      <c r="E215" s="4"/>
      <c r="F215" s="5"/>
      <c r="G215" s="5"/>
      <c r="H215" s="5"/>
      <c r="I215" s="5"/>
      <c r="J215" s="5"/>
      <c r="K215" s="6" t="s">
        <v>5</v>
      </c>
      <c r="L215" s="7"/>
      <c r="M215" s="4" t="s">
        <v>6</v>
      </c>
      <c r="N215" s="4"/>
      <c r="O215" s="5"/>
      <c r="P215" s="5"/>
      <c r="Q215" s="5"/>
      <c r="R215" s="5"/>
      <c r="S215" s="5"/>
      <c r="T215" s="8" t="s">
        <v>7</v>
      </c>
      <c r="U215" s="9" t="s">
        <v>8</v>
      </c>
    </row>
    <row r="216" spans="1:21" ht="25.5" x14ac:dyDescent="0.25">
      <c r="A216" s="2"/>
      <c r="B216" s="3"/>
      <c r="C216" s="3"/>
      <c r="D216" s="10" t="s">
        <v>9</v>
      </c>
      <c r="E216" s="11" t="s">
        <v>10</v>
      </c>
      <c r="F216" s="11" t="s">
        <v>11</v>
      </c>
      <c r="G216" s="12" t="s">
        <v>12</v>
      </c>
      <c r="H216" s="13"/>
      <c r="I216" s="13"/>
      <c r="J216" s="13"/>
      <c r="K216" s="13"/>
      <c r="L216" s="14" t="s">
        <v>13</v>
      </c>
      <c r="M216" s="10" t="s">
        <v>9</v>
      </c>
      <c r="N216" s="15" t="s">
        <v>14</v>
      </c>
      <c r="O216" s="11" t="s">
        <v>11</v>
      </c>
      <c r="P216" s="12" t="s">
        <v>12</v>
      </c>
      <c r="Q216" s="13"/>
      <c r="R216" s="13"/>
      <c r="S216" s="13"/>
      <c r="T216" s="8"/>
      <c r="U216" s="9"/>
    </row>
    <row r="217" spans="1:21" x14ac:dyDescent="0.25">
      <c r="A217" s="2"/>
      <c r="B217" s="3"/>
      <c r="C217" s="3"/>
      <c r="D217" s="10"/>
      <c r="E217" s="11"/>
      <c r="F217" s="11"/>
      <c r="G217" s="16" t="s">
        <v>15</v>
      </c>
      <c r="H217" s="17" t="s">
        <v>16</v>
      </c>
      <c r="I217" s="18" t="s">
        <v>17</v>
      </c>
      <c r="J217" s="19">
        <v>0</v>
      </c>
      <c r="K217" s="13"/>
      <c r="L217" s="20"/>
      <c r="M217" s="10"/>
      <c r="N217" s="15"/>
      <c r="O217" s="11"/>
      <c r="P217" s="16" t="s">
        <v>15</v>
      </c>
      <c r="Q217" s="17" t="s">
        <v>16</v>
      </c>
      <c r="R217" s="18" t="s">
        <v>17</v>
      </c>
      <c r="S217" s="19">
        <v>0</v>
      </c>
      <c r="T217" s="8"/>
      <c r="U217" s="9"/>
    </row>
    <row r="218" spans="1:21" x14ac:dyDescent="0.25">
      <c r="A218" s="21"/>
      <c r="B218" s="22"/>
      <c r="C218" s="23"/>
      <c r="D218" s="24"/>
      <c r="E218" s="25"/>
      <c r="F218" s="25"/>
      <c r="G218" s="26"/>
      <c r="H218" s="27"/>
      <c r="I218" s="28"/>
      <c r="J218" s="29"/>
      <c r="K218" s="30"/>
      <c r="L218" s="30"/>
      <c r="M218" s="24"/>
      <c r="N218" s="25"/>
      <c r="O218" s="25"/>
      <c r="P218" s="26"/>
      <c r="Q218" s="27"/>
      <c r="R218" s="28"/>
      <c r="S218" s="29"/>
      <c r="T218" s="31"/>
      <c r="U218" s="32"/>
    </row>
    <row r="219" spans="1:21" x14ac:dyDescent="0.25">
      <c r="A219" s="33"/>
      <c r="B219" s="33">
        <v>462</v>
      </c>
      <c r="C219" s="34"/>
      <c r="D219" s="35"/>
      <c r="E219" s="36"/>
      <c r="F219" s="37"/>
      <c r="G219" s="38"/>
      <c r="H219" s="38"/>
      <c r="I219" s="38"/>
      <c r="J219" s="38"/>
      <c r="K219" s="38">
        <f>((SUM(H221:H232)*H220)+(SUM(G221:G232)*G220)+(SUM(I221:I232)*I220))/1000</f>
        <v>0</v>
      </c>
      <c r="L219" s="38" t="e">
        <f>T219*100/M219</f>
        <v>#DIV/0!</v>
      </c>
      <c r="M219" s="35"/>
      <c r="N219" s="36"/>
      <c r="O219" s="37"/>
      <c r="P219" s="38"/>
      <c r="Q219" s="38"/>
      <c r="R219" s="38"/>
      <c r="S219" s="38"/>
      <c r="T219" s="39">
        <f>((SUM(Q221:Q232)*Q220)+(SUM(P221:P232)*P220)+(SUM(R221:R232)*R220))/1000</f>
        <v>0</v>
      </c>
      <c r="U219" s="39" t="e">
        <f>T219*100/M219</f>
        <v>#DIV/0!</v>
      </c>
    </row>
    <row r="220" spans="1:21" x14ac:dyDescent="0.25">
      <c r="A220" s="33"/>
      <c r="B220" s="40"/>
      <c r="C220" s="13"/>
      <c r="D220" s="40"/>
      <c r="E220" s="41" t="s">
        <v>19</v>
      </c>
      <c r="F220" s="42"/>
      <c r="G220" s="43"/>
      <c r="H220" s="43"/>
      <c r="I220" s="43"/>
      <c r="J220" s="43"/>
      <c r="K220" s="38"/>
      <c r="L220" s="38"/>
      <c r="M220" s="40"/>
      <c r="N220" s="41" t="s">
        <v>19</v>
      </c>
      <c r="O220" s="42"/>
      <c r="P220" s="43"/>
      <c r="Q220" s="43"/>
      <c r="R220" s="43"/>
      <c r="S220" s="38"/>
      <c r="T220" s="44"/>
      <c r="U220" s="45"/>
    </row>
    <row r="221" spans="1:21" x14ac:dyDescent="0.25">
      <c r="A221" s="33"/>
      <c r="B221" s="40"/>
      <c r="C221" s="13"/>
      <c r="D221" s="40"/>
      <c r="E221" s="46"/>
      <c r="F221" s="47" t="s">
        <v>22</v>
      </c>
      <c r="G221" s="38"/>
      <c r="H221" s="38"/>
      <c r="I221" s="38"/>
      <c r="J221" s="38"/>
      <c r="K221" s="38">
        <f>(G221*$G$7+H221*$H$7+I221*$I$7)/1000</f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ref="T221:T232" si="22">(P221*$P$7+Q221*$Q$7+R221*$R$7)/1000</f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22</v>
      </c>
      <c r="G222" s="38"/>
      <c r="H222" s="38"/>
      <c r="I222" s="38"/>
      <c r="J222" s="38"/>
      <c r="K222" s="38">
        <f t="shared" ref="K222:K232" si="23">(G222*$G$7+H222*$H$7+I222*$I$7)/1000</f>
        <v>0</v>
      </c>
      <c r="L222" s="38"/>
      <c r="M222" s="40"/>
      <c r="N222" s="48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22</v>
      </c>
      <c r="G223" s="38"/>
      <c r="H223" s="38"/>
      <c r="I223" s="38"/>
      <c r="J223" s="38"/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22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8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6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6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6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6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A229" s="33"/>
      <c r="B229" s="40"/>
      <c r="C229" s="13"/>
      <c r="D229" s="40"/>
      <c r="E229" s="46"/>
      <c r="F229" s="47" t="s">
        <v>22</v>
      </c>
      <c r="G229" s="38"/>
      <c r="H229" s="38"/>
      <c r="I229" s="38"/>
      <c r="J229" s="38"/>
      <c r="K229" s="38">
        <f t="shared" si="23"/>
        <v>0</v>
      </c>
      <c r="L229" s="38"/>
      <c r="M229" s="40"/>
      <c r="N229" s="48"/>
      <c r="O229" s="47" t="s">
        <v>22</v>
      </c>
      <c r="P229" s="38"/>
      <c r="Q229" s="38"/>
      <c r="R229" s="38"/>
      <c r="S229" s="38"/>
      <c r="T229" s="44">
        <f t="shared" si="22"/>
        <v>0</v>
      </c>
      <c r="U229" s="45"/>
    </row>
    <row r="230" spans="1:21" x14ac:dyDescent="0.25">
      <c r="A230" s="33"/>
      <c r="B230" s="40"/>
      <c r="C230" s="13"/>
      <c r="D230" s="40"/>
      <c r="E230" s="46"/>
      <c r="F230" s="47" t="s">
        <v>22</v>
      </c>
      <c r="G230" s="38"/>
      <c r="H230" s="38"/>
      <c r="I230" s="38"/>
      <c r="J230" s="38"/>
      <c r="K230" s="38">
        <f t="shared" si="23"/>
        <v>0</v>
      </c>
      <c r="L230" s="38"/>
      <c r="M230" s="40"/>
      <c r="N230" s="48"/>
      <c r="O230" s="47" t="s">
        <v>22</v>
      </c>
      <c r="P230" s="38"/>
      <c r="Q230" s="38"/>
      <c r="R230" s="38"/>
      <c r="S230" s="38"/>
      <c r="T230" s="44">
        <f t="shared" si="22"/>
        <v>0</v>
      </c>
      <c r="U230" s="45"/>
    </row>
    <row r="231" spans="1:21" x14ac:dyDescent="0.25">
      <c r="A231" s="33"/>
      <c r="B231" s="40"/>
      <c r="C231" s="13"/>
      <c r="D231" s="40"/>
      <c r="E231" s="46"/>
      <c r="F231" s="47" t="s">
        <v>22</v>
      </c>
      <c r="G231" s="38"/>
      <c r="H231" s="38"/>
      <c r="I231" s="38"/>
      <c r="J231" s="38"/>
      <c r="K231" s="38">
        <f t="shared" si="23"/>
        <v>0</v>
      </c>
      <c r="L231" s="38"/>
      <c r="M231" s="40"/>
      <c r="N231" s="48"/>
      <c r="O231" s="47" t="s">
        <v>22</v>
      </c>
      <c r="P231" s="38"/>
      <c r="Q231" s="38"/>
      <c r="R231" s="38"/>
      <c r="S231" s="38"/>
      <c r="T231" s="44">
        <f t="shared" si="22"/>
        <v>0</v>
      </c>
      <c r="U231" s="45"/>
    </row>
    <row r="232" spans="1:21" x14ac:dyDescent="0.25">
      <c r="A232" s="33"/>
      <c r="B232" s="40"/>
      <c r="C232" s="13"/>
      <c r="D232" s="40"/>
      <c r="E232" s="46"/>
      <c r="F232" s="47" t="s">
        <v>22</v>
      </c>
      <c r="G232" s="38"/>
      <c r="H232" s="38"/>
      <c r="I232" s="38"/>
      <c r="J232" s="38"/>
      <c r="K232" s="38">
        <f t="shared" si="23"/>
        <v>0</v>
      </c>
      <c r="L232" s="38"/>
      <c r="M232" s="40"/>
      <c r="N232" s="49"/>
      <c r="O232" s="47" t="s">
        <v>22</v>
      </c>
      <c r="P232" s="38"/>
      <c r="Q232" s="38"/>
      <c r="R232" s="38"/>
      <c r="S232" s="38"/>
      <c r="T232" s="44">
        <f t="shared" si="22"/>
        <v>0</v>
      </c>
      <c r="U232" s="45"/>
    </row>
    <row r="233" spans="1:21" x14ac:dyDescent="0.25">
      <c r="E233" t="s">
        <v>0</v>
      </c>
      <c r="F233" s="1"/>
    </row>
    <row r="234" spans="1:21" x14ac:dyDescent="0.25">
      <c r="A234" s="2" t="s">
        <v>1</v>
      </c>
      <c r="B234" s="3" t="s">
        <v>2</v>
      </c>
      <c r="C234" s="3" t="s">
        <v>3</v>
      </c>
      <c r="D234" s="4" t="s">
        <v>4</v>
      </c>
      <c r="E234" s="4"/>
      <c r="F234" s="5"/>
      <c r="G234" s="5"/>
      <c r="H234" s="5"/>
      <c r="I234" s="5"/>
      <c r="J234" s="5"/>
      <c r="K234" s="6" t="s">
        <v>5</v>
      </c>
      <c r="L234" s="7"/>
      <c r="M234" s="4" t="s">
        <v>6</v>
      </c>
      <c r="N234" s="4"/>
      <c r="O234" s="5"/>
      <c r="P234" s="5"/>
      <c r="Q234" s="5"/>
      <c r="R234" s="5"/>
      <c r="S234" s="5"/>
      <c r="T234" s="8" t="s">
        <v>7</v>
      </c>
      <c r="U234" s="9" t="s">
        <v>8</v>
      </c>
    </row>
    <row r="235" spans="1:21" ht="25.5" x14ac:dyDescent="0.25">
      <c r="A235" s="2"/>
      <c r="B235" s="3"/>
      <c r="C235" s="3"/>
      <c r="D235" s="10" t="s">
        <v>9</v>
      </c>
      <c r="E235" s="11" t="s">
        <v>10</v>
      </c>
      <c r="F235" s="11" t="s">
        <v>11</v>
      </c>
      <c r="G235" s="12" t="s">
        <v>12</v>
      </c>
      <c r="H235" s="13"/>
      <c r="I235" s="13"/>
      <c r="J235" s="13"/>
      <c r="K235" s="13"/>
      <c r="L235" s="14" t="s">
        <v>13</v>
      </c>
      <c r="M235" s="10" t="s">
        <v>9</v>
      </c>
      <c r="N235" s="15" t="s">
        <v>14</v>
      </c>
      <c r="O235" s="11" t="s">
        <v>11</v>
      </c>
      <c r="P235" s="12" t="s">
        <v>12</v>
      </c>
      <c r="Q235" s="13"/>
      <c r="R235" s="13"/>
      <c r="S235" s="13"/>
      <c r="T235" s="8"/>
      <c r="U235" s="9"/>
    </row>
    <row r="236" spans="1:21" x14ac:dyDescent="0.25">
      <c r="A236" s="2"/>
      <c r="B236" s="3"/>
      <c r="C236" s="3"/>
      <c r="D236" s="10"/>
      <c r="E236" s="11"/>
      <c r="F236" s="11"/>
      <c r="G236" s="16" t="s">
        <v>15</v>
      </c>
      <c r="H236" s="17" t="s">
        <v>16</v>
      </c>
      <c r="I236" s="18" t="s">
        <v>17</v>
      </c>
      <c r="J236" s="19">
        <v>0</v>
      </c>
      <c r="K236" s="13"/>
      <c r="L236" s="20"/>
      <c r="M236" s="10"/>
      <c r="N236" s="15"/>
      <c r="O236" s="11"/>
      <c r="P236" s="16" t="s">
        <v>15</v>
      </c>
      <c r="Q236" s="17" t="s">
        <v>16</v>
      </c>
      <c r="R236" s="18" t="s">
        <v>17</v>
      </c>
      <c r="S236" s="19">
        <v>0</v>
      </c>
      <c r="T236" s="8"/>
      <c r="U236" s="9"/>
    </row>
    <row r="237" spans="1:21" x14ac:dyDescent="0.25">
      <c r="A237" s="21"/>
      <c r="B237" s="22"/>
      <c r="C237" s="23"/>
      <c r="D237" s="24"/>
      <c r="E237" s="25"/>
      <c r="F237" s="25"/>
      <c r="G237" s="26"/>
      <c r="H237" s="27"/>
      <c r="I237" s="28"/>
      <c r="J237" s="29"/>
      <c r="K237" s="30"/>
      <c r="L237" s="30"/>
      <c r="M237" s="24"/>
      <c r="N237" s="25"/>
      <c r="O237" s="25"/>
      <c r="P237" s="26"/>
      <c r="Q237" s="27"/>
      <c r="R237" s="28"/>
      <c r="S237" s="29"/>
      <c r="T237" s="31"/>
      <c r="U237" s="32"/>
    </row>
    <row r="238" spans="1:21" x14ac:dyDescent="0.25">
      <c r="A238" s="33"/>
      <c r="B238" s="33">
        <v>463</v>
      </c>
      <c r="C238" s="34"/>
      <c r="D238" s="35"/>
      <c r="E238" s="36"/>
      <c r="F238" s="37"/>
      <c r="G238" s="38"/>
      <c r="H238" s="38"/>
      <c r="I238" s="38"/>
      <c r="J238" s="38"/>
      <c r="K238" s="38">
        <f>((SUM(H240:H251)*H239)+(SUM(G240:G251)*G239)+(SUM(I240:I251)*I239))/1000</f>
        <v>0</v>
      </c>
      <c r="L238" s="38" t="e">
        <f>T238*100/M238</f>
        <v>#DIV/0!</v>
      </c>
      <c r="M238" s="35"/>
      <c r="N238" s="36"/>
      <c r="O238" s="37"/>
      <c r="P238" s="38"/>
      <c r="Q238" s="38"/>
      <c r="R238" s="38"/>
      <c r="S238" s="38"/>
      <c r="T238" s="39">
        <f>((SUM(Q240:Q251)*Q239)+(SUM(P240:P251)*P239)+(SUM(R240:R251)*R239))/1000</f>
        <v>0</v>
      </c>
      <c r="U238" s="39" t="e">
        <f>T238*100/M238</f>
        <v>#DIV/0!</v>
      </c>
    </row>
    <row r="239" spans="1:21" x14ac:dyDescent="0.25">
      <c r="A239" s="33"/>
      <c r="B239" s="40"/>
      <c r="C239" s="13"/>
      <c r="D239" s="40"/>
      <c r="E239" s="41" t="s">
        <v>19</v>
      </c>
      <c r="F239" s="42"/>
      <c r="G239" s="43"/>
      <c r="H239" s="43"/>
      <c r="I239" s="43"/>
      <c r="J239" s="43"/>
      <c r="K239" s="38"/>
      <c r="L239" s="38"/>
      <c r="M239" s="40"/>
      <c r="N239" s="41" t="s">
        <v>19</v>
      </c>
      <c r="O239" s="42"/>
      <c r="P239" s="43"/>
      <c r="Q239" s="43"/>
      <c r="R239" s="43"/>
      <c r="S239" s="38"/>
      <c r="T239" s="44"/>
      <c r="U239" s="45"/>
    </row>
    <row r="240" spans="1:21" x14ac:dyDescent="0.25">
      <c r="A240" s="33"/>
      <c r="B240" s="40"/>
      <c r="C240" s="13"/>
      <c r="D240" s="40"/>
      <c r="E240" s="46"/>
      <c r="F240" s="47" t="s">
        <v>22</v>
      </c>
      <c r="G240" s="38"/>
      <c r="H240" s="38"/>
      <c r="I240" s="38"/>
      <c r="J240" s="38"/>
      <c r="K240" s="38">
        <f>(G240*$G$7+H240*$H$7+I240*$I$7)/1000</f>
        <v>0</v>
      </c>
      <c r="L240" s="38"/>
      <c r="M240" s="40"/>
      <c r="N240" s="46"/>
      <c r="O240" s="47" t="s">
        <v>22</v>
      </c>
      <c r="P240" s="38"/>
      <c r="Q240" s="38"/>
      <c r="R240" s="38"/>
      <c r="S240" s="38"/>
      <c r="T240" s="44">
        <f t="shared" ref="T240:T251" si="24">(P240*$P$7+Q240*$Q$7+R240*$R$7)/1000</f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22</v>
      </c>
      <c r="G241" s="38"/>
      <c r="H241" s="38"/>
      <c r="I241" s="38"/>
      <c r="J241" s="38"/>
      <c r="K241" s="38">
        <f t="shared" ref="K241:K251" si="25">(G241*$G$7+H241*$H$7+I241*$I$7)/1000</f>
        <v>0</v>
      </c>
      <c r="L241" s="38"/>
      <c r="M241" s="40"/>
      <c r="N241" s="48"/>
      <c r="O241" s="47" t="s">
        <v>22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22</v>
      </c>
      <c r="G242" s="38"/>
      <c r="H242" s="38"/>
      <c r="I242" s="38"/>
      <c r="J242" s="38"/>
      <c r="K242" s="38">
        <f t="shared" si="25"/>
        <v>0</v>
      </c>
      <c r="L242" s="38"/>
      <c r="M242" s="40"/>
      <c r="N242" s="46"/>
      <c r="O242" s="47" t="s">
        <v>22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22</v>
      </c>
      <c r="G243" s="38"/>
      <c r="H243" s="38"/>
      <c r="I243" s="38"/>
      <c r="J243" s="38"/>
      <c r="K243" s="38">
        <f t="shared" si="25"/>
        <v>0</v>
      </c>
      <c r="L243" s="38"/>
      <c r="M243" s="40"/>
      <c r="N243" s="48"/>
      <c r="O243" s="47" t="s">
        <v>22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6"/>
      <c r="O244" s="47" t="s">
        <v>22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22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6"/>
      <c r="O245" s="47" t="s">
        <v>22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6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6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A248" s="33"/>
      <c r="B248" s="40"/>
      <c r="C248" s="13"/>
      <c r="D248" s="40"/>
      <c r="E248" s="46"/>
      <c r="F248" s="47" t="s">
        <v>22</v>
      </c>
      <c r="G248" s="38"/>
      <c r="H248" s="38"/>
      <c r="I248" s="38"/>
      <c r="J248" s="38"/>
      <c r="K248" s="38">
        <f t="shared" si="25"/>
        <v>0</v>
      </c>
      <c r="L248" s="38"/>
      <c r="M248" s="40"/>
      <c r="N248" s="48"/>
      <c r="O248" s="47" t="s">
        <v>22</v>
      </c>
      <c r="P248" s="38"/>
      <c r="Q248" s="38"/>
      <c r="R248" s="38"/>
      <c r="S248" s="38"/>
      <c r="T248" s="44">
        <f t="shared" si="24"/>
        <v>0</v>
      </c>
      <c r="U248" s="45"/>
    </row>
    <row r="249" spans="1:21" x14ac:dyDescent="0.25">
      <c r="A249" s="33"/>
      <c r="B249" s="40"/>
      <c r="C249" s="13"/>
      <c r="D249" s="40"/>
      <c r="E249" s="46"/>
      <c r="F249" s="47" t="s">
        <v>22</v>
      </c>
      <c r="G249" s="38"/>
      <c r="H249" s="38"/>
      <c r="I249" s="38"/>
      <c r="J249" s="38"/>
      <c r="K249" s="38">
        <f t="shared" si="25"/>
        <v>0</v>
      </c>
      <c r="L249" s="38"/>
      <c r="M249" s="40"/>
      <c r="N249" s="48"/>
      <c r="O249" s="47" t="s">
        <v>22</v>
      </c>
      <c r="P249" s="38"/>
      <c r="Q249" s="38"/>
      <c r="R249" s="38"/>
      <c r="S249" s="38"/>
      <c r="T249" s="44">
        <f t="shared" si="24"/>
        <v>0</v>
      </c>
      <c r="U249" s="45"/>
    </row>
    <row r="250" spans="1:21" x14ac:dyDescent="0.25">
      <c r="A250" s="33"/>
      <c r="B250" s="40"/>
      <c r="C250" s="13"/>
      <c r="D250" s="40"/>
      <c r="E250" s="46"/>
      <c r="F250" s="47" t="s">
        <v>22</v>
      </c>
      <c r="G250" s="38"/>
      <c r="H250" s="38"/>
      <c r="I250" s="38"/>
      <c r="J250" s="38"/>
      <c r="K250" s="38">
        <f t="shared" si="25"/>
        <v>0</v>
      </c>
      <c r="L250" s="38"/>
      <c r="M250" s="40"/>
      <c r="N250" s="48"/>
      <c r="O250" s="47" t="s">
        <v>22</v>
      </c>
      <c r="P250" s="38"/>
      <c r="Q250" s="38"/>
      <c r="R250" s="38"/>
      <c r="S250" s="38"/>
      <c r="T250" s="44">
        <f t="shared" si="24"/>
        <v>0</v>
      </c>
      <c r="U250" s="45"/>
    </row>
    <row r="251" spans="1:21" x14ac:dyDescent="0.25">
      <c r="A251" s="33"/>
      <c r="B251" s="40"/>
      <c r="C251" s="13"/>
      <c r="D251" s="40"/>
      <c r="E251" s="46"/>
      <c r="F251" s="47" t="s">
        <v>22</v>
      </c>
      <c r="G251" s="38"/>
      <c r="H251" s="38"/>
      <c r="I251" s="38"/>
      <c r="J251" s="38"/>
      <c r="K251" s="38">
        <f t="shared" si="25"/>
        <v>0</v>
      </c>
      <c r="L251" s="38"/>
      <c r="M251" s="40"/>
      <c r="N251" s="49"/>
      <c r="O251" s="47" t="s">
        <v>22</v>
      </c>
      <c r="P251" s="38"/>
      <c r="Q251" s="38"/>
      <c r="R251" s="38"/>
      <c r="S251" s="38"/>
      <c r="T251" s="44">
        <f t="shared" si="24"/>
        <v>0</v>
      </c>
      <c r="U251" s="45"/>
    </row>
    <row r="252" spans="1:21" x14ac:dyDescent="0.25">
      <c r="E252" t="s">
        <v>0</v>
      </c>
      <c r="F252" s="1"/>
      <c r="G252" s="1">
        <v>45644</v>
      </c>
    </row>
    <row r="253" spans="1:21" x14ac:dyDescent="0.25">
      <c r="A253" s="2" t="s">
        <v>1</v>
      </c>
      <c r="B253" s="3" t="s">
        <v>2</v>
      </c>
      <c r="C253" s="3" t="s">
        <v>3</v>
      </c>
      <c r="D253" s="4" t="s">
        <v>4</v>
      </c>
      <c r="E253" s="4"/>
      <c r="F253" s="5"/>
      <c r="G253" s="5"/>
      <c r="H253" s="5"/>
      <c r="I253" s="5"/>
      <c r="J253" s="5"/>
      <c r="K253" s="6" t="s">
        <v>5</v>
      </c>
      <c r="L253" s="7"/>
      <c r="M253" s="4" t="s">
        <v>6</v>
      </c>
      <c r="N253" s="4"/>
      <c r="O253" s="5"/>
      <c r="P253" s="5"/>
      <c r="Q253" s="5"/>
      <c r="R253" s="5"/>
      <c r="S253" s="5"/>
      <c r="T253" s="8" t="s">
        <v>7</v>
      </c>
      <c r="U253" s="9" t="s">
        <v>8</v>
      </c>
    </row>
    <row r="254" spans="1:21" ht="25.5" x14ac:dyDescent="0.25">
      <c r="A254" s="2"/>
      <c r="B254" s="3"/>
      <c r="C254" s="3"/>
      <c r="D254" s="10" t="s">
        <v>9</v>
      </c>
      <c r="E254" s="11" t="s">
        <v>10</v>
      </c>
      <c r="F254" s="11" t="s">
        <v>11</v>
      </c>
      <c r="G254" s="12" t="s">
        <v>12</v>
      </c>
      <c r="H254" s="13"/>
      <c r="I254" s="13"/>
      <c r="J254" s="13"/>
      <c r="K254" s="13"/>
      <c r="L254" s="14" t="s">
        <v>13</v>
      </c>
      <c r="M254" s="10" t="s">
        <v>9</v>
      </c>
      <c r="N254" s="15" t="s">
        <v>14</v>
      </c>
      <c r="O254" s="11" t="s">
        <v>11</v>
      </c>
      <c r="P254" s="12" t="s">
        <v>12</v>
      </c>
      <c r="Q254" s="13"/>
      <c r="R254" s="13"/>
      <c r="S254" s="13"/>
      <c r="T254" s="8"/>
      <c r="U254" s="9"/>
    </row>
    <row r="255" spans="1:21" x14ac:dyDescent="0.25">
      <c r="A255" s="2"/>
      <c r="B255" s="3"/>
      <c r="C255" s="3"/>
      <c r="D255" s="10"/>
      <c r="E255" s="11"/>
      <c r="F255" s="11"/>
      <c r="G255" s="16" t="s">
        <v>15</v>
      </c>
      <c r="H255" s="17" t="s">
        <v>16</v>
      </c>
      <c r="I255" s="18" t="s">
        <v>17</v>
      </c>
      <c r="J255" s="19">
        <v>0</v>
      </c>
      <c r="K255" s="13"/>
      <c r="L255" s="20"/>
      <c r="M255" s="10"/>
      <c r="N255" s="15"/>
      <c r="O255" s="11"/>
      <c r="P255" s="16" t="s">
        <v>15</v>
      </c>
      <c r="Q255" s="17" t="s">
        <v>16</v>
      </c>
      <c r="R255" s="18" t="s">
        <v>17</v>
      </c>
      <c r="S255" s="19">
        <v>0</v>
      </c>
      <c r="T255" s="8"/>
      <c r="U255" s="9"/>
    </row>
    <row r="256" spans="1:21" x14ac:dyDescent="0.25">
      <c r="A256" s="21"/>
      <c r="B256" s="22"/>
      <c r="C256" s="23"/>
      <c r="D256" s="24"/>
      <c r="E256" s="25"/>
      <c r="F256" s="25"/>
      <c r="G256" s="26"/>
      <c r="H256" s="27"/>
      <c r="I256" s="28"/>
      <c r="J256" s="29"/>
      <c r="K256" s="30"/>
      <c r="L256" s="30"/>
      <c r="M256" s="24"/>
      <c r="N256" s="25"/>
      <c r="O256" s="25"/>
      <c r="P256" s="26"/>
      <c r="Q256" s="27"/>
      <c r="R256" s="28"/>
      <c r="S256" s="29"/>
      <c r="T256" s="31"/>
      <c r="U256" s="32"/>
    </row>
    <row r="257" spans="1:21" x14ac:dyDescent="0.25">
      <c r="A257" s="33"/>
      <c r="B257" s="33">
        <v>464</v>
      </c>
      <c r="C257" s="34"/>
      <c r="D257" s="35"/>
      <c r="E257" s="36"/>
      <c r="F257" s="37"/>
      <c r="G257" s="38"/>
      <c r="H257" s="38"/>
      <c r="I257" s="38"/>
      <c r="J257" s="38"/>
      <c r="K257" s="38">
        <f>((SUM(H259:H270)*H258)+(SUM(G259:G270)*G258)+(SUM(I259:I270)*I258))/1000</f>
        <v>111.315</v>
      </c>
      <c r="L257" s="38" t="e">
        <f>T257*100/M257</f>
        <v>#DIV/0!</v>
      </c>
      <c r="M257" s="35"/>
      <c r="N257" s="36"/>
      <c r="O257" s="37"/>
      <c r="P257" s="38"/>
      <c r="Q257" s="38"/>
      <c r="R257" s="38"/>
      <c r="S257" s="38"/>
      <c r="T257" s="39">
        <f>((SUM(Q259:Q270)*H258)+(SUM(P259:P270)*G258)+(SUM(R259:R270)*I258))/1000</f>
        <v>25.414000000000001</v>
      </c>
      <c r="U257" s="39" t="e">
        <f>T257*100/M257</f>
        <v>#DIV/0!</v>
      </c>
    </row>
    <row r="258" spans="1:21" x14ac:dyDescent="0.25">
      <c r="A258" s="33"/>
      <c r="B258" s="40"/>
      <c r="C258" s="13"/>
      <c r="D258" s="40"/>
      <c r="E258" s="41" t="s">
        <v>19</v>
      </c>
      <c r="F258" s="42"/>
      <c r="G258" s="43">
        <v>228</v>
      </c>
      <c r="H258" s="43">
        <v>231</v>
      </c>
      <c r="I258" s="43">
        <v>235</v>
      </c>
      <c r="J258" s="43"/>
      <c r="K258" s="38"/>
      <c r="L258" s="38"/>
      <c r="M258" s="40"/>
      <c r="N258" s="41" t="s">
        <v>19</v>
      </c>
      <c r="O258" s="42"/>
      <c r="P258" s="43"/>
      <c r="Q258" s="43"/>
      <c r="R258" s="43"/>
      <c r="S258" s="38"/>
      <c r="T258" s="44"/>
      <c r="U258" s="45"/>
    </row>
    <row r="259" spans="1:21" x14ac:dyDescent="0.25">
      <c r="A259" s="33"/>
      <c r="B259" s="40"/>
      <c r="C259" s="13"/>
      <c r="D259" s="40"/>
      <c r="E259" s="46"/>
      <c r="F259" s="47" t="s">
        <v>30</v>
      </c>
      <c r="G259" s="38">
        <v>10</v>
      </c>
      <c r="H259" s="38">
        <v>7</v>
      </c>
      <c r="I259" s="38">
        <v>8</v>
      </c>
      <c r="J259" s="38">
        <v>8</v>
      </c>
      <c r="K259" s="38">
        <f>(G259*$G$7+H259*$H$7+I259*$I$7)/1000</f>
        <v>5.8019999999999996</v>
      </c>
      <c r="L259" s="38"/>
      <c r="M259" s="40"/>
      <c r="N259" s="46"/>
      <c r="O259" s="47" t="s">
        <v>22</v>
      </c>
      <c r="P259" s="38"/>
      <c r="Q259" s="38"/>
      <c r="R259" s="38"/>
      <c r="S259" s="38"/>
      <c r="T259" s="44">
        <f t="shared" ref="T259:T270" si="26">(P259*$P$7+Q259*$Q$7+R259*$R$7)/1000</f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31</v>
      </c>
      <c r="G260" s="38">
        <v>11</v>
      </c>
      <c r="H260" s="38">
        <v>12</v>
      </c>
      <c r="I260" s="38">
        <v>11</v>
      </c>
      <c r="J260" s="38">
        <v>4</v>
      </c>
      <c r="K260" s="38">
        <f t="shared" ref="K260:K270" si="27">(G260*$G$7+H260*$H$7+I260*$I$7)/1000</f>
        <v>7.9009999999999998</v>
      </c>
      <c r="L260" s="38"/>
      <c r="M260" s="40"/>
      <c r="N260" s="48"/>
      <c r="O260" s="47" t="s">
        <v>22</v>
      </c>
      <c r="P260" s="38"/>
      <c r="Q260" s="38"/>
      <c r="R260" s="38"/>
      <c r="S260" s="38"/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36</v>
      </c>
      <c r="G261" s="38">
        <v>8</v>
      </c>
      <c r="H261" s="38">
        <v>10</v>
      </c>
      <c r="I261" s="38">
        <v>5</v>
      </c>
      <c r="J261" s="38">
        <v>5</v>
      </c>
      <c r="K261" s="38">
        <f t="shared" si="27"/>
        <v>5.3449999999999998</v>
      </c>
      <c r="L261" s="38"/>
      <c r="M261" s="40"/>
      <c r="N261" s="46"/>
      <c r="O261" s="47" t="s">
        <v>22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32</v>
      </c>
      <c r="G262" s="38">
        <v>3</v>
      </c>
      <c r="H262" s="38">
        <v>2</v>
      </c>
      <c r="I262" s="38">
        <v>2</v>
      </c>
      <c r="J262" s="38">
        <v>2</v>
      </c>
      <c r="K262" s="38">
        <f t="shared" si="27"/>
        <v>1.6240000000000001</v>
      </c>
      <c r="L262" s="38"/>
      <c r="M262" s="40"/>
      <c r="N262" s="48"/>
      <c r="O262" s="47" t="s">
        <v>22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22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6"/>
      <c r="O263" s="47" t="s">
        <v>22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22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6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6"/>
      <c r="O265" s="47" t="s">
        <v>28</v>
      </c>
      <c r="P265" s="38">
        <v>12</v>
      </c>
      <c r="Q265" s="38">
        <v>6</v>
      </c>
      <c r="R265" s="38">
        <v>15</v>
      </c>
      <c r="S265" s="38">
        <v>7</v>
      </c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24</v>
      </c>
      <c r="G266" s="38">
        <v>18</v>
      </c>
      <c r="H266" s="38">
        <v>15</v>
      </c>
      <c r="I266" s="38">
        <v>12</v>
      </c>
      <c r="J266" s="38">
        <v>8</v>
      </c>
      <c r="K266" s="38">
        <f t="shared" si="27"/>
        <v>10.446</v>
      </c>
      <c r="L266" s="38"/>
      <c r="M266" s="40"/>
      <c r="N266" s="46"/>
      <c r="O266" s="47" t="s">
        <v>41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A267" s="33"/>
      <c r="B267" s="40"/>
      <c r="C267" s="13"/>
      <c r="D267" s="40"/>
      <c r="E267" s="46"/>
      <c r="F267" s="47" t="s">
        <v>22</v>
      </c>
      <c r="G267" s="38"/>
      <c r="H267" s="38"/>
      <c r="I267" s="38"/>
      <c r="J267" s="38"/>
      <c r="K267" s="38">
        <f t="shared" si="27"/>
        <v>0</v>
      </c>
      <c r="L267" s="38"/>
      <c r="M267" s="40"/>
      <c r="N267" s="48"/>
      <c r="O267" s="47" t="s">
        <v>43</v>
      </c>
      <c r="P267" s="38"/>
      <c r="Q267" s="38"/>
      <c r="R267" s="38"/>
      <c r="S267" s="38"/>
      <c r="T267" s="44">
        <f t="shared" si="26"/>
        <v>0</v>
      </c>
      <c r="U267" s="45"/>
    </row>
    <row r="268" spans="1:21" x14ac:dyDescent="0.25">
      <c r="A268" s="33"/>
      <c r="B268" s="40"/>
      <c r="C268" s="13"/>
      <c r="D268" s="40"/>
      <c r="E268" s="46"/>
      <c r="F268" s="47" t="s">
        <v>26</v>
      </c>
      <c r="G268" s="38">
        <v>110</v>
      </c>
      <c r="H268" s="38">
        <v>104</v>
      </c>
      <c r="I268" s="38">
        <v>133</v>
      </c>
      <c r="J268" s="38">
        <v>24</v>
      </c>
      <c r="K268" s="38">
        <f t="shared" si="27"/>
        <v>80.625</v>
      </c>
      <c r="L268" s="38"/>
      <c r="M268" s="40"/>
      <c r="N268" s="48"/>
      <c r="O268" s="47" t="s">
        <v>22</v>
      </c>
      <c r="P268" s="38"/>
      <c r="Q268" s="38"/>
      <c r="R268" s="38"/>
      <c r="S268" s="38"/>
      <c r="T268" s="44">
        <f t="shared" si="26"/>
        <v>0</v>
      </c>
      <c r="U268" s="45"/>
    </row>
    <row r="269" spans="1:21" x14ac:dyDescent="0.25">
      <c r="A269" s="33"/>
      <c r="B269" s="40"/>
      <c r="C269" s="13"/>
      <c r="D269" s="40"/>
      <c r="E269" s="46"/>
      <c r="F269" s="47" t="s">
        <v>22</v>
      </c>
      <c r="G269" s="38"/>
      <c r="H269" s="38"/>
      <c r="I269" s="38"/>
      <c r="J269" s="38"/>
      <c r="K269" s="38">
        <f t="shared" si="27"/>
        <v>0</v>
      </c>
      <c r="L269" s="38"/>
      <c r="M269" s="40"/>
      <c r="N269" s="48"/>
      <c r="O269" s="47" t="s">
        <v>45</v>
      </c>
      <c r="P269" s="38">
        <v>17</v>
      </c>
      <c r="Q269" s="38">
        <v>11</v>
      </c>
      <c r="R269" s="38">
        <v>14</v>
      </c>
      <c r="S269" s="38">
        <v>8</v>
      </c>
      <c r="T269" s="44">
        <f t="shared" si="26"/>
        <v>0</v>
      </c>
      <c r="U269" s="45"/>
    </row>
    <row r="270" spans="1:21" x14ac:dyDescent="0.25">
      <c r="A270" s="33"/>
      <c r="B270" s="40"/>
      <c r="C270" s="13"/>
      <c r="D270" s="40"/>
      <c r="E270" s="46"/>
      <c r="F270" s="47" t="s">
        <v>22</v>
      </c>
      <c r="G270" s="38"/>
      <c r="H270" s="38"/>
      <c r="I270" s="38"/>
      <c r="J270" s="38"/>
      <c r="K270" s="38">
        <f t="shared" si="27"/>
        <v>0</v>
      </c>
      <c r="L270" s="38"/>
      <c r="M270" s="40"/>
      <c r="N270" s="49"/>
      <c r="O270" s="47" t="s">
        <v>46</v>
      </c>
      <c r="P270" s="38">
        <v>19</v>
      </c>
      <c r="Q270" s="38">
        <v>8</v>
      </c>
      <c r="R270" s="38">
        <v>8</v>
      </c>
      <c r="S270" s="38">
        <v>10</v>
      </c>
      <c r="T270" s="44">
        <f t="shared" si="26"/>
        <v>0</v>
      </c>
      <c r="U270" s="45"/>
    </row>
    <row r="271" spans="1:21" x14ac:dyDescent="0.25">
      <c r="E271" t="s">
        <v>0</v>
      </c>
      <c r="F271" s="1"/>
      <c r="G271" s="1">
        <v>45653</v>
      </c>
    </row>
    <row r="272" spans="1:21" x14ac:dyDescent="0.25">
      <c r="A272" s="2" t="s">
        <v>1</v>
      </c>
      <c r="B272" s="3" t="s">
        <v>2</v>
      </c>
      <c r="C272" s="3" t="s">
        <v>3</v>
      </c>
      <c r="D272" s="4" t="s">
        <v>4</v>
      </c>
      <c r="E272" s="4"/>
      <c r="F272" s="5"/>
      <c r="G272" s="5"/>
      <c r="H272" s="5"/>
      <c r="I272" s="5"/>
      <c r="J272" s="5"/>
      <c r="K272" s="6" t="s">
        <v>5</v>
      </c>
      <c r="L272" s="7"/>
      <c r="M272" s="4" t="s">
        <v>6</v>
      </c>
      <c r="N272" s="4"/>
      <c r="O272" s="5"/>
      <c r="P272" s="5"/>
      <c r="Q272" s="5"/>
      <c r="R272" s="5"/>
      <c r="S272" s="5"/>
      <c r="T272" s="8" t="s">
        <v>7</v>
      </c>
      <c r="U272" s="9" t="s">
        <v>8</v>
      </c>
    </row>
    <row r="273" spans="1:21" ht="25.5" x14ac:dyDescent="0.25">
      <c r="A273" s="2"/>
      <c r="B273" s="3"/>
      <c r="C273" s="3"/>
      <c r="D273" s="10" t="s">
        <v>9</v>
      </c>
      <c r="E273" s="11" t="s">
        <v>10</v>
      </c>
      <c r="F273" s="11" t="s">
        <v>11</v>
      </c>
      <c r="G273" s="12" t="s">
        <v>12</v>
      </c>
      <c r="H273" s="13"/>
      <c r="I273" s="13"/>
      <c r="J273" s="13"/>
      <c r="K273" s="13"/>
      <c r="L273" s="14" t="s">
        <v>13</v>
      </c>
      <c r="M273" s="10" t="s">
        <v>9</v>
      </c>
      <c r="N273" s="15" t="s">
        <v>14</v>
      </c>
      <c r="O273" s="11" t="s">
        <v>11</v>
      </c>
      <c r="P273" s="12" t="s">
        <v>12</v>
      </c>
      <c r="Q273" s="13"/>
      <c r="R273" s="13"/>
      <c r="S273" s="13"/>
      <c r="T273" s="8"/>
      <c r="U273" s="9"/>
    </row>
    <row r="274" spans="1:21" x14ac:dyDescent="0.25">
      <c r="A274" s="2"/>
      <c r="B274" s="3"/>
      <c r="C274" s="3"/>
      <c r="D274" s="10"/>
      <c r="E274" s="11"/>
      <c r="F274" s="11"/>
      <c r="G274" s="16" t="s">
        <v>15</v>
      </c>
      <c r="H274" s="17" t="s">
        <v>16</v>
      </c>
      <c r="I274" s="18" t="s">
        <v>17</v>
      </c>
      <c r="J274" s="19">
        <v>0</v>
      </c>
      <c r="K274" s="13"/>
      <c r="L274" s="20"/>
      <c r="M274" s="10"/>
      <c r="N274" s="15"/>
      <c r="O274" s="11"/>
      <c r="P274" s="16" t="s">
        <v>15</v>
      </c>
      <c r="Q274" s="17" t="s">
        <v>16</v>
      </c>
      <c r="R274" s="18" t="s">
        <v>17</v>
      </c>
      <c r="S274" s="19">
        <v>0</v>
      </c>
      <c r="T274" s="8"/>
      <c r="U274" s="9"/>
    </row>
    <row r="275" spans="1:21" x14ac:dyDescent="0.25">
      <c r="A275" s="21"/>
      <c r="B275" s="22"/>
      <c r="C275" s="23"/>
      <c r="D275" s="24"/>
      <c r="E275" s="25"/>
      <c r="F275" s="25"/>
      <c r="G275" s="26"/>
      <c r="H275" s="27"/>
      <c r="I275" s="28"/>
      <c r="J275" s="29"/>
      <c r="K275" s="30"/>
      <c r="L275" s="30"/>
      <c r="M275" s="24"/>
      <c r="N275" s="25"/>
      <c r="O275" s="25"/>
      <c r="P275" s="26"/>
      <c r="Q275" s="27"/>
      <c r="R275" s="28"/>
      <c r="S275" s="29"/>
      <c r="T275" s="31"/>
      <c r="U275" s="32"/>
    </row>
    <row r="276" spans="1:21" x14ac:dyDescent="0.25">
      <c r="A276" s="33"/>
      <c r="B276" s="33">
        <v>465</v>
      </c>
      <c r="C276" s="34"/>
      <c r="D276" s="35"/>
      <c r="E276" s="36"/>
      <c r="F276" s="37"/>
      <c r="G276" s="38"/>
      <c r="H276" s="38"/>
      <c r="I276" s="38"/>
      <c r="J276" s="38"/>
      <c r="K276" s="38">
        <f>((SUM(H278:H289)*H277)+(SUM(G278:G289)*G277)+(SUM(I278:I289)*I277))/1000</f>
        <v>26.390999999999998</v>
      </c>
      <c r="L276" s="38" t="e">
        <f>T276*100/M276</f>
        <v>#DIV/0!</v>
      </c>
      <c r="M276" s="35"/>
      <c r="N276" s="36"/>
      <c r="O276" s="37"/>
      <c r="P276" s="38"/>
      <c r="Q276" s="38"/>
      <c r="R276" s="38"/>
      <c r="S276" s="38"/>
      <c r="T276" s="39">
        <f>((SUM(Q278:Q289)*Q277)+(SUM(P278:P289)*P277)+(SUM(R278:R289)*R277))/1000</f>
        <v>0</v>
      </c>
      <c r="U276" s="39" t="e">
        <f>T276*100/M276</f>
        <v>#DIV/0!</v>
      </c>
    </row>
    <row r="277" spans="1:21" x14ac:dyDescent="0.25">
      <c r="A277" s="33"/>
      <c r="B277" s="40"/>
      <c r="C277" s="13"/>
      <c r="D277" s="40"/>
      <c r="E277" s="41" t="s">
        <v>19</v>
      </c>
      <c r="F277" s="42"/>
      <c r="G277" s="43">
        <v>227</v>
      </c>
      <c r="H277" s="43">
        <v>227</v>
      </c>
      <c r="I277" s="43">
        <v>228</v>
      </c>
      <c r="J277" s="43"/>
      <c r="K277" s="38"/>
      <c r="L277" s="38"/>
      <c r="M277" s="40"/>
      <c r="N277" s="41" t="s">
        <v>19</v>
      </c>
      <c r="O277" s="42"/>
      <c r="P277" s="43"/>
      <c r="Q277" s="43"/>
      <c r="R277" s="43"/>
      <c r="S277" s="38"/>
      <c r="T277" s="44"/>
      <c r="U277" s="45"/>
    </row>
    <row r="278" spans="1:21" x14ac:dyDescent="0.25">
      <c r="A278" s="33"/>
      <c r="B278" s="40"/>
      <c r="C278" s="13"/>
      <c r="D278" s="40"/>
      <c r="E278" s="46"/>
      <c r="F278" s="47" t="s">
        <v>30</v>
      </c>
      <c r="G278" s="38">
        <v>6</v>
      </c>
      <c r="H278" s="38">
        <v>10</v>
      </c>
      <c r="I278" s="38">
        <v>14</v>
      </c>
      <c r="J278" s="38">
        <v>11</v>
      </c>
      <c r="K278" s="38">
        <f>(G278*$G$7+H278*$H$7+I278*$I$7)/1000</f>
        <v>6.9820000000000002</v>
      </c>
      <c r="L278" s="38"/>
      <c r="M278" s="40"/>
      <c r="N278" s="46"/>
      <c r="O278" s="47" t="s">
        <v>22</v>
      </c>
      <c r="P278" s="38"/>
      <c r="Q278" s="38"/>
      <c r="R278" s="38"/>
      <c r="S278" s="38"/>
      <c r="T278" s="44">
        <f t="shared" ref="T278:T289" si="28">(P278*$P$7+Q278*$Q$7+R278*$R$7)/1000</f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31</v>
      </c>
      <c r="G279" s="38">
        <v>12</v>
      </c>
      <c r="H279" s="38">
        <v>8</v>
      </c>
      <c r="I279" s="38">
        <v>4</v>
      </c>
      <c r="J279" s="38">
        <v>7</v>
      </c>
      <c r="K279" s="38">
        <f t="shared" ref="K279:K289" si="29">(G279*$G$7+H279*$H$7+I279*$I$7)/1000</f>
        <v>5.5640000000000001</v>
      </c>
      <c r="L279" s="38"/>
      <c r="M279" s="40"/>
      <c r="N279" s="48"/>
      <c r="O279" s="47" t="s">
        <v>22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36</v>
      </c>
      <c r="G280" s="38">
        <v>14</v>
      </c>
      <c r="H280" s="38">
        <v>7</v>
      </c>
      <c r="I280" s="38">
        <v>24</v>
      </c>
      <c r="J280" s="38">
        <v>14</v>
      </c>
      <c r="K280" s="38">
        <f t="shared" si="29"/>
        <v>10.45</v>
      </c>
      <c r="L280" s="38"/>
      <c r="M280" s="40"/>
      <c r="N280" s="46"/>
      <c r="O280" s="47" t="s">
        <v>22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32</v>
      </c>
      <c r="G281" s="38">
        <v>0</v>
      </c>
      <c r="H281" s="38">
        <v>0</v>
      </c>
      <c r="I281" s="38">
        <v>17</v>
      </c>
      <c r="J281" s="38">
        <v>14</v>
      </c>
      <c r="K281" s="38">
        <f t="shared" si="29"/>
        <v>3.9609999999999999</v>
      </c>
      <c r="L281" s="38"/>
      <c r="M281" s="40"/>
      <c r="N281" s="48"/>
      <c r="O281" s="47" t="s">
        <v>22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38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6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6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6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6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A286" s="33"/>
      <c r="B286" s="40"/>
      <c r="C286" s="13"/>
      <c r="D286" s="40"/>
      <c r="E286" s="46"/>
      <c r="F286" s="47" t="s">
        <v>22</v>
      </c>
      <c r="G286" s="38"/>
      <c r="H286" s="38"/>
      <c r="I286" s="38"/>
      <c r="J286" s="38"/>
      <c r="K286" s="38">
        <f t="shared" si="29"/>
        <v>0</v>
      </c>
      <c r="L286" s="38"/>
      <c r="M286" s="40"/>
      <c r="N286" s="48"/>
      <c r="O286" s="47" t="s">
        <v>22</v>
      </c>
      <c r="P286" s="38"/>
      <c r="Q286" s="38"/>
      <c r="R286" s="38"/>
      <c r="S286" s="38"/>
      <c r="T286" s="44">
        <f t="shared" si="28"/>
        <v>0</v>
      </c>
      <c r="U286" s="45"/>
    </row>
    <row r="287" spans="1:21" x14ac:dyDescent="0.25">
      <c r="A287" s="33"/>
      <c r="B287" s="40"/>
      <c r="C287" s="13"/>
      <c r="D287" s="40"/>
      <c r="E287" s="46"/>
      <c r="F287" s="47" t="s">
        <v>22</v>
      </c>
      <c r="G287" s="38"/>
      <c r="H287" s="38"/>
      <c r="I287" s="38"/>
      <c r="J287" s="38"/>
      <c r="K287" s="38">
        <f t="shared" si="29"/>
        <v>0</v>
      </c>
      <c r="L287" s="38"/>
      <c r="M287" s="40"/>
      <c r="N287" s="48"/>
      <c r="O287" s="47" t="s">
        <v>22</v>
      </c>
      <c r="P287" s="38"/>
      <c r="Q287" s="38"/>
      <c r="R287" s="38"/>
      <c r="S287" s="38"/>
      <c r="T287" s="44">
        <f t="shared" si="28"/>
        <v>0</v>
      </c>
      <c r="U287" s="45"/>
    </row>
    <row r="288" spans="1:21" x14ac:dyDescent="0.25">
      <c r="A288" s="33"/>
      <c r="B288" s="40"/>
      <c r="C288" s="13"/>
      <c r="D288" s="40"/>
      <c r="E288" s="46"/>
      <c r="F288" s="47" t="s">
        <v>22</v>
      </c>
      <c r="G288" s="38"/>
      <c r="H288" s="38"/>
      <c r="I288" s="38"/>
      <c r="J288" s="38"/>
      <c r="K288" s="38">
        <f t="shared" si="29"/>
        <v>0</v>
      </c>
      <c r="L288" s="38"/>
      <c r="M288" s="40"/>
      <c r="N288" s="48"/>
      <c r="O288" s="47" t="s">
        <v>22</v>
      </c>
      <c r="P288" s="38"/>
      <c r="Q288" s="38"/>
      <c r="R288" s="38"/>
      <c r="S288" s="38"/>
      <c r="T288" s="44">
        <f t="shared" si="28"/>
        <v>0</v>
      </c>
      <c r="U288" s="45"/>
    </row>
    <row r="289" spans="1:21" x14ac:dyDescent="0.25">
      <c r="A289" s="33"/>
      <c r="B289" s="40"/>
      <c r="C289" s="13"/>
      <c r="D289" s="40"/>
      <c r="E289" s="46"/>
      <c r="F289" s="47" t="s">
        <v>22</v>
      </c>
      <c r="G289" s="38"/>
      <c r="H289" s="38"/>
      <c r="I289" s="38"/>
      <c r="J289" s="38"/>
      <c r="K289" s="38">
        <f t="shared" si="29"/>
        <v>0</v>
      </c>
      <c r="L289" s="38"/>
      <c r="M289" s="40"/>
      <c r="N289" s="49"/>
      <c r="O289" s="47" t="s">
        <v>22</v>
      </c>
      <c r="P289" s="38"/>
      <c r="Q289" s="38"/>
      <c r="R289" s="38"/>
      <c r="S289" s="38"/>
      <c r="T289" s="44">
        <f t="shared" si="28"/>
        <v>0</v>
      </c>
      <c r="U289" s="45"/>
    </row>
    <row r="290" spans="1:21" x14ac:dyDescent="0.25">
      <c r="E290" t="s">
        <v>0</v>
      </c>
      <c r="F290" s="1"/>
    </row>
    <row r="291" spans="1:21" x14ac:dyDescent="0.25">
      <c r="A291" s="2" t="s">
        <v>1</v>
      </c>
      <c r="B291" s="3" t="s">
        <v>2</v>
      </c>
      <c r="C291" s="3" t="s">
        <v>3</v>
      </c>
      <c r="D291" s="4" t="s">
        <v>4</v>
      </c>
      <c r="E291" s="4"/>
      <c r="F291" s="5"/>
      <c r="G291" s="5"/>
      <c r="H291" s="5"/>
      <c r="I291" s="5"/>
      <c r="J291" s="5"/>
      <c r="K291" s="6" t="s">
        <v>5</v>
      </c>
      <c r="L291" s="7"/>
      <c r="M291" s="4" t="s">
        <v>6</v>
      </c>
      <c r="N291" s="4"/>
      <c r="O291" s="5"/>
      <c r="P291" s="5"/>
      <c r="Q291" s="5"/>
      <c r="R291" s="5"/>
      <c r="S291" s="5"/>
      <c r="T291" s="8" t="s">
        <v>7</v>
      </c>
      <c r="U291" s="9" t="s">
        <v>8</v>
      </c>
    </row>
    <row r="292" spans="1:21" ht="25.5" x14ac:dyDescent="0.25">
      <c r="A292" s="2"/>
      <c r="B292" s="3"/>
      <c r="C292" s="3"/>
      <c r="D292" s="10" t="s">
        <v>9</v>
      </c>
      <c r="E292" s="11" t="s">
        <v>10</v>
      </c>
      <c r="F292" s="11" t="s">
        <v>11</v>
      </c>
      <c r="G292" s="12" t="s">
        <v>12</v>
      </c>
      <c r="H292" s="13"/>
      <c r="I292" s="13"/>
      <c r="J292" s="13"/>
      <c r="K292" s="13"/>
      <c r="L292" s="14" t="s">
        <v>13</v>
      </c>
      <c r="M292" s="10" t="s">
        <v>9</v>
      </c>
      <c r="N292" s="15" t="s">
        <v>14</v>
      </c>
      <c r="O292" s="11" t="s">
        <v>11</v>
      </c>
      <c r="P292" s="12" t="s">
        <v>12</v>
      </c>
      <c r="Q292" s="13"/>
      <c r="R292" s="13"/>
      <c r="S292" s="13"/>
      <c r="T292" s="8"/>
      <c r="U292" s="9"/>
    </row>
    <row r="293" spans="1:21" x14ac:dyDescent="0.25">
      <c r="A293" s="2"/>
      <c r="B293" s="3"/>
      <c r="C293" s="3"/>
      <c r="D293" s="10"/>
      <c r="E293" s="11"/>
      <c r="F293" s="11"/>
      <c r="G293" s="16" t="s">
        <v>15</v>
      </c>
      <c r="H293" s="17" t="s">
        <v>16</v>
      </c>
      <c r="I293" s="18" t="s">
        <v>17</v>
      </c>
      <c r="J293" s="19">
        <v>0</v>
      </c>
      <c r="K293" s="13"/>
      <c r="L293" s="20"/>
      <c r="M293" s="10"/>
      <c r="N293" s="15"/>
      <c r="O293" s="11"/>
      <c r="P293" s="16" t="s">
        <v>15</v>
      </c>
      <c r="Q293" s="17" t="s">
        <v>16</v>
      </c>
      <c r="R293" s="18" t="s">
        <v>17</v>
      </c>
      <c r="S293" s="19">
        <v>0</v>
      </c>
      <c r="T293" s="8"/>
      <c r="U293" s="9"/>
    </row>
    <row r="294" spans="1:21" x14ac:dyDescent="0.25">
      <c r="A294" s="21"/>
      <c r="B294" s="22"/>
      <c r="C294" s="23"/>
      <c r="D294" s="24"/>
      <c r="E294" s="25"/>
      <c r="F294" s="25"/>
      <c r="G294" s="26"/>
      <c r="H294" s="27"/>
      <c r="I294" s="28"/>
      <c r="J294" s="29"/>
      <c r="K294" s="30"/>
      <c r="L294" s="30"/>
      <c r="M294" s="24"/>
      <c r="N294" s="25"/>
      <c r="O294" s="25"/>
      <c r="P294" s="26"/>
      <c r="Q294" s="27"/>
      <c r="R294" s="28"/>
      <c r="S294" s="29"/>
      <c r="T294" s="31"/>
      <c r="U294" s="32"/>
    </row>
    <row r="295" spans="1:21" x14ac:dyDescent="0.25">
      <c r="A295" s="33"/>
      <c r="B295" s="33">
        <v>466</v>
      </c>
      <c r="C295" s="34"/>
      <c r="D295" s="35"/>
      <c r="E295" s="36"/>
      <c r="F295" s="37"/>
      <c r="G295" s="38"/>
      <c r="H295" s="38"/>
      <c r="I295" s="38"/>
      <c r="J295" s="38"/>
      <c r="K295" s="38">
        <f>((SUM(H297:H308)*H296)+(SUM(G297:G308)*G296)+(SUM(I297:I308)*I296))/1000</f>
        <v>0</v>
      </c>
      <c r="L295" s="38" t="e">
        <f>T295*100/M295</f>
        <v>#DIV/0!</v>
      </c>
      <c r="M295" s="35"/>
      <c r="N295" s="36"/>
      <c r="O295" s="37"/>
      <c r="P295" s="38"/>
      <c r="Q295" s="38"/>
      <c r="R295" s="38"/>
      <c r="S295" s="38"/>
      <c r="T295" s="39">
        <f>((SUM(Q297:Q308)*Q296)+(SUM(P297:P308)*P296)+(SUM(R297:R308)*R296))/1000</f>
        <v>0</v>
      </c>
      <c r="U295" s="39" t="e">
        <f>T295*100/M295</f>
        <v>#DIV/0!</v>
      </c>
    </row>
    <row r="296" spans="1:21" x14ac:dyDescent="0.25">
      <c r="A296" s="33"/>
      <c r="B296" s="40"/>
      <c r="C296" s="13"/>
      <c r="D296" s="40"/>
      <c r="E296" s="41" t="s">
        <v>19</v>
      </c>
      <c r="F296" s="42"/>
      <c r="G296" s="43"/>
      <c r="H296" s="43"/>
      <c r="I296" s="43"/>
      <c r="J296" s="43"/>
      <c r="K296" s="38"/>
      <c r="L296" s="38"/>
      <c r="M296" s="40"/>
      <c r="N296" s="41" t="s">
        <v>19</v>
      </c>
      <c r="O296" s="42"/>
      <c r="P296" s="43"/>
      <c r="Q296" s="43"/>
      <c r="R296" s="43"/>
      <c r="S296" s="38"/>
      <c r="T296" s="44"/>
      <c r="U296" s="45"/>
    </row>
    <row r="297" spans="1:21" x14ac:dyDescent="0.25">
      <c r="A297" s="33"/>
      <c r="B297" s="40"/>
      <c r="C297" s="13"/>
      <c r="D297" s="40"/>
      <c r="E297" s="46"/>
      <c r="F297" s="47" t="s">
        <v>22</v>
      </c>
      <c r="G297" s="38"/>
      <c r="H297" s="38"/>
      <c r="I297" s="38"/>
      <c r="J297" s="38"/>
      <c r="K297" s="38">
        <f>(G297*$G$7+H297*$H$7+I297*$I$7)/1000</f>
        <v>0</v>
      </c>
      <c r="L297" s="38"/>
      <c r="M297" s="40"/>
      <c r="N297" s="46"/>
      <c r="O297" s="47" t="s">
        <v>22</v>
      </c>
      <c r="P297" s="38"/>
      <c r="Q297" s="38"/>
      <c r="R297" s="38"/>
      <c r="S297" s="38"/>
      <c r="T297" s="44">
        <f t="shared" ref="T297:T308" si="30">(P297*$P$7+Q297*$Q$7+R297*$R$7)/1000</f>
        <v>0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22</v>
      </c>
      <c r="G298" s="38"/>
      <c r="H298" s="38"/>
      <c r="I298" s="38"/>
      <c r="J298" s="38"/>
      <c r="K298" s="38">
        <f t="shared" ref="K298:K308" si="31">(G298*$G$7+H298*$H$7+I298*$I$7)/1000</f>
        <v>0</v>
      </c>
      <c r="L298" s="38"/>
      <c r="M298" s="40"/>
      <c r="N298" s="48"/>
      <c r="O298" s="47" t="s">
        <v>22</v>
      </c>
      <c r="P298" s="38"/>
      <c r="Q298" s="38"/>
      <c r="R298" s="38"/>
      <c r="S298" s="38"/>
      <c r="T298" s="44">
        <f t="shared" si="30"/>
        <v>0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22</v>
      </c>
      <c r="G299" s="38"/>
      <c r="H299" s="38"/>
      <c r="I299" s="38"/>
      <c r="J299" s="38"/>
      <c r="K299" s="38">
        <f t="shared" si="31"/>
        <v>0</v>
      </c>
      <c r="L299" s="38"/>
      <c r="M299" s="40"/>
      <c r="N299" s="46"/>
      <c r="O299" s="47" t="s">
        <v>22</v>
      </c>
      <c r="P299" s="38"/>
      <c r="Q299" s="38"/>
      <c r="R299" s="38"/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22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8"/>
      <c r="O300" s="47" t="s">
        <v>22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22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6"/>
      <c r="O301" s="47" t="s">
        <v>22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22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6"/>
      <c r="O302" s="47" t="s">
        <v>22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6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6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A305" s="33"/>
      <c r="B305" s="40"/>
      <c r="C305" s="13"/>
      <c r="D305" s="40"/>
      <c r="E305" s="46"/>
      <c r="F305" s="47" t="s">
        <v>22</v>
      </c>
      <c r="G305" s="38"/>
      <c r="H305" s="38"/>
      <c r="I305" s="38"/>
      <c r="J305" s="38"/>
      <c r="K305" s="38">
        <f t="shared" si="31"/>
        <v>0</v>
      </c>
      <c r="L305" s="38"/>
      <c r="M305" s="40"/>
      <c r="N305" s="48"/>
      <c r="O305" s="47" t="s">
        <v>22</v>
      </c>
      <c r="P305" s="38"/>
      <c r="Q305" s="38"/>
      <c r="R305" s="38"/>
      <c r="S305" s="38"/>
      <c r="T305" s="44">
        <f t="shared" si="30"/>
        <v>0</v>
      </c>
      <c r="U305" s="45"/>
    </row>
    <row r="306" spans="1:21" x14ac:dyDescent="0.25">
      <c r="A306" s="33"/>
      <c r="B306" s="40"/>
      <c r="C306" s="13"/>
      <c r="D306" s="40"/>
      <c r="E306" s="46"/>
      <c r="F306" s="47" t="s">
        <v>22</v>
      </c>
      <c r="G306" s="38"/>
      <c r="H306" s="38"/>
      <c r="I306" s="38"/>
      <c r="J306" s="38"/>
      <c r="K306" s="38">
        <f t="shared" si="31"/>
        <v>0</v>
      </c>
      <c r="L306" s="38"/>
      <c r="M306" s="40"/>
      <c r="N306" s="48"/>
      <c r="O306" s="47" t="s">
        <v>22</v>
      </c>
      <c r="P306" s="38"/>
      <c r="Q306" s="38"/>
      <c r="R306" s="38"/>
      <c r="S306" s="38"/>
      <c r="T306" s="44">
        <f t="shared" si="30"/>
        <v>0</v>
      </c>
      <c r="U306" s="45"/>
    </row>
    <row r="307" spans="1:21" x14ac:dyDescent="0.25">
      <c r="A307" s="33"/>
      <c r="B307" s="40"/>
      <c r="C307" s="13"/>
      <c r="D307" s="40"/>
      <c r="E307" s="46"/>
      <c r="F307" s="47" t="s">
        <v>22</v>
      </c>
      <c r="G307" s="38"/>
      <c r="H307" s="38"/>
      <c r="I307" s="38"/>
      <c r="J307" s="38"/>
      <c r="K307" s="38">
        <f t="shared" si="31"/>
        <v>0</v>
      </c>
      <c r="L307" s="38"/>
      <c r="M307" s="40"/>
      <c r="N307" s="48"/>
      <c r="O307" s="47" t="s">
        <v>22</v>
      </c>
      <c r="P307" s="38"/>
      <c r="Q307" s="38"/>
      <c r="R307" s="38"/>
      <c r="S307" s="38"/>
      <c r="T307" s="44">
        <f t="shared" si="30"/>
        <v>0</v>
      </c>
      <c r="U307" s="45"/>
    </row>
    <row r="308" spans="1:21" x14ac:dyDescent="0.25">
      <c r="A308" s="33"/>
      <c r="B308" s="40"/>
      <c r="C308" s="13"/>
      <c r="D308" s="40"/>
      <c r="E308" s="46"/>
      <c r="F308" s="47" t="s">
        <v>22</v>
      </c>
      <c r="G308" s="38"/>
      <c r="H308" s="38"/>
      <c r="I308" s="38"/>
      <c r="J308" s="38"/>
      <c r="K308" s="38">
        <f t="shared" si="31"/>
        <v>0</v>
      </c>
      <c r="L308" s="38"/>
      <c r="M308" s="40"/>
      <c r="N308" s="49"/>
      <c r="O308" s="47" t="s">
        <v>22</v>
      </c>
      <c r="P308" s="38"/>
      <c r="Q308" s="38"/>
      <c r="R308" s="38"/>
      <c r="S308" s="38"/>
      <c r="T308" s="44">
        <f t="shared" si="30"/>
        <v>0</v>
      </c>
      <c r="U308" s="45"/>
    </row>
    <row r="309" spans="1:21" x14ac:dyDescent="0.25">
      <c r="E309" t="s">
        <v>0</v>
      </c>
      <c r="F309" s="1"/>
    </row>
    <row r="310" spans="1:21" x14ac:dyDescent="0.25">
      <c r="A310" s="2" t="s">
        <v>1</v>
      </c>
      <c r="B310" s="3" t="s">
        <v>2</v>
      </c>
      <c r="C310" s="3" t="s">
        <v>3</v>
      </c>
      <c r="D310" s="4" t="s">
        <v>4</v>
      </c>
      <c r="E310" s="4"/>
      <c r="F310" s="5"/>
      <c r="G310" s="5"/>
      <c r="H310" s="5"/>
      <c r="I310" s="5"/>
      <c r="J310" s="5"/>
      <c r="K310" s="6" t="s">
        <v>5</v>
      </c>
      <c r="L310" s="7"/>
      <c r="M310" s="4" t="s">
        <v>6</v>
      </c>
      <c r="N310" s="4"/>
      <c r="O310" s="5"/>
      <c r="P310" s="5"/>
      <c r="Q310" s="5"/>
      <c r="R310" s="5"/>
      <c r="S310" s="5"/>
      <c r="T310" s="8" t="s">
        <v>7</v>
      </c>
      <c r="U310" s="9" t="s">
        <v>8</v>
      </c>
    </row>
    <row r="311" spans="1:21" ht="25.5" x14ac:dyDescent="0.25">
      <c r="A311" s="2"/>
      <c r="B311" s="3"/>
      <c r="C311" s="3"/>
      <c r="D311" s="10" t="s">
        <v>9</v>
      </c>
      <c r="E311" s="11" t="s">
        <v>10</v>
      </c>
      <c r="F311" s="11" t="s">
        <v>11</v>
      </c>
      <c r="G311" s="12" t="s">
        <v>12</v>
      </c>
      <c r="H311" s="13"/>
      <c r="I311" s="13"/>
      <c r="J311" s="13"/>
      <c r="K311" s="13"/>
      <c r="L311" s="14" t="s">
        <v>13</v>
      </c>
      <c r="M311" s="10" t="s">
        <v>9</v>
      </c>
      <c r="N311" s="15" t="s">
        <v>14</v>
      </c>
      <c r="O311" s="11" t="s">
        <v>11</v>
      </c>
      <c r="P311" s="12" t="s">
        <v>12</v>
      </c>
      <c r="Q311" s="13"/>
      <c r="R311" s="13"/>
      <c r="S311" s="13"/>
      <c r="T311" s="8"/>
      <c r="U311" s="9"/>
    </row>
    <row r="312" spans="1:21" x14ac:dyDescent="0.25">
      <c r="A312" s="2"/>
      <c r="B312" s="3"/>
      <c r="C312" s="3"/>
      <c r="D312" s="10"/>
      <c r="E312" s="11"/>
      <c r="F312" s="11"/>
      <c r="G312" s="16" t="s">
        <v>15</v>
      </c>
      <c r="H312" s="17" t="s">
        <v>16</v>
      </c>
      <c r="I312" s="18" t="s">
        <v>17</v>
      </c>
      <c r="J312" s="19">
        <v>0</v>
      </c>
      <c r="K312" s="13"/>
      <c r="L312" s="20"/>
      <c r="M312" s="10"/>
      <c r="N312" s="15"/>
      <c r="O312" s="11"/>
      <c r="P312" s="16" t="s">
        <v>15</v>
      </c>
      <c r="Q312" s="17" t="s">
        <v>16</v>
      </c>
      <c r="R312" s="18" t="s">
        <v>17</v>
      </c>
      <c r="S312" s="19">
        <v>0</v>
      </c>
      <c r="T312" s="8"/>
      <c r="U312" s="9"/>
    </row>
    <row r="313" spans="1:21" x14ac:dyDescent="0.25">
      <c r="A313" s="21"/>
      <c r="B313" s="22"/>
      <c r="C313" s="23"/>
      <c r="D313" s="24"/>
      <c r="E313" s="25"/>
      <c r="F313" s="25"/>
      <c r="G313" s="26"/>
      <c r="H313" s="27"/>
      <c r="I313" s="28"/>
      <c r="J313" s="29"/>
      <c r="K313" s="30"/>
      <c r="L313" s="30"/>
      <c r="M313" s="24"/>
      <c r="N313" s="25"/>
      <c r="O313" s="25"/>
      <c r="P313" s="26"/>
      <c r="Q313" s="27"/>
      <c r="R313" s="28"/>
      <c r="S313" s="29"/>
      <c r="T313" s="31"/>
      <c r="U313" s="32"/>
    </row>
    <row r="314" spans="1:21" x14ac:dyDescent="0.25">
      <c r="A314" s="33"/>
      <c r="B314" s="33">
        <v>467</v>
      </c>
      <c r="C314" s="34"/>
      <c r="D314" s="35"/>
      <c r="E314" s="36"/>
      <c r="F314" s="37"/>
      <c r="G314" s="38"/>
      <c r="H314" s="38"/>
      <c r="I314" s="38"/>
      <c r="J314" s="38"/>
      <c r="K314" s="38">
        <f>((SUM(H316:H327)*H315)+(SUM(G316:G327)*G315)+(SUM(I316:I327)*I315))/1000</f>
        <v>0</v>
      </c>
      <c r="L314" s="38" t="e">
        <f>T314*100/M314</f>
        <v>#DIV/0!</v>
      </c>
      <c r="M314" s="35"/>
      <c r="N314" s="36"/>
      <c r="O314" s="37"/>
      <c r="P314" s="38"/>
      <c r="Q314" s="38"/>
      <c r="R314" s="38"/>
      <c r="S314" s="38"/>
      <c r="T314" s="39">
        <f>((SUM(Q316:Q327)*Q315)+(SUM(P316:P327)*P315)+(SUM(R316:R327)*R315))/1000</f>
        <v>0</v>
      </c>
      <c r="U314" s="39" t="e">
        <f>T314*100/M314</f>
        <v>#DIV/0!</v>
      </c>
    </row>
    <row r="315" spans="1:21" x14ac:dyDescent="0.25">
      <c r="A315" s="33"/>
      <c r="B315" s="40"/>
      <c r="C315" s="13"/>
      <c r="D315" s="40"/>
      <c r="E315" s="41" t="s">
        <v>19</v>
      </c>
      <c r="F315" s="42"/>
      <c r="G315" s="43"/>
      <c r="H315" s="43"/>
      <c r="I315" s="43"/>
      <c r="J315" s="43"/>
      <c r="K315" s="38"/>
      <c r="L315" s="38"/>
      <c r="M315" s="40"/>
      <c r="N315" s="41" t="s">
        <v>19</v>
      </c>
      <c r="O315" s="42"/>
      <c r="P315" s="43"/>
      <c r="Q315" s="43"/>
      <c r="R315" s="43"/>
      <c r="S315" s="38"/>
      <c r="T315" s="44"/>
      <c r="U315" s="45"/>
    </row>
    <row r="316" spans="1:21" x14ac:dyDescent="0.25">
      <c r="A316" s="33"/>
      <c r="B316" s="40"/>
      <c r="C316" s="13"/>
      <c r="D316" s="40"/>
      <c r="E316" s="46"/>
      <c r="F316" s="47" t="s">
        <v>22</v>
      </c>
      <c r="G316" s="38"/>
      <c r="H316" s="38"/>
      <c r="I316" s="38"/>
      <c r="J316" s="38"/>
      <c r="K316" s="38">
        <f>(G316*$G$7+H316*$H$7+I316*$I$7)/1000</f>
        <v>0</v>
      </c>
      <c r="L316" s="38"/>
      <c r="M316" s="40"/>
      <c r="N316" s="46"/>
      <c r="O316" s="47" t="s">
        <v>22</v>
      </c>
      <c r="P316" s="38"/>
      <c r="Q316" s="38"/>
      <c r="R316" s="38"/>
      <c r="S316" s="38"/>
      <c r="T316" s="44">
        <f t="shared" ref="T316:T327" si="32">(P316*$P$7+Q316*$Q$7+R316*$R$7)/1000</f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22</v>
      </c>
      <c r="G317" s="38"/>
      <c r="H317" s="38"/>
      <c r="I317" s="38"/>
      <c r="J317" s="38"/>
      <c r="K317" s="38">
        <f t="shared" ref="K317:K327" si="33">(G317*$G$7+H317*$H$7+I317*$I$7)/1000</f>
        <v>0</v>
      </c>
      <c r="L317" s="38"/>
      <c r="M317" s="40"/>
      <c r="N317" s="48"/>
      <c r="O317" s="47" t="s">
        <v>22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22</v>
      </c>
      <c r="G318" s="38"/>
      <c r="H318" s="38"/>
      <c r="I318" s="38"/>
      <c r="J318" s="38"/>
      <c r="K318" s="38">
        <f t="shared" si="33"/>
        <v>0</v>
      </c>
      <c r="L318" s="38"/>
      <c r="M318" s="40"/>
      <c r="N318" s="46"/>
      <c r="O318" s="47" t="s">
        <v>22</v>
      </c>
      <c r="P318" s="38"/>
      <c r="Q318" s="38"/>
      <c r="R318" s="38"/>
      <c r="S318" s="38"/>
      <c r="T318" s="44">
        <f t="shared" si="32"/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22</v>
      </c>
      <c r="G319" s="38"/>
      <c r="H319" s="38"/>
      <c r="I319" s="38"/>
      <c r="J319" s="38"/>
      <c r="K319" s="38">
        <f t="shared" si="33"/>
        <v>0</v>
      </c>
      <c r="L319" s="38"/>
      <c r="M319" s="40"/>
      <c r="N319" s="48"/>
      <c r="O319" s="47" t="s">
        <v>22</v>
      </c>
      <c r="P319" s="38"/>
      <c r="Q319" s="38"/>
      <c r="R319" s="38"/>
      <c r="S319" s="38"/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22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6"/>
      <c r="O320" s="47" t="s">
        <v>22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6"/>
      <c r="O321" s="47" t="s">
        <v>22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6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6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A324" s="33"/>
      <c r="B324" s="40"/>
      <c r="C324" s="13"/>
      <c r="D324" s="40"/>
      <c r="E324" s="46"/>
      <c r="F324" s="47" t="s">
        <v>22</v>
      </c>
      <c r="G324" s="38"/>
      <c r="H324" s="38"/>
      <c r="I324" s="38"/>
      <c r="J324" s="38"/>
      <c r="K324" s="38">
        <f t="shared" si="33"/>
        <v>0</v>
      </c>
      <c r="L324" s="38"/>
      <c r="M324" s="40"/>
      <c r="N324" s="48"/>
      <c r="O324" s="47" t="s">
        <v>22</v>
      </c>
      <c r="P324" s="38"/>
      <c r="Q324" s="38"/>
      <c r="R324" s="38"/>
      <c r="S324" s="38"/>
      <c r="T324" s="44">
        <f t="shared" si="32"/>
        <v>0</v>
      </c>
      <c r="U324" s="45"/>
    </row>
    <row r="325" spans="1:21" x14ac:dyDescent="0.25">
      <c r="A325" s="33"/>
      <c r="B325" s="40"/>
      <c r="C325" s="13"/>
      <c r="D325" s="40"/>
      <c r="E325" s="46"/>
      <c r="F325" s="47" t="s">
        <v>22</v>
      </c>
      <c r="G325" s="38"/>
      <c r="H325" s="38"/>
      <c r="I325" s="38"/>
      <c r="J325" s="38"/>
      <c r="K325" s="38">
        <f t="shared" si="33"/>
        <v>0</v>
      </c>
      <c r="L325" s="38"/>
      <c r="M325" s="40"/>
      <c r="N325" s="48"/>
      <c r="O325" s="47" t="s">
        <v>22</v>
      </c>
      <c r="P325" s="38"/>
      <c r="Q325" s="38"/>
      <c r="R325" s="38"/>
      <c r="S325" s="38"/>
      <c r="T325" s="44">
        <f t="shared" si="32"/>
        <v>0</v>
      </c>
      <c r="U325" s="45"/>
    </row>
    <row r="326" spans="1:21" x14ac:dyDescent="0.25">
      <c r="A326" s="33"/>
      <c r="B326" s="40"/>
      <c r="C326" s="13"/>
      <c r="D326" s="40"/>
      <c r="E326" s="46"/>
      <c r="F326" s="47" t="s">
        <v>22</v>
      </c>
      <c r="G326" s="38"/>
      <c r="H326" s="38"/>
      <c r="I326" s="38"/>
      <c r="J326" s="38"/>
      <c r="K326" s="38">
        <f t="shared" si="33"/>
        <v>0</v>
      </c>
      <c r="L326" s="38"/>
      <c r="M326" s="40"/>
      <c r="N326" s="48"/>
      <c r="O326" s="47" t="s">
        <v>22</v>
      </c>
      <c r="P326" s="38"/>
      <c r="Q326" s="38"/>
      <c r="R326" s="38"/>
      <c r="S326" s="38"/>
      <c r="T326" s="44">
        <f t="shared" si="32"/>
        <v>0</v>
      </c>
      <c r="U326" s="45"/>
    </row>
    <row r="327" spans="1:21" x14ac:dyDescent="0.25">
      <c r="A327" s="33"/>
      <c r="B327" s="40"/>
      <c r="C327" s="13"/>
      <c r="D327" s="40"/>
      <c r="E327" s="46"/>
      <c r="F327" s="47" t="s">
        <v>22</v>
      </c>
      <c r="G327" s="38"/>
      <c r="H327" s="38"/>
      <c r="I327" s="38"/>
      <c r="J327" s="38"/>
      <c r="K327" s="38">
        <f t="shared" si="33"/>
        <v>0</v>
      </c>
      <c r="L327" s="38"/>
      <c r="M327" s="40"/>
      <c r="N327" s="49"/>
      <c r="O327" s="47" t="s">
        <v>22</v>
      </c>
      <c r="P327" s="38"/>
      <c r="Q327" s="38"/>
      <c r="R327" s="38"/>
      <c r="S327" s="38"/>
      <c r="T327" s="44">
        <f t="shared" si="32"/>
        <v>0</v>
      </c>
      <c r="U327" s="45"/>
    </row>
    <row r="328" spans="1:21" x14ac:dyDescent="0.25">
      <c r="E328" t="s">
        <v>0</v>
      </c>
      <c r="F328" s="1"/>
    </row>
    <row r="329" spans="1:21" x14ac:dyDescent="0.25">
      <c r="A329" s="2" t="s">
        <v>1</v>
      </c>
      <c r="B329" s="3" t="s">
        <v>2</v>
      </c>
      <c r="C329" s="3" t="s">
        <v>3</v>
      </c>
      <c r="D329" s="4" t="s">
        <v>4</v>
      </c>
      <c r="E329" s="4"/>
      <c r="F329" s="5"/>
      <c r="G329" s="5"/>
      <c r="H329" s="5"/>
      <c r="I329" s="5"/>
      <c r="J329" s="5"/>
      <c r="K329" s="6" t="s">
        <v>5</v>
      </c>
      <c r="L329" s="7"/>
      <c r="M329" s="4" t="s">
        <v>6</v>
      </c>
      <c r="N329" s="4"/>
      <c r="O329" s="5"/>
      <c r="P329" s="5"/>
      <c r="Q329" s="5"/>
      <c r="R329" s="5"/>
      <c r="S329" s="5"/>
      <c r="T329" s="8" t="s">
        <v>7</v>
      </c>
      <c r="U329" s="9" t="s">
        <v>8</v>
      </c>
    </row>
    <row r="330" spans="1:21" ht="25.5" x14ac:dyDescent="0.25">
      <c r="A330" s="2"/>
      <c r="B330" s="3"/>
      <c r="C330" s="3"/>
      <c r="D330" s="10" t="s">
        <v>9</v>
      </c>
      <c r="E330" s="11" t="s">
        <v>10</v>
      </c>
      <c r="F330" s="11" t="s">
        <v>11</v>
      </c>
      <c r="G330" s="12" t="s">
        <v>12</v>
      </c>
      <c r="H330" s="13"/>
      <c r="I330" s="13"/>
      <c r="J330" s="13"/>
      <c r="K330" s="13"/>
      <c r="L330" s="14" t="s">
        <v>13</v>
      </c>
      <c r="M330" s="10" t="s">
        <v>9</v>
      </c>
      <c r="N330" s="15" t="s">
        <v>14</v>
      </c>
      <c r="O330" s="11" t="s">
        <v>11</v>
      </c>
      <c r="P330" s="12" t="s">
        <v>12</v>
      </c>
      <c r="Q330" s="13"/>
      <c r="R330" s="13"/>
      <c r="S330" s="13"/>
      <c r="T330" s="8"/>
      <c r="U330" s="9"/>
    </row>
    <row r="331" spans="1:21" x14ac:dyDescent="0.25">
      <c r="A331" s="2"/>
      <c r="B331" s="3"/>
      <c r="C331" s="3"/>
      <c r="D331" s="10"/>
      <c r="E331" s="11"/>
      <c r="F331" s="11"/>
      <c r="G331" s="16" t="s">
        <v>15</v>
      </c>
      <c r="H331" s="17" t="s">
        <v>16</v>
      </c>
      <c r="I331" s="18" t="s">
        <v>17</v>
      </c>
      <c r="J331" s="19">
        <v>0</v>
      </c>
      <c r="K331" s="13"/>
      <c r="L331" s="20"/>
      <c r="M331" s="10"/>
      <c r="N331" s="15"/>
      <c r="O331" s="11"/>
      <c r="P331" s="16" t="s">
        <v>15</v>
      </c>
      <c r="Q331" s="17" t="s">
        <v>16</v>
      </c>
      <c r="R331" s="18" t="s">
        <v>17</v>
      </c>
      <c r="S331" s="19">
        <v>0</v>
      </c>
      <c r="T331" s="8"/>
      <c r="U331" s="9"/>
    </row>
    <row r="332" spans="1:21" x14ac:dyDescent="0.25">
      <c r="A332" s="21"/>
      <c r="B332" s="22"/>
      <c r="C332" s="23"/>
      <c r="D332" s="24"/>
      <c r="E332" s="25"/>
      <c r="F332" s="25"/>
      <c r="G332" s="26"/>
      <c r="H332" s="27"/>
      <c r="I332" s="28"/>
      <c r="J332" s="29"/>
      <c r="K332" s="30"/>
      <c r="L332" s="30"/>
      <c r="M332" s="24"/>
      <c r="N332" s="25"/>
      <c r="O332" s="25"/>
      <c r="P332" s="26"/>
      <c r="Q332" s="27"/>
      <c r="R332" s="28"/>
      <c r="S332" s="29"/>
      <c r="T332" s="31"/>
      <c r="U332" s="32"/>
    </row>
    <row r="333" spans="1:21" x14ac:dyDescent="0.25">
      <c r="A333" s="33"/>
      <c r="B333" s="33">
        <v>468</v>
      </c>
      <c r="C333" s="34"/>
      <c r="D333" s="35">
        <v>250</v>
      </c>
      <c r="E333" s="36"/>
      <c r="F333" s="37"/>
      <c r="G333" s="38"/>
      <c r="H333" s="38"/>
      <c r="I333" s="38"/>
      <c r="J333" s="38"/>
      <c r="K333" s="38">
        <f>((SUM(H335:H346)*H334)+(SUM(G335:G346)*G334)+(SUM(I335:I346)*I334))/1000</f>
        <v>40.043999999999997</v>
      </c>
      <c r="L333" s="38" t="e">
        <f>T333*100/M333</f>
        <v>#DIV/0!</v>
      </c>
      <c r="M333" s="35"/>
      <c r="N333" s="36"/>
      <c r="O333" s="37"/>
      <c r="P333" s="38"/>
      <c r="Q333" s="38"/>
      <c r="R333" s="38"/>
      <c r="S333" s="38"/>
      <c r="T333" s="39">
        <f>((SUM(Q335:Q346)*Q334)+(SUM(P335:P346)*P334)+(SUM(R335:R346)*R334))/1000</f>
        <v>0</v>
      </c>
      <c r="U333" s="39" t="e">
        <f>T333*100/M333</f>
        <v>#DIV/0!</v>
      </c>
    </row>
    <row r="334" spans="1:21" x14ac:dyDescent="0.25">
      <c r="A334" s="33"/>
      <c r="B334" s="40"/>
      <c r="C334" s="13"/>
      <c r="D334" s="40"/>
      <c r="E334" s="41" t="s">
        <v>19</v>
      </c>
      <c r="F334" s="42"/>
      <c r="G334" s="43">
        <v>229</v>
      </c>
      <c r="H334" s="43">
        <v>235</v>
      </c>
      <c r="I334" s="43">
        <v>228</v>
      </c>
      <c r="J334" s="43"/>
      <c r="K334" s="38"/>
      <c r="L334" s="38"/>
      <c r="M334" s="40"/>
      <c r="N334" s="41" t="s">
        <v>19</v>
      </c>
      <c r="O334" s="42"/>
      <c r="P334" s="43"/>
      <c r="Q334" s="43"/>
      <c r="R334" s="43"/>
      <c r="S334" s="38"/>
      <c r="T334" s="44"/>
      <c r="U334" s="45"/>
    </row>
    <row r="335" spans="1:21" x14ac:dyDescent="0.25">
      <c r="A335" s="33"/>
      <c r="B335" s="40"/>
      <c r="C335" s="13"/>
      <c r="D335" s="40"/>
      <c r="E335" s="46"/>
      <c r="F335" s="47" t="s">
        <v>30</v>
      </c>
      <c r="G335" s="38"/>
      <c r="H335" s="38"/>
      <c r="I335" s="38"/>
      <c r="J335" s="38"/>
      <c r="K335" s="38">
        <f>(G335*$G$7+H335*$H$7+I335*$I$7)/1000</f>
        <v>0</v>
      </c>
      <c r="L335" s="38"/>
      <c r="M335" s="40"/>
      <c r="N335" s="46"/>
      <c r="O335" s="47" t="s">
        <v>22</v>
      </c>
      <c r="P335" s="38"/>
      <c r="Q335" s="38"/>
      <c r="R335" s="38"/>
      <c r="S335" s="38"/>
      <c r="T335" s="44">
        <f t="shared" ref="T335:T346" si="34">(P335*$P$7+Q335*$Q$7+R335*$R$7)/1000</f>
        <v>0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22</v>
      </c>
      <c r="G336" s="38"/>
      <c r="H336" s="38"/>
      <c r="I336" s="38"/>
      <c r="J336" s="38"/>
      <c r="K336" s="38">
        <f t="shared" ref="K336:K346" si="35">(G336*$G$7+H336*$H$7+I336*$I$7)/1000</f>
        <v>0</v>
      </c>
      <c r="L336" s="38"/>
      <c r="M336" s="40"/>
      <c r="N336" s="48"/>
      <c r="O336" s="47" t="s">
        <v>22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36</v>
      </c>
      <c r="G337" s="38">
        <v>61</v>
      </c>
      <c r="H337" s="38">
        <v>35</v>
      </c>
      <c r="I337" s="38">
        <v>40</v>
      </c>
      <c r="J337" s="38">
        <v>17</v>
      </c>
      <c r="K337" s="38">
        <f t="shared" si="35"/>
        <v>31.54</v>
      </c>
      <c r="L337" s="38"/>
      <c r="M337" s="40"/>
      <c r="N337" s="46"/>
      <c r="O337" s="47" t="s">
        <v>22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32</v>
      </c>
      <c r="G338" s="38">
        <v>0</v>
      </c>
      <c r="H338" s="38">
        <v>0</v>
      </c>
      <c r="I338" s="38">
        <v>0</v>
      </c>
      <c r="J338" s="38">
        <v>0</v>
      </c>
      <c r="K338" s="38">
        <f t="shared" si="35"/>
        <v>0</v>
      </c>
      <c r="L338" s="38"/>
      <c r="M338" s="40"/>
      <c r="N338" s="48"/>
      <c r="O338" s="47" t="s">
        <v>22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38</v>
      </c>
      <c r="G339" s="38">
        <v>24</v>
      </c>
      <c r="H339" s="38">
        <v>6</v>
      </c>
      <c r="I339" s="38">
        <v>8</v>
      </c>
      <c r="J339" s="38">
        <v>21</v>
      </c>
      <c r="K339" s="38">
        <f t="shared" si="35"/>
        <v>8.7880000000000003</v>
      </c>
      <c r="L339" s="38"/>
      <c r="M339" s="40"/>
      <c r="N339" s="46"/>
      <c r="O339" s="47" t="s">
        <v>22</v>
      </c>
      <c r="P339" s="38"/>
      <c r="Q339" s="38"/>
      <c r="R339" s="38"/>
      <c r="S339" s="38"/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22</v>
      </c>
      <c r="G340" s="38"/>
      <c r="H340" s="38"/>
      <c r="I340" s="38"/>
      <c r="J340" s="38"/>
      <c r="K340" s="38">
        <f t="shared" si="35"/>
        <v>0</v>
      </c>
      <c r="L340" s="38"/>
      <c r="M340" s="40"/>
      <c r="N340" s="46"/>
      <c r="O340" s="47" t="s">
        <v>22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6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22</v>
      </c>
      <c r="G342" s="38"/>
      <c r="H342" s="38"/>
      <c r="I342" s="38"/>
      <c r="J342" s="38"/>
      <c r="K342" s="38">
        <f t="shared" si="35"/>
        <v>0</v>
      </c>
      <c r="L342" s="38"/>
      <c r="M342" s="40"/>
      <c r="N342" s="46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A343" s="33"/>
      <c r="B343" s="40"/>
      <c r="C343" s="13"/>
      <c r="D343" s="40"/>
      <c r="E343" s="46"/>
      <c r="F343" s="47" t="s">
        <v>22</v>
      </c>
      <c r="G343" s="38"/>
      <c r="H343" s="38"/>
      <c r="I343" s="38"/>
      <c r="J343" s="38"/>
      <c r="K343" s="38">
        <f t="shared" si="35"/>
        <v>0</v>
      </c>
      <c r="L343" s="38"/>
      <c r="M343" s="40"/>
      <c r="N343" s="48"/>
      <c r="O343" s="47" t="s">
        <v>22</v>
      </c>
      <c r="P343" s="38"/>
      <c r="Q343" s="38"/>
      <c r="R343" s="38"/>
      <c r="S343" s="38"/>
      <c r="T343" s="44">
        <f t="shared" si="34"/>
        <v>0</v>
      </c>
      <c r="U343" s="45"/>
    </row>
    <row r="344" spans="1:21" x14ac:dyDescent="0.25">
      <c r="A344" s="33"/>
      <c r="B344" s="40"/>
      <c r="C344" s="13"/>
      <c r="D344" s="40"/>
      <c r="E344" s="46"/>
      <c r="F344" s="47" t="s">
        <v>22</v>
      </c>
      <c r="G344" s="38"/>
      <c r="H344" s="38"/>
      <c r="I344" s="38"/>
      <c r="J344" s="38"/>
      <c r="K344" s="38">
        <f t="shared" si="35"/>
        <v>0</v>
      </c>
      <c r="L344" s="38"/>
      <c r="M344" s="40"/>
      <c r="N344" s="48"/>
      <c r="O344" s="47" t="s">
        <v>22</v>
      </c>
      <c r="P344" s="38"/>
      <c r="Q344" s="38"/>
      <c r="R344" s="38"/>
      <c r="S344" s="38"/>
      <c r="T344" s="44">
        <f t="shared" si="34"/>
        <v>0</v>
      </c>
      <c r="U344" s="45"/>
    </row>
    <row r="345" spans="1:21" x14ac:dyDescent="0.25">
      <c r="A345" s="33"/>
      <c r="B345" s="40"/>
      <c r="C345" s="13"/>
      <c r="D345" s="40"/>
      <c r="E345" s="46"/>
      <c r="F345" s="47" t="s">
        <v>22</v>
      </c>
      <c r="G345" s="38"/>
      <c r="H345" s="38"/>
      <c r="I345" s="38"/>
      <c r="J345" s="38"/>
      <c r="K345" s="38">
        <f t="shared" si="35"/>
        <v>0</v>
      </c>
      <c r="L345" s="38"/>
      <c r="M345" s="40"/>
      <c r="N345" s="48"/>
      <c r="O345" s="47" t="s">
        <v>22</v>
      </c>
      <c r="P345" s="38"/>
      <c r="Q345" s="38"/>
      <c r="R345" s="38"/>
      <c r="S345" s="38"/>
      <c r="T345" s="44">
        <f t="shared" si="34"/>
        <v>0</v>
      </c>
      <c r="U345" s="45"/>
    </row>
    <row r="346" spans="1:21" x14ac:dyDescent="0.25">
      <c r="A346" s="33"/>
      <c r="B346" s="40"/>
      <c r="C346" s="13"/>
      <c r="D346" s="40"/>
      <c r="E346" s="46"/>
      <c r="F346" s="47" t="s">
        <v>22</v>
      </c>
      <c r="G346" s="38"/>
      <c r="H346" s="38"/>
      <c r="I346" s="38"/>
      <c r="J346" s="38"/>
      <c r="K346" s="38">
        <f t="shared" si="35"/>
        <v>0</v>
      </c>
      <c r="L346" s="38"/>
      <c r="M346" s="40"/>
      <c r="N346" s="49"/>
      <c r="O346" s="47" t="s">
        <v>22</v>
      </c>
      <c r="P346" s="38"/>
      <c r="Q346" s="38"/>
      <c r="R346" s="38"/>
      <c r="S346" s="38"/>
      <c r="T346" s="44">
        <f t="shared" si="34"/>
        <v>0</v>
      </c>
      <c r="U346" s="45"/>
    </row>
    <row r="347" spans="1:21" x14ac:dyDescent="0.25">
      <c r="E347" t="s">
        <v>0</v>
      </c>
      <c r="F347" s="1"/>
      <c r="G347" s="1">
        <v>45673</v>
      </c>
    </row>
    <row r="348" spans="1:21" x14ac:dyDescent="0.25">
      <c r="A348" s="2" t="s">
        <v>1</v>
      </c>
      <c r="B348" s="3" t="s">
        <v>2</v>
      </c>
      <c r="C348" s="3" t="s">
        <v>3</v>
      </c>
      <c r="D348" s="4" t="s">
        <v>4</v>
      </c>
      <c r="E348" s="4"/>
      <c r="F348" s="5"/>
      <c r="G348" s="5"/>
      <c r="H348" s="5"/>
      <c r="I348" s="5"/>
      <c r="J348" s="5"/>
      <c r="K348" s="6" t="s">
        <v>5</v>
      </c>
      <c r="L348" s="7"/>
      <c r="M348" s="4" t="s">
        <v>6</v>
      </c>
      <c r="N348" s="4"/>
      <c r="O348" s="5"/>
      <c r="P348" s="5"/>
      <c r="Q348" s="5"/>
      <c r="R348" s="5"/>
      <c r="S348" s="5"/>
      <c r="T348" s="8" t="s">
        <v>7</v>
      </c>
      <c r="U348" s="9" t="s">
        <v>8</v>
      </c>
    </row>
    <row r="349" spans="1:21" ht="25.5" x14ac:dyDescent="0.25">
      <c r="A349" s="2"/>
      <c r="B349" s="3"/>
      <c r="C349" s="3"/>
      <c r="D349" s="10" t="s">
        <v>9</v>
      </c>
      <c r="E349" s="11" t="s">
        <v>10</v>
      </c>
      <c r="F349" s="11" t="s">
        <v>11</v>
      </c>
      <c r="G349" s="12" t="s">
        <v>12</v>
      </c>
      <c r="H349" s="13"/>
      <c r="I349" s="13"/>
      <c r="J349" s="13"/>
      <c r="K349" s="13"/>
      <c r="L349" s="14" t="s">
        <v>13</v>
      </c>
      <c r="M349" s="10" t="s">
        <v>9</v>
      </c>
      <c r="N349" s="15" t="s">
        <v>14</v>
      </c>
      <c r="O349" s="11" t="s">
        <v>11</v>
      </c>
      <c r="P349" s="12" t="s">
        <v>12</v>
      </c>
      <c r="Q349" s="13"/>
      <c r="R349" s="13"/>
      <c r="S349" s="13"/>
      <c r="T349" s="8"/>
      <c r="U349" s="9"/>
    </row>
    <row r="350" spans="1:21" x14ac:dyDescent="0.25">
      <c r="A350" s="2"/>
      <c r="B350" s="3"/>
      <c r="C350" s="3"/>
      <c r="D350" s="10"/>
      <c r="E350" s="11"/>
      <c r="F350" s="11"/>
      <c r="G350" s="16" t="s">
        <v>15</v>
      </c>
      <c r="H350" s="17" t="s">
        <v>16</v>
      </c>
      <c r="I350" s="18" t="s">
        <v>17</v>
      </c>
      <c r="J350" s="19">
        <v>0</v>
      </c>
      <c r="K350" s="13"/>
      <c r="L350" s="20"/>
      <c r="M350" s="10"/>
      <c r="N350" s="15"/>
      <c r="O350" s="11"/>
      <c r="P350" s="16" t="s">
        <v>15</v>
      </c>
      <c r="Q350" s="17" t="s">
        <v>16</v>
      </c>
      <c r="R350" s="18" t="s">
        <v>17</v>
      </c>
      <c r="S350" s="19">
        <v>0</v>
      </c>
      <c r="T350" s="8"/>
      <c r="U350" s="9"/>
    </row>
    <row r="351" spans="1:21" x14ac:dyDescent="0.25">
      <c r="A351" s="21"/>
      <c r="B351" s="22"/>
      <c r="C351" s="23"/>
      <c r="D351" s="24"/>
      <c r="E351" s="25"/>
      <c r="F351" s="25"/>
      <c r="G351" s="26"/>
      <c r="H351" s="27"/>
      <c r="I351" s="28"/>
      <c r="J351" s="29"/>
      <c r="K351" s="30"/>
      <c r="L351" s="30"/>
      <c r="M351" s="24"/>
      <c r="N351" s="25"/>
      <c r="O351" s="25"/>
      <c r="P351" s="26"/>
      <c r="Q351" s="27"/>
      <c r="R351" s="28"/>
      <c r="S351" s="29"/>
      <c r="T351" s="31"/>
      <c r="U351" s="32"/>
    </row>
    <row r="352" spans="1:21" x14ac:dyDescent="0.25">
      <c r="A352" s="33"/>
      <c r="B352" s="33">
        <v>469</v>
      </c>
      <c r="C352" s="34"/>
      <c r="D352" s="35"/>
      <c r="E352" s="36"/>
      <c r="F352" s="37"/>
      <c r="G352" s="38"/>
      <c r="H352" s="38"/>
      <c r="I352" s="38"/>
      <c r="J352" s="38"/>
      <c r="K352" s="38">
        <f>((SUM(H354:H365)*H353)+(SUM(G354:G365)*G353)+(SUM(I354:I365)*I353))/1000</f>
        <v>18.239999999999998</v>
      </c>
      <c r="L352" s="38" t="e">
        <f>T352*100/M352</f>
        <v>#DIV/0!</v>
      </c>
      <c r="M352" s="35"/>
      <c r="N352" s="36"/>
      <c r="O352" s="37"/>
      <c r="P352" s="38"/>
      <c r="Q352" s="38"/>
      <c r="R352" s="38"/>
      <c r="S352" s="38"/>
      <c r="T352" s="39">
        <f>((SUM(Q354:Q365)*Q353)+(SUM(P354:P365)*P353)+(SUM(R354:R365)*R353))/1000</f>
        <v>0</v>
      </c>
      <c r="U352" s="39" t="e">
        <f>T352*100/M352</f>
        <v>#DIV/0!</v>
      </c>
    </row>
    <row r="353" spans="1:21" x14ac:dyDescent="0.25">
      <c r="A353" s="33"/>
      <c r="B353" s="40"/>
      <c r="C353" s="13"/>
      <c r="D353" s="40"/>
      <c r="E353" s="41" t="s">
        <v>19</v>
      </c>
      <c r="F353" s="42"/>
      <c r="G353" s="43">
        <v>241</v>
      </c>
      <c r="H353" s="43">
        <v>235</v>
      </c>
      <c r="I353" s="43">
        <v>234</v>
      </c>
      <c r="J353" s="43"/>
      <c r="K353" s="38"/>
      <c r="L353" s="38"/>
      <c r="M353" s="40"/>
      <c r="N353" s="41" t="s">
        <v>19</v>
      </c>
      <c r="O353" s="42"/>
      <c r="P353" s="43"/>
      <c r="Q353" s="43"/>
      <c r="R353" s="43"/>
      <c r="S353" s="38"/>
      <c r="T353" s="44"/>
      <c r="U353" s="45"/>
    </row>
    <row r="354" spans="1:21" x14ac:dyDescent="0.25">
      <c r="A354" s="33"/>
      <c r="B354" s="40"/>
      <c r="C354" s="13"/>
      <c r="D354" s="40"/>
      <c r="E354" s="46"/>
      <c r="F354" s="47" t="s">
        <v>30</v>
      </c>
      <c r="G354" s="38">
        <v>20</v>
      </c>
      <c r="H354" s="38">
        <v>25</v>
      </c>
      <c r="I354" s="38">
        <v>7</v>
      </c>
      <c r="J354" s="38">
        <v>18</v>
      </c>
      <c r="K354" s="38">
        <f>(G354*$G$7+H354*$H$7+I354*$I$7)/1000</f>
        <v>12.081</v>
      </c>
      <c r="L354" s="38"/>
      <c r="M354" s="40"/>
      <c r="N354" s="46"/>
      <c r="O354" s="47" t="s">
        <v>22</v>
      </c>
      <c r="P354" s="38"/>
      <c r="Q354" s="38"/>
      <c r="R354" s="38"/>
      <c r="S354" s="38"/>
      <c r="T354" s="44">
        <f t="shared" ref="T354:T365" si="36">(P354*$P$7+Q354*$Q$7+R354*$R$7)/1000</f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31</v>
      </c>
      <c r="G355" s="38">
        <v>8</v>
      </c>
      <c r="H355" s="38">
        <v>0</v>
      </c>
      <c r="I355" s="38">
        <v>6</v>
      </c>
      <c r="J355" s="38">
        <v>6</v>
      </c>
      <c r="K355" s="38">
        <f t="shared" ref="K355:K365" si="37">(G355*$G$7+H355*$H$7+I355*$I$7)/1000</f>
        <v>3.238</v>
      </c>
      <c r="L355" s="38"/>
      <c r="M355" s="40"/>
      <c r="N355" s="48"/>
      <c r="O355" s="47" t="s">
        <v>22</v>
      </c>
      <c r="P355" s="38"/>
      <c r="Q355" s="38"/>
      <c r="R355" s="38"/>
      <c r="S355" s="38"/>
      <c r="T355" s="44">
        <f t="shared" si="36"/>
        <v>0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22</v>
      </c>
      <c r="G356" s="38"/>
      <c r="H356" s="38"/>
      <c r="I356" s="38"/>
      <c r="J356" s="38"/>
      <c r="K356" s="38">
        <f t="shared" si="37"/>
        <v>0</v>
      </c>
      <c r="L356" s="38"/>
      <c r="M356" s="40"/>
      <c r="N356" s="46"/>
      <c r="O356" s="47" t="s">
        <v>22</v>
      </c>
      <c r="P356" s="38"/>
      <c r="Q356" s="38"/>
      <c r="R356" s="38"/>
      <c r="S356" s="38"/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32</v>
      </c>
      <c r="G357" s="38">
        <v>0</v>
      </c>
      <c r="H357" s="38">
        <v>1</v>
      </c>
      <c r="I357" s="38">
        <v>10</v>
      </c>
      <c r="J357" s="38">
        <v>9</v>
      </c>
      <c r="K357" s="38">
        <f t="shared" si="37"/>
        <v>2.5640000000000001</v>
      </c>
      <c r="L357" s="38"/>
      <c r="M357" s="40"/>
      <c r="N357" s="48"/>
      <c r="O357" s="47" t="s">
        <v>22</v>
      </c>
      <c r="P357" s="38"/>
      <c r="Q357" s="38"/>
      <c r="R357" s="38"/>
      <c r="S357" s="38"/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38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6"/>
      <c r="O358" s="47" t="s">
        <v>22</v>
      </c>
      <c r="P358" s="38"/>
      <c r="Q358" s="38"/>
      <c r="R358" s="38"/>
      <c r="S358" s="38"/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22</v>
      </c>
      <c r="G359" s="38"/>
      <c r="H359" s="38"/>
      <c r="I359" s="38"/>
      <c r="J359" s="38"/>
      <c r="K359" s="38">
        <f t="shared" si="37"/>
        <v>0</v>
      </c>
      <c r="L359" s="38"/>
      <c r="M359" s="40"/>
      <c r="N359" s="46"/>
      <c r="O359" s="47" t="s">
        <v>22</v>
      </c>
      <c r="P359" s="38"/>
      <c r="Q359" s="38"/>
      <c r="R359" s="38"/>
      <c r="S359" s="38"/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22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6"/>
      <c r="O360" s="47" t="s">
        <v>22</v>
      </c>
      <c r="P360" s="38"/>
      <c r="Q360" s="38"/>
      <c r="R360" s="38"/>
      <c r="S360" s="38"/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22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6"/>
      <c r="O361" s="47" t="s">
        <v>22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A362" s="33"/>
      <c r="B362" s="40"/>
      <c r="C362" s="13"/>
      <c r="D362" s="40"/>
      <c r="E362" s="46"/>
      <c r="F362" s="47" t="s">
        <v>22</v>
      </c>
      <c r="G362" s="38"/>
      <c r="H362" s="38"/>
      <c r="I362" s="38"/>
      <c r="J362" s="38"/>
      <c r="K362" s="38">
        <f t="shared" si="37"/>
        <v>0</v>
      </c>
      <c r="L362" s="38"/>
      <c r="M362" s="40"/>
      <c r="N362" s="48"/>
      <c r="O362" s="47" t="s">
        <v>22</v>
      </c>
      <c r="P362" s="38"/>
      <c r="Q362" s="38"/>
      <c r="R362" s="38"/>
      <c r="S362" s="38"/>
      <c r="T362" s="44">
        <f t="shared" si="36"/>
        <v>0</v>
      </c>
      <c r="U362" s="45"/>
    </row>
    <row r="363" spans="1:21" x14ac:dyDescent="0.25">
      <c r="A363" s="33"/>
      <c r="B363" s="40"/>
      <c r="C363" s="13"/>
      <c r="D363" s="40"/>
      <c r="E363" s="46"/>
      <c r="F363" s="47" t="s">
        <v>22</v>
      </c>
      <c r="G363" s="38"/>
      <c r="H363" s="38"/>
      <c r="I363" s="38"/>
      <c r="J363" s="38"/>
      <c r="K363" s="38">
        <f t="shared" si="37"/>
        <v>0</v>
      </c>
      <c r="L363" s="38"/>
      <c r="M363" s="40"/>
      <c r="N363" s="48"/>
      <c r="O363" s="47" t="s">
        <v>22</v>
      </c>
      <c r="P363" s="38"/>
      <c r="Q363" s="38"/>
      <c r="R363" s="38"/>
      <c r="S363" s="38"/>
      <c r="T363" s="44">
        <f t="shared" si="36"/>
        <v>0</v>
      </c>
      <c r="U363" s="45"/>
    </row>
    <row r="364" spans="1:21" x14ac:dyDescent="0.25">
      <c r="A364" s="33"/>
      <c r="B364" s="40"/>
      <c r="C364" s="13"/>
      <c r="D364" s="40"/>
      <c r="E364" s="46"/>
      <c r="F364" s="47" t="s">
        <v>22</v>
      </c>
      <c r="G364" s="38"/>
      <c r="H364" s="38"/>
      <c r="I364" s="38"/>
      <c r="J364" s="38"/>
      <c r="K364" s="38">
        <f t="shared" si="37"/>
        <v>0</v>
      </c>
      <c r="L364" s="38"/>
      <c r="M364" s="40"/>
      <c r="N364" s="48"/>
      <c r="O364" s="47" t="s">
        <v>22</v>
      </c>
      <c r="P364" s="38"/>
      <c r="Q364" s="38"/>
      <c r="R364" s="38"/>
      <c r="S364" s="38"/>
      <c r="T364" s="44">
        <f t="shared" si="36"/>
        <v>0</v>
      </c>
      <c r="U364" s="45"/>
    </row>
    <row r="365" spans="1:21" x14ac:dyDescent="0.25">
      <c r="A365" s="33"/>
      <c r="B365" s="40"/>
      <c r="C365" s="13"/>
      <c r="D365" s="40"/>
      <c r="E365" s="46"/>
      <c r="F365" s="47" t="s">
        <v>22</v>
      </c>
      <c r="G365" s="38"/>
      <c r="H365" s="38"/>
      <c r="I365" s="38"/>
      <c r="J365" s="38"/>
      <c r="K365" s="38">
        <f t="shared" si="37"/>
        <v>0</v>
      </c>
      <c r="L365" s="38"/>
      <c r="M365" s="40"/>
      <c r="N365" s="49"/>
      <c r="O365" s="47" t="s">
        <v>22</v>
      </c>
      <c r="P365" s="38"/>
      <c r="Q365" s="38"/>
      <c r="R365" s="38"/>
      <c r="S365" s="38"/>
      <c r="T365" s="44">
        <f t="shared" si="36"/>
        <v>0</v>
      </c>
      <c r="U365" s="45"/>
    </row>
    <row r="366" spans="1:21" x14ac:dyDescent="0.25">
      <c r="E366" t="s">
        <v>0</v>
      </c>
      <c r="F366" s="1"/>
    </row>
    <row r="367" spans="1:21" x14ac:dyDescent="0.25">
      <c r="A367" s="2" t="s">
        <v>1</v>
      </c>
      <c r="B367" s="3" t="s">
        <v>2</v>
      </c>
      <c r="C367" s="3" t="s">
        <v>3</v>
      </c>
      <c r="D367" s="4" t="s">
        <v>4</v>
      </c>
      <c r="E367" s="4"/>
      <c r="F367" s="5"/>
      <c r="G367" s="5"/>
      <c r="H367" s="5"/>
      <c r="I367" s="5"/>
      <c r="J367" s="5"/>
      <c r="K367" s="6" t="s">
        <v>5</v>
      </c>
      <c r="L367" s="7"/>
      <c r="M367" s="4" t="s">
        <v>6</v>
      </c>
      <c r="N367" s="4"/>
      <c r="O367" s="5"/>
      <c r="P367" s="5"/>
      <c r="Q367" s="5"/>
      <c r="R367" s="5"/>
      <c r="S367" s="5"/>
      <c r="T367" s="8" t="s">
        <v>7</v>
      </c>
      <c r="U367" s="9" t="s">
        <v>8</v>
      </c>
    </row>
    <row r="368" spans="1:21" ht="25.5" x14ac:dyDescent="0.25">
      <c r="A368" s="2"/>
      <c r="B368" s="3"/>
      <c r="C368" s="3"/>
      <c r="D368" s="10" t="s">
        <v>9</v>
      </c>
      <c r="E368" s="11" t="s">
        <v>10</v>
      </c>
      <c r="F368" s="11" t="s">
        <v>11</v>
      </c>
      <c r="G368" s="12" t="s">
        <v>12</v>
      </c>
      <c r="H368" s="13"/>
      <c r="I368" s="13"/>
      <c r="J368" s="13"/>
      <c r="K368" s="13"/>
      <c r="L368" s="14" t="s">
        <v>13</v>
      </c>
      <c r="M368" s="10" t="s">
        <v>9</v>
      </c>
      <c r="N368" s="15" t="s">
        <v>14</v>
      </c>
      <c r="O368" s="11" t="s">
        <v>11</v>
      </c>
      <c r="P368" s="12" t="s">
        <v>12</v>
      </c>
      <c r="Q368" s="13"/>
      <c r="R368" s="13"/>
      <c r="S368" s="13"/>
      <c r="T368" s="8"/>
      <c r="U368" s="9"/>
    </row>
    <row r="369" spans="1:21" x14ac:dyDescent="0.25">
      <c r="A369" s="2"/>
      <c r="B369" s="3"/>
      <c r="C369" s="3"/>
      <c r="D369" s="10"/>
      <c r="E369" s="11"/>
      <c r="F369" s="11"/>
      <c r="G369" s="16" t="s">
        <v>15</v>
      </c>
      <c r="H369" s="17" t="s">
        <v>16</v>
      </c>
      <c r="I369" s="18" t="s">
        <v>17</v>
      </c>
      <c r="J369" s="19">
        <v>0</v>
      </c>
      <c r="K369" s="13"/>
      <c r="L369" s="20"/>
      <c r="M369" s="10"/>
      <c r="N369" s="15"/>
      <c r="O369" s="11"/>
      <c r="P369" s="16" t="s">
        <v>15</v>
      </c>
      <c r="Q369" s="17" t="s">
        <v>16</v>
      </c>
      <c r="R369" s="18" t="s">
        <v>17</v>
      </c>
      <c r="S369" s="19">
        <v>0</v>
      </c>
      <c r="T369" s="8"/>
      <c r="U369" s="9"/>
    </row>
    <row r="370" spans="1:21" x14ac:dyDescent="0.25">
      <c r="A370" s="21"/>
      <c r="B370" s="22"/>
      <c r="C370" s="23"/>
      <c r="D370" s="24"/>
      <c r="E370" s="25"/>
      <c r="F370" s="25"/>
      <c r="G370" s="26"/>
      <c r="H370" s="27"/>
      <c r="I370" s="28"/>
      <c r="J370" s="29"/>
      <c r="K370" s="30"/>
      <c r="L370" s="30"/>
      <c r="M370" s="24"/>
      <c r="N370" s="25"/>
      <c r="O370" s="25"/>
      <c r="P370" s="26"/>
      <c r="Q370" s="27"/>
      <c r="R370" s="28"/>
      <c r="S370" s="29"/>
      <c r="T370" s="31"/>
      <c r="U370" s="32"/>
    </row>
    <row r="371" spans="1:21" x14ac:dyDescent="0.25">
      <c r="A371" s="33"/>
      <c r="B371" s="33">
        <v>470</v>
      </c>
      <c r="C371" s="34"/>
      <c r="D371" s="35"/>
      <c r="E371" s="36"/>
      <c r="F371" s="37"/>
      <c r="G371" s="38"/>
      <c r="H371" s="38"/>
      <c r="I371" s="38"/>
      <c r="J371" s="38"/>
      <c r="K371" s="38">
        <f>((SUM(H373:H384)*H372)+(SUM(G373:G384)*G372)+(SUM(I373:I384)*I372))/1000</f>
        <v>0</v>
      </c>
      <c r="L371" s="38" t="e">
        <f>T371*100/M371</f>
        <v>#DIV/0!</v>
      </c>
      <c r="M371" s="35"/>
      <c r="N371" s="36"/>
      <c r="O371" s="37"/>
      <c r="P371" s="38"/>
      <c r="Q371" s="38"/>
      <c r="R371" s="38"/>
      <c r="S371" s="38"/>
      <c r="T371" s="39">
        <f>((SUM(Q373:Q384)*Q372)+(SUM(P373:P384)*P372)+(SUM(R373:R384)*R372))/1000</f>
        <v>0</v>
      </c>
      <c r="U371" s="39" t="e">
        <f>T371*100/M371</f>
        <v>#DIV/0!</v>
      </c>
    </row>
    <row r="372" spans="1:21" x14ac:dyDescent="0.25">
      <c r="A372" s="33"/>
      <c r="B372" s="40"/>
      <c r="C372" s="13"/>
      <c r="D372" s="40"/>
      <c r="E372" s="41" t="s">
        <v>19</v>
      </c>
      <c r="F372" s="42"/>
      <c r="G372" s="43"/>
      <c r="H372" s="43"/>
      <c r="I372" s="43"/>
      <c r="J372" s="43"/>
      <c r="K372" s="38"/>
      <c r="L372" s="38"/>
      <c r="M372" s="40"/>
      <c r="N372" s="41" t="s">
        <v>19</v>
      </c>
      <c r="O372" s="42"/>
      <c r="P372" s="43"/>
      <c r="Q372" s="43"/>
      <c r="R372" s="43"/>
      <c r="S372" s="38"/>
      <c r="T372" s="44"/>
      <c r="U372" s="45"/>
    </row>
    <row r="373" spans="1:21" x14ac:dyDescent="0.25">
      <c r="A373" s="33"/>
      <c r="B373" s="40"/>
      <c r="C373" s="13"/>
      <c r="D373" s="40"/>
      <c r="E373" s="46"/>
      <c r="F373" s="47" t="s">
        <v>22</v>
      </c>
      <c r="G373" s="38"/>
      <c r="H373" s="38"/>
      <c r="I373" s="38"/>
      <c r="J373" s="38"/>
      <c r="K373" s="38">
        <f>(G373*$G$7+H373*$H$7+I373*$I$7)/1000</f>
        <v>0</v>
      </c>
      <c r="L373" s="38"/>
      <c r="M373" s="40"/>
      <c r="N373" s="46"/>
      <c r="O373" s="47" t="s">
        <v>22</v>
      </c>
      <c r="P373" s="38"/>
      <c r="Q373" s="38"/>
      <c r="R373" s="38"/>
      <c r="S373" s="38"/>
      <c r="T373" s="44">
        <f t="shared" ref="T373:T384" si="38">(P373*$P$7+Q373*$Q$7+R373*$R$7)/1000</f>
        <v>0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22</v>
      </c>
      <c r="G374" s="38"/>
      <c r="H374" s="38"/>
      <c r="I374" s="38"/>
      <c r="J374" s="38"/>
      <c r="K374" s="38">
        <f t="shared" ref="K374:K384" si="39">(G374*$G$7+H374*$H$7+I374*$I$7)/1000</f>
        <v>0</v>
      </c>
      <c r="L374" s="38"/>
      <c r="M374" s="40"/>
      <c r="N374" s="48"/>
      <c r="O374" s="47" t="s">
        <v>22</v>
      </c>
      <c r="P374" s="38"/>
      <c r="Q374" s="38"/>
      <c r="R374" s="38"/>
      <c r="S374" s="38"/>
      <c r="T374" s="44">
        <f t="shared" si="38"/>
        <v>0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22</v>
      </c>
      <c r="G375" s="38"/>
      <c r="H375" s="38"/>
      <c r="I375" s="38"/>
      <c r="J375" s="38"/>
      <c r="K375" s="38">
        <f t="shared" si="39"/>
        <v>0</v>
      </c>
      <c r="L375" s="38"/>
      <c r="M375" s="40"/>
      <c r="N375" s="46"/>
      <c r="O375" s="47" t="s">
        <v>22</v>
      </c>
      <c r="P375" s="38"/>
      <c r="Q375" s="38"/>
      <c r="R375" s="38"/>
      <c r="S375" s="38"/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22</v>
      </c>
      <c r="G376" s="38"/>
      <c r="H376" s="38"/>
      <c r="I376" s="38"/>
      <c r="J376" s="38"/>
      <c r="K376" s="38">
        <f t="shared" si="39"/>
        <v>0</v>
      </c>
      <c r="L376" s="38"/>
      <c r="M376" s="40"/>
      <c r="N376" s="48"/>
      <c r="O376" s="47" t="s">
        <v>22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22</v>
      </c>
      <c r="G377" s="38"/>
      <c r="H377" s="38"/>
      <c r="I377" s="38"/>
      <c r="J377" s="38"/>
      <c r="K377" s="38">
        <f t="shared" si="39"/>
        <v>0</v>
      </c>
      <c r="L377" s="38"/>
      <c r="M377" s="40"/>
      <c r="N377" s="46"/>
      <c r="O377" s="47" t="s">
        <v>22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22</v>
      </c>
      <c r="G378" s="38"/>
      <c r="H378" s="38"/>
      <c r="I378" s="38"/>
      <c r="J378" s="38"/>
      <c r="K378" s="38">
        <f t="shared" si="39"/>
        <v>0</v>
      </c>
      <c r="L378" s="38"/>
      <c r="M378" s="40"/>
      <c r="N378" s="46"/>
      <c r="O378" s="47" t="s">
        <v>22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22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6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22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6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A381" s="33"/>
      <c r="B381" s="40"/>
      <c r="C381" s="13"/>
      <c r="D381" s="40"/>
      <c r="E381" s="46"/>
      <c r="F381" s="47" t="s">
        <v>22</v>
      </c>
      <c r="G381" s="38"/>
      <c r="H381" s="38"/>
      <c r="I381" s="38"/>
      <c r="J381" s="38"/>
      <c r="K381" s="38">
        <f t="shared" si="39"/>
        <v>0</v>
      </c>
      <c r="L381" s="38"/>
      <c r="M381" s="40"/>
      <c r="N381" s="48"/>
      <c r="O381" s="47" t="s">
        <v>22</v>
      </c>
      <c r="P381" s="38"/>
      <c r="Q381" s="38"/>
      <c r="R381" s="38"/>
      <c r="S381" s="38"/>
      <c r="T381" s="44">
        <f t="shared" si="38"/>
        <v>0</v>
      </c>
      <c r="U381" s="45"/>
    </row>
    <row r="382" spans="1:21" x14ac:dyDescent="0.25">
      <c r="A382" s="33"/>
      <c r="B382" s="40"/>
      <c r="C382" s="13"/>
      <c r="D382" s="40"/>
      <c r="E382" s="46"/>
      <c r="F382" s="47" t="s">
        <v>22</v>
      </c>
      <c r="G382" s="38"/>
      <c r="H382" s="38"/>
      <c r="I382" s="38"/>
      <c r="J382" s="38"/>
      <c r="K382" s="38">
        <f t="shared" si="39"/>
        <v>0</v>
      </c>
      <c r="L382" s="38"/>
      <c r="M382" s="40"/>
      <c r="N382" s="48"/>
      <c r="O382" s="47" t="s">
        <v>22</v>
      </c>
      <c r="P382" s="38"/>
      <c r="Q382" s="38"/>
      <c r="R382" s="38"/>
      <c r="S382" s="38"/>
      <c r="T382" s="44">
        <f t="shared" si="38"/>
        <v>0</v>
      </c>
      <c r="U382" s="45"/>
    </row>
    <row r="383" spans="1:21" x14ac:dyDescent="0.25">
      <c r="A383" s="33"/>
      <c r="B383" s="40"/>
      <c r="C383" s="13"/>
      <c r="D383" s="40"/>
      <c r="E383" s="46"/>
      <c r="F383" s="47" t="s">
        <v>22</v>
      </c>
      <c r="G383" s="38"/>
      <c r="H383" s="38"/>
      <c r="I383" s="38"/>
      <c r="J383" s="38"/>
      <c r="K383" s="38">
        <f t="shared" si="39"/>
        <v>0</v>
      </c>
      <c r="L383" s="38"/>
      <c r="M383" s="40"/>
      <c r="N383" s="48"/>
      <c r="O383" s="47" t="s">
        <v>22</v>
      </c>
      <c r="P383" s="38"/>
      <c r="Q383" s="38"/>
      <c r="R383" s="38"/>
      <c r="S383" s="38"/>
      <c r="T383" s="44">
        <f t="shared" si="38"/>
        <v>0</v>
      </c>
      <c r="U383" s="45"/>
    </row>
    <row r="384" spans="1:21" x14ac:dyDescent="0.25">
      <c r="A384" s="33"/>
      <c r="B384" s="40"/>
      <c r="C384" s="13"/>
      <c r="D384" s="40"/>
      <c r="E384" s="46"/>
      <c r="F384" s="47" t="s">
        <v>22</v>
      </c>
      <c r="G384" s="38"/>
      <c r="H384" s="38"/>
      <c r="I384" s="38"/>
      <c r="J384" s="38"/>
      <c r="K384" s="38">
        <f t="shared" si="39"/>
        <v>0</v>
      </c>
      <c r="L384" s="38"/>
      <c r="M384" s="40"/>
      <c r="N384" s="49"/>
      <c r="O384" s="47" t="s">
        <v>22</v>
      </c>
      <c r="P384" s="38"/>
      <c r="Q384" s="38"/>
      <c r="R384" s="38"/>
      <c r="S384" s="38"/>
      <c r="T384" s="44">
        <f t="shared" si="38"/>
        <v>0</v>
      </c>
      <c r="U384" s="45"/>
    </row>
    <row r="385" spans="1:21" x14ac:dyDescent="0.25">
      <c r="E385" t="s">
        <v>0</v>
      </c>
      <c r="F385" s="1"/>
    </row>
    <row r="386" spans="1:21" x14ac:dyDescent="0.25">
      <c r="A386" s="2" t="s">
        <v>1</v>
      </c>
      <c r="B386" s="3" t="s">
        <v>2</v>
      </c>
      <c r="C386" s="3" t="s">
        <v>3</v>
      </c>
      <c r="D386" s="4" t="s">
        <v>4</v>
      </c>
      <c r="E386" s="4"/>
      <c r="F386" s="5"/>
      <c r="G386" s="5"/>
      <c r="H386" s="5"/>
      <c r="I386" s="5"/>
      <c r="J386" s="5"/>
      <c r="K386" s="6" t="s">
        <v>5</v>
      </c>
      <c r="L386" s="7"/>
      <c r="M386" s="4" t="s">
        <v>6</v>
      </c>
      <c r="N386" s="4"/>
      <c r="O386" s="5"/>
      <c r="P386" s="5"/>
      <c r="Q386" s="5"/>
      <c r="R386" s="5"/>
      <c r="S386" s="5"/>
      <c r="T386" s="8" t="s">
        <v>7</v>
      </c>
      <c r="U386" s="9" t="s">
        <v>8</v>
      </c>
    </row>
    <row r="387" spans="1:21" ht="25.5" x14ac:dyDescent="0.25">
      <c r="A387" s="2"/>
      <c r="B387" s="3"/>
      <c r="C387" s="3"/>
      <c r="D387" s="10" t="s">
        <v>9</v>
      </c>
      <c r="E387" s="11" t="s">
        <v>10</v>
      </c>
      <c r="F387" s="11" t="s">
        <v>11</v>
      </c>
      <c r="G387" s="12" t="s">
        <v>12</v>
      </c>
      <c r="H387" s="13"/>
      <c r="I387" s="13"/>
      <c r="J387" s="13"/>
      <c r="K387" s="13"/>
      <c r="L387" s="14" t="s">
        <v>13</v>
      </c>
      <c r="M387" s="10" t="s">
        <v>9</v>
      </c>
      <c r="N387" s="15" t="s">
        <v>14</v>
      </c>
      <c r="O387" s="11" t="s">
        <v>11</v>
      </c>
      <c r="P387" s="12" t="s">
        <v>12</v>
      </c>
      <c r="Q387" s="13"/>
      <c r="R387" s="13"/>
      <c r="S387" s="13"/>
      <c r="T387" s="8"/>
      <c r="U387" s="9"/>
    </row>
    <row r="388" spans="1:21" x14ac:dyDescent="0.25">
      <c r="A388" s="2"/>
      <c r="B388" s="3"/>
      <c r="C388" s="3"/>
      <c r="D388" s="10"/>
      <c r="E388" s="11"/>
      <c r="F388" s="11"/>
      <c r="G388" s="16" t="s">
        <v>15</v>
      </c>
      <c r="H388" s="17" t="s">
        <v>16</v>
      </c>
      <c r="I388" s="18" t="s">
        <v>17</v>
      </c>
      <c r="J388" s="19">
        <v>0</v>
      </c>
      <c r="K388" s="13"/>
      <c r="L388" s="20"/>
      <c r="M388" s="10"/>
      <c r="N388" s="15"/>
      <c r="O388" s="11"/>
      <c r="P388" s="16" t="s">
        <v>15</v>
      </c>
      <c r="Q388" s="17" t="s">
        <v>16</v>
      </c>
      <c r="R388" s="18" t="s">
        <v>17</v>
      </c>
      <c r="S388" s="19">
        <v>0</v>
      </c>
      <c r="T388" s="8"/>
      <c r="U388" s="9"/>
    </row>
    <row r="389" spans="1:21" x14ac:dyDescent="0.25">
      <c r="A389" s="21"/>
      <c r="B389" s="22"/>
      <c r="C389" s="23"/>
      <c r="D389" s="24"/>
      <c r="E389" s="25"/>
      <c r="F389" s="25"/>
      <c r="G389" s="26"/>
      <c r="H389" s="27"/>
      <c r="I389" s="28"/>
      <c r="J389" s="29"/>
      <c r="K389" s="30"/>
      <c r="L389" s="30"/>
      <c r="M389" s="24"/>
      <c r="N389" s="25"/>
      <c r="O389" s="25"/>
      <c r="P389" s="26"/>
      <c r="Q389" s="27"/>
      <c r="R389" s="28"/>
      <c r="S389" s="29"/>
      <c r="T389" s="31"/>
      <c r="U389" s="32"/>
    </row>
    <row r="390" spans="1:21" x14ac:dyDescent="0.25">
      <c r="A390" s="33"/>
      <c r="B390" s="33">
        <v>471</v>
      </c>
      <c r="C390" s="34"/>
      <c r="D390" s="35"/>
      <c r="E390" s="36"/>
      <c r="F390" s="37"/>
      <c r="G390" s="38"/>
      <c r="H390" s="38"/>
      <c r="I390" s="38"/>
      <c r="J390" s="38"/>
      <c r="K390" s="38">
        <f>((SUM(H392:H403)*H391)+(SUM(G392:G403)*G391)+(SUM(I392:I403)*I391))/1000</f>
        <v>0</v>
      </c>
      <c r="L390" s="38" t="e">
        <f>T390*100/M390</f>
        <v>#DIV/0!</v>
      </c>
      <c r="M390" s="35"/>
      <c r="N390" s="36"/>
      <c r="O390" s="37"/>
      <c r="P390" s="38"/>
      <c r="Q390" s="38"/>
      <c r="R390" s="38"/>
      <c r="S390" s="38"/>
      <c r="T390" s="39">
        <f>((SUM(Q392:Q403)*Q391)+(SUM(P392:P403)*P391)+(SUM(R392:R403)*R391))/1000</f>
        <v>0</v>
      </c>
      <c r="U390" s="39" t="e">
        <f>T390*100/M390</f>
        <v>#DIV/0!</v>
      </c>
    </row>
    <row r="391" spans="1:21" x14ac:dyDescent="0.25">
      <c r="A391" s="33"/>
      <c r="B391" s="40"/>
      <c r="C391" s="13"/>
      <c r="D391" s="40"/>
      <c r="E391" s="41" t="s">
        <v>19</v>
      </c>
      <c r="F391" s="42"/>
      <c r="G391" s="43"/>
      <c r="H391" s="43"/>
      <c r="I391" s="43"/>
      <c r="J391" s="43"/>
      <c r="K391" s="38"/>
      <c r="L391" s="38"/>
      <c r="M391" s="40"/>
      <c r="N391" s="41" t="s">
        <v>19</v>
      </c>
      <c r="O391" s="42"/>
      <c r="P391" s="43"/>
      <c r="Q391" s="43"/>
      <c r="R391" s="43"/>
      <c r="S391" s="38"/>
      <c r="T391" s="44"/>
      <c r="U391" s="45"/>
    </row>
    <row r="392" spans="1:21" x14ac:dyDescent="0.25">
      <c r="A392" s="33"/>
      <c r="B392" s="40"/>
      <c r="C392" s="13"/>
      <c r="D392" s="40"/>
      <c r="E392" s="46"/>
      <c r="F392" s="47" t="s">
        <v>22</v>
      </c>
      <c r="G392" s="38"/>
      <c r="H392" s="38"/>
      <c r="I392" s="38"/>
      <c r="J392" s="38"/>
      <c r="K392" s="38">
        <f>(G392*$G$7+H392*$H$7+I392*$I$7)/1000</f>
        <v>0</v>
      </c>
      <c r="L392" s="38"/>
      <c r="M392" s="40"/>
      <c r="N392" s="46"/>
      <c r="O392" s="47" t="s">
        <v>22</v>
      </c>
      <c r="P392" s="38"/>
      <c r="Q392" s="38"/>
      <c r="R392" s="38"/>
      <c r="S392" s="38"/>
      <c r="T392" s="44">
        <f t="shared" ref="T392:T403" si="40">(P392*$P$7+Q392*$Q$7+R392*$R$7)/1000</f>
        <v>0</v>
      </c>
      <c r="U392" s="45"/>
    </row>
    <row r="393" spans="1:21" x14ac:dyDescent="0.25">
      <c r="A393" s="33"/>
      <c r="B393" s="40"/>
      <c r="C393" s="13"/>
      <c r="D393" s="40"/>
      <c r="E393" s="46"/>
      <c r="F393" s="47" t="s">
        <v>22</v>
      </c>
      <c r="G393" s="38"/>
      <c r="H393" s="38"/>
      <c r="I393" s="38"/>
      <c r="J393" s="38"/>
      <c r="K393" s="38">
        <f t="shared" ref="K393:K403" si="41">(G393*$G$7+H393*$H$7+I393*$I$7)/1000</f>
        <v>0</v>
      </c>
      <c r="L393" s="38"/>
      <c r="M393" s="40"/>
      <c r="N393" s="48"/>
      <c r="O393" s="47" t="s">
        <v>22</v>
      </c>
      <c r="P393" s="38"/>
      <c r="Q393" s="38"/>
      <c r="R393" s="38"/>
      <c r="S393" s="38"/>
      <c r="T393" s="44">
        <f t="shared" si="40"/>
        <v>0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22</v>
      </c>
      <c r="G394" s="38"/>
      <c r="H394" s="38"/>
      <c r="I394" s="38"/>
      <c r="J394" s="38"/>
      <c r="K394" s="38">
        <f t="shared" si="41"/>
        <v>0</v>
      </c>
      <c r="L394" s="38"/>
      <c r="M394" s="40"/>
      <c r="N394" s="46"/>
      <c r="O394" s="47" t="s">
        <v>22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22</v>
      </c>
      <c r="G395" s="38"/>
      <c r="H395" s="38"/>
      <c r="I395" s="38"/>
      <c r="J395" s="38"/>
      <c r="K395" s="38">
        <f t="shared" si="41"/>
        <v>0</v>
      </c>
      <c r="L395" s="38"/>
      <c r="M395" s="40"/>
      <c r="N395" s="48"/>
      <c r="O395" s="47" t="s">
        <v>22</v>
      </c>
      <c r="P395" s="38"/>
      <c r="Q395" s="38"/>
      <c r="R395" s="38"/>
      <c r="S395" s="38"/>
      <c r="T395" s="44">
        <f t="shared" si="40"/>
        <v>0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22</v>
      </c>
      <c r="G396" s="38"/>
      <c r="H396" s="38"/>
      <c r="I396" s="38"/>
      <c r="J396" s="38"/>
      <c r="K396" s="38">
        <f t="shared" si="41"/>
        <v>0</v>
      </c>
      <c r="L396" s="38"/>
      <c r="M396" s="40"/>
      <c r="N396" s="46"/>
      <c r="O396" s="47" t="s">
        <v>22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22</v>
      </c>
      <c r="G397" s="38"/>
      <c r="H397" s="38"/>
      <c r="I397" s="38"/>
      <c r="J397" s="38"/>
      <c r="K397" s="38">
        <f t="shared" si="41"/>
        <v>0</v>
      </c>
      <c r="L397" s="38"/>
      <c r="M397" s="40"/>
      <c r="N397" s="46"/>
      <c r="O397" s="47" t="s">
        <v>22</v>
      </c>
      <c r="P397" s="38"/>
      <c r="Q397" s="38"/>
      <c r="R397" s="38"/>
      <c r="S397" s="38"/>
      <c r="T397" s="44">
        <f t="shared" si="40"/>
        <v>0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6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22</v>
      </c>
      <c r="G399" s="38"/>
      <c r="H399" s="38"/>
      <c r="I399" s="38"/>
      <c r="J399" s="38"/>
      <c r="K399" s="38">
        <f t="shared" si="41"/>
        <v>0</v>
      </c>
      <c r="L399" s="38"/>
      <c r="M399" s="40"/>
      <c r="N399" s="46"/>
      <c r="O399" s="47" t="s">
        <v>22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A400" s="33"/>
      <c r="B400" s="40"/>
      <c r="C400" s="13"/>
      <c r="D400" s="40"/>
      <c r="E400" s="46"/>
      <c r="F400" s="47" t="s">
        <v>22</v>
      </c>
      <c r="G400" s="38"/>
      <c r="H400" s="38"/>
      <c r="I400" s="38"/>
      <c r="J400" s="38"/>
      <c r="K400" s="38">
        <f t="shared" si="41"/>
        <v>0</v>
      </c>
      <c r="L400" s="38"/>
      <c r="M400" s="40"/>
      <c r="N400" s="48"/>
      <c r="O400" s="47" t="s">
        <v>22</v>
      </c>
      <c r="P400" s="38"/>
      <c r="Q400" s="38"/>
      <c r="R400" s="38"/>
      <c r="S400" s="38"/>
      <c r="T400" s="44">
        <f t="shared" si="40"/>
        <v>0</v>
      </c>
      <c r="U400" s="45"/>
    </row>
    <row r="401" spans="1:21" x14ac:dyDescent="0.25">
      <c r="A401" s="33"/>
      <c r="B401" s="40"/>
      <c r="C401" s="13"/>
      <c r="D401" s="40"/>
      <c r="E401" s="46"/>
      <c r="F401" s="47" t="s">
        <v>22</v>
      </c>
      <c r="G401" s="38"/>
      <c r="H401" s="38"/>
      <c r="I401" s="38"/>
      <c r="J401" s="38"/>
      <c r="K401" s="38">
        <f t="shared" si="41"/>
        <v>0</v>
      </c>
      <c r="L401" s="38"/>
      <c r="M401" s="40"/>
      <c r="N401" s="48"/>
      <c r="O401" s="47" t="s">
        <v>22</v>
      </c>
      <c r="P401" s="38"/>
      <c r="Q401" s="38"/>
      <c r="R401" s="38"/>
      <c r="S401" s="38"/>
      <c r="T401" s="44">
        <f t="shared" si="40"/>
        <v>0</v>
      </c>
      <c r="U401" s="45"/>
    </row>
    <row r="402" spans="1:21" x14ac:dyDescent="0.25">
      <c r="A402" s="33"/>
      <c r="B402" s="40"/>
      <c r="C402" s="13"/>
      <c r="D402" s="40"/>
      <c r="E402" s="46"/>
      <c r="F402" s="47" t="s">
        <v>22</v>
      </c>
      <c r="G402" s="38"/>
      <c r="H402" s="38"/>
      <c r="I402" s="38"/>
      <c r="J402" s="38"/>
      <c r="K402" s="38">
        <f t="shared" si="41"/>
        <v>0</v>
      </c>
      <c r="L402" s="38"/>
      <c r="M402" s="40"/>
      <c r="N402" s="48"/>
      <c r="O402" s="47" t="s">
        <v>22</v>
      </c>
      <c r="P402" s="38"/>
      <c r="Q402" s="38"/>
      <c r="R402" s="38"/>
      <c r="S402" s="38"/>
      <c r="T402" s="44">
        <f t="shared" si="40"/>
        <v>0</v>
      </c>
      <c r="U402" s="45"/>
    </row>
    <row r="403" spans="1:21" x14ac:dyDescent="0.25">
      <c r="A403" s="33"/>
      <c r="B403" s="40"/>
      <c r="C403" s="13"/>
      <c r="D403" s="40"/>
      <c r="E403" s="46"/>
      <c r="F403" s="47" t="s">
        <v>22</v>
      </c>
      <c r="G403" s="38"/>
      <c r="H403" s="38"/>
      <c r="I403" s="38"/>
      <c r="J403" s="38"/>
      <c r="K403" s="38">
        <f t="shared" si="41"/>
        <v>0</v>
      </c>
      <c r="L403" s="38"/>
      <c r="M403" s="40"/>
      <c r="N403" s="49"/>
      <c r="O403" s="47" t="s">
        <v>22</v>
      </c>
      <c r="P403" s="38"/>
      <c r="Q403" s="38"/>
      <c r="R403" s="38"/>
      <c r="S403" s="38"/>
      <c r="T403" s="44">
        <f t="shared" si="40"/>
        <v>0</v>
      </c>
      <c r="U403" s="45"/>
    </row>
    <row r="404" spans="1:21" x14ac:dyDescent="0.25">
      <c r="E404" t="s">
        <v>0</v>
      </c>
      <c r="F404" s="1">
        <v>45627</v>
      </c>
    </row>
    <row r="405" spans="1:21" x14ac:dyDescent="0.25">
      <c r="A405" s="2" t="s">
        <v>1</v>
      </c>
      <c r="B405" s="3" t="s">
        <v>2</v>
      </c>
      <c r="C405" s="3" t="s">
        <v>3</v>
      </c>
      <c r="D405" s="4" t="s">
        <v>4</v>
      </c>
      <c r="E405" s="4"/>
      <c r="F405" s="5"/>
      <c r="G405" s="5"/>
      <c r="H405" s="5"/>
      <c r="I405" s="5"/>
      <c r="J405" s="5"/>
      <c r="K405" s="6" t="s">
        <v>5</v>
      </c>
      <c r="L405" s="7"/>
      <c r="M405" s="4" t="s">
        <v>6</v>
      </c>
      <c r="N405" s="4"/>
      <c r="O405" s="5"/>
      <c r="P405" s="5"/>
      <c r="Q405" s="5"/>
      <c r="R405" s="5"/>
      <c r="S405" s="5"/>
      <c r="T405" s="8" t="s">
        <v>7</v>
      </c>
      <c r="U405" s="9" t="s">
        <v>8</v>
      </c>
    </row>
    <row r="406" spans="1:21" ht="25.5" x14ac:dyDescent="0.25">
      <c r="A406" s="2"/>
      <c r="B406" s="3"/>
      <c r="C406" s="3"/>
      <c r="D406" s="10" t="s">
        <v>9</v>
      </c>
      <c r="E406" s="11" t="s">
        <v>10</v>
      </c>
      <c r="F406" s="11" t="s">
        <v>11</v>
      </c>
      <c r="G406" s="12" t="s">
        <v>12</v>
      </c>
      <c r="H406" s="13"/>
      <c r="I406" s="13"/>
      <c r="J406" s="13"/>
      <c r="K406" s="13"/>
      <c r="L406" s="14" t="s">
        <v>13</v>
      </c>
      <c r="M406" s="10" t="s">
        <v>9</v>
      </c>
      <c r="N406" s="15" t="s">
        <v>14</v>
      </c>
      <c r="O406" s="11" t="s">
        <v>11</v>
      </c>
      <c r="P406" s="12" t="s">
        <v>12</v>
      </c>
      <c r="Q406" s="13"/>
      <c r="R406" s="13"/>
      <c r="S406" s="13"/>
      <c r="T406" s="8"/>
      <c r="U406" s="9"/>
    </row>
    <row r="407" spans="1:21" x14ac:dyDescent="0.25">
      <c r="A407" s="2"/>
      <c r="B407" s="3"/>
      <c r="C407" s="3"/>
      <c r="D407" s="10"/>
      <c r="E407" s="11"/>
      <c r="F407" s="11"/>
      <c r="G407" s="16" t="s">
        <v>15</v>
      </c>
      <c r="H407" s="17" t="s">
        <v>16</v>
      </c>
      <c r="I407" s="18" t="s">
        <v>17</v>
      </c>
      <c r="J407" s="19">
        <v>0</v>
      </c>
      <c r="K407" s="13"/>
      <c r="L407" s="20"/>
      <c r="M407" s="10"/>
      <c r="N407" s="15"/>
      <c r="O407" s="11"/>
      <c r="P407" s="16" t="s">
        <v>15</v>
      </c>
      <c r="Q407" s="17" t="s">
        <v>16</v>
      </c>
      <c r="R407" s="18" t="s">
        <v>17</v>
      </c>
      <c r="S407" s="19">
        <v>0</v>
      </c>
      <c r="T407" s="8"/>
      <c r="U407" s="9"/>
    </row>
    <row r="408" spans="1:21" x14ac:dyDescent="0.25">
      <c r="A408" s="21"/>
      <c r="B408" s="22"/>
      <c r="C408" s="23"/>
      <c r="D408" s="24"/>
      <c r="E408" s="25"/>
      <c r="F408" s="25"/>
      <c r="G408" s="26"/>
      <c r="H408" s="27"/>
      <c r="I408" s="28"/>
      <c r="J408" s="29"/>
      <c r="K408" s="30"/>
      <c r="L408" s="30"/>
      <c r="M408" s="24"/>
      <c r="N408" s="25"/>
      <c r="O408" s="25"/>
      <c r="P408" s="26"/>
      <c r="Q408" s="27"/>
      <c r="R408" s="28"/>
      <c r="S408" s="29"/>
      <c r="T408" s="31"/>
      <c r="U408" s="32"/>
    </row>
    <row r="409" spans="1:21" x14ac:dyDescent="0.25">
      <c r="A409" s="33"/>
      <c r="B409" s="33">
        <v>472</v>
      </c>
      <c r="C409" s="34"/>
      <c r="D409" s="35"/>
      <c r="E409" s="36"/>
      <c r="F409" s="37"/>
      <c r="G409" s="38"/>
      <c r="H409" s="38"/>
      <c r="I409" s="38"/>
      <c r="J409" s="38"/>
      <c r="K409" s="38">
        <f>((SUM(H411:H422)*H410)+(SUM(G411:G422)*G410)+(SUM(I411:I422)*I410))/1000</f>
        <v>5.6340000000000003</v>
      </c>
      <c r="L409" s="38" t="e">
        <f>T409*100/M409</f>
        <v>#DIV/0!</v>
      </c>
      <c r="M409" s="35"/>
      <c r="N409" s="36"/>
      <c r="O409" s="37"/>
      <c r="P409" s="38"/>
      <c r="Q409" s="38"/>
      <c r="R409" s="38"/>
      <c r="S409" s="38"/>
      <c r="T409" s="39">
        <f>((SUM(Q411:Q422)*Q410)+(SUM(P411:P422)*P410)+(SUM(R411:R422)*R410))/1000</f>
        <v>0</v>
      </c>
      <c r="U409" s="39" t="e">
        <f>T409*100/M409</f>
        <v>#DIV/0!</v>
      </c>
    </row>
    <row r="410" spans="1:21" x14ac:dyDescent="0.25">
      <c r="A410" s="33"/>
      <c r="B410" s="40"/>
      <c r="C410" s="13"/>
      <c r="D410" s="40"/>
      <c r="E410" s="41" t="s">
        <v>19</v>
      </c>
      <c r="F410" s="42"/>
      <c r="G410" s="43">
        <v>235</v>
      </c>
      <c r="H410" s="43">
        <v>234</v>
      </c>
      <c r="I410" s="43">
        <v>235</v>
      </c>
      <c r="J410" s="43"/>
      <c r="K410" s="38"/>
      <c r="L410" s="38"/>
      <c r="M410" s="40"/>
      <c r="N410" s="41" t="s">
        <v>19</v>
      </c>
      <c r="O410" s="42"/>
      <c r="P410" s="43">
        <v>234</v>
      </c>
      <c r="Q410" s="43">
        <v>233</v>
      </c>
      <c r="R410" s="43">
        <v>234</v>
      </c>
      <c r="S410" s="38"/>
      <c r="T410" s="44"/>
      <c r="U410" s="45"/>
    </row>
    <row r="411" spans="1:21" x14ac:dyDescent="0.25">
      <c r="A411" s="33"/>
      <c r="B411" s="40"/>
      <c r="C411" s="13"/>
      <c r="D411" s="40"/>
      <c r="E411" s="46"/>
      <c r="F411" s="47" t="s">
        <v>30</v>
      </c>
      <c r="G411" s="38">
        <v>7</v>
      </c>
      <c r="H411" s="38">
        <v>4</v>
      </c>
      <c r="I411" s="38">
        <v>5</v>
      </c>
      <c r="J411" s="38">
        <v>6</v>
      </c>
      <c r="K411" s="38">
        <f>(G411*$G$7+H411*$H$7+I411*$I$7)/1000</f>
        <v>3.7109999999999999</v>
      </c>
      <c r="L411" s="38"/>
      <c r="M411" s="40"/>
      <c r="N411" s="46"/>
      <c r="O411" s="47" t="s">
        <v>32</v>
      </c>
      <c r="P411" s="38">
        <v>0</v>
      </c>
      <c r="Q411" s="38">
        <v>0</v>
      </c>
      <c r="R411" s="38">
        <v>0</v>
      </c>
      <c r="S411" s="38"/>
      <c r="T411" s="44">
        <f t="shared" ref="T411:T422" si="42">(P411*$P$7+Q411*$Q$7+R411*$R$7)/1000</f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31</v>
      </c>
      <c r="G412" s="38">
        <v>3</v>
      </c>
      <c r="H412" s="38">
        <v>2</v>
      </c>
      <c r="I412" s="38">
        <v>3</v>
      </c>
      <c r="J412" s="38">
        <v>3</v>
      </c>
      <c r="K412" s="38">
        <f t="shared" ref="K412:K422" si="43">(G412*$G$7+H412*$H$7+I412*$I$7)/1000</f>
        <v>1.857</v>
      </c>
      <c r="L412" s="38"/>
      <c r="M412" s="40"/>
      <c r="N412" s="48"/>
      <c r="O412" s="47" t="s">
        <v>22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36</v>
      </c>
      <c r="G413" s="38"/>
      <c r="H413" s="38"/>
      <c r="I413" s="38"/>
      <c r="J413" s="38"/>
      <c r="K413" s="38">
        <f t="shared" si="43"/>
        <v>0</v>
      </c>
      <c r="L413" s="38"/>
      <c r="M413" s="40"/>
      <c r="N413" s="46"/>
      <c r="O413" s="47" t="s">
        <v>22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22</v>
      </c>
      <c r="G414" s="38"/>
      <c r="H414" s="38"/>
      <c r="I414" s="38"/>
      <c r="J414" s="38"/>
      <c r="K414" s="38">
        <f t="shared" si="43"/>
        <v>0</v>
      </c>
      <c r="L414" s="38"/>
      <c r="M414" s="40"/>
      <c r="N414" s="48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22</v>
      </c>
      <c r="G415" s="38"/>
      <c r="H415" s="38"/>
      <c r="I415" s="38"/>
      <c r="J415" s="38"/>
      <c r="K415" s="38">
        <f t="shared" si="43"/>
        <v>0</v>
      </c>
      <c r="L415" s="38"/>
      <c r="M415" s="40"/>
      <c r="N415" s="46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22</v>
      </c>
      <c r="G416" s="38"/>
      <c r="H416" s="38"/>
      <c r="I416" s="38"/>
      <c r="J416" s="38"/>
      <c r="K416" s="38">
        <f t="shared" si="43"/>
        <v>0</v>
      </c>
      <c r="L416" s="38"/>
      <c r="M416" s="40"/>
      <c r="N416" s="46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22</v>
      </c>
      <c r="G417" s="38"/>
      <c r="H417" s="38"/>
      <c r="I417" s="38"/>
      <c r="J417" s="38"/>
      <c r="K417" s="38">
        <f t="shared" si="43"/>
        <v>0</v>
      </c>
      <c r="L417" s="38"/>
      <c r="M417" s="40"/>
      <c r="N417" s="46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22</v>
      </c>
      <c r="G418" s="38"/>
      <c r="H418" s="38"/>
      <c r="I418" s="38"/>
      <c r="J418" s="38"/>
      <c r="K418" s="38">
        <f t="shared" si="43"/>
        <v>0</v>
      </c>
      <c r="L418" s="38"/>
      <c r="M418" s="40"/>
      <c r="N418" s="46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A419" s="33"/>
      <c r="B419" s="40"/>
      <c r="C419" s="13"/>
      <c r="D419" s="40"/>
      <c r="E419" s="46"/>
      <c r="F419" s="47" t="s">
        <v>22</v>
      </c>
      <c r="G419" s="38"/>
      <c r="H419" s="38"/>
      <c r="I419" s="38"/>
      <c r="J419" s="38"/>
      <c r="K419" s="38">
        <f t="shared" si="43"/>
        <v>0</v>
      </c>
      <c r="L419" s="38"/>
      <c r="M419" s="40"/>
      <c r="N419" s="48"/>
      <c r="O419" s="47" t="s">
        <v>22</v>
      </c>
      <c r="P419" s="38"/>
      <c r="Q419" s="38"/>
      <c r="R419" s="38"/>
      <c r="S419" s="38"/>
      <c r="T419" s="44">
        <f t="shared" si="42"/>
        <v>0</v>
      </c>
      <c r="U419" s="45"/>
    </row>
    <row r="420" spans="1:21" x14ac:dyDescent="0.25">
      <c r="A420" s="33"/>
      <c r="B420" s="40"/>
      <c r="C420" s="13"/>
      <c r="D420" s="40"/>
      <c r="E420" s="46"/>
      <c r="F420" s="47" t="s">
        <v>22</v>
      </c>
      <c r="G420" s="38"/>
      <c r="H420" s="38"/>
      <c r="I420" s="38"/>
      <c r="J420" s="38"/>
      <c r="K420" s="38">
        <f t="shared" si="43"/>
        <v>0</v>
      </c>
      <c r="L420" s="38"/>
      <c r="M420" s="40"/>
      <c r="N420" s="48"/>
      <c r="O420" s="47" t="s">
        <v>22</v>
      </c>
      <c r="P420" s="38"/>
      <c r="Q420" s="38"/>
      <c r="R420" s="38"/>
      <c r="S420" s="38"/>
      <c r="T420" s="44">
        <f t="shared" si="42"/>
        <v>0</v>
      </c>
      <c r="U420" s="45"/>
    </row>
    <row r="421" spans="1:21" x14ac:dyDescent="0.25">
      <c r="A421" s="33"/>
      <c r="B421" s="40"/>
      <c r="C421" s="13"/>
      <c r="D421" s="40"/>
      <c r="E421" s="46"/>
      <c r="F421" s="47" t="s">
        <v>22</v>
      </c>
      <c r="G421" s="38"/>
      <c r="H421" s="38"/>
      <c r="I421" s="38"/>
      <c r="J421" s="38"/>
      <c r="K421" s="38">
        <f t="shared" si="43"/>
        <v>0</v>
      </c>
      <c r="L421" s="38"/>
      <c r="M421" s="40"/>
      <c r="N421" s="48"/>
      <c r="O421" s="47" t="s">
        <v>22</v>
      </c>
      <c r="P421" s="38"/>
      <c r="Q421" s="38"/>
      <c r="R421" s="38"/>
      <c r="S421" s="38"/>
      <c r="T421" s="44">
        <f t="shared" si="42"/>
        <v>0</v>
      </c>
      <c r="U421" s="45"/>
    </row>
    <row r="422" spans="1:21" x14ac:dyDescent="0.25">
      <c r="A422" s="33"/>
      <c r="B422" s="40"/>
      <c r="C422" s="13"/>
      <c r="D422" s="40"/>
      <c r="E422" s="46"/>
      <c r="F422" s="47" t="s">
        <v>22</v>
      </c>
      <c r="G422" s="38"/>
      <c r="H422" s="38"/>
      <c r="I422" s="38"/>
      <c r="J422" s="38"/>
      <c r="K422" s="38">
        <f t="shared" si="43"/>
        <v>0</v>
      </c>
      <c r="L422" s="38"/>
      <c r="M422" s="40"/>
      <c r="N422" s="49"/>
      <c r="O422" s="47" t="s">
        <v>22</v>
      </c>
      <c r="P422" s="38"/>
      <c r="Q422" s="38"/>
      <c r="R422" s="38"/>
      <c r="S422" s="38"/>
      <c r="T422" s="44">
        <f t="shared" si="42"/>
        <v>0</v>
      </c>
      <c r="U422" s="45"/>
    </row>
    <row r="423" spans="1:21" x14ac:dyDescent="0.25">
      <c r="E423" t="s">
        <v>0</v>
      </c>
      <c r="F423" s="1"/>
      <c r="G423" s="1">
        <v>45682</v>
      </c>
    </row>
    <row r="424" spans="1:21" x14ac:dyDescent="0.25">
      <c r="A424" s="2" t="s">
        <v>1</v>
      </c>
      <c r="B424" s="3" t="s">
        <v>2</v>
      </c>
      <c r="C424" s="3" t="s">
        <v>3</v>
      </c>
      <c r="D424" s="4" t="s">
        <v>4</v>
      </c>
      <c r="E424" s="4"/>
      <c r="F424" s="5"/>
      <c r="G424" s="5"/>
      <c r="H424" s="5"/>
      <c r="I424" s="5"/>
      <c r="J424" s="5"/>
      <c r="K424" s="6" t="s">
        <v>5</v>
      </c>
      <c r="L424" s="7"/>
      <c r="M424" s="4" t="s">
        <v>6</v>
      </c>
      <c r="N424" s="4"/>
      <c r="O424" s="5"/>
      <c r="P424" s="5"/>
      <c r="Q424" s="5"/>
      <c r="R424" s="5"/>
      <c r="S424" s="5"/>
      <c r="T424" s="8" t="s">
        <v>7</v>
      </c>
      <c r="U424" s="9" t="s">
        <v>8</v>
      </c>
    </row>
    <row r="425" spans="1:21" ht="25.5" x14ac:dyDescent="0.25">
      <c r="A425" s="2"/>
      <c r="B425" s="3"/>
      <c r="C425" s="3"/>
      <c r="D425" s="10" t="s">
        <v>9</v>
      </c>
      <c r="E425" s="11" t="s">
        <v>10</v>
      </c>
      <c r="F425" s="11" t="s">
        <v>11</v>
      </c>
      <c r="G425" s="12" t="s">
        <v>12</v>
      </c>
      <c r="H425" s="13"/>
      <c r="I425" s="13"/>
      <c r="J425" s="13"/>
      <c r="K425" s="13"/>
      <c r="L425" s="14" t="s">
        <v>13</v>
      </c>
      <c r="M425" s="10" t="s">
        <v>9</v>
      </c>
      <c r="N425" s="15" t="s">
        <v>14</v>
      </c>
      <c r="O425" s="11" t="s">
        <v>11</v>
      </c>
      <c r="P425" s="12" t="s">
        <v>12</v>
      </c>
      <c r="Q425" s="13"/>
      <c r="R425" s="13"/>
      <c r="S425" s="13"/>
      <c r="T425" s="8"/>
      <c r="U425" s="9"/>
    </row>
    <row r="426" spans="1:21" x14ac:dyDescent="0.25">
      <c r="A426" s="2"/>
      <c r="B426" s="3"/>
      <c r="C426" s="3"/>
      <c r="D426" s="10"/>
      <c r="E426" s="11"/>
      <c r="F426" s="11"/>
      <c r="G426" s="16" t="s">
        <v>15</v>
      </c>
      <c r="H426" s="17" t="s">
        <v>16</v>
      </c>
      <c r="I426" s="18" t="s">
        <v>17</v>
      </c>
      <c r="J426" s="19">
        <v>0</v>
      </c>
      <c r="K426" s="13"/>
      <c r="L426" s="20"/>
      <c r="M426" s="10"/>
      <c r="N426" s="15"/>
      <c r="O426" s="11"/>
      <c r="P426" s="16" t="s">
        <v>15</v>
      </c>
      <c r="Q426" s="17" t="s">
        <v>16</v>
      </c>
      <c r="R426" s="18" t="s">
        <v>17</v>
      </c>
      <c r="S426" s="19">
        <v>0</v>
      </c>
      <c r="T426" s="8"/>
      <c r="U426" s="9"/>
    </row>
    <row r="427" spans="1:21" x14ac:dyDescent="0.25">
      <c r="A427" s="21"/>
      <c r="B427" s="22"/>
      <c r="C427" s="23"/>
      <c r="D427" s="24"/>
      <c r="E427" s="25"/>
      <c r="F427" s="25"/>
      <c r="G427" s="26"/>
      <c r="H427" s="27"/>
      <c r="I427" s="28"/>
      <c r="J427" s="29"/>
      <c r="K427" s="30"/>
      <c r="L427" s="30"/>
      <c r="M427" s="24"/>
      <c r="N427" s="25"/>
      <c r="O427" s="25"/>
      <c r="P427" s="26"/>
      <c r="Q427" s="27"/>
      <c r="R427" s="28"/>
      <c r="S427" s="29"/>
      <c r="T427" s="31"/>
      <c r="U427" s="32"/>
    </row>
    <row r="428" spans="1:21" x14ac:dyDescent="0.25">
      <c r="A428" s="33"/>
      <c r="B428" s="33">
        <v>473</v>
      </c>
      <c r="C428" s="34"/>
      <c r="D428" s="35"/>
      <c r="E428" s="36"/>
      <c r="F428" s="37"/>
      <c r="G428" s="38"/>
      <c r="H428" s="38"/>
      <c r="I428" s="38"/>
      <c r="J428" s="38"/>
      <c r="K428" s="38">
        <f>((SUM(H430:H441)*H429)+(SUM(G430:G441)*G429)+(SUM(I430:I441)*I429))/1000</f>
        <v>29.914000000000001</v>
      </c>
      <c r="L428" s="38" t="e">
        <f>T428*100/M428</f>
        <v>#DIV/0!</v>
      </c>
      <c r="M428" s="35"/>
      <c r="N428" s="36"/>
      <c r="O428" s="37"/>
      <c r="P428" s="38"/>
      <c r="Q428" s="38"/>
      <c r="R428" s="38"/>
      <c r="S428" s="38"/>
      <c r="T428" s="39">
        <f>((SUM(Q430:Q441)*Q429)+(SUM(P430:P441)*P429)+(SUM(R430:R441)*R429))/1000</f>
        <v>0</v>
      </c>
      <c r="U428" s="39" t="e">
        <f>T428*100/M428</f>
        <v>#DIV/0!</v>
      </c>
    </row>
    <row r="429" spans="1:21" x14ac:dyDescent="0.25">
      <c r="A429" s="33"/>
      <c r="B429" s="40"/>
      <c r="C429" s="13"/>
      <c r="D429" s="40"/>
      <c r="E429" s="41" t="s">
        <v>19</v>
      </c>
      <c r="F429" s="42"/>
      <c r="G429" s="43">
        <v>245</v>
      </c>
      <c r="H429" s="43">
        <v>245</v>
      </c>
      <c r="I429" s="43">
        <v>246</v>
      </c>
      <c r="J429" s="43"/>
      <c r="K429" s="38"/>
      <c r="L429" s="38"/>
      <c r="M429" s="40"/>
      <c r="N429" s="41" t="s">
        <v>19</v>
      </c>
      <c r="O429" s="42"/>
      <c r="P429" s="43"/>
      <c r="Q429" s="43"/>
      <c r="R429" s="43"/>
      <c r="S429" s="38"/>
      <c r="T429" s="44"/>
      <c r="U429" s="45"/>
    </row>
    <row r="430" spans="1:21" x14ac:dyDescent="0.25">
      <c r="A430" s="33"/>
      <c r="B430" s="40"/>
      <c r="C430" s="13"/>
      <c r="D430" s="40"/>
      <c r="E430" s="46"/>
      <c r="F430" s="47" t="s">
        <v>30</v>
      </c>
      <c r="G430" s="38">
        <v>1</v>
      </c>
      <c r="H430" s="38">
        <v>5</v>
      </c>
      <c r="I430" s="38">
        <v>1</v>
      </c>
      <c r="J430" s="38">
        <v>5</v>
      </c>
      <c r="K430" s="38">
        <f>(G430*$G$7+H430*$H$7+I430*$I$7)/1000</f>
        <v>1.633</v>
      </c>
      <c r="L430" s="38"/>
      <c r="M430" s="40"/>
      <c r="N430" s="46"/>
      <c r="O430" s="47" t="s">
        <v>22</v>
      </c>
      <c r="P430" s="38"/>
      <c r="Q430" s="38"/>
      <c r="R430" s="38"/>
      <c r="S430" s="38"/>
      <c r="T430" s="44">
        <f t="shared" ref="T430:T441" si="44">(P430*$P$7+Q430*$Q$7+R430*$R$7)/1000</f>
        <v>0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31</v>
      </c>
      <c r="G431" s="38">
        <v>3</v>
      </c>
      <c r="H431" s="38">
        <v>1</v>
      </c>
      <c r="I431" s="38">
        <v>9</v>
      </c>
      <c r="J431" s="38">
        <v>7</v>
      </c>
      <c r="K431" s="38">
        <f t="shared" ref="K431:K441" si="45">(G431*$G$7+H431*$H$7+I431*$I$7)/1000</f>
        <v>3.0209999999999999</v>
      </c>
      <c r="L431" s="38"/>
      <c r="M431" s="40"/>
      <c r="N431" s="48"/>
      <c r="O431" s="47" t="s">
        <v>22</v>
      </c>
      <c r="P431" s="38"/>
      <c r="Q431" s="38"/>
      <c r="R431" s="38"/>
      <c r="S431" s="38"/>
      <c r="T431" s="44">
        <f t="shared" si="44"/>
        <v>0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36</v>
      </c>
      <c r="G432" s="38">
        <v>10</v>
      </c>
      <c r="H432" s="38">
        <v>10</v>
      </c>
      <c r="I432" s="38">
        <v>10</v>
      </c>
      <c r="J432" s="38">
        <v>2</v>
      </c>
      <c r="K432" s="38">
        <f t="shared" si="45"/>
        <v>6.97</v>
      </c>
      <c r="L432" s="38"/>
      <c r="M432" s="40"/>
      <c r="N432" s="46"/>
      <c r="O432" s="47" t="s">
        <v>22</v>
      </c>
      <c r="P432" s="38"/>
      <c r="Q432" s="38"/>
      <c r="R432" s="38"/>
      <c r="S432" s="38"/>
      <c r="T432" s="44">
        <f t="shared" si="44"/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32</v>
      </c>
      <c r="G433" s="38">
        <v>40</v>
      </c>
      <c r="H433" s="38">
        <v>28</v>
      </c>
      <c r="I433" s="38">
        <v>4</v>
      </c>
      <c r="J433" s="38">
        <v>23</v>
      </c>
      <c r="K433" s="38">
        <f t="shared" si="45"/>
        <v>16.684000000000001</v>
      </c>
      <c r="L433" s="38"/>
      <c r="M433" s="40"/>
      <c r="N433" s="48"/>
      <c r="O433" s="47" t="s">
        <v>22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6"/>
      <c r="O434" s="47" t="s">
        <v>22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6"/>
      <c r="O435" s="47" t="s">
        <v>22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6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6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  <row r="438" spans="1:21" x14ac:dyDescent="0.25">
      <c r="A438" s="33"/>
      <c r="B438" s="40"/>
      <c r="C438" s="13"/>
      <c r="D438" s="40"/>
      <c r="E438" s="46"/>
      <c r="F438" s="47" t="s">
        <v>22</v>
      </c>
      <c r="G438" s="38"/>
      <c r="H438" s="38"/>
      <c r="I438" s="38"/>
      <c r="J438" s="38"/>
      <c r="K438" s="38">
        <f t="shared" si="45"/>
        <v>0</v>
      </c>
      <c r="L438" s="38"/>
      <c r="M438" s="40"/>
      <c r="N438" s="48"/>
      <c r="O438" s="47" t="s">
        <v>22</v>
      </c>
      <c r="P438" s="38"/>
      <c r="Q438" s="38"/>
      <c r="R438" s="38"/>
      <c r="S438" s="38"/>
      <c r="T438" s="44">
        <f t="shared" si="44"/>
        <v>0</v>
      </c>
      <c r="U438" s="45"/>
    </row>
    <row r="439" spans="1:21" x14ac:dyDescent="0.25">
      <c r="A439" s="33"/>
      <c r="B439" s="40"/>
      <c r="C439" s="13"/>
      <c r="D439" s="40"/>
      <c r="E439" s="46"/>
      <c r="F439" s="47" t="s">
        <v>22</v>
      </c>
      <c r="G439" s="38"/>
      <c r="H439" s="38"/>
      <c r="I439" s="38"/>
      <c r="J439" s="38"/>
      <c r="K439" s="38">
        <f t="shared" si="45"/>
        <v>0</v>
      </c>
      <c r="L439" s="38"/>
      <c r="M439" s="40"/>
      <c r="N439" s="48"/>
      <c r="O439" s="47" t="s">
        <v>22</v>
      </c>
      <c r="P439" s="38"/>
      <c r="Q439" s="38"/>
      <c r="R439" s="38"/>
      <c r="S439" s="38"/>
      <c r="T439" s="44">
        <f t="shared" si="44"/>
        <v>0</v>
      </c>
      <c r="U439" s="45"/>
    </row>
    <row r="440" spans="1:21" x14ac:dyDescent="0.25">
      <c r="A440" s="33"/>
      <c r="B440" s="40"/>
      <c r="C440" s="13"/>
      <c r="D440" s="40"/>
      <c r="E440" s="46"/>
      <c r="F440" s="47" t="s">
        <v>22</v>
      </c>
      <c r="G440" s="38"/>
      <c r="H440" s="38"/>
      <c r="I440" s="38"/>
      <c r="J440" s="38"/>
      <c r="K440" s="38">
        <f t="shared" si="45"/>
        <v>0</v>
      </c>
      <c r="L440" s="38"/>
      <c r="M440" s="40"/>
      <c r="N440" s="48"/>
      <c r="O440" s="47" t="s">
        <v>22</v>
      </c>
      <c r="P440" s="38"/>
      <c r="Q440" s="38"/>
      <c r="R440" s="38"/>
      <c r="S440" s="38"/>
      <c r="T440" s="44">
        <f t="shared" si="44"/>
        <v>0</v>
      </c>
      <c r="U440" s="45"/>
    </row>
    <row r="441" spans="1:21" x14ac:dyDescent="0.25">
      <c r="A441" s="33"/>
      <c r="B441" s="40"/>
      <c r="C441" s="13"/>
      <c r="D441" s="40"/>
      <c r="E441" s="46"/>
      <c r="F441" s="47" t="s">
        <v>22</v>
      </c>
      <c r="G441" s="38"/>
      <c r="H441" s="38"/>
      <c r="I441" s="38"/>
      <c r="J441" s="38"/>
      <c r="K441" s="38">
        <f t="shared" si="45"/>
        <v>0</v>
      </c>
      <c r="L441" s="38"/>
      <c r="M441" s="40"/>
      <c r="N441" s="49"/>
      <c r="O441" s="47" t="s">
        <v>22</v>
      </c>
      <c r="P441" s="38"/>
      <c r="Q441" s="38"/>
      <c r="R441" s="38"/>
      <c r="S441" s="38"/>
      <c r="T441" s="44">
        <f t="shared" si="44"/>
        <v>0</v>
      </c>
      <c r="U441" s="45"/>
    </row>
    <row r="442" spans="1:21" x14ac:dyDescent="0.25">
      <c r="E442" t="s">
        <v>0</v>
      </c>
      <c r="F442" s="1"/>
      <c r="G442" s="1">
        <v>45665</v>
      </c>
    </row>
    <row r="443" spans="1:21" x14ac:dyDescent="0.25">
      <c r="A443" s="2" t="s">
        <v>1</v>
      </c>
      <c r="B443" s="3" t="s">
        <v>2</v>
      </c>
      <c r="C443" s="3" t="s">
        <v>3</v>
      </c>
      <c r="D443" s="4" t="s">
        <v>4</v>
      </c>
      <c r="E443" s="4"/>
      <c r="F443" s="5"/>
      <c r="G443" s="5"/>
      <c r="H443" s="5"/>
      <c r="I443" s="5"/>
      <c r="J443" s="5"/>
      <c r="K443" s="6" t="s">
        <v>5</v>
      </c>
      <c r="L443" s="7"/>
      <c r="M443" s="4" t="s">
        <v>6</v>
      </c>
      <c r="N443" s="4"/>
      <c r="O443" s="5"/>
      <c r="P443" s="5"/>
      <c r="Q443" s="5"/>
      <c r="R443" s="5"/>
      <c r="S443" s="5"/>
      <c r="T443" s="8" t="s">
        <v>7</v>
      </c>
      <c r="U443" s="9" t="s">
        <v>8</v>
      </c>
    </row>
    <row r="444" spans="1:21" ht="25.5" x14ac:dyDescent="0.25">
      <c r="A444" s="2"/>
      <c r="B444" s="3"/>
      <c r="C444" s="3"/>
      <c r="D444" s="10" t="s">
        <v>9</v>
      </c>
      <c r="E444" s="11" t="s">
        <v>10</v>
      </c>
      <c r="F444" s="11" t="s">
        <v>11</v>
      </c>
      <c r="G444" s="12" t="s">
        <v>12</v>
      </c>
      <c r="H444" s="13"/>
      <c r="I444" s="13"/>
      <c r="J444" s="13"/>
      <c r="K444" s="13"/>
      <c r="L444" s="14" t="s">
        <v>13</v>
      </c>
      <c r="M444" s="10" t="s">
        <v>9</v>
      </c>
      <c r="N444" s="15" t="s">
        <v>14</v>
      </c>
      <c r="O444" s="11" t="s">
        <v>11</v>
      </c>
      <c r="P444" s="12" t="s">
        <v>12</v>
      </c>
      <c r="Q444" s="13"/>
      <c r="R444" s="13"/>
      <c r="S444" s="13"/>
      <c r="T444" s="8"/>
      <c r="U444" s="9"/>
    </row>
    <row r="445" spans="1:21" x14ac:dyDescent="0.25">
      <c r="A445" s="2"/>
      <c r="B445" s="3"/>
      <c r="C445" s="3"/>
      <c r="D445" s="10"/>
      <c r="E445" s="11"/>
      <c r="F445" s="11"/>
      <c r="G445" s="16" t="s">
        <v>15</v>
      </c>
      <c r="H445" s="17" t="s">
        <v>16</v>
      </c>
      <c r="I445" s="18" t="s">
        <v>17</v>
      </c>
      <c r="J445" s="19">
        <v>0</v>
      </c>
      <c r="K445" s="13"/>
      <c r="L445" s="20"/>
      <c r="M445" s="10"/>
      <c r="N445" s="15"/>
      <c r="O445" s="11"/>
      <c r="P445" s="16" t="s">
        <v>15</v>
      </c>
      <c r="Q445" s="17" t="s">
        <v>16</v>
      </c>
      <c r="R445" s="18" t="s">
        <v>17</v>
      </c>
      <c r="S445" s="19">
        <v>0</v>
      </c>
      <c r="T445" s="8"/>
      <c r="U445" s="9"/>
    </row>
    <row r="446" spans="1:21" x14ac:dyDescent="0.25">
      <c r="A446" s="21"/>
      <c r="B446" s="22"/>
      <c r="C446" s="23"/>
      <c r="D446" s="24"/>
      <c r="E446" s="25"/>
      <c r="F446" s="25"/>
      <c r="G446" s="26"/>
      <c r="H446" s="27"/>
      <c r="I446" s="28"/>
      <c r="J446" s="29"/>
      <c r="K446" s="30"/>
      <c r="L446" s="30"/>
      <c r="M446" s="24"/>
      <c r="N446" s="25"/>
      <c r="O446" s="25"/>
      <c r="P446" s="26"/>
      <c r="Q446" s="27"/>
      <c r="R446" s="28"/>
      <c r="S446" s="29"/>
      <c r="T446" s="31"/>
      <c r="U446" s="32"/>
    </row>
    <row r="447" spans="1:21" x14ac:dyDescent="0.25">
      <c r="A447" s="33"/>
      <c r="B447" s="33">
        <v>474</v>
      </c>
      <c r="C447" s="34"/>
      <c r="D447" s="35"/>
      <c r="E447" s="36"/>
      <c r="F447" s="37"/>
      <c r="G447" s="38"/>
      <c r="H447" s="38"/>
      <c r="I447" s="38"/>
      <c r="J447" s="38"/>
      <c r="K447" s="38">
        <f>((SUM(H449:H460)*H448)+(SUM(G449:G460)*G448)+(SUM(I449:I460)*I448))/1000</f>
        <v>57.454999999999998</v>
      </c>
      <c r="L447" s="38" t="e">
        <f>T447*100/M447</f>
        <v>#DIV/0!</v>
      </c>
      <c r="M447" s="35"/>
      <c r="N447" s="36"/>
      <c r="O447" s="37"/>
      <c r="P447" s="38"/>
      <c r="Q447" s="38"/>
      <c r="R447" s="38"/>
      <c r="S447" s="38"/>
      <c r="T447" s="39">
        <f>((SUM(Q449:Q460)*Q448)+(SUM(P449:P460)*P448)+(SUM(R449:R460)*R448))/1000</f>
        <v>0</v>
      </c>
      <c r="U447" s="39" t="e">
        <f>T447*100/M447</f>
        <v>#DIV/0!</v>
      </c>
    </row>
    <row r="448" spans="1:21" x14ac:dyDescent="0.25">
      <c r="A448" s="33"/>
      <c r="B448" s="40"/>
      <c r="C448" s="13"/>
      <c r="D448" s="40"/>
      <c r="E448" s="41" t="s">
        <v>19</v>
      </c>
      <c r="F448" s="42"/>
      <c r="G448" s="43">
        <v>220</v>
      </c>
      <c r="H448" s="43">
        <v>216</v>
      </c>
      <c r="I448" s="43">
        <v>221</v>
      </c>
      <c r="J448" s="43"/>
      <c r="K448" s="38"/>
      <c r="L448" s="38"/>
      <c r="M448" s="40"/>
      <c r="N448" s="41" t="s">
        <v>19</v>
      </c>
      <c r="O448" s="42"/>
      <c r="P448" s="43"/>
      <c r="Q448" s="43"/>
      <c r="R448" s="43"/>
      <c r="S448" s="38"/>
      <c r="T448" s="44"/>
      <c r="U448" s="45"/>
    </row>
    <row r="449" spans="1:21" x14ac:dyDescent="0.25">
      <c r="A449" s="33"/>
      <c r="B449" s="40"/>
      <c r="C449" s="13"/>
      <c r="D449" s="40"/>
      <c r="E449" s="46"/>
      <c r="F449" s="47" t="s">
        <v>30</v>
      </c>
      <c r="G449" s="38">
        <v>14</v>
      </c>
      <c r="H449" s="38">
        <v>28</v>
      </c>
      <c r="I449" s="38">
        <v>8</v>
      </c>
      <c r="J449" s="38">
        <v>12</v>
      </c>
      <c r="K449" s="38">
        <f>(G449*$G$7+H449*$H$7+I449*$I$7)/1000</f>
        <v>11.635999999999999</v>
      </c>
      <c r="L449" s="38"/>
      <c r="M449" s="40"/>
      <c r="N449" s="46"/>
      <c r="O449" s="47" t="s">
        <v>35</v>
      </c>
      <c r="P449" s="38"/>
      <c r="Q449" s="38"/>
      <c r="R449" s="38"/>
      <c r="S449" s="38"/>
      <c r="T449" s="44">
        <f t="shared" ref="T449:T460" si="46">(P449*$P$7+Q449*$Q$7+R449*$R$7)/1000</f>
        <v>0</v>
      </c>
      <c r="U449" s="45"/>
    </row>
    <row r="450" spans="1:21" x14ac:dyDescent="0.25">
      <c r="A450" s="33"/>
      <c r="B450" s="40"/>
      <c r="C450" s="13"/>
      <c r="D450" s="40"/>
      <c r="E450" s="46"/>
      <c r="F450" s="47" t="s">
        <v>31</v>
      </c>
      <c r="G450" s="38">
        <v>43</v>
      </c>
      <c r="H450" s="38">
        <v>71</v>
      </c>
      <c r="I450" s="38">
        <v>23</v>
      </c>
      <c r="J450" s="38">
        <v>22</v>
      </c>
      <c r="K450" s="38">
        <f t="shared" ref="K450:K460" si="47">(G450*$G$7+H450*$H$7+I450*$I$7)/1000</f>
        <v>31.863</v>
      </c>
      <c r="L450" s="38"/>
      <c r="M450" s="40"/>
      <c r="N450" s="48"/>
      <c r="O450" s="47" t="s">
        <v>22</v>
      </c>
      <c r="P450" s="38"/>
      <c r="Q450" s="38"/>
      <c r="R450" s="38"/>
      <c r="S450" s="38"/>
      <c r="T450" s="44">
        <f t="shared" si="46"/>
        <v>0</v>
      </c>
      <c r="U450" s="45"/>
    </row>
    <row r="451" spans="1:21" x14ac:dyDescent="0.25">
      <c r="A451" s="33"/>
      <c r="B451" s="40"/>
      <c r="C451" s="13"/>
      <c r="D451" s="40"/>
      <c r="E451" s="46"/>
      <c r="F451" s="47" t="s">
        <v>36</v>
      </c>
      <c r="G451" s="38">
        <v>6</v>
      </c>
      <c r="H451" s="38">
        <v>13</v>
      </c>
      <c r="I451" s="38">
        <v>22</v>
      </c>
      <c r="J451" s="38">
        <v>11</v>
      </c>
      <c r="K451" s="38">
        <f t="shared" si="47"/>
        <v>9.548</v>
      </c>
      <c r="L451" s="38"/>
      <c r="M451" s="40"/>
      <c r="N451" s="46"/>
      <c r="O451" s="47" t="s">
        <v>22</v>
      </c>
      <c r="P451" s="38"/>
      <c r="Q451" s="38"/>
      <c r="R451" s="38"/>
      <c r="S451" s="38"/>
      <c r="T451" s="44">
        <f t="shared" si="46"/>
        <v>0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32</v>
      </c>
      <c r="G452" s="38">
        <v>6</v>
      </c>
      <c r="H452" s="38">
        <v>4</v>
      </c>
      <c r="I452" s="38">
        <v>10</v>
      </c>
      <c r="J452" s="38">
        <v>5</v>
      </c>
      <c r="K452" s="38">
        <f t="shared" si="47"/>
        <v>4.6459999999999999</v>
      </c>
      <c r="L452" s="38"/>
      <c r="M452" s="40"/>
      <c r="N452" s="48"/>
      <c r="O452" s="47" t="s">
        <v>25</v>
      </c>
      <c r="P452" s="38">
        <v>17</v>
      </c>
      <c r="Q452" s="38">
        <v>23</v>
      </c>
      <c r="R452" s="38">
        <v>15</v>
      </c>
      <c r="S452" s="38">
        <v>6</v>
      </c>
      <c r="T452" s="44">
        <f t="shared" si="46"/>
        <v>0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38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6"/>
      <c r="O453" s="47" t="s">
        <v>39</v>
      </c>
      <c r="P453" s="38">
        <v>8</v>
      </c>
      <c r="Q453" s="38">
        <v>17</v>
      </c>
      <c r="R453" s="38">
        <v>6</v>
      </c>
      <c r="S453" s="38">
        <v>5</v>
      </c>
      <c r="T453" s="44">
        <f t="shared" si="46"/>
        <v>0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22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6"/>
      <c r="O454" s="47" t="s">
        <v>27</v>
      </c>
      <c r="P454" s="38">
        <v>17</v>
      </c>
      <c r="Q454" s="38">
        <v>28</v>
      </c>
      <c r="R454" s="38">
        <v>36</v>
      </c>
      <c r="S454" s="38">
        <v>16</v>
      </c>
      <c r="T454" s="44">
        <f t="shared" si="46"/>
        <v>0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40</v>
      </c>
      <c r="G455" s="38">
        <v>3</v>
      </c>
      <c r="H455" s="38">
        <v>3</v>
      </c>
      <c r="I455" s="38">
        <v>8</v>
      </c>
      <c r="J455" s="38">
        <v>4</v>
      </c>
      <c r="K455" s="38">
        <f t="shared" si="47"/>
        <v>3.2559999999999998</v>
      </c>
      <c r="L455" s="38"/>
      <c r="M455" s="40"/>
      <c r="N455" s="46"/>
      <c r="O455" s="47" t="s">
        <v>28</v>
      </c>
      <c r="P455" s="38">
        <v>8</v>
      </c>
      <c r="Q455" s="38">
        <v>5</v>
      </c>
      <c r="R455" s="38">
        <v>6</v>
      </c>
      <c r="S455" s="38">
        <v>7</v>
      </c>
      <c r="T455" s="44">
        <f t="shared" si="46"/>
        <v>0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22</v>
      </c>
      <c r="G456" s="38"/>
      <c r="H456" s="38"/>
      <c r="I456" s="38"/>
      <c r="J456" s="38"/>
      <c r="K456" s="38">
        <f t="shared" si="47"/>
        <v>0</v>
      </c>
      <c r="L456" s="38"/>
      <c r="M456" s="40"/>
      <c r="N456" s="46"/>
      <c r="O456" s="47" t="s">
        <v>41</v>
      </c>
      <c r="P456" s="38">
        <v>6</v>
      </c>
      <c r="Q456" s="38">
        <v>5</v>
      </c>
      <c r="R456" s="38">
        <v>6</v>
      </c>
      <c r="S456" s="38">
        <v>7</v>
      </c>
      <c r="T456" s="44">
        <f t="shared" si="46"/>
        <v>0</v>
      </c>
      <c r="U456" s="45"/>
    </row>
    <row r="457" spans="1:21" x14ac:dyDescent="0.25">
      <c r="A457" s="33"/>
      <c r="B457" s="40"/>
      <c r="C457" s="13"/>
      <c r="D457" s="40"/>
      <c r="E457" s="46"/>
      <c r="F457" s="47" t="s">
        <v>22</v>
      </c>
      <c r="G457" s="38"/>
      <c r="H457" s="38"/>
      <c r="I457" s="38"/>
      <c r="J457" s="38"/>
      <c r="K457" s="38">
        <f t="shared" si="47"/>
        <v>0</v>
      </c>
      <c r="L457" s="38"/>
      <c r="M457" s="40"/>
      <c r="N457" s="48"/>
      <c r="O457" s="47" t="s">
        <v>44</v>
      </c>
      <c r="P457" s="38">
        <v>8</v>
      </c>
      <c r="Q457" s="38">
        <v>6</v>
      </c>
      <c r="R457" s="38">
        <v>1</v>
      </c>
      <c r="S457" s="38">
        <v>2</v>
      </c>
      <c r="T457" s="44">
        <f t="shared" si="46"/>
        <v>0</v>
      </c>
      <c r="U457" s="45"/>
    </row>
    <row r="458" spans="1:21" x14ac:dyDescent="0.25">
      <c r="A458" s="33"/>
      <c r="B458" s="40"/>
      <c r="C458" s="13"/>
      <c r="D458" s="40"/>
      <c r="E458" s="46"/>
      <c r="F458" s="47" t="s">
        <v>26</v>
      </c>
      <c r="G458" s="38">
        <v>1</v>
      </c>
      <c r="H458" s="38">
        <v>0</v>
      </c>
      <c r="I458" s="38">
        <v>0</v>
      </c>
      <c r="J458" s="38">
        <v>1</v>
      </c>
      <c r="K458" s="38">
        <f t="shared" si="47"/>
        <v>0.23</v>
      </c>
      <c r="L458" s="38"/>
      <c r="M458" s="40"/>
      <c r="N458" s="48"/>
      <c r="O458" s="47" t="s">
        <v>45</v>
      </c>
      <c r="P458" s="38">
        <v>12</v>
      </c>
      <c r="Q458" s="38">
        <v>4</v>
      </c>
      <c r="R458" s="38">
        <v>6</v>
      </c>
      <c r="S458" s="38">
        <v>6</v>
      </c>
      <c r="T458" s="44">
        <f t="shared" si="46"/>
        <v>0</v>
      </c>
      <c r="U458" s="45"/>
    </row>
    <row r="459" spans="1:21" x14ac:dyDescent="0.25">
      <c r="A459" s="33"/>
      <c r="B459" s="40"/>
      <c r="C459" s="13"/>
      <c r="D459" s="40"/>
      <c r="E459" s="46"/>
      <c r="F459" s="47" t="s">
        <v>22</v>
      </c>
      <c r="G459" s="38"/>
      <c r="H459" s="38"/>
      <c r="I459" s="38"/>
      <c r="J459" s="38"/>
      <c r="K459" s="38">
        <f t="shared" si="47"/>
        <v>0</v>
      </c>
      <c r="L459" s="38"/>
      <c r="M459" s="40"/>
      <c r="N459" s="48"/>
      <c r="O459" s="47" t="s">
        <v>67</v>
      </c>
      <c r="P459" s="38">
        <v>5</v>
      </c>
      <c r="Q459" s="38">
        <v>6</v>
      </c>
      <c r="R459" s="38">
        <v>10</v>
      </c>
      <c r="S459" s="38">
        <v>6</v>
      </c>
      <c r="T459" s="44">
        <f t="shared" si="46"/>
        <v>0</v>
      </c>
      <c r="U459" s="45"/>
    </row>
    <row r="460" spans="1:21" x14ac:dyDescent="0.25">
      <c r="A460" s="33"/>
      <c r="B460" s="40"/>
      <c r="C460" s="13"/>
      <c r="D460" s="40"/>
      <c r="E460" s="46"/>
      <c r="F460" s="47" t="s">
        <v>21</v>
      </c>
      <c r="G460" s="38"/>
      <c r="H460" s="38"/>
      <c r="I460" s="38"/>
      <c r="J460" s="38"/>
      <c r="K460" s="38">
        <f t="shared" si="47"/>
        <v>0</v>
      </c>
      <c r="L460" s="38"/>
      <c r="M460" s="40"/>
      <c r="N460" s="49"/>
      <c r="O460" s="47" t="s">
        <v>70</v>
      </c>
      <c r="P460" s="38">
        <v>4</v>
      </c>
      <c r="Q460" s="38">
        <v>6</v>
      </c>
      <c r="R460" s="38">
        <v>5</v>
      </c>
      <c r="S460" s="38">
        <v>3</v>
      </c>
      <c r="T460" s="44">
        <f t="shared" si="46"/>
        <v>0</v>
      </c>
      <c r="U460" s="45"/>
    </row>
    <row r="461" spans="1:21" x14ac:dyDescent="0.25">
      <c r="E461" t="s">
        <v>0</v>
      </c>
      <c r="F461" s="1"/>
    </row>
    <row r="462" spans="1:21" x14ac:dyDescent="0.25">
      <c r="A462" s="2" t="s">
        <v>1</v>
      </c>
      <c r="B462" s="3" t="s">
        <v>2</v>
      </c>
      <c r="C462" s="3" t="s">
        <v>3</v>
      </c>
      <c r="D462" s="4" t="s">
        <v>4</v>
      </c>
      <c r="E462" s="4"/>
      <c r="F462" s="5"/>
      <c r="G462" s="5"/>
      <c r="H462" s="5"/>
      <c r="I462" s="5"/>
      <c r="J462" s="5"/>
      <c r="K462" s="6" t="s">
        <v>5</v>
      </c>
      <c r="L462" s="7"/>
      <c r="M462" s="4" t="s">
        <v>6</v>
      </c>
      <c r="N462" s="4"/>
      <c r="O462" s="5"/>
      <c r="P462" s="5"/>
      <c r="Q462" s="5"/>
      <c r="R462" s="5"/>
      <c r="S462" s="5"/>
      <c r="T462" s="8" t="s">
        <v>7</v>
      </c>
      <c r="U462" s="9" t="s">
        <v>8</v>
      </c>
    </row>
    <row r="463" spans="1:21" ht="25.5" x14ac:dyDescent="0.25">
      <c r="A463" s="2"/>
      <c r="B463" s="3"/>
      <c r="C463" s="3"/>
      <c r="D463" s="10" t="s">
        <v>9</v>
      </c>
      <c r="E463" s="11" t="s">
        <v>10</v>
      </c>
      <c r="F463" s="11" t="s">
        <v>11</v>
      </c>
      <c r="G463" s="12" t="s">
        <v>12</v>
      </c>
      <c r="H463" s="13"/>
      <c r="I463" s="13"/>
      <c r="J463" s="13"/>
      <c r="K463" s="13"/>
      <c r="L463" s="14" t="s">
        <v>13</v>
      </c>
      <c r="M463" s="10" t="s">
        <v>9</v>
      </c>
      <c r="N463" s="15" t="s">
        <v>14</v>
      </c>
      <c r="O463" s="11" t="s">
        <v>11</v>
      </c>
      <c r="P463" s="12" t="s">
        <v>12</v>
      </c>
      <c r="Q463" s="13"/>
      <c r="R463" s="13"/>
      <c r="S463" s="13"/>
      <c r="T463" s="8"/>
      <c r="U463" s="9"/>
    </row>
    <row r="464" spans="1:21" x14ac:dyDescent="0.25">
      <c r="A464" s="2"/>
      <c r="B464" s="3"/>
      <c r="C464" s="3"/>
      <c r="D464" s="10"/>
      <c r="E464" s="11"/>
      <c r="F464" s="11"/>
      <c r="G464" s="16" t="s">
        <v>15</v>
      </c>
      <c r="H464" s="17" t="s">
        <v>16</v>
      </c>
      <c r="I464" s="18" t="s">
        <v>17</v>
      </c>
      <c r="J464" s="19">
        <v>0</v>
      </c>
      <c r="K464" s="13"/>
      <c r="L464" s="20"/>
      <c r="M464" s="10"/>
      <c r="N464" s="15"/>
      <c r="O464" s="11"/>
      <c r="P464" s="16" t="s">
        <v>15</v>
      </c>
      <c r="Q464" s="17" t="s">
        <v>16</v>
      </c>
      <c r="R464" s="18" t="s">
        <v>17</v>
      </c>
      <c r="S464" s="19">
        <v>0</v>
      </c>
      <c r="T464" s="8"/>
      <c r="U464" s="9"/>
    </row>
    <row r="465" spans="1:21" x14ac:dyDescent="0.25">
      <c r="A465" s="21"/>
      <c r="B465" s="22"/>
      <c r="C465" s="23"/>
      <c r="D465" s="24"/>
      <c r="E465" s="25"/>
      <c r="F465" s="25"/>
      <c r="G465" s="26"/>
      <c r="H465" s="27"/>
      <c r="I465" s="28"/>
      <c r="J465" s="29"/>
      <c r="K465" s="30"/>
      <c r="L465" s="30"/>
      <c r="M465" s="24"/>
      <c r="N465" s="25"/>
      <c r="O465" s="25"/>
      <c r="P465" s="26"/>
      <c r="Q465" s="27"/>
      <c r="R465" s="28"/>
      <c r="S465" s="29"/>
      <c r="T465" s="31"/>
      <c r="U465" s="32"/>
    </row>
    <row r="466" spans="1:21" x14ac:dyDescent="0.25">
      <c r="A466" s="33"/>
      <c r="B466" s="33">
        <v>475</v>
      </c>
      <c r="C466" s="34"/>
      <c r="D466" s="35"/>
      <c r="E466" s="36"/>
      <c r="F466" s="37"/>
      <c r="G466" s="38"/>
      <c r="H466" s="38"/>
      <c r="I466" s="38"/>
      <c r="J466" s="38"/>
      <c r="K466" s="38">
        <f>((SUM(H468:H479)*H467)+(SUM(G468:G479)*G467)+(SUM(I468:I479)*I467))/1000</f>
        <v>0</v>
      </c>
      <c r="L466" s="38" t="e">
        <f>T466*100/M466</f>
        <v>#DIV/0!</v>
      </c>
      <c r="M466" s="35"/>
      <c r="N466" s="36"/>
      <c r="O466" s="37"/>
      <c r="P466" s="38"/>
      <c r="Q466" s="38"/>
      <c r="R466" s="38"/>
      <c r="S466" s="38"/>
      <c r="T466" s="39">
        <f>((SUM(Q468:Q479)*Q467)+(SUM(P468:P479)*P467)+(SUM(R468:R479)*R467))/1000</f>
        <v>0</v>
      </c>
      <c r="U466" s="39" t="e">
        <f>T466*100/M466</f>
        <v>#DIV/0!</v>
      </c>
    </row>
    <row r="467" spans="1:21" x14ac:dyDescent="0.25">
      <c r="A467" s="33"/>
      <c r="B467" s="40"/>
      <c r="C467" s="13"/>
      <c r="D467" s="40"/>
      <c r="E467" s="41" t="s">
        <v>19</v>
      </c>
      <c r="F467" s="42"/>
      <c r="G467" s="43"/>
      <c r="H467" s="43"/>
      <c r="I467" s="43"/>
      <c r="J467" s="43"/>
      <c r="K467" s="38"/>
      <c r="L467" s="38"/>
      <c r="M467" s="40"/>
      <c r="N467" s="41" t="s">
        <v>19</v>
      </c>
      <c r="O467" s="42"/>
      <c r="P467" s="43"/>
      <c r="Q467" s="43"/>
      <c r="R467" s="43"/>
      <c r="S467" s="38"/>
      <c r="T467" s="44"/>
      <c r="U467" s="45"/>
    </row>
    <row r="468" spans="1:21" x14ac:dyDescent="0.25">
      <c r="A468" s="33"/>
      <c r="B468" s="40"/>
      <c r="C468" s="13"/>
      <c r="D468" s="40"/>
      <c r="E468" s="46"/>
      <c r="F468" s="47" t="s">
        <v>22</v>
      </c>
      <c r="G468" s="38"/>
      <c r="H468" s="38"/>
      <c r="I468" s="38"/>
      <c r="J468" s="38"/>
      <c r="K468" s="38">
        <f>(G468*$G$7+H468*$H$7+I468*$I$7)/1000</f>
        <v>0</v>
      </c>
      <c r="L468" s="38"/>
      <c r="M468" s="40"/>
      <c r="N468" s="46"/>
      <c r="O468" s="47" t="s">
        <v>22</v>
      </c>
      <c r="P468" s="38"/>
      <c r="Q468" s="38"/>
      <c r="R468" s="38"/>
      <c r="S468" s="38"/>
      <c r="T468" s="44">
        <f t="shared" ref="T468:T479" si="48">(P468*$P$7+Q468*$Q$7+R468*$R$7)/1000</f>
        <v>0</v>
      </c>
      <c r="U468" s="45"/>
    </row>
    <row r="469" spans="1:21" x14ac:dyDescent="0.25">
      <c r="A469" s="33"/>
      <c r="B469" s="40"/>
      <c r="C469" s="13"/>
      <c r="D469" s="40"/>
      <c r="E469" s="46"/>
      <c r="F469" s="47" t="s">
        <v>22</v>
      </c>
      <c r="G469" s="38"/>
      <c r="H469" s="38"/>
      <c r="I469" s="38"/>
      <c r="J469" s="38"/>
      <c r="K469" s="38">
        <f t="shared" ref="K469:K479" si="49">(G469*$G$7+H469*$H$7+I469*$I$7)/1000</f>
        <v>0</v>
      </c>
      <c r="L469" s="38"/>
      <c r="M469" s="40"/>
      <c r="N469" s="48"/>
      <c r="O469" s="47" t="s">
        <v>22</v>
      </c>
      <c r="P469" s="38"/>
      <c r="Q469" s="38"/>
      <c r="R469" s="38"/>
      <c r="S469" s="38"/>
      <c r="T469" s="44">
        <f t="shared" si="48"/>
        <v>0</v>
      </c>
      <c r="U469" s="45"/>
    </row>
    <row r="470" spans="1:21" x14ac:dyDescent="0.25">
      <c r="A470" s="33"/>
      <c r="B470" s="40"/>
      <c r="C470" s="13"/>
      <c r="D470" s="40"/>
      <c r="E470" s="46"/>
      <c r="F470" s="47" t="s">
        <v>22</v>
      </c>
      <c r="G470" s="38"/>
      <c r="H470" s="38"/>
      <c r="I470" s="38"/>
      <c r="J470" s="38"/>
      <c r="K470" s="38">
        <f t="shared" si="49"/>
        <v>0</v>
      </c>
      <c r="L470" s="38"/>
      <c r="M470" s="40"/>
      <c r="N470" s="46"/>
      <c r="O470" s="47" t="s">
        <v>22</v>
      </c>
      <c r="P470" s="38"/>
      <c r="Q470" s="38"/>
      <c r="R470" s="38"/>
      <c r="S470" s="38"/>
      <c r="T470" s="44">
        <f t="shared" si="48"/>
        <v>0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22</v>
      </c>
      <c r="G471" s="38"/>
      <c r="H471" s="38"/>
      <c r="I471" s="38"/>
      <c r="J471" s="38"/>
      <c r="K471" s="38">
        <f t="shared" si="49"/>
        <v>0</v>
      </c>
      <c r="L471" s="38"/>
      <c r="M471" s="40"/>
      <c r="N471" s="48"/>
      <c r="O471" s="47" t="s">
        <v>22</v>
      </c>
      <c r="P471" s="38"/>
      <c r="Q471" s="38"/>
      <c r="R471" s="38"/>
      <c r="S471" s="38"/>
      <c r="T471" s="44">
        <f t="shared" si="48"/>
        <v>0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22</v>
      </c>
      <c r="G472" s="38"/>
      <c r="H472" s="38"/>
      <c r="I472" s="38"/>
      <c r="J472" s="38"/>
      <c r="K472" s="38">
        <f t="shared" si="49"/>
        <v>0</v>
      </c>
      <c r="L472" s="38"/>
      <c r="M472" s="40"/>
      <c r="N472" s="46"/>
      <c r="O472" s="47" t="s">
        <v>22</v>
      </c>
      <c r="P472" s="38"/>
      <c r="Q472" s="38"/>
      <c r="R472" s="38"/>
      <c r="S472" s="38"/>
      <c r="T472" s="44">
        <f t="shared" si="48"/>
        <v>0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22</v>
      </c>
      <c r="G473" s="38"/>
      <c r="H473" s="38"/>
      <c r="I473" s="38"/>
      <c r="J473" s="38"/>
      <c r="K473" s="38">
        <f t="shared" si="49"/>
        <v>0</v>
      </c>
      <c r="L473" s="38"/>
      <c r="M473" s="40"/>
      <c r="N473" s="46"/>
      <c r="O473" s="47" t="s">
        <v>22</v>
      </c>
      <c r="P473" s="38"/>
      <c r="Q473" s="38"/>
      <c r="R473" s="38"/>
      <c r="S473" s="38"/>
      <c r="T473" s="44">
        <f t="shared" si="48"/>
        <v>0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22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6"/>
      <c r="O474" s="47" t="s">
        <v>22</v>
      </c>
      <c r="P474" s="38"/>
      <c r="Q474" s="38"/>
      <c r="R474" s="38"/>
      <c r="S474" s="38"/>
      <c r="T474" s="44">
        <f t="shared" si="48"/>
        <v>0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22</v>
      </c>
      <c r="G475" s="38"/>
      <c r="H475" s="38"/>
      <c r="I475" s="38"/>
      <c r="J475" s="38"/>
      <c r="K475" s="38">
        <f t="shared" si="49"/>
        <v>0</v>
      </c>
      <c r="L475" s="38"/>
      <c r="M475" s="40"/>
      <c r="N475" s="46"/>
      <c r="O475" s="47" t="s">
        <v>22</v>
      </c>
      <c r="P475" s="38"/>
      <c r="Q475" s="38"/>
      <c r="R475" s="38"/>
      <c r="S475" s="38"/>
      <c r="T475" s="44">
        <f t="shared" si="48"/>
        <v>0</v>
      </c>
      <c r="U475" s="45"/>
    </row>
    <row r="476" spans="1:21" x14ac:dyDescent="0.25">
      <c r="A476" s="33"/>
      <c r="B476" s="40"/>
      <c r="C476" s="13"/>
      <c r="D476" s="40"/>
      <c r="E476" s="46"/>
      <c r="F476" s="47" t="s">
        <v>22</v>
      </c>
      <c r="G476" s="38"/>
      <c r="H476" s="38"/>
      <c r="I476" s="38"/>
      <c r="J476" s="38"/>
      <c r="K476" s="38">
        <f t="shared" si="49"/>
        <v>0</v>
      </c>
      <c r="L476" s="38"/>
      <c r="M476" s="40"/>
      <c r="N476" s="48"/>
      <c r="O476" s="47" t="s">
        <v>22</v>
      </c>
      <c r="P476" s="38"/>
      <c r="Q476" s="38"/>
      <c r="R476" s="38"/>
      <c r="S476" s="38"/>
      <c r="T476" s="44">
        <f t="shared" si="48"/>
        <v>0</v>
      </c>
      <c r="U476" s="45"/>
    </row>
    <row r="477" spans="1:21" x14ac:dyDescent="0.25">
      <c r="A477" s="33"/>
      <c r="B477" s="40"/>
      <c r="C477" s="13"/>
      <c r="D477" s="40"/>
      <c r="E477" s="46"/>
      <c r="F477" s="47" t="s">
        <v>22</v>
      </c>
      <c r="G477" s="38"/>
      <c r="H477" s="38"/>
      <c r="I477" s="38"/>
      <c r="J477" s="38"/>
      <c r="K477" s="38">
        <f t="shared" si="49"/>
        <v>0</v>
      </c>
      <c r="L477" s="38"/>
      <c r="M477" s="40"/>
      <c r="N477" s="48"/>
      <c r="O477" s="47" t="s">
        <v>22</v>
      </c>
      <c r="P477" s="38"/>
      <c r="Q477" s="38"/>
      <c r="R477" s="38"/>
      <c r="S477" s="38"/>
      <c r="T477" s="44">
        <f t="shared" si="48"/>
        <v>0</v>
      </c>
      <c r="U477" s="45"/>
    </row>
    <row r="478" spans="1:21" x14ac:dyDescent="0.25">
      <c r="A478" s="33"/>
      <c r="B478" s="40"/>
      <c r="C478" s="13"/>
      <c r="D478" s="40"/>
      <c r="E478" s="46"/>
      <c r="F478" s="47" t="s">
        <v>22</v>
      </c>
      <c r="G478" s="38"/>
      <c r="H478" s="38"/>
      <c r="I478" s="38"/>
      <c r="J478" s="38"/>
      <c r="K478" s="38">
        <f t="shared" si="49"/>
        <v>0</v>
      </c>
      <c r="L478" s="38"/>
      <c r="M478" s="40"/>
      <c r="N478" s="48"/>
      <c r="O478" s="47" t="s">
        <v>22</v>
      </c>
      <c r="P478" s="38"/>
      <c r="Q478" s="38"/>
      <c r="R478" s="38"/>
      <c r="S478" s="38"/>
      <c r="T478" s="44">
        <f t="shared" si="48"/>
        <v>0</v>
      </c>
      <c r="U478" s="45"/>
    </row>
    <row r="479" spans="1:21" x14ac:dyDescent="0.25">
      <c r="A479" s="33"/>
      <c r="B479" s="40"/>
      <c r="C479" s="13"/>
      <c r="D479" s="40"/>
      <c r="E479" s="46"/>
      <c r="F479" s="47" t="s">
        <v>22</v>
      </c>
      <c r="G479" s="38"/>
      <c r="H479" s="38"/>
      <c r="I479" s="38"/>
      <c r="J479" s="38"/>
      <c r="K479" s="38">
        <f t="shared" si="49"/>
        <v>0</v>
      </c>
      <c r="L479" s="38"/>
      <c r="M479" s="40"/>
      <c r="N479" s="49"/>
      <c r="O479" s="47" t="s">
        <v>22</v>
      </c>
      <c r="P479" s="38"/>
      <c r="Q479" s="38"/>
      <c r="R479" s="38"/>
      <c r="S479" s="38"/>
      <c r="T479" s="44">
        <f t="shared" si="48"/>
        <v>0</v>
      </c>
      <c r="U479" s="45"/>
    </row>
    <row r="480" spans="1:21" x14ac:dyDescent="0.25">
      <c r="E480" t="s">
        <v>0</v>
      </c>
      <c r="F480" s="1"/>
      <c r="G480" s="1">
        <v>45664</v>
      </c>
    </row>
    <row r="481" spans="1:21" x14ac:dyDescent="0.25">
      <c r="A481" s="2" t="s">
        <v>1</v>
      </c>
      <c r="B481" s="3" t="s">
        <v>2</v>
      </c>
      <c r="C481" s="3" t="s">
        <v>3</v>
      </c>
      <c r="D481" s="4" t="s">
        <v>4</v>
      </c>
      <c r="E481" s="4"/>
      <c r="F481" s="5"/>
      <c r="G481" s="5"/>
      <c r="H481" s="5"/>
      <c r="I481" s="5"/>
      <c r="J481" s="5"/>
      <c r="K481" s="6" t="s">
        <v>5</v>
      </c>
      <c r="L481" s="7"/>
      <c r="M481" s="4" t="s">
        <v>6</v>
      </c>
      <c r="N481" s="4"/>
      <c r="O481" s="5"/>
      <c r="P481" s="5"/>
      <c r="Q481" s="5"/>
      <c r="R481" s="5"/>
      <c r="S481" s="5"/>
      <c r="T481" s="8" t="s">
        <v>7</v>
      </c>
      <c r="U481" s="9" t="s">
        <v>8</v>
      </c>
    </row>
    <row r="482" spans="1:21" ht="25.5" x14ac:dyDescent="0.25">
      <c r="A482" s="2"/>
      <c r="B482" s="3"/>
      <c r="C482" s="3"/>
      <c r="D482" s="10" t="s">
        <v>9</v>
      </c>
      <c r="E482" s="11" t="s">
        <v>10</v>
      </c>
      <c r="F482" s="11" t="s">
        <v>11</v>
      </c>
      <c r="G482" s="12" t="s">
        <v>12</v>
      </c>
      <c r="H482" s="13"/>
      <c r="I482" s="13"/>
      <c r="J482" s="13"/>
      <c r="K482" s="13"/>
      <c r="L482" s="14" t="s">
        <v>13</v>
      </c>
      <c r="M482" s="10" t="s">
        <v>9</v>
      </c>
      <c r="N482" s="15" t="s">
        <v>14</v>
      </c>
      <c r="O482" s="11" t="s">
        <v>11</v>
      </c>
      <c r="P482" s="12" t="s">
        <v>12</v>
      </c>
      <c r="Q482" s="13"/>
      <c r="R482" s="13"/>
      <c r="S482" s="13"/>
      <c r="T482" s="8"/>
      <c r="U482" s="9"/>
    </row>
    <row r="483" spans="1:21" x14ac:dyDescent="0.25">
      <c r="A483" s="2"/>
      <c r="B483" s="3"/>
      <c r="C483" s="3"/>
      <c r="D483" s="10"/>
      <c r="E483" s="11"/>
      <c r="F483" s="11"/>
      <c r="G483" s="16" t="s">
        <v>15</v>
      </c>
      <c r="H483" s="17" t="s">
        <v>16</v>
      </c>
      <c r="I483" s="18" t="s">
        <v>17</v>
      </c>
      <c r="J483" s="19">
        <v>0</v>
      </c>
      <c r="K483" s="13"/>
      <c r="L483" s="20"/>
      <c r="M483" s="10"/>
      <c r="N483" s="15"/>
      <c r="O483" s="11"/>
      <c r="P483" s="16" t="s">
        <v>15</v>
      </c>
      <c r="Q483" s="17" t="s">
        <v>16</v>
      </c>
      <c r="R483" s="18" t="s">
        <v>17</v>
      </c>
      <c r="S483" s="19">
        <v>0</v>
      </c>
      <c r="T483" s="8"/>
      <c r="U483" s="9"/>
    </row>
    <row r="484" spans="1:21" x14ac:dyDescent="0.25">
      <c r="A484" s="21"/>
      <c r="B484" s="22"/>
      <c r="C484" s="23"/>
      <c r="D484" s="24"/>
      <c r="E484" s="25"/>
      <c r="F484" s="25"/>
      <c r="G484" s="26"/>
      <c r="H484" s="27"/>
      <c r="I484" s="28"/>
      <c r="J484" s="29"/>
      <c r="K484" s="30"/>
      <c r="L484" s="30"/>
      <c r="M484" s="24"/>
      <c r="N484" s="25"/>
      <c r="O484" s="25"/>
      <c r="P484" s="26"/>
      <c r="Q484" s="27"/>
      <c r="R484" s="28"/>
      <c r="S484" s="29"/>
      <c r="T484" s="31"/>
      <c r="U484" s="32"/>
    </row>
    <row r="485" spans="1:21" x14ac:dyDescent="0.25">
      <c r="A485" s="33"/>
      <c r="B485" s="33">
        <v>476</v>
      </c>
      <c r="C485" s="34"/>
      <c r="D485" s="35">
        <v>160</v>
      </c>
      <c r="E485" s="36"/>
      <c r="F485" s="37"/>
      <c r="G485" s="38"/>
      <c r="H485" s="38"/>
      <c r="I485" s="38"/>
      <c r="J485" s="38"/>
      <c r="K485" s="38">
        <f>((SUM(H487:H498)*H486)+(SUM(G487:G498)*G486)+(SUM(I487:I498)*I486))/1000</f>
        <v>167.02699999999999</v>
      </c>
      <c r="L485" s="38" t="e">
        <f>T485*100/M485</f>
        <v>#DIV/0!</v>
      </c>
      <c r="M485" s="35"/>
      <c r="N485" s="36"/>
      <c r="O485" s="37"/>
      <c r="P485" s="38"/>
      <c r="Q485" s="38"/>
      <c r="R485" s="38"/>
      <c r="S485" s="38"/>
      <c r="T485" s="39">
        <f>((SUM(Q487:Q498)*Q486)+(SUM(P487:P498)*P486)+(SUM(R487:R498)*R486))/1000</f>
        <v>0</v>
      </c>
      <c r="U485" s="39" t="e">
        <f>T485*100/M485</f>
        <v>#DIV/0!</v>
      </c>
    </row>
    <row r="486" spans="1:21" x14ac:dyDescent="0.25">
      <c r="A486" s="33"/>
      <c r="B486" s="40"/>
      <c r="C486" s="13"/>
      <c r="D486" s="40"/>
      <c r="E486" s="41" t="s">
        <v>19</v>
      </c>
      <c r="F486" s="42"/>
      <c r="G486" s="43">
        <v>223</v>
      </c>
      <c r="H486" s="43">
        <v>223</v>
      </c>
      <c r="I486" s="43">
        <v>223</v>
      </c>
      <c r="J486" s="43"/>
      <c r="K486" s="38"/>
      <c r="L486" s="38"/>
      <c r="M486" s="40"/>
      <c r="N486" s="41" t="s">
        <v>19</v>
      </c>
      <c r="O486" s="42"/>
      <c r="P486" s="43"/>
      <c r="Q486" s="43"/>
      <c r="R486" s="43"/>
      <c r="S486" s="38"/>
      <c r="T486" s="44"/>
      <c r="U486" s="45"/>
    </row>
    <row r="487" spans="1:21" x14ac:dyDescent="0.25">
      <c r="A487" s="33"/>
      <c r="B487" s="40"/>
      <c r="C487" s="13"/>
      <c r="D487" s="40"/>
      <c r="E487" s="46"/>
      <c r="F487" s="47" t="s">
        <v>30</v>
      </c>
      <c r="G487" s="38">
        <v>5</v>
      </c>
      <c r="H487" s="38">
        <v>12</v>
      </c>
      <c r="I487" s="38">
        <v>6</v>
      </c>
      <c r="J487" s="38">
        <v>8</v>
      </c>
      <c r="K487" s="38">
        <f>(G487*$G$7+H487*$H$7+I487*$I$7)/1000</f>
        <v>5.3559999999999999</v>
      </c>
      <c r="L487" s="38"/>
      <c r="M487" s="40"/>
      <c r="N487" s="46"/>
      <c r="O487" s="47" t="s">
        <v>22</v>
      </c>
      <c r="P487" s="38"/>
      <c r="Q487" s="38"/>
      <c r="R487" s="38"/>
      <c r="S487" s="38"/>
      <c r="T487" s="44">
        <f t="shared" ref="T487:T498" si="50">(P487*$P$7+Q487*$Q$7+R487*$R$7)/1000</f>
        <v>0</v>
      </c>
      <c r="U487" s="45"/>
    </row>
    <row r="488" spans="1:21" x14ac:dyDescent="0.25">
      <c r="A488" s="33"/>
      <c r="B488" s="40"/>
      <c r="C488" s="13"/>
      <c r="D488" s="40"/>
      <c r="E488" s="46"/>
      <c r="F488" s="47" t="s">
        <v>31</v>
      </c>
      <c r="G488" s="38">
        <v>130</v>
      </c>
      <c r="H488" s="38">
        <v>188</v>
      </c>
      <c r="I488" s="38">
        <v>120</v>
      </c>
      <c r="J488" s="38">
        <v>53</v>
      </c>
      <c r="K488" s="38">
        <f t="shared" ref="K488:K498" si="51">(G488*$G$7+H488*$H$7+I488*$I$7)/1000</f>
        <v>101.852</v>
      </c>
      <c r="L488" s="38"/>
      <c r="M488" s="40"/>
      <c r="N488" s="48"/>
      <c r="O488" s="47" t="s">
        <v>22</v>
      </c>
      <c r="P488" s="38"/>
      <c r="Q488" s="38"/>
      <c r="R488" s="38"/>
      <c r="S488" s="38"/>
      <c r="T488" s="44">
        <f t="shared" si="50"/>
        <v>0</v>
      </c>
      <c r="U488" s="45"/>
    </row>
    <row r="489" spans="1:21" x14ac:dyDescent="0.25">
      <c r="A489" s="33"/>
      <c r="B489" s="40"/>
      <c r="C489" s="13"/>
      <c r="D489" s="40"/>
      <c r="E489" s="46"/>
      <c r="F489" s="47" t="s">
        <v>36</v>
      </c>
      <c r="G489" s="38">
        <v>8</v>
      </c>
      <c r="H489" s="38">
        <v>6</v>
      </c>
      <c r="I489" s="38">
        <v>0</v>
      </c>
      <c r="J489" s="38">
        <v>5</v>
      </c>
      <c r="K489" s="38">
        <f t="shared" si="51"/>
        <v>3.2440000000000002</v>
      </c>
      <c r="L489" s="38"/>
      <c r="M489" s="40"/>
      <c r="N489" s="46"/>
      <c r="O489" s="47" t="s">
        <v>22</v>
      </c>
      <c r="P489" s="38"/>
      <c r="Q489" s="38"/>
      <c r="R489" s="38"/>
      <c r="S489" s="38"/>
      <c r="T489" s="44">
        <f t="shared" si="50"/>
        <v>0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32</v>
      </c>
      <c r="G490" s="38">
        <v>4</v>
      </c>
      <c r="H490" s="38">
        <v>0</v>
      </c>
      <c r="I490" s="38">
        <v>0</v>
      </c>
      <c r="J490" s="38">
        <v>4</v>
      </c>
      <c r="K490" s="38">
        <f t="shared" si="51"/>
        <v>0.92</v>
      </c>
      <c r="L490" s="38"/>
      <c r="M490" s="40"/>
      <c r="N490" s="48"/>
      <c r="O490" s="47" t="s">
        <v>22</v>
      </c>
      <c r="P490" s="38"/>
      <c r="Q490" s="38"/>
      <c r="R490" s="38"/>
      <c r="S490" s="38"/>
      <c r="T490" s="44">
        <f t="shared" si="50"/>
        <v>0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38</v>
      </c>
      <c r="G491" s="38">
        <v>81</v>
      </c>
      <c r="H491" s="38">
        <v>73</v>
      </c>
      <c r="I491" s="38">
        <v>116</v>
      </c>
      <c r="J491" s="38">
        <v>27</v>
      </c>
      <c r="K491" s="38">
        <f t="shared" si="51"/>
        <v>62.74</v>
      </c>
      <c r="L491" s="38"/>
      <c r="M491" s="40"/>
      <c r="N491" s="46"/>
      <c r="O491" s="47" t="s">
        <v>22</v>
      </c>
      <c r="P491" s="38"/>
      <c r="Q491" s="38"/>
      <c r="R491" s="38"/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22</v>
      </c>
      <c r="G492" s="38"/>
      <c r="H492" s="38"/>
      <c r="I492" s="38"/>
      <c r="J492" s="38"/>
      <c r="K492" s="38">
        <f t="shared" si="51"/>
        <v>0</v>
      </c>
      <c r="L492" s="38"/>
      <c r="M492" s="40"/>
      <c r="N492" s="46"/>
      <c r="O492" s="47" t="s">
        <v>22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22</v>
      </c>
      <c r="G493" s="38"/>
      <c r="H493" s="38"/>
      <c r="I493" s="38"/>
      <c r="J493" s="38"/>
      <c r="K493" s="38">
        <f t="shared" si="51"/>
        <v>0</v>
      </c>
      <c r="L493" s="38"/>
      <c r="M493" s="40"/>
      <c r="N493" s="46"/>
      <c r="O493" s="47" t="s">
        <v>22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22</v>
      </c>
      <c r="G494" s="38"/>
      <c r="H494" s="38"/>
      <c r="I494" s="38"/>
      <c r="J494" s="38"/>
      <c r="K494" s="38">
        <f t="shared" si="51"/>
        <v>0</v>
      </c>
      <c r="L494" s="38"/>
      <c r="M494" s="40"/>
      <c r="N494" s="46"/>
      <c r="O494" s="47" t="s">
        <v>22</v>
      </c>
      <c r="P494" s="38"/>
      <c r="Q494" s="38"/>
      <c r="R494" s="38"/>
      <c r="S494" s="38"/>
      <c r="T494" s="44">
        <f t="shared" si="50"/>
        <v>0</v>
      </c>
      <c r="U494" s="45"/>
    </row>
    <row r="495" spans="1:21" x14ac:dyDescent="0.25">
      <c r="A495" s="33"/>
      <c r="B495" s="40"/>
      <c r="C495" s="13"/>
      <c r="D495" s="40"/>
      <c r="E495" s="46"/>
      <c r="F495" s="47" t="s">
        <v>22</v>
      </c>
      <c r="G495" s="38"/>
      <c r="H495" s="38"/>
      <c r="I495" s="38"/>
      <c r="J495" s="38"/>
      <c r="K495" s="38">
        <f t="shared" si="51"/>
        <v>0</v>
      </c>
      <c r="L495" s="38"/>
      <c r="M495" s="40"/>
      <c r="N495" s="48"/>
      <c r="O495" s="47" t="s">
        <v>22</v>
      </c>
      <c r="P495" s="38"/>
      <c r="Q495" s="38"/>
      <c r="R495" s="38"/>
      <c r="S495" s="38"/>
      <c r="T495" s="44">
        <f t="shared" si="50"/>
        <v>0</v>
      </c>
      <c r="U495" s="45"/>
    </row>
    <row r="496" spans="1:21" x14ac:dyDescent="0.25">
      <c r="A496" s="33"/>
      <c r="B496" s="40"/>
      <c r="C496" s="13"/>
      <c r="D496" s="40"/>
      <c r="E496" s="46"/>
      <c r="F496" s="47" t="s">
        <v>22</v>
      </c>
      <c r="G496" s="38"/>
      <c r="H496" s="38"/>
      <c r="I496" s="38"/>
      <c r="J496" s="38"/>
      <c r="K496" s="38">
        <f t="shared" si="51"/>
        <v>0</v>
      </c>
      <c r="L496" s="38"/>
      <c r="M496" s="40"/>
      <c r="N496" s="48"/>
      <c r="O496" s="47" t="s">
        <v>22</v>
      </c>
      <c r="P496" s="38"/>
      <c r="Q496" s="38"/>
      <c r="R496" s="38"/>
      <c r="S496" s="38"/>
      <c r="T496" s="44">
        <f t="shared" si="50"/>
        <v>0</v>
      </c>
      <c r="U496" s="45"/>
    </row>
    <row r="497" spans="1:21" x14ac:dyDescent="0.25">
      <c r="A497" s="33"/>
      <c r="B497" s="40"/>
      <c r="C497" s="13"/>
      <c r="D497" s="40"/>
      <c r="E497" s="46"/>
      <c r="F497" s="47" t="s">
        <v>22</v>
      </c>
      <c r="G497" s="38"/>
      <c r="H497" s="38"/>
      <c r="I497" s="38"/>
      <c r="J497" s="38"/>
      <c r="K497" s="38">
        <f t="shared" si="51"/>
        <v>0</v>
      </c>
      <c r="L497" s="38"/>
      <c r="M497" s="40"/>
      <c r="N497" s="48"/>
      <c r="O497" s="47" t="s">
        <v>22</v>
      </c>
      <c r="P497" s="38"/>
      <c r="Q497" s="38"/>
      <c r="R497" s="38"/>
      <c r="S497" s="38"/>
      <c r="T497" s="44">
        <f t="shared" si="50"/>
        <v>0</v>
      </c>
      <c r="U497" s="45"/>
    </row>
    <row r="498" spans="1:21" x14ac:dyDescent="0.25">
      <c r="A498" s="33"/>
      <c r="B498" s="40"/>
      <c r="C498" s="13"/>
      <c r="D498" s="40"/>
      <c r="E498" s="46"/>
      <c r="F498" s="47" t="s">
        <v>22</v>
      </c>
      <c r="G498" s="38"/>
      <c r="H498" s="38"/>
      <c r="I498" s="38"/>
      <c r="J498" s="38"/>
      <c r="K498" s="38">
        <f t="shared" si="51"/>
        <v>0</v>
      </c>
      <c r="L498" s="38"/>
      <c r="M498" s="40"/>
      <c r="N498" s="49"/>
      <c r="O498" s="47" t="s">
        <v>22</v>
      </c>
      <c r="P498" s="38"/>
      <c r="Q498" s="38"/>
      <c r="R498" s="38"/>
      <c r="S498" s="38"/>
      <c r="T498" s="44">
        <f t="shared" si="50"/>
        <v>0</v>
      </c>
      <c r="U498" s="45"/>
    </row>
    <row r="499" spans="1:21" x14ac:dyDescent="0.25">
      <c r="E499" t="s">
        <v>0</v>
      </c>
      <c r="F499" s="1"/>
      <c r="G499" s="1">
        <v>45662</v>
      </c>
    </row>
    <row r="500" spans="1:21" x14ac:dyDescent="0.25">
      <c r="A500" s="2" t="s">
        <v>1</v>
      </c>
      <c r="B500" s="3" t="s">
        <v>2</v>
      </c>
      <c r="C500" s="3" t="s">
        <v>3</v>
      </c>
      <c r="D500" s="4" t="s">
        <v>4</v>
      </c>
      <c r="E500" s="4"/>
      <c r="F500" s="5"/>
      <c r="G500" s="5"/>
      <c r="H500" s="5"/>
      <c r="I500" s="5"/>
      <c r="J500" s="5"/>
      <c r="K500" s="6" t="s">
        <v>5</v>
      </c>
      <c r="L500" s="7"/>
      <c r="M500" s="4" t="s">
        <v>6</v>
      </c>
      <c r="N500" s="4"/>
      <c r="O500" s="5"/>
      <c r="P500" s="5"/>
      <c r="Q500" s="5"/>
      <c r="R500" s="5"/>
      <c r="S500" s="5"/>
      <c r="T500" s="8" t="s">
        <v>7</v>
      </c>
      <c r="U500" s="9" t="s">
        <v>8</v>
      </c>
    </row>
    <row r="501" spans="1:21" ht="25.5" x14ac:dyDescent="0.25">
      <c r="A501" s="2"/>
      <c r="B501" s="3"/>
      <c r="C501" s="3"/>
      <c r="D501" s="10" t="s">
        <v>9</v>
      </c>
      <c r="E501" s="11" t="s">
        <v>10</v>
      </c>
      <c r="F501" s="11" t="s">
        <v>11</v>
      </c>
      <c r="G501" s="12" t="s">
        <v>12</v>
      </c>
      <c r="H501" s="13"/>
      <c r="I501" s="13"/>
      <c r="J501" s="13"/>
      <c r="K501" s="13"/>
      <c r="L501" s="14" t="s">
        <v>13</v>
      </c>
      <c r="M501" s="10" t="s">
        <v>9</v>
      </c>
      <c r="N501" s="15" t="s">
        <v>14</v>
      </c>
      <c r="O501" s="11" t="s">
        <v>11</v>
      </c>
      <c r="P501" s="12" t="s">
        <v>12</v>
      </c>
      <c r="Q501" s="13"/>
      <c r="R501" s="13"/>
      <c r="S501" s="13"/>
      <c r="T501" s="8"/>
      <c r="U501" s="9"/>
    </row>
    <row r="502" spans="1:21" x14ac:dyDescent="0.25">
      <c r="A502" s="2"/>
      <c r="B502" s="3"/>
      <c r="C502" s="3"/>
      <c r="D502" s="10"/>
      <c r="E502" s="11"/>
      <c r="F502" s="11"/>
      <c r="G502" s="16" t="s">
        <v>15</v>
      </c>
      <c r="H502" s="17" t="s">
        <v>16</v>
      </c>
      <c r="I502" s="18" t="s">
        <v>17</v>
      </c>
      <c r="J502" s="19">
        <v>0</v>
      </c>
      <c r="K502" s="13"/>
      <c r="L502" s="20"/>
      <c r="M502" s="10"/>
      <c r="N502" s="15"/>
      <c r="O502" s="11"/>
      <c r="P502" s="16" t="s">
        <v>15</v>
      </c>
      <c r="Q502" s="17" t="s">
        <v>16</v>
      </c>
      <c r="R502" s="18" t="s">
        <v>17</v>
      </c>
      <c r="S502" s="19">
        <v>0</v>
      </c>
      <c r="T502" s="8"/>
      <c r="U502" s="9"/>
    </row>
    <row r="503" spans="1:21" x14ac:dyDescent="0.25">
      <c r="A503" s="21"/>
      <c r="B503" s="22"/>
      <c r="C503" s="23"/>
      <c r="D503" s="24"/>
      <c r="E503" s="25"/>
      <c r="F503" s="25"/>
      <c r="G503" s="26"/>
      <c r="H503" s="27"/>
      <c r="I503" s="28"/>
      <c r="J503" s="29"/>
      <c r="K503" s="30"/>
      <c r="L503" s="30"/>
      <c r="M503" s="24"/>
      <c r="N503" s="25"/>
      <c r="O503" s="25"/>
      <c r="P503" s="26"/>
      <c r="Q503" s="27"/>
      <c r="R503" s="28"/>
      <c r="S503" s="29"/>
      <c r="T503" s="31"/>
      <c r="U503" s="32"/>
    </row>
    <row r="504" spans="1:21" x14ac:dyDescent="0.25">
      <c r="A504" s="33"/>
      <c r="B504" s="33">
        <v>477</v>
      </c>
      <c r="C504" s="34"/>
      <c r="D504" s="35"/>
      <c r="E504" s="36"/>
      <c r="F504" s="37"/>
      <c r="G504" s="38"/>
      <c r="H504" s="38"/>
      <c r="I504" s="38"/>
      <c r="J504" s="38"/>
      <c r="K504" s="38">
        <f>((SUM(H506:H517)*H505)+(SUM(G506:G517)*G505)+(SUM(I506:I517)*I505))/1000</f>
        <v>105.514</v>
      </c>
      <c r="L504" s="38" t="e">
        <f>T504*100/M504</f>
        <v>#DIV/0!</v>
      </c>
      <c r="M504" s="35"/>
      <c r="N504" s="36"/>
      <c r="O504" s="37"/>
      <c r="P504" s="38"/>
      <c r="Q504" s="38"/>
      <c r="R504" s="38"/>
      <c r="S504" s="38"/>
      <c r="T504" s="39">
        <f>((SUM(Q506:Q517)*Q505)+(SUM(P506:P517)*P505)+(SUM(R506:R517)*R505))/1000</f>
        <v>0</v>
      </c>
      <c r="U504" s="39" t="e">
        <f>T504*100/M504</f>
        <v>#DIV/0!</v>
      </c>
    </row>
    <row r="505" spans="1:21" x14ac:dyDescent="0.25">
      <c r="A505" s="33"/>
      <c r="B505" s="40"/>
      <c r="C505" s="13"/>
      <c r="D505" s="40"/>
      <c r="E505" s="41" t="s">
        <v>19</v>
      </c>
      <c r="F505" s="42"/>
      <c r="G505" s="43">
        <v>235</v>
      </c>
      <c r="H505" s="43">
        <v>224</v>
      </c>
      <c r="I505" s="43">
        <v>235</v>
      </c>
      <c r="J505" s="43"/>
      <c r="K505" s="38"/>
      <c r="L505" s="38"/>
      <c r="M505" s="40"/>
      <c r="N505" s="41" t="s">
        <v>19</v>
      </c>
      <c r="O505" s="42"/>
      <c r="P505" s="43"/>
      <c r="Q505" s="43"/>
      <c r="R505" s="43"/>
      <c r="S505" s="38"/>
      <c r="T505" s="44"/>
      <c r="U505" s="45"/>
    </row>
    <row r="506" spans="1:21" x14ac:dyDescent="0.25">
      <c r="A506" s="33"/>
      <c r="B506" s="40"/>
      <c r="C506" s="13"/>
      <c r="D506" s="40"/>
      <c r="E506" s="46"/>
      <c r="F506" s="47" t="s">
        <v>30</v>
      </c>
      <c r="G506" s="38">
        <v>31</v>
      </c>
      <c r="H506" s="38">
        <v>54</v>
      </c>
      <c r="I506" s="38">
        <v>35</v>
      </c>
      <c r="J506" s="38">
        <v>9</v>
      </c>
      <c r="K506" s="38">
        <f>(G506*$G$7+H506*$H$7+I506*$I$7)/1000</f>
        <v>27.920999999999999</v>
      </c>
      <c r="L506" s="38"/>
      <c r="M506" s="40"/>
      <c r="N506" s="46"/>
      <c r="O506" s="47" t="s">
        <v>22</v>
      </c>
      <c r="P506" s="38"/>
      <c r="Q506" s="38"/>
      <c r="R506" s="38"/>
      <c r="S506" s="38"/>
      <c r="T506" s="44">
        <f t="shared" ref="T506:T517" si="52">(P506*$P$7+Q506*$Q$7+R506*$R$7)/1000</f>
        <v>0</v>
      </c>
      <c r="U506" s="45"/>
    </row>
    <row r="507" spans="1:21" x14ac:dyDescent="0.25">
      <c r="A507" s="33"/>
      <c r="B507" s="40"/>
      <c r="C507" s="13"/>
      <c r="D507" s="40"/>
      <c r="E507" s="46"/>
      <c r="F507" s="47" t="s">
        <v>31</v>
      </c>
      <c r="G507" s="38">
        <v>42</v>
      </c>
      <c r="H507" s="38">
        <v>40</v>
      </c>
      <c r="I507" s="38">
        <v>80</v>
      </c>
      <c r="J507" s="38">
        <v>31</v>
      </c>
      <c r="K507" s="38">
        <f t="shared" ref="K507:K517" si="53">(G507*$G$7+H507*$H$7+I507*$I$7)/1000</f>
        <v>37.659999999999997</v>
      </c>
      <c r="L507" s="38"/>
      <c r="M507" s="40"/>
      <c r="N507" s="48"/>
      <c r="O507" s="47" t="s">
        <v>22</v>
      </c>
      <c r="P507" s="38"/>
      <c r="Q507" s="38"/>
      <c r="R507" s="38"/>
      <c r="S507" s="38"/>
      <c r="T507" s="44">
        <f t="shared" si="52"/>
        <v>0</v>
      </c>
      <c r="U507" s="45"/>
    </row>
    <row r="508" spans="1:21" x14ac:dyDescent="0.25">
      <c r="A508" s="33"/>
      <c r="B508" s="40"/>
      <c r="C508" s="13"/>
      <c r="D508" s="40"/>
      <c r="E508" s="46"/>
      <c r="F508" s="47" t="s">
        <v>36</v>
      </c>
      <c r="G508" s="38">
        <v>40</v>
      </c>
      <c r="H508" s="38">
        <v>74</v>
      </c>
      <c r="I508" s="38">
        <v>55</v>
      </c>
      <c r="J508" s="38">
        <v>20</v>
      </c>
      <c r="K508" s="38">
        <f t="shared" si="53"/>
        <v>39.331000000000003</v>
      </c>
      <c r="L508" s="38"/>
      <c r="M508" s="40"/>
      <c r="N508" s="46"/>
      <c r="O508" s="47" t="s">
        <v>22</v>
      </c>
      <c r="P508" s="38"/>
      <c r="Q508" s="38"/>
      <c r="R508" s="38"/>
      <c r="S508" s="38"/>
      <c r="T508" s="44">
        <f t="shared" si="52"/>
        <v>0</v>
      </c>
      <c r="U508" s="45"/>
    </row>
    <row r="509" spans="1:21" x14ac:dyDescent="0.25">
      <c r="A509" s="33"/>
      <c r="B509" s="40"/>
      <c r="C509" s="13"/>
      <c r="D509" s="40"/>
      <c r="E509" s="46"/>
      <c r="F509" s="47" t="s">
        <v>32</v>
      </c>
      <c r="G509" s="38">
        <v>2</v>
      </c>
      <c r="H509" s="38">
        <v>3</v>
      </c>
      <c r="I509" s="38">
        <v>1</v>
      </c>
      <c r="J509" s="38">
        <v>4</v>
      </c>
      <c r="K509" s="38">
        <f t="shared" si="53"/>
        <v>1.395</v>
      </c>
      <c r="L509" s="38"/>
      <c r="M509" s="40"/>
      <c r="N509" s="48"/>
      <c r="O509" s="47" t="s">
        <v>22</v>
      </c>
      <c r="P509" s="38"/>
      <c r="Q509" s="38"/>
      <c r="R509" s="38"/>
      <c r="S509" s="38"/>
      <c r="T509" s="44">
        <f t="shared" si="52"/>
        <v>0</v>
      </c>
      <c r="U509" s="45"/>
    </row>
    <row r="510" spans="1:21" x14ac:dyDescent="0.25">
      <c r="A510" s="33"/>
      <c r="B510" s="40"/>
      <c r="C510" s="13"/>
      <c r="D510" s="40"/>
      <c r="E510" s="46"/>
      <c r="F510" s="47" t="s">
        <v>22</v>
      </c>
      <c r="G510" s="38"/>
      <c r="H510" s="38"/>
      <c r="I510" s="38"/>
      <c r="J510" s="38"/>
      <c r="K510" s="38">
        <f t="shared" si="53"/>
        <v>0</v>
      </c>
      <c r="L510" s="38"/>
      <c r="M510" s="40"/>
      <c r="N510" s="46"/>
      <c r="O510" s="47" t="s">
        <v>22</v>
      </c>
      <c r="P510" s="38"/>
      <c r="Q510" s="38"/>
      <c r="R510" s="38"/>
      <c r="S510" s="38"/>
      <c r="T510" s="44">
        <f t="shared" si="52"/>
        <v>0</v>
      </c>
      <c r="U510" s="45"/>
    </row>
    <row r="511" spans="1:21" x14ac:dyDescent="0.25">
      <c r="A511" s="33"/>
      <c r="B511" s="40"/>
      <c r="C511" s="13"/>
      <c r="D511" s="40"/>
      <c r="E511" s="46"/>
      <c r="F511" s="47" t="s">
        <v>22</v>
      </c>
      <c r="G511" s="38"/>
      <c r="H511" s="38"/>
      <c r="I511" s="38"/>
      <c r="J511" s="38"/>
      <c r="K511" s="38">
        <f t="shared" si="53"/>
        <v>0</v>
      </c>
      <c r="L511" s="38"/>
      <c r="M511" s="40"/>
      <c r="N511" s="46"/>
      <c r="O511" s="47" t="s">
        <v>22</v>
      </c>
      <c r="P511" s="38"/>
      <c r="Q511" s="38"/>
      <c r="R511" s="38"/>
      <c r="S511" s="38"/>
      <c r="T511" s="44">
        <f t="shared" si="52"/>
        <v>0</v>
      </c>
      <c r="U511" s="45"/>
    </row>
    <row r="512" spans="1:21" x14ac:dyDescent="0.25">
      <c r="A512" s="33"/>
      <c r="B512" s="40"/>
      <c r="C512" s="13"/>
      <c r="D512" s="40"/>
      <c r="E512" s="46"/>
      <c r="F512" s="47" t="s">
        <v>22</v>
      </c>
      <c r="G512" s="38"/>
      <c r="H512" s="38"/>
      <c r="I512" s="38"/>
      <c r="J512" s="38"/>
      <c r="K512" s="38">
        <f t="shared" si="53"/>
        <v>0</v>
      </c>
      <c r="L512" s="38"/>
      <c r="M512" s="40"/>
      <c r="N512" s="46"/>
      <c r="O512" s="47" t="s">
        <v>22</v>
      </c>
      <c r="P512" s="38"/>
      <c r="Q512" s="38"/>
      <c r="R512" s="38"/>
      <c r="S512" s="38"/>
      <c r="T512" s="44">
        <f t="shared" si="52"/>
        <v>0</v>
      </c>
      <c r="U512" s="45"/>
    </row>
    <row r="513" spans="1:21" x14ac:dyDescent="0.25">
      <c r="A513" s="33"/>
      <c r="B513" s="40"/>
      <c r="C513" s="13"/>
      <c r="D513" s="40"/>
      <c r="E513" s="46"/>
      <c r="F513" s="47" t="s">
        <v>22</v>
      </c>
      <c r="G513" s="38"/>
      <c r="H513" s="38"/>
      <c r="I513" s="38"/>
      <c r="J513" s="38"/>
      <c r="K513" s="38">
        <f t="shared" si="53"/>
        <v>0</v>
      </c>
      <c r="L513" s="38"/>
      <c r="M513" s="40"/>
      <c r="N513" s="46"/>
      <c r="O513" s="47" t="s">
        <v>22</v>
      </c>
      <c r="P513" s="38"/>
      <c r="Q513" s="38"/>
      <c r="R513" s="38"/>
      <c r="S513" s="38"/>
      <c r="T513" s="44">
        <f t="shared" si="52"/>
        <v>0</v>
      </c>
      <c r="U513" s="45"/>
    </row>
    <row r="514" spans="1:21" x14ac:dyDescent="0.25">
      <c r="A514" s="33"/>
      <c r="B514" s="40"/>
      <c r="C514" s="13"/>
      <c r="D514" s="40"/>
      <c r="E514" s="46"/>
      <c r="F514" s="47" t="s">
        <v>22</v>
      </c>
      <c r="G514" s="38"/>
      <c r="H514" s="38"/>
      <c r="I514" s="38"/>
      <c r="J514" s="38"/>
      <c r="K514" s="38">
        <f t="shared" si="53"/>
        <v>0</v>
      </c>
      <c r="L514" s="38"/>
      <c r="M514" s="40"/>
      <c r="N514" s="48"/>
      <c r="O514" s="47" t="s">
        <v>22</v>
      </c>
      <c r="P514" s="38"/>
      <c r="Q514" s="38"/>
      <c r="R514" s="38"/>
      <c r="S514" s="38"/>
      <c r="T514" s="44">
        <f t="shared" si="52"/>
        <v>0</v>
      </c>
      <c r="U514" s="45"/>
    </row>
    <row r="515" spans="1:21" x14ac:dyDescent="0.25">
      <c r="A515" s="33"/>
      <c r="B515" s="40"/>
      <c r="C515" s="13"/>
      <c r="D515" s="40"/>
      <c r="E515" s="46"/>
      <c r="F515" s="47" t="s">
        <v>22</v>
      </c>
      <c r="G515" s="38"/>
      <c r="H515" s="38"/>
      <c r="I515" s="38"/>
      <c r="J515" s="38"/>
      <c r="K515" s="38">
        <f t="shared" si="53"/>
        <v>0</v>
      </c>
      <c r="L515" s="38"/>
      <c r="M515" s="40"/>
      <c r="N515" s="48"/>
      <c r="O515" s="47" t="s">
        <v>22</v>
      </c>
      <c r="P515" s="38"/>
      <c r="Q515" s="38"/>
      <c r="R515" s="38"/>
      <c r="S515" s="38"/>
      <c r="T515" s="44">
        <f t="shared" si="52"/>
        <v>0</v>
      </c>
      <c r="U515" s="45"/>
    </row>
    <row r="516" spans="1:21" x14ac:dyDescent="0.25">
      <c r="A516" s="33"/>
      <c r="B516" s="40"/>
      <c r="C516" s="13"/>
      <c r="D516" s="40"/>
      <c r="E516" s="46"/>
      <c r="F516" s="47" t="s">
        <v>22</v>
      </c>
      <c r="G516" s="38"/>
      <c r="H516" s="38"/>
      <c r="I516" s="38"/>
      <c r="J516" s="38"/>
      <c r="K516" s="38">
        <f t="shared" si="53"/>
        <v>0</v>
      </c>
      <c r="L516" s="38"/>
      <c r="M516" s="40"/>
      <c r="N516" s="48"/>
      <c r="O516" s="47" t="s">
        <v>22</v>
      </c>
      <c r="P516" s="38"/>
      <c r="Q516" s="38"/>
      <c r="R516" s="38"/>
      <c r="S516" s="38"/>
      <c r="T516" s="44">
        <f t="shared" si="52"/>
        <v>0</v>
      </c>
      <c r="U516" s="45"/>
    </row>
    <row r="517" spans="1:21" x14ac:dyDescent="0.25">
      <c r="A517" s="33"/>
      <c r="B517" s="40"/>
      <c r="C517" s="13"/>
      <c r="D517" s="40"/>
      <c r="E517" s="46"/>
      <c r="F517" s="47" t="s">
        <v>22</v>
      </c>
      <c r="G517" s="38"/>
      <c r="H517" s="38"/>
      <c r="I517" s="38"/>
      <c r="J517" s="38"/>
      <c r="K517" s="38">
        <f t="shared" si="53"/>
        <v>0</v>
      </c>
      <c r="L517" s="38"/>
      <c r="M517" s="40"/>
      <c r="N517" s="49"/>
      <c r="O517" s="47" t="s">
        <v>22</v>
      </c>
      <c r="P517" s="38"/>
      <c r="Q517" s="38"/>
      <c r="R517" s="38"/>
      <c r="S517" s="38"/>
      <c r="T517" s="44">
        <f t="shared" si="52"/>
        <v>0</v>
      </c>
      <c r="U517" s="45"/>
    </row>
    <row r="518" spans="1:21" x14ac:dyDescent="0.25">
      <c r="E518" t="s">
        <v>0</v>
      </c>
      <c r="F518" s="1">
        <v>45295</v>
      </c>
    </row>
    <row r="519" spans="1:21" x14ac:dyDescent="0.25">
      <c r="A519" s="2" t="s">
        <v>1</v>
      </c>
      <c r="B519" s="3" t="s">
        <v>2</v>
      </c>
      <c r="C519" s="3" t="s">
        <v>3</v>
      </c>
      <c r="D519" s="4" t="s">
        <v>4</v>
      </c>
      <c r="E519" s="4"/>
      <c r="F519" s="5"/>
      <c r="G519" s="5"/>
      <c r="H519" s="5"/>
      <c r="I519" s="5"/>
      <c r="J519" s="5"/>
      <c r="K519" s="6" t="s">
        <v>5</v>
      </c>
      <c r="L519" s="7"/>
      <c r="M519" s="4" t="s">
        <v>6</v>
      </c>
      <c r="N519" s="4"/>
      <c r="O519" s="5"/>
      <c r="P519" s="5"/>
      <c r="Q519" s="5"/>
      <c r="R519" s="5"/>
      <c r="S519" s="5"/>
      <c r="T519" s="8" t="s">
        <v>7</v>
      </c>
      <c r="U519" s="9" t="s">
        <v>8</v>
      </c>
    </row>
    <row r="520" spans="1:21" ht="25.5" x14ac:dyDescent="0.25">
      <c r="A520" s="2"/>
      <c r="B520" s="3"/>
      <c r="C520" s="3"/>
      <c r="D520" s="10" t="s">
        <v>9</v>
      </c>
      <c r="E520" s="11" t="s">
        <v>10</v>
      </c>
      <c r="F520" s="11" t="s">
        <v>11</v>
      </c>
      <c r="G520" s="12" t="s">
        <v>12</v>
      </c>
      <c r="H520" s="13"/>
      <c r="I520" s="13"/>
      <c r="J520" s="13"/>
      <c r="K520" s="13"/>
      <c r="L520" s="14" t="s">
        <v>13</v>
      </c>
      <c r="M520" s="10" t="s">
        <v>9</v>
      </c>
      <c r="N520" s="15" t="s">
        <v>14</v>
      </c>
      <c r="O520" s="11" t="s">
        <v>11</v>
      </c>
      <c r="P520" s="12" t="s">
        <v>12</v>
      </c>
      <c r="Q520" s="13"/>
      <c r="R520" s="13"/>
      <c r="S520" s="13"/>
      <c r="T520" s="8"/>
      <c r="U520" s="9"/>
    </row>
    <row r="521" spans="1:21" x14ac:dyDescent="0.25">
      <c r="A521" s="2"/>
      <c r="B521" s="3"/>
      <c r="C521" s="3"/>
      <c r="D521" s="10"/>
      <c r="E521" s="11"/>
      <c r="F521" s="11"/>
      <c r="G521" s="16" t="s">
        <v>15</v>
      </c>
      <c r="H521" s="17" t="s">
        <v>16</v>
      </c>
      <c r="I521" s="18" t="s">
        <v>17</v>
      </c>
      <c r="J521" s="19">
        <v>0</v>
      </c>
      <c r="K521" s="13"/>
      <c r="L521" s="20"/>
      <c r="M521" s="10"/>
      <c r="N521" s="15"/>
      <c r="O521" s="11"/>
      <c r="P521" s="16" t="s">
        <v>15</v>
      </c>
      <c r="Q521" s="17" t="s">
        <v>16</v>
      </c>
      <c r="R521" s="18" t="s">
        <v>17</v>
      </c>
      <c r="S521" s="19">
        <v>0</v>
      </c>
      <c r="T521" s="8"/>
      <c r="U521" s="9"/>
    </row>
    <row r="522" spans="1:21" x14ac:dyDescent="0.25">
      <c r="A522" s="21"/>
      <c r="B522" s="22"/>
      <c r="C522" s="23"/>
      <c r="D522" s="24"/>
      <c r="E522" s="25"/>
      <c r="F522" s="25"/>
      <c r="G522" s="26"/>
      <c r="H522" s="27"/>
      <c r="I522" s="28"/>
      <c r="J522" s="29"/>
      <c r="K522" s="30"/>
      <c r="L522" s="30"/>
      <c r="M522" s="24"/>
      <c r="N522" s="25"/>
      <c r="O522" s="25"/>
      <c r="P522" s="26"/>
      <c r="Q522" s="27"/>
      <c r="R522" s="28"/>
      <c r="S522" s="29"/>
      <c r="T522" s="31"/>
      <c r="U522" s="32"/>
    </row>
    <row r="523" spans="1:21" x14ac:dyDescent="0.25">
      <c r="A523" s="33"/>
      <c r="B523" s="33">
        <v>478</v>
      </c>
      <c r="C523" s="34"/>
      <c r="D523" s="35"/>
      <c r="E523" s="36"/>
      <c r="F523" s="37"/>
      <c r="G523" s="38"/>
      <c r="H523" s="38"/>
      <c r="I523" s="38"/>
      <c r="J523" s="38"/>
      <c r="K523" s="38">
        <f>((SUM(H525:H536)*H524)+(SUM(G525:G536)*G524)+(SUM(I525:I536)*I524))/1000</f>
        <v>5.61</v>
      </c>
      <c r="L523" s="38" t="e">
        <f>T523*100/M523</f>
        <v>#DIV/0!</v>
      </c>
      <c r="M523" s="35"/>
      <c r="N523" s="36"/>
      <c r="O523" s="37"/>
      <c r="P523" s="38"/>
      <c r="Q523" s="38"/>
      <c r="R523" s="38"/>
      <c r="S523" s="38"/>
      <c r="T523" s="39">
        <f>((SUM(Q525:Q536)*Q524)+(SUM(P525:P536)*P524)+(SUM(R525:R536)*R524))/1000</f>
        <v>0</v>
      </c>
      <c r="U523" s="39" t="e">
        <f>T523*100/M523</f>
        <v>#DIV/0!</v>
      </c>
    </row>
    <row r="524" spans="1:21" x14ac:dyDescent="0.25">
      <c r="A524" s="33"/>
      <c r="B524" s="40"/>
      <c r="C524" s="13"/>
      <c r="D524" s="40"/>
      <c r="E524" s="41" t="s">
        <v>19</v>
      </c>
      <c r="F524" s="42"/>
      <c r="G524" s="43">
        <v>235</v>
      </c>
      <c r="H524" s="43">
        <v>234</v>
      </c>
      <c r="I524" s="43">
        <v>232</v>
      </c>
      <c r="J524" s="43"/>
      <c r="K524" s="38"/>
      <c r="L524" s="38"/>
      <c r="M524" s="40"/>
      <c r="N524" s="41" t="s">
        <v>19</v>
      </c>
      <c r="O524" s="42"/>
      <c r="P524" s="43"/>
      <c r="Q524" s="43"/>
      <c r="R524" s="43"/>
      <c r="S524" s="38"/>
      <c r="T524" s="44"/>
      <c r="U524" s="45"/>
    </row>
    <row r="525" spans="1:21" x14ac:dyDescent="0.25">
      <c r="A525" s="33"/>
      <c r="B525" s="40"/>
      <c r="C525" s="13"/>
      <c r="D525" s="40"/>
      <c r="E525" s="46"/>
      <c r="F525" s="47">
        <v>1</v>
      </c>
      <c r="G525" s="38">
        <v>3</v>
      </c>
      <c r="H525" s="38">
        <v>4</v>
      </c>
      <c r="I525" s="38">
        <v>4</v>
      </c>
      <c r="J525" s="38">
        <v>4</v>
      </c>
      <c r="K525" s="38">
        <f>(G525*$G$7+H525*$H$7+I525*$I$7)/1000</f>
        <v>2.5579999999999998</v>
      </c>
      <c r="L525" s="38"/>
      <c r="M525" s="40"/>
      <c r="N525" s="46"/>
      <c r="O525" s="47" t="s">
        <v>22</v>
      </c>
      <c r="P525" s="38"/>
      <c r="Q525" s="38"/>
      <c r="R525" s="38"/>
      <c r="S525" s="38"/>
      <c r="T525" s="44">
        <f t="shared" ref="T525:T536" si="54">(P525*$P$7+Q525*$Q$7+R525*$R$7)/1000</f>
        <v>0</v>
      </c>
      <c r="U525" s="45"/>
    </row>
    <row r="526" spans="1:21" x14ac:dyDescent="0.25">
      <c r="A526" s="33"/>
      <c r="B526" s="40"/>
      <c r="C526" s="13"/>
      <c r="D526" s="40"/>
      <c r="E526" s="46"/>
      <c r="F526" s="47">
        <v>2</v>
      </c>
      <c r="G526" s="38">
        <v>5</v>
      </c>
      <c r="H526" s="38">
        <v>5</v>
      </c>
      <c r="I526" s="38">
        <v>3</v>
      </c>
      <c r="J526" s="38">
        <v>5</v>
      </c>
      <c r="K526" s="38">
        <f t="shared" ref="K526:K536" si="55">(G526*$G$7+H526*$H$7+I526*$I$7)/1000</f>
        <v>3.0190000000000001</v>
      </c>
      <c r="L526" s="38"/>
      <c r="M526" s="40"/>
      <c r="N526" s="48"/>
      <c r="O526" s="47" t="s">
        <v>22</v>
      </c>
      <c r="P526" s="38"/>
      <c r="Q526" s="38"/>
      <c r="R526" s="38"/>
      <c r="S526" s="38"/>
      <c r="T526" s="44">
        <f t="shared" si="54"/>
        <v>0</v>
      </c>
      <c r="U526" s="45"/>
    </row>
    <row r="527" spans="1:21" x14ac:dyDescent="0.25">
      <c r="A527" s="33"/>
      <c r="B527" s="40"/>
      <c r="C527" s="13"/>
      <c r="D527" s="40"/>
      <c r="E527" s="46"/>
      <c r="F527" s="47" t="s">
        <v>22</v>
      </c>
      <c r="G527" s="38"/>
      <c r="H527" s="38"/>
      <c r="I527" s="38"/>
      <c r="J527" s="38"/>
      <c r="K527" s="38">
        <f t="shared" si="55"/>
        <v>0</v>
      </c>
      <c r="L527" s="38"/>
      <c r="M527" s="40"/>
      <c r="N527" s="46"/>
      <c r="O527" s="47" t="s">
        <v>22</v>
      </c>
      <c r="P527" s="38"/>
      <c r="Q527" s="38"/>
      <c r="R527" s="38"/>
      <c r="S527" s="38"/>
      <c r="T527" s="44">
        <f t="shared" si="54"/>
        <v>0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22</v>
      </c>
      <c r="G528" s="38"/>
      <c r="H528" s="38"/>
      <c r="I528" s="38"/>
      <c r="J528" s="38"/>
      <c r="K528" s="38">
        <f t="shared" si="55"/>
        <v>0</v>
      </c>
      <c r="L528" s="38"/>
      <c r="M528" s="40"/>
      <c r="N528" s="48"/>
      <c r="O528" s="47" t="s">
        <v>22</v>
      </c>
      <c r="P528" s="38"/>
      <c r="Q528" s="38"/>
      <c r="R528" s="38"/>
      <c r="S528" s="38"/>
      <c r="T528" s="44">
        <f t="shared" si="54"/>
        <v>0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22</v>
      </c>
      <c r="G529" s="38"/>
      <c r="H529" s="38"/>
      <c r="I529" s="38"/>
      <c r="J529" s="38"/>
      <c r="K529" s="38">
        <f t="shared" si="55"/>
        <v>0</v>
      </c>
      <c r="L529" s="38"/>
      <c r="M529" s="40"/>
      <c r="N529" s="46"/>
      <c r="O529" s="47" t="s">
        <v>22</v>
      </c>
      <c r="P529" s="38"/>
      <c r="Q529" s="38"/>
      <c r="R529" s="38"/>
      <c r="S529" s="38"/>
      <c r="T529" s="44">
        <f t="shared" si="54"/>
        <v>0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22</v>
      </c>
      <c r="G530" s="38"/>
      <c r="H530" s="38"/>
      <c r="I530" s="38"/>
      <c r="J530" s="38"/>
      <c r="K530" s="38">
        <f t="shared" si="55"/>
        <v>0</v>
      </c>
      <c r="L530" s="38"/>
      <c r="M530" s="40"/>
      <c r="N530" s="46"/>
      <c r="O530" s="47" t="s">
        <v>22</v>
      </c>
      <c r="P530" s="38"/>
      <c r="Q530" s="38"/>
      <c r="R530" s="38"/>
      <c r="S530" s="38"/>
      <c r="T530" s="44">
        <f t="shared" si="54"/>
        <v>0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22</v>
      </c>
      <c r="G531" s="38"/>
      <c r="H531" s="38"/>
      <c r="I531" s="38"/>
      <c r="J531" s="38"/>
      <c r="K531" s="38">
        <f t="shared" si="55"/>
        <v>0</v>
      </c>
      <c r="L531" s="38"/>
      <c r="M531" s="40"/>
      <c r="N531" s="46"/>
      <c r="O531" s="47" t="s">
        <v>22</v>
      </c>
      <c r="P531" s="38"/>
      <c r="Q531" s="38"/>
      <c r="R531" s="38"/>
      <c r="S531" s="38"/>
      <c r="T531" s="44">
        <f t="shared" si="54"/>
        <v>0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22</v>
      </c>
      <c r="G532" s="38"/>
      <c r="H532" s="38"/>
      <c r="I532" s="38"/>
      <c r="J532" s="38"/>
      <c r="K532" s="38">
        <f t="shared" si="55"/>
        <v>0</v>
      </c>
      <c r="L532" s="38"/>
      <c r="M532" s="40"/>
      <c r="N532" s="46"/>
      <c r="O532" s="47" t="s">
        <v>22</v>
      </c>
      <c r="P532" s="38"/>
      <c r="Q532" s="38"/>
      <c r="R532" s="38"/>
      <c r="S532" s="38"/>
      <c r="T532" s="44">
        <f t="shared" si="54"/>
        <v>0</v>
      </c>
      <c r="U532" s="45"/>
    </row>
    <row r="533" spans="1:21" x14ac:dyDescent="0.25">
      <c r="A533" s="33"/>
      <c r="B533" s="40"/>
      <c r="C533" s="13"/>
      <c r="D533" s="40"/>
      <c r="E533" s="46"/>
      <c r="F533" s="47" t="s">
        <v>22</v>
      </c>
      <c r="G533" s="38"/>
      <c r="H533" s="38"/>
      <c r="I533" s="38"/>
      <c r="J533" s="38"/>
      <c r="K533" s="38">
        <f t="shared" si="55"/>
        <v>0</v>
      </c>
      <c r="L533" s="38"/>
      <c r="M533" s="40"/>
      <c r="N533" s="48"/>
      <c r="O533" s="47" t="s">
        <v>22</v>
      </c>
      <c r="P533" s="38"/>
      <c r="Q533" s="38"/>
      <c r="R533" s="38"/>
      <c r="S533" s="38"/>
      <c r="T533" s="44">
        <f t="shared" si="54"/>
        <v>0</v>
      </c>
      <c r="U533" s="45"/>
    </row>
    <row r="534" spans="1:21" x14ac:dyDescent="0.25">
      <c r="A534" s="33"/>
      <c r="B534" s="40"/>
      <c r="C534" s="13"/>
      <c r="D534" s="40"/>
      <c r="E534" s="46"/>
      <c r="F534" s="47" t="s">
        <v>22</v>
      </c>
      <c r="G534" s="38"/>
      <c r="H534" s="38"/>
      <c r="I534" s="38"/>
      <c r="J534" s="38"/>
      <c r="K534" s="38">
        <f t="shared" si="55"/>
        <v>0</v>
      </c>
      <c r="L534" s="38"/>
      <c r="M534" s="40"/>
      <c r="N534" s="48"/>
      <c r="O534" s="47" t="s">
        <v>22</v>
      </c>
      <c r="P534" s="38"/>
      <c r="Q534" s="38"/>
      <c r="R534" s="38"/>
      <c r="S534" s="38"/>
      <c r="T534" s="44">
        <f t="shared" si="54"/>
        <v>0</v>
      </c>
      <c r="U534" s="45"/>
    </row>
    <row r="535" spans="1:21" x14ac:dyDescent="0.25">
      <c r="A535" s="33"/>
      <c r="B535" s="40"/>
      <c r="C535" s="13"/>
      <c r="D535" s="40"/>
      <c r="E535" s="46"/>
      <c r="F535" s="47" t="s">
        <v>22</v>
      </c>
      <c r="G535" s="38"/>
      <c r="H535" s="38"/>
      <c r="I535" s="38"/>
      <c r="J535" s="38"/>
      <c r="K535" s="38">
        <f t="shared" si="55"/>
        <v>0</v>
      </c>
      <c r="L535" s="38"/>
      <c r="M535" s="40"/>
      <c r="N535" s="48"/>
      <c r="O535" s="47" t="s">
        <v>22</v>
      </c>
      <c r="P535" s="38"/>
      <c r="Q535" s="38"/>
      <c r="R535" s="38"/>
      <c r="S535" s="38"/>
      <c r="T535" s="44">
        <f t="shared" si="54"/>
        <v>0</v>
      </c>
      <c r="U535" s="45"/>
    </row>
    <row r="536" spans="1:21" x14ac:dyDescent="0.25">
      <c r="A536" s="33"/>
      <c r="B536" s="40"/>
      <c r="C536" s="13"/>
      <c r="D536" s="40"/>
      <c r="E536" s="46"/>
      <c r="F536" s="47" t="s">
        <v>22</v>
      </c>
      <c r="G536" s="38"/>
      <c r="H536" s="38"/>
      <c r="I536" s="38"/>
      <c r="J536" s="38"/>
      <c r="K536" s="38">
        <f t="shared" si="55"/>
        <v>0</v>
      </c>
      <c r="L536" s="38"/>
      <c r="M536" s="40"/>
      <c r="N536" s="49"/>
      <c r="O536" s="47" t="s">
        <v>22</v>
      </c>
      <c r="P536" s="38"/>
      <c r="Q536" s="38"/>
      <c r="R536" s="38"/>
      <c r="S536" s="38"/>
      <c r="T536" s="44">
        <f t="shared" si="54"/>
        <v>0</v>
      </c>
      <c r="U536" s="45"/>
    </row>
    <row r="537" spans="1:21" x14ac:dyDescent="0.25">
      <c r="E537" t="s">
        <v>0</v>
      </c>
      <c r="F537" s="1"/>
    </row>
    <row r="538" spans="1:21" x14ac:dyDescent="0.25">
      <c r="A538" s="2" t="s">
        <v>1</v>
      </c>
      <c r="B538" s="3" t="s">
        <v>2</v>
      </c>
      <c r="C538" s="3" t="s">
        <v>3</v>
      </c>
      <c r="D538" s="4" t="s">
        <v>4</v>
      </c>
      <c r="E538" s="4"/>
      <c r="F538" s="5"/>
      <c r="G538" s="5"/>
      <c r="H538" s="5"/>
      <c r="I538" s="5"/>
      <c r="J538" s="5"/>
      <c r="K538" s="6" t="s">
        <v>5</v>
      </c>
      <c r="L538" s="7"/>
      <c r="M538" s="4" t="s">
        <v>6</v>
      </c>
      <c r="N538" s="4"/>
      <c r="O538" s="5"/>
      <c r="P538" s="5"/>
      <c r="Q538" s="5"/>
      <c r="R538" s="5"/>
      <c r="S538" s="5"/>
      <c r="T538" s="8" t="s">
        <v>7</v>
      </c>
      <c r="U538" s="9" t="s">
        <v>8</v>
      </c>
    </row>
    <row r="539" spans="1:21" ht="25.5" x14ac:dyDescent="0.25">
      <c r="A539" s="2"/>
      <c r="B539" s="3"/>
      <c r="C539" s="3"/>
      <c r="D539" s="10" t="s">
        <v>9</v>
      </c>
      <c r="E539" s="11" t="s">
        <v>10</v>
      </c>
      <c r="F539" s="11" t="s">
        <v>11</v>
      </c>
      <c r="G539" s="12" t="s">
        <v>12</v>
      </c>
      <c r="H539" s="13"/>
      <c r="I539" s="13"/>
      <c r="J539" s="13"/>
      <c r="K539" s="13"/>
      <c r="L539" s="14" t="s">
        <v>13</v>
      </c>
      <c r="M539" s="10" t="s">
        <v>9</v>
      </c>
      <c r="N539" s="15" t="s">
        <v>14</v>
      </c>
      <c r="O539" s="11" t="s">
        <v>11</v>
      </c>
      <c r="P539" s="12" t="s">
        <v>12</v>
      </c>
      <c r="Q539" s="13"/>
      <c r="R539" s="13"/>
      <c r="S539" s="13"/>
      <c r="T539" s="8"/>
      <c r="U539" s="9"/>
    </row>
    <row r="540" spans="1:21" x14ac:dyDescent="0.25">
      <c r="A540" s="2"/>
      <c r="B540" s="3"/>
      <c r="C540" s="3"/>
      <c r="D540" s="10"/>
      <c r="E540" s="11"/>
      <c r="F540" s="11"/>
      <c r="G540" s="16" t="s">
        <v>15</v>
      </c>
      <c r="H540" s="17" t="s">
        <v>16</v>
      </c>
      <c r="I540" s="18" t="s">
        <v>17</v>
      </c>
      <c r="J540" s="19">
        <v>0</v>
      </c>
      <c r="K540" s="13"/>
      <c r="L540" s="20"/>
      <c r="M540" s="10"/>
      <c r="N540" s="15"/>
      <c r="O540" s="11"/>
      <c r="P540" s="16" t="s">
        <v>15</v>
      </c>
      <c r="Q540" s="17" t="s">
        <v>16</v>
      </c>
      <c r="R540" s="18" t="s">
        <v>17</v>
      </c>
      <c r="S540" s="19">
        <v>0</v>
      </c>
      <c r="T540" s="8"/>
      <c r="U540" s="9"/>
    </row>
    <row r="541" spans="1:21" x14ac:dyDescent="0.25">
      <c r="A541" s="21"/>
      <c r="B541" s="22"/>
      <c r="C541" s="23"/>
      <c r="D541" s="24"/>
      <c r="E541" s="25"/>
      <c r="F541" s="25"/>
      <c r="G541" s="26"/>
      <c r="H541" s="27"/>
      <c r="I541" s="28"/>
      <c r="J541" s="29"/>
      <c r="K541" s="30"/>
      <c r="L541" s="30"/>
      <c r="M541" s="24"/>
      <c r="N541" s="25"/>
      <c r="O541" s="25"/>
      <c r="P541" s="26"/>
      <c r="Q541" s="27"/>
      <c r="R541" s="28"/>
      <c r="S541" s="29"/>
      <c r="T541" s="31"/>
      <c r="U541" s="32"/>
    </row>
    <row r="542" spans="1:21" x14ac:dyDescent="0.25">
      <c r="A542" s="33"/>
      <c r="B542" s="33">
        <v>479</v>
      </c>
      <c r="C542" s="34"/>
      <c r="D542" s="35"/>
      <c r="E542" s="36"/>
      <c r="F542" s="37"/>
      <c r="G542" s="38"/>
      <c r="H542" s="38"/>
      <c r="I542" s="38"/>
      <c r="J542" s="38"/>
      <c r="K542" s="38">
        <f>((SUM(H544:H555)*H543)+(SUM(G544:G555)*G543)+(SUM(I544:I555)*I543))/1000</f>
        <v>0</v>
      </c>
      <c r="L542" s="38" t="e">
        <f>T542*100/M542</f>
        <v>#DIV/0!</v>
      </c>
      <c r="M542" s="35"/>
      <c r="N542" s="36"/>
      <c r="O542" s="37"/>
      <c r="P542" s="38"/>
      <c r="Q542" s="38"/>
      <c r="R542" s="38"/>
      <c r="S542" s="38"/>
      <c r="T542" s="39">
        <f>((SUM(Q544:Q555)*Q543)+(SUM(P544:P555)*P543)+(SUM(R544:R555)*R543))/1000</f>
        <v>0</v>
      </c>
      <c r="U542" s="39" t="e">
        <f>T542*100/M542</f>
        <v>#DIV/0!</v>
      </c>
    </row>
    <row r="543" spans="1:21" x14ac:dyDescent="0.25">
      <c r="A543" s="33"/>
      <c r="B543" s="40"/>
      <c r="C543" s="13"/>
      <c r="D543" s="40"/>
      <c r="E543" s="41" t="s">
        <v>19</v>
      </c>
      <c r="F543" s="42"/>
      <c r="G543" s="43"/>
      <c r="H543" s="43"/>
      <c r="I543" s="43"/>
      <c r="J543" s="43"/>
      <c r="K543" s="38"/>
      <c r="L543" s="38"/>
      <c r="M543" s="40"/>
      <c r="N543" s="41" t="s">
        <v>19</v>
      </c>
      <c r="O543" s="42"/>
      <c r="P543" s="43"/>
      <c r="Q543" s="43"/>
      <c r="R543" s="43"/>
      <c r="S543" s="38"/>
      <c r="T543" s="44"/>
      <c r="U543" s="45"/>
    </row>
    <row r="544" spans="1:21" x14ac:dyDescent="0.25">
      <c r="A544" s="33"/>
      <c r="B544" s="40"/>
      <c r="C544" s="13"/>
      <c r="D544" s="40"/>
      <c r="E544" s="46"/>
      <c r="F544" s="47" t="s">
        <v>22</v>
      </c>
      <c r="G544" s="38"/>
      <c r="H544" s="38"/>
      <c r="I544" s="38"/>
      <c r="J544" s="38"/>
      <c r="K544" s="38">
        <f>(G544*$G$7+H544*$H$7+I544*$I$7)/1000</f>
        <v>0</v>
      </c>
      <c r="L544" s="38"/>
      <c r="M544" s="40"/>
      <c r="N544" s="46"/>
      <c r="O544" s="47" t="s">
        <v>22</v>
      </c>
      <c r="P544" s="38"/>
      <c r="Q544" s="38"/>
      <c r="R544" s="38"/>
      <c r="S544" s="38"/>
      <c r="T544" s="44">
        <f t="shared" ref="T544:T555" si="56">(P544*$P$7+Q544*$Q$7+R544*$R$7)/1000</f>
        <v>0</v>
      </c>
      <c r="U544" s="45"/>
    </row>
    <row r="545" spans="1:21" x14ac:dyDescent="0.25">
      <c r="A545" s="33"/>
      <c r="B545" s="40"/>
      <c r="C545" s="13"/>
      <c r="D545" s="40"/>
      <c r="E545" s="46"/>
      <c r="F545" s="47" t="s">
        <v>22</v>
      </c>
      <c r="G545" s="38"/>
      <c r="H545" s="38"/>
      <c r="I545" s="38"/>
      <c r="J545" s="38"/>
      <c r="K545" s="38">
        <f t="shared" ref="K545:K555" si="57">(G545*$G$7+H545*$H$7+I545*$I$7)/1000</f>
        <v>0</v>
      </c>
      <c r="L545" s="38"/>
      <c r="M545" s="40"/>
      <c r="N545" s="48"/>
      <c r="O545" s="47" t="s">
        <v>22</v>
      </c>
      <c r="P545" s="38"/>
      <c r="Q545" s="38"/>
      <c r="R545" s="38"/>
      <c r="S545" s="38"/>
      <c r="T545" s="44">
        <f t="shared" si="56"/>
        <v>0</v>
      </c>
      <c r="U545" s="45"/>
    </row>
    <row r="546" spans="1:21" x14ac:dyDescent="0.25">
      <c r="A546" s="33"/>
      <c r="B546" s="40"/>
      <c r="C546" s="13"/>
      <c r="D546" s="40"/>
      <c r="E546" s="46"/>
      <c r="F546" s="47" t="s">
        <v>22</v>
      </c>
      <c r="G546" s="38"/>
      <c r="H546" s="38"/>
      <c r="I546" s="38"/>
      <c r="J546" s="38"/>
      <c r="K546" s="38">
        <f t="shared" si="57"/>
        <v>0</v>
      </c>
      <c r="L546" s="38"/>
      <c r="M546" s="40"/>
      <c r="N546" s="46"/>
      <c r="O546" s="47" t="s">
        <v>22</v>
      </c>
      <c r="P546" s="38"/>
      <c r="Q546" s="38"/>
      <c r="R546" s="38"/>
      <c r="S546" s="38"/>
      <c r="T546" s="44">
        <f t="shared" si="56"/>
        <v>0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22</v>
      </c>
      <c r="G547" s="38"/>
      <c r="H547" s="38"/>
      <c r="I547" s="38"/>
      <c r="J547" s="38"/>
      <c r="K547" s="38">
        <f t="shared" si="57"/>
        <v>0</v>
      </c>
      <c r="L547" s="38"/>
      <c r="M547" s="40"/>
      <c r="N547" s="48"/>
      <c r="O547" s="47" t="s">
        <v>22</v>
      </c>
      <c r="P547" s="38"/>
      <c r="Q547" s="38"/>
      <c r="R547" s="38"/>
      <c r="S547" s="38"/>
      <c r="T547" s="44">
        <f t="shared" si="56"/>
        <v>0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22</v>
      </c>
      <c r="G548" s="38"/>
      <c r="H548" s="38"/>
      <c r="I548" s="38"/>
      <c r="J548" s="38"/>
      <c r="K548" s="38">
        <f t="shared" si="57"/>
        <v>0</v>
      </c>
      <c r="L548" s="38"/>
      <c r="M548" s="40"/>
      <c r="N548" s="46"/>
      <c r="O548" s="47" t="s">
        <v>22</v>
      </c>
      <c r="P548" s="38"/>
      <c r="Q548" s="38"/>
      <c r="R548" s="38"/>
      <c r="S548" s="38"/>
      <c r="T548" s="44">
        <f t="shared" si="56"/>
        <v>0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22</v>
      </c>
      <c r="G549" s="38"/>
      <c r="H549" s="38"/>
      <c r="I549" s="38"/>
      <c r="J549" s="38"/>
      <c r="K549" s="38">
        <f t="shared" si="57"/>
        <v>0</v>
      </c>
      <c r="L549" s="38"/>
      <c r="M549" s="40"/>
      <c r="N549" s="46"/>
      <c r="O549" s="47" t="s">
        <v>22</v>
      </c>
      <c r="P549" s="38"/>
      <c r="Q549" s="38"/>
      <c r="R549" s="38"/>
      <c r="S549" s="38"/>
      <c r="T549" s="44">
        <f t="shared" si="56"/>
        <v>0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22</v>
      </c>
      <c r="G550" s="38"/>
      <c r="H550" s="38"/>
      <c r="I550" s="38"/>
      <c r="J550" s="38"/>
      <c r="K550" s="38">
        <f t="shared" si="57"/>
        <v>0</v>
      </c>
      <c r="L550" s="38"/>
      <c r="M550" s="40"/>
      <c r="N550" s="46"/>
      <c r="O550" s="47" t="s">
        <v>22</v>
      </c>
      <c r="P550" s="38"/>
      <c r="Q550" s="38"/>
      <c r="R550" s="38"/>
      <c r="S550" s="38"/>
      <c r="T550" s="44">
        <f t="shared" si="56"/>
        <v>0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22</v>
      </c>
      <c r="G551" s="38"/>
      <c r="H551" s="38"/>
      <c r="I551" s="38"/>
      <c r="J551" s="38"/>
      <c r="K551" s="38">
        <f t="shared" si="57"/>
        <v>0</v>
      </c>
      <c r="L551" s="38"/>
      <c r="M551" s="40"/>
      <c r="N551" s="46"/>
      <c r="O551" s="47" t="s">
        <v>22</v>
      </c>
      <c r="P551" s="38"/>
      <c r="Q551" s="38"/>
      <c r="R551" s="38"/>
      <c r="S551" s="38"/>
      <c r="T551" s="44">
        <f t="shared" si="56"/>
        <v>0</v>
      </c>
      <c r="U551" s="45"/>
    </row>
    <row r="552" spans="1:21" x14ac:dyDescent="0.25">
      <c r="A552" s="33"/>
      <c r="B552" s="40"/>
      <c r="C552" s="13"/>
      <c r="D552" s="40"/>
      <c r="E552" s="46"/>
      <c r="F552" s="47" t="s">
        <v>22</v>
      </c>
      <c r="G552" s="38"/>
      <c r="H552" s="38"/>
      <c r="I552" s="38"/>
      <c r="J552" s="38"/>
      <c r="K552" s="38">
        <f t="shared" si="57"/>
        <v>0</v>
      </c>
      <c r="L552" s="38"/>
      <c r="M552" s="40"/>
      <c r="N552" s="48"/>
      <c r="O552" s="47" t="s">
        <v>22</v>
      </c>
      <c r="P552" s="38"/>
      <c r="Q552" s="38"/>
      <c r="R552" s="38"/>
      <c r="S552" s="38"/>
      <c r="T552" s="44">
        <f t="shared" si="56"/>
        <v>0</v>
      </c>
      <c r="U552" s="45"/>
    </row>
    <row r="553" spans="1:21" x14ac:dyDescent="0.25">
      <c r="A553" s="33"/>
      <c r="B553" s="40"/>
      <c r="C553" s="13"/>
      <c r="D553" s="40"/>
      <c r="E553" s="46"/>
      <c r="F553" s="47" t="s">
        <v>22</v>
      </c>
      <c r="G553" s="38"/>
      <c r="H553" s="38"/>
      <c r="I553" s="38"/>
      <c r="J553" s="38"/>
      <c r="K553" s="38">
        <f t="shared" si="57"/>
        <v>0</v>
      </c>
      <c r="L553" s="38"/>
      <c r="M553" s="40"/>
      <c r="N553" s="48"/>
      <c r="O553" s="47" t="s">
        <v>22</v>
      </c>
      <c r="P553" s="38"/>
      <c r="Q553" s="38"/>
      <c r="R553" s="38"/>
      <c r="S553" s="38"/>
      <c r="T553" s="44">
        <f t="shared" si="56"/>
        <v>0</v>
      </c>
      <c r="U553" s="45"/>
    </row>
    <row r="554" spans="1:21" x14ac:dyDescent="0.25">
      <c r="A554" s="33"/>
      <c r="B554" s="40"/>
      <c r="C554" s="13"/>
      <c r="D554" s="40"/>
      <c r="E554" s="46"/>
      <c r="F554" s="47" t="s">
        <v>22</v>
      </c>
      <c r="G554" s="38"/>
      <c r="H554" s="38"/>
      <c r="I554" s="38"/>
      <c r="J554" s="38"/>
      <c r="K554" s="38">
        <f t="shared" si="57"/>
        <v>0</v>
      </c>
      <c r="L554" s="38"/>
      <c r="M554" s="40"/>
      <c r="N554" s="48"/>
      <c r="O554" s="47" t="s">
        <v>22</v>
      </c>
      <c r="P554" s="38"/>
      <c r="Q554" s="38"/>
      <c r="R554" s="38"/>
      <c r="S554" s="38"/>
      <c r="T554" s="44">
        <f t="shared" si="56"/>
        <v>0</v>
      </c>
      <c r="U554" s="45"/>
    </row>
    <row r="555" spans="1:21" x14ac:dyDescent="0.25">
      <c r="A555" s="33"/>
      <c r="B555" s="40"/>
      <c r="C555" s="13"/>
      <c r="D555" s="40"/>
      <c r="E555" s="46"/>
      <c r="F555" s="47" t="s">
        <v>22</v>
      </c>
      <c r="G555" s="38"/>
      <c r="H555" s="38"/>
      <c r="I555" s="38"/>
      <c r="J555" s="38"/>
      <c r="K555" s="38">
        <f t="shared" si="57"/>
        <v>0</v>
      </c>
      <c r="L555" s="38"/>
      <c r="M555" s="40"/>
      <c r="N555" s="49"/>
      <c r="O555" s="47" t="s">
        <v>22</v>
      </c>
      <c r="P555" s="38"/>
      <c r="Q555" s="38"/>
      <c r="R555" s="38"/>
      <c r="S555" s="38"/>
      <c r="T555" s="44">
        <f t="shared" si="56"/>
        <v>0</v>
      </c>
      <c r="U555" s="45"/>
    </row>
    <row r="556" spans="1:21" x14ac:dyDescent="0.25">
      <c r="E556" t="s">
        <v>0</v>
      </c>
      <c r="F556" s="1"/>
    </row>
    <row r="557" spans="1:21" x14ac:dyDescent="0.25">
      <c r="A557" s="2" t="s">
        <v>1</v>
      </c>
      <c r="B557" s="3" t="s">
        <v>2</v>
      </c>
      <c r="C557" s="3" t="s">
        <v>3</v>
      </c>
      <c r="D557" s="4" t="s">
        <v>4</v>
      </c>
      <c r="E557" s="4"/>
      <c r="F557" s="5"/>
      <c r="G557" s="5"/>
      <c r="H557" s="5"/>
      <c r="I557" s="5"/>
      <c r="J557" s="5"/>
      <c r="K557" s="6" t="s">
        <v>5</v>
      </c>
      <c r="L557" s="7"/>
      <c r="M557" s="4" t="s">
        <v>6</v>
      </c>
      <c r="N557" s="4"/>
      <c r="O557" s="5"/>
      <c r="P557" s="5"/>
      <c r="Q557" s="5"/>
      <c r="R557" s="5"/>
      <c r="S557" s="5"/>
      <c r="T557" s="8" t="s">
        <v>7</v>
      </c>
      <c r="U557" s="9" t="s">
        <v>8</v>
      </c>
    </row>
    <row r="558" spans="1:21" ht="25.5" x14ac:dyDescent="0.25">
      <c r="A558" s="2"/>
      <c r="B558" s="3"/>
      <c r="C558" s="3"/>
      <c r="D558" s="10" t="s">
        <v>9</v>
      </c>
      <c r="E558" s="11" t="s">
        <v>10</v>
      </c>
      <c r="F558" s="11" t="s">
        <v>11</v>
      </c>
      <c r="G558" s="12" t="s">
        <v>12</v>
      </c>
      <c r="H558" s="13"/>
      <c r="I558" s="13"/>
      <c r="J558" s="13"/>
      <c r="K558" s="13"/>
      <c r="L558" s="14" t="s">
        <v>13</v>
      </c>
      <c r="M558" s="10" t="s">
        <v>9</v>
      </c>
      <c r="N558" s="15" t="s">
        <v>14</v>
      </c>
      <c r="O558" s="11" t="s">
        <v>11</v>
      </c>
      <c r="P558" s="12" t="s">
        <v>12</v>
      </c>
      <c r="Q558" s="13"/>
      <c r="R558" s="13"/>
      <c r="S558" s="13"/>
      <c r="T558" s="8"/>
      <c r="U558" s="9"/>
    </row>
    <row r="559" spans="1:21" x14ac:dyDescent="0.25">
      <c r="A559" s="2"/>
      <c r="B559" s="3"/>
      <c r="C559" s="3"/>
      <c r="D559" s="10"/>
      <c r="E559" s="11"/>
      <c r="F559" s="11"/>
      <c r="G559" s="16" t="s">
        <v>15</v>
      </c>
      <c r="H559" s="17" t="s">
        <v>16</v>
      </c>
      <c r="I559" s="18" t="s">
        <v>17</v>
      </c>
      <c r="J559" s="19">
        <v>0</v>
      </c>
      <c r="K559" s="13"/>
      <c r="L559" s="20"/>
      <c r="M559" s="10"/>
      <c r="N559" s="15"/>
      <c r="O559" s="11"/>
      <c r="P559" s="16" t="s">
        <v>15</v>
      </c>
      <c r="Q559" s="17" t="s">
        <v>16</v>
      </c>
      <c r="R559" s="18" t="s">
        <v>17</v>
      </c>
      <c r="S559" s="19">
        <v>0</v>
      </c>
      <c r="T559" s="8"/>
      <c r="U559" s="9"/>
    </row>
    <row r="560" spans="1:21" x14ac:dyDescent="0.25">
      <c r="A560" s="21"/>
      <c r="B560" s="22"/>
      <c r="C560" s="23"/>
      <c r="D560" s="24"/>
      <c r="E560" s="25"/>
      <c r="F560" s="25"/>
      <c r="G560" s="26"/>
      <c r="H560" s="27"/>
      <c r="I560" s="28"/>
      <c r="J560" s="29"/>
      <c r="K560" s="30"/>
      <c r="L560" s="30"/>
      <c r="M560" s="24"/>
      <c r="N560" s="25"/>
      <c r="O560" s="25"/>
      <c r="P560" s="26"/>
      <c r="Q560" s="27"/>
      <c r="R560" s="28"/>
      <c r="S560" s="29"/>
      <c r="T560" s="31"/>
      <c r="U560" s="32"/>
    </row>
    <row r="561" spans="1:21" x14ac:dyDescent="0.25">
      <c r="A561" s="33"/>
      <c r="B561" s="33">
        <v>480</v>
      </c>
      <c r="C561" s="34"/>
      <c r="D561" s="35">
        <v>400</v>
      </c>
      <c r="E561" s="36"/>
      <c r="F561" s="37"/>
      <c r="G561" s="38"/>
      <c r="H561" s="38"/>
      <c r="I561" s="38"/>
      <c r="J561" s="38"/>
      <c r="K561" s="38">
        <f>((SUM(H563:H574)*H562)+(SUM(G563:G574)*G562)+(SUM(I563:I574)*I562))/1000</f>
        <v>0</v>
      </c>
      <c r="L561" s="38">
        <f>T561*100/M561</f>
        <v>0</v>
      </c>
      <c r="M561" s="35">
        <v>1000</v>
      </c>
      <c r="N561" s="36"/>
      <c r="O561" s="37"/>
      <c r="P561" s="38"/>
      <c r="Q561" s="38"/>
      <c r="R561" s="38"/>
      <c r="S561" s="38"/>
      <c r="T561" s="39">
        <f>((SUM(Q563:Q574)*Q562)+(SUM(P563:P574)*P562)+(SUM(R563:R574)*R562))/1000</f>
        <v>0</v>
      </c>
      <c r="U561" s="39">
        <f>T561*100/M561</f>
        <v>0</v>
      </c>
    </row>
    <row r="562" spans="1:21" x14ac:dyDescent="0.25">
      <c r="A562" s="33"/>
      <c r="B562" s="40"/>
      <c r="C562" s="13"/>
      <c r="D562" s="40"/>
      <c r="E562" s="41" t="s">
        <v>19</v>
      </c>
      <c r="F562" s="42"/>
      <c r="G562" s="43"/>
      <c r="H562" s="43"/>
      <c r="I562" s="43"/>
      <c r="J562" s="43"/>
      <c r="K562" s="38"/>
      <c r="L562" s="38"/>
      <c r="M562" s="40"/>
      <c r="N562" s="41" t="s">
        <v>19</v>
      </c>
      <c r="O562" s="42"/>
      <c r="P562" s="43"/>
      <c r="Q562" s="43"/>
      <c r="R562" s="43"/>
      <c r="S562" s="38"/>
      <c r="T562" s="44"/>
      <c r="U562" s="45"/>
    </row>
    <row r="563" spans="1:21" x14ac:dyDescent="0.25">
      <c r="A563" s="33"/>
      <c r="B563" s="40"/>
      <c r="C563" s="13"/>
      <c r="D563" s="40"/>
      <c r="E563" s="46"/>
      <c r="F563" s="47" t="s">
        <v>22</v>
      </c>
      <c r="G563" s="38"/>
      <c r="H563" s="38"/>
      <c r="I563" s="38"/>
      <c r="J563" s="38"/>
      <c r="K563" s="38">
        <f>(G563*$G$7+H563*$H$7+I563*$I$7)/1000</f>
        <v>0</v>
      </c>
      <c r="L563" s="38"/>
      <c r="M563" s="40"/>
      <c r="N563" s="46"/>
      <c r="O563" s="47" t="s">
        <v>22</v>
      </c>
      <c r="P563" s="38"/>
      <c r="Q563" s="38"/>
      <c r="R563" s="38"/>
      <c r="S563" s="38"/>
      <c r="T563" s="44">
        <f t="shared" ref="T563:T574" si="58">(P563*$P$7+Q563*$Q$7+R563*$R$7)/1000</f>
        <v>0</v>
      </c>
      <c r="U563" s="45"/>
    </row>
    <row r="564" spans="1:21" x14ac:dyDescent="0.25">
      <c r="A564" s="33"/>
      <c r="B564" s="40"/>
      <c r="C564" s="13"/>
      <c r="D564" s="40"/>
      <c r="E564" s="46"/>
      <c r="F564" s="47" t="s">
        <v>22</v>
      </c>
      <c r="G564" s="38"/>
      <c r="H564" s="38"/>
      <c r="I564" s="38"/>
      <c r="J564" s="38"/>
      <c r="K564" s="38">
        <f t="shared" ref="K564:K574" si="59">(G564*$G$7+H564*$H$7+I564*$I$7)/1000</f>
        <v>0</v>
      </c>
      <c r="L564" s="38"/>
      <c r="M564" s="40"/>
      <c r="N564" s="48"/>
      <c r="O564" s="47" t="s">
        <v>22</v>
      </c>
      <c r="P564" s="38"/>
      <c r="Q564" s="38"/>
      <c r="R564" s="38"/>
      <c r="S564" s="38"/>
      <c r="T564" s="44">
        <f t="shared" si="58"/>
        <v>0</v>
      </c>
      <c r="U564" s="45"/>
    </row>
    <row r="565" spans="1:21" x14ac:dyDescent="0.25">
      <c r="A565" s="33"/>
      <c r="B565" s="40"/>
      <c r="C565" s="13"/>
      <c r="D565" s="40"/>
      <c r="E565" s="46"/>
      <c r="F565" s="47" t="s">
        <v>22</v>
      </c>
      <c r="G565" s="38"/>
      <c r="H565" s="38"/>
      <c r="I565" s="38"/>
      <c r="J565" s="38"/>
      <c r="K565" s="38">
        <f t="shared" si="59"/>
        <v>0</v>
      </c>
      <c r="L565" s="38"/>
      <c r="M565" s="40"/>
      <c r="N565" s="46"/>
      <c r="O565" s="47" t="s">
        <v>22</v>
      </c>
      <c r="P565" s="38"/>
      <c r="Q565" s="38"/>
      <c r="R565" s="38"/>
      <c r="S565" s="38"/>
      <c r="T565" s="44">
        <f t="shared" si="58"/>
        <v>0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22</v>
      </c>
      <c r="G566" s="38"/>
      <c r="H566" s="38"/>
      <c r="I566" s="38"/>
      <c r="J566" s="38"/>
      <c r="K566" s="38">
        <f t="shared" si="59"/>
        <v>0</v>
      </c>
      <c r="L566" s="38"/>
      <c r="M566" s="40"/>
      <c r="N566" s="48"/>
      <c r="O566" s="47" t="s">
        <v>22</v>
      </c>
      <c r="P566" s="38"/>
      <c r="Q566" s="38"/>
      <c r="R566" s="38"/>
      <c r="S566" s="38"/>
      <c r="T566" s="44">
        <f t="shared" si="58"/>
        <v>0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22</v>
      </c>
      <c r="G567" s="38"/>
      <c r="H567" s="38"/>
      <c r="I567" s="38"/>
      <c r="J567" s="38"/>
      <c r="K567" s="38">
        <f t="shared" si="59"/>
        <v>0</v>
      </c>
      <c r="L567" s="38"/>
      <c r="M567" s="40"/>
      <c r="N567" s="46"/>
      <c r="O567" s="47" t="s">
        <v>22</v>
      </c>
      <c r="P567" s="38"/>
      <c r="Q567" s="38"/>
      <c r="R567" s="38"/>
      <c r="S567" s="38"/>
      <c r="T567" s="44">
        <f t="shared" si="58"/>
        <v>0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22</v>
      </c>
      <c r="G568" s="38"/>
      <c r="H568" s="38"/>
      <c r="I568" s="38"/>
      <c r="J568" s="38"/>
      <c r="K568" s="38">
        <f t="shared" si="59"/>
        <v>0</v>
      </c>
      <c r="L568" s="38"/>
      <c r="M568" s="40"/>
      <c r="N568" s="46"/>
      <c r="O568" s="47" t="s">
        <v>22</v>
      </c>
      <c r="P568" s="38"/>
      <c r="Q568" s="38"/>
      <c r="R568" s="38"/>
      <c r="S568" s="38"/>
      <c r="T568" s="44">
        <f t="shared" si="58"/>
        <v>0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22</v>
      </c>
      <c r="G569" s="38"/>
      <c r="H569" s="38"/>
      <c r="I569" s="38"/>
      <c r="J569" s="38"/>
      <c r="K569" s="38">
        <f t="shared" si="59"/>
        <v>0</v>
      </c>
      <c r="L569" s="38"/>
      <c r="M569" s="40"/>
      <c r="N569" s="46"/>
      <c r="O569" s="47" t="s">
        <v>22</v>
      </c>
      <c r="P569" s="38"/>
      <c r="Q569" s="38"/>
      <c r="R569" s="38"/>
      <c r="S569" s="38"/>
      <c r="T569" s="44">
        <f t="shared" si="58"/>
        <v>0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24</v>
      </c>
      <c r="G570" s="38"/>
      <c r="H570" s="38"/>
      <c r="I570" s="38"/>
      <c r="J570" s="38"/>
      <c r="K570" s="38">
        <f t="shared" si="59"/>
        <v>0</v>
      </c>
      <c r="L570" s="38"/>
      <c r="M570" s="40"/>
      <c r="N570" s="46"/>
      <c r="O570" s="47" t="s">
        <v>22</v>
      </c>
      <c r="P570" s="38"/>
      <c r="Q570" s="38"/>
      <c r="R570" s="38"/>
      <c r="S570" s="38"/>
      <c r="T570" s="44">
        <f t="shared" si="58"/>
        <v>0</v>
      </c>
      <c r="U570" s="45"/>
    </row>
    <row r="571" spans="1:21" x14ac:dyDescent="0.25">
      <c r="A571" s="33"/>
      <c r="B571" s="40"/>
      <c r="C571" s="13"/>
      <c r="D571" s="40"/>
      <c r="E571" s="46"/>
      <c r="F571" s="47" t="s">
        <v>42</v>
      </c>
      <c r="G571" s="38"/>
      <c r="H571" s="38"/>
      <c r="I571" s="38"/>
      <c r="J571" s="38"/>
      <c r="K571" s="38">
        <f t="shared" si="59"/>
        <v>0</v>
      </c>
      <c r="L571" s="38"/>
      <c r="M571" s="40"/>
      <c r="N571" s="48"/>
      <c r="O571" s="47" t="s">
        <v>43</v>
      </c>
      <c r="P571" s="38"/>
      <c r="Q571" s="38"/>
      <c r="R571" s="38"/>
      <c r="S571" s="38"/>
      <c r="T571" s="44">
        <f t="shared" si="58"/>
        <v>0</v>
      </c>
      <c r="U571" s="45"/>
    </row>
    <row r="572" spans="1:21" x14ac:dyDescent="0.25">
      <c r="A572" s="33"/>
      <c r="B572" s="40"/>
      <c r="C572" s="13"/>
      <c r="D572" s="40"/>
      <c r="E572" s="46"/>
      <c r="F572" s="47" t="s">
        <v>26</v>
      </c>
      <c r="G572" s="38"/>
      <c r="H572" s="38"/>
      <c r="I572" s="38"/>
      <c r="J572" s="38"/>
      <c r="K572" s="38">
        <f t="shared" si="59"/>
        <v>0</v>
      </c>
      <c r="L572" s="38"/>
      <c r="M572" s="40"/>
      <c r="N572" s="48"/>
      <c r="O572" s="47" t="s">
        <v>44</v>
      </c>
      <c r="P572" s="38"/>
      <c r="Q572" s="38"/>
      <c r="R572" s="38"/>
      <c r="S572" s="38"/>
      <c r="T572" s="44">
        <f t="shared" si="58"/>
        <v>0</v>
      </c>
      <c r="U572" s="45"/>
    </row>
    <row r="573" spans="1:21" x14ac:dyDescent="0.25">
      <c r="A573" s="33"/>
      <c r="B573" s="40"/>
      <c r="C573" s="13"/>
      <c r="D573" s="40"/>
      <c r="E573" s="46"/>
      <c r="F573" s="47" t="s">
        <v>22</v>
      </c>
      <c r="G573" s="38"/>
      <c r="H573" s="38"/>
      <c r="I573" s="38"/>
      <c r="J573" s="38"/>
      <c r="K573" s="38">
        <f t="shared" si="59"/>
        <v>0</v>
      </c>
      <c r="L573" s="38"/>
      <c r="M573" s="40"/>
      <c r="N573" s="48"/>
      <c r="O573" s="47" t="s">
        <v>45</v>
      </c>
      <c r="P573" s="38"/>
      <c r="Q573" s="38"/>
      <c r="R573" s="38"/>
      <c r="S573" s="38"/>
      <c r="T573" s="44">
        <f t="shared" si="58"/>
        <v>0</v>
      </c>
      <c r="U573" s="45"/>
    </row>
    <row r="574" spans="1:21" x14ac:dyDescent="0.25">
      <c r="A574" s="33"/>
      <c r="B574" s="40"/>
      <c r="C574" s="13"/>
      <c r="D574" s="40"/>
      <c r="E574" s="46"/>
      <c r="F574" s="47" t="s">
        <v>22</v>
      </c>
      <c r="G574" s="38"/>
      <c r="H574" s="38"/>
      <c r="I574" s="38"/>
      <c r="J574" s="38"/>
      <c r="K574" s="38">
        <f t="shared" si="59"/>
        <v>0</v>
      </c>
      <c r="L574" s="38"/>
      <c r="M574" s="40"/>
      <c r="N574" s="49"/>
      <c r="O574" s="47" t="s">
        <v>22</v>
      </c>
      <c r="P574" s="38"/>
      <c r="Q574" s="38"/>
      <c r="R574" s="38"/>
      <c r="S574" s="38"/>
      <c r="T574" s="44">
        <f t="shared" si="58"/>
        <v>0</v>
      </c>
      <c r="U574" s="45"/>
    </row>
    <row r="575" spans="1:21" x14ac:dyDescent="0.25">
      <c r="E575" t="s">
        <v>0</v>
      </c>
      <c r="F575" s="1"/>
    </row>
    <row r="576" spans="1:21" x14ac:dyDescent="0.25">
      <c r="A576" s="2" t="s">
        <v>1</v>
      </c>
      <c r="B576" s="3" t="s">
        <v>2</v>
      </c>
      <c r="C576" s="3" t="s">
        <v>3</v>
      </c>
      <c r="D576" s="4" t="s">
        <v>4</v>
      </c>
      <c r="E576" s="4"/>
      <c r="F576" s="5"/>
      <c r="G576" s="5"/>
      <c r="H576" s="5"/>
      <c r="I576" s="5"/>
      <c r="J576" s="5"/>
      <c r="K576" s="6" t="s">
        <v>5</v>
      </c>
      <c r="L576" s="7"/>
      <c r="M576" s="4" t="s">
        <v>6</v>
      </c>
      <c r="N576" s="4"/>
      <c r="O576" s="5"/>
      <c r="P576" s="5"/>
      <c r="Q576" s="5"/>
      <c r="R576" s="5"/>
      <c r="S576" s="5"/>
      <c r="T576" s="8" t="s">
        <v>7</v>
      </c>
      <c r="U576" s="9" t="s">
        <v>8</v>
      </c>
    </row>
    <row r="577" spans="1:21" ht="25.5" x14ac:dyDescent="0.25">
      <c r="A577" s="2"/>
      <c r="B577" s="3"/>
      <c r="C577" s="3"/>
      <c r="D577" s="10" t="s">
        <v>9</v>
      </c>
      <c r="E577" s="11" t="s">
        <v>10</v>
      </c>
      <c r="F577" s="11" t="s">
        <v>11</v>
      </c>
      <c r="G577" s="12" t="s">
        <v>12</v>
      </c>
      <c r="H577" s="13"/>
      <c r="I577" s="13"/>
      <c r="J577" s="13"/>
      <c r="K577" s="13"/>
      <c r="L577" s="14" t="s">
        <v>13</v>
      </c>
      <c r="M577" s="10" t="s">
        <v>9</v>
      </c>
      <c r="N577" s="15" t="s">
        <v>14</v>
      </c>
      <c r="O577" s="11" t="s">
        <v>11</v>
      </c>
      <c r="P577" s="12" t="s">
        <v>12</v>
      </c>
      <c r="Q577" s="13"/>
      <c r="R577" s="13"/>
      <c r="S577" s="13"/>
      <c r="T577" s="8"/>
      <c r="U577" s="9"/>
    </row>
    <row r="578" spans="1:21" x14ac:dyDescent="0.25">
      <c r="A578" s="2"/>
      <c r="B578" s="3"/>
      <c r="C578" s="3"/>
      <c r="D578" s="10"/>
      <c r="E578" s="11"/>
      <c r="F578" s="11"/>
      <c r="G578" s="16" t="s">
        <v>15</v>
      </c>
      <c r="H578" s="17" t="s">
        <v>16</v>
      </c>
      <c r="I578" s="18" t="s">
        <v>17</v>
      </c>
      <c r="J578" s="19">
        <v>0</v>
      </c>
      <c r="K578" s="13"/>
      <c r="L578" s="20"/>
      <c r="M578" s="10"/>
      <c r="N578" s="15"/>
      <c r="O578" s="11"/>
      <c r="P578" s="16" t="s">
        <v>15</v>
      </c>
      <c r="Q578" s="17" t="s">
        <v>16</v>
      </c>
      <c r="R578" s="18" t="s">
        <v>17</v>
      </c>
      <c r="S578" s="19">
        <v>0</v>
      </c>
      <c r="T578" s="8"/>
      <c r="U578" s="9"/>
    </row>
    <row r="579" spans="1:21" x14ac:dyDescent="0.25">
      <c r="A579" s="21"/>
      <c r="B579" s="22"/>
      <c r="C579" s="23"/>
      <c r="D579" s="24"/>
      <c r="E579" s="25"/>
      <c r="F579" s="25"/>
      <c r="G579" s="26"/>
      <c r="H579" s="27"/>
      <c r="I579" s="28"/>
      <c r="J579" s="29"/>
      <c r="K579" s="30"/>
      <c r="L579" s="30"/>
      <c r="M579" s="24"/>
      <c r="N579" s="25"/>
      <c r="O579" s="25"/>
      <c r="P579" s="26"/>
      <c r="Q579" s="27"/>
      <c r="R579" s="28"/>
      <c r="S579" s="29"/>
      <c r="T579" s="31"/>
      <c r="U579" s="32"/>
    </row>
    <row r="580" spans="1:21" x14ac:dyDescent="0.25">
      <c r="A580" s="33"/>
      <c r="B580" s="33">
        <v>481</v>
      </c>
      <c r="C580" s="34"/>
      <c r="D580" s="35">
        <v>630</v>
      </c>
      <c r="E580" s="36"/>
      <c r="F580" s="37"/>
      <c r="G580" s="38"/>
      <c r="H580" s="38"/>
      <c r="I580" s="38"/>
      <c r="J580" s="38"/>
      <c r="K580" s="38">
        <f>((SUM(H582:H593)*H581)+(SUM(G582:G593)*G581)+(SUM(I582:I593)*I581))/1000</f>
        <v>5.2240000000000002</v>
      </c>
      <c r="L580" s="38">
        <f>T580*100/M580</f>
        <v>9.4273015873015886</v>
      </c>
      <c r="M580" s="35">
        <v>630</v>
      </c>
      <c r="N580" s="36"/>
      <c r="O580" s="37"/>
      <c r="P580" s="38"/>
      <c r="Q580" s="38"/>
      <c r="R580" s="38"/>
      <c r="S580" s="38"/>
      <c r="T580" s="39">
        <f>((SUM(Q582:Q593)*H581)+(SUM(P582:P593)*G581)+(SUM(R582:R593)*I581))/1000</f>
        <v>59.392000000000003</v>
      </c>
      <c r="U580" s="39">
        <f>T580*100/M580</f>
        <v>9.4273015873015886</v>
      </c>
    </row>
    <row r="581" spans="1:21" x14ac:dyDescent="0.25">
      <c r="A581" s="33"/>
      <c r="B581" s="40"/>
      <c r="C581" s="13"/>
      <c r="D581" s="40"/>
      <c r="E581" s="41" t="s">
        <v>19</v>
      </c>
      <c r="F581" s="42"/>
      <c r="G581" s="43">
        <v>217</v>
      </c>
      <c r="H581" s="43">
        <v>223</v>
      </c>
      <c r="I581" s="43">
        <v>218</v>
      </c>
      <c r="J581" s="43"/>
      <c r="K581" s="38"/>
      <c r="L581" s="38"/>
      <c r="M581" s="40"/>
      <c r="N581" s="41" t="s">
        <v>19</v>
      </c>
      <c r="O581" s="42"/>
      <c r="P581" s="43"/>
      <c r="Q581" s="43"/>
      <c r="R581" s="43"/>
      <c r="S581" s="38"/>
      <c r="T581" s="44"/>
      <c r="U581" s="45"/>
    </row>
    <row r="582" spans="1:21" x14ac:dyDescent="0.25">
      <c r="A582" s="33"/>
      <c r="B582" s="40"/>
      <c r="C582" s="13"/>
      <c r="D582" s="40"/>
      <c r="E582" s="46"/>
      <c r="F582" s="47" t="s">
        <v>22</v>
      </c>
      <c r="G582" s="38"/>
      <c r="H582" s="38"/>
      <c r="I582" s="38"/>
      <c r="J582" s="38"/>
      <c r="K582" s="38">
        <f>(G582*$G$7+H582*$H$7+I582*$I$7)/1000</f>
        <v>0</v>
      </c>
      <c r="L582" s="38"/>
      <c r="M582" s="40"/>
      <c r="N582" s="46"/>
      <c r="O582" s="47" t="s">
        <v>42</v>
      </c>
      <c r="P582" s="38">
        <v>34</v>
      </c>
      <c r="Q582" s="38">
        <v>32</v>
      </c>
      <c r="R582" s="38">
        <v>28</v>
      </c>
      <c r="S582" s="38">
        <v>11</v>
      </c>
      <c r="T582" s="44">
        <f t="shared" ref="T582:T593" si="60">(P582*$P$7+Q582*$Q$7+R582*$R$7)/1000</f>
        <v>0</v>
      </c>
      <c r="U582" s="45"/>
    </row>
    <row r="583" spans="1:21" x14ac:dyDescent="0.25">
      <c r="A583" s="33"/>
      <c r="B583" s="40"/>
      <c r="C583" s="13"/>
      <c r="D583" s="40"/>
      <c r="E583" s="46"/>
      <c r="F583" s="47" t="s">
        <v>31</v>
      </c>
      <c r="G583" s="38">
        <v>0</v>
      </c>
      <c r="H583" s="38">
        <v>0</v>
      </c>
      <c r="I583" s="38">
        <v>0</v>
      </c>
      <c r="J583" s="38">
        <v>0</v>
      </c>
      <c r="K583" s="38">
        <f t="shared" ref="K583:K593" si="61">(G583*$G$7+H583*$H$7+I583*$I$7)/1000</f>
        <v>0</v>
      </c>
      <c r="L583" s="38"/>
      <c r="M583" s="40"/>
      <c r="N583" s="48"/>
      <c r="O583" s="47" t="s">
        <v>22</v>
      </c>
      <c r="P583" s="38"/>
      <c r="Q583" s="38"/>
      <c r="R583" s="38"/>
      <c r="S583" s="38"/>
      <c r="T583" s="44">
        <f t="shared" si="60"/>
        <v>0</v>
      </c>
      <c r="U583" s="45"/>
    </row>
    <row r="584" spans="1:21" x14ac:dyDescent="0.25">
      <c r="A584" s="33"/>
      <c r="B584" s="40"/>
      <c r="C584" s="13"/>
      <c r="D584" s="40"/>
      <c r="E584" s="46"/>
      <c r="F584" s="47" t="s">
        <v>36</v>
      </c>
      <c r="G584" s="38">
        <v>18</v>
      </c>
      <c r="H584" s="38">
        <v>2</v>
      </c>
      <c r="I584" s="38">
        <v>4</v>
      </c>
      <c r="J584" s="38">
        <v>12</v>
      </c>
      <c r="K584" s="38">
        <f t="shared" si="61"/>
        <v>5.54</v>
      </c>
      <c r="L584" s="38"/>
      <c r="M584" s="40"/>
      <c r="N584" s="46"/>
      <c r="O584" s="47" t="s">
        <v>22</v>
      </c>
      <c r="P584" s="38"/>
      <c r="Q584" s="38"/>
      <c r="R584" s="38"/>
      <c r="S584" s="38"/>
      <c r="T584" s="44">
        <f t="shared" si="60"/>
        <v>0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32</v>
      </c>
      <c r="G585" s="38">
        <v>0</v>
      </c>
      <c r="H585" s="38">
        <v>0</v>
      </c>
      <c r="I585" s="38">
        <v>0</v>
      </c>
      <c r="J585" s="38">
        <v>0</v>
      </c>
      <c r="K585" s="38">
        <f t="shared" si="61"/>
        <v>0</v>
      </c>
      <c r="L585" s="38"/>
      <c r="M585" s="40"/>
      <c r="N585" s="48"/>
      <c r="O585" s="47" t="s">
        <v>21</v>
      </c>
      <c r="P585" s="38">
        <v>13</v>
      </c>
      <c r="Q585" s="38">
        <v>14</v>
      </c>
      <c r="R585" s="38">
        <v>13</v>
      </c>
      <c r="S585" s="38">
        <v>3</v>
      </c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22</v>
      </c>
      <c r="G586" s="38"/>
      <c r="H586" s="38"/>
      <c r="I586" s="38"/>
      <c r="J586" s="38"/>
      <c r="K586" s="38">
        <f t="shared" si="61"/>
        <v>0</v>
      </c>
      <c r="L586" s="38"/>
      <c r="M586" s="40"/>
      <c r="N586" s="46"/>
      <c r="O586" s="47" t="s">
        <v>35</v>
      </c>
      <c r="P586" s="38">
        <v>14</v>
      </c>
      <c r="Q586" s="38">
        <v>7</v>
      </c>
      <c r="R586" s="38">
        <v>18</v>
      </c>
      <c r="S586" s="38">
        <v>7</v>
      </c>
      <c r="T586" s="44">
        <f t="shared" si="60"/>
        <v>0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22</v>
      </c>
      <c r="G587" s="38"/>
      <c r="H587" s="38"/>
      <c r="I587" s="38"/>
      <c r="J587" s="38"/>
      <c r="K587" s="38">
        <f t="shared" si="61"/>
        <v>0</v>
      </c>
      <c r="L587" s="38"/>
      <c r="M587" s="40"/>
      <c r="N587" s="46"/>
      <c r="O587" s="47" t="s">
        <v>23</v>
      </c>
      <c r="P587" s="38">
        <v>45</v>
      </c>
      <c r="Q587" s="38">
        <v>31</v>
      </c>
      <c r="R587" s="38">
        <v>22</v>
      </c>
      <c r="S587" s="38">
        <v>16</v>
      </c>
      <c r="T587" s="44">
        <f t="shared" si="60"/>
        <v>0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22</v>
      </c>
      <c r="G588" s="38"/>
      <c r="H588" s="38"/>
      <c r="I588" s="38"/>
      <c r="J588" s="38"/>
      <c r="K588" s="38">
        <f t="shared" si="61"/>
        <v>0</v>
      </c>
      <c r="L588" s="38"/>
      <c r="M588" s="40"/>
      <c r="N588" s="46"/>
      <c r="O588" s="47" t="s">
        <v>22</v>
      </c>
      <c r="P588" s="38"/>
      <c r="Q588" s="38"/>
      <c r="R588" s="38"/>
      <c r="S588" s="38"/>
      <c r="T588" s="44">
        <f t="shared" si="60"/>
        <v>0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22</v>
      </c>
      <c r="G589" s="38"/>
      <c r="H589" s="38"/>
      <c r="I589" s="38"/>
      <c r="J589" s="38"/>
      <c r="K589" s="38">
        <f t="shared" si="61"/>
        <v>0</v>
      </c>
      <c r="L589" s="38"/>
      <c r="M589" s="40"/>
      <c r="N589" s="46"/>
      <c r="O589" s="47" t="s">
        <v>22</v>
      </c>
      <c r="P589" s="38"/>
      <c r="Q589" s="38"/>
      <c r="R589" s="38"/>
      <c r="S589" s="38"/>
      <c r="T589" s="44">
        <f t="shared" si="60"/>
        <v>0</v>
      </c>
      <c r="U589" s="45"/>
    </row>
    <row r="590" spans="1:21" x14ac:dyDescent="0.25">
      <c r="A590" s="33"/>
      <c r="B590" s="40"/>
      <c r="C590" s="13"/>
      <c r="D590" s="40"/>
      <c r="E590" s="46"/>
      <c r="F590" s="47" t="s">
        <v>22</v>
      </c>
      <c r="G590" s="38"/>
      <c r="H590" s="38"/>
      <c r="I590" s="38"/>
      <c r="J590" s="38"/>
      <c r="K590" s="38">
        <f t="shared" si="61"/>
        <v>0</v>
      </c>
      <c r="L590" s="38"/>
      <c r="M590" s="40"/>
      <c r="N590" s="48"/>
      <c r="O590" s="47" t="s">
        <v>22</v>
      </c>
      <c r="P590" s="38"/>
      <c r="Q590" s="38"/>
      <c r="R590" s="38"/>
      <c r="S590" s="38"/>
      <c r="T590" s="44">
        <f t="shared" si="60"/>
        <v>0</v>
      </c>
      <c r="U590" s="45"/>
    </row>
    <row r="591" spans="1:21" x14ac:dyDescent="0.25">
      <c r="A591" s="33"/>
      <c r="B591" s="40"/>
      <c r="C591" s="13"/>
      <c r="D591" s="40"/>
      <c r="E591" s="46"/>
      <c r="F591" s="47" t="s">
        <v>22</v>
      </c>
      <c r="G591" s="38"/>
      <c r="H591" s="38"/>
      <c r="I591" s="38"/>
      <c r="J591" s="38"/>
      <c r="K591" s="38">
        <f t="shared" si="61"/>
        <v>0</v>
      </c>
      <c r="L591" s="38"/>
      <c r="M591" s="40"/>
      <c r="N591" s="48"/>
      <c r="O591" s="47" t="s">
        <v>22</v>
      </c>
      <c r="P591" s="38"/>
      <c r="Q591" s="38"/>
      <c r="R591" s="38"/>
      <c r="S591" s="38"/>
      <c r="T591" s="44">
        <f t="shared" si="60"/>
        <v>0</v>
      </c>
      <c r="U591" s="45"/>
    </row>
    <row r="592" spans="1:21" x14ac:dyDescent="0.25">
      <c r="A592" s="33"/>
      <c r="B592" s="40"/>
      <c r="C592" s="13"/>
      <c r="D592" s="40"/>
      <c r="E592" s="46"/>
      <c r="F592" s="47" t="s">
        <v>22</v>
      </c>
      <c r="G592" s="38"/>
      <c r="H592" s="38"/>
      <c r="I592" s="38"/>
      <c r="J592" s="38"/>
      <c r="K592" s="38">
        <f t="shared" si="61"/>
        <v>0</v>
      </c>
      <c r="L592" s="38"/>
      <c r="M592" s="40"/>
      <c r="N592" s="48"/>
      <c r="O592" s="47" t="s">
        <v>22</v>
      </c>
      <c r="P592" s="38"/>
      <c r="Q592" s="38"/>
      <c r="R592" s="38"/>
      <c r="S592" s="38"/>
      <c r="T592" s="44">
        <f t="shared" si="60"/>
        <v>0</v>
      </c>
      <c r="U592" s="45"/>
    </row>
    <row r="593" spans="1:21" x14ac:dyDescent="0.25">
      <c r="A593" s="33"/>
      <c r="B593" s="40"/>
      <c r="C593" s="13"/>
      <c r="D593" s="40"/>
      <c r="E593" s="46"/>
      <c r="F593" s="47" t="s">
        <v>22</v>
      </c>
      <c r="G593" s="38"/>
      <c r="H593" s="38"/>
      <c r="I593" s="38"/>
      <c r="J593" s="38"/>
      <c r="K593" s="38">
        <f t="shared" si="61"/>
        <v>0</v>
      </c>
      <c r="L593" s="38"/>
      <c r="M593" s="40"/>
      <c r="N593" s="49"/>
      <c r="O593" s="47" t="s">
        <v>22</v>
      </c>
      <c r="P593" s="38"/>
      <c r="Q593" s="38"/>
      <c r="R593" s="38"/>
      <c r="S593" s="38"/>
      <c r="T593" s="44">
        <f t="shared" si="60"/>
        <v>0</v>
      </c>
      <c r="U593" s="45"/>
    </row>
    <row r="594" spans="1:21" x14ac:dyDescent="0.25">
      <c r="E594" t="s">
        <v>0</v>
      </c>
      <c r="F594" s="1"/>
      <c r="G594" s="1">
        <v>45683</v>
      </c>
    </row>
    <row r="595" spans="1:21" x14ac:dyDescent="0.25">
      <c r="A595" s="2" t="s">
        <v>1</v>
      </c>
      <c r="B595" s="3" t="s">
        <v>2</v>
      </c>
      <c r="C595" s="3" t="s">
        <v>3</v>
      </c>
      <c r="D595" s="4" t="s">
        <v>4</v>
      </c>
      <c r="E595" s="4"/>
      <c r="F595" s="5"/>
      <c r="G595" s="5"/>
      <c r="H595" s="5"/>
      <c r="I595" s="5"/>
      <c r="J595" s="5"/>
      <c r="K595" s="6" t="s">
        <v>5</v>
      </c>
      <c r="L595" s="7"/>
      <c r="M595" s="4" t="s">
        <v>6</v>
      </c>
      <c r="N595" s="4"/>
      <c r="O595" s="5"/>
      <c r="P595" s="5"/>
      <c r="Q595" s="5"/>
      <c r="R595" s="5"/>
      <c r="S595" s="5"/>
      <c r="T595" s="8" t="s">
        <v>7</v>
      </c>
      <c r="U595" s="9" t="s">
        <v>8</v>
      </c>
    </row>
    <row r="596" spans="1:21" ht="25.5" x14ac:dyDescent="0.25">
      <c r="A596" s="2"/>
      <c r="B596" s="3"/>
      <c r="C596" s="3"/>
      <c r="D596" s="10" t="s">
        <v>9</v>
      </c>
      <c r="E596" s="11" t="s">
        <v>10</v>
      </c>
      <c r="F596" s="11" t="s">
        <v>11</v>
      </c>
      <c r="G596" s="12" t="s">
        <v>12</v>
      </c>
      <c r="H596" s="13"/>
      <c r="I596" s="13"/>
      <c r="J596" s="13"/>
      <c r="K596" s="13"/>
      <c r="L596" s="14" t="s">
        <v>13</v>
      </c>
      <c r="M596" s="10" t="s">
        <v>9</v>
      </c>
      <c r="N596" s="15" t="s">
        <v>14</v>
      </c>
      <c r="O596" s="11" t="s">
        <v>11</v>
      </c>
      <c r="P596" s="12" t="s">
        <v>12</v>
      </c>
      <c r="Q596" s="13"/>
      <c r="R596" s="13"/>
      <c r="S596" s="13"/>
      <c r="T596" s="8"/>
      <c r="U596" s="9"/>
    </row>
    <row r="597" spans="1:21" x14ac:dyDescent="0.25">
      <c r="A597" s="2"/>
      <c r="B597" s="3"/>
      <c r="C597" s="3"/>
      <c r="D597" s="10"/>
      <c r="E597" s="11"/>
      <c r="F597" s="11"/>
      <c r="G597" s="16" t="s">
        <v>15</v>
      </c>
      <c r="H597" s="17" t="s">
        <v>16</v>
      </c>
      <c r="I597" s="18" t="s">
        <v>17</v>
      </c>
      <c r="J597" s="19">
        <v>0</v>
      </c>
      <c r="K597" s="13"/>
      <c r="L597" s="20"/>
      <c r="M597" s="10"/>
      <c r="N597" s="15"/>
      <c r="O597" s="11"/>
      <c r="P597" s="16" t="s">
        <v>15</v>
      </c>
      <c r="Q597" s="17" t="s">
        <v>16</v>
      </c>
      <c r="R597" s="18" t="s">
        <v>17</v>
      </c>
      <c r="S597" s="19">
        <v>0</v>
      </c>
      <c r="T597" s="8"/>
      <c r="U597" s="9"/>
    </row>
    <row r="598" spans="1:21" x14ac:dyDescent="0.25">
      <c r="A598" s="21"/>
      <c r="B598" s="22"/>
      <c r="C598" s="23"/>
      <c r="D598" s="24"/>
      <c r="E598" s="25"/>
      <c r="F598" s="25"/>
      <c r="G598" s="26"/>
      <c r="H598" s="27"/>
      <c r="I598" s="28"/>
      <c r="J598" s="29"/>
      <c r="K598" s="30"/>
      <c r="L598" s="30"/>
      <c r="M598" s="24"/>
      <c r="N598" s="25"/>
      <c r="O598" s="25"/>
      <c r="P598" s="26"/>
      <c r="Q598" s="27"/>
      <c r="R598" s="28"/>
      <c r="S598" s="29"/>
      <c r="T598" s="31"/>
      <c r="U598" s="32"/>
    </row>
    <row r="599" spans="1:21" x14ac:dyDescent="0.25">
      <c r="A599" s="33"/>
      <c r="B599" s="33">
        <v>482</v>
      </c>
      <c r="C599" s="34"/>
      <c r="D599" s="35"/>
      <c r="E599" s="36"/>
      <c r="F599" s="37"/>
      <c r="G599" s="38"/>
      <c r="H599" s="38"/>
      <c r="I599" s="38"/>
      <c r="J599" s="38"/>
      <c r="K599" s="38">
        <f>((SUM(H601:H612)*H600)+(SUM(G601:G612)*G600)+(SUM(I601:I612)*I600))/1000</f>
        <v>62.83</v>
      </c>
      <c r="L599" s="38" t="e">
        <f>T599*100/M599</f>
        <v>#DIV/0!</v>
      </c>
      <c r="M599" s="35"/>
      <c r="N599" s="36"/>
      <c r="O599" s="37"/>
      <c r="P599" s="38"/>
      <c r="Q599" s="38"/>
      <c r="R599" s="38"/>
      <c r="S599" s="38"/>
      <c r="T599" s="39">
        <f>((SUM(Q601:Q612)*Q600)+(SUM(P601:P612)*P600)+(SUM(R601:R612)*R600))/1000</f>
        <v>0</v>
      </c>
      <c r="U599" s="39" t="e">
        <f>T599*100/M599</f>
        <v>#DIV/0!</v>
      </c>
    </row>
    <row r="600" spans="1:21" x14ac:dyDescent="0.25">
      <c r="A600" s="33"/>
      <c r="B600" s="40"/>
      <c r="C600" s="13"/>
      <c r="D600" s="40"/>
      <c r="E600" s="41" t="s">
        <v>19</v>
      </c>
      <c r="F600" s="42"/>
      <c r="G600" s="43">
        <v>230</v>
      </c>
      <c r="H600" s="43">
        <v>230</v>
      </c>
      <c r="I600" s="43">
        <v>222</v>
      </c>
      <c r="J600" s="43"/>
      <c r="K600" s="38"/>
      <c r="L600" s="38"/>
      <c r="M600" s="40"/>
      <c r="N600" s="41" t="s">
        <v>19</v>
      </c>
      <c r="O600" s="42"/>
      <c r="P600" s="43"/>
      <c r="Q600" s="43"/>
      <c r="R600" s="43"/>
      <c r="S600" s="38"/>
      <c r="T600" s="44"/>
      <c r="U600" s="45"/>
    </row>
    <row r="601" spans="1:21" x14ac:dyDescent="0.25">
      <c r="A601" s="33"/>
      <c r="B601" s="40"/>
      <c r="C601" s="13"/>
      <c r="D601" s="40"/>
      <c r="E601" s="46"/>
      <c r="F601" s="47" t="s">
        <v>97</v>
      </c>
      <c r="G601" s="38">
        <v>30</v>
      </c>
      <c r="H601" s="38">
        <v>14</v>
      </c>
      <c r="I601" s="38">
        <v>24</v>
      </c>
      <c r="J601" s="38">
        <v>23</v>
      </c>
      <c r="K601" s="38">
        <f>(G601*$G$7+H601*$H$7+I601*$I$7)/1000</f>
        <v>15.768000000000001</v>
      </c>
      <c r="L601" s="38"/>
      <c r="M601" s="40"/>
      <c r="N601" s="46"/>
      <c r="O601" s="47" t="s">
        <v>22</v>
      </c>
      <c r="P601" s="38"/>
      <c r="Q601" s="38"/>
      <c r="R601" s="38"/>
      <c r="S601" s="38"/>
      <c r="T601" s="44">
        <f t="shared" ref="T601:T612" si="62">(P601*$P$7+Q601*$Q$7+R601*$R$7)/1000</f>
        <v>0</v>
      </c>
      <c r="U601" s="45"/>
    </row>
    <row r="602" spans="1:21" x14ac:dyDescent="0.25">
      <c r="A602" s="33"/>
      <c r="B602" s="40"/>
      <c r="C602" s="13"/>
      <c r="D602" s="40"/>
      <c r="E602" s="46"/>
      <c r="F602" s="47" t="s">
        <v>99</v>
      </c>
      <c r="G602" s="38">
        <v>101</v>
      </c>
      <c r="H602" s="38">
        <v>22</v>
      </c>
      <c r="I602" s="38">
        <v>86</v>
      </c>
      <c r="J602" s="38">
        <v>47</v>
      </c>
      <c r="K602" s="38">
        <f t="shared" ref="K602:K612" si="63">(G602*$G$7+H602*$H$7+I602*$I$7)/1000</f>
        <v>48.415999999999997</v>
      </c>
      <c r="L602" s="38"/>
      <c r="M602" s="40"/>
      <c r="N602" s="48"/>
      <c r="O602" s="47" t="s">
        <v>22</v>
      </c>
      <c r="P602" s="38"/>
      <c r="Q602" s="38"/>
      <c r="R602" s="38"/>
      <c r="S602" s="38"/>
      <c r="T602" s="44">
        <f t="shared" si="62"/>
        <v>0</v>
      </c>
      <c r="U602" s="45"/>
    </row>
    <row r="603" spans="1:21" x14ac:dyDescent="0.25">
      <c r="A603" s="33"/>
      <c r="B603" s="40"/>
      <c r="C603" s="13"/>
      <c r="D603" s="40"/>
      <c r="E603" s="46"/>
      <c r="F603" s="47" t="s">
        <v>22</v>
      </c>
      <c r="G603" s="38"/>
      <c r="H603" s="38"/>
      <c r="I603" s="38"/>
      <c r="J603" s="38"/>
      <c r="K603" s="38">
        <f t="shared" si="63"/>
        <v>0</v>
      </c>
      <c r="L603" s="38"/>
      <c r="M603" s="40"/>
      <c r="N603" s="46"/>
      <c r="O603" s="47" t="s">
        <v>22</v>
      </c>
      <c r="P603" s="38"/>
      <c r="Q603" s="38"/>
      <c r="R603" s="38"/>
      <c r="S603" s="38"/>
      <c r="T603" s="44">
        <f t="shared" si="62"/>
        <v>0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22</v>
      </c>
      <c r="G604" s="38"/>
      <c r="H604" s="38"/>
      <c r="I604" s="38"/>
      <c r="J604" s="38"/>
      <c r="K604" s="38">
        <f t="shared" si="63"/>
        <v>0</v>
      </c>
      <c r="L604" s="38"/>
      <c r="M604" s="40"/>
      <c r="N604" s="48"/>
      <c r="O604" s="47" t="s">
        <v>22</v>
      </c>
      <c r="P604" s="38"/>
      <c r="Q604" s="38"/>
      <c r="R604" s="38"/>
      <c r="S604" s="38"/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22</v>
      </c>
      <c r="G605" s="38"/>
      <c r="H605" s="38"/>
      <c r="I605" s="38"/>
      <c r="J605" s="38"/>
      <c r="K605" s="38">
        <f t="shared" si="63"/>
        <v>0</v>
      </c>
      <c r="L605" s="38"/>
      <c r="M605" s="40"/>
      <c r="N605" s="46"/>
      <c r="O605" s="47" t="s">
        <v>22</v>
      </c>
      <c r="P605" s="38"/>
      <c r="Q605" s="38"/>
      <c r="R605" s="38"/>
      <c r="S605" s="38"/>
      <c r="T605" s="44">
        <f t="shared" si="62"/>
        <v>0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22</v>
      </c>
      <c r="G606" s="38"/>
      <c r="H606" s="38"/>
      <c r="I606" s="38"/>
      <c r="J606" s="38"/>
      <c r="K606" s="38">
        <f t="shared" si="63"/>
        <v>0</v>
      </c>
      <c r="L606" s="38"/>
      <c r="M606" s="40"/>
      <c r="N606" s="46"/>
      <c r="O606" s="47" t="s">
        <v>22</v>
      </c>
      <c r="P606" s="38"/>
      <c r="Q606" s="38"/>
      <c r="R606" s="38"/>
      <c r="S606" s="38"/>
      <c r="T606" s="44">
        <f t="shared" si="62"/>
        <v>0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22</v>
      </c>
      <c r="G607" s="38"/>
      <c r="H607" s="38"/>
      <c r="I607" s="38"/>
      <c r="J607" s="38"/>
      <c r="K607" s="38">
        <f t="shared" si="63"/>
        <v>0</v>
      </c>
      <c r="L607" s="38"/>
      <c r="M607" s="40"/>
      <c r="N607" s="46"/>
      <c r="O607" s="47" t="s">
        <v>22</v>
      </c>
      <c r="P607" s="38"/>
      <c r="Q607" s="38"/>
      <c r="R607" s="38"/>
      <c r="S607" s="38"/>
      <c r="T607" s="44">
        <f t="shared" si="62"/>
        <v>0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22</v>
      </c>
      <c r="G608" s="38"/>
      <c r="H608" s="38"/>
      <c r="I608" s="38"/>
      <c r="J608" s="38"/>
      <c r="K608" s="38">
        <f t="shared" si="63"/>
        <v>0</v>
      </c>
      <c r="L608" s="38"/>
      <c r="M608" s="40"/>
      <c r="N608" s="46"/>
      <c r="O608" s="47" t="s">
        <v>22</v>
      </c>
      <c r="P608" s="38"/>
      <c r="Q608" s="38"/>
      <c r="R608" s="38"/>
      <c r="S608" s="38"/>
      <c r="T608" s="44">
        <f t="shared" si="62"/>
        <v>0</v>
      </c>
      <c r="U608" s="45"/>
    </row>
    <row r="609" spans="1:21" x14ac:dyDescent="0.25">
      <c r="A609" s="33"/>
      <c r="B609" s="40"/>
      <c r="C609" s="13"/>
      <c r="D609" s="40"/>
      <c r="E609" s="46"/>
      <c r="F609" s="47" t="s">
        <v>22</v>
      </c>
      <c r="G609" s="38"/>
      <c r="H609" s="38"/>
      <c r="I609" s="38"/>
      <c r="J609" s="38"/>
      <c r="K609" s="38">
        <f t="shared" si="63"/>
        <v>0</v>
      </c>
      <c r="L609" s="38"/>
      <c r="M609" s="40"/>
      <c r="N609" s="48"/>
      <c r="O609" s="47" t="s">
        <v>22</v>
      </c>
      <c r="P609" s="38"/>
      <c r="Q609" s="38"/>
      <c r="R609" s="38"/>
      <c r="S609" s="38"/>
      <c r="T609" s="44">
        <f t="shared" si="62"/>
        <v>0</v>
      </c>
      <c r="U609" s="45"/>
    </row>
    <row r="610" spans="1:21" x14ac:dyDescent="0.25">
      <c r="A610" s="33"/>
      <c r="B610" s="40"/>
      <c r="C610" s="13"/>
      <c r="D610" s="40"/>
      <c r="E610" s="46"/>
      <c r="F610" s="47" t="s">
        <v>22</v>
      </c>
      <c r="G610" s="38"/>
      <c r="H610" s="38"/>
      <c r="I610" s="38"/>
      <c r="J610" s="38"/>
      <c r="K610" s="38">
        <f t="shared" si="63"/>
        <v>0</v>
      </c>
      <c r="L610" s="38"/>
      <c r="M610" s="40"/>
      <c r="N610" s="48"/>
      <c r="O610" s="47" t="s">
        <v>22</v>
      </c>
      <c r="P610" s="38"/>
      <c r="Q610" s="38"/>
      <c r="R610" s="38"/>
      <c r="S610" s="38"/>
      <c r="T610" s="44">
        <f t="shared" si="62"/>
        <v>0</v>
      </c>
      <c r="U610" s="45"/>
    </row>
    <row r="611" spans="1:21" x14ac:dyDescent="0.25">
      <c r="A611" s="33"/>
      <c r="B611" s="40"/>
      <c r="C611" s="13"/>
      <c r="D611" s="40"/>
      <c r="E611" s="46"/>
      <c r="F611" s="47" t="s">
        <v>22</v>
      </c>
      <c r="G611" s="38"/>
      <c r="H611" s="38"/>
      <c r="I611" s="38"/>
      <c r="J611" s="38"/>
      <c r="K611" s="38">
        <f t="shared" si="63"/>
        <v>0</v>
      </c>
      <c r="L611" s="38"/>
      <c r="M611" s="40"/>
      <c r="N611" s="48"/>
      <c r="O611" s="47" t="s">
        <v>22</v>
      </c>
      <c r="P611" s="38"/>
      <c r="Q611" s="38"/>
      <c r="R611" s="38"/>
      <c r="S611" s="38"/>
      <c r="T611" s="44">
        <f t="shared" si="62"/>
        <v>0</v>
      </c>
      <c r="U611" s="45"/>
    </row>
    <row r="612" spans="1:21" x14ac:dyDescent="0.25">
      <c r="A612" s="33"/>
      <c r="B612" s="40"/>
      <c r="C612" s="13"/>
      <c r="D612" s="40"/>
      <c r="E612" s="46"/>
      <c r="F612" s="47" t="s">
        <v>22</v>
      </c>
      <c r="G612" s="38"/>
      <c r="H612" s="38"/>
      <c r="I612" s="38"/>
      <c r="J612" s="38"/>
      <c r="K612" s="38">
        <f t="shared" si="63"/>
        <v>0</v>
      </c>
      <c r="L612" s="38"/>
      <c r="M612" s="40"/>
      <c r="N612" s="49"/>
      <c r="O612" s="47" t="s">
        <v>22</v>
      </c>
      <c r="P612" s="38"/>
      <c r="Q612" s="38"/>
      <c r="R612" s="38"/>
      <c r="S612" s="38"/>
      <c r="T612" s="44">
        <f t="shared" si="62"/>
        <v>0</v>
      </c>
      <c r="U612" s="45"/>
    </row>
    <row r="613" spans="1:21" x14ac:dyDescent="0.25">
      <c r="E613" t="s">
        <v>0</v>
      </c>
      <c r="F613" s="1"/>
    </row>
    <row r="614" spans="1:21" x14ac:dyDescent="0.25">
      <c r="A614" s="2" t="s">
        <v>1</v>
      </c>
      <c r="B614" s="3" t="s">
        <v>2</v>
      </c>
      <c r="C614" s="3" t="s">
        <v>3</v>
      </c>
      <c r="D614" s="4" t="s">
        <v>4</v>
      </c>
      <c r="E614" s="4"/>
      <c r="F614" s="5"/>
      <c r="G614" s="5"/>
      <c r="H614" s="5"/>
      <c r="I614" s="5"/>
      <c r="J614" s="5"/>
      <c r="K614" s="6" t="s">
        <v>5</v>
      </c>
      <c r="L614" s="7"/>
      <c r="M614" s="4" t="s">
        <v>6</v>
      </c>
      <c r="N614" s="4"/>
      <c r="O614" s="5"/>
      <c r="P614" s="5"/>
      <c r="Q614" s="5"/>
      <c r="R614" s="5"/>
      <c r="S614" s="5"/>
      <c r="T614" s="8" t="s">
        <v>7</v>
      </c>
      <c r="U614" s="9" t="s">
        <v>8</v>
      </c>
    </row>
    <row r="615" spans="1:21" ht="25.5" x14ac:dyDescent="0.25">
      <c r="A615" s="2"/>
      <c r="B615" s="3"/>
      <c r="C615" s="3"/>
      <c r="D615" s="10" t="s">
        <v>9</v>
      </c>
      <c r="E615" s="11" t="s">
        <v>10</v>
      </c>
      <c r="F615" s="11" t="s">
        <v>11</v>
      </c>
      <c r="G615" s="12" t="s">
        <v>12</v>
      </c>
      <c r="H615" s="13"/>
      <c r="I615" s="13"/>
      <c r="J615" s="13"/>
      <c r="K615" s="13"/>
      <c r="L615" s="14" t="s">
        <v>13</v>
      </c>
      <c r="M615" s="10" t="s">
        <v>9</v>
      </c>
      <c r="N615" s="15" t="s">
        <v>14</v>
      </c>
      <c r="O615" s="11" t="s">
        <v>11</v>
      </c>
      <c r="P615" s="12" t="s">
        <v>12</v>
      </c>
      <c r="Q615" s="13"/>
      <c r="R615" s="13"/>
      <c r="S615" s="13"/>
      <c r="T615" s="8"/>
      <c r="U615" s="9"/>
    </row>
    <row r="616" spans="1:21" x14ac:dyDescent="0.25">
      <c r="A616" s="2"/>
      <c r="B616" s="3"/>
      <c r="C616" s="3"/>
      <c r="D616" s="10"/>
      <c r="E616" s="11"/>
      <c r="F616" s="11"/>
      <c r="G616" s="16" t="s">
        <v>15</v>
      </c>
      <c r="H616" s="17" t="s">
        <v>16</v>
      </c>
      <c r="I616" s="18" t="s">
        <v>17</v>
      </c>
      <c r="J616" s="19">
        <v>0</v>
      </c>
      <c r="K616" s="13"/>
      <c r="L616" s="20"/>
      <c r="M616" s="10"/>
      <c r="N616" s="15"/>
      <c r="O616" s="11"/>
      <c r="P616" s="16" t="s">
        <v>15</v>
      </c>
      <c r="Q616" s="17" t="s">
        <v>16</v>
      </c>
      <c r="R616" s="18" t="s">
        <v>17</v>
      </c>
      <c r="S616" s="19">
        <v>0</v>
      </c>
      <c r="T616" s="8"/>
      <c r="U616" s="9"/>
    </row>
    <row r="617" spans="1:21" x14ac:dyDescent="0.25">
      <c r="A617" s="21"/>
      <c r="B617" s="22"/>
      <c r="C617" s="23"/>
      <c r="D617" s="24"/>
      <c r="E617" s="25"/>
      <c r="F617" s="25"/>
      <c r="G617" s="26"/>
      <c r="H617" s="27"/>
      <c r="I617" s="28"/>
      <c r="J617" s="29"/>
      <c r="K617" s="30"/>
      <c r="L617" s="30"/>
      <c r="M617" s="24"/>
      <c r="N617" s="25"/>
      <c r="O617" s="25"/>
      <c r="P617" s="26"/>
      <c r="Q617" s="27"/>
      <c r="R617" s="28"/>
      <c r="S617" s="29"/>
      <c r="T617" s="31"/>
      <c r="U617" s="32"/>
    </row>
    <row r="618" spans="1:21" x14ac:dyDescent="0.25">
      <c r="A618" s="33"/>
      <c r="B618" s="33">
        <v>483</v>
      </c>
      <c r="C618" s="34"/>
      <c r="D618" s="35"/>
      <c r="E618" s="36"/>
      <c r="F618" s="37"/>
      <c r="G618" s="38"/>
      <c r="H618" s="38"/>
      <c r="I618" s="38"/>
      <c r="J618" s="38"/>
      <c r="K618" s="38">
        <f>((SUM(H620:H631)*H619)+(SUM(G620:G631)*G619)+(SUM(I620:I631)*I619))/1000</f>
        <v>176.54900000000001</v>
      </c>
      <c r="L618" s="38" t="e">
        <f>T618*100/M618</f>
        <v>#DIV/0!</v>
      </c>
      <c r="M618" s="35"/>
      <c r="N618" s="36"/>
      <c r="O618" s="37"/>
      <c r="P618" s="38"/>
      <c r="Q618" s="38"/>
      <c r="R618" s="38"/>
      <c r="S618" s="38"/>
      <c r="T618" s="39">
        <f>((SUM(Q620:Q631)*Q619)+(SUM(P620:P631)*P619)+(SUM(R620:R631)*R619))/1000</f>
        <v>0</v>
      </c>
      <c r="U618" s="39" t="e">
        <f>T618*100/M618</f>
        <v>#DIV/0!</v>
      </c>
    </row>
    <row r="619" spans="1:21" x14ac:dyDescent="0.25">
      <c r="A619" s="33"/>
      <c r="B619" s="40"/>
      <c r="C619" s="13"/>
      <c r="D619" s="40"/>
      <c r="E619" s="41" t="s">
        <v>19</v>
      </c>
      <c r="F619" s="42"/>
      <c r="G619" s="43">
        <v>223</v>
      </c>
      <c r="H619" s="43">
        <v>237</v>
      </c>
      <c r="I619" s="43">
        <v>231</v>
      </c>
      <c r="J619" s="43"/>
      <c r="K619" s="38"/>
      <c r="L619" s="38"/>
      <c r="M619" s="40"/>
      <c r="N619" s="41" t="s">
        <v>19</v>
      </c>
      <c r="O619" s="42"/>
      <c r="P619" s="43"/>
      <c r="Q619" s="43"/>
      <c r="R619" s="43"/>
      <c r="S619" s="38"/>
      <c r="T619" s="44"/>
      <c r="U619" s="45"/>
    </row>
    <row r="620" spans="1:21" x14ac:dyDescent="0.25">
      <c r="A620" s="33"/>
      <c r="B620" s="40"/>
      <c r="C620" s="13"/>
      <c r="D620" s="40"/>
      <c r="E620" s="46"/>
      <c r="F620" s="47" t="s">
        <v>30</v>
      </c>
      <c r="G620" s="38">
        <v>34</v>
      </c>
      <c r="H620" s="38">
        <v>49</v>
      </c>
      <c r="I620" s="38">
        <v>44</v>
      </c>
      <c r="J620" s="38">
        <v>13</v>
      </c>
      <c r="K620" s="38">
        <f>(G620*$G$7+H620*$H$7+I620*$I$7)/1000</f>
        <v>29.538</v>
      </c>
      <c r="L620" s="38"/>
      <c r="M620" s="40"/>
      <c r="N620" s="46"/>
      <c r="O620" s="47" t="s">
        <v>22</v>
      </c>
      <c r="P620" s="38"/>
      <c r="Q620" s="38"/>
      <c r="R620" s="38"/>
      <c r="S620" s="38"/>
      <c r="T620" s="44">
        <f t="shared" ref="T620:T631" si="64">(P620*$P$7+Q620*$Q$7+R620*$R$7)/1000</f>
        <v>0</v>
      </c>
      <c r="U620" s="45"/>
    </row>
    <row r="621" spans="1:21" x14ac:dyDescent="0.25">
      <c r="A621" s="33"/>
      <c r="B621" s="40"/>
      <c r="C621" s="13"/>
      <c r="D621" s="40"/>
      <c r="E621" s="46"/>
      <c r="F621" s="47" t="s">
        <v>22</v>
      </c>
      <c r="G621" s="38"/>
      <c r="H621" s="38"/>
      <c r="I621" s="38"/>
      <c r="J621" s="38"/>
      <c r="K621" s="38">
        <f t="shared" ref="K621:K631" si="65">(G621*$G$7+H621*$H$7+I621*$I$7)/1000</f>
        <v>0</v>
      </c>
      <c r="L621" s="38"/>
      <c r="M621" s="40"/>
      <c r="N621" s="48"/>
      <c r="O621" s="47" t="s">
        <v>22</v>
      </c>
      <c r="P621" s="38"/>
      <c r="Q621" s="38"/>
      <c r="R621" s="38"/>
      <c r="S621" s="38"/>
      <c r="T621" s="44">
        <f t="shared" si="64"/>
        <v>0</v>
      </c>
      <c r="U621" s="45"/>
    </row>
    <row r="622" spans="1:21" x14ac:dyDescent="0.25">
      <c r="A622" s="33"/>
      <c r="B622" s="40"/>
      <c r="C622" s="13"/>
      <c r="D622" s="40"/>
      <c r="E622" s="46"/>
      <c r="F622" s="47" t="s">
        <v>22</v>
      </c>
      <c r="G622" s="38"/>
      <c r="H622" s="38"/>
      <c r="I622" s="38"/>
      <c r="J622" s="38"/>
      <c r="K622" s="38">
        <f t="shared" si="65"/>
        <v>0</v>
      </c>
      <c r="L622" s="38"/>
      <c r="M622" s="40"/>
      <c r="N622" s="46"/>
      <c r="O622" s="47" t="s">
        <v>22</v>
      </c>
      <c r="P622" s="38"/>
      <c r="Q622" s="38"/>
      <c r="R622" s="38"/>
      <c r="S622" s="38"/>
      <c r="T622" s="44">
        <f t="shared" si="64"/>
        <v>0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32</v>
      </c>
      <c r="G623" s="38">
        <v>70</v>
      </c>
      <c r="H623" s="38">
        <v>71</v>
      </c>
      <c r="I623" s="38">
        <v>55</v>
      </c>
      <c r="J623" s="38">
        <v>15</v>
      </c>
      <c r="K623" s="38">
        <f t="shared" si="65"/>
        <v>45.529000000000003</v>
      </c>
      <c r="L623" s="38"/>
      <c r="M623" s="40"/>
      <c r="N623" s="48"/>
      <c r="O623" s="47" t="s">
        <v>22</v>
      </c>
      <c r="P623" s="38"/>
      <c r="Q623" s="38"/>
      <c r="R623" s="38"/>
      <c r="S623" s="38"/>
      <c r="T623" s="44">
        <f t="shared" si="64"/>
        <v>0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22</v>
      </c>
      <c r="G624" s="38"/>
      <c r="H624" s="38"/>
      <c r="I624" s="38"/>
      <c r="J624" s="38"/>
      <c r="K624" s="38">
        <f t="shared" si="65"/>
        <v>0</v>
      </c>
      <c r="L624" s="38"/>
      <c r="M624" s="40"/>
      <c r="N624" s="46"/>
      <c r="O624" s="47" t="s">
        <v>22</v>
      </c>
      <c r="P624" s="38"/>
      <c r="Q624" s="38"/>
      <c r="R624" s="38"/>
      <c r="S624" s="38"/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33</v>
      </c>
      <c r="G625" s="38">
        <v>129</v>
      </c>
      <c r="H625" s="38">
        <v>163</v>
      </c>
      <c r="I625" s="38">
        <v>150</v>
      </c>
      <c r="J625" s="38">
        <v>10</v>
      </c>
      <c r="K625" s="38">
        <f t="shared" si="65"/>
        <v>102.762</v>
      </c>
      <c r="L625" s="38"/>
      <c r="M625" s="40"/>
      <c r="N625" s="46"/>
      <c r="O625" s="47" t="s">
        <v>22</v>
      </c>
      <c r="P625" s="38"/>
      <c r="Q625" s="38"/>
      <c r="R625" s="38"/>
      <c r="S625" s="38"/>
      <c r="T625" s="44">
        <f t="shared" si="64"/>
        <v>0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22</v>
      </c>
      <c r="G626" s="38"/>
      <c r="H626" s="38"/>
      <c r="I626" s="38"/>
      <c r="J626" s="38"/>
      <c r="K626" s="38">
        <f t="shared" si="65"/>
        <v>0</v>
      </c>
      <c r="L626" s="38"/>
      <c r="M626" s="40"/>
      <c r="N626" s="46"/>
      <c r="O626" s="47" t="s">
        <v>22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22</v>
      </c>
      <c r="G627" s="38"/>
      <c r="H627" s="38"/>
      <c r="I627" s="38"/>
      <c r="J627" s="38"/>
      <c r="K627" s="38">
        <f t="shared" si="65"/>
        <v>0</v>
      </c>
      <c r="L627" s="38"/>
      <c r="M627" s="40"/>
      <c r="N627" s="46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A628" s="33"/>
      <c r="B628" s="40"/>
      <c r="C628" s="13"/>
      <c r="D628" s="40"/>
      <c r="E628" s="46"/>
      <c r="F628" s="47" t="s">
        <v>22</v>
      </c>
      <c r="G628" s="38"/>
      <c r="H628" s="38"/>
      <c r="I628" s="38"/>
      <c r="J628" s="38"/>
      <c r="K628" s="38">
        <f t="shared" si="65"/>
        <v>0</v>
      </c>
      <c r="L628" s="38"/>
      <c r="M628" s="40"/>
      <c r="N628" s="48"/>
      <c r="O628" s="47" t="s">
        <v>22</v>
      </c>
      <c r="P628" s="38"/>
      <c r="Q628" s="38"/>
      <c r="R628" s="38"/>
      <c r="S628" s="38"/>
      <c r="T628" s="44">
        <f t="shared" si="64"/>
        <v>0</v>
      </c>
      <c r="U628" s="45"/>
    </row>
    <row r="629" spans="1:21" x14ac:dyDescent="0.25">
      <c r="A629" s="33"/>
      <c r="B629" s="40"/>
      <c r="C629" s="13"/>
      <c r="D629" s="40"/>
      <c r="E629" s="46"/>
      <c r="F629" s="47" t="s">
        <v>22</v>
      </c>
      <c r="G629" s="38"/>
      <c r="H629" s="38"/>
      <c r="I629" s="38"/>
      <c r="J629" s="38"/>
      <c r="K629" s="38">
        <f t="shared" si="65"/>
        <v>0</v>
      </c>
      <c r="L629" s="38"/>
      <c r="M629" s="40"/>
      <c r="N629" s="48"/>
      <c r="O629" s="47" t="s">
        <v>22</v>
      </c>
      <c r="P629" s="38"/>
      <c r="Q629" s="38"/>
      <c r="R629" s="38"/>
      <c r="S629" s="38"/>
      <c r="T629" s="44">
        <f t="shared" si="64"/>
        <v>0</v>
      </c>
      <c r="U629" s="45"/>
    </row>
    <row r="630" spans="1:21" x14ac:dyDescent="0.25">
      <c r="A630" s="33"/>
      <c r="B630" s="40"/>
      <c r="C630" s="13"/>
      <c r="D630" s="40"/>
      <c r="E630" s="46"/>
      <c r="F630" s="47" t="s">
        <v>22</v>
      </c>
      <c r="G630" s="38"/>
      <c r="H630" s="38"/>
      <c r="I630" s="38"/>
      <c r="J630" s="38"/>
      <c r="K630" s="38">
        <f t="shared" si="65"/>
        <v>0</v>
      </c>
      <c r="L630" s="38"/>
      <c r="M630" s="40"/>
      <c r="N630" s="48"/>
      <c r="O630" s="47" t="s">
        <v>22</v>
      </c>
      <c r="P630" s="38"/>
      <c r="Q630" s="38"/>
      <c r="R630" s="38"/>
      <c r="S630" s="38"/>
      <c r="T630" s="44">
        <f t="shared" si="64"/>
        <v>0</v>
      </c>
      <c r="U630" s="45"/>
    </row>
    <row r="631" spans="1:21" x14ac:dyDescent="0.25">
      <c r="A631" s="33"/>
      <c r="B631" s="40"/>
      <c r="C631" s="13"/>
      <c r="D631" s="40"/>
      <c r="E631" s="46"/>
      <c r="F631" s="47" t="s">
        <v>22</v>
      </c>
      <c r="G631" s="38"/>
      <c r="H631" s="38"/>
      <c r="I631" s="38"/>
      <c r="J631" s="38"/>
      <c r="K631" s="38">
        <f t="shared" si="65"/>
        <v>0</v>
      </c>
      <c r="L631" s="38"/>
      <c r="M631" s="40"/>
      <c r="N631" s="49"/>
      <c r="O631" s="47" t="s">
        <v>22</v>
      </c>
      <c r="P631" s="38"/>
      <c r="Q631" s="38"/>
      <c r="R631" s="38"/>
      <c r="S631" s="38"/>
      <c r="T631" s="44">
        <f t="shared" si="64"/>
        <v>0</v>
      </c>
      <c r="U631" s="45"/>
    </row>
    <row r="632" spans="1:21" x14ac:dyDescent="0.25">
      <c r="E632" t="s">
        <v>0</v>
      </c>
      <c r="F632" s="1">
        <v>45627</v>
      </c>
    </row>
    <row r="633" spans="1:21" x14ac:dyDescent="0.25">
      <c r="A633" s="2" t="s">
        <v>1</v>
      </c>
      <c r="B633" s="3" t="s">
        <v>2</v>
      </c>
      <c r="C633" s="3" t="s">
        <v>3</v>
      </c>
      <c r="D633" s="4" t="s">
        <v>4</v>
      </c>
      <c r="E633" s="4"/>
      <c r="F633" s="5"/>
      <c r="G633" s="5"/>
      <c r="H633" s="5"/>
      <c r="I633" s="5"/>
      <c r="J633" s="5"/>
      <c r="K633" s="6" t="s">
        <v>5</v>
      </c>
      <c r="L633" s="7"/>
      <c r="M633" s="4" t="s">
        <v>6</v>
      </c>
      <c r="N633" s="4"/>
      <c r="O633" s="5"/>
      <c r="P633" s="5"/>
      <c r="Q633" s="5"/>
      <c r="R633" s="5"/>
      <c r="S633" s="5"/>
      <c r="T633" s="8" t="s">
        <v>7</v>
      </c>
      <c r="U633" s="9" t="s">
        <v>8</v>
      </c>
    </row>
    <row r="634" spans="1:21" ht="25.5" x14ac:dyDescent="0.25">
      <c r="A634" s="2"/>
      <c r="B634" s="3"/>
      <c r="C634" s="3"/>
      <c r="D634" s="10" t="s">
        <v>9</v>
      </c>
      <c r="E634" s="11" t="s">
        <v>10</v>
      </c>
      <c r="F634" s="11" t="s">
        <v>11</v>
      </c>
      <c r="G634" s="12" t="s">
        <v>12</v>
      </c>
      <c r="H634" s="13"/>
      <c r="I634" s="13"/>
      <c r="J634" s="13"/>
      <c r="K634" s="13"/>
      <c r="L634" s="14" t="s">
        <v>13</v>
      </c>
      <c r="M634" s="10" t="s">
        <v>9</v>
      </c>
      <c r="N634" s="15" t="s">
        <v>14</v>
      </c>
      <c r="O634" s="11" t="s">
        <v>11</v>
      </c>
      <c r="P634" s="12" t="s">
        <v>12</v>
      </c>
      <c r="Q634" s="13"/>
      <c r="R634" s="13"/>
      <c r="S634" s="13"/>
      <c r="T634" s="8"/>
      <c r="U634" s="9"/>
    </row>
    <row r="635" spans="1:21" x14ac:dyDescent="0.25">
      <c r="A635" s="2"/>
      <c r="B635" s="3"/>
      <c r="C635" s="3"/>
      <c r="D635" s="10"/>
      <c r="E635" s="11"/>
      <c r="F635" s="11"/>
      <c r="G635" s="16" t="s">
        <v>15</v>
      </c>
      <c r="H635" s="17" t="s">
        <v>16</v>
      </c>
      <c r="I635" s="18" t="s">
        <v>17</v>
      </c>
      <c r="J635" s="19">
        <v>0</v>
      </c>
      <c r="K635" s="13"/>
      <c r="L635" s="20"/>
      <c r="M635" s="10"/>
      <c r="N635" s="15"/>
      <c r="O635" s="11"/>
      <c r="P635" s="16" t="s">
        <v>15</v>
      </c>
      <c r="Q635" s="17" t="s">
        <v>16</v>
      </c>
      <c r="R635" s="18" t="s">
        <v>17</v>
      </c>
      <c r="S635" s="19">
        <v>0</v>
      </c>
      <c r="T635" s="8"/>
      <c r="U635" s="9"/>
    </row>
    <row r="636" spans="1:21" x14ac:dyDescent="0.25">
      <c r="A636" s="21"/>
      <c r="B636" s="22"/>
      <c r="C636" s="23"/>
      <c r="D636" s="24"/>
      <c r="E636" s="25"/>
      <c r="F636" s="25"/>
      <c r="G636" s="26"/>
      <c r="H636" s="27"/>
      <c r="I636" s="28"/>
      <c r="J636" s="29"/>
      <c r="K636" s="30"/>
      <c r="L636" s="30"/>
      <c r="M636" s="24"/>
      <c r="N636" s="25"/>
      <c r="O636" s="25"/>
      <c r="P636" s="26"/>
      <c r="Q636" s="27"/>
      <c r="R636" s="28"/>
      <c r="S636" s="29"/>
      <c r="T636" s="31"/>
      <c r="U636" s="32"/>
    </row>
    <row r="637" spans="1:21" x14ac:dyDescent="0.25">
      <c r="A637" s="33"/>
      <c r="B637" s="33">
        <v>484</v>
      </c>
      <c r="C637" s="34"/>
      <c r="D637" s="35"/>
      <c r="E637" s="36"/>
      <c r="F637" s="37"/>
      <c r="G637" s="38"/>
      <c r="H637" s="38"/>
      <c r="I637" s="38"/>
      <c r="J637" s="38"/>
      <c r="K637" s="38">
        <f>((SUM(H639:H650)*H638)+(SUM(G639:G650)*G638)+(SUM(I639:I650)*I638))/1000</f>
        <v>19.945</v>
      </c>
      <c r="L637" s="38" t="e">
        <f>T637*100/M637</f>
        <v>#DIV/0!</v>
      </c>
      <c r="M637" s="35"/>
      <c r="N637" s="36"/>
      <c r="O637" s="37"/>
      <c r="P637" s="38"/>
      <c r="Q637" s="38"/>
      <c r="R637" s="38"/>
      <c r="S637" s="38"/>
      <c r="T637" s="39">
        <f>((SUM(Q639:Q650)*Q638)+(SUM(P639:P650)*P638)+(SUM(R639:R650)*R638))/1000</f>
        <v>0</v>
      </c>
      <c r="U637" s="39" t="e">
        <f>T637*100/M637</f>
        <v>#DIV/0!</v>
      </c>
    </row>
    <row r="638" spans="1:21" x14ac:dyDescent="0.25">
      <c r="A638" s="33"/>
      <c r="B638" s="40"/>
      <c r="C638" s="13"/>
      <c r="D638" s="40"/>
      <c r="E638" s="41" t="s">
        <v>19</v>
      </c>
      <c r="F638" s="42"/>
      <c r="G638" s="43">
        <v>233</v>
      </c>
      <c r="H638" s="43">
        <v>232</v>
      </c>
      <c r="I638" s="43">
        <v>231</v>
      </c>
      <c r="J638" s="43"/>
      <c r="K638" s="38"/>
      <c r="L638" s="38"/>
      <c r="M638" s="40"/>
      <c r="N638" s="41" t="s">
        <v>19</v>
      </c>
      <c r="O638" s="42"/>
      <c r="P638" s="43"/>
      <c r="Q638" s="43"/>
      <c r="R638" s="43"/>
      <c r="S638" s="38"/>
      <c r="T638" s="44"/>
      <c r="U638" s="45"/>
    </row>
    <row r="639" spans="1:21" x14ac:dyDescent="0.25">
      <c r="A639" s="33"/>
      <c r="B639" s="40"/>
      <c r="C639" s="13"/>
      <c r="D639" s="40"/>
      <c r="E639" s="46"/>
      <c r="F639" s="47" t="s">
        <v>30</v>
      </c>
      <c r="G639" s="38">
        <v>0</v>
      </c>
      <c r="H639" s="38">
        <v>0</v>
      </c>
      <c r="I639" s="38">
        <v>0</v>
      </c>
      <c r="J639" s="38"/>
      <c r="K639" s="38">
        <f>(G639*$G$7+H639*$H$7+I639*$I$7)/1000</f>
        <v>0</v>
      </c>
      <c r="L639" s="38"/>
      <c r="M639" s="40"/>
      <c r="N639" s="46"/>
      <c r="O639" s="47" t="s">
        <v>22</v>
      </c>
      <c r="P639" s="38"/>
      <c r="Q639" s="38"/>
      <c r="R639" s="38"/>
      <c r="S639" s="38"/>
      <c r="T639" s="44">
        <f t="shared" ref="T639:T650" si="66">(P639*$P$7+Q639*$Q$7+R639*$R$7)/1000</f>
        <v>0</v>
      </c>
      <c r="U639" s="45"/>
    </row>
    <row r="640" spans="1:21" x14ac:dyDescent="0.25">
      <c r="A640" s="33"/>
      <c r="B640" s="40"/>
      <c r="C640" s="13"/>
      <c r="D640" s="40"/>
      <c r="E640" s="46"/>
      <c r="F640" s="47" t="s">
        <v>31</v>
      </c>
      <c r="G640" s="38">
        <v>3</v>
      </c>
      <c r="H640" s="38">
        <v>5</v>
      </c>
      <c r="I640" s="38">
        <v>7</v>
      </c>
      <c r="J640" s="38">
        <v>4</v>
      </c>
      <c r="K640" s="38">
        <f t="shared" ref="K640:K650" si="67">(G640*$G$7+H640*$H$7+I640*$I$7)/1000</f>
        <v>3.4910000000000001</v>
      </c>
      <c r="L640" s="38"/>
      <c r="M640" s="40"/>
      <c r="N640" s="48"/>
      <c r="O640" s="47" t="s">
        <v>22</v>
      </c>
      <c r="P640" s="38"/>
      <c r="Q640" s="38"/>
      <c r="R640" s="38"/>
      <c r="S640" s="38"/>
      <c r="T640" s="44">
        <f t="shared" si="66"/>
        <v>0</v>
      </c>
      <c r="U640" s="45"/>
    </row>
    <row r="641" spans="1:21" x14ac:dyDescent="0.25">
      <c r="A641" s="33"/>
      <c r="B641" s="40"/>
      <c r="C641" s="13"/>
      <c r="D641" s="40"/>
      <c r="E641" s="46"/>
      <c r="F641" s="47" t="s">
        <v>36</v>
      </c>
      <c r="G641" s="38">
        <v>6</v>
      </c>
      <c r="H641" s="38">
        <v>11</v>
      </c>
      <c r="I641" s="38">
        <v>1</v>
      </c>
      <c r="J641" s="38">
        <v>7</v>
      </c>
      <c r="K641" s="38">
        <f t="shared" si="67"/>
        <v>4.1870000000000003</v>
      </c>
      <c r="L641" s="38"/>
      <c r="M641" s="40"/>
      <c r="N641" s="46"/>
      <c r="O641" s="47" t="s">
        <v>22</v>
      </c>
      <c r="P641" s="38"/>
      <c r="Q641" s="38"/>
      <c r="R641" s="38"/>
      <c r="S641" s="38"/>
      <c r="T641" s="44">
        <f t="shared" si="66"/>
        <v>0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32</v>
      </c>
      <c r="G642" s="38">
        <v>12</v>
      </c>
      <c r="H642" s="38">
        <v>19</v>
      </c>
      <c r="I642" s="38">
        <v>20</v>
      </c>
      <c r="J642" s="38">
        <v>6</v>
      </c>
      <c r="K642" s="38">
        <f t="shared" si="67"/>
        <v>11.866</v>
      </c>
      <c r="L642" s="38"/>
      <c r="M642" s="40"/>
      <c r="N642" s="48"/>
      <c r="O642" s="47" t="s">
        <v>22</v>
      </c>
      <c r="P642" s="38"/>
      <c r="Q642" s="38"/>
      <c r="R642" s="38"/>
      <c r="S642" s="38"/>
      <c r="T642" s="44">
        <f t="shared" si="66"/>
        <v>0</v>
      </c>
      <c r="U642" s="45"/>
    </row>
    <row r="643" spans="1:21" x14ac:dyDescent="0.25">
      <c r="A643" s="33"/>
      <c r="B643" s="40"/>
      <c r="C643" s="13"/>
      <c r="D643" s="40"/>
      <c r="E643" s="46"/>
      <c r="F643" s="47" t="s">
        <v>38</v>
      </c>
      <c r="G643" s="38">
        <v>1</v>
      </c>
      <c r="H643" s="38">
        <v>0</v>
      </c>
      <c r="I643" s="38">
        <v>1</v>
      </c>
      <c r="J643" s="38">
        <v>2</v>
      </c>
      <c r="K643" s="38">
        <f t="shared" si="67"/>
        <v>0.46300000000000002</v>
      </c>
      <c r="L643" s="38"/>
      <c r="M643" s="40"/>
      <c r="N643" s="46"/>
      <c r="O643" s="47" t="s">
        <v>22</v>
      </c>
      <c r="P643" s="38"/>
      <c r="Q643" s="38"/>
      <c r="R643" s="38"/>
      <c r="S643" s="38"/>
      <c r="T643" s="44">
        <f t="shared" si="66"/>
        <v>0</v>
      </c>
      <c r="U643" s="45"/>
    </row>
    <row r="644" spans="1:21" x14ac:dyDescent="0.25">
      <c r="A644" s="33"/>
      <c r="B644" s="40"/>
      <c r="C644" s="13"/>
      <c r="D644" s="40"/>
      <c r="E644" s="46"/>
      <c r="F644" s="47" t="s">
        <v>22</v>
      </c>
      <c r="G644" s="38"/>
      <c r="H644" s="38"/>
      <c r="I644" s="38"/>
      <c r="J644" s="38"/>
      <c r="K644" s="38">
        <f t="shared" si="67"/>
        <v>0</v>
      </c>
      <c r="L644" s="38"/>
      <c r="M644" s="40"/>
      <c r="N644" s="46"/>
      <c r="O644" s="47" t="s">
        <v>22</v>
      </c>
      <c r="P644" s="38"/>
      <c r="Q644" s="38"/>
      <c r="R644" s="38"/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 t="s">
        <v>22</v>
      </c>
      <c r="G645" s="38"/>
      <c r="H645" s="38"/>
      <c r="I645" s="38"/>
      <c r="J645" s="38"/>
      <c r="K645" s="38">
        <f t="shared" si="67"/>
        <v>0</v>
      </c>
      <c r="L645" s="38"/>
      <c r="M645" s="40"/>
      <c r="N645" s="46"/>
      <c r="O645" s="47" t="s">
        <v>22</v>
      </c>
      <c r="P645" s="38"/>
      <c r="Q645" s="38"/>
      <c r="R645" s="38"/>
      <c r="S645" s="38"/>
      <c r="T645" s="44">
        <f t="shared" si="66"/>
        <v>0</v>
      </c>
      <c r="U645" s="45"/>
    </row>
    <row r="646" spans="1:21" x14ac:dyDescent="0.25">
      <c r="A646" s="33"/>
      <c r="B646" s="40"/>
      <c r="C646" s="13"/>
      <c r="D646" s="40"/>
      <c r="E646" s="46"/>
      <c r="F646" s="47" t="s">
        <v>22</v>
      </c>
      <c r="G646" s="38"/>
      <c r="H646" s="38"/>
      <c r="I646" s="38"/>
      <c r="J646" s="38"/>
      <c r="K646" s="38">
        <f t="shared" si="67"/>
        <v>0</v>
      </c>
      <c r="L646" s="38"/>
      <c r="M646" s="40"/>
      <c r="N646" s="46"/>
      <c r="O646" s="47" t="s">
        <v>22</v>
      </c>
      <c r="P646" s="38"/>
      <c r="Q646" s="38"/>
      <c r="R646" s="38"/>
      <c r="S646" s="38"/>
      <c r="T646" s="44">
        <f t="shared" si="66"/>
        <v>0</v>
      </c>
      <c r="U646" s="45"/>
    </row>
    <row r="647" spans="1:21" x14ac:dyDescent="0.25">
      <c r="A647" s="33"/>
      <c r="B647" s="40"/>
      <c r="C647" s="13"/>
      <c r="D647" s="40"/>
      <c r="E647" s="46"/>
      <c r="F647" s="47" t="s">
        <v>22</v>
      </c>
      <c r="G647" s="38"/>
      <c r="H647" s="38"/>
      <c r="I647" s="38"/>
      <c r="J647" s="38"/>
      <c r="K647" s="38">
        <f t="shared" si="67"/>
        <v>0</v>
      </c>
      <c r="L647" s="38"/>
      <c r="M647" s="40"/>
      <c r="N647" s="48"/>
      <c r="O647" s="47" t="s">
        <v>22</v>
      </c>
      <c r="P647" s="38"/>
      <c r="Q647" s="38"/>
      <c r="R647" s="38"/>
      <c r="S647" s="38"/>
      <c r="T647" s="44">
        <f t="shared" si="66"/>
        <v>0</v>
      </c>
      <c r="U647" s="45"/>
    </row>
    <row r="648" spans="1:21" x14ac:dyDescent="0.25">
      <c r="A648" s="33"/>
      <c r="B648" s="40"/>
      <c r="C648" s="13"/>
      <c r="D648" s="40"/>
      <c r="E648" s="46"/>
      <c r="F648" s="47" t="s">
        <v>22</v>
      </c>
      <c r="G648" s="38"/>
      <c r="H648" s="38"/>
      <c r="I648" s="38"/>
      <c r="J648" s="38"/>
      <c r="K648" s="38">
        <f t="shared" si="67"/>
        <v>0</v>
      </c>
      <c r="L648" s="38"/>
      <c r="M648" s="40"/>
      <c r="N648" s="48"/>
      <c r="O648" s="47" t="s">
        <v>22</v>
      </c>
      <c r="P648" s="38"/>
      <c r="Q648" s="38"/>
      <c r="R648" s="38"/>
      <c r="S648" s="38"/>
      <c r="T648" s="44">
        <f t="shared" si="66"/>
        <v>0</v>
      </c>
      <c r="U648" s="45"/>
    </row>
    <row r="649" spans="1:21" x14ac:dyDescent="0.25">
      <c r="A649" s="33"/>
      <c r="B649" s="40"/>
      <c r="C649" s="13"/>
      <c r="D649" s="40"/>
      <c r="E649" s="46"/>
      <c r="F649" s="47" t="s">
        <v>22</v>
      </c>
      <c r="G649" s="38"/>
      <c r="H649" s="38"/>
      <c r="I649" s="38"/>
      <c r="J649" s="38"/>
      <c r="K649" s="38">
        <f t="shared" si="67"/>
        <v>0</v>
      </c>
      <c r="L649" s="38"/>
      <c r="M649" s="40"/>
      <c r="N649" s="48"/>
      <c r="O649" s="47" t="s">
        <v>22</v>
      </c>
      <c r="P649" s="38"/>
      <c r="Q649" s="38"/>
      <c r="R649" s="38"/>
      <c r="S649" s="38"/>
      <c r="T649" s="44">
        <f t="shared" si="66"/>
        <v>0</v>
      </c>
      <c r="U649" s="45"/>
    </row>
    <row r="650" spans="1:21" x14ac:dyDescent="0.25">
      <c r="A650" s="33"/>
      <c r="B650" s="40"/>
      <c r="C650" s="13"/>
      <c r="D650" s="40"/>
      <c r="E650" s="46"/>
      <c r="F650" s="47" t="s">
        <v>22</v>
      </c>
      <c r="G650" s="38"/>
      <c r="H650" s="38"/>
      <c r="I650" s="38"/>
      <c r="J650" s="38"/>
      <c r="K650" s="38">
        <f t="shared" si="67"/>
        <v>0</v>
      </c>
      <c r="L650" s="38"/>
      <c r="M650" s="40"/>
      <c r="N650" s="49"/>
      <c r="O650" s="47" t="s">
        <v>22</v>
      </c>
      <c r="P650" s="38"/>
      <c r="Q650" s="38"/>
      <c r="R650" s="38"/>
      <c r="S650" s="38"/>
      <c r="T650" s="44">
        <f t="shared" si="66"/>
        <v>0</v>
      </c>
      <c r="U650" s="45"/>
    </row>
    <row r="651" spans="1:21" x14ac:dyDescent="0.25">
      <c r="E651" t="s">
        <v>0</v>
      </c>
      <c r="F651" s="1"/>
    </row>
    <row r="652" spans="1:21" x14ac:dyDescent="0.25">
      <c r="A652" s="2" t="s">
        <v>1</v>
      </c>
      <c r="B652" s="3" t="s">
        <v>2</v>
      </c>
      <c r="C652" s="3" t="s">
        <v>3</v>
      </c>
      <c r="D652" s="4" t="s">
        <v>4</v>
      </c>
      <c r="E652" s="4"/>
      <c r="F652" s="5"/>
      <c r="G652" s="5"/>
      <c r="H652" s="5"/>
      <c r="I652" s="5"/>
      <c r="J652" s="5"/>
      <c r="K652" s="6" t="s">
        <v>5</v>
      </c>
      <c r="L652" s="7"/>
      <c r="M652" s="4" t="s">
        <v>6</v>
      </c>
      <c r="N652" s="4"/>
      <c r="O652" s="5"/>
      <c r="P652" s="5"/>
      <c r="Q652" s="5"/>
      <c r="R652" s="5"/>
      <c r="S652" s="5"/>
      <c r="T652" s="8" t="s">
        <v>7</v>
      </c>
      <c r="U652" s="9" t="s">
        <v>8</v>
      </c>
    </row>
    <row r="653" spans="1:21" ht="25.5" x14ac:dyDescent="0.25">
      <c r="A653" s="2"/>
      <c r="B653" s="3"/>
      <c r="C653" s="3"/>
      <c r="D653" s="10" t="s">
        <v>9</v>
      </c>
      <c r="E653" s="11" t="s">
        <v>10</v>
      </c>
      <c r="F653" s="11" t="s">
        <v>11</v>
      </c>
      <c r="G653" s="12" t="s">
        <v>12</v>
      </c>
      <c r="H653" s="13"/>
      <c r="I653" s="13"/>
      <c r="J653" s="13"/>
      <c r="K653" s="13"/>
      <c r="L653" s="14" t="s">
        <v>13</v>
      </c>
      <c r="M653" s="10" t="s">
        <v>9</v>
      </c>
      <c r="N653" s="15" t="s">
        <v>14</v>
      </c>
      <c r="O653" s="11" t="s">
        <v>11</v>
      </c>
      <c r="P653" s="12" t="s">
        <v>12</v>
      </c>
      <c r="Q653" s="13"/>
      <c r="R653" s="13"/>
      <c r="S653" s="13"/>
      <c r="T653" s="8"/>
      <c r="U653" s="9"/>
    </row>
    <row r="654" spans="1:21" x14ac:dyDescent="0.25">
      <c r="A654" s="2"/>
      <c r="B654" s="3"/>
      <c r="C654" s="3"/>
      <c r="D654" s="10"/>
      <c r="E654" s="11"/>
      <c r="F654" s="11"/>
      <c r="G654" s="16" t="s">
        <v>15</v>
      </c>
      <c r="H654" s="17" t="s">
        <v>16</v>
      </c>
      <c r="I654" s="18" t="s">
        <v>17</v>
      </c>
      <c r="J654" s="19">
        <v>0</v>
      </c>
      <c r="K654" s="13"/>
      <c r="L654" s="20"/>
      <c r="M654" s="10"/>
      <c r="N654" s="15"/>
      <c r="O654" s="11"/>
      <c r="P654" s="16" t="s">
        <v>15</v>
      </c>
      <c r="Q654" s="17" t="s">
        <v>16</v>
      </c>
      <c r="R654" s="18" t="s">
        <v>17</v>
      </c>
      <c r="S654" s="19">
        <v>0</v>
      </c>
      <c r="T654" s="8"/>
      <c r="U654" s="9"/>
    </row>
    <row r="655" spans="1:21" x14ac:dyDescent="0.25">
      <c r="A655" s="21"/>
      <c r="B655" s="22"/>
      <c r="C655" s="23"/>
      <c r="D655" s="24"/>
      <c r="E655" s="25"/>
      <c r="F655" s="25"/>
      <c r="G655" s="26"/>
      <c r="H655" s="27"/>
      <c r="I655" s="28"/>
      <c r="J655" s="29"/>
      <c r="K655" s="30"/>
      <c r="L655" s="30"/>
      <c r="M655" s="24"/>
      <c r="N655" s="25"/>
      <c r="O655" s="25"/>
      <c r="P655" s="26"/>
      <c r="Q655" s="27"/>
      <c r="R655" s="28"/>
      <c r="S655" s="29"/>
      <c r="T655" s="31"/>
      <c r="U655" s="32"/>
    </row>
    <row r="656" spans="1:21" x14ac:dyDescent="0.25">
      <c r="A656" s="33"/>
      <c r="B656" s="33">
        <v>485</v>
      </c>
      <c r="C656" s="34"/>
      <c r="D656" s="35"/>
      <c r="E656" s="36"/>
      <c r="F656" s="37"/>
      <c r="G656" s="38"/>
      <c r="H656" s="38"/>
      <c r="I656" s="38"/>
      <c r="J656" s="38"/>
      <c r="K656" s="38">
        <f>((SUM(H658:H669)*H657)+(SUM(G658:G669)*G657)+(SUM(I658:I669)*I657))/1000</f>
        <v>0</v>
      </c>
      <c r="L656" s="38" t="e">
        <f>T656*100/M656</f>
        <v>#DIV/0!</v>
      </c>
      <c r="M656" s="35"/>
      <c r="N656" s="36"/>
      <c r="O656" s="37"/>
      <c r="P656" s="38"/>
      <c r="Q656" s="38"/>
      <c r="R656" s="38"/>
      <c r="S656" s="38"/>
      <c r="T656" s="39">
        <f>((SUM(Q658:Q669)*Q657)+(SUM(P658:P669)*P657)+(SUM(R658:R669)*R657))/1000</f>
        <v>0</v>
      </c>
      <c r="U656" s="39" t="e">
        <f>T656*100/M656</f>
        <v>#DIV/0!</v>
      </c>
    </row>
    <row r="657" spans="1:21" x14ac:dyDescent="0.25">
      <c r="A657" s="33"/>
      <c r="B657" s="40"/>
      <c r="C657" s="13"/>
      <c r="D657" s="40"/>
      <c r="E657" s="41" t="s">
        <v>19</v>
      </c>
      <c r="F657" s="42"/>
      <c r="G657" s="43"/>
      <c r="H657" s="43"/>
      <c r="I657" s="43"/>
      <c r="J657" s="43"/>
      <c r="K657" s="38"/>
      <c r="L657" s="38"/>
      <c r="M657" s="40"/>
      <c r="N657" s="41" t="s">
        <v>19</v>
      </c>
      <c r="O657" s="42"/>
      <c r="P657" s="43"/>
      <c r="Q657" s="43"/>
      <c r="R657" s="43"/>
      <c r="S657" s="38"/>
      <c r="T657" s="44"/>
      <c r="U657" s="45"/>
    </row>
    <row r="658" spans="1:21" x14ac:dyDescent="0.25">
      <c r="A658" s="33"/>
      <c r="B658" s="40"/>
      <c r="C658" s="13"/>
      <c r="D658" s="40"/>
      <c r="E658" s="46"/>
      <c r="F658" s="47" t="s">
        <v>22</v>
      </c>
      <c r="G658" s="38"/>
      <c r="H658" s="38"/>
      <c r="I658" s="38"/>
      <c r="J658" s="38"/>
      <c r="K658" s="38">
        <f>(G658*$G$7+H658*$H$7+I658*$I$7)/1000</f>
        <v>0</v>
      </c>
      <c r="L658" s="38"/>
      <c r="M658" s="40"/>
      <c r="N658" s="46"/>
      <c r="O658" s="47" t="s">
        <v>22</v>
      </c>
      <c r="P658" s="38"/>
      <c r="Q658" s="38"/>
      <c r="R658" s="38"/>
      <c r="S658" s="38"/>
      <c r="T658" s="44">
        <f t="shared" ref="T658:T669" si="68">(P658*$P$7+Q658*$Q$7+R658*$R$7)/1000</f>
        <v>0</v>
      </c>
      <c r="U658" s="45"/>
    </row>
    <row r="659" spans="1:21" x14ac:dyDescent="0.25">
      <c r="A659" s="33"/>
      <c r="B659" s="40"/>
      <c r="C659" s="13"/>
      <c r="D659" s="40"/>
      <c r="E659" s="46"/>
      <c r="F659" s="47" t="s">
        <v>22</v>
      </c>
      <c r="G659" s="38"/>
      <c r="H659" s="38"/>
      <c r="I659" s="38"/>
      <c r="J659" s="38"/>
      <c r="K659" s="38">
        <f t="shared" ref="K659:K669" si="69">(G659*$G$7+H659*$H$7+I659*$I$7)/1000</f>
        <v>0</v>
      </c>
      <c r="L659" s="38"/>
      <c r="M659" s="40"/>
      <c r="N659" s="48"/>
      <c r="O659" s="47" t="s">
        <v>22</v>
      </c>
      <c r="P659" s="38"/>
      <c r="Q659" s="38"/>
      <c r="R659" s="38"/>
      <c r="S659" s="38"/>
      <c r="T659" s="44">
        <f t="shared" si="68"/>
        <v>0</v>
      </c>
      <c r="U659" s="45"/>
    </row>
    <row r="660" spans="1:21" x14ac:dyDescent="0.25">
      <c r="A660" s="33"/>
      <c r="B660" s="40"/>
      <c r="C660" s="13"/>
      <c r="D660" s="40"/>
      <c r="E660" s="46"/>
      <c r="F660" s="47" t="s">
        <v>22</v>
      </c>
      <c r="G660" s="38"/>
      <c r="H660" s="38"/>
      <c r="I660" s="38"/>
      <c r="J660" s="38"/>
      <c r="K660" s="38">
        <f t="shared" si="69"/>
        <v>0</v>
      </c>
      <c r="L660" s="38"/>
      <c r="M660" s="40"/>
      <c r="N660" s="46"/>
      <c r="O660" s="47" t="s">
        <v>22</v>
      </c>
      <c r="P660" s="38"/>
      <c r="Q660" s="38"/>
      <c r="R660" s="38"/>
      <c r="S660" s="38"/>
      <c r="T660" s="44">
        <f t="shared" si="68"/>
        <v>0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22</v>
      </c>
      <c r="G661" s="38"/>
      <c r="H661" s="38"/>
      <c r="I661" s="38"/>
      <c r="J661" s="38"/>
      <c r="K661" s="38">
        <f t="shared" si="69"/>
        <v>0</v>
      </c>
      <c r="L661" s="38"/>
      <c r="M661" s="40"/>
      <c r="N661" s="48"/>
      <c r="O661" s="47" t="s">
        <v>22</v>
      </c>
      <c r="P661" s="38"/>
      <c r="Q661" s="38"/>
      <c r="R661" s="38"/>
      <c r="S661" s="38"/>
      <c r="T661" s="44">
        <f t="shared" si="68"/>
        <v>0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22</v>
      </c>
      <c r="G662" s="38"/>
      <c r="H662" s="38"/>
      <c r="I662" s="38"/>
      <c r="J662" s="38"/>
      <c r="K662" s="38">
        <f t="shared" si="69"/>
        <v>0</v>
      </c>
      <c r="L662" s="38"/>
      <c r="M662" s="40"/>
      <c r="N662" s="46"/>
      <c r="O662" s="47" t="s">
        <v>22</v>
      </c>
      <c r="P662" s="38"/>
      <c r="Q662" s="38"/>
      <c r="R662" s="38"/>
      <c r="S662" s="38"/>
      <c r="T662" s="44">
        <f t="shared" si="68"/>
        <v>0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22</v>
      </c>
      <c r="G663" s="38"/>
      <c r="H663" s="38"/>
      <c r="I663" s="38"/>
      <c r="J663" s="38"/>
      <c r="K663" s="38">
        <f t="shared" si="69"/>
        <v>0</v>
      </c>
      <c r="L663" s="38"/>
      <c r="M663" s="40"/>
      <c r="N663" s="46"/>
      <c r="O663" s="47" t="s">
        <v>22</v>
      </c>
      <c r="P663" s="38"/>
      <c r="Q663" s="38"/>
      <c r="R663" s="38"/>
      <c r="S663" s="38"/>
      <c r="T663" s="44">
        <f t="shared" si="68"/>
        <v>0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22</v>
      </c>
      <c r="G664" s="38"/>
      <c r="H664" s="38"/>
      <c r="I664" s="38"/>
      <c r="J664" s="38"/>
      <c r="K664" s="38">
        <f t="shared" si="69"/>
        <v>0</v>
      </c>
      <c r="L664" s="38"/>
      <c r="M664" s="40"/>
      <c r="N664" s="46"/>
      <c r="O664" s="47" t="s">
        <v>22</v>
      </c>
      <c r="P664" s="38"/>
      <c r="Q664" s="38"/>
      <c r="R664" s="38"/>
      <c r="S664" s="38"/>
      <c r="T664" s="44">
        <f t="shared" si="68"/>
        <v>0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22</v>
      </c>
      <c r="G665" s="38"/>
      <c r="H665" s="38"/>
      <c r="I665" s="38"/>
      <c r="J665" s="38"/>
      <c r="K665" s="38">
        <f t="shared" si="69"/>
        <v>0</v>
      </c>
      <c r="L665" s="38"/>
      <c r="M665" s="40"/>
      <c r="N665" s="46"/>
      <c r="O665" s="47" t="s">
        <v>22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A666" s="33"/>
      <c r="B666" s="40"/>
      <c r="C666" s="13"/>
      <c r="D666" s="40"/>
      <c r="E666" s="46"/>
      <c r="F666" s="47" t="s">
        <v>22</v>
      </c>
      <c r="G666" s="38"/>
      <c r="H666" s="38"/>
      <c r="I666" s="38"/>
      <c r="J666" s="38"/>
      <c r="K666" s="38">
        <f t="shared" si="69"/>
        <v>0</v>
      </c>
      <c r="L666" s="38"/>
      <c r="M666" s="40"/>
      <c r="N666" s="48"/>
      <c r="O666" s="47" t="s">
        <v>22</v>
      </c>
      <c r="P666" s="38"/>
      <c r="Q666" s="38"/>
      <c r="R666" s="38"/>
      <c r="S666" s="38"/>
      <c r="T666" s="44">
        <f t="shared" si="68"/>
        <v>0</v>
      </c>
      <c r="U666" s="45"/>
    </row>
    <row r="667" spans="1:21" x14ac:dyDescent="0.25">
      <c r="A667" s="33"/>
      <c r="B667" s="40"/>
      <c r="C667" s="13"/>
      <c r="D667" s="40"/>
      <c r="E667" s="46"/>
      <c r="F667" s="47" t="s">
        <v>22</v>
      </c>
      <c r="G667" s="38"/>
      <c r="H667" s="38"/>
      <c r="I667" s="38"/>
      <c r="J667" s="38"/>
      <c r="K667" s="38">
        <f t="shared" si="69"/>
        <v>0</v>
      </c>
      <c r="L667" s="38"/>
      <c r="M667" s="40"/>
      <c r="N667" s="48"/>
      <c r="O667" s="47" t="s">
        <v>22</v>
      </c>
      <c r="P667" s="38"/>
      <c r="Q667" s="38"/>
      <c r="R667" s="38"/>
      <c r="S667" s="38"/>
      <c r="T667" s="44">
        <f t="shared" si="68"/>
        <v>0</v>
      </c>
      <c r="U667" s="45"/>
    </row>
    <row r="668" spans="1:21" x14ac:dyDescent="0.25">
      <c r="A668" s="33"/>
      <c r="B668" s="40"/>
      <c r="C668" s="13"/>
      <c r="D668" s="40"/>
      <c r="E668" s="46"/>
      <c r="F668" s="47" t="s">
        <v>22</v>
      </c>
      <c r="G668" s="38"/>
      <c r="H668" s="38"/>
      <c r="I668" s="38"/>
      <c r="J668" s="38"/>
      <c r="K668" s="38">
        <f t="shared" si="69"/>
        <v>0</v>
      </c>
      <c r="L668" s="38"/>
      <c r="M668" s="40"/>
      <c r="N668" s="48"/>
      <c r="O668" s="47" t="s">
        <v>22</v>
      </c>
      <c r="P668" s="38"/>
      <c r="Q668" s="38"/>
      <c r="R668" s="38"/>
      <c r="S668" s="38"/>
      <c r="T668" s="44">
        <f t="shared" si="68"/>
        <v>0</v>
      </c>
      <c r="U668" s="45"/>
    </row>
    <row r="669" spans="1:21" x14ac:dyDescent="0.25">
      <c r="A669" s="33"/>
      <c r="B669" s="40"/>
      <c r="C669" s="13"/>
      <c r="D669" s="40"/>
      <c r="E669" s="46"/>
      <c r="F669" s="47" t="s">
        <v>22</v>
      </c>
      <c r="G669" s="38"/>
      <c r="H669" s="38"/>
      <c r="I669" s="38"/>
      <c r="J669" s="38"/>
      <c r="K669" s="38">
        <f t="shared" si="69"/>
        <v>0</v>
      </c>
      <c r="L669" s="38"/>
      <c r="M669" s="40"/>
      <c r="N669" s="49"/>
      <c r="O669" s="47" t="s">
        <v>22</v>
      </c>
      <c r="P669" s="38"/>
      <c r="Q669" s="38"/>
      <c r="R669" s="38"/>
      <c r="S669" s="38"/>
      <c r="T669" s="44">
        <f t="shared" si="68"/>
        <v>0</v>
      </c>
      <c r="U669" s="45"/>
    </row>
    <row r="670" spans="1:21" x14ac:dyDescent="0.25">
      <c r="E670" t="s">
        <v>0</v>
      </c>
      <c r="F670" s="1"/>
    </row>
    <row r="671" spans="1:21" x14ac:dyDescent="0.25">
      <c r="A671" s="2" t="s">
        <v>1</v>
      </c>
      <c r="B671" s="3" t="s">
        <v>2</v>
      </c>
      <c r="C671" s="3" t="s">
        <v>3</v>
      </c>
      <c r="D671" s="4" t="s">
        <v>4</v>
      </c>
      <c r="E671" s="4"/>
      <c r="F671" s="5"/>
      <c r="G671" s="5"/>
      <c r="H671" s="5"/>
      <c r="I671" s="5"/>
      <c r="J671" s="5"/>
      <c r="K671" s="6" t="s">
        <v>5</v>
      </c>
      <c r="L671" s="7"/>
      <c r="M671" s="4" t="s">
        <v>6</v>
      </c>
      <c r="N671" s="4"/>
      <c r="O671" s="5"/>
      <c r="P671" s="5"/>
      <c r="Q671" s="5"/>
      <c r="R671" s="5"/>
      <c r="S671" s="5"/>
      <c r="T671" s="8" t="s">
        <v>7</v>
      </c>
      <c r="U671" s="9" t="s">
        <v>8</v>
      </c>
    </row>
    <row r="672" spans="1:21" ht="25.5" x14ac:dyDescent="0.25">
      <c r="A672" s="2"/>
      <c r="B672" s="3"/>
      <c r="C672" s="3"/>
      <c r="D672" s="10" t="s">
        <v>9</v>
      </c>
      <c r="E672" s="11" t="s">
        <v>10</v>
      </c>
      <c r="F672" s="11" t="s">
        <v>11</v>
      </c>
      <c r="G672" s="12" t="s">
        <v>12</v>
      </c>
      <c r="H672" s="13"/>
      <c r="I672" s="13"/>
      <c r="J672" s="13"/>
      <c r="K672" s="13"/>
      <c r="L672" s="14" t="s">
        <v>13</v>
      </c>
      <c r="M672" s="10" t="s">
        <v>9</v>
      </c>
      <c r="N672" s="15" t="s">
        <v>14</v>
      </c>
      <c r="O672" s="11" t="s">
        <v>11</v>
      </c>
      <c r="P672" s="12" t="s">
        <v>12</v>
      </c>
      <c r="Q672" s="13"/>
      <c r="R672" s="13"/>
      <c r="S672" s="13"/>
      <c r="T672" s="8"/>
      <c r="U672" s="9"/>
    </row>
    <row r="673" spans="1:21" x14ac:dyDescent="0.25">
      <c r="A673" s="2"/>
      <c r="B673" s="3"/>
      <c r="C673" s="3"/>
      <c r="D673" s="10"/>
      <c r="E673" s="11"/>
      <c r="F673" s="11"/>
      <c r="G673" s="16" t="s">
        <v>15</v>
      </c>
      <c r="H673" s="17" t="s">
        <v>16</v>
      </c>
      <c r="I673" s="18" t="s">
        <v>17</v>
      </c>
      <c r="J673" s="19">
        <v>0</v>
      </c>
      <c r="K673" s="13"/>
      <c r="L673" s="20"/>
      <c r="M673" s="10"/>
      <c r="N673" s="15"/>
      <c r="O673" s="11"/>
      <c r="P673" s="16" t="s">
        <v>15</v>
      </c>
      <c r="Q673" s="17" t="s">
        <v>16</v>
      </c>
      <c r="R673" s="18" t="s">
        <v>17</v>
      </c>
      <c r="S673" s="19">
        <v>0</v>
      </c>
      <c r="T673" s="8"/>
      <c r="U673" s="9"/>
    </row>
    <row r="674" spans="1:21" x14ac:dyDescent="0.25">
      <c r="A674" s="21"/>
      <c r="B674" s="22"/>
      <c r="C674" s="23"/>
      <c r="D674" s="24"/>
      <c r="E674" s="25"/>
      <c r="F674" s="25"/>
      <c r="G674" s="26"/>
      <c r="H674" s="27"/>
      <c r="I674" s="28"/>
      <c r="J674" s="29"/>
      <c r="K674" s="30"/>
      <c r="L674" s="30"/>
      <c r="M674" s="24"/>
      <c r="N674" s="25"/>
      <c r="O674" s="25"/>
      <c r="P674" s="26"/>
      <c r="Q674" s="27"/>
      <c r="R674" s="28"/>
      <c r="S674" s="29"/>
      <c r="T674" s="31"/>
      <c r="U674" s="32"/>
    </row>
    <row r="675" spans="1:21" x14ac:dyDescent="0.25">
      <c r="A675" s="33"/>
      <c r="B675" s="33">
        <v>486</v>
      </c>
      <c r="C675" s="34"/>
      <c r="D675" s="35"/>
      <c r="E675" s="36"/>
      <c r="F675" s="37"/>
      <c r="G675" s="38"/>
      <c r="H675" s="38"/>
      <c r="I675" s="38"/>
      <c r="J675" s="38"/>
      <c r="K675" s="38">
        <f>((SUM(H677:H688)*H676)+(SUM(G677:G688)*G676)+(SUM(I677:I688)*I676))/1000</f>
        <v>0</v>
      </c>
      <c r="L675" s="38" t="e">
        <f>T675*100/M675</f>
        <v>#DIV/0!</v>
      </c>
      <c r="M675" s="35"/>
      <c r="N675" s="36"/>
      <c r="O675" s="37"/>
      <c r="P675" s="38"/>
      <c r="Q675" s="38"/>
      <c r="R675" s="38"/>
      <c r="S675" s="38"/>
      <c r="T675" s="39">
        <f>((SUM(Q677:Q688)*Q676)+(SUM(P677:P688)*P676)+(SUM(R677:R688)*R676))/1000</f>
        <v>0</v>
      </c>
      <c r="U675" s="39" t="e">
        <f>T675*100/M675</f>
        <v>#DIV/0!</v>
      </c>
    </row>
    <row r="676" spans="1:21" x14ac:dyDescent="0.25">
      <c r="A676" s="33"/>
      <c r="B676" s="40"/>
      <c r="C676" s="13"/>
      <c r="D676" s="40"/>
      <c r="E676" s="41" t="s">
        <v>19</v>
      </c>
      <c r="F676" s="42"/>
      <c r="G676" s="43"/>
      <c r="H676" s="43"/>
      <c r="I676" s="43"/>
      <c r="J676" s="43"/>
      <c r="K676" s="38"/>
      <c r="L676" s="38"/>
      <c r="M676" s="40"/>
      <c r="N676" s="41" t="s">
        <v>19</v>
      </c>
      <c r="O676" s="42"/>
      <c r="P676" s="43"/>
      <c r="Q676" s="43"/>
      <c r="R676" s="43"/>
      <c r="S676" s="38"/>
      <c r="T676" s="44"/>
      <c r="U676" s="45"/>
    </row>
    <row r="677" spans="1:21" x14ac:dyDescent="0.25">
      <c r="A677" s="33"/>
      <c r="B677" s="40"/>
      <c r="C677" s="13"/>
      <c r="D677" s="40"/>
      <c r="E677" s="46"/>
      <c r="F677" s="47" t="s">
        <v>22</v>
      </c>
      <c r="G677" s="38"/>
      <c r="H677" s="38"/>
      <c r="I677" s="38"/>
      <c r="J677" s="38"/>
      <c r="K677" s="38">
        <f>(G677*$G$7+H677*$H$7+I677*$I$7)/1000</f>
        <v>0</v>
      </c>
      <c r="L677" s="38"/>
      <c r="M677" s="40"/>
      <c r="N677" s="46"/>
      <c r="O677" s="47" t="s">
        <v>22</v>
      </c>
      <c r="P677" s="38"/>
      <c r="Q677" s="38"/>
      <c r="R677" s="38"/>
      <c r="S677" s="38"/>
      <c r="T677" s="44">
        <f t="shared" ref="T677:T688" si="70">(P677*$P$7+Q677*$Q$7+R677*$R$7)/1000</f>
        <v>0</v>
      </c>
      <c r="U677" s="45"/>
    </row>
    <row r="678" spans="1:21" x14ac:dyDescent="0.25">
      <c r="A678" s="33"/>
      <c r="B678" s="40"/>
      <c r="C678" s="13"/>
      <c r="D678" s="40"/>
      <c r="E678" s="46"/>
      <c r="F678" s="47" t="s">
        <v>22</v>
      </c>
      <c r="G678" s="38"/>
      <c r="H678" s="38"/>
      <c r="I678" s="38"/>
      <c r="J678" s="38"/>
      <c r="K678" s="38">
        <f t="shared" ref="K678:K688" si="71">(G678*$G$7+H678*$H$7+I678*$I$7)/1000</f>
        <v>0</v>
      </c>
      <c r="L678" s="38"/>
      <c r="M678" s="40"/>
      <c r="N678" s="48"/>
      <c r="O678" s="47" t="s">
        <v>22</v>
      </c>
      <c r="P678" s="38"/>
      <c r="Q678" s="38"/>
      <c r="R678" s="38"/>
      <c r="S678" s="38"/>
      <c r="T678" s="44">
        <f t="shared" si="70"/>
        <v>0</v>
      </c>
      <c r="U678" s="45"/>
    </row>
    <row r="679" spans="1:21" x14ac:dyDescent="0.25">
      <c r="A679" s="33"/>
      <c r="B679" s="40"/>
      <c r="C679" s="13"/>
      <c r="D679" s="40"/>
      <c r="E679" s="46"/>
      <c r="F679" s="47" t="s">
        <v>22</v>
      </c>
      <c r="G679" s="38"/>
      <c r="H679" s="38"/>
      <c r="I679" s="38"/>
      <c r="J679" s="38"/>
      <c r="K679" s="38">
        <f t="shared" si="71"/>
        <v>0</v>
      </c>
      <c r="L679" s="38"/>
      <c r="M679" s="40"/>
      <c r="N679" s="46"/>
      <c r="O679" s="47" t="s">
        <v>22</v>
      </c>
      <c r="P679" s="38"/>
      <c r="Q679" s="38"/>
      <c r="R679" s="38"/>
      <c r="S679" s="38"/>
      <c r="T679" s="44">
        <f t="shared" si="70"/>
        <v>0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22</v>
      </c>
      <c r="G680" s="38"/>
      <c r="H680" s="38"/>
      <c r="I680" s="38"/>
      <c r="J680" s="38"/>
      <c r="K680" s="38">
        <f t="shared" si="71"/>
        <v>0</v>
      </c>
      <c r="L680" s="38"/>
      <c r="M680" s="40"/>
      <c r="N680" s="48"/>
      <c r="O680" s="47" t="s">
        <v>22</v>
      </c>
      <c r="P680" s="38"/>
      <c r="Q680" s="38"/>
      <c r="R680" s="38"/>
      <c r="S680" s="38"/>
      <c r="T680" s="44">
        <f t="shared" si="70"/>
        <v>0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22</v>
      </c>
      <c r="G681" s="38"/>
      <c r="H681" s="38"/>
      <c r="I681" s="38"/>
      <c r="J681" s="38"/>
      <c r="K681" s="38">
        <f t="shared" si="71"/>
        <v>0</v>
      </c>
      <c r="L681" s="38"/>
      <c r="M681" s="40"/>
      <c r="N681" s="46"/>
      <c r="O681" s="47" t="s">
        <v>22</v>
      </c>
      <c r="P681" s="38"/>
      <c r="Q681" s="38"/>
      <c r="R681" s="38"/>
      <c r="S681" s="38"/>
      <c r="T681" s="44">
        <f t="shared" si="70"/>
        <v>0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22</v>
      </c>
      <c r="G682" s="38"/>
      <c r="H682" s="38"/>
      <c r="I682" s="38"/>
      <c r="J682" s="38"/>
      <c r="K682" s="38">
        <f t="shared" si="71"/>
        <v>0</v>
      </c>
      <c r="L682" s="38"/>
      <c r="M682" s="40"/>
      <c r="N682" s="46"/>
      <c r="O682" s="47" t="s">
        <v>22</v>
      </c>
      <c r="P682" s="38"/>
      <c r="Q682" s="38"/>
      <c r="R682" s="38"/>
      <c r="S682" s="38"/>
      <c r="T682" s="44">
        <f t="shared" si="70"/>
        <v>0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22</v>
      </c>
      <c r="G683" s="38"/>
      <c r="H683" s="38"/>
      <c r="I683" s="38"/>
      <c r="J683" s="38"/>
      <c r="K683" s="38">
        <f t="shared" si="71"/>
        <v>0</v>
      </c>
      <c r="L683" s="38"/>
      <c r="M683" s="40"/>
      <c r="N683" s="46"/>
      <c r="O683" s="47" t="s">
        <v>22</v>
      </c>
      <c r="P683" s="38"/>
      <c r="Q683" s="38"/>
      <c r="R683" s="38"/>
      <c r="S683" s="38"/>
      <c r="T683" s="44">
        <f t="shared" si="70"/>
        <v>0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22</v>
      </c>
      <c r="G684" s="38"/>
      <c r="H684" s="38"/>
      <c r="I684" s="38"/>
      <c r="J684" s="38"/>
      <c r="K684" s="38">
        <f t="shared" si="71"/>
        <v>0</v>
      </c>
      <c r="L684" s="38"/>
      <c r="M684" s="40"/>
      <c r="N684" s="46"/>
      <c r="O684" s="47" t="s">
        <v>22</v>
      </c>
      <c r="P684" s="38"/>
      <c r="Q684" s="38"/>
      <c r="R684" s="38"/>
      <c r="S684" s="38"/>
      <c r="T684" s="44">
        <f t="shared" si="70"/>
        <v>0</v>
      </c>
      <c r="U684" s="45"/>
    </row>
    <row r="685" spans="1:21" x14ac:dyDescent="0.25">
      <c r="A685" s="33"/>
      <c r="B685" s="40"/>
      <c r="C685" s="13"/>
      <c r="D685" s="40"/>
      <c r="E685" s="46"/>
      <c r="F685" s="47" t="s">
        <v>22</v>
      </c>
      <c r="G685" s="38"/>
      <c r="H685" s="38"/>
      <c r="I685" s="38"/>
      <c r="J685" s="38"/>
      <c r="K685" s="38">
        <f t="shared" si="71"/>
        <v>0</v>
      </c>
      <c r="L685" s="38"/>
      <c r="M685" s="40"/>
      <c r="N685" s="48"/>
      <c r="O685" s="47" t="s">
        <v>22</v>
      </c>
      <c r="P685" s="38"/>
      <c r="Q685" s="38"/>
      <c r="R685" s="38"/>
      <c r="S685" s="38"/>
      <c r="T685" s="44">
        <f t="shared" si="70"/>
        <v>0</v>
      </c>
      <c r="U685" s="45"/>
    </row>
    <row r="686" spans="1:21" x14ac:dyDescent="0.25">
      <c r="A686" s="33"/>
      <c r="B686" s="40"/>
      <c r="C686" s="13"/>
      <c r="D686" s="40"/>
      <c r="E686" s="46"/>
      <c r="F686" s="47" t="s">
        <v>22</v>
      </c>
      <c r="G686" s="38"/>
      <c r="H686" s="38"/>
      <c r="I686" s="38"/>
      <c r="J686" s="38"/>
      <c r="K686" s="38">
        <f t="shared" si="71"/>
        <v>0</v>
      </c>
      <c r="L686" s="38"/>
      <c r="M686" s="40"/>
      <c r="N686" s="48"/>
      <c r="O686" s="47" t="s">
        <v>22</v>
      </c>
      <c r="P686" s="38"/>
      <c r="Q686" s="38"/>
      <c r="R686" s="38"/>
      <c r="S686" s="38"/>
      <c r="T686" s="44">
        <f t="shared" si="70"/>
        <v>0</v>
      </c>
      <c r="U686" s="45"/>
    </row>
    <row r="687" spans="1:21" x14ac:dyDescent="0.25">
      <c r="A687" s="33"/>
      <c r="B687" s="40"/>
      <c r="C687" s="13"/>
      <c r="D687" s="40"/>
      <c r="E687" s="46"/>
      <c r="F687" s="47" t="s">
        <v>22</v>
      </c>
      <c r="G687" s="38"/>
      <c r="H687" s="38"/>
      <c r="I687" s="38"/>
      <c r="J687" s="38"/>
      <c r="K687" s="38">
        <f t="shared" si="71"/>
        <v>0</v>
      </c>
      <c r="L687" s="38"/>
      <c r="M687" s="40"/>
      <c r="N687" s="48"/>
      <c r="O687" s="47" t="s">
        <v>22</v>
      </c>
      <c r="P687" s="38"/>
      <c r="Q687" s="38"/>
      <c r="R687" s="38"/>
      <c r="S687" s="38"/>
      <c r="T687" s="44">
        <f t="shared" si="70"/>
        <v>0</v>
      </c>
      <c r="U687" s="45"/>
    </row>
    <row r="688" spans="1:21" x14ac:dyDescent="0.25">
      <c r="A688" s="33"/>
      <c r="B688" s="40"/>
      <c r="C688" s="13"/>
      <c r="D688" s="40"/>
      <c r="E688" s="46"/>
      <c r="F688" s="47" t="s">
        <v>22</v>
      </c>
      <c r="G688" s="38"/>
      <c r="H688" s="38"/>
      <c r="I688" s="38"/>
      <c r="J688" s="38"/>
      <c r="K688" s="38">
        <f t="shared" si="71"/>
        <v>0</v>
      </c>
      <c r="L688" s="38"/>
      <c r="M688" s="40"/>
      <c r="N688" s="49"/>
      <c r="O688" s="47" t="s">
        <v>22</v>
      </c>
      <c r="P688" s="38"/>
      <c r="Q688" s="38"/>
      <c r="R688" s="38"/>
      <c r="S688" s="38"/>
      <c r="T688" s="44">
        <f t="shared" si="70"/>
        <v>0</v>
      </c>
      <c r="U688" s="45"/>
    </row>
    <row r="689" spans="1:21" x14ac:dyDescent="0.25">
      <c r="E689" t="s">
        <v>0</v>
      </c>
      <c r="F689" s="1"/>
    </row>
    <row r="690" spans="1:21" x14ac:dyDescent="0.25">
      <c r="A690" s="2" t="s">
        <v>1</v>
      </c>
      <c r="B690" s="3" t="s">
        <v>2</v>
      </c>
      <c r="C690" s="3" t="s">
        <v>3</v>
      </c>
      <c r="D690" s="4" t="s">
        <v>4</v>
      </c>
      <c r="E690" s="4"/>
      <c r="F690" s="5"/>
      <c r="G690" s="5"/>
      <c r="H690" s="5"/>
      <c r="I690" s="5"/>
      <c r="J690" s="5"/>
      <c r="K690" s="6" t="s">
        <v>5</v>
      </c>
      <c r="L690" s="7"/>
      <c r="M690" s="4" t="s">
        <v>6</v>
      </c>
      <c r="N690" s="4"/>
      <c r="O690" s="5"/>
      <c r="P690" s="5"/>
      <c r="Q690" s="5"/>
      <c r="R690" s="5"/>
      <c r="S690" s="5"/>
      <c r="T690" s="8" t="s">
        <v>7</v>
      </c>
      <c r="U690" s="9" t="s">
        <v>8</v>
      </c>
    </row>
    <row r="691" spans="1:21" ht="25.5" x14ac:dyDescent="0.25">
      <c r="A691" s="2"/>
      <c r="B691" s="3"/>
      <c r="C691" s="3"/>
      <c r="D691" s="10" t="s">
        <v>9</v>
      </c>
      <c r="E691" s="11" t="s">
        <v>10</v>
      </c>
      <c r="F691" s="11" t="s">
        <v>11</v>
      </c>
      <c r="G691" s="12" t="s">
        <v>12</v>
      </c>
      <c r="H691" s="13"/>
      <c r="I691" s="13"/>
      <c r="J691" s="13"/>
      <c r="K691" s="13"/>
      <c r="L691" s="14" t="s">
        <v>13</v>
      </c>
      <c r="M691" s="10" t="s">
        <v>9</v>
      </c>
      <c r="N691" s="15" t="s">
        <v>14</v>
      </c>
      <c r="O691" s="11" t="s">
        <v>11</v>
      </c>
      <c r="P691" s="12" t="s">
        <v>12</v>
      </c>
      <c r="Q691" s="13"/>
      <c r="R691" s="13"/>
      <c r="S691" s="13"/>
      <c r="T691" s="8"/>
      <c r="U691" s="9"/>
    </row>
    <row r="692" spans="1:21" x14ac:dyDescent="0.25">
      <c r="A692" s="2"/>
      <c r="B692" s="3"/>
      <c r="C692" s="3"/>
      <c r="D692" s="10"/>
      <c r="E692" s="11"/>
      <c r="F692" s="11"/>
      <c r="G692" s="16" t="s">
        <v>15</v>
      </c>
      <c r="H692" s="17" t="s">
        <v>16</v>
      </c>
      <c r="I692" s="18" t="s">
        <v>17</v>
      </c>
      <c r="J692" s="19">
        <v>0</v>
      </c>
      <c r="K692" s="13"/>
      <c r="L692" s="20"/>
      <c r="M692" s="10"/>
      <c r="N692" s="15"/>
      <c r="O692" s="11"/>
      <c r="P692" s="16" t="s">
        <v>15</v>
      </c>
      <c r="Q692" s="17" t="s">
        <v>16</v>
      </c>
      <c r="R692" s="18" t="s">
        <v>17</v>
      </c>
      <c r="S692" s="19">
        <v>0</v>
      </c>
      <c r="T692" s="8"/>
      <c r="U692" s="9"/>
    </row>
    <row r="693" spans="1:21" x14ac:dyDescent="0.25">
      <c r="A693" s="21"/>
      <c r="B693" s="22"/>
      <c r="C693" s="23"/>
      <c r="D693" s="24"/>
      <c r="E693" s="25"/>
      <c r="F693" s="25"/>
      <c r="G693" s="26"/>
      <c r="H693" s="27"/>
      <c r="I693" s="28"/>
      <c r="J693" s="29"/>
      <c r="K693" s="30"/>
      <c r="L693" s="30"/>
      <c r="M693" s="24"/>
      <c r="N693" s="25"/>
      <c r="O693" s="25"/>
      <c r="P693" s="26"/>
      <c r="Q693" s="27"/>
      <c r="R693" s="28"/>
      <c r="S693" s="29"/>
      <c r="T693" s="31"/>
      <c r="U693" s="32"/>
    </row>
    <row r="694" spans="1:21" x14ac:dyDescent="0.25">
      <c r="A694" s="33"/>
      <c r="B694" s="33">
        <v>487</v>
      </c>
      <c r="C694" s="34"/>
      <c r="D694" s="35">
        <v>250</v>
      </c>
      <c r="E694" s="36"/>
      <c r="F694" s="37"/>
      <c r="G694" s="38"/>
      <c r="H694" s="38"/>
      <c r="I694" s="38"/>
      <c r="J694" s="38"/>
      <c r="K694" s="38">
        <f>((SUM(H696:H707)*H695)+(SUM(G696:G707)*G695)+(SUM(I696:I707)*I695))/1000</f>
        <v>11.17</v>
      </c>
      <c r="L694" s="38" t="e">
        <f>T694*100/M694</f>
        <v>#DIV/0!</v>
      </c>
      <c r="M694" s="35"/>
      <c r="N694" s="36"/>
      <c r="O694" s="37"/>
      <c r="P694" s="38"/>
      <c r="Q694" s="38"/>
      <c r="R694" s="38"/>
      <c r="S694" s="38"/>
      <c r="T694" s="39">
        <f>((SUM(Q696:Q707)*Q695)+(SUM(P696:P707)*P695)+(SUM(R696:R707)*R695))/1000</f>
        <v>0</v>
      </c>
      <c r="U694" s="39" t="e">
        <f>T694*100/M694</f>
        <v>#DIV/0!</v>
      </c>
    </row>
    <row r="695" spans="1:21" x14ac:dyDescent="0.25">
      <c r="A695" s="33"/>
      <c r="B695" s="40"/>
      <c r="C695" s="13"/>
      <c r="D695" s="40"/>
      <c r="E695" s="41" t="s">
        <v>19</v>
      </c>
      <c r="F695" s="42"/>
      <c r="G695" s="43">
        <v>227</v>
      </c>
      <c r="H695" s="43">
        <v>229</v>
      </c>
      <c r="I695" s="43">
        <v>228</v>
      </c>
      <c r="J695" s="43"/>
      <c r="K695" s="38"/>
      <c r="L695" s="38"/>
      <c r="M695" s="40"/>
      <c r="N695" s="41" t="s">
        <v>19</v>
      </c>
      <c r="O695" s="42"/>
      <c r="P695" s="43"/>
      <c r="Q695" s="43"/>
      <c r="R695" s="43"/>
      <c r="S695" s="38"/>
      <c r="T695" s="44"/>
      <c r="U695" s="45"/>
    </row>
    <row r="696" spans="1:21" x14ac:dyDescent="0.25">
      <c r="A696" s="33"/>
      <c r="B696" s="40"/>
      <c r="C696" s="13"/>
      <c r="D696" s="40"/>
      <c r="E696" s="46"/>
      <c r="F696" s="47" t="s">
        <v>111</v>
      </c>
      <c r="G696" s="38">
        <v>4</v>
      </c>
      <c r="H696" s="38">
        <v>2</v>
      </c>
      <c r="I696" s="38">
        <v>43</v>
      </c>
      <c r="J696" s="38"/>
      <c r="K696" s="38">
        <f>(G696*$G$7+H696*$H$7+I696*$I$7)/1000</f>
        <v>11.407</v>
      </c>
      <c r="L696" s="38"/>
      <c r="M696" s="40"/>
      <c r="N696" s="46"/>
      <c r="O696" s="47" t="s">
        <v>22</v>
      </c>
      <c r="P696" s="38"/>
      <c r="Q696" s="38"/>
      <c r="R696" s="38"/>
      <c r="S696" s="38"/>
      <c r="T696" s="44">
        <f t="shared" ref="T696:T707" si="72">(P696*$P$7+Q696*$Q$7+R696*$R$7)/1000</f>
        <v>0</v>
      </c>
      <c r="U696" s="45"/>
    </row>
    <row r="697" spans="1:21" x14ac:dyDescent="0.25">
      <c r="A697" s="33"/>
      <c r="B697" s="40"/>
      <c r="C697" s="13"/>
      <c r="D697" s="40"/>
      <c r="E697" s="46"/>
      <c r="F697" s="47" t="s">
        <v>22</v>
      </c>
      <c r="G697" s="38"/>
      <c r="H697" s="38"/>
      <c r="I697" s="38"/>
      <c r="J697" s="38"/>
      <c r="K697" s="38">
        <f t="shared" ref="K697:K707" si="73">(G697*$G$7+H697*$H$7+I697*$I$7)/1000</f>
        <v>0</v>
      </c>
      <c r="L697" s="38"/>
      <c r="M697" s="40"/>
      <c r="N697" s="48"/>
      <c r="O697" s="47" t="s">
        <v>22</v>
      </c>
      <c r="P697" s="38"/>
      <c r="Q697" s="38"/>
      <c r="R697" s="38"/>
      <c r="S697" s="38"/>
      <c r="T697" s="44">
        <f t="shared" si="72"/>
        <v>0</v>
      </c>
      <c r="U697" s="45"/>
    </row>
    <row r="698" spans="1:21" x14ac:dyDescent="0.25">
      <c r="A698" s="33"/>
      <c r="B698" s="40"/>
      <c r="C698" s="13"/>
      <c r="D698" s="40"/>
      <c r="E698" s="46"/>
      <c r="F698" s="47" t="s">
        <v>22</v>
      </c>
      <c r="G698" s="38"/>
      <c r="H698" s="38"/>
      <c r="I698" s="38"/>
      <c r="J698" s="38"/>
      <c r="K698" s="38">
        <f t="shared" si="73"/>
        <v>0</v>
      </c>
      <c r="L698" s="38"/>
      <c r="M698" s="40"/>
      <c r="N698" s="46"/>
      <c r="O698" s="47" t="s">
        <v>22</v>
      </c>
      <c r="P698" s="38"/>
      <c r="Q698" s="38"/>
      <c r="R698" s="38"/>
      <c r="S698" s="38"/>
      <c r="T698" s="44">
        <f t="shared" si="72"/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22</v>
      </c>
      <c r="G699" s="38"/>
      <c r="H699" s="38"/>
      <c r="I699" s="38"/>
      <c r="J699" s="38"/>
      <c r="K699" s="38">
        <f t="shared" si="73"/>
        <v>0</v>
      </c>
      <c r="L699" s="38"/>
      <c r="M699" s="40"/>
      <c r="N699" s="48"/>
      <c r="O699" s="47" t="s">
        <v>22</v>
      </c>
      <c r="P699" s="38"/>
      <c r="Q699" s="38"/>
      <c r="R699" s="38"/>
      <c r="S699" s="38"/>
      <c r="T699" s="44">
        <f t="shared" si="72"/>
        <v>0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22</v>
      </c>
      <c r="G700" s="38"/>
      <c r="H700" s="38"/>
      <c r="I700" s="38"/>
      <c r="J700" s="38"/>
      <c r="K700" s="38">
        <f t="shared" si="73"/>
        <v>0</v>
      </c>
      <c r="L700" s="38"/>
      <c r="M700" s="40"/>
      <c r="N700" s="46"/>
      <c r="O700" s="47" t="s">
        <v>22</v>
      </c>
      <c r="P700" s="38"/>
      <c r="Q700" s="38"/>
      <c r="R700" s="38"/>
      <c r="S700" s="38"/>
      <c r="T700" s="44">
        <f t="shared" si="72"/>
        <v>0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22</v>
      </c>
      <c r="G701" s="38"/>
      <c r="H701" s="38"/>
      <c r="I701" s="38"/>
      <c r="J701" s="38"/>
      <c r="K701" s="38">
        <f t="shared" si="73"/>
        <v>0</v>
      </c>
      <c r="L701" s="38"/>
      <c r="M701" s="40"/>
      <c r="N701" s="46"/>
      <c r="O701" s="47" t="s">
        <v>22</v>
      </c>
      <c r="P701" s="38"/>
      <c r="Q701" s="38"/>
      <c r="R701" s="38"/>
      <c r="S701" s="38"/>
      <c r="T701" s="44">
        <f t="shared" si="72"/>
        <v>0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22</v>
      </c>
      <c r="G702" s="38"/>
      <c r="H702" s="38"/>
      <c r="I702" s="38"/>
      <c r="J702" s="38"/>
      <c r="K702" s="38">
        <f t="shared" si="73"/>
        <v>0</v>
      </c>
      <c r="L702" s="38"/>
      <c r="M702" s="40"/>
      <c r="N702" s="46"/>
      <c r="O702" s="47" t="s">
        <v>22</v>
      </c>
      <c r="P702" s="38"/>
      <c r="Q702" s="38"/>
      <c r="R702" s="38"/>
      <c r="S702" s="38"/>
      <c r="T702" s="44">
        <f t="shared" si="72"/>
        <v>0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22</v>
      </c>
      <c r="G703" s="38"/>
      <c r="H703" s="38"/>
      <c r="I703" s="38"/>
      <c r="J703" s="38"/>
      <c r="K703" s="38">
        <f t="shared" si="73"/>
        <v>0</v>
      </c>
      <c r="L703" s="38"/>
      <c r="M703" s="40"/>
      <c r="N703" s="46"/>
      <c r="O703" s="47" t="s">
        <v>22</v>
      </c>
      <c r="P703" s="38"/>
      <c r="Q703" s="38"/>
      <c r="R703" s="38"/>
      <c r="S703" s="38"/>
      <c r="T703" s="44">
        <f t="shared" si="72"/>
        <v>0</v>
      </c>
      <c r="U703" s="45"/>
    </row>
    <row r="704" spans="1:21" x14ac:dyDescent="0.25">
      <c r="A704" s="33"/>
      <c r="B704" s="40"/>
      <c r="C704" s="13"/>
      <c r="D704" s="40"/>
      <c r="E704" s="46"/>
      <c r="F704" s="47" t="s">
        <v>22</v>
      </c>
      <c r="G704" s="38"/>
      <c r="H704" s="38"/>
      <c r="I704" s="38"/>
      <c r="J704" s="38"/>
      <c r="K704" s="38">
        <f t="shared" si="73"/>
        <v>0</v>
      </c>
      <c r="L704" s="38"/>
      <c r="M704" s="40"/>
      <c r="N704" s="48"/>
      <c r="O704" s="47" t="s">
        <v>22</v>
      </c>
      <c r="P704" s="38"/>
      <c r="Q704" s="38"/>
      <c r="R704" s="38"/>
      <c r="S704" s="38"/>
      <c r="T704" s="44">
        <f t="shared" si="72"/>
        <v>0</v>
      </c>
      <c r="U704" s="45"/>
    </row>
    <row r="705" spans="1:21" x14ac:dyDescent="0.25">
      <c r="A705" s="33"/>
      <c r="B705" s="40"/>
      <c r="C705" s="13"/>
      <c r="D705" s="40"/>
      <c r="E705" s="46"/>
      <c r="F705" s="47" t="s">
        <v>22</v>
      </c>
      <c r="G705" s="38"/>
      <c r="H705" s="38"/>
      <c r="I705" s="38"/>
      <c r="J705" s="38"/>
      <c r="K705" s="38">
        <f t="shared" si="73"/>
        <v>0</v>
      </c>
      <c r="L705" s="38"/>
      <c r="M705" s="40"/>
      <c r="N705" s="48"/>
      <c r="O705" s="47" t="s">
        <v>22</v>
      </c>
      <c r="P705" s="38"/>
      <c r="Q705" s="38"/>
      <c r="R705" s="38"/>
      <c r="S705" s="38"/>
      <c r="T705" s="44">
        <f t="shared" si="72"/>
        <v>0</v>
      </c>
      <c r="U705" s="45"/>
    </row>
    <row r="706" spans="1:21" x14ac:dyDescent="0.25">
      <c r="A706" s="33"/>
      <c r="B706" s="40"/>
      <c r="C706" s="13"/>
      <c r="D706" s="40"/>
      <c r="E706" s="46"/>
      <c r="F706" s="47" t="s">
        <v>22</v>
      </c>
      <c r="G706" s="38"/>
      <c r="H706" s="38"/>
      <c r="I706" s="38"/>
      <c r="J706" s="38"/>
      <c r="K706" s="38">
        <f t="shared" si="73"/>
        <v>0</v>
      </c>
      <c r="L706" s="38"/>
      <c r="M706" s="40"/>
      <c r="N706" s="48"/>
      <c r="O706" s="47" t="s">
        <v>22</v>
      </c>
      <c r="P706" s="38"/>
      <c r="Q706" s="38"/>
      <c r="R706" s="38"/>
      <c r="S706" s="38"/>
      <c r="T706" s="44">
        <f t="shared" si="72"/>
        <v>0</v>
      </c>
      <c r="U706" s="45"/>
    </row>
    <row r="707" spans="1:21" x14ac:dyDescent="0.25">
      <c r="A707" s="33"/>
      <c r="B707" s="40"/>
      <c r="C707" s="13"/>
      <c r="D707" s="40"/>
      <c r="E707" s="46"/>
      <c r="F707" s="47" t="s">
        <v>22</v>
      </c>
      <c r="G707" s="38"/>
      <c r="H707" s="38"/>
      <c r="I707" s="38"/>
      <c r="J707" s="38"/>
      <c r="K707" s="38">
        <f t="shared" si="73"/>
        <v>0</v>
      </c>
      <c r="L707" s="38"/>
      <c r="M707" s="40"/>
      <c r="N707" s="49"/>
      <c r="O707" s="47" t="s">
        <v>22</v>
      </c>
      <c r="P707" s="38"/>
      <c r="Q707" s="38"/>
      <c r="R707" s="38"/>
      <c r="S707" s="38"/>
      <c r="T707" s="44">
        <f t="shared" si="72"/>
        <v>0</v>
      </c>
      <c r="U707" s="45"/>
    </row>
    <row r="708" spans="1:21" x14ac:dyDescent="0.25">
      <c r="E708" t="s">
        <v>0</v>
      </c>
      <c r="F708" s="1"/>
      <c r="G708" s="1">
        <v>45678</v>
      </c>
    </row>
    <row r="709" spans="1:21" x14ac:dyDescent="0.25">
      <c r="A709" s="2" t="s">
        <v>1</v>
      </c>
      <c r="B709" s="3" t="s">
        <v>2</v>
      </c>
      <c r="C709" s="3" t="s">
        <v>3</v>
      </c>
      <c r="D709" s="4" t="s">
        <v>4</v>
      </c>
      <c r="E709" s="4"/>
      <c r="F709" s="5"/>
      <c r="G709" s="5"/>
      <c r="H709" s="5"/>
      <c r="I709" s="5"/>
      <c r="J709" s="5"/>
      <c r="K709" s="6" t="s">
        <v>5</v>
      </c>
      <c r="L709" s="7"/>
      <c r="M709" s="4" t="s">
        <v>6</v>
      </c>
      <c r="N709" s="4"/>
      <c r="O709" s="5"/>
      <c r="P709" s="5"/>
      <c r="Q709" s="5"/>
      <c r="R709" s="5"/>
      <c r="S709" s="5"/>
      <c r="T709" s="8" t="s">
        <v>7</v>
      </c>
      <c r="U709" s="9" t="s">
        <v>8</v>
      </c>
    </row>
    <row r="710" spans="1:21" ht="25.5" x14ac:dyDescent="0.25">
      <c r="A710" s="2"/>
      <c r="B710" s="3"/>
      <c r="C710" s="3"/>
      <c r="D710" s="10" t="s">
        <v>9</v>
      </c>
      <c r="E710" s="11" t="s">
        <v>10</v>
      </c>
      <c r="F710" s="11" t="s">
        <v>11</v>
      </c>
      <c r="G710" s="12" t="s">
        <v>12</v>
      </c>
      <c r="H710" s="13"/>
      <c r="I710" s="13"/>
      <c r="J710" s="13"/>
      <c r="K710" s="13"/>
      <c r="L710" s="14" t="s">
        <v>13</v>
      </c>
      <c r="M710" s="10" t="s">
        <v>9</v>
      </c>
      <c r="N710" s="15" t="s">
        <v>14</v>
      </c>
      <c r="O710" s="11" t="s">
        <v>11</v>
      </c>
      <c r="P710" s="12" t="s">
        <v>12</v>
      </c>
      <c r="Q710" s="13"/>
      <c r="R710" s="13"/>
      <c r="S710" s="13"/>
      <c r="T710" s="8"/>
      <c r="U710" s="9"/>
    </row>
    <row r="711" spans="1:21" x14ac:dyDescent="0.25">
      <c r="A711" s="2"/>
      <c r="B711" s="3"/>
      <c r="C711" s="3"/>
      <c r="D711" s="10"/>
      <c r="E711" s="11"/>
      <c r="F711" s="11"/>
      <c r="G711" s="16" t="s">
        <v>15</v>
      </c>
      <c r="H711" s="17" t="s">
        <v>16</v>
      </c>
      <c r="I711" s="18" t="s">
        <v>17</v>
      </c>
      <c r="J711" s="19">
        <v>0</v>
      </c>
      <c r="K711" s="13"/>
      <c r="L711" s="20"/>
      <c r="M711" s="10"/>
      <c r="N711" s="15"/>
      <c r="O711" s="11"/>
      <c r="P711" s="16" t="s">
        <v>15</v>
      </c>
      <c r="Q711" s="17" t="s">
        <v>16</v>
      </c>
      <c r="R711" s="18" t="s">
        <v>17</v>
      </c>
      <c r="S711" s="19">
        <v>0</v>
      </c>
      <c r="T711" s="8"/>
      <c r="U711" s="9"/>
    </row>
    <row r="712" spans="1:21" x14ac:dyDescent="0.25">
      <c r="A712" s="21"/>
      <c r="B712" s="22"/>
      <c r="C712" s="23"/>
      <c r="D712" s="24"/>
      <c r="E712" s="25"/>
      <c r="F712" s="25"/>
      <c r="G712" s="26"/>
      <c r="H712" s="27"/>
      <c r="I712" s="28"/>
      <c r="J712" s="29"/>
      <c r="K712" s="30"/>
      <c r="L712" s="30"/>
      <c r="M712" s="24"/>
      <c r="N712" s="25"/>
      <c r="O712" s="25"/>
      <c r="P712" s="26"/>
      <c r="Q712" s="27"/>
      <c r="R712" s="28"/>
      <c r="S712" s="29"/>
      <c r="T712" s="31"/>
      <c r="U712" s="32"/>
    </row>
    <row r="713" spans="1:21" x14ac:dyDescent="0.25">
      <c r="A713" s="33"/>
      <c r="B713" s="33">
        <v>488</v>
      </c>
      <c r="C713" s="34"/>
      <c r="D713" s="35"/>
      <c r="E713" s="36"/>
      <c r="F713" s="37"/>
      <c r="G713" s="38"/>
      <c r="H713" s="38"/>
      <c r="I713" s="38"/>
      <c r="J713" s="38"/>
      <c r="K713" s="38">
        <f>((SUM(H715:H726)*H714)+(SUM(G715:G726)*G714)+(SUM(I715:I726)*I714))/1000</f>
        <v>11.16</v>
      </c>
      <c r="L713" s="38" t="e">
        <f>T713*100/M713</f>
        <v>#DIV/0!</v>
      </c>
      <c r="M713" s="35"/>
      <c r="N713" s="36"/>
      <c r="O713" s="37"/>
      <c r="P713" s="38"/>
      <c r="Q713" s="38"/>
      <c r="R713" s="38"/>
      <c r="S713" s="38"/>
      <c r="T713" s="39">
        <f>((SUM(Q715:Q726)*Q714)+(SUM(P715:P726)*P714)+(SUM(R715:R726)*R714))/1000</f>
        <v>0</v>
      </c>
      <c r="U713" s="39" t="e">
        <f>T713*100/M713</f>
        <v>#DIV/0!</v>
      </c>
    </row>
    <row r="714" spans="1:21" x14ac:dyDescent="0.25">
      <c r="A714" s="33"/>
      <c r="B714" s="40"/>
      <c r="C714" s="13"/>
      <c r="D714" s="40"/>
      <c r="E714" s="41" t="s">
        <v>19</v>
      </c>
      <c r="F714" s="42"/>
      <c r="G714" s="43">
        <v>228</v>
      </c>
      <c r="H714" s="43">
        <v>227</v>
      </c>
      <c r="I714" s="43">
        <v>228</v>
      </c>
      <c r="J714" s="43"/>
      <c r="K714" s="38"/>
      <c r="L714" s="38"/>
      <c r="M714" s="40"/>
      <c r="N714" s="41" t="s">
        <v>19</v>
      </c>
      <c r="O714" s="42"/>
      <c r="P714" s="43"/>
      <c r="Q714" s="43"/>
      <c r="R714" s="43"/>
      <c r="S714" s="38"/>
      <c r="T714" s="44"/>
      <c r="U714" s="45"/>
    </row>
    <row r="715" spans="1:21" x14ac:dyDescent="0.25">
      <c r="A715" s="33"/>
      <c r="B715" s="40"/>
      <c r="C715" s="13"/>
      <c r="D715" s="40"/>
      <c r="E715" s="46"/>
      <c r="F715" s="47" t="s">
        <v>95</v>
      </c>
      <c r="G715" s="38">
        <v>14</v>
      </c>
      <c r="H715" s="38">
        <v>6</v>
      </c>
      <c r="I715" s="38">
        <v>9</v>
      </c>
      <c r="J715" s="38">
        <v>10</v>
      </c>
      <c r="K715" s="38">
        <f>(G715*$G$7+H715*$H$7+I715*$I$7)/1000</f>
        <v>6.7210000000000001</v>
      </c>
      <c r="L715" s="38"/>
      <c r="M715" s="40"/>
      <c r="N715" s="46"/>
      <c r="O715" s="47" t="s">
        <v>22</v>
      </c>
      <c r="P715" s="38"/>
      <c r="Q715" s="38"/>
      <c r="R715" s="38"/>
      <c r="S715" s="38"/>
      <c r="T715" s="44">
        <f t="shared" ref="T715:T726" si="74">(P715*$P$7+Q715*$Q$7+R715*$R$7)/1000</f>
        <v>0</v>
      </c>
      <c r="U715" s="45"/>
    </row>
    <row r="716" spans="1:21" x14ac:dyDescent="0.25">
      <c r="A716" s="33"/>
      <c r="B716" s="40"/>
      <c r="C716" s="13"/>
      <c r="D716" s="40"/>
      <c r="E716" s="46"/>
      <c r="F716" s="47" t="s">
        <v>97</v>
      </c>
      <c r="G716" s="38">
        <v>1</v>
      </c>
      <c r="H716" s="38">
        <v>2</v>
      </c>
      <c r="I716" s="38">
        <v>2</v>
      </c>
      <c r="J716" s="38">
        <v>3</v>
      </c>
      <c r="K716" s="38">
        <f t="shared" ref="K716:K726" si="75">(G716*$G$7+H716*$H$7+I716*$I$7)/1000</f>
        <v>1.1639999999999999</v>
      </c>
      <c r="L716" s="38"/>
      <c r="M716" s="40"/>
      <c r="N716" s="48"/>
      <c r="O716" s="47" t="s">
        <v>22</v>
      </c>
      <c r="P716" s="38"/>
      <c r="Q716" s="38"/>
      <c r="R716" s="38"/>
      <c r="S716" s="38"/>
      <c r="T716" s="44">
        <f t="shared" si="74"/>
        <v>0</v>
      </c>
      <c r="U716" s="45"/>
    </row>
    <row r="717" spans="1:21" x14ac:dyDescent="0.25">
      <c r="A717" s="33"/>
      <c r="B717" s="40"/>
      <c r="C717" s="13"/>
      <c r="D717" s="40"/>
      <c r="E717" s="46"/>
      <c r="F717" s="47" t="s">
        <v>99</v>
      </c>
      <c r="G717" s="38">
        <v>4</v>
      </c>
      <c r="H717" s="38">
        <v>4</v>
      </c>
      <c r="I717" s="38">
        <v>7</v>
      </c>
      <c r="J717" s="38">
        <v>15</v>
      </c>
      <c r="K717" s="38">
        <f t="shared" si="75"/>
        <v>3.4870000000000001</v>
      </c>
      <c r="L717" s="38"/>
      <c r="M717" s="40"/>
      <c r="N717" s="46"/>
      <c r="O717" s="47" t="s">
        <v>22</v>
      </c>
      <c r="P717" s="38"/>
      <c r="Q717" s="38"/>
      <c r="R717" s="38"/>
      <c r="S717" s="38"/>
      <c r="T717" s="44">
        <f t="shared" si="74"/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22</v>
      </c>
      <c r="G718" s="38"/>
      <c r="H718" s="38"/>
      <c r="I718" s="38"/>
      <c r="J718" s="38"/>
      <c r="K718" s="38">
        <f t="shared" si="75"/>
        <v>0</v>
      </c>
      <c r="L718" s="38"/>
      <c r="M718" s="40"/>
      <c r="N718" s="48"/>
      <c r="O718" s="47" t="s">
        <v>22</v>
      </c>
      <c r="P718" s="38"/>
      <c r="Q718" s="38"/>
      <c r="R718" s="38"/>
      <c r="S718" s="38"/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22</v>
      </c>
      <c r="G719" s="38"/>
      <c r="H719" s="38"/>
      <c r="I719" s="38"/>
      <c r="J719" s="38"/>
      <c r="K719" s="38">
        <f t="shared" si="75"/>
        <v>0</v>
      </c>
      <c r="L719" s="38"/>
      <c r="M719" s="40"/>
      <c r="N719" s="46"/>
      <c r="O719" s="47" t="s">
        <v>22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22</v>
      </c>
      <c r="G720" s="38"/>
      <c r="H720" s="38"/>
      <c r="I720" s="38"/>
      <c r="J720" s="38"/>
      <c r="K720" s="38">
        <f t="shared" si="75"/>
        <v>0</v>
      </c>
      <c r="L720" s="38"/>
      <c r="M720" s="40"/>
      <c r="N720" s="46"/>
      <c r="O720" s="47" t="s">
        <v>22</v>
      </c>
      <c r="P720" s="38"/>
      <c r="Q720" s="38"/>
      <c r="R720" s="38"/>
      <c r="S720" s="38"/>
      <c r="T720" s="44">
        <f t="shared" si="74"/>
        <v>0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22</v>
      </c>
      <c r="G721" s="38"/>
      <c r="H721" s="38"/>
      <c r="I721" s="38"/>
      <c r="J721" s="38"/>
      <c r="K721" s="38">
        <f t="shared" si="75"/>
        <v>0</v>
      </c>
      <c r="L721" s="38"/>
      <c r="M721" s="40"/>
      <c r="N721" s="46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22</v>
      </c>
      <c r="G722" s="38"/>
      <c r="H722" s="38"/>
      <c r="I722" s="38"/>
      <c r="J722" s="38"/>
      <c r="K722" s="38">
        <f t="shared" si="75"/>
        <v>0</v>
      </c>
      <c r="L722" s="38"/>
      <c r="M722" s="40"/>
      <c r="N722" s="46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A723" s="33"/>
      <c r="B723" s="40"/>
      <c r="C723" s="13"/>
      <c r="D723" s="40"/>
      <c r="E723" s="46"/>
      <c r="F723" s="47" t="s">
        <v>22</v>
      </c>
      <c r="G723" s="38"/>
      <c r="H723" s="38"/>
      <c r="I723" s="38"/>
      <c r="J723" s="38"/>
      <c r="K723" s="38">
        <f t="shared" si="75"/>
        <v>0</v>
      </c>
      <c r="L723" s="38"/>
      <c r="M723" s="40"/>
      <c r="N723" s="48"/>
      <c r="O723" s="47" t="s">
        <v>22</v>
      </c>
      <c r="P723" s="38"/>
      <c r="Q723" s="38"/>
      <c r="R723" s="38"/>
      <c r="S723" s="38"/>
      <c r="T723" s="44">
        <f t="shared" si="74"/>
        <v>0</v>
      </c>
      <c r="U723" s="45"/>
    </row>
    <row r="724" spans="1:21" x14ac:dyDescent="0.25">
      <c r="A724" s="33"/>
      <c r="B724" s="40"/>
      <c r="C724" s="13"/>
      <c r="D724" s="40"/>
      <c r="E724" s="46"/>
      <c r="F724" s="47" t="s">
        <v>22</v>
      </c>
      <c r="G724" s="38"/>
      <c r="H724" s="38"/>
      <c r="I724" s="38"/>
      <c r="J724" s="38"/>
      <c r="K724" s="38">
        <f t="shared" si="75"/>
        <v>0</v>
      </c>
      <c r="L724" s="38"/>
      <c r="M724" s="40"/>
      <c r="N724" s="48"/>
      <c r="O724" s="47" t="s">
        <v>22</v>
      </c>
      <c r="P724" s="38"/>
      <c r="Q724" s="38"/>
      <c r="R724" s="38"/>
      <c r="S724" s="38"/>
      <c r="T724" s="44">
        <f t="shared" si="74"/>
        <v>0</v>
      </c>
      <c r="U724" s="45"/>
    </row>
    <row r="725" spans="1:21" x14ac:dyDescent="0.25">
      <c r="A725" s="33"/>
      <c r="B725" s="40"/>
      <c r="C725" s="13"/>
      <c r="D725" s="40"/>
      <c r="E725" s="46"/>
      <c r="F725" s="47" t="s">
        <v>22</v>
      </c>
      <c r="G725" s="38"/>
      <c r="H725" s="38"/>
      <c r="I725" s="38"/>
      <c r="J725" s="38"/>
      <c r="K725" s="38">
        <f t="shared" si="75"/>
        <v>0</v>
      </c>
      <c r="L725" s="38"/>
      <c r="M725" s="40"/>
      <c r="N725" s="48"/>
      <c r="O725" s="47" t="s">
        <v>22</v>
      </c>
      <c r="P725" s="38"/>
      <c r="Q725" s="38"/>
      <c r="R725" s="38"/>
      <c r="S725" s="38"/>
      <c r="T725" s="44">
        <f t="shared" si="74"/>
        <v>0</v>
      </c>
      <c r="U725" s="45"/>
    </row>
    <row r="726" spans="1:21" x14ac:dyDescent="0.25">
      <c r="A726" s="33"/>
      <c r="B726" s="40"/>
      <c r="C726" s="13"/>
      <c r="D726" s="40"/>
      <c r="E726" s="46"/>
      <c r="F726" s="47" t="s">
        <v>22</v>
      </c>
      <c r="G726" s="38"/>
      <c r="H726" s="38"/>
      <c r="I726" s="38"/>
      <c r="J726" s="38"/>
      <c r="K726" s="38">
        <f t="shared" si="75"/>
        <v>0</v>
      </c>
      <c r="L726" s="38"/>
      <c r="M726" s="40"/>
      <c r="N726" s="49"/>
      <c r="O726" s="47" t="s">
        <v>22</v>
      </c>
      <c r="P726" s="38"/>
      <c r="Q726" s="38"/>
      <c r="R726" s="38"/>
      <c r="S726" s="38"/>
      <c r="T726" s="44">
        <f t="shared" si="74"/>
        <v>0</v>
      </c>
      <c r="U726" s="45"/>
    </row>
    <row r="727" spans="1:21" x14ac:dyDescent="0.25">
      <c r="E727" t="s">
        <v>0</v>
      </c>
      <c r="F727" s="1"/>
      <c r="G727" s="1">
        <v>45630</v>
      </c>
    </row>
    <row r="728" spans="1:21" x14ac:dyDescent="0.25">
      <c r="A728" s="2" t="s">
        <v>1</v>
      </c>
      <c r="B728" s="3" t="s">
        <v>2</v>
      </c>
      <c r="C728" s="3" t="s">
        <v>3</v>
      </c>
      <c r="D728" s="4" t="s">
        <v>4</v>
      </c>
      <c r="E728" s="4"/>
      <c r="F728" s="5"/>
      <c r="G728" s="5"/>
      <c r="H728" s="5"/>
      <c r="I728" s="5"/>
      <c r="J728" s="5"/>
      <c r="K728" s="6" t="s">
        <v>5</v>
      </c>
      <c r="L728" s="7"/>
      <c r="M728" s="4" t="s">
        <v>6</v>
      </c>
      <c r="N728" s="4"/>
      <c r="O728" s="5"/>
      <c r="P728" s="5"/>
      <c r="Q728" s="5"/>
      <c r="R728" s="5"/>
      <c r="S728" s="5"/>
      <c r="T728" s="8" t="s">
        <v>7</v>
      </c>
      <c r="U728" s="9" t="s">
        <v>8</v>
      </c>
    </row>
    <row r="729" spans="1:21" ht="25.5" x14ac:dyDescent="0.25">
      <c r="A729" s="2"/>
      <c r="B729" s="3"/>
      <c r="C729" s="3"/>
      <c r="D729" s="10" t="s">
        <v>9</v>
      </c>
      <c r="E729" s="11" t="s">
        <v>10</v>
      </c>
      <c r="F729" s="11" t="s">
        <v>11</v>
      </c>
      <c r="G729" s="12" t="s">
        <v>12</v>
      </c>
      <c r="H729" s="13"/>
      <c r="I729" s="13"/>
      <c r="J729" s="13"/>
      <c r="K729" s="13"/>
      <c r="L729" s="14" t="s">
        <v>13</v>
      </c>
      <c r="M729" s="10" t="s">
        <v>9</v>
      </c>
      <c r="N729" s="15" t="s">
        <v>14</v>
      </c>
      <c r="O729" s="11" t="s">
        <v>11</v>
      </c>
      <c r="P729" s="12" t="s">
        <v>12</v>
      </c>
      <c r="Q729" s="13"/>
      <c r="R729" s="13"/>
      <c r="S729" s="13"/>
      <c r="T729" s="8"/>
      <c r="U729" s="9"/>
    </row>
    <row r="730" spans="1:21" x14ac:dyDescent="0.25">
      <c r="A730" s="2"/>
      <c r="B730" s="3"/>
      <c r="C730" s="3"/>
      <c r="D730" s="10"/>
      <c r="E730" s="11"/>
      <c r="F730" s="11"/>
      <c r="G730" s="16" t="s">
        <v>15</v>
      </c>
      <c r="H730" s="17" t="s">
        <v>16</v>
      </c>
      <c r="I730" s="18" t="s">
        <v>17</v>
      </c>
      <c r="J730" s="19">
        <v>0</v>
      </c>
      <c r="K730" s="13"/>
      <c r="L730" s="20"/>
      <c r="M730" s="10"/>
      <c r="N730" s="15"/>
      <c r="O730" s="11"/>
      <c r="P730" s="16" t="s">
        <v>15</v>
      </c>
      <c r="Q730" s="17" t="s">
        <v>16</v>
      </c>
      <c r="R730" s="18" t="s">
        <v>17</v>
      </c>
      <c r="S730" s="19">
        <v>0</v>
      </c>
      <c r="T730" s="8"/>
      <c r="U730" s="9"/>
    </row>
    <row r="731" spans="1:21" x14ac:dyDescent="0.25">
      <c r="A731" s="21"/>
      <c r="B731" s="22"/>
      <c r="C731" s="23"/>
      <c r="D731" s="24"/>
      <c r="E731" s="25"/>
      <c r="F731" s="25"/>
      <c r="G731" s="26"/>
      <c r="H731" s="27"/>
      <c r="I731" s="28"/>
      <c r="J731" s="29"/>
      <c r="K731" s="30"/>
      <c r="L731" s="30"/>
      <c r="M731" s="24"/>
      <c r="N731" s="25"/>
      <c r="O731" s="25"/>
      <c r="P731" s="26"/>
      <c r="Q731" s="27"/>
      <c r="R731" s="28"/>
      <c r="S731" s="29"/>
      <c r="T731" s="31"/>
      <c r="U731" s="32"/>
    </row>
    <row r="732" spans="1:21" x14ac:dyDescent="0.25">
      <c r="A732" s="33"/>
      <c r="B732" s="33">
        <v>489</v>
      </c>
      <c r="C732" s="34"/>
      <c r="D732" s="35">
        <v>250</v>
      </c>
      <c r="E732" s="36"/>
      <c r="F732" s="37"/>
      <c r="G732" s="38"/>
      <c r="H732" s="38"/>
      <c r="I732" s="38"/>
      <c r="J732" s="38"/>
      <c r="K732" s="38">
        <f>((SUM(H734:H745)*H733)+(SUM(G734:G745)*G733)+(SUM(I734:I745)*I733))/1000</f>
        <v>73.917000000000002</v>
      </c>
      <c r="L732" s="38">
        <f>T732*100/M732</f>
        <v>0</v>
      </c>
      <c r="M732" s="35">
        <v>250</v>
      </c>
      <c r="N732" s="36"/>
      <c r="O732" s="37"/>
      <c r="P732" s="38"/>
      <c r="Q732" s="38"/>
      <c r="R732" s="38"/>
      <c r="S732" s="38"/>
      <c r="T732" s="39">
        <f>((SUM(Q734:Q745)*Q733)+(SUM(P734:P745)*P733)+(SUM(R734:R745)*R733))/1000</f>
        <v>0</v>
      </c>
      <c r="U732" s="39">
        <f>T732*100/M732</f>
        <v>0</v>
      </c>
    </row>
    <row r="733" spans="1:21" x14ac:dyDescent="0.25">
      <c r="A733" s="33"/>
      <c r="B733" s="40"/>
      <c r="C733" s="13"/>
      <c r="D733" s="40"/>
      <c r="E733" s="41" t="s">
        <v>19</v>
      </c>
      <c r="F733" s="42"/>
      <c r="G733" s="43">
        <v>230</v>
      </c>
      <c r="H733" s="43">
        <v>231</v>
      </c>
      <c r="I733" s="43">
        <v>230</v>
      </c>
      <c r="J733" s="43"/>
      <c r="K733" s="38"/>
      <c r="L733" s="38"/>
      <c r="M733" s="40"/>
      <c r="N733" s="41" t="s">
        <v>19</v>
      </c>
      <c r="O733" s="42"/>
      <c r="P733" s="43"/>
      <c r="Q733" s="43"/>
      <c r="R733" s="43"/>
      <c r="S733" s="38"/>
      <c r="T733" s="44"/>
      <c r="U733" s="45"/>
    </row>
    <row r="734" spans="1:21" x14ac:dyDescent="0.25">
      <c r="A734" s="33"/>
      <c r="B734" s="40"/>
      <c r="C734" s="13"/>
      <c r="D734" s="40"/>
      <c r="E734" s="46"/>
      <c r="F734" s="47" t="s">
        <v>24</v>
      </c>
      <c r="G734" s="38">
        <v>24</v>
      </c>
      <c r="H734" s="38">
        <v>38</v>
      </c>
      <c r="I734" s="38">
        <v>41</v>
      </c>
      <c r="J734" s="38">
        <v>13</v>
      </c>
      <c r="K734" s="38">
        <f>(G734*$G$7+H734*$H$7+I734*$I$7)/1000</f>
        <v>23.965</v>
      </c>
      <c r="L734" s="38"/>
      <c r="M734" s="40"/>
      <c r="N734" s="46"/>
      <c r="O734" s="47" t="s">
        <v>26</v>
      </c>
      <c r="P734" s="38"/>
      <c r="Q734" s="38"/>
      <c r="R734" s="38"/>
      <c r="S734" s="38"/>
      <c r="T734" s="44">
        <f t="shared" ref="T734:T745" si="76">(P734*$P$7+Q734*$Q$7+R734*$R$7)/1000</f>
        <v>0</v>
      </c>
      <c r="U734" s="45"/>
    </row>
    <row r="735" spans="1:21" x14ac:dyDescent="0.25">
      <c r="A735" s="33"/>
      <c r="B735" s="40"/>
      <c r="C735" s="13"/>
      <c r="D735" s="40"/>
      <c r="E735" s="46"/>
      <c r="F735" s="47" t="s">
        <v>26</v>
      </c>
      <c r="G735" s="38">
        <v>38</v>
      </c>
      <c r="H735" s="38">
        <v>22</v>
      </c>
      <c r="I735" s="38">
        <v>34</v>
      </c>
      <c r="J735" s="38">
        <v>26</v>
      </c>
      <c r="K735" s="38">
        <f t="shared" ref="K735:K745" si="77">(G735*$G$7+H735*$H$7+I735*$I$7)/1000</f>
        <v>21.81</v>
      </c>
      <c r="L735" s="38"/>
      <c r="M735" s="40"/>
      <c r="N735" s="48"/>
      <c r="O735" s="47" t="s">
        <v>22</v>
      </c>
      <c r="P735" s="38"/>
      <c r="Q735" s="38"/>
      <c r="R735" s="38"/>
      <c r="S735" s="38"/>
      <c r="T735" s="44">
        <f t="shared" si="76"/>
        <v>0</v>
      </c>
      <c r="U735" s="45"/>
    </row>
    <row r="736" spans="1:21" x14ac:dyDescent="0.25">
      <c r="A736" s="33"/>
      <c r="B736" s="40"/>
      <c r="C736" s="13"/>
      <c r="D736" s="40"/>
      <c r="E736" s="46"/>
      <c r="F736" s="47" t="s">
        <v>35</v>
      </c>
      <c r="G736" s="38">
        <v>40</v>
      </c>
      <c r="H736" s="38">
        <v>27</v>
      </c>
      <c r="I736" s="38">
        <v>57</v>
      </c>
      <c r="J736" s="38">
        <v>21</v>
      </c>
      <c r="K736" s="38">
        <f t="shared" si="77"/>
        <v>28.798999999999999</v>
      </c>
      <c r="L736" s="38"/>
      <c r="M736" s="40"/>
      <c r="N736" s="46"/>
      <c r="O736" s="47" t="s">
        <v>22</v>
      </c>
      <c r="P736" s="38"/>
      <c r="Q736" s="38"/>
      <c r="R736" s="38"/>
      <c r="S736" s="38"/>
      <c r="T736" s="44">
        <f t="shared" si="76"/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si="77"/>
        <v>0</v>
      </c>
      <c r="L737" s="38"/>
      <c r="M737" s="40"/>
      <c r="N737" s="48"/>
      <c r="O737" s="47" t="s">
        <v>35</v>
      </c>
      <c r="P737" s="38"/>
      <c r="Q737" s="38"/>
      <c r="R737" s="38"/>
      <c r="S737" s="38"/>
      <c r="T737" s="44">
        <f t="shared" si="76"/>
        <v>0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6"/>
      <c r="O738" s="47" t="s">
        <v>22</v>
      </c>
      <c r="P738" s="38"/>
      <c r="Q738" s="38"/>
      <c r="R738" s="38"/>
      <c r="S738" s="38"/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22</v>
      </c>
      <c r="G739" s="38"/>
      <c r="H739" s="38"/>
      <c r="I739" s="38"/>
      <c r="J739" s="38"/>
      <c r="K739" s="38">
        <f t="shared" si="77"/>
        <v>0</v>
      </c>
      <c r="L739" s="38"/>
      <c r="M739" s="40"/>
      <c r="N739" s="46"/>
      <c r="O739" s="47" t="s">
        <v>22</v>
      </c>
      <c r="P739" s="38"/>
      <c r="Q739" s="38"/>
      <c r="R739" s="38"/>
      <c r="S739" s="38"/>
      <c r="T739" s="44">
        <f t="shared" si="76"/>
        <v>0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22</v>
      </c>
      <c r="G740" s="38"/>
      <c r="H740" s="38"/>
      <c r="I740" s="38"/>
      <c r="J740" s="38"/>
      <c r="K740" s="38">
        <f t="shared" si="77"/>
        <v>0</v>
      </c>
      <c r="L740" s="38"/>
      <c r="M740" s="40"/>
      <c r="N740" s="46"/>
      <c r="O740" s="47" t="s">
        <v>22</v>
      </c>
      <c r="P740" s="38"/>
      <c r="Q740" s="38"/>
      <c r="R740" s="38"/>
      <c r="S740" s="38"/>
      <c r="T740" s="44">
        <f t="shared" si="76"/>
        <v>0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22</v>
      </c>
      <c r="G741" s="38"/>
      <c r="H741" s="38"/>
      <c r="I741" s="38"/>
      <c r="J741" s="38"/>
      <c r="K741" s="38">
        <f t="shared" si="77"/>
        <v>0</v>
      </c>
      <c r="L741" s="38"/>
      <c r="M741" s="40"/>
      <c r="N741" s="46"/>
      <c r="O741" s="47" t="s">
        <v>22</v>
      </c>
      <c r="P741" s="38"/>
      <c r="Q741" s="38"/>
      <c r="R741" s="38"/>
      <c r="S741" s="38"/>
      <c r="T741" s="44">
        <f t="shared" si="76"/>
        <v>0</v>
      </c>
      <c r="U741" s="45"/>
    </row>
    <row r="742" spans="1:21" x14ac:dyDescent="0.25">
      <c r="A742" s="33"/>
      <c r="B742" s="40"/>
      <c r="C742" s="13"/>
      <c r="D742" s="40"/>
      <c r="E742" s="46"/>
      <c r="F742" s="47" t="s">
        <v>22</v>
      </c>
      <c r="G742" s="38"/>
      <c r="H742" s="38"/>
      <c r="I742" s="38"/>
      <c r="J742" s="38"/>
      <c r="K742" s="38">
        <f t="shared" si="77"/>
        <v>0</v>
      </c>
      <c r="L742" s="38"/>
      <c r="M742" s="40"/>
      <c r="N742" s="48"/>
      <c r="O742" s="47" t="s">
        <v>22</v>
      </c>
      <c r="P742" s="38"/>
      <c r="Q742" s="38"/>
      <c r="R742" s="38"/>
      <c r="S742" s="38"/>
      <c r="T742" s="44">
        <f t="shared" si="76"/>
        <v>0</v>
      </c>
      <c r="U742" s="45"/>
    </row>
    <row r="743" spans="1:21" x14ac:dyDescent="0.25">
      <c r="A743" s="33"/>
      <c r="B743" s="40"/>
      <c r="C743" s="13"/>
      <c r="D743" s="40"/>
      <c r="E743" s="46"/>
      <c r="F743" s="47" t="s">
        <v>22</v>
      </c>
      <c r="G743" s="38"/>
      <c r="H743" s="38"/>
      <c r="I743" s="38"/>
      <c r="J743" s="38"/>
      <c r="K743" s="38">
        <f t="shared" si="77"/>
        <v>0</v>
      </c>
      <c r="L743" s="38"/>
      <c r="M743" s="40"/>
      <c r="N743" s="48"/>
      <c r="O743" s="47" t="s">
        <v>22</v>
      </c>
      <c r="P743" s="38"/>
      <c r="Q743" s="38"/>
      <c r="R743" s="38"/>
      <c r="S743" s="38"/>
      <c r="T743" s="44">
        <f t="shared" si="76"/>
        <v>0</v>
      </c>
      <c r="U743" s="45"/>
    </row>
    <row r="744" spans="1:21" x14ac:dyDescent="0.25">
      <c r="A744" s="33"/>
      <c r="B744" s="40"/>
      <c r="C744" s="13"/>
      <c r="D744" s="40"/>
      <c r="E744" s="46"/>
      <c r="F744" s="47" t="s">
        <v>22</v>
      </c>
      <c r="G744" s="38"/>
      <c r="H744" s="38"/>
      <c r="I744" s="38"/>
      <c r="J744" s="38"/>
      <c r="K744" s="38">
        <f t="shared" si="77"/>
        <v>0</v>
      </c>
      <c r="L744" s="38"/>
      <c r="M744" s="40"/>
      <c r="N744" s="48"/>
      <c r="O744" s="47" t="s">
        <v>22</v>
      </c>
      <c r="P744" s="38"/>
      <c r="Q744" s="38"/>
      <c r="R744" s="38"/>
      <c r="S744" s="38"/>
      <c r="T744" s="44">
        <f t="shared" si="76"/>
        <v>0</v>
      </c>
      <c r="U744" s="45"/>
    </row>
    <row r="745" spans="1:21" x14ac:dyDescent="0.25">
      <c r="A745" s="33"/>
      <c r="B745" s="40"/>
      <c r="C745" s="13"/>
      <c r="D745" s="40"/>
      <c r="E745" s="46"/>
      <c r="F745" s="47" t="s">
        <v>22</v>
      </c>
      <c r="G745" s="38"/>
      <c r="H745" s="38"/>
      <c r="I745" s="38"/>
      <c r="J745" s="38"/>
      <c r="K745" s="38">
        <f t="shared" si="77"/>
        <v>0</v>
      </c>
      <c r="L745" s="38"/>
      <c r="M745" s="40"/>
      <c r="N745" s="49"/>
      <c r="O745" s="47" t="s">
        <v>22</v>
      </c>
      <c r="P745" s="38"/>
      <c r="Q745" s="38"/>
      <c r="R745" s="38"/>
      <c r="S745" s="38"/>
      <c r="T745" s="44">
        <f t="shared" si="76"/>
        <v>0</v>
      </c>
      <c r="U745" s="45"/>
    </row>
    <row r="746" spans="1:21" x14ac:dyDescent="0.25">
      <c r="E746" t="s">
        <v>0</v>
      </c>
      <c r="F746" s="1"/>
      <c r="G746" s="1">
        <v>44905</v>
      </c>
    </row>
    <row r="747" spans="1:21" x14ac:dyDescent="0.25">
      <c r="A747" s="2" t="s">
        <v>1</v>
      </c>
      <c r="B747" s="3" t="s">
        <v>2</v>
      </c>
      <c r="C747" s="3" t="s">
        <v>3</v>
      </c>
      <c r="D747" s="4" t="s">
        <v>4</v>
      </c>
      <c r="E747" s="4"/>
      <c r="F747" s="5"/>
      <c r="G747" s="5"/>
      <c r="H747" s="5"/>
      <c r="I747" s="5"/>
      <c r="J747" s="5"/>
      <c r="K747" s="6" t="s">
        <v>5</v>
      </c>
      <c r="L747" s="7"/>
      <c r="M747" s="4" t="s">
        <v>6</v>
      </c>
      <c r="N747" s="4"/>
      <c r="O747" s="5"/>
      <c r="P747" s="5"/>
      <c r="Q747" s="5"/>
      <c r="R747" s="5"/>
      <c r="S747" s="5"/>
      <c r="T747" s="8" t="s">
        <v>7</v>
      </c>
      <c r="U747" s="9" t="s">
        <v>8</v>
      </c>
    </row>
    <row r="748" spans="1:21" ht="25.5" x14ac:dyDescent="0.25">
      <c r="A748" s="2"/>
      <c r="B748" s="3"/>
      <c r="C748" s="3"/>
      <c r="D748" s="10" t="s">
        <v>9</v>
      </c>
      <c r="E748" s="11" t="s">
        <v>10</v>
      </c>
      <c r="F748" s="11" t="s">
        <v>11</v>
      </c>
      <c r="G748" s="12" t="s">
        <v>12</v>
      </c>
      <c r="H748" s="13"/>
      <c r="I748" s="13"/>
      <c r="J748" s="13"/>
      <c r="K748" s="13"/>
      <c r="L748" s="14" t="s">
        <v>13</v>
      </c>
      <c r="M748" s="10" t="s">
        <v>9</v>
      </c>
      <c r="N748" s="15" t="s">
        <v>14</v>
      </c>
      <c r="O748" s="11" t="s">
        <v>11</v>
      </c>
      <c r="P748" s="12" t="s">
        <v>12</v>
      </c>
      <c r="Q748" s="13"/>
      <c r="R748" s="13"/>
      <c r="S748" s="13"/>
      <c r="T748" s="8"/>
      <c r="U748" s="9"/>
    </row>
    <row r="749" spans="1:21" x14ac:dyDescent="0.25">
      <c r="A749" s="2"/>
      <c r="B749" s="3"/>
      <c r="C749" s="3"/>
      <c r="D749" s="10"/>
      <c r="E749" s="11"/>
      <c r="F749" s="11"/>
      <c r="G749" s="16" t="s">
        <v>15</v>
      </c>
      <c r="H749" s="17" t="s">
        <v>16</v>
      </c>
      <c r="I749" s="18" t="s">
        <v>17</v>
      </c>
      <c r="J749" s="19">
        <v>0</v>
      </c>
      <c r="K749" s="13"/>
      <c r="L749" s="20"/>
      <c r="M749" s="10"/>
      <c r="N749" s="15"/>
      <c r="O749" s="11"/>
      <c r="P749" s="16" t="s">
        <v>15</v>
      </c>
      <c r="Q749" s="17" t="s">
        <v>16</v>
      </c>
      <c r="R749" s="18" t="s">
        <v>17</v>
      </c>
      <c r="S749" s="19">
        <v>0</v>
      </c>
      <c r="T749" s="8"/>
      <c r="U749" s="9"/>
    </row>
    <row r="750" spans="1:21" x14ac:dyDescent="0.25">
      <c r="A750" s="21"/>
      <c r="B750" s="22"/>
      <c r="C750" s="23"/>
      <c r="D750" s="24"/>
      <c r="E750" s="25"/>
      <c r="F750" s="25"/>
      <c r="G750" s="26"/>
      <c r="H750" s="27"/>
      <c r="I750" s="28"/>
      <c r="J750" s="29"/>
      <c r="K750" s="30"/>
      <c r="L750" s="30"/>
      <c r="M750" s="24"/>
      <c r="N750" s="25"/>
      <c r="O750" s="25"/>
      <c r="P750" s="26"/>
      <c r="Q750" s="27"/>
      <c r="R750" s="28"/>
      <c r="S750" s="29"/>
      <c r="T750" s="31"/>
      <c r="U750" s="32"/>
    </row>
    <row r="751" spans="1:21" x14ac:dyDescent="0.25">
      <c r="A751" s="33"/>
      <c r="B751" s="33">
        <v>490</v>
      </c>
      <c r="C751" s="34"/>
      <c r="D751" s="35"/>
      <c r="E751" s="36"/>
      <c r="F751" s="37"/>
      <c r="G751" s="38"/>
      <c r="H751" s="38"/>
      <c r="I751" s="38"/>
      <c r="J751" s="38"/>
      <c r="K751" s="38">
        <f>((SUM(H753:H764)*H752)+(SUM(G753:G764)*G752)+(SUM(I753:I764)*I752))/1000</f>
        <v>0</v>
      </c>
      <c r="L751" s="38" t="e">
        <f>T751*100/M751</f>
        <v>#DIV/0!</v>
      </c>
      <c r="M751" s="35"/>
      <c r="N751" s="36"/>
      <c r="O751" s="37"/>
      <c r="P751" s="38"/>
      <c r="Q751" s="38"/>
      <c r="R751" s="38"/>
      <c r="S751" s="38"/>
      <c r="T751" s="39">
        <f>((SUM(Q753:Q764)*Q752)+(SUM(P753:P764)*P752)+(SUM(R753:R764)*R752))/1000</f>
        <v>0</v>
      </c>
      <c r="U751" s="39" t="e">
        <f>T751*100/M751</f>
        <v>#DIV/0!</v>
      </c>
    </row>
    <row r="752" spans="1:21" x14ac:dyDescent="0.25">
      <c r="A752" s="33"/>
      <c r="B752" s="40"/>
      <c r="C752" s="13"/>
      <c r="D752" s="40"/>
      <c r="E752" s="41" t="s">
        <v>19</v>
      </c>
      <c r="F752" s="42"/>
      <c r="G752" s="43"/>
      <c r="H752" s="43"/>
      <c r="I752" s="43"/>
      <c r="J752" s="43"/>
      <c r="K752" s="38"/>
      <c r="L752" s="38"/>
      <c r="M752" s="40"/>
      <c r="N752" s="41" t="s">
        <v>19</v>
      </c>
      <c r="O752" s="42"/>
      <c r="P752" s="43"/>
      <c r="Q752" s="43"/>
      <c r="R752" s="43"/>
      <c r="S752" s="38"/>
      <c r="T752" s="44"/>
      <c r="U752" s="45"/>
    </row>
    <row r="753" spans="1:21" x14ac:dyDescent="0.25">
      <c r="A753" s="33"/>
      <c r="B753" s="40"/>
      <c r="C753" s="13"/>
      <c r="D753" s="40"/>
      <c r="E753" s="46"/>
      <c r="F753" s="47" t="s">
        <v>119</v>
      </c>
      <c r="G753" s="38"/>
      <c r="H753" s="38"/>
      <c r="I753" s="38"/>
      <c r="J753" s="38"/>
      <c r="K753" s="38">
        <f>(G753*$G$7+H753*$H$7+I753*$I$7)/1000</f>
        <v>0</v>
      </c>
      <c r="L753" s="38"/>
      <c r="M753" s="40"/>
      <c r="N753" s="46"/>
      <c r="O753" s="47" t="s">
        <v>22</v>
      </c>
      <c r="P753" s="38"/>
      <c r="Q753" s="38"/>
      <c r="R753" s="38"/>
      <c r="S753" s="38"/>
      <c r="T753" s="44">
        <f t="shared" ref="T753:T764" si="78">(P753*$P$7+Q753*$Q$7+R753*$R$7)/1000</f>
        <v>0</v>
      </c>
      <c r="U753" s="45"/>
    </row>
    <row r="754" spans="1:21" x14ac:dyDescent="0.25">
      <c r="A754" s="33"/>
      <c r="B754" s="40"/>
      <c r="C754" s="13"/>
      <c r="D754" s="40"/>
      <c r="E754" s="46"/>
      <c r="F754" s="47" t="s">
        <v>22</v>
      </c>
      <c r="G754" s="38"/>
      <c r="H754" s="38"/>
      <c r="I754" s="38"/>
      <c r="J754" s="38"/>
      <c r="K754" s="38">
        <f t="shared" ref="K754:K764" si="79">(G754*$G$7+H754*$H$7+I754*$I$7)/1000</f>
        <v>0</v>
      </c>
      <c r="L754" s="38"/>
      <c r="M754" s="40"/>
      <c r="N754" s="48"/>
      <c r="O754" s="47" t="s">
        <v>22</v>
      </c>
      <c r="P754" s="38"/>
      <c r="Q754" s="38"/>
      <c r="R754" s="38"/>
      <c r="S754" s="38"/>
      <c r="T754" s="44">
        <f t="shared" si="78"/>
        <v>0</v>
      </c>
      <c r="U754" s="45"/>
    </row>
    <row r="755" spans="1:21" x14ac:dyDescent="0.25">
      <c r="A755" s="33"/>
      <c r="B755" s="40"/>
      <c r="C755" s="13"/>
      <c r="D755" s="40"/>
      <c r="E755" s="46"/>
      <c r="F755" s="47" t="s">
        <v>22</v>
      </c>
      <c r="G755" s="38"/>
      <c r="H755" s="38"/>
      <c r="I755" s="38"/>
      <c r="J755" s="38"/>
      <c r="K755" s="38">
        <f t="shared" si="79"/>
        <v>0</v>
      </c>
      <c r="L755" s="38"/>
      <c r="M755" s="40"/>
      <c r="N755" s="46"/>
      <c r="O755" s="47" t="s">
        <v>22</v>
      </c>
      <c r="P755" s="38"/>
      <c r="Q755" s="38"/>
      <c r="R755" s="38"/>
      <c r="S755" s="38"/>
      <c r="T755" s="44">
        <f t="shared" si="78"/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22</v>
      </c>
      <c r="G756" s="38"/>
      <c r="H756" s="38"/>
      <c r="I756" s="38"/>
      <c r="J756" s="38"/>
      <c r="K756" s="38">
        <f t="shared" si="79"/>
        <v>0</v>
      </c>
      <c r="L756" s="38"/>
      <c r="M756" s="40"/>
      <c r="N756" s="48"/>
      <c r="O756" s="47" t="s">
        <v>22</v>
      </c>
      <c r="P756" s="38"/>
      <c r="Q756" s="38"/>
      <c r="R756" s="38"/>
      <c r="S756" s="38"/>
      <c r="T756" s="44">
        <f t="shared" si="78"/>
        <v>0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22</v>
      </c>
      <c r="G757" s="38"/>
      <c r="H757" s="38"/>
      <c r="I757" s="38"/>
      <c r="J757" s="38"/>
      <c r="K757" s="38">
        <f t="shared" si="79"/>
        <v>0</v>
      </c>
      <c r="L757" s="38"/>
      <c r="M757" s="40"/>
      <c r="N757" s="46"/>
      <c r="O757" s="47" t="s">
        <v>22</v>
      </c>
      <c r="P757" s="38"/>
      <c r="Q757" s="38"/>
      <c r="R757" s="38"/>
      <c r="S757" s="38"/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22</v>
      </c>
      <c r="G758" s="38"/>
      <c r="H758" s="38"/>
      <c r="I758" s="38"/>
      <c r="J758" s="38"/>
      <c r="K758" s="38">
        <f t="shared" si="79"/>
        <v>0</v>
      </c>
      <c r="L758" s="38"/>
      <c r="M758" s="40"/>
      <c r="N758" s="46"/>
      <c r="O758" s="47" t="s">
        <v>22</v>
      </c>
      <c r="P758" s="38"/>
      <c r="Q758" s="38"/>
      <c r="R758" s="38"/>
      <c r="S758" s="38"/>
      <c r="T758" s="44">
        <f t="shared" si="78"/>
        <v>0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22</v>
      </c>
      <c r="G759" s="38"/>
      <c r="H759" s="38"/>
      <c r="I759" s="38"/>
      <c r="J759" s="38"/>
      <c r="K759" s="38">
        <f t="shared" si="79"/>
        <v>0</v>
      </c>
      <c r="L759" s="38"/>
      <c r="M759" s="40"/>
      <c r="N759" s="46"/>
      <c r="O759" s="47" t="s">
        <v>22</v>
      </c>
      <c r="P759" s="38"/>
      <c r="Q759" s="38"/>
      <c r="R759" s="38"/>
      <c r="S759" s="38"/>
      <c r="T759" s="44">
        <f t="shared" si="78"/>
        <v>0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22</v>
      </c>
      <c r="G760" s="38"/>
      <c r="H760" s="38"/>
      <c r="I760" s="38"/>
      <c r="J760" s="38"/>
      <c r="K760" s="38">
        <f t="shared" si="79"/>
        <v>0</v>
      </c>
      <c r="L760" s="38"/>
      <c r="M760" s="40"/>
      <c r="N760" s="46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A761" s="33"/>
      <c r="B761" s="40"/>
      <c r="C761" s="13"/>
      <c r="D761" s="40"/>
      <c r="E761" s="46"/>
      <c r="F761" s="47" t="s">
        <v>22</v>
      </c>
      <c r="G761" s="38"/>
      <c r="H761" s="38"/>
      <c r="I761" s="38"/>
      <c r="J761" s="38"/>
      <c r="K761" s="38">
        <f t="shared" si="79"/>
        <v>0</v>
      </c>
      <c r="L761" s="38"/>
      <c r="M761" s="40"/>
      <c r="N761" s="48"/>
      <c r="O761" s="47" t="s">
        <v>22</v>
      </c>
      <c r="P761" s="38"/>
      <c r="Q761" s="38"/>
      <c r="R761" s="38"/>
      <c r="S761" s="38"/>
      <c r="T761" s="44">
        <f t="shared" si="78"/>
        <v>0</v>
      </c>
      <c r="U761" s="45"/>
    </row>
    <row r="762" spans="1:21" x14ac:dyDescent="0.25">
      <c r="A762" s="33"/>
      <c r="B762" s="40"/>
      <c r="C762" s="13"/>
      <c r="D762" s="40"/>
      <c r="E762" s="46"/>
      <c r="F762" s="47" t="s">
        <v>22</v>
      </c>
      <c r="G762" s="38"/>
      <c r="H762" s="38"/>
      <c r="I762" s="38"/>
      <c r="J762" s="38"/>
      <c r="K762" s="38">
        <f t="shared" si="79"/>
        <v>0</v>
      </c>
      <c r="L762" s="38"/>
      <c r="M762" s="40"/>
      <c r="N762" s="48"/>
      <c r="O762" s="47" t="s">
        <v>22</v>
      </c>
      <c r="P762" s="38"/>
      <c r="Q762" s="38"/>
      <c r="R762" s="38"/>
      <c r="S762" s="38"/>
      <c r="T762" s="44">
        <f t="shared" si="78"/>
        <v>0</v>
      </c>
      <c r="U762" s="45"/>
    </row>
    <row r="763" spans="1:21" x14ac:dyDescent="0.25">
      <c r="A763" s="33"/>
      <c r="B763" s="40"/>
      <c r="C763" s="13"/>
      <c r="D763" s="40"/>
      <c r="E763" s="46"/>
      <c r="F763" s="47" t="s">
        <v>22</v>
      </c>
      <c r="G763" s="38"/>
      <c r="H763" s="38"/>
      <c r="I763" s="38"/>
      <c r="J763" s="38"/>
      <c r="K763" s="38">
        <f t="shared" si="79"/>
        <v>0</v>
      </c>
      <c r="L763" s="38"/>
      <c r="M763" s="40"/>
      <c r="N763" s="48"/>
      <c r="O763" s="47" t="s">
        <v>22</v>
      </c>
      <c r="P763" s="38"/>
      <c r="Q763" s="38"/>
      <c r="R763" s="38"/>
      <c r="S763" s="38"/>
      <c r="T763" s="44">
        <f t="shared" si="78"/>
        <v>0</v>
      </c>
      <c r="U763" s="45"/>
    </row>
    <row r="764" spans="1:21" x14ac:dyDescent="0.25">
      <c r="A764" s="33"/>
      <c r="B764" s="40"/>
      <c r="C764" s="13"/>
      <c r="D764" s="40"/>
      <c r="E764" s="46"/>
      <c r="F764" s="47" t="s">
        <v>120</v>
      </c>
      <c r="G764" s="38"/>
      <c r="H764" s="38"/>
      <c r="I764" s="38"/>
      <c r="J764" s="38"/>
      <c r="K764" s="38">
        <f t="shared" si="79"/>
        <v>0</v>
      </c>
      <c r="L764" s="38"/>
      <c r="M764" s="40"/>
      <c r="N764" s="49"/>
      <c r="O764" s="47" t="s">
        <v>22</v>
      </c>
      <c r="P764" s="38"/>
      <c r="Q764" s="38"/>
      <c r="R764" s="38"/>
      <c r="S764" s="38"/>
      <c r="T764" s="44">
        <f t="shared" si="78"/>
        <v>0</v>
      </c>
      <c r="U764" s="45"/>
    </row>
    <row r="765" spans="1:21" x14ac:dyDescent="0.25">
      <c r="E765" t="s">
        <v>0</v>
      </c>
      <c r="F765" s="1"/>
    </row>
    <row r="766" spans="1:21" x14ac:dyDescent="0.25">
      <c r="A766" s="2" t="s">
        <v>1</v>
      </c>
      <c r="B766" s="3" t="s">
        <v>2</v>
      </c>
      <c r="C766" s="3" t="s">
        <v>3</v>
      </c>
      <c r="D766" s="4" t="s">
        <v>4</v>
      </c>
      <c r="E766" s="4"/>
      <c r="F766" s="5"/>
      <c r="G766" s="5"/>
      <c r="H766" s="5"/>
      <c r="I766" s="5"/>
      <c r="J766" s="5"/>
      <c r="K766" s="6" t="s">
        <v>5</v>
      </c>
      <c r="L766" s="7"/>
      <c r="M766" s="4" t="s">
        <v>6</v>
      </c>
      <c r="N766" s="4"/>
      <c r="O766" s="5"/>
      <c r="P766" s="5"/>
      <c r="Q766" s="5"/>
      <c r="R766" s="5"/>
      <c r="S766" s="5"/>
      <c r="T766" s="8" t="s">
        <v>7</v>
      </c>
      <c r="U766" s="9" t="s">
        <v>8</v>
      </c>
    </row>
    <row r="767" spans="1:21" ht="25.5" x14ac:dyDescent="0.25">
      <c r="A767" s="2"/>
      <c r="B767" s="3"/>
      <c r="C767" s="3"/>
      <c r="D767" s="10" t="s">
        <v>9</v>
      </c>
      <c r="E767" s="11" t="s">
        <v>10</v>
      </c>
      <c r="F767" s="11" t="s">
        <v>11</v>
      </c>
      <c r="G767" s="12" t="s">
        <v>12</v>
      </c>
      <c r="H767" s="13"/>
      <c r="I767" s="13"/>
      <c r="J767" s="13"/>
      <c r="K767" s="13"/>
      <c r="L767" s="14" t="s">
        <v>13</v>
      </c>
      <c r="M767" s="10" t="s">
        <v>9</v>
      </c>
      <c r="N767" s="15" t="s">
        <v>14</v>
      </c>
      <c r="O767" s="11" t="s">
        <v>11</v>
      </c>
      <c r="P767" s="12" t="s">
        <v>12</v>
      </c>
      <c r="Q767" s="13"/>
      <c r="R767" s="13"/>
      <c r="S767" s="13"/>
      <c r="T767" s="8"/>
      <c r="U767" s="9"/>
    </row>
    <row r="768" spans="1:21" x14ac:dyDescent="0.25">
      <c r="A768" s="2"/>
      <c r="B768" s="3"/>
      <c r="C768" s="3"/>
      <c r="D768" s="10"/>
      <c r="E768" s="11"/>
      <c r="F768" s="11"/>
      <c r="G768" s="16" t="s">
        <v>15</v>
      </c>
      <c r="H768" s="17" t="s">
        <v>16</v>
      </c>
      <c r="I768" s="18" t="s">
        <v>17</v>
      </c>
      <c r="J768" s="19">
        <v>0</v>
      </c>
      <c r="K768" s="13"/>
      <c r="L768" s="20"/>
      <c r="M768" s="10"/>
      <c r="N768" s="15"/>
      <c r="O768" s="11"/>
      <c r="P768" s="16" t="s">
        <v>15</v>
      </c>
      <c r="Q768" s="17" t="s">
        <v>16</v>
      </c>
      <c r="R768" s="18" t="s">
        <v>17</v>
      </c>
      <c r="S768" s="19">
        <v>0</v>
      </c>
      <c r="T768" s="8"/>
      <c r="U768" s="9"/>
    </row>
    <row r="769" spans="1:21" x14ac:dyDescent="0.25">
      <c r="A769" s="21"/>
      <c r="B769" s="22"/>
      <c r="C769" s="23"/>
      <c r="D769" s="24"/>
      <c r="E769" s="25"/>
      <c r="F769" s="25"/>
      <c r="G769" s="26"/>
      <c r="H769" s="27"/>
      <c r="I769" s="28"/>
      <c r="J769" s="29"/>
      <c r="K769" s="30"/>
      <c r="L769" s="30"/>
      <c r="M769" s="24"/>
      <c r="N769" s="25"/>
      <c r="O769" s="25"/>
      <c r="P769" s="26"/>
      <c r="Q769" s="27"/>
      <c r="R769" s="28"/>
      <c r="S769" s="29"/>
      <c r="T769" s="31"/>
      <c r="U769" s="32"/>
    </row>
    <row r="770" spans="1:21" x14ac:dyDescent="0.25">
      <c r="A770" s="33"/>
      <c r="B770" s="33">
        <v>491</v>
      </c>
      <c r="C770" s="34"/>
      <c r="D770" s="35">
        <v>630</v>
      </c>
      <c r="E770" s="36"/>
      <c r="F770" s="37"/>
      <c r="G770" s="38"/>
      <c r="H770" s="38"/>
      <c r="I770" s="38"/>
      <c r="J770" s="38"/>
      <c r="K770" s="38">
        <f>((SUM(H772:H783)*H771)+(SUM(G772:G783)*G771)+(SUM(I772:I783)*I771))/1000</f>
        <v>50.612000000000002</v>
      </c>
      <c r="L770" s="38" t="e">
        <f>T770*100/M770</f>
        <v>#DIV/0!</v>
      </c>
      <c r="M770" s="35"/>
      <c r="N770" s="36"/>
      <c r="O770" s="37"/>
      <c r="P770" s="38"/>
      <c r="Q770" s="38"/>
      <c r="R770" s="38"/>
      <c r="S770" s="38"/>
      <c r="T770" s="39">
        <f>((SUM(Q772:Q783)*Q771)+(SUM(P772:P783)*P771)+(SUM(R772:R783)*R771))/1000</f>
        <v>0</v>
      </c>
      <c r="U770" s="39" t="e">
        <f>T770*100/M770</f>
        <v>#DIV/0!</v>
      </c>
    </row>
    <row r="771" spans="1:21" x14ac:dyDescent="0.25">
      <c r="A771" s="33"/>
      <c r="B771" s="40"/>
      <c r="C771" s="13"/>
      <c r="D771" s="40"/>
      <c r="E771" s="41" t="s">
        <v>19</v>
      </c>
      <c r="F771" s="42"/>
      <c r="G771" s="43">
        <v>235</v>
      </c>
      <c r="H771" s="43">
        <v>235</v>
      </c>
      <c r="I771" s="43">
        <v>236</v>
      </c>
      <c r="J771" s="43"/>
      <c r="K771" s="38"/>
      <c r="L771" s="38"/>
      <c r="M771" s="40"/>
      <c r="N771" s="41" t="s">
        <v>19</v>
      </c>
      <c r="O771" s="42"/>
      <c r="P771" s="43"/>
      <c r="Q771" s="43"/>
      <c r="R771" s="43"/>
      <c r="S771" s="38"/>
      <c r="T771" s="44"/>
      <c r="U771" s="45"/>
    </row>
    <row r="772" spans="1:21" x14ac:dyDescent="0.25">
      <c r="A772" s="33"/>
      <c r="B772" s="40"/>
      <c r="C772" s="13"/>
      <c r="D772" s="40"/>
      <c r="E772" s="46"/>
      <c r="F772" s="47" t="s">
        <v>30</v>
      </c>
      <c r="G772" s="38">
        <v>0</v>
      </c>
      <c r="H772" s="38">
        <v>0</v>
      </c>
      <c r="I772" s="38">
        <v>4</v>
      </c>
      <c r="J772" s="38">
        <v>3</v>
      </c>
      <c r="K772" s="38">
        <f>(G772*$G$7+H772*$H$7+I772*$I$7)/1000</f>
        <v>0.93200000000000005</v>
      </c>
      <c r="L772" s="38"/>
      <c r="M772" s="40"/>
      <c r="N772" s="46"/>
      <c r="O772" s="47" t="s">
        <v>22</v>
      </c>
      <c r="P772" s="38"/>
      <c r="Q772" s="38"/>
      <c r="R772" s="38"/>
      <c r="S772" s="38"/>
      <c r="T772" s="44">
        <f t="shared" ref="T772:T783" si="80">(P772*$P$7+Q772*$Q$7+R772*$R$7)/1000</f>
        <v>0</v>
      </c>
      <c r="U772" s="45"/>
    </row>
    <row r="773" spans="1:21" x14ac:dyDescent="0.25">
      <c r="A773" s="33"/>
      <c r="B773" s="40"/>
      <c r="C773" s="13"/>
      <c r="D773" s="40"/>
      <c r="E773" s="46"/>
      <c r="F773" s="47" t="s">
        <v>31</v>
      </c>
      <c r="G773" s="38">
        <v>24</v>
      </c>
      <c r="H773" s="38">
        <v>34</v>
      </c>
      <c r="I773" s="38">
        <v>36</v>
      </c>
      <c r="J773" s="38">
        <v>9</v>
      </c>
      <c r="K773" s="38">
        <f t="shared" ref="K773:K783" si="81">(G773*$G$7+H773*$H$7+I773*$I$7)/1000</f>
        <v>21.864000000000001</v>
      </c>
      <c r="L773" s="38"/>
      <c r="M773" s="40"/>
      <c r="N773" s="48"/>
      <c r="O773" s="47" t="s">
        <v>22</v>
      </c>
      <c r="P773" s="38"/>
      <c r="Q773" s="38"/>
      <c r="R773" s="38"/>
      <c r="S773" s="38"/>
      <c r="T773" s="44">
        <f t="shared" si="80"/>
        <v>0</v>
      </c>
      <c r="U773" s="45"/>
    </row>
    <row r="774" spans="1:21" x14ac:dyDescent="0.25">
      <c r="A774" s="33"/>
      <c r="B774" s="40"/>
      <c r="C774" s="13"/>
      <c r="D774" s="40"/>
      <c r="E774" s="46"/>
      <c r="F774" s="47" t="s">
        <v>36</v>
      </c>
      <c r="G774" s="38">
        <v>0</v>
      </c>
      <c r="H774" s="38">
        <v>0</v>
      </c>
      <c r="I774" s="38">
        <v>0</v>
      </c>
      <c r="J774" s="38">
        <v>0</v>
      </c>
      <c r="K774" s="38">
        <f t="shared" si="81"/>
        <v>0</v>
      </c>
      <c r="L774" s="38"/>
      <c r="M774" s="40"/>
      <c r="N774" s="46"/>
      <c r="O774" s="47" t="s">
        <v>22</v>
      </c>
      <c r="P774" s="38"/>
      <c r="Q774" s="38"/>
      <c r="R774" s="38"/>
      <c r="S774" s="38"/>
      <c r="T774" s="44">
        <f t="shared" si="80"/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32</v>
      </c>
      <c r="G775" s="38">
        <v>0</v>
      </c>
      <c r="H775" s="38">
        <v>0</v>
      </c>
      <c r="I775" s="38">
        <v>0</v>
      </c>
      <c r="J775" s="38">
        <v>0</v>
      </c>
      <c r="K775" s="38">
        <f t="shared" si="81"/>
        <v>0</v>
      </c>
      <c r="L775" s="38"/>
      <c r="M775" s="40"/>
      <c r="N775" s="48"/>
      <c r="O775" s="47" t="s">
        <v>22</v>
      </c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38</v>
      </c>
      <c r="G776" s="38">
        <v>25</v>
      </c>
      <c r="H776" s="38">
        <v>34</v>
      </c>
      <c r="I776" s="38">
        <v>35</v>
      </c>
      <c r="J776" s="38">
        <v>11</v>
      </c>
      <c r="K776" s="38">
        <f t="shared" si="81"/>
        <v>21.861000000000001</v>
      </c>
      <c r="L776" s="38"/>
      <c r="M776" s="40"/>
      <c r="N776" s="46"/>
      <c r="O776" s="47" t="s">
        <v>22</v>
      </c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22</v>
      </c>
      <c r="G777" s="38"/>
      <c r="H777" s="38"/>
      <c r="I777" s="38"/>
      <c r="J777" s="38"/>
      <c r="K777" s="38">
        <f t="shared" si="81"/>
        <v>0</v>
      </c>
      <c r="L777" s="38"/>
      <c r="M777" s="40"/>
      <c r="N777" s="46"/>
      <c r="O777" s="47" t="s">
        <v>22</v>
      </c>
      <c r="P777" s="38"/>
      <c r="Q777" s="38"/>
      <c r="R777" s="38"/>
      <c r="S777" s="38"/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40</v>
      </c>
      <c r="G778" s="38">
        <v>7</v>
      </c>
      <c r="H778" s="38">
        <v>4</v>
      </c>
      <c r="I778" s="38">
        <v>4</v>
      </c>
      <c r="J778" s="38">
        <v>3</v>
      </c>
      <c r="K778" s="38">
        <f t="shared" si="81"/>
        <v>3.4780000000000002</v>
      </c>
      <c r="L778" s="38"/>
      <c r="M778" s="40"/>
      <c r="N778" s="46"/>
      <c r="O778" s="47" t="s">
        <v>22</v>
      </c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24</v>
      </c>
      <c r="G779" s="38">
        <v>0</v>
      </c>
      <c r="H779" s="38">
        <v>0</v>
      </c>
      <c r="I779" s="38">
        <v>8</v>
      </c>
      <c r="J779" s="38">
        <v>8</v>
      </c>
      <c r="K779" s="38">
        <f t="shared" si="81"/>
        <v>1.8640000000000001</v>
      </c>
      <c r="L779" s="38"/>
      <c r="M779" s="40"/>
      <c r="N779" s="46"/>
      <c r="O779" s="47" t="s">
        <v>22</v>
      </c>
      <c r="P779" s="38"/>
      <c r="Q779" s="38"/>
      <c r="R779" s="38"/>
      <c r="S779" s="38"/>
      <c r="T779" s="44">
        <f t="shared" si="80"/>
        <v>0</v>
      </c>
      <c r="U779" s="45"/>
    </row>
    <row r="780" spans="1:21" x14ac:dyDescent="0.25">
      <c r="A780" s="33"/>
      <c r="B780" s="40"/>
      <c r="C780" s="13"/>
      <c r="D780" s="40"/>
      <c r="E780" s="46"/>
      <c r="F780" s="47" t="s">
        <v>42</v>
      </c>
      <c r="G780" s="38">
        <v>0</v>
      </c>
      <c r="H780" s="38">
        <v>0</v>
      </c>
      <c r="I780" s="38">
        <v>0</v>
      </c>
      <c r="J780" s="38">
        <v>0</v>
      </c>
      <c r="K780" s="38">
        <f t="shared" si="81"/>
        <v>0</v>
      </c>
      <c r="L780" s="38"/>
      <c r="M780" s="40"/>
      <c r="N780" s="48"/>
      <c r="O780" s="47" t="s">
        <v>22</v>
      </c>
      <c r="P780" s="38"/>
      <c r="Q780" s="38"/>
      <c r="R780" s="38"/>
      <c r="S780" s="38"/>
      <c r="T780" s="44">
        <f t="shared" si="80"/>
        <v>0</v>
      </c>
      <c r="U780" s="45"/>
    </row>
    <row r="781" spans="1:21" x14ac:dyDescent="0.25">
      <c r="A781" s="33"/>
      <c r="B781" s="40"/>
      <c r="C781" s="13"/>
      <c r="D781" s="40"/>
      <c r="E781" s="46"/>
      <c r="F781" s="47" t="s">
        <v>26</v>
      </c>
      <c r="G781" s="38">
        <v>0</v>
      </c>
      <c r="H781" s="38">
        <v>0</v>
      </c>
      <c r="I781" s="38">
        <v>0</v>
      </c>
      <c r="J781" s="38">
        <v>0</v>
      </c>
      <c r="K781" s="38">
        <f t="shared" si="81"/>
        <v>0</v>
      </c>
      <c r="L781" s="38"/>
      <c r="M781" s="40"/>
      <c r="N781" s="48"/>
      <c r="O781" s="47" t="s">
        <v>22</v>
      </c>
      <c r="P781" s="38"/>
      <c r="Q781" s="38"/>
      <c r="R781" s="38"/>
      <c r="S781" s="38"/>
      <c r="T781" s="44">
        <f t="shared" si="80"/>
        <v>0</v>
      </c>
      <c r="U781" s="45"/>
    </row>
    <row r="782" spans="1:21" x14ac:dyDescent="0.25">
      <c r="A782" s="33"/>
      <c r="B782" s="40"/>
      <c r="C782" s="13"/>
      <c r="D782" s="40"/>
      <c r="E782" s="46"/>
      <c r="F782" s="47" t="s">
        <v>22</v>
      </c>
      <c r="G782" s="38"/>
      <c r="H782" s="38"/>
      <c r="I782" s="38"/>
      <c r="J782" s="38"/>
      <c r="K782" s="38">
        <f t="shared" si="81"/>
        <v>0</v>
      </c>
      <c r="L782" s="38"/>
      <c r="M782" s="40"/>
      <c r="N782" s="48"/>
      <c r="O782" s="47" t="s">
        <v>22</v>
      </c>
      <c r="P782" s="38"/>
      <c r="Q782" s="38"/>
      <c r="R782" s="38"/>
      <c r="S782" s="38"/>
      <c r="T782" s="44">
        <f t="shared" si="80"/>
        <v>0</v>
      </c>
      <c r="U782" s="45"/>
    </row>
    <row r="783" spans="1:21" x14ac:dyDescent="0.25">
      <c r="A783" s="33"/>
      <c r="B783" s="40"/>
      <c r="C783" s="13"/>
      <c r="D783" s="40"/>
      <c r="E783" s="46"/>
      <c r="F783" s="47" t="s">
        <v>22</v>
      </c>
      <c r="G783" s="38"/>
      <c r="H783" s="38"/>
      <c r="I783" s="38"/>
      <c r="J783" s="38"/>
      <c r="K783" s="38">
        <f t="shared" si="81"/>
        <v>0</v>
      </c>
      <c r="L783" s="38"/>
      <c r="M783" s="40"/>
      <c r="N783" s="49"/>
      <c r="O783" s="47" t="s">
        <v>22</v>
      </c>
      <c r="P783" s="38"/>
      <c r="Q783" s="38"/>
      <c r="R783" s="38"/>
      <c r="S783" s="38"/>
      <c r="T783" s="44">
        <f t="shared" si="80"/>
        <v>0</v>
      </c>
      <c r="U783" s="45"/>
    </row>
    <row r="784" spans="1:21" x14ac:dyDescent="0.25">
      <c r="E784" t="s">
        <v>0</v>
      </c>
      <c r="F784" s="1"/>
    </row>
    <row r="785" spans="1:21" x14ac:dyDescent="0.25">
      <c r="A785" s="2" t="s">
        <v>1</v>
      </c>
      <c r="B785" s="3" t="s">
        <v>2</v>
      </c>
      <c r="C785" s="3" t="s">
        <v>3</v>
      </c>
      <c r="D785" s="4" t="s">
        <v>4</v>
      </c>
      <c r="E785" s="4"/>
      <c r="F785" s="5"/>
      <c r="G785" s="5"/>
      <c r="H785" s="5"/>
      <c r="I785" s="5"/>
      <c r="J785" s="5"/>
      <c r="K785" s="6" t="s">
        <v>5</v>
      </c>
      <c r="L785" s="7"/>
      <c r="M785" s="4" t="s">
        <v>6</v>
      </c>
      <c r="N785" s="4"/>
      <c r="O785" s="5"/>
      <c r="P785" s="5"/>
      <c r="Q785" s="5"/>
      <c r="R785" s="5"/>
      <c r="S785" s="5"/>
      <c r="T785" s="8" t="s">
        <v>7</v>
      </c>
      <c r="U785" s="9" t="s">
        <v>8</v>
      </c>
    </row>
    <row r="786" spans="1:21" ht="25.5" x14ac:dyDescent="0.25">
      <c r="A786" s="2"/>
      <c r="B786" s="3"/>
      <c r="C786" s="3"/>
      <c r="D786" s="10" t="s">
        <v>9</v>
      </c>
      <c r="E786" s="11" t="s">
        <v>10</v>
      </c>
      <c r="F786" s="11" t="s">
        <v>11</v>
      </c>
      <c r="G786" s="12" t="s">
        <v>12</v>
      </c>
      <c r="H786" s="13"/>
      <c r="I786" s="13"/>
      <c r="J786" s="13"/>
      <c r="K786" s="13"/>
      <c r="L786" s="14" t="s">
        <v>13</v>
      </c>
      <c r="M786" s="10" t="s">
        <v>9</v>
      </c>
      <c r="N786" s="15" t="s">
        <v>14</v>
      </c>
      <c r="O786" s="11" t="s">
        <v>11</v>
      </c>
      <c r="P786" s="12" t="s">
        <v>12</v>
      </c>
      <c r="Q786" s="13"/>
      <c r="R786" s="13"/>
      <c r="S786" s="13"/>
      <c r="T786" s="8"/>
      <c r="U786" s="9"/>
    </row>
    <row r="787" spans="1:21" x14ac:dyDescent="0.25">
      <c r="A787" s="2"/>
      <c r="B787" s="3"/>
      <c r="C787" s="3"/>
      <c r="D787" s="10"/>
      <c r="E787" s="11"/>
      <c r="F787" s="11"/>
      <c r="G787" s="16" t="s">
        <v>15</v>
      </c>
      <c r="H787" s="17" t="s">
        <v>16</v>
      </c>
      <c r="I787" s="18" t="s">
        <v>17</v>
      </c>
      <c r="J787" s="19">
        <v>0</v>
      </c>
      <c r="K787" s="13"/>
      <c r="L787" s="20"/>
      <c r="M787" s="10"/>
      <c r="N787" s="15"/>
      <c r="O787" s="11"/>
      <c r="P787" s="16" t="s">
        <v>15</v>
      </c>
      <c r="Q787" s="17" t="s">
        <v>16</v>
      </c>
      <c r="R787" s="18" t="s">
        <v>17</v>
      </c>
      <c r="S787" s="19">
        <v>0</v>
      </c>
      <c r="T787" s="8"/>
      <c r="U787" s="9"/>
    </row>
    <row r="788" spans="1:21" x14ac:dyDescent="0.25">
      <c r="A788" s="21"/>
      <c r="B788" s="22"/>
      <c r="C788" s="23"/>
      <c r="D788" s="24"/>
      <c r="E788" s="25"/>
      <c r="F788" s="25"/>
      <c r="G788" s="26"/>
      <c r="H788" s="27"/>
      <c r="I788" s="28"/>
      <c r="J788" s="29"/>
      <c r="K788" s="30"/>
      <c r="L788" s="30"/>
      <c r="M788" s="24"/>
      <c r="N788" s="25"/>
      <c r="O788" s="25"/>
      <c r="P788" s="26"/>
      <c r="Q788" s="27"/>
      <c r="R788" s="28"/>
      <c r="S788" s="29"/>
      <c r="T788" s="31"/>
      <c r="U788" s="32"/>
    </row>
    <row r="789" spans="1:21" x14ac:dyDescent="0.25">
      <c r="A789" s="33"/>
      <c r="B789" s="33">
        <v>492</v>
      </c>
      <c r="C789" s="34"/>
      <c r="D789" s="35"/>
      <c r="E789" s="36"/>
      <c r="F789" s="37"/>
      <c r="G789" s="38"/>
      <c r="H789" s="38"/>
      <c r="I789" s="38"/>
      <c r="J789" s="38"/>
      <c r="K789" s="38">
        <f>((SUM(H791:H802)*H790)+(SUM(G791:G802)*G790)+(SUM(I791:I802)*I790))/1000</f>
        <v>0</v>
      </c>
      <c r="L789" s="38" t="e">
        <f>T789*100/M789</f>
        <v>#DIV/0!</v>
      </c>
      <c r="M789" s="35"/>
      <c r="N789" s="36"/>
      <c r="O789" s="37"/>
      <c r="P789" s="38"/>
      <c r="Q789" s="38"/>
      <c r="R789" s="38"/>
      <c r="S789" s="38"/>
      <c r="T789" s="39">
        <f>((SUM(Q791:Q802)*Q790)+(SUM(P791:P802)*P790)+(SUM(R791:R802)*R790))/1000</f>
        <v>0</v>
      </c>
      <c r="U789" s="39" t="e">
        <f>T789*100/M789</f>
        <v>#DIV/0!</v>
      </c>
    </row>
    <row r="790" spans="1:21" x14ac:dyDescent="0.25">
      <c r="A790" s="33"/>
      <c r="B790" s="40"/>
      <c r="C790" s="13"/>
      <c r="D790" s="40"/>
      <c r="E790" s="41" t="s">
        <v>19</v>
      </c>
      <c r="F790" s="42"/>
      <c r="G790" s="43"/>
      <c r="H790" s="43"/>
      <c r="I790" s="43"/>
      <c r="J790" s="43"/>
      <c r="K790" s="38"/>
      <c r="L790" s="38"/>
      <c r="M790" s="40"/>
      <c r="N790" s="41" t="s">
        <v>19</v>
      </c>
      <c r="O790" s="42"/>
      <c r="P790" s="43"/>
      <c r="Q790" s="43"/>
      <c r="R790" s="43"/>
      <c r="S790" s="38"/>
      <c r="T790" s="44"/>
      <c r="U790" s="45"/>
    </row>
    <row r="791" spans="1:21" x14ac:dyDescent="0.25">
      <c r="A791" s="33"/>
      <c r="B791" s="40"/>
      <c r="C791" s="13"/>
      <c r="D791" s="40"/>
      <c r="E791" s="46"/>
      <c r="F791" s="47" t="s">
        <v>22</v>
      </c>
      <c r="G791" s="38"/>
      <c r="H791" s="38"/>
      <c r="I791" s="38"/>
      <c r="J791" s="38"/>
      <c r="K791" s="38">
        <f>(G791*$G$7+H791*$H$7+I791*$I$7)/1000</f>
        <v>0</v>
      </c>
      <c r="L791" s="38"/>
      <c r="M791" s="40"/>
      <c r="N791" s="46"/>
      <c r="O791" s="47" t="s">
        <v>22</v>
      </c>
      <c r="P791" s="38"/>
      <c r="Q791" s="38"/>
      <c r="R791" s="38"/>
      <c r="S791" s="38"/>
      <c r="T791" s="44">
        <f t="shared" ref="T791:T802" si="82">(P791*$P$7+Q791*$Q$7+R791*$R$7)/1000</f>
        <v>0</v>
      </c>
      <c r="U791" s="45"/>
    </row>
    <row r="792" spans="1:21" x14ac:dyDescent="0.25">
      <c r="A792" s="33"/>
      <c r="B792" s="40"/>
      <c r="C792" s="13"/>
      <c r="D792" s="40"/>
      <c r="E792" s="46"/>
      <c r="F792" s="47" t="s">
        <v>22</v>
      </c>
      <c r="G792" s="38"/>
      <c r="H792" s="38"/>
      <c r="I792" s="38"/>
      <c r="J792" s="38"/>
      <c r="K792" s="38">
        <f t="shared" ref="K792:K802" si="83">(G792*$G$7+H792*$H$7+I792*$I$7)/1000</f>
        <v>0</v>
      </c>
      <c r="L792" s="38"/>
      <c r="M792" s="40"/>
      <c r="N792" s="48"/>
      <c r="O792" s="47" t="s">
        <v>22</v>
      </c>
      <c r="P792" s="38"/>
      <c r="Q792" s="38"/>
      <c r="R792" s="38"/>
      <c r="S792" s="38"/>
      <c r="T792" s="44">
        <f t="shared" si="82"/>
        <v>0</v>
      </c>
      <c r="U792" s="45"/>
    </row>
    <row r="793" spans="1:21" x14ac:dyDescent="0.25">
      <c r="A793" s="33"/>
      <c r="B793" s="40"/>
      <c r="C793" s="13"/>
      <c r="D793" s="40"/>
      <c r="E793" s="46"/>
      <c r="F793" s="47" t="s">
        <v>22</v>
      </c>
      <c r="G793" s="38"/>
      <c r="H793" s="38"/>
      <c r="I793" s="38"/>
      <c r="J793" s="38"/>
      <c r="K793" s="38">
        <f t="shared" si="83"/>
        <v>0</v>
      </c>
      <c r="L793" s="38"/>
      <c r="M793" s="40"/>
      <c r="N793" s="46"/>
      <c r="O793" s="47" t="s">
        <v>22</v>
      </c>
      <c r="P793" s="38"/>
      <c r="Q793" s="38"/>
      <c r="R793" s="38"/>
      <c r="S793" s="38"/>
      <c r="T793" s="44">
        <f t="shared" si="82"/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22</v>
      </c>
      <c r="G794" s="38"/>
      <c r="H794" s="38"/>
      <c r="I794" s="38"/>
      <c r="J794" s="38"/>
      <c r="K794" s="38">
        <f t="shared" si="83"/>
        <v>0</v>
      </c>
      <c r="L794" s="38"/>
      <c r="M794" s="40"/>
      <c r="N794" s="48"/>
      <c r="O794" s="47" t="s">
        <v>22</v>
      </c>
      <c r="P794" s="38"/>
      <c r="Q794" s="38"/>
      <c r="R794" s="38"/>
      <c r="S794" s="38"/>
      <c r="T794" s="44">
        <f t="shared" si="82"/>
        <v>0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22</v>
      </c>
      <c r="G795" s="38"/>
      <c r="H795" s="38"/>
      <c r="I795" s="38"/>
      <c r="J795" s="38"/>
      <c r="K795" s="38">
        <f t="shared" si="83"/>
        <v>0</v>
      </c>
      <c r="L795" s="38"/>
      <c r="M795" s="40"/>
      <c r="N795" s="46"/>
      <c r="O795" s="47" t="s">
        <v>22</v>
      </c>
      <c r="P795" s="38"/>
      <c r="Q795" s="38"/>
      <c r="R795" s="38"/>
      <c r="S795" s="38"/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 t="s">
        <v>22</v>
      </c>
      <c r="G796" s="38"/>
      <c r="H796" s="38"/>
      <c r="I796" s="38"/>
      <c r="J796" s="38"/>
      <c r="K796" s="38">
        <f t="shared" si="83"/>
        <v>0</v>
      </c>
      <c r="L796" s="38"/>
      <c r="M796" s="40"/>
      <c r="N796" s="46"/>
      <c r="O796" s="47" t="s">
        <v>22</v>
      </c>
      <c r="P796" s="38"/>
      <c r="Q796" s="38"/>
      <c r="R796" s="38"/>
      <c r="S796" s="38"/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 t="s">
        <v>22</v>
      </c>
      <c r="G797" s="38"/>
      <c r="H797" s="38"/>
      <c r="I797" s="38"/>
      <c r="J797" s="38"/>
      <c r="K797" s="38">
        <f t="shared" si="83"/>
        <v>0</v>
      </c>
      <c r="L797" s="38"/>
      <c r="M797" s="40"/>
      <c r="N797" s="46"/>
      <c r="O797" s="47" t="s">
        <v>22</v>
      </c>
      <c r="P797" s="38"/>
      <c r="Q797" s="38"/>
      <c r="R797" s="38"/>
      <c r="S797" s="38"/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 t="s">
        <v>22</v>
      </c>
      <c r="G798" s="38"/>
      <c r="H798" s="38"/>
      <c r="I798" s="38"/>
      <c r="J798" s="38"/>
      <c r="K798" s="38">
        <f t="shared" si="83"/>
        <v>0</v>
      </c>
      <c r="L798" s="38"/>
      <c r="M798" s="40"/>
      <c r="N798" s="46"/>
      <c r="O798" s="47" t="s">
        <v>22</v>
      </c>
      <c r="P798" s="38"/>
      <c r="Q798" s="38"/>
      <c r="R798" s="38"/>
      <c r="S798" s="38"/>
      <c r="T798" s="44">
        <f t="shared" si="82"/>
        <v>0</v>
      </c>
      <c r="U798" s="45"/>
    </row>
    <row r="799" spans="1:21" x14ac:dyDescent="0.25">
      <c r="A799" s="33"/>
      <c r="B799" s="40"/>
      <c r="C799" s="13"/>
      <c r="D799" s="40"/>
      <c r="E799" s="46"/>
      <c r="F799" s="47" t="s">
        <v>22</v>
      </c>
      <c r="G799" s="38"/>
      <c r="H799" s="38"/>
      <c r="I799" s="38"/>
      <c r="J799" s="38"/>
      <c r="K799" s="38">
        <f t="shared" si="83"/>
        <v>0</v>
      </c>
      <c r="L799" s="38"/>
      <c r="M799" s="40"/>
      <c r="N799" s="48"/>
      <c r="O799" s="47" t="s">
        <v>22</v>
      </c>
      <c r="P799" s="38"/>
      <c r="Q799" s="38"/>
      <c r="R799" s="38"/>
      <c r="S799" s="38"/>
      <c r="T799" s="44">
        <f t="shared" si="82"/>
        <v>0</v>
      </c>
      <c r="U799" s="45"/>
    </row>
    <row r="800" spans="1:21" x14ac:dyDescent="0.25">
      <c r="A800" s="33"/>
      <c r="B800" s="40"/>
      <c r="C800" s="13"/>
      <c r="D800" s="40"/>
      <c r="E800" s="46"/>
      <c r="F800" s="47" t="s">
        <v>22</v>
      </c>
      <c r="G800" s="38"/>
      <c r="H800" s="38"/>
      <c r="I800" s="38"/>
      <c r="J800" s="38"/>
      <c r="K800" s="38">
        <f t="shared" si="83"/>
        <v>0</v>
      </c>
      <c r="L800" s="38"/>
      <c r="M800" s="40"/>
      <c r="N800" s="48"/>
      <c r="O800" s="47" t="s">
        <v>22</v>
      </c>
      <c r="P800" s="38"/>
      <c r="Q800" s="38"/>
      <c r="R800" s="38"/>
      <c r="S800" s="38"/>
      <c r="T800" s="44">
        <f t="shared" si="82"/>
        <v>0</v>
      </c>
      <c r="U800" s="45"/>
    </row>
    <row r="801" spans="1:21" x14ac:dyDescent="0.25">
      <c r="A801" s="33"/>
      <c r="B801" s="40"/>
      <c r="C801" s="13"/>
      <c r="D801" s="40"/>
      <c r="E801" s="46"/>
      <c r="F801" s="47" t="s">
        <v>22</v>
      </c>
      <c r="G801" s="38"/>
      <c r="H801" s="38"/>
      <c r="I801" s="38"/>
      <c r="J801" s="38"/>
      <c r="K801" s="38">
        <f t="shared" si="83"/>
        <v>0</v>
      </c>
      <c r="L801" s="38"/>
      <c r="M801" s="40"/>
      <c r="N801" s="48"/>
      <c r="O801" s="47" t="s">
        <v>22</v>
      </c>
      <c r="P801" s="38"/>
      <c r="Q801" s="38"/>
      <c r="R801" s="38"/>
      <c r="S801" s="38"/>
      <c r="T801" s="44">
        <f t="shared" si="82"/>
        <v>0</v>
      </c>
      <c r="U801" s="45"/>
    </row>
    <row r="802" spans="1:21" x14ac:dyDescent="0.25">
      <c r="A802" s="33"/>
      <c r="B802" s="40"/>
      <c r="C802" s="13"/>
      <c r="D802" s="40"/>
      <c r="E802" s="46"/>
      <c r="F802" s="47" t="s">
        <v>22</v>
      </c>
      <c r="G802" s="38"/>
      <c r="H802" s="38"/>
      <c r="I802" s="38"/>
      <c r="J802" s="38"/>
      <c r="K802" s="38">
        <f t="shared" si="83"/>
        <v>0</v>
      </c>
      <c r="L802" s="38"/>
      <c r="M802" s="40"/>
      <c r="N802" s="49"/>
      <c r="O802" s="47" t="s">
        <v>22</v>
      </c>
      <c r="P802" s="38"/>
      <c r="Q802" s="38"/>
      <c r="R802" s="38"/>
      <c r="S802" s="38"/>
      <c r="T802" s="44">
        <f t="shared" si="82"/>
        <v>0</v>
      </c>
      <c r="U802" s="45"/>
    </row>
    <row r="803" spans="1:21" x14ac:dyDescent="0.25">
      <c r="E803" t="s">
        <v>0</v>
      </c>
      <c r="F803" s="1"/>
    </row>
    <row r="804" spans="1:21" x14ac:dyDescent="0.25">
      <c r="A804" s="2" t="s">
        <v>1</v>
      </c>
      <c r="B804" s="3" t="s">
        <v>2</v>
      </c>
      <c r="C804" s="3" t="s">
        <v>3</v>
      </c>
      <c r="D804" s="4" t="s">
        <v>4</v>
      </c>
      <c r="E804" s="4"/>
      <c r="F804" s="5"/>
      <c r="G804" s="5"/>
      <c r="H804" s="5"/>
      <c r="I804" s="5"/>
      <c r="J804" s="5"/>
      <c r="K804" s="6" t="s">
        <v>5</v>
      </c>
      <c r="L804" s="7"/>
      <c r="M804" s="4" t="s">
        <v>6</v>
      </c>
      <c r="N804" s="4"/>
      <c r="O804" s="5"/>
      <c r="P804" s="5"/>
      <c r="Q804" s="5"/>
      <c r="R804" s="5"/>
      <c r="S804" s="5"/>
      <c r="T804" s="8" t="s">
        <v>7</v>
      </c>
      <c r="U804" s="9" t="s">
        <v>8</v>
      </c>
    </row>
    <row r="805" spans="1:21" ht="25.5" x14ac:dyDescent="0.25">
      <c r="A805" s="2"/>
      <c r="B805" s="3"/>
      <c r="C805" s="3"/>
      <c r="D805" s="10" t="s">
        <v>9</v>
      </c>
      <c r="E805" s="11" t="s">
        <v>10</v>
      </c>
      <c r="F805" s="11" t="s">
        <v>11</v>
      </c>
      <c r="G805" s="12" t="s">
        <v>12</v>
      </c>
      <c r="H805" s="13"/>
      <c r="I805" s="13"/>
      <c r="J805" s="13"/>
      <c r="K805" s="13"/>
      <c r="L805" s="14" t="s">
        <v>13</v>
      </c>
      <c r="M805" s="10" t="s">
        <v>9</v>
      </c>
      <c r="N805" s="15" t="s">
        <v>14</v>
      </c>
      <c r="O805" s="11" t="s">
        <v>11</v>
      </c>
      <c r="P805" s="12" t="s">
        <v>12</v>
      </c>
      <c r="Q805" s="13"/>
      <c r="R805" s="13"/>
      <c r="S805" s="13"/>
      <c r="T805" s="8"/>
      <c r="U805" s="9"/>
    </row>
    <row r="806" spans="1:21" x14ac:dyDescent="0.25">
      <c r="A806" s="2"/>
      <c r="B806" s="3"/>
      <c r="C806" s="3"/>
      <c r="D806" s="10"/>
      <c r="E806" s="11"/>
      <c r="F806" s="11"/>
      <c r="G806" s="16" t="s">
        <v>15</v>
      </c>
      <c r="H806" s="17" t="s">
        <v>16</v>
      </c>
      <c r="I806" s="18" t="s">
        <v>17</v>
      </c>
      <c r="J806" s="19">
        <v>0</v>
      </c>
      <c r="K806" s="13"/>
      <c r="L806" s="20"/>
      <c r="M806" s="10"/>
      <c r="N806" s="15"/>
      <c r="O806" s="11"/>
      <c r="P806" s="16" t="s">
        <v>15</v>
      </c>
      <c r="Q806" s="17" t="s">
        <v>16</v>
      </c>
      <c r="R806" s="18" t="s">
        <v>17</v>
      </c>
      <c r="S806" s="19">
        <v>0</v>
      </c>
      <c r="T806" s="8"/>
      <c r="U806" s="9"/>
    </row>
    <row r="807" spans="1:21" x14ac:dyDescent="0.25">
      <c r="A807" s="21"/>
      <c r="B807" s="22"/>
      <c r="C807" s="23"/>
      <c r="D807" s="24"/>
      <c r="E807" s="25"/>
      <c r="F807" s="25"/>
      <c r="G807" s="26"/>
      <c r="H807" s="27"/>
      <c r="I807" s="28"/>
      <c r="J807" s="29"/>
      <c r="K807" s="30"/>
      <c r="L807" s="30"/>
      <c r="M807" s="24"/>
      <c r="N807" s="25"/>
      <c r="O807" s="25"/>
      <c r="P807" s="26"/>
      <c r="Q807" s="27"/>
      <c r="R807" s="28"/>
      <c r="S807" s="29"/>
      <c r="T807" s="31"/>
      <c r="U807" s="32"/>
    </row>
    <row r="808" spans="1:21" x14ac:dyDescent="0.25">
      <c r="A808" s="33"/>
      <c r="B808" s="33">
        <v>493</v>
      </c>
      <c r="C808" s="34"/>
      <c r="D808" s="35"/>
      <c r="E808" s="36"/>
      <c r="F808" s="37"/>
      <c r="G808" s="38"/>
      <c r="H808" s="38"/>
      <c r="I808" s="38"/>
      <c r="J808" s="38"/>
      <c r="K808" s="38">
        <f>((SUM(H810:H821)*H809)+(SUM(G810:G821)*G809)+(SUM(I810:I821)*I809))/1000</f>
        <v>0</v>
      </c>
      <c r="L808" s="38" t="e">
        <f>T808*100/M808</f>
        <v>#DIV/0!</v>
      </c>
      <c r="M808" s="35"/>
      <c r="N808" s="36"/>
      <c r="O808" s="37"/>
      <c r="P808" s="38"/>
      <c r="Q808" s="38"/>
      <c r="R808" s="38"/>
      <c r="S808" s="38"/>
      <c r="T808" s="39">
        <f>((SUM(Q810:Q821)*Q809)+(SUM(P810:P821)*P809)+(SUM(R810:R821)*R809))/1000</f>
        <v>0</v>
      </c>
      <c r="U808" s="39" t="e">
        <f>T808*100/M808</f>
        <v>#DIV/0!</v>
      </c>
    </row>
    <row r="809" spans="1:21" x14ac:dyDescent="0.25">
      <c r="A809" s="33"/>
      <c r="B809" s="40"/>
      <c r="C809" s="13"/>
      <c r="D809" s="40"/>
      <c r="E809" s="41" t="s">
        <v>19</v>
      </c>
      <c r="F809" s="42"/>
      <c r="G809" s="43"/>
      <c r="H809" s="43"/>
      <c r="I809" s="43"/>
      <c r="J809" s="43"/>
      <c r="K809" s="38"/>
      <c r="L809" s="38"/>
      <c r="M809" s="40"/>
      <c r="N809" s="41" t="s">
        <v>19</v>
      </c>
      <c r="O809" s="42"/>
      <c r="P809" s="43"/>
      <c r="Q809" s="43"/>
      <c r="R809" s="43"/>
      <c r="S809" s="38"/>
      <c r="T809" s="44"/>
      <c r="U809" s="45"/>
    </row>
    <row r="810" spans="1:21" x14ac:dyDescent="0.25">
      <c r="A810" s="33"/>
      <c r="B810" s="40"/>
      <c r="C810" s="13"/>
      <c r="D810" s="40"/>
      <c r="E810" s="46"/>
      <c r="F810" s="47" t="s">
        <v>22</v>
      </c>
      <c r="G810" s="38"/>
      <c r="H810" s="38"/>
      <c r="I810" s="38"/>
      <c r="J810" s="38"/>
      <c r="K810" s="38">
        <f>(G810*$G$7+H810*$H$7+I810*$I$7)/1000</f>
        <v>0</v>
      </c>
      <c r="L810" s="38"/>
      <c r="M810" s="40"/>
      <c r="N810" s="46"/>
      <c r="O810" s="47" t="s">
        <v>22</v>
      </c>
      <c r="P810" s="38"/>
      <c r="Q810" s="38"/>
      <c r="R810" s="38"/>
      <c r="S810" s="38"/>
      <c r="T810" s="44">
        <f t="shared" ref="T810:T821" si="84">(P810*$P$7+Q810*$Q$7+R810*$R$7)/1000</f>
        <v>0</v>
      </c>
      <c r="U810" s="45"/>
    </row>
    <row r="811" spans="1:21" x14ac:dyDescent="0.25">
      <c r="A811" s="33"/>
      <c r="B811" s="40"/>
      <c r="C811" s="13"/>
      <c r="D811" s="40"/>
      <c r="E811" s="46"/>
      <c r="F811" s="47" t="s">
        <v>22</v>
      </c>
      <c r="G811" s="38"/>
      <c r="H811" s="38"/>
      <c r="I811" s="38"/>
      <c r="J811" s="38"/>
      <c r="K811" s="38">
        <f t="shared" ref="K811:K821" si="85">(G811*$G$7+H811*$H$7+I811*$I$7)/1000</f>
        <v>0</v>
      </c>
      <c r="L811" s="38"/>
      <c r="M811" s="40"/>
      <c r="N811" s="48"/>
      <c r="O811" s="47" t="s">
        <v>22</v>
      </c>
      <c r="P811" s="38"/>
      <c r="Q811" s="38"/>
      <c r="R811" s="38"/>
      <c r="S811" s="38"/>
      <c r="T811" s="44">
        <f t="shared" si="84"/>
        <v>0</v>
      </c>
      <c r="U811" s="45"/>
    </row>
    <row r="812" spans="1:21" x14ac:dyDescent="0.25">
      <c r="A812" s="33"/>
      <c r="B812" s="40"/>
      <c r="C812" s="13"/>
      <c r="D812" s="40"/>
      <c r="E812" s="46"/>
      <c r="F812" s="47" t="s">
        <v>22</v>
      </c>
      <c r="G812" s="38"/>
      <c r="H812" s="38"/>
      <c r="I812" s="38"/>
      <c r="J812" s="38"/>
      <c r="K812" s="38">
        <f t="shared" si="85"/>
        <v>0</v>
      </c>
      <c r="L812" s="38"/>
      <c r="M812" s="40"/>
      <c r="N812" s="46"/>
      <c r="O812" s="47" t="s">
        <v>22</v>
      </c>
      <c r="P812" s="38"/>
      <c r="Q812" s="38"/>
      <c r="R812" s="38"/>
      <c r="S812" s="38"/>
      <c r="T812" s="44">
        <f t="shared" si="84"/>
        <v>0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22</v>
      </c>
      <c r="G813" s="38"/>
      <c r="H813" s="38"/>
      <c r="I813" s="38"/>
      <c r="J813" s="38"/>
      <c r="K813" s="38">
        <f t="shared" si="85"/>
        <v>0</v>
      </c>
      <c r="L813" s="38"/>
      <c r="M813" s="40"/>
      <c r="N813" s="48"/>
      <c r="O813" s="47" t="s">
        <v>22</v>
      </c>
      <c r="P813" s="38"/>
      <c r="Q813" s="38"/>
      <c r="R813" s="38"/>
      <c r="S813" s="38"/>
      <c r="T813" s="44">
        <f t="shared" si="84"/>
        <v>0</v>
      </c>
      <c r="U813" s="45"/>
    </row>
    <row r="814" spans="1:21" x14ac:dyDescent="0.25">
      <c r="A814" s="33"/>
      <c r="B814" s="40"/>
      <c r="C814" s="13"/>
      <c r="D814" s="40"/>
      <c r="E814" s="46"/>
      <c r="F814" s="47" t="s">
        <v>22</v>
      </c>
      <c r="G814" s="38"/>
      <c r="H814" s="38"/>
      <c r="I814" s="38"/>
      <c r="J814" s="38"/>
      <c r="K814" s="38">
        <f t="shared" si="85"/>
        <v>0</v>
      </c>
      <c r="L814" s="38"/>
      <c r="M814" s="40"/>
      <c r="N814" s="46"/>
      <c r="O814" s="47" t="s">
        <v>22</v>
      </c>
      <c r="P814" s="38"/>
      <c r="Q814" s="38"/>
      <c r="R814" s="38"/>
      <c r="S814" s="38"/>
      <c r="T814" s="44">
        <f t="shared" si="84"/>
        <v>0</v>
      </c>
      <c r="U814" s="45"/>
    </row>
    <row r="815" spans="1:21" x14ac:dyDescent="0.25">
      <c r="A815" s="33"/>
      <c r="B815" s="40"/>
      <c r="C815" s="13"/>
      <c r="D815" s="40"/>
      <c r="E815" s="46"/>
      <c r="F815" s="47" t="s">
        <v>22</v>
      </c>
      <c r="G815" s="38"/>
      <c r="H815" s="38"/>
      <c r="I815" s="38"/>
      <c r="J815" s="38"/>
      <c r="K815" s="38">
        <f t="shared" si="85"/>
        <v>0</v>
      </c>
      <c r="L815" s="38"/>
      <c r="M815" s="40"/>
      <c r="N815" s="46"/>
      <c r="O815" s="47" t="s">
        <v>22</v>
      </c>
      <c r="P815" s="38"/>
      <c r="Q815" s="38"/>
      <c r="R815" s="38"/>
      <c r="S815" s="38"/>
      <c r="T815" s="44">
        <f t="shared" si="84"/>
        <v>0</v>
      </c>
      <c r="U815" s="45"/>
    </row>
    <row r="816" spans="1:21" x14ac:dyDescent="0.25">
      <c r="A816" s="33"/>
      <c r="B816" s="40"/>
      <c r="C816" s="13"/>
      <c r="D816" s="40"/>
      <c r="E816" s="46"/>
      <c r="F816" s="47" t="s">
        <v>22</v>
      </c>
      <c r="G816" s="38"/>
      <c r="H816" s="38"/>
      <c r="I816" s="38"/>
      <c r="J816" s="38"/>
      <c r="K816" s="38">
        <f t="shared" si="85"/>
        <v>0</v>
      </c>
      <c r="L816" s="38"/>
      <c r="M816" s="40"/>
      <c r="N816" s="46"/>
      <c r="O816" s="47" t="s">
        <v>22</v>
      </c>
      <c r="P816" s="38"/>
      <c r="Q816" s="38"/>
      <c r="R816" s="38"/>
      <c r="S816" s="38"/>
      <c r="T816" s="44">
        <f t="shared" si="84"/>
        <v>0</v>
      </c>
      <c r="U816" s="45"/>
    </row>
    <row r="817" spans="1:21" x14ac:dyDescent="0.25">
      <c r="A817" s="33"/>
      <c r="B817" s="40"/>
      <c r="C817" s="13"/>
      <c r="D817" s="40"/>
      <c r="E817" s="46"/>
      <c r="F817" s="47" t="s">
        <v>22</v>
      </c>
      <c r="G817" s="38"/>
      <c r="H817" s="38"/>
      <c r="I817" s="38"/>
      <c r="J817" s="38"/>
      <c r="K817" s="38">
        <f t="shared" si="85"/>
        <v>0</v>
      </c>
      <c r="L817" s="38"/>
      <c r="M817" s="40"/>
      <c r="N817" s="46"/>
      <c r="O817" s="47" t="s">
        <v>22</v>
      </c>
      <c r="P817" s="38"/>
      <c r="Q817" s="38"/>
      <c r="R817" s="38"/>
      <c r="S817" s="38"/>
      <c r="T817" s="44">
        <f t="shared" si="84"/>
        <v>0</v>
      </c>
      <c r="U817" s="45"/>
    </row>
    <row r="818" spans="1:21" x14ac:dyDescent="0.25">
      <c r="A818" s="33"/>
      <c r="B818" s="40"/>
      <c r="C818" s="13"/>
      <c r="D818" s="40"/>
      <c r="E818" s="46"/>
      <c r="F818" s="47" t="s">
        <v>22</v>
      </c>
      <c r="G818" s="38"/>
      <c r="H818" s="38"/>
      <c r="I818" s="38"/>
      <c r="J818" s="38"/>
      <c r="K818" s="38">
        <f t="shared" si="85"/>
        <v>0</v>
      </c>
      <c r="L818" s="38"/>
      <c r="M818" s="40"/>
      <c r="N818" s="48"/>
      <c r="O818" s="47" t="s">
        <v>22</v>
      </c>
      <c r="P818" s="38"/>
      <c r="Q818" s="38"/>
      <c r="R818" s="38"/>
      <c r="S818" s="38"/>
      <c r="T818" s="44">
        <f t="shared" si="84"/>
        <v>0</v>
      </c>
      <c r="U818" s="45"/>
    </row>
    <row r="819" spans="1:21" x14ac:dyDescent="0.25">
      <c r="A819" s="33"/>
      <c r="B819" s="40"/>
      <c r="C819" s="13"/>
      <c r="D819" s="40"/>
      <c r="E819" s="46"/>
      <c r="F819" s="47" t="s">
        <v>22</v>
      </c>
      <c r="G819" s="38"/>
      <c r="H819" s="38"/>
      <c r="I819" s="38"/>
      <c r="J819" s="38"/>
      <c r="K819" s="38">
        <f t="shared" si="85"/>
        <v>0</v>
      </c>
      <c r="L819" s="38"/>
      <c r="M819" s="40"/>
      <c r="N819" s="48"/>
      <c r="O819" s="47" t="s">
        <v>22</v>
      </c>
      <c r="P819" s="38"/>
      <c r="Q819" s="38"/>
      <c r="R819" s="38"/>
      <c r="S819" s="38"/>
      <c r="T819" s="44">
        <f t="shared" si="84"/>
        <v>0</v>
      </c>
      <c r="U819" s="45"/>
    </row>
    <row r="820" spans="1:21" x14ac:dyDescent="0.25">
      <c r="A820" s="33"/>
      <c r="B820" s="40"/>
      <c r="C820" s="13"/>
      <c r="D820" s="40"/>
      <c r="E820" s="46"/>
      <c r="F820" s="47" t="s">
        <v>22</v>
      </c>
      <c r="G820" s="38"/>
      <c r="H820" s="38"/>
      <c r="I820" s="38"/>
      <c r="J820" s="38"/>
      <c r="K820" s="38">
        <f t="shared" si="85"/>
        <v>0</v>
      </c>
      <c r="L820" s="38"/>
      <c r="M820" s="40"/>
      <c r="N820" s="48"/>
      <c r="O820" s="47" t="s">
        <v>22</v>
      </c>
      <c r="P820" s="38"/>
      <c r="Q820" s="38"/>
      <c r="R820" s="38"/>
      <c r="S820" s="38"/>
      <c r="T820" s="44">
        <f t="shared" si="84"/>
        <v>0</v>
      </c>
      <c r="U820" s="45"/>
    </row>
    <row r="821" spans="1:21" x14ac:dyDescent="0.25">
      <c r="A821" s="33"/>
      <c r="B821" s="40"/>
      <c r="C821" s="13"/>
      <c r="D821" s="40"/>
      <c r="E821" s="46"/>
      <c r="F821" s="47" t="s">
        <v>22</v>
      </c>
      <c r="G821" s="38"/>
      <c r="H821" s="38"/>
      <c r="I821" s="38"/>
      <c r="J821" s="38"/>
      <c r="K821" s="38">
        <f t="shared" si="85"/>
        <v>0</v>
      </c>
      <c r="L821" s="38"/>
      <c r="M821" s="40"/>
      <c r="N821" s="49"/>
      <c r="O821" s="47" t="s">
        <v>22</v>
      </c>
      <c r="P821" s="38"/>
      <c r="Q821" s="38"/>
      <c r="R821" s="38"/>
      <c r="S821" s="38"/>
      <c r="T821" s="44">
        <f t="shared" si="84"/>
        <v>0</v>
      </c>
      <c r="U821" s="45"/>
    </row>
    <row r="822" spans="1:21" x14ac:dyDescent="0.25">
      <c r="E822" t="s">
        <v>0</v>
      </c>
      <c r="F822" s="1"/>
    </row>
    <row r="823" spans="1:21" x14ac:dyDescent="0.25">
      <c r="A823" s="2" t="s">
        <v>1</v>
      </c>
      <c r="B823" s="3" t="s">
        <v>2</v>
      </c>
      <c r="C823" s="3" t="s">
        <v>3</v>
      </c>
      <c r="D823" s="4" t="s">
        <v>4</v>
      </c>
      <c r="E823" s="4"/>
      <c r="F823" s="5"/>
      <c r="G823" s="5"/>
      <c r="H823" s="5"/>
      <c r="I823" s="5"/>
      <c r="J823" s="5"/>
      <c r="K823" s="6" t="s">
        <v>5</v>
      </c>
      <c r="L823" s="7"/>
      <c r="M823" s="4" t="s">
        <v>6</v>
      </c>
      <c r="N823" s="4"/>
      <c r="O823" s="5"/>
      <c r="P823" s="5"/>
      <c r="Q823" s="5"/>
      <c r="R823" s="5"/>
      <c r="S823" s="5"/>
      <c r="T823" s="8" t="s">
        <v>7</v>
      </c>
      <c r="U823" s="9" t="s">
        <v>8</v>
      </c>
    </row>
    <row r="824" spans="1:21" ht="25.5" x14ac:dyDescent="0.25">
      <c r="A824" s="2"/>
      <c r="B824" s="3"/>
      <c r="C824" s="3"/>
      <c r="D824" s="10" t="s">
        <v>9</v>
      </c>
      <c r="E824" s="11" t="s">
        <v>10</v>
      </c>
      <c r="F824" s="11" t="s">
        <v>11</v>
      </c>
      <c r="G824" s="12" t="s">
        <v>12</v>
      </c>
      <c r="H824" s="13"/>
      <c r="I824" s="13"/>
      <c r="J824" s="13"/>
      <c r="K824" s="13"/>
      <c r="L824" s="14" t="s">
        <v>13</v>
      </c>
      <c r="M824" s="10" t="s">
        <v>9</v>
      </c>
      <c r="N824" s="15" t="s">
        <v>14</v>
      </c>
      <c r="O824" s="11" t="s">
        <v>11</v>
      </c>
      <c r="P824" s="12" t="s">
        <v>12</v>
      </c>
      <c r="Q824" s="13"/>
      <c r="R824" s="13"/>
      <c r="S824" s="13"/>
      <c r="T824" s="8"/>
      <c r="U824" s="9"/>
    </row>
    <row r="825" spans="1:21" x14ac:dyDescent="0.25">
      <c r="A825" s="2"/>
      <c r="B825" s="3"/>
      <c r="C825" s="3"/>
      <c r="D825" s="10"/>
      <c r="E825" s="11"/>
      <c r="F825" s="11"/>
      <c r="G825" s="16" t="s">
        <v>15</v>
      </c>
      <c r="H825" s="17" t="s">
        <v>16</v>
      </c>
      <c r="I825" s="18" t="s">
        <v>17</v>
      </c>
      <c r="J825" s="19">
        <v>0</v>
      </c>
      <c r="K825" s="13"/>
      <c r="L825" s="20"/>
      <c r="M825" s="10"/>
      <c r="N825" s="15"/>
      <c r="O825" s="11"/>
      <c r="P825" s="16" t="s">
        <v>15</v>
      </c>
      <c r="Q825" s="17" t="s">
        <v>16</v>
      </c>
      <c r="R825" s="18" t="s">
        <v>17</v>
      </c>
      <c r="S825" s="19">
        <v>0</v>
      </c>
      <c r="T825" s="8"/>
      <c r="U825" s="9"/>
    </row>
    <row r="826" spans="1:21" x14ac:dyDescent="0.25">
      <c r="A826" s="21"/>
      <c r="B826" s="22"/>
      <c r="C826" s="23"/>
      <c r="D826" s="24"/>
      <c r="E826" s="25"/>
      <c r="F826" s="25"/>
      <c r="G826" s="26"/>
      <c r="H826" s="27"/>
      <c r="I826" s="28"/>
      <c r="J826" s="29"/>
      <c r="K826" s="30"/>
      <c r="L826" s="30"/>
      <c r="M826" s="24"/>
      <c r="N826" s="25"/>
      <c r="O826" s="25"/>
      <c r="P826" s="26"/>
      <c r="Q826" s="27"/>
      <c r="R826" s="28"/>
      <c r="S826" s="29"/>
      <c r="T826" s="31"/>
      <c r="U826" s="32"/>
    </row>
    <row r="827" spans="1:21" x14ac:dyDescent="0.25">
      <c r="A827" s="33"/>
      <c r="B827" s="33">
        <v>494</v>
      </c>
      <c r="C827" s="34"/>
      <c r="D827" s="35"/>
      <c r="E827" s="36"/>
      <c r="F827" s="37"/>
      <c r="G827" s="38"/>
      <c r="H827" s="38"/>
      <c r="I827" s="38"/>
      <c r="J827" s="38"/>
      <c r="K827" s="38">
        <f>((SUM(H829:H840)*H828)+(SUM(G829:G840)*G828)+(SUM(I829:I840)*I828))/1000</f>
        <v>0</v>
      </c>
      <c r="L827" s="38" t="e">
        <f>T827*100/M827</f>
        <v>#DIV/0!</v>
      </c>
      <c r="M827" s="35"/>
      <c r="N827" s="36"/>
      <c r="O827" s="37"/>
      <c r="P827" s="38"/>
      <c r="Q827" s="38"/>
      <c r="R827" s="38"/>
      <c r="S827" s="38"/>
      <c r="T827" s="39">
        <f>((SUM(Q829:Q840)*Q828)+(SUM(P829:P840)*P828)+(SUM(R829:R840)*R828))/1000</f>
        <v>0</v>
      </c>
      <c r="U827" s="39" t="e">
        <f>T827*100/M827</f>
        <v>#DIV/0!</v>
      </c>
    </row>
    <row r="828" spans="1:21" x14ac:dyDescent="0.25">
      <c r="A828" s="33"/>
      <c r="B828" s="40"/>
      <c r="C828" s="13"/>
      <c r="D828" s="40"/>
      <c r="E828" s="41" t="s">
        <v>19</v>
      </c>
      <c r="F828" s="42"/>
      <c r="G828" s="43"/>
      <c r="H828" s="43"/>
      <c r="I828" s="43"/>
      <c r="J828" s="43"/>
      <c r="K828" s="38"/>
      <c r="L828" s="38"/>
      <c r="M828" s="40"/>
      <c r="N828" s="41" t="s">
        <v>19</v>
      </c>
      <c r="O828" s="42"/>
      <c r="P828" s="43"/>
      <c r="Q828" s="43"/>
      <c r="R828" s="43"/>
      <c r="S828" s="38"/>
      <c r="T828" s="44"/>
      <c r="U828" s="45"/>
    </row>
    <row r="829" spans="1:21" x14ac:dyDescent="0.25">
      <c r="A829" s="33"/>
      <c r="B829" s="40"/>
      <c r="C829" s="13"/>
      <c r="D829" s="40"/>
      <c r="E829" s="46"/>
      <c r="F829" s="47" t="s">
        <v>22</v>
      </c>
      <c r="G829" s="38"/>
      <c r="H829" s="38"/>
      <c r="I829" s="38"/>
      <c r="J829" s="38"/>
      <c r="K829" s="38">
        <f>(G829*$G$7+H829*$H$7+I829*$I$7)/1000</f>
        <v>0</v>
      </c>
      <c r="L829" s="38"/>
      <c r="M829" s="40"/>
      <c r="N829" s="46"/>
      <c r="O829" s="47" t="s">
        <v>22</v>
      </c>
      <c r="P829" s="38"/>
      <c r="Q829" s="38"/>
      <c r="R829" s="38"/>
      <c r="S829" s="38"/>
      <c r="T829" s="44">
        <f t="shared" ref="T829:T840" si="86">(P829*$P$7+Q829*$Q$7+R829*$R$7)/1000</f>
        <v>0</v>
      </c>
      <c r="U829" s="45"/>
    </row>
    <row r="830" spans="1:21" x14ac:dyDescent="0.25">
      <c r="A830" s="33"/>
      <c r="B830" s="40"/>
      <c r="C830" s="13"/>
      <c r="D830" s="40"/>
      <c r="E830" s="46"/>
      <c r="F830" s="47" t="s">
        <v>22</v>
      </c>
      <c r="G830" s="38"/>
      <c r="H830" s="38"/>
      <c r="I830" s="38"/>
      <c r="J830" s="38"/>
      <c r="K830" s="38">
        <f t="shared" ref="K830:K840" si="87">(G830*$G$7+H830*$H$7+I830*$I$7)/1000</f>
        <v>0</v>
      </c>
      <c r="L830" s="38"/>
      <c r="M830" s="40"/>
      <c r="N830" s="48"/>
      <c r="O830" s="47" t="s">
        <v>22</v>
      </c>
      <c r="P830" s="38"/>
      <c r="Q830" s="38"/>
      <c r="R830" s="38"/>
      <c r="S830" s="38"/>
      <c r="T830" s="44">
        <f t="shared" si="86"/>
        <v>0</v>
      </c>
      <c r="U830" s="45"/>
    </row>
    <row r="831" spans="1:21" x14ac:dyDescent="0.25">
      <c r="A831" s="33"/>
      <c r="B831" s="40"/>
      <c r="C831" s="13"/>
      <c r="D831" s="40"/>
      <c r="E831" s="46"/>
      <c r="F831" s="47" t="s">
        <v>22</v>
      </c>
      <c r="G831" s="38"/>
      <c r="H831" s="38"/>
      <c r="I831" s="38"/>
      <c r="J831" s="38"/>
      <c r="K831" s="38">
        <f t="shared" si="87"/>
        <v>0</v>
      </c>
      <c r="L831" s="38"/>
      <c r="M831" s="40"/>
      <c r="N831" s="46"/>
      <c r="O831" s="47" t="s">
        <v>22</v>
      </c>
      <c r="P831" s="38"/>
      <c r="Q831" s="38"/>
      <c r="R831" s="38"/>
      <c r="S831" s="38"/>
      <c r="T831" s="44">
        <f t="shared" si="86"/>
        <v>0</v>
      </c>
      <c r="U831" s="45"/>
    </row>
    <row r="832" spans="1:21" x14ac:dyDescent="0.25">
      <c r="A832" s="33"/>
      <c r="B832" s="40"/>
      <c r="C832" s="13"/>
      <c r="D832" s="40"/>
      <c r="E832" s="46"/>
      <c r="F832" s="47" t="s">
        <v>22</v>
      </c>
      <c r="G832" s="38"/>
      <c r="H832" s="38"/>
      <c r="I832" s="38"/>
      <c r="J832" s="38"/>
      <c r="K832" s="38">
        <f t="shared" si="87"/>
        <v>0</v>
      </c>
      <c r="L832" s="38"/>
      <c r="M832" s="40"/>
      <c r="N832" s="48"/>
      <c r="O832" s="47" t="s">
        <v>22</v>
      </c>
      <c r="P832" s="38"/>
      <c r="Q832" s="38"/>
      <c r="R832" s="38"/>
      <c r="S832" s="38"/>
      <c r="T832" s="44">
        <f t="shared" si="86"/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22</v>
      </c>
      <c r="G833" s="38"/>
      <c r="H833" s="38"/>
      <c r="I833" s="38"/>
      <c r="J833" s="38"/>
      <c r="K833" s="38">
        <f t="shared" si="87"/>
        <v>0</v>
      </c>
      <c r="L833" s="38"/>
      <c r="M833" s="40"/>
      <c r="N833" s="46"/>
      <c r="O833" s="47" t="s">
        <v>22</v>
      </c>
      <c r="P833" s="38"/>
      <c r="Q833" s="38"/>
      <c r="R833" s="38"/>
      <c r="S833" s="38"/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22</v>
      </c>
      <c r="G834" s="38"/>
      <c r="H834" s="38"/>
      <c r="I834" s="38"/>
      <c r="J834" s="38"/>
      <c r="K834" s="38">
        <f t="shared" si="87"/>
        <v>0</v>
      </c>
      <c r="L834" s="38"/>
      <c r="M834" s="40"/>
      <c r="N834" s="46"/>
      <c r="O834" s="47" t="s">
        <v>22</v>
      </c>
      <c r="P834" s="38"/>
      <c r="Q834" s="38"/>
      <c r="R834" s="38"/>
      <c r="S834" s="38"/>
      <c r="T834" s="44">
        <f t="shared" si="86"/>
        <v>0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22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6"/>
      <c r="O835" s="47" t="s">
        <v>22</v>
      </c>
      <c r="P835" s="38"/>
      <c r="Q835" s="38"/>
      <c r="R835" s="38"/>
      <c r="S835" s="38"/>
      <c r="T835" s="44">
        <f t="shared" si="86"/>
        <v>0</v>
      </c>
      <c r="U835" s="45"/>
    </row>
    <row r="836" spans="1:21" x14ac:dyDescent="0.25">
      <c r="A836" s="33"/>
      <c r="B836" s="40"/>
      <c r="C836" s="13"/>
      <c r="D836" s="40"/>
      <c r="E836" s="46"/>
      <c r="F836" s="47" t="s">
        <v>22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6"/>
      <c r="O836" s="47" t="s">
        <v>22</v>
      </c>
      <c r="P836" s="38"/>
      <c r="Q836" s="38"/>
      <c r="R836" s="38"/>
      <c r="S836" s="38"/>
      <c r="T836" s="44">
        <f t="shared" si="86"/>
        <v>0</v>
      </c>
      <c r="U836" s="45"/>
    </row>
    <row r="837" spans="1:21" x14ac:dyDescent="0.25">
      <c r="A837" s="33"/>
      <c r="B837" s="40"/>
      <c r="C837" s="13"/>
      <c r="D837" s="40"/>
      <c r="E837" s="46"/>
      <c r="F837" s="47" t="s">
        <v>22</v>
      </c>
      <c r="G837" s="38"/>
      <c r="H837" s="38"/>
      <c r="I837" s="38"/>
      <c r="J837" s="38"/>
      <c r="K837" s="38">
        <f t="shared" si="87"/>
        <v>0</v>
      </c>
      <c r="L837" s="38"/>
      <c r="M837" s="40"/>
      <c r="N837" s="48"/>
      <c r="O837" s="47" t="s">
        <v>22</v>
      </c>
      <c r="P837" s="38"/>
      <c r="Q837" s="38"/>
      <c r="R837" s="38"/>
      <c r="S837" s="38"/>
      <c r="T837" s="44">
        <f t="shared" si="86"/>
        <v>0</v>
      </c>
      <c r="U837" s="45"/>
    </row>
    <row r="838" spans="1:21" x14ac:dyDescent="0.25">
      <c r="A838" s="33"/>
      <c r="B838" s="40"/>
      <c r="C838" s="13"/>
      <c r="D838" s="40"/>
      <c r="E838" s="46"/>
      <c r="F838" s="47" t="s">
        <v>22</v>
      </c>
      <c r="G838" s="38"/>
      <c r="H838" s="38"/>
      <c r="I838" s="38"/>
      <c r="J838" s="38"/>
      <c r="K838" s="38">
        <f t="shared" si="87"/>
        <v>0</v>
      </c>
      <c r="L838" s="38"/>
      <c r="M838" s="40"/>
      <c r="N838" s="48"/>
      <c r="O838" s="47" t="s">
        <v>22</v>
      </c>
      <c r="P838" s="38"/>
      <c r="Q838" s="38"/>
      <c r="R838" s="38"/>
      <c r="S838" s="38"/>
      <c r="T838" s="44">
        <f t="shared" si="86"/>
        <v>0</v>
      </c>
      <c r="U838" s="45"/>
    </row>
    <row r="839" spans="1:21" x14ac:dyDescent="0.25">
      <c r="A839" s="33"/>
      <c r="B839" s="40"/>
      <c r="C839" s="13"/>
      <c r="D839" s="40"/>
      <c r="E839" s="46"/>
      <c r="F839" s="47" t="s">
        <v>22</v>
      </c>
      <c r="G839" s="38"/>
      <c r="H839" s="38"/>
      <c r="I839" s="38"/>
      <c r="J839" s="38"/>
      <c r="K839" s="38">
        <f t="shared" si="87"/>
        <v>0</v>
      </c>
      <c r="L839" s="38"/>
      <c r="M839" s="40"/>
      <c r="N839" s="48"/>
      <c r="O839" s="47" t="s">
        <v>22</v>
      </c>
      <c r="P839" s="38"/>
      <c r="Q839" s="38"/>
      <c r="R839" s="38"/>
      <c r="S839" s="38"/>
      <c r="T839" s="44">
        <f t="shared" si="86"/>
        <v>0</v>
      </c>
      <c r="U839" s="45"/>
    </row>
    <row r="840" spans="1:21" x14ac:dyDescent="0.25">
      <c r="A840" s="33"/>
      <c r="B840" s="40"/>
      <c r="C840" s="13"/>
      <c r="D840" s="40"/>
      <c r="E840" s="46"/>
      <c r="F840" s="47" t="s">
        <v>22</v>
      </c>
      <c r="G840" s="38"/>
      <c r="H840" s="38"/>
      <c r="I840" s="38"/>
      <c r="J840" s="38"/>
      <c r="K840" s="38">
        <f t="shared" si="87"/>
        <v>0</v>
      </c>
      <c r="L840" s="38"/>
      <c r="M840" s="40"/>
      <c r="N840" s="49"/>
      <c r="O840" s="47" t="s">
        <v>22</v>
      </c>
      <c r="P840" s="38"/>
      <c r="Q840" s="38"/>
      <c r="R840" s="38"/>
      <c r="S840" s="38"/>
      <c r="T840" s="44">
        <f t="shared" si="86"/>
        <v>0</v>
      </c>
      <c r="U840" s="45"/>
    </row>
    <row r="841" spans="1:21" x14ac:dyDescent="0.25">
      <c r="E841" t="s">
        <v>0</v>
      </c>
      <c r="F841" s="1"/>
      <c r="G841" s="1">
        <v>45642</v>
      </c>
    </row>
    <row r="842" spans="1:21" x14ac:dyDescent="0.25">
      <c r="A842" s="2" t="s">
        <v>1</v>
      </c>
      <c r="B842" s="3" t="s">
        <v>2</v>
      </c>
      <c r="C842" s="3" t="s">
        <v>3</v>
      </c>
      <c r="D842" s="4" t="s">
        <v>4</v>
      </c>
      <c r="E842" s="4"/>
      <c r="F842" s="5"/>
      <c r="G842" s="5"/>
      <c r="H842" s="5"/>
      <c r="I842" s="5"/>
      <c r="J842" s="5"/>
      <c r="K842" s="6" t="s">
        <v>5</v>
      </c>
      <c r="L842" s="7"/>
      <c r="M842" s="4" t="s">
        <v>6</v>
      </c>
      <c r="N842" s="4"/>
      <c r="O842" s="5"/>
      <c r="P842" s="5"/>
      <c r="Q842" s="5"/>
      <c r="R842" s="5"/>
      <c r="S842" s="5"/>
      <c r="T842" s="8" t="s">
        <v>7</v>
      </c>
      <c r="U842" s="9" t="s">
        <v>8</v>
      </c>
    </row>
    <row r="843" spans="1:21" ht="25.5" x14ac:dyDescent="0.25">
      <c r="A843" s="2"/>
      <c r="B843" s="3"/>
      <c r="C843" s="3"/>
      <c r="D843" s="10" t="s">
        <v>9</v>
      </c>
      <c r="E843" s="11" t="s">
        <v>10</v>
      </c>
      <c r="F843" s="11" t="s">
        <v>11</v>
      </c>
      <c r="G843" s="12" t="s">
        <v>12</v>
      </c>
      <c r="H843" s="13"/>
      <c r="I843" s="13"/>
      <c r="J843" s="13"/>
      <c r="K843" s="13"/>
      <c r="L843" s="14" t="s">
        <v>13</v>
      </c>
      <c r="M843" s="10" t="s">
        <v>9</v>
      </c>
      <c r="N843" s="15" t="s">
        <v>14</v>
      </c>
      <c r="O843" s="11" t="s">
        <v>11</v>
      </c>
      <c r="P843" s="12" t="s">
        <v>12</v>
      </c>
      <c r="Q843" s="13"/>
      <c r="R843" s="13"/>
      <c r="S843" s="13"/>
      <c r="T843" s="8"/>
      <c r="U843" s="9"/>
    </row>
    <row r="844" spans="1:21" x14ac:dyDescent="0.25">
      <c r="A844" s="2"/>
      <c r="B844" s="3"/>
      <c r="C844" s="3"/>
      <c r="D844" s="10"/>
      <c r="E844" s="11"/>
      <c r="F844" s="11"/>
      <c r="G844" s="16" t="s">
        <v>15</v>
      </c>
      <c r="H844" s="17" t="s">
        <v>16</v>
      </c>
      <c r="I844" s="18" t="s">
        <v>17</v>
      </c>
      <c r="J844" s="19">
        <v>0</v>
      </c>
      <c r="K844" s="13"/>
      <c r="L844" s="20"/>
      <c r="M844" s="10"/>
      <c r="N844" s="15"/>
      <c r="O844" s="11"/>
      <c r="P844" s="16" t="s">
        <v>15</v>
      </c>
      <c r="Q844" s="17" t="s">
        <v>16</v>
      </c>
      <c r="R844" s="18" t="s">
        <v>17</v>
      </c>
      <c r="S844" s="19">
        <v>0</v>
      </c>
      <c r="T844" s="8"/>
      <c r="U844" s="9"/>
    </row>
    <row r="845" spans="1:21" x14ac:dyDescent="0.25">
      <c r="A845" s="21"/>
      <c r="B845" s="22"/>
      <c r="C845" s="23"/>
      <c r="D845" s="24"/>
      <c r="E845" s="25"/>
      <c r="F845" s="25"/>
      <c r="G845" s="26"/>
      <c r="H845" s="27"/>
      <c r="I845" s="28"/>
      <c r="J845" s="29"/>
      <c r="K845" s="30"/>
      <c r="L845" s="30"/>
      <c r="M845" s="24"/>
      <c r="N845" s="25"/>
      <c r="O845" s="25"/>
      <c r="P845" s="26"/>
      <c r="Q845" s="27"/>
      <c r="R845" s="28"/>
      <c r="S845" s="29"/>
      <c r="T845" s="31"/>
      <c r="U845" s="32"/>
    </row>
    <row r="846" spans="1:21" x14ac:dyDescent="0.25">
      <c r="A846" s="33"/>
      <c r="B846" s="33">
        <v>495</v>
      </c>
      <c r="C846" s="34"/>
      <c r="D846" s="35">
        <v>100</v>
      </c>
      <c r="E846" s="36"/>
      <c r="F846" s="37"/>
      <c r="G846" s="38"/>
      <c r="H846" s="38"/>
      <c r="I846" s="38"/>
      <c r="J846" s="38"/>
      <c r="K846" s="38">
        <f>((SUM(H848:H859)*H847)+(SUM(G848:G859)*G847)+(SUM(I848:I859)*I847))/1000</f>
        <v>85.603999999999999</v>
      </c>
      <c r="L846" s="38" t="e">
        <f>T846*100/M846</f>
        <v>#DIV/0!</v>
      </c>
      <c r="M846" s="35"/>
      <c r="N846" s="36"/>
      <c r="O846" s="37"/>
      <c r="P846" s="38"/>
      <c r="Q846" s="38"/>
      <c r="R846" s="38"/>
      <c r="S846" s="38"/>
      <c r="T846" s="39">
        <f>((SUM(Q848:Q859)*Q847)+(SUM(P848:P859)*P847)+(SUM(R848:R859)*R847))/1000</f>
        <v>0</v>
      </c>
      <c r="U846" s="39" t="e">
        <f>T846*100/M846</f>
        <v>#DIV/0!</v>
      </c>
    </row>
    <row r="847" spans="1:21" x14ac:dyDescent="0.25">
      <c r="A847" s="33"/>
      <c r="B847" s="40"/>
      <c r="C847" s="13"/>
      <c r="D847" s="40"/>
      <c r="E847" s="41" t="s">
        <v>19</v>
      </c>
      <c r="F847" s="42"/>
      <c r="G847" s="43">
        <v>224</v>
      </c>
      <c r="H847" s="43">
        <v>225</v>
      </c>
      <c r="I847" s="43">
        <v>225</v>
      </c>
      <c r="J847" s="43"/>
      <c r="K847" s="38"/>
      <c r="L847" s="38"/>
      <c r="M847" s="40"/>
      <c r="N847" s="41" t="s">
        <v>19</v>
      </c>
      <c r="O847" s="42"/>
      <c r="P847" s="43"/>
      <c r="Q847" s="43"/>
      <c r="R847" s="43"/>
      <c r="S847" s="38"/>
      <c r="T847" s="44"/>
      <c r="U847" s="45"/>
    </row>
    <row r="848" spans="1:21" x14ac:dyDescent="0.25">
      <c r="A848" s="33"/>
      <c r="B848" s="40"/>
      <c r="C848" s="13"/>
      <c r="D848" s="40"/>
      <c r="E848" s="46"/>
      <c r="F848" s="47" t="s">
        <v>30</v>
      </c>
      <c r="G848" s="38">
        <v>54</v>
      </c>
      <c r="H848" s="38">
        <v>67</v>
      </c>
      <c r="I848" s="38">
        <v>60</v>
      </c>
      <c r="J848" s="38">
        <v>23</v>
      </c>
      <c r="K848" s="38">
        <f>(G848*$G$7+H848*$H$7+I848*$I$7)/1000</f>
        <v>42.078000000000003</v>
      </c>
      <c r="L848" s="38"/>
      <c r="M848" s="40"/>
      <c r="N848" s="46"/>
      <c r="O848" s="47" t="s">
        <v>22</v>
      </c>
      <c r="P848" s="38"/>
      <c r="Q848" s="38"/>
      <c r="R848" s="38"/>
      <c r="S848" s="38"/>
      <c r="T848" s="44">
        <f t="shared" ref="T848:T859" si="88">(P848*$P$7+Q848*$Q$7+R848*$R$7)/1000</f>
        <v>0</v>
      </c>
      <c r="U848" s="45"/>
    </row>
    <row r="849" spans="1:21" x14ac:dyDescent="0.25">
      <c r="A849" s="33"/>
      <c r="B849" s="40"/>
      <c r="C849" s="13"/>
      <c r="D849" s="40"/>
      <c r="E849" s="46"/>
      <c r="F849" s="47" t="s">
        <v>31</v>
      </c>
      <c r="G849" s="38">
        <v>41</v>
      </c>
      <c r="H849" s="38">
        <v>36</v>
      </c>
      <c r="I849" s="38">
        <v>43</v>
      </c>
      <c r="J849" s="38">
        <v>14</v>
      </c>
      <c r="K849" s="38">
        <f t="shared" ref="K849:K859" si="89">(G849*$G$7+H849*$H$7+I849*$I$7)/1000</f>
        <v>27.873000000000001</v>
      </c>
      <c r="L849" s="38"/>
      <c r="M849" s="40"/>
      <c r="N849" s="48"/>
      <c r="O849" s="47" t="s">
        <v>22</v>
      </c>
      <c r="P849" s="38"/>
      <c r="Q849" s="38"/>
      <c r="R849" s="38"/>
      <c r="S849" s="38"/>
      <c r="T849" s="44">
        <f t="shared" si="88"/>
        <v>0</v>
      </c>
      <c r="U849" s="45"/>
    </row>
    <row r="850" spans="1:21" x14ac:dyDescent="0.25">
      <c r="A850" s="33"/>
      <c r="B850" s="40"/>
      <c r="C850" s="13"/>
      <c r="D850" s="40"/>
      <c r="E850" s="46"/>
      <c r="F850" s="47" t="s">
        <v>36</v>
      </c>
      <c r="G850" s="38">
        <v>26</v>
      </c>
      <c r="H850" s="38">
        <v>24</v>
      </c>
      <c r="I850" s="38">
        <v>30</v>
      </c>
      <c r="J850" s="38">
        <v>27</v>
      </c>
      <c r="K850" s="38">
        <f t="shared" si="89"/>
        <v>18.585999999999999</v>
      </c>
      <c r="L850" s="38"/>
      <c r="M850" s="40"/>
      <c r="N850" s="46"/>
      <c r="O850" s="47" t="s">
        <v>22</v>
      </c>
      <c r="P850" s="38"/>
      <c r="Q850" s="38"/>
      <c r="R850" s="38"/>
      <c r="S850" s="38"/>
      <c r="T850" s="44">
        <f t="shared" si="88"/>
        <v>0</v>
      </c>
      <c r="U850" s="45"/>
    </row>
    <row r="851" spans="1:21" x14ac:dyDescent="0.25">
      <c r="A851" s="33"/>
      <c r="B851" s="40"/>
      <c r="C851" s="13"/>
      <c r="D851" s="40"/>
      <c r="E851" s="46"/>
      <c r="F851" s="47" t="s">
        <v>22</v>
      </c>
      <c r="G851" s="38"/>
      <c r="H851" s="38"/>
      <c r="I851" s="38"/>
      <c r="J851" s="38"/>
      <c r="K851" s="38">
        <f t="shared" si="89"/>
        <v>0</v>
      </c>
      <c r="L851" s="38"/>
      <c r="M851" s="40"/>
      <c r="N851" s="48"/>
      <c r="O851" s="47" t="s">
        <v>22</v>
      </c>
      <c r="P851" s="38"/>
      <c r="Q851" s="38"/>
      <c r="R851" s="38"/>
      <c r="S851" s="38"/>
      <c r="T851" s="44">
        <f t="shared" si="88"/>
        <v>0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22</v>
      </c>
      <c r="G852" s="38"/>
      <c r="H852" s="38"/>
      <c r="I852" s="38"/>
      <c r="J852" s="38"/>
      <c r="K852" s="38">
        <f t="shared" si="89"/>
        <v>0</v>
      </c>
      <c r="L852" s="38"/>
      <c r="M852" s="40"/>
      <c r="N852" s="46"/>
      <c r="O852" s="47" t="s">
        <v>22</v>
      </c>
      <c r="P852" s="38"/>
      <c r="Q852" s="38"/>
      <c r="R852" s="38"/>
      <c r="S852" s="38"/>
      <c r="T852" s="44">
        <f t="shared" si="88"/>
        <v>0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22</v>
      </c>
      <c r="G853" s="38"/>
      <c r="H853" s="38"/>
      <c r="I853" s="38"/>
      <c r="J853" s="38"/>
      <c r="K853" s="38">
        <f t="shared" si="89"/>
        <v>0</v>
      </c>
      <c r="L853" s="38"/>
      <c r="M853" s="40"/>
      <c r="N853" s="46"/>
      <c r="O853" s="47" t="s">
        <v>22</v>
      </c>
      <c r="P853" s="38"/>
      <c r="Q853" s="38"/>
      <c r="R853" s="38"/>
      <c r="S853" s="38"/>
      <c r="T853" s="44">
        <f t="shared" si="88"/>
        <v>0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22</v>
      </c>
      <c r="G854" s="38"/>
      <c r="H854" s="38"/>
      <c r="I854" s="38"/>
      <c r="J854" s="38"/>
      <c r="K854" s="38">
        <f t="shared" si="89"/>
        <v>0</v>
      </c>
      <c r="L854" s="38"/>
      <c r="M854" s="40"/>
      <c r="N854" s="46"/>
      <c r="O854" s="47" t="s">
        <v>22</v>
      </c>
      <c r="P854" s="38"/>
      <c r="Q854" s="38"/>
      <c r="R854" s="38"/>
      <c r="S854" s="38"/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22</v>
      </c>
      <c r="G855" s="38"/>
      <c r="H855" s="38"/>
      <c r="I855" s="38"/>
      <c r="J855" s="38"/>
      <c r="K855" s="38">
        <f t="shared" si="89"/>
        <v>0</v>
      </c>
      <c r="L855" s="38"/>
      <c r="M855" s="40"/>
      <c r="N855" s="46"/>
      <c r="O855" s="47" t="s">
        <v>22</v>
      </c>
      <c r="P855" s="38"/>
      <c r="Q855" s="38"/>
      <c r="R855" s="38"/>
      <c r="S855" s="38"/>
      <c r="T855" s="44">
        <f t="shared" si="88"/>
        <v>0</v>
      </c>
      <c r="U855" s="45"/>
    </row>
    <row r="856" spans="1:21" x14ac:dyDescent="0.25">
      <c r="A856" s="33"/>
      <c r="B856" s="40"/>
      <c r="C856" s="13"/>
      <c r="D856" s="40"/>
      <c r="E856" s="46"/>
      <c r="F856" s="47" t="s">
        <v>22</v>
      </c>
      <c r="G856" s="38"/>
      <c r="H856" s="38"/>
      <c r="I856" s="38"/>
      <c r="J856" s="38"/>
      <c r="K856" s="38">
        <f t="shared" si="89"/>
        <v>0</v>
      </c>
      <c r="L856" s="38"/>
      <c r="M856" s="40"/>
      <c r="N856" s="48"/>
      <c r="O856" s="47" t="s">
        <v>22</v>
      </c>
      <c r="P856" s="38"/>
      <c r="Q856" s="38"/>
      <c r="R856" s="38"/>
      <c r="S856" s="38"/>
      <c r="T856" s="44">
        <f t="shared" si="88"/>
        <v>0</v>
      </c>
      <c r="U856" s="45"/>
    </row>
    <row r="857" spans="1:21" x14ac:dyDescent="0.25">
      <c r="A857" s="33"/>
      <c r="B857" s="40"/>
      <c r="C857" s="13"/>
      <c r="D857" s="40"/>
      <c r="E857" s="46"/>
      <c r="F857" s="47" t="s">
        <v>22</v>
      </c>
      <c r="G857" s="38"/>
      <c r="H857" s="38"/>
      <c r="I857" s="38"/>
      <c r="J857" s="38"/>
      <c r="K857" s="38">
        <f t="shared" si="89"/>
        <v>0</v>
      </c>
      <c r="L857" s="38"/>
      <c r="M857" s="40"/>
      <c r="N857" s="48"/>
      <c r="O857" s="47" t="s">
        <v>22</v>
      </c>
      <c r="P857" s="38"/>
      <c r="Q857" s="38"/>
      <c r="R857" s="38"/>
      <c r="S857" s="38"/>
      <c r="T857" s="44">
        <f t="shared" si="88"/>
        <v>0</v>
      </c>
      <c r="U857" s="45"/>
    </row>
    <row r="858" spans="1:21" x14ac:dyDescent="0.25">
      <c r="A858" s="33"/>
      <c r="B858" s="40"/>
      <c r="C858" s="13"/>
      <c r="D858" s="40"/>
      <c r="E858" s="46"/>
      <c r="F858" s="47" t="s">
        <v>22</v>
      </c>
      <c r="G858" s="38"/>
      <c r="H858" s="38"/>
      <c r="I858" s="38"/>
      <c r="J858" s="38"/>
      <c r="K858" s="38">
        <f t="shared" si="89"/>
        <v>0</v>
      </c>
      <c r="L858" s="38"/>
      <c r="M858" s="40"/>
      <c r="N858" s="48"/>
      <c r="O858" s="47" t="s">
        <v>22</v>
      </c>
      <c r="P858" s="38"/>
      <c r="Q858" s="38"/>
      <c r="R858" s="38"/>
      <c r="S858" s="38"/>
      <c r="T858" s="44">
        <f t="shared" si="88"/>
        <v>0</v>
      </c>
      <c r="U858" s="45"/>
    </row>
    <row r="859" spans="1:21" x14ac:dyDescent="0.25">
      <c r="A859" s="33"/>
      <c r="B859" s="40"/>
      <c r="C859" s="13"/>
      <c r="D859" s="40"/>
      <c r="E859" s="46"/>
      <c r="F859" s="47" t="s">
        <v>22</v>
      </c>
      <c r="G859" s="38"/>
      <c r="H859" s="38"/>
      <c r="I859" s="38"/>
      <c r="J859" s="38"/>
      <c r="K859" s="38">
        <f t="shared" si="89"/>
        <v>0</v>
      </c>
      <c r="L859" s="38"/>
      <c r="M859" s="40"/>
      <c r="N859" s="49"/>
      <c r="O859" s="47" t="s">
        <v>22</v>
      </c>
      <c r="P859" s="38"/>
      <c r="Q859" s="38"/>
      <c r="R859" s="38"/>
      <c r="S859" s="38"/>
      <c r="T859" s="44">
        <f t="shared" si="88"/>
        <v>0</v>
      </c>
      <c r="U859" s="45"/>
    </row>
    <row r="860" spans="1:21" x14ac:dyDescent="0.25">
      <c r="E860" t="s">
        <v>0</v>
      </c>
      <c r="F860" s="1">
        <v>45630</v>
      </c>
    </row>
    <row r="861" spans="1:21" x14ac:dyDescent="0.25">
      <c r="A861" s="2" t="s">
        <v>1</v>
      </c>
      <c r="B861" s="3" t="s">
        <v>2</v>
      </c>
      <c r="C861" s="3" t="s">
        <v>3</v>
      </c>
      <c r="D861" s="4" t="s">
        <v>4</v>
      </c>
      <c r="E861" s="4"/>
      <c r="F861" s="5"/>
      <c r="G861" s="5"/>
      <c r="H861" s="5"/>
      <c r="I861" s="5"/>
      <c r="J861" s="5"/>
      <c r="K861" s="6" t="s">
        <v>5</v>
      </c>
      <c r="L861" s="7"/>
      <c r="M861" s="4" t="s">
        <v>6</v>
      </c>
      <c r="N861" s="4"/>
      <c r="O861" s="5"/>
      <c r="P861" s="5"/>
      <c r="Q861" s="5"/>
      <c r="R861" s="5"/>
      <c r="S861" s="5"/>
      <c r="T861" s="8" t="s">
        <v>7</v>
      </c>
      <c r="U861" s="9" t="s">
        <v>8</v>
      </c>
    </row>
    <row r="862" spans="1:21" ht="25.5" x14ac:dyDescent="0.25">
      <c r="A862" s="2"/>
      <c r="B862" s="3"/>
      <c r="C862" s="3"/>
      <c r="D862" s="10" t="s">
        <v>9</v>
      </c>
      <c r="E862" s="11" t="s">
        <v>10</v>
      </c>
      <c r="F862" s="11" t="s">
        <v>11</v>
      </c>
      <c r="G862" s="12" t="s">
        <v>12</v>
      </c>
      <c r="H862" s="13"/>
      <c r="I862" s="13"/>
      <c r="J862" s="13"/>
      <c r="K862" s="13"/>
      <c r="L862" s="14" t="s">
        <v>13</v>
      </c>
      <c r="M862" s="10" t="s">
        <v>9</v>
      </c>
      <c r="N862" s="15" t="s">
        <v>14</v>
      </c>
      <c r="O862" s="11" t="s">
        <v>11</v>
      </c>
      <c r="P862" s="12" t="s">
        <v>12</v>
      </c>
      <c r="Q862" s="13"/>
      <c r="R862" s="13"/>
      <c r="S862" s="13"/>
      <c r="T862" s="8"/>
      <c r="U862" s="9"/>
    </row>
    <row r="863" spans="1:21" x14ac:dyDescent="0.25">
      <c r="A863" s="2"/>
      <c r="B863" s="3"/>
      <c r="C863" s="3"/>
      <c r="D863" s="10"/>
      <c r="E863" s="11"/>
      <c r="F863" s="11"/>
      <c r="G863" s="16" t="s">
        <v>15</v>
      </c>
      <c r="H863" s="17" t="s">
        <v>16</v>
      </c>
      <c r="I863" s="18" t="s">
        <v>17</v>
      </c>
      <c r="J863" s="19">
        <v>0</v>
      </c>
      <c r="K863" s="13"/>
      <c r="L863" s="20"/>
      <c r="M863" s="10"/>
      <c r="N863" s="15"/>
      <c r="O863" s="11"/>
      <c r="P863" s="16" t="s">
        <v>15</v>
      </c>
      <c r="Q863" s="17" t="s">
        <v>16</v>
      </c>
      <c r="R863" s="18" t="s">
        <v>17</v>
      </c>
      <c r="S863" s="19">
        <v>0</v>
      </c>
      <c r="T863" s="8"/>
      <c r="U863" s="9"/>
    </row>
    <row r="864" spans="1:21" x14ac:dyDescent="0.25">
      <c r="A864" s="21"/>
      <c r="B864" s="22"/>
      <c r="C864" s="23"/>
      <c r="D864" s="24"/>
      <c r="E864" s="25"/>
      <c r="F864" s="25"/>
      <c r="G864" s="26"/>
      <c r="H864" s="27"/>
      <c r="I864" s="28"/>
      <c r="J864" s="29"/>
      <c r="K864" s="30"/>
      <c r="L864" s="30"/>
      <c r="M864" s="24"/>
      <c r="N864" s="25"/>
      <c r="O864" s="25"/>
      <c r="P864" s="26"/>
      <c r="Q864" s="27"/>
      <c r="R864" s="28"/>
      <c r="S864" s="29"/>
      <c r="T864" s="31"/>
      <c r="U864" s="32"/>
    </row>
    <row r="865" spans="1:21" x14ac:dyDescent="0.25">
      <c r="A865" s="33"/>
      <c r="B865" s="33">
        <v>496</v>
      </c>
      <c r="C865" s="34"/>
      <c r="D865" s="35"/>
      <c r="E865" s="36"/>
      <c r="F865" s="37"/>
      <c r="G865" s="38"/>
      <c r="H865" s="38"/>
      <c r="I865" s="38"/>
      <c r="J865" s="38"/>
      <c r="K865" s="38">
        <f>((SUM(H867:H878)*H866)+(SUM(G867:G878)*G866)+(SUM(I867:I878)*I866))/1000</f>
        <v>57.13</v>
      </c>
      <c r="L865" s="38" t="e">
        <f>T865*100/M865</f>
        <v>#DIV/0!</v>
      </c>
      <c r="M865" s="35"/>
      <c r="N865" s="36"/>
      <c r="O865" s="37"/>
      <c r="P865" s="38"/>
      <c r="Q865" s="38"/>
      <c r="R865" s="38"/>
      <c r="S865" s="38"/>
      <c r="T865" s="39">
        <f>((SUM(Q867:Q878)*Q866)+(SUM(P867:P878)*P866)+(SUM(R867:R878)*R866))/1000</f>
        <v>0</v>
      </c>
      <c r="U865" s="39" t="e">
        <f>T865*100/M865</f>
        <v>#DIV/0!</v>
      </c>
    </row>
    <row r="866" spans="1:21" x14ac:dyDescent="0.25">
      <c r="A866" s="33"/>
      <c r="B866" s="40"/>
      <c r="C866" s="13"/>
      <c r="D866" s="40"/>
      <c r="E866" s="41" t="s">
        <v>19</v>
      </c>
      <c r="F866" s="42"/>
      <c r="G866" s="43">
        <v>228</v>
      </c>
      <c r="H866" s="43">
        <v>227</v>
      </c>
      <c r="I866" s="43">
        <v>214</v>
      </c>
      <c r="J866" s="43"/>
      <c r="K866" s="38"/>
      <c r="L866" s="38"/>
      <c r="M866" s="40"/>
      <c r="N866" s="41" t="s">
        <v>19</v>
      </c>
      <c r="O866" s="42"/>
      <c r="P866" s="43"/>
      <c r="Q866" s="43"/>
      <c r="R866" s="43"/>
      <c r="S866" s="38"/>
      <c r="T866" s="44"/>
      <c r="U866" s="45"/>
    </row>
    <row r="867" spans="1:21" x14ac:dyDescent="0.25">
      <c r="A867" s="33"/>
      <c r="B867" s="40"/>
      <c r="C867" s="13"/>
      <c r="D867" s="40"/>
      <c r="E867" s="46"/>
      <c r="F867" s="47" t="s">
        <v>30</v>
      </c>
      <c r="G867" s="38">
        <v>65</v>
      </c>
      <c r="H867" s="38">
        <v>94</v>
      </c>
      <c r="I867" s="38">
        <v>98</v>
      </c>
      <c r="J867" s="38">
        <v>29</v>
      </c>
      <c r="K867" s="38">
        <f>(G867*$G$7+H867*$H$7+I867*$I$7)/1000</f>
        <v>59.78</v>
      </c>
      <c r="L867" s="38"/>
      <c r="M867" s="40"/>
      <c r="N867" s="46"/>
      <c r="O867" s="47" t="s">
        <v>22</v>
      </c>
      <c r="P867" s="38"/>
      <c r="Q867" s="38"/>
      <c r="R867" s="38"/>
      <c r="S867" s="38"/>
      <c r="T867" s="44">
        <f t="shared" ref="T867:T878" si="90">(P867*$P$7+Q867*$Q$7+R867*$R$7)/1000</f>
        <v>0</v>
      </c>
      <c r="U867" s="45"/>
    </row>
    <row r="868" spans="1:21" x14ac:dyDescent="0.25">
      <c r="A868" s="33"/>
      <c r="B868" s="40"/>
      <c r="C868" s="13"/>
      <c r="D868" s="40"/>
      <c r="E868" s="46"/>
      <c r="F868" s="47" t="s">
        <v>22</v>
      </c>
      <c r="G868" s="38"/>
      <c r="H868" s="38"/>
      <c r="I868" s="38"/>
      <c r="J868" s="38"/>
      <c r="K868" s="38">
        <f t="shared" ref="K868:K878" si="91">(G868*$G$7+H868*$H$7+I868*$I$7)/1000</f>
        <v>0</v>
      </c>
      <c r="L868" s="38"/>
      <c r="M868" s="40"/>
      <c r="N868" s="48"/>
      <c r="O868" s="47" t="s">
        <v>22</v>
      </c>
      <c r="P868" s="38"/>
      <c r="Q868" s="38"/>
      <c r="R868" s="38"/>
      <c r="S868" s="38"/>
      <c r="T868" s="44">
        <f t="shared" si="90"/>
        <v>0</v>
      </c>
      <c r="U868" s="45"/>
    </row>
    <row r="869" spans="1:21" x14ac:dyDescent="0.25">
      <c r="A869" s="33"/>
      <c r="B869" s="40"/>
      <c r="C869" s="13"/>
      <c r="D869" s="40"/>
      <c r="E869" s="46"/>
      <c r="F869" s="47" t="s">
        <v>22</v>
      </c>
      <c r="G869" s="38"/>
      <c r="H869" s="38"/>
      <c r="I869" s="38"/>
      <c r="J869" s="38"/>
      <c r="K869" s="38">
        <f t="shared" si="91"/>
        <v>0</v>
      </c>
      <c r="L869" s="38"/>
      <c r="M869" s="40"/>
      <c r="N869" s="46"/>
      <c r="O869" s="47" t="s">
        <v>22</v>
      </c>
      <c r="P869" s="38"/>
      <c r="Q869" s="38"/>
      <c r="R869" s="38"/>
      <c r="S869" s="38"/>
      <c r="T869" s="44">
        <f t="shared" si="90"/>
        <v>0</v>
      </c>
      <c r="U869" s="45"/>
    </row>
    <row r="870" spans="1:21" x14ac:dyDescent="0.25">
      <c r="A870" s="33"/>
      <c r="B870" s="40"/>
      <c r="C870" s="13"/>
      <c r="D870" s="40"/>
      <c r="E870" s="46"/>
      <c r="F870" s="47" t="s">
        <v>22</v>
      </c>
      <c r="G870" s="38"/>
      <c r="H870" s="38"/>
      <c r="I870" s="38"/>
      <c r="J870" s="38"/>
      <c r="K870" s="38">
        <f t="shared" si="91"/>
        <v>0</v>
      </c>
      <c r="L870" s="38"/>
      <c r="M870" s="40"/>
      <c r="N870" s="48"/>
      <c r="O870" s="47" t="s">
        <v>22</v>
      </c>
      <c r="P870" s="38"/>
      <c r="Q870" s="38"/>
      <c r="R870" s="38"/>
      <c r="S870" s="38"/>
      <c r="T870" s="44">
        <f t="shared" si="90"/>
        <v>0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22</v>
      </c>
      <c r="G871" s="38"/>
      <c r="H871" s="38"/>
      <c r="I871" s="38"/>
      <c r="J871" s="38"/>
      <c r="K871" s="38">
        <f t="shared" si="91"/>
        <v>0</v>
      </c>
      <c r="L871" s="38"/>
      <c r="M871" s="40"/>
      <c r="N871" s="46"/>
      <c r="O871" s="47" t="s">
        <v>22</v>
      </c>
      <c r="P871" s="38"/>
      <c r="Q871" s="38"/>
      <c r="R871" s="38"/>
      <c r="S871" s="38"/>
      <c r="T871" s="44">
        <f t="shared" si="90"/>
        <v>0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22</v>
      </c>
      <c r="G872" s="38"/>
      <c r="H872" s="38"/>
      <c r="I872" s="38"/>
      <c r="J872" s="38"/>
      <c r="K872" s="38">
        <f t="shared" si="91"/>
        <v>0</v>
      </c>
      <c r="L872" s="38"/>
      <c r="M872" s="40"/>
      <c r="N872" s="46"/>
      <c r="O872" s="47" t="s">
        <v>22</v>
      </c>
      <c r="P872" s="38"/>
      <c r="Q872" s="38"/>
      <c r="R872" s="38"/>
      <c r="S872" s="38"/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22</v>
      </c>
      <c r="G873" s="38"/>
      <c r="H873" s="38"/>
      <c r="I873" s="38"/>
      <c r="J873" s="38"/>
      <c r="K873" s="38">
        <f t="shared" si="91"/>
        <v>0</v>
      </c>
      <c r="L873" s="38"/>
      <c r="M873" s="40"/>
      <c r="N873" s="46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22</v>
      </c>
      <c r="G874" s="38"/>
      <c r="H874" s="38"/>
      <c r="I874" s="38"/>
      <c r="J874" s="38"/>
      <c r="K874" s="38">
        <f t="shared" si="91"/>
        <v>0</v>
      </c>
      <c r="L874" s="38"/>
      <c r="M874" s="40"/>
      <c r="N874" s="46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A875" s="33"/>
      <c r="B875" s="40"/>
      <c r="C875" s="13"/>
      <c r="D875" s="40"/>
      <c r="E875" s="46"/>
      <c r="F875" s="47" t="s">
        <v>22</v>
      </c>
      <c r="G875" s="38"/>
      <c r="H875" s="38"/>
      <c r="I875" s="38"/>
      <c r="J875" s="38"/>
      <c r="K875" s="38">
        <f t="shared" si="91"/>
        <v>0</v>
      </c>
      <c r="L875" s="38"/>
      <c r="M875" s="40"/>
      <c r="N875" s="48"/>
      <c r="O875" s="47" t="s">
        <v>22</v>
      </c>
      <c r="P875" s="38"/>
      <c r="Q875" s="38"/>
      <c r="R875" s="38"/>
      <c r="S875" s="38"/>
      <c r="T875" s="44">
        <f t="shared" si="90"/>
        <v>0</v>
      </c>
      <c r="U875" s="45"/>
    </row>
    <row r="876" spans="1:21" x14ac:dyDescent="0.25">
      <c r="A876" s="33"/>
      <c r="B876" s="40"/>
      <c r="C876" s="13"/>
      <c r="D876" s="40"/>
      <c r="E876" s="46"/>
      <c r="F876" s="47" t="s">
        <v>22</v>
      </c>
      <c r="G876" s="38"/>
      <c r="H876" s="38"/>
      <c r="I876" s="38"/>
      <c r="J876" s="38"/>
      <c r="K876" s="38">
        <f t="shared" si="91"/>
        <v>0</v>
      </c>
      <c r="L876" s="38"/>
      <c r="M876" s="40"/>
      <c r="N876" s="48"/>
      <c r="O876" s="47" t="s">
        <v>22</v>
      </c>
      <c r="P876" s="38"/>
      <c r="Q876" s="38"/>
      <c r="R876" s="38"/>
      <c r="S876" s="38"/>
      <c r="T876" s="44">
        <f t="shared" si="90"/>
        <v>0</v>
      </c>
      <c r="U876" s="45"/>
    </row>
    <row r="877" spans="1:21" x14ac:dyDescent="0.25">
      <c r="A877" s="33"/>
      <c r="B877" s="40"/>
      <c r="C877" s="13"/>
      <c r="D877" s="40"/>
      <c r="E877" s="46"/>
      <c r="F877" s="47" t="s">
        <v>22</v>
      </c>
      <c r="G877" s="38"/>
      <c r="H877" s="38"/>
      <c r="I877" s="38"/>
      <c r="J877" s="38"/>
      <c r="K877" s="38">
        <f t="shared" si="91"/>
        <v>0</v>
      </c>
      <c r="L877" s="38"/>
      <c r="M877" s="40"/>
      <c r="N877" s="48"/>
      <c r="O877" s="47" t="s">
        <v>22</v>
      </c>
      <c r="P877" s="38"/>
      <c r="Q877" s="38"/>
      <c r="R877" s="38"/>
      <c r="S877" s="38"/>
      <c r="T877" s="44">
        <f t="shared" si="90"/>
        <v>0</v>
      </c>
      <c r="U877" s="45"/>
    </row>
    <row r="878" spans="1:21" x14ac:dyDescent="0.25">
      <c r="A878" s="33"/>
      <c r="B878" s="40"/>
      <c r="C878" s="13"/>
      <c r="D878" s="40"/>
      <c r="E878" s="46"/>
      <c r="F878" s="47" t="s">
        <v>22</v>
      </c>
      <c r="G878" s="38"/>
      <c r="H878" s="38"/>
      <c r="I878" s="38"/>
      <c r="J878" s="38"/>
      <c r="K878" s="38">
        <f t="shared" si="91"/>
        <v>0</v>
      </c>
      <c r="L878" s="38"/>
      <c r="M878" s="40"/>
      <c r="N878" s="49"/>
      <c r="O878" s="47" t="s">
        <v>22</v>
      </c>
      <c r="P878" s="38"/>
      <c r="Q878" s="38"/>
      <c r="R878" s="38"/>
      <c r="S878" s="38"/>
      <c r="T878" s="44">
        <f t="shared" si="90"/>
        <v>0</v>
      </c>
      <c r="U878" s="45"/>
    </row>
    <row r="879" spans="1:21" x14ac:dyDescent="0.25">
      <c r="E879" t="s">
        <v>0</v>
      </c>
      <c r="F879" s="1"/>
    </row>
    <row r="880" spans="1:21" x14ac:dyDescent="0.25">
      <c r="A880" s="2" t="s">
        <v>1</v>
      </c>
      <c r="B880" s="3" t="s">
        <v>2</v>
      </c>
      <c r="C880" s="3" t="s">
        <v>3</v>
      </c>
      <c r="D880" s="4" t="s">
        <v>4</v>
      </c>
      <c r="E880" s="4"/>
      <c r="F880" s="5"/>
      <c r="G880" s="5"/>
      <c r="H880" s="5"/>
      <c r="I880" s="5"/>
      <c r="J880" s="5"/>
      <c r="K880" s="6" t="s">
        <v>5</v>
      </c>
      <c r="L880" s="7"/>
      <c r="M880" s="4" t="s">
        <v>6</v>
      </c>
      <c r="N880" s="4"/>
      <c r="O880" s="5"/>
      <c r="P880" s="5"/>
      <c r="Q880" s="5"/>
      <c r="R880" s="5"/>
      <c r="S880" s="5"/>
      <c r="T880" s="8" t="s">
        <v>7</v>
      </c>
      <c r="U880" s="9" t="s">
        <v>8</v>
      </c>
    </row>
    <row r="881" spans="1:21" ht="25.5" x14ac:dyDescent="0.25">
      <c r="A881" s="2"/>
      <c r="B881" s="3"/>
      <c r="C881" s="3"/>
      <c r="D881" s="10" t="s">
        <v>9</v>
      </c>
      <c r="E881" s="11" t="s">
        <v>10</v>
      </c>
      <c r="F881" s="11" t="s">
        <v>11</v>
      </c>
      <c r="G881" s="12" t="s">
        <v>12</v>
      </c>
      <c r="H881" s="13"/>
      <c r="I881" s="13"/>
      <c r="J881" s="13"/>
      <c r="K881" s="13"/>
      <c r="L881" s="14" t="s">
        <v>13</v>
      </c>
      <c r="M881" s="10" t="s">
        <v>9</v>
      </c>
      <c r="N881" s="15" t="s">
        <v>14</v>
      </c>
      <c r="O881" s="11" t="s">
        <v>11</v>
      </c>
      <c r="P881" s="12" t="s">
        <v>12</v>
      </c>
      <c r="Q881" s="13"/>
      <c r="R881" s="13"/>
      <c r="S881" s="13"/>
      <c r="T881" s="8"/>
      <c r="U881" s="9"/>
    </row>
    <row r="882" spans="1:21" x14ac:dyDescent="0.25">
      <c r="A882" s="2"/>
      <c r="B882" s="3"/>
      <c r="C882" s="3"/>
      <c r="D882" s="10"/>
      <c r="E882" s="11"/>
      <c r="F882" s="11"/>
      <c r="G882" s="16" t="s">
        <v>15</v>
      </c>
      <c r="H882" s="17" t="s">
        <v>16</v>
      </c>
      <c r="I882" s="18" t="s">
        <v>17</v>
      </c>
      <c r="J882" s="19">
        <v>0</v>
      </c>
      <c r="K882" s="13"/>
      <c r="L882" s="20"/>
      <c r="M882" s="10"/>
      <c r="N882" s="15"/>
      <c r="O882" s="11"/>
      <c r="P882" s="16" t="s">
        <v>15</v>
      </c>
      <c r="Q882" s="17" t="s">
        <v>16</v>
      </c>
      <c r="R882" s="18" t="s">
        <v>17</v>
      </c>
      <c r="S882" s="19">
        <v>0</v>
      </c>
      <c r="T882" s="8"/>
      <c r="U882" s="9"/>
    </row>
    <row r="883" spans="1:21" x14ac:dyDescent="0.25">
      <c r="A883" s="21"/>
      <c r="B883" s="22"/>
      <c r="C883" s="23"/>
      <c r="D883" s="24"/>
      <c r="E883" s="25"/>
      <c r="F883" s="25"/>
      <c r="G883" s="26"/>
      <c r="H883" s="27"/>
      <c r="I883" s="28"/>
      <c r="J883" s="29"/>
      <c r="K883" s="30"/>
      <c r="L883" s="30"/>
      <c r="M883" s="24"/>
      <c r="N883" s="25"/>
      <c r="O883" s="25"/>
      <c r="P883" s="26"/>
      <c r="Q883" s="27"/>
      <c r="R883" s="28"/>
      <c r="S883" s="29"/>
      <c r="T883" s="31"/>
      <c r="U883" s="32"/>
    </row>
    <row r="884" spans="1:21" x14ac:dyDescent="0.25">
      <c r="A884" s="33"/>
      <c r="B884" s="33">
        <v>497</v>
      </c>
      <c r="C884" s="34"/>
      <c r="D884" s="35"/>
      <c r="E884" s="36"/>
      <c r="F884" s="37"/>
      <c r="G884" s="38"/>
      <c r="H884" s="38"/>
      <c r="I884" s="38"/>
      <c r="J884" s="38"/>
      <c r="K884" s="38">
        <f>((SUM(H886:H897)*H885)+(SUM(G886:G897)*G885)+(SUM(I886:I897)*I885))/1000</f>
        <v>0</v>
      </c>
      <c r="L884" s="38" t="e">
        <f>T884*100/M884</f>
        <v>#DIV/0!</v>
      </c>
      <c r="M884" s="35"/>
      <c r="N884" s="36"/>
      <c r="O884" s="37"/>
      <c r="P884" s="38"/>
      <c r="Q884" s="38"/>
      <c r="R884" s="38"/>
      <c r="S884" s="38"/>
      <c r="T884" s="39">
        <f>((SUM(Q886:Q897)*Q885)+(SUM(P886:P897)*P885)+(SUM(R886:R897)*R885))/1000</f>
        <v>0</v>
      </c>
      <c r="U884" s="39" t="e">
        <f>T884*100/M884</f>
        <v>#DIV/0!</v>
      </c>
    </row>
    <row r="885" spans="1:21" x14ac:dyDescent="0.25">
      <c r="A885" s="33"/>
      <c r="B885" s="40"/>
      <c r="C885" s="13"/>
      <c r="D885" s="40"/>
      <c r="E885" s="41" t="s">
        <v>19</v>
      </c>
      <c r="F885" s="42"/>
      <c r="G885" s="43"/>
      <c r="H885" s="43"/>
      <c r="I885" s="43"/>
      <c r="J885" s="43"/>
      <c r="K885" s="38"/>
      <c r="L885" s="38"/>
      <c r="M885" s="40"/>
      <c r="N885" s="41" t="s">
        <v>19</v>
      </c>
      <c r="O885" s="42"/>
      <c r="P885" s="43"/>
      <c r="Q885" s="43"/>
      <c r="R885" s="43"/>
      <c r="S885" s="38"/>
      <c r="T885" s="44"/>
      <c r="U885" s="45"/>
    </row>
    <row r="886" spans="1:21" x14ac:dyDescent="0.25">
      <c r="A886" s="33"/>
      <c r="B886" s="40"/>
      <c r="C886" s="13"/>
      <c r="D886" s="40"/>
      <c r="E886" s="46"/>
      <c r="F886" s="47" t="s">
        <v>22</v>
      </c>
      <c r="G886" s="38"/>
      <c r="H886" s="38"/>
      <c r="I886" s="38"/>
      <c r="J886" s="38"/>
      <c r="K886" s="38">
        <f>(G886*$G$7+H886*$H$7+I886*$I$7)/1000</f>
        <v>0</v>
      </c>
      <c r="L886" s="38"/>
      <c r="M886" s="40"/>
      <c r="N886" s="46"/>
      <c r="O886" s="47" t="s">
        <v>22</v>
      </c>
      <c r="P886" s="38"/>
      <c r="Q886" s="38"/>
      <c r="R886" s="38"/>
      <c r="S886" s="38"/>
      <c r="T886" s="44">
        <f t="shared" ref="T886:T897" si="92">(P886*$P$7+Q886*$Q$7+R886*$R$7)/1000</f>
        <v>0</v>
      </c>
      <c r="U886" s="45"/>
    </row>
    <row r="887" spans="1:21" x14ac:dyDescent="0.25">
      <c r="A887" s="33"/>
      <c r="B887" s="40"/>
      <c r="C887" s="13"/>
      <c r="D887" s="40"/>
      <c r="E887" s="46"/>
      <c r="F887" s="47" t="s">
        <v>22</v>
      </c>
      <c r="G887" s="38"/>
      <c r="H887" s="38"/>
      <c r="I887" s="38"/>
      <c r="J887" s="38"/>
      <c r="K887" s="38">
        <f t="shared" ref="K887:K897" si="93">(G887*$G$7+H887*$H$7+I887*$I$7)/1000</f>
        <v>0</v>
      </c>
      <c r="L887" s="38"/>
      <c r="M887" s="40"/>
      <c r="N887" s="48"/>
      <c r="O887" s="47" t="s">
        <v>22</v>
      </c>
      <c r="P887" s="38"/>
      <c r="Q887" s="38"/>
      <c r="R887" s="38"/>
      <c r="S887" s="38"/>
      <c r="T887" s="44">
        <f t="shared" si="92"/>
        <v>0</v>
      </c>
      <c r="U887" s="45"/>
    </row>
    <row r="888" spans="1:21" x14ac:dyDescent="0.25">
      <c r="A888" s="33"/>
      <c r="B888" s="40"/>
      <c r="C888" s="13"/>
      <c r="D888" s="40"/>
      <c r="E888" s="46"/>
      <c r="F888" s="47" t="s">
        <v>22</v>
      </c>
      <c r="G888" s="38"/>
      <c r="H888" s="38"/>
      <c r="I888" s="38"/>
      <c r="J888" s="38"/>
      <c r="K888" s="38">
        <f t="shared" si="93"/>
        <v>0</v>
      </c>
      <c r="L888" s="38"/>
      <c r="M888" s="40"/>
      <c r="N888" s="46"/>
      <c r="O888" s="47" t="s">
        <v>22</v>
      </c>
      <c r="P888" s="38"/>
      <c r="Q888" s="38"/>
      <c r="R888" s="38"/>
      <c r="S888" s="38"/>
      <c r="T888" s="44">
        <f t="shared" si="92"/>
        <v>0</v>
      </c>
      <c r="U888" s="45"/>
    </row>
    <row r="889" spans="1:21" x14ac:dyDescent="0.25">
      <c r="A889" s="33"/>
      <c r="B889" s="40"/>
      <c r="C889" s="13"/>
      <c r="D889" s="40"/>
      <c r="E889" s="46"/>
      <c r="F889" s="47" t="s">
        <v>22</v>
      </c>
      <c r="G889" s="38"/>
      <c r="H889" s="38"/>
      <c r="I889" s="38"/>
      <c r="J889" s="38"/>
      <c r="K889" s="38">
        <f t="shared" si="93"/>
        <v>0</v>
      </c>
      <c r="L889" s="38"/>
      <c r="M889" s="40"/>
      <c r="N889" s="48"/>
      <c r="O889" s="47" t="s">
        <v>22</v>
      </c>
      <c r="P889" s="38"/>
      <c r="Q889" s="38"/>
      <c r="R889" s="38"/>
      <c r="S889" s="38"/>
      <c r="T889" s="44">
        <f t="shared" si="92"/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22</v>
      </c>
      <c r="G890" s="38"/>
      <c r="H890" s="38"/>
      <c r="I890" s="38"/>
      <c r="J890" s="38"/>
      <c r="K890" s="38">
        <f t="shared" si="93"/>
        <v>0</v>
      </c>
      <c r="L890" s="38"/>
      <c r="M890" s="40"/>
      <c r="N890" s="46"/>
      <c r="O890" s="47" t="s">
        <v>22</v>
      </c>
      <c r="P890" s="38"/>
      <c r="Q890" s="38"/>
      <c r="R890" s="38"/>
      <c r="S890" s="38"/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22</v>
      </c>
      <c r="G891" s="38"/>
      <c r="H891" s="38"/>
      <c r="I891" s="38"/>
      <c r="J891" s="38"/>
      <c r="K891" s="38">
        <f t="shared" si="93"/>
        <v>0</v>
      </c>
      <c r="L891" s="38"/>
      <c r="M891" s="40"/>
      <c r="N891" s="46"/>
      <c r="O891" s="47" t="s">
        <v>22</v>
      </c>
      <c r="P891" s="38"/>
      <c r="Q891" s="38"/>
      <c r="R891" s="38"/>
      <c r="S891" s="38"/>
      <c r="T891" s="44">
        <f t="shared" si="92"/>
        <v>0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22</v>
      </c>
      <c r="G892" s="38"/>
      <c r="H892" s="38"/>
      <c r="I892" s="38"/>
      <c r="J892" s="38"/>
      <c r="K892" s="38">
        <f t="shared" si="93"/>
        <v>0</v>
      </c>
      <c r="L892" s="38"/>
      <c r="M892" s="40"/>
      <c r="N892" s="46"/>
      <c r="O892" s="47" t="s">
        <v>22</v>
      </c>
      <c r="P892" s="38"/>
      <c r="Q892" s="38"/>
      <c r="R892" s="38"/>
      <c r="S892" s="38"/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22</v>
      </c>
      <c r="G893" s="38"/>
      <c r="H893" s="38"/>
      <c r="I893" s="38"/>
      <c r="J893" s="38"/>
      <c r="K893" s="38">
        <f t="shared" si="93"/>
        <v>0</v>
      </c>
      <c r="L893" s="38"/>
      <c r="M893" s="40"/>
      <c r="N893" s="46"/>
      <c r="O893" s="47" t="s">
        <v>22</v>
      </c>
      <c r="P893" s="38"/>
      <c r="Q893" s="38"/>
      <c r="R893" s="38"/>
      <c r="S893" s="38"/>
      <c r="T893" s="44">
        <f t="shared" si="92"/>
        <v>0</v>
      </c>
      <c r="U893" s="45"/>
    </row>
    <row r="894" spans="1:21" x14ac:dyDescent="0.25">
      <c r="A894" s="33"/>
      <c r="B894" s="40"/>
      <c r="C894" s="13"/>
      <c r="D894" s="40"/>
      <c r="E894" s="46"/>
      <c r="F894" s="47" t="s">
        <v>22</v>
      </c>
      <c r="G894" s="38"/>
      <c r="H894" s="38"/>
      <c r="I894" s="38"/>
      <c r="J894" s="38"/>
      <c r="K894" s="38">
        <f t="shared" si="93"/>
        <v>0</v>
      </c>
      <c r="L894" s="38"/>
      <c r="M894" s="40"/>
      <c r="N894" s="48"/>
      <c r="O894" s="47" t="s">
        <v>22</v>
      </c>
      <c r="P894" s="38"/>
      <c r="Q894" s="38"/>
      <c r="R894" s="38"/>
      <c r="S894" s="38"/>
      <c r="T894" s="44">
        <f t="shared" si="92"/>
        <v>0</v>
      </c>
      <c r="U894" s="45"/>
    </row>
    <row r="895" spans="1:21" x14ac:dyDescent="0.25">
      <c r="A895" s="33"/>
      <c r="B895" s="40"/>
      <c r="C895" s="13"/>
      <c r="D895" s="40"/>
      <c r="E895" s="46"/>
      <c r="F895" s="47" t="s">
        <v>22</v>
      </c>
      <c r="G895" s="38"/>
      <c r="H895" s="38"/>
      <c r="I895" s="38"/>
      <c r="J895" s="38"/>
      <c r="K895" s="38">
        <f t="shared" si="93"/>
        <v>0</v>
      </c>
      <c r="L895" s="38"/>
      <c r="M895" s="40"/>
      <c r="N895" s="48"/>
      <c r="O895" s="47" t="s">
        <v>22</v>
      </c>
      <c r="P895" s="38"/>
      <c r="Q895" s="38"/>
      <c r="R895" s="38"/>
      <c r="S895" s="38"/>
      <c r="T895" s="44">
        <f t="shared" si="92"/>
        <v>0</v>
      </c>
      <c r="U895" s="45"/>
    </row>
    <row r="896" spans="1:21" x14ac:dyDescent="0.25">
      <c r="A896" s="33"/>
      <c r="B896" s="40"/>
      <c r="C896" s="13"/>
      <c r="D896" s="40"/>
      <c r="E896" s="46"/>
      <c r="F896" s="47" t="s">
        <v>22</v>
      </c>
      <c r="G896" s="38"/>
      <c r="H896" s="38"/>
      <c r="I896" s="38"/>
      <c r="J896" s="38"/>
      <c r="K896" s="38">
        <f t="shared" si="93"/>
        <v>0</v>
      </c>
      <c r="L896" s="38"/>
      <c r="M896" s="40"/>
      <c r="N896" s="48"/>
      <c r="O896" s="47" t="s">
        <v>22</v>
      </c>
      <c r="P896" s="38"/>
      <c r="Q896" s="38"/>
      <c r="R896" s="38"/>
      <c r="S896" s="38"/>
      <c r="T896" s="44">
        <f t="shared" si="92"/>
        <v>0</v>
      </c>
      <c r="U896" s="45"/>
    </row>
    <row r="897" spans="1:21" x14ac:dyDescent="0.25">
      <c r="A897" s="33"/>
      <c r="B897" s="40"/>
      <c r="C897" s="13"/>
      <c r="D897" s="40"/>
      <c r="E897" s="46"/>
      <c r="F897" s="47" t="s">
        <v>22</v>
      </c>
      <c r="G897" s="38"/>
      <c r="H897" s="38"/>
      <c r="I897" s="38"/>
      <c r="J897" s="38"/>
      <c r="K897" s="38">
        <f t="shared" si="93"/>
        <v>0</v>
      </c>
      <c r="L897" s="38"/>
      <c r="M897" s="40"/>
      <c r="N897" s="49"/>
      <c r="O897" s="47" t="s">
        <v>22</v>
      </c>
      <c r="P897" s="38"/>
      <c r="Q897" s="38"/>
      <c r="R897" s="38"/>
      <c r="S897" s="38"/>
      <c r="T897" s="44">
        <f t="shared" si="92"/>
        <v>0</v>
      </c>
      <c r="U897" s="45"/>
    </row>
    <row r="898" spans="1:21" x14ac:dyDescent="0.25">
      <c r="E898" t="s">
        <v>0</v>
      </c>
      <c r="F898" s="1"/>
      <c r="G898" s="1">
        <v>45678</v>
      </c>
    </row>
    <row r="899" spans="1:21" x14ac:dyDescent="0.25">
      <c r="A899" s="2" t="s">
        <v>1</v>
      </c>
      <c r="B899" s="3" t="s">
        <v>2</v>
      </c>
      <c r="C899" s="3" t="s">
        <v>3</v>
      </c>
      <c r="D899" s="4" t="s">
        <v>4</v>
      </c>
      <c r="E899" s="4"/>
      <c r="F899" s="5"/>
      <c r="G899" s="5"/>
      <c r="H899" s="5"/>
      <c r="I899" s="5"/>
      <c r="J899" s="5"/>
      <c r="K899" s="6" t="s">
        <v>5</v>
      </c>
      <c r="L899" s="7"/>
      <c r="M899" s="4" t="s">
        <v>6</v>
      </c>
      <c r="N899" s="4"/>
      <c r="O899" s="5"/>
      <c r="P899" s="5"/>
      <c r="Q899" s="5"/>
      <c r="R899" s="5"/>
      <c r="S899" s="5"/>
      <c r="T899" s="8" t="s">
        <v>7</v>
      </c>
      <c r="U899" s="9" t="s">
        <v>8</v>
      </c>
    </row>
    <row r="900" spans="1:21" ht="25.5" x14ac:dyDescent="0.25">
      <c r="A900" s="2"/>
      <c r="B900" s="3"/>
      <c r="C900" s="3"/>
      <c r="D900" s="10" t="s">
        <v>9</v>
      </c>
      <c r="E900" s="11" t="s">
        <v>10</v>
      </c>
      <c r="F900" s="11" t="s">
        <v>11</v>
      </c>
      <c r="G900" s="12" t="s">
        <v>12</v>
      </c>
      <c r="H900" s="13"/>
      <c r="I900" s="13"/>
      <c r="J900" s="13"/>
      <c r="K900" s="13"/>
      <c r="L900" s="14" t="s">
        <v>13</v>
      </c>
      <c r="M900" s="10" t="s">
        <v>9</v>
      </c>
      <c r="N900" s="15" t="s">
        <v>14</v>
      </c>
      <c r="O900" s="11" t="s">
        <v>11</v>
      </c>
      <c r="P900" s="12" t="s">
        <v>12</v>
      </c>
      <c r="Q900" s="13"/>
      <c r="R900" s="13"/>
      <c r="S900" s="13"/>
      <c r="T900" s="8"/>
      <c r="U900" s="9"/>
    </row>
    <row r="901" spans="1:21" x14ac:dyDescent="0.25">
      <c r="A901" s="2"/>
      <c r="B901" s="3"/>
      <c r="C901" s="3"/>
      <c r="D901" s="10"/>
      <c r="E901" s="11"/>
      <c r="F901" s="11"/>
      <c r="G901" s="16" t="s">
        <v>15</v>
      </c>
      <c r="H901" s="17" t="s">
        <v>16</v>
      </c>
      <c r="I901" s="18" t="s">
        <v>17</v>
      </c>
      <c r="J901" s="19">
        <v>0</v>
      </c>
      <c r="K901" s="13"/>
      <c r="L901" s="20"/>
      <c r="M901" s="10"/>
      <c r="N901" s="15"/>
      <c r="O901" s="11"/>
      <c r="P901" s="16" t="s">
        <v>15</v>
      </c>
      <c r="Q901" s="17" t="s">
        <v>16</v>
      </c>
      <c r="R901" s="18" t="s">
        <v>17</v>
      </c>
      <c r="S901" s="19">
        <v>0</v>
      </c>
      <c r="T901" s="8"/>
      <c r="U901" s="9"/>
    </row>
    <row r="902" spans="1:21" x14ac:dyDescent="0.25">
      <c r="A902" s="21"/>
      <c r="B902" s="22"/>
      <c r="C902" s="23"/>
      <c r="D902" s="24"/>
      <c r="E902" s="25"/>
      <c r="F902" s="25"/>
      <c r="G902" s="26"/>
      <c r="H902" s="27"/>
      <c r="I902" s="28"/>
      <c r="J902" s="29"/>
      <c r="K902" s="30"/>
      <c r="L902" s="30"/>
      <c r="M902" s="24"/>
      <c r="N902" s="25"/>
      <c r="O902" s="25"/>
      <c r="P902" s="26"/>
      <c r="Q902" s="27"/>
      <c r="R902" s="28"/>
      <c r="S902" s="29"/>
      <c r="T902" s="31"/>
      <c r="U902" s="32"/>
    </row>
    <row r="903" spans="1:21" x14ac:dyDescent="0.25">
      <c r="A903" s="33"/>
      <c r="B903" s="33">
        <v>498</v>
      </c>
      <c r="C903" s="34"/>
      <c r="D903" s="35">
        <v>100</v>
      </c>
      <c r="E903" s="36"/>
      <c r="F903" s="37"/>
      <c r="G903" s="38"/>
      <c r="H903" s="38"/>
      <c r="I903" s="38"/>
      <c r="J903" s="38"/>
      <c r="K903" s="38">
        <f>((SUM(H905:H916)*H904)+(SUM(G905:G916)*G904)+(SUM(I905:I916)*I904))/1000</f>
        <v>18.555</v>
      </c>
      <c r="L903" s="38" t="e">
        <f>T903*100/M903</f>
        <v>#DIV/0!</v>
      </c>
      <c r="M903" s="35"/>
      <c r="N903" s="36"/>
      <c r="O903" s="37"/>
      <c r="P903" s="38"/>
      <c r="Q903" s="38"/>
      <c r="R903" s="38"/>
      <c r="S903" s="38"/>
      <c r="T903" s="39">
        <f>((SUM(Q905:Q916)*Q904)+(SUM(P905:P916)*P904)+(SUM(R905:R916)*R904))/1000</f>
        <v>0</v>
      </c>
      <c r="U903" s="39" t="e">
        <f>T903*100/M903</f>
        <v>#DIV/0!</v>
      </c>
    </row>
    <row r="904" spans="1:21" x14ac:dyDescent="0.25">
      <c r="A904" s="33"/>
      <c r="B904" s="40"/>
      <c r="C904" s="13"/>
      <c r="D904" s="40"/>
      <c r="E904" s="41" t="s">
        <v>19</v>
      </c>
      <c r="F904" s="42"/>
      <c r="G904" s="43">
        <v>227</v>
      </c>
      <c r="H904" s="43">
        <v>233</v>
      </c>
      <c r="I904" s="43">
        <v>229</v>
      </c>
      <c r="J904" s="43"/>
      <c r="K904" s="38"/>
      <c r="L904" s="38"/>
      <c r="M904" s="40"/>
      <c r="N904" s="41" t="s">
        <v>19</v>
      </c>
      <c r="O904" s="42"/>
      <c r="P904" s="43"/>
      <c r="Q904" s="43"/>
      <c r="R904" s="43"/>
      <c r="S904" s="38"/>
      <c r="T904" s="44"/>
      <c r="U904" s="45"/>
    </row>
    <row r="905" spans="1:21" x14ac:dyDescent="0.25">
      <c r="A905" s="33"/>
      <c r="B905" s="40"/>
      <c r="C905" s="13"/>
      <c r="D905" s="40"/>
      <c r="E905" s="46"/>
      <c r="F905" s="47" t="s">
        <v>95</v>
      </c>
      <c r="G905" s="38">
        <v>16</v>
      </c>
      <c r="H905" s="38">
        <v>14</v>
      </c>
      <c r="I905" s="38">
        <v>11</v>
      </c>
      <c r="J905" s="38">
        <v>7</v>
      </c>
      <c r="K905" s="38">
        <f>(G905*$G$7+H905*$H$7+I905*$I$7)/1000</f>
        <v>9.5190000000000001</v>
      </c>
      <c r="L905" s="38"/>
      <c r="M905" s="40"/>
      <c r="N905" s="46"/>
      <c r="O905" s="47" t="s">
        <v>22</v>
      </c>
      <c r="P905" s="38"/>
      <c r="Q905" s="38"/>
      <c r="R905" s="38"/>
      <c r="S905" s="38"/>
      <c r="T905" s="44">
        <f t="shared" ref="T905:T916" si="94">(P905*$P$7+Q905*$Q$7+R905*$R$7)/1000</f>
        <v>0</v>
      </c>
      <c r="U905" s="45"/>
    </row>
    <row r="906" spans="1:21" x14ac:dyDescent="0.25">
      <c r="A906" s="33"/>
      <c r="B906" s="40"/>
      <c r="C906" s="13"/>
      <c r="D906" s="40"/>
      <c r="E906" s="46"/>
      <c r="F906" s="47" t="s">
        <v>97</v>
      </c>
      <c r="G906" s="38">
        <v>5</v>
      </c>
      <c r="H906" s="38">
        <v>0</v>
      </c>
      <c r="I906" s="38">
        <v>0</v>
      </c>
      <c r="J906" s="38">
        <v>5</v>
      </c>
      <c r="K906" s="38">
        <f t="shared" ref="K906:K916" si="95">(G906*$G$7+H906*$H$7+I906*$I$7)/1000</f>
        <v>1.1499999999999999</v>
      </c>
      <c r="L906" s="38"/>
      <c r="M906" s="40"/>
      <c r="N906" s="48"/>
      <c r="O906" s="47" t="s">
        <v>22</v>
      </c>
      <c r="P906" s="38"/>
      <c r="Q906" s="38"/>
      <c r="R906" s="38"/>
      <c r="S906" s="38"/>
      <c r="T906" s="44">
        <f t="shared" si="94"/>
        <v>0</v>
      </c>
      <c r="U906" s="45"/>
    </row>
    <row r="907" spans="1:21" x14ac:dyDescent="0.25">
      <c r="A907" s="33"/>
      <c r="B907" s="40"/>
      <c r="C907" s="13"/>
      <c r="D907" s="40"/>
      <c r="E907" s="46"/>
      <c r="F907" s="47" t="s">
        <v>99</v>
      </c>
      <c r="G907" s="38">
        <v>18</v>
      </c>
      <c r="H907" s="38">
        <v>7</v>
      </c>
      <c r="I907" s="38">
        <v>10</v>
      </c>
      <c r="J907" s="38">
        <v>11</v>
      </c>
      <c r="K907" s="38">
        <f t="shared" si="95"/>
        <v>8.1080000000000005</v>
      </c>
      <c r="L907" s="38"/>
      <c r="M907" s="40"/>
      <c r="N907" s="46"/>
      <c r="O907" s="47" t="s">
        <v>22</v>
      </c>
      <c r="P907" s="38"/>
      <c r="Q907" s="38"/>
      <c r="R907" s="38"/>
      <c r="S907" s="38"/>
      <c r="T907" s="44">
        <f t="shared" si="94"/>
        <v>0</v>
      </c>
      <c r="U907" s="45"/>
    </row>
    <row r="908" spans="1:21" x14ac:dyDescent="0.25">
      <c r="A908" s="33"/>
      <c r="B908" s="40"/>
      <c r="C908" s="13"/>
      <c r="D908" s="40"/>
      <c r="E908" s="46"/>
      <c r="F908" s="47" t="s">
        <v>101</v>
      </c>
      <c r="G908" s="38">
        <v>0</v>
      </c>
      <c r="H908" s="38">
        <v>0</v>
      </c>
      <c r="I908" s="38">
        <v>0</v>
      </c>
      <c r="J908" s="38"/>
      <c r="K908" s="38">
        <f t="shared" si="95"/>
        <v>0</v>
      </c>
      <c r="L908" s="38"/>
      <c r="M908" s="40"/>
      <c r="N908" s="48"/>
      <c r="O908" s="47" t="s">
        <v>22</v>
      </c>
      <c r="P908" s="38"/>
      <c r="Q908" s="38"/>
      <c r="R908" s="38"/>
      <c r="S908" s="38"/>
      <c r="T908" s="44">
        <f t="shared" si="94"/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22</v>
      </c>
      <c r="G909" s="38"/>
      <c r="H909" s="38"/>
      <c r="I909" s="38"/>
      <c r="J909" s="38"/>
      <c r="K909" s="38">
        <f t="shared" si="95"/>
        <v>0</v>
      </c>
      <c r="L909" s="38"/>
      <c r="M909" s="40"/>
      <c r="N909" s="46"/>
      <c r="O909" s="47" t="s">
        <v>22</v>
      </c>
      <c r="P909" s="38"/>
      <c r="Q909" s="38"/>
      <c r="R909" s="38"/>
      <c r="S909" s="38"/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22</v>
      </c>
      <c r="G910" s="38"/>
      <c r="H910" s="38"/>
      <c r="I910" s="38"/>
      <c r="J910" s="38"/>
      <c r="K910" s="38">
        <f t="shared" si="95"/>
        <v>0</v>
      </c>
      <c r="L910" s="38"/>
      <c r="M910" s="40"/>
      <c r="N910" s="46"/>
      <c r="O910" s="47" t="s">
        <v>22</v>
      </c>
      <c r="P910" s="38"/>
      <c r="Q910" s="38"/>
      <c r="R910" s="38"/>
      <c r="S910" s="38"/>
      <c r="T910" s="44">
        <f t="shared" si="94"/>
        <v>0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22</v>
      </c>
      <c r="G911" s="38"/>
      <c r="H911" s="38"/>
      <c r="I911" s="38"/>
      <c r="J911" s="38"/>
      <c r="K911" s="38">
        <f t="shared" si="95"/>
        <v>0</v>
      </c>
      <c r="L911" s="38"/>
      <c r="M911" s="40"/>
      <c r="N911" s="46"/>
      <c r="O911" s="47" t="s">
        <v>22</v>
      </c>
      <c r="P911" s="38"/>
      <c r="Q911" s="38"/>
      <c r="R911" s="38"/>
      <c r="S911" s="38"/>
      <c r="T911" s="44">
        <f t="shared" si="94"/>
        <v>0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22</v>
      </c>
      <c r="G912" s="38"/>
      <c r="H912" s="38"/>
      <c r="I912" s="38"/>
      <c r="J912" s="38"/>
      <c r="K912" s="38">
        <f t="shared" si="95"/>
        <v>0</v>
      </c>
      <c r="L912" s="38"/>
      <c r="M912" s="40"/>
      <c r="N912" s="46"/>
      <c r="O912" s="47" t="s">
        <v>22</v>
      </c>
      <c r="P912" s="38"/>
      <c r="Q912" s="38"/>
      <c r="R912" s="38"/>
      <c r="S912" s="38"/>
      <c r="T912" s="44">
        <f t="shared" si="94"/>
        <v>0</v>
      </c>
      <c r="U912" s="45"/>
    </row>
    <row r="913" spans="1:21" x14ac:dyDescent="0.25">
      <c r="A913" s="33"/>
      <c r="B913" s="40"/>
      <c r="C913" s="13"/>
      <c r="D913" s="40"/>
      <c r="E913" s="46"/>
      <c r="F913" s="47" t="s">
        <v>22</v>
      </c>
      <c r="G913" s="38"/>
      <c r="H913" s="38"/>
      <c r="I913" s="38"/>
      <c r="J913" s="38"/>
      <c r="K913" s="38">
        <f t="shared" si="95"/>
        <v>0</v>
      </c>
      <c r="L913" s="38"/>
      <c r="M913" s="40"/>
      <c r="N913" s="48"/>
      <c r="O913" s="47" t="s">
        <v>22</v>
      </c>
      <c r="P913" s="38"/>
      <c r="Q913" s="38"/>
      <c r="R913" s="38"/>
      <c r="S913" s="38"/>
      <c r="T913" s="44">
        <f t="shared" si="94"/>
        <v>0</v>
      </c>
      <c r="U913" s="45"/>
    </row>
    <row r="914" spans="1:21" x14ac:dyDescent="0.25">
      <c r="A914" s="33"/>
      <c r="B914" s="40"/>
      <c r="C914" s="13"/>
      <c r="D914" s="40"/>
      <c r="E914" s="46"/>
      <c r="F914" s="47" t="s">
        <v>22</v>
      </c>
      <c r="G914" s="38"/>
      <c r="H914" s="38"/>
      <c r="I914" s="38"/>
      <c r="J914" s="38"/>
      <c r="K914" s="38">
        <f t="shared" si="95"/>
        <v>0</v>
      </c>
      <c r="L914" s="38"/>
      <c r="M914" s="40"/>
      <c r="N914" s="48"/>
      <c r="O914" s="47" t="s">
        <v>22</v>
      </c>
      <c r="P914" s="38"/>
      <c r="Q914" s="38"/>
      <c r="R914" s="38"/>
      <c r="S914" s="38"/>
      <c r="T914" s="44">
        <f t="shared" si="94"/>
        <v>0</v>
      </c>
      <c r="U914" s="45"/>
    </row>
    <row r="915" spans="1:21" x14ac:dyDescent="0.25">
      <c r="A915" s="33"/>
      <c r="B915" s="40"/>
      <c r="C915" s="13"/>
      <c r="D915" s="40"/>
      <c r="E915" s="46"/>
      <c r="F915" s="47" t="s">
        <v>22</v>
      </c>
      <c r="G915" s="38"/>
      <c r="H915" s="38"/>
      <c r="I915" s="38"/>
      <c r="J915" s="38"/>
      <c r="K915" s="38">
        <f t="shared" si="95"/>
        <v>0</v>
      </c>
      <c r="L915" s="38"/>
      <c r="M915" s="40"/>
      <c r="N915" s="48"/>
      <c r="O915" s="47" t="s">
        <v>22</v>
      </c>
      <c r="P915" s="38"/>
      <c r="Q915" s="38"/>
      <c r="R915" s="38"/>
      <c r="S915" s="38"/>
      <c r="T915" s="44">
        <f t="shared" si="94"/>
        <v>0</v>
      </c>
      <c r="U915" s="45"/>
    </row>
    <row r="916" spans="1:21" x14ac:dyDescent="0.25">
      <c r="A916" s="33"/>
      <c r="B916" s="40"/>
      <c r="C916" s="13"/>
      <c r="D916" s="40"/>
      <c r="E916" s="46"/>
      <c r="F916" s="47" t="s">
        <v>22</v>
      </c>
      <c r="G916" s="38"/>
      <c r="H916" s="38"/>
      <c r="I916" s="38"/>
      <c r="J916" s="38"/>
      <c r="K916" s="38">
        <f t="shared" si="95"/>
        <v>0</v>
      </c>
      <c r="L916" s="38"/>
      <c r="M916" s="40"/>
      <c r="N916" s="49"/>
      <c r="O916" s="47" t="s">
        <v>22</v>
      </c>
      <c r="P916" s="38"/>
      <c r="Q916" s="38"/>
      <c r="R916" s="38"/>
      <c r="S916" s="38"/>
      <c r="T916" s="44">
        <f t="shared" si="94"/>
        <v>0</v>
      </c>
      <c r="U916" s="45"/>
    </row>
    <row r="917" spans="1:21" x14ac:dyDescent="0.25">
      <c r="E917" t="s">
        <v>0</v>
      </c>
      <c r="F917" s="1"/>
    </row>
    <row r="918" spans="1:21" x14ac:dyDescent="0.25">
      <c r="A918" s="2" t="s">
        <v>1</v>
      </c>
      <c r="B918" s="3" t="s">
        <v>2</v>
      </c>
      <c r="C918" s="3" t="s">
        <v>3</v>
      </c>
      <c r="D918" s="4" t="s">
        <v>4</v>
      </c>
      <c r="E918" s="4"/>
      <c r="F918" s="5"/>
      <c r="G918" s="5"/>
      <c r="H918" s="5"/>
      <c r="I918" s="5"/>
      <c r="J918" s="5"/>
      <c r="K918" s="6" t="s">
        <v>5</v>
      </c>
      <c r="L918" s="7"/>
      <c r="M918" s="4" t="s">
        <v>6</v>
      </c>
      <c r="N918" s="4"/>
      <c r="O918" s="5"/>
      <c r="P918" s="5"/>
      <c r="Q918" s="5"/>
      <c r="R918" s="5"/>
      <c r="S918" s="5"/>
      <c r="T918" s="8" t="s">
        <v>7</v>
      </c>
      <c r="U918" s="9" t="s">
        <v>8</v>
      </c>
    </row>
    <row r="919" spans="1:21" ht="25.5" x14ac:dyDescent="0.25">
      <c r="A919" s="2"/>
      <c r="B919" s="3"/>
      <c r="C919" s="3"/>
      <c r="D919" s="10" t="s">
        <v>9</v>
      </c>
      <c r="E919" s="11" t="s">
        <v>10</v>
      </c>
      <c r="F919" s="11" t="s">
        <v>11</v>
      </c>
      <c r="G919" s="12" t="s">
        <v>12</v>
      </c>
      <c r="H919" s="13"/>
      <c r="I919" s="13"/>
      <c r="J919" s="13"/>
      <c r="K919" s="13"/>
      <c r="L919" s="14" t="s">
        <v>13</v>
      </c>
      <c r="M919" s="10" t="s">
        <v>9</v>
      </c>
      <c r="N919" s="15" t="s">
        <v>14</v>
      </c>
      <c r="O919" s="11" t="s">
        <v>11</v>
      </c>
      <c r="P919" s="12" t="s">
        <v>12</v>
      </c>
      <c r="Q919" s="13"/>
      <c r="R919" s="13"/>
      <c r="S919" s="13"/>
      <c r="T919" s="8"/>
      <c r="U919" s="9"/>
    </row>
    <row r="920" spans="1:21" x14ac:dyDescent="0.25">
      <c r="A920" s="2"/>
      <c r="B920" s="3"/>
      <c r="C920" s="3"/>
      <c r="D920" s="10"/>
      <c r="E920" s="11"/>
      <c r="F920" s="11"/>
      <c r="G920" s="16" t="s">
        <v>15</v>
      </c>
      <c r="H920" s="17" t="s">
        <v>16</v>
      </c>
      <c r="I920" s="18" t="s">
        <v>17</v>
      </c>
      <c r="J920" s="19">
        <v>0</v>
      </c>
      <c r="K920" s="13"/>
      <c r="L920" s="20"/>
      <c r="M920" s="10"/>
      <c r="N920" s="15"/>
      <c r="O920" s="11"/>
      <c r="P920" s="16" t="s">
        <v>15</v>
      </c>
      <c r="Q920" s="17" t="s">
        <v>16</v>
      </c>
      <c r="R920" s="18" t="s">
        <v>17</v>
      </c>
      <c r="S920" s="19">
        <v>0</v>
      </c>
      <c r="T920" s="8"/>
      <c r="U920" s="9"/>
    </row>
    <row r="921" spans="1:21" x14ac:dyDescent="0.25">
      <c r="A921" s="21"/>
      <c r="B921" s="22"/>
      <c r="C921" s="23"/>
      <c r="D921" s="24"/>
      <c r="E921" s="25"/>
      <c r="F921" s="25"/>
      <c r="G921" s="26"/>
      <c r="H921" s="27"/>
      <c r="I921" s="28"/>
      <c r="J921" s="29"/>
      <c r="K921" s="30"/>
      <c r="L921" s="30"/>
      <c r="M921" s="24"/>
      <c r="N921" s="25"/>
      <c r="O921" s="25"/>
      <c r="P921" s="26"/>
      <c r="Q921" s="27"/>
      <c r="R921" s="28"/>
      <c r="S921" s="29"/>
      <c r="T921" s="31"/>
      <c r="U921" s="32"/>
    </row>
    <row r="922" spans="1:21" x14ac:dyDescent="0.25">
      <c r="A922" s="33"/>
      <c r="B922" s="33">
        <v>499</v>
      </c>
      <c r="C922" s="34"/>
      <c r="D922" s="35">
        <v>1000</v>
      </c>
      <c r="E922" s="36"/>
      <c r="F922" s="37"/>
      <c r="G922" s="38"/>
      <c r="H922" s="38"/>
      <c r="I922" s="38"/>
      <c r="J922" s="38"/>
      <c r="K922" s="38">
        <f>((SUM(H924:H935)*H923)+(SUM(G924:G935)*G923)+(SUM(I924:I935)*I923))/1000</f>
        <v>0</v>
      </c>
      <c r="L922" s="38">
        <f>T922*100/M922</f>
        <v>8.9157999999999991</v>
      </c>
      <c r="M922" s="35">
        <v>1000</v>
      </c>
      <c r="N922" s="36"/>
      <c r="O922" s="37"/>
      <c r="P922" s="38"/>
      <c r="Q922" s="38"/>
      <c r="R922" s="38"/>
      <c r="S922" s="38"/>
      <c r="T922" s="39">
        <f>((SUM(Q924:Q935)*Q923)+(SUM(P924:P935)*P923)+(SUM(R924:R935)*R923))/1000</f>
        <v>89.158000000000001</v>
      </c>
      <c r="U922" s="39">
        <f>T922*100/M922</f>
        <v>8.9157999999999991</v>
      </c>
    </row>
    <row r="923" spans="1:21" x14ac:dyDescent="0.25">
      <c r="A923" s="33"/>
      <c r="B923" s="40"/>
      <c r="C923" s="13"/>
      <c r="D923" s="40"/>
      <c r="E923" s="41" t="s">
        <v>19</v>
      </c>
      <c r="F923" s="42"/>
      <c r="G923" s="43"/>
      <c r="H923" s="43"/>
      <c r="I923" s="43"/>
      <c r="J923" s="43"/>
      <c r="K923" s="38"/>
      <c r="L923" s="38"/>
      <c r="M923" s="40"/>
      <c r="N923" s="41" t="s">
        <v>19</v>
      </c>
      <c r="O923" s="42"/>
      <c r="P923" s="43">
        <v>238</v>
      </c>
      <c r="Q923" s="43">
        <v>238</v>
      </c>
      <c r="R923" s="43">
        <v>239</v>
      </c>
      <c r="S923" s="38"/>
      <c r="T923" s="44"/>
      <c r="U923" s="45"/>
    </row>
    <row r="924" spans="1:21" x14ac:dyDescent="0.25">
      <c r="A924" s="33"/>
      <c r="B924" s="40"/>
      <c r="C924" s="13"/>
      <c r="D924" s="40"/>
      <c r="E924" s="46"/>
      <c r="F924" s="47" t="s">
        <v>30</v>
      </c>
      <c r="G924" s="38">
        <v>26</v>
      </c>
      <c r="H924" s="38">
        <v>27</v>
      </c>
      <c r="I924" s="38">
        <v>23</v>
      </c>
      <c r="J924" s="38">
        <v>9</v>
      </c>
      <c r="K924" s="38">
        <f>(G924*$G$7+H924*$H$7+I924*$I$7)/1000</f>
        <v>17.657</v>
      </c>
      <c r="L924" s="38"/>
      <c r="M924" s="40"/>
      <c r="N924" s="46"/>
      <c r="O924" s="47" t="s">
        <v>42</v>
      </c>
      <c r="P924" s="38">
        <v>28</v>
      </c>
      <c r="Q924" s="38">
        <v>11</v>
      </c>
      <c r="R924" s="38">
        <v>55</v>
      </c>
      <c r="S924" s="38">
        <v>13</v>
      </c>
      <c r="T924" s="44">
        <f t="shared" ref="T924:T935" si="96">(P924*$P$7+Q924*$Q$7+R924*$R$7)/1000</f>
        <v>0</v>
      </c>
      <c r="U924" s="45"/>
    </row>
    <row r="925" spans="1:21" x14ac:dyDescent="0.25">
      <c r="A925" s="33"/>
      <c r="B925" s="40"/>
      <c r="C925" s="13"/>
      <c r="D925" s="40"/>
      <c r="E925" s="46"/>
      <c r="F925" s="47" t="s">
        <v>22</v>
      </c>
      <c r="G925" s="38"/>
      <c r="H925" s="38"/>
      <c r="I925" s="38"/>
      <c r="J925" s="38"/>
      <c r="K925" s="38">
        <f t="shared" ref="K925:K935" si="97">(G925*$G$7+H925*$H$7+I925*$I$7)/1000</f>
        <v>0</v>
      </c>
      <c r="L925" s="38"/>
      <c r="M925" s="40"/>
      <c r="N925" s="48"/>
      <c r="O925" s="47" t="s">
        <v>26</v>
      </c>
      <c r="P925" s="38">
        <v>0</v>
      </c>
      <c r="Q925" s="38">
        <v>0</v>
      </c>
      <c r="R925" s="38">
        <v>0</v>
      </c>
      <c r="S925" s="38">
        <v>0</v>
      </c>
      <c r="T925" s="44">
        <f t="shared" si="96"/>
        <v>0</v>
      </c>
      <c r="U925" s="45"/>
    </row>
    <row r="926" spans="1:21" x14ac:dyDescent="0.25">
      <c r="A926" s="33"/>
      <c r="B926" s="40"/>
      <c r="C926" s="13"/>
      <c r="D926" s="40"/>
      <c r="E926" s="46"/>
      <c r="F926" s="47" t="s">
        <v>22</v>
      </c>
      <c r="G926" s="38"/>
      <c r="H926" s="38"/>
      <c r="I926" s="38"/>
      <c r="J926" s="38"/>
      <c r="K926" s="38">
        <f t="shared" si="97"/>
        <v>0</v>
      </c>
      <c r="L926" s="38"/>
      <c r="M926" s="40"/>
      <c r="N926" s="46"/>
      <c r="O926" s="47" t="s">
        <v>20</v>
      </c>
      <c r="P926" s="38"/>
      <c r="Q926" s="38"/>
      <c r="R926" s="38"/>
      <c r="S926" s="38"/>
      <c r="T926" s="44">
        <f t="shared" si="96"/>
        <v>0</v>
      </c>
      <c r="U926" s="45"/>
    </row>
    <row r="927" spans="1:21" x14ac:dyDescent="0.25">
      <c r="A927" s="33"/>
      <c r="B927" s="40"/>
      <c r="C927" s="13"/>
      <c r="D927" s="40"/>
      <c r="E927" s="46"/>
      <c r="F927" s="47" t="s">
        <v>22</v>
      </c>
      <c r="G927" s="38"/>
      <c r="H927" s="38"/>
      <c r="I927" s="38"/>
      <c r="J927" s="38"/>
      <c r="K927" s="38">
        <f t="shared" si="97"/>
        <v>0</v>
      </c>
      <c r="L927" s="38"/>
      <c r="M927" s="40"/>
      <c r="N927" s="48"/>
      <c r="O927" s="47" t="s">
        <v>21</v>
      </c>
      <c r="P927" s="38"/>
      <c r="Q927" s="38"/>
      <c r="R927" s="38"/>
      <c r="S927" s="38"/>
      <c r="T927" s="44">
        <f t="shared" si="96"/>
        <v>0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38</v>
      </c>
      <c r="G928" s="38">
        <v>23</v>
      </c>
      <c r="H928" s="38">
        <v>14</v>
      </c>
      <c r="I928" s="38">
        <v>1</v>
      </c>
      <c r="J928" s="38">
        <v>1</v>
      </c>
      <c r="K928" s="38">
        <f t="shared" si="97"/>
        <v>8.7989999999999995</v>
      </c>
      <c r="L928" s="38"/>
      <c r="M928" s="40"/>
      <c r="N928" s="46"/>
      <c r="O928" s="47" t="s">
        <v>35</v>
      </c>
      <c r="P928" s="38">
        <v>19</v>
      </c>
      <c r="Q928" s="38">
        <v>29</v>
      </c>
      <c r="R928" s="38">
        <v>21</v>
      </c>
      <c r="S928" s="38">
        <v>9</v>
      </c>
      <c r="T928" s="44">
        <f t="shared" si="96"/>
        <v>0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33</v>
      </c>
      <c r="G929" s="38">
        <v>5</v>
      </c>
      <c r="H929" s="38">
        <v>4</v>
      </c>
      <c r="I929" s="38">
        <v>6</v>
      </c>
      <c r="J929" s="38">
        <v>3</v>
      </c>
      <c r="K929" s="38">
        <f t="shared" si="97"/>
        <v>3.484</v>
      </c>
      <c r="L929" s="38"/>
      <c r="M929" s="40"/>
      <c r="N929" s="46"/>
      <c r="O929" s="47" t="s">
        <v>23</v>
      </c>
      <c r="P929" s="38">
        <v>0</v>
      </c>
      <c r="Q929" s="38">
        <v>0</v>
      </c>
      <c r="R929" s="38">
        <v>0</v>
      </c>
      <c r="S929" s="38">
        <v>0</v>
      </c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40</v>
      </c>
      <c r="G930" s="38">
        <v>19</v>
      </c>
      <c r="H930" s="38">
        <v>8</v>
      </c>
      <c r="I930" s="38">
        <v>12</v>
      </c>
      <c r="J930" s="38">
        <v>10</v>
      </c>
      <c r="K930" s="38">
        <f t="shared" si="97"/>
        <v>9.0380000000000003</v>
      </c>
      <c r="L930" s="38"/>
      <c r="M930" s="40"/>
      <c r="N930" s="46"/>
      <c r="O930" s="47" t="s">
        <v>37</v>
      </c>
      <c r="P930" s="38">
        <v>16</v>
      </c>
      <c r="Q930" s="38">
        <v>13</v>
      </c>
      <c r="R930" s="38">
        <v>10</v>
      </c>
      <c r="S930" s="38">
        <v>7</v>
      </c>
      <c r="T930" s="44">
        <f t="shared" si="96"/>
        <v>0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24</v>
      </c>
      <c r="G931" s="38">
        <v>16</v>
      </c>
      <c r="H931" s="38">
        <v>10</v>
      </c>
      <c r="I931" s="38">
        <v>5</v>
      </c>
      <c r="J931" s="38">
        <v>7</v>
      </c>
      <c r="K931" s="38">
        <f t="shared" si="97"/>
        <v>7.1849999999999996</v>
      </c>
      <c r="L931" s="38"/>
      <c r="M931" s="40"/>
      <c r="N931" s="46"/>
      <c r="O931" s="47" t="s">
        <v>25</v>
      </c>
      <c r="P931" s="38">
        <v>17</v>
      </c>
      <c r="Q931" s="38">
        <v>21</v>
      </c>
      <c r="R931" s="38">
        <v>8</v>
      </c>
      <c r="S931" s="38">
        <v>13</v>
      </c>
      <c r="T931" s="44">
        <f t="shared" si="96"/>
        <v>0</v>
      </c>
      <c r="U931" s="45"/>
    </row>
    <row r="932" spans="1:21" x14ac:dyDescent="0.25">
      <c r="A932" s="33"/>
      <c r="B932" s="40"/>
      <c r="C932" s="13"/>
      <c r="D932" s="40"/>
      <c r="E932" s="46"/>
      <c r="F932" s="47" t="s">
        <v>43</v>
      </c>
      <c r="G932" s="38">
        <v>3</v>
      </c>
      <c r="H932" s="38">
        <v>18</v>
      </c>
      <c r="I932" s="38">
        <v>5</v>
      </c>
      <c r="J932" s="38">
        <v>10</v>
      </c>
      <c r="K932" s="38">
        <f t="shared" si="97"/>
        <v>6.0670000000000002</v>
      </c>
      <c r="L932" s="38"/>
      <c r="M932" s="40"/>
      <c r="N932" s="48"/>
      <c r="O932" s="47" t="s">
        <v>39</v>
      </c>
      <c r="P932" s="38">
        <v>8</v>
      </c>
      <c r="Q932" s="38">
        <v>17</v>
      </c>
      <c r="R932" s="38">
        <v>20</v>
      </c>
      <c r="S932" s="38">
        <v>15</v>
      </c>
      <c r="T932" s="44">
        <f t="shared" si="96"/>
        <v>0</v>
      </c>
      <c r="U932" s="45"/>
    </row>
    <row r="933" spans="1:21" x14ac:dyDescent="0.25">
      <c r="A933" s="33"/>
      <c r="B933" s="40"/>
      <c r="C933" s="13"/>
      <c r="D933" s="40"/>
      <c r="E933" s="46"/>
      <c r="F933" s="47" t="s">
        <v>44</v>
      </c>
      <c r="G933" s="38">
        <v>21</v>
      </c>
      <c r="H933" s="38">
        <v>16</v>
      </c>
      <c r="I933" s="38">
        <v>16</v>
      </c>
      <c r="J933" s="38">
        <v>12</v>
      </c>
      <c r="K933" s="38">
        <f t="shared" si="97"/>
        <v>12.302</v>
      </c>
      <c r="L933" s="38"/>
      <c r="M933" s="40"/>
      <c r="N933" s="48"/>
      <c r="O933" s="47" t="s">
        <v>27</v>
      </c>
      <c r="P933" s="38">
        <v>19</v>
      </c>
      <c r="Q933" s="38">
        <v>10</v>
      </c>
      <c r="R933" s="38">
        <v>7</v>
      </c>
      <c r="S933" s="38">
        <v>11</v>
      </c>
      <c r="T933" s="44">
        <f t="shared" si="96"/>
        <v>0</v>
      </c>
      <c r="U933" s="45"/>
    </row>
    <row r="934" spans="1:21" x14ac:dyDescent="0.25">
      <c r="A934" s="33"/>
      <c r="B934" s="40"/>
      <c r="C934" s="13"/>
      <c r="D934" s="40"/>
      <c r="E934" s="46"/>
      <c r="F934" s="47" t="s">
        <v>45</v>
      </c>
      <c r="G934" s="38">
        <v>5</v>
      </c>
      <c r="H934" s="38">
        <v>0</v>
      </c>
      <c r="I934" s="38">
        <v>3</v>
      </c>
      <c r="J934" s="38">
        <v>0</v>
      </c>
      <c r="K934" s="38">
        <f t="shared" si="97"/>
        <v>1.849</v>
      </c>
      <c r="L934" s="38"/>
      <c r="M934" s="40"/>
      <c r="N934" s="48"/>
      <c r="O934" s="47" t="s">
        <v>28</v>
      </c>
      <c r="P934" s="38">
        <v>8</v>
      </c>
      <c r="Q934" s="38">
        <v>12</v>
      </c>
      <c r="R934" s="38">
        <v>9</v>
      </c>
      <c r="S934" s="38">
        <v>11</v>
      </c>
      <c r="T934" s="44">
        <f t="shared" si="96"/>
        <v>0</v>
      </c>
      <c r="U934" s="45"/>
    </row>
    <row r="935" spans="1:21" x14ac:dyDescent="0.25">
      <c r="A935" s="33"/>
      <c r="B935" s="40"/>
      <c r="C935" s="13"/>
      <c r="D935" s="40"/>
      <c r="E935" s="46"/>
      <c r="F935" s="47" t="s">
        <v>46</v>
      </c>
      <c r="G935" s="38">
        <v>16</v>
      </c>
      <c r="H935" s="38">
        <v>1</v>
      </c>
      <c r="I935" s="38">
        <v>2</v>
      </c>
      <c r="J935" s="38">
        <v>10</v>
      </c>
      <c r="K935" s="38">
        <f t="shared" si="97"/>
        <v>4.38</v>
      </c>
      <c r="L935" s="38"/>
      <c r="M935" s="40"/>
      <c r="N935" s="49"/>
      <c r="O935" s="47" t="s">
        <v>41</v>
      </c>
      <c r="P935" s="38">
        <v>0</v>
      </c>
      <c r="Q935" s="38">
        <v>0</v>
      </c>
      <c r="R935" s="38">
        <v>16</v>
      </c>
      <c r="S935" s="38">
        <v>13</v>
      </c>
      <c r="T935" s="44">
        <f t="shared" si="96"/>
        <v>0</v>
      </c>
      <c r="U935" s="45"/>
    </row>
    <row r="936" spans="1:21" x14ac:dyDescent="0.25">
      <c r="E936" t="s">
        <v>0</v>
      </c>
      <c r="F936" s="1"/>
      <c r="G936" s="1">
        <v>45631</v>
      </c>
    </row>
    <row r="937" spans="1:21" x14ac:dyDescent="0.25">
      <c r="A937" s="2" t="s">
        <v>1</v>
      </c>
      <c r="B937" s="3" t="s">
        <v>2</v>
      </c>
      <c r="C937" s="3" t="s">
        <v>3</v>
      </c>
      <c r="D937" s="4" t="s">
        <v>4</v>
      </c>
      <c r="E937" s="4"/>
      <c r="F937" s="5"/>
      <c r="G937" s="5"/>
      <c r="H937" s="5"/>
      <c r="I937" s="5"/>
      <c r="J937" s="5"/>
      <c r="K937" s="6" t="s">
        <v>5</v>
      </c>
      <c r="L937" s="7"/>
      <c r="M937" s="4" t="s">
        <v>6</v>
      </c>
      <c r="N937" s="4"/>
      <c r="O937" s="5"/>
      <c r="P937" s="5"/>
      <c r="Q937" s="5"/>
      <c r="R937" s="5"/>
      <c r="S937" s="5"/>
      <c r="T937" s="8" t="s">
        <v>7</v>
      </c>
      <c r="U937" s="9" t="s">
        <v>8</v>
      </c>
    </row>
    <row r="938" spans="1:21" ht="25.5" x14ac:dyDescent="0.25">
      <c r="A938" s="2"/>
      <c r="B938" s="3"/>
      <c r="C938" s="3"/>
      <c r="D938" s="10" t="s">
        <v>9</v>
      </c>
      <c r="E938" s="11" t="s">
        <v>10</v>
      </c>
      <c r="F938" s="11" t="s">
        <v>11</v>
      </c>
      <c r="G938" s="12" t="s">
        <v>12</v>
      </c>
      <c r="H938" s="13"/>
      <c r="I938" s="13"/>
      <c r="J938" s="13"/>
      <c r="K938" s="13"/>
      <c r="L938" s="14" t="s">
        <v>13</v>
      </c>
      <c r="M938" s="10" t="s">
        <v>9</v>
      </c>
      <c r="N938" s="15" t="s">
        <v>14</v>
      </c>
      <c r="O938" s="11" t="s">
        <v>11</v>
      </c>
      <c r="P938" s="12" t="s">
        <v>12</v>
      </c>
      <c r="Q938" s="13"/>
      <c r="R938" s="13"/>
      <c r="S938" s="13"/>
      <c r="T938" s="8"/>
      <c r="U938" s="9"/>
    </row>
    <row r="939" spans="1:21" x14ac:dyDescent="0.25">
      <c r="A939" s="2"/>
      <c r="B939" s="3"/>
      <c r="C939" s="3"/>
      <c r="D939" s="10"/>
      <c r="E939" s="11"/>
      <c r="F939" s="11"/>
      <c r="G939" s="16" t="s">
        <v>15</v>
      </c>
      <c r="H939" s="17" t="s">
        <v>16</v>
      </c>
      <c r="I939" s="18" t="s">
        <v>17</v>
      </c>
      <c r="J939" s="19">
        <v>0</v>
      </c>
      <c r="K939" s="13"/>
      <c r="L939" s="20"/>
      <c r="M939" s="10"/>
      <c r="N939" s="15"/>
      <c r="O939" s="11"/>
      <c r="P939" s="16" t="s">
        <v>15</v>
      </c>
      <c r="Q939" s="17" t="s">
        <v>16</v>
      </c>
      <c r="R939" s="18" t="s">
        <v>17</v>
      </c>
      <c r="S939" s="19">
        <v>0</v>
      </c>
      <c r="T939" s="8"/>
      <c r="U939" s="9"/>
    </row>
    <row r="940" spans="1:21" x14ac:dyDescent="0.25">
      <c r="A940" s="21"/>
      <c r="B940" s="22"/>
      <c r="C940" s="23"/>
      <c r="D940" s="24"/>
      <c r="E940" s="25"/>
      <c r="F940" s="25"/>
      <c r="G940" s="26"/>
      <c r="H940" s="27"/>
      <c r="I940" s="28"/>
      <c r="J940" s="29"/>
      <c r="K940" s="30"/>
      <c r="L940" s="30"/>
      <c r="M940" s="24"/>
      <c r="N940" s="25"/>
      <c r="O940" s="25"/>
      <c r="P940" s="26"/>
      <c r="Q940" s="27"/>
      <c r="R940" s="28"/>
      <c r="S940" s="29"/>
      <c r="T940" s="31"/>
      <c r="U940" s="32"/>
    </row>
    <row r="941" spans="1:21" x14ac:dyDescent="0.25">
      <c r="A941" s="33"/>
      <c r="B941" s="33">
        <v>500</v>
      </c>
      <c r="C941" s="34"/>
      <c r="D941" s="35">
        <v>400</v>
      </c>
      <c r="E941" s="36"/>
      <c r="F941" s="37"/>
      <c r="G941" s="38"/>
      <c r="H941" s="38"/>
      <c r="I941" s="38"/>
      <c r="J941" s="38"/>
      <c r="K941" s="38">
        <f>((SUM(H943:H954)*H942)+(SUM(G943:G954)*G942)+(SUM(I943:I954)*I942))/1000</f>
        <v>41.33</v>
      </c>
      <c r="L941" s="38">
        <f>T941*100/M941</f>
        <v>0</v>
      </c>
      <c r="M941" s="35">
        <v>400</v>
      </c>
      <c r="N941" s="36"/>
      <c r="O941" s="37"/>
      <c r="P941" s="38"/>
      <c r="Q941" s="38"/>
      <c r="R941" s="38"/>
      <c r="S941" s="38"/>
      <c r="T941" s="39">
        <f>((SUM(Q943:Q954)*Q942)+(SUM(P943:P954)*P942)+(SUM(R943:R954)*R942))/1000</f>
        <v>0</v>
      </c>
      <c r="U941" s="39">
        <f>T941*100/M941</f>
        <v>0</v>
      </c>
    </row>
    <row r="942" spans="1:21" x14ac:dyDescent="0.25">
      <c r="A942" s="33"/>
      <c r="B942" s="40"/>
      <c r="C942" s="13"/>
      <c r="D942" s="40"/>
      <c r="E942" s="41" t="s">
        <v>19</v>
      </c>
      <c r="F942" s="42"/>
      <c r="G942" s="43">
        <v>235</v>
      </c>
      <c r="H942" s="43">
        <v>235</v>
      </c>
      <c r="I942" s="43">
        <v>230</v>
      </c>
      <c r="J942" s="43"/>
      <c r="K942" s="38"/>
      <c r="L942" s="38"/>
      <c r="M942" s="40"/>
      <c r="N942" s="41" t="s">
        <v>19</v>
      </c>
      <c r="O942" s="42"/>
      <c r="P942" s="43"/>
      <c r="Q942" s="43"/>
      <c r="R942" s="43"/>
      <c r="S942" s="38"/>
      <c r="T942" s="44"/>
      <c r="U942" s="45"/>
    </row>
    <row r="943" spans="1:21" x14ac:dyDescent="0.25">
      <c r="A943" s="33"/>
      <c r="B943" s="40"/>
      <c r="C943" s="13"/>
      <c r="D943" s="40"/>
      <c r="E943" s="46"/>
      <c r="F943" s="47" t="s">
        <v>30</v>
      </c>
      <c r="G943" s="38">
        <v>12</v>
      </c>
      <c r="H943" s="38">
        <v>14</v>
      </c>
      <c r="I943" s="38">
        <v>17</v>
      </c>
      <c r="J943" s="38">
        <v>3</v>
      </c>
      <c r="K943" s="38">
        <f>(G943*$G$7+H943*$H$7+I943*$I$7)/1000</f>
        <v>9.9969999999999999</v>
      </c>
      <c r="L943" s="38"/>
      <c r="M943" s="40"/>
      <c r="N943" s="46"/>
      <c r="O943" s="47" t="s">
        <v>40</v>
      </c>
      <c r="P943" s="38"/>
      <c r="Q943" s="38"/>
      <c r="R943" s="38"/>
      <c r="S943" s="38"/>
      <c r="T943" s="44">
        <f t="shared" ref="T943:T954" si="98">(P943*$P$7+Q943*$Q$7+R943*$R$7)/1000</f>
        <v>0</v>
      </c>
      <c r="U943" s="45"/>
    </row>
    <row r="944" spans="1:21" x14ac:dyDescent="0.25">
      <c r="A944" s="33"/>
      <c r="B944" s="40"/>
      <c r="C944" s="13"/>
      <c r="D944" s="40"/>
      <c r="E944" s="46"/>
      <c r="F944" s="47" t="s">
        <v>31</v>
      </c>
      <c r="G944" s="38"/>
      <c r="H944" s="38"/>
      <c r="I944" s="38"/>
      <c r="J944" s="38"/>
      <c r="K944" s="38">
        <f t="shared" ref="K944:K954" si="99">(G944*$G$7+H944*$H$7+I944*$I$7)/1000</f>
        <v>0</v>
      </c>
      <c r="L944" s="38"/>
      <c r="M944" s="40"/>
      <c r="N944" s="48"/>
      <c r="O944" s="47" t="s">
        <v>24</v>
      </c>
      <c r="P944" s="38"/>
      <c r="Q944" s="38"/>
      <c r="R944" s="38"/>
      <c r="S944" s="38"/>
      <c r="T944" s="44">
        <f t="shared" si="98"/>
        <v>0</v>
      </c>
      <c r="U944" s="45"/>
    </row>
    <row r="945" spans="1:21" x14ac:dyDescent="0.25">
      <c r="A945" s="33"/>
      <c r="B945" s="40"/>
      <c r="C945" s="13"/>
      <c r="D945" s="40"/>
      <c r="E945" s="46"/>
      <c r="F945" s="47" t="s">
        <v>36</v>
      </c>
      <c r="G945" s="38">
        <v>9</v>
      </c>
      <c r="H945" s="38">
        <v>11</v>
      </c>
      <c r="I945" s="38">
        <v>11</v>
      </c>
      <c r="J945" s="38">
        <v>8</v>
      </c>
      <c r="K945" s="38">
        <f t="shared" si="99"/>
        <v>7.2069999999999999</v>
      </c>
      <c r="L945" s="38"/>
      <c r="M945" s="40"/>
      <c r="N945" s="46"/>
      <c r="O945" s="47" t="s">
        <v>42</v>
      </c>
      <c r="P945" s="38"/>
      <c r="Q945" s="38"/>
      <c r="R945" s="38"/>
      <c r="S945" s="38"/>
      <c r="T945" s="44">
        <f t="shared" si="98"/>
        <v>0</v>
      </c>
      <c r="U945" s="45"/>
    </row>
    <row r="946" spans="1:21" x14ac:dyDescent="0.25">
      <c r="A946" s="33"/>
      <c r="B946" s="40"/>
      <c r="C946" s="13"/>
      <c r="D946" s="40"/>
      <c r="E946" s="46"/>
      <c r="F946" s="47" t="s">
        <v>32</v>
      </c>
      <c r="G946" s="38">
        <v>7</v>
      </c>
      <c r="H946" s="38">
        <v>11</v>
      </c>
      <c r="I946" s="38">
        <v>5</v>
      </c>
      <c r="J946" s="38">
        <v>9</v>
      </c>
      <c r="K946" s="38">
        <f t="shared" si="99"/>
        <v>5.3490000000000002</v>
      </c>
      <c r="L946" s="38"/>
      <c r="M946" s="40"/>
      <c r="N946" s="48"/>
      <c r="O946" s="47" t="s">
        <v>26</v>
      </c>
      <c r="P946" s="38"/>
      <c r="Q946" s="38"/>
      <c r="R946" s="38"/>
      <c r="S946" s="38"/>
      <c r="T946" s="44">
        <f t="shared" si="98"/>
        <v>0</v>
      </c>
      <c r="U946" s="45"/>
    </row>
    <row r="947" spans="1:21" x14ac:dyDescent="0.25">
      <c r="A947" s="33"/>
      <c r="B947" s="40"/>
      <c r="C947" s="13"/>
      <c r="D947" s="40"/>
      <c r="E947" s="46"/>
      <c r="F947" s="47" t="s">
        <v>38</v>
      </c>
      <c r="G947" s="38">
        <v>8</v>
      </c>
      <c r="H947" s="38">
        <v>12</v>
      </c>
      <c r="I947" s="38">
        <v>13</v>
      </c>
      <c r="J947" s="38">
        <v>8</v>
      </c>
      <c r="K947" s="38">
        <f t="shared" si="99"/>
        <v>7.6769999999999996</v>
      </c>
      <c r="L947" s="38"/>
      <c r="M947" s="40"/>
      <c r="N947" s="46"/>
      <c r="O947" s="47" t="s">
        <v>20</v>
      </c>
      <c r="P947" s="38">
        <v>0</v>
      </c>
      <c r="Q947" s="38">
        <v>0</v>
      </c>
      <c r="R947" s="38">
        <v>0</v>
      </c>
      <c r="S947" s="38">
        <v>0</v>
      </c>
      <c r="T947" s="44">
        <f t="shared" si="98"/>
        <v>0</v>
      </c>
      <c r="U947" s="45"/>
    </row>
    <row r="948" spans="1:21" x14ac:dyDescent="0.25">
      <c r="A948" s="33"/>
      <c r="B948" s="40"/>
      <c r="C948" s="13"/>
      <c r="D948" s="40"/>
      <c r="E948" s="46"/>
      <c r="F948" s="47" t="s">
        <v>33</v>
      </c>
      <c r="G948" s="38">
        <v>7</v>
      </c>
      <c r="H948" s="38">
        <v>33</v>
      </c>
      <c r="I948" s="38">
        <v>7</v>
      </c>
      <c r="J948" s="38">
        <v>22</v>
      </c>
      <c r="K948" s="38">
        <f t="shared" si="99"/>
        <v>10.962999999999999</v>
      </c>
      <c r="L948" s="38"/>
      <c r="M948" s="40"/>
      <c r="N948" s="46"/>
      <c r="O948" s="47" t="s">
        <v>21</v>
      </c>
      <c r="P948" s="38"/>
      <c r="Q948" s="38"/>
      <c r="R948" s="38"/>
      <c r="S948" s="38"/>
      <c r="T948" s="44">
        <f t="shared" si="98"/>
        <v>0</v>
      </c>
      <c r="U948" s="45"/>
    </row>
    <row r="949" spans="1:21" x14ac:dyDescent="0.25">
      <c r="A949" s="33"/>
      <c r="B949" s="40"/>
      <c r="C949" s="13"/>
      <c r="D949" s="40"/>
      <c r="E949" s="46"/>
      <c r="F949" s="47" t="s">
        <v>22</v>
      </c>
      <c r="G949" s="38"/>
      <c r="H949" s="38"/>
      <c r="I949" s="38"/>
      <c r="J949" s="38"/>
      <c r="K949" s="38">
        <f t="shared" si="99"/>
        <v>0</v>
      </c>
      <c r="L949" s="38"/>
      <c r="M949" s="40"/>
      <c r="N949" s="46"/>
      <c r="O949" s="47" t="s">
        <v>22</v>
      </c>
      <c r="P949" s="38"/>
      <c r="Q949" s="38"/>
      <c r="R949" s="38"/>
      <c r="S949" s="38"/>
      <c r="T949" s="44">
        <f t="shared" si="98"/>
        <v>0</v>
      </c>
      <c r="U949" s="45"/>
    </row>
    <row r="950" spans="1:21" x14ac:dyDescent="0.25">
      <c r="A950" s="33"/>
      <c r="B950" s="40"/>
      <c r="C950" s="13"/>
      <c r="D950" s="40"/>
      <c r="E950" s="46"/>
      <c r="F950" s="47" t="s">
        <v>22</v>
      </c>
      <c r="G950" s="38"/>
      <c r="H950" s="38"/>
      <c r="I950" s="38"/>
      <c r="J950" s="38"/>
      <c r="K950" s="38">
        <f t="shared" si="99"/>
        <v>0</v>
      </c>
      <c r="L950" s="38"/>
      <c r="M950" s="40"/>
      <c r="N950" s="46"/>
      <c r="O950" s="47" t="s">
        <v>22</v>
      </c>
      <c r="P950" s="38"/>
      <c r="Q950" s="38"/>
      <c r="R950" s="38"/>
      <c r="S950" s="38"/>
      <c r="T950" s="44">
        <f t="shared" si="98"/>
        <v>0</v>
      </c>
      <c r="U950" s="45"/>
    </row>
    <row r="951" spans="1:21" x14ac:dyDescent="0.25">
      <c r="A951" s="33"/>
      <c r="B951" s="40"/>
      <c r="C951" s="13"/>
      <c r="D951" s="40"/>
      <c r="E951" s="46"/>
      <c r="F951" s="47" t="s">
        <v>22</v>
      </c>
      <c r="G951" s="38"/>
      <c r="H951" s="38"/>
      <c r="I951" s="38"/>
      <c r="J951" s="38"/>
      <c r="K951" s="38">
        <f t="shared" si="99"/>
        <v>0</v>
      </c>
      <c r="L951" s="38"/>
      <c r="M951" s="40"/>
      <c r="N951" s="48"/>
      <c r="O951" s="47" t="s">
        <v>22</v>
      </c>
      <c r="P951" s="38"/>
      <c r="Q951" s="38"/>
      <c r="R951" s="38"/>
      <c r="S951" s="38"/>
      <c r="T951" s="44">
        <f t="shared" si="98"/>
        <v>0</v>
      </c>
      <c r="U951" s="45"/>
    </row>
    <row r="952" spans="1:21" x14ac:dyDescent="0.25">
      <c r="A952" s="33"/>
      <c r="B952" s="40"/>
      <c r="C952" s="13"/>
      <c r="D952" s="40"/>
      <c r="E952" s="46"/>
      <c r="F952" s="47" t="s">
        <v>22</v>
      </c>
      <c r="G952" s="38"/>
      <c r="H952" s="38"/>
      <c r="I952" s="38"/>
      <c r="J952" s="38"/>
      <c r="K952" s="38">
        <f t="shared" si="99"/>
        <v>0</v>
      </c>
      <c r="L952" s="38"/>
      <c r="M952" s="40"/>
      <c r="N952" s="48"/>
      <c r="O952" s="47" t="s">
        <v>22</v>
      </c>
      <c r="P952" s="38"/>
      <c r="Q952" s="38"/>
      <c r="R952" s="38"/>
      <c r="S952" s="38"/>
      <c r="T952" s="44">
        <f t="shared" si="98"/>
        <v>0</v>
      </c>
      <c r="U952" s="45"/>
    </row>
    <row r="953" spans="1:21" x14ac:dyDescent="0.25">
      <c r="A953" s="33"/>
      <c r="B953" s="40"/>
      <c r="C953" s="13"/>
      <c r="D953" s="40"/>
      <c r="E953" s="46"/>
      <c r="F953" s="47" t="s">
        <v>22</v>
      </c>
      <c r="G953" s="38"/>
      <c r="H953" s="38"/>
      <c r="I953" s="38"/>
      <c r="J953" s="38"/>
      <c r="K953" s="38">
        <f t="shared" si="99"/>
        <v>0</v>
      </c>
      <c r="L953" s="38"/>
      <c r="M953" s="40"/>
      <c r="N953" s="48"/>
      <c r="O953" s="47" t="s">
        <v>22</v>
      </c>
      <c r="P953" s="38"/>
      <c r="Q953" s="38"/>
      <c r="R953" s="38"/>
      <c r="S953" s="38"/>
      <c r="T953" s="44">
        <f t="shared" si="98"/>
        <v>0</v>
      </c>
      <c r="U953" s="45"/>
    </row>
    <row r="954" spans="1:21" x14ac:dyDescent="0.25">
      <c r="A954" s="33"/>
      <c r="B954" s="40"/>
      <c r="C954" s="13"/>
      <c r="D954" s="40"/>
      <c r="E954" s="46"/>
      <c r="F954" s="47" t="s">
        <v>22</v>
      </c>
      <c r="G954" s="38"/>
      <c r="H954" s="38"/>
      <c r="I954" s="38"/>
      <c r="J954" s="38"/>
      <c r="K954" s="38">
        <f t="shared" si="99"/>
        <v>0</v>
      </c>
      <c r="L954" s="38"/>
      <c r="M954" s="40"/>
      <c r="N954" s="49"/>
      <c r="O954" s="47" t="s">
        <v>22</v>
      </c>
      <c r="P954" s="38"/>
      <c r="Q954" s="38"/>
      <c r="R954" s="38"/>
      <c r="S954" s="38"/>
      <c r="T954" s="44">
        <f t="shared" si="98"/>
        <v>0</v>
      </c>
      <c r="U954" s="45"/>
    </row>
  </sheetData>
  <mergeCells count="1050">
    <mergeCell ref="P938:S938"/>
    <mergeCell ref="A941:A954"/>
    <mergeCell ref="B941:B954"/>
    <mergeCell ref="C941:C954"/>
    <mergeCell ref="D941:D954"/>
    <mergeCell ref="M941:M954"/>
    <mergeCell ref="M937:S937"/>
    <mergeCell ref="T937:T939"/>
    <mergeCell ref="U937:U939"/>
    <mergeCell ref="D938:D939"/>
    <mergeCell ref="E938:E939"/>
    <mergeCell ref="F938:F939"/>
    <mergeCell ref="G938:J938"/>
    <mergeCell ref="M938:M939"/>
    <mergeCell ref="N938:N939"/>
    <mergeCell ref="O938:O939"/>
    <mergeCell ref="A922:A935"/>
    <mergeCell ref="B922:B935"/>
    <mergeCell ref="C922:C935"/>
    <mergeCell ref="D922:D935"/>
    <mergeCell ref="M922:M935"/>
    <mergeCell ref="A937:A939"/>
    <mergeCell ref="B937:B939"/>
    <mergeCell ref="C937:C939"/>
    <mergeCell ref="D937:J937"/>
    <mergeCell ref="K937:K939"/>
    <mergeCell ref="T918:T920"/>
    <mergeCell ref="U918:U920"/>
    <mergeCell ref="D919:D920"/>
    <mergeCell ref="E919:E920"/>
    <mergeCell ref="F919:F920"/>
    <mergeCell ref="G919:J919"/>
    <mergeCell ref="M919:M920"/>
    <mergeCell ref="N919:N920"/>
    <mergeCell ref="O919:O920"/>
    <mergeCell ref="P919:S919"/>
    <mergeCell ref="A918:A920"/>
    <mergeCell ref="B918:B920"/>
    <mergeCell ref="C918:C920"/>
    <mergeCell ref="D918:J918"/>
    <mergeCell ref="K918:K920"/>
    <mergeCell ref="M918:S918"/>
    <mergeCell ref="P900:S900"/>
    <mergeCell ref="A903:A916"/>
    <mergeCell ref="B903:B916"/>
    <mergeCell ref="C903:C916"/>
    <mergeCell ref="D903:D916"/>
    <mergeCell ref="M903:M916"/>
    <mergeCell ref="M899:S899"/>
    <mergeCell ref="T899:T901"/>
    <mergeCell ref="U899:U901"/>
    <mergeCell ref="D900:D901"/>
    <mergeCell ref="E900:E901"/>
    <mergeCell ref="F900:F901"/>
    <mergeCell ref="G900:J900"/>
    <mergeCell ref="M900:M901"/>
    <mergeCell ref="N900:N901"/>
    <mergeCell ref="O900:O901"/>
    <mergeCell ref="A884:A897"/>
    <mergeCell ref="B884:B897"/>
    <mergeCell ref="C884:C897"/>
    <mergeCell ref="D884:D897"/>
    <mergeCell ref="M884:M897"/>
    <mergeCell ref="A899:A901"/>
    <mergeCell ref="B899:B901"/>
    <mergeCell ref="C899:C901"/>
    <mergeCell ref="D899:J899"/>
    <mergeCell ref="K899:K901"/>
    <mergeCell ref="T880:T882"/>
    <mergeCell ref="U880:U882"/>
    <mergeCell ref="D881:D882"/>
    <mergeCell ref="E881:E882"/>
    <mergeCell ref="F881:F882"/>
    <mergeCell ref="G881:J881"/>
    <mergeCell ref="M881:M882"/>
    <mergeCell ref="N881:N882"/>
    <mergeCell ref="O881:O882"/>
    <mergeCell ref="P881:S881"/>
    <mergeCell ref="A880:A882"/>
    <mergeCell ref="B880:B882"/>
    <mergeCell ref="C880:C882"/>
    <mergeCell ref="D880:J880"/>
    <mergeCell ref="K880:K882"/>
    <mergeCell ref="M880:S880"/>
    <mergeCell ref="P862:S862"/>
    <mergeCell ref="A865:A878"/>
    <mergeCell ref="B865:B878"/>
    <mergeCell ref="C865:C878"/>
    <mergeCell ref="D865:D878"/>
    <mergeCell ref="M865:M878"/>
    <mergeCell ref="M861:S861"/>
    <mergeCell ref="T861:T863"/>
    <mergeCell ref="U861:U863"/>
    <mergeCell ref="D862:D863"/>
    <mergeCell ref="E862:E863"/>
    <mergeCell ref="F862:F863"/>
    <mergeCell ref="G862:J862"/>
    <mergeCell ref="M862:M863"/>
    <mergeCell ref="N862:N863"/>
    <mergeCell ref="O862:O863"/>
    <mergeCell ref="A846:A859"/>
    <mergeCell ref="B846:B859"/>
    <mergeCell ref="C846:C859"/>
    <mergeCell ref="D846:D859"/>
    <mergeCell ref="M846:M859"/>
    <mergeCell ref="A861:A863"/>
    <mergeCell ref="B861:B863"/>
    <mergeCell ref="C861:C863"/>
    <mergeCell ref="D861:J861"/>
    <mergeCell ref="K861:K863"/>
    <mergeCell ref="T842:T844"/>
    <mergeCell ref="U842:U844"/>
    <mergeCell ref="D843:D844"/>
    <mergeCell ref="E843:E844"/>
    <mergeCell ref="F843:F844"/>
    <mergeCell ref="G843:J843"/>
    <mergeCell ref="M843:M844"/>
    <mergeCell ref="N843:N844"/>
    <mergeCell ref="O843:O844"/>
    <mergeCell ref="P843:S843"/>
    <mergeCell ref="A842:A844"/>
    <mergeCell ref="B842:B844"/>
    <mergeCell ref="C842:C844"/>
    <mergeCell ref="D842:J842"/>
    <mergeCell ref="K842:K844"/>
    <mergeCell ref="M842:S842"/>
    <mergeCell ref="P824:S824"/>
    <mergeCell ref="A827:A840"/>
    <mergeCell ref="B827:B840"/>
    <mergeCell ref="C827:C840"/>
    <mergeCell ref="D827:D840"/>
    <mergeCell ref="M827:M840"/>
    <mergeCell ref="M823:S823"/>
    <mergeCell ref="T823:T825"/>
    <mergeCell ref="U823:U825"/>
    <mergeCell ref="D824:D825"/>
    <mergeCell ref="E824:E825"/>
    <mergeCell ref="F824:F825"/>
    <mergeCell ref="G824:J824"/>
    <mergeCell ref="M824:M825"/>
    <mergeCell ref="N824:N825"/>
    <mergeCell ref="O824:O825"/>
    <mergeCell ref="A808:A821"/>
    <mergeCell ref="B808:B821"/>
    <mergeCell ref="C808:C821"/>
    <mergeCell ref="D808:D821"/>
    <mergeCell ref="M808:M821"/>
    <mergeCell ref="A823:A825"/>
    <mergeCell ref="B823:B825"/>
    <mergeCell ref="C823:C825"/>
    <mergeCell ref="D823:J823"/>
    <mergeCell ref="K823:K825"/>
    <mergeCell ref="T804:T806"/>
    <mergeCell ref="U804:U806"/>
    <mergeCell ref="D805:D806"/>
    <mergeCell ref="E805:E806"/>
    <mergeCell ref="F805:F806"/>
    <mergeCell ref="G805:J805"/>
    <mergeCell ref="M805:M806"/>
    <mergeCell ref="N805:N806"/>
    <mergeCell ref="O805:O806"/>
    <mergeCell ref="P805:S805"/>
    <mergeCell ref="A804:A806"/>
    <mergeCell ref="B804:B806"/>
    <mergeCell ref="C804:C806"/>
    <mergeCell ref="D804:J804"/>
    <mergeCell ref="K804:K806"/>
    <mergeCell ref="M804:S804"/>
    <mergeCell ref="P786:S786"/>
    <mergeCell ref="A789:A802"/>
    <mergeCell ref="B789:B802"/>
    <mergeCell ref="C789:C802"/>
    <mergeCell ref="D789:D802"/>
    <mergeCell ref="M789:M802"/>
    <mergeCell ref="M785:S785"/>
    <mergeCell ref="T785:T787"/>
    <mergeCell ref="U785:U787"/>
    <mergeCell ref="D786:D787"/>
    <mergeCell ref="E786:E787"/>
    <mergeCell ref="F786:F787"/>
    <mergeCell ref="G786:J786"/>
    <mergeCell ref="M786:M787"/>
    <mergeCell ref="N786:N787"/>
    <mergeCell ref="O786:O787"/>
    <mergeCell ref="A770:A783"/>
    <mergeCell ref="B770:B783"/>
    <mergeCell ref="C770:C783"/>
    <mergeCell ref="D770:D783"/>
    <mergeCell ref="M770:M783"/>
    <mergeCell ref="A785:A787"/>
    <mergeCell ref="B785:B787"/>
    <mergeCell ref="C785:C787"/>
    <mergeCell ref="D785:J785"/>
    <mergeCell ref="K785:K787"/>
    <mergeCell ref="T766:T768"/>
    <mergeCell ref="U766:U768"/>
    <mergeCell ref="D767:D768"/>
    <mergeCell ref="E767:E768"/>
    <mergeCell ref="F767:F768"/>
    <mergeCell ref="G767:J767"/>
    <mergeCell ref="M767:M768"/>
    <mergeCell ref="N767:N768"/>
    <mergeCell ref="O767:O768"/>
    <mergeCell ref="P767:S767"/>
    <mergeCell ref="A766:A768"/>
    <mergeCell ref="B766:B768"/>
    <mergeCell ref="C766:C768"/>
    <mergeCell ref="D766:J766"/>
    <mergeCell ref="K766:K768"/>
    <mergeCell ref="M766:S766"/>
    <mergeCell ref="P748:S748"/>
    <mergeCell ref="A751:A764"/>
    <mergeCell ref="B751:B764"/>
    <mergeCell ref="C751:C764"/>
    <mergeCell ref="D751:D764"/>
    <mergeCell ref="M751:M764"/>
    <mergeCell ref="M747:S747"/>
    <mergeCell ref="T747:T749"/>
    <mergeCell ref="U747:U749"/>
    <mergeCell ref="D748:D749"/>
    <mergeCell ref="E748:E749"/>
    <mergeCell ref="F748:F749"/>
    <mergeCell ref="G748:J748"/>
    <mergeCell ref="M748:M749"/>
    <mergeCell ref="N748:N749"/>
    <mergeCell ref="O748:O749"/>
    <mergeCell ref="A732:A745"/>
    <mergeCell ref="B732:B745"/>
    <mergeCell ref="C732:C745"/>
    <mergeCell ref="D732:D745"/>
    <mergeCell ref="M732:M745"/>
    <mergeCell ref="A747:A749"/>
    <mergeCell ref="B747:B749"/>
    <mergeCell ref="C747:C749"/>
    <mergeCell ref="D747:J747"/>
    <mergeCell ref="K747:K749"/>
    <mergeCell ref="T728:T730"/>
    <mergeCell ref="U728:U730"/>
    <mergeCell ref="D729:D730"/>
    <mergeCell ref="E729:E730"/>
    <mergeCell ref="F729:F730"/>
    <mergeCell ref="G729:J729"/>
    <mergeCell ref="M729:M730"/>
    <mergeCell ref="N729:N730"/>
    <mergeCell ref="O729:O730"/>
    <mergeCell ref="P729:S729"/>
    <mergeCell ref="A728:A730"/>
    <mergeCell ref="B728:B730"/>
    <mergeCell ref="C728:C730"/>
    <mergeCell ref="D728:J728"/>
    <mergeCell ref="K728:K730"/>
    <mergeCell ref="M728:S728"/>
    <mergeCell ref="P710:S710"/>
    <mergeCell ref="A713:A726"/>
    <mergeCell ref="B713:B726"/>
    <mergeCell ref="C713:C726"/>
    <mergeCell ref="D713:D726"/>
    <mergeCell ref="M713:M726"/>
    <mergeCell ref="M709:S709"/>
    <mergeCell ref="T709:T711"/>
    <mergeCell ref="U709:U711"/>
    <mergeCell ref="D710:D711"/>
    <mergeCell ref="E710:E711"/>
    <mergeCell ref="F710:F711"/>
    <mergeCell ref="G710:J710"/>
    <mergeCell ref="M710:M711"/>
    <mergeCell ref="N710:N711"/>
    <mergeCell ref="O710:O711"/>
    <mergeCell ref="A694:A707"/>
    <mergeCell ref="B694:B707"/>
    <mergeCell ref="C694:C707"/>
    <mergeCell ref="D694:D707"/>
    <mergeCell ref="M694:M707"/>
    <mergeCell ref="A709:A711"/>
    <mergeCell ref="B709:B711"/>
    <mergeCell ref="C709:C711"/>
    <mergeCell ref="D709:J709"/>
    <mergeCell ref="K709:K711"/>
    <mergeCell ref="T690:T692"/>
    <mergeCell ref="U690:U692"/>
    <mergeCell ref="D691:D692"/>
    <mergeCell ref="E691:E692"/>
    <mergeCell ref="F691:F692"/>
    <mergeCell ref="G691:J691"/>
    <mergeCell ref="M691:M692"/>
    <mergeCell ref="N691:N692"/>
    <mergeCell ref="O691:O692"/>
    <mergeCell ref="P691:S691"/>
    <mergeCell ref="A690:A692"/>
    <mergeCell ref="B690:B692"/>
    <mergeCell ref="C690:C692"/>
    <mergeCell ref="D690:J690"/>
    <mergeCell ref="K690:K692"/>
    <mergeCell ref="M690:S690"/>
    <mergeCell ref="P672:S672"/>
    <mergeCell ref="A675:A688"/>
    <mergeCell ref="B675:B688"/>
    <mergeCell ref="C675:C688"/>
    <mergeCell ref="D675:D688"/>
    <mergeCell ref="M675:M688"/>
    <mergeCell ref="M671:S671"/>
    <mergeCell ref="T671:T673"/>
    <mergeCell ref="U671:U673"/>
    <mergeCell ref="D672:D673"/>
    <mergeCell ref="E672:E673"/>
    <mergeCell ref="F672:F673"/>
    <mergeCell ref="G672:J672"/>
    <mergeCell ref="M672:M673"/>
    <mergeCell ref="N672:N673"/>
    <mergeCell ref="O672:O673"/>
    <mergeCell ref="A656:A669"/>
    <mergeCell ref="B656:B669"/>
    <mergeCell ref="C656:C669"/>
    <mergeCell ref="D656:D669"/>
    <mergeCell ref="M656:M669"/>
    <mergeCell ref="A671:A673"/>
    <mergeCell ref="B671:B673"/>
    <mergeCell ref="C671:C673"/>
    <mergeCell ref="D671:J671"/>
    <mergeCell ref="K671:K673"/>
    <mergeCell ref="T652:T654"/>
    <mergeCell ref="U652:U654"/>
    <mergeCell ref="D653:D654"/>
    <mergeCell ref="E653:E654"/>
    <mergeCell ref="F653:F654"/>
    <mergeCell ref="G653:J653"/>
    <mergeCell ref="M653:M654"/>
    <mergeCell ref="N653:N654"/>
    <mergeCell ref="O653:O654"/>
    <mergeCell ref="P653:S653"/>
    <mergeCell ref="A652:A654"/>
    <mergeCell ref="B652:B654"/>
    <mergeCell ref="C652:C654"/>
    <mergeCell ref="D652:J652"/>
    <mergeCell ref="K652:K654"/>
    <mergeCell ref="M652:S652"/>
    <mergeCell ref="P634:S634"/>
    <mergeCell ref="A637:A650"/>
    <mergeCell ref="B637:B650"/>
    <mergeCell ref="C637:C650"/>
    <mergeCell ref="D637:D650"/>
    <mergeCell ref="M637:M650"/>
    <mergeCell ref="M633:S633"/>
    <mergeCell ref="T633:T635"/>
    <mergeCell ref="U633:U635"/>
    <mergeCell ref="D634:D635"/>
    <mergeCell ref="E634:E635"/>
    <mergeCell ref="F634:F635"/>
    <mergeCell ref="G634:J634"/>
    <mergeCell ref="M634:M635"/>
    <mergeCell ref="N634:N635"/>
    <mergeCell ref="O634:O635"/>
    <mergeCell ref="A618:A631"/>
    <mergeCell ref="B618:B631"/>
    <mergeCell ref="C618:C631"/>
    <mergeCell ref="D618:D631"/>
    <mergeCell ref="M618:M631"/>
    <mergeCell ref="A633:A635"/>
    <mergeCell ref="B633:B635"/>
    <mergeCell ref="C633:C635"/>
    <mergeCell ref="D633:J633"/>
    <mergeCell ref="K633:K635"/>
    <mergeCell ref="T614:T616"/>
    <mergeCell ref="U614:U616"/>
    <mergeCell ref="D615:D616"/>
    <mergeCell ref="E615:E616"/>
    <mergeCell ref="F615:F616"/>
    <mergeCell ref="G615:J615"/>
    <mergeCell ref="M615:M616"/>
    <mergeCell ref="N615:N616"/>
    <mergeCell ref="O615:O616"/>
    <mergeCell ref="P615:S615"/>
    <mergeCell ref="A614:A616"/>
    <mergeCell ref="B614:B616"/>
    <mergeCell ref="C614:C616"/>
    <mergeCell ref="D614:J614"/>
    <mergeCell ref="K614:K616"/>
    <mergeCell ref="M614:S614"/>
    <mergeCell ref="P596:S596"/>
    <mergeCell ref="A599:A612"/>
    <mergeCell ref="B599:B612"/>
    <mergeCell ref="C599:C612"/>
    <mergeCell ref="D599:D612"/>
    <mergeCell ref="M599:M612"/>
    <mergeCell ref="M595:S595"/>
    <mergeCell ref="T595:T597"/>
    <mergeCell ref="U595:U597"/>
    <mergeCell ref="D596:D597"/>
    <mergeCell ref="E596:E597"/>
    <mergeCell ref="F596:F597"/>
    <mergeCell ref="G596:J596"/>
    <mergeCell ref="M596:M597"/>
    <mergeCell ref="N596:N597"/>
    <mergeCell ref="O596:O597"/>
    <mergeCell ref="A580:A593"/>
    <mergeCell ref="B580:B593"/>
    <mergeCell ref="C580:C593"/>
    <mergeCell ref="D580:D593"/>
    <mergeCell ref="M580:M593"/>
    <mergeCell ref="A595:A597"/>
    <mergeCell ref="B595:B597"/>
    <mergeCell ref="C595:C597"/>
    <mergeCell ref="D595:J595"/>
    <mergeCell ref="K595:K597"/>
    <mergeCell ref="T576:T578"/>
    <mergeCell ref="U576:U578"/>
    <mergeCell ref="D577:D578"/>
    <mergeCell ref="E577:E578"/>
    <mergeCell ref="F577:F578"/>
    <mergeCell ref="G577:J577"/>
    <mergeCell ref="M577:M578"/>
    <mergeCell ref="N577:N578"/>
    <mergeCell ref="O577:O578"/>
    <mergeCell ref="P577:S577"/>
    <mergeCell ref="A576:A578"/>
    <mergeCell ref="B576:B578"/>
    <mergeCell ref="C576:C578"/>
    <mergeCell ref="D576:J576"/>
    <mergeCell ref="K576:K578"/>
    <mergeCell ref="M576:S576"/>
    <mergeCell ref="P558:S558"/>
    <mergeCell ref="A561:A574"/>
    <mergeCell ref="B561:B574"/>
    <mergeCell ref="C561:C574"/>
    <mergeCell ref="D561:D574"/>
    <mergeCell ref="M561:M574"/>
    <mergeCell ref="M557:S557"/>
    <mergeCell ref="T557:T559"/>
    <mergeCell ref="U557:U559"/>
    <mergeCell ref="D558:D559"/>
    <mergeCell ref="E558:E559"/>
    <mergeCell ref="F558:F559"/>
    <mergeCell ref="G558:J558"/>
    <mergeCell ref="M558:M559"/>
    <mergeCell ref="N558:N559"/>
    <mergeCell ref="O558:O559"/>
    <mergeCell ref="A542:A555"/>
    <mergeCell ref="B542:B555"/>
    <mergeCell ref="C542:C555"/>
    <mergeCell ref="D542:D555"/>
    <mergeCell ref="M542:M555"/>
    <mergeCell ref="A557:A559"/>
    <mergeCell ref="B557:B559"/>
    <mergeCell ref="C557:C559"/>
    <mergeCell ref="D557:J557"/>
    <mergeCell ref="K557:K559"/>
    <mergeCell ref="T538:T540"/>
    <mergeCell ref="U538:U540"/>
    <mergeCell ref="D539:D540"/>
    <mergeCell ref="E539:E540"/>
    <mergeCell ref="F539:F540"/>
    <mergeCell ref="G539:J539"/>
    <mergeCell ref="M539:M540"/>
    <mergeCell ref="N539:N540"/>
    <mergeCell ref="O539:O540"/>
    <mergeCell ref="P539:S539"/>
    <mergeCell ref="A538:A540"/>
    <mergeCell ref="B538:B540"/>
    <mergeCell ref="C538:C540"/>
    <mergeCell ref="D538:J538"/>
    <mergeCell ref="K538:K540"/>
    <mergeCell ref="M538:S538"/>
    <mergeCell ref="P520:S520"/>
    <mergeCell ref="A523:A536"/>
    <mergeCell ref="B523:B536"/>
    <mergeCell ref="C523:C536"/>
    <mergeCell ref="D523:D536"/>
    <mergeCell ref="M523:M536"/>
    <mergeCell ref="M519:S519"/>
    <mergeCell ref="T519:T521"/>
    <mergeCell ref="U519:U521"/>
    <mergeCell ref="D520:D521"/>
    <mergeCell ref="E520:E521"/>
    <mergeCell ref="F520:F521"/>
    <mergeCell ref="G520:J520"/>
    <mergeCell ref="M520:M521"/>
    <mergeCell ref="N520:N521"/>
    <mergeCell ref="O520:O521"/>
    <mergeCell ref="A504:A517"/>
    <mergeCell ref="B504:B517"/>
    <mergeCell ref="C504:C517"/>
    <mergeCell ref="D504:D517"/>
    <mergeCell ref="M504:M517"/>
    <mergeCell ref="A519:A521"/>
    <mergeCell ref="B519:B521"/>
    <mergeCell ref="C519:C521"/>
    <mergeCell ref="D519:J519"/>
    <mergeCell ref="K519:K521"/>
    <mergeCell ref="T500:T502"/>
    <mergeCell ref="U500:U502"/>
    <mergeCell ref="D501:D502"/>
    <mergeCell ref="E501:E502"/>
    <mergeCell ref="F501:F502"/>
    <mergeCell ref="G501:J501"/>
    <mergeCell ref="M501:M502"/>
    <mergeCell ref="N501:N502"/>
    <mergeCell ref="O501:O502"/>
    <mergeCell ref="P501:S501"/>
    <mergeCell ref="A500:A502"/>
    <mergeCell ref="B500:B502"/>
    <mergeCell ref="C500:C502"/>
    <mergeCell ref="D500:J500"/>
    <mergeCell ref="K500:K502"/>
    <mergeCell ref="M500:S500"/>
    <mergeCell ref="P482:S482"/>
    <mergeCell ref="A485:A498"/>
    <mergeCell ref="B485:B498"/>
    <mergeCell ref="C485:C498"/>
    <mergeCell ref="D485:D498"/>
    <mergeCell ref="M485:M498"/>
    <mergeCell ref="M481:S481"/>
    <mergeCell ref="T481:T483"/>
    <mergeCell ref="U481:U483"/>
    <mergeCell ref="D482:D483"/>
    <mergeCell ref="E482:E483"/>
    <mergeCell ref="F482:F483"/>
    <mergeCell ref="G482:J482"/>
    <mergeCell ref="M482:M483"/>
    <mergeCell ref="N482:N483"/>
    <mergeCell ref="O482:O483"/>
    <mergeCell ref="A466:A479"/>
    <mergeCell ref="B466:B479"/>
    <mergeCell ref="C466:C479"/>
    <mergeCell ref="D466:D479"/>
    <mergeCell ref="M466:M479"/>
    <mergeCell ref="A481:A483"/>
    <mergeCell ref="B481:B483"/>
    <mergeCell ref="C481:C483"/>
    <mergeCell ref="D481:J481"/>
    <mergeCell ref="K481:K483"/>
    <mergeCell ref="T462:T464"/>
    <mergeCell ref="U462:U464"/>
    <mergeCell ref="D463:D464"/>
    <mergeCell ref="E463:E464"/>
    <mergeCell ref="F463:F464"/>
    <mergeCell ref="G463:J463"/>
    <mergeCell ref="M463:M464"/>
    <mergeCell ref="N463:N464"/>
    <mergeCell ref="O463:O464"/>
    <mergeCell ref="P463:S463"/>
    <mergeCell ref="A462:A464"/>
    <mergeCell ref="B462:B464"/>
    <mergeCell ref="C462:C464"/>
    <mergeCell ref="D462:J462"/>
    <mergeCell ref="K462:K464"/>
    <mergeCell ref="M462:S462"/>
    <mergeCell ref="P444:S444"/>
    <mergeCell ref="A447:A460"/>
    <mergeCell ref="B447:B460"/>
    <mergeCell ref="C447:C460"/>
    <mergeCell ref="D447:D460"/>
    <mergeCell ref="M447:M460"/>
    <mergeCell ref="M443:S443"/>
    <mergeCell ref="T443:T445"/>
    <mergeCell ref="U443:U445"/>
    <mergeCell ref="D444:D445"/>
    <mergeCell ref="E444:E445"/>
    <mergeCell ref="F444:F445"/>
    <mergeCell ref="G444:J444"/>
    <mergeCell ref="M444:M445"/>
    <mergeCell ref="N444:N445"/>
    <mergeCell ref="O444:O445"/>
    <mergeCell ref="A428:A441"/>
    <mergeCell ref="B428:B441"/>
    <mergeCell ref="C428:C441"/>
    <mergeCell ref="D428:D441"/>
    <mergeCell ref="M428:M441"/>
    <mergeCell ref="A443:A445"/>
    <mergeCell ref="B443:B445"/>
    <mergeCell ref="C443:C445"/>
    <mergeCell ref="D443:J443"/>
    <mergeCell ref="K443:K445"/>
    <mergeCell ref="T424:T426"/>
    <mergeCell ref="U424:U426"/>
    <mergeCell ref="D425:D426"/>
    <mergeCell ref="E425:E426"/>
    <mergeCell ref="F425:F426"/>
    <mergeCell ref="G425:J425"/>
    <mergeCell ref="M425:M426"/>
    <mergeCell ref="N425:N426"/>
    <mergeCell ref="O425:O426"/>
    <mergeCell ref="P425:S425"/>
    <mergeCell ref="A424:A426"/>
    <mergeCell ref="B424:B426"/>
    <mergeCell ref="C424:C426"/>
    <mergeCell ref="D424:J424"/>
    <mergeCell ref="K424:K426"/>
    <mergeCell ref="M424:S424"/>
    <mergeCell ref="P406:S406"/>
    <mergeCell ref="A409:A422"/>
    <mergeCell ref="B409:B422"/>
    <mergeCell ref="C409:C422"/>
    <mergeCell ref="D409:D422"/>
    <mergeCell ref="M409:M422"/>
    <mergeCell ref="M405:S405"/>
    <mergeCell ref="T405:T407"/>
    <mergeCell ref="U405:U407"/>
    <mergeCell ref="D406:D407"/>
    <mergeCell ref="E406:E407"/>
    <mergeCell ref="F406:F407"/>
    <mergeCell ref="G406:J406"/>
    <mergeCell ref="M406:M407"/>
    <mergeCell ref="N406:N407"/>
    <mergeCell ref="O406:O407"/>
    <mergeCell ref="A390:A403"/>
    <mergeCell ref="B390:B403"/>
    <mergeCell ref="C390:C403"/>
    <mergeCell ref="D390:D403"/>
    <mergeCell ref="M390:M403"/>
    <mergeCell ref="A405:A407"/>
    <mergeCell ref="B405:B407"/>
    <mergeCell ref="C405:C407"/>
    <mergeCell ref="D405:J405"/>
    <mergeCell ref="K405:K407"/>
    <mergeCell ref="T386:T388"/>
    <mergeCell ref="U386:U388"/>
    <mergeCell ref="D387:D388"/>
    <mergeCell ref="E387:E388"/>
    <mergeCell ref="F387:F388"/>
    <mergeCell ref="G387:J387"/>
    <mergeCell ref="M387:M388"/>
    <mergeCell ref="N387:N388"/>
    <mergeCell ref="O387:O388"/>
    <mergeCell ref="P387:S387"/>
    <mergeCell ref="A386:A388"/>
    <mergeCell ref="B386:B388"/>
    <mergeCell ref="C386:C388"/>
    <mergeCell ref="D386:J386"/>
    <mergeCell ref="K386:K388"/>
    <mergeCell ref="M386:S386"/>
    <mergeCell ref="P368:S368"/>
    <mergeCell ref="A371:A384"/>
    <mergeCell ref="B371:B384"/>
    <mergeCell ref="C371:C384"/>
    <mergeCell ref="D371:D384"/>
    <mergeCell ref="M371:M384"/>
    <mergeCell ref="M367:S367"/>
    <mergeCell ref="T367:T369"/>
    <mergeCell ref="U367:U369"/>
    <mergeCell ref="D368:D369"/>
    <mergeCell ref="E368:E369"/>
    <mergeCell ref="F368:F369"/>
    <mergeCell ref="G368:J368"/>
    <mergeCell ref="M368:M369"/>
    <mergeCell ref="N368:N369"/>
    <mergeCell ref="O368:O369"/>
    <mergeCell ref="A352:A365"/>
    <mergeCell ref="B352:B365"/>
    <mergeCell ref="C352:C365"/>
    <mergeCell ref="D352:D365"/>
    <mergeCell ref="M352:M365"/>
    <mergeCell ref="A367:A369"/>
    <mergeCell ref="B367:B369"/>
    <mergeCell ref="C367:C369"/>
    <mergeCell ref="D367:J367"/>
    <mergeCell ref="K367:K369"/>
    <mergeCell ref="T348:T350"/>
    <mergeCell ref="U348:U350"/>
    <mergeCell ref="D349:D350"/>
    <mergeCell ref="E349:E350"/>
    <mergeCell ref="F349:F350"/>
    <mergeCell ref="G349:J349"/>
    <mergeCell ref="M349:M350"/>
    <mergeCell ref="N349:N350"/>
    <mergeCell ref="O349:O350"/>
    <mergeCell ref="P349:S349"/>
    <mergeCell ref="A348:A350"/>
    <mergeCell ref="B348:B350"/>
    <mergeCell ref="C348:C350"/>
    <mergeCell ref="D348:J348"/>
    <mergeCell ref="K348:K350"/>
    <mergeCell ref="M348:S348"/>
    <mergeCell ref="P330:S330"/>
    <mergeCell ref="A333:A346"/>
    <mergeCell ref="B333:B346"/>
    <mergeCell ref="C333:C346"/>
    <mergeCell ref="D333:D346"/>
    <mergeCell ref="M333:M346"/>
    <mergeCell ref="M329:S329"/>
    <mergeCell ref="T329:T331"/>
    <mergeCell ref="U329:U331"/>
    <mergeCell ref="D330:D331"/>
    <mergeCell ref="E330:E331"/>
    <mergeCell ref="F330:F331"/>
    <mergeCell ref="G330:J330"/>
    <mergeCell ref="M330:M331"/>
    <mergeCell ref="N330:N331"/>
    <mergeCell ref="O330:O331"/>
    <mergeCell ref="A314:A327"/>
    <mergeCell ref="B314:B327"/>
    <mergeCell ref="C314:C327"/>
    <mergeCell ref="D314:D327"/>
    <mergeCell ref="M314:M327"/>
    <mergeCell ref="A329:A331"/>
    <mergeCell ref="B329:B331"/>
    <mergeCell ref="C329:C331"/>
    <mergeCell ref="D329:J329"/>
    <mergeCell ref="K329:K331"/>
    <mergeCell ref="T310:T312"/>
    <mergeCell ref="U310:U312"/>
    <mergeCell ref="D311:D312"/>
    <mergeCell ref="E311:E312"/>
    <mergeCell ref="F311:F312"/>
    <mergeCell ref="G311:J311"/>
    <mergeCell ref="M311:M312"/>
    <mergeCell ref="N311:N312"/>
    <mergeCell ref="O311:O312"/>
    <mergeCell ref="P311:S311"/>
    <mergeCell ref="A310:A312"/>
    <mergeCell ref="B310:B312"/>
    <mergeCell ref="C310:C312"/>
    <mergeCell ref="D310:J310"/>
    <mergeCell ref="K310:K312"/>
    <mergeCell ref="M310:S310"/>
    <mergeCell ref="P292:S292"/>
    <mergeCell ref="A295:A308"/>
    <mergeCell ref="B295:B308"/>
    <mergeCell ref="C295:C308"/>
    <mergeCell ref="D295:D308"/>
    <mergeCell ref="M295:M308"/>
    <mergeCell ref="M291:S291"/>
    <mergeCell ref="T291:T293"/>
    <mergeCell ref="U291:U293"/>
    <mergeCell ref="D292:D293"/>
    <mergeCell ref="E292:E293"/>
    <mergeCell ref="F292:F293"/>
    <mergeCell ref="G292:J292"/>
    <mergeCell ref="M292:M293"/>
    <mergeCell ref="N292:N293"/>
    <mergeCell ref="O292:O293"/>
    <mergeCell ref="A276:A289"/>
    <mergeCell ref="B276:B289"/>
    <mergeCell ref="C276:C289"/>
    <mergeCell ref="D276:D289"/>
    <mergeCell ref="M276:M289"/>
    <mergeCell ref="A291:A293"/>
    <mergeCell ref="B291:B293"/>
    <mergeCell ref="C291:C293"/>
    <mergeCell ref="D291:J291"/>
    <mergeCell ref="K291:K293"/>
    <mergeCell ref="T272:T274"/>
    <mergeCell ref="U272:U274"/>
    <mergeCell ref="D273:D274"/>
    <mergeCell ref="E273:E274"/>
    <mergeCell ref="F273:F274"/>
    <mergeCell ref="G273:J273"/>
    <mergeCell ref="M273:M274"/>
    <mergeCell ref="N273:N274"/>
    <mergeCell ref="O273:O274"/>
    <mergeCell ref="P273:S273"/>
    <mergeCell ref="A272:A274"/>
    <mergeCell ref="B272:B274"/>
    <mergeCell ref="C272:C274"/>
    <mergeCell ref="D272:J272"/>
    <mergeCell ref="K272:K274"/>
    <mergeCell ref="M272:S272"/>
    <mergeCell ref="P254:S254"/>
    <mergeCell ref="A257:A270"/>
    <mergeCell ref="B257:B270"/>
    <mergeCell ref="C257:C270"/>
    <mergeCell ref="D257:D270"/>
    <mergeCell ref="M257:M270"/>
    <mergeCell ref="M253:S253"/>
    <mergeCell ref="T253:T255"/>
    <mergeCell ref="U253:U255"/>
    <mergeCell ref="D254:D255"/>
    <mergeCell ref="E254:E255"/>
    <mergeCell ref="F254:F255"/>
    <mergeCell ref="G254:J254"/>
    <mergeCell ref="M254:M255"/>
    <mergeCell ref="N254:N255"/>
    <mergeCell ref="O254:O255"/>
    <mergeCell ref="A238:A251"/>
    <mergeCell ref="B238:B251"/>
    <mergeCell ref="C238:C251"/>
    <mergeCell ref="D238:D251"/>
    <mergeCell ref="M238:M251"/>
    <mergeCell ref="A253:A255"/>
    <mergeCell ref="B253:B255"/>
    <mergeCell ref="C253:C255"/>
    <mergeCell ref="D253:J253"/>
    <mergeCell ref="K253:K255"/>
    <mergeCell ref="T234:T236"/>
    <mergeCell ref="U234:U236"/>
    <mergeCell ref="D235:D236"/>
    <mergeCell ref="E235:E236"/>
    <mergeCell ref="F235:F236"/>
    <mergeCell ref="G235:J235"/>
    <mergeCell ref="M235:M236"/>
    <mergeCell ref="N235:N236"/>
    <mergeCell ref="O235:O236"/>
    <mergeCell ref="P235:S235"/>
    <mergeCell ref="A234:A236"/>
    <mergeCell ref="B234:B236"/>
    <mergeCell ref="C234:C236"/>
    <mergeCell ref="D234:J234"/>
    <mergeCell ref="K234:K236"/>
    <mergeCell ref="M234:S234"/>
    <mergeCell ref="P216:S216"/>
    <mergeCell ref="A219:A232"/>
    <mergeCell ref="B219:B232"/>
    <mergeCell ref="C219:C232"/>
    <mergeCell ref="D219:D232"/>
    <mergeCell ref="M219:M232"/>
    <mergeCell ref="M215:S215"/>
    <mergeCell ref="T215:T217"/>
    <mergeCell ref="U215:U217"/>
    <mergeCell ref="D216:D217"/>
    <mergeCell ref="E216:E217"/>
    <mergeCell ref="F216:F217"/>
    <mergeCell ref="G216:J216"/>
    <mergeCell ref="M216:M217"/>
    <mergeCell ref="N216:N217"/>
    <mergeCell ref="O216:O217"/>
    <mergeCell ref="A200:A213"/>
    <mergeCell ref="B200:B213"/>
    <mergeCell ref="C200:C213"/>
    <mergeCell ref="D200:D213"/>
    <mergeCell ref="M200:M213"/>
    <mergeCell ref="A215:A217"/>
    <mergeCell ref="B215:B217"/>
    <mergeCell ref="C215:C217"/>
    <mergeCell ref="D215:J215"/>
    <mergeCell ref="K215:K217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A196:A198"/>
    <mergeCell ref="B196:B198"/>
    <mergeCell ref="C196:C198"/>
    <mergeCell ref="D196:J196"/>
    <mergeCell ref="K196:K198"/>
    <mergeCell ref="M196:S196"/>
    <mergeCell ref="P178:S178"/>
    <mergeCell ref="A181:A194"/>
    <mergeCell ref="B181:B194"/>
    <mergeCell ref="C181:C194"/>
    <mergeCell ref="D181:D194"/>
    <mergeCell ref="M181:M194"/>
    <mergeCell ref="M177:S177"/>
    <mergeCell ref="T177:T179"/>
    <mergeCell ref="U177:U179"/>
    <mergeCell ref="D178:D179"/>
    <mergeCell ref="E178:E179"/>
    <mergeCell ref="F178:F179"/>
    <mergeCell ref="G178:J178"/>
    <mergeCell ref="M178:M179"/>
    <mergeCell ref="N178:N179"/>
    <mergeCell ref="O178:O179"/>
    <mergeCell ref="A162:A175"/>
    <mergeCell ref="B162:B175"/>
    <mergeCell ref="C162:C175"/>
    <mergeCell ref="D162:D175"/>
    <mergeCell ref="M162:M175"/>
    <mergeCell ref="A177:A179"/>
    <mergeCell ref="B177:B179"/>
    <mergeCell ref="C177:C179"/>
    <mergeCell ref="D177:J177"/>
    <mergeCell ref="K177:K179"/>
    <mergeCell ref="T158:T160"/>
    <mergeCell ref="U158:U160"/>
    <mergeCell ref="D159:D160"/>
    <mergeCell ref="E159:E160"/>
    <mergeCell ref="F159:F160"/>
    <mergeCell ref="G159:J159"/>
    <mergeCell ref="M159:M160"/>
    <mergeCell ref="N159:N160"/>
    <mergeCell ref="O159:O160"/>
    <mergeCell ref="P159:S159"/>
    <mergeCell ref="A158:A160"/>
    <mergeCell ref="B158:B160"/>
    <mergeCell ref="C158:C160"/>
    <mergeCell ref="D158:J158"/>
    <mergeCell ref="K158:K160"/>
    <mergeCell ref="M158:S158"/>
    <mergeCell ref="P140:S140"/>
    <mergeCell ref="A143:A156"/>
    <mergeCell ref="B143:B156"/>
    <mergeCell ref="C143:C156"/>
    <mergeCell ref="D143:D156"/>
    <mergeCell ref="M143:M156"/>
    <mergeCell ref="M139:S139"/>
    <mergeCell ref="T139:T141"/>
    <mergeCell ref="U139:U141"/>
    <mergeCell ref="D140:D141"/>
    <mergeCell ref="E140:E141"/>
    <mergeCell ref="F140:F141"/>
    <mergeCell ref="G140:J140"/>
    <mergeCell ref="M140:M141"/>
    <mergeCell ref="N140:N141"/>
    <mergeCell ref="O140:O141"/>
    <mergeCell ref="A124:A137"/>
    <mergeCell ref="B124:B137"/>
    <mergeCell ref="C124:C137"/>
    <mergeCell ref="D124:D137"/>
    <mergeCell ref="M124:M137"/>
    <mergeCell ref="A139:A141"/>
    <mergeCell ref="B139:B141"/>
    <mergeCell ref="C139:C141"/>
    <mergeCell ref="D139:J139"/>
    <mergeCell ref="K139:K141"/>
    <mergeCell ref="T120:T122"/>
    <mergeCell ref="U120:U122"/>
    <mergeCell ref="D121:D122"/>
    <mergeCell ref="E121:E122"/>
    <mergeCell ref="F121:F122"/>
    <mergeCell ref="G121:J121"/>
    <mergeCell ref="M121:M122"/>
    <mergeCell ref="N121:N122"/>
    <mergeCell ref="O121:O122"/>
    <mergeCell ref="P121:S121"/>
    <mergeCell ref="A120:A122"/>
    <mergeCell ref="B120:B122"/>
    <mergeCell ref="C120:C122"/>
    <mergeCell ref="D120:J120"/>
    <mergeCell ref="K120:K122"/>
    <mergeCell ref="M120:S120"/>
    <mergeCell ref="P102:S102"/>
    <mergeCell ref="A105:A118"/>
    <mergeCell ref="B105:B118"/>
    <mergeCell ref="C105:C118"/>
    <mergeCell ref="D105:D118"/>
    <mergeCell ref="M105:M118"/>
    <mergeCell ref="M101:S101"/>
    <mergeCell ref="T101:T103"/>
    <mergeCell ref="U101:U103"/>
    <mergeCell ref="D102:D103"/>
    <mergeCell ref="E102:E103"/>
    <mergeCell ref="F102:F103"/>
    <mergeCell ref="G102:J102"/>
    <mergeCell ref="M102:M103"/>
    <mergeCell ref="N102:N103"/>
    <mergeCell ref="O102:O103"/>
    <mergeCell ref="A86:A99"/>
    <mergeCell ref="B86:B99"/>
    <mergeCell ref="C86:C99"/>
    <mergeCell ref="D86:D99"/>
    <mergeCell ref="M86:M99"/>
    <mergeCell ref="A101:A103"/>
    <mergeCell ref="B101:B103"/>
    <mergeCell ref="C101:C103"/>
    <mergeCell ref="D101:J101"/>
    <mergeCell ref="K101:K103"/>
    <mergeCell ref="T82:T84"/>
    <mergeCell ref="U82:U84"/>
    <mergeCell ref="D83:D84"/>
    <mergeCell ref="E83:E84"/>
    <mergeCell ref="F83:F84"/>
    <mergeCell ref="G83:J83"/>
    <mergeCell ref="M83:M84"/>
    <mergeCell ref="N83:N84"/>
    <mergeCell ref="O83:O84"/>
    <mergeCell ref="P83:S83"/>
    <mergeCell ref="A82:A84"/>
    <mergeCell ref="B82:B84"/>
    <mergeCell ref="C82:C84"/>
    <mergeCell ref="D82:J82"/>
    <mergeCell ref="K82:K84"/>
    <mergeCell ref="M82:S82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149B9-C67A-4A12-9EED-1750072AC1F0}">
  <sheetPr>
    <pageSetUpPr fitToPage="1"/>
  </sheetPr>
  <dimension ref="A1:U955"/>
  <sheetViews>
    <sheetView topLeftCell="B346" zoomScale="90" zoomScaleNormal="90" workbookViewId="0">
      <selection activeCell="S391" sqref="S391"/>
    </sheetView>
  </sheetViews>
  <sheetFormatPr defaultRowHeight="15" x14ac:dyDescent="0.25"/>
  <cols>
    <col min="6" max="6" width="10.140625" bestFit="1" customWidth="1"/>
    <col min="7" max="7" width="11.5703125" bestFit="1" customWidth="1"/>
  </cols>
  <sheetData>
    <row r="1" spans="1:21" x14ac:dyDescent="0.25">
      <c r="E1" t="s">
        <v>0</v>
      </c>
      <c r="F1" s="1"/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501</v>
      </c>
      <c r="C6" s="34"/>
      <c r="D6" s="35">
        <v>1000</v>
      </c>
      <c r="E6" s="36"/>
      <c r="F6" s="37"/>
      <c r="G6" s="38"/>
      <c r="H6" s="38"/>
      <c r="I6" s="38"/>
      <c r="J6" s="38"/>
      <c r="K6" s="38">
        <f>((SUM(H8:H19)*H7)+(SUM(G8:G19)*G7)+(SUM(I8:I19)*I7))/1000</f>
        <v>0</v>
      </c>
      <c r="L6" s="38">
        <f>T6*100/M6</f>
        <v>12.355</v>
      </c>
      <c r="M6" s="35">
        <v>1000</v>
      </c>
      <c r="N6" s="36"/>
      <c r="O6" s="37"/>
      <c r="P6" s="38"/>
      <c r="Q6" s="38"/>
      <c r="R6" s="38"/>
      <c r="S6" s="38"/>
      <c r="T6" s="39">
        <f>((SUM(Q8:Q19)*Q7)+(SUM(P8:P19)*P7)+(SUM(R8:R19)*R7))/1000</f>
        <v>123.55</v>
      </c>
      <c r="U6" s="39">
        <f>T6*100/M6</f>
        <v>12.355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/>
      <c r="H7" s="43"/>
      <c r="I7" s="43"/>
      <c r="J7" s="43"/>
      <c r="K7" s="38"/>
      <c r="L7" s="38"/>
      <c r="M7" s="40"/>
      <c r="N7" s="41" t="s">
        <v>19</v>
      </c>
      <c r="O7" s="42"/>
      <c r="P7" s="43">
        <v>228</v>
      </c>
      <c r="Q7" s="43">
        <v>229</v>
      </c>
      <c r="R7" s="43">
        <v>227</v>
      </c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22</v>
      </c>
      <c r="G8" s="38"/>
      <c r="H8" s="38"/>
      <c r="I8" s="38"/>
      <c r="J8" s="38"/>
      <c r="K8" s="38">
        <f>(G8*$G$7+H8*$H$7+I8*$I$7)/1000</f>
        <v>0</v>
      </c>
      <c r="L8" s="38"/>
      <c r="M8" s="40"/>
      <c r="N8" s="46"/>
      <c r="O8" s="47" t="s">
        <v>22</v>
      </c>
      <c r="P8" s="38"/>
      <c r="Q8" s="38"/>
      <c r="R8" s="38"/>
      <c r="S8" s="38"/>
      <c r="T8" s="44">
        <f>(P8*$P$7+Q8*$Q$7+R8*$R$7)/1000</f>
        <v>0</v>
      </c>
      <c r="U8" s="45"/>
    </row>
    <row r="9" spans="1:21" x14ac:dyDescent="0.25">
      <c r="A9" s="33"/>
      <c r="B9" s="40"/>
      <c r="C9" s="13"/>
      <c r="D9" s="40"/>
      <c r="E9" s="46"/>
      <c r="F9" s="47" t="s">
        <v>22</v>
      </c>
      <c r="G9" s="38"/>
      <c r="H9" s="38"/>
      <c r="I9" s="38"/>
      <c r="J9" s="38"/>
      <c r="K9" s="38">
        <f t="shared" ref="K9:K19" si="0">(G9*$G$7+H9*$H$7+I9*$I$7)/1000</f>
        <v>0</v>
      </c>
      <c r="L9" s="38"/>
      <c r="M9" s="40"/>
      <c r="N9" s="48"/>
      <c r="O9" s="47" t="s">
        <v>22</v>
      </c>
      <c r="P9" s="38"/>
      <c r="Q9" s="38"/>
      <c r="R9" s="38"/>
      <c r="S9" s="38"/>
      <c r="T9" s="44">
        <f t="shared" ref="T9:T19" si="1">(P9*$P$7+Q9*$Q$7+R9*$R$7)/1000</f>
        <v>0</v>
      </c>
      <c r="U9" s="45"/>
    </row>
    <row r="10" spans="1:21" x14ac:dyDescent="0.25">
      <c r="A10" s="33"/>
      <c r="B10" s="40"/>
      <c r="C10" s="13"/>
      <c r="D10" s="40"/>
      <c r="E10" s="46"/>
      <c r="F10" s="47" t="s">
        <v>22</v>
      </c>
      <c r="G10" s="38"/>
      <c r="H10" s="38"/>
      <c r="I10" s="38"/>
      <c r="J10" s="38"/>
      <c r="K10" s="38">
        <f t="shared" si="0"/>
        <v>0</v>
      </c>
      <c r="L10" s="38"/>
      <c r="M10" s="40"/>
      <c r="N10" s="46"/>
      <c r="O10" s="47" t="s">
        <v>37</v>
      </c>
      <c r="P10" s="38">
        <v>32</v>
      </c>
      <c r="Q10" s="38">
        <v>12</v>
      </c>
      <c r="R10" s="38">
        <v>33</v>
      </c>
      <c r="S10" s="38">
        <v>17</v>
      </c>
      <c r="T10" s="44">
        <f t="shared" si="1"/>
        <v>17.535</v>
      </c>
      <c r="U10" s="45"/>
    </row>
    <row r="11" spans="1:21" x14ac:dyDescent="0.25">
      <c r="A11" s="33"/>
      <c r="B11" s="40"/>
      <c r="C11" s="13"/>
      <c r="D11" s="40"/>
      <c r="E11" s="46"/>
      <c r="F11" s="47" t="s">
        <v>32</v>
      </c>
      <c r="G11" s="38">
        <v>8</v>
      </c>
      <c r="H11" s="38">
        <v>19</v>
      </c>
      <c r="I11" s="38">
        <v>32</v>
      </c>
      <c r="J11" s="38">
        <v>9</v>
      </c>
      <c r="K11" s="38">
        <f t="shared" si="0"/>
        <v>0</v>
      </c>
      <c r="L11" s="38"/>
      <c r="M11" s="40"/>
      <c r="N11" s="48"/>
      <c r="O11" s="47" t="s">
        <v>25</v>
      </c>
      <c r="P11" s="38">
        <v>7</v>
      </c>
      <c r="Q11" s="38">
        <v>13</v>
      </c>
      <c r="R11" s="38">
        <v>2</v>
      </c>
      <c r="S11" s="38">
        <v>7</v>
      </c>
      <c r="T11" s="44">
        <f t="shared" si="1"/>
        <v>5.0270000000000001</v>
      </c>
      <c r="U11" s="45"/>
    </row>
    <row r="12" spans="1:21" x14ac:dyDescent="0.25">
      <c r="A12" s="33"/>
      <c r="B12" s="40"/>
      <c r="C12" s="13"/>
      <c r="D12" s="40"/>
      <c r="E12" s="46"/>
      <c r="F12" s="47" t="s">
        <v>22</v>
      </c>
      <c r="G12" s="38"/>
      <c r="H12" s="38"/>
      <c r="I12" s="38"/>
      <c r="J12" s="38"/>
      <c r="K12" s="38">
        <f t="shared" si="0"/>
        <v>0</v>
      </c>
      <c r="L12" s="38"/>
      <c r="M12" s="40"/>
      <c r="N12" s="46"/>
      <c r="O12" s="47" t="s">
        <v>22</v>
      </c>
      <c r="P12" s="38"/>
      <c r="Q12" s="38"/>
      <c r="R12" s="38"/>
      <c r="S12" s="38"/>
      <c r="T12" s="44">
        <f t="shared" si="1"/>
        <v>0</v>
      </c>
      <c r="U12" s="45"/>
    </row>
    <row r="13" spans="1:21" x14ac:dyDescent="0.25">
      <c r="A13" s="33"/>
      <c r="B13" s="40"/>
      <c r="C13" s="13"/>
      <c r="D13" s="40"/>
      <c r="E13" s="46"/>
      <c r="F13" s="47" t="s">
        <v>33</v>
      </c>
      <c r="G13" s="38"/>
      <c r="H13" s="38"/>
      <c r="I13" s="38"/>
      <c r="J13" s="38"/>
      <c r="K13" s="38">
        <f t="shared" si="0"/>
        <v>0</v>
      </c>
      <c r="L13" s="38"/>
      <c r="M13" s="40"/>
      <c r="N13" s="46"/>
      <c r="O13" s="47" t="s">
        <v>27</v>
      </c>
      <c r="P13" s="38">
        <v>0</v>
      </c>
      <c r="Q13" s="38">
        <v>0</v>
      </c>
      <c r="R13" s="38">
        <v>0</v>
      </c>
      <c r="S13" s="38">
        <v>0</v>
      </c>
      <c r="T13" s="44">
        <f>(P13*$P$7+Q13*$Q$7+R13*$R$7)/1000</f>
        <v>0</v>
      </c>
      <c r="U13" s="45"/>
    </row>
    <row r="14" spans="1:21" x14ac:dyDescent="0.25">
      <c r="A14" s="33"/>
      <c r="B14" s="40"/>
      <c r="C14" s="13"/>
      <c r="D14" s="40"/>
      <c r="E14" s="46"/>
      <c r="F14" s="47" t="s">
        <v>40</v>
      </c>
      <c r="G14" s="38">
        <v>9</v>
      </c>
      <c r="H14" s="38">
        <v>13</v>
      </c>
      <c r="I14" s="38">
        <v>10</v>
      </c>
      <c r="J14" s="38">
        <v>7</v>
      </c>
      <c r="K14" s="38">
        <f t="shared" si="0"/>
        <v>0</v>
      </c>
      <c r="L14" s="38"/>
      <c r="M14" s="40"/>
      <c r="N14" s="46"/>
      <c r="O14" s="47" t="s">
        <v>28</v>
      </c>
      <c r="P14" s="38">
        <v>85</v>
      </c>
      <c r="Q14" s="38">
        <v>81</v>
      </c>
      <c r="R14" s="38">
        <v>73</v>
      </c>
      <c r="S14" s="38">
        <v>17</v>
      </c>
      <c r="T14" s="44">
        <f t="shared" si="1"/>
        <v>54.5</v>
      </c>
      <c r="U14" s="45"/>
    </row>
    <row r="15" spans="1:21" x14ac:dyDescent="0.25">
      <c r="A15" s="33"/>
      <c r="B15" s="40"/>
      <c r="C15" s="13"/>
      <c r="D15" s="40"/>
      <c r="E15" s="46"/>
      <c r="F15" s="47" t="s">
        <v>22</v>
      </c>
      <c r="G15" s="38"/>
      <c r="H15" s="38"/>
      <c r="I15" s="38"/>
      <c r="J15" s="38"/>
      <c r="K15" s="38">
        <f t="shared" si="0"/>
        <v>0</v>
      </c>
      <c r="L15" s="38"/>
      <c r="M15" s="40"/>
      <c r="N15" s="46"/>
      <c r="O15" s="47" t="s">
        <v>22</v>
      </c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 t="s">
        <v>43</v>
      </c>
      <c r="P16" s="38">
        <v>22</v>
      </c>
      <c r="Q16" s="38">
        <v>9</v>
      </c>
      <c r="R16" s="38">
        <v>11</v>
      </c>
      <c r="S16" s="38">
        <v>9</v>
      </c>
      <c r="T16" s="44">
        <f t="shared" si="1"/>
        <v>9.5739999999999998</v>
      </c>
      <c r="U16" s="45"/>
    </row>
    <row r="17" spans="1:21" x14ac:dyDescent="0.25">
      <c r="A17" s="33"/>
      <c r="B17" s="40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44</v>
      </c>
      <c r="P17" s="38">
        <v>0</v>
      </c>
      <c r="Q17" s="38">
        <v>0</v>
      </c>
      <c r="R17" s="38">
        <v>0</v>
      </c>
      <c r="S17" s="38">
        <v>0</v>
      </c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54</v>
      </c>
      <c r="P18" s="38">
        <v>41</v>
      </c>
      <c r="Q18" s="38">
        <v>38</v>
      </c>
      <c r="R18" s="38">
        <v>53</v>
      </c>
      <c r="S18" s="38">
        <v>18</v>
      </c>
      <c r="T18" s="44">
        <f t="shared" si="1"/>
        <v>30.081</v>
      </c>
      <c r="U18" s="45"/>
    </row>
    <row r="19" spans="1:21" x14ac:dyDescent="0.25">
      <c r="A19" s="33"/>
      <c r="B19" s="40"/>
      <c r="C19" s="13"/>
      <c r="D19" s="40"/>
      <c r="E19" s="46"/>
      <c r="F19" s="47" t="s">
        <v>21</v>
      </c>
      <c r="G19" s="38">
        <v>31</v>
      </c>
      <c r="H19" s="38">
        <v>23</v>
      </c>
      <c r="I19" s="38">
        <v>15</v>
      </c>
      <c r="J19" s="38">
        <v>16</v>
      </c>
      <c r="K19" s="38">
        <f t="shared" si="0"/>
        <v>0</v>
      </c>
      <c r="L19" s="38"/>
      <c r="M19" s="40"/>
      <c r="N19" s="49"/>
      <c r="O19" s="47" t="s">
        <v>55</v>
      </c>
      <c r="P19" s="38">
        <v>5</v>
      </c>
      <c r="Q19" s="38">
        <v>9</v>
      </c>
      <c r="R19" s="38">
        <v>16</v>
      </c>
      <c r="S19" s="38">
        <v>13</v>
      </c>
      <c r="T19" s="44">
        <f t="shared" si="1"/>
        <v>6.8330000000000002</v>
      </c>
      <c r="U19" s="45"/>
    </row>
    <row r="20" spans="1:21" x14ac:dyDescent="0.25">
      <c r="E20" t="s">
        <v>0</v>
      </c>
      <c r="F20" s="1"/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502</v>
      </c>
      <c r="C25" s="34"/>
      <c r="D25" s="35"/>
      <c r="E25" s="36"/>
      <c r="F25" s="37"/>
      <c r="G25" s="38"/>
      <c r="H25" s="38"/>
      <c r="I25" s="38"/>
      <c r="J25" s="38"/>
      <c r="K25" s="38">
        <f>((SUM(H27:H38)*H26)+(SUM(G27:G38)*G26)+(SUM(I27:I38)*I26))/1000</f>
        <v>0</v>
      </c>
      <c r="L25" s="38" t="e">
        <f>T25*100/M25</f>
        <v>#DIV/0!</v>
      </c>
      <c r="M25" s="35"/>
      <c r="N25" s="36"/>
      <c r="O25" s="37"/>
      <c r="P25" s="38"/>
      <c r="Q25" s="38"/>
      <c r="R25" s="38"/>
      <c r="S25" s="38"/>
      <c r="T25" s="39">
        <f>((SUM(Q27:Q38)*Q26)+(SUM(P27:P38)*P26)+(SUM(R27:R38)*R26))/1000</f>
        <v>0</v>
      </c>
      <c r="U25" s="39" t="e">
        <f>T25*100/M25</f>
        <v>#DIV/0!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/>
      <c r="H26" s="43"/>
      <c r="I26" s="43"/>
      <c r="J26" s="43"/>
      <c r="K26" s="38"/>
      <c r="L26" s="38"/>
      <c r="M26" s="40"/>
      <c r="N26" s="41" t="s">
        <v>19</v>
      </c>
      <c r="O26" s="42"/>
      <c r="P26" s="43"/>
      <c r="Q26" s="43"/>
      <c r="R26" s="43"/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22</v>
      </c>
      <c r="G27" s="38"/>
      <c r="H27" s="38"/>
      <c r="I27" s="38"/>
      <c r="J27" s="38"/>
      <c r="K27" s="38">
        <f>(G27*$G$7+H27*$H$7+I27*$I$7)/1000</f>
        <v>0</v>
      </c>
      <c r="L27" s="38"/>
      <c r="M27" s="40"/>
      <c r="N27" s="46"/>
      <c r="O27" s="47" t="s">
        <v>22</v>
      </c>
      <c r="P27" s="38"/>
      <c r="Q27" s="38"/>
      <c r="R27" s="38"/>
      <c r="S27" s="38"/>
      <c r="T27" s="44">
        <f t="shared" ref="T27:T38" si="2">(P27*$P$7+Q27*$Q$7+R27*$R$7)/1000</f>
        <v>0</v>
      </c>
      <c r="U27" s="45"/>
    </row>
    <row r="28" spans="1:21" x14ac:dyDescent="0.25">
      <c r="A28" s="33"/>
      <c r="B28" s="40"/>
      <c r="C28" s="13"/>
      <c r="D28" s="40"/>
      <c r="E28" s="46"/>
      <c r="F28" s="47" t="s">
        <v>22</v>
      </c>
      <c r="G28" s="38"/>
      <c r="H28" s="38"/>
      <c r="I28" s="38"/>
      <c r="J28" s="38"/>
      <c r="K28" s="38">
        <f t="shared" ref="K28:K38" si="3">(G28*$G$7+H28*$H$7+I28*$I$7)/1000</f>
        <v>0</v>
      </c>
      <c r="L28" s="38"/>
      <c r="M28" s="40"/>
      <c r="N28" s="48"/>
      <c r="O28" s="47" t="s">
        <v>22</v>
      </c>
      <c r="P28" s="38"/>
      <c r="Q28" s="38"/>
      <c r="R28" s="38"/>
      <c r="S28" s="38"/>
      <c r="T28" s="44">
        <f t="shared" si="2"/>
        <v>0</v>
      </c>
      <c r="U28" s="45"/>
    </row>
    <row r="29" spans="1:21" x14ac:dyDescent="0.25">
      <c r="A29" s="33"/>
      <c r="B29" s="40"/>
      <c r="C29" s="13"/>
      <c r="D29" s="40"/>
      <c r="E29" s="46"/>
      <c r="F29" s="47" t="s">
        <v>22</v>
      </c>
      <c r="G29" s="38"/>
      <c r="H29" s="38"/>
      <c r="I29" s="38"/>
      <c r="J29" s="38"/>
      <c r="K29" s="38">
        <f t="shared" si="3"/>
        <v>0</v>
      </c>
      <c r="L29" s="38"/>
      <c r="M29" s="40"/>
      <c r="N29" s="46"/>
      <c r="O29" s="47" t="s">
        <v>22</v>
      </c>
      <c r="P29" s="38"/>
      <c r="Q29" s="38"/>
      <c r="R29" s="38"/>
      <c r="S29" s="38"/>
      <c r="T29" s="44">
        <f t="shared" si="2"/>
        <v>0</v>
      </c>
      <c r="U29" s="45"/>
    </row>
    <row r="30" spans="1:21" x14ac:dyDescent="0.25">
      <c r="A30" s="33"/>
      <c r="B30" s="40"/>
      <c r="C30" s="13"/>
      <c r="D30" s="40"/>
      <c r="E30" s="46"/>
      <c r="F30" s="47" t="s">
        <v>22</v>
      </c>
      <c r="G30" s="38"/>
      <c r="H30" s="38"/>
      <c r="I30" s="38"/>
      <c r="J30" s="38"/>
      <c r="K30" s="38">
        <f t="shared" si="3"/>
        <v>0</v>
      </c>
      <c r="L30" s="38"/>
      <c r="M30" s="40"/>
      <c r="N30" s="48"/>
      <c r="O30" s="47" t="s">
        <v>22</v>
      </c>
      <c r="P30" s="38"/>
      <c r="Q30" s="38"/>
      <c r="R30" s="38"/>
      <c r="S30" s="38"/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22</v>
      </c>
      <c r="G31" s="38"/>
      <c r="H31" s="38"/>
      <c r="I31" s="38"/>
      <c r="J31" s="38"/>
      <c r="K31" s="38">
        <f t="shared" si="3"/>
        <v>0</v>
      </c>
      <c r="L31" s="38"/>
      <c r="M31" s="40"/>
      <c r="N31" s="46"/>
      <c r="O31" s="47" t="s">
        <v>22</v>
      </c>
      <c r="P31" s="38"/>
      <c r="Q31" s="38"/>
      <c r="R31" s="38"/>
      <c r="S31" s="38"/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22</v>
      </c>
      <c r="G32" s="38"/>
      <c r="H32" s="38"/>
      <c r="I32" s="38"/>
      <c r="J32" s="38"/>
      <c r="K32" s="38">
        <f t="shared" si="3"/>
        <v>0</v>
      </c>
      <c r="L32" s="38"/>
      <c r="M32" s="40"/>
      <c r="N32" s="46"/>
      <c r="O32" s="47" t="s">
        <v>22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22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22</v>
      </c>
      <c r="P33" s="38"/>
      <c r="Q33" s="38"/>
      <c r="R33" s="38"/>
      <c r="S33" s="38"/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22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22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503</v>
      </c>
      <c r="C44" s="34"/>
      <c r="D44" s="35"/>
      <c r="E44" s="36"/>
      <c r="F44" s="37"/>
      <c r="G44" s="38"/>
      <c r="H44" s="38"/>
      <c r="I44" s="38"/>
      <c r="J44" s="38"/>
      <c r="K44" s="38">
        <f>((SUM(H46:H57)*H45)+(SUM(G46:G57)*G45)+(SUM(I46:I57)*I45))/1000</f>
        <v>0</v>
      </c>
      <c r="L44" s="38" t="e">
        <f>T44*100/M44</f>
        <v>#DIV/0!</v>
      </c>
      <c r="M44" s="35"/>
      <c r="N44" s="36"/>
      <c r="O44" s="37"/>
      <c r="P44" s="38"/>
      <c r="Q44" s="38"/>
      <c r="R44" s="38"/>
      <c r="S44" s="38"/>
      <c r="T44" s="39">
        <f>((SUM(Q46:Q57)*Q45)+(SUM(P46:P57)*P45)+(SUM(R46:R57)*R45))/1000</f>
        <v>0</v>
      </c>
      <c r="U44" s="39" t="e">
        <f>T44*100/M44</f>
        <v>#DIV/0!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/>
      <c r="H45" s="43"/>
      <c r="I45" s="43"/>
      <c r="J45" s="43"/>
      <c r="K45" s="38"/>
      <c r="L45" s="38"/>
      <c r="M45" s="40"/>
      <c r="N45" s="41" t="s">
        <v>19</v>
      </c>
      <c r="O45" s="42"/>
      <c r="P45" s="43"/>
      <c r="Q45" s="43"/>
      <c r="R45" s="43"/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22</v>
      </c>
      <c r="G46" s="38"/>
      <c r="H46" s="38"/>
      <c r="I46" s="38"/>
      <c r="J46" s="38"/>
      <c r="K46" s="38">
        <f>(G46*$G$7+H46*$H$7+I46*$I$7)/1000</f>
        <v>0</v>
      </c>
      <c r="L46" s="38"/>
      <c r="M46" s="40"/>
      <c r="N46" s="46"/>
      <c r="O46" s="47" t="s">
        <v>22</v>
      </c>
      <c r="P46" s="38"/>
      <c r="Q46" s="38"/>
      <c r="R46" s="38"/>
      <c r="S46" s="38"/>
      <c r="T46" s="44">
        <f t="shared" ref="T46:T57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22</v>
      </c>
      <c r="G47" s="38"/>
      <c r="H47" s="38"/>
      <c r="I47" s="38"/>
      <c r="J47" s="38"/>
      <c r="K47" s="38">
        <f t="shared" ref="K47:K57" si="5">(G47*$G$7+H47*$H$7+I47*$I$7)/1000</f>
        <v>0</v>
      </c>
      <c r="L47" s="38"/>
      <c r="M47" s="40"/>
      <c r="N47" s="48"/>
      <c r="O47" s="47" t="s">
        <v>22</v>
      </c>
      <c r="P47" s="38"/>
      <c r="Q47" s="38"/>
      <c r="R47" s="38"/>
      <c r="S47" s="38"/>
      <c r="T47" s="44">
        <f t="shared" si="4"/>
        <v>0</v>
      </c>
      <c r="U47" s="45"/>
    </row>
    <row r="48" spans="1:21" x14ac:dyDescent="0.25">
      <c r="A48" s="33"/>
      <c r="B48" s="40"/>
      <c r="C48" s="13"/>
      <c r="D48" s="40"/>
      <c r="E48" s="46"/>
      <c r="F48" s="47" t="s">
        <v>22</v>
      </c>
      <c r="G48" s="38"/>
      <c r="H48" s="38"/>
      <c r="I48" s="38"/>
      <c r="J48" s="38"/>
      <c r="K48" s="38">
        <f t="shared" si="5"/>
        <v>0</v>
      </c>
      <c r="L48" s="38"/>
      <c r="M48" s="40"/>
      <c r="N48" s="46"/>
      <c r="O48" s="47" t="s">
        <v>22</v>
      </c>
      <c r="P48" s="38"/>
      <c r="Q48" s="38"/>
      <c r="R48" s="38"/>
      <c r="S48" s="38"/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22</v>
      </c>
      <c r="G49" s="38"/>
      <c r="H49" s="38"/>
      <c r="I49" s="38"/>
      <c r="J49" s="38"/>
      <c r="K49" s="38">
        <f t="shared" si="5"/>
        <v>0</v>
      </c>
      <c r="L49" s="38"/>
      <c r="M49" s="40"/>
      <c r="N49" s="48"/>
      <c r="O49" s="47" t="s">
        <v>22</v>
      </c>
      <c r="P49" s="38"/>
      <c r="Q49" s="38"/>
      <c r="R49" s="38"/>
      <c r="S49" s="38"/>
      <c r="T49" s="44">
        <f t="shared" si="4"/>
        <v>0</v>
      </c>
      <c r="U49" s="45"/>
    </row>
    <row r="50" spans="1:21" x14ac:dyDescent="0.25">
      <c r="A50" s="33"/>
      <c r="B50" s="40"/>
      <c r="C50" s="13"/>
      <c r="D50" s="40"/>
      <c r="E50" s="46"/>
      <c r="F50" s="47" t="s">
        <v>22</v>
      </c>
      <c r="G50" s="38"/>
      <c r="H50" s="38"/>
      <c r="I50" s="38"/>
      <c r="J50" s="38"/>
      <c r="K50" s="38">
        <f t="shared" si="5"/>
        <v>0</v>
      </c>
      <c r="L50" s="38"/>
      <c r="M50" s="40"/>
      <c r="N50" s="46"/>
      <c r="O50" s="47" t="s">
        <v>22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22</v>
      </c>
      <c r="G51" s="38"/>
      <c r="H51" s="38"/>
      <c r="I51" s="38"/>
      <c r="J51" s="38"/>
      <c r="K51" s="38">
        <f t="shared" si="5"/>
        <v>0</v>
      </c>
      <c r="L51" s="38"/>
      <c r="M51" s="40"/>
      <c r="N51" s="46"/>
      <c r="O51" s="47" t="s">
        <v>22</v>
      </c>
      <c r="P51" s="38"/>
      <c r="Q51" s="38"/>
      <c r="R51" s="38"/>
      <c r="S51" s="38"/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22</v>
      </c>
      <c r="G52" s="38"/>
      <c r="H52" s="38"/>
      <c r="I52" s="38"/>
      <c r="J52" s="38"/>
      <c r="K52" s="38">
        <f t="shared" si="5"/>
        <v>0</v>
      </c>
      <c r="L52" s="38"/>
      <c r="M52" s="40"/>
      <c r="N52" s="46"/>
      <c r="O52" s="47" t="s">
        <v>22</v>
      </c>
      <c r="P52" s="38"/>
      <c r="Q52" s="38"/>
      <c r="R52" s="38"/>
      <c r="S52" s="38"/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22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 t="s">
        <v>22</v>
      </c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22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22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  <c r="G58" s="1">
        <v>45636</v>
      </c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504</v>
      </c>
      <c r="C63" s="34"/>
      <c r="D63" s="35"/>
      <c r="E63" s="36"/>
      <c r="F63" s="37"/>
      <c r="G63" s="38"/>
      <c r="H63" s="38"/>
      <c r="I63" s="38"/>
      <c r="J63" s="38"/>
      <c r="K63" s="38">
        <f>((SUM(H65:H76)*H64)+(SUM(G65:G76)*G64)+(SUM(I65:I76)*I64))/1000</f>
        <v>0</v>
      </c>
      <c r="L63" s="38" t="e">
        <f>T63*100/M63</f>
        <v>#DIV/0!</v>
      </c>
      <c r="M63" s="35"/>
      <c r="N63" s="36"/>
      <c r="O63" s="37"/>
      <c r="P63" s="38"/>
      <c r="Q63" s="38"/>
      <c r="R63" s="38"/>
      <c r="S63" s="38"/>
      <c r="T63" s="39">
        <f>((SUM(Q65:Q76)*Q64)+(SUM(P65:P76)*P64)+(SUM(R65:R76)*R64))/1000</f>
        <v>0</v>
      </c>
      <c r="U63" s="39" t="e">
        <f>T63*100/M63</f>
        <v>#DIV/0!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>
        <v>228</v>
      </c>
      <c r="H64" s="43">
        <v>228</v>
      </c>
      <c r="I64" s="43">
        <v>228</v>
      </c>
      <c r="J64" s="43"/>
      <c r="K64" s="38"/>
      <c r="L64" s="38"/>
      <c r="M64" s="40"/>
      <c r="N64" s="41" t="s">
        <v>19</v>
      </c>
      <c r="O64" s="42"/>
      <c r="P64" s="43"/>
      <c r="Q64" s="43"/>
      <c r="R64" s="43"/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30</v>
      </c>
      <c r="G65" s="38"/>
      <c r="H65" s="38"/>
      <c r="I65" s="38"/>
      <c r="J65" s="38"/>
      <c r="K65" s="38">
        <f>(G65*$G$7+H65*$H$7+I65*$I$7)/1000</f>
        <v>0</v>
      </c>
      <c r="L65" s="38"/>
      <c r="M65" s="40"/>
      <c r="N65" s="46"/>
      <c r="O65" s="47" t="s">
        <v>22</v>
      </c>
      <c r="P65" s="38"/>
      <c r="Q65" s="38"/>
      <c r="R65" s="38"/>
      <c r="S65" s="38"/>
      <c r="T65" s="44">
        <f t="shared" ref="T65:T76" si="6">(P65*$P$7+Q65*$Q$7+R65*$R$7)/1000</f>
        <v>0</v>
      </c>
      <c r="U65" s="45"/>
    </row>
    <row r="66" spans="1:21" x14ac:dyDescent="0.25">
      <c r="A66" s="33"/>
      <c r="B66" s="40"/>
      <c r="C66" s="13"/>
      <c r="D66" s="40"/>
      <c r="E66" s="46"/>
      <c r="F66" s="47" t="s">
        <v>31</v>
      </c>
      <c r="G66" s="38"/>
      <c r="H66" s="38"/>
      <c r="I66" s="38"/>
      <c r="J66" s="38"/>
      <c r="K66" s="38">
        <f t="shared" ref="K66:K76" si="7">(G66*$G$7+H66*$H$7+I66*$I$7)/1000</f>
        <v>0</v>
      </c>
      <c r="L66" s="38"/>
      <c r="M66" s="40"/>
      <c r="N66" s="48"/>
      <c r="O66" s="47" t="s">
        <v>22</v>
      </c>
      <c r="P66" s="38"/>
      <c r="Q66" s="38"/>
      <c r="R66" s="38"/>
      <c r="S66" s="38"/>
      <c r="T66" s="44">
        <f t="shared" si="6"/>
        <v>0</v>
      </c>
      <c r="U66" s="45"/>
    </row>
    <row r="67" spans="1:21" x14ac:dyDescent="0.25">
      <c r="A67" s="33"/>
      <c r="B67" s="40"/>
      <c r="C67" s="13"/>
      <c r="D67" s="40"/>
      <c r="E67" s="46"/>
      <c r="F67" s="47" t="s">
        <v>36</v>
      </c>
      <c r="G67" s="38">
        <v>0</v>
      </c>
      <c r="H67" s="38">
        <v>0</v>
      </c>
      <c r="I67" s="38">
        <v>0</v>
      </c>
      <c r="J67" s="38">
        <v>0</v>
      </c>
      <c r="K67" s="38">
        <f t="shared" si="7"/>
        <v>0</v>
      </c>
      <c r="L67" s="38"/>
      <c r="M67" s="40"/>
      <c r="N67" s="46"/>
      <c r="O67" s="47" t="s">
        <v>22</v>
      </c>
      <c r="P67" s="38"/>
      <c r="Q67" s="38"/>
      <c r="R67" s="38"/>
      <c r="S67" s="38"/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32</v>
      </c>
      <c r="G68" s="38"/>
      <c r="H68" s="38"/>
      <c r="I68" s="38"/>
      <c r="J68" s="38"/>
      <c r="K68" s="38">
        <f t="shared" si="7"/>
        <v>0</v>
      </c>
      <c r="L68" s="38"/>
      <c r="M68" s="40"/>
      <c r="N68" s="48"/>
      <c r="O68" s="47" t="s">
        <v>22</v>
      </c>
      <c r="P68" s="38"/>
      <c r="Q68" s="38"/>
      <c r="R68" s="38"/>
      <c r="S68" s="38"/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38</v>
      </c>
      <c r="G69" s="38"/>
      <c r="H69" s="38"/>
      <c r="I69" s="38"/>
      <c r="J69" s="38"/>
      <c r="K69" s="38">
        <f t="shared" si="7"/>
        <v>0</v>
      </c>
      <c r="L69" s="38"/>
      <c r="M69" s="40"/>
      <c r="N69" s="46"/>
      <c r="O69" s="47" t="s">
        <v>22</v>
      </c>
      <c r="P69" s="38"/>
      <c r="Q69" s="38"/>
      <c r="R69" s="38"/>
      <c r="S69" s="38"/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33</v>
      </c>
      <c r="G70" s="38"/>
      <c r="H70" s="38"/>
      <c r="I70" s="38"/>
      <c r="J70" s="38"/>
      <c r="K70" s="38">
        <f t="shared" si="7"/>
        <v>0</v>
      </c>
      <c r="L70" s="38"/>
      <c r="M70" s="40"/>
      <c r="N70" s="46"/>
      <c r="O70" s="47" t="s">
        <v>22</v>
      </c>
      <c r="P70" s="38"/>
      <c r="Q70" s="38"/>
      <c r="R70" s="38"/>
      <c r="S70" s="38"/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22</v>
      </c>
      <c r="G71" s="38"/>
      <c r="H71" s="38"/>
      <c r="I71" s="38"/>
      <c r="J71" s="38"/>
      <c r="K71" s="38">
        <f t="shared" si="7"/>
        <v>0</v>
      </c>
      <c r="L71" s="38"/>
      <c r="M71" s="40"/>
      <c r="N71" s="46"/>
      <c r="O71" s="47" t="s">
        <v>22</v>
      </c>
      <c r="P71" s="38"/>
      <c r="Q71" s="38"/>
      <c r="R71" s="38"/>
      <c r="S71" s="38"/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22</v>
      </c>
      <c r="G72" s="38"/>
      <c r="H72" s="38"/>
      <c r="I72" s="38"/>
      <c r="J72" s="38"/>
      <c r="K72" s="38">
        <f t="shared" si="7"/>
        <v>0</v>
      </c>
      <c r="L72" s="38"/>
      <c r="M72" s="40"/>
      <c r="N72" s="46"/>
      <c r="O72" s="47" t="s">
        <v>22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22</v>
      </c>
      <c r="G73" s="38"/>
      <c r="H73" s="38"/>
      <c r="I73" s="38"/>
      <c r="J73" s="38"/>
      <c r="K73" s="38">
        <f t="shared" si="7"/>
        <v>0</v>
      </c>
      <c r="L73" s="38"/>
      <c r="M73" s="40"/>
      <c r="N73" s="48"/>
      <c r="O73" s="47" t="s">
        <v>22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22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22</v>
      </c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22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22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22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22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/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>
        <v>505</v>
      </c>
      <c r="C82" s="34"/>
      <c r="D82" s="35"/>
      <c r="E82" s="36"/>
      <c r="F82" s="37"/>
      <c r="G82" s="38"/>
      <c r="H82" s="38"/>
      <c r="I82" s="38"/>
      <c r="J82" s="38"/>
      <c r="K82" s="38">
        <f>((SUM(H84:H95)*H83)+(SUM(G84:G95)*G83)+(SUM(I84:I95)*I83))/1000</f>
        <v>0</v>
      </c>
      <c r="L82" s="38" t="e">
        <f>T82*100/M82</f>
        <v>#DIV/0!</v>
      </c>
      <c r="M82" s="35"/>
      <c r="N82" s="36"/>
      <c r="O82" s="37"/>
      <c r="P82" s="38"/>
      <c r="Q82" s="38"/>
      <c r="R82" s="38"/>
      <c r="S82" s="38"/>
      <c r="T82" s="39">
        <f>((SUM(Q84:Q95)*Q83)+(SUM(P84:P95)*P83)+(SUM(R84:R95)*R83))/1000</f>
        <v>0</v>
      </c>
      <c r="U82" s="39" t="e">
        <f>T82*100/M82</f>
        <v>#DIV/0!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/>
      <c r="H83" s="43"/>
      <c r="I83" s="43"/>
      <c r="J83" s="43"/>
      <c r="K83" s="38"/>
      <c r="L83" s="38"/>
      <c r="M83" s="40"/>
      <c r="N83" s="41" t="s">
        <v>19</v>
      </c>
      <c r="O83" s="42"/>
      <c r="P83" s="43"/>
      <c r="Q83" s="43"/>
      <c r="R83" s="43"/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 t="s">
        <v>22</v>
      </c>
      <c r="G84" s="38"/>
      <c r="H84" s="38"/>
      <c r="I84" s="38"/>
      <c r="J84" s="38"/>
      <c r="K84" s="38">
        <f>(G84*$G$7+H84*$H$7+I84*$I$7)/1000</f>
        <v>0</v>
      </c>
      <c r="L84" s="38"/>
      <c r="M84" s="40"/>
      <c r="N84" s="46"/>
      <c r="O84" s="47" t="s">
        <v>22</v>
      </c>
      <c r="P84" s="38"/>
      <c r="Q84" s="38"/>
      <c r="R84" s="38"/>
      <c r="S84" s="38"/>
      <c r="T84" s="44">
        <f t="shared" ref="T84:T95" si="8">(P84*$P$7+Q84*$Q$7+R84*$R$7)/1000</f>
        <v>0</v>
      </c>
      <c r="U84" s="45"/>
    </row>
    <row r="85" spans="1:21" x14ac:dyDescent="0.25">
      <c r="A85" s="33"/>
      <c r="B85" s="40"/>
      <c r="C85" s="13"/>
      <c r="D85" s="40"/>
      <c r="E85" s="46"/>
      <c r="F85" s="47" t="s">
        <v>22</v>
      </c>
      <c r="G85" s="38"/>
      <c r="H85" s="38"/>
      <c r="I85" s="38"/>
      <c r="J85" s="38"/>
      <c r="K85" s="38">
        <f t="shared" ref="K85:K95" si="9">(G85*$G$7+H85*$H$7+I85*$I$7)/1000</f>
        <v>0</v>
      </c>
      <c r="L85" s="38"/>
      <c r="M85" s="40"/>
      <c r="N85" s="48"/>
      <c r="O85" s="47" t="s">
        <v>22</v>
      </c>
      <c r="P85" s="38"/>
      <c r="Q85" s="38"/>
      <c r="R85" s="38"/>
      <c r="S85" s="38"/>
      <c r="T85" s="44">
        <f t="shared" si="8"/>
        <v>0</v>
      </c>
      <c r="U85" s="45"/>
    </row>
    <row r="86" spans="1:21" x14ac:dyDescent="0.25">
      <c r="A86" s="33"/>
      <c r="B86" s="40"/>
      <c r="C86" s="13"/>
      <c r="D86" s="40"/>
      <c r="E86" s="46"/>
      <c r="F86" s="47" t="s">
        <v>22</v>
      </c>
      <c r="G86" s="38"/>
      <c r="H86" s="38"/>
      <c r="I86" s="38"/>
      <c r="J86" s="38"/>
      <c r="K86" s="38">
        <f t="shared" si="9"/>
        <v>0</v>
      </c>
      <c r="L86" s="38"/>
      <c r="M86" s="40"/>
      <c r="N86" s="46"/>
      <c r="O86" s="47" t="s">
        <v>22</v>
      </c>
      <c r="P86" s="38"/>
      <c r="Q86" s="38"/>
      <c r="R86" s="38"/>
      <c r="S86" s="38"/>
      <c r="T86" s="44">
        <f t="shared" si="8"/>
        <v>0</v>
      </c>
      <c r="U86" s="45"/>
    </row>
    <row r="87" spans="1:21" x14ac:dyDescent="0.25">
      <c r="A87" s="33"/>
      <c r="B87" s="40"/>
      <c r="C87" s="13"/>
      <c r="D87" s="40"/>
      <c r="E87" s="46"/>
      <c r="F87" s="47" t="s">
        <v>22</v>
      </c>
      <c r="G87" s="38"/>
      <c r="H87" s="38"/>
      <c r="I87" s="38"/>
      <c r="J87" s="38"/>
      <c r="K87" s="38">
        <f t="shared" si="9"/>
        <v>0</v>
      </c>
      <c r="L87" s="38"/>
      <c r="M87" s="40"/>
      <c r="N87" s="48"/>
      <c r="O87" s="47" t="s">
        <v>22</v>
      </c>
      <c r="P87" s="38"/>
      <c r="Q87" s="38"/>
      <c r="R87" s="38"/>
      <c r="S87" s="38"/>
      <c r="T87" s="44">
        <f t="shared" si="8"/>
        <v>0</v>
      </c>
      <c r="U87" s="45"/>
    </row>
    <row r="88" spans="1:21" x14ac:dyDescent="0.25">
      <c r="A88" s="33"/>
      <c r="B88" s="40"/>
      <c r="C88" s="13"/>
      <c r="D88" s="40"/>
      <c r="E88" s="46"/>
      <c r="F88" s="47" t="s">
        <v>22</v>
      </c>
      <c r="G88" s="38"/>
      <c r="H88" s="38"/>
      <c r="I88" s="38"/>
      <c r="J88" s="38"/>
      <c r="K88" s="38">
        <f t="shared" si="9"/>
        <v>0</v>
      </c>
      <c r="L88" s="38"/>
      <c r="M88" s="40"/>
      <c r="N88" s="46"/>
      <c r="O88" s="47" t="s">
        <v>22</v>
      </c>
      <c r="P88" s="38"/>
      <c r="Q88" s="38"/>
      <c r="R88" s="38"/>
      <c r="S88" s="38"/>
      <c r="T88" s="44">
        <f t="shared" si="8"/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22</v>
      </c>
      <c r="G89" s="38"/>
      <c r="H89" s="38"/>
      <c r="I89" s="38"/>
      <c r="J89" s="38"/>
      <c r="K89" s="38">
        <f t="shared" si="9"/>
        <v>0</v>
      </c>
      <c r="L89" s="38"/>
      <c r="M89" s="40"/>
      <c r="N89" s="46"/>
      <c r="O89" s="47" t="s">
        <v>22</v>
      </c>
      <c r="P89" s="38"/>
      <c r="Q89" s="38"/>
      <c r="R89" s="38"/>
      <c r="S89" s="38"/>
      <c r="T89" s="44">
        <f t="shared" si="8"/>
        <v>0</v>
      </c>
      <c r="U89" s="45"/>
    </row>
    <row r="90" spans="1:21" x14ac:dyDescent="0.25">
      <c r="A90" s="33"/>
      <c r="B90" s="40"/>
      <c r="C90" s="13"/>
      <c r="D90" s="40"/>
      <c r="E90" s="46"/>
      <c r="F90" s="47" t="s">
        <v>22</v>
      </c>
      <c r="G90" s="38"/>
      <c r="H90" s="38"/>
      <c r="I90" s="38"/>
      <c r="J90" s="38"/>
      <c r="K90" s="38">
        <f t="shared" si="9"/>
        <v>0</v>
      </c>
      <c r="L90" s="38"/>
      <c r="M90" s="40"/>
      <c r="N90" s="46"/>
      <c r="O90" s="47" t="s">
        <v>22</v>
      </c>
      <c r="P90" s="38"/>
      <c r="Q90" s="38"/>
      <c r="R90" s="38"/>
      <c r="S90" s="38"/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 t="s">
        <v>22</v>
      </c>
      <c r="G91" s="38"/>
      <c r="H91" s="38"/>
      <c r="I91" s="38"/>
      <c r="J91" s="38"/>
      <c r="K91" s="38">
        <f t="shared" si="9"/>
        <v>0</v>
      </c>
      <c r="L91" s="38"/>
      <c r="M91" s="40"/>
      <c r="N91" s="46"/>
      <c r="O91" s="47" t="s">
        <v>22</v>
      </c>
      <c r="P91" s="38"/>
      <c r="Q91" s="38"/>
      <c r="R91" s="38"/>
      <c r="S91" s="38"/>
      <c r="T91" s="44">
        <f t="shared" si="8"/>
        <v>0</v>
      </c>
      <c r="U91" s="45"/>
    </row>
    <row r="92" spans="1:21" x14ac:dyDescent="0.25">
      <c r="A92" s="33"/>
      <c r="B92" s="40"/>
      <c r="C92" s="13"/>
      <c r="D92" s="40"/>
      <c r="E92" s="46"/>
      <c r="F92" s="47" t="s">
        <v>22</v>
      </c>
      <c r="G92" s="38"/>
      <c r="H92" s="38"/>
      <c r="I92" s="38"/>
      <c r="J92" s="38"/>
      <c r="K92" s="38">
        <f t="shared" si="9"/>
        <v>0</v>
      </c>
      <c r="L92" s="38"/>
      <c r="M92" s="40"/>
      <c r="N92" s="48"/>
      <c r="O92" s="47" t="s">
        <v>22</v>
      </c>
      <c r="P92" s="38"/>
      <c r="Q92" s="38"/>
      <c r="R92" s="38"/>
      <c r="S92" s="38"/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22</v>
      </c>
      <c r="G93" s="38"/>
      <c r="H93" s="38"/>
      <c r="I93" s="38"/>
      <c r="J93" s="38"/>
      <c r="K93" s="38">
        <f t="shared" si="9"/>
        <v>0</v>
      </c>
      <c r="L93" s="38"/>
      <c r="M93" s="40"/>
      <c r="N93" s="48"/>
      <c r="O93" s="47" t="s">
        <v>22</v>
      </c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22</v>
      </c>
      <c r="G94" s="38"/>
      <c r="H94" s="38"/>
      <c r="I94" s="38"/>
      <c r="J94" s="38"/>
      <c r="K94" s="38">
        <f t="shared" si="9"/>
        <v>0</v>
      </c>
      <c r="L94" s="38"/>
      <c r="M94" s="40"/>
      <c r="N94" s="48"/>
      <c r="O94" s="47" t="s">
        <v>22</v>
      </c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 t="s">
        <v>22</v>
      </c>
      <c r="G95" s="38"/>
      <c r="H95" s="38"/>
      <c r="I95" s="38"/>
      <c r="J95" s="38"/>
      <c r="K95" s="38">
        <f t="shared" si="9"/>
        <v>0</v>
      </c>
      <c r="L95" s="38"/>
      <c r="M95" s="40"/>
      <c r="N95" s="49"/>
      <c r="O95" s="47" t="s">
        <v>22</v>
      </c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E96" t="s">
        <v>0</v>
      </c>
      <c r="F96" s="1"/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>
        <v>506</v>
      </c>
      <c r="C101" s="34"/>
      <c r="D101" s="35">
        <v>1000</v>
      </c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125.339</v>
      </c>
      <c r="L101" s="38">
        <f>T101*100/M101</f>
        <v>0</v>
      </c>
      <c r="M101" s="35">
        <v>1000</v>
      </c>
      <c r="N101" s="36"/>
      <c r="O101" s="37"/>
      <c r="P101" s="38"/>
      <c r="Q101" s="38"/>
      <c r="R101" s="38"/>
      <c r="S101" s="38"/>
      <c r="T101" s="39">
        <f>((SUM(Q103:Q114)*Q102)+(SUM(P103:P114)*P102)+(SUM(R103:R114)*R102))/1000</f>
        <v>0</v>
      </c>
      <c r="U101" s="39">
        <f>T101*100/M101</f>
        <v>0</v>
      </c>
    </row>
    <row r="102" spans="1:21" x14ac:dyDescent="0.25">
      <c r="A102" s="33"/>
      <c r="B102" s="40"/>
      <c r="C102" s="13"/>
      <c r="D102" s="40"/>
      <c r="E102" s="41" t="s">
        <v>19</v>
      </c>
      <c r="F102" s="42"/>
      <c r="G102" s="43">
        <v>228</v>
      </c>
      <c r="H102" s="43">
        <v>226</v>
      </c>
      <c r="I102" s="43">
        <v>227</v>
      </c>
      <c r="J102" s="43"/>
      <c r="K102" s="38"/>
      <c r="L102" s="38"/>
      <c r="M102" s="40"/>
      <c r="N102" s="41" t="s">
        <v>19</v>
      </c>
      <c r="O102" s="42"/>
      <c r="P102" s="43"/>
      <c r="Q102" s="43"/>
      <c r="R102" s="43"/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47" t="s">
        <v>30</v>
      </c>
      <c r="G103" s="38">
        <v>41</v>
      </c>
      <c r="H103" s="38">
        <v>32</v>
      </c>
      <c r="I103" s="38">
        <v>21</v>
      </c>
      <c r="J103" s="38">
        <v>9</v>
      </c>
      <c r="K103" s="38">
        <f>(G103*$G$7+H103*$H$7+I103*$I$7)/1000</f>
        <v>0</v>
      </c>
      <c r="L103" s="38"/>
      <c r="M103" s="40"/>
      <c r="N103" s="46"/>
      <c r="O103" s="47" t="s">
        <v>35</v>
      </c>
      <c r="P103" s="38">
        <v>0</v>
      </c>
      <c r="Q103" s="38">
        <v>0</v>
      </c>
      <c r="R103" s="38">
        <v>0</v>
      </c>
      <c r="S103" s="38">
        <v>0</v>
      </c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47" t="s">
        <v>31</v>
      </c>
      <c r="G104" s="38">
        <v>20</v>
      </c>
      <c r="H104" s="38">
        <v>17</v>
      </c>
      <c r="I104" s="38">
        <v>18</v>
      </c>
      <c r="J104" s="38">
        <v>12</v>
      </c>
      <c r="K104" s="38">
        <f t="shared" ref="K104:K114" si="11">(G104*$G$7+H104*$H$7+I104*$I$7)/1000</f>
        <v>0</v>
      </c>
      <c r="L104" s="38"/>
      <c r="M104" s="40"/>
      <c r="N104" s="48"/>
      <c r="O104" s="47" t="s">
        <v>23</v>
      </c>
      <c r="P104" s="38">
        <v>0</v>
      </c>
      <c r="Q104" s="38">
        <v>1</v>
      </c>
      <c r="R104" s="38">
        <v>0</v>
      </c>
      <c r="S104" s="38">
        <v>1</v>
      </c>
      <c r="T104" s="44">
        <f t="shared" si="10"/>
        <v>0.22900000000000001</v>
      </c>
      <c r="U104" s="45"/>
    </row>
    <row r="105" spans="1:21" x14ac:dyDescent="0.25">
      <c r="A105" s="33"/>
      <c r="B105" s="40"/>
      <c r="C105" s="13"/>
      <c r="D105" s="40"/>
      <c r="E105" s="46"/>
      <c r="F105" s="47" t="s">
        <v>36</v>
      </c>
      <c r="G105" s="38">
        <v>30</v>
      </c>
      <c r="H105" s="38">
        <v>18</v>
      </c>
      <c r="I105" s="38">
        <v>17</v>
      </c>
      <c r="J105" s="38">
        <v>11</v>
      </c>
      <c r="K105" s="38">
        <f t="shared" si="11"/>
        <v>0</v>
      </c>
      <c r="L105" s="38"/>
      <c r="M105" s="40"/>
      <c r="N105" s="46"/>
      <c r="O105" s="47" t="s">
        <v>37</v>
      </c>
      <c r="P105" s="38">
        <v>0</v>
      </c>
      <c r="Q105" s="38">
        <v>0</v>
      </c>
      <c r="R105" s="38">
        <v>0</v>
      </c>
      <c r="S105" s="38">
        <v>0</v>
      </c>
      <c r="T105" s="44">
        <f t="shared" si="10"/>
        <v>0</v>
      </c>
      <c r="U105" s="45"/>
    </row>
    <row r="106" spans="1:21" x14ac:dyDescent="0.25">
      <c r="A106" s="33"/>
      <c r="B106" s="40"/>
      <c r="C106" s="13"/>
      <c r="D106" s="40"/>
      <c r="E106" s="46"/>
      <c r="F106" s="47" t="s">
        <v>32</v>
      </c>
      <c r="G106" s="38">
        <v>56</v>
      </c>
      <c r="H106" s="38">
        <v>58</v>
      </c>
      <c r="I106" s="38">
        <v>61</v>
      </c>
      <c r="J106" s="38">
        <v>8</v>
      </c>
      <c r="K106" s="38">
        <f t="shared" si="11"/>
        <v>0</v>
      </c>
      <c r="L106" s="38"/>
      <c r="M106" s="40"/>
      <c r="N106" s="48"/>
      <c r="O106" s="47" t="s">
        <v>25</v>
      </c>
      <c r="P106" s="38">
        <v>0</v>
      </c>
      <c r="Q106" s="38">
        <v>0</v>
      </c>
      <c r="R106" s="38">
        <v>0</v>
      </c>
      <c r="S106" s="38">
        <v>0</v>
      </c>
      <c r="T106" s="44">
        <f t="shared" si="10"/>
        <v>0</v>
      </c>
      <c r="U106" s="45"/>
    </row>
    <row r="107" spans="1:21" x14ac:dyDescent="0.25">
      <c r="A107" s="33"/>
      <c r="B107" s="40"/>
      <c r="C107" s="13"/>
      <c r="D107" s="40"/>
      <c r="E107" s="46"/>
      <c r="F107" s="47" t="s">
        <v>38</v>
      </c>
      <c r="G107" s="38">
        <v>13</v>
      </c>
      <c r="H107" s="38">
        <v>17</v>
      </c>
      <c r="I107" s="38">
        <v>10</v>
      </c>
      <c r="J107" s="38">
        <v>7</v>
      </c>
      <c r="K107" s="38">
        <f t="shared" si="11"/>
        <v>0</v>
      </c>
      <c r="L107" s="38"/>
      <c r="M107" s="40"/>
      <c r="N107" s="46"/>
      <c r="O107" s="47" t="s">
        <v>22</v>
      </c>
      <c r="P107" s="38">
        <v>0</v>
      </c>
      <c r="Q107" s="38">
        <v>0</v>
      </c>
      <c r="R107" s="38">
        <v>0</v>
      </c>
      <c r="S107" s="38">
        <v>0</v>
      </c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33</v>
      </c>
      <c r="G108" s="38">
        <v>12</v>
      </c>
      <c r="H108" s="38">
        <v>6</v>
      </c>
      <c r="I108" s="38">
        <v>13</v>
      </c>
      <c r="J108" s="38">
        <v>5</v>
      </c>
      <c r="K108" s="38">
        <f t="shared" si="11"/>
        <v>0</v>
      </c>
      <c r="L108" s="38"/>
      <c r="M108" s="40"/>
      <c r="N108" s="46"/>
      <c r="O108" s="47" t="s">
        <v>27</v>
      </c>
      <c r="P108" s="38">
        <v>2</v>
      </c>
      <c r="Q108" s="38">
        <v>0</v>
      </c>
      <c r="R108" s="38">
        <v>1</v>
      </c>
      <c r="S108" s="38">
        <v>1</v>
      </c>
      <c r="T108" s="44">
        <f t="shared" si="10"/>
        <v>0.68300000000000005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40</v>
      </c>
      <c r="G109" s="38">
        <v>26</v>
      </c>
      <c r="H109" s="38">
        <v>10</v>
      </c>
      <c r="I109" s="38">
        <v>11</v>
      </c>
      <c r="J109" s="38">
        <v>9</v>
      </c>
      <c r="K109" s="38">
        <f t="shared" si="11"/>
        <v>0</v>
      </c>
      <c r="L109" s="38"/>
      <c r="M109" s="40"/>
      <c r="N109" s="46"/>
      <c r="O109" s="47" t="s">
        <v>28</v>
      </c>
      <c r="P109" s="38">
        <v>0</v>
      </c>
      <c r="Q109" s="38">
        <v>0</v>
      </c>
      <c r="R109" s="38">
        <v>0</v>
      </c>
      <c r="S109" s="38">
        <v>0</v>
      </c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24</v>
      </c>
      <c r="G110" s="38">
        <v>3</v>
      </c>
      <c r="H110" s="38">
        <v>4</v>
      </c>
      <c r="I110" s="38">
        <v>3</v>
      </c>
      <c r="J110" s="38">
        <v>2</v>
      </c>
      <c r="K110" s="38">
        <f t="shared" si="11"/>
        <v>0</v>
      </c>
      <c r="L110" s="38"/>
      <c r="M110" s="40"/>
      <c r="N110" s="46"/>
      <c r="O110" s="47" t="s">
        <v>41</v>
      </c>
      <c r="P110" s="38">
        <v>0</v>
      </c>
      <c r="Q110" s="38">
        <v>0</v>
      </c>
      <c r="R110" s="38">
        <v>0</v>
      </c>
      <c r="S110" s="38">
        <v>0</v>
      </c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8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26</v>
      </c>
      <c r="G112" s="38">
        <v>11</v>
      </c>
      <c r="H112" s="38">
        <v>15</v>
      </c>
      <c r="I112" s="38">
        <v>9</v>
      </c>
      <c r="J112" s="38">
        <v>3</v>
      </c>
      <c r="K112" s="38">
        <f t="shared" si="11"/>
        <v>0</v>
      </c>
      <c r="L112" s="38"/>
      <c r="M112" s="40"/>
      <c r="N112" s="48"/>
      <c r="O112" s="47" t="s">
        <v>44</v>
      </c>
      <c r="P112" s="38">
        <v>0</v>
      </c>
      <c r="Q112" s="38">
        <v>0</v>
      </c>
      <c r="R112" s="38">
        <v>0</v>
      </c>
      <c r="S112" s="38">
        <v>0</v>
      </c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21</v>
      </c>
      <c r="G114" s="38">
        <v>0</v>
      </c>
      <c r="H114" s="38">
        <v>0</v>
      </c>
      <c r="I114" s="38">
        <v>0</v>
      </c>
      <c r="J114" s="38">
        <v>0</v>
      </c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  <c r="G115" s="1"/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>
        <v>507</v>
      </c>
      <c r="C120" s="34"/>
      <c r="D120" s="35"/>
      <c r="E120" s="36"/>
      <c r="F120" s="37"/>
      <c r="G120" s="38"/>
      <c r="H120" s="38"/>
      <c r="I120" s="38"/>
      <c r="J120" s="38"/>
      <c r="K120" s="38">
        <f>((SUM(H122:H133)*H121)+(SUM(G122:G133)*G121)+(SUM(I122:I133)*I121))/1000</f>
        <v>0</v>
      </c>
      <c r="L120" s="38" t="e">
        <f>T120*100/M120</f>
        <v>#DIV/0!</v>
      </c>
      <c r="M120" s="35"/>
      <c r="N120" s="36"/>
      <c r="O120" s="37"/>
      <c r="P120" s="38"/>
      <c r="Q120" s="38"/>
      <c r="R120" s="38"/>
      <c r="S120" s="38"/>
      <c r="T120" s="39">
        <f>((SUM(Q122:Q133)*Q121)+(SUM(P122:P133)*P121)+(SUM(R122:R133)*R121))/1000</f>
        <v>0</v>
      </c>
      <c r="U120" s="39" t="e">
        <f>T120*100/M120</f>
        <v>#DIV/0!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/>
      <c r="H121" s="43"/>
      <c r="I121" s="43"/>
      <c r="J121" s="43"/>
      <c r="K121" s="38"/>
      <c r="L121" s="38"/>
      <c r="M121" s="40"/>
      <c r="N121" s="41" t="s">
        <v>19</v>
      </c>
      <c r="O121" s="42"/>
      <c r="P121" s="43"/>
      <c r="Q121" s="43"/>
      <c r="R121" s="43"/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 t="s">
        <v>30</v>
      </c>
      <c r="G122" s="38"/>
      <c r="H122" s="38"/>
      <c r="I122" s="38"/>
      <c r="J122" s="38"/>
      <c r="K122" s="38">
        <f>(G122*$G$7+H122*$H$7+I122*$I$7)/1000</f>
        <v>0</v>
      </c>
      <c r="L122" s="38"/>
      <c r="M122" s="40"/>
      <c r="N122" s="46"/>
      <c r="O122" s="47" t="s">
        <v>35</v>
      </c>
      <c r="P122" s="38"/>
      <c r="Q122" s="38"/>
      <c r="R122" s="38"/>
      <c r="S122" s="38"/>
      <c r="T122" s="44">
        <f t="shared" ref="T122:T133" si="12">(P122*$P$7+Q122*$Q$7+R122*$R$7)/1000</f>
        <v>0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22</v>
      </c>
      <c r="G123" s="38"/>
      <c r="H123" s="38"/>
      <c r="I123" s="38"/>
      <c r="J123" s="38"/>
      <c r="K123" s="38">
        <f t="shared" ref="K123:K133" si="13">(G123*$G$7+H123*$H$7+I123*$I$7)/1000</f>
        <v>0</v>
      </c>
      <c r="L123" s="38"/>
      <c r="M123" s="40"/>
      <c r="N123" s="48"/>
      <c r="O123" s="47" t="s">
        <v>23</v>
      </c>
      <c r="P123" s="38"/>
      <c r="Q123" s="38"/>
      <c r="R123" s="38"/>
      <c r="S123" s="38"/>
      <c r="T123" s="44">
        <f t="shared" si="12"/>
        <v>0</v>
      </c>
      <c r="U123" s="45"/>
    </row>
    <row r="124" spans="1:21" x14ac:dyDescent="0.25">
      <c r="A124" s="33"/>
      <c r="B124" s="40"/>
      <c r="C124" s="13"/>
      <c r="D124" s="40"/>
      <c r="E124" s="46"/>
      <c r="F124" s="47" t="s">
        <v>36</v>
      </c>
      <c r="G124" s="38"/>
      <c r="H124" s="38"/>
      <c r="I124" s="38"/>
      <c r="J124" s="38"/>
      <c r="K124" s="38">
        <f t="shared" si="13"/>
        <v>0</v>
      </c>
      <c r="L124" s="38"/>
      <c r="M124" s="40"/>
      <c r="N124" s="46"/>
      <c r="O124" s="47" t="s">
        <v>37</v>
      </c>
      <c r="P124" s="38"/>
      <c r="Q124" s="38"/>
      <c r="R124" s="38"/>
      <c r="S124" s="38"/>
      <c r="T124" s="44">
        <f t="shared" si="12"/>
        <v>0</v>
      </c>
      <c r="U124" s="45"/>
    </row>
    <row r="125" spans="1:21" x14ac:dyDescent="0.25">
      <c r="A125" s="33"/>
      <c r="B125" s="40"/>
      <c r="C125" s="13"/>
      <c r="D125" s="40"/>
      <c r="E125" s="46"/>
      <c r="F125" s="47" t="s">
        <v>32</v>
      </c>
      <c r="G125" s="38"/>
      <c r="H125" s="38"/>
      <c r="I125" s="38"/>
      <c r="J125" s="38"/>
      <c r="K125" s="38">
        <f t="shared" si="13"/>
        <v>0</v>
      </c>
      <c r="L125" s="38"/>
      <c r="M125" s="40"/>
      <c r="N125" s="48"/>
      <c r="O125" s="47" t="s">
        <v>25</v>
      </c>
      <c r="P125" s="38"/>
      <c r="Q125" s="38"/>
      <c r="R125" s="38"/>
      <c r="S125" s="38"/>
      <c r="T125" s="44">
        <f t="shared" si="12"/>
        <v>0</v>
      </c>
      <c r="U125" s="45"/>
    </row>
    <row r="126" spans="1:21" x14ac:dyDescent="0.25">
      <c r="A126" s="33"/>
      <c r="B126" s="40"/>
      <c r="C126" s="13"/>
      <c r="D126" s="40"/>
      <c r="E126" s="46"/>
      <c r="F126" s="47" t="s">
        <v>38</v>
      </c>
      <c r="G126" s="38"/>
      <c r="H126" s="38"/>
      <c r="I126" s="38"/>
      <c r="J126" s="38"/>
      <c r="K126" s="38">
        <f t="shared" si="13"/>
        <v>0</v>
      </c>
      <c r="L126" s="38"/>
      <c r="M126" s="40"/>
      <c r="N126" s="46"/>
      <c r="O126" s="47" t="s">
        <v>39</v>
      </c>
      <c r="P126" s="38"/>
      <c r="Q126" s="38"/>
      <c r="R126" s="38"/>
      <c r="S126" s="38"/>
      <c r="T126" s="44">
        <f t="shared" si="12"/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33</v>
      </c>
      <c r="G127" s="38"/>
      <c r="H127" s="38"/>
      <c r="I127" s="38"/>
      <c r="J127" s="38"/>
      <c r="K127" s="38">
        <f t="shared" si="13"/>
        <v>0</v>
      </c>
      <c r="L127" s="38"/>
      <c r="M127" s="40"/>
      <c r="N127" s="46"/>
      <c r="O127" s="47" t="s">
        <v>27</v>
      </c>
      <c r="P127" s="38"/>
      <c r="Q127" s="38"/>
      <c r="R127" s="38"/>
      <c r="S127" s="38"/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40</v>
      </c>
      <c r="G128" s="38"/>
      <c r="H128" s="38"/>
      <c r="I128" s="38"/>
      <c r="J128" s="38"/>
      <c r="K128" s="38">
        <f t="shared" si="13"/>
        <v>0</v>
      </c>
      <c r="L128" s="38"/>
      <c r="M128" s="40"/>
      <c r="N128" s="46"/>
      <c r="O128" s="47" t="s">
        <v>28</v>
      </c>
      <c r="P128" s="38"/>
      <c r="Q128" s="38"/>
      <c r="R128" s="38"/>
      <c r="S128" s="38"/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24</v>
      </c>
      <c r="G129" s="38"/>
      <c r="H129" s="38"/>
      <c r="I129" s="38"/>
      <c r="J129" s="38"/>
      <c r="K129" s="38">
        <f t="shared" si="13"/>
        <v>0</v>
      </c>
      <c r="L129" s="38"/>
      <c r="M129" s="40"/>
      <c r="N129" s="46"/>
      <c r="O129" s="47" t="s">
        <v>41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42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43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44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20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45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21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46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  <c r="G134" s="1">
        <v>45652</v>
      </c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>
        <v>508</v>
      </c>
      <c r="C139" s="34"/>
      <c r="D139" s="35"/>
      <c r="E139" s="36"/>
      <c r="F139" s="37"/>
      <c r="G139" s="38"/>
      <c r="H139" s="38"/>
      <c r="I139" s="38"/>
      <c r="J139" s="38"/>
      <c r="K139" s="38">
        <f>((SUM(H141:H152)*H140)+(SUM(G141:G152)*G140)+(SUM(I141:I152)*I140))/1000</f>
        <v>43.052</v>
      </c>
      <c r="L139" s="38" t="e">
        <f>T139*100/M139</f>
        <v>#DIV/0!</v>
      </c>
      <c r="M139" s="35"/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 t="e">
        <f>T139*100/M139</f>
        <v>#DIV/0!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>
        <v>230</v>
      </c>
      <c r="H140" s="43">
        <v>229</v>
      </c>
      <c r="I140" s="43">
        <v>228</v>
      </c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22</v>
      </c>
      <c r="G141" s="38"/>
      <c r="H141" s="38"/>
      <c r="I141" s="38"/>
      <c r="J141" s="38"/>
      <c r="K141" s="38">
        <f>(G141*$G$7+H141*$H$7+I141*$I$7)/1000</f>
        <v>0</v>
      </c>
      <c r="L141" s="38"/>
      <c r="M141" s="40"/>
      <c r="N141" s="46"/>
      <c r="O141" s="47" t="s">
        <v>35</v>
      </c>
      <c r="P141" s="38"/>
      <c r="Q141" s="38"/>
      <c r="R141" s="38"/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22</v>
      </c>
      <c r="G142" s="38"/>
      <c r="H142" s="38"/>
      <c r="I142" s="38"/>
      <c r="J142" s="38"/>
      <c r="K142" s="38">
        <f t="shared" ref="K142:K152" si="15">(G142*$G$7+H142*$H$7+I142*$I$7)/1000</f>
        <v>0</v>
      </c>
      <c r="L142" s="38"/>
      <c r="M142" s="40"/>
      <c r="N142" s="48"/>
      <c r="O142" s="47" t="s">
        <v>23</v>
      </c>
      <c r="P142" s="38"/>
      <c r="Q142" s="38"/>
      <c r="R142" s="38"/>
      <c r="S142" s="38"/>
      <c r="T142" s="44">
        <f t="shared" si="14"/>
        <v>0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36</v>
      </c>
      <c r="G143" s="38"/>
      <c r="H143" s="38"/>
      <c r="I143" s="38"/>
      <c r="J143" s="38"/>
      <c r="K143" s="38">
        <f t="shared" si="15"/>
        <v>0</v>
      </c>
      <c r="L143" s="38"/>
      <c r="M143" s="40"/>
      <c r="N143" s="46"/>
      <c r="O143" s="47" t="s">
        <v>22</v>
      </c>
      <c r="P143" s="38"/>
      <c r="Q143" s="38"/>
      <c r="R143" s="38"/>
      <c r="S143" s="38"/>
      <c r="T143" s="44">
        <f t="shared" si="14"/>
        <v>0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32</v>
      </c>
      <c r="G144" s="38">
        <v>24</v>
      </c>
      <c r="H144" s="38">
        <v>14</v>
      </c>
      <c r="I144" s="38">
        <v>12</v>
      </c>
      <c r="J144" s="38">
        <v>5</v>
      </c>
      <c r="K144" s="38">
        <f t="shared" si="15"/>
        <v>0</v>
      </c>
      <c r="L144" s="38"/>
      <c r="M144" s="40"/>
      <c r="N144" s="48"/>
      <c r="O144" s="47" t="s">
        <v>25</v>
      </c>
      <c r="P144" s="38">
        <v>8</v>
      </c>
      <c r="Q144" s="38">
        <v>15</v>
      </c>
      <c r="R144" s="38">
        <v>13</v>
      </c>
      <c r="S144" s="38">
        <v>7</v>
      </c>
      <c r="T144" s="44">
        <f t="shared" si="14"/>
        <v>8.2100000000000009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38</v>
      </c>
      <c r="G145" s="38">
        <v>15</v>
      </c>
      <c r="H145" s="38">
        <v>2</v>
      </c>
      <c r="I145" s="38">
        <v>2</v>
      </c>
      <c r="J145" s="38">
        <v>6</v>
      </c>
      <c r="K145" s="38">
        <f t="shared" si="15"/>
        <v>0</v>
      </c>
      <c r="L145" s="38"/>
      <c r="M145" s="40"/>
      <c r="N145" s="46"/>
      <c r="O145" s="47" t="s">
        <v>39</v>
      </c>
      <c r="P145" s="38"/>
      <c r="Q145" s="38"/>
      <c r="R145" s="38"/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33</v>
      </c>
      <c r="G146" s="38">
        <v>2</v>
      </c>
      <c r="H146" s="38">
        <v>7</v>
      </c>
      <c r="I146" s="38">
        <v>14</v>
      </c>
      <c r="J146" s="38">
        <v>9</v>
      </c>
      <c r="K146" s="38">
        <f t="shared" si="15"/>
        <v>0</v>
      </c>
      <c r="L146" s="38"/>
      <c r="M146" s="40"/>
      <c r="N146" s="46"/>
      <c r="O146" s="47" t="s">
        <v>27</v>
      </c>
      <c r="P146" s="38">
        <v>70</v>
      </c>
      <c r="Q146" s="38">
        <v>47</v>
      </c>
      <c r="R146" s="38">
        <v>30</v>
      </c>
      <c r="S146" s="38">
        <v>29</v>
      </c>
      <c r="T146" s="44">
        <f t="shared" si="14"/>
        <v>33.533000000000001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22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28</v>
      </c>
      <c r="P147" s="38">
        <v>10</v>
      </c>
      <c r="Q147" s="38">
        <v>5</v>
      </c>
      <c r="R147" s="38">
        <v>19</v>
      </c>
      <c r="S147" s="38">
        <v>7</v>
      </c>
      <c r="T147" s="44">
        <f t="shared" si="14"/>
        <v>7.7380000000000004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24</v>
      </c>
      <c r="G148" s="38">
        <v>17</v>
      </c>
      <c r="H148" s="38">
        <v>45</v>
      </c>
      <c r="I148" s="38">
        <v>29</v>
      </c>
      <c r="J148" s="38">
        <v>26</v>
      </c>
      <c r="K148" s="38">
        <f t="shared" si="15"/>
        <v>0</v>
      </c>
      <c r="L148" s="38"/>
      <c r="M148" s="40"/>
      <c r="N148" s="46"/>
      <c r="O148" s="47" t="s">
        <v>41</v>
      </c>
      <c r="P148" s="38">
        <v>20</v>
      </c>
      <c r="Q148" s="38">
        <v>18</v>
      </c>
      <c r="R148" s="38">
        <v>18</v>
      </c>
      <c r="S148" s="38">
        <v>6</v>
      </c>
      <c r="T148" s="44">
        <f t="shared" si="14"/>
        <v>12.768000000000001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42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8"/>
      <c r="O149" s="47" t="s">
        <v>43</v>
      </c>
      <c r="P149" s="38">
        <v>2</v>
      </c>
      <c r="Q149" s="38">
        <v>2</v>
      </c>
      <c r="R149" s="38">
        <v>1</v>
      </c>
      <c r="S149" s="38">
        <v>2</v>
      </c>
      <c r="T149" s="44">
        <f t="shared" si="14"/>
        <v>1.141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26</v>
      </c>
      <c r="G150" s="38">
        <v>0</v>
      </c>
      <c r="H150" s="38">
        <v>4</v>
      </c>
      <c r="I150" s="38">
        <v>1</v>
      </c>
      <c r="J150" s="38">
        <v>2</v>
      </c>
      <c r="K150" s="38">
        <f t="shared" si="15"/>
        <v>0</v>
      </c>
      <c r="L150" s="38"/>
      <c r="M150" s="40"/>
      <c r="N150" s="48"/>
      <c r="O150" s="47" t="s">
        <v>44</v>
      </c>
      <c r="P150" s="38">
        <v>1</v>
      </c>
      <c r="Q150" s="38">
        <v>2</v>
      </c>
      <c r="R150" s="38">
        <v>1</v>
      </c>
      <c r="S150" s="38">
        <v>2</v>
      </c>
      <c r="T150" s="44">
        <f t="shared" si="14"/>
        <v>0.91300000000000003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22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22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9"/>
      <c r="O152" s="47" t="s">
        <v>46</v>
      </c>
      <c r="P152" s="38">
        <v>21</v>
      </c>
      <c r="Q152" s="38">
        <v>14</v>
      </c>
      <c r="R152" s="38">
        <v>20</v>
      </c>
      <c r="S152" s="38">
        <v>7</v>
      </c>
      <c r="T152" s="44">
        <f t="shared" si="14"/>
        <v>12.534000000000001</v>
      </c>
      <c r="U152" s="45"/>
    </row>
    <row r="153" spans="1:21" x14ac:dyDescent="0.25">
      <c r="E153" t="s">
        <v>0</v>
      </c>
      <c r="F153" s="1"/>
      <c r="G153" s="1">
        <v>45637</v>
      </c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>
        <v>509</v>
      </c>
      <c r="C158" s="34"/>
      <c r="D158" s="35"/>
      <c r="E158" s="36"/>
      <c r="F158" s="37"/>
      <c r="G158" s="38"/>
      <c r="H158" s="38"/>
      <c r="I158" s="38"/>
      <c r="J158" s="38"/>
      <c r="K158" s="38">
        <f>((SUM(H160:H171)*H159)+(SUM(G160:G171)*G159)+(SUM(I160:I171)*I159))/1000</f>
        <v>121.652</v>
      </c>
      <c r="L158" s="38" t="e">
        <f>T158*100/M158</f>
        <v>#DIV/0!</v>
      </c>
      <c r="M158" s="35"/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0</v>
      </c>
      <c r="U158" s="39" t="e">
        <f>T158*100/M158</f>
        <v>#DIV/0!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>
        <v>228</v>
      </c>
      <c r="H159" s="43">
        <v>2234</v>
      </c>
      <c r="I159" s="43">
        <v>230</v>
      </c>
      <c r="J159" s="43"/>
      <c r="K159" s="38"/>
      <c r="L159" s="38"/>
      <c r="M159" s="40"/>
      <c r="N159" s="41" t="s">
        <v>19</v>
      </c>
      <c r="O159" s="42"/>
      <c r="P159" s="43"/>
      <c r="Q159" s="43"/>
      <c r="R159" s="43"/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30</v>
      </c>
      <c r="G160" s="38">
        <v>12</v>
      </c>
      <c r="H160" s="38">
        <v>8</v>
      </c>
      <c r="I160" s="38">
        <v>13</v>
      </c>
      <c r="J160" s="38">
        <v>7</v>
      </c>
      <c r="K160" s="38">
        <f>(G160*$G$7+H160*$H$7+I160*$I$7)/1000</f>
        <v>0</v>
      </c>
      <c r="L160" s="38"/>
      <c r="M160" s="40"/>
      <c r="N160" s="46"/>
      <c r="O160" s="47" t="s">
        <v>22</v>
      </c>
      <c r="P160" s="38"/>
      <c r="Q160" s="38"/>
      <c r="R160" s="38"/>
      <c r="S160" s="38"/>
      <c r="T160" s="44">
        <f t="shared" ref="T160:T171" si="16">(P160*$P$7+Q160*$Q$7+R160*$R$7)/1000</f>
        <v>0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31</v>
      </c>
      <c r="G161" s="38">
        <v>8</v>
      </c>
      <c r="H161" s="38">
        <v>8</v>
      </c>
      <c r="I161" s="38">
        <v>5</v>
      </c>
      <c r="J161" s="38">
        <v>1</v>
      </c>
      <c r="K161" s="38">
        <f t="shared" ref="K161:K171" si="17">(G161*$G$7+H161*$H$7+I161*$I$7)/1000</f>
        <v>0</v>
      </c>
      <c r="L161" s="38"/>
      <c r="M161" s="40"/>
      <c r="N161" s="48"/>
      <c r="O161" s="47" t="s">
        <v>22</v>
      </c>
      <c r="P161" s="38"/>
      <c r="Q161" s="38"/>
      <c r="R161" s="38"/>
      <c r="S161" s="38"/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36</v>
      </c>
      <c r="G162" s="38">
        <v>32</v>
      </c>
      <c r="H162" s="38">
        <v>28</v>
      </c>
      <c r="I162" s="38">
        <v>32</v>
      </c>
      <c r="J162" s="38">
        <v>5</v>
      </c>
      <c r="K162" s="38">
        <f t="shared" si="17"/>
        <v>0</v>
      </c>
      <c r="L162" s="38"/>
      <c r="M162" s="40"/>
      <c r="N162" s="46"/>
      <c r="O162" s="47" t="s">
        <v>22</v>
      </c>
      <c r="P162" s="38"/>
      <c r="Q162" s="38"/>
      <c r="R162" s="38"/>
      <c r="S162" s="38"/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 t="s">
        <v>32</v>
      </c>
      <c r="G163" s="38"/>
      <c r="H163" s="38"/>
      <c r="I163" s="38"/>
      <c r="J163" s="38"/>
      <c r="K163" s="38">
        <f t="shared" si="17"/>
        <v>0</v>
      </c>
      <c r="L163" s="38"/>
      <c r="M163" s="40"/>
      <c r="N163" s="48"/>
      <c r="O163" s="47" t="s">
        <v>22</v>
      </c>
      <c r="P163" s="38"/>
      <c r="Q163" s="38"/>
      <c r="R163" s="38"/>
      <c r="S163" s="38"/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 t="s">
        <v>22</v>
      </c>
      <c r="G164" s="38"/>
      <c r="H164" s="38"/>
      <c r="I164" s="38"/>
      <c r="J164" s="38"/>
      <c r="K164" s="38">
        <f t="shared" si="17"/>
        <v>0</v>
      </c>
      <c r="L164" s="38"/>
      <c r="M164" s="40"/>
      <c r="N164" s="46"/>
      <c r="O164" s="47" t="s">
        <v>22</v>
      </c>
      <c r="P164" s="38"/>
      <c r="Q164" s="38"/>
      <c r="R164" s="38"/>
      <c r="S164" s="38"/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22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22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22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22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22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22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8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9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>
        <v>510</v>
      </c>
      <c r="C177" s="34"/>
      <c r="D177" s="35">
        <v>400</v>
      </c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0</v>
      </c>
      <c r="L177" s="38" t="e">
        <f>T177*100/M177</f>
        <v>#DIV/0!</v>
      </c>
      <c r="M177" s="35"/>
      <c r="N177" s="36"/>
      <c r="O177" s="37"/>
      <c r="P177" s="38"/>
      <c r="Q177" s="38"/>
      <c r="R177" s="38"/>
      <c r="S177" s="38"/>
      <c r="T177" s="39">
        <f>((SUM(Q179:Q190)*Q178)+(SUM(P179:P190)*P178)+(SUM(R179:R190)*R178))/1000</f>
        <v>0</v>
      </c>
      <c r="U177" s="39" t="e">
        <f>T177*100/M177</f>
        <v>#DIV/0!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/>
      <c r="H178" s="43"/>
      <c r="I178" s="43"/>
      <c r="J178" s="43"/>
      <c r="K178" s="38"/>
      <c r="L178" s="38"/>
      <c r="M178" s="40"/>
      <c r="N178" s="41" t="s">
        <v>19</v>
      </c>
      <c r="O178" s="42"/>
      <c r="P178" s="43"/>
      <c r="Q178" s="43"/>
      <c r="R178" s="43"/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22</v>
      </c>
      <c r="G179" s="38"/>
      <c r="H179" s="38"/>
      <c r="I179" s="38"/>
      <c r="J179" s="38"/>
      <c r="K179" s="38">
        <f>(G179*$G$7+H179*$H$7+I179*$I$7)/1000</f>
        <v>0</v>
      </c>
      <c r="L179" s="38"/>
      <c r="M179" s="40"/>
      <c r="N179" s="46"/>
      <c r="O179" s="47" t="s">
        <v>22</v>
      </c>
      <c r="P179" s="38"/>
      <c r="Q179" s="38"/>
      <c r="R179" s="38"/>
      <c r="S179" s="38"/>
      <c r="T179" s="44">
        <f t="shared" ref="T179:T190" si="18">(P179*$P$7+Q179*$Q$7+R179*$R$7)/1000</f>
        <v>0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31</v>
      </c>
      <c r="G180" s="38"/>
      <c r="H180" s="38"/>
      <c r="I180" s="38"/>
      <c r="J180" s="38"/>
      <c r="K180" s="38">
        <f t="shared" ref="K180:K190" si="19">(G180*$G$7+H180*$H$7+I180*$I$7)/1000</f>
        <v>0</v>
      </c>
      <c r="L180" s="38"/>
      <c r="M180" s="40"/>
      <c r="N180" s="48"/>
      <c r="O180" s="47" t="s">
        <v>22</v>
      </c>
      <c r="P180" s="38"/>
      <c r="Q180" s="38"/>
      <c r="R180" s="38"/>
      <c r="S180" s="38"/>
      <c r="T180" s="44">
        <f t="shared" si="18"/>
        <v>0</v>
      </c>
      <c r="U180" s="45"/>
    </row>
    <row r="181" spans="1:21" x14ac:dyDescent="0.25">
      <c r="A181" s="33"/>
      <c r="B181" s="40"/>
      <c r="C181" s="13"/>
      <c r="D181" s="40"/>
      <c r="E181" s="46"/>
      <c r="F181" s="47" t="s">
        <v>22</v>
      </c>
      <c r="G181" s="38"/>
      <c r="H181" s="38"/>
      <c r="I181" s="38"/>
      <c r="J181" s="38"/>
      <c r="K181" s="38">
        <f t="shared" si="19"/>
        <v>0</v>
      </c>
      <c r="L181" s="38"/>
      <c r="M181" s="40"/>
      <c r="N181" s="46"/>
      <c r="O181" s="47" t="s">
        <v>22</v>
      </c>
      <c r="P181" s="38"/>
      <c r="Q181" s="38"/>
      <c r="R181" s="38"/>
      <c r="S181" s="38"/>
      <c r="T181" s="44">
        <f t="shared" si="18"/>
        <v>0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32</v>
      </c>
      <c r="G182" s="38"/>
      <c r="H182" s="38"/>
      <c r="I182" s="38"/>
      <c r="J182" s="38"/>
      <c r="K182" s="38">
        <f t="shared" si="19"/>
        <v>0</v>
      </c>
      <c r="L182" s="38"/>
      <c r="M182" s="40"/>
      <c r="N182" s="48"/>
      <c r="O182" s="47" t="s">
        <v>22</v>
      </c>
      <c r="P182" s="38"/>
      <c r="Q182" s="38"/>
      <c r="R182" s="38"/>
      <c r="S182" s="38"/>
      <c r="T182" s="44">
        <f t="shared" si="18"/>
        <v>0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22</v>
      </c>
      <c r="G183" s="38"/>
      <c r="H183" s="38"/>
      <c r="I183" s="38"/>
      <c r="J183" s="38"/>
      <c r="K183" s="38">
        <f t="shared" si="19"/>
        <v>0</v>
      </c>
      <c r="L183" s="38"/>
      <c r="M183" s="40"/>
      <c r="N183" s="46"/>
      <c r="O183" s="47" t="s">
        <v>22</v>
      </c>
      <c r="P183" s="38"/>
      <c r="Q183" s="38"/>
      <c r="R183" s="38"/>
      <c r="S183" s="38"/>
      <c r="T183" s="44">
        <f t="shared" si="18"/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33</v>
      </c>
      <c r="G184" s="38"/>
      <c r="H184" s="38"/>
      <c r="I184" s="38"/>
      <c r="J184" s="38"/>
      <c r="K184" s="38">
        <f t="shared" si="19"/>
        <v>0</v>
      </c>
      <c r="L184" s="38"/>
      <c r="M184" s="40"/>
      <c r="N184" s="46"/>
      <c r="O184" s="47" t="s">
        <v>22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40</v>
      </c>
      <c r="G185" s="38"/>
      <c r="H185" s="38"/>
      <c r="I185" s="38"/>
      <c r="J185" s="38"/>
      <c r="K185" s="38">
        <f t="shared" si="19"/>
        <v>0</v>
      </c>
      <c r="L185" s="38"/>
      <c r="M185" s="40"/>
      <c r="N185" s="46"/>
      <c r="O185" s="47" t="s">
        <v>22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24</v>
      </c>
      <c r="G186" s="38"/>
      <c r="H186" s="38"/>
      <c r="I186" s="38"/>
      <c r="J186" s="38"/>
      <c r="K186" s="38">
        <f t="shared" si="19"/>
        <v>0</v>
      </c>
      <c r="L186" s="38"/>
      <c r="M186" s="40"/>
      <c r="N186" s="46"/>
      <c r="O186" s="47" t="s">
        <v>22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8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8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9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E191" t="s">
        <v>0</v>
      </c>
      <c r="F191" s="1"/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>
        <v>511</v>
      </c>
      <c r="C196" s="34"/>
      <c r="D196" s="35">
        <v>160</v>
      </c>
      <c r="E196" s="36"/>
      <c r="F196" s="37"/>
      <c r="G196" s="38"/>
      <c r="H196" s="38"/>
      <c r="I196" s="38"/>
      <c r="J196" s="38"/>
      <c r="K196" s="38">
        <f>((SUM(H198:H209)*H197)+(SUM(G198:G209)*G197)+(SUM(I198:I209)*I197))/1000</f>
        <v>0</v>
      </c>
      <c r="L196" s="38" t="e">
        <f>T196*100/M196</f>
        <v>#DIV/0!</v>
      </c>
      <c r="M196" s="35"/>
      <c r="N196" s="36"/>
      <c r="O196" s="37"/>
      <c r="P196" s="38"/>
      <c r="Q196" s="38"/>
      <c r="R196" s="38"/>
      <c r="S196" s="38"/>
      <c r="T196" s="39">
        <f>((SUM(Q198:Q209)*Q197)+(SUM(P198:P209)*P197)+(SUM(R198:R209)*R197))/1000</f>
        <v>0</v>
      </c>
      <c r="U196" s="39" t="e">
        <f>T196*100/M196</f>
        <v>#DIV/0!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/>
      <c r="H197" s="43"/>
      <c r="I197" s="43"/>
      <c r="J197" s="43"/>
      <c r="K197" s="38"/>
      <c r="L197" s="38"/>
      <c r="M197" s="40"/>
      <c r="N197" s="41" t="s">
        <v>19</v>
      </c>
      <c r="O197" s="42"/>
      <c r="P197" s="43"/>
      <c r="Q197" s="43"/>
      <c r="R197" s="43"/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30</v>
      </c>
      <c r="G198" s="38"/>
      <c r="H198" s="38"/>
      <c r="I198" s="38"/>
      <c r="J198" s="38"/>
      <c r="K198" s="38">
        <f>(G198*$G$7+H198*$H$7+I198*$I$7)/1000</f>
        <v>0</v>
      </c>
      <c r="L198" s="38"/>
      <c r="M198" s="40"/>
      <c r="N198" s="46"/>
      <c r="O198" s="47" t="s">
        <v>22</v>
      </c>
      <c r="P198" s="38"/>
      <c r="Q198" s="38"/>
      <c r="R198" s="38"/>
      <c r="S198" s="38"/>
      <c r="T198" s="44">
        <f t="shared" ref="T198:T209" si="20">(P198*$P$7+Q198*$Q$7+R198*$R$7)/1000</f>
        <v>0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22</v>
      </c>
      <c r="G199" s="38"/>
      <c r="H199" s="38"/>
      <c r="I199" s="38"/>
      <c r="J199" s="38"/>
      <c r="K199" s="38">
        <f t="shared" ref="K199:K209" si="21">(G199*$G$7+H199*$H$7+I199*$I$7)/1000</f>
        <v>0</v>
      </c>
      <c r="L199" s="38"/>
      <c r="M199" s="40"/>
      <c r="N199" s="48"/>
      <c r="O199" s="47" t="s">
        <v>22</v>
      </c>
      <c r="P199" s="38"/>
      <c r="Q199" s="38"/>
      <c r="R199" s="38"/>
      <c r="S199" s="38"/>
      <c r="T199" s="44">
        <f t="shared" si="20"/>
        <v>0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22</v>
      </c>
      <c r="G200" s="38"/>
      <c r="H200" s="38"/>
      <c r="I200" s="38"/>
      <c r="J200" s="38"/>
      <c r="K200" s="38">
        <f t="shared" si="21"/>
        <v>0</v>
      </c>
      <c r="L200" s="38"/>
      <c r="M200" s="40"/>
      <c r="N200" s="46"/>
      <c r="O200" s="47" t="s">
        <v>22</v>
      </c>
      <c r="P200" s="38"/>
      <c r="Q200" s="38"/>
      <c r="R200" s="38"/>
      <c r="S200" s="38"/>
      <c r="T200" s="44">
        <f t="shared" si="20"/>
        <v>0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32</v>
      </c>
      <c r="G201" s="38"/>
      <c r="H201" s="38"/>
      <c r="I201" s="38"/>
      <c r="J201" s="38"/>
      <c r="K201" s="38">
        <f t="shared" si="21"/>
        <v>0</v>
      </c>
      <c r="L201" s="38"/>
      <c r="M201" s="40"/>
      <c r="N201" s="48"/>
      <c r="O201" s="47" t="s">
        <v>22</v>
      </c>
      <c r="P201" s="38"/>
      <c r="Q201" s="38"/>
      <c r="R201" s="38"/>
      <c r="S201" s="38"/>
      <c r="T201" s="44">
        <f t="shared" si="20"/>
        <v>0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38</v>
      </c>
      <c r="G202" s="38"/>
      <c r="H202" s="38"/>
      <c r="I202" s="38"/>
      <c r="J202" s="38"/>
      <c r="K202" s="38">
        <f t="shared" si="21"/>
        <v>0</v>
      </c>
      <c r="L202" s="38"/>
      <c r="M202" s="40"/>
      <c r="N202" s="46"/>
      <c r="O202" s="47" t="s">
        <v>22</v>
      </c>
      <c r="P202" s="38"/>
      <c r="Q202" s="38"/>
      <c r="R202" s="38"/>
      <c r="S202" s="38"/>
      <c r="T202" s="44">
        <f t="shared" si="20"/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22</v>
      </c>
      <c r="G203" s="38"/>
      <c r="H203" s="38"/>
      <c r="I203" s="38"/>
      <c r="J203" s="38"/>
      <c r="K203" s="38">
        <f t="shared" si="21"/>
        <v>0</v>
      </c>
      <c r="L203" s="38"/>
      <c r="M203" s="40"/>
      <c r="N203" s="46"/>
      <c r="O203" s="47" t="s">
        <v>22</v>
      </c>
      <c r="P203" s="38"/>
      <c r="Q203" s="38"/>
      <c r="R203" s="38"/>
      <c r="S203" s="38"/>
      <c r="T203" s="44">
        <f t="shared" si="20"/>
        <v>0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22</v>
      </c>
      <c r="G204" s="38"/>
      <c r="H204" s="38"/>
      <c r="I204" s="38"/>
      <c r="J204" s="38"/>
      <c r="K204" s="38">
        <f t="shared" si="21"/>
        <v>0</v>
      </c>
      <c r="L204" s="38"/>
      <c r="M204" s="40"/>
      <c r="N204" s="46"/>
      <c r="O204" s="47" t="s">
        <v>22</v>
      </c>
      <c r="P204" s="38"/>
      <c r="Q204" s="38"/>
      <c r="R204" s="38"/>
      <c r="S204" s="38"/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22</v>
      </c>
      <c r="G205" s="38"/>
      <c r="H205" s="38"/>
      <c r="I205" s="38"/>
      <c r="J205" s="38"/>
      <c r="K205" s="38">
        <f t="shared" si="21"/>
        <v>0</v>
      </c>
      <c r="L205" s="38"/>
      <c r="M205" s="40"/>
      <c r="N205" s="46"/>
      <c r="O205" s="47" t="s">
        <v>22</v>
      </c>
      <c r="P205" s="38"/>
      <c r="Q205" s="38"/>
      <c r="R205" s="38"/>
      <c r="S205" s="38"/>
      <c r="T205" s="44">
        <f t="shared" si="20"/>
        <v>0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8"/>
      <c r="O206" s="47" t="s">
        <v>22</v>
      </c>
      <c r="P206" s="38"/>
      <c r="Q206" s="38"/>
      <c r="R206" s="38"/>
      <c r="S206" s="38"/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22</v>
      </c>
      <c r="G207" s="38"/>
      <c r="H207" s="38"/>
      <c r="I207" s="38"/>
      <c r="J207" s="38"/>
      <c r="K207" s="38">
        <f t="shared" si="21"/>
        <v>0</v>
      </c>
      <c r="L207" s="38"/>
      <c r="M207" s="40"/>
      <c r="N207" s="48"/>
      <c r="O207" s="47" t="s">
        <v>22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8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9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E210" t="s">
        <v>0</v>
      </c>
      <c r="F210" s="1"/>
    </row>
    <row r="211" spans="1:2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>
        <v>512</v>
      </c>
      <c r="C215" s="34"/>
      <c r="D215" s="35"/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0</v>
      </c>
      <c r="L215" s="38" t="e">
        <f>T215*100/M215</f>
        <v>#DIV/0!</v>
      </c>
      <c r="M215" s="35"/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0</v>
      </c>
      <c r="U215" s="39" t="e">
        <f>T215*100/M215</f>
        <v>#DIV/0!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/>
      <c r="H216" s="43"/>
      <c r="I216" s="43"/>
      <c r="J216" s="43"/>
      <c r="K216" s="38"/>
      <c r="L216" s="38"/>
      <c r="M216" s="40"/>
      <c r="N216" s="41" t="s">
        <v>19</v>
      </c>
      <c r="O216" s="42"/>
      <c r="P216" s="43"/>
      <c r="Q216" s="43"/>
      <c r="R216" s="43"/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22</v>
      </c>
      <c r="G217" s="38"/>
      <c r="H217" s="38"/>
      <c r="I217" s="38"/>
      <c r="J217" s="38"/>
      <c r="K217" s="38">
        <f>(G217*$G$7+H217*$H$7+I217*$I$7)/1000</f>
        <v>0</v>
      </c>
      <c r="L217" s="38"/>
      <c r="M217" s="40"/>
      <c r="N217" s="46"/>
      <c r="O217" s="47" t="s">
        <v>22</v>
      </c>
      <c r="P217" s="38"/>
      <c r="Q217" s="38"/>
      <c r="R217" s="38"/>
      <c r="S217" s="38"/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22</v>
      </c>
      <c r="G218" s="38"/>
      <c r="H218" s="38"/>
      <c r="I218" s="38"/>
      <c r="J218" s="38"/>
      <c r="K218" s="38">
        <f t="shared" ref="K218:K228" si="23">(G218*$G$7+H218*$H$7+I218*$I$7)/1000</f>
        <v>0</v>
      </c>
      <c r="L218" s="38"/>
      <c r="M218" s="40"/>
      <c r="N218" s="48"/>
      <c r="O218" s="47" t="s">
        <v>22</v>
      </c>
      <c r="P218" s="38"/>
      <c r="Q218" s="38"/>
      <c r="R218" s="38"/>
      <c r="S218" s="38"/>
      <c r="T218" s="44">
        <f t="shared" si="22"/>
        <v>0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22</v>
      </c>
      <c r="G219" s="38"/>
      <c r="H219" s="38"/>
      <c r="I219" s="38"/>
      <c r="J219" s="38"/>
      <c r="K219" s="38">
        <f t="shared" si="23"/>
        <v>0</v>
      </c>
      <c r="L219" s="38"/>
      <c r="M219" s="40"/>
      <c r="N219" s="46"/>
      <c r="O219" s="47" t="s">
        <v>22</v>
      </c>
      <c r="P219" s="38"/>
      <c r="Q219" s="38"/>
      <c r="R219" s="38"/>
      <c r="S219" s="38"/>
      <c r="T219" s="44">
        <f t="shared" si="22"/>
        <v>0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22</v>
      </c>
      <c r="G220" s="38"/>
      <c r="H220" s="38"/>
      <c r="I220" s="38"/>
      <c r="J220" s="38"/>
      <c r="K220" s="38">
        <f t="shared" si="23"/>
        <v>0</v>
      </c>
      <c r="L220" s="38"/>
      <c r="M220" s="40"/>
      <c r="N220" s="48"/>
      <c r="O220" s="47" t="s">
        <v>22</v>
      </c>
      <c r="P220" s="38"/>
      <c r="Q220" s="38"/>
      <c r="R220" s="38"/>
      <c r="S220" s="38"/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22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22</v>
      </c>
      <c r="G222" s="38"/>
      <c r="H222" s="38"/>
      <c r="I222" s="38"/>
      <c r="J222" s="38"/>
      <c r="K222" s="38">
        <f t="shared" si="23"/>
        <v>0</v>
      </c>
      <c r="L222" s="38"/>
      <c r="M222" s="40"/>
      <c r="N222" s="46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22</v>
      </c>
      <c r="G223" s="38"/>
      <c r="H223" s="38"/>
      <c r="I223" s="38"/>
      <c r="J223" s="38"/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22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8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  <c r="G229" s="1">
        <v>45653</v>
      </c>
    </row>
    <row r="230" spans="1:21" x14ac:dyDescent="0.25">
      <c r="A230" s="2" t="s">
        <v>1</v>
      </c>
      <c r="B230" s="3" t="s">
        <v>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>
        <v>513</v>
      </c>
      <c r="C234" s="34"/>
      <c r="D234" s="35"/>
      <c r="E234" s="36"/>
      <c r="F234" s="37"/>
      <c r="G234" s="38"/>
      <c r="H234" s="38"/>
      <c r="I234" s="38"/>
      <c r="J234" s="38"/>
      <c r="K234" s="38">
        <f>((SUM(H236:H247)*H235)+(SUM(G236:G247)*G235)+(SUM(I236:I247)*I235))/1000</f>
        <v>3.5880000000000001</v>
      </c>
      <c r="L234" s="38" t="e">
        <f>T234*100/M234</f>
        <v>#DIV/0!</v>
      </c>
      <c r="M234" s="35"/>
      <c r="N234" s="36"/>
      <c r="O234" s="37"/>
      <c r="P234" s="38"/>
      <c r="Q234" s="38"/>
      <c r="R234" s="38"/>
      <c r="S234" s="38"/>
      <c r="T234" s="39">
        <f>((SUM(Q236:Q247)*Q235)+(SUM(P236:P247)*P235)+(SUM(R236:R247)*R235))/1000</f>
        <v>0</v>
      </c>
      <c r="U234" s="39" t="e">
        <f>T234*100/M234</f>
        <v>#DIV/0!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>
        <v>239</v>
      </c>
      <c r="H235" s="43">
        <v>238</v>
      </c>
      <c r="I235" s="43">
        <v>240</v>
      </c>
      <c r="J235" s="43"/>
      <c r="K235" s="38"/>
      <c r="L235" s="38"/>
      <c r="M235" s="40"/>
      <c r="N235" s="41" t="s">
        <v>19</v>
      </c>
      <c r="O235" s="42"/>
      <c r="P235" s="43"/>
      <c r="Q235" s="43"/>
      <c r="R235" s="43"/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 t="s">
        <v>30</v>
      </c>
      <c r="G236" s="38">
        <v>0</v>
      </c>
      <c r="H236" s="38">
        <v>0</v>
      </c>
      <c r="I236" s="38">
        <v>0</v>
      </c>
      <c r="J236" s="38"/>
      <c r="K236" s="38">
        <f>(G236*$G$7+H236*$H$7+I236*$I$7)/1000</f>
        <v>0</v>
      </c>
      <c r="L236" s="38"/>
      <c r="M236" s="40"/>
      <c r="N236" s="46"/>
      <c r="O236" s="47" t="s">
        <v>22</v>
      </c>
      <c r="P236" s="38"/>
      <c r="Q236" s="38"/>
      <c r="R236" s="38"/>
      <c r="S236" s="38"/>
      <c r="T236" s="44">
        <f t="shared" ref="T236:T247" si="24">(P236*$P$7+Q236*$Q$7+R236*$R$7)/1000</f>
        <v>0</v>
      </c>
      <c r="U236" s="45"/>
    </row>
    <row r="237" spans="1:21" x14ac:dyDescent="0.25">
      <c r="A237" s="33"/>
      <c r="B237" s="40"/>
      <c r="C237" s="13"/>
      <c r="D237" s="40"/>
      <c r="E237" s="46"/>
      <c r="F237" s="47" t="s">
        <v>31</v>
      </c>
      <c r="G237" s="38">
        <v>1</v>
      </c>
      <c r="H237" s="38">
        <v>2</v>
      </c>
      <c r="I237" s="38">
        <v>2</v>
      </c>
      <c r="J237" s="38">
        <v>2</v>
      </c>
      <c r="K237" s="38">
        <f t="shared" ref="K237:K247" si="25">(G237*$G$7+H237*$H$7+I237*$I$7)/1000</f>
        <v>0</v>
      </c>
      <c r="L237" s="38"/>
      <c r="M237" s="40"/>
      <c r="N237" s="48"/>
      <c r="O237" s="47" t="s">
        <v>22</v>
      </c>
      <c r="P237" s="38"/>
      <c r="Q237" s="38"/>
      <c r="R237" s="38"/>
      <c r="S237" s="38"/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 t="s">
        <v>36</v>
      </c>
      <c r="G238" s="38">
        <v>5</v>
      </c>
      <c r="H238" s="38">
        <v>1</v>
      </c>
      <c r="I238" s="38">
        <v>4</v>
      </c>
      <c r="J238" s="38">
        <v>4</v>
      </c>
      <c r="K238" s="38">
        <f t="shared" si="25"/>
        <v>0</v>
      </c>
      <c r="L238" s="38"/>
      <c r="M238" s="40"/>
      <c r="N238" s="46"/>
      <c r="O238" s="47" t="s">
        <v>22</v>
      </c>
      <c r="P238" s="38"/>
      <c r="Q238" s="38"/>
      <c r="R238" s="38"/>
      <c r="S238" s="38"/>
      <c r="T238" s="44">
        <f t="shared" si="24"/>
        <v>0</v>
      </c>
      <c r="U238" s="45"/>
    </row>
    <row r="239" spans="1:21" x14ac:dyDescent="0.25">
      <c r="A239" s="33"/>
      <c r="B239" s="40"/>
      <c r="C239" s="13"/>
      <c r="D239" s="40"/>
      <c r="E239" s="46"/>
      <c r="F239" s="47" t="s">
        <v>22</v>
      </c>
      <c r="G239" s="38"/>
      <c r="H239" s="38"/>
      <c r="I239" s="38"/>
      <c r="J239" s="38"/>
      <c r="K239" s="38">
        <f t="shared" si="25"/>
        <v>0</v>
      </c>
      <c r="L239" s="38"/>
      <c r="M239" s="40"/>
      <c r="N239" s="48"/>
      <c r="O239" s="47" t="s">
        <v>22</v>
      </c>
      <c r="P239" s="38"/>
      <c r="Q239" s="38"/>
      <c r="R239" s="38"/>
      <c r="S239" s="38"/>
      <c r="T239" s="44">
        <f t="shared" si="24"/>
        <v>0</v>
      </c>
      <c r="U239" s="45"/>
    </row>
    <row r="240" spans="1:21" x14ac:dyDescent="0.25">
      <c r="A240" s="33"/>
      <c r="B240" s="40"/>
      <c r="C240" s="13"/>
      <c r="D240" s="40"/>
      <c r="E240" s="46"/>
      <c r="F240" s="47" t="s">
        <v>22</v>
      </c>
      <c r="G240" s="38"/>
      <c r="H240" s="38"/>
      <c r="I240" s="38"/>
      <c r="J240" s="38"/>
      <c r="K240" s="38">
        <f t="shared" si="25"/>
        <v>0</v>
      </c>
      <c r="L240" s="38"/>
      <c r="M240" s="40"/>
      <c r="N240" s="46"/>
      <c r="O240" s="47" t="s">
        <v>22</v>
      </c>
      <c r="P240" s="38"/>
      <c r="Q240" s="38"/>
      <c r="R240" s="38"/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22</v>
      </c>
      <c r="G241" s="38"/>
      <c r="H241" s="38"/>
      <c r="I241" s="38"/>
      <c r="J241" s="38"/>
      <c r="K241" s="38">
        <f t="shared" si="25"/>
        <v>0</v>
      </c>
      <c r="L241" s="38"/>
      <c r="M241" s="40"/>
      <c r="N241" s="46"/>
      <c r="O241" s="47" t="s">
        <v>22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22</v>
      </c>
      <c r="G242" s="38"/>
      <c r="H242" s="38"/>
      <c r="I242" s="38"/>
      <c r="J242" s="38"/>
      <c r="K242" s="38">
        <f t="shared" si="25"/>
        <v>0</v>
      </c>
      <c r="L242" s="38"/>
      <c r="M242" s="40"/>
      <c r="N242" s="46"/>
      <c r="O242" s="47" t="s">
        <v>22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22</v>
      </c>
      <c r="G243" s="38"/>
      <c r="H243" s="38"/>
      <c r="I243" s="38"/>
      <c r="J243" s="38"/>
      <c r="K243" s="38">
        <f t="shared" si="25"/>
        <v>0</v>
      </c>
      <c r="L243" s="38"/>
      <c r="M243" s="40"/>
      <c r="N243" s="46"/>
      <c r="O243" s="47" t="s">
        <v>22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8"/>
      <c r="O244" s="47" t="s">
        <v>22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22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8"/>
      <c r="O245" s="47" t="s">
        <v>22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8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9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E248" t="s">
        <v>0</v>
      </c>
      <c r="F248" s="1"/>
      <c r="G248" s="1">
        <v>45653</v>
      </c>
    </row>
    <row r="249" spans="1:21" x14ac:dyDescent="0.25">
      <c r="A249" s="2" t="s">
        <v>1</v>
      </c>
      <c r="B249" s="3" t="s">
        <v>2</v>
      </c>
      <c r="C249" s="3" t="s">
        <v>3</v>
      </c>
      <c r="D249" s="4" t="s">
        <v>4</v>
      </c>
      <c r="E249" s="4"/>
      <c r="F249" s="5"/>
      <c r="G249" s="5"/>
      <c r="H249" s="5"/>
      <c r="I249" s="5"/>
      <c r="J249" s="5"/>
      <c r="K249" s="6" t="s">
        <v>5</v>
      </c>
      <c r="L249" s="7"/>
      <c r="M249" s="4" t="s">
        <v>6</v>
      </c>
      <c r="N249" s="4"/>
      <c r="O249" s="5"/>
      <c r="P249" s="5"/>
      <c r="Q249" s="5"/>
      <c r="R249" s="5"/>
      <c r="S249" s="5"/>
      <c r="T249" s="8" t="s">
        <v>7</v>
      </c>
      <c r="U249" s="9" t="s">
        <v>8</v>
      </c>
    </row>
    <row r="250" spans="1:21" ht="25.5" x14ac:dyDescent="0.25">
      <c r="A250" s="2"/>
      <c r="B250" s="3"/>
      <c r="C250" s="3"/>
      <c r="D250" s="10" t="s">
        <v>9</v>
      </c>
      <c r="E250" s="11" t="s">
        <v>10</v>
      </c>
      <c r="F250" s="11" t="s">
        <v>11</v>
      </c>
      <c r="G250" s="12" t="s">
        <v>12</v>
      </c>
      <c r="H250" s="13"/>
      <c r="I250" s="13"/>
      <c r="J250" s="13"/>
      <c r="K250" s="13"/>
      <c r="L250" s="14" t="s">
        <v>13</v>
      </c>
      <c r="M250" s="10" t="s">
        <v>9</v>
      </c>
      <c r="N250" s="15" t="s">
        <v>14</v>
      </c>
      <c r="O250" s="11" t="s">
        <v>11</v>
      </c>
      <c r="P250" s="12" t="s">
        <v>12</v>
      </c>
      <c r="Q250" s="13"/>
      <c r="R250" s="13"/>
      <c r="S250" s="13"/>
      <c r="T250" s="8"/>
      <c r="U250" s="9"/>
    </row>
    <row r="251" spans="1:21" x14ac:dyDescent="0.25">
      <c r="A251" s="2"/>
      <c r="B251" s="3"/>
      <c r="C251" s="3"/>
      <c r="D251" s="10"/>
      <c r="E251" s="11"/>
      <c r="F251" s="11"/>
      <c r="G251" s="16" t="s">
        <v>15</v>
      </c>
      <c r="H251" s="17" t="s">
        <v>16</v>
      </c>
      <c r="I251" s="18" t="s">
        <v>17</v>
      </c>
      <c r="J251" s="19">
        <v>0</v>
      </c>
      <c r="K251" s="13"/>
      <c r="L251" s="20"/>
      <c r="M251" s="10"/>
      <c r="N251" s="15"/>
      <c r="O251" s="11"/>
      <c r="P251" s="16" t="s">
        <v>15</v>
      </c>
      <c r="Q251" s="17" t="s">
        <v>16</v>
      </c>
      <c r="R251" s="18" t="s">
        <v>17</v>
      </c>
      <c r="S251" s="19">
        <v>0</v>
      </c>
      <c r="T251" s="8"/>
      <c r="U251" s="9"/>
    </row>
    <row r="252" spans="1:21" x14ac:dyDescent="0.25">
      <c r="A252" s="21"/>
      <c r="B252" s="22"/>
      <c r="C252" s="23"/>
      <c r="D252" s="24"/>
      <c r="E252" s="25"/>
      <c r="F252" s="25"/>
      <c r="G252" s="26"/>
      <c r="H252" s="27"/>
      <c r="I252" s="28"/>
      <c r="J252" s="29"/>
      <c r="K252" s="30"/>
      <c r="L252" s="30"/>
      <c r="M252" s="24"/>
      <c r="N252" s="25"/>
      <c r="O252" s="25"/>
      <c r="P252" s="26"/>
      <c r="Q252" s="27"/>
      <c r="R252" s="28"/>
      <c r="S252" s="29"/>
      <c r="T252" s="31"/>
      <c r="U252" s="32"/>
    </row>
    <row r="253" spans="1:21" x14ac:dyDescent="0.25">
      <c r="A253" s="33"/>
      <c r="B253" s="33">
        <v>514</v>
      </c>
      <c r="C253" s="34"/>
      <c r="D253" s="35"/>
      <c r="E253" s="36"/>
      <c r="F253" s="37"/>
      <c r="G253" s="38"/>
      <c r="H253" s="38"/>
      <c r="I253" s="38"/>
      <c r="J253" s="38"/>
      <c r="K253" s="38">
        <f>((SUM(H255:H266)*H254)+(SUM(G255:G266)*G254)+(SUM(I255:I266)*I254))/1000</f>
        <v>2.1720000000000002</v>
      </c>
      <c r="L253" s="38" t="e">
        <f>T253*100/M253</f>
        <v>#DIV/0!</v>
      </c>
      <c r="M253" s="35"/>
      <c r="N253" s="36"/>
      <c r="O253" s="37"/>
      <c r="P253" s="38"/>
      <c r="Q253" s="38"/>
      <c r="R253" s="38"/>
      <c r="S253" s="38"/>
      <c r="T253" s="39">
        <f>((SUM(Q255:Q266)*Q254)+(SUM(P255:P266)*P254)+(SUM(R255:R266)*R254))/1000</f>
        <v>0</v>
      </c>
      <c r="U253" s="39" t="e">
        <f>T253*100/M253</f>
        <v>#DIV/0!</v>
      </c>
    </row>
    <row r="254" spans="1:21" x14ac:dyDescent="0.25">
      <c r="A254" s="33"/>
      <c r="B254" s="40"/>
      <c r="C254" s="13"/>
      <c r="D254" s="40"/>
      <c r="E254" s="41" t="s">
        <v>19</v>
      </c>
      <c r="F254" s="42"/>
      <c r="G254" s="43">
        <v>240</v>
      </c>
      <c r="H254" s="43">
        <v>242</v>
      </c>
      <c r="I254" s="43">
        <v>242</v>
      </c>
      <c r="J254" s="43"/>
      <c r="K254" s="38"/>
      <c r="L254" s="38"/>
      <c r="M254" s="40"/>
      <c r="N254" s="41" t="s">
        <v>19</v>
      </c>
      <c r="O254" s="42"/>
      <c r="P254" s="43"/>
      <c r="Q254" s="43"/>
      <c r="R254" s="43"/>
      <c r="S254" s="38"/>
      <c r="T254" s="44"/>
      <c r="U254" s="45"/>
    </row>
    <row r="255" spans="1:21" x14ac:dyDescent="0.25">
      <c r="A255" s="33"/>
      <c r="B255" s="40"/>
      <c r="C255" s="13"/>
      <c r="D255" s="40"/>
      <c r="E255" s="46"/>
      <c r="F255" s="47" t="s">
        <v>30</v>
      </c>
      <c r="G255" s="38">
        <v>2</v>
      </c>
      <c r="H255" s="38">
        <v>3</v>
      </c>
      <c r="I255" s="38">
        <v>0</v>
      </c>
      <c r="J255" s="38">
        <v>3</v>
      </c>
      <c r="K255" s="38">
        <f>(G255*$G$7+H255*$H$7+I255*$I$7)/1000</f>
        <v>0</v>
      </c>
      <c r="L255" s="38"/>
      <c r="M255" s="40"/>
      <c r="N255" s="46"/>
      <c r="O255" s="47" t="s">
        <v>22</v>
      </c>
      <c r="P255" s="38"/>
      <c r="Q255" s="38"/>
      <c r="R255" s="38"/>
      <c r="S255" s="38"/>
      <c r="T255" s="44">
        <f t="shared" ref="T255:T266" si="26">(P255*$P$7+Q255*$Q$7+R255*$R$7)/1000</f>
        <v>0</v>
      </c>
      <c r="U255" s="45"/>
    </row>
    <row r="256" spans="1:21" x14ac:dyDescent="0.25">
      <c r="A256" s="33"/>
      <c r="B256" s="40"/>
      <c r="C256" s="13"/>
      <c r="D256" s="40"/>
      <c r="E256" s="46"/>
      <c r="F256" s="47" t="s">
        <v>31</v>
      </c>
      <c r="G256" s="38">
        <v>1</v>
      </c>
      <c r="H256" s="38">
        <v>1</v>
      </c>
      <c r="I256" s="38">
        <v>2</v>
      </c>
      <c r="J256" s="38">
        <v>2</v>
      </c>
      <c r="K256" s="38">
        <f t="shared" ref="K256:K266" si="27">(G256*$G$7+H256*$H$7+I256*$I$7)/1000</f>
        <v>0</v>
      </c>
      <c r="L256" s="38"/>
      <c r="M256" s="40"/>
      <c r="N256" s="48"/>
      <c r="O256" s="47" t="s">
        <v>22</v>
      </c>
      <c r="P256" s="38"/>
      <c r="Q256" s="38"/>
      <c r="R256" s="38"/>
      <c r="S256" s="38"/>
      <c r="T256" s="44">
        <f t="shared" si="26"/>
        <v>0</v>
      </c>
      <c r="U256" s="45"/>
    </row>
    <row r="257" spans="1:21" x14ac:dyDescent="0.25">
      <c r="A257" s="33"/>
      <c r="B257" s="40"/>
      <c r="C257" s="13"/>
      <c r="D257" s="40"/>
      <c r="E257" s="46"/>
      <c r="F257" s="47" t="s">
        <v>22</v>
      </c>
      <c r="G257" s="38"/>
      <c r="H257" s="38"/>
      <c r="I257" s="38"/>
      <c r="J257" s="38"/>
      <c r="K257" s="38">
        <f t="shared" si="27"/>
        <v>0</v>
      </c>
      <c r="L257" s="38"/>
      <c r="M257" s="40"/>
      <c r="N257" s="46"/>
      <c r="O257" s="47" t="s">
        <v>22</v>
      </c>
      <c r="P257" s="38"/>
      <c r="Q257" s="38"/>
      <c r="R257" s="38"/>
      <c r="S257" s="38"/>
      <c r="T257" s="44">
        <f t="shared" si="26"/>
        <v>0</v>
      </c>
      <c r="U257" s="45"/>
    </row>
    <row r="258" spans="1:21" x14ac:dyDescent="0.25">
      <c r="A258" s="33"/>
      <c r="B258" s="40"/>
      <c r="C258" s="13"/>
      <c r="D258" s="40"/>
      <c r="E258" s="46"/>
      <c r="F258" s="47" t="s">
        <v>22</v>
      </c>
      <c r="G258" s="38"/>
      <c r="H258" s="38"/>
      <c r="I258" s="38"/>
      <c r="J258" s="38"/>
      <c r="K258" s="38">
        <f t="shared" si="27"/>
        <v>0</v>
      </c>
      <c r="L258" s="38"/>
      <c r="M258" s="40"/>
      <c r="N258" s="48"/>
      <c r="O258" s="47" t="s">
        <v>22</v>
      </c>
      <c r="P258" s="38"/>
      <c r="Q258" s="38"/>
      <c r="R258" s="38"/>
      <c r="S258" s="38"/>
      <c r="T258" s="44">
        <f t="shared" si="26"/>
        <v>0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22</v>
      </c>
      <c r="G259" s="38"/>
      <c r="H259" s="38"/>
      <c r="I259" s="38"/>
      <c r="J259" s="38"/>
      <c r="K259" s="38">
        <f t="shared" si="27"/>
        <v>0</v>
      </c>
      <c r="L259" s="38"/>
      <c r="M259" s="40"/>
      <c r="N259" s="46"/>
      <c r="O259" s="47" t="s">
        <v>22</v>
      </c>
      <c r="P259" s="38"/>
      <c r="Q259" s="38"/>
      <c r="R259" s="38"/>
      <c r="S259" s="38"/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22</v>
      </c>
      <c r="G260" s="38"/>
      <c r="H260" s="38"/>
      <c r="I260" s="38"/>
      <c r="J260" s="38"/>
      <c r="K260" s="38">
        <f t="shared" si="27"/>
        <v>0</v>
      </c>
      <c r="L260" s="38"/>
      <c r="M260" s="40"/>
      <c r="N260" s="46"/>
      <c r="O260" s="47" t="s">
        <v>22</v>
      </c>
      <c r="P260" s="38"/>
      <c r="Q260" s="38"/>
      <c r="R260" s="38"/>
      <c r="S260" s="38"/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22</v>
      </c>
      <c r="G261" s="38"/>
      <c r="H261" s="38"/>
      <c r="I261" s="38"/>
      <c r="J261" s="38"/>
      <c r="K261" s="38">
        <f t="shared" si="27"/>
        <v>0</v>
      </c>
      <c r="L261" s="38"/>
      <c r="M261" s="40"/>
      <c r="N261" s="46"/>
      <c r="O261" s="47" t="s">
        <v>22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22</v>
      </c>
      <c r="G262" s="38"/>
      <c r="H262" s="38"/>
      <c r="I262" s="38"/>
      <c r="J262" s="38"/>
      <c r="K262" s="38">
        <f t="shared" si="27"/>
        <v>0</v>
      </c>
      <c r="L262" s="38"/>
      <c r="M262" s="40"/>
      <c r="N262" s="46"/>
      <c r="O262" s="47" t="s">
        <v>22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22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8"/>
      <c r="O263" s="47" t="s">
        <v>22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22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8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8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22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9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E267" t="s">
        <v>0</v>
      </c>
      <c r="F267" s="1"/>
      <c r="G267" s="1">
        <v>45653</v>
      </c>
    </row>
    <row r="268" spans="1:21" x14ac:dyDescent="0.25">
      <c r="A268" s="2" t="s">
        <v>1</v>
      </c>
      <c r="B268" s="3" t="s">
        <v>2</v>
      </c>
      <c r="C268" s="3" t="s">
        <v>3</v>
      </c>
      <c r="D268" s="4" t="s">
        <v>4</v>
      </c>
      <c r="E268" s="4"/>
      <c r="F268" s="5"/>
      <c r="G268" s="5"/>
      <c r="H268" s="5"/>
      <c r="I268" s="5"/>
      <c r="J268" s="5"/>
      <c r="K268" s="6" t="s">
        <v>5</v>
      </c>
      <c r="L268" s="7"/>
      <c r="M268" s="4" t="s">
        <v>6</v>
      </c>
      <c r="N268" s="4"/>
      <c r="O268" s="5"/>
      <c r="P268" s="5"/>
      <c r="Q268" s="5"/>
      <c r="R268" s="5"/>
      <c r="S268" s="5"/>
      <c r="T268" s="8" t="s">
        <v>7</v>
      </c>
      <c r="U268" s="9" t="s">
        <v>8</v>
      </c>
    </row>
    <row r="269" spans="1:21" ht="25.5" x14ac:dyDescent="0.25">
      <c r="A269" s="2"/>
      <c r="B269" s="3"/>
      <c r="C269" s="3"/>
      <c r="D269" s="10" t="s">
        <v>9</v>
      </c>
      <c r="E269" s="11" t="s">
        <v>10</v>
      </c>
      <c r="F269" s="11" t="s">
        <v>11</v>
      </c>
      <c r="G269" s="12" t="s">
        <v>12</v>
      </c>
      <c r="H269" s="13"/>
      <c r="I269" s="13"/>
      <c r="J269" s="13"/>
      <c r="K269" s="13"/>
      <c r="L269" s="14" t="s">
        <v>13</v>
      </c>
      <c r="M269" s="10" t="s">
        <v>9</v>
      </c>
      <c r="N269" s="15" t="s">
        <v>14</v>
      </c>
      <c r="O269" s="11" t="s">
        <v>11</v>
      </c>
      <c r="P269" s="12" t="s">
        <v>12</v>
      </c>
      <c r="Q269" s="13"/>
      <c r="R269" s="13"/>
      <c r="S269" s="13"/>
      <c r="T269" s="8"/>
      <c r="U269" s="9"/>
    </row>
    <row r="270" spans="1:21" x14ac:dyDescent="0.25">
      <c r="A270" s="2"/>
      <c r="B270" s="3"/>
      <c r="C270" s="3"/>
      <c r="D270" s="10"/>
      <c r="E270" s="11"/>
      <c r="F270" s="11"/>
      <c r="G270" s="16" t="s">
        <v>15</v>
      </c>
      <c r="H270" s="17" t="s">
        <v>16</v>
      </c>
      <c r="I270" s="18" t="s">
        <v>17</v>
      </c>
      <c r="J270" s="19">
        <v>0</v>
      </c>
      <c r="K270" s="13"/>
      <c r="L270" s="20"/>
      <c r="M270" s="10"/>
      <c r="N270" s="15"/>
      <c r="O270" s="11"/>
      <c r="P270" s="16" t="s">
        <v>15</v>
      </c>
      <c r="Q270" s="17" t="s">
        <v>16</v>
      </c>
      <c r="R270" s="18" t="s">
        <v>17</v>
      </c>
      <c r="S270" s="19">
        <v>0</v>
      </c>
      <c r="T270" s="8"/>
      <c r="U270" s="9"/>
    </row>
    <row r="271" spans="1:21" x14ac:dyDescent="0.25">
      <c r="A271" s="21"/>
      <c r="B271" s="22"/>
      <c r="C271" s="23"/>
      <c r="D271" s="24"/>
      <c r="E271" s="25"/>
      <c r="F271" s="25"/>
      <c r="G271" s="26"/>
      <c r="H271" s="27"/>
      <c r="I271" s="28"/>
      <c r="J271" s="29"/>
      <c r="K271" s="30"/>
      <c r="L271" s="30"/>
      <c r="M271" s="24"/>
      <c r="N271" s="25"/>
      <c r="O271" s="25"/>
      <c r="P271" s="26"/>
      <c r="Q271" s="27"/>
      <c r="R271" s="28"/>
      <c r="S271" s="29"/>
      <c r="T271" s="31"/>
      <c r="U271" s="32"/>
    </row>
    <row r="272" spans="1:21" x14ac:dyDescent="0.25">
      <c r="A272" s="33"/>
      <c r="B272" s="33">
        <v>515</v>
      </c>
      <c r="C272" s="34"/>
      <c r="D272" s="35"/>
      <c r="E272" s="36"/>
      <c r="F272" s="37"/>
      <c r="G272" s="38"/>
      <c r="H272" s="38"/>
      <c r="I272" s="38"/>
      <c r="J272" s="38"/>
      <c r="K272" s="38">
        <f>((SUM(H274:H285)*H273)+(SUM(G274:G285)*G273)+(SUM(I274:I285)*I273))/1000</f>
        <v>16.266999999999999</v>
      </c>
      <c r="L272" s="38" t="e">
        <f>T272*100/M272</f>
        <v>#DIV/0!</v>
      </c>
      <c r="M272" s="35"/>
      <c r="N272" s="36"/>
      <c r="O272" s="37"/>
      <c r="P272" s="38"/>
      <c r="Q272" s="38"/>
      <c r="R272" s="38"/>
      <c r="S272" s="38"/>
      <c r="T272" s="39">
        <f>((SUM(Q274:Q285)*Q273)+(SUM(P274:P285)*P273)+(SUM(R274:R285)*R273))/1000</f>
        <v>0</v>
      </c>
      <c r="U272" s="39" t="e">
        <f>T272*100/M272</f>
        <v>#DIV/0!</v>
      </c>
    </row>
    <row r="273" spans="1:21" x14ac:dyDescent="0.25">
      <c r="A273" s="33"/>
      <c r="B273" s="40"/>
      <c r="C273" s="13"/>
      <c r="D273" s="40"/>
      <c r="E273" s="41" t="s">
        <v>19</v>
      </c>
      <c r="F273" s="42"/>
      <c r="G273" s="43">
        <v>239</v>
      </c>
      <c r="H273" s="43">
        <v>240</v>
      </c>
      <c r="I273" s="43">
        <v>238</v>
      </c>
      <c r="J273" s="43"/>
      <c r="K273" s="38"/>
      <c r="L273" s="38"/>
      <c r="M273" s="40"/>
      <c r="N273" s="41" t="s">
        <v>19</v>
      </c>
      <c r="O273" s="42"/>
      <c r="P273" s="43"/>
      <c r="Q273" s="43"/>
      <c r="R273" s="43"/>
      <c r="S273" s="38"/>
      <c r="T273" s="44"/>
      <c r="U273" s="45"/>
    </row>
    <row r="274" spans="1:21" x14ac:dyDescent="0.25">
      <c r="A274" s="33"/>
      <c r="B274" s="40"/>
      <c r="C274" s="13"/>
      <c r="D274" s="40"/>
      <c r="E274" s="46"/>
      <c r="F274" s="47" t="s">
        <v>30</v>
      </c>
      <c r="G274" s="38">
        <v>6</v>
      </c>
      <c r="H274" s="38">
        <v>4</v>
      </c>
      <c r="I274" s="38">
        <v>4</v>
      </c>
      <c r="J274" s="38">
        <v>5</v>
      </c>
      <c r="K274" s="38">
        <f>(G274*$G$7+H274*$H$7+I274*$I$7)/1000</f>
        <v>0</v>
      </c>
      <c r="L274" s="38"/>
      <c r="M274" s="40"/>
      <c r="N274" s="46"/>
      <c r="O274" s="47" t="s">
        <v>22</v>
      </c>
      <c r="P274" s="38"/>
      <c r="Q274" s="38"/>
      <c r="R274" s="38"/>
      <c r="S274" s="38"/>
      <c r="T274" s="44">
        <f t="shared" ref="T274:T285" si="28">(P274*$P$7+Q274*$Q$7+R274*$R$7)/1000</f>
        <v>0</v>
      </c>
      <c r="U274" s="45"/>
    </row>
    <row r="275" spans="1:21" x14ac:dyDescent="0.25">
      <c r="A275" s="33"/>
      <c r="B275" s="40"/>
      <c r="C275" s="13"/>
      <c r="D275" s="40"/>
      <c r="E275" s="46"/>
      <c r="F275" s="47" t="s">
        <v>31</v>
      </c>
      <c r="G275" s="38">
        <v>7</v>
      </c>
      <c r="H275" s="38">
        <v>10</v>
      </c>
      <c r="I275" s="38">
        <v>5</v>
      </c>
      <c r="J275" s="38">
        <v>8</v>
      </c>
      <c r="K275" s="38">
        <f t="shared" ref="K275:K285" si="29">(G275*$G$7+H275*$H$7+I275*$I$7)/1000</f>
        <v>0</v>
      </c>
      <c r="L275" s="38"/>
      <c r="M275" s="40"/>
      <c r="N275" s="48"/>
      <c r="O275" s="47" t="s">
        <v>22</v>
      </c>
      <c r="P275" s="38"/>
      <c r="Q275" s="38"/>
      <c r="R275" s="38"/>
      <c r="S275" s="38"/>
      <c r="T275" s="44">
        <f t="shared" si="28"/>
        <v>0</v>
      </c>
      <c r="U275" s="45"/>
    </row>
    <row r="276" spans="1:21" x14ac:dyDescent="0.25">
      <c r="A276" s="33"/>
      <c r="B276" s="40"/>
      <c r="C276" s="13"/>
      <c r="D276" s="40"/>
      <c r="E276" s="46"/>
      <c r="F276" s="47" t="s">
        <v>36</v>
      </c>
      <c r="G276" s="38">
        <v>18</v>
      </c>
      <c r="H276" s="38">
        <v>12</v>
      </c>
      <c r="I276" s="38">
        <v>2</v>
      </c>
      <c r="J276" s="38">
        <v>10</v>
      </c>
      <c r="K276" s="38">
        <f t="shared" si="29"/>
        <v>0</v>
      </c>
      <c r="L276" s="38"/>
      <c r="M276" s="40"/>
      <c r="N276" s="46"/>
      <c r="O276" s="47" t="s">
        <v>22</v>
      </c>
      <c r="P276" s="38"/>
      <c r="Q276" s="38"/>
      <c r="R276" s="38"/>
      <c r="S276" s="38"/>
      <c r="T276" s="44">
        <f t="shared" si="28"/>
        <v>0</v>
      </c>
      <c r="U276" s="45"/>
    </row>
    <row r="277" spans="1:21" x14ac:dyDescent="0.25">
      <c r="A277" s="33"/>
      <c r="B277" s="40"/>
      <c r="C277" s="13"/>
      <c r="D277" s="40"/>
      <c r="E277" s="46"/>
      <c r="F277" s="47" t="s">
        <v>22</v>
      </c>
      <c r="G277" s="38"/>
      <c r="H277" s="38"/>
      <c r="I277" s="38"/>
      <c r="J277" s="38"/>
      <c r="K277" s="38">
        <f t="shared" si="29"/>
        <v>0</v>
      </c>
      <c r="L277" s="38"/>
      <c r="M277" s="40"/>
      <c r="N277" s="48"/>
      <c r="O277" s="47" t="s">
        <v>22</v>
      </c>
      <c r="P277" s="38"/>
      <c r="Q277" s="38"/>
      <c r="R277" s="38"/>
      <c r="S277" s="38"/>
      <c r="T277" s="44">
        <f t="shared" si="28"/>
        <v>0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22</v>
      </c>
      <c r="G278" s="38"/>
      <c r="H278" s="38"/>
      <c r="I278" s="38"/>
      <c r="J278" s="38"/>
      <c r="K278" s="38">
        <f t="shared" si="29"/>
        <v>0</v>
      </c>
      <c r="L278" s="38"/>
      <c r="M278" s="40"/>
      <c r="N278" s="46"/>
      <c r="O278" s="47" t="s">
        <v>22</v>
      </c>
      <c r="P278" s="38"/>
      <c r="Q278" s="38"/>
      <c r="R278" s="38"/>
      <c r="S278" s="38"/>
      <c r="T278" s="44">
        <f t="shared" si="28"/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22</v>
      </c>
      <c r="G279" s="38"/>
      <c r="H279" s="38"/>
      <c r="I279" s="38"/>
      <c r="J279" s="38"/>
      <c r="K279" s="38">
        <f t="shared" si="29"/>
        <v>0</v>
      </c>
      <c r="L279" s="38"/>
      <c r="M279" s="40"/>
      <c r="N279" s="46"/>
      <c r="O279" s="47" t="s">
        <v>22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22</v>
      </c>
      <c r="G280" s="38"/>
      <c r="H280" s="38"/>
      <c r="I280" s="38"/>
      <c r="J280" s="38"/>
      <c r="K280" s="38">
        <f t="shared" si="29"/>
        <v>0</v>
      </c>
      <c r="L280" s="38"/>
      <c r="M280" s="40"/>
      <c r="N280" s="46"/>
      <c r="O280" s="47" t="s">
        <v>22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22</v>
      </c>
      <c r="G281" s="38"/>
      <c r="H281" s="38"/>
      <c r="I281" s="38"/>
      <c r="J281" s="38"/>
      <c r="K281" s="38">
        <f t="shared" si="29"/>
        <v>0</v>
      </c>
      <c r="L281" s="38"/>
      <c r="M281" s="40"/>
      <c r="N281" s="46"/>
      <c r="O281" s="47" t="s">
        <v>22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8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8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8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9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E286" t="s">
        <v>0</v>
      </c>
      <c r="F286" s="1"/>
      <c r="G286" s="1">
        <v>45683</v>
      </c>
    </row>
    <row r="287" spans="1:21" x14ac:dyDescent="0.25">
      <c r="A287" s="2" t="s">
        <v>1</v>
      </c>
      <c r="B287" s="3" t="s">
        <v>2</v>
      </c>
      <c r="C287" s="3" t="s">
        <v>3</v>
      </c>
      <c r="D287" s="4" t="s">
        <v>4</v>
      </c>
      <c r="E287" s="4"/>
      <c r="F287" s="5"/>
      <c r="G287" s="5"/>
      <c r="H287" s="5"/>
      <c r="I287" s="5"/>
      <c r="J287" s="5"/>
      <c r="K287" s="6" t="s">
        <v>5</v>
      </c>
      <c r="L287" s="7"/>
      <c r="M287" s="4" t="s">
        <v>6</v>
      </c>
      <c r="N287" s="4"/>
      <c r="O287" s="5"/>
      <c r="P287" s="5"/>
      <c r="Q287" s="5"/>
      <c r="R287" s="5"/>
      <c r="S287" s="5"/>
      <c r="T287" s="8" t="s">
        <v>7</v>
      </c>
      <c r="U287" s="9" t="s">
        <v>8</v>
      </c>
    </row>
    <row r="288" spans="1:21" ht="25.5" x14ac:dyDescent="0.25">
      <c r="A288" s="2"/>
      <c r="B288" s="3"/>
      <c r="C288" s="3"/>
      <c r="D288" s="10" t="s">
        <v>9</v>
      </c>
      <c r="E288" s="11" t="s">
        <v>10</v>
      </c>
      <c r="F288" s="11" t="s">
        <v>11</v>
      </c>
      <c r="G288" s="12" t="s">
        <v>12</v>
      </c>
      <c r="H288" s="13"/>
      <c r="I288" s="13"/>
      <c r="J288" s="13"/>
      <c r="K288" s="13"/>
      <c r="L288" s="14" t="s">
        <v>13</v>
      </c>
      <c r="M288" s="10" t="s">
        <v>9</v>
      </c>
      <c r="N288" s="15" t="s">
        <v>14</v>
      </c>
      <c r="O288" s="11" t="s">
        <v>11</v>
      </c>
      <c r="P288" s="12" t="s">
        <v>12</v>
      </c>
      <c r="Q288" s="13"/>
      <c r="R288" s="13"/>
      <c r="S288" s="13"/>
      <c r="T288" s="8"/>
      <c r="U288" s="9"/>
    </row>
    <row r="289" spans="1:21" x14ac:dyDescent="0.25">
      <c r="A289" s="2"/>
      <c r="B289" s="3"/>
      <c r="C289" s="3"/>
      <c r="D289" s="10"/>
      <c r="E289" s="11"/>
      <c r="F289" s="11"/>
      <c r="G289" s="16" t="s">
        <v>15</v>
      </c>
      <c r="H289" s="17" t="s">
        <v>16</v>
      </c>
      <c r="I289" s="18" t="s">
        <v>17</v>
      </c>
      <c r="J289" s="19">
        <v>0</v>
      </c>
      <c r="K289" s="13"/>
      <c r="L289" s="20"/>
      <c r="M289" s="10"/>
      <c r="N289" s="15"/>
      <c r="O289" s="11"/>
      <c r="P289" s="16" t="s">
        <v>15</v>
      </c>
      <c r="Q289" s="17" t="s">
        <v>16</v>
      </c>
      <c r="R289" s="18" t="s">
        <v>17</v>
      </c>
      <c r="S289" s="19">
        <v>0</v>
      </c>
      <c r="T289" s="8"/>
      <c r="U289" s="9"/>
    </row>
    <row r="290" spans="1:21" x14ac:dyDescent="0.25">
      <c r="A290" s="21"/>
      <c r="B290" s="22"/>
      <c r="C290" s="23"/>
      <c r="D290" s="24"/>
      <c r="E290" s="25"/>
      <c r="F290" s="25"/>
      <c r="G290" s="26"/>
      <c r="H290" s="27"/>
      <c r="I290" s="28"/>
      <c r="J290" s="29"/>
      <c r="K290" s="30"/>
      <c r="L290" s="30"/>
      <c r="M290" s="24"/>
      <c r="N290" s="25"/>
      <c r="O290" s="25"/>
      <c r="P290" s="26"/>
      <c r="Q290" s="27"/>
      <c r="R290" s="28"/>
      <c r="S290" s="29"/>
      <c r="T290" s="31"/>
      <c r="U290" s="32"/>
    </row>
    <row r="291" spans="1:21" x14ac:dyDescent="0.25">
      <c r="A291" s="33"/>
      <c r="B291" s="33">
        <v>516</v>
      </c>
      <c r="C291" s="34"/>
      <c r="D291" s="35">
        <v>320</v>
      </c>
      <c r="E291" s="36"/>
      <c r="F291" s="37"/>
      <c r="G291" s="38"/>
      <c r="H291" s="38"/>
      <c r="I291" s="38"/>
      <c r="J291" s="38"/>
      <c r="K291" s="38">
        <f>((SUM(H293:H304)*H292)+(SUM(G293:G304)*G292)+(SUM(I293:I304)*I292))/1000</f>
        <v>62.741999999999997</v>
      </c>
      <c r="L291" s="38" t="e">
        <f>T291*100/M291</f>
        <v>#DIV/0!</v>
      </c>
      <c r="M291" s="35"/>
      <c r="N291" s="36"/>
      <c r="O291" s="37"/>
      <c r="P291" s="38"/>
      <c r="Q291" s="38"/>
      <c r="R291" s="38"/>
      <c r="S291" s="38"/>
      <c r="T291" s="39">
        <f>((SUM(Q293:Q304)*Q292)+(SUM(P293:P304)*P292)+(SUM(R293:R304)*R292))/1000</f>
        <v>0</v>
      </c>
      <c r="U291" s="39" t="e">
        <f>T291*100/M291</f>
        <v>#DIV/0!</v>
      </c>
    </row>
    <row r="292" spans="1:21" x14ac:dyDescent="0.25">
      <c r="A292" s="33"/>
      <c r="B292" s="40"/>
      <c r="C292" s="13"/>
      <c r="D292" s="40"/>
      <c r="E292" s="41" t="s">
        <v>19</v>
      </c>
      <c r="F292" s="42"/>
      <c r="G292" s="43">
        <v>226</v>
      </c>
      <c r="H292" s="43">
        <v>232</v>
      </c>
      <c r="I292" s="43">
        <v>227</v>
      </c>
      <c r="J292" s="43"/>
      <c r="K292" s="38"/>
      <c r="L292" s="38"/>
      <c r="M292" s="40"/>
      <c r="N292" s="41" t="s">
        <v>19</v>
      </c>
      <c r="O292" s="42"/>
      <c r="P292" s="43"/>
      <c r="Q292" s="43"/>
      <c r="R292" s="43"/>
      <c r="S292" s="38"/>
      <c r="T292" s="44"/>
      <c r="U292" s="45"/>
    </row>
    <row r="293" spans="1:21" x14ac:dyDescent="0.25">
      <c r="A293" s="33"/>
      <c r="B293" s="40"/>
      <c r="C293" s="13"/>
      <c r="D293" s="40"/>
      <c r="E293" s="46"/>
      <c r="F293" s="47" t="s">
        <v>30</v>
      </c>
      <c r="G293" s="38">
        <v>10</v>
      </c>
      <c r="H293" s="38">
        <v>12</v>
      </c>
      <c r="I293" s="38">
        <v>32</v>
      </c>
      <c r="J293" s="38">
        <v>8</v>
      </c>
      <c r="K293" s="38">
        <f>(G293*$G$7+H293*$H$7+I293*$I$7)/1000</f>
        <v>0</v>
      </c>
      <c r="L293" s="38"/>
      <c r="M293" s="40"/>
      <c r="N293" s="46"/>
      <c r="O293" s="47" t="s">
        <v>22</v>
      </c>
      <c r="P293" s="38"/>
      <c r="Q293" s="38"/>
      <c r="R293" s="38"/>
      <c r="S293" s="38"/>
      <c r="T293" s="44">
        <f t="shared" ref="T293:T304" si="30">(P293*$P$7+Q293*$Q$7+R293*$R$7)/1000</f>
        <v>0</v>
      </c>
      <c r="U293" s="45"/>
    </row>
    <row r="294" spans="1:21" x14ac:dyDescent="0.25">
      <c r="A294" s="33"/>
      <c r="B294" s="40"/>
      <c r="C294" s="13"/>
      <c r="D294" s="40"/>
      <c r="E294" s="46"/>
      <c r="F294" s="47" t="s">
        <v>31</v>
      </c>
      <c r="G294" s="38">
        <v>2</v>
      </c>
      <c r="H294" s="38">
        <v>3</v>
      </c>
      <c r="I294" s="38">
        <v>3</v>
      </c>
      <c r="J294" s="38">
        <v>2</v>
      </c>
      <c r="K294" s="38">
        <f t="shared" ref="K294:K304" si="31">(G294*$G$7+H294*$H$7+I294*$I$7)/1000</f>
        <v>0</v>
      </c>
      <c r="L294" s="38"/>
      <c r="M294" s="40"/>
      <c r="N294" s="48"/>
      <c r="O294" s="47" t="s">
        <v>22</v>
      </c>
      <c r="P294" s="38"/>
      <c r="Q294" s="38"/>
      <c r="R294" s="38"/>
      <c r="S294" s="38"/>
      <c r="T294" s="44">
        <f t="shared" si="30"/>
        <v>0</v>
      </c>
      <c r="U294" s="45"/>
    </row>
    <row r="295" spans="1:21" x14ac:dyDescent="0.25">
      <c r="A295" s="33"/>
      <c r="B295" s="40"/>
      <c r="C295" s="13"/>
      <c r="D295" s="40"/>
      <c r="E295" s="46"/>
      <c r="F295" s="47" t="s">
        <v>36</v>
      </c>
      <c r="G295" s="38">
        <v>7</v>
      </c>
      <c r="H295" s="38">
        <v>6</v>
      </c>
      <c r="I295" s="38">
        <v>0</v>
      </c>
      <c r="J295" s="38">
        <v>6</v>
      </c>
      <c r="K295" s="38">
        <f t="shared" si="31"/>
        <v>0</v>
      </c>
      <c r="L295" s="38"/>
      <c r="M295" s="40"/>
      <c r="N295" s="46"/>
      <c r="O295" s="47" t="s">
        <v>22</v>
      </c>
      <c r="P295" s="38"/>
      <c r="Q295" s="38"/>
      <c r="R295" s="38"/>
      <c r="S295" s="38"/>
      <c r="T295" s="44">
        <f t="shared" si="30"/>
        <v>0</v>
      </c>
      <c r="U295" s="45"/>
    </row>
    <row r="296" spans="1:21" x14ac:dyDescent="0.25">
      <c r="A296" s="33"/>
      <c r="B296" s="40"/>
      <c r="C296" s="13"/>
      <c r="D296" s="40"/>
      <c r="E296" s="46"/>
      <c r="F296" s="47" t="s">
        <v>32</v>
      </c>
      <c r="G296" s="38">
        <v>6</v>
      </c>
      <c r="H296" s="38">
        <v>12</v>
      </c>
      <c r="I296" s="38">
        <v>8</v>
      </c>
      <c r="J296" s="38">
        <v>6</v>
      </c>
      <c r="K296" s="38">
        <f t="shared" si="31"/>
        <v>0</v>
      </c>
      <c r="L296" s="38"/>
      <c r="M296" s="40"/>
      <c r="N296" s="48"/>
      <c r="O296" s="47" t="s">
        <v>22</v>
      </c>
      <c r="P296" s="38"/>
      <c r="Q296" s="38"/>
      <c r="R296" s="38"/>
      <c r="S296" s="38"/>
      <c r="T296" s="44">
        <f t="shared" si="30"/>
        <v>0</v>
      </c>
      <c r="U296" s="45"/>
    </row>
    <row r="297" spans="1:21" x14ac:dyDescent="0.25">
      <c r="A297" s="33"/>
      <c r="B297" s="40"/>
      <c r="C297" s="13"/>
      <c r="D297" s="40"/>
      <c r="E297" s="46"/>
      <c r="F297" s="47" t="s">
        <v>38</v>
      </c>
      <c r="G297" s="38">
        <v>50</v>
      </c>
      <c r="H297" s="38">
        <v>37</v>
      </c>
      <c r="I297" s="38">
        <v>52</v>
      </c>
      <c r="J297" s="38">
        <v>14</v>
      </c>
      <c r="K297" s="38">
        <f t="shared" si="31"/>
        <v>0</v>
      </c>
      <c r="L297" s="38"/>
      <c r="M297" s="40"/>
      <c r="N297" s="46"/>
      <c r="O297" s="47" t="s">
        <v>22</v>
      </c>
      <c r="P297" s="38"/>
      <c r="Q297" s="38"/>
      <c r="R297" s="38"/>
      <c r="S297" s="38"/>
      <c r="T297" s="44">
        <f t="shared" si="30"/>
        <v>0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33</v>
      </c>
      <c r="G298" s="38">
        <v>7</v>
      </c>
      <c r="H298" s="38">
        <v>10</v>
      </c>
      <c r="I298" s="38">
        <v>5</v>
      </c>
      <c r="J298" s="38">
        <v>5</v>
      </c>
      <c r="K298" s="38">
        <f t="shared" si="31"/>
        <v>0</v>
      </c>
      <c r="L298" s="38"/>
      <c r="M298" s="40"/>
      <c r="N298" s="46"/>
      <c r="O298" s="47" t="s">
        <v>22</v>
      </c>
      <c r="P298" s="38"/>
      <c r="Q298" s="38"/>
      <c r="R298" s="38"/>
      <c r="S298" s="38"/>
      <c r="T298" s="44">
        <f t="shared" si="30"/>
        <v>0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40</v>
      </c>
      <c r="G299" s="38">
        <v>6</v>
      </c>
      <c r="H299" s="38">
        <v>1</v>
      </c>
      <c r="I299" s="38">
        <v>6</v>
      </c>
      <c r="J299" s="38">
        <v>6</v>
      </c>
      <c r="K299" s="38">
        <f t="shared" si="31"/>
        <v>0</v>
      </c>
      <c r="L299" s="38"/>
      <c r="M299" s="40"/>
      <c r="N299" s="46"/>
      <c r="O299" s="47" t="s">
        <v>22</v>
      </c>
      <c r="P299" s="38"/>
      <c r="Q299" s="38"/>
      <c r="R299" s="38"/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22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6"/>
      <c r="O300" s="47" t="s">
        <v>22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22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8"/>
      <c r="O301" s="47" t="s">
        <v>22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22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8"/>
      <c r="O302" s="47" t="s">
        <v>22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8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9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E305" t="s">
        <v>0</v>
      </c>
      <c r="F305" s="1"/>
    </row>
    <row r="306" spans="1:21" x14ac:dyDescent="0.25">
      <c r="A306" s="2" t="s">
        <v>1</v>
      </c>
      <c r="B306" s="3" t="s">
        <v>2</v>
      </c>
      <c r="C306" s="3" t="s">
        <v>3</v>
      </c>
      <c r="D306" s="4" t="s">
        <v>4</v>
      </c>
      <c r="E306" s="4"/>
      <c r="F306" s="5"/>
      <c r="G306" s="5"/>
      <c r="H306" s="5"/>
      <c r="I306" s="5"/>
      <c r="J306" s="5"/>
      <c r="K306" s="6" t="s">
        <v>5</v>
      </c>
      <c r="L306" s="7"/>
      <c r="M306" s="4" t="s">
        <v>6</v>
      </c>
      <c r="N306" s="4"/>
      <c r="O306" s="5"/>
      <c r="P306" s="5"/>
      <c r="Q306" s="5"/>
      <c r="R306" s="5"/>
      <c r="S306" s="5"/>
      <c r="T306" s="8" t="s">
        <v>7</v>
      </c>
      <c r="U306" s="9" t="s">
        <v>8</v>
      </c>
    </row>
    <row r="307" spans="1:21" ht="25.5" x14ac:dyDescent="0.25">
      <c r="A307" s="2"/>
      <c r="B307" s="3"/>
      <c r="C307" s="3"/>
      <c r="D307" s="10" t="s">
        <v>9</v>
      </c>
      <c r="E307" s="11" t="s">
        <v>10</v>
      </c>
      <c r="F307" s="11" t="s">
        <v>11</v>
      </c>
      <c r="G307" s="12" t="s">
        <v>12</v>
      </c>
      <c r="H307" s="13"/>
      <c r="I307" s="13"/>
      <c r="J307" s="13"/>
      <c r="K307" s="13"/>
      <c r="L307" s="14" t="s">
        <v>13</v>
      </c>
      <c r="M307" s="10" t="s">
        <v>9</v>
      </c>
      <c r="N307" s="15" t="s">
        <v>14</v>
      </c>
      <c r="O307" s="11" t="s">
        <v>11</v>
      </c>
      <c r="P307" s="12" t="s">
        <v>12</v>
      </c>
      <c r="Q307" s="13"/>
      <c r="R307" s="13"/>
      <c r="S307" s="13"/>
      <c r="T307" s="8"/>
      <c r="U307" s="9"/>
    </row>
    <row r="308" spans="1:21" x14ac:dyDescent="0.25">
      <c r="A308" s="2"/>
      <c r="B308" s="3"/>
      <c r="C308" s="3"/>
      <c r="D308" s="10"/>
      <c r="E308" s="11"/>
      <c r="F308" s="11"/>
      <c r="G308" s="16" t="s">
        <v>15</v>
      </c>
      <c r="H308" s="17" t="s">
        <v>16</v>
      </c>
      <c r="I308" s="18" t="s">
        <v>17</v>
      </c>
      <c r="J308" s="19">
        <v>0</v>
      </c>
      <c r="K308" s="13"/>
      <c r="L308" s="20"/>
      <c r="M308" s="10"/>
      <c r="N308" s="15"/>
      <c r="O308" s="11"/>
      <c r="P308" s="16" t="s">
        <v>15</v>
      </c>
      <c r="Q308" s="17" t="s">
        <v>16</v>
      </c>
      <c r="R308" s="18" t="s">
        <v>17</v>
      </c>
      <c r="S308" s="19">
        <v>0</v>
      </c>
      <c r="T308" s="8"/>
      <c r="U308" s="9"/>
    </row>
    <row r="309" spans="1:21" x14ac:dyDescent="0.25">
      <c r="A309" s="21"/>
      <c r="B309" s="22"/>
      <c r="C309" s="23"/>
      <c r="D309" s="24"/>
      <c r="E309" s="25"/>
      <c r="F309" s="25"/>
      <c r="G309" s="26"/>
      <c r="H309" s="27"/>
      <c r="I309" s="28"/>
      <c r="J309" s="29"/>
      <c r="K309" s="30"/>
      <c r="L309" s="30"/>
      <c r="M309" s="24"/>
      <c r="N309" s="25"/>
      <c r="O309" s="25"/>
      <c r="P309" s="26"/>
      <c r="Q309" s="27"/>
      <c r="R309" s="28"/>
      <c r="S309" s="29"/>
      <c r="T309" s="31"/>
      <c r="U309" s="32"/>
    </row>
    <row r="310" spans="1:21" x14ac:dyDescent="0.25">
      <c r="A310" s="33"/>
      <c r="B310" s="33">
        <v>517</v>
      </c>
      <c r="C310" s="34"/>
      <c r="D310" s="35">
        <v>1000</v>
      </c>
      <c r="E310" s="36"/>
      <c r="F310" s="37"/>
      <c r="G310" s="38"/>
      <c r="H310" s="38"/>
      <c r="I310" s="38"/>
      <c r="J310" s="38"/>
      <c r="K310" s="38">
        <f>((SUM(H312:H323)*H311)+(SUM(G312:G323)*G311)+(SUM(I312:I323)*I311))/1000</f>
        <v>0</v>
      </c>
      <c r="L310" s="38">
        <f>T310*100/M310</f>
        <v>2.1879</v>
      </c>
      <c r="M310" s="35">
        <v>1000</v>
      </c>
      <c r="N310" s="36"/>
      <c r="O310" s="37"/>
      <c r="P310" s="38"/>
      <c r="Q310" s="38"/>
      <c r="R310" s="38"/>
      <c r="S310" s="38"/>
      <c r="T310" s="39">
        <f>((SUM(Q312:Q323)*Q311)+(SUM(P312:P323)*P311)+(SUM(R312:R323)*R311))/1000</f>
        <v>21.879000000000001</v>
      </c>
      <c r="U310" s="39">
        <f>T310*100/M310</f>
        <v>2.1879</v>
      </c>
    </row>
    <row r="311" spans="1:21" x14ac:dyDescent="0.25">
      <c r="A311" s="33"/>
      <c r="B311" s="40"/>
      <c r="C311" s="13"/>
      <c r="D311" s="40"/>
      <c r="E311" s="41" t="s">
        <v>19</v>
      </c>
      <c r="F311" s="42"/>
      <c r="G311" s="43"/>
      <c r="H311" s="43"/>
      <c r="I311" s="43"/>
      <c r="J311" s="43"/>
      <c r="K311" s="38"/>
      <c r="L311" s="38"/>
      <c r="M311" s="40"/>
      <c r="N311" s="41" t="s">
        <v>19</v>
      </c>
      <c r="O311" s="42"/>
      <c r="P311" s="43">
        <v>236</v>
      </c>
      <c r="Q311" s="43">
        <v>235</v>
      </c>
      <c r="R311" s="43">
        <v>235</v>
      </c>
      <c r="S311" s="38"/>
      <c r="T311" s="44"/>
      <c r="U311" s="45"/>
    </row>
    <row r="312" spans="1:21" x14ac:dyDescent="0.25">
      <c r="A312" s="33"/>
      <c r="B312" s="40"/>
      <c r="C312" s="13"/>
      <c r="D312" s="40"/>
      <c r="E312" s="46"/>
      <c r="F312" s="47" t="s">
        <v>30</v>
      </c>
      <c r="G312" s="38">
        <v>23</v>
      </c>
      <c r="H312" s="38">
        <v>6</v>
      </c>
      <c r="I312" s="38">
        <v>8</v>
      </c>
      <c r="J312" s="38">
        <v>7</v>
      </c>
      <c r="K312" s="38">
        <f>(G312*$G$7+H312*$H$7+I312*$I$7)/1000</f>
        <v>0</v>
      </c>
      <c r="L312" s="38"/>
      <c r="M312" s="40"/>
      <c r="N312" s="46"/>
      <c r="O312" s="47" t="s">
        <v>35</v>
      </c>
      <c r="P312" s="38">
        <v>19</v>
      </c>
      <c r="Q312" s="38">
        <v>7</v>
      </c>
      <c r="R312" s="38">
        <v>21</v>
      </c>
      <c r="S312" s="38">
        <v>13</v>
      </c>
      <c r="T312" s="44">
        <f t="shared" ref="T312:T323" si="32">(P312*$P$7+Q312*$Q$7+R312*$R$7)/1000</f>
        <v>10.702</v>
      </c>
      <c r="U312" s="45"/>
    </row>
    <row r="313" spans="1:21" x14ac:dyDescent="0.25">
      <c r="A313" s="33"/>
      <c r="B313" s="40"/>
      <c r="C313" s="13"/>
      <c r="D313" s="40"/>
      <c r="E313" s="46"/>
      <c r="F313" s="47" t="s">
        <v>31</v>
      </c>
      <c r="G313" s="38">
        <v>36</v>
      </c>
      <c r="H313" s="38">
        <v>45</v>
      </c>
      <c r="I313" s="38">
        <v>47</v>
      </c>
      <c r="J313" s="38">
        <v>22</v>
      </c>
      <c r="K313" s="38">
        <f t="shared" ref="K313:K323" si="33">(G313*$G$7+H313*$H$7+I313*$I$7)/1000</f>
        <v>0</v>
      </c>
      <c r="L313" s="38"/>
      <c r="M313" s="40"/>
      <c r="N313" s="48"/>
      <c r="O313" s="47" t="s">
        <v>23</v>
      </c>
      <c r="P313" s="38">
        <v>0</v>
      </c>
      <c r="Q313" s="38">
        <v>0</v>
      </c>
      <c r="R313" s="38">
        <v>0</v>
      </c>
      <c r="S313" s="38">
        <v>0</v>
      </c>
      <c r="T313" s="44">
        <f t="shared" si="32"/>
        <v>0</v>
      </c>
      <c r="U313" s="45"/>
    </row>
    <row r="314" spans="1:21" x14ac:dyDescent="0.25">
      <c r="A314" s="33"/>
      <c r="B314" s="40"/>
      <c r="C314" s="13"/>
      <c r="D314" s="40"/>
      <c r="E314" s="46"/>
      <c r="F314" s="47" t="s">
        <v>36</v>
      </c>
      <c r="G314" s="38">
        <v>4</v>
      </c>
      <c r="H314" s="38">
        <v>11</v>
      </c>
      <c r="I314" s="38">
        <v>16</v>
      </c>
      <c r="J314" s="38">
        <v>8</v>
      </c>
      <c r="K314" s="38">
        <f t="shared" si="33"/>
        <v>0</v>
      </c>
      <c r="L314" s="38"/>
      <c r="M314" s="40"/>
      <c r="N314" s="46"/>
      <c r="O314" s="47" t="s">
        <v>37</v>
      </c>
      <c r="P314" s="38">
        <v>5</v>
      </c>
      <c r="Q314" s="38">
        <v>25</v>
      </c>
      <c r="R314" s="38">
        <v>16</v>
      </c>
      <c r="S314" s="38">
        <v>18</v>
      </c>
      <c r="T314" s="44">
        <f t="shared" si="32"/>
        <v>10.497</v>
      </c>
      <c r="U314" s="45"/>
    </row>
    <row r="315" spans="1:21" x14ac:dyDescent="0.25">
      <c r="A315" s="33"/>
      <c r="B315" s="40"/>
      <c r="C315" s="13"/>
      <c r="D315" s="40"/>
      <c r="E315" s="46"/>
      <c r="F315" s="47" t="s">
        <v>32</v>
      </c>
      <c r="G315" s="38">
        <v>35</v>
      </c>
      <c r="H315" s="38">
        <v>31</v>
      </c>
      <c r="I315" s="38">
        <v>19</v>
      </c>
      <c r="J315" s="38">
        <v>18</v>
      </c>
      <c r="K315" s="38">
        <f t="shared" si="33"/>
        <v>0</v>
      </c>
      <c r="L315" s="38"/>
      <c r="M315" s="40"/>
      <c r="N315" s="48"/>
      <c r="O315" s="47" t="s">
        <v>25</v>
      </c>
      <c r="P315" s="38">
        <v>0</v>
      </c>
      <c r="Q315" s="38">
        <v>0</v>
      </c>
      <c r="R315" s="38">
        <v>0</v>
      </c>
      <c r="S315" s="38">
        <v>0</v>
      </c>
      <c r="T315" s="44">
        <f t="shared" si="32"/>
        <v>0</v>
      </c>
      <c r="U315" s="45"/>
    </row>
    <row r="316" spans="1:21" x14ac:dyDescent="0.25">
      <c r="A316" s="33"/>
      <c r="B316" s="40"/>
      <c r="C316" s="13"/>
      <c r="D316" s="40"/>
      <c r="E316" s="46"/>
      <c r="F316" s="47" t="s">
        <v>38</v>
      </c>
      <c r="G316" s="38">
        <v>0</v>
      </c>
      <c r="H316" s="38">
        <v>0</v>
      </c>
      <c r="I316" s="38">
        <v>0</v>
      </c>
      <c r="J316" s="38">
        <v>0</v>
      </c>
      <c r="K316" s="38">
        <f t="shared" si="33"/>
        <v>0</v>
      </c>
      <c r="L316" s="38"/>
      <c r="M316" s="40"/>
      <c r="N316" s="46"/>
      <c r="O316" s="47" t="s">
        <v>39</v>
      </c>
      <c r="P316" s="38">
        <v>0</v>
      </c>
      <c r="Q316" s="38">
        <v>0</v>
      </c>
      <c r="R316" s="38">
        <v>0</v>
      </c>
      <c r="S316" s="38">
        <v>0</v>
      </c>
      <c r="T316" s="44">
        <f t="shared" si="32"/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22</v>
      </c>
      <c r="G317" s="38"/>
      <c r="H317" s="38"/>
      <c r="I317" s="38"/>
      <c r="J317" s="38"/>
      <c r="K317" s="38">
        <f t="shared" si="33"/>
        <v>0</v>
      </c>
      <c r="L317" s="38"/>
      <c r="M317" s="40"/>
      <c r="N317" s="46"/>
      <c r="O317" s="47" t="s">
        <v>22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40</v>
      </c>
      <c r="G318" s="38">
        <v>11</v>
      </c>
      <c r="H318" s="38">
        <v>2</v>
      </c>
      <c r="I318" s="38">
        <v>2</v>
      </c>
      <c r="J318" s="38">
        <v>7</v>
      </c>
      <c r="K318" s="38">
        <f t="shared" si="33"/>
        <v>0</v>
      </c>
      <c r="L318" s="38"/>
      <c r="M318" s="40"/>
      <c r="N318" s="46"/>
      <c r="O318" s="47" t="s">
        <v>22</v>
      </c>
      <c r="P318" s="38"/>
      <c r="Q318" s="38"/>
      <c r="R318" s="38"/>
      <c r="S318" s="38"/>
      <c r="T318" s="44">
        <f t="shared" si="32"/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24</v>
      </c>
      <c r="G319" s="38">
        <v>0</v>
      </c>
      <c r="H319" s="38">
        <v>0</v>
      </c>
      <c r="I319" s="38">
        <v>0</v>
      </c>
      <c r="J319" s="38">
        <v>0</v>
      </c>
      <c r="K319" s="38">
        <f t="shared" si="33"/>
        <v>0</v>
      </c>
      <c r="L319" s="38"/>
      <c r="M319" s="40"/>
      <c r="N319" s="46"/>
      <c r="O319" s="47" t="s">
        <v>22</v>
      </c>
      <c r="P319" s="38"/>
      <c r="Q319" s="38"/>
      <c r="R319" s="38"/>
      <c r="S319" s="38"/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42</v>
      </c>
      <c r="G320" s="38">
        <v>3</v>
      </c>
      <c r="H320" s="38">
        <v>0</v>
      </c>
      <c r="I320" s="38">
        <v>0</v>
      </c>
      <c r="J320" s="38">
        <v>1</v>
      </c>
      <c r="K320" s="38">
        <f t="shared" si="33"/>
        <v>0</v>
      </c>
      <c r="L320" s="38"/>
      <c r="M320" s="40"/>
      <c r="N320" s="48"/>
      <c r="O320" s="47" t="s">
        <v>22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8"/>
      <c r="O321" s="47" t="s">
        <v>22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8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9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E324" t="s">
        <v>0</v>
      </c>
      <c r="F324" s="1"/>
    </row>
    <row r="325" spans="1:21" x14ac:dyDescent="0.25">
      <c r="A325" s="2" t="s">
        <v>1</v>
      </c>
      <c r="B325" s="3" t="s">
        <v>2</v>
      </c>
      <c r="C325" s="3" t="s">
        <v>3</v>
      </c>
      <c r="D325" s="4" t="s">
        <v>4</v>
      </c>
      <c r="E325" s="4"/>
      <c r="F325" s="5"/>
      <c r="G325" s="5"/>
      <c r="H325" s="5"/>
      <c r="I325" s="5"/>
      <c r="J325" s="5"/>
      <c r="K325" s="6" t="s">
        <v>5</v>
      </c>
      <c r="L325" s="7"/>
      <c r="M325" s="4" t="s">
        <v>6</v>
      </c>
      <c r="N325" s="4"/>
      <c r="O325" s="5"/>
      <c r="P325" s="5"/>
      <c r="Q325" s="5"/>
      <c r="R325" s="5"/>
      <c r="S325" s="5"/>
      <c r="T325" s="8" t="s">
        <v>7</v>
      </c>
      <c r="U325" s="9" t="s">
        <v>8</v>
      </c>
    </row>
    <row r="326" spans="1:21" ht="25.5" x14ac:dyDescent="0.25">
      <c r="A326" s="2"/>
      <c r="B326" s="3"/>
      <c r="C326" s="3"/>
      <c r="D326" s="10" t="s">
        <v>9</v>
      </c>
      <c r="E326" s="11" t="s">
        <v>10</v>
      </c>
      <c r="F326" s="11" t="s">
        <v>11</v>
      </c>
      <c r="G326" s="12" t="s">
        <v>12</v>
      </c>
      <c r="H326" s="13"/>
      <c r="I326" s="13"/>
      <c r="J326" s="13"/>
      <c r="K326" s="13"/>
      <c r="L326" s="14" t="s">
        <v>13</v>
      </c>
      <c r="M326" s="10" t="s">
        <v>9</v>
      </c>
      <c r="N326" s="15" t="s">
        <v>14</v>
      </c>
      <c r="O326" s="11" t="s">
        <v>11</v>
      </c>
      <c r="P326" s="12" t="s">
        <v>12</v>
      </c>
      <c r="Q326" s="13"/>
      <c r="R326" s="13"/>
      <c r="S326" s="13"/>
      <c r="T326" s="8"/>
      <c r="U326" s="9"/>
    </row>
    <row r="327" spans="1:21" x14ac:dyDescent="0.25">
      <c r="A327" s="2"/>
      <c r="B327" s="3"/>
      <c r="C327" s="3"/>
      <c r="D327" s="10"/>
      <c r="E327" s="11"/>
      <c r="F327" s="11"/>
      <c r="G327" s="16" t="s">
        <v>15</v>
      </c>
      <c r="H327" s="17" t="s">
        <v>16</v>
      </c>
      <c r="I327" s="18" t="s">
        <v>17</v>
      </c>
      <c r="J327" s="19">
        <v>0</v>
      </c>
      <c r="K327" s="13"/>
      <c r="L327" s="20"/>
      <c r="M327" s="10"/>
      <c r="N327" s="15"/>
      <c r="O327" s="11"/>
      <c r="P327" s="16" t="s">
        <v>15</v>
      </c>
      <c r="Q327" s="17" t="s">
        <v>16</v>
      </c>
      <c r="R327" s="18" t="s">
        <v>17</v>
      </c>
      <c r="S327" s="19">
        <v>0</v>
      </c>
      <c r="T327" s="8"/>
      <c r="U327" s="9"/>
    </row>
    <row r="328" spans="1:21" x14ac:dyDescent="0.25">
      <c r="A328" s="21"/>
      <c r="B328" s="22"/>
      <c r="C328" s="23"/>
      <c r="D328" s="24"/>
      <c r="E328" s="25"/>
      <c r="F328" s="25"/>
      <c r="G328" s="26"/>
      <c r="H328" s="27"/>
      <c r="I328" s="28"/>
      <c r="J328" s="29"/>
      <c r="K328" s="30"/>
      <c r="L328" s="30"/>
      <c r="M328" s="24"/>
      <c r="N328" s="25"/>
      <c r="O328" s="25"/>
      <c r="P328" s="26"/>
      <c r="Q328" s="27"/>
      <c r="R328" s="28"/>
      <c r="S328" s="29"/>
      <c r="T328" s="31"/>
      <c r="U328" s="32"/>
    </row>
    <row r="329" spans="1:21" x14ac:dyDescent="0.25">
      <c r="A329" s="33"/>
      <c r="B329" s="33">
        <v>518</v>
      </c>
      <c r="C329" s="34"/>
      <c r="D329" s="35">
        <v>1000</v>
      </c>
      <c r="E329" s="36"/>
      <c r="F329" s="37"/>
      <c r="G329" s="38"/>
      <c r="H329" s="38"/>
      <c r="I329" s="38"/>
      <c r="J329" s="38"/>
      <c r="K329" s="38">
        <f>((SUM(H331:H342)*H330)+(SUM(G331:G342)*G330)+(SUM(I331:I342)*I330))/1000</f>
        <v>101.747</v>
      </c>
      <c r="L329" s="38">
        <f>T329*100/M329</f>
        <v>0</v>
      </c>
      <c r="M329" s="35">
        <v>1000</v>
      </c>
      <c r="N329" s="36"/>
      <c r="O329" s="37"/>
      <c r="P329" s="38"/>
      <c r="Q329" s="38"/>
      <c r="R329" s="38"/>
      <c r="S329" s="38"/>
      <c r="T329" s="39">
        <f>((SUM(Q331:Q342)*Q330)+(SUM(P331:P342)*P330)+(SUM(R331:R342)*R330))/1000</f>
        <v>0</v>
      </c>
      <c r="U329" s="39">
        <f>T329*100/M329</f>
        <v>0</v>
      </c>
    </row>
    <row r="330" spans="1:21" x14ac:dyDescent="0.25">
      <c r="A330" s="33"/>
      <c r="B330" s="40"/>
      <c r="C330" s="13"/>
      <c r="D330" s="40"/>
      <c r="E330" s="41" t="s">
        <v>19</v>
      </c>
      <c r="F330" s="42"/>
      <c r="G330" s="43">
        <v>236</v>
      </c>
      <c r="H330" s="43">
        <v>237</v>
      </c>
      <c r="I330" s="43">
        <v>237</v>
      </c>
      <c r="J330" s="43"/>
      <c r="K330" s="38"/>
      <c r="L330" s="38"/>
      <c r="M330" s="40"/>
      <c r="N330" s="41" t="s">
        <v>19</v>
      </c>
      <c r="O330" s="42"/>
      <c r="P330" s="43"/>
      <c r="Q330" s="43"/>
      <c r="R330" s="43"/>
      <c r="S330" s="38"/>
      <c r="T330" s="44"/>
      <c r="U330" s="45"/>
    </row>
    <row r="331" spans="1:21" x14ac:dyDescent="0.25">
      <c r="A331" s="33"/>
      <c r="B331" s="40"/>
      <c r="C331" s="13"/>
      <c r="D331" s="40"/>
      <c r="E331" s="46"/>
      <c r="F331" s="47" t="s">
        <v>22</v>
      </c>
      <c r="G331" s="38">
        <v>1</v>
      </c>
      <c r="H331" s="38">
        <v>15</v>
      </c>
      <c r="I331" s="38">
        <v>6</v>
      </c>
      <c r="J331" s="38">
        <v>8</v>
      </c>
      <c r="K331" s="38">
        <f>(G331*$G$7+H331*$H$7+I331*$I$7)/1000</f>
        <v>0</v>
      </c>
      <c r="L331" s="38"/>
      <c r="M331" s="40"/>
      <c r="N331" s="46"/>
      <c r="O331" s="47" t="s">
        <v>35</v>
      </c>
      <c r="P331" s="38">
        <v>10</v>
      </c>
      <c r="Q331" s="38">
        <v>20</v>
      </c>
      <c r="R331" s="38">
        <v>13</v>
      </c>
      <c r="S331" s="38">
        <v>8</v>
      </c>
      <c r="T331" s="44">
        <f t="shared" ref="T331:T342" si="34">(P331*$P$7+Q331*$Q$7+R331*$R$7)/1000</f>
        <v>9.8109999999999999</v>
      </c>
      <c r="U331" s="45"/>
    </row>
    <row r="332" spans="1:21" x14ac:dyDescent="0.25">
      <c r="A332" s="33"/>
      <c r="B332" s="40"/>
      <c r="C332" s="13"/>
      <c r="D332" s="40"/>
      <c r="E332" s="46"/>
      <c r="F332" s="47" t="s">
        <v>31</v>
      </c>
      <c r="G332" s="38">
        <v>17</v>
      </c>
      <c r="H332" s="38">
        <v>8</v>
      </c>
      <c r="I332" s="38">
        <v>5</v>
      </c>
      <c r="J332" s="38">
        <v>9</v>
      </c>
      <c r="K332" s="38">
        <f t="shared" ref="K332:K342" si="35">(G332*$G$7+H332*$H$7+I332*$I$7)/1000</f>
        <v>0</v>
      </c>
      <c r="L332" s="38"/>
      <c r="M332" s="40"/>
      <c r="N332" s="48"/>
      <c r="O332" s="47" t="s">
        <v>23</v>
      </c>
      <c r="P332" s="38">
        <v>14</v>
      </c>
      <c r="Q332" s="38">
        <v>2</v>
      </c>
      <c r="R332" s="38">
        <v>9</v>
      </c>
      <c r="S332" s="38">
        <v>3</v>
      </c>
      <c r="T332" s="44">
        <f t="shared" si="34"/>
        <v>5.6929999999999996</v>
      </c>
      <c r="U332" s="45"/>
    </row>
    <row r="333" spans="1:21" x14ac:dyDescent="0.25">
      <c r="A333" s="33"/>
      <c r="B333" s="40"/>
      <c r="C333" s="13"/>
      <c r="D333" s="40"/>
      <c r="E333" s="46"/>
      <c r="F333" s="47" t="s">
        <v>36</v>
      </c>
      <c r="G333" s="38">
        <v>41</v>
      </c>
      <c r="H333" s="38">
        <v>42</v>
      </c>
      <c r="I333" s="38">
        <v>32</v>
      </c>
      <c r="J333" s="38">
        <v>12</v>
      </c>
      <c r="K333" s="38">
        <f t="shared" si="35"/>
        <v>0</v>
      </c>
      <c r="L333" s="38"/>
      <c r="M333" s="40"/>
      <c r="N333" s="46"/>
      <c r="O333" s="47" t="s">
        <v>37</v>
      </c>
      <c r="P333" s="38">
        <v>0</v>
      </c>
      <c r="Q333" s="38">
        <v>8</v>
      </c>
      <c r="R333" s="38">
        <v>5</v>
      </c>
      <c r="S333" s="38">
        <v>6</v>
      </c>
      <c r="T333" s="44">
        <f t="shared" si="34"/>
        <v>2.9670000000000001</v>
      </c>
      <c r="U333" s="45"/>
    </row>
    <row r="334" spans="1:21" x14ac:dyDescent="0.25">
      <c r="A334" s="33"/>
      <c r="B334" s="40"/>
      <c r="C334" s="13"/>
      <c r="D334" s="40"/>
      <c r="E334" s="46"/>
      <c r="F334" s="47" t="s">
        <v>32</v>
      </c>
      <c r="G334" s="38">
        <v>10</v>
      </c>
      <c r="H334" s="38">
        <v>21</v>
      </c>
      <c r="I334" s="38">
        <v>26</v>
      </c>
      <c r="J334" s="38">
        <v>11</v>
      </c>
      <c r="K334" s="38">
        <f t="shared" si="35"/>
        <v>0</v>
      </c>
      <c r="L334" s="38"/>
      <c r="M334" s="40"/>
      <c r="N334" s="48"/>
      <c r="O334" s="47" t="s">
        <v>25</v>
      </c>
      <c r="P334" s="38">
        <v>4</v>
      </c>
      <c r="Q334" s="38">
        <v>2</v>
      </c>
      <c r="R334" s="38">
        <v>8</v>
      </c>
      <c r="S334" s="38">
        <v>3</v>
      </c>
      <c r="T334" s="44">
        <f t="shared" si="34"/>
        <v>3.1859999999999999</v>
      </c>
      <c r="U334" s="45"/>
    </row>
    <row r="335" spans="1:21" x14ac:dyDescent="0.25">
      <c r="A335" s="33"/>
      <c r="B335" s="40"/>
      <c r="C335" s="13"/>
      <c r="D335" s="40"/>
      <c r="E335" s="46"/>
      <c r="F335" s="47" t="s">
        <v>38</v>
      </c>
      <c r="G335" s="38">
        <v>12</v>
      </c>
      <c r="H335" s="38">
        <v>3</v>
      </c>
      <c r="I335" s="38">
        <v>4</v>
      </c>
      <c r="J335" s="38">
        <v>10</v>
      </c>
      <c r="K335" s="38">
        <f t="shared" si="35"/>
        <v>0</v>
      </c>
      <c r="L335" s="38"/>
      <c r="M335" s="40"/>
      <c r="N335" s="46"/>
      <c r="O335" s="47" t="s">
        <v>39</v>
      </c>
      <c r="P335" s="38">
        <v>25</v>
      </c>
      <c r="Q335" s="38">
        <v>42</v>
      </c>
      <c r="R335" s="38">
        <v>33</v>
      </c>
      <c r="S335" s="38">
        <v>10</v>
      </c>
      <c r="T335" s="44">
        <f t="shared" si="34"/>
        <v>22.809000000000001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33</v>
      </c>
      <c r="G336" s="38">
        <v>41</v>
      </c>
      <c r="H336" s="38">
        <v>24</v>
      </c>
      <c r="I336" s="38">
        <v>32</v>
      </c>
      <c r="J336" s="38">
        <v>20</v>
      </c>
      <c r="K336" s="38">
        <f t="shared" si="35"/>
        <v>0</v>
      </c>
      <c r="L336" s="38"/>
      <c r="M336" s="40"/>
      <c r="N336" s="46"/>
      <c r="O336" s="47" t="s">
        <v>27</v>
      </c>
      <c r="P336" s="38">
        <v>22</v>
      </c>
      <c r="Q336" s="38">
        <v>6</v>
      </c>
      <c r="R336" s="38">
        <v>17</v>
      </c>
      <c r="S336" s="38">
        <v>8</v>
      </c>
      <c r="T336" s="44">
        <f t="shared" si="34"/>
        <v>10.249000000000001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22</v>
      </c>
      <c r="G337" s="38"/>
      <c r="H337" s="38"/>
      <c r="I337" s="38"/>
      <c r="J337" s="38"/>
      <c r="K337" s="38">
        <f t="shared" si="35"/>
        <v>0</v>
      </c>
      <c r="L337" s="38"/>
      <c r="M337" s="40"/>
      <c r="N337" s="46"/>
      <c r="O337" s="47" t="s">
        <v>28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24</v>
      </c>
      <c r="G338" s="38"/>
      <c r="H338" s="38"/>
      <c r="I338" s="38"/>
      <c r="J338" s="38"/>
      <c r="K338" s="38">
        <f t="shared" si="35"/>
        <v>0</v>
      </c>
      <c r="L338" s="38"/>
      <c r="M338" s="40"/>
      <c r="N338" s="46"/>
      <c r="O338" s="47" t="s">
        <v>41</v>
      </c>
      <c r="P338" s="38">
        <v>16</v>
      </c>
      <c r="Q338" s="38">
        <v>32</v>
      </c>
      <c r="R338" s="38">
        <v>3</v>
      </c>
      <c r="S338" s="38">
        <v>8</v>
      </c>
      <c r="T338" s="44">
        <f t="shared" si="34"/>
        <v>11.657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42</v>
      </c>
      <c r="G339" s="38">
        <v>15</v>
      </c>
      <c r="H339" s="38">
        <v>2</v>
      </c>
      <c r="I339" s="38">
        <v>2</v>
      </c>
      <c r="J339" s="38">
        <v>4</v>
      </c>
      <c r="K339" s="38">
        <f t="shared" si="35"/>
        <v>0</v>
      </c>
      <c r="L339" s="38"/>
      <c r="M339" s="40"/>
      <c r="N339" s="48"/>
      <c r="O339" s="47" t="s">
        <v>43</v>
      </c>
      <c r="P339" s="38">
        <v>2</v>
      </c>
      <c r="Q339" s="38">
        <v>0</v>
      </c>
      <c r="R339" s="38">
        <v>0</v>
      </c>
      <c r="S339" s="38">
        <v>1</v>
      </c>
      <c r="T339" s="44">
        <f t="shared" si="34"/>
        <v>0.45600000000000002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26</v>
      </c>
      <c r="G340" s="38">
        <v>10</v>
      </c>
      <c r="H340" s="38">
        <v>9</v>
      </c>
      <c r="I340" s="38">
        <v>23</v>
      </c>
      <c r="J340" s="38">
        <v>9</v>
      </c>
      <c r="K340" s="38">
        <f t="shared" si="35"/>
        <v>0</v>
      </c>
      <c r="L340" s="38"/>
      <c r="M340" s="40"/>
      <c r="N340" s="48"/>
      <c r="O340" s="47" t="s">
        <v>44</v>
      </c>
      <c r="P340" s="38">
        <v>14</v>
      </c>
      <c r="Q340" s="38">
        <v>20</v>
      </c>
      <c r="R340" s="38">
        <v>18</v>
      </c>
      <c r="S340" s="38">
        <v>8</v>
      </c>
      <c r="T340" s="44">
        <f t="shared" si="34"/>
        <v>11.858000000000001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20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8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21</v>
      </c>
      <c r="G342" s="38">
        <v>16</v>
      </c>
      <c r="H342" s="38">
        <v>6</v>
      </c>
      <c r="I342" s="38">
        <v>7</v>
      </c>
      <c r="J342" s="38">
        <v>8</v>
      </c>
      <c r="K342" s="38">
        <f t="shared" si="35"/>
        <v>0</v>
      </c>
      <c r="L342" s="38"/>
      <c r="M342" s="40"/>
      <c r="N342" s="49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E343" t="s">
        <v>0</v>
      </c>
      <c r="F343" s="1"/>
      <c r="G343" s="1">
        <v>45633</v>
      </c>
    </row>
    <row r="344" spans="1:21" x14ac:dyDescent="0.25">
      <c r="A344" s="2" t="s">
        <v>1</v>
      </c>
      <c r="B344" s="3" t="s">
        <v>2</v>
      </c>
      <c r="C344" s="3" t="s">
        <v>3</v>
      </c>
      <c r="D344" s="4" t="s">
        <v>4</v>
      </c>
      <c r="E344" s="4"/>
      <c r="F344" s="5"/>
      <c r="G344" s="5"/>
      <c r="H344" s="5"/>
      <c r="I344" s="5"/>
      <c r="J344" s="5"/>
      <c r="K344" s="6" t="s">
        <v>5</v>
      </c>
      <c r="L344" s="7"/>
      <c r="M344" s="4" t="s">
        <v>6</v>
      </c>
      <c r="N344" s="4"/>
      <c r="O344" s="5"/>
      <c r="P344" s="5"/>
      <c r="Q344" s="5"/>
      <c r="R344" s="5"/>
      <c r="S344" s="5"/>
      <c r="T344" s="8" t="s">
        <v>7</v>
      </c>
      <c r="U344" s="9" t="s">
        <v>8</v>
      </c>
    </row>
    <row r="345" spans="1:21" ht="25.5" x14ac:dyDescent="0.25">
      <c r="A345" s="2"/>
      <c r="B345" s="3"/>
      <c r="C345" s="3"/>
      <c r="D345" s="10" t="s">
        <v>9</v>
      </c>
      <c r="E345" s="11" t="s">
        <v>10</v>
      </c>
      <c r="F345" s="11" t="s">
        <v>11</v>
      </c>
      <c r="G345" s="12" t="s">
        <v>12</v>
      </c>
      <c r="H345" s="13"/>
      <c r="I345" s="13"/>
      <c r="J345" s="13"/>
      <c r="K345" s="13"/>
      <c r="L345" s="14" t="s">
        <v>13</v>
      </c>
      <c r="M345" s="10" t="s">
        <v>9</v>
      </c>
      <c r="N345" s="15" t="s">
        <v>14</v>
      </c>
      <c r="O345" s="11" t="s">
        <v>11</v>
      </c>
      <c r="P345" s="12" t="s">
        <v>12</v>
      </c>
      <c r="Q345" s="13"/>
      <c r="R345" s="13"/>
      <c r="S345" s="13"/>
      <c r="T345" s="8"/>
      <c r="U345" s="9"/>
    </row>
    <row r="346" spans="1:21" x14ac:dyDescent="0.25">
      <c r="A346" s="2"/>
      <c r="B346" s="3"/>
      <c r="C346" s="3"/>
      <c r="D346" s="10"/>
      <c r="E346" s="11"/>
      <c r="F346" s="11"/>
      <c r="G346" s="16" t="s">
        <v>15</v>
      </c>
      <c r="H346" s="17" t="s">
        <v>16</v>
      </c>
      <c r="I346" s="18" t="s">
        <v>17</v>
      </c>
      <c r="J346" s="19">
        <v>0</v>
      </c>
      <c r="K346" s="13"/>
      <c r="L346" s="20"/>
      <c r="M346" s="10"/>
      <c r="N346" s="15"/>
      <c r="O346" s="11"/>
      <c r="P346" s="16" t="s">
        <v>15</v>
      </c>
      <c r="Q346" s="17" t="s">
        <v>16</v>
      </c>
      <c r="R346" s="18" t="s">
        <v>17</v>
      </c>
      <c r="S346" s="19">
        <v>0</v>
      </c>
      <c r="T346" s="8"/>
      <c r="U346" s="9"/>
    </row>
    <row r="347" spans="1:21" x14ac:dyDescent="0.25">
      <c r="A347" s="21"/>
      <c r="B347" s="22"/>
      <c r="C347" s="23"/>
      <c r="D347" s="24"/>
      <c r="E347" s="25"/>
      <c r="F347" s="25"/>
      <c r="G347" s="26"/>
      <c r="H347" s="27"/>
      <c r="I347" s="28"/>
      <c r="J347" s="29"/>
      <c r="K347" s="30"/>
      <c r="L347" s="30"/>
      <c r="M347" s="24"/>
      <c r="N347" s="25"/>
      <c r="O347" s="25"/>
      <c r="P347" s="26"/>
      <c r="Q347" s="27"/>
      <c r="R347" s="28"/>
      <c r="S347" s="29"/>
      <c r="T347" s="31"/>
      <c r="U347" s="32"/>
    </row>
    <row r="348" spans="1:21" x14ac:dyDescent="0.25">
      <c r="A348" s="33"/>
      <c r="B348" s="33">
        <v>519</v>
      </c>
      <c r="C348" s="34"/>
      <c r="D348" s="35"/>
      <c r="E348" s="36"/>
      <c r="F348" s="37"/>
      <c r="G348" s="38"/>
      <c r="H348" s="38"/>
      <c r="I348" s="38"/>
      <c r="J348" s="38"/>
      <c r="K348" s="38">
        <f>((SUM(H350:H361)*H349)+(SUM(G350:G361)*G349)+(SUM(I350:I361)*I349))/1000</f>
        <v>72.899000000000001</v>
      </c>
      <c r="L348" s="38" t="e">
        <f>T348*100/M348</f>
        <v>#DIV/0!</v>
      </c>
      <c r="M348" s="35"/>
      <c r="N348" s="36"/>
      <c r="O348" s="37"/>
      <c r="P348" s="38"/>
      <c r="Q348" s="38"/>
      <c r="R348" s="38"/>
      <c r="S348" s="38"/>
      <c r="T348" s="39">
        <f>((SUM(Q350:Q361)*Q349)+(SUM(P350:P361)*P349)+(SUM(R350:R361)*R349))/1000</f>
        <v>0</v>
      </c>
      <c r="U348" s="39" t="e">
        <f>T348*100/M348</f>
        <v>#DIV/0!</v>
      </c>
    </row>
    <row r="349" spans="1:21" x14ac:dyDescent="0.25">
      <c r="A349" s="33"/>
      <c r="B349" s="40"/>
      <c r="C349" s="13"/>
      <c r="D349" s="40"/>
      <c r="E349" s="41" t="s">
        <v>19</v>
      </c>
      <c r="F349" s="42"/>
      <c r="G349" s="43">
        <v>229</v>
      </c>
      <c r="H349" s="43">
        <v>226</v>
      </c>
      <c r="I349" s="43">
        <v>229</v>
      </c>
      <c r="J349" s="43"/>
      <c r="K349" s="38"/>
      <c r="L349" s="38"/>
      <c r="M349" s="40"/>
      <c r="N349" s="41" t="s">
        <v>19</v>
      </c>
      <c r="O349" s="42"/>
      <c r="P349" s="43"/>
      <c r="Q349" s="43"/>
      <c r="R349" s="43"/>
      <c r="S349" s="38"/>
      <c r="T349" s="44"/>
      <c r="U349" s="45"/>
    </row>
    <row r="350" spans="1:21" x14ac:dyDescent="0.25">
      <c r="A350" s="33"/>
      <c r="B350" s="40"/>
      <c r="C350" s="13"/>
      <c r="D350" s="40"/>
      <c r="E350" s="46"/>
      <c r="F350" s="47" t="s">
        <v>30</v>
      </c>
      <c r="G350" s="38">
        <v>30</v>
      </c>
      <c r="H350" s="38">
        <v>44</v>
      </c>
      <c r="I350" s="38">
        <v>75</v>
      </c>
      <c r="J350" s="38">
        <v>29</v>
      </c>
      <c r="K350" s="38">
        <f>(G350*$G$7+H350*$H$7+I350*$I$7)/1000</f>
        <v>0</v>
      </c>
      <c r="L350" s="38"/>
      <c r="M350" s="40"/>
      <c r="N350" s="46"/>
      <c r="O350" s="47" t="s">
        <v>22</v>
      </c>
      <c r="P350" s="38"/>
      <c r="Q350" s="38"/>
      <c r="R350" s="38"/>
      <c r="S350" s="38"/>
      <c r="T350" s="44">
        <f t="shared" ref="T350:T361" si="36">(P350*$P$7+Q350*$Q$7+R350*$R$7)/1000</f>
        <v>0</v>
      </c>
      <c r="U350" s="45"/>
    </row>
    <row r="351" spans="1:21" x14ac:dyDescent="0.25">
      <c r="A351" s="33"/>
      <c r="B351" s="40"/>
      <c r="C351" s="13"/>
      <c r="D351" s="40"/>
      <c r="E351" s="46"/>
      <c r="F351" s="47" t="s">
        <v>22</v>
      </c>
      <c r="G351" s="38"/>
      <c r="H351" s="38"/>
      <c r="I351" s="38"/>
      <c r="J351" s="38"/>
      <c r="K351" s="38">
        <f t="shared" ref="K351:K361" si="37">(G351*$G$7+H351*$H$7+I351*$I$7)/1000</f>
        <v>0</v>
      </c>
      <c r="L351" s="38"/>
      <c r="M351" s="40"/>
      <c r="N351" s="48"/>
      <c r="O351" s="47" t="s">
        <v>22</v>
      </c>
      <c r="P351" s="38"/>
      <c r="Q351" s="38"/>
      <c r="R351" s="38"/>
      <c r="S351" s="38"/>
      <c r="T351" s="44">
        <f t="shared" si="36"/>
        <v>0</v>
      </c>
      <c r="U351" s="45"/>
    </row>
    <row r="352" spans="1:21" x14ac:dyDescent="0.25">
      <c r="A352" s="33"/>
      <c r="B352" s="40"/>
      <c r="C352" s="13"/>
      <c r="D352" s="40"/>
      <c r="E352" s="46"/>
      <c r="F352" s="47" t="s">
        <v>36</v>
      </c>
      <c r="G352" s="38">
        <v>54</v>
      </c>
      <c r="H352" s="38">
        <v>83</v>
      </c>
      <c r="I352" s="38">
        <v>34</v>
      </c>
      <c r="J352" s="38">
        <v>28</v>
      </c>
      <c r="K352" s="38">
        <f t="shared" si="37"/>
        <v>0</v>
      </c>
      <c r="L352" s="38"/>
      <c r="M352" s="40"/>
      <c r="N352" s="46"/>
      <c r="O352" s="47" t="s">
        <v>22</v>
      </c>
      <c r="P352" s="38"/>
      <c r="Q352" s="38"/>
      <c r="R352" s="38"/>
      <c r="S352" s="38"/>
      <c r="T352" s="44">
        <f t="shared" si="36"/>
        <v>0</v>
      </c>
      <c r="U352" s="45"/>
    </row>
    <row r="353" spans="1:21" x14ac:dyDescent="0.25">
      <c r="A353" s="33"/>
      <c r="B353" s="40"/>
      <c r="C353" s="13"/>
      <c r="D353" s="40"/>
      <c r="E353" s="46"/>
      <c r="F353" s="47" t="s">
        <v>22</v>
      </c>
      <c r="G353" s="38"/>
      <c r="H353" s="38"/>
      <c r="I353" s="38"/>
      <c r="J353" s="38"/>
      <c r="K353" s="38">
        <f t="shared" si="37"/>
        <v>0</v>
      </c>
      <c r="L353" s="38"/>
      <c r="M353" s="40"/>
      <c r="N353" s="48"/>
      <c r="O353" s="47" t="s">
        <v>22</v>
      </c>
      <c r="P353" s="38"/>
      <c r="Q353" s="38"/>
      <c r="R353" s="38"/>
      <c r="S353" s="38"/>
      <c r="T353" s="44">
        <f t="shared" si="36"/>
        <v>0</v>
      </c>
      <c r="U353" s="45"/>
    </row>
    <row r="354" spans="1:21" x14ac:dyDescent="0.25">
      <c r="A354" s="33"/>
      <c r="B354" s="40"/>
      <c r="C354" s="13"/>
      <c r="D354" s="40"/>
      <c r="E354" s="46"/>
      <c r="F354" s="47" t="s">
        <v>22</v>
      </c>
      <c r="G354" s="38"/>
      <c r="H354" s="38"/>
      <c r="I354" s="38"/>
      <c r="J354" s="38"/>
      <c r="K354" s="38">
        <f t="shared" si="37"/>
        <v>0</v>
      </c>
      <c r="L354" s="38"/>
      <c r="M354" s="40"/>
      <c r="N354" s="46"/>
      <c r="O354" s="47" t="s">
        <v>22</v>
      </c>
      <c r="P354" s="38"/>
      <c r="Q354" s="38"/>
      <c r="R354" s="38"/>
      <c r="S354" s="38"/>
      <c r="T354" s="44">
        <f t="shared" si="36"/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22</v>
      </c>
      <c r="G355" s="38"/>
      <c r="H355" s="38"/>
      <c r="I355" s="38"/>
      <c r="J355" s="38"/>
      <c r="K355" s="38">
        <f t="shared" si="37"/>
        <v>0</v>
      </c>
      <c r="L355" s="38"/>
      <c r="M355" s="40"/>
      <c r="N355" s="46"/>
      <c r="O355" s="47" t="s">
        <v>22</v>
      </c>
      <c r="P355" s="38"/>
      <c r="Q355" s="38"/>
      <c r="R355" s="38"/>
      <c r="S355" s="38"/>
      <c r="T355" s="44">
        <f t="shared" si="36"/>
        <v>0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22</v>
      </c>
      <c r="G356" s="38"/>
      <c r="H356" s="38"/>
      <c r="I356" s="38"/>
      <c r="J356" s="38"/>
      <c r="K356" s="38">
        <f t="shared" si="37"/>
        <v>0</v>
      </c>
      <c r="L356" s="38"/>
      <c r="M356" s="40"/>
      <c r="N356" s="46"/>
      <c r="O356" s="47" t="s">
        <v>22</v>
      </c>
      <c r="P356" s="38"/>
      <c r="Q356" s="38"/>
      <c r="R356" s="38"/>
      <c r="S356" s="38"/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22</v>
      </c>
      <c r="G357" s="38"/>
      <c r="H357" s="38"/>
      <c r="I357" s="38"/>
      <c r="J357" s="38"/>
      <c r="K357" s="38">
        <f t="shared" si="37"/>
        <v>0</v>
      </c>
      <c r="L357" s="38"/>
      <c r="M357" s="40"/>
      <c r="N357" s="46"/>
      <c r="O357" s="47" t="s">
        <v>22</v>
      </c>
      <c r="P357" s="38"/>
      <c r="Q357" s="38"/>
      <c r="R357" s="38"/>
      <c r="S357" s="38"/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22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8"/>
      <c r="O358" s="47" t="s">
        <v>22</v>
      </c>
      <c r="P358" s="38"/>
      <c r="Q358" s="38"/>
      <c r="R358" s="38"/>
      <c r="S358" s="38"/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22</v>
      </c>
      <c r="G359" s="38"/>
      <c r="H359" s="38"/>
      <c r="I359" s="38"/>
      <c r="J359" s="38"/>
      <c r="K359" s="38">
        <f t="shared" si="37"/>
        <v>0</v>
      </c>
      <c r="L359" s="38"/>
      <c r="M359" s="40"/>
      <c r="N359" s="48"/>
      <c r="O359" s="47" t="s">
        <v>22</v>
      </c>
      <c r="P359" s="38"/>
      <c r="Q359" s="38"/>
      <c r="R359" s="38"/>
      <c r="S359" s="38"/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22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8"/>
      <c r="O360" s="47" t="s">
        <v>22</v>
      </c>
      <c r="P360" s="38"/>
      <c r="Q360" s="38"/>
      <c r="R360" s="38"/>
      <c r="S360" s="38"/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22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9"/>
      <c r="O361" s="47" t="s">
        <v>22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E362" t="s">
        <v>0</v>
      </c>
      <c r="F362" s="1"/>
      <c r="G362" s="1">
        <v>45692</v>
      </c>
    </row>
    <row r="363" spans="1:21" x14ac:dyDescent="0.25">
      <c r="A363" s="2" t="s">
        <v>1</v>
      </c>
      <c r="B363" s="3" t="s">
        <v>2</v>
      </c>
      <c r="C363" s="3" t="s">
        <v>3</v>
      </c>
      <c r="D363" s="4" t="s">
        <v>4</v>
      </c>
      <c r="E363" s="4"/>
      <c r="F363" s="5"/>
      <c r="G363" s="5"/>
      <c r="H363" s="5"/>
      <c r="I363" s="5"/>
      <c r="J363" s="5"/>
      <c r="K363" s="6" t="s">
        <v>5</v>
      </c>
      <c r="L363" s="7"/>
      <c r="M363" s="4" t="s">
        <v>6</v>
      </c>
      <c r="N363" s="4"/>
      <c r="O363" s="5"/>
      <c r="P363" s="5"/>
      <c r="Q363" s="5"/>
      <c r="R363" s="5"/>
      <c r="S363" s="5"/>
      <c r="T363" s="8" t="s">
        <v>7</v>
      </c>
      <c r="U363" s="9" t="s">
        <v>8</v>
      </c>
    </row>
    <row r="364" spans="1:21" ht="25.5" x14ac:dyDescent="0.25">
      <c r="A364" s="2"/>
      <c r="B364" s="3"/>
      <c r="C364" s="3"/>
      <c r="D364" s="10" t="s">
        <v>9</v>
      </c>
      <c r="E364" s="11" t="s">
        <v>10</v>
      </c>
      <c r="F364" s="11" t="s">
        <v>11</v>
      </c>
      <c r="G364" s="12" t="s">
        <v>12</v>
      </c>
      <c r="H364" s="13"/>
      <c r="I364" s="13"/>
      <c r="J364" s="13"/>
      <c r="K364" s="13"/>
      <c r="L364" s="14" t="s">
        <v>13</v>
      </c>
      <c r="M364" s="10" t="s">
        <v>9</v>
      </c>
      <c r="N364" s="15" t="s">
        <v>14</v>
      </c>
      <c r="O364" s="11" t="s">
        <v>11</v>
      </c>
      <c r="P364" s="12" t="s">
        <v>12</v>
      </c>
      <c r="Q364" s="13"/>
      <c r="R364" s="13"/>
      <c r="S364" s="13"/>
      <c r="T364" s="8"/>
      <c r="U364" s="9"/>
    </row>
    <row r="365" spans="1:21" x14ac:dyDescent="0.25">
      <c r="A365" s="2"/>
      <c r="B365" s="3"/>
      <c r="C365" s="3"/>
      <c r="D365" s="10"/>
      <c r="E365" s="11"/>
      <c r="F365" s="11"/>
      <c r="G365" s="16" t="s">
        <v>15</v>
      </c>
      <c r="H365" s="17" t="s">
        <v>16</v>
      </c>
      <c r="I365" s="18" t="s">
        <v>17</v>
      </c>
      <c r="J365" s="19">
        <v>0</v>
      </c>
      <c r="K365" s="13"/>
      <c r="L365" s="20"/>
      <c r="M365" s="10"/>
      <c r="N365" s="15"/>
      <c r="O365" s="11"/>
      <c r="P365" s="16" t="s">
        <v>15</v>
      </c>
      <c r="Q365" s="17" t="s">
        <v>16</v>
      </c>
      <c r="R365" s="18" t="s">
        <v>17</v>
      </c>
      <c r="S365" s="19">
        <v>0</v>
      </c>
      <c r="T365" s="8"/>
      <c r="U365" s="9"/>
    </row>
    <row r="366" spans="1:21" x14ac:dyDescent="0.25">
      <c r="A366" s="21"/>
      <c r="B366" s="22"/>
      <c r="C366" s="23"/>
      <c r="D366" s="24"/>
      <c r="E366" s="25"/>
      <c r="F366" s="25"/>
      <c r="G366" s="26"/>
      <c r="H366" s="27"/>
      <c r="I366" s="28"/>
      <c r="J366" s="29"/>
      <c r="K366" s="30"/>
      <c r="L366" s="30"/>
      <c r="M366" s="24"/>
      <c r="N366" s="25"/>
      <c r="O366" s="25"/>
      <c r="P366" s="26"/>
      <c r="Q366" s="27"/>
      <c r="R366" s="28"/>
      <c r="S366" s="29"/>
      <c r="T366" s="31"/>
      <c r="U366" s="32"/>
    </row>
    <row r="367" spans="1:21" x14ac:dyDescent="0.25">
      <c r="A367" s="33"/>
      <c r="B367" s="33">
        <v>520</v>
      </c>
      <c r="C367" s="34"/>
      <c r="D367" s="35">
        <v>160</v>
      </c>
      <c r="E367" s="36"/>
      <c r="F367" s="37"/>
      <c r="G367" s="38"/>
      <c r="H367" s="38"/>
      <c r="I367" s="38"/>
      <c r="J367" s="38"/>
      <c r="K367" s="38">
        <f>((SUM(H369:H380)*H368)+(SUM(G369:G380)*G368)+(SUM(I369:I380)*I368))/1000</f>
        <v>3.9790000000000001</v>
      </c>
      <c r="L367" s="38" t="e">
        <f>T367*100/M367</f>
        <v>#DIV/0!</v>
      </c>
      <c r="M367" s="35"/>
      <c r="N367" s="36"/>
      <c r="O367" s="37"/>
      <c r="P367" s="38"/>
      <c r="Q367" s="38"/>
      <c r="R367" s="38"/>
      <c r="S367" s="38"/>
      <c r="T367" s="39">
        <f>((SUM(Q369:Q380)*Q368)+(SUM(P369:P380)*P368)+(SUM(R369:R380)*R368))/1000</f>
        <v>0</v>
      </c>
      <c r="U367" s="39" t="e">
        <f>T367*100/M367</f>
        <v>#DIV/0!</v>
      </c>
    </row>
    <row r="368" spans="1:21" x14ac:dyDescent="0.25">
      <c r="A368" s="33"/>
      <c r="B368" s="40"/>
      <c r="C368" s="13"/>
      <c r="D368" s="40"/>
      <c r="E368" s="41" t="s">
        <v>19</v>
      </c>
      <c r="F368" s="42"/>
      <c r="G368" s="43">
        <v>234</v>
      </c>
      <c r="H368" s="43">
        <v>235</v>
      </c>
      <c r="I368" s="43">
        <v>234</v>
      </c>
      <c r="J368" s="43"/>
      <c r="K368" s="38"/>
      <c r="L368" s="38"/>
      <c r="M368" s="40"/>
      <c r="N368" s="41" t="s">
        <v>19</v>
      </c>
      <c r="O368" s="42"/>
      <c r="P368" s="43"/>
      <c r="Q368" s="43"/>
      <c r="R368" s="43"/>
      <c r="S368" s="38"/>
      <c r="T368" s="44"/>
      <c r="U368" s="45"/>
    </row>
    <row r="369" spans="1:21" x14ac:dyDescent="0.25">
      <c r="A369" s="33"/>
      <c r="B369" s="40"/>
      <c r="C369" s="13"/>
      <c r="D369" s="40"/>
      <c r="E369" s="46"/>
      <c r="F369" s="47" t="s">
        <v>30</v>
      </c>
      <c r="G369" s="38"/>
      <c r="H369" s="38"/>
      <c r="I369" s="38"/>
      <c r="J369" s="38"/>
      <c r="K369" s="38">
        <f>(G369*$G$7+H369*$H$7+I369*$I$7)/1000</f>
        <v>0</v>
      </c>
      <c r="L369" s="38"/>
      <c r="M369" s="40"/>
      <c r="N369" s="46"/>
      <c r="O369" s="47" t="s">
        <v>22</v>
      </c>
      <c r="P369" s="38"/>
      <c r="Q369" s="38"/>
      <c r="R369" s="38"/>
      <c r="S369" s="38"/>
      <c r="T369" s="44">
        <f t="shared" ref="T369:T380" si="38">(P369*$P$7+Q369*$Q$7+R369*$R$7)/1000</f>
        <v>0</v>
      </c>
      <c r="U369" s="45"/>
    </row>
    <row r="370" spans="1:21" x14ac:dyDescent="0.25">
      <c r="A370" s="33"/>
      <c r="B370" s="40"/>
      <c r="C370" s="13"/>
      <c r="D370" s="40"/>
      <c r="E370" s="46"/>
      <c r="F370" s="47" t="s">
        <v>31</v>
      </c>
      <c r="G370" s="38"/>
      <c r="H370" s="38"/>
      <c r="I370" s="38"/>
      <c r="J370" s="38"/>
      <c r="K370" s="38">
        <f t="shared" ref="K370:K380" si="39">(G370*$G$7+H370*$H$7+I370*$I$7)/1000</f>
        <v>0</v>
      </c>
      <c r="L370" s="38"/>
      <c r="M370" s="40"/>
      <c r="N370" s="48"/>
      <c r="O370" s="47" t="s">
        <v>22</v>
      </c>
      <c r="P370" s="38"/>
      <c r="Q370" s="38"/>
      <c r="R370" s="38"/>
      <c r="S370" s="38"/>
      <c r="T370" s="44">
        <f t="shared" si="38"/>
        <v>0</v>
      </c>
      <c r="U370" s="45"/>
    </row>
    <row r="371" spans="1:21" x14ac:dyDescent="0.25">
      <c r="A371" s="33"/>
      <c r="B371" s="40"/>
      <c r="C371" s="13"/>
      <c r="D371" s="40"/>
      <c r="E371" s="46"/>
      <c r="F371" s="47" t="s">
        <v>36</v>
      </c>
      <c r="G371" s="38"/>
      <c r="H371" s="38"/>
      <c r="I371" s="38"/>
      <c r="J371" s="38"/>
      <c r="K371" s="38">
        <f t="shared" si="39"/>
        <v>0</v>
      </c>
      <c r="L371" s="38"/>
      <c r="M371" s="40"/>
      <c r="N371" s="46"/>
      <c r="O371" s="47" t="s">
        <v>22</v>
      </c>
      <c r="P371" s="38"/>
      <c r="Q371" s="38"/>
      <c r="R371" s="38"/>
      <c r="S371" s="38"/>
      <c r="T371" s="44">
        <f t="shared" si="38"/>
        <v>0</v>
      </c>
      <c r="U371" s="45"/>
    </row>
    <row r="372" spans="1:21" x14ac:dyDescent="0.25">
      <c r="A372" s="33"/>
      <c r="B372" s="40"/>
      <c r="C372" s="13"/>
      <c r="D372" s="40"/>
      <c r="E372" s="46"/>
      <c r="F372" s="47" t="s">
        <v>32</v>
      </c>
      <c r="G372" s="38">
        <v>8</v>
      </c>
      <c r="H372" s="38">
        <v>1</v>
      </c>
      <c r="I372" s="38">
        <v>8</v>
      </c>
      <c r="J372" s="38">
        <v>11</v>
      </c>
      <c r="K372" s="38">
        <f t="shared" si="39"/>
        <v>0</v>
      </c>
      <c r="L372" s="38"/>
      <c r="M372" s="40"/>
      <c r="N372" s="48"/>
      <c r="O372" s="47" t="s">
        <v>22</v>
      </c>
      <c r="P372" s="38"/>
      <c r="Q372" s="38"/>
      <c r="R372" s="38"/>
      <c r="S372" s="38"/>
      <c r="T372" s="44">
        <f t="shared" si="38"/>
        <v>0</v>
      </c>
      <c r="U372" s="45"/>
    </row>
    <row r="373" spans="1:21" x14ac:dyDescent="0.25">
      <c r="A373" s="33"/>
      <c r="B373" s="40"/>
      <c r="C373" s="13"/>
      <c r="D373" s="40"/>
      <c r="E373" s="46"/>
      <c r="F373" s="47" t="s">
        <v>22</v>
      </c>
      <c r="G373" s="38"/>
      <c r="H373" s="38"/>
      <c r="I373" s="38"/>
      <c r="J373" s="38"/>
      <c r="K373" s="38">
        <f t="shared" si="39"/>
        <v>0</v>
      </c>
      <c r="L373" s="38"/>
      <c r="M373" s="40"/>
      <c r="N373" s="46"/>
      <c r="O373" s="47" t="s">
        <v>22</v>
      </c>
      <c r="P373" s="38"/>
      <c r="Q373" s="38"/>
      <c r="R373" s="38"/>
      <c r="S373" s="38"/>
      <c r="T373" s="44">
        <f t="shared" si="38"/>
        <v>0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22</v>
      </c>
      <c r="G374" s="38"/>
      <c r="H374" s="38"/>
      <c r="I374" s="38"/>
      <c r="J374" s="38"/>
      <c r="K374" s="38">
        <f t="shared" si="39"/>
        <v>0</v>
      </c>
      <c r="L374" s="38"/>
      <c r="M374" s="40"/>
      <c r="N374" s="46"/>
      <c r="O374" s="47" t="s">
        <v>22</v>
      </c>
      <c r="P374" s="38"/>
      <c r="Q374" s="38"/>
      <c r="R374" s="38"/>
      <c r="S374" s="38"/>
      <c r="T374" s="44">
        <f t="shared" si="38"/>
        <v>0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22</v>
      </c>
      <c r="G375" s="38"/>
      <c r="H375" s="38"/>
      <c r="I375" s="38"/>
      <c r="J375" s="38"/>
      <c r="K375" s="38">
        <f t="shared" si="39"/>
        <v>0</v>
      </c>
      <c r="L375" s="38"/>
      <c r="M375" s="40"/>
      <c r="N375" s="46"/>
      <c r="O375" s="47" t="s">
        <v>22</v>
      </c>
      <c r="P375" s="38"/>
      <c r="Q375" s="38"/>
      <c r="R375" s="38"/>
      <c r="S375" s="38"/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22</v>
      </c>
      <c r="G376" s="38"/>
      <c r="H376" s="38"/>
      <c r="I376" s="38"/>
      <c r="J376" s="38"/>
      <c r="K376" s="38">
        <f t="shared" si="39"/>
        <v>0</v>
      </c>
      <c r="L376" s="38"/>
      <c r="M376" s="40"/>
      <c r="N376" s="46"/>
      <c r="O376" s="47" t="s">
        <v>22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22</v>
      </c>
      <c r="G377" s="38"/>
      <c r="H377" s="38"/>
      <c r="I377" s="38"/>
      <c r="J377" s="38"/>
      <c r="K377" s="38">
        <f t="shared" si="39"/>
        <v>0</v>
      </c>
      <c r="L377" s="38"/>
      <c r="M377" s="40"/>
      <c r="N377" s="48"/>
      <c r="O377" s="47" t="s">
        <v>22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22</v>
      </c>
      <c r="G378" s="38"/>
      <c r="H378" s="38"/>
      <c r="I378" s="38"/>
      <c r="J378" s="38"/>
      <c r="K378" s="38">
        <f t="shared" si="39"/>
        <v>0</v>
      </c>
      <c r="L378" s="38"/>
      <c r="M378" s="40"/>
      <c r="N378" s="48"/>
      <c r="O378" s="47" t="s">
        <v>22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22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8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22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9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E381" t="s">
        <v>0</v>
      </c>
      <c r="F381" s="1"/>
      <c r="G381" s="1">
        <v>45648</v>
      </c>
    </row>
    <row r="382" spans="1:21" x14ac:dyDescent="0.25">
      <c r="A382" s="2" t="s">
        <v>1</v>
      </c>
      <c r="B382" s="3" t="s">
        <v>2</v>
      </c>
      <c r="C382" s="3" t="s">
        <v>3</v>
      </c>
      <c r="D382" s="4" t="s">
        <v>4</v>
      </c>
      <c r="E382" s="4"/>
      <c r="F382" s="5"/>
      <c r="G382" s="5"/>
      <c r="H382" s="5"/>
      <c r="I382" s="5"/>
      <c r="J382" s="5"/>
      <c r="K382" s="6" t="s">
        <v>5</v>
      </c>
      <c r="L382" s="7"/>
      <c r="M382" s="4" t="s">
        <v>6</v>
      </c>
      <c r="N382" s="4"/>
      <c r="O382" s="5"/>
      <c r="P382" s="5"/>
      <c r="Q382" s="5"/>
      <c r="R382" s="5"/>
      <c r="S382" s="5"/>
      <c r="T382" s="8" t="s">
        <v>7</v>
      </c>
      <c r="U382" s="9" t="s">
        <v>8</v>
      </c>
    </row>
    <row r="383" spans="1:21" ht="25.5" x14ac:dyDescent="0.25">
      <c r="A383" s="2"/>
      <c r="B383" s="3"/>
      <c r="C383" s="3"/>
      <c r="D383" s="10" t="s">
        <v>9</v>
      </c>
      <c r="E383" s="11" t="s">
        <v>10</v>
      </c>
      <c r="F383" s="11" t="s">
        <v>11</v>
      </c>
      <c r="G383" s="12" t="s">
        <v>12</v>
      </c>
      <c r="H383" s="13"/>
      <c r="I383" s="13"/>
      <c r="J383" s="13"/>
      <c r="K383" s="13"/>
      <c r="L383" s="14" t="s">
        <v>13</v>
      </c>
      <c r="M383" s="10" t="s">
        <v>9</v>
      </c>
      <c r="N383" s="15" t="s">
        <v>14</v>
      </c>
      <c r="O383" s="11" t="s">
        <v>11</v>
      </c>
      <c r="P383" s="12" t="s">
        <v>12</v>
      </c>
      <c r="Q383" s="13"/>
      <c r="R383" s="13"/>
      <c r="S383" s="13"/>
      <c r="T383" s="8"/>
      <c r="U383" s="9"/>
    </row>
    <row r="384" spans="1:21" x14ac:dyDescent="0.25">
      <c r="A384" s="2"/>
      <c r="B384" s="3"/>
      <c r="C384" s="3"/>
      <c r="D384" s="10"/>
      <c r="E384" s="11"/>
      <c r="F384" s="11"/>
      <c r="G384" s="16" t="s">
        <v>15</v>
      </c>
      <c r="H384" s="17" t="s">
        <v>16</v>
      </c>
      <c r="I384" s="18" t="s">
        <v>17</v>
      </c>
      <c r="J384" s="19">
        <v>0</v>
      </c>
      <c r="K384" s="13"/>
      <c r="L384" s="20"/>
      <c r="M384" s="10"/>
      <c r="N384" s="15"/>
      <c r="O384" s="11"/>
      <c r="P384" s="16" t="s">
        <v>15</v>
      </c>
      <c r="Q384" s="17" t="s">
        <v>16</v>
      </c>
      <c r="R384" s="18" t="s">
        <v>17</v>
      </c>
      <c r="S384" s="19">
        <v>0</v>
      </c>
      <c r="T384" s="8"/>
      <c r="U384" s="9"/>
    </row>
    <row r="385" spans="1:21" x14ac:dyDescent="0.25">
      <c r="A385" s="21"/>
      <c r="B385" s="22"/>
      <c r="C385" s="23"/>
      <c r="D385" s="24"/>
      <c r="E385" s="25"/>
      <c r="F385" s="25"/>
      <c r="G385" s="26"/>
      <c r="H385" s="27"/>
      <c r="I385" s="28"/>
      <c r="J385" s="29"/>
      <c r="K385" s="30"/>
      <c r="L385" s="30"/>
      <c r="M385" s="24"/>
      <c r="N385" s="25"/>
      <c r="O385" s="25"/>
      <c r="P385" s="26"/>
      <c r="Q385" s="27"/>
      <c r="R385" s="28"/>
      <c r="S385" s="29"/>
      <c r="T385" s="31"/>
      <c r="U385" s="32"/>
    </row>
    <row r="386" spans="1:21" x14ac:dyDescent="0.25">
      <c r="A386" s="33"/>
      <c r="B386" s="33">
        <v>521</v>
      </c>
      <c r="C386" s="34"/>
      <c r="D386" s="35"/>
      <c r="E386" s="36"/>
      <c r="F386" s="37"/>
      <c r="G386" s="38"/>
      <c r="H386" s="38"/>
      <c r="I386" s="38"/>
      <c r="J386" s="38"/>
      <c r="K386" s="38">
        <f>((SUM(H388:H399)*H387)+(SUM(G388:G399)*G387)+(SUM(I388:I399)*I387))/1000</f>
        <v>82.444000000000003</v>
      </c>
      <c r="L386" s="38" t="e">
        <f>T386*100/M386</f>
        <v>#DIV/0!</v>
      </c>
      <c r="M386" s="35"/>
      <c r="N386" s="36"/>
      <c r="O386" s="37"/>
      <c r="P386" s="38"/>
      <c r="Q386" s="38"/>
      <c r="R386" s="38"/>
      <c r="S386" s="38"/>
      <c r="T386" s="39">
        <f>((SUM(Q388:Q399)*Q387)+(SUM(P388:P399)*P387)+(SUM(R388:R399)*R387))/1000</f>
        <v>0</v>
      </c>
      <c r="U386" s="39" t="e">
        <f>T386*100/M386</f>
        <v>#DIV/0!</v>
      </c>
    </row>
    <row r="387" spans="1:21" x14ac:dyDescent="0.25">
      <c r="A387" s="33"/>
      <c r="B387" s="40"/>
      <c r="C387" s="13"/>
      <c r="D387" s="40"/>
      <c r="E387" s="41" t="s">
        <v>19</v>
      </c>
      <c r="F387" s="42"/>
      <c r="G387" s="43">
        <v>234</v>
      </c>
      <c r="H387" s="43">
        <v>232</v>
      </c>
      <c r="I387" s="43">
        <v>232</v>
      </c>
      <c r="J387" s="43"/>
      <c r="K387" s="38"/>
      <c r="L387" s="38"/>
      <c r="M387" s="40"/>
      <c r="N387" s="41" t="s">
        <v>19</v>
      </c>
      <c r="O387" s="42"/>
      <c r="P387" s="43"/>
      <c r="Q387" s="43"/>
      <c r="R387" s="43"/>
      <c r="S387" s="38"/>
      <c r="T387" s="44"/>
      <c r="U387" s="45"/>
    </row>
    <row r="388" spans="1:21" x14ac:dyDescent="0.25">
      <c r="A388" s="33"/>
      <c r="B388" s="40"/>
      <c r="C388" s="13"/>
      <c r="D388" s="40"/>
      <c r="E388" s="46"/>
      <c r="F388" s="47" t="s">
        <v>30</v>
      </c>
      <c r="G388" s="38">
        <v>14</v>
      </c>
      <c r="H388" s="38">
        <v>5</v>
      </c>
      <c r="I388" s="38">
        <v>2</v>
      </c>
      <c r="J388" s="38">
        <v>10</v>
      </c>
      <c r="K388" s="38">
        <f>(G388*$G$7+H388*$H$7+I388*$I$7)/1000</f>
        <v>0</v>
      </c>
      <c r="L388" s="38"/>
      <c r="M388" s="40"/>
      <c r="N388" s="46"/>
      <c r="O388" s="47" t="s">
        <v>22</v>
      </c>
      <c r="P388" s="38"/>
      <c r="Q388" s="38"/>
      <c r="R388" s="38"/>
      <c r="S388" s="38"/>
      <c r="T388" s="44">
        <f t="shared" ref="T388:T399" si="40">(P388*$P$7+Q388*$Q$7+R388*$R$7)/1000</f>
        <v>0</v>
      </c>
      <c r="U388" s="45"/>
    </row>
    <row r="389" spans="1:21" x14ac:dyDescent="0.25">
      <c r="A389" s="33"/>
      <c r="B389" s="40"/>
      <c r="C389" s="13"/>
      <c r="D389" s="40"/>
      <c r="E389" s="46"/>
      <c r="F389" s="47" t="s">
        <v>31</v>
      </c>
      <c r="G389" s="38">
        <v>66</v>
      </c>
      <c r="H389" s="38">
        <v>30</v>
      </c>
      <c r="I389" s="38">
        <v>20</v>
      </c>
      <c r="J389" s="38">
        <v>402</v>
      </c>
      <c r="K389" s="38">
        <f t="shared" ref="K389:K399" si="41">(G389*$G$7+H389*$H$7+I389*$I$7)/1000</f>
        <v>0</v>
      </c>
      <c r="L389" s="38"/>
      <c r="M389" s="40"/>
      <c r="N389" s="48"/>
      <c r="O389" s="47" t="s">
        <v>23</v>
      </c>
      <c r="P389" s="38">
        <v>2</v>
      </c>
      <c r="Q389" s="38">
        <v>8</v>
      </c>
      <c r="R389" s="38">
        <v>5</v>
      </c>
      <c r="S389" s="38">
        <v>6</v>
      </c>
      <c r="T389" s="44">
        <f t="shared" si="40"/>
        <v>3.423</v>
      </c>
      <c r="U389" s="45"/>
    </row>
    <row r="390" spans="1:21" x14ac:dyDescent="0.25">
      <c r="A390" s="33"/>
      <c r="B390" s="40"/>
      <c r="C390" s="13"/>
      <c r="D390" s="40"/>
      <c r="E390" s="46"/>
      <c r="F390" s="47" t="s">
        <v>22</v>
      </c>
      <c r="G390" s="38"/>
      <c r="H390" s="38"/>
      <c r="I390" s="38"/>
      <c r="J390" s="38"/>
      <c r="K390" s="38">
        <f t="shared" si="41"/>
        <v>0</v>
      </c>
      <c r="L390" s="38"/>
      <c r="M390" s="40"/>
      <c r="N390" s="46"/>
      <c r="O390" s="47" t="s">
        <v>22</v>
      </c>
      <c r="P390" s="38"/>
      <c r="Q390" s="38"/>
      <c r="R390" s="38"/>
      <c r="S390" s="38"/>
      <c r="T390" s="44">
        <f t="shared" si="40"/>
        <v>0</v>
      </c>
      <c r="U390" s="45"/>
    </row>
    <row r="391" spans="1:21" x14ac:dyDescent="0.25">
      <c r="A391" s="33"/>
      <c r="B391" s="40"/>
      <c r="C391" s="13"/>
      <c r="D391" s="40"/>
      <c r="E391" s="46"/>
      <c r="F391" s="47" t="s">
        <v>32</v>
      </c>
      <c r="G391" s="38">
        <v>2</v>
      </c>
      <c r="H391" s="38">
        <v>2</v>
      </c>
      <c r="I391" s="38">
        <v>1</v>
      </c>
      <c r="J391" s="38">
        <v>2</v>
      </c>
      <c r="K391" s="38">
        <f t="shared" si="41"/>
        <v>0</v>
      </c>
      <c r="L391" s="38"/>
      <c r="M391" s="40"/>
      <c r="N391" s="48"/>
      <c r="O391" s="47" t="s">
        <v>22</v>
      </c>
      <c r="P391" s="38"/>
      <c r="Q391" s="38"/>
      <c r="R391" s="38"/>
      <c r="S391" s="38"/>
      <c r="T391" s="44">
        <f t="shared" si="40"/>
        <v>0</v>
      </c>
      <c r="U391" s="45"/>
    </row>
    <row r="392" spans="1:21" x14ac:dyDescent="0.25">
      <c r="A392" s="33"/>
      <c r="B392" s="40"/>
      <c r="C392" s="13"/>
      <c r="D392" s="40"/>
      <c r="E392" s="46"/>
      <c r="F392" s="47" t="s">
        <v>22</v>
      </c>
      <c r="G392" s="38"/>
      <c r="H392" s="38"/>
      <c r="I392" s="38"/>
      <c r="J392" s="38"/>
      <c r="K392" s="38">
        <f t="shared" si="41"/>
        <v>0</v>
      </c>
      <c r="L392" s="38"/>
      <c r="M392" s="40"/>
      <c r="N392" s="46"/>
      <c r="O392" s="47" t="s">
        <v>22</v>
      </c>
      <c r="P392" s="38"/>
      <c r="Q392" s="38"/>
      <c r="R392" s="38"/>
      <c r="S392" s="38"/>
      <c r="T392" s="44">
        <f t="shared" si="40"/>
        <v>0</v>
      </c>
      <c r="U392" s="45"/>
    </row>
    <row r="393" spans="1:21" x14ac:dyDescent="0.25">
      <c r="A393" s="33"/>
      <c r="B393" s="40"/>
      <c r="C393" s="13"/>
      <c r="D393" s="40"/>
      <c r="E393" s="46"/>
      <c r="F393" s="47" t="s">
        <v>33</v>
      </c>
      <c r="G393" s="38">
        <v>21</v>
      </c>
      <c r="H393" s="38">
        <v>26</v>
      </c>
      <c r="I393" s="38">
        <v>26</v>
      </c>
      <c r="J393" s="38">
        <v>13</v>
      </c>
      <c r="K393" s="38">
        <f t="shared" si="41"/>
        <v>0</v>
      </c>
      <c r="L393" s="38"/>
      <c r="M393" s="40"/>
      <c r="N393" s="46"/>
      <c r="O393" s="47" t="s">
        <v>27</v>
      </c>
      <c r="P393" s="38">
        <v>200</v>
      </c>
      <c r="Q393" s="38">
        <v>150</v>
      </c>
      <c r="R393" s="38">
        <v>155</v>
      </c>
      <c r="S393" s="38">
        <v>50</v>
      </c>
      <c r="T393" s="44">
        <f t="shared" si="40"/>
        <v>115.13500000000001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40</v>
      </c>
      <c r="G394" s="38"/>
      <c r="H394" s="38"/>
      <c r="I394" s="38"/>
      <c r="J394" s="38"/>
      <c r="K394" s="38">
        <f t="shared" si="41"/>
        <v>0</v>
      </c>
      <c r="L394" s="38"/>
      <c r="M394" s="40"/>
      <c r="N394" s="46"/>
      <c r="O394" s="47" t="s">
        <v>22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24</v>
      </c>
      <c r="G395" s="38">
        <v>35</v>
      </c>
      <c r="H395" s="38">
        <v>52</v>
      </c>
      <c r="I395" s="38">
        <v>27</v>
      </c>
      <c r="J395" s="38">
        <v>9</v>
      </c>
      <c r="K395" s="38">
        <f t="shared" si="41"/>
        <v>0</v>
      </c>
      <c r="L395" s="38"/>
      <c r="M395" s="40"/>
      <c r="N395" s="46"/>
      <c r="O395" s="47" t="s">
        <v>41</v>
      </c>
      <c r="P395" s="38">
        <v>43</v>
      </c>
      <c r="Q395" s="38">
        <v>26</v>
      </c>
      <c r="R395" s="38">
        <v>26</v>
      </c>
      <c r="S395" s="38">
        <v>20</v>
      </c>
      <c r="T395" s="44">
        <f t="shared" si="40"/>
        <v>21.66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42</v>
      </c>
      <c r="G396" s="38">
        <v>20</v>
      </c>
      <c r="H396" s="38">
        <v>2</v>
      </c>
      <c r="I396" s="38">
        <v>3</v>
      </c>
      <c r="J396" s="38">
        <v>15</v>
      </c>
      <c r="K396" s="38">
        <f t="shared" si="41"/>
        <v>0</v>
      </c>
      <c r="L396" s="38"/>
      <c r="M396" s="40"/>
      <c r="N396" s="48"/>
      <c r="O396" s="47" t="s">
        <v>43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22</v>
      </c>
      <c r="G397" s="38"/>
      <c r="H397" s="38"/>
      <c r="I397" s="38"/>
      <c r="J397" s="38"/>
      <c r="K397" s="38">
        <f t="shared" si="41"/>
        <v>0</v>
      </c>
      <c r="L397" s="38"/>
      <c r="M397" s="40"/>
      <c r="N397" s="48"/>
      <c r="O397" s="47" t="s">
        <v>44</v>
      </c>
      <c r="P397" s="38">
        <v>3</v>
      </c>
      <c r="Q397" s="38">
        <v>3</v>
      </c>
      <c r="R397" s="38">
        <v>3</v>
      </c>
      <c r="S397" s="38">
        <v>2</v>
      </c>
      <c r="T397" s="44">
        <f t="shared" si="40"/>
        <v>2.052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8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22</v>
      </c>
      <c r="G399" s="38"/>
      <c r="H399" s="38"/>
      <c r="I399" s="38"/>
      <c r="J399" s="38"/>
      <c r="K399" s="38">
        <f t="shared" si="41"/>
        <v>0</v>
      </c>
      <c r="L399" s="38"/>
      <c r="M399" s="40"/>
      <c r="N399" s="49"/>
      <c r="O399" s="47" t="s">
        <v>46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E400" t="s">
        <v>0</v>
      </c>
      <c r="F400" s="1"/>
    </row>
    <row r="401" spans="1:21" x14ac:dyDescent="0.25">
      <c r="A401" s="2" t="s">
        <v>1</v>
      </c>
      <c r="B401" s="3" t="s">
        <v>2</v>
      </c>
      <c r="C401" s="3" t="s">
        <v>3</v>
      </c>
      <c r="D401" s="4" t="s">
        <v>4</v>
      </c>
      <c r="E401" s="4"/>
      <c r="F401" s="5"/>
      <c r="G401" s="5"/>
      <c r="H401" s="5"/>
      <c r="I401" s="5"/>
      <c r="J401" s="5"/>
      <c r="K401" s="6" t="s">
        <v>5</v>
      </c>
      <c r="L401" s="7"/>
      <c r="M401" s="4" t="s">
        <v>6</v>
      </c>
      <c r="N401" s="4"/>
      <c r="O401" s="5"/>
      <c r="P401" s="5"/>
      <c r="Q401" s="5"/>
      <c r="R401" s="5"/>
      <c r="S401" s="5"/>
      <c r="T401" s="8" t="s">
        <v>7</v>
      </c>
      <c r="U401" s="9" t="s">
        <v>8</v>
      </c>
    </row>
    <row r="402" spans="1:21" ht="25.5" x14ac:dyDescent="0.25">
      <c r="A402" s="2"/>
      <c r="B402" s="3"/>
      <c r="C402" s="3"/>
      <c r="D402" s="10" t="s">
        <v>9</v>
      </c>
      <c r="E402" s="11" t="s">
        <v>10</v>
      </c>
      <c r="F402" s="11" t="s">
        <v>11</v>
      </c>
      <c r="G402" s="12" t="s">
        <v>12</v>
      </c>
      <c r="H402" s="13"/>
      <c r="I402" s="13"/>
      <c r="J402" s="13"/>
      <c r="K402" s="13"/>
      <c r="L402" s="14" t="s">
        <v>13</v>
      </c>
      <c r="M402" s="10" t="s">
        <v>9</v>
      </c>
      <c r="N402" s="15" t="s">
        <v>14</v>
      </c>
      <c r="O402" s="11" t="s">
        <v>11</v>
      </c>
      <c r="P402" s="12" t="s">
        <v>12</v>
      </c>
      <c r="Q402" s="13"/>
      <c r="R402" s="13"/>
      <c r="S402" s="13"/>
      <c r="T402" s="8"/>
      <c r="U402" s="9"/>
    </row>
    <row r="403" spans="1:21" x14ac:dyDescent="0.25">
      <c r="A403" s="2"/>
      <c r="B403" s="3"/>
      <c r="C403" s="3"/>
      <c r="D403" s="10"/>
      <c r="E403" s="11"/>
      <c r="F403" s="11"/>
      <c r="G403" s="16" t="s">
        <v>15</v>
      </c>
      <c r="H403" s="17" t="s">
        <v>16</v>
      </c>
      <c r="I403" s="18" t="s">
        <v>17</v>
      </c>
      <c r="J403" s="19">
        <v>0</v>
      </c>
      <c r="K403" s="13"/>
      <c r="L403" s="20"/>
      <c r="M403" s="10"/>
      <c r="N403" s="15"/>
      <c r="O403" s="11"/>
      <c r="P403" s="16" t="s">
        <v>15</v>
      </c>
      <c r="Q403" s="17" t="s">
        <v>16</v>
      </c>
      <c r="R403" s="18" t="s">
        <v>17</v>
      </c>
      <c r="S403" s="19">
        <v>0</v>
      </c>
      <c r="T403" s="8"/>
      <c r="U403" s="9"/>
    </row>
    <row r="404" spans="1:21" x14ac:dyDescent="0.25">
      <c r="A404" s="21"/>
      <c r="B404" s="22"/>
      <c r="C404" s="23"/>
      <c r="D404" s="24"/>
      <c r="E404" s="25"/>
      <c r="F404" s="25"/>
      <c r="G404" s="26"/>
      <c r="H404" s="27"/>
      <c r="I404" s="28"/>
      <c r="J404" s="29"/>
      <c r="K404" s="30"/>
      <c r="L404" s="30"/>
      <c r="M404" s="24"/>
      <c r="N404" s="25"/>
      <c r="O404" s="25"/>
      <c r="P404" s="26"/>
      <c r="Q404" s="27"/>
      <c r="R404" s="28"/>
      <c r="S404" s="29"/>
      <c r="T404" s="31"/>
      <c r="U404" s="32"/>
    </row>
    <row r="405" spans="1:21" x14ac:dyDescent="0.25">
      <c r="A405" s="33"/>
      <c r="B405" s="33">
        <v>522</v>
      </c>
      <c r="C405" s="34"/>
      <c r="D405" s="35">
        <v>250</v>
      </c>
      <c r="E405" s="36"/>
      <c r="F405" s="37"/>
      <c r="G405" s="38"/>
      <c r="H405" s="38"/>
      <c r="I405" s="38"/>
      <c r="J405" s="38"/>
      <c r="K405" s="38">
        <f>((SUM(H407:H418)*H406)+(SUM(G407:G418)*G406)+(SUM(I407:I418)*I406))/1000</f>
        <v>0</v>
      </c>
      <c r="L405" s="38">
        <f>T405*100/M405</f>
        <v>0</v>
      </c>
      <c r="M405" s="35">
        <v>250</v>
      </c>
      <c r="N405" s="36"/>
      <c r="O405" s="37"/>
      <c r="P405" s="38"/>
      <c r="Q405" s="38"/>
      <c r="R405" s="38"/>
      <c r="S405" s="38"/>
      <c r="T405" s="39">
        <f>((SUM(Q407:Q418)*Q406)+(SUM(P407:P418)*P406)+(SUM(R407:R418)*R406))/1000</f>
        <v>0</v>
      </c>
      <c r="U405" s="39">
        <f>T405*100/M405</f>
        <v>0</v>
      </c>
    </row>
    <row r="406" spans="1:21" x14ac:dyDescent="0.25">
      <c r="A406" s="33"/>
      <c r="B406" s="40"/>
      <c r="C406" s="13"/>
      <c r="D406" s="40"/>
      <c r="E406" s="41" t="s">
        <v>19</v>
      </c>
      <c r="F406" s="42"/>
      <c r="G406" s="43"/>
      <c r="H406" s="43"/>
      <c r="I406" s="43"/>
      <c r="J406" s="43"/>
      <c r="K406" s="38"/>
      <c r="L406" s="38"/>
      <c r="M406" s="40"/>
      <c r="N406" s="41" t="s">
        <v>19</v>
      </c>
      <c r="O406" s="42"/>
      <c r="P406" s="43"/>
      <c r="Q406" s="43"/>
      <c r="R406" s="43"/>
      <c r="S406" s="38"/>
      <c r="T406" s="44"/>
      <c r="U406" s="45"/>
    </row>
    <row r="407" spans="1:21" x14ac:dyDescent="0.25">
      <c r="A407" s="33"/>
      <c r="B407" s="40"/>
      <c r="C407" s="13"/>
      <c r="D407" s="40"/>
      <c r="E407" s="46"/>
      <c r="F407" s="47" t="s">
        <v>22</v>
      </c>
      <c r="G407" s="38"/>
      <c r="H407" s="38"/>
      <c r="I407" s="38"/>
      <c r="J407" s="38"/>
      <c r="K407" s="38">
        <f>(G407*$G$7+H407*$H$7+I407*$I$7)/1000</f>
        <v>0</v>
      </c>
      <c r="L407" s="38"/>
      <c r="M407" s="40"/>
      <c r="N407" s="46"/>
      <c r="O407" s="47" t="s">
        <v>22</v>
      </c>
      <c r="P407" s="38"/>
      <c r="Q407" s="38"/>
      <c r="R407" s="38"/>
      <c r="S407" s="38"/>
      <c r="T407" s="44">
        <f t="shared" ref="T407:T418" si="42">(P407*$P$7+Q407*$Q$7+R407*$R$7)/1000</f>
        <v>0</v>
      </c>
      <c r="U407" s="45"/>
    </row>
    <row r="408" spans="1:21" x14ac:dyDescent="0.25">
      <c r="A408" s="33"/>
      <c r="B408" s="40"/>
      <c r="C408" s="13"/>
      <c r="D408" s="40"/>
      <c r="E408" s="46"/>
      <c r="F408" s="47" t="s">
        <v>22</v>
      </c>
      <c r="G408" s="38"/>
      <c r="H408" s="38"/>
      <c r="I408" s="38"/>
      <c r="J408" s="38"/>
      <c r="K408" s="38">
        <f t="shared" ref="K408:K418" si="43">(G408*$G$7+H408*$H$7+I408*$I$7)/1000</f>
        <v>0</v>
      </c>
      <c r="L408" s="38"/>
      <c r="M408" s="40"/>
      <c r="N408" s="48"/>
      <c r="O408" s="47" t="s">
        <v>22</v>
      </c>
      <c r="P408" s="38"/>
      <c r="Q408" s="38"/>
      <c r="R408" s="38"/>
      <c r="S408" s="38"/>
      <c r="T408" s="44">
        <f t="shared" si="42"/>
        <v>0</v>
      </c>
      <c r="U408" s="45"/>
    </row>
    <row r="409" spans="1:21" x14ac:dyDescent="0.25">
      <c r="A409" s="33"/>
      <c r="B409" s="40"/>
      <c r="C409" s="13"/>
      <c r="D409" s="40"/>
      <c r="E409" s="46"/>
      <c r="F409" s="47" t="s">
        <v>22</v>
      </c>
      <c r="G409" s="38"/>
      <c r="H409" s="38"/>
      <c r="I409" s="38"/>
      <c r="J409" s="38"/>
      <c r="K409" s="38">
        <f t="shared" si="43"/>
        <v>0</v>
      </c>
      <c r="L409" s="38"/>
      <c r="M409" s="40"/>
      <c r="N409" s="46"/>
      <c r="O409" s="47" t="s">
        <v>22</v>
      </c>
      <c r="P409" s="38"/>
      <c r="Q409" s="38"/>
      <c r="R409" s="38"/>
      <c r="S409" s="38"/>
      <c r="T409" s="44">
        <f t="shared" si="42"/>
        <v>0</v>
      </c>
      <c r="U409" s="45"/>
    </row>
    <row r="410" spans="1:21" x14ac:dyDescent="0.25">
      <c r="A410" s="33"/>
      <c r="B410" s="40"/>
      <c r="C410" s="13"/>
      <c r="D410" s="40"/>
      <c r="E410" s="46"/>
      <c r="F410" s="47" t="s">
        <v>32</v>
      </c>
      <c r="G410" s="38"/>
      <c r="H410" s="38"/>
      <c r="I410" s="38"/>
      <c r="J410" s="38"/>
      <c r="K410" s="38">
        <f t="shared" si="43"/>
        <v>0</v>
      </c>
      <c r="L410" s="38"/>
      <c r="M410" s="40"/>
      <c r="N410" s="48"/>
      <c r="O410" s="47" t="s">
        <v>22</v>
      </c>
      <c r="P410" s="38"/>
      <c r="Q410" s="38"/>
      <c r="R410" s="38"/>
      <c r="S410" s="38"/>
      <c r="T410" s="44">
        <f t="shared" si="42"/>
        <v>0</v>
      </c>
      <c r="U410" s="45"/>
    </row>
    <row r="411" spans="1:21" x14ac:dyDescent="0.25">
      <c r="A411" s="33"/>
      <c r="B411" s="40"/>
      <c r="C411" s="13"/>
      <c r="D411" s="40"/>
      <c r="E411" s="46"/>
      <c r="F411" s="47" t="s">
        <v>22</v>
      </c>
      <c r="G411" s="38"/>
      <c r="H411" s="38"/>
      <c r="I411" s="38"/>
      <c r="J411" s="38"/>
      <c r="K411" s="38">
        <f t="shared" si="43"/>
        <v>0</v>
      </c>
      <c r="L411" s="38"/>
      <c r="M411" s="40"/>
      <c r="N411" s="46"/>
      <c r="O411" s="47" t="s">
        <v>22</v>
      </c>
      <c r="P411" s="38"/>
      <c r="Q411" s="38"/>
      <c r="R411" s="38"/>
      <c r="S411" s="38"/>
      <c r="T411" s="44">
        <f t="shared" si="42"/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22</v>
      </c>
      <c r="G412" s="38"/>
      <c r="H412" s="38"/>
      <c r="I412" s="38"/>
      <c r="J412" s="38"/>
      <c r="K412" s="38">
        <f t="shared" si="43"/>
        <v>0</v>
      </c>
      <c r="L412" s="38"/>
      <c r="M412" s="40"/>
      <c r="N412" s="46"/>
      <c r="O412" s="47" t="s">
        <v>22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22</v>
      </c>
      <c r="G413" s="38"/>
      <c r="H413" s="38"/>
      <c r="I413" s="38"/>
      <c r="J413" s="38"/>
      <c r="K413" s="38">
        <f t="shared" si="43"/>
        <v>0</v>
      </c>
      <c r="L413" s="38"/>
      <c r="M413" s="40"/>
      <c r="N413" s="46"/>
      <c r="O413" s="47" t="s">
        <v>22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22</v>
      </c>
      <c r="G414" s="38"/>
      <c r="H414" s="38"/>
      <c r="I414" s="38"/>
      <c r="J414" s="38"/>
      <c r="K414" s="38">
        <f t="shared" si="43"/>
        <v>0</v>
      </c>
      <c r="L414" s="38"/>
      <c r="M414" s="40"/>
      <c r="N414" s="46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22</v>
      </c>
      <c r="G415" s="38"/>
      <c r="H415" s="38"/>
      <c r="I415" s="38"/>
      <c r="J415" s="38"/>
      <c r="K415" s="38">
        <f t="shared" si="43"/>
        <v>0</v>
      </c>
      <c r="L415" s="38"/>
      <c r="M415" s="40"/>
      <c r="N415" s="48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26</v>
      </c>
      <c r="G416" s="38"/>
      <c r="H416" s="38"/>
      <c r="I416" s="38"/>
      <c r="J416" s="38"/>
      <c r="K416" s="38">
        <f t="shared" si="43"/>
        <v>0</v>
      </c>
      <c r="L416" s="38"/>
      <c r="M416" s="40"/>
      <c r="N416" s="48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22</v>
      </c>
      <c r="G417" s="38"/>
      <c r="H417" s="38"/>
      <c r="I417" s="38"/>
      <c r="J417" s="38"/>
      <c r="K417" s="38">
        <f t="shared" si="43"/>
        <v>0</v>
      </c>
      <c r="L417" s="38"/>
      <c r="M417" s="40"/>
      <c r="N417" s="48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21</v>
      </c>
      <c r="G418" s="38"/>
      <c r="H418" s="38"/>
      <c r="I418" s="38"/>
      <c r="J418" s="38"/>
      <c r="K418" s="38">
        <f t="shared" si="43"/>
        <v>0</v>
      </c>
      <c r="L418" s="38"/>
      <c r="M418" s="40"/>
      <c r="N418" s="49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E419" t="s">
        <v>0</v>
      </c>
      <c r="F419" s="1"/>
    </row>
    <row r="420" spans="1:21" x14ac:dyDescent="0.25">
      <c r="A420" s="2" t="s">
        <v>1</v>
      </c>
      <c r="B420" s="3" t="s">
        <v>2</v>
      </c>
      <c r="C420" s="3" t="s">
        <v>3</v>
      </c>
      <c r="D420" s="4" t="s">
        <v>4</v>
      </c>
      <c r="E420" s="4"/>
      <c r="F420" s="5"/>
      <c r="G420" s="5"/>
      <c r="H420" s="5"/>
      <c r="I420" s="5"/>
      <c r="J420" s="5"/>
      <c r="K420" s="6" t="s">
        <v>5</v>
      </c>
      <c r="L420" s="7"/>
      <c r="M420" s="4" t="s">
        <v>6</v>
      </c>
      <c r="N420" s="4"/>
      <c r="O420" s="5"/>
      <c r="P420" s="5"/>
      <c r="Q420" s="5"/>
      <c r="R420" s="5"/>
      <c r="S420" s="5"/>
      <c r="T420" s="8" t="s">
        <v>7</v>
      </c>
      <c r="U420" s="9" t="s">
        <v>8</v>
      </c>
    </row>
    <row r="421" spans="1:21" ht="25.5" x14ac:dyDescent="0.25">
      <c r="A421" s="2"/>
      <c r="B421" s="3"/>
      <c r="C421" s="3"/>
      <c r="D421" s="10" t="s">
        <v>9</v>
      </c>
      <c r="E421" s="11" t="s">
        <v>10</v>
      </c>
      <c r="F421" s="11" t="s">
        <v>11</v>
      </c>
      <c r="G421" s="12" t="s">
        <v>12</v>
      </c>
      <c r="H421" s="13"/>
      <c r="I421" s="13"/>
      <c r="J421" s="13"/>
      <c r="K421" s="13"/>
      <c r="L421" s="14" t="s">
        <v>13</v>
      </c>
      <c r="M421" s="10" t="s">
        <v>9</v>
      </c>
      <c r="N421" s="15" t="s">
        <v>14</v>
      </c>
      <c r="O421" s="11" t="s">
        <v>11</v>
      </c>
      <c r="P421" s="12" t="s">
        <v>12</v>
      </c>
      <c r="Q421" s="13"/>
      <c r="R421" s="13"/>
      <c r="S421" s="13"/>
      <c r="T421" s="8"/>
      <c r="U421" s="9"/>
    </row>
    <row r="422" spans="1:21" x14ac:dyDescent="0.25">
      <c r="A422" s="2"/>
      <c r="B422" s="3"/>
      <c r="C422" s="3"/>
      <c r="D422" s="10"/>
      <c r="E422" s="11"/>
      <c r="F422" s="11"/>
      <c r="G422" s="16" t="s">
        <v>15</v>
      </c>
      <c r="H422" s="17" t="s">
        <v>16</v>
      </c>
      <c r="I422" s="18" t="s">
        <v>17</v>
      </c>
      <c r="J422" s="19">
        <v>0</v>
      </c>
      <c r="K422" s="13"/>
      <c r="L422" s="20"/>
      <c r="M422" s="10"/>
      <c r="N422" s="15"/>
      <c r="O422" s="11"/>
      <c r="P422" s="16" t="s">
        <v>15</v>
      </c>
      <c r="Q422" s="17" t="s">
        <v>16</v>
      </c>
      <c r="R422" s="18" t="s">
        <v>17</v>
      </c>
      <c r="S422" s="19">
        <v>0</v>
      </c>
      <c r="T422" s="8"/>
      <c r="U422" s="9"/>
    </row>
    <row r="423" spans="1:21" x14ac:dyDescent="0.25">
      <c r="A423" s="21"/>
      <c r="B423" s="22"/>
      <c r="C423" s="23"/>
      <c r="D423" s="24"/>
      <c r="E423" s="25"/>
      <c r="F423" s="25"/>
      <c r="G423" s="26"/>
      <c r="H423" s="27"/>
      <c r="I423" s="28"/>
      <c r="J423" s="29"/>
      <c r="K423" s="30"/>
      <c r="L423" s="30"/>
      <c r="M423" s="24"/>
      <c r="N423" s="25"/>
      <c r="O423" s="25"/>
      <c r="P423" s="26"/>
      <c r="Q423" s="27"/>
      <c r="R423" s="28"/>
      <c r="S423" s="29"/>
      <c r="T423" s="31"/>
      <c r="U423" s="32"/>
    </row>
    <row r="424" spans="1:21" x14ac:dyDescent="0.25">
      <c r="A424" s="33"/>
      <c r="B424" s="33">
        <v>523</v>
      </c>
      <c r="C424" s="34"/>
      <c r="D424" s="35">
        <v>160</v>
      </c>
      <c r="E424" s="36"/>
      <c r="F424" s="37"/>
      <c r="G424" s="38"/>
      <c r="H424" s="38"/>
      <c r="I424" s="38"/>
      <c r="J424" s="38"/>
      <c r="K424" s="38">
        <f>((SUM(H426:H437)*H425)+(SUM(G426:G437)*G425)+(SUM(I426:I437)*I425))/1000</f>
        <v>36.792000000000002</v>
      </c>
      <c r="L424" s="38">
        <f>T424*100/M424</f>
        <v>0</v>
      </c>
      <c r="M424" s="35">
        <v>160</v>
      </c>
      <c r="N424" s="36"/>
      <c r="O424" s="37"/>
      <c r="P424" s="38"/>
      <c r="Q424" s="38"/>
      <c r="R424" s="38"/>
      <c r="S424" s="38"/>
      <c r="T424" s="39">
        <f>((SUM(Q426:Q437)*Q425)+(SUM(P426:P437)*P425)+(SUM(R426:R437)*R425))/1000</f>
        <v>0</v>
      </c>
      <c r="U424" s="39">
        <f>T424*100/M424</f>
        <v>0</v>
      </c>
    </row>
    <row r="425" spans="1:21" x14ac:dyDescent="0.25">
      <c r="A425" s="33"/>
      <c r="B425" s="40"/>
      <c r="C425" s="13"/>
      <c r="D425" s="40"/>
      <c r="E425" s="41" t="s">
        <v>19</v>
      </c>
      <c r="F425" s="42"/>
      <c r="G425" s="43">
        <v>220</v>
      </c>
      <c r="H425" s="43">
        <v>221</v>
      </c>
      <c r="I425" s="43">
        <v>220</v>
      </c>
      <c r="J425" s="43"/>
      <c r="K425" s="38"/>
      <c r="L425" s="38"/>
      <c r="M425" s="40"/>
      <c r="N425" s="41" t="s">
        <v>19</v>
      </c>
      <c r="O425" s="42"/>
      <c r="P425" s="43"/>
      <c r="Q425" s="43"/>
      <c r="R425" s="43"/>
      <c r="S425" s="38"/>
      <c r="T425" s="44"/>
      <c r="U425" s="45"/>
    </row>
    <row r="426" spans="1:21" x14ac:dyDescent="0.25">
      <c r="A426" s="33"/>
      <c r="B426" s="40"/>
      <c r="C426" s="13"/>
      <c r="D426" s="40"/>
      <c r="E426" s="46"/>
      <c r="F426" s="47" t="s">
        <v>111</v>
      </c>
      <c r="G426" s="38">
        <v>52</v>
      </c>
      <c r="H426" s="38">
        <v>52</v>
      </c>
      <c r="I426" s="38">
        <v>63</v>
      </c>
      <c r="J426" s="38">
        <v>10</v>
      </c>
      <c r="K426" s="38">
        <f>(G426*$G$7+H426*$H$7+I426*$I$7)/1000</f>
        <v>0</v>
      </c>
      <c r="L426" s="38"/>
      <c r="M426" s="40"/>
      <c r="N426" s="46"/>
      <c r="O426" s="47" t="s">
        <v>22</v>
      </c>
      <c r="P426" s="38"/>
      <c r="Q426" s="38"/>
      <c r="R426" s="38"/>
      <c r="S426" s="38"/>
      <c r="T426" s="44">
        <f t="shared" ref="T426:T437" si="44">(P426*$P$7+Q426*$Q$7+R426*$R$7)/1000</f>
        <v>0</v>
      </c>
      <c r="U426" s="45"/>
    </row>
    <row r="427" spans="1:21" x14ac:dyDescent="0.25">
      <c r="A427" s="33"/>
      <c r="B427" s="40"/>
      <c r="C427" s="13"/>
      <c r="D427" s="40"/>
      <c r="E427" s="46"/>
      <c r="F427" s="47" t="s">
        <v>31</v>
      </c>
      <c r="G427" s="38"/>
      <c r="H427" s="38"/>
      <c r="I427" s="38"/>
      <c r="J427" s="38"/>
      <c r="K427" s="38">
        <f t="shared" ref="K427:K437" si="45">(G427*$G$7+H427*$H$7+I427*$I$7)/1000</f>
        <v>0</v>
      </c>
      <c r="L427" s="38"/>
      <c r="M427" s="40"/>
      <c r="N427" s="48"/>
      <c r="O427" s="47" t="s">
        <v>22</v>
      </c>
      <c r="P427" s="38"/>
      <c r="Q427" s="38"/>
      <c r="R427" s="38"/>
      <c r="S427" s="38"/>
      <c r="T427" s="44">
        <f t="shared" si="44"/>
        <v>0</v>
      </c>
      <c r="U427" s="45"/>
    </row>
    <row r="428" spans="1:21" x14ac:dyDescent="0.25">
      <c r="A428" s="33"/>
      <c r="B428" s="40"/>
      <c r="C428" s="13"/>
      <c r="D428" s="40"/>
      <c r="E428" s="46"/>
      <c r="F428" s="47" t="s">
        <v>22</v>
      </c>
      <c r="G428" s="38"/>
      <c r="H428" s="38"/>
      <c r="I428" s="38"/>
      <c r="J428" s="38"/>
      <c r="K428" s="38">
        <f t="shared" si="45"/>
        <v>0</v>
      </c>
      <c r="L428" s="38"/>
      <c r="M428" s="40"/>
      <c r="N428" s="46"/>
      <c r="O428" s="47" t="s">
        <v>22</v>
      </c>
      <c r="P428" s="38"/>
      <c r="Q428" s="38"/>
      <c r="R428" s="38"/>
      <c r="S428" s="38"/>
      <c r="T428" s="44">
        <f t="shared" si="44"/>
        <v>0</v>
      </c>
      <c r="U428" s="45"/>
    </row>
    <row r="429" spans="1:21" x14ac:dyDescent="0.25">
      <c r="A429" s="33"/>
      <c r="B429" s="40"/>
      <c r="C429" s="13"/>
      <c r="D429" s="40"/>
      <c r="E429" s="46"/>
      <c r="F429" s="47" t="s">
        <v>22</v>
      </c>
      <c r="G429" s="38"/>
      <c r="H429" s="38"/>
      <c r="I429" s="38"/>
      <c r="J429" s="38"/>
      <c r="K429" s="38">
        <f t="shared" si="45"/>
        <v>0</v>
      </c>
      <c r="L429" s="38"/>
      <c r="M429" s="40"/>
      <c r="N429" s="48"/>
      <c r="O429" s="47" t="s">
        <v>21</v>
      </c>
      <c r="P429" s="38"/>
      <c r="Q429" s="38"/>
      <c r="R429" s="38"/>
      <c r="S429" s="38"/>
      <c r="T429" s="44">
        <f t="shared" si="44"/>
        <v>0</v>
      </c>
      <c r="U429" s="45"/>
    </row>
    <row r="430" spans="1:21" x14ac:dyDescent="0.25">
      <c r="A430" s="33"/>
      <c r="B430" s="40"/>
      <c r="C430" s="13"/>
      <c r="D430" s="40"/>
      <c r="E430" s="46"/>
      <c r="F430" s="47" t="s">
        <v>22</v>
      </c>
      <c r="G430" s="38"/>
      <c r="H430" s="38"/>
      <c r="I430" s="38"/>
      <c r="J430" s="38"/>
      <c r="K430" s="38">
        <f t="shared" si="45"/>
        <v>0</v>
      </c>
      <c r="L430" s="38"/>
      <c r="M430" s="40"/>
      <c r="N430" s="46"/>
      <c r="O430" s="47" t="s">
        <v>22</v>
      </c>
      <c r="P430" s="38"/>
      <c r="Q430" s="38"/>
      <c r="R430" s="38"/>
      <c r="S430" s="38"/>
      <c r="T430" s="44">
        <f t="shared" si="44"/>
        <v>0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22</v>
      </c>
      <c r="G431" s="38"/>
      <c r="H431" s="38"/>
      <c r="I431" s="38"/>
      <c r="J431" s="38"/>
      <c r="K431" s="38">
        <f t="shared" si="45"/>
        <v>0</v>
      </c>
      <c r="L431" s="38"/>
      <c r="M431" s="40"/>
      <c r="N431" s="46"/>
      <c r="O431" s="47" t="s">
        <v>22</v>
      </c>
      <c r="P431" s="38"/>
      <c r="Q431" s="38"/>
      <c r="R431" s="38"/>
      <c r="S431" s="38"/>
      <c r="T431" s="44">
        <f t="shared" si="44"/>
        <v>0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22</v>
      </c>
      <c r="G432" s="38"/>
      <c r="H432" s="38"/>
      <c r="I432" s="38"/>
      <c r="J432" s="38"/>
      <c r="K432" s="38">
        <f t="shared" si="45"/>
        <v>0</v>
      </c>
      <c r="L432" s="38"/>
      <c r="M432" s="40"/>
      <c r="N432" s="46"/>
      <c r="O432" s="47" t="s">
        <v>37</v>
      </c>
      <c r="P432" s="38"/>
      <c r="Q432" s="38"/>
      <c r="R432" s="38"/>
      <c r="S432" s="38"/>
      <c r="T432" s="44">
        <f t="shared" si="44"/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24</v>
      </c>
      <c r="G433" s="38"/>
      <c r="H433" s="38"/>
      <c r="I433" s="38"/>
      <c r="J433" s="38"/>
      <c r="K433" s="38">
        <f t="shared" si="45"/>
        <v>0</v>
      </c>
      <c r="L433" s="38"/>
      <c r="M433" s="40"/>
      <c r="N433" s="46"/>
      <c r="O433" s="47" t="s">
        <v>22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8"/>
      <c r="O434" s="47" t="s">
        <v>22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8"/>
      <c r="O435" s="47" t="s">
        <v>22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8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9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  <row r="438" spans="1:21" x14ac:dyDescent="0.25">
      <c r="E438" t="s">
        <v>0</v>
      </c>
      <c r="F438" s="1"/>
    </row>
    <row r="439" spans="1:21" x14ac:dyDescent="0.25">
      <c r="A439" s="2" t="s">
        <v>1</v>
      </c>
      <c r="B439" s="3" t="s">
        <v>2</v>
      </c>
      <c r="C439" s="3" t="s">
        <v>3</v>
      </c>
      <c r="D439" s="4" t="s">
        <v>4</v>
      </c>
      <c r="E439" s="4"/>
      <c r="F439" s="5"/>
      <c r="G439" s="5"/>
      <c r="H439" s="5"/>
      <c r="I439" s="5"/>
      <c r="J439" s="5"/>
      <c r="K439" s="6" t="s">
        <v>5</v>
      </c>
      <c r="L439" s="7"/>
      <c r="M439" s="4" t="s">
        <v>6</v>
      </c>
      <c r="N439" s="4"/>
      <c r="O439" s="5"/>
      <c r="P439" s="5"/>
      <c r="Q439" s="5"/>
      <c r="R439" s="5"/>
      <c r="S439" s="5"/>
      <c r="T439" s="8" t="s">
        <v>7</v>
      </c>
      <c r="U439" s="9" t="s">
        <v>8</v>
      </c>
    </row>
    <row r="440" spans="1:21" ht="25.5" x14ac:dyDescent="0.25">
      <c r="A440" s="2"/>
      <c r="B440" s="3"/>
      <c r="C440" s="3"/>
      <c r="D440" s="10" t="s">
        <v>9</v>
      </c>
      <c r="E440" s="11" t="s">
        <v>10</v>
      </c>
      <c r="F440" s="11" t="s">
        <v>11</v>
      </c>
      <c r="G440" s="12" t="s">
        <v>12</v>
      </c>
      <c r="H440" s="13"/>
      <c r="I440" s="13"/>
      <c r="J440" s="13"/>
      <c r="K440" s="13"/>
      <c r="L440" s="14" t="s">
        <v>13</v>
      </c>
      <c r="M440" s="10" t="s">
        <v>9</v>
      </c>
      <c r="N440" s="15" t="s">
        <v>14</v>
      </c>
      <c r="O440" s="11" t="s">
        <v>11</v>
      </c>
      <c r="P440" s="12" t="s">
        <v>12</v>
      </c>
      <c r="Q440" s="13"/>
      <c r="R440" s="13"/>
      <c r="S440" s="13"/>
      <c r="T440" s="8"/>
      <c r="U440" s="9"/>
    </row>
    <row r="441" spans="1:21" x14ac:dyDescent="0.25">
      <c r="A441" s="2"/>
      <c r="B441" s="3"/>
      <c r="C441" s="3"/>
      <c r="D441" s="10"/>
      <c r="E441" s="11"/>
      <c r="F441" s="11"/>
      <c r="G441" s="16" t="s">
        <v>15</v>
      </c>
      <c r="H441" s="17" t="s">
        <v>16</v>
      </c>
      <c r="I441" s="18" t="s">
        <v>17</v>
      </c>
      <c r="J441" s="19">
        <v>0</v>
      </c>
      <c r="K441" s="13"/>
      <c r="L441" s="20"/>
      <c r="M441" s="10"/>
      <c r="N441" s="15"/>
      <c r="O441" s="11"/>
      <c r="P441" s="16" t="s">
        <v>15</v>
      </c>
      <c r="Q441" s="17" t="s">
        <v>16</v>
      </c>
      <c r="R441" s="18" t="s">
        <v>17</v>
      </c>
      <c r="S441" s="19">
        <v>0</v>
      </c>
      <c r="T441" s="8"/>
      <c r="U441" s="9"/>
    </row>
    <row r="442" spans="1:21" x14ac:dyDescent="0.25">
      <c r="A442" s="21"/>
      <c r="B442" s="22"/>
      <c r="C442" s="23"/>
      <c r="D442" s="24"/>
      <c r="E442" s="25"/>
      <c r="F442" s="25"/>
      <c r="G442" s="26"/>
      <c r="H442" s="27"/>
      <c r="I442" s="28"/>
      <c r="J442" s="29"/>
      <c r="K442" s="30"/>
      <c r="L442" s="30"/>
      <c r="M442" s="24"/>
      <c r="N442" s="25"/>
      <c r="O442" s="25"/>
      <c r="P442" s="26"/>
      <c r="Q442" s="27"/>
      <c r="R442" s="28"/>
      <c r="S442" s="29"/>
      <c r="T442" s="31"/>
      <c r="U442" s="32"/>
    </row>
    <row r="443" spans="1:21" x14ac:dyDescent="0.25">
      <c r="A443" s="33"/>
      <c r="B443" s="33">
        <v>524</v>
      </c>
      <c r="C443" s="34"/>
      <c r="D443" s="35"/>
      <c r="E443" s="36"/>
      <c r="F443" s="37"/>
      <c r="G443" s="38"/>
      <c r="H443" s="38"/>
      <c r="I443" s="38"/>
      <c r="J443" s="38"/>
      <c r="K443" s="38">
        <f>((SUM(H445:H456)*H444)+(SUM(G445:G456)*G444)+(SUM(I445:I456)*I444))/1000</f>
        <v>0</v>
      </c>
      <c r="L443" s="38" t="e">
        <f>T443*100/M443</f>
        <v>#DIV/0!</v>
      </c>
      <c r="M443" s="35"/>
      <c r="N443" s="36"/>
      <c r="O443" s="37"/>
      <c r="P443" s="38"/>
      <c r="Q443" s="38"/>
      <c r="R443" s="38"/>
      <c r="S443" s="38"/>
      <c r="T443" s="39">
        <f>((SUM(Q445:Q456)*Q444)+(SUM(P445:P456)*P444)+(SUM(R445:R456)*R444))/1000</f>
        <v>0</v>
      </c>
      <c r="U443" s="39" t="e">
        <f>T443*100/M443</f>
        <v>#DIV/0!</v>
      </c>
    </row>
    <row r="444" spans="1:21" x14ac:dyDescent="0.25">
      <c r="A444" s="33"/>
      <c r="B444" s="40"/>
      <c r="C444" s="13"/>
      <c r="D444" s="40"/>
      <c r="E444" s="41" t="s">
        <v>19</v>
      </c>
      <c r="F444" s="42"/>
      <c r="G444" s="43"/>
      <c r="H444" s="43"/>
      <c r="I444" s="43"/>
      <c r="J444" s="43"/>
      <c r="K444" s="38"/>
      <c r="L444" s="38"/>
      <c r="M444" s="40"/>
      <c r="N444" s="41" t="s">
        <v>19</v>
      </c>
      <c r="O444" s="42"/>
      <c r="P444" s="43"/>
      <c r="Q444" s="43"/>
      <c r="R444" s="43"/>
      <c r="S444" s="38"/>
      <c r="T444" s="44"/>
      <c r="U444" s="45"/>
    </row>
    <row r="445" spans="1:21" x14ac:dyDescent="0.25">
      <c r="A445" s="33"/>
      <c r="B445" s="40"/>
      <c r="C445" s="13"/>
      <c r="D445" s="40"/>
      <c r="E445" s="46"/>
      <c r="F445" s="47" t="s">
        <v>22</v>
      </c>
      <c r="G445" s="38"/>
      <c r="H445" s="38"/>
      <c r="I445" s="38"/>
      <c r="J445" s="38"/>
      <c r="K445" s="38">
        <f>(G445*$G$7+H445*$H$7+I445*$I$7)/1000</f>
        <v>0</v>
      </c>
      <c r="L445" s="38"/>
      <c r="M445" s="40"/>
      <c r="N445" s="46"/>
      <c r="O445" s="47" t="s">
        <v>22</v>
      </c>
      <c r="P445" s="38"/>
      <c r="Q445" s="38"/>
      <c r="R445" s="38"/>
      <c r="S445" s="38"/>
      <c r="T445" s="44">
        <f t="shared" ref="T445:T456" si="46">(P445*$P$7+Q445*$Q$7+R445*$R$7)/1000</f>
        <v>0</v>
      </c>
      <c r="U445" s="45"/>
    </row>
    <row r="446" spans="1:21" x14ac:dyDescent="0.25">
      <c r="A446" s="33"/>
      <c r="B446" s="40"/>
      <c r="C446" s="13"/>
      <c r="D446" s="40"/>
      <c r="E446" s="46"/>
      <c r="F446" s="47" t="s">
        <v>22</v>
      </c>
      <c r="G446" s="38"/>
      <c r="H446" s="38"/>
      <c r="I446" s="38"/>
      <c r="J446" s="38"/>
      <c r="K446" s="38">
        <f t="shared" ref="K446:K456" si="47">(G446*$G$7+H446*$H$7+I446*$I$7)/1000</f>
        <v>0</v>
      </c>
      <c r="L446" s="38"/>
      <c r="M446" s="40"/>
      <c r="N446" s="48"/>
      <c r="O446" s="47" t="s">
        <v>22</v>
      </c>
      <c r="P446" s="38"/>
      <c r="Q446" s="38"/>
      <c r="R446" s="38"/>
      <c r="S446" s="38"/>
      <c r="T446" s="44">
        <f t="shared" si="46"/>
        <v>0</v>
      </c>
      <c r="U446" s="45"/>
    </row>
    <row r="447" spans="1:21" x14ac:dyDescent="0.25">
      <c r="A447" s="33"/>
      <c r="B447" s="40"/>
      <c r="C447" s="13"/>
      <c r="D447" s="40"/>
      <c r="E447" s="46"/>
      <c r="F447" s="47" t="s">
        <v>22</v>
      </c>
      <c r="G447" s="38"/>
      <c r="H447" s="38"/>
      <c r="I447" s="38"/>
      <c r="J447" s="38"/>
      <c r="K447" s="38">
        <f t="shared" si="47"/>
        <v>0</v>
      </c>
      <c r="L447" s="38"/>
      <c r="M447" s="40"/>
      <c r="N447" s="46"/>
      <c r="O447" s="47" t="s">
        <v>22</v>
      </c>
      <c r="P447" s="38"/>
      <c r="Q447" s="38"/>
      <c r="R447" s="38"/>
      <c r="S447" s="38"/>
      <c r="T447" s="44">
        <f t="shared" si="46"/>
        <v>0</v>
      </c>
      <c r="U447" s="45"/>
    </row>
    <row r="448" spans="1:21" x14ac:dyDescent="0.25">
      <c r="A448" s="33"/>
      <c r="B448" s="40"/>
      <c r="C448" s="13"/>
      <c r="D448" s="40"/>
      <c r="E448" s="46"/>
      <c r="F448" s="47" t="s">
        <v>22</v>
      </c>
      <c r="G448" s="38"/>
      <c r="H448" s="38"/>
      <c r="I448" s="38"/>
      <c r="J448" s="38"/>
      <c r="K448" s="38">
        <f t="shared" si="47"/>
        <v>0</v>
      </c>
      <c r="L448" s="38"/>
      <c r="M448" s="40"/>
      <c r="N448" s="48"/>
      <c r="O448" s="47" t="s">
        <v>22</v>
      </c>
      <c r="P448" s="38"/>
      <c r="Q448" s="38"/>
      <c r="R448" s="38"/>
      <c r="S448" s="38"/>
      <c r="T448" s="44">
        <f t="shared" si="46"/>
        <v>0</v>
      </c>
      <c r="U448" s="45"/>
    </row>
    <row r="449" spans="1:21" x14ac:dyDescent="0.25">
      <c r="A449" s="33"/>
      <c r="B449" s="40"/>
      <c r="C449" s="13"/>
      <c r="D449" s="40"/>
      <c r="E449" s="46"/>
      <c r="F449" s="47" t="s">
        <v>22</v>
      </c>
      <c r="G449" s="38"/>
      <c r="H449" s="38"/>
      <c r="I449" s="38"/>
      <c r="J449" s="38"/>
      <c r="K449" s="38">
        <f t="shared" si="47"/>
        <v>0</v>
      </c>
      <c r="L449" s="38"/>
      <c r="M449" s="40"/>
      <c r="N449" s="46"/>
      <c r="O449" s="47" t="s">
        <v>22</v>
      </c>
      <c r="P449" s="38"/>
      <c r="Q449" s="38"/>
      <c r="R449" s="38"/>
      <c r="S449" s="38"/>
      <c r="T449" s="44">
        <f t="shared" si="46"/>
        <v>0</v>
      </c>
      <c r="U449" s="45"/>
    </row>
    <row r="450" spans="1:21" x14ac:dyDescent="0.25">
      <c r="A450" s="33"/>
      <c r="B450" s="40"/>
      <c r="C450" s="13"/>
      <c r="D450" s="40"/>
      <c r="E450" s="46"/>
      <c r="F450" s="47" t="s">
        <v>22</v>
      </c>
      <c r="G450" s="38"/>
      <c r="H450" s="38"/>
      <c r="I450" s="38"/>
      <c r="J450" s="38"/>
      <c r="K450" s="38">
        <f t="shared" si="47"/>
        <v>0</v>
      </c>
      <c r="L450" s="38"/>
      <c r="M450" s="40"/>
      <c r="N450" s="46"/>
      <c r="O450" s="47" t="s">
        <v>22</v>
      </c>
      <c r="P450" s="38"/>
      <c r="Q450" s="38"/>
      <c r="R450" s="38"/>
      <c r="S450" s="38"/>
      <c r="T450" s="44">
        <f t="shared" si="46"/>
        <v>0</v>
      </c>
      <c r="U450" s="45"/>
    </row>
    <row r="451" spans="1:21" x14ac:dyDescent="0.25">
      <c r="A451" s="33"/>
      <c r="B451" s="40"/>
      <c r="C451" s="13"/>
      <c r="D451" s="40"/>
      <c r="E451" s="46"/>
      <c r="F451" s="47" t="s">
        <v>22</v>
      </c>
      <c r="G451" s="38"/>
      <c r="H451" s="38"/>
      <c r="I451" s="38"/>
      <c r="J451" s="38"/>
      <c r="K451" s="38">
        <f t="shared" si="47"/>
        <v>0</v>
      </c>
      <c r="L451" s="38"/>
      <c r="M451" s="40"/>
      <c r="N451" s="46"/>
      <c r="O451" s="47" t="s">
        <v>22</v>
      </c>
      <c r="P451" s="38"/>
      <c r="Q451" s="38"/>
      <c r="R451" s="38"/>
      <c r="S451" s="38"/>
      <c r="T451" s="44">
        <f t="shared" si="46"/>
        <v>0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22</v>
      </c>
      <c r="G452" s="38"/>
      <c r="H452" s="38"/>
      <c r="I452" s="38"/>
      <c r="J452" s="38"/>
      <c r="K452" s="38">
        <f t="shared" si="47"/>
        <v>0</v>
      </c>
      <c r="L452" s="38"/>
      <c r="M452" s="40"/>
      <c r="N452" s="46"/>
      <c r="O452" s="47" t="s">
        <v>22</v>
      </c>
      <c r="P452" s="38"/>
      <c r="Q452" s="38"/>
      <c r="R452" s="38"/>
      <c r="S452" s="38"/>
      <c r="T452" s="44">
        <f t="shared" si="46"/>
        <v>0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22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8"/>
      <c r="O453" s="47" t="s">
        <v>22</v>
      </c>
      <c r="P453" s="38"/>
      <c r="Q453" s="38"/>
      <c r="R453" s="38"/>
      <c r="S453" s="38"/>
      <c r="T453" s="44">
        <f t="shared" si="46"/>
        <v>0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22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8"/>
      <c r="O454" s="47" t="s">
        <v>22</v>
      </c>
      <c r="P454" s="38"/>
      <c r="Q454" s="38"/>
      <c r="R454" s="38"/>
      <c r="S454" s="38"/>
      <c r="T454" s="44">
        <f t="shared" si="46"/>
        <v>0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22</v>
      </c>
      <c r="G455" s="38"/>
      <c r="H455" s="38"/>
      <c r="I455" s="38"/>
      <c r="J455" s="38"/>
      <c r="K455" s="38">
        <f t="shared" si="47"/>
        <v>0</v>
      </c>
      <c r="L455" s="38"/>
      <c r="M455" s="40"/>
      <c r="N455" s="48"/>
      <c r="O455" s="47" t="s">
        <v>22</v>
      </c>
      <c r="P455" s="38"/>
      <c r="Q455" s="38"/>
      <c r="R455" s="38"/>
      <c r="S455" s="38"/>
      <c r="T455" s="44">
        <f t="shared" si="46"/>
        <v>0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22</v>
      </c>
      <c r="G456" s="38"/>
      <c r="H456" s="38"/>
      <c r="I456" s="38"/>
      <c r="J456" s="38"/>
      <c r="K456" s="38">
        <f t="shared" si="47"/>
        <v>0</v>
      </c>
      <c r="L456" s="38"/>
      <c r="M456" s="40"/>
      <c r="N456" s="49"/>
      <c r="O456" s="47" t="s">
        <v>22</v>
      </c>
      <c r="P456" s="38"/>
      <c r="Q456" s="38"/>
      <c r="R456" s="38"/>
      <c r="S456" s="38"/>
      <c r="T456" s="44">
        <f t="shared" si="46"/>
        <v>0</v>
      </c>
      <c r="U456" s="45"/>
    </row>
    <row r="457" spans="1:21" x14ac:dyDescent="0.25">
      <c r="E457" t="s">
        <v>0</v>
      </c>
      <c r="F457" s="1"/>
    </row>
    <row r="458" spans="1:21" x14ac:dyDescent="0.25">
      <c r="A458" s="2" t="s">
        <v>1</v>
      </c>
      <c r="B458" s="3" t="s">
        <v>2</v>
      </c>
      <c r="C458" s="3" t="s">
        <v>3</v>
      </c>
      <c r="D458" s="4" t="s">
        <v>4</v>
      </c>
      <c r="E458" s="4"/>
      <c r="F458" s="5"/>
      <c r="G458" s="5"/>
      <c r="H458" s="5"/>
      <c r="I458" s="5"/>
      <c r="J458" s="5"/>
      <c r="K458" s="6" t="s">
        <v>5</v>
      </c>
      <c r="L458" s="7"/>
      <c r="M458" s="4" t="s">
        <v>6</v>
      </c>
      <c r="N458" s="4"/>
      <c r="O458" s="5"/>
      <c r="P458" s="5"/>
      <c r="Q458" s="5"/>
      <c r="R458" s="5"/>
      <c r="S458" s="5"/>
      <c r="T458" s="8" t="s">
        <v>7</v>
      </c>
      <c r="U458" s="9" t="s">
        <v>8</v>
      </c>
    </row>
    <row r="459" spans="1:21" ht="25.5" x14ac:dyDescent="0.25">
      <c r="A459" s="2"/>
      <c r="B459" s="3"/>
      <c r="C459" s="3"/>
      <c r="D459" s="10" t="s">
        <v>9</v>
      </c>
      <c r="E459" s="11" t="s">
        <v>10</v>
      </c>
      <c r="F459" s="11" t="s">
        <v>11</v>
      </c>
      <c r="G459" s="12" t="s">
        <v>12</v>
      </c>
      <c r="H459" s="13"/>
      <c r="I459" s="13"/>
      <c r="J459" s="13"/>
      <c r="K459" s="13"/>
      <c r="L459" s="14" t="s">
        <v>13</v>
      </c>
      <c r="M459" s="10" t="s">
        <v>9</v>
      </c>
      <c r="N459" s="15" t="s">
        <v>14</v>
      </c>
      <c r="O459" s="11" t="s">
        <v>11</v>
      </c>
      <c r="P459" s="12" t="s">
        <v>12</v>
      </c>
      <c r="Q459" s="13"/>
      <c r="R459" s="13"/>
      <c r="S459" s="13"/>
      <c r="T459" s="8"/>
      <c r="U459" s="9"/>
    </row>
    <row r="460" spans="1:21" x14ac:dyDescent="0.25">
      <c r="A460" s="2"/>
      <c r="B460" s="3"/>
      <c r="C460" s="3"/>
      <c r="D460" s="10"/>
      <c r="E460" s="11"/>
      <c r="F460" s="11"/>
      <c r="G460" s="16" t="s">
        <v>15</v>
      </c>
      <c r="H460" s="17" t="s">
        <v>16</v>
      </c>
      <c r="I460" s="18" t="s">
        <v>17</v>
      </c>
      <c r="J460" s="19">
        <v>0</v>
      </c>
      <c r="K460" s="13"/>
      <c r="L460" s="20"/>
      <c r="M460" s="10"/>
      <c r="N460" s="15"/>
      <c r="O460" s="11"/>
      <c r="P460" s="16" t="s">
        <v>15</v>
      </c>
      <c r="Q460" s="17" t="s">
        <v>16</v>
      </c>
      <c r="R460" s="18" t="s">
        <v>17</v>
      </c>
      <c r="S460" s="19">
        <v>0</v>
      </c>
      <c r="T460" s="8"/>
      <c r="U460" s="9"/>
    </row>
    <row r="461" spans="1:21" x14ac:dyDescent="0.25">
      <c r="A461" s="21"/>
      <c r="B461" s="22"/>
      <c r="C461" s="23"/>
      <c r="D461" s="24"/>
      <c r="E461" s="25"/>
      <c r="F461" s="25"/>
      <c r="G461" s="26"/>
      <c r="H461" s="27"/>
      <c r="I461" s="28"/>
      <c r="J461" s="29"/>
      <c r="K461" s="30"/>
      <c r="L461" s="30"/>
      <c r="M461" s="24"/>
      <c r="N461" s="25"/>
      <c r="O461" s="25"/>
      <c r="P461" s="26"/>
      <c r="Q461" s="27"/>
      <c r="R461" s="28"/>
      <c r="S461" s="29"/>
      <c r="T461" s="31"/>
      <c r="U461" s="32"/>
    </row>
    <row r="462" spans="1:21" x14ac:dyDescent="0.25">
      <c r="A462" s="33"/>
      <c r="B462" s="33">
        <v>525</v>
      </c>
      <c r="C462" s="34"/>
      <c r="D462" s="35">
        <v>160</v>
      </c>
      <c r="E462" s="36"/>
      <c r="F462" s="37"/>
      <c r="G462" s="38"/>
      <c r="H462" s="38"/>
      <c r="I462" s="38"/>
      <c r="J462" s="38"/>
      <c r="K462" s="38">
        <f>((SUM(H464:H475)*H463)+(SUM(G464:G475)*G463)+(SUM(I464:I475)*I463))/1000</f>
        <v>0</v>
      </c>
      <c r="L462" s="38" t="e">
        <f>T462*100/M462</f>
        <v>#DIV/0!</v>
      </c>
      <c r="M462" s="35"/>
      <c r="N462" s="36"/>
      <c r="O462" s="37"/>
      <c r="P462" s="38"/>
      <c r="Q462" s="38"/>
      <c r="R462" s="38"/>
      <c r="S462" s="38"/>
      <c r="T462" s="39">
        <f>((SUM(Q464:Q475)*Q463)+(SUM(P464:P475)*P463)+(SUM(R464:R475)*R463))/1000</f>
        <v>0</v>
      </c>
      <c r="U462" s="39" t="e">
        <f>T462*100/M462</f>
        <v>#DIV/0!</v>
      </c>
    </row>
    <row r="463" spans="1:21" x14ac:dyDescent="0.25">
      <c r="A463" s="33"/>
      <c r="B463" s="40"/>
      <c r="C463" s="13"/>
      <c r="D463" s="40"/>
      <c r="E463" s="41" t="s">
        <v>19</v>
      </c>
      <c r="F463" s="42"/>
      <c r="G463" s="43"/>
      <c r="H463" s="43"/>
      <c r="I463" s="43"/>
      <c r="J463" s="43"/>
      <c r="K463" s="38"/>
      <c r="L463" s="38"/>
      <c r="M463" s="40"/>
      <c r="N463" s="41" t="s">
        <v>19</v>
      </c>
      <c r="O463" s="42"/>
      <c r="P463" s="43"/>
      <c r="Q463" s="43"/>
      <c r="R463" s="43"/>
      <c r="S463" s="38"/>
      <c r="T463" s="44"/>
      <c r="U463" s="45"/>
    </row>
    <row r="464" spans="1:21" x14ac:dyDescent="0.25">
      <c r="A464" s="33"/>
      <c r="B464" s="40"/>
      <c r="C464" s="13"/>
      <c r="D464" s="40"/>
      <c r="E464" s="46"/>
      <c r="F464" s="47" t="s">
        <v>22</v>
      </c>
      <c r="G464" s="38"/>
      <c r="H464" s="38"/>
      <c r="I464" s="38"/>
      <c r="J464" s="38"/>
      <c r="K464" s="38">
        <f>(G464*$G$7+H464*$H$7+I464*$I$7)/1000</f>
        <v>0</v>
      </c>
      <c r="L464" s="38"/>
      <c r="M464" s="40"/>
      <c r="N464" s="46"/>
      <c r="O464" s="47" t="s">
        <v>22</v>
      </c>
      <c r="P464" s="38"/>
      <c r="Q464" s="38"/>
      <c r="R464" s="38"/>
      <c r="S464" s="38"/>
      <c r="T464" s="44">
        <f t="shared" ref="T464:T475" si="48">(P464*$P$7+Q464*$Q$7+R464*$R$7)/1000</f>
        <v>0</v>
      </c>
      <c r="U464" s="45"/>
    </row>
    <row r="465" spans="1:21" x14ac:dyDescent="0.25">
      <c r="A465" s="33"/>
      <c r="B465" s="40"/>
      <c r="C465" s="13"/>
      <c r="D465" s="40"/>
      <c r="E465" s="46"/>
      <c r="F465" s="47" t="s">
        <v>22</v>
      </c>
      <c r="G465" s="38"/>
      <c r="H465" s="38"/>
      <c r="I465" s="38"/>
      <c r="J465" s="38"/>
      <c r="K465" s="38">
        <f t="shared" ref="K465:K475" si="49">(G465*$G$7+H465*$H$7+I465*$I$7)/1000</f>
        <v>0</v>
      </c>
      <c r="L465" s="38"/>
      <c r="M465" s="40"/>
      <c r="N465" s="48"/>
      <c r="O465" s="47" t="s">
        <v>22</v>
      </c>
      <c r="P465" s="38"/>
      <c r="Q465" s="38"/>
      <c r="R465" s="38"/>
      <c r="S465" s="38"/>
      <c r="T465" s="44">
        <f t="shared" si="48"/>
        <v>0</v>
      </c>
      <c r="U465" s="45"/>
    </row>
    <row r="466" spans="1:21" x14ac:dyDescent="0.25">
      <c r="A466" s="33"/>
      <c r="B466" s="40"/>
      <c r="C466" s="13"/>
      <c r="D466" s="40"/>
      <c r="E466" s="46"/>
      <c r="F466" s="47" t="s">
        <v>22</v>
      </c>
      <c r="G466" s="38"/>
      <c r="H466" s="38"/>
      <c r="I466" s="38"/>
      <c r="J466" s="38"/>
      <c r="K466" s="38">
        <f t="shared" si="49"/>
        <v>0</v>
      </c>
      <c r="L466" s="38"/>
      <c r="M466" s="40"/>
      <c r="N466" s="46"/>
      <c r="O466" s="47" t="s">
        <v>22</v>
      </c>
      <c r="P466" s="38"/>
      <c r="Q466" s="38"/>
      <c r="R466" s="38"/>
      <c r="S466" s="38"/>
      <c r="T466" s="44">
        <f t="shared" si="48"/>
        <v>0</v>
      </c>
      <c r="U466" s="45"/>
    </row>
    <row r="467" spans="1:21" x14ac:dyDescent="0.25">
      <c r="A467" s="33"/>
      <c r="B467" s="40"/>
      <c r="C467" s="13"/>
      <c r="D467" s="40"/>
      <c r="E467" s="46"/>
      <c r="F467" s="47" t="s">
        <v>22</v>
      </c>
      <c r="G467" s="38"/>
      <c r="H467" s="38"/>
      <c r="I467" s="38"/>
      <c r="J467" s="38"/>
      <c r="K467" s="38">
        <f t="shared" si="49"/>
        <v>0</v>
      </c>
      <c r="L467" s="38"/>
      <c r="M467" s="40"/>
      <c r="N467" s="48"/>
      <c r="O467" s="47" t="s">
        <v>22</v>
      </c>
      <c r="P467" s="38"/>
      <c r="Q467" s="38"/>
      <c r="R467" s="38"/>
      <c r="S467" s="38"/>
      <c r="T467" s="44">
        <f t="shared" si="48"/>
        <v>0</v>
      </c>
      <c r="U467" s="45"/>
    </row>
    <row r="468" spans="1:21" x14ac:dyDescent="0.25">
      <c r="A468" s="33"/>
      <c r="B468" s="40"/>
      <c r="C468" s="13"/>
      <c r="D468" s="40"/>
      <c r="E468" s="46"/>
      <c r="F468" s="47" t="s">
        <v>22</v>
      </c>
      <c r="G468" s="38"/>
      <c r="H468" s="38"/>
      <c r="I468" s="38"/>
      <c r="J468" s="38"/>
      <c r="K468" s="38">
        <f t="shared" si="49"/>
        <v>0</v>
      </c>
      <c r="L468" s="38"/>
      <c r="M468" s="40"/>
      <c r="N468" s="46"/>
      <c r="O468" s="47" t="s">
        <v>22</v>
      </c>
      <c r="P468" s="38"/>
      <c r="Q468" s="38"/>
      <c r="R468" s="38"/>
      <c r="S468" s="38"/>
      <c r="T468" s="44">
        <f t="shared" si="48"/>
        <v>0</v>
      </c>
      <c r="U468" s="45"/>
    </row>
    <row r="469" spans="1:21" x14ac:dyDescent="0.25">
      <c r="A469" s="33"/>
      <c r="B469" s="40"/>
      <c r="C469" s="13"/>
      <c r="D469" s="40"/>
      <c r="E469" s="46"/>
      <c r="F469" s="47" t="s">
        <v>33</v>
      </c>
      <c r="G469" s="38"/>
      <c r="H469" s="38"/>
      <c r="I469" s="38"/>
      <c r="J469" s="38"/>
      <c r="K469" s="38">
        <f t="shared" si="49"/>
        <v>0</v>
      </c>
      <c r="L469" s="38"/>
      <c r="M469" s="40"/>
      <c r="N469" s="46"/>
      <c r="O469" s="47" t="s">
        <v>22</v>
      </c>
      <c r="P469" s="38"/>
      <c r="Q469" s="38"/>
      <c r="R469" s="38"/>
      <c r="S469" s="38"/>
      <c r="T469" s="44">
        <f t="shared" si="48"/>
        <v>0</v>
      </c>
      <c r="U469" s="45"/>
    </row>
    <row r="470" spans="1:21" x14ac:dyDescent="0.25">
      <c r="A470" s="33"/>
      <c r="B470" s="40"/>
      <c r="C470" s="13"/>
      <c r="D470" s="40"/>
      <c r="E470" s="46"/>
      <c r="F470" s="47" t="s">
        <v>22</v>
      </c>
      <c r="G470" s="38"/>
      <c r="H470" s="38"/>
      <c r="I470" s="38"/>
      <c r="J470" s="38"/>
      <c r="K470" s="38">
        <f t="shared" si="49"/>
        <v>0</v>
      </c>
      <c r="L470" s="38"/>
      <c r="M470" s="40"/>
      <c r="N470" s="46"/>
      <c r="O470" s="47" t="s">
        <v>22</v>
      </c>
      <c r="P470" s="38"/>
      <c r="Q470" s="38"/>
      <c r="R470" s="38"/>
      <c r="S470" s="38"/>
      <c r="T470" s="44">
        <f t="shared" si="48"/>
        <v>0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22</v>
      </c>
      <c r="G471" s="38"/>
      <c r="H471" s="38"/>
      <c r="I471" s="38"/>
      <c r="J471" s="38"/>
      <c r="K471" s="38">
        <f t="shared" si="49"/>
        <v>0</v>
      </c>
      <c r="L471" s="38"/>
      <c r="M471" s="40"/>
      <c r="N471" s="46"/>
      <c r="O471" s="47" t="s">
        <v>22</v>
      </c>
      <c r="P471" s="38"/>
      <c r="Q471" s="38"/>
      <c r="R471" s="38"/>
      <c r="S471" s="38"/>
      <c r="T471" s="44">
        <f t="shared" si="48"/>
        <v>0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22</v>
      </c>
      <c r="G472" s="38"/>
      <c r="H472" s="38"/>
      <c r="I472" s="38"/>
      <c r="J472" s="38"/>
      <c r="K472" s="38">
        <f t="shared" si="49"/>
        <v>0</v>
      </c>
      <c r="L472" s="38"/>
      <c r="M472" s="40"/>
      <c r="N472" s="48"/>
      <c r="O472" s="47" t="s">
        <v>22</v>
      </c>
      <c r="P472" s="38"/>
      <c r="Q472" s="38"/>
      <c r="R472" s="38"/>
      <c r="S472" s="38"/>
      <c r="T472" s="44">
        <f t="shared" si="48"/>
        <v>0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22</v>
      </c>
      <c r="G473" s="38"/>
      <c r="H473" s="38"/>
      <c r="I473" s="38"/>
      <c r="J473" s="38"/>
      <c r="K473" s="38">
        <f t="shared" si="49"/>
        <v>0</v>
      </c>
      <c r="L473" s="38"/>
      <c r="M473" s="40"/>
      <c r="N473" s="48"/>
      <c r="O473" s="47" t="s">
        <v>22</v>
      </c>
      <c r="P473" s="38"/>
      <c r="Q473" s="38"/>
      <c r="R473" s="38"/>
      <c r="S473" s="38"/>
      <c r="T473" s="44">
        <f t="shared" si="48"/>
        <v>0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22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8"/>
      <c r="O474" s="47" t="s">
        <v>22</v>
      </c>
      <c r="P474" s="38"/>
      <c r="Q474" s="38"/>
      <c r="R474" s="38"/>
      <c r="S474" s="38"/>
      <c r="T474" s="44">
        <f t="shared" si="48"/>
        <v>0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22</v>
      </c>
      <c r="G475" s="38"/>
      <c r="H475" s="38"/>
      <c r="I475" s="38"/>
      <c r="J475" s="38"/>
      <c r="K475" s="38">
        <f t="shared" si="49"/>
        <v>0</v>
      </c>
      <c r="L475" s="38"/>
      <c r="M475" s="40"/>
      <c r="N475" s="49"/>
      <c r="O475" s="47" t="s">
        <v>22</v>
      </c>
      <c r="P475" s="38"/>
      <c r="Q475" s="38"/>
      <c r="R475" s="38"/>
      <c r="S475" s="38"/>
      <c r="T475" s="44">
        <f t="shared" si="48"/>
        <v>0</v>
      </c>
      <c r="U475" s="45"/>
    </row>
    <row r="476" spans="1:21" x14ac:dyDescent="0.25">
      <c r="E476" t="s">
        <v>0</v>
      </c>
      <c r="F476" s="1"/>
      <c r="G476" s="1">
        <v>45649</v>
      </c>
    </row>
    <row r="477" spans="1:21" x14ac:dyDescent="0.25">
      <c r="A477" s="2" t="s">
        <v>1</v>
      </c>
      <c r="B477" s="3" t="s">
        <v>2</v>
      </c>
      <c r="C477" s="3" t="s">
        <v>3</v>
      </c>
      <c r="D477" s="4" t="s">
        <v>4</v>
      </c>
      <c r="E477" s="4"/>
      <c r="F477" s="5"/>
      <c r="G477" s="5"/>
      <c r="H477" s="5"/>
      <c r="I477" s="5"/>
      <c r="J477" s="5"/>
      <c r="K477" s="6" t="s">
        <v>5</v>
      </c>
      <c r="L477" s="7"/>
      <c r="M477" s="4" t="s">
        <v>6</v>
      </c>
      <c r="N477" s="4"/>
      <c r="O477" s="5"/>
      <c r="P477" s="5"/>
      <c r="Q477" s="5"/>
      <c r="R477" s="5"/>
      <c r="S477" s="5"/>
      <c r="T477" s="8" t="s">
        <v>7</v>
      </c>
      <c r="U477" s="9" t="s">
        <v>8</v>
      </c>
    </row>
    <row r="478" spans="1:21" ht="25.5" x14ac:dyDescent="0.25">
      <c r="A478" s="2"/>
      <c r="B478" s="3"/>
      <c r="C478" s="3"/>
      <c r="D478" s="10" t="s">
        <v>9</v>
      </c>
      <c r="E478" s="11" t="s">
        <v>10</v>
      </c>
      <c r="F478" s="11" t="s">
        <v>11</v>
      </c>
      <c r="G478" s="12" t="s">
        <v>12</v>
      </c>
      <c r="H478" s="13"/>
      <c r="I478" s="13"/>
      <c r="J478" s="13"/>
      <c r="K478" s="13"/>
      <c r="L478" s="14" t="s">
        <v>13</v>
      </c>
      <c r="M478" s="10" t="s">
        <v>9</v>
      </c>
      <c r="N478" s="15" t="s">
        <v>14</v>
      </c>
      <c r="O478" s="11" t="s">
        <v>11</v>
      </c>
      <c r="P478" s="12" t="s">
        <v>12</v>
      </c>
      <c r="Q478" s="13"/>
      <c r="R478" s="13"/>
      <c r="S478" s="13"/>
      <c r="T478" s="8"/>
      <c r="U478" s="9"/>
    </row>
    <row r="479" spans="1:21" x14ac:dyDescent="0.25">
      <c r="A479" s="2"/>
      <c r="B479" s="3"/>
      <c r="C479" s="3"/>
      <c r="D479" s="10"/>
      <c r="E479" s="11"/>
      <c r="F479" s="11"/>
      <c r="G479" s="16" t="s">
        <v>15</v>
      </c>
      <c r="H479" s="17" t="s">
        <v>16</v>
      </c>
      <c r="I479" s="18" t="s">
        <v>17</v>
      </c>
      <c r="J479" s="19">
        <v>0</v>
      </c>
      <c r="K479" s="13"/>
      <c r="L479" s="20"/>
      <c r="M479" s="10"/>
      <c r="N479" s="15"/>
      <c r="O479" s="11"/>
      <c r="P479" s="16" t="s">
        <v>15</v>
      </c>
      <c r="Q479" s="17" t="s">
        <v>16</v>
      </c>
      <c r="R479" s="18" t="s">
        <v>17</v>
      </c>
      <c r="S479" s="19">
        <v>0</v>
      </c>
      <c r="T479" s="8"/>
      <c r="U479" s="9"/>
    </row>
    <row r="480" spans="1:21" x14ac:dyDescent="0.25">
      <c r="A480" s="21"/>
      <c r="B480" s="22"/>
      <c r="C480" s="23"/>
      <c r="D480" s="24"/>
      <c r="E480" s="25"/>
      <c r="F480" s="25"/>
      <c r="G480" s="26"/>
      <c r="H480" s="27"/>
      <c r="I480" s="28"/>
      <c r="J480" s="29"/>
      <c r="K480" s="30"/>
      <c r="L480" s="30"/>
      <c r="M480" s="24"/>
      <c r="N480" s="25"/>
      <c r="O480" s="25"/>
      <c r="P480" s="26"/>
      <c r="Q480" s="27"/>
      <c r="R480" s="28"/>
      <c r="S480" s="29"/>
      <c r="T480" s="31"/>
      <c r="U480" s="32"/>
    </row>
    <row r="481" spans="1:21" x14ac:dyDescent="0.25">
      <c r="A481" s="33"/>
      <c r="B481" s="33">
        <v>526</v>
      </c>
      <c r="C481" s="34"/>
      <c r="D481" s="35">
        <v>1000</v>
      </c>
      <c r="E481" s="36"/>
      <c r="F481" s="37"/>
      <c r="G481" s="38"/>
      <c r="H481" s="38"/>
      <c r="I481" s="38"/>
      <c r="J481" s="38"/>
      <c r="K481" s="38">
        <f>((SUM(H483:H494)*H482)+(SUM(G483:G494)*G482)+(SUM(I483:I494)*I482))/1000</f>
        <v>0</v>
      </c>
      <c r="L481" s="38">
        <f>T481*100/M481</f>
        <v>4.1845999999999997</v>
      </c>
      <c r="M481" s="35">
        <v>1000</v>
      </c>
      <c r="N481" s="36"/>
      <c r="O481" s="37"/>
      <c r="P481" s="38"/>
      <c r="Q481" s="38"/>
      <c r="R481" s="38"/>
      <c r="S481" s="38"/>
      <c r="T481" s="39">
        <f>((SUM(Q483:Q494)*Q482)+(SUM(P483:P494)*P482)+(SUM(R483:R494)*R482))/1000</f>
        <v>41.845999999999997</v>
      </c>
      <c r="U481" s="39">
        <f>T481*100/M481</f>
        <v>4.1845999999999997</v>
      </c>
    </row>
    <row r="482" spans="1:21" x14ac:dyDescent="0.25">
      <c r="A482" s="33"/>
      <c r="B482" s="40"/>
      <c r="C482" s="13"/>
      <c r="D482" s="40"/>
      <c r="E482" s="41" t="s">
        <v>19</v>
      </c>
      <c r="F482" s="42"/>
      <c r="G482" s="43"/>
      <c r="H482" s="43"/>
      <c r="I482" s="43"/>
      <c r="J482" s="43"/>
      <c r="K482" s="38"/>
      <c r="L482" s="38"/>
      <c r="M482" s="40"/>
      <c r="N482" s="41" t="s">
        <v>19</v>
      </c>
      <c r="O482" s="42"/>
      <c r="P482" s="43">
        <v>226</v>
      </c>
      <c r="Q482" s="43">
        <v>226</v>
      </c>
      <c r="R482" s="43">
        <v>227</v>
      </c>
      <c r="S482" s="38"/>
      <c r="T482" s="44"/>
      <c r="U482" s="45"/>
    </row>
    <row r="483" spans="1:21" x14ac:dyDescent="0.25">
      <c r="A483" s="33"/>
      <c r="B483" s="40"/>
      <c r="C483" s="13"/>
      <c r="D483" s="40"/>
      <c r="E483" s="46"/>
      <c r="F483" s="47" t="s">
        <v>22</v>
      </c>
      <c r="G483" s="38"/>
      <c r="H483" s="38"/>
      <c r="I483" s="38"/>
      <c r="J483" s="38"/>
      <c r="K483" s="38">
        <f>(G483*$G$7+H483*$H$7+I483*$I$7)/1000</f>
        <v>0</v>
      </c>
      <c r="L483" s="38"/>
      <c r="M483" s="40"/>
      <c r="N483" s="46"/>
      <c r="O483" s="47" t="s">
        <v>35</v>
      </c>
      <c r="P483" s="38"/>
      <c r="Q483" s="38"/>
      <c r="R483" s="38"/>
      <c r="S483" s="38"/>
      <c r="T483" s="44">
        <f t="shared" ref="T483:T494" si="50">(P483*$P$7+Q483*$Q$7+R483*$R$7)/1000</f>
        <v>0</v>
      </c>
      <c r="U483" s="45"/>
    </row>
    <row r="484" spans="1:21" x14ac:dyDescent="0.25">
      <c r="A484" s="33"/>
      <c r="B484" s="40"/>
      <c r="C484" s="13"/>
      <c r="D484" s="40"/>
      <c r="E484" s="46"/>
      <c r="F484" s="47" t="s">
        <v>31</v>
      </c>
      <c r="G484" s="38"/>
      <c r="H484" s="38"/>
      <c r="I484" s="38"/>
      <c r="J484" s="38"/>
      <c r="K484" s="38">
        <f t="shared" ref="K484:K494" si="51">(G484*$G$7+H484*$H$7+I484*$I$7)/1000</f>
        <v>0</v>
      </c>
      <c r="L484" s="38"/>
      <c r="M484" s="40"/>
      <c r="N484" s="48"/>
      <c r="O484" s="47" t="s">
        <v>23</v>
      </c>
      <c r="P484" s="38">
        <v>24</v>
      </c>
      <c r="Q484" s="38">
        <v>18</v>
      </c>
      <c r="R484" s="38">
        <v>18</v>
      </c>
      <c r="S484" s="38">
        <v>5</v>
      </c>
      <c r="T484" s="44">
        <f t="shared" si="50"/>
        <v>13.68</v>
      </c>
      <c r="U484" s="45"/>
    </row>
    <row r="485" spans="1:21" x14ac:dyDescent="0.25">
      <c r="A485" s="33"/>
      <c r="B485" s="40"/>
      <c r="C485" s="13"/>
      <c r="D485" s="40"/>
      <c r="E485" s="46"/>
      <c r="F485" s="47" t="s">
        <v>22</v>
      </c>
      <c r="G485" s="38"/>
      <c r="H485" s="38"/>
      <c r="I485" s="38"/>
      <c r="J485" s="38"/>
      <c r="K485" s="38">
        <f t="shared" si="51"/>
        <v>0</v>
      </c>
      <c r="L485" s="38"/>
      <c r="M485" s="40"/>
      <c r="N485" s="46"/>
      <c r="O485" s="47" t="s">
        <v>22</v>
      </c>
      <c r="P485" s="38"/>
      <c r="Q485" s="38"/>
      <c r="R485" s="38"/>
      <c r="S485" s="38"/>
      <c r="T485" s="44">
        <f t="shared" si="50"/>
        <v>0</v>
      </c>
      <c r="U485" s="45"/>
    </row>
    <row r="486" spans="1:21" x14ac:dyDescent="0.25">
      <c r="A486" s="33"/>
      <c r="B486" s="40"/>
      <c r="C486" s="13"/>
      <c r="D486" s="40"/>
      <c r="E486" s="46"/>
      <c r="F486" s="47" t="s">
        <v>32</v>
      </c>
      <c r="G486" s="38"/>
      <c r="H486" s="38"/>
      <c r="I486" s="38"/>
      <c r="J486" s="38"/>
      <c r="K486" s="38">
        <f t="shared" si="51"/>
        <v>0</v>
      </c>
      <c r="L486" s="38"/>
      <c r="M486" s="40"/>
      <c r="N486" s="48"/>
      <c r="O486" s="47" t="s">
        <v>25</v>
      </c>
      <c r="P486" s="38">
        <v>2</v>
      </c>
      <c r="Q486" s="38">
        <v>1</v>
      </c>
      <c r="R486" s="38">
        <v>3</v>
      </c>
      <c r="S486" s="38">
        <v>1</v>
      </c>
      <c r="T486" s="44">
        <f t="shared" si="50"/>
        <v>1.3660000000000001</v>
      </c>
      <c r="U486" s="45"/>
    </row>
    <row r="487" spans="1:21" x14ac:dyDescent="0.25">
      <c r="A487" s="33"/>
      <c r="B487" s="40"/>
      <c r="C487" s="13"/>
      <c r="D487" s="40"/>
      <c r="E487" s="46"/>
      <c r="F487" s="47" t="s">
        <v>22</v>
      </c>
      <c r="G487" s="38"/>
      <c r="H487" s="38"/>
      <c r="I487" s="38"/>
      <c r="J487" s="38"/>
      <c r="K487" s="38">
        <f t="shared" si="51"/>
        <v>0</v>
      </c>
      <c r="L487" s="38"/>
      <c r="M487" s="40"/>
      <c r="N487" s="46"/>
      <c r="O487" s="47" t="s">
        <v>22</v>
      </c>
      <c r="P487" s="38"/>
      <c r="Q487" s="38"/>
      <c r="R487" s="38"/>
      <c r="S487" s="38"/>
      <c r="T487" s="44">
        <f t="shared" si="50"/>
        <v>0</v>
      </c>
      <c r="U487" s="45"/>
    </row>
    <row r="488" spans="1:21" x14ac:dyDescent="0.25">
      <c r="A488" s="33"/>
      <c r="B488" s="40"/>
      <c r="C488" s="13"/>
      <c r="D488" s="40"/>
      <c r="E488" s="46"/>
      <c r="F488" s="47" t="s">
        <v>22</v>
      </c>
      <c r="G488" s="38"/>
      <c r="H488" s="38"/>
      <c r="I488" s="38"/>
      <c r="J488" s="38"/>
      <c r="K488" s="38">
        <f t="shared" si="51"/>
        <v>0</v>
      </c>
      <c r="L488" s="38"/>
      <c r="M488" s="40"/>
      <c r="N488" s="46"/>
      <c r="O488" s="47" t="s">
        <v>27</v>
      </c>
      <c r="P488" s="38">
        <v>44</v>
      </c>
      <c r="Q488" s="38">
        <v>23</v>
      </c>
      <c r="R488" s="38">
        <v>6</v>
      </c>
      <c r="S488" s="38">
        <v>29</v>
      </c>
      <c r="T488" s="44">
        <f t="shared" si="50"/>
        <v>16.661000000000001</v>
      </c>
      <c r="U488" s="45"/>
    </row>
    <row r="489" spans="1:21" x14ac:dyDescent="0.25">
      <c r="A489" s="33"/>
      <c r="B489" s="40"/>
      <c r="C489" s="13"/>
      <c r="D489" s="40"/>
      <c r="E489" s="46"/>
      <c r="F489" s="47" t="s">
        <v>22</v>
      </c>
      <c r="G489" s="38"/>
      <c r="H489" s="38"/>
      <c r="I489" s="38"/>
      <c r="J489" s="38"/>
      <c r="K489" s="38">
        <f t="shared" si="51"/>
        <v>0</v>
      </c>
      <c r="L489" s="38"/>
      <c r="M489" s="40"/>
      <c r="N489" s="46"/>
      <c r="O489" s="47" t="s">
        <v>22</v>
      </c>
      <c r="P489" s="38"/>
      <c r="Q489" s="38"/>
      <c r="R489" s="38"/>
      <c r="S489" s="38"/>
      <c r="T489" s="44">
        <f t="shared" si="50"/>
        <v>0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22</v>
      </c>
      <c r="G490" s="38"/>
      <c r="H490" s="38"/>
      <c r="I490" s="38"/>
      <c r="J490" s="38"/>
      <c r="K490" s="38">
        <f t="shared" si="51"/>
        <v>0</v>
      </c>
      <c r="L490" s="38"/>
      <c r="M490" s="40"/>
      <c r="N490" s="46"/>
      <c r="O490" s="47" t="s">
        <v>41</v>
      </c>
      <c r="P490" s="38">
        <v>27</v>
      </c>
      <c r="Q490" s="38">
        <v>10</v>
      </c>
      <c r="R490" s="38">
        <v>9</v>
      </c>
      <c r="S490" s="38">
        <v>16</v>
      </c>
      <c r="T490" s="44">
        <f t="shared" si="50"/>
        <v>10.489000000000001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42</v>
      </c>
      <c r="G491" s="38"/>
      <c r="H491" s="38"/>
      <c r="I491" s="38"/>
      <c r="J491" s="38"/>
      <c r="K491" s="38">
        <f t="shared" si="51"/>
        <v>0</v>
      </c>
      <c r="L491" s="38"/>
      <c r="M491" s="40"/>
      <c r="N491" s="48"/>
      <c r="O491" s="47" t="s">
        <v>22</v>
      </c>
      <c r="P491" s="38"/>
      <c r="Q491" s="38"/>
      <c r="R491" s="38"/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26</v>
      </c>
      <c r="G492" s="38">
        <v>1</v>
      </c>
      <c r="H492" s="38">
        <v>3</v>
      </c>
      <c r="I492" s="38">
        <v>2</v>
      </c>
      <c r="J492" s="38">
        <v>2</v>
      </c>
      <c r="K492" s="38">
        <f t="shared" si="51"/>
        <v>0</v>
      </c>
      <c r="L492" s="38"/>
      <c r="M492" s="40"/>
      <c r="N492" s="48"/>
      <c r="O492" s="47" t="s">
        <v>22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22</v>
      </c>
      <c r="G493" s="38"/>
      <c r="H493" s="38"/>
      <c r="I493" s="38"/>
      <c r="J493" s="38"/>
      <c r="K493" s="38">
        <f t="shared" si="51"/>
        <v>0</v>
      </c>
      <c r="L493" s="38"/>
      <c r="M493" s="40"/>
      <c r="N493" s="48"/>
      <c r="O493" s="47" t="s">
        <v>22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21</v>
      </c>
      <c r="G494" s="38">
        <v>3</v>
      </c>
      <c r="H494" s="38">
        <v>10</v>
      </c>
      <c r="I494" s="38">
        <v>6</v>
      </c>
      <c r="J494" s="38">
        <v>5</v>
      </c>
      <c r="K494" s="38">
        <f t="shared" si="51"/>
        <v>0</v>
      </c>
      <c r="L494" s="38"/>
      <c r="M494" s="40"/>
      <c r="N494" s="49"/>
      <c r="O494" s="47" t="s">
        <v>22</v>
      </c>
      <c r="P494" s="38"/>
      <c r="Q494" s="38"/>
      <c r="R494" s="38"/>
      <c r="S494" s="38"/>
      <c r="T494" s="44">
        <f t="shared" si="50"/>
        <v>0</v>
      </c>
      <c r="U494" s="45"/>
    </row>
    <row r="495" spans="1:21" x14ac:dyDescent="0.25">
      <c r="E495" t="s">
        <v>0</v>
      </c>
      <c r="F495" s="1"/>
    </row>
    <row r="496" spans="1:21" x14ac:dyDescent="0.25">
      <c r="A496" s="2" t="s">
        <v>1</v>
      </c>
      <c r="B496" s="3" t="s">
        <v>2</v>
      </c>
      <c r="C496" s="3" t="s">
        <v>3</v>
      </c>
      <c r="D496" s="4" t="s">
        <v>4</v>
      </c>
      <c r="E496" s="4"/>
      <c r="F496" s="5"/>
      <c r="G496" s="5"/>
      <c r="H496" s="5"/>
      <c r="I496" s="5"/>
      <c r="J496" s="5"/>
      <c r="K496" s="6" t="s">
        <v>5</v>
      </c>
      <c r="L496" s="7"/>
      <c r="M496" s="4" t="s">
        <v>6</v>
      </c>
      <c r="N496" s="4"/>
      <c r="O496" s="5"/>
      <c r="P496" s="5"/>
      <c r="Q496" s="5"/>
      <c r="R496" s="5"/>
      <c r="S496" s="5"/>
      <c r="T496" s="8" t="s">
        <v>7</v>
      </c>
      <c r="U496" s="9" t="s">
        <v>8</v>
      </c>
    </row>
    <row r="497" spans="1:21" ht="25.5" x14ac:dyDescent="0.25">
      <c r="A497" s="2"/>
      <c r="B497" s="3"/>
      <c r="C497" s="3"/>
      <c r="D497" s="10" t="s">
        <v>9</v>
      </c>
      <c r="E497" s="11" t="s">
        <v>10</v>
      </c>
      <c r="F497" s="11" t="s">
        <v>11</v>
      </c>
      <c r="G497" s="12" t="s">
        <v>12</v>
      </c>
      <c r="H497" s="13"/>
      <c r="I497" s="13"/>
      <c r="J497" s="13"/>
      <c r="K497" s="13"/>
      <c r="L497" s="14" t="s">
        <v>13</v>
      </c>
      <c r="M497" s="10" t="s">
        <v>9</v>
      </c>
      <c r="N497" s="15" t="s">
        <v>14</v>
      </c>
      <c r="O497" s="11" t="s">
        <v>11</v>
      </c>
      <c r="P497" s="12" t="s">
        <v>12</v>
      </c>
      <c r="Q497" s="13"/>
      <c r="R497" s="13"/>
      <c r="S497" s="13"/>
      <c r="T497" s="8"/>
      <c r="U497" s="9"/>
    </row>
    <row r="498" spans="1:21" x14ac:dyDescent="0.25">
      <c r="A498" s="2"/>
      <c r="B498" s="3"/>
      <c r="C498" s="3"/>
      <c r="D498" s="10"/>
      <c r="E498" s="11"/>
      <c r="F498" s="11"/>
      <c r="G498" s="16" t="s">
        <v>15</v>
      </c>
      <c r="H498" s="17" t="s">
        <v>16</v>
      </c>
      <c r="I498" s="18" t="s">
        <v>17</v>
      </c>
      <c r="J498" s="19">
        <v>0</v>
      </c>
      <c r="K498" s="13"/>
      <c r="L498" s="20"/>
      <c r="M498" s="10"/>
      <c r="N498" s="15"/>
      <c r="O498" s="11"/>
      <c r="P498" s="16" t="s">
        <v>15</v>
      </c>
      <c r="Q498" s="17" t="s">
        <v>16</v>
      </c>
      <c r="R498" s="18" t="s">
        <v>17</v>
      </c>
      <c r="S498" s="19">
        <v>0</v>
      </c>
      <c r="T498" s="8"/>
      <c r="U498" s="9"/>
    </row>
    <row r="499" spans="1:21" x14ac:dyDescent="0.25">
      <c r="A499" s="21"/>
      <c r="B499" s="22"/>
      <c r="C499" s="23"/>
      <c r="D499" s="24"/>
      <c r="E499" s="25"/>
      <c r="F499" s="25"/>
      <c r="G499" s="26"/>
      <c r="H499" s="27"/>
      <c r="I499" s="28"/>
      <c r="J499" s="29"/>
      <c r="K499" s="30"/>
      <c r="L499" s="30"/>
      <c r="M499" s="24"/>
      <c r="N499" s="25"/>
      <c r="O499" s="25"/>
      <c r="P499" s="26"/>
      <c r="Q499" s="27"/>
      <c r="R499" s="28"/>
      <c r="S499" s="29"/>
      <c r="T499" s="31"/>
      <c r="U499" s="32"/>
    </row>
    <row r="500" spans="1:21" x14ac:dyDescent="0.25">
      <c r="A500" s="33"/>
      <c r="B500" s="33">
        <v>527</v>
      </c>
      <c r="C500" s="34"/>
      <c r="D500" s="35"/>
      <c r="E500" s="36"/>
      <c r="F500" s="37"/>
      <c r="G500" s="38"/>
      <c r="H500" s="38"/>
      <c r="I500" s="38"/>
      <c r="J500" s="38"/>
      <c r="K500" s="38">
        <f>((SUM(H502:H513)*H501)+(SUM(G502:G513)*G501)+(SUM(I502:I513)*I501))/1000</f>
        <v>0</v>
      </c>
      <c r="L500" s="38" t="e">
        <f>T500*100/M500</f>
        <v>#DIV/0!</v>
      </c>
      <c r="M500" s="35"/>
      <c r="N500" s="36"/>
      <c r="O500" s="37"/>
      <c r="P500" s="38"/>
      <c r="Q500" s="38"/>
      <c r="R500" s="38"/>
      <c r="S500" s="38"/>
      <c r="T500" s="39">
        <f>((SUM(Q502:Q513)*Q501)+(SUM(P502:P513)*P501)+(SUM(R502:R513)*R501))/1000</f>
        <v>0</v>
      </c>
      <c r="U500" s="39" t="e">
        <f>T500*100/M500</f>
        <v>#DIV/0!</v>
      </c>
    </row>
    <row r="501" spans="1:21" x14ac:dyDescent="0.25">
      <c r="A501" s="33"/>
      <c r="B501" s="40"/>
      <c r="C501" s="13"/>
      <c r="D501" s="40"/>
      <c r="E501" s="41" t="s">
        <v>19</v>
      </c>
      <c r="F501" s="42"/>
      <c r="G501" s="43"/>
      <c r="H501" s="43"/>
      <c r="I501" s="43"/>
      <c r="J501" s="43"/>
      <c r="K501" s="38"/>
      <c r="L501" s="38"/>
      <c r="M501" s="40"/>
      <c r="N501" s="41" t="s">
        <v>19</v>
      </c>
      <c r="O501" s="42"/>
      <c r="P501" s="43"/>
      <c r="Q501" s="43"/>
      <c r="R501" s="43"/>
      <c r="S501" s="38"/>
      <c r="T501" s="44"/>
      <c r="U501" s="45"/>
    </row>
    <row r="502" spans="1:21" x14ac:dyDescent="0.25">
      <c r="A502" s="33"/>
      <c r="B502" s="40"/>
      <c r="C502" s="13"/>
      <c r="D502" s="40"/>
      <c r="E502" s="46"/>
      <c r="F502" s="47" t="s">
        <v>22</v>
      </c>
      <c r="G502" s="38"/>
      <c r="H502" s="38"/>
      <c r="I502" s="38"/>
      <c r="J502" s="38"/>
      <c r="K502" s="38">
        <f>(G502*$G$7+H502*$H$7+I502*$I$7)/1000</f>
        <v>0</v>
      </c>
      <c r="L502" s="38"/>
      <c r="M502" s="40"/>
      <c r="N502" s="46"/>
      <c r="O502" s="47" t="s">
        <v>22</v>
      </c>
      <c r="P502" s="38"/>
      <c r="Q502" s="38"/>
      <c r="R502" s="38"/>
      <c r="S502" s="38"/>
      <c r="T502" s="44">
        <f t="shared" ref="T502:T513" si="52">(P502*$P$7+Q502*$Q$7+R502*$R$7)/1000</f>
        <v>0</v>
      </c>
      <c r="U502" s="45"/>
    </row>
    <row r="503" spans="1:21" x14ac:dyDescent="0.25">
      <c r="A503" s="33"/>
      <c r="B503" s="40"/>
      <c r="C503" s="13"/>
      <c r="D503" s="40"/>
      <c r="E503" s="46"/>
      <c r="F503" s="47" t="s">
        <v>22</v>
      </c>
      <c r="G503" s="38"/>
      <c r="H503" s="38"/>
      <c r="I503" s="38"/>
      <c r="J503" s="38"/>
      <c r="K503" s="38">
        <f t="shared" ref="K503:K513" si="53">(G503*$G$7+H503*$H$7+I503*$I$7)/1000</f>
        <v>0</v>
      </c>
      <c r="L503" s="38"/>
      <c r="M503" s="40"/>
      <c r="N503" s="48"/>
      <c r="O503" s="47" t="s">
        <v>22</v>
      </c>
      <c r="P503" s="38"/>
      <c r="Q503" s="38"/>
      <c r="R503" s="38"/>
      <c r="S503" s="38"/>
      <c r="T503" s="44">
        <f t="shared" si="52"/>
        <v>0</v>
      </c>
      <c r="U503" s="45"/>
    </row>
    <row r="504" spans="1:21" x14ac:dyDescent="0.25">
      <c r="A504" s="33"/>
      <c r="B504" s="40"/>
      <c r="C504" s="13"/>
      <c r="D504" s="40"/>
      <c r="E504" s="46"/>
      <c r="F504" s="47" t="s">
        <v>22</v>
      </c>
      <c r="G504" s="38"/>
      <c r="H504" s="38"/>
      <c r="I504" s="38"/>
      <c r="J504" s="38"/>
      <c r="K504" s="38">
        <f t="shared" si="53"/>
        <v>0</v>
      </c>
      <c r="L504" s="38"/>
      <c r="M504" s="40"/>
      <c r="N504" s="46"/>
      <c r="O504" s="47" t="s">
        <v>22</v>
      </c>
      <c r="P504" s="38"/>
      <c r="Q504" s="38"/>
      <c r="R504" s="38"/>
      <c r="S504" s="38"/>
      <c r="T504" s="44">
        <f t="shared" si="52"/>
        <v>0</v>
      </c>
      <c r="U504" s="45"/>
    </row>
    <row r="505" spans="1:21" x14ac:dyDescent="0.25">
      <c r="A505" s="33"/>
      <c r="B505" s="40"/>
      <c r="C505" s="13"/>
      <c r="D505" s="40"/>
      <c r="E505" s="46"/>
      <c r="F505" s="47" t="s">
        <v>22</v>
      </c>
      <c r="G505" s="38"/>
      <c r="H505" s="38"/>
      <c r="I505" s="38"/>
      <c r="J505" s="38"/>
      <c r="K505" s="38">
        <f t="shared" si="53"/>
        <v>0</v>
      </c>
      <c r="L505" s="38"/>
      <c r="M505" s="40"/>
      <c r="N505" s="48"/>
      <c r="O505" s="47" t="s">
        <v>22</v>
      </c>
      <c r="P505" s="38"/>
      <c r="Q505" s="38"/>
      <c r="R505" s="38"/>
      <c r="S505" s="38"/>
      <c r="T505" s="44">
        <f t="shared" si="52"/>
        <v>0</v>
      </c>
      <c r="U505" s="45"/>
    </row>
    <row r="506" spans="1:21" x14ac:dyDescent="0.25">
      <c r="A506" s="33"/>
      <c r="B506" s="40"/>
      <c r="C506" s="13"/>
      <c r="D506" s="40"/>
      <c r="E506" s="46"/>
      <c r="F506" s="47" t="s">
        <v>22</v>
      </c>
      <c r="G506" s="38"/>
      <c r="H506" s="38"/>
      <c r="I506" s="38"/>
      <c r="J506" s="38"/>
      <c r="K506" s="38">
        <f t="shared" si="53"/>
        <v>0</v>
      </c>
      <c r="L506" s="38"/>
      <c r="M506" s="40"/>
      <c r="N506" s="46"/>
      <c r="O506" s="47" t="s">
        <v>22</v>
      </c>
      <c r="P506" s="38"/>
      <c r="Q506" s="38"/>
      <c r="R506" s="38"/>
      <c r="S506" s="38"/>
      <c r="T506" s="44">
        <f t="shared" si="52"/>
        <v>0</v>
      </c>
      <c r="U506" s="45"/>
    </row>
    <row r="507" spans="1:21" x14ac:dyDescent="0.25">
      <c r="A507" s="33"/>
      <c r="B507" s="40"/>
      <c r="C507" s="13"/>
      <c r="D507" s="40"/>
      <c r="E507" s="46"/>
      <c r="F507" s="47" t="s">
        <v>22</v>
      </c>
      <c r="G507" s="38"/>
      <c r="H507" s="38"/>
      <c r="I507" s="38"/>
      <c r="J507" s="38"/>
      <c r="K507" s="38">
        <f t="shared" si="53"/>
        <v>0</v>
      </c>
      <c r="L507" s="38"/>
      <c r="M507" s="40"/>
      <c r="N507" s="46"/>
      <c r="O507" s="47" t="s">
        <v>22</v>
      </c>
      <c r="P507" s="38"/>
      <c r="Q507" s="38"/>
      <c r="R507" s="38"/>
      <c r="S507" s="38"/>
      <c r="T507" s="44">
        <f t="shared" si="52"/>
        <v>0</v>
      </c>
      <c r="U507" s="45"/>
    </row>
    <row r="508" spans="1:21" x14ac:dyDescent="0.25">
      <c r="A508" s="33"/>
      <c r="B508" s="40"/>
      <c r="C508" s="13"/>
      <c r="D508" s="40"/>
      <c r="E508" s="46"/>
      <c r="F508" s="47" t="s">
        <v>22</v>
      </c>
      <c r="G508" s="38"/>
      <c r="H508" s="38"/>
      <c r="I508" s="38"/>
      <c r="J508" s="38"/>
      <c r="K508" s="38">
        <f t="shared" si="53"/>
        <v>0</v>
      </c>
      <c r="L508" s="38"/>
      <c r="M508" s="40"/>
      <c r="N508" s="46"/>
      <c r="O508" s="47" t="s">
        <v>22</v>
      </c>
      <c r="P508" s="38"/>
      <c r="Q508" s="38"/>
      <c r="R508" s="38"/>
      <c r="S508" s="38"/>
      <c r="T508" s="44">
        <f t="shared" si="52"/>
        <v>0</v>
      </c>
      <c r="U508" s="45"/>
    </row>
    <row r="509" spans="1:21" x14ac:dyDescent="0.25">
      <c r="A509" s="33"/>
      <c r="B509" s="40"/>
      <c r="C509" s="13"/>
      <c r="D509" s="40"/>
      <c r="E509" s="46"/>
      <c r="F509" s="47" t="s">
        <v>22</v>
      </c>
      <c r="G509" s="38"/>
      <c r="H509" s="38"/>
      <c r="I509" s="38"/>
      <c r="J509" s="38"/>
      <c r="K509" s="38">
        <f t="shared" si="53"/>
        <v>0</v>
      </c>
      <c r="L509" s="38"/>
      <c r="M509" s="40"/>
      <c r="N509" s="46"/>
      <c r="O509" s="47" t="s">
        <v>22</v>
      </c>
      <c r="P509" s="38"/>
      <c r="Q509" s="38"/>
      <c r="R509" s="38"/>
      <c r="S509" s="38"/>
      <c r="T509" s="44">
        <f t="shared" si="52"/>
        <v>0</v>
      </c>
      <c r="U509" s="45"/>
    </row>
    <row r="510" spans="1:21" x14ac:dyDescent="0.25">
      <c r="A510" s="33"/>
      <c r="B510" s="40"/>
      <c r="C510" s="13"/>
      <c r="D510" s="40"/>
      <c r="E510" s="46"/>
      <c r="F510" s="47" t="s">
        <v>22</v>
      </c>
      <c r="G510" s="38"/>
      <c r="H510" s="38"/>
      <c r="I510" s="38"/>
      <c r="J510" s="38"/>
      <c r="K510" s="38">
        <f t="shared" si="53"/>
        <v>0</v>
      </c>
      <c r="L510" s="38"/>
      <c r="M510" s="40"/>
      <c r="N510" s="48"/>
      <c r="O510" s="47" t="s">
        <v>22</v>
      </c>
      <c r="P510" s="38"/>
      <c r="Q510" s="38"/>
      <c r="R510" s="38"/>
      <c r="S510" s="38"/>
      <c r="T510" s="44">
        <f t="shared" si="52"/>
        <v>0</v>
      </c>
      <c r="U510" s="45"/>
    </row>
    <row r="511" spans="1:21" x14ac:dyDescent="0.25">
      <c r="A511" s="33"/>
      <c r="B511" s="40"/>
      <c r="C511" s="13"/>
      <c r="D511" s="40"/>
      <c r="E511" s="46"/>
      <c r="F511" s="47" t="s">
        <v>22</v>
      </c>
      <c r="G511" s="38"/>
      <c r="H511" s="38"/>
      <c r="I511" s="38"/>
      <c r="J511" s="38"/>
      <c r="K511" s="38">
        <f t="shared" si="53"/>
        <v>0</v>
      </c>
      <c r="L511" s="38"/>
      <c r="M511" s="40"/>
      <c r="N511" s="48"/>
      <c r="O511" s="47" t="s">
        <v>22</v>
      </c>
      <c r="P511" s="38"/>
      <c r="Q511" s="38"/>
      <c r="R511" s="38"/>
      <c r="S511" s="38"/>
      <c r="T511" s="44">
        <f t="shared" si="52"/>
        <v>0</v>
      </c>
      <c r="U511" s="45"/>
    </row>
    <row r="512" spans="1:21" x14ac:dyDescent="0.25">
      <c r="A512" s="33"/>
      <c r="B512" s="40"/>
      <c r="C512" s="13"/>
      <c r="D512" s="40"/>
      <c r="E512" s="46"/>
      <c r="F512" s="47" t="s">
        <v>22</v>
      </c>
      <c r="G512" s="38"/>
      <c r="H512" s="38"/>
      <c r="I512" s="38"/>
      <c r="J512" s="38"/>
      <c r="K512" s="38">
        <f t="shared" si="53"/>
        <v>0</v>
      </c>
      <c r="L512" s="38"/>
      <c r="M512" s="40"/>
      <c r="N512" s="48"/>
      <c r="O512" s="47" t="s">
        <v>22</v>
      </c>
      <c r="P512" s="38"/>
      <c r="Q512" s="38"/>
      <c r="R512" s="38"/>
      <c r="S512" s="38"/>
      <c r="T512" s="44">
        <f t="shared" si="52"/>
        <v>0</v>
      </c>
      <c r="U512" s="45"/>
    </row>
    <row r="513" spans="1:21" x14ac:dyDescent="0.25">
      <c r="A513" s="33"/>
      <c r="B513" s="40"/>
      <c r="C513" s="13"/>
      <c r="D513" s="40"/>
      <c r="E513" s="46"/>
      <c r="F513" s="47" t="s">
        <v>22</v>
      </c>
      <c r="G513" s="38"/>
      <c r="H513" s="38"/>
      <c r="I513" s="38"/>
      <c r="J513" s="38"/>
      <c r="K513" s="38">
        <f t="shared" si="53"/>
        <v>0</v>
      </c>
      <c r="L513" s="38"/>
      <c r="M513" s="40"/>
      <c r="N513" s="49"/>
      <c r="O513" s="47" t="s">
        <v>22</v>
      </c>
      <c r="P513" s="38"/>
      <c r="Q513" s="38"/>
      <c r="R513" s="38"/>
      <c r="S513" s="38"/>
      <c r="T513" s="44">
        <f t="shared" si="52"/>
        <v>0</v>
      </c>
      <c r="U513" s="45"/>
    </row>
    <row r="514" spans="1:21" x14ac:dyDescent="0.25">
      <c r="E514" t="s">
        <v>0</v>
      </c>
      <c r="F514" s="1"/>
    </row>
    <row r="515" spans="1:21" x14ac:dyDescent="0.25">
      <c r="A515" s="2" t="s">
        <v>1</v>
      </c>
      <c r="B515" s="3" t="s">
        <v>2</v>
      </c>
      <c r="C515" s="3" t="s">
        <v>3</v>
      </c>
      <c r="D515" s="4" t="s">
        <v>4</v>
      </c>
      <c r="E515" s="4"/>
      <c r="F515" s="5"/>
      <c r="G515" s="5"/>
      <c r="H515" s="5"/>
      <c r="I515" s="5"/>
      <c r="J515" s="5"/>
      <c r="K515" s="6" t="s">
        <v>5</v>
      </c>
      <c r="L515" s="7"/>
      <c r="M515" s="4" t="s">
        <v>6</v>
      </c>
      <c r="N515" s="4"/>
      <c r="O515" s="5"/>
      <c r="P515" s="5"/>
      <c r="Q515" s="5"/>
      <c r="R515" s="5"/>
      <c r="S515" s="5"/>
      <c r="T515" s="8" t="s">
        <v>7</v>
      </c>
      <c r="U515" s="9" t="s">
        <v>8</v>
      </c>
    </row>
    <row r="516" spans="1:21" ht="25.5" x14ac:dyDescent="0.25">
      <c r="A516" s="2"/>
      <c r="B516" s="3"/>
      <c r="C516" s="3"/>
      <c r="D516" s="10" t="s">
        <v>9</v>
      </c>
      <c r="E516" s="11" t="s">
        <v>10</v>
      </c>
      <c r="F516" s="11" t="s">
        <v>11</v>
      </c>
      <c r="G516" s="12" t="s">
        <v>12</v>
      </c>
      <c r="H516" s="13"/>
      <c r="I516" s="13"/>
      <c r="J516" s="13"/>
      <c r="K516" s="13"/>
      <c r="L516" s="14" t="s">
        <v>13</v>
      </c>
      <c r="M516" s="10" t="s">
        <v>9</v>
      </c>
      <c r="N516" s="15" t="s">
        <v>14</v>
      </c>
      <c r="O516" s="11" t="s">
        <v>11</v>
      </c>
      <c r="P516" s="12" t="s">
        <v>12</v>
      </c>
      <c r="Q516" s="13"/>
      <c r="R516" s="13"/>
      <c r="S516" s="13"/>
      <c r="T516" s="8"/>
      <c r="U516" s="9"/>
    </row>
    <row r="517" spans="1:21" x14ac:dyDescent="0.25">
      <c r="A517" s="2"/>
      <c r="B517" s="3"/>
      <c r="C517" s="3"/>
      <c r="D517" s="10"/>
      <c r="E517" s="11"/>
      <c r="F517" s="11"/>
      <c r="G517" s="16" t="s">
        <v>15</v>
      </c>
      <c r="H517" s="17" t="s">
        <v>16</v>
      </c>
      <c r="I517" s="18" t="s">
        <v>17</v>
      </c>
      <c r="J517" s="19">
        <v>0</v>
      </c>
      <c r="K517" s="13"/>
      <c r="L517" s="20"/>
      <c r="M517" s="10"/>
      <c r="N517" s="15"/>
      <c r="O517" s="11"/>
      <c r="P517" s="16" t="s">
        <v>15</v>
      </c>
      <c r="Q517" s="17" t="s">
        <v>16</v>
      </c>
      <c r="R517" s="18" t="s">
        <v>17</v>
      </c>
      <c r="S517" s="19">
        <v>0</v>
      </c>
      <c r="T517" s="8"/>
      <c r="U517" s="9"/>
    </row>
    <row r="518" spans="1:21" x14ac:dyDescent="0.25">
      <c r="A518" s="21"/>
      <c r="B518" s="22"/>
      <c r="C518" s="23"/>
      <c r="D518" s="24"/>
      <c r="E518" s="25"/>
      <c r="F518" s="25"/>
      <c r="G518" s="26"/>
      <c r="H518" s="27"/>
      <c r="I518" s="28"/>
      <c r="J518" s="29"/>
      <c r="K518" s="30"/>
      <c r="L518" s="30"/>
      <c r="M518" s="24"/>
      <c r="N518" s="25"/>
      <c r="O518" s="25"/>
      <c r="P518" s="26"/>
      <c r="Q518" s="27"/>
      <c r="R518" s="28"/>
      <c r="S518" s="29"/>
      <c r="T518" s="31"/>
      <c r="U518" s="32"/>
    </row>
    <row r="519" spans="1:21" x14ac:dyDescent="0.25">
      <c r="A519" s="33"/>
      <c r="B519" s="33">
        <v>528</v>
      </c>
      <c r="C519" s="34"/>
      <c r="D519" s="35"/>
      <c r="E519" s="36"/>
      <c r="F519" s="37"/>
      <c r="G519" s="38"/>
      <c r="H519" s="38"/>
      <c r="I519" s="38"/>
      <c r="J519" s="38"/>
      <c r="K519" s="38">
        <f>((SUM(H521:H532)*H520)+(SUM(G521:G532)*G520)+(SUM(I521:I532)*I520))/1000</f>
        <v>0</v>
      </c>
      <c r="L519" s="38" t="e">
        <f>T519*100/M519</f>
        <v>#DIV/0!</v>
      </c>
      <c r="M519" s="35"/>
      <c r="N519" s="36"/>
      <c r="O519" s="37"/>
      <c r="P519" s="38"/>
      <c r="Q519" s="38"/>
      <c r="R519" s="38"/>
      <c r="S519" s="38"/>
      <c r="T519" s="39">
        <f>((SUM(Q521:Q532)*Q520)+(SUM(P521:P532)*P520)+(SUM(R521:R532)*R520))/1000</f>
        <v>0</v>
      </c>
      <c r="U519" s="39" t="e">
        <f>T519*100/M519</f>
        <v>#DIV/0!</v>
      </c>
    </row>
    <row r="520" spans="1:21" x14ac:dyDescent="0.25">
      <c r="A520" s="33"/>
      <c r="B520" s="40"/>
      <c r="C520" s="13"/>
      <c r="D520" s="40"/>
      <c r="E520" s="41" t="s">
        <v>19</v>
      </c>
      <c r="F520" s="42"/>
      <c r="G520" s="43"/>
      <c r="H520" s="43"/>
      <c r="I520" s="43"/>
      <c r="J520" s="43"/>
      <c r="K520" s="38"/>
      <c r="L520" s="38"/>
      <c r="M520" s="40"/>
      <c r="N520" s="41" t="s">
        <v>19</v>
      </c>
      <c r="O520" s="42"/>
      <c r="P520" s="43"/>
      <c r="Q520" s="43"/>
      <c r="R520" s="43"/>
      <c r="S520" s="38"/>
      <c r="T520" s="44"/>
      <c r="U520" s="45"/>
    </row>
    <row r="521" spans="1:21" x14ac:dyDescent="0.25">
      <c r="A521" s="33"/>
      <c r="B521" s="40"/>
      <c r="C521" s="13"/>
      <c r="D521" s="40"/>
      <c r="E521" s="46"/>
      <c r="F521" s="47" t="s">
        <v>22</v>
      </c>
      <c r="G521" s="38"/>
      <c r="H521" s="38"/>
      <c r="I521" s="38"/>
      <c r="J521" s="38"/>
      <c r="K521" s="38">
        <f>(G521*$G$7+H521*$H$7+I521*$I$7)/1000</f>
        <v>0</v>
      </c>
      <c r="L521" s="38"/>
      <c r="M521" s="40"/>
      <c r="N521" s="46"/>
      <c r="O521" s="47" t="s">
        <v>22</v>
      </c>
      <c r="P521" s="38"/>
      <c r="Q521" s="38"/>
      <c r="R521" s="38"/>
      <c r="S521" s="38"/>
      <c r="T521" s="44">
        <f t="shared" ref="T521:T532" si="54">(P521*$P$7+Q521*$Q$7+R521*$R$7)/1000</f>
        <v>0</v>
      </c>
      <c r="U521" s="45"/>
    </row>
    <row r="522" spans="1:21" x14ac:dyDescent="0.25">
      <c r="A522" s="33"/>
      <c r="B522" s="40"/>
      <c r="C522" s="13"/>
      <c r="D522" s="40"/>
      <c r="E522" s="46"/>
      <c r="F522" s="47" t="s">
        <v>22</v>
      </c>
      <c r="G522" s="38"/>
      <c r="H522" s="38"/>
      <c r="I522" s="38"/>
      <c r="J522" s="38"/>
      <c r="K522" s="38">
        <f t="shared" ref="K522:K532" si="55">(G522*$G$7+H522*$H$7+I522*$I$7)/1000</f>
        <v>0</v>
      </c>
      <c r="L522" s="38"/>
      <c r="M522" s="40"/>
      <c r="N522" s="48"/>
      <c r="O522" s="47" t="s">
        <v>22</v>
      </c>
      <c r="P522" s="38"/>
      <c r="Q522" s="38"/>
      <c r="R522" s="38"/>
      <c r="S522" s="38"/>
      <c r="T522" s="44">
        <f t="shared" si="54"/>
        <v>0</v>
      </c>
      <c r="U522" s="45"/>
    </row>
    <row r="523" spans="1:21" x14ac:dyDescent="0.25">
      <c r="A523" s="33"/>
      <c r="B523" s="40"/>
      <c r="C523" s="13"/>
      <c r="D523" s="40"/>
      <c r="E523" s="46"/>
      <c r="F523" s="47" t="s">
        <v>22</v>
      </c>
      <c r="G523" s="38"/>
      <c r="H523" s="38"/>
      <c r="I523" s="38"/>
      <c r="J523" s="38"/>
      <c r="K523" s="38">
        <f t="shared" si="55"/>
        <v>0</v>
      </c>
      <c r="L523" s="38"/>
      <c r="M523" s="40"/>
      <c r="N523" s="46"/>
      <c r="O523" s="47" t="s">
        <v>22</v>
      </c>
      <c r="P523" s="38"/>
      <c r="Q523" s="38"/>
      <c r="R523" s="38"/>
      <c r="S523" s="38"/>
      <c r="T523" s="44">
        <f t="shared" si="54"/>
        <v>0</v>
      </c>
      <c r="U523" s="45"/>
    </row>
    <row r="524" spans="1:21" x14ac:dyDescent="0.25">
      <c r="A524" s="33"/>
      <c r="B524" s="40"/>
      <c r="C524" s="13"/>
      <c r="D524" s="40"/>
      <c r="E524" s="46"/>
      <c r="F524" s="47" t="s">
        <v>22</v>
      </c>
      <c r="G524" s="38"/>
      <c r="H524" s="38"/>
      <c r="I524" s="38"/>
      <c r="J524" s="38"/>
      <c r="K524" s="38">
        <f t="shared" si="55"/>
        <v>0</v>
      </c>
      <c r="L524" s="38"/>
      <c r="M524" s="40"/>
      <c r="N524" s="48"/>
      <c r="O524" s="47" t="s">
        <v>22</v>
      </c>
      <c r="P524" s="38"/>
      <c r="Q524" s="38"/>
      <c r="R524" s="38"/>
      <c r="S524" s="38"/>
      <c r="T524" s="44">
        <f t="shared" si="54"/>
        <v>0</v>
      </c>
      <c r="U524" s="45"/>
    </row>
    <row r="525" spans="1:21" x14ac:dyDescent="0.25">
      <c r="A525" s="33"/>
      <c r="B525" s="40"/>
      <c r="C525" s="13"/>
      <c r="D525" s="40"/>
      <c r="E525" s="46"/>
      <c r="F525" s="47" t="s">
        <v>22</v>
      </c>
      <c r="G525" s="38"/>
      <c r="H525" s="38"/>
      <c r="I525" s="38"/>
      <c r="J525" s="38"/>
      <c r="K525" s="38">
        <f t="shared" si="55"/>
        <v>0</v>
      </c>
      <c r="L525" s="38"/>
      <c r="M525" s="40"/>
      <c r="N525" s="46"/>
      <c r="O525" s="47" t="s">
        <v>22</v>
      </c>
      <c r="P525" s="38"/>
      <c r="Q525" s="38"/>
      <c r="R525" s="38"/>
      <c r="S525" s="38"/>
      <c r="T525" s="44">
        <f t="shared" si="54"/>
        <v>0</v>
      </c>
      <c r="U525" s="45"/>
    </row>
    <row r="526" spans="1:21" x14ac:dyDescent="0.25">
      <c r="A526" s="33"/>
      <c r="B526" s="40"/>
      <c r="C526" s="13"/>
      <c r="D526" s="40"/>
      <c r="E526" s="46"/>
      <c r="F526" s="47" t="s">
        <v>22</v>
      </c>
      <c r="G526" s="38"/>
      <c r="H526" s="38"/>
      <c r="I526" s="38"/>
      <c r="J526" s="38"/>
      <c r="K526" s="38">
        <f t="shared" si="55"/>
        <v>0</v>
      </c>
      <c r="L526" s="38"/>
      <c r="M526" s="40"/>
      <c r="N526" s="46"/>
      <c r="O526" s="47" t="s">
        <v>22</v>
      </c>
      <c r="P526" s="38"/>
      <c r="Q526" s="38"/>
      <c r="R526" s="38"/>
      <c r="S526" s="38"/>
      <c r="T526" s="44">
        <f t="shared" si="54"/>
        <v>0</v>
      </c>
      <c r="U526" s="45"/>
    </row>
    <row r="527" spans="1:21" x14ac:dyDescent="0.25">
      <c r="A527" s="33"/>
      <c r="B527" s="40"/>
      <c r="C527" s="13"/>
      <c r="D527" s="40"/>
      <c r="E527" s="46"/>
      <c r="F527" s="47" t="s">
        <v>22</v>
      </c>
      <c r="G527" s="38"/>
      <c r="H527" s="38"/>
      <c r="I527" s="38"/>
      <c r="J527" s="38"/>
      <c r="K527" s="38">
        <f t="shared" si="55"/>
        <v>0</v>
      </c>
      <c r="L527" s="38"/>
      <c r="M527" s="40"/>
      <c r="N527" s="46"/>
      <c r="O527" s="47" t="s">
        <v>22</v>
      </c>
      <c r="P527" s="38"/>
      <c r="Q527" s="38"/>
      <c r="R527" s="38"/>
      <c r="S527" s="38"/>
      <c r="T527" s="44">
        <f t="shared" si="54"/>
        <v>0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22</v>
      </c>
      <c r="G528" s="38"/>
      <c r="H528" s="38"/>
      <c r="I528" s="38"/>
      <c r="J528" s="38"/>
      <c r="K528" s="38">
        <f t="shared" si="55"/>
        <v>0</v>
      </c>
      <c r="L528" s="38"/>
      <c r="M528" s="40"/>
      <c r="N528" s="46"/>
      <c r="O528" s="47" t="s">
        <v>22</v>
      </c>
      <c r="P528" s="38"/>
      <c r="Q528" s="38"/>
      <c r="R528" s="38"/>
      <c r="S528" s="38"/>
      <c r="T528" s="44">
        <f t="shared" si="54"/>
        <v>0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22</v>
      </c>
      <c r="G529" s="38"/>
      <c r="H529" s="38"/>
      <c r="I529" s="38"/>
      <c r="J529" s="38"/>
      <c r="K529" s="38">
        <f t="shared" si="55"/>
        <v>0</v>
      </c>
      <c r="L529" s="38"/>
      <c r="M529" s="40"/>
      <c r="N529" s="48"/>
      <c r="O529" s="47" t="s">
        <v>22</v>
      </c>
      <c r="P529" s="38"/>
      <c r="Q529" s="38"/>
      <c r="R529" s="38"/>
      <c r="S529" s="38"/>
      <c r="T529" s="44">
        <f t="shared" si="54"/>
        <v>0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22</v>
      </c>
      <c r="G530" s="38"/>
      <c r="H530" s="38"/>
      <c r="I530" s="38"/>
      <c r="J530" s="38"/>
      <c r="K530" s="38">
        <f t="shared" si="55"/>
        <v>0</v>
      </c>
      <c r="L530" s="38"/>
      <c r="M530" s="40"/>
      <c r="N530" s="48"/>
      <c r="O530" s="47" t="s">
        <v>22</v>
      </c>
      <c r="P530" s="38"/>
      <c r="Q530" s="38"/>
      <c r="R530" s="38"/>
      <c r="S530" s="38"/>
      <c r="T530" s="44">
        <f t="shared" si="54"/>
        <v>0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22</v>
      </c>
      <c r="G531" s="38"/>
      <c r="H531" s="38"/>
      <c r="I531" s="38"/>
      <c r="J531" s="38"/>
      <c r="K531" s="38">
        <f t="shared" si="55"/>
        <v>0</v>
      </c>
      <c r="L531" s="38"/>
      <c r="M531" s="40"/>
      <c r="N531" s="48"/>
      <c r="O531" s="47" t="s">
        <v>22</v>
      </c>
      <c r="P531" s="38"/>
      <c r="Q531" s="38"/>
      <c r="R531" s="38"/>
      <c r="S531" s="38"/>
      <c r="T531" s="44">
        <f t="shared" si="54"/>
        <v>0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22</v>
      </c>
      <c r="G532" s="38"/>
      <c r="H532" s="38"/>
      <c r="I532" s="38"/>
      <c r="J532" s="38"/>
      <c r="K532" s="38">
        <f t="shared" si="55"/>
        <v>0</v>
      </c>
      <c r="L532" s="38"/>
      <c r="M532" s="40"/>
      <c r="N532" s="49"/>
      <c r="O532" s="47" t="s">
        <v>22</v>
      </c>
      <c r="P532" s="38"/>
      <c r="Q532" s="38"/>
      <c r="R532" s="38"/>
      <c r="S532" s="38"/>
      <c r="T532" s="44">
        <f t="shared" si="54"/>
        <v>0</v>
      </c>
      <c r="U532" s="45"/>
    </row>
    <row r="533" spans="1:21" x14ac:dyDescent="0.25">
      <c r="E533" t="s">
        <v>0</v>
      </c>
      <c r="F533" s="1"/>
    </row>
    <row r="534" spans="1:21" x14ac:dyDescent="0.25">
      <c r="A534" s="2" t="s">
        <v>1</v>
      </c>
      <c r="B534" s="3" t="s">
        <v>2</v>
      </c>
      <c r="C534" s="3" t="s">
        <v>3</v>
      </c>
      <c r="D534" s="4" t="s">
        <v>4</v>
      </c>
      <c r="E534" s="4"/>
      <c r="F534" s="5"/>
      <c r="G534" s="5"/>
      <c r="H534" s="5"/>
      <c r="I534" s="5"/>
      <c r="J534" s="5"/>
      <c r="K534" s="6" t="s">
        <v>5</v>
      </c>
      <c r="L534" s="7"/>
      <c r="M534" s="4" t="s">
        <v>6</v>
      </c>
      <c r="N534" s="4"/>
      <c r="O534" s="5"/>
      <c r="P534" s="5"/>
      <c r="Q534" s="5"/>
      <c r="R534" s="5"/>
      <c r="S534" s="5"/>
      <c r="T534" s="8" t="s">
        <v>7</v>
      </c>
      <c r="U534" s="9" t="s">
        <v>8</v>
      </c>
    </row>
    <row r="535" spans="1:21" ht="25.5" x14ac:dyDescent="0.25">
      <c r="A535" s="2"/>
      <c r="B535" s="3"/>
      <c r="C535" s="3"/>
      <c r="D535" s="10" t="s">
        <v>9</v>
      </c>
      <c r="E535" s="11" t="s">
        <v>10</v>
      </c>
      <c r="F535" s="11" t="s">
        <v>11</v>
      </c>
      <c r="G535" s="12" t="s">
        <v>12</v>
      </c>
      <c r="H535" s="13"/>
      <c r="I535" s="13"/>
      <c r="J535" s="13"/>
      <c r="K535" s="13"/>
      <c r="L535" s="14" t="s">
        <v>13</v>
      </c>
      <c r="M535" s="10" t="s">
        <v>9</v>
      </c>
      <c r="N535" s="15" t="s">
        <v>14</v>
      </c>
      <c r="O535" s="11" t="s">
        <v>11</v>
      </c>
      <c r="P535" s="12" t="s">
        <v>12</v>
      </c>
      <c r="Q535" s="13"/>
      <c r="R535" s="13"/>
      <c r="S535" s="13"/>
      <c r="T535" s="8"/>
      <c r="U535" s="9"/>
    </row>
    <row r="536" spans="1:21" x14ac:dyDescent="0.25">
      <c r="A536" s="2"/>
      <c r="B536" s="3"/>
      <c r="C536" s="3"/>
      <c r="D536" s="10"/>
      <c r="E536" s="11"/>
      <c r="F536" s="11"/>
      <c r="G536" s="16" t="s">
        <v>15</v>
      </c>
      <c r="H536" s="17" t="s">
        <v>16</v>
      </c>
      <c r="I536" s="18" t="s">
        <v>17</v>
      </c>
      <c r="J536" s="19">
        <v>0</v>
      </c>
      <c r="K536" s="13"/>
      <c r="L536" s="20"/>
      <c r="M536" s="10"/>
      <c r="N536" s="15"/>
      <c r="O536" s="11"/>
      <c r="P536" s="16" t="s">
        <v>15</v>
      </c>
      <c r="Q536" s="17" t="s">
        <v>16</v>
      </c>
      <c r="R536" s="18" t="s">
        <v>17</v>
      </c>
      <c r="S536" s="19">
        <v>0</v>
      </c>
      <c r="T536" s="8"/>
      <c r="U536" s="9"/>
    </row>
    <row r="537" spans="1:21" x14ac:dyDescent="0.25">
      <c r="A537" s="21"/>
      <c r="B537" s="22"/>
      <c r="C537" s="23"/>
      <c r="D537" s="24"/>
      <c r="E537" s="25"/>
      <c r="F537" s="25"/>
      <c r="G537" s="26"/>
      <c r="H537" s="27"/>
      <c r="I537" s="28"/>
      <c r="J537" s="29"/>
      <c r="K537" s="30"/>
      <c r="L537" s="30"/>
      <c r="M537" s="24"/>
      <c r="N537" s="25"/>
      <c r="O537" s="25"/>
      <c r="P537" s="26"/>
      <c r="Q537" s="27"/>
      <c r="R537" s="28"/>
      <c r="S537" s="29"/>
      <c r="T537" s="31"/>
      <c r="U537" s="32"/>
    </row>
    <row r="538" spans="1:21" x14ac:dyDescent="0.25">
      <c r="A538" s="33"/>
      <c r="B538" s="33">
        <v>529</v>
      </c>
      <c r="C538" s="34"/>
      <c r="D538" s="35"/>
      <c r="E538" s="36"/>
      <c r="F538" s="37"/>
      <c r="G538" s="38"/>
      <c r="H538" s="38"/>
      <c r="I538" s="38"/>
      <c r="J538" s="38"/>
      <c r="K538" s="38">
        <f>((SUM(H540:H551)*H539)+(SUM(G540:G551)*G539)+(SUM(I540:I551)*I539))/1000</f>
        <v>0</v>
      </c>
      <c r="L538" s="38" t="e">
        <f>T538*100/M538</f>
        <v>#DIV/0!</v>
      </c>
      <c r="M538" s="35"/>
      <c r="N538" s="36"/>
      <c r="O538" s="37"/>
      <c r="P538" s="38"/>
      <c r="Q538" s="38"/>
      <c r="R538" s="38"/>
      <c r="S538" s="38"/>
      <c r="T538" s="39">
        <f>((SUM(Q540:Q551)*Q539)+(SUM(P540:P551)*P539)+(SUM(R540:R551)*R539))/1000</f>
        <v>0</v>
      </c>
      <c r="U538" s="39" t="e">
        <f>T538*100/M538</f>
        <v>#DIV/0!</v>
      </c>
    </row>
    <row r="539" spans="1:21" x14ac:dyDescent="0.25">
      <c r="A539" s="33"/>
      <c r="B539" s="40"/>
      <c r="C539" s="13"/>
      <c r="D539" s="40"/>
      <c r="E539" s="41" t="s">
        <v>19</v>
      </c>
      <c r="F539" s="42"/>
      <c r="G539" s="43"/>
      <c r="H539" s="43"/>
      <c r="I539" s="43"/>
      <c r="J539" s="43"/>
      <c r="K539" s="38"/>
      <c r="L539" s="38"/>
      <c r="M539" s="40"/>
      <c r="N539" s="41" t="s">
        <v>19</v>
      </c>
      <c r="O539" s="42"/>
      <c r="P539" s="43"/>
      <c r="Q539" s="43"/>
      <c r="R539" s="43"/>
      <c r="S539" s="38"/>
      <c r="T539" s="44"/>
      <c r="U539" s="45"/>
    </row>
    <row r="540" spans="1:21" x14ac:dyDescent="0.25">
      <c r="A540" s="33"/>
      <c r="B540" s="40"/>
      <c r="C540" s="13"/>
      <c r="D540" s="40"/>
      <c r="E540" s="46"/>
      <c r="F540" s="47" t="s">
        <v>22</v>
      </c>
      <c r="G540" s="38"/>
      <c r="H540" s="38"/>
      <c r="I540" s="38"/>
      <c r="J540" s="38"/>
      <c r="K540" s="38">
        <f>(G540*$G$7+H540*$H$7+I540*$I$7)/1000</f>
        <v>0</v>
      </c>
      <c r="L540" s="38"/>
      <c r="M540" s="40"/>
      <c r="N540" s="46"/>
      <c r="O540" s="47" t="s">
        <v>22</v>
      </c>
      <c r="P540" s="38"/>
      <c r="Q540" s="38"/>
      <c r="R540" s="38"/>
      <c r="S540" s="38"/>
      <c r="T540" s="44">
        <f t="shared" ref="T540:T551" si="56">(P540*$P$7+Q540*$Q$7+R540*$R$7)/1000</f>
        <v>0</v>
      </c>
      <c r="U540" s="45"/>
    </row>
    <row r="541" spans="1:21" x14ac:dyDescent="0.25">
      <c r="A541" s="33"/>
      <c r="B541" s="40"/>
      <c r="C541" s="13"/>
      <c r="D541" s="40"/>
      <c r="E541" s="46"/>
      <c r="F541" s="47" t="s">
        <v>22</v>
      </c>
      <c r="G541" s="38"/>
      <c r="H541" s="38"/>
      <c r="I541" s="38"/>
      <c r="J541" s="38"/>
      <c r="K541" s="38">
        <f t="shared" ref="K541:K551" si="57">(G541*$G$7+H541*$H$7+I541*$I$7)/1000</f>
        <v>0</v>
      </c>
      <c r="L541" s="38"/>
      <c r="M541" s="40"/>
      <c r="N541" s="48"/>
      <c r="O541" s="47" t="s">
        <v>22</v>
      </c>
      <c r="P541" s="38"/>
      <c r="Q541" s="38"/>
      <c r="R541" s="38"/>
      <c r="S541" s="38"/>
      <c r="T541" s="44">
        <f t="shared" si="56"/>
        <v>0</v>
      </c>
      <c r="U541" s="45"/>
    </row>
    <row r="542" spans="1:21" x14ac:dyDescent="0.25">
      <c r="A542" s="33"/>
      <c r="B542" s="40"/>
      <c r="C542" s="13"/>
      <c r="D542" s="40"/>
      <c r="E542" s="46"/>
      <c r="F542" s="47" t="s">
        <v>22</v>
      </c>
      <c r="G542" s="38"/>
      <c r="H542" s="38"/>
      <c r="I542" s="38"/>
      <c r="J542" s="38"/>
      <c r="K542" s="38">
        <f t="shared" si="57"/>
        <v>0</v>
      </c>
      <c r="L542" s="38"/>
      <c r="M542" s="40"/>
      <c r="N542" s="46"/>
      <c r="O542" s="47" t="s">
        <v>22</v>
      </c>
      <c r="P542" s="38"/>
      <c r="Q542" s="38"/>
      <c r="R542" s="38"/>
      <c r="S542" s="38"/>
      <c r="T542" s="44">
        <f t="shared" si="56"/>
        <v>0</v>
      </c>
      <c r="U542" s="45"/>
    </row>
    <row r="543" spans="1:21" x14ac:dyDescent="0.25">
      <c r="A543" s="33"/>
      <c r="B543" s="40"/>
      <c r="C543" s="13"/>
      <c r="D543" s="40"/>
      <c r="E543" s="46"/>
      <c r="F543" s="47" t="s">
        <v>22</v>
      </c>
      <c r="G543" s="38"/>
      <c r="H543" s="38"/>
      <c r="I543" s="38"/>
      <c r="J543" s="38"/>
      <c r="K543" s="38">
        <f t="shared" si="57"/>
        <v>0</v>
      </c>
      <c r="L543" s="38"/>
      <c r="M543" s="40"/>
      <c r="N543" s="48"/>
      <c r="O543" s="47" t="s">
        <v>22</v>
      </c>
      <c r="P543" s="38"/>
      <c r="Q543" s="38"/>
      <c r="R543" s="38"/>
      <c r="S543" s="38"/>
      <c r="T543" s="44">
        <f t="shared" si="56"/>
        <v>0</v>
      </c>
      <c r="U543" s="45"/>
    </row>
    <row r="544" spans="1:21" x14ac:dyDescent="0.25">
      <c r="A544" s="33"/>
      <c r="B544" s="40"/>
      <c r="C544" s="13"/>
      <c r="D544" s="40"/>
      <c r="E544" s="46"/>
      <c r="F544" s="47" t="s">
        <v>22</v>
      </c>
      <c r="G544" s="38"/>
      <c r="H544" s="38"/>
      <c r="I544" s="38"/>
      <c r="J544" s="38"/>
      <c r="K544" s="38">
        <f t="shared" si="57"/>
        <v>0</v>
      </c>
      <c r="L544" s="38"/>
      <c r="M544" s="40"/>
      <c r="N544" s="46"/>
      <c r="O544" s="47" t="s">
        <v>22</v>
      </c>
      <c r="P544" s="38"/>
      <c r="Q544" s="38"/>
      <c r="R544" s="38"/>
      <c r="S544" s="38"/>
      <c r="T544" s="44">
        <f t="shared" si="56"/>
        <v>0</v>
      </c>
      <c r="U544" s="45"/>
    </row>
    <row r="545" spans="1:21" x14ac:dyDescent="0.25">
      <c r="A545" s="33"/>
      <c r="B545" s="40"/>
      <c r="C545" s="13"/>
      <c r="D545" s="40"/>
      <c r="E545" s="46"/>
      <c r="F545" s="47" t="s">
        <v>22</v>
      </c>
      <c r="G545" s="38"/>
      <c r="H545" s="38"/>
      <c r="I545" s="38"/>
      <c r="J545" s="38"/>
      <c r="K545" s="38">
        <f t="shared" si="57"/>
        <v>0</v>
      </c>
      <c r="L545" s="38"/>
      <c r="M545" s="40"/>
      <c r="N545" s="46"/>
      <c r="O545" s="47" t="s">
        <v>22</v>
      </c>
      <c r="P545" s="38"/>
      <c r="Q545" s="38"/>
      <c r="R545" s="38"/>
      <c r="S545" s="38"/>
      <c r="T545" s="44">
        <f t="shared" si="56"/>
        <v>0</v>
      </c>
      <c r="U545" s="45"/>
    </row>
    <row r="546" spans="1:21" x14ac:dyDescent="0.25">
      <c r="A546" s="33"/>
      <c r="B546" s="40"/>
      <c r="C546" s="13"/>
      <c r="D546" s="40"/>
      <c r="E546" s="46"/>
      <c r="F546" s="47" t="s">
        <v>22</v>
      </c>
      <c r="G546" s="38"/>
      <c r="H546" s="38"/>
      <c r="I546" s="38"/>
      <c r="J546" s="38"/>
      <c r="K546" s="38">
        <f t="shared" si="57"/>
        <v>0</v>
      </c>
      <c r="L546" s="38"/>
      <c r="M546" s="40"/>
      <c r="N546" s="46"/>
      <c r="O546" s="47" t="s">
        <v>22</v>
      </c>
      <c r="P546" s="38"/>
      <c r="Q546" s="38"/>
      <c r="R546" s="38"/>
      <c r="S546" s="38"/>
      <c r="T546" s="44">
        <f t="shared" si="56"/>
        <v>0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22</v>
      </c>
      <c r="G547" s="38"/>
      <c r="H547" s="38"/>
      <c r="I547" s="38"/>
      <c r="J547" s="38"/>
      <c r="K547" s="38">
        <f t="shared" si="57"/>
        <v>0</v>
      </c>
      <c r="L547" s="38"/>
      <c r="M547" s="40"/>
      <c r="N547" s="46"/>
      <c r="O547" s="47" t="s">
        <v>22</v>
      </c>
      <c r="P547" s="38"/>
      <c r="Q547" s="38"/>
      <c r="R547" s="38"/>
      <c r="S547" s="38"/>
      <c r="T547" s="44">
        <f t="shared" si="56"/>
        <v>0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22</v>
      </c>
      <c r="G548" s="38"/>
      <c r="H548" s="38"/>
      <c r="I548" s="38"/>
      <c r="J548" s="38"/>
      <c r="K548" s="38">
        <f t="shared" si="57"/>
        <v>0</v>
      </c>
      <c r="L548" s="38"/>
      <c r="M548" s="40"/>
      <c r="N548" s="48"/>
      <c r="O548" s="47" t="s">
        <v>22</v>
      </c>
      <c r="P548" s="38"/>
      <c r="Q548" s="38"/>
      <c r="R548" s="38"/>
      <c r="S548" s="38"/>
      <c r="T548" s="44">
        <f t="shared" si="56"/>
        <v>0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22</v>
      </c>
      <c r="G549" s="38"/>
      <c r="H549" s="38"/>
      <c r="I549" s="38"/>
      <c r="J549" s="38"/>
      <c r="K549" s="38">
        <f t="shared" si="57"/>
        <v>0</v>
      </c>
      <c r="L549" s="38"/>
      <c r="M549" s="40"/>
      <c r="N549" s="48"/>
      <c r="O549" s="47" t="s">
        <v>22</v>
      </c>
      <c r="P549" s="38"/>
      <c r="Q549" s="38"/>
      <c r="R549" s="38"/>
      <c r="S549" s="38"/>
      <c r="T549" s="44">
        <f t="shared" si="56"/>
        <v>0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22</v>
      </c>
      <c r="G550" s="38"/>
      <c r="H550" s="38"/>
      <c r="I550" s="38"/>
      <c r="J550" s="38"/>
      <c r="K550" s="38">
        <f t="shared" si="57"/>
        <v>0</v>
      </c>
      <c r="L550" s="38"/>
      <c r="M550" s="40"/>
      <c r="N550" s="48"/>
      <c r="O550" s="47" t="s">
        <v>22</v>
      </c>
      <c r="P550" s="38"/>
      <c r="Q550" s="38"/>
      <c r="R550" s="38"/>
      <c r="S550" s="38"/>
      <c r="T550" s="44">
        <f t="shared" si="56"/>
        <v>0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22</v>
      </c>
      <c r="G551" s="38"/>
      <c r="H551" s="38"/>
      <c r="I551" s="38"/>
      <c r="J551" s="38"/>
      <c r="K551" s="38">
        <f t="shared" si="57"/>
        <v>0</v>
      </c>
      <c r="L551" s="38"/>
      <c r="M551" s="40"/>
      <c r="N551" s="49"/>
      <c r="O551" s="47" t="s">
        <v>22</v>
      </c>
      <c r="P551" s="38"/>
      <c r="Q551" s="38"/>
      <c r="R551" s="38"/>
      <c r="S551" s="38"/>
      <c r="T551" s="44">
        <f t="shared" si="56"/>
        <v>0</v>
      </c>
      <c r="U551" s="45"/>
    </row>
    <row r="552" spans="1:21" hidden="1" x14ac:dyDescent="0.25">
      <c r="A552" s="51"/>
      <c r="B552" s="52"/>
      <c r="C552" s="53"/>
      <c r="D552" s="52"/>
      <c r="E552" s="54"/>
      <c r="F552" s="70"/>
      <c r="G552" s="55"/>
      <c r="H552" s="55"/>
      <c r="I552" s="55"/>
      <c r="J552" s="55"/>
      <c r="K552" s="55"/>
      <c r="L552" s="55"/>
      <c r="M552" s="52"/>
      <c r="N552" s="56"/>
      <c r="O552" s="70"/>
      <c r="P552" s="55"/>
      <c r="Q552" s="55"/>
      <c r="R552" s="55"/>
      <c r="S552" s="55"/>
      <c r="T552" s="72"/>
      <c r="U552" s="57"/>
    </row>
    <row r="553" spans="1:21" hidden="1" x14ac:dyDescent="0.25">
      <c r="A553" s="51"/>
      <c r="B553" s="52"/>
      <c r="C553" s="53"/>
      <c r="D553" s="52"/>
      <c r="E553" s="54"/>
      <c r="F553" s="70"/>
      <c r="G553" s="55"/>
      <c r="H553" s="55"/>
      <c r="I553" s="55"/>
      <c r="J553" s="55"/>
      <c r="K553" s="55"/>
      <c r="L553" s="55"/>
      <c r="M553" s="52"/>
      <c r="N553" s="56"/>
      <c r="O553" s="70"/>
      <c r="P553" s="55"/>
      <c r="Q553" s="55"/>
      <c r="R553" s="55"/>
      <c r="S553" s="55"/>
      <c r="T553" s="72"/>
      <c r="U553" s="57"/>
    </row>
    <row r="554" spans="1:21" hidden="1" x14ac:dyDescent="0.25">
      <c r="A554" s="51"/>
      <c r="B554" s="52"/>
      <c r="C554" s="53"/>
      <c r="D554" s="52"/>
      <c r="E554" s="54"/>
      <c r="F554" s="70"/>
      <c r="G554" s="55"/>
      <c r="H554" s="55"/>
      <c r="I554" s="55"/>
      <c r="J554" s="55"/>
      <c r="K554" s="55"/>
      <c r="L554" s="55"/>
      <c r="M554" s="52"/>
      <c r="N554" s="56"/>
      <c r="O554" s="70"/>
      <c r="P554" s="55"/>
      <c r="Q554" s="55"/>
      <c r="R554" s="55"/>
      <c r="S554" s="55"/>
      <c r="T554" s="72"/>
      <c r="U554" s="57"/>
    </row>
    <row r="555" spans="1:21" hidden="1" x14ac:dyDescent="0.25">
      <c r="A555" s="51"/>
      <c r="B555" s="52"/>
      <c r="C555" s="53"/>
      <c r="D555" s="52"/>
      <c r="E555" s="54"/>
      <c r="F555" s="70"/>
      <c r="G555" s="55"/>
      <c r="H555" s="55"/>
      <c r="I555" s="55"/>
      <c r="J555" s="55"/>
      <c r="K555" s="55"/>
      <c r="L555" s="55"/>
      <c r="M555" s="52"/>
      <c r="N555" s="56"/>
      <c r="O555" s="70"/>
      <c r="P555" s="55"/>
      <c r="Q555" s="55"/>
      <c r="R555" s="55"/>
      <c r="S555" s="55"/>
      <c r="T555" s="72"/>
      <c r="U555" s="57"/>
    </row>
    <row r="556" spans="1:21" hidden="1" x14ac:dyDescent="0.25">
      <c r="A556" s="51"/>
      <c r="B556" s="52"/>
      <c r="C556" s="53"/>
      <c r="D556" s="52"/>
      <c r="E556" s="54"/>
      <c r="F556" s="70"/>
      <c r="G556" s="55"/>
      <c r="H556" s="55"/>
      <c r="I556" s="55"/>
      <c r="J556" s="55"/>
      <c r="K556" s="55"/>
      <c r="L556" s="55"/>
      <c r="M556" s="52"/>
      <c r="N556" s="56"/>
      <c r="O556" s="70"/>
      <c r="P556" s="55"/>
      <c r="Q556" s="55"/>
      <c r="R556" s="55"/>
      <c r="S556" s="55"/>
      <c r="T556" s="72"/>
      <c r="U556" s="57"/>
    </row>
    <row r="557" spans="1:21" x14ac:dyDescent="0.25">
      <c r="E557" t="s">
        <v>0</v>
      </c>
      <c r="F557" s="1"/>
      <c r="G557" s="1">
        <v>45642</v>
      </c>
    </row>
    <row r="558" spans="1:21" x14ac:dyDescent="0.25">
      <c r="A558" s="2" t="s">
        <v>1</v>
      </c>
      <c r="B558" s="3" t="s">
        <v>2</v>
      </c>
      <c r="C558" s="3" t="s">
        <v>3</v>
      </c>
      <c r="D558" s="4" t="s">
        <v>4</v>
      </c>
      <c r="E558" s="4"/>
      <c r="F558" s="5"/>
      <c r="G558" s="5"/>
      <c r="H558" s="5"/>
      <c r="I558" s="5"/>
      <c r="J558" s="5"/>
      <c r="K558" s="6" t="s">
        <v>5</v>
      </c>
      <c r="L558" s="7"/>
      <c r="M558" s="4" t="s">
        <v>6</v>
      </c>
      <c r="N558" s="4"/>
      <c r="O558" s="5"/>
      <c r="P558" s="5"/>
      <c r="Q558" s="5"/>
      <c r="R558" s="5"/>
      <c r="S558" s="5"/>
      <c r="T558" s="8" t="s">
        <v>7</v>
      </c>
      <c r="U558" s="9" t="s">
        <v>8</v>
      </c>
    </row>
    <row r="559" spans="1:21" ht="25.5" x14ac:dyDescent="0.25">
      <c r="A559" s="2"/>
      <c r="B559" s="3"/>
      <c r="C559" s="3"/>
      <c r="D559" s="10" t="s">
        <v>9</v>
      </c>
      <c r="E559" s="11" t="s">
        <v>10</v>
      </c>
      <c r="F559" s="11" t="s">
        <v>11</v>
      </c>
      <c r="G559" s="12" t="s">
        <v>12</v>
      </c>
      <c r="H559" s="13"/>
      <c r="I559" s="13"/>
      <c r="J559" s="13"/>
      <c r="K559" s="13"/>
      <c r="L559" s="14" t="s">
        <v>13</v>
      </c>
      <c r="M559" s="10" t="s">
        <v>9</v>
      </c>
      <c r="N559" s="15" t="s">
        <v>14</v>
      </c>
      <c r="O559" s="11" t="s">
        <v>11</v>
      </c>
      <c r="P559" s="12" t="s">
        <v>12</v>
      </c>
      <c r="Q559" s="13"/>
      <c r="R559" s="13"/>
      <c r="S559" s="13"/>
      <c r="T559" s="8"/>
      <c r="U559" s="9"/>
    </row>
    <row r="560" spans="1:21" x14ac:dyDescent="0.25">
      <c r="A560" s="2"/>
      <c r="B560" s="3"/>
      <c r="C560" s="3"/>
      <c r="D560" s="10"/>
      <c r="E560" s="11"/>
      <c r="F560" s="11"/>
      <c r="G560" s="16" t="s">
        <v>15</v>
      </c>
      <c r="H560" s="17" t="s">
        <v>16</v>
      </c>
      <c r="I560" s="18" t="s">
        <v>17</v>
      </c>
      <c r="J560" s="19">
        <v>0</v>
      </c>
      <c r="K560" s="13"/>
      <c r="L560" s="20"/>
      <c r="M560" s="10"/>
      <c r="N560" s="15"/>
      <c r="O560" s="11"/>
      <c r="P560" s="16" t="s">
        <v>15</v>
      </c>
      <c r="Q560" s="17" t="s">
        <v>16</v>
      </c>
      <c r="R560" s="18" t="s">
        <v>17</v>
      </c>
      <c r="S560" s="19">
        <v>0</v>
      </c>
      <c r="T560" s="8"/>
      <c r="U560" s="9"/>
    </row>
    <row r="561" spans="1:21" x14ac:dyDescent="0.25">
      <c r="A561" s="21"/>
      <c r="B561" s="22"/>
      <c r="C561" s="23"/>
      <c r="D561" s="24"/>
      <c r="E561" s="25"/>
      <c r="F561" s="25"/>
      <c r="G561" s="26"/>
      <c r="H561" s="27"/>
      <c r="I561" s="28"/>
      <c r="J561" s="29"/>
      <c r="K561" s="30"/>
      <c r="L561" s="30"/>
      <c r="M561" s="24"/>
      <c r="N561" s="25"/>
      <c r="O561" s="25"/>
      <c r="P561" s="26"/>
      <c r="Q561" s="27"/>
      <c r="R561" s="28"/>
      <c r="S561" s="29"/>
      <c r="T561" s="31"/>
      <c r="U561" s="32"/>
    </row>
    <row r="562" spans="1:21" x14ac:dyDescent="0.25">
      <c r="A562" s="33"/>
      <c r="B562" s="33">
        <v>530</v>
      </c>
      <c r="C562" s="34"/>
      <c r="D562" s="35">
        <v>250</v>
      </c>
      <c r="E562" s="36"/>
      <c r="F562" s="37"/>
      <c r="G562" s="38"/>
      <c r="H562" s="38"/>
      <c r="I562" s="38"/>
      <c r="J562" s="38"/>
      <c r="K562" s="38">
        <f>((SUM(H564:H575)*H563)+(SUM(G564:G575)*G563)+(SUM(I564:I575)*I563))/1000</f>
        <v>0</v>
      </c>
      <c r="L562" s="38" t="e">
        <f>T562*100/M562</f>
        <v>#DIV/0!</v>
      </c>
      <c r="M562" s="35"/>
      <c r="N562" s="36"/>
      <c r="O562" s="37"/>
      <c r="P562" s="38"/>
      <c r="Q562" s="38"/>
      <c r="R562" s="38"/>
      <c r="S562" s="38"/>
      <c r="T562" s="39">
        <f>((SUM(Q564:Q575)*Q563)+(SUM(P564:P575)*P563)+(SUM(R564:R575)*R563))/1000</f>
        <v>0</v>
      </c>
      <c r="U562" s="39" t="e">
        <f>T562*100/M562</f>
        <v>#DIV/0!</v>
      </c>
    </row>
    <row r="563" spans="1:21" x14ac:dyDescent="0.25">
      <c r="A563" s="33"/>
      <c r="B563" s="40"/>
      <c r="C563" s="13"/>
      <c r="D563" s="40"/>
      <c r="E563" s="41" t="s">
        <v>19</v>
      </c>
      <c r="F563" s="42"/>
      <c r="G563" s="43"/>
      <c r="H563" s="43"/>
      <c r="I563" s="43"/>
      <c r="J563" s="43"/>
      <c r="K563" s="38"/>
      <c r="L563" s="38"/>
      <c r="M563" s="40"/>
      <c r="N563" s="41" t="s">
        <v>19</v>
      </c>
      <c r="O563" s="42"/>
      <c r="P563" s="43"/>
      <c r="Q563" s="43"/>
      <c r="R563" s="43"/>
      <c r="S563" s="38"/>
      <c r="T563" s="44"/>
      <c r="U563" s="45"/>
    </row>
    <row r="564" spans="1:21" x14ac:dyDescent="0.25">
      <c r="A564" s="33"/>
      <c r="B564" s="40"/>
      <c r="C564" s="13"/>
      <c r="D564" s="40"/>
      <c r="E564" s="46"/>
      <c r="F564" s="47" t="s">
        <v>30</v>
      </c>
      <c r="G564" s="38">
        <v>0</v>
      </c>
      <c r="H564" s="38">
        <v>0</v>
      </c>
      <c r="I564" s="38">
        <v>0</v>
      </c>
      <c r="J564" s="38"/>
      <c r="K564" s="38">
        <f>(G564*$G$7+H564*$H$7+I564*$I$7)/1000</f>
        <v>0</v>
      </c>
      <c r="L564" s="38"/>
      <c r="M564" s="40"/>
      <c r="N564" s="46"/>
      <c r="O564" s="47" t="s">
        <v>22</v>
      </c>
      <c r="P564" s="38"/>
      <c r="Q564" s="38"/>
      <c r="R564" s="38"/>
      <c r="S564" s="38"/>
      <c r="T564" s="44">
        <f t="shared" ref="T564:T575" si="58">(P564*$P$7+Q564*$Q$7+R564*$R$7)/1000</f>
        <v>0</v>
      </c>
      <c r="U564" s="45"/>
    </row>
    <row r="565" spans="1:21" x14ac:dyDescent="0.25">
      <c r="A565" s="33"/>
      <c r="B565" s="40"/>
      <c r="C565" s="13"/>
      <c r="D565" s="40"/>
      <c r="E565" s="46"/>
      <c r="F565" s="47" t="s">
        <v>31</v>
      </c>
      <c r="G565" s="38">
        <v>10</v>
      </c>
      <c r="H565" s="38">
        <v>0</v>
      </c>
      <c r="I565" s="38">
        <v>9</v>
      </c>
      <c r="J565" s="38">
        <v>8</v>
      </c>
      <c r="K565" s="38">
        <f t="shared" ref="K565:K575" si="59">(G565*$G$7+H565*$H$7+I565*$I$7)/1000</f>
        <v>0</v>
      </c>
      <c r="L565" s="38"/>
      <c r="M565" s="40"/>
      <c r="N565" s="48"/>
      <c r="O565" s="47" t="s">
        <v>22</v>
      </c>
      <c r="P565" s="38"/>
      <c r="Q565" s="38"/>
      <c r="R565" s="38"/>
      <c r="S565" s="38"/>
      <c r="T565" s="44">
        <f t="shared" si="58"/>
        <v>0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36</v>
      </c>
      <c r="G566" s="38">
        <v>1</v>
      </c>
      <c r="H566" s="38">
        <v>5</v>
      </c>
      <c r="I566" s="38">
        <v>0</v>
      </c>
      <c r="J566" s="38">
        <v>5</v>
      </c>
      <c r="K566" s="38">
        <f t="shared" si="59"/>
        <v>0</v>
      </c>
      <c r="L566" s="38"/>
      <c r="M566" s="40"/>
      <c r="N566" s="46"/>
      <c r="O566" s="47" t="s">
        <v>22</v>
      </c>
      <c r="P566" s="38"/>
      <c r="Q566" s="38"/>
      <c r="R566" s="38"/>
      <c r="S566" s="38"/>
      <c r="T566" s="44">
        <f t="shared" si="58"/>
        <v>0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22</v>
      </c>
      <c r="G567" s="38"/>
      <c r="H567" s="38"/>
      <c r="I567" s="38"/>
      <c r="J567" s="38"/>
      <c r="K567" s="38">
        <f t="shared" si="59"/>
        <v>0</v>
      </c>
      <c r="L567" s="38"/>
      <c r="M567" s="40"/>
      <c r="N567" s="48"/>
      <c r="O567" s="47" t="s">
        <v>22</v>
      </c>
      <c r="P567" s="38"/>
      <c r="Q567" s="38"/>
      <c r="R567" s="38"/>
      <c r="S567" s="38"/>
      <c r="T567" s="44">
        <f t="shared" si="58"/>
        <v>0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22</v>
      </c>
      <c r="G568" s="38"/>
      <c r="H568" s="38"/>
      <c r="I568" s="38"/>
      <c r="J568" s="38"/>
      <c r="K568" s="38">
        <f t="shared" si="59"/>
        <v>0</v>
      </c>
      <c r="L568" s="38"/>
      <c r="M568" s="40"/>
      <c r="N568" s="46"/>
      <c r="O568" s="47" t="s">
        <v>22</v>
      </c>
      <c r="P568" s="38"/>
      <c r="Q568" s="38"/>
      <c r="R568" s="38"/>
      <c r="S568" s="38"/>
      <c r="T568" s="44">
        <f t="shared" si="58"/>
        <v>0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22</v>
      </c>
      <c r="G569" s="38"/>
      <c r="H569" s="38"/>
      <c r="I569" s="38"/>
      <c r="J569" s="38"/>
      <c r="K569" s="38">
        <f t="shared" si="59"/>
        <v>0</v>
      </c>
      <c r="L569" s="38"/>
      <c r="M569" s="40"/>
      <c r="N569" s="46"/>
      <c r="O569" s="47" t="s">
        <v>22</v>
      </c>
      <c r="P569" s="38"/>
      <c r="Q569" s="38"/>
      <c r="R569" s="38"/>
      <c r="S569" s="38"/>
      <c r="T569" s="44">
        <f t="shared" si="58"/>
        <v>0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22</v>
      </c>
      <c r="G570" s="38"/>
      <c r="H570" s="38"/>
      <c r="I570" s="38"/>
      <c r="J570" s="38"/>
      <c r="K570" s="38">
        <f t="shared" si="59"/>
        <v>0</v>
      </c>
      <c r="L570" s="38"/>
      <c r="M570" s="40"/>
      <c r="N570" s="46"/>
      <c r="O570" s="47" t="s">
        <v>22</v>
      </c>
      <c r="P570" s="38"/>
      <c r="Q570" s="38"/>
      <c r="R570" s="38"/>
      <c r="S570" s="38"/>
      <c r="T570" s="44">
        <f t="shared" si="58"/>
        <v>0</v>
      </c>
      <c r="U570" s="45"/>
    </row>
    <row r="571" spans="1:21" x14ac:dyDescent="0.25">
      <c r="A571" s="33"/>
      <c r="B571" s="40"/>
      <c r="C571" s="13"/>
      <c r="D571" s="40"/>
      <c r="E571" s="46"/>
      <c r="F571" s="47" t="s">
        <v>22</v>
      </c>
      <c r="G571" s="38"/>
      <c r="H571" s="38"/>
      <c r="I571" s="38"/>
      <c r="J571" s="38"/>
      <c r="K571" s="38">
        <f t="shared" si="59"/>
        <v>0</v>
      </c>
      <c r="L571" s="38"/>
      <c r="M571" s="40"/>
      <c r="N571" s="46"/>
      <c r="O571" s="47" t="s">
        <v>22</v>
      </c>
      <c r="P571" s="38"/>
      <c r="Q571" s="38"/>
      <c r="R571" s="38"/>
      <c r="S571" s="38"/>
      <c r="T571" s="44">
        <f t="shared" si="58"/>
        <v>0</v>
      </c>
      <c r="U571" s="45"/>
    </row>
    <row r="572" spans="1:21" x14ac:dyDescent="0.25">
      <c r="A572" s="33"/>
      <c r="B572" s="40"/>
      <c r="C572" s="13"/>
      <c r="D572" s="40"/>
      <c r="E572" s="46"/>
      <c r="F572" s="47" t="s">
        <v>22</v>
      </c>
      <c r="G572" s="38"/>
      <c r="H572" s="38"/>
      <c r="I572" s="38"/>
      <c r="J572" s="38"/>
      <c r="K572" s="38">
        <f t="shared" si="59"/>
        <v>0</v>
      </c>
      <c r="L572" s="38"/>
      <c r="M572" s="40"/>
      <c r="N572" s="48"/>
      <c r="O572" s="47" t="s">
        <v>22</v>
      </c>
      <c r="P572" s="38"/>
      <c r="Q572" s="38"/>
      <c r="R572" s="38"/>
      <c r="S572" s="38"/>
      <c r="T572" s="44">
        <f t="shared" si="58"/>
        <v>0</v>
      </c>
      <c r="U572" s="45"/>
    </row>
    <row r="573" spans="1:21" x14ac:dyDescent="0.25">
      <c r="A573" s="33"/>
      <c r="B573" s="40"/>
      <c r="C573" s="13"/>
      <c r="D573" s="40"/>
      <c r="E573" s="46"/>
      <c r="F573" s="47" t="s">
        <v>22</v>
      </c>
      <c r="G573" s="38"/>
      <c r="H573" s="38"/>
      <c r="I573" s="38"/>
      <c r="J573" s="38"/>
      <c r="K573" s="38">
        <f t="shared" si="59"/>
        <v>0</v>
      </c>
      <c r="L573" s="38"/>
      <c r="M573" s="40"/>
      <c r="N573" s="48"/>
      <c r="O573" s="47" t="s">
        <v>22</v>
      </c>
      <c r="P573" s="38"/>
      <c r="Q573" s="38"/>
      <c r="R573" s="38"/>
      <c r="S573" s="38"/>
      <c r="T573" s="44">
        <f t="shared" si="58"/>
        <v>0</v>
      </c>
      <c r="U573" s="45"/>
    </row>
    <row r="574" spans="1:21" x14ac:dyDescent="0.25">
      <c r="A574" s="33"/>
      <c r="B574" s="40"/>
      <c r="C574" s="13"/>
      <c r="D574" s="40"/>
      <c r="E574" s="46"/>
      <c r="F574" s="47" t="s">
        <v>22</v>
      </c>
      <c r="G574" s="38"/>
      <c r="H574" s="38"/>
      <c r="I574" s="38"/>
      <c r="J574" s="38"/>
      <c r="K574" s="38">
        <f t="shared" si="59"/>
        <v>0</v>
      </c>
      <c r="L574" s="38"/>
      <c r="M574" s="40"/>
      <c r="N574" s="48"/>
      <c r="O574" s="47" t="s">
        <v>22</v>
      </c>
      <c r="P574" s="38"/>
      <c r="Q574" s="38"/>
      <c r="R574" s="38"/>
      <c r="S574" s="38"/>
      <c r="T574" s="44">
        <f t="shared" si="58"/>
        <v>0</v>
      </c>
      <c r="U574" s="45"/>
    </row>
    <row r="575" spans="1:21" x14ac:dyDescent="0.25">
      <c r="A575" s="33"/>
      <c r="B575" s="40"/>
      <c r="C575" s="13"/>
      <c r="D575" s="40"/>
      <c r="E575" s="46"/>
      <c r="F575" s="47" t="s">
        <v>22</v>
      </c>
      <c r="G575" s="38"/>
      <c r="H575" s="38"/>
      <c r="I575" s="38"/>
      <c r="J575" s="38"/>
      <c r="K575" s="38">
        <f t="shared" si="59"/>
        <v>0</v>
      </c>
      <c r="L575" s="38"/>
      <c r="M575" s="40"/>
      <c r="N575" s="49"/>
      <c r="O575" s="47" t="s">
        <v>22</v>
      </c>
      <c r="P575" s="38"/>
      <c r="Q575" s="38"/>
      <c r="R575" s="38"/>
      <c r="S575" s="38"/>
      <c r="T575" s="44">
        <f t="shared" si="58"/>
        <v>0</v>
      </c>
      <c r="U575" s="45"/>
    </row>
    <row r="576" spans="1:21" x14ac:dyDescent="0.25">
      <c r="E576" t="s">
        <v>0</v>
      </c>
      <c r="F576" s="1"/>
    </row>
    <row r="577" spans="1:21" x14ac:dyDescent="0.25">
      <c r="A577" s="2" t="s">
        <v>1</v>
      </c>
      <c r="B577" s="3" t="s">
        <v>2</v>
      </c>
      <c r="C577" s="3" t="s">
        <v>3</v>
      </c>
      <c r="D577" s="4" t="s">
        <v>4</v>
      </c>
      <c r="E577" s="4"/>
      <c r="F577" s="5"/>
      <c r="G577" s="5"/>
      <c r="H577" s="5"/>
      <c r="I577" s="5"/>
      <c r="J577" s="5"/>
      <c r="K577" s="6" t="s">
        <v>5</v>
      </c>
      <c r="L577" s="7"/>
      <c r="M577" s="4" t="s">
        <v>6</v>
      </c>
      <c r="N577" s="4"/>
      <c r="O577" s="5"/>
      <c r="P577" s="5"/>
      <c r="Q577" s="5"/>
      <c r="R577" s="5"/>
      <c r="S577" s="5"/>
      <c r="T577" s="8" t="s">
        <v>7</v>
      </c>
      <c r="U577" s="9" t="s">
        <v>8</v>
      </c>
    </row>
    <row r="578" spans="1:21" ht="25.5" x14ac:dyDescent="0.25">
      <c r="A578" s="2"/>
      <c r="B578" s="3"/>
      <c r="C578" s="3"/>
      <c r="D578" s="10" t="s">
        <v>9</v>
      </c>
      <c r="E578" s="11" t="s">
        <v>10</v>
      </c>
      <c r="F578" s="11" t="s">
        <v>11</v>
      </c>
      <c r="G578" s="12" t="s">
        <v>12</v>
      </c>
      <c r="H578" s="13"/>
      <c r="I578" s="13"/>
      <c r="J578" s="13"/>
      <c r="K578" s="13"/>
      <c r="L578" s="14" t="s">
        <v>13</v>
      </c>
      <c r="M578" s="10" t="s">
        <v>9</v>
      </c>
      <c r="N578" s="15" t="s">
        <v>14</v>
      </c>
      <c r="O578" s="11" t="s">
        <v>11</v>
      </c>
      <c r="P578" s="12" t="s">
        <v>12</v>
      </c>
      <c r="Q578" s="13"/>
      <c r="R578" s="13"/>
      <c r="S578" s="13"/>
      <c r="T578" s="8"/>
      <c r="U578" s="9"/>
    </row>
    <row r="579" spans="1:21" x14ac:dyDescent="0.25">
      <c r="A579" s="2"/>
      <c r="B579" s="3"/>
      <c r="C579" s="3"/>
      <c r="D579" s="10"/>
      <c r="E579" s="11"/>
      <c r="F579" s="11"/>
      <c r="G579" s="16" t="s">
        <v>15</v>
      </c>
      <c r="H579" s="17" t="s">
        <v>16</v>
      </c>
      <c r="I579" s="18" t="s">
        <v>17</v>
      </c>
      <c r="J579" s="19">
        <v>0</v>
      </c>
      <c r="K579" s="13"/>
      <c r="L579" s="20"/>
      <c r="M579" s="10"/>
      <c r="N579" s="15"/>
      <c r="O579" s="11"/>
      <c r="P579" s="16" t="s">
        <v>15</v>
      </c>
      <c r="Q579" s="17" t="s">
        <v>16</v>
      </c>
      <c r="R579" s="18" t="s">
        <v>17</v>
      </c>
      <c r="S579" s="19">
        <v>0</v>
      </c>
      <c r="T579" s="8"/>
      <c r="U579" s="9"/>
    </row>
    <row r="580" spans="1:21" x14ac:dyDescent="0.25">
      <c r="A580" s="21"/>
      <c r="B580" s="22"/>
      <c r="C580" s="23"/>
      <c r="D580" s="24"/>
      <c r="E580" s="25"/>
      <c r="F580" s="25"/>
      <c r="G580" s="26"/>
      <c r="H580" s="27"/>
      <c r="I580" s="28"/>
      <c r="J580" s="29"/>
      <c r="K580" s="30"/>
      <c r="L580" s="30"/>
      <c r="M580" s="24"/>
      <c r="N580" s="25"/>
      <c r="O580" s="25"/>
      <c r="P580" s="26"/>
      <c r="Q580" s="27"/>
      <c r="R580" s="28"/>
      <c r="S580" s="29"/>
      <c r="T580" s="31"/>
      <c r="U580" s="32"/>
    </row>
    <row r="581" spans="1:21" x14ac:dyDescent="0.25">
      <c r="A581" s="33"/>
      <c r="B581" s="33">
        <v>531</v>
      </c>
      <c r="C581" s="34"/>
      <c r="D581" s="35">
        <v>100</v>
      </c>
      <c r="E581" s="36"/>
      <c r="F581" s="37"/>
      <c r="G581" s="38"/>
      <c r="H581" s="38"/>
      <c r="I581" s="38"/>
      <c r="J581" s="38"/>
      <c r="K581" s="38">
        <f>((SUM(H583:H594)*H582)+(SUM(G583:G594)*G582)+(SUM(I583:I594)*I582))/1000</f>
        <v>0</v>
      </c>
      <c r="L581" s="38" t="e">
        <f>T581*100/M581</f>
        <v>#DIV/0!</v>
      </c>
      <c r="M581" s="35"/>
      <c r="N581" s="36"/>
      <c r="O581" s="37"/>
      <c r="P581" s="38"/>
      <c r="Q581" s="38"/>
      <c r="R581" s="38"/>
      <c r="S581" s="38"/>
      <c r="T581" s="39">
        <f>((SUM(Q583:Q594)*Q582)+(SUM(P583:P594)*P582)+(SUM(R583:R594)*R582))/1000</f>
        <v>0</v>
      </c>
      <c r="U581" s="39" t="e">
        <f>T581*100/M581</f>
        <v>#DIV/0!</v>
      </c>
    </row>
    <row r="582" spans="1:21" x14ac:dyDescent="0.25">
      <c r="A582" s="33"/>
      <c r="B582" s="40"/>
      <c r="C582" s="13"/>
      <c r="D582" s="40"/>
      <c r="E582" s="41" t="s">
        <v>19</v>
      </c>
      <c r="F582" s="42"/>
      <c r="G582" s="43"/>
      <c r="H582" s="43"/>
      <c r="I582" s="43"/>
      <c r="J582" s="43"/>
      <c r="K582" s="38"/>
      <c r="L582" s="38"/>
      <c r="M582" s="40"/>
      <c r="N582" s="41" t="s">
        <v>19</v>
      </c>
      <c r="O582" s="42"/>
      <c r="P582" s="43"/>
      <c r="Q582" s="43"/>
      <c r="R582" s="43"/>
      <c r="S582" s="38"/>
      <c r="T582" s="44"/>
      <c r="U582" s="45"/>
    </row>
    <row r="583" spans="1:21" x14ac:dyDescent="0.25">
      <c r="A583" s="33"/>
      <c r="B583" s="40"/>
      <c r="C583" s="13"/>
      <c r="D583" s="40"/>
      <c r="E583" s="46"/>
      <c r="F583" s="47" t="s">
        <v>22</v>
      </c>
      <c r="G583" s="38"/>
      <c r="H583" s="38"/>
      <c r="I583" s="38"/>
      <c r="J583" s="38"/>
      <c r="K583" s="38">
        <f>(G583*$G$7+H583*$H$7+I583*$I$7)/1000</f>
        <v>0</v>
      </c>
      <c r="L583" s="38"/>
      <c r="M583" s="40"/>
      <c r="N583" s="46"/>
      <c r="O583" s="47" t="s">
        <v>22</v>
      </c>
      <c r="P583" s="38"/>
      <c r="Q583" s="38"/>
      <c r="R583" s="38"/>
      <c r="S583" s="38"/>
      <c r="T583" s="44">
        <f t="shared" ref="T583:T594" si="60">(P583*$P$7+Q583*$Q$7+R583*$R$7)/1000</f>
        <v>0</v>
      </c>
      <c r="U583" s="45"/>
    </row>
    <row r="584" spans="1:21" x14ac:dyDescent="0.25">
      <c r="A584" s="33"/>
      <c r="B584" s="40"/>
      <c r="C584" s="13"/>
      <c r="D584" s="40"/>
      <c r="E584" s="46"/>
      <c r="F584" s="47" t="s">
        <v>31</v>
      </c>
      <c r="G584" s="38"/>
      <c r="H584" s="38"/>
      <c r="I584" s="38"/>
      <c r="J584" s="38"/>
      <c r="K584" s="38">
        <f t="shared" ref="K584:K594" si="61">(G584*$G$7+H584*$H$7+I584*$I$7)/1000</f>
        <v>0</v>
      </c>
      <c r="L584" s="38"/>
      <c r="M584" s="40"/>
      <c r="N584" s="48"/>
      <c r="O584" s="47" t="s">
        <v>22</v>
      </c>
      <c r="P584" s="38"/>
      <c r="Q584" s="38"/>
      <c r="R584" s="38"/>
      <c r="S584" s="38"/>
      <c r="T584" s="44">
        <f t="shared" si="60"/>
        <v>0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22</v>
      </c>
      <c r="G585" s="38"/>
      <c r="H585" s="38"/>
      <c r="I585" s="38"/>
      <c r="J585" s="38"/>
      <c r="K585" s="38">
        <f t="shared" si="61"/>
        <v>0</v>
      </c>
      <c r="L585" s="38"/>
      <c r="M585" s="40"/>
      <c r="N585" s="46"/>
      <c r="O585" s="47" t="s">
        <v>22</v>
      </c>
      <c r="P585" s="38"/>
      <c r="Q585" s="38"/>
      <c r="R585" s="38"/>
      <c r="S585" s="38"/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22</v>
      </c>
      <c r="G586" s="38"/>
      <c r="H586" s="38"/>
      <c r="I586" s="38"/>
      <c r="J586" s="38"/>
      <c r="K586" s="38">
        <f t="shared" si="61"/>
        <v>0</v>
      </c>
      <c r="L586" s="38"/>
      <c r="M586" s="40"/>
      <c r="N586" s="48"/>
      <c r="O586" s="47" t="s">
        <v>22</v>
      </c>
      <c r="P586" s="38"/>
      <c r="Q586" s="38"/>
      <c r="R586" s="38"/>
      <c r="S586" s="38"/>
      <c r="T586" s="44">
        <f t="shared" si="60"/>
        <v>0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22</v>
      </c>
      <c r="G587" s="38"/>
      <c r="H587" s="38"/>
      <c r="I587" s="38"/>
      <c r="J587" s="38"/>
      <c r="K587" s="38">
        <f t="shared" si="61"/>
        <v>0</v>
      </c>
      <c r="L587" s="38"/>
      <c r="M587" s="40"/>
      <c r="N587" s="46"/>
      <c r="O587" s="47" t="s">
        <v>22</v>
      </c>
      <c r="P587" s="38"/>
      <c r="Q587" s="38"/>
      <c r="R587" s="38"/>
      <c r="S587" s="38"/>
      <c r="T587" s="44">
        <f t="shared" si="60"/>
        <v>0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22</v>
      </c>
      <c r="G588" s="38"/>
      <c r="H588" s="38"/>
      <c r="I588" s="38"/>
      <c r="J588" s="38"/>
      <c r="K588" s="38">
        <f t="shared" si="61"/>
        <v>0</v>
      </c>
      <c r="L588" s="38"/>
      <c r="M588" s="40"/>
      <c r="N588" s="46"/>
      <c r="O588" s="47" t="s">
        <v>22</v>
      </c>
      <c r="P588" s="38"/>
      <c r="Q588" s="38"/>
      <c r="R588" s="38"/>
      <c r="S588" s="38"/>
      <c r="T588" s="44">
        <f t="shared" si="60"/>
        <v>0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22</v>
      </c>
      <c r="G589" s="38"/>
      <c r="H589" s="38"/>
      <c r="I589" s="38"/>
      <c r="J589" s="38"/>
      <c r="K589" s="38">
        <f t="shared" si="61"/>
        <v>0</v>
      </c>
      <c r="L589" s="38"/>
      <c r="M589" s="40"/>
      <c r="N589" s="46"/>
      <c r="O589" s="47" t="s">
        <v>22</v>
      </c>
      <c r="P589" s="38"/>
      <c r="Q589" s="38"/>
      <c r="R589" s="38"/>
      <c r="S589" s="38"/>
      <c r="T589" s="44">
        <f t="shared" si="60"/>
        <v>0</v>
      </c>
      <c r="U589" s="45"/>
    </row>
    <row r="590" spans="1:21" x14ac:dyDescent="0.25">
      <c r="A590" s="33"/>
      <c r="B590" s="40"/>
      <c r="C590" s="13"/>
      <c r="D590" s="40"/>
      <c r="E590" s="46"/>
      <c r="F590" s="47" t="s">
        <v>22</v>
      </c>
      <c r="G590" s="38"/>
      <c r="H590" s="38"/>
      <c r="I590" s="38"/>
      <c r="J590" s="38"/>
      <c r="K590" s="38">
        <f t="shared" si="61"/>
        <v>0</v>
      </c>
      <c r="L590" s="38"/>
      <c r="M590" s="40"/>
      <c r="N590" s="46"/>
      <c r="O590" s="47" t="s">
        <v>22</v>
      </c>
      <c r="P590" s="38"/>
      <c r="Q590" s="38"/>
      <c r="R590" s="38"/>
      <c r="S590" s="38"/>
      <c r="T590" s="44">
        <f t="shared" si="60"/>
        <v>0</v>
      </c>
      <c r="U590" s="45"/>
    </row>
    <row r="591" spans="1:21" x14ac:dyDescent="0.25">
      <c r="A591" s="33"/>
      <c r="B591" s="40"/>
      <c r="C591" s="13"/>
      <c r="D591" s="40"/>
      <c r="E591" s="46"/>
      <c r="F591" s="47" t="s">
        <v>22</v>
      </c>
      <c r="G591" s="38"/>
      <c r="H591" s="38"/>
      <c r="I591" s="38"/>
      <c r="J591" s="38"/>
      <c r="K591" s="38">
        <f t="shared" si="61"/>
        <v>0</v>
      </c>
      <c r="L591" s="38"/>
      <c r="M591" s="40"/>
      <c r="N591" s="48"/>
      <c r="O591" s="47" t="s">
        <v>22</v>
      </c>
      <c r="P591" s="38"/>
      <c r="Q591" s="38"/>
      <c r="R591" s="38"/>
      <c r="S591" s="38"/>
      <c r="T591" s="44">
        <f t="shared" si="60"/>
        <v>0</v>
      </c>
      <c r="U591" s="45"/>
    </row>
    <row r="592" spans="1:21" x14ac:dyDescent="0.25">
      <c r="A592" s="33"/>
      <c r="B592" s="40"/>
      <c r="C592" s="13"/>
      <c r="D592" s="40"/>
      <c r="E592" s="46"/>
      <c r="F592" s="47" t="s">
        <v>22</v>
      </c>
      <c r="G592" s="38"/>
      <c r="H592" s="38"/>
      <c r="I592" s="38"/>
      <c r="J592" s="38"/>
      <c r="K592" s="38">
        <f t="shared" si="61"/>
        <v>0</v>
      </c>
      <c r="L592" s="38"/>
      <c r="M592" s="40"/>
      <c r="N592" s="48"/>
      <c r="O592" s="47" t="s">
        <v>22</v>
      </c>
      <c r="P592" s="38"/>
      <c r="Q592" s="38"/>
      <c r="R592" s="38"/>
      <c r="S592" s="38"/>
      <c r="T592" s="44">
        <f t="shared" si="60"/>
        <v>0</v>
      </c>
      <c r="U592" s="45"/>
    </row>
    <row r="593" spans="1:21" x14ac:dyDescent="0.25">
      <c r="A593" s="33"/>
      <c r="B593" s="40"/>
      <c r="C593" s="13"/>
      <c r="D593" s="40"/>
      <c r="E593" s="46"/>
      <c r="F593" s="47" t="s">
        <v>22</v>
      </c>
      <c r="G593" s="38"/>
      <c r="H593" s="38"/>
      <c r="I593" s="38"/>
      <c r="J593" s="38"/>
      <c r="K593" s="38">
        <f t="shared" si="61"/>
        <v>0</v>
      </c>
      <c r="L593" s="38"/>
      <c r="M593" s="40"/>
      <c r="N593" s="48"/>
      <c r="O593" s="47" t="s">
        <v>22</v>
      </c>
      <c r="P593" s="38"/>
      <c r="Q593" s="38"/>
      <c r="R593" s="38"/>
      <c r="S593" s="38"/>
      <c r="T593" s="44">
        <f t="shared" si="60"/>
        <v>0</v>
      </c>
      <c r="U593" s="45"/>
    </row>
    <row r="594" spans="1:21" x14ac:dyDescent="0.25">
      <c r="A594" s="33"/>
      <c r="B594" s="40"/>
      <c r="C594" s="13"/>
      <c r="D594" s="40"/>
      <c r="E594" s="46"/>
      <c r="F594" s="47" t="s">
        <v>22</v>
      </c>
      <c r="G594" s="38"/>
      <c r="H594" s="38"/>
      <c r="I594" s="38"/>
      <c r="J594" s="38"/>
      <c r="K594" s="38">
        <f t="shared" si="61"/>
        <v>0</v>
      </c>
      <c r="L594" s="38"/>
      <c r="M594" s="40"/>
      <c r="N594" s="49"/>
      <c r="O594" s="47" t="s">
        <v>22</v>
      </c>
      <c r="P594" s="38"/>
      <c r="Q594" s="38"/>
      <c r="R594" s="38"/>
      <c r="S594" s="38"/>
      <c r="T594" s="44">
        <f t="shared" si="60"/>
        <v>0</v>
      </c>
      <c r="U594" s="45"/>
    </row>
    <row r="595" spans="1:21" x14ac:dyDescent="0.25">
      <c r="E595" t="s">
        <v>0</v>
      </c>
      <c r="F595" s="1"/>
      <c r="G595" s="1">
        <v>45676</v>
      </c>
    </row>
    <row r="596" spans="1:21" x14ac:dyDescent="0.25">
      <c r="A596" s="2" t="s">
        <v>1</v>
      </c>
      <c r="B596" s="3" t="s">
        <v>2</v>
      </c>
      <c r="C596" s="3" t="s">
        <v>3</v>
      </c>
      <c r="D596" s="4" t="s">
        <v>4</v>
      </c>
      <c r="E596" s="4"/>
      <c r="F596" s="5"/>
      <c r="G596" s="5"/>
      <c r="H596" s="5"/>
      <c r="I596" s="5"/>
      <c r="J596" s="5"/>
      <c r="K596" s="6" t="s">
        <v>5</v>
      </c>
      <c r="L596" s="7"/>
      <c r="M596" s="4" t="s">
        <v>6</v>
      </c>
      <c r="N596" s="4"/>
      <c r="O596" s="5"/>
      <c r="P596" s="5"/>
      <c r="Q596" s="5"/>
      <c r="R596" s="5"/>
      <c r="S596" s="5"/>
      <c r="T596" s="8" t="s">
        <v>7</v>
      </c>
      <c r="U596" s="9" t="s">
        <v>8</v>
      </c>
    </row>
    <row r="597" spans="1:21" ht="25.5" x14ac:dyDescent="0.25">
      <c r="A597" s="2"/>
      <c r="B597" s="3"/>
      <c r="C597" s="3"/>
      <c r="D597" s="10" t="s">
        <v>9</v>
      </c>
      <c r="E597" s="11" t="s">
        <v>10</v>
      </c>
      <c r="F597" s="11" t="s">
        <v>11</v>
      </c>
      <c r="G597" s="12" t="s">
        <v>12</v>
      </c>
      <c r="H597" s="13"/>
      <c r="I597" s="13"/>
      <c r="J597" s="13"/>
      <c r="K597" s="13"/>
      <c r="L597" s="14" t="s">
        <v>13</v>
      </c>
      <c r="M597" s="10" t="s">
        <v>9</v>
      </c>
      <c r="N597" s="15" t="s">
        <v>14</v>
      </c>
      <c r="O597" s="11" t="s">
        <v>11</v>
      </c>
      <c r="P597" s="12" t="s">
        <v>12</v>
      </c>
      <c r="Q597" s="13"/>
      <c r="R597" s="13"/>
      <c r="S597" s="13"/>
      <c r="T597" s="8"/>
      <c r="U597" s="9"/>
    </row>
    <row r="598" spans="1:21" x14ac:dyDescent="0.25">
      <c r="A598" s="2"/>
      <c r="B598" s="3"/>
      <c r="C598" s="3"/>
      <c r="D598" s="10"/>
      <c r="E598" s="11"/>
      <c r="F598" s="11"/>
      <c r="G598" s="16" t="s">
        <v>15</v>
      </c>
      <c r="H598" s="17" t="s">
        <v>16</v>
      </c>
      <c r="I598" s="18" t="s">
        <v>17</v>
      </c>
      <c r="J598" s="19">
        <v>0</v>
      </c>
      <c r="K598" s="13"/>
      <c r="L598" s="20"/>
      <c r="M598" s="10"/>
      <c r="N598" s="15"/>
      <c r="O598" s="11"/>
      <c r="P598" s="16" t="s">
        <v>15</v>
      </c>
      <c r="Q598" s="17" t="s">
        <v>16</v>
      </c>
      <c r="R598" s="18" t="s">
        <v>17</v>
      </c>
      <c r="S598" s="19">
        <v>0</v>
      </c>
      <c r="T598" s="8"/>
      <c r="U598" s="9"/>
    </row>
    <row r="599" spans="1:21" x14ac:dyDescent="0.25">
      <c r="A599" s="21"/>
      <c r="B599" s="22"/>
      <c r="C599" s="23"/>
      <c r="D599" s="24"/>
      <c r="E599" s="25"/>
      <c r="F599" s="25"/>
      <c r="G599" s="26"/>
      <c r="H599" s="27"/>
      <c r="I599" s="28"/>
      <c r="J599" s="29"/>
      <c r="K599" s="30"/>
      <c r="L599" s="30"/>
      <c r="M599" s="24"/>
      <c r="N599" s="25"/>
      <c r="O599" s="25"/>
      <c r="P599" s="26"/>
      <c r="Q599" s="27"/>
      <c r="R599" s="28"/>
      <c r="S599" s="29"/>
      <c r="T599" s="31"/>
      <c r="U599" s="32"/>
    </row>
    <row r="600" spans="1:21" x14ac:dyDescent="0.25">
      <c r="A600" s="33"/>
      <c r="B600" s="33">
        <v>532</v>
      </c>
      <c r="C600" s="34"/>
      <c r="D600" s="35"/>
      <c r="E600" s="36"/>
      <c r="F600" s="37"/>
      <c r="G600" s="38"/>
      <c r="H600" s="38"/>
      <c r="I600" s="38"/>
      <c r="J600" s="38"/>
      <c r="K600" s="38">
        <f>((SUM(H602:H613)*H601)+(SUM(G602:G613)*G601)+(SUM(I602:I613)*I601))/1000</f>
        <v>34.994</v>
      </c>
      <c r="L600" s="38" t="e">
        <f>T600*100/M600</f>
        <v>#DIV/0!</v>
      </c>
      <c r="M600" s="35"/>
      <c r="N600" s="36"/>
      <c r="O600" s="37"/>
      <c r="P600" s="38"/>
      <c r="Q600" s="38"/>
      <c r="R600" s="38"/>
      <c r="S600" s="38"/>
      <c r="T600" s="39">
        <f>((SUM(Q602:Q613)*Q601)+(SUM(P602:P613)*P601)+(SUM(R602:R613)*R601))/1000</f>
        <v>0</v>
      </c>
      <c r="U600" s="39" t="e">
        <f>T600*100/M600</f>
        <v>#DIV/0!</v>
      </c>
    </row>
    <row r="601" spans="1:21" x14ac:dyDescent="0.25">
      <c r="A601" s="33"/>
      <c r="B601" s="40"/>
      <c r="C601" s="13"/>
      <c r="D601" s="40"/>
      <c r="E601" s="41" t="s">
        <v>19</v>
      </c>
      <c r="F601" s="42"/>
      <c r="G601" s="43">
        <v>228</v>
      </c>
      <c r="H601" s="43">
        <v>224</v>
      </c>
      <c r="I601" s="43">
        <v>226</v>
      </c>
      <c r="J601" s="43"/>
      <c r="K601" s="38"/>
      <c r="L601" s="38"/>
      <c r="M601" s="40"/>
      <c r="N601" s="41" t="s">
        <v>19</v>
      </c>
      <c r="O601" s="42"/>
      <c r="P601" s="43"/>
      <c r="Q601" s="43"/>
      <c r="R601" s="43"/>
      <c r="S601" s="38"/>
      <c r="T601" s="44"/>
      <c r="U601" s="45"/>
    </row>
    <row r="602" spans="1:21" x14ac:dyDescent="0.25">
      <c r="A602" s="33"/>
      <c r="B602" s="40"/>
      <c r="C602" s="13"/>
      <c r="D602" s="40"/>
      <c r="E602" s="46"/>
      <c r="F602" s="47" t="s">
        <v>30</v>
      </c>
      <c r="G602" s="38">
        <v>26</v>
      </c>
      <c r="H602" s="38">
        <v>22</v>
      </c>
      <c r="I602" s="38">
        <v>20</v>
      </c>
      <c r="J602" s="38">
        <v>8</v>
      </c>
      <c r="K602" s="38">
        <f>(G602*$G$7+H602*$H$7+I602*$I$7)/1000</f>
        <v>0</v>
      </c>
      <c r="L602" s="38"/>
      <c r="M602" s="40"/>
      <c r="N602" s="46"/>
      <c r="O602" s="47" t="s">
        <v>22</v>
      </c>
      <c r="P602" s="38"/>
      <c r="Q602" s="38"/>
      <c r="R602" s="38"/>
      <c r="S602" s="38"/>
      <c r="T602" s="44">
        <f t="shared" ref="T602:T613" si="62">(P602*$P$7+Q602*$Q$7+R602*$R$7)/1000</f>
        <v>0</v>
      </c>
      <c r="U602" s="45"/>
    </row>
    <row r="603" spans="1:21" x14ac:dyDescent="0.25">
      <c r="A603" s="33"/>
      <c r="B603" s="40"/>
      <c r="C603" s="13"/>
      <c r="D603" s="40"/>
      <c r="E603" s="46"/>
      <c r="F603" s="47" t="s">
        <v>31</v>
      </c>
      <c r="G603" s="38">
        <v>21</v>
      </c>
      <c r="H603" s="38">
        <v>43</v>
      </c>
      <c r="I603" s="38">
        <v>23</v>
      </c>
      <c r="J603" s="38">
        <v>20</v>
      </c>
      <c r="K603" s="38">
        <f t="shared" ref="K603:K613" si="63">(G603*$G$7+H603*$H$7+I603*$I$7)/1000</f>
        <v>0</v>
      </c>
      <c r="L603" s="38"/>
      <c r="M603" s="40"/>
      <c r="N603" s="48"/>
      <c r="O603" s="47" t="s">
        <v>22</v>
      </c>
      <c r="P603" s="38"/>
      <c r="Q603" s="38"/>
      <c r="R603" s="38"/>
      <c r="S603" s="38"/>
      <c r="T603" s="44">
        <f t="shared" si="62"/>
        <v>0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22</v>
      </c>
      <c r="G604" s="38"/>
      <c r="H604" s="38"/>
      <c r="I604" s="38"/>
      <c r="J604" s="38"/>
      <c r="K604" s="38">
        <f t="shared" si="63"/>
        <v>0</v>
      </c>
      <c r="L604" s="38"/>
      <c r="M604" s="40"/>
      <c r="N604" s="46"/>
      <c r="O604" s="47" t="s">
        <v>22</v>
      </c>
      <c r="P604" s="38"/>
      <c r="Q604" s="38"/>
      <c r="R604" s="38"/>
      <c r="S604" s="38"/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22</v>
      </c>
      <c r="G605" s="38"/>
      <c r="H605" s="38"/>
      <c r="I605" s="38"/>
      <c r="J605" s="38"/>
      <c r="K605" s="38">
        <f t="shared" si="63"/>
        <v>0</v>
      </c>
      <c r="L605" s="38"/>
      <c r="M605" s="40"/>
      <c r="N605" s="48"/>
      <c r="O605" s="47" t="s">
        <v>22</v>
      </c>
      <c r="P605" s="38"/>
      <c r="Q605" s="38"/>
      <c r="R605" s="38"/>
      <c r="S605" s="38"/>
      <c r="T605" s="44">
        <f t="shared" si="62"/>
        <v>0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22</v>
      </c>
      <c r="G606" s="38"/>
      <c r="H606" s="38"/>
      <c r="I606" s="38"/>
      <c r="J606" s="38"/>
      <c r="K606" s="38">
        <f t="shared" si="63"/>
        <v>0</v>
      </c>
      <c r="L606" s="38"/>
      <c r="M606" s="40"/>
      <c r="N606" s="46"/>
      <c r="O606" s="47" t="s">
        <v>22</v>
      </c>
      <c r="P606" s="38"/>
      <c r="Q606" s="38"/>
      <c r="R606" s="38"/>
      <c r="S606" s="38"/>
      <c r="T606" s="44">
        <f t="shared" si="62"/>
        <v>0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22</v>
      </c>
      <c r="G607" s="38"/>
      <c r="H607" s="38"/>
      <c r="I607" s="38"/>
      <c r="J607" s="38"/>
      <c r="K607" s="38">
        <f t="shared" si="63"/>
        <v>0</v>
      </c>
      <c r="L607" s="38"/>
      <c r="M607" s="40"/>
      <c r="N607" s="46"/>
      <c r="O607" s="47" t="s">
        <v>22</v>
      </c>
      <c r="P607" s="38"/>
      <c r="Q607" s="38"/>
      <c r="R607" s="38"/>
      <c r="S607" s="38"/>
      <c r="T607" s="44">
        <f t="shared" si="62"/>
        <v>0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22</v>
      </c>
      <c r="G608" s="38"/>
      <c r="H608" s="38"/>
      <c r="I608" s="38"/>
      <c r="J608" s="38"/>
      <c r="K608" s="38">
        <f t="shared" si="63"/>
        <v>0</v>
      </c>
      <c r="L608" s="38"/>
      <c r="M608" s="40"/>
      <c r="N608" s="46"/>
      <c r="O608" s="47" t="s">
        <v>22</v>
      </c>
      <c r="P608" s="38"/>
      <c r="Q608" s="38"/>
      <c r="R608" s="38"/>
      <c r="S608" s="38"/>
      <c r="T608" s="44">
        <f t="shared" si="62"/>
        <v>0</v>
      </c>
      <c r="U608" s="45"/>
    </row>
    <row r="609" spans="1:21" x14ac:dyDescent="0.25">
      <c r="A609" s="33"/>
      <c r="B609" s="40"/>
      <c r="C609" s="13"/>
      <c r="D609" s="40"/>
      <c r="E609" s="46"/>
      <c r="F609" s="47" t="s">
        <v>22</v>
      </c>
      <c r="G609" s="38"/>
      <c r="H609" s="38"/>
      <c r="I609" s="38"/>
      <c r="J609" s="38"/>
      <c r="K609" s="38">
        <f t="shared" si="63"/>
        <v>0</v>
      </c>
      <c r="L609" s="38"/>
      <c r="M609" s="40"/>
      <c r="N609" s="46"/>
      <c r="O609" s="47" t="s">
        <v>22</v>
      </c>
      <c r="P609" s="38"/>
      <c r="Q609" s="38"/>
      <c r="R609" s="38"/>
      <c r="S609" s="38"/>
      <c r="T609" s="44">
        <f t="shared" si="62"/>
        <v>0</v>
      </c>
      <c r="U609" s="45"/>
    </row>
    <row r="610" spans="1:21" x14ac:dyDescent="0.25">
      <c r="A610" s="33"/>
      <c r="B610" s="40"/>
      <c r="C610" s="13"/>
      <c r="D610" s="40"/>
      <c r="E610" s="46"/>
      <c r="F610" s="47" t="s">
        <v>22</v>
      </c>
      <c r="G610" s="38"/>
      <c r="H610" s="38"/>
      <c r="I610" s="38"/>
      <c r="J610" s="38"/>
      <c r="K610" s="38">
        <f t="shared" si="63"/>
        <v>0</v>
      </c>
      <c r="L610" s="38"/>
      <c r="M610" s="40"/>
      <c r="N610" s="48"/>
      <c r="O610" s="47" t="s">
        <v>22</v>
      </c>
      <c r="P610" s="38"/>
      <c r="Q610" s="38"/>
      <c r="R610" s="38"/>
      <c r="S610" s="38"/>
      <c r="T610" s="44">
        <f t="shared" si="62"/>
        <v>0</v>
      </c>
      <c r="U610" s="45"/>
    </row>
    <row r="611" spans="1:21" x14ac:dyDescent="0.25">
      <c r="A611" s="33"/>
      <c r="B611" s="40"/>
      <c r="C611" s="13"/>
      <c r="D611" s="40"/>
      <c r="E611" s="46"/>
      <c r="F611" s="47" t="s">
        <v>22</v>
      </c>
      <c r="G611" s="38"/>
      <c r="H611" s="38"/>
      <c r="I611" s="38"/>
      <c r="J611" s="38"/>
      <c r="K611" s="38">
        <f t="shared" si="63"/>
        <v>0</v>
      </c>
      <c r="L611" s="38"/>
      <c r="M611" s="40"/>
      <c r="N611" s="48"/>
      <c r="O611" s="47" t="s">
        <v>22</v>
      </c>
      <c r="P611" s="38"/>
      <c r="Q611" s="38"/>
      <c r="R611" s="38"/>
      <c r="S611" s="38"/>
      <c r="T611" s="44">
        <f t="shared" si="62"/>
        <v>0</v>
      </c>
      <c r="U611" s="45"/>
    </row>
    <row r="612" spans="1:21" x14ac:dyDescent="0.25">
      <c r="A612" s="33"/>
      <c r="B612" s="40"/>
      <c r="C612" s="13"/>
      <c r="D612" s="40"/>
      <c r="E612" s="46"/>
      <c r="F612" s="47" t="s">
        <v>22</v>
      </c>
      <c r="G612" s="38"/>
      <c r="H612" s="38"/>
      <c r="I612" s="38"/>
      <c r="J612" s="38"/>
      <c r="K612" s="38">
        <f t="shared" si="63"/>
        <v>0</v>
      </c>
      <c r="L612" s="38"/>
      <c r="M612" s="40"/>
      <c r="N612" s="48"/>
      <c r="O612" s="47" t="s">
        <v>22</v>
      </c>
      <c r="P612" s="38"/>
      <c r="Q612" s="38"/>
      <c r="R612" s="38"/>
      <c r="S612" s="38"/>
      <c r="T612" s="44">
        <f t="shared" si="62"/>
        <v>0</v>
      </c>
      <c r="U612" s="45"/>
    </row>
    <row r="613" spans="1:21" x14ac:dyDescent="0.25">
      <c r="A613" s="33"/>
      <c r="B613" s="40"/>
      <c r="C613" s="13"/>
      <c r="D613" s="40"/>
      <c r="E613" s="46"/>
      <c r="F613" s="47" t="s">
        <v>22</v>
      </c>
      <c r="G613" s="38"/>
      <c r="H613" s="38"/>
      <c r="I613" s="38"/>
      <c r="J613" s="38"/>
      <c r="K613" s="38">
        <f t="shared" si="63"/>
        <v>0</v>
      </c>
      <c r="L613" s="38"/>
      <c r="M613" s="40"/>
      <c r="N613" s="49"/>
      <c r="O613" s="47" t="s">
        <v>22</v>
      </c>
      <c r="P613" s="38"/>
      <c r="Q613" s="38"/>
      <c r="R613" s="38"/>
      <c r="S613" s="38"/>
      <c r="T613" s="44">
        <f t="shared" si="62"/>
        <v>0</v>
      </c>
      <c r="U613" s="45"/>
    </row>
    <row r="614" spans="1:21" x14ac:dyDescent="0.25">
      <c r="E614" t="s">
        <v>0</v>
      </c>
      <c r="F614" s="1"/>
    </row>
    <row r="615" spans="1:21" x14ac:dyDescent="0.25">
      <c r="A615" s="2" t="s">
        <v>1</v>
      </c>
      <c r="B615" s="3" t="s">
        <v>2</v>
      </c>
      <c r="C615" s="3" t="s">
        <v>3</v>
      </c>
      <c r="D615" s="4" t="s">
        <v>4</v>
      </c>
      <c r="E615" s="4"/>
      <c r="F615" s="5"/>
      <c r="G615" s="5"/>
      <c r="H615" s="5"/>
      <c r="I615" s="5"/>
      <c r="J615" s="5"/>
      <c r="K615" s="6" t="s">
        <v>5</v>
      </c>
      <c r="L615" s="7"/>
      <c r="M615" s="4" t="s">
        <v>6</v>
      </c>
      <c r="N615" s="4"/>
      <c r="O615" s="5"/>
      <c r="P615" s="5"/>
      <c r="Q615" s="5"/>
      <c r="R615" s="5"/>
      <c r="S615" s="5"/>
      <c r="T615" s="8" t="s">
        <v>7</v>
      </c>
      <c r="U615" s="9" t="s">
        <v>8</v>
      </c>
    </row>
    <row r="616" spans="1:21" ht="25.5" x14ac:dyDescent="0.25">
      <c r="A616" s="2"/>
      <c r="B616" s="3"/>
      <c r="C616" s="3"/>
      <c r="D616" s="10" t="s">
        <v>9</v>
      </c>
      <c r="E616" s="11" t="s">
        <v>10</v>
      </c>
      <c r="F616" s="11" t="s">
        <v>11</v>
      </c>
      <c r="G616" s="12" t="s">
        <v>12</v>
      </c>
      <c r="H616" s="13"/>
      <c r="I616" s="13"/>
      <c r="J616" s="13"/>
      <c r="K616" s="13"/>
      <c r="L616" s="14" t="s">
        <v>13</v>
      </c>
      <c r="M616" s="10" t="s">
        <v>9</v>
      </c>
      <c r="N616" s="15" t="s">
        <v>14</v>
      </c>
      <c r="O616" s="11" t="s">
        <v>11</v>
      </c>
      <c r="P616" s="12" t="s">
        <v>12</v>
      </c>
      <c r="Q616" s="13"/>
      <c r="R616" s="13"/>
      <c r="S616" s="13"/>
      <c r="T616" s="8"/>
      <c r="U616" s="9"/>
    </row>
    <row r="617" spans="1:21" x14ac:dyDescent="0.25">
      <c r="A617" s="2"/>
      <c r="B617" s="3"/>
      <c r="C617" s="3"/>
      <c r="D617" s="10"/>
      <c r="E617" s="11"/>
      <c r="F617" s="11"/>
      <c r="G617" s="16" t="s">
        <v>15</v>
      </c>
      <c r="H617" s="17" t="s">
        <v>16</v>
      </c>
      <c r="I617" s="18" t="s">
        <v>17</v>
      </c>
      <c r="J617" s="19">
        <v>0</v>
      </c>
      <c r="K617" s="13"/>
      <c r="L617" s="20"/>
      <c r="M617" s="10"/>
      <c r="N617" s="15"/>
      <c r="O617" s="11"/>
      <c r="P617" s="16" t="s">
        <v>15</v>
      </c>
      <c r="Q617" s="17" t="s">
        <v>16</v>
      </c>
      <c r="R617" s="18" t="s">
        <v>17</v>
      </c>
      <c r="S617" s="19">
        <v>0</v>
      </c>
      <c r="T617" s="8"/>
      <c r="U617" s="9"/>
    </row>
    <row r="618" spans="1:21" x14ac:dyDescent="0.25">
      <c r="A618" s="21"/>
      <c r="B618" s="22"/>
      <c r="C618" s="23"/>
      <c r="D618" s="24"/>
      <c r="E618" s="25"/>
      <c r="F618" s="25"/>
      <c r="G618" s="26"/>
      <c r="H618" s="27"/>
      <c r="I618" s="28"/>
      <c r="J618" s="29"/>
      <c r="K618" s="30"/>
      <c r="L618" s="30"/>
      <c r="M618" s="24"/>
      <c r="N618" s="25"/>
      <c r="O618" s="25"/>
      <c r="P618" s="26"/>
      <c r="Q618" s="27"/>
      <c r="R618" s="28"/>
      <c r="S618" s="29"/>
      <c r="T618" s="31"/>
      <c r="U618" s="32"/>
    </row>
    <row r="619" spans="1:21" x14ac:dyDescent="0.25">
      <c r="A619" s="33"/>
      <c r="B619" s="33">
        <v>533</v>
      </c>
      <c r="C619" s="34"/>
      <c r="D619" s="35">
        <v>160</v>
      </c>
      <c r="E619" s="36"/>
      <c r="F619" s="37"/>
      <c r="G619" s="38"/>
      <c r="H619" s="38"/>
      <c r="I619" s="38"/>
      <c r="J619" s="38"/>
      <c r="K619" s="38">
        <f>((SUM(H621:H632)*H620)+(SUM(G621:G632)*G620)+(SUM(I621:I632)*I620))/1000</f>
        <v>19.091999999999999</v>
      </c>
      <c r="L619" s="38" t="e">
        <f>T619*100/M619</f>
        <v>#DIV/0!</v>
      </c>
      <c r="M619" s="35"/>
      <c r="N619" s="36"/>
      <c r="O619" s="37"/>
      <c r="P619" s="38"/>
      <c r="Q619" s="38"/>
      <c r="R619" s="38"/>
      <c r="S619" s="38"/>
      <c r="T619" s="39">
        <f>((SUM(Q621:Q632)*Q620)+(SUM(P621:P632)*P620)+(SUM(R621:R632)*R620))/1000</f>
        <v>0</v>
      </c>
      <c r="U619" s="39" t="e">
        <f>T619*100/M619</f>
        <v>#DIV/0!</v>
      </c>
    </row>
    <row r="620" spans="1:21" x14ac:dyDescent="0.25">
      <c r="A620" s="33"/>
      <c r="B620" s="40"/>
      <c r="C620" s="13"/>
      <c r="D620" s="40"/>
      <c r="E620" s="41" t="s">
        <v>19</v>
      </c>
      <c r="F620" s="42"/>
      <c r="G620" s="43">
        <v>236</v>
      </c>
      <c r="H620" s="43">
        <v>235</v>
      </c>
      <c r="I620" s="43">
        <v>236</v>
      </c>
      <c r="J620" s="43"/>
      <c r="K620" s="38"/>
      <c r="L620" s="38"/>
      <c r="M620" s="40"/>
      <c r="N620" s="41" t="s">
        <v>19</v>
      </c>
      <c r="O620" s="42"/>
      <c r="P620" s="43"/>
      <c r="Q620" s="43"/>
      <c r="R620" s="43"/>
      <c r="S620" s="38"/>
      <c r="T620" s="44"/>
      <c r="U620" s="45"/>
    </row>
    <row r="621" spans="1:21" x14ac:dyDescent="0.25">
      <c r="A621" s="33"/>
      <c r="B621" s="40"/>
      <c r="C621" s="13"/>
      <c r="D621" s="40"/>
      <c r="E621" s="46"/>
      <c r="F621" s="47" t="s">
        <v>30</v>
      </c>
      <c r="G621" s="38">
        <v>23</v>
      </c>
      <c r="H621" s="38">
        <v>22</v>
      </c>
      <c r="I621" s="38">
        <v>20</v>
      </c>
      <c r="J621" s="38">
        <v>3</v>
      </c>
      <c r="K621" s="38">
        <f>(G621*$G$7+H621*$H$7+I621*$I$7)/1000</f>
        <v>0</v>
      </c>
      <c r="L621" s="38"/>
      <c r="M621" s="40"/>
      <c r="N621" s="46"/>
      <c r="O621" s="47" t="s">
        <v>22</v>
      </c>
      <c r="P621" s="38"/>
      <c r="Q621" s="38"/>
      <c r="R621" s="38"/>
      <c r="S621" s="38"/>
      <c r="T621" s="44">
        <f t="shared" ref="T621:T632" si="64">(P621*$P$7+Q621*$Q$7+R621*$R$7)/1000</f>
        <v>0</v>
      </c>
      <c r="U621" s="45"/>
    </row>
    <row r="622" spans="1:21" x14ac:dyDescent="0.25">
      <c r="A622" s="33"/>
      <c r="B622" s="40"/>
      <c r="C622" s="13"/>
      <c r="D622" s="40"/>
      <c r="E622" s="46"/>
      <c r="F622" s="47" t="s">
        <v>22</v>
      </c>
      <c r="G622" s="38"/>
      <c r="H622" s="38"/>
      <c r="I622" s="38"/>
      <c r="J622" s="38"/>
      <c r="K622" s="38">
        <f t="shared" ref="K622:K632" si="65">(G622*$G$7+H622*$H$7+I622*$I$7)/1000</f>
        <v>0</v>
      </c>
      <c r="L622" s="38"/>
      <c r="M622" s="40"/>
      <c r="N622" s="48"/>
      <c r="O622" s="47" t="s">
        <v>22</v>
      </c>
      <c r="P622" s="38"/>
      <c r="Q622" s="38"/>
      <c r="R622" s="38"/>
      <c r="S622" s="38"/>
      <c r="T622" s="44">
        <f t="shared" si="64"/>
        <v>0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22</v>
      </c>
      <c r="G623" s="38"/>
      <c r="H623" s="38"/>
      <c r="I623" s="38"/>
      <c r="J623" s="38"/>
      <c r="K623" s="38">
        <f t="shared" si="65"/>
        <v>0</v>
      </c>
      <c r="L623" s="38"/>
      <c r="M623" s="40"/>
      <c r="N623" s="46"/>
      <c r="O623" s="47" t="s">
        <v>22</v>
      </c>
      <c r="P623" s="38"/>
      <c r="Q623" s="38"/>
      <c r="R623" s="38"/>
      <c r="S623" s="38"/>
      <c r="T623" s="44">
        <f t="shared" si="64"/>
        <v>0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32</v>
      </c>
      <c r="G624" s="38">
        <v>6</v>
      </c>
      <c r="H624" s="38">
        <v>2</v>
      </c>
      <c r="I624" s="38">
        <v>8</v>
      </c>
      <c r="J624" s="38">
        <v>5</v>
      </c>
      <c r="K624" s="38">
        <f t="shared" si="65"/>
        <v>0</v>
      </c>
      <c r="L624" s="38"/>
      <c r="M624" s="40"/>
      <c r="N624" s="48"/>
      <c r="O624" s="47" t="s">
        <v>22</v>
      </c>
      <c r="P624" s="38"/>
      <c r="Q624" s="38"/>
      <c r="R624" s="38"/>
      <c r="S624" s="38"/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22</v>
      </c>
      <c r="G625" s="38"/>
      <c r="H625" s="38"/>
      <c r="I625" s="38"/>
      <c r="J625" s="38"/>
      <c r="K625" s="38">
        <f t="shared" si="65"/>
        <v>0</v>
      </c>
      <c r="L625" s="38"/>
      <c r="M625" s="40"/>
      <c r="N625" s="46"/>
      <c r="O625" s="47" t="s">
        <v>22</v>
      </c>
      <c r="P625" s="38"/>
      <c r="Q625" s="38"/>
      <c r="R625" s="38"/>
      <c r="S625" s="38"/>
      <c r="T625" s="44">
        <f t="shared" si="64"/>
        <v>0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22</v>
      </c>
      <c r="G626" s="38"/>
      <c r="H626" s="38"/>
      <c r="I626" s="38"/>
      <c r="J626" s="38"/>
      <c r="K626" s="38">
        <f t="shared" si="65"/>
        <v>0</v>
      </c>
      <c r="L626" s="38"/>
      <c r="M626" s="40"/>
      <c r="N626" s="46"/>
      <c r="O626" s="47" t="s">
        <v>22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22</v>
      </c>
      <c r="G627" s="38"/>
      <c r="H627" s="38"/>
      <c r="I627" s="38"/>
      <c r="J627" s="38"/>
      <c r="K627" s="38">
        <f t="shared" si="65"/>
        <v>0</v>
      </c>
      <c r="L627" s="38"/>
      <c r="M627" s="40"/>
      <c r="N627" s="46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A628" s="33"/>
      <c r="B628" s="40"/>
      <c r="C628" s="13"/>
      <c r="D628" s="40"/>
      <c r="E628" s="46"/>
      <c r="F628" s="47" t="s">
        <v>22</v>
      </c>
      <c r="G628" s="38"/>
      <c r="H628" s="38"/>
      <c r="I628" s="38"/>
      <c r="J628" s="38"/>
      <c r="K628" s="38">
        <f t="shared" si="65"/>
        <v>0</v>
      </c>
      <c r="L628" s="38"/>
      <c r="M628" s="40"/>
      <c r="N628" s="46"/>
      <c r="O628" s="47" t="s">
        <v>22</v>
      </c>
      <c r="P628" s="38"/>
      <c r="Q628" s="38"/>
      <c r="R628" s="38"/>
      <c r="S628" s="38"/>
      <c r="T628" s="44">
        <f t="shared" si="64"/>
        <v>0</v>
      </c>
      <c r="U628" s="45"/>
    </row>
    <row r="629" spans="1:21" x14ac:dyDescent="0.25">
      <c r="A629" s="33"/>
      <c r="B629" s="40"/>
      <c r="C629" s="13"/>
      <c r="D629" s="40"/>
      <c r="E629" s="46"/>
      <c r="F629" s="47" t="s">
        <v>22</v>
      </c>
      <c r="G629" s="38"/>
      <c r="H629" s="38"/>
      <c r="I629" s="38"/>
      <c r="J629" s="38"/>
      <c r="K629" s="38">
        <f t="shared" si="65"/>
        <v>0</v>
      </c>
      <c r="L629" s="38"/>
      <c r="M629" s="40"/>
      <c r="N629" s="48"/>
      <c r="O629" s="47" t="s">
        <v>22</v>
      </c>
      <c r="P629" s="38"/>
      <c r="Q629" s="38"/>
      <c r="R629" s="38"/>
      <c r="S629" s="38"/>
      <c r="T629" s="44">
        <f t="shared" si="64"/>
        <v>0</v>
      </c>
      <c r="U629" s="45"/>
    </row>
    <row r="630" spans="1:21" x14ac:dyDescent="0.25">
      <c r="A630" s="33"/>
      <c r="B630" s="40"/>
      <c r="C630" s="13"/>
      <c r="D630" s="40"/>
      <c r="E630" s="46"/>
      <c r="F630" s="47" t="s">
        <v>22</v>
      </c>
      <c r="G630" s="38"/>
      <c r="H630" s="38"/>
      <c r="I630" s="38"/>
      <c r="J630" s="38"/>
      <c r="K630" s="38">
        <f t="shared" si="65"/>
        <v>0</v>
      </c>
      <c r="L630" s="38"/>
      <c r="M630" s="40"/>
      <c r="N630" s="48"/>
      <c r="O630" s="47" t="s">
        <v>22</v>
      </c>
      <c r="P630" s="38"/>
      <c r="Q630" s="38"/>
      <c r="R630" s="38"/>
      <c r="S630" s="38"/>
      <c r="T630" s="44">
        <f t="shared" si="64"/>
        <v>0</v>
      </c>
      <c r="U630" s="45"/>
    </row>
    <row r="631" spans="1:21" x14ac:dyDescent="0.25">
      <c r="A631" s="33"/>
      <c r="B631" s="40"/>
      <c r="C631" s="13"/>
      <c r="D631" s="40"/>
      <c r="E631" s="46"/>
      <c r="F631" s="47" t="s">
        <v>22</v>
      </c>
      <c r="G631" s="38"/>
      <c r="H631" s="38"/>
      <c r="I631" s="38"/>
      <c r="J631" s="38"/>
      <c r="K631" s="38">
        <f t="shared" si="65"/>
        <v>0</v>
      </c>
      <c r="L631" s="38"/>
      <c r="M631" s="40"/>
      <c r="N631" s="48"/>
      <c r="O631" s="47" t="s">
        <v>22</v>
      </c>
      <c r="P631" s="38"/>
      <c r="Q631" s="38"/>
      <c r="R631" s="38"/>
      <c r="S631" s="38"/>
      <c r="T631" s="44">
        <f t="shared" si="64"/>
        <v>0</v>
      </c>
      <c r="U631" s="45"/>
    </row>
    <row r="632" spans="1:21" x14ac:dyDescent="0.25">
      <c r="A632" s="33"/>
      <c r="B632" s="40"/>
      <c r="C632" s="13"/>
      <c r="D632" s="40"/>
      <c r="E632" s="46"/>
      <c r="F632" s="47" t="s">
        <v>22</v>
      </c>
      <c r="G632" s="38"/>
      <c r="H632" s="38"/>
      <c r="I632" s="38"/>
      <c r="J632" s="38"/>
      <c r="K632" s="38">
        <f t="shared" si="65"/>
        <v>0</v>
      </c>
      <c r="L632" s="38"/>
      <c r="M632" s="40"/>
      <c r="N632" s="49"/>
      <c r="O632" s="47" t="s">
        <v>22</v>
      </c>
      <c r="P632" s="38"/>
      <c r="Q632" s="38"/>
      <c r="R632" s="38"/>
      <c r="S632" s="38"/>
      <c r="T632" s="44">
        <f t="shared" si="64"/>
        <v>0</v>
      </c>
      <c r="U632" s="45"/>
    </row>
    <row r="633" spans="1:21" x14ac:dyDescent="0.25">
      <c r="E633" t="s">
        <v>0</v>
      </c>
      <c r="F633" s="1"/>
    </row>
    <row r="634" spans="1:21" x14ac:dyDescent="0.25">
      <c r="A634" s="2" t="s">
        <v>1</v>
      </c>
      <c r="B634" s="3" t="s">
        <v>2</v>
      </c>
      <c r="C634" s="3" t="s">
        <v>3</v>
      </c>
      <c r="D634" s="4" t="s">
        <v>4</v>
      </c>
      <c r="E634" s="4"/>
      <c r="F634" s="5"/>
      <c r="G634" s="5"/>
      <c r="H634" s="5"/>
      <c r="I634" s="5"/>
      <c r="J634" s="5"/>
      <c r="K634" s="6" t="s">
        <v>5</v>
      </c>
      <c r="L634" s="7"/>
      <c r="M634" s="4" t="s">
        <v>6</v>
      </c>
      <c r="N634" s="4"/>
      <c r="O634" s="5"/>
      <c r="P634" s="5"/>
      <c r="Q634" s="5"/>
      <c r="R634" s="5"/>
      <c r="S634" s="5"/>
      <c r="T634" s="8" t="s">
        <v>7</v>
      </c>
      <c r="U634" s="9" t="s">
        <v>8</v>
      </c>
    </row>
    <row r="635" spans="1:21" ht="25.5" x14ac:dyDescent="0.25">
      <c r="A635" s="2"/>
      <c r="B635" s="3"/>
      <c r="C635" s="3"/>
      <c r="D635" s="10" t="s">
        <v>9</v>
      </c>
      <c r="E635" s="11" t="s">
        <v>10</v>
      </c>
      <c r="F635" s="11" t="s">
        <v>11</v>
      </c>
      <c r="G635" s="12" t="s">
        <v>12</v>
      </c>
      <c r="H635" s="13"/>
      <c r="I635" s="13"/>
      <c r="J635" s="13"/>
      <c r="K635" s="13"/>
      <c r="L635" s="14" t="s">
        <v>13</v>
      </c>
      <c r="M635" s="10" t="s">
        <v>9</v>
      </c>
      <c r="N635" s="15" t="s">
        <v>14</v>
      </c>
      <c r="O635" s="11" t="s">
        <v>11</v>
      </c>
      <c r="P635" s="12" t="s">
        <v>12</v>
      </c>
      <c r="Q635" s="13"/>
      <c r="R635" s="13"/>
      <c r="S635" s="13"/>
      <c r="T635" s="8"/>
      <c r="U635" s="9"/>
    </row>
    <row r="636" spans="1:21" x14ac:dyDescent="0.25">
      <c r="A636" s="2"/>
      <c r="B636" s="3"/>
      <c r="C636" s="3"/>
      <c r="D636" s="10"/>
      <c r="E636" s="11"/>
      <c r="F636" s="11"/>
      <c r="G636" s="16" t="s">
        <v>15</v>
      </c>
      <c r="H636" s="17" t="s">
        <v>16</v>
      </c>
      <c r="I636" s="18" t="s">
        <v>17</v>
      </c>
      <c r="J636" s="19">
        <v>0</v>
      </c>
      <c r="K636" s="13"/>
      <c r="L636" s="20"/>
      <c r="M636" s="10"/>
      <c r="N636" s="15"/>
      <c r="O636" s="11"/>
      <c r="P636" s="16" t="s">
        <v>15</v>
      </c>
      <c r="Q636" s="17" t="s">
        <v>16</v>
      </c>
      <c r="R636" s="18" t="s">
        <v>17</v>
      </c>
      <c r="S636" s="19">
        <v>0</v>
      </c>
      <c r="T636" s="8"/>
      <c r="U636" s="9"/>
    </row>
    <row r="637" spans="1:21" x14ac:dyDescent="0.25">
      <c r="A637" s="21"/>
      <c r="B637" s="22"/>
      <c r="C637" s="23"/>
      <c r="D637" s="24"/>
      <c r="E637" s="25"/>
      <c r="F637" s="25"/>
      <c r="G637" s="26"/>
      <c r="H637" s="27"/>
      <c r="I637" s="28"/>
      <c r="J637" s="29"/>
      <c r="K637" s="30"/>
      <c r="L637" s="30"/>
      <c r="M637" s="24"/>
      <c r="N637" s="25"/>
      <c r="O637" s="25"/>
      <c r="P637" s="26"/>
      <c r="Q637" s="27"/>
      <c r="R637" s="28"/>
      <c r="S637" s="29"/>
      <c r="T637" s="31"/>
      <c r="U637" s="32"/>
    </row>
    <row r="638" spans="1:21" x14ac:dyDescent="0.25">
      <c r="A638" s="33"/>
      <c r="B638" s="33">
        <v>534</v>
      </c>
      <c r="C638" s="34"/>
      <c r="D638" s="35"/>
      <c r="E638" s="36"/>
      <c r="F638" s="37"/>
      <c r="G638" s="38"/>
      <c r="H638" s="38"/>
      <c r="I638" s="38"/>
      <c r="J638" s="38"/>
      <c r="K638" s="38">
        <f>((SUM(H640:H651)*H639)+(SUM(G640:G651)*G639)+(SUM(I640:I651)*I639))/1000</f>
        <v>0</v>
      </c>
      <c r="L638" s="38" t="e">
        <f>T638*100/M638</f>
        <v>#DIV/0!</v>
      </c>
      <c r="M638" s="35"/>
      <c r="N638" s="36"/>
      <c r="O638" s="37"/>
      <c r="P638" s="38"/>
      <c r="Q638" s="38"/>
      <c r="R638" s="38"/>
      <c r="S638" s="38"/>
      <c r="T638" s="39">
        <f>((SUM(Q640:Q651)*Q639)+(SUM(P640:P651)*P639)+(SUM(R640:R651)*R639))/1000</f>
        <v>0</v>
      </c>
      <c r="U638" s="39" t="e">
        <f>T638*100/M638</f>
        <v>#DIV/0!</v>
      </c>
    </row>
    <row r="639" spans="1:21" x14ac:dyDescent="0.25">
      <c r="A639" s="33"/>
      <c r="B639" s="40"/>
      <c r="C639" s="13"/>
      <c r="D639" s="40"/>
      <c r="E639" s="41" t="s">
        <v>19</v>
      </c>
      <c r="F639" s="42"/>
      <c r="G639" s="43"/>
      <c r="H639" s="43"/>
      <c r="I639" s="43"/>
      <c r="J639" s="43"/>
      <c r="K639" s="38"/>
      <c r="L639" s="38"/>
      <c r="M639" s="40"/>
      <c r="N639" s="41" t="s">
        <v>19</v>
      </c>
      <c r="O639" s="42"/>
      <c r="P639" s="43"/>
      <c r="Q639" s="43"/>
      <c r="R639" s="43"/>
      <c r="S639" s="38"/>
      <c r="T639" s="44"/>
      <c r="U639" s="45"/>
    </row>
    <row r="640" spans="1:21" x14ac:dyDescent="0.25">
      <c r="A640" s="33"/>
      <c r="B640" s="40"/>
      <c r="C640" s="13"/>
      <c r="D640" s="40"/>
      <c r="E640" s="46"/>
      <c r="F640" s="47" t="s">
        <v>30</v>
      </c>
      <c r="G640" s="38"/>
      <c r="H640" s="38"/>
      <c r="I640" s="38"/>
      <c r="J640" s="38"/>
      <c r="K640" s="38">
        <f>(G640*$G$7+H640*$H$7+I640*$I$7)/1000</f>
        <v>0</v>
      </c>
      <c r="L640" s="38"/>
      <c r="M640" s="40"/>
      <c r="N640" s="46"/>
      <c r="O640" s="47" t="s">
        <v>22</v>
      </c>
      <c r="P640" s="38"/>
      <c r="Q640" s="38"/>
      <c r="R640" s="38"/>
      <c r="S640" s="38"/>
      <c r="T640" s="44">
        <f t="shared" ref="T640:T651" si="66">(P640*$P$7+Q640*$Q$7+R640*$R$7)/1000</f>
        <v>0</v>
      </c>
      <c r="U640" s="45"/>
    </row>
    <row r="641" spans="1:21" x14ac:dyDescent="0.25">
      <c r="A641" s="33"/>
      <c r="B641" s="40"/>
      <c r="C641" s="13"/>
      <c r="D641" s="40"/>
      <c r="E641" s="46"/>
      <c r="F641" s="47" t="s">
        <v>31</v>
      </c>
      <c r="G641" s="38"/>
      <c r="H641" s="38"/>
      <c r="I641" s="38"/>
      <c r="J641" s="38"/>
      <c r="K641" s="38">
        <f t="shared" ref="K641:K651" si="67">(G641*$G$7+H641*$H$7+I641*$I$7)/1000</f>
        <v>0</v>
      </c>
      <c r="L641" s="38"/>
      <c r="M641" s="40"/>
      <c r="N641" s="48"/>
      <c r="O641" s="47" t="s">
        <v>22</v>
      </c>
      <c r="P641" s="38"/>
      <c r="Q641" s="38"/>
      <c r="R641" s="38"/>
      <c r="S641" s="38"/>
      <c r="T641" s="44">
        <f t="shared" si="66"/>
        <v>0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22</v>
      </c>
      <c r="G642" s="38"/>
      <c r="H642" s="38"/>
      <c r="I642" s="38"/>
      <c r="J642" s="38"/>
      <c r="K642" s="38">
        <f t="shared" si="67"/>
        <v>0</v>
      </c>
      <c r="L642" s="38"/>
      <c r="M642" s="40"/>
      <c r="N642" s="46"/>
      <c r="O642" s="47" t="s">
        <v>22</v>
      </c>
      <c r="P642" s="38"/>
      <c r="Q642" s="38"/>
      <c r="R642" s="38"/>
      <c r="S642" s="38"/>
      <c r="T642" s="44">
        <f t="shared" si="66"/>
        <v>0</v>
      </c>
      <c r="U642" s="45"/>
    </row>
    <row r="643" spans="1:21" x14ac:dyDescent="0.25">
      <c r="A643" s="33"/>
      <c r="B643" s="40"/>
      <c r="C643" s="13"/>
      <c r="D643" s="40"/>
      <c r="E643" s="46"/>
      <c r="F643" s="47" t="s">
        <v>22</v>
      </c>
      <c r="G643" s="38"/>
      <c r="H643" s="38"/>
      <c r="I643" s="38"/>
      <c r="J643" s="38"/>
      <c r="K643" s="38">
        <f t="shared" si="67"/>
        <v>0</v>
      </c>
      <c r="L643" s="38"/>
      <c r="M643" s="40"/>
      <c r="N643" s="48"/>
      <c r="O643" s="47" t="s">
        <v>22</v>
      </c>
      <c r="P643" s="38"/>
      <c r="Q643" s="38"/>
      <c r="R643" s="38"/>
      <c r="S643" s="38"/>
      <c r="T643" s="44">
        <f t="shared" si="66"/>
        <v>0</v>
      </c>
      <c r="U643" s="45"/>
    </row>
    <row r="644" spans="1:21" x14ac:dyDescent="0.25">
      <c r="A644" s="33"/>
      <c r="B644" s="40"/>
      <c r="C644" s="13"/>
      <c r="D644" s="40"/>
      <c r="E644" s="46"/>
      <c r="F644" s="47" t="s">
        <v>22</v>
      </c>
      <c r="G644" s="38"/>
      <c r="H644" s="38"/>
      <c r="I644" s="38"/>
      <c r="J644" s="38"/>
      <c r="K644" s="38">
        <f t="shared" si="67"/>
        <v>0</v>
      </c>
      <c r="L644" s="38"/>
      <c r="M644" s="40"/>
      <c r="N644" s="46"/>
      <c r="O644" s="47" t="s">
        <v>22</v>
      </c>
      <c r="P644" s="38"/>
      <c r="Q644" s="38"/>
      <c r="R644" s="38"/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 t="s">
        <v>33</v>
      </c>
      <c r="G645" s="38"/>
      <c r="H645" s="38"/>
      <c r="I645" s="38"/>
      <c r="J645" s="38"/>
      <c r="K645" s="38">
        <f t="shared" si="67"/>
        <v>0</v>
      </c>
      <c r="L645" s="38"/>
      <c r="M645" s="40"/>
      <c r="N645" s="46"/>
      <c r="O645" s="47" t="s">
        <v>22</v>
      </c>
      <c r="P645" s="38"/>
      <c r="Q645" s="38"/>
      <c r="R645" s="38"/>
      <c r="S645" s="38"/>
      <c r="T645" s="44">
        <f t="shared" si="66"/>
        <v>0</v>
      </c>
      <c r="U645" s="45"/>
    </row>
    <row r="646" spans="1:21" x14ac:dyDescent="0.25">
      <c r="A646" s="33"/>
      <c r="B646" s="40"/>
      <c r="C646" s="13"/>
      <c r="D646" s="40"/>
      <c r="E646" s="46"/>
      <c r="F646" s="47" t="s">
        <v>22</v>
      </c>
      <c r="G646" s="38"/>
      <c r="H646" s="38"/>
      <c r="I646" s="38"/>
      <c r="J646" s="38"/>
      <c r="K646" s="38">
        <f t="shared" si="67"/>
        <v>0</v>
      </c>
      <c r="L646" s="38"/>
      <c r="M646" s="40"/>
      <c r="N646" s="46"/>
      <c r="O646" s="47" t="s">
        <v>22</v>
      </c>
      <c r="P646" s="38"/>
      <c r="Q646" s="38"/>
      <c r="R646" s="38"/>
      <c r="S646" s="38"/>
      <c r="T646" s="44">
        <f t="shared" si="66"/>
        <v>0</v>
      </c>
      <c r="U646" s="45"/>
    </row>
    <row r="647" spans="1:21" x14ac:dyDescent="0.25">
      <c r="A647" s="33"/>
      <c r="B647" s="40"/>
      <c r="C647" s="13"/>
      <c r="D647" s="40"/>
      <c r="E647" s="46"/>
      <c r="F647" s="47" t="s">
        <v>22</v>
      </c>
      <c r="G647" s="38"/>
      <c r="H647" s="38"/>
      <c r="I647" s="38"/>
      <c r="J647" s="38"/>
      <c r="K647" s="38">
        <f t="shared" si="67"/>
        <v>0</v>
      </c>
      <c r="L647" s="38"/>
      <c r="M647" s="40"/>
      <c r="N647" s="46"/>
      <c r="O647" s="47" t="s">
        <v>22</v>
      </c>
      <c r="P647" s="38"/>
      <c r="Q647" s="38"/>
      <c r="R647" s="38"/>
      <c r="S647" s="38"/>
      <c r="T647" s="44">
        <f t="shared" si="66"/>
        <v>0</v>
      </c>
      <c r="U647" s="45"/>
    </row>
    <row r="648" spans="1:21" x14ac:dyDescent="0.25">
      <c r="A648" s="33"/>
      <c r="B648" s="40"/>
      <c r="C648" s="13"/>
      <c r="D648" s="40"/>
      <c r="E648" s="46"/>
      <c r="F648" s="47" t="s">
        <v>22</v>
      </c>
      <c r="G648" s="38"/>
      <c r="H648" s="38"/>
      <c r="I648" s="38"/>
      <c r="J648" s="38"/>
      <c r="K648" s="38">
        <f t="shared" si="67"/>
        <v>0</v>
      </c>
      <c r="L648" s="38"/>
      <c r="M648" s="40"/>
      <c r="N648" s="48"/>
      <c r="O648" s="47" t="s">
        <v>22</v>
      </c>
      <c r="P648" s="38"/>
      <c r="Q648" s="38"/>
      <c r="R648" s="38"/>
      <c r="S648" s="38"/>
      <c r="T648" s="44">
        <f t="shared" si="66"/>
        <v>0</v>
      </c>
      <c r="U648" s="45"/>
    </row>
    <row r="649" spans="1:21" x14ac:dyDescent="0.25">
      <c r="A649" s="33"/>
      <c r="B649" s="40"/>
      <c r="C649" s="13"/>
      <c r="D649" s="40"/>
      <c r="E649" s="46"/>
      <c r="F649" s="47" t="s">
        <v>22</v>
      </c>
      <c r="G649" s="38"/>
      <c r="H649" s="38"/>
      <c r="I649" s="38"/>
      <c r="J649" s="38"/>
      <c r="K649" s="38">
        <f t="shared" si="67"/>
        <v>0</v>
      </c>
      <c r="L649" s="38"/>
      <c r="M649" s="40"/>
      <c r="N649" s="48"/>
      <c r="O649" s="47" t="s">
        <v>22</v>
      </c>
      <c r="P649" s="38"/>
      <c r="Q649" s="38"/>
      <c r="R649" s="38"/>
      <c r="S649" s="38"/>
      <c r="T649" s="44">
        <f t="shared" si="66"/>
        <v>0</v>
      </c>
      <c r="U649" s="45"/>
    </row>
    <row r="650" spans="1:21" x14ac:dyDescent="0.25">
      <c r="A650" s="33"/>
      <c r="B650" s="40"/>
      <c r="C650" s="13"/>
      <c r="D650" s="40"/>
      <c r="E650" s="46"/>
      <c r="F650" s="47" t="s">
        <v>22</v>
      </c>
      <c r="G650" s="38"/>
      <c r="H650" s="38"/>
      <c r="I650" s="38"/>
      <c r="J650" s="38"/>
      <c r="K650" s="38">
        <f t="shared" si="67"/>
        <v>0</v>
      </c>
      <c r="L650" s="38"/>
      <c r="M650" s="40"/>
      <c r="N650" s="48"/>
      <c r="O650" s="47" t="s">
        <v>22</v>
      </c>
      <c r="P650" s="38"/>
      <c r="Q650" s="38"/>
      <c r="R650" s="38"/>
      <c r="S650" s="38"/>
      <c r="T650" s="44">
        <f t="shared" si="66"/>
        <v>0</v>
      </c>
      <c r="U650" s="45"/>
    </row>
    <row r="651" spans="1:21" x14ac:dyDescent="0.25">
      <c r="A651" s="33"/>
      <c r="B651" s="40"/>
      <c r="C651" s="13"/>
      <c r="D651" s="40"/>
      <c r="E651" s="46"/>
      <c r="F651" s="47" t="s">
        <v>22</v>
      </c>
      <c r="G651" s="38"/>
      <c r="H651" s="38"/>
      <c r="I651" s="38"/>
      <c r="J651" s="38"/>
      <c r="K651" s="38">
        <f t="shared" si="67"/>
        <v>0</v>
      </c>
      <c r="L651" s="38"/>
      <c r="M651" s="40"/>
      <c r="N651" s="49"/>
      <c r="O651" s="47" t="s">
        <v>22</v>
      </c>
      <c r="P651" s="38"/>
      <c r="Q651" s="38"/>
      <c r="R651" s="38"/>
      <c r="S651" s="38"/>
      <c r="T651" s="44">
        <f t="shared" si="66"/>
        <v>0</v>
      </c>
      <c r="U651" s="45"/>
    </row>
    <row r="652" spans="1:21" x14ac:dyDescent="0.25">
      <c r="E652" t="s">
        <v>0</v>
      </c>
      <c r="F652" s="1"/>
      <c r="G652" s="1">
        <v>45678</v>
      </c>
    </row>
    <row r="653" spans="1:21" x14ac:dyDescent="0.25">
      <c r="A653" s="2" t="s">
        <v>1</v>
      </c>
      <c r="B653" s="3" t="s">
        <v>2</v>
      </c>
      <c r="C653" s="3" t="s">
        <v>3</v>
      </c>
      <c r="D653" s="4" t="s">
        <v>4</v>
      </c>
      <c r="E653" s="4"/>
      <c r="F653" s="5"/>
      <c r="G653" s="5"/>
      <c r="H653" s="5"/>
      <c r="I653" s="5"/>
      <c r="J653" s="5"/>
      <c r="K653" s="6" t="s">
        <v>5</v>
      </c>
      <c r="L653" s="7"/>
      <c r="M653" s="4" t="s">
        <v>6</v>
      </c>
      <c r="N653" s="4"/>
      <c r="O653" s="5"/>
      <c r="P653" s="5"/>
      <c r="Q653" s="5"/>
      <c r="R653" s="5"/>
      <c r="S653" s="5"/>
      <c r="T653" s="8" t="s">
        <v>7</v>
      </c>
      <c r="U653" s="9" t="s">
        <v>8</v>
      </c>
    </row>
    <row r="654" spans="1:21" ht="25.5" x14ac:dyDescent="0.25">
      <c r="A654" s="2"/>
      <c r="B654" s="3"/>
      <c r="C654" s="3"/>
      <c r="D654" s="10" t="s">
        <v>9</v>
      </c>
      <c r="E654" s="11" t="s">
        <v>10</v>
      </c>
      <c r="F654" s="11" t="s">
        <v>11</v>
      </c>
      <c r="G654" s="12" t="s">
        <v>12</v>
      </c>
      <c r="H654" s="13"/>
      <c r="I654" s="13"/>
      <c r="J654" s="13"/>
      <c r="K654" s="13"/>
      <c r="L654" s="14" t="s">
        <v>13</v>
      </c>
      <c r="M654" s="10" t="s">
        <v>9</v>
      </c>
      <c r="N654" s="15" t="s">
        <v>14</v>
      </c>
      <c r="O654" s="11" t="s">
        <v>11</v>
      </c>
      <c r="P654" s="12" t="s">
        <v>12</v>
      </c>
      <c r="Q654" s="13"/>
      <c r="R654" s="13"/>
      <c r="S654" s="13"/>
      <c r="T654" s="8"/>
      <c r="U654" s="9"/>
    </row>
    <row r="655" spans="1:21" x14ac:dyDescent="0.25">
      <c r="A655" s="2"/>
      <c r="B655" s="3"/>
      <c r="C655" s="3"/>
      <c r="D655" s="10"/>
      <c r="E655" s="11"/>
      <c r="F655" s="11"/>
      <c r="G655" s="16" t="s">
        <v>15</v>
      </c>
      <c r="H655" s="17" t="s">
        <v>16</v>
      </c>
      <c r="I655" s="18" t="s">
        <v>17</v>
      </c>
      <c r="J655" s="19">
        <v>0</v>
      </c>
      <c r="K655" s="13"/>
      <c r="L655" s="20"/>
      <c r="M655" s="10"/>
      <c r="N655" s="15"/>
      <c r="O655" s="11"/>
      <c r="P655" s="16" t="s">
        <v>15</v>
      </c>
      <c r="Q655" s="17" t="s">
        <v>16</v>
      </c>
      <c r="R655" s="18" t="s">
        <v>17</v>
      </c>
      <c r="S655" s="19">
        <v>0</v>
      </c>
      <c r="T655" s="8"/>
      <c r="U655" s="9"/>
    </row>
    <row r="656" spans="1:21" x14ac:dyDescent="0.25">
      <c r="A656" s="21"/>
      <c r="B656" s="22"/>
      <c r="C656" s="23"/>
      <c r="D656" s="24"/>
      <c r="E656" s="25"/>
      <c r="F656" s="25"/>
      <c r="G656" s="26"/>
      <c r="H656" s="27"/>
      <c r="I656" s="28"/>
      <c r="J656" s="29"/>
      <c r="K656" s="30"/>
      <c r="L656" s="30"/>
      <c r="M656" s="24"/>
      <c r="N656" s="25"/>
      <c r="O656" s="25"/>
      <c r="P656" s="26"/>
      <c r="Q656" s="27"/>
      <c r="R656" s="28"/>
      <c r="S656" s="29"/>
      <c r="T656" s="31"/>
      <c r="U656" s="32"/>
    </row>
    <row r="657" spans="1:21" x14ac:dyDescent="0.25">
      <c r="A657" s="33"/>
      <c r="B657" s="33">
        <v>535</v>
      </c>
      <c r="C657" s="34"/>
      <c r="D657" s="35"/>
      <c r="E657" s="36"/>
      <c r="F657" s="37"/>
      <c r="G657" s="38"/>
      <c r="H657" s="38"/>
      <c r="I657" s="38"/>
      <c r="J657" s="38"/>
      <c r="K657" s="38">
        <f>((SUM(H659:H670)*H658)+(SUM(G659:G670)*G658)+(SUM(I659:I670)*I658))/1000</f>
        <v>26.53</v>
      </c>
      <c r="L657" s="38" t="e">
        <f>T657*100/M657</f>
        <v>#DIV/0!</v>
      </c>
      <c r="M657" s="35"/>
      <c r="N657" s="36"/>
      <c r="O657" s="37"/>
      <c r="P657" s="38"/>
      <c r="Q657" s="38"/>
      <c r="R657" s="38"/>
      <c r="S657" s="38"/>
      <c r="T657" s="39">
        <f>((SUM(Q659:Q670)*Q658)+(SUM(P659:P670)*P658)+(SUM(R659:R670)*R658))/1000</f>
        <v>0</v>
      </c>
      <c r="U657" s="39" t="e">
        <f>T657*100/M657</f>
        <v>#DIV/0!</v>
      </c>
    </row>
    <row r="658" spans="1:21" x14ac:dyDescent="0.25">
      <c r="A658" s="33"/>
      <c r="B658" s="40"/>
      <c r="C658" s="13"/>
      <c r="D658" s="40"/>
      <c r="E658" s="41" t="s">
        <v>19</v>
      </c>
      <c r="F658" s="42"/>
      <c r="G658" s="43">
        <v>230</v>
      </c>
      <c r="H658" s="43">
        <v>231</v>
      </c>
      <c r="I658" s="43">
        <v>231</v>
      </c>
      <c r="J658" s="43"/>
      <c r="K658" s="38"/>
      <c r="L658" s="38"/>
      <c r="M658" s="40"/>
      <c r="N658" s="41" t="s">
        <v>19</v>
      </c>
      <c r="O658" s="42"/>
      <c r="P658" s="43"/>
      <c r="Q658" s="43"/>
      <c r="R658" s="43"/>
      <c r="S658" s="38"/>
      <c r="T658" s="44"/>
      <c r="U658" s="45"/>
    </row>
    <row r="659" spans="1:21" x14ac:dyDescent="0.25">
      <c r="A659" s="33"/>
      <c r="B659" s="40"/>
      <c r="C659" s="13"/>
      <c r="D659" s="40"/>
      <c r="E659" s="46"/>
      <c r="F659" s="47" t="s">
        <v>95</v>
      </c>
      <c r="G659" s="38">
        <v>35</v>
      </c>
      <c r="H659" s="38">
        <v>46</v>
      </c>
      <c r="I659" s="38">
        <v>34</v>
      </c>
      <c r="J659" s="38">
        <v>11</v>
      </c>
      <c r="K659" s="38">
        <f>(G659*$G$7+H659*$H$7+I659*$I$7)/1000</f>
        <v>0</v>
      </c>
      <c r="L659" s="38"/>
      <c r="M659" s="40"/>
      <c r="N659" s="46"/>
      <c r="O659" s="47" t="s">
        <v>22</v>
      </c>
      <c r="P659" s="38"/>
      <c r="Q659" s="38"/>
      <c r="R659" s="38"/>
      <c r="S659" s="38"/>
      <c r="T659" s="44">
        <f t="shared" ref="T659:T670" si="68">(P659*$P$7+Q659*$Q$7+R659*$R$7)/1000</f>
        <v>0</v>
      </c>
      <c r="U659" s="45"/>
    </row>
    <row r="660" spans="1:21" x14ac:dyDescent="0.25">
      <c r="A660" s="33"/>
      <c r="B660" s="40"/>
      <c r="C660" s="13"/>
      <c r="D660" s="40"/>
      <c r="E660" s="46"/>
      <c r="F660" s="47" t="s">
        <v>22</v>
      </c>
      <c r="G660" s="38"/>
      <c r="H660" s="38"/>
      <c r="I660" s="38"/>
      <c r="J660" s="38"/>
      <c r="K660" s="38">
        <f t="shared" ref="K660:K670" si="69">(G660*$G$7+H660*$H$7+I660*$I$7)/1000</f>
        <v>0</v>
      </c>
      <c r="L660" s="38"/>
      <c r="M660" s="40"/>
      <c r="N660" s="48"/>
      <c r="O660" s="47" t="s">
        <v>22</v>
      </c>
      <c r="P660" s="38"/>
      <c r="Q660" s="38"/>
      <c r="R660" s="38"/>
      <c r="S660" s="38"/>
      <c r="T660" s="44">
        <f t="shared" si="68"/>
        <v>0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22</v>
      </c>
      <c r="G661" s="38"/>
      <c r="H661" s="38"/>
      <c r="I661" s="38"/>
      <c r="J661" s="38"/>
      <c r="K661" s="38">
        <f t="shared" si="69"/>
        <v>0</v>
      </c>
      <c r="L661" s="38"/>
      <c r="M661" s="40"/>
      <c r="N661" s="46"/>
      <c r="O661" s="47" t="s">
        <v>22</v>
      </c>
      <c r="P661" s="38"/>
      <c r="Q661" s="38"/>
      <c r="R661" s="38"/>
      <c r="S661" s="38"/>
      <c r="T661" s="44">
        <f t="shared" si="68"/>
        <v>0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22</v>
      </c>
      <c r="G662" s="38"/>
      <c r="H662" s="38"/>
      <c r="I662" s="38"/>
      <c r="J662" s="38"/>
      <c r="K662" s="38">
        <f t="shared" si="69"/>
        <v>0</v>
      </c>
      <c r="L662" s="38"/>
      <c r="M662" s="40"/>
      <c r="N662" s="48"/>
      <c r="O662" s="47" t="s">
        <v>22</v>
      </c>
      <c r="P662" s="38"/>
      <c r="Q662" s="38"/>
      <c r="R662" s="38"/>
      <c r="S662" s="38"/>
      <c r="T662" s="44">
        <f t="shared" si="68"/>
        <v>0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22</v>
      </c>
      <c r="G663" s="38"/>
      <c r="H663" s="38"/>
      <c r="I663" s="38"/>
      <c r="J663" s="38"/>
      <c r="K663" s="38">
        <f t="shared" si="69"/>
        <v>0</v>
      </c>
      <c r="L663" s="38"/>
      <c r="M663" s="40"/>
      <c r="N663" s="46"/>
      <c r="O663" s="47" t="s">
        <v>22</v>
      </c>
      <c r="P663" s="38"/>
      <c r="Q663" s="38"/>
      <c r="R663" s="38"/>
      <c r="S663" s="38"/>
      <c r="T663" s="44">
        <f t="shared" si="68"/>
        <v>0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22</v>
      </c>
      <c r="G664" s="38"/>
      <c r="H664" s="38"/>
      <c r="I664" s="38"/>
      <c r="J664" s="38"/>
      <c r="K664" s="38">
        <f t="shared" si="69"/>
        <v>0</v>
      </c>
      <c r="L664" s="38"/>
      <c r="M664" s="40"/>
      <c r="N664" s="46"/>
      <c r="O664" s="47" t="s">
        <v>22</v>
      </c>
      <c r="P664" s="38"/>
      <c r="Q664" s="38"/>
      <c r="R664" s="38"/>
      <c r="S664" s="38"/>
      <c r="T664" s="44">
        <f t="shared" si="68"/>
        <v>0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22</v>
      </c>
      <c r="G665" s="38"/>
      <c r="H665" s="38"/>
      <c r="I665" s="38"/>
      <c r="J665" s="38"/>
      <c r="K665" s="38">
        <f t="shared" si="69"/>
        <v>0</v>
      </c>
      <c r="L665" s="38"/>
      <c r="M665" s="40"/>
      <c r="N665" s="46"/>
      <c r="O665" s="47" t="s">
        <v>22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A666" s="33"/>
      <c r="B666" s="40"/>
      <c r="C666" s="13"/>
      <c r="D666" s="40"/>
      <c r="E666" s="46"/>
      <c r="F666" s="47" t="s">
        <v>22</v>
      </c>
      <c r="G666" s="38"/>
      <c r="H666" s="38"/>
      <c r="I666" s="38"/>
      <c r="J666" s="38"/>
      <c r="K666" s="38">
        <f t="shared" si="69"/>
        <v>0</v>
      </c>
      <c r="L666" s="38"/>
      <c r="M666" s="40"/>
      <c r="N666" s="46"/>
      <c r="O666" s="47" t="s">
        <v>22</v>
      </c>
      <c r="P666" s="38"/>
      <c r="Q666" s="38"/>
      <c r="R666" s="38"/>
      <c r="S666" s="38"/>
      <c r="T666" s="44">
        <f t="shared" si="68"/>
        <v>0</v>
      </c>
      <c r="U666" s="45"/>
    </row>
    <row r="667" spans="1:21" x14ac:dyDescent="0.25">
      <c r="A667" s="33"/>
      <c r="B667" s="40"/>
      <c r="C667" s="13"/>
      <c r="D667" s="40"/>
      <c r="E667" s="46"/>
      <c r="F667" s="47" t="s">
        <v>22</v>
      </c>
      <c r="G667" s="38"/>
      <c r="H667" s="38"/>
      <c r="I667" s="38"/>
      <c r="J667" s="38"/>
      <c r="K667" s="38">
        <f t="shared" si="69"/>
        <v>0</v>
      </c>
      <c r="L667" s="38"/>
      <c r="M667" s="40"/>
      <c r="N667" s="48"/>
      <c r="O667" s="47" t="s">
        <v>22</v>
      </c>
      <c r="P667" s="38"/>
      <c r="Q667" s="38"/>
      <c r="R667" s="38"/>
      <c r="S667" s="38"/>
      <c r="T667" s="44">
        <f t="shared" si="68"/>
        <v>0</v>
      </c>
      <c r="U667" s="45"/>
    </row>
    <row r="668" spans="1:21" x14ac:dyDescent="0.25">
      <c r="A668" s="33"/>
      <c r="B668" s="40"/>
      <c r="C668" s="13"/>
      <c r="D668" s="40"/>
      <c r="E668" s="46"/>
      <c r="F668" s="47" t="s">
        <v>22</v>
      </c>
      <c r="G668" s="38"/>
      <c r="H668" s="38"/>
      <c r="I668" s="38"/>
      <c r="J668" s="38"/>
      <c r="K668" s="38">
        <f t="shared" si="69"/>
        <v>0</v>
      </c>
      <c r="L668" s="38"/>
      <c r="M668" s="40"/>
      <c r="N668" s="48"/>
      <c r="O668" s="47" t="s">
        <v>22</v>
      </c>
      <c r="P668" s="38"/>
      <c r="Q668" s="38"/>
      <c r="R668" s="38"/>
      <c r="S668" s="38"/>
      <c r="T668" s="44">
        <f t="shared" si="68"/>
        <v>0</v>
      </c>
      <c r="U668" s="45"/>
    </row>
    <row r="669" spans="1:21" x14ac:dyDescent="0.25">
      <c r="A669" s="33"/>
      <c r="B669" s="40"/>
      <c r="C669" s="13"/>
      <c r="D669" s="40"/>
      <c r="E669" s="46"/>
      <c r="F669" s="47" t="s">
        <v>22</v>
      </c>
      <c r="G669" s="38"/>
      <c r="H669" s="38"/>
      <c r="I669" s="38"/>
      <c r="J669" s="38"/>
      <c r="K669" s="38">
        <f t="shared" si="69"/>
        <v>0</v>
      </c>
      <c r="L669" s="38"/>
      <c r="M669" s="40"/>
      <c r="N669" s="48"/>
      <c r="O669" s="47" t="s">
        <v>22</v>
      </c>
      <c r="P669" s="38"/>
      <c r="Q669" s="38"/>
      <c r="R669" s="38"/>
      <c r="S669" s="38"/>
      <c r="T669" s="44">
        <f t="shared" si="68"/>
        <v>0</v>
      </c>
      <c r="U669" s="45"/>
    </row>
    <row r="670" spans="1:21" x14ac:dyDescent="0.25">
      <c r="A670" s="33"/>
      <c r="B670" s="40"/>
      <c r="C670" s="13"/>
      <c r="D670" s="40"/>
      <c r="E670" s="46"/>
      <c r="F670" s="47" t="s">
        <v>22</v>
      </c>
      <c r="G670" s="38"/>
      <c r="H670" s="38"/>
      <c r="I670" s="38"/>
      <c r="J670" s="38"/>
      <c r="K670" s="38">
        <f t="shared" si="69"/>
        <v>0</v>
      </c>
      <c r="L670" s="38"/>
      <c r="M670" s="40"/>
      <c r="N670" s="49"/>
      <c r="O670" s="47" t="s">
        <v>22</v>
      </c>
      <c r="P670" s="38"/>
      <c r="Q670" s="38"/>
      <c r="R670" s="38"/>
      <c r="S670" s="38"/>
      <c r="T670" s="44">
        <f t="shared" si="68"/>
        <v>0</v>
      </c>
      <c r="U670" s="45"/>
    </row>
    <row r="671" spans="1:21" x14ac:dyDescent="0.25">
      <c r="E671" t="s">
        <v>0</v>
      </c>
      <c r="F671" s="1"/>
      <c r="G671" s="1">
        <v>45636</v>
      </c>
    </row>
    <row r="672" spans="1:21" x14ac:dyDescent="0.25">
      <c r="A672" s="2" t="s">
        <v>1</v>
      </c>
      <c r="B672" s="3" t="s">
        <v>2</v>
      </c>
      <c r="C672" s="3" t="s">
        <v>3</v>
      </c>
      <c r="D672" s="4" t="s">
        <v>4</v>
      </c>
      <c r="E672" s="4"/>
      <c r="F672" s="5"/>
      <c r="G672" s="5"/>
      <c r="H672" s="5"/>
      <c r="I672" s="5"/>
      <c r="J672" s="5"/>
      <c r="K672" s="6" t="s">
        <v>5</v>
      </c>
      <c r="L672" s="7"/>
      <c r="M672" s="4" t="s">
        <v>6</v>
      </c>
      <c r="N672" s="4"/>
      <c r="O672" s="5"/>
      <c r="P672" s="5"/>
      <c r="Q672" s="5"/>
      <c r="R672" s="5"/>
      <c r="S672" s="5"/>
      <c r="T672" s="8" t="s">
        <v>7</v>
      </c>
      <c r="U672" s="9" t="s">
        <v>8</v>
      </c>
    </row>
    <row r="673" spans="1:21" ht="25.5" x14ac:dyDescent="0.25">
      <c r="A673" s="2"/>
      <c r="B673" s="3"/>
      <c r="C673" s="3"/>
      <c r="D673" s="10" t="s">
        <v>9</v>
      </c>
      <c r="E673" s="11" t="s">
        <v>10</v>
      </c>
      <c r="F673" s="11" t="s">
        <v>11</v>
      </c>
      <c r="G673" s="12" t="s">
        <v>12</v>
      </c>
      <c r="H673" s="13"/>
      <c r="I673" s="13"/>
      <c r="J673" s="13"/>
      <c r="K673" s="13"/>
      <c r="L673" s="14" t="s">
        <v>13</v>
      </c>
      <c r="M673" s="10" t="s">
        <v>9</v>
      </c>
      <c r="N673" s="15" t="s">
        <v>14</v>
      </c>
      <c r="O673" s="11" t="s">
        <v>11</v>
      </c>
      <c r="P673" s="12" t="s">
        <v>12</v>
      </c>
      <c r="Q673" s="13"/>
      <c r="R673" s="13"/>
      <c r="S673" s="13"/>
      <c r="T673" s="8"/>
      <c r="U673" s="9"/>
    </row>
    <row r="674" spans="1:21" x14ac:dyDescent="0.25">
      <c r="A674" s="2"/>
      <c r="B674" s="3"/>
      <c r="C674" s="3"/>
      <c r="D674" s="10"/>
      <c r="E674" s="11"/>
      <c r="F674" s="11"/>
      <c r="G674" s="16" t="s">
        <v>15</v>
      </c>
      <c r="H674" s="17" t="s">
        <v>16</v>
      </c>
      <c r="I674" s="18" t="s">
        <v>17</v>
      </c>
      <c r="J674" s="19">
        <v>0</v>
      </c>
      <c r="K674" s="13"/>
      <c r="L674" s="20"/>
      <c r="M674" s="10"/>
      <c r="N674" s="15"/>
      <c r="O674" s="11"/>
      <c r="P674" s="16" t="s">
        <v>15</v>
      </c>
      <c r="Q674" s="17" t="s">
        <v>16</v>
      </c>
      <c r="R674" s="18" t="s">
        <v>17</v>
      </c>
      <c r="S674" s="19">
        <v>0</v>
      </c>
      <c r="T674" s="8"/>
      <c r="U674" s="9"/>
    </row>
    <row r="675" spans="1:21" x14ac:dyDescent="0.25">
      <c r="A675" s="21"/>
      <c r="B675" s="22"/>
      <c r="C675" s="23"/>
      <c r="D675" s="24"/>
      <c r="E675" s="25"/>
      <c r="F675" s="25"/>
      <c r="G675" s="26"/>
      <c r="H675" s="27"/>
      <c r="I675" s="28"/>
      <c r="J675" s="29"/>
      <c r="K675" s="30"/>
      <c r="L675" s="30"/>
      <c r="M675" s="24"/>
      <c r="N675" s="25"/>
      <c r="O675" s="25"/>
      <c r="P675" s="26"/>
      <c r="Q675" s="27"/>
      <c r="R675" s="28"/>
      <c r="S675" s="29"/>
      <c r="T675" s="31"/>
      <c r="U675" s="32"/>
    </row>
    <row r="676" spans="1:21" x14ac:dyDescent="0.25">
      <c r="A676" s="33"/>
      <c r="B676" s="33">
        <v>536</v>
      </c>
      <c r="C676" s="34"/>
      <c r="D676" s="35"/>
      <c r="E676" s="36"/>
      <c r="F676" s="37"/>
      <c r="G676" s="38"/>
      <c r="H676" s="38"/>
      <c r="I676" s="38"/>
      <c r="J676" s="38"/>
      <c r="K676" s="38">
        <f>((SUM(H678:H689)*H677)+(SUM(G678:G689)*G677)+(SUM(I678:I689)*I677))/1000</f>
        <v>34.610999999999997</v>
      </c>
      <c r="L676" s="38" t="e">
        <f>T676*100/M676</f>
        <v>#DIV/0!</v>
      </c>
      <c r="M676" s="35"/>
      <c r="N676" s="36"/>
      <c r="O676" s="37"/>
      <c r="P676" s="38"/>
      <c r="Q676" s="38"/>
      <c r="R676" s="38"/>
      <c r="S676" s="38"/>
      <c r="T676" s="39">
        <f>((SUM(Q678:Q689)*Q677)+(SUM(P678:P689)*P677)+(SUM(R678:R689)*R677))/1000</f>
        <v>0</v>
      </c>
      <c r="U676" s="39" t="e">
        <f>T676*100/M676</f>
        <v>#DIV/0!</v>
      </c>
    </row>
    <row r="677" spans="1:21" x14ac:dyDescent="0.25">
      <c r="A677" s="33"/>
      <c r="B677" s="40"/>
      <c r="C677" s="13"/>
      <c r="D677" s="40"/>
      <c r="E677" s="41" t="s">
        <v>19</v>
      </c>
      <c r="F677" s="42"/>
      <c r="G677" s="43">
        <v>231</v>
      </c>
      <c r="H677" s="43">
        <v>230</v>
      </c>
      <c r="I677" s="43">
        <v>231</v>
      </c>
      <c r="J677" s="43"/>
      <c r="K677" s="38"/>
      <c r="L677" s="38"/>
      <c r="M677" s="40"/>
      <c r="N677" s="41" t="s">
        <v>19</v>
      </c>
      <c r="O677" s="42"/>
      <c r="P677" s="43"/>
      <c r="Q677" s="43"/>
      <c r="R677" s="43"/>
      <c r="S677" s="38"/>
      <c r="T677" s="44"/>
      <c r="U677" s="45"/>
    </row>
    <row r="678" spans="1:21" x14ac:dyDescent="0.25">
      <c r="A678" s="33"/>
      <c r="B678" s="40"/>
      <c r="C678" s="13"/>
      <c r="D678" s="40"/>
      <c r="E678" s="46"/>
      <c r="F678" s="47" t="s">
        <v>30</v>
      </c>
      <c r="G678" s="38">
        <v>37</v>
      </c>
      <c r="H678" s="38">
        <v>26</v>
      </c>
      <c r="I678" s="38">
        <v>38</v>
      </c>
      <c r="J678" s="38">
        <v>16</v>
      </c>
      <c r="K678" s="38">
        <f>(G678*$G$7+H678*$H$7+I678*$I$7)/1000</f>
        <v>0</v>
      </c>
      <c r="L678" s="38"/>
      <c r="M678" s="40"/>
      <c r="N678" s="46"/>
      <c r="O678" s="47" t="s">
        <v>22</v>
      </c>
      <c r="P678" s="38"/>
      <c r="Q678" s="38"/>
      <c r="R678" s="38"/>
      <c r="S678" s="38"/>
      <c r="T678" s="44">
        <f t="shared" ref="T678:T689" si="70">(P678*$P$7+Q678*$Q$7+R678*$R$7)/1000</f>
        <v>0</v>
      </c>
      <c r="U678" s="45"/>
    </row>
    <row r="679" spans="1:21" x14ac:dyDescent="0.25">
      <c r="A679" s="33"/>
      <c r="B679" s="40"/>
      <c r="C679" s="13"/>
      <c r="D679" s="40"/>
      <c r="E679" s="46"/>
      <c r="F679" s="47" t="s">
        <v>31</v>
      </c>
      <c r="G679" s="38">
        <v>9</v>
      </c>
      <c r="H679" s="38">
        <v>9</v>
      </c>
      <c r="I679" s="38">
        <v>12</v>
      </c>
      <c r="J679" s="38">
        <v>4</v>
      </c>
      <c r="K679" s="38">
        <f t="shared" ref="K679:K689" si="71">(G679*$G$7+H679*$H$7+I679*$I$7)/1000</f>
        <v>0</v>
      </c>
      <c r="L679" s="38"/>
      <c r="M679" s="40"/>
      <c r="N679" s="48"/>
      <c r="O679" s="47" t="s">
        <v>22</v>
      </c>
      <c r="P679" s="38"/>
      <c r="Q679" s="38"/>
      <c r="R679" s="38"/>
      <c r="S679" s="38"/>
      <c r="T679" s="44">
        <f t="shared" si="70"/>
        <v>0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22</v>
      </c>
      <c r="G680" s="38"/>
      <c r="H680" s="38"/>
      <c r="I680" s="38"/>
      <c r="J680" s="38"/>
      <c r="K680" s="38">
        <f t="shared" si="71"/>
        <v>0</v>
      </c>
      <c r="L680" s="38"/>
      <c r="M680" s="40"/>
      <c r="N680" s="46"/>
      <c r="O680" s="47" t="s">
        <v>22</v>
      </c>
      <c r="P680" s="38"/>
      <c r="Q680" s="38"/>
      <c r="R680" s="38"/>
      <c r="S680" s="38"/>
      <c r="T680" s="44">
        <f t="shared" si="70"/>
        <v>0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32</v>
      </c>
      <c r="G681" s="38">
        <v>0</v>
      </c>
      <c r="H681" s="38">
        <v>0</v>
      </c>
      <c r="I681" s="38">
        <v>1</v>
      </c>
      <c r="J681" s="38">
        <v>1</v>
      </c>
      <c r="K681" s="38">
        <f t="shared" si="71"/>
        <v>0</v>
      </c>
      <c r="L681" s="38"/>
      <c r="M681" s="40"/>
      <c r="N681" s="48"/>
      <c r="O681" s="47" t="s">
        <v>22</v>
      </c>
      <c r="P681" s="38"/>
      <c r="Q681" s="38"/>
      <c r="R681" s="38"/>
      <c r="S681" s="38"/>
      <c r="T681" s="44">
        <f t="shared" si="70"/>
        <v>0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22</v>
      </c>
      <c r="G682" s="38"/>
      <c r="H682" s="38"/>
      <c r="I682" s="38"/>
      <c r="J682" s="38"/>
      <c r="K682" s="38">
        <f t="shared" si="71"/>
        <v>0</v>
      </c>
      <c r="L682" s="38"/>
      <c r="M682" s="40"/>
      <c r="N682" s="46"/>
      <c r="O682" s="47" t="s">
        <v>22</v>
      </c>
      <c r="P682" s="38"/>
      <c r="Q682" s="38"/>
      <c r="R682" s="38"/>
      <c r="S682" s="38"/>
      <c r="T682" s="44">
        <f t="shared" si="70"/>
        <v>0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33</v>
      </c>
      <c r="G683" s="38">
        <v>7</v>
      </c>
      <c r="H683" s="38">
        <v>0</v>
      </c>
      <c r="I683" s="38">
        <v>0</v>
      </c>
      <c r="J683" s="38">
        <v>3</v>
      </c>
      <c r="K683" s="38">
        <f t="shared" si="71"/>
        <v>0</v>
      </c>
      <c r="L683" s="38"/>
      <c r="M683" s="40"/>
      <c r="N683" s="46"/>
      <c r="O683" s="47" t="s">
        <v>22</v>
      </c>
      <c r="P683" s="38"/>
      <c r="Q683" s="38"/>
      <c r="R683" s="38"/>
      <c r="S683" s="38"/>
      <c r="T683" s="44">
        <f t="shared" si="70"/>
        <v>0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22</v>
      </c>
      <c r="G684" s="38"/>
      <c r="H684" s="38"/>
      <c r="I684" s="38"/>
      <c r="J684" s="38"/>
      <c r="K684" s="38">
        <f t="shared" si="71"/>
        <v>0</v>
      </c>
      <c r="L684" s="38"/>
      <c r="M684" s="40"/>
      <c r="N684" s="46"/>
      <c r="O684" s="47" t="s">
        <v>22</v>
      </c>
      <c r="P684" s="38"/>
      <c r="Q684" s="38"/>
      <c r="R684" s="38"/>
      <c r="S684" s="38"/>
      <c r="T684" s="44">
        <f t="shared" si="70"/>
        <v>0</v>
      </c>
      <c r="U684" s="45"/>
    </row>
    <row r="685" spans="1:21" x14ac:dyDescent="0.25">
      <c r="A685" s="33"/>
      <c r="B685" s="40"/>
      <c r="C685" s="13"/>
      <c r="D685" s="40"/>
      <c r="E685" s="46"/>
      <c r="F685" s="47" t="s">
        <v>22</v>
      </c>
      <c r="G685" s="38"/>
      <c r="H685" s="38"/>
      <c r="I685" s="38"/>
      <c r="J685" s="38"/>
      <c r="K685" s="38">
        <f t="shared" si="71"/>
        <v>0</v>
      </c>
      <c r="L685" s="38"/>
      <c r="M685" s="40"/>
      <c r="N685" s="46"/>
      <c r="O685" s="47" t="s">
        <v>22</v>
      </c>
      <c r="P685" s="38"/>
      <c r="Q685" s="38"/>
      <c r="R685" s="38"/>
      <c r="S685" s="38"/>
      <c r="T685" s="44">
        <f t="shared" si="70"/>
        <v>0</v>
      </c>
      <c r="U685" s="45"/>
    </row>
    <row r="686" spans="1:21" x14ac:dyDescent="0.25">
      <c r="A686" s="33"/>
      <c r="B686" s="40"/>
      <c r="C686" s="13"/>
      <c r="D686" s="40"/>
      <c r="E686" s="46"/>
      <c r="F686" s="47" t="s">
        <v>42</v>
      </c>
      <c r="G686" s="38"/>
      <c r="H686" s="38"/>
      <c r="I686" s="38"/>
      <c r="J686" s="38"/>
      <c r="K686" s="38">
        <f t="shared" si="71"/>
        <v>0</v>
      </c>
      <c r="L686" s="38"/>
      <c r="M686" s="40"/>
      <c r="N686" s="48"/>
      <c r="O686" s="47" t="s">
        <v>22</v>
      </c>
      <c r="P686" s="38"/>
      <c r="Q686" s="38"/>
      <c r="R686" s="38"/>
      <c r="S686" s="38"/>
      <c r="T686" s="44">
        <f t="shared" si="70"/>
        <v>0</v>
      </c>
      <c r="U686" s="45"/>
    </row>
    <row r="687" spans="1:21" x14ac:dyDescent="0.25">
      <c r="A687" s="33"/>
      <c r="B687" s="40"/>
      <c r="C687" s="13"/>
      <c r="D687" s="40"/>
      <c r="E687" s="46"/>
      <c r="F687" s="47" t="s">
        <v>26</v>
      </c>
      <c r="G687" s="38">
        <v>1</v>
      </c>
      <c r="H687" s="38">
        <v>1</v>
      </c>
      <c r="I687" s="38">
        <v>0</v>
      </c>
      <c r="J687" s="38">
        <v>1</v>
      </c>
      <c r="K687" s="38">
        <f t="shared" si="71"/>
        <v>0</v>
      </c>
      <c r="L687" s="38"/>
      <c r="M687" s="40"/>
      <c r="N687" s="48"/>
      <c r="O687" s="47" t="s">
        <v>22</v>
      </c>
      <c r="P687" s="38"/>
      <c r="Q687" s="38"/>
      <c r="R687" s="38"/>
      <c r="S687" s="38"/>
      <c r="T687" s="44">
        <f t="shared" si="70"/>
        <v>0</v>
      </c>
      <c r="U687" s="45"/>
    </row>
    <row r="688" spans="1:21" x14ac:dyDescent="0.25">
      <c r="A688" s="33"/>
      <c r="B688" s="40"/>
      <c r="C688" s="13"/>
      <c r="D688" s="40"/>
      <c r="E688" s="46"/>
      <c r="F688" s="47" t="s">
        <v>20</v>
      </c>
      <c r="G688" s="38">
        <v>3</v>
      </c>
      <c r="H688" s="38">
        <v>3</v>
      </c>
      <c r="I688" s="38">
        <v>3</v>
      </c>
      <c r="J688" s="38">
        <v>2</v>
      </c>
      <c r="K688" s="38">
        <f t="shared" si="71"/>
        <v>0</v>
      </c>
      <c r="L688" s="38"/>
      <c r="M688" s="40"/>
      <c r="N688" s="48"/>
      <c r="O688" s="47" t="s">
        <v>22</v>
      </c>
      <c r="P688" s="38"/>
      <c r="Q688" s="38"/>
      <c r="R688" s="38"/>
      <c r="S688" s="38"/>
      <c r="T688" s="44">
        <f t="shared" si="70"/>
        <v>0</v>
      </c>
      <c r="U688" s="45"/>
    </row>
    <row r="689" spans="1:21" x14ac:dyDescent="0.25">
      <c r="A689" s="33"/>
      <c r="B689" s="40"/>
      <c r="C689" s="13"/>
      <c r="D689" s="40"/>
      <c r="E689" s="46"/>
      <c r="F689" s="47" t="s">
        <v>22</v>
      </c>
      <c r="G689" s="38"/>
      <c r="H689" s="38"/>
      <c r="I689" s="38"/>
      <c r="J689" s="38"/>
      <c r="K689" s="38">
        <f t="shared" si="71"/>
        <v>0</v>
      </c>
      <c r="L689" s="38"/>
      <c r="M689" s="40"/>
      <c r="N689" s="49"/>
      <c r="O689" s="47" t="s">
        <v>22</v>
      </c>
      <c r="P689" s="38"/>
      <c r="Q689" s="38"/>
      <c r="R689" s="38"/>
      <c r="S689" s="38"/>
      <c r="T689" s="44">
        <f t="shared" si="70"/>
        <v>0</v>
      </c>
      <c r="U689" s="45"/>
    </row>
    <row r="690" spans="1:21" x14ac:dyDescent="0.25">
      <c r="E690" t="s">
        <v>0</v>
      </c>
      <c r="F690" s="1"/>
    </row>
    <row r="691" spans="1:21" x14ac:dyDescent="0.25">
      <c r="A691" s="2" t="s">
        <v>1</v>
      </c>
      <c r="B691" s="3" t="s">
        <v>2</v>
      </c>
      <c r="C691" s="3" t="s">
        <v>3</v>
      </c>
      <c r="D691" s="4" t="s">
        <v>4</v>
      </c>
      <c r="E691" s="4"/>
      <c r="F691" s="5"/>
      <c r="G691" s="5"/>
      <c r="H691" s="5"/>
      <c r="I691" s="5"/>
      <c r="J691" s="5"/>
      <c r="K691" s="6" t="s">
        <v>5</v>
      </c>
      <c r="L691" s="7"/>
      <c r="M691" s="4" t="s">
        <v>6</v>
      </c>
      <c r="N691" s="4"/>
      <c r="O691" s="5"/>
      <c r="P691" s="5"/>
      <c r="Q691" s="5"/>
      <c r="R691" s="5"/>
      <c r="S691" s="5"/>
      <c r="T691" s="8" t="s">
        <v>7</v>
      </c>
      <c r="U691" s="9" t="s">
        <v>8</v>
      </c>
    </row>
    <row r="692" spans="1:21" ht="25.5" x14ac:dyDescent="0.25">
      <c r="A692" s="2"/>
      <c r="B692" s="3"/>
      <c r="C692" s="3"/>
      <c r="D692" s="10" t="s">
        <v>9</v>
      </c>
      <c r="E692" s="11" t="s">
        <v>10</v>
      </c>
      <c r="F692" s="11" t="s">
        <v>11</v>
      </c>
      <c r="G692" s="12" t="s">
        <v>12</v>
      </c>
      <c r="H692" s="13"/>
      <c r="I692" s="13"/>
      <c r="J692" s="13"/>
      <c r="K692" s="13"/>
      <c r="L692" s="14" t="s">
        <v>13</v>
      </c>
      <c r="M692" s="10" t="s">
        <v>9</v>
      </c>
      <c r="N692" s="15" t="s">
        <v>14</v>
      </c>
      <c r="O692" s="11" t="s">
        <v>11</v>
      </c>
      <c r="P692" s="12" t="s">
        <v>12</v>
      </c>
      <c r="Q692" s="13"/>
      <c r="R692" s="13"/>
      <c r="S692" s="13"/>
      <c r="T692" s="8"/>
      <c r="U692" s="9"/>
    </row>
    <row r="693" spans="1:21" x14ac:dyDescent="0.25">
      <c r="A693" s="2"/>
      <c r="B693" s="3"/>
      <c r="C693" s="3"/>
      <c r="D693" s="10"/>
      <c r="E693" s="11"/>
      <c r="F693" s="11"/>
      <c r="G693" s="16" t="s">
        <v>15</v>
      </c>
      <c r="H693" s="17" t="s">
        <v>16</v>
      </c>
      <c r="I693" s="18" t="s">
        <v>17</v>
      </c>
      <c r="J693" s="19">
        <v>0</v>
      </c>
      <c r="K693" s="13"/>
      <c r="L693" s="20"/>
      <c r="M693" s="10"/>
      <c r="N693" s="15"/>
      <c r="O693" s="11"/>
      <c r="P693" s="16" t="s">
        <v>15</v>
      </c>
      <c r="Q693" s="17" t="s">
        <v>16</v>
      </c>
      <c r="R693" s="18" t="s">
        <v>17</v>
      </c>
      <c r="S693" s="19">
        <v>0</v>
      </c>
      <c r="T693" s="8"/>
      <c r="U693" s="9"/>
    </row>
    <row r="694" spans="1:21" x14ac:dyDescent="0.25">
      <c r="A694" s="21"/>
      <c r="B694" s="22"/>
      <c r="C694" s="23"/>
      <c r="D694" s="24"/>
      <c r="E694" s="25"/>
      <c r="F694" s="25"/>
      <c r="G694" s="26"/>
      <c r="H694" s="27"/>
      <c r="I694" s="28"/>
      <c r="J694" s="29"/>
      <c r="K694" s="30"/>
      <c r="L694" s="30"/>
      <c r="M694" s="24"/>
      <c r="N694" s="25"/>
      <c r="O694" s="25"/>
      <c r="P694" s="26"/>
      <c r="Q694" s="27"/>
      <c r="R694" s="28"/>
      <c r="S694" s="29"/>
      <c r="T694" s="31"/>
      <c r="U694" s="32"/>
    </row>
    <row r="695" spans="1:21" x14ac:dyDescent="0.25">
      <c r="A695" s="33"/>
      <c r="B695" s="33">
        <v>537</v>
      </c>
      <c r="C695" s="34"/>
      <c r="D695" s="35">
        <v>160</v>
      </c>
      <c r="E695" s="36"/>
      <c r="F695" s="37"/>
      <c r="G695" s="38"/>
      <c r="H695" s="38"/>
      <c r="I695" s="38"/>
      <c r="J695" s="38"/>
      <c r="K695" s="38">
        <f>((SUM(H697:H708)*H696)+(SUM(G697:G708)*G696)+(SUM(I697:I708)*I696))/1000</f>
        <v>0</v>
      </c>
      <c r="L695" s="38" t="e">
        <f>T695*100/M695</f>
        <v>#DIV/0!</v>
      </c>
      <c r="M695" s="35"/>
      <c r="N695" s="36"/>
      <c r="O695" s="37"/>
      <c r="P695" s="38"/>
      <c r="Q695" s="38"/>
      <c r="R695" s="38"/>
      <c r="S695" s="38"/>
      <c r="T695" s="39">
        <f>((SUM(Q697:Q708)*Q696)+(SUM(P697:P708)*P696)+(SUM(R697:R708)*R696))/1000</f>
        <v>0</v>
      </c>
      <c r="U695" s="39" t="e">
        <f>T695*100/M695</f>
        <v>#DIV/0!</v>
      </c>
    </row>
    <row r="696" spans="1:21" x14ac:dyDescent="0.25">
      <c r="A696" s="33"/>
      <c r="B696" s="40"/>
      <c r="C696" s="13"/>
      <c r="D696" s="40"/>
      <c r="E696" s="41" t="s">
        <v>19</v>
      </c>
      <c r="F696" s="42"/>
      <c r="G696" s="43">
        <v>233</v>
      </c>
      <c r="H696" s="43">
        <v>234</v>
      </c>
      <c r="I696" s="43">
        <v>233</v>
      </c>
      <c r="J696" s="43"/>
      <c r="K696" s="38"/>
      <c r="L696" s="38"/>
      <c r="M696" s="40"/>
      <c r="N696" s="41" t="s">
        <v>19</v>
      </c>
      <c r="O696" s="42"/>
      <c r="P696" s="43"/>
      <c r="Q696" s="43"/>
      <c r="R696" s="43"/>
      <c r="S696" s="38"/>
      <c r="T696" s="44"/>
      <c r="U696" s="45"/>
    </row>
    <row r="697" spans="1:21" x14ac:dyDescent="0.25">
      <c r="A697" s="33"/>
      <c r="B697" s="40"/>
      <c r="C697" s="13"/>
      <c r="D697" s="40"/>
      <c r="E697" s="46"/>
      <c r="F697" s="47" t="s">
        <v>30</v>
      </c>
      <c r="G697" s="38">
        <v>0</v>
      </c>
      <c r="H697" s="38">
        <v>0</v>
      </c>
      <c r="I697" s="38">
        <v>0</v>
      </c>
      <c r="J697" s="38">
        <v>0</v>
      </c>
      <c r="K697" s="38">
        <f>(G697*$G$7+H697*$H$7+I697*$I$7)/1000</f>
        <v>0</v>
      </c>
      <c r="L697" s="38"/>
      <c r="M697" s="40"/>
      <c r="N697" s="46"/>
      <c r="O697" s="47" t="s">
        <v>22</v>
      </c>
      <c r="P697" s="38"/>
      <c r="Q697" s="38"/>
      <c r="R697" s="38"/>
      <c r="S697" s="38"/>
      <c r="T697" s="44">
        <f t="shared" ref="T697:T708" si="72">(P697*$P$7+Q697*$Q$7+R697*$R$7)/1000</f>
        <v>0</v>
      </c>
      <c r="U697" s="45"/>
    </row>
    <row r="698" spans="1:21" x14ac:dyDescent="0.25">
      <c r="A698" s="33"/>
      <c r="B698" s="40"/>
      <c r="C698" s="13"/>
      <c r="D698" s="40"/>
      <c r="E698" s="46"/>
      <c r="F698" s="47" t="s">
        <v>22</v>
      </c>
      <c r="G698" s="38"/>
      <c r="H698" s="38"/>
      <c r="I698" s="38"/>
      <c r="J698" s="38"/>
      <c r="K698" s="38">
        <f t="shared" ref="K698:K708" si="73">(G698*$G$7+H698*$H$7+I698*$I$7)/1000</f>
        <v>0</v>
      </c>
      <c r="L698" s="38"/>
      <c r="M698" s="40"/>
      <c r="N698" s="48"/>
      <c r="O698" s="47" t="s">
        <v>22</v>
      </c>
      <c r="P698" s="38"/>
      <c r="Q698" s="38"/>
      <c r="R698" s="38"/>
      <c r="S698" s="38"/>
      <c r="T698" s="44">
        <f t="shared" si="72"/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22</v>
      </c>
      <c r="G699" s="38"/>
      <c r="H699" s="38"/>
      <c r="I699" s="38"/>
      <c r="J699" s="38"/>
      <c r="K699" s="38">
        <f t="shared" si="73"/>
        <v>0</v>
      </c>
      <c r="L699" s="38"/>
      <c r="M699" s="40"/>
      <c r="N699" s="46"/>
      <c r="O699" s="47" t="s">
        <v>22</v>
      </c>
      <c r="P699" s="38"/>
      <c r="Q699" s="38"/>
      <c r="R699" s="38"/>
      <c r="S699" s="38"/>
      <c r="T699" s="44">
        <f t="shared" si="72"/>
        <v>0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22</v>
      </c>
      <c r="G700" s="38"/>
      <c r="H700" s="38"/>
      <c r="I700" s="38"/>
      <c r="J700" s="38"/>
      <c r="K700" s="38">
        <f t="shared" si="73"/>
        <v>0</v>
      </c>
      <c r="L700" s="38"/>
      <c r="M700" s="40"/>
      <c r="N700" s="48"/>
      <c r="O700" s="47" t="s">
        <v>22</v>
      </c>
      <c r="P700" s="38"/>
      <c r="Q700" s="38"/>
      <c r="R700" s="38"/>
      <c r="S700" s="38"/>
      <c r="T700" s="44">
        <f t="shared" si="72"/>
        <v>0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22</v>
      </c>
      <c r="G701" s="38"/>
      <c r="H701" s="38"/>
      <c r="I701" s="38"/>
      <c r="J701" s="38"/>
      <c r="K701" s="38">
        <f t="shared" si="73"/>
        <v>0</v>
      </c>
      <c r="L701" s="38"/>
      <c r="M701" s="40"/>
      <c r="N701" s="46"/>
      <c r="O701" s="47" t="s">
        <v>22</v>
      </c>
      <c r="P701" s="38"/>
      <c r="Q701" s="38"/>
      <c r="R701" s="38"/>
      <c r="S701" s="38"/>
      <c r="T701" s="44">
        <f t="shared" si="72"/>
        <v>0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22</v>
      </c>
      <c r="G702" s="38"/>
      <c r="H702" s="38"/>
      <c r="I702" s="38"/>
      <c r="J702" s="38"/>
      <c r="K702" s="38">
        <f t="shared" si="73"/>
        <v>0</v>
      </c>
      <c r="L702" s="38"/>
      <c r="M702" s="40"/>
      <c r="N702" s="46"/>
      <c r="O702" s="47" t="s">
        <v>22</v>
      </c>
      <c r="P702" s="38"/>
      <c r="Q702" s="38"/>
      <c r="R702" s="38"/>
      <c r="S702" s="38"/>
      <c r="T702" s="44">
        <f t="shared" si="72"/>
        <v>0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22</v>
      </c>
      <c r="G703" s="38"/>
      <c r="H703" s="38"/>
      <c r="I703" s="38"/>
      <c r="J703" s="38"/>
      <c r="K703" s="38">
        <f t="shared" si="73"/>
        <v>0</v>
      </c>
      <c r="L703" s="38"/>
      <c r="M703" s="40"/>
      <c r="N703" s="46"/>
      <c r="O703" s="47" t="s">
        <v>22</v>
      </c>
      <c r="P703" s="38"/>
      <c r="Q703" s="38"/>
      <c r="R703" s="38"/>
      <c r="S703" s="38"/>
      <c r="T703" s="44">
        <f t="shared" si="72"/>
        <v>0</v>
      </c>
      <c r="U703" s="45"/>
    </row>
    <row r="704" spans="1:21" x14ac:dyDescent="0.25">
      <c r="A704" s="33"/>
      <c r="B704" s="40"/>
      <c r="C704" s="13"/>
      <c r="D704" s="40"/>
      <c r="E704" s="46"/>
      <c r="F704" s="47" t="s">
        <v>22</v>
      </c>
      <c r="G704" s="38"/>
      <c r="H704" s="38"/>
      <c r="I704" s="38"/>
      <c r="J704" s="38"/>
      <c r="K704" s="38">
        <f t="shared" si="73"/>
        <v>0</v>
      </c>
      <c r="L704" s="38"/>
      <c r="M704" s="40"/>
      <c r="N704" s="46"/>
      <c r="O704" s="47" t="s">
        <v>22</v>
      </c>
      <c r="P704" s="38"/>
      <c r="Q704" s="38"/>
      <c r="R704" s="38"/>
      <c r="S704" s="38"/>
      <c r="T704" s="44">
        <f t="shared" si="72"/>
        <v>0</v>
      </c>
      <c r="U704" s="45"/>
    </row>
    <row r="705" spans="1:21" x14ac:dyDescent="0.25">
      <c r="A705" s="33"/>
      <c r="B705" s="40"/>
      <c r="C705" s="13"/>
      <c r="D705" s="40"/>
      <c r="E705" s="46"/>
      <c r="F705" s="47" t="s">
        <v>22</v>
      </c>
      <c r="G705" s="38"/>
      <c r="H705" s="38"/>
      <c r="I705" s="38"/>
      <c r="J705" s="38"/>
      <c r="K705" s="38">
        <f t="shared" si="73"/>
        <v>0</v>
      </c>
      <c r="L705" s="38"/>
      <c r="M705" s="40"/>
      <c r="N705" s="48"/>
      <c r="O705" s="47" t="s">
        <v>22</v>
      </c>
      <c r="P705" s="38"/>
      <c r="Q705" s="38"/>
      <c r="R705" s="38"/>
      <c r="S705" s="38"/>
      <c r="T705" s="44">
        <f t="shared" si="72"/>
        <v>0</v>
      </c>
      <c r="U705" s="45"/>
    </row>
    <row r="706" spans="1:21" x14ac:dyDescent="0.25">
      <c r="A706" s="33"/>
      <c r="B706" s="40"/>
      <c r="C706" s="13"/>
      <c r="D706" s="40"/>
      <c r="E706" s="46"/>
      <c r="F706" s="47" t="s">
        <v>22</v>
      </c>
      <c r="G706" s="38"/>
      <c r="H706" s="38"/>
      <c r="I706" s="38"/>
      <c r="J706" s="38"/>
      <c r="K706" s="38">
        <f t="shared" si="73"/>
        <v>0</v>
      </c>
      <c r="L706" s="38"/>
      <c r="M706" s="40"/>
      <c r="N706" s="48"/>
      <c r="O706" s="47" t="s">
        <v>22</v>
      </c>
      <c r="P706" s="38"/>
      <c r="Q706" s="38"/>
      <c r="R706" s="38"/>
      <c r="S706" s="38"/>
      <c r="T706" s="44">
        <f t="shared" si="72"/>
        <v>0</v>
      </c>
      <c r="U706" s="45"/>
    </row>
    <row r="707" spans="1:21" x14ac:dyDescent="0.25">
      <c r="A707" s="33"/>
      <c r="B707" s="40"/>
      <c r="C707" s="13"/>
      <c r="D707" s="40"/>
      <c r="E707" s="46"/>
      <c r="F707" s="47" t="s">
        <v>22</v>
      </c>
      <c r="G707" s="38"/>
      <c r="H707" s="38"/>
      <c r="I707" s="38"/>
      <c r="J707" s="38"/>
      <c r="K707" s="38">
        <f t="shared" si="73"/>
        <v>0</v>
      </c>
      <c r="L707" s="38"/>
      <c r="M707" s="40"/>
      <c r="N707" s="48"/>
      <c r="O707" s="47" t="s">
        <v>22</v>
      </c>
      <c r="P707" s="38"/>
      <c r="Q707" s="38"/>
      <c r="R707" s="38"/>
      <c r="S707" s="38"/>
      <c r="T707" s="44">
        <f t="shared" si="72"/>
        <v>0</v>
      </c>
      <c r="U707" s="45"/>
    </row>
    <row r="708" spans="1:21" x14ac:dyDescent="0.25">
      <c r="A708" s="33"/>
      <c r="B708" s="40"/>
      <c r="C708" s="13"/>
      <c r="D708" s="40"/>
      <c r="E708" s="46"/>
      <c r="F708" s="47" t="s">
        <v>22</v>
      </c>
      <c r="G708" s="38"/>
      <c r="H708" s="38"/>
      <c r="I708" s="38"/>
      <c r="J708" s="38"/>
      <c r="K708" s="38">
        <f t="shared" si="73"/>
        <v>0</v>
      </c>
      <c r="L708" s="38"/>
      <c r="M708" s="40"/>
      <c r="N708" s="49"/>
      <c r="O708" s="47" t="s">
        <v>22</v>
      </c>
      <c r="P708" s="38"/>
      <c r="Q708" s="38"/>
      <c r="R708" s="38"/>
      <c r="S708" s="38"/>
      <c r="T708" s="44">
        <f t="shared" si="72"/>
        <v>0</v>
      </c>
      <c r="U708" s="45"/>
    </row>
    <row r="709" spans="1:21" x14ac:dyDescent="0.25">
      <c r="E709" t="s">
        <v>0</v>
      </c>
      <c r="F709" s="1"/>
    </row>
    <row r="710" spans="1:21" x14ac:dyDescent="0.25">
      <c r="A710" s="2" t="s">
        <v>1</v>
      </c>
      <c r="B710" s="3" t="s">
        <v>2</v>
      </c>
      <c r="C710" s="3" t="s">
        <v>3</v>
      </c>
      <c r="D710" s="4" t="s">
        <v>4</v>
      </c>
      <c r="E710" s="4"/>
      <c r="F710" s="5"/>
      <c r="G710" s="5"/>
      <c r="H710" s="5"/>
      <c r="I710" s="5"/>
      <c r="J710" s="5"/>
      <c r="K710" s="6" t="s">
        <v>5</v>
      </c>
      <c r="L710" s="7"/>
      <c r="M710" s="4" t="s">
        <v>6</v>
      </c>
      <c r="N710" s="4"/>
      <c r="O710" s="5"/>
      <c r="P710" s="5"/>
      <c r="Q710" s="5"/>
      <c r="R710" s="5"/>
      <c r="S710" s="5"/>
      <c r="T710" s="8" t="s">
        <v>7</v>
      </c>
      <c r="U710" s="9" t="s">
        <v>8</v>
      </c>
    </row>
    <row r="711" spans="1:21" ht="25.5" x14ac:dyDescent="0.25">
      <c r="A711" s="2"/>
      <c r="B711" s="3"/>
      <c r="C711" s="3"/>
      <c r="D711" s="10" t="s">
        <v>9</v>
      </c>
      <c r="E711" s="11" t="s">
        <v>10</v>
      </c>
      <c r="F711" s="11" t="s">
        <v>11</v>
      </c>
      <c r="G711" s="12" t="s">
        <v>12</v>
      </c>
      <c r="H711" s="13"/>
      <c r="I711" s="13"/>
      <c r="J711" s="13"/>
      <c r="K711" s="13"/>
      <c r="L711" s="14" t="s">
        <v>13</v>
      </c>
      <c r="M711" s="10" t="s">
        <v>9</v>
      </c>
      <c r="N711" s="15" t="s">
        <v>14</v>
      </c>
      <c r="O711" s="11" t="s">
        <v>11</v>
      </c>
      <c r="P711" s="12" t="s">
        <v>12</v>
      </c>
      <c r="Q711" s="13"/>
      <c r="R711" s="13"/>
      <c r="S711" s="13"/>
      <c r="T711" s="8"/>
      <c r="U711" s="9"/>
    </row>
    <row r="712" spans="1:21" x14ac:dyDescent="0.25">
      <c r="A712" s="2"/>
      <c r="B712" s="3"/>
      <c r="C712" s="3"/>
      <c r="D712" s="10"/>
      <c r="E712" s="11"/>
      <c r="F712" s="11"/>
      <c r="G712" s="16" t="s">
        <v>15</v>
      </c>
      <c r="H712" s="17" t="s">
        <v>16</v>
      </c>
      <c r="I712" s="18" t="s">
        <v>17</v>
      </c>
      <c r="J712" s="19">
        <v>0</v>
      </c>
      <c r="K712" s="13"/>
      <c r="L712" s="20"/>
      <c r="M712" s="10"/>
      <c r="N712" s="15"/>
      <c r="O712" s="11"/>
      <c r="P712" s="16" t="s">
        <v>15</v>
      </c>
      <c r="Q712" s="17" t="s">
        <v>16</v>
      </c>
      <c r="R712" s="18" t="s">
        <v>17</v>
      </c>
      <c r="S712" s="19">
        <v>0</v>
      </c>
      <c r="T712" s="8"/>
      <c r="U712" s="9"/>
    </row>
    <row r="713" spans="1:21" x14ac:dyDescent="0.25">
      <c r="A713" s="21"/>
      <c r="B713" s="22"/>
      <c r="C713" s="23"/>
      <c r="D713" s="24"/>
      <c r="E713" s="25"/>
      <c r="F713" s="25"/>
      <c r="G713" s="26"/>
      <c r="H713" s="27"/>
      <c r="I713" s="28"/>
      <c r="J713" s="29"/>
      <c r="K713" s="30"/>
      <c r="L713" s="30"/>
      <c r="M713" s="24"/>
      <c r="N713" s="25"/>
      <c r="O713" s="25"/>
      <c r="P713" s="26"/>
      <c r="Q713" s="27"/>
      <c r="R713" s="28"/>
      <c r="S713" s="29"/>
      <c r="T713" s="31"/>
      <c r="U713" s="32"/>
    </row>
    <row r="714" spans="1:21" x14ac:dyDescent="0.25">
      <c r="A714" s="33"/>
      <c r="B714" s="33">
        <v>538</v>
      </c>
      <c r="C714" s="34"/>
      <c r="D714" s="35"/>
      <c r="E714" s="36"/>
      <c r="F714" s="37"/>
      <c r="G714" s="38"/>
      <c r="H714" s="38"/>
      <c r="I714" s="38"/>
      <c r="J714" s="38"/>
      <c r="K714" s="38">
        <f>((SUM(H716:H727)*H715)+(SUM(G716:G727)*G715)+(SUM(I716:I727)*I715))/1000</f>
        <v>0</v>
      </c>
      <c r="L714" s="38" t="e">
        <f>T714*100/M714</f>
        <v>#DIV/0!</v>
      </c>
      <c r="M714" s="35"/>
      <c r="N714" s="36"/>
      <c r="O714" s="37"/>
      <c r="P714" s="38"/>
      <c r="Q714" s="38"/>
      <c r="R714" s="38"/>
      <c r="S714" s="38"/>
      <c r="T714" s="39">
        <f>((SUM(Q716:Q727)*Q715)+(SUM(P716:P727)*P715)+(SUM(R716:R727)*R715))/1000</f>
        <v>0</v>
      </c>
      <c r="U714" s="39" t="e">
        <f>T714*100/M714</f>
        <v>#DIV/0!</v>
      </c>
    </row>
    <row r="715" spans="1:21" x14ac:dyDescent="0.25">
      <c r="A715" s="33"/>
      <c r="B715" s="40"/>
      <c r="C715" s="13"/>
      <c r="D715" s="40"/>
      <c r="E715" s="41" t="s">
        <v>19</v>
      </c>
      <c r="F715" s="42"/>
      <c r="G715" s="43"/>
      <c r="H715" s="43"/>
      <c r="I715" s="43"/>
      <c r="J715" s="43"/>
      <c r="K715" s="38"/>
      <c r="L715" s="38"/>
      <c r="M715" s="40"/>
      <c r="N715" s="41" t="s">
        <v>19</v>
      </c>
      <c r="O715" s="42"/>
      <c r="P715" s="43"/>
      <c r="Q715" s="43"/>
      <c r="R715" s="43"/>
      <c r="S715" s="38"/>
      <c r="T715" s="44"/>
      <c r="U715" s="45"/>
    </row>
    <row r="716" spans="1:21" x14ac:dyDescent="0.25">
      <c r="A716" s="33"/>
      <c r="B716" s="40"/>
      <c r="C716" s="13"/>
      <c r="D716" s="40"/>
      <c r="E716" s="46"/>
      <c r="F716" s="47" t="s">
        <v>22</v>
      </c>
      <c r="G716" s="38"/>
      <c r="H716" s="38"/>
      <c r="I716" s="38"/>
      <c r="J716" s="38"/>
      <c r="K716" s="38">
        <f>(G716*$G$7+H716*$H$7+I716*$I$7)/1000</f>
        <v>0</v>
      </c>
      <c r="L716" s="38"/>
      <c r="M716" s="40"/>
      <c r="N716" s="46"/>
      <c r="O716" s="47" t="s">
        <v>22</v>
      </c>
      <c r="P716" s="38"/>
      <c r="Q716" s="38"/>
      <c r="R716" s="38"/>
      <c r="S716" s="38"/>
      <c r="T716" s="44">
        <f t="shared" ref="T716:T727" si="74">(P716*$P$7+Q716*$Q$7+R716*$R$7)/1000</f>
        <v>0</v>
      </c>
      <c r="U716" s="45"/>
    </row>
    <row r="717" spans="1:21" x14ac:dyDescent="0.25">
      <c r="A717" s="33"/>
      <c r="B717" s="40"/>
      <c r="C717" s="13"/>
      <c r="D717" s="40"/>
      <c r="E717" s="46"/>
      <c r="F717" s="47" t="s">
        <v>22</v>
      </c>
      <c r="G717" s="38"/>
      <c r="H717" s="38"/>
      <c r="I717" s="38"/>
      <c r="J717" s="38"/>
      <c r="K717" s="38">
        <f t="shared" ref="K717:K727" si="75">(G717*$G$7+H717*$H$7+I717*$I$7)/1000</f>
        <v>0</v>
      </c>
      <c r="L717" s="38"/>
      <c r="M717" s="40"/>
      <c r="N717" s="48"/>
      <c r="O717" s="47" t="s">
        <v>22</v>
      </c>
      <c r="P717" s="38"/>
      <c r="Q717" s="38"/>
      <c r="R717" s="38"/>
      <c r="S717" s="38"/>
      <c r="T717" s="44">
        <f t="shared" si="74"/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22</v>
      </c>
      <c r="G718" s="38"/>
      <c r="H718" s="38"/>
      <c r="I718" s="38"/>
      <c r="J718" s="38"/>
      <c r="K718" s="38">
        <f t="shared" si="75"/>
        <v>0</v>
      </c>
      <c r="L718" s="38"/>
      <c r="M718" s="40"/>
      <c r="N718" s="46"/>
      <c r="O718" s="47" t="s">
        <v>22</v>
      </c>
      <c r="P718" s="38"/>
      <c r="Q718" s="38"/>
      <c r="R718" s="38"/>
      <c r="S718" s="38"/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22</v>
      </c>
      <c r="G719" s="38"/>
      <c r="H719" s="38"/>
      <c r="I719" s="38"/>
      <c r="J719" s="38"/>
      <c r="K719" s="38">
        <f t="shared" si="75"/>
        <v>0</v>
      </c>
      <c r="L719" s="38"/>
      <c r="M719" s="40"/>
      <c r="N719" s="48"/>
      <c r="O719" s="47" t="s">
        <v>22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22</v>
      </c>
      <c r="G720" s="38"/>
      <c r="H720" s="38"/>
      <c r="I720" s="38"/>
      <c r="J720" s="38"/>
      <c r="K720" s="38">
        <f t="shared" si="75"/>
        <v>0</v>
      </c>
      <c r="L720" s="38"/>
      <c r="M720" s="40"/>
      <c r="N720" s="46"/>
      <c r="O720" s="47" t="s">
        <v>22</v>
      </c>
      <c r="P720" s="38"/>
      <c r="Q720" s="38"/>
      <c r="R720" s="38"/>
      <c r="S720" s="38"/>
      <c r="T720" s="44">
        <f t="shared" si="74"/>
        <v>0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22</v>
      </c>
      <c r="G721" s="38"/>
      <c r="H721" s="38"/>
      <c r="I721" s="38"/>
      <c r="J721" s="38"/>
      <c r="K721" s="38">
        <f t="shared" si="75"/>
        <v>0</v>
      </c>
      <c r="L721" s="38"/>
      <c r="M721" s="40"/>
      <c r="N721" s="46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22</v>
      </c>
      <c r="G722" s="38"/>
      <c r="H722" s="38"/>
      <c r="I722" s="38"/>
      <c r="J722" s="38"/>
      <c r="K722" s="38">
        <f t="shared" si="75"/>
        <v>0</v>
      </c>
      <c r="L722" s="38"/>
      <c r="M722" s="40"/>
      <c r="N722" s="46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A723" s="33"/>
      <c r="B723" s="40"/>
      <c r="C723" s="13"/>
      <c r="D723" s="40"/>
      <c r="E723" s="46"/>
      <c r="F723" s="47" t="s">
        <v>22</v>
      </c>
      <c r="G723" s="38"/>
      <c r="H723" s="38"/>
      <c r="I723" s="38"/>
      <c r="J723" s="38"/>
      <c r="K723" s="38">
        <f t="shared" si="75"/>
        <v>0</v>
      </c>
      <c r="L723" s="38"/>
      <c r="M723" s="40"/>
      <c r="N723" s="46"/>
      <c r="O723" s="47" t="s">
        <v>22</v>
      </c>
      <c r="P723" s="38"/>
      <c r="Q723" s="38"/>
      <c r="R723" s="38"/>
      <c r="S723" s="38"/>
      <c r="T723" s="44">
        <f t="shared" si="74"/>
        <v>0</v>
      </c>
      <c r="U723" s="45"/>
    </row>
    <row r="724" spans="1:21" x14ac:dyDescent="0.25">
      <c r="A724" s="33"/>
      <c r="B724" s="40"/>
      <c r="C724" s="13"/>
      <c r="D724" s="40"/>
      <c r="E724" s="46"/>
      <c r="F724" s="47" t="s">
        <v>22</v>
      </c>
      <c r="G724" s="38"/>
      <c r="H724" s="38"/>
      <c r="I724" s="38"/>
      <c r="J724" s="38"/>
      <c r="K724" s="38">
        <f t="shared" si="75"/>
        <v>0</v>
      </c>
      <c r="L724" s="38"/>
      <c r="M724" s="40"/>
      <c r="N724" s="48"/>
      <c r="O724" s="47" t="s">
        <v>22</v>
      </c>
      <c r="P724" s="38"/>
      <c r="Q724" s="38"/>
      <c r="R724" s="38"/>
      <c r="S724" s="38"/>
      <c r="T724" s="44">
        <f t="shared" si="74"/>
        <v>0</v>
      </c>
      <c r="U724" s="45"/>
    </row>
    <row r="725" spans="1:21" x14ac:dyDescent="0.25">
      <c r="A725" s="33"/>
      <c r="B725" s="40"/>
      <c r="C725" s="13"/>
      <c r="D725" s="40"/>
      <c r="E725" s="46"/>
      <c r="F725" s="47" t="s">
        <v>22</v>
      </c>
      <c r="G725" s="38"/>
      <c r="H725" s="38"/>
      <c r="I725" s="38"/>
      <c r="J725" s="38"/>
      <c r="K725" s="38">
        <f t="shared" si="75"/>
        <v>0</v>
      </c>
      <c r="L725" s="38"/>
      <c r="M725" s="40"/>
      <c r="N725" s="48"/>
      <c r="O725" s="47" t="s">
        <v>22</v>
      </c>
      <c r="P725" s="38"/>
      <c r="Q725" s="38"/>
      <c r="R725" s="38"/>
      <c r="S725" s="38"/>
      <c r="T725" s="44">
        <f t="shared" si="74"/>
        <v>0</v>
      </c>
      <c r="U725" s="45"/>
    </row>
    <row r="726" spans="1:21" x14ac:dyDescent="0.25">
      <c r="A726" s="33"/>
      <c r="B726" s="40"/>
      <c r="C726" s="13"/>
      <c r="D726" s="40"/>
      <c r="E726" s="46"/>
      <c r="F726" s="47" t="s">
        <v>22</v>
      </c>
      <c r="G726" s="38"/>
      <c r="H726" s="38"/>
      <c r="I726" s="38"/>
      <c r="J726" s="38"/>
      <c r="K726" s="38">
        <f t="shared" si="75"/>
        <v>0</v>
      </c>
      <c r="L726" s="38"/>
      <c r="M726" s="40"/>
      <c r="N726" s="48"/>
      <c r="O726" s="47" t="s">
        <v>22</v>
      </c>
      <c r="P726" s="38"/>
      <c r="Q726" s="38"/>
      <c r="R726" s="38"/>
      <c r="S726" s="38"/>
      <c r="T726" s="44">
        <f t="shared" si="74"/>
        <v>0</v>
      </c>
      <c r="U726" s="45"/>
    </row>
    <row r="727" spans="1:21" x14ac:dyDescent="0.25">
      <c r="A727" s="33"/>
      <c r="B727" s="40"/>
      <c r="C727" s="13"/>
      <c r="D727" s="40"/>
      <c r="E727" s="46"/>
      <c r="F727" s="47" t="s">
        <v>22</v>
      </c>
      <c r="G727" s="38"/>
      <c r="H727" s="38"/>
      <c r="I727" s="38"/>
      <c r="J727" s="38"/>
      <c r="K727" s="38">
        <f t="shared" si="75"/>
        <v>0</v>
      </c>
      <c r="L727" s="38"/>
      <c r="M727" s="40"/>
      <c r="N727" s="49"/>
      <c r="O727" s="47" t="s">
        <v>22</v>
      </c>
      <c r="P727" s="38"/>
      <c r="Q727" s="38"/>
      <c r="R727" s="38"/>
      <c r="S727" s="38"/>
      <c r="T727" s="44">
        <f t="shared" si="74"/>
        <v>0</v>
      </c>
      <c r="U727" s="45"/>
    </row>
    <row r="728" spans="1:21" x14ac:dyDescent="0.25">
      <c r="E728" t="s">
        <v>0</v>
      </c>
      <c r="F728" s="1"/>
    </row>
    <row r="729" spans="1:21" x14ac:dyDescent="0.25">
      <c r="A729" s="2" t="s">
        <v>1</v>
      </c>
      <c r="B729" s="3" t="s">
        <v>2</v>
      </c>
      <c r="C729" s="3" t="s">
        <v>3</v>
      </c>
      <c r="D729" s="4" t="s">
        <v>4</v>
      </c>
      <c r="E729" s="4"/>
      <c r="F729" s="5"/>
      <c r="G729" s="5"/>
      <c r="H729" s="5"/>
      <c r="I729" s="5"/>
      <c r="J729" s="5"/>
      <c r="K729" s="6" t="s">
        <v>5</v>
      </c>
      <c r="L729" s="7"/>
      <c r="M729" s="4" t="s">
        <v>6</v>
      </c>
      <c r="N729" s="4"/>
      <c r="O729" s="5"/>
      <c r="P729" s="5"/>
      <c r="Q729" s="5"/>
      <c r="R729" s="5"/>
      <c r="S729" s="5"/>
      <c r="T729" s="8" t="s">
        <v>7</v>
      </c>
      <c r="U729" s="9" t="s">
        <v>8</v>
      </c>
    </row>
    <row r="730" spans="1:21" ht="25.5" x14ac:dyDescent="0.25">
      <c r="A730" s="2"/>
      <c r="B730" s="3"/>
      <c r="C730" s="3"/>
      <c r="D730" s="10" t="s">
        <v>9</v>
      </c>
      <c r="E730" s="11" t="s">
        <v>10</v>
      </c>
      <c r="F730" s="11" t="s">
        <v>11</v>
      </c>
      <c r="G730" s="12" t="s">
        <v>12</v>
      </c>
      <c r="H730" s="13"/>
      <c r="I730" s="13"/>
      <c r="J730" s="13"/>
      <c r="K730" s="13"/>
      <c r="L730" s="14" t="s">
        <v>13</v>
      </c>
      <c r="M730" s="10" t="s">
        <v>9</v>
      </c>
      <c r="N730" s="15" t="s">
        <v>14</v>
      </c>
      <c r="O730" s="11" t="s">
        <v>11</v>
      </c>
      <c r="P730" s="12" t="s">
        <v>12</v>
      </c>
      <c r="Q730" s="13"/>
      <c r="R730" s="13"/>
      <c r="S730" s="13"/>
      <c r="T730" s="8"/>
      <c r="U730" s="9"/>
    </row>
    <row r="731" spans="1:21" x14ac:dyDescent="0.25">
      <c r="A731" s="2"/>
      <c r="B731" s="3"/>
      <c r="C731" s="3"/>
      <c r="D731" s="10"/>
      <c r="E731" s="11"/>
      <c r="F731" s="11"/>
      <c r="G731" s="16" t="s">
        <v>15</v>
      </c>
      <c r="H731" s="17" t="s">
        <v>16</v>
      </c>
      <c r="I731" s="18" t="s">
        <v>17</v>
      </c>
      <c r="J731" s="19">
        <v>0</v>
      </c>
      <c r="K731" s="13"/>
      <c r="L731" s="20"/>
      <c r="M731" s="10"/>
      <c r="N731" s="15"/>
      <c r="O731" s="11"/>
      <c r="P731" s="16" t="s">
        <v>15</v>
      </c>
      <c r="Q731" s="17" t="s">
        <v>16</v>
      </c>
      <c r="R731" s="18" t="s">
        <v>17</v>
      </c>
      <c r="S731" s="19">
        <v>0</v>
      </c>
      <c r="T731" s="8"/>
      <c r="U731" s="9"/>
    </row>
    <row r="732" spans="1:21" x14ac:dyDescent="0.25">
      <c r="A732" s="21"/>
      <c r="B732" s="22"/>
      <c r="C732" s="23"/>
      <c r="D732" s="24"/>
      <c r="E732" s="25"/>
      <c r="F732" s="25"/>
      <c r="G732" s="26"/>
      <c r="H732" s="27"/>
      <c r="I732" s="28"/>
      <c r="J732" s="29"/>
      <c r="K732" s="30"/>
      <c r="L732" s="30"/>
      <c r="M732" s="24"/>
      <c r="N732" s="25"/>
      <c r="O732" s="25"/>
      <c r="P732" s="26"/>
      <c r="Q732" s="27"/>
      <c r="R732" s="28"/>
      <c r="S732" s="29"/>
      <c r="T732" s="31"/>
      <c r="U732" s="32"/>
    </row>
    <row r="733" spans="1:21" x14ac:dyDescent="0.25">
      <c r="A733" s="33"/>
      <c r="B733" s="33">
        <v>539</v>
      </c>
      <c r="C733" s="34"/>
      <c r="D733" s="35">
        <v>630</v>
      </c>
      <c r="E733" s="36"/>
      <c r="F733" s="37"/>
      <c r="G733" s="38"/>
      <c r="H733" s="38"/>
      <c r="I733" s="38"/>
      <c r="J733" s="38"/>
      <c r="K733" s="38">
        <f>((SUM(H735:H746)*H734)+(SUM(G735:G746)*G734)+(SUM(I735:I746)*I734))/1000</f>
        <v>0</v>
      </c>
      <c r="L733" s="38">
        <f>T733*100/M733</f>
        <v>6.856349206349206</v>
      </c>
      <c r="M733" s="35">
        <v>630</v>
      </c>
      <c r="N733" s="36"/>
      <c r="O733" s="37"/>
      <c r="P733" s="38"/>
      <c r="Q733" s="38"/>
      <c r="R733" s="38"/>
      <c r="S733" s="38"/>
      <c r="T733" s="39">
        <f>((SUM(Q735:Q746)*Q734)+(SUM(P735:P746)*P734)+(SUM(R735:R746)*R734))/1000</f>
        <v>43.195</v>
      </c>
      <c r="U733" s="39">
        <f>T733*100/M733</f>
        <v>6.856349206349206</v>
      </c>
    </row>
    <row r="734" spans="1:21" x14ac:dyDescent="0.25">
      <c r="A734" s="33"/>
      <c r="B734" s="40"/>
      <c r="C734" s="13"/>
      <c r="D734" s="40"/>
      <c r="E734" s="41" t="s">
        <v>19</v>
      </c>
      <c r="F734" s="42"/>
      <c r="G734" s="43"/>
      <c r="H734" s="43"/>
      <c r="I734" s="43"/>
      <c r="J734" s="43"/>
      <c r="K734" s="38"/>
      <c r="L734" s="38"/>
      <c r="M734" s="40"/>
      <c r="N734" s="41" t="s">
        <v>19</v>
      </c>
      <c r="O734" s="42"/>
      <c r="P734" s="43">
        <v>233</v>
      </c>
      <c r="Q734" s="43">
        <v>233</v>
      </c>
      <c r="R734" s="43">
        <v>234</v>
      </c>
      <c r="S734" s="38"/>
      <c r="T734" s="44"/>
      <c r="U734" s="45"/>
    </row>
    <row r="735" spans="1:21" x14ac:dyDescent="0.25">
      <c r="A735" s="33"/>
      <c r="B735" s="40"/>
      <c r="C735" s="13"/>
      <c r="D735" s="40"/>
      <c r="E735" s="46"/>
      <c r="F735" s="47" t="s">
        <v>22</v>
      </c>
      <c r="G735" s="38"/>
      <c r="H735" s="38"/>
      <c r="I735" s="38"/>
      <c r="J735" s="38"/>
      <c r="K735" s="38">
        <f>(G735*$G$7+H735*$H$7+I735*$I$7)/1000</f>
        <v>0</v>
      </c>
      <c r="L735" s="38"/>
      <c r="M735" s="40"/>
      <c r="N735" s="46"/>
      <c r="O735" s="47" t="s">
        <v>22</v>
      </c>
      <c r="P735" s="38"/>
      <c r="Q735" s="38"/>
      <c r="R735" s="38"/>
      <c r="S735" s="38"/>
      <c r="T735" s="44">
        <f t="shared" ref="T735:T746" si="76">(P735*$P$7+Q735*$Q$7+R735*$R$7)/1000</f>
        <v>0</v>
      </c>
      <c r="U735" s="45"/>
    </row>
    <row r="736" spans="1:21" x14ac:dyDescent="0.25">
      <c r="A736" s="33"/>
      <c r="B736" s="40"/>
      <c r="C736" s="13"/>
      <c r="D736" s="40"/>
      <c r="E736" s="46"/>
      <c r="F736" s="47" t="s">
        <v>22</v>
      </c>
      <c r="G736" s="38"/>
      <c r="H736" s="38"/>
      <c r="I736" s="38"/>
      <c r="J736" s="38"/>
      <c r="K736" s="38">
        <f t="shared" ref="K736:K746" si="77">(G736*$G$7+H736*$H$7+I736*$I$7)/1000</f>
        <v>0</v>
      </c>
      <c r="L736" s="38"/>
      <c r="M736" s="40"/>
      <c r="N736" s="48"/>
      <c r="O736" s="47" t="s">
        <v>22</v>
      </c>
      <c r="P736" s="38"/>
      <c r="Q736" s="38"/>
      <c r="R736" s="38"/>
      <c r="S736" s="38"/>
      <c r="T736" s="44">
        <f t="shared" si="76"/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si="77"/>
        <v>0</v>
      </c>
      <c r="L737" s="38"/>
      <c r="M737" s="40"/>
      <c r="N737" s="46"/>
      <c r="O737" s="47" t="s">
        <v>22</v>
      </c>
      <c r="P737" s="38"/>
      <c r="Q737" s="38"/>
      <c r="R737" s="38"/>
      <c r="S737" s="38"/>
      <c r="T737" s="44">
        <f t="shared" si="76"/>
        <v>0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8"/>
      <c r="O738" s="47" t="s">
        <v>22</v>
      </c>
      <c r="P738" s="38"/>
      <c r="Q738" s="38"/>
      <c r="R738" s="38"/>
      <c r="S738" s="38"/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38</v>
      </c>
      <c r="G739" s="38">
        <v>0</v>
      </c>
      <c r="H739" s="38">
        <v>0</v>
      </c>
      <c r="I739" s="38">
        <v>0</v>
      </c>
      <c r="J739" s="38">
        <v>0</v>
      </c>
      <c r="K739" s="38">
        <f t="shared" si="77"/>
        <v>0</v>
      </c>
      <c r="L739" s="38"/>
      <c r="M739" s="40"/>
      <c r="N739" s="46"/>
      <c r="O739" s="47" t="s">
        <v>39</v>
      </c>
      <c r="P739" s="38">
        <v>26</v>
      </c>
      <c r="Q739" s="38">
        <v>21</v>
      </c>
      <c r="R739" s="38">
        <v>52</v>
      </c>
      <c r="S739" s="38">
        <v>15</v>
      </c>
      <c r="T739" s="44">
        <f t="shared" si="76"/>
        <v>22.541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33</v>
      </c>
      <c r="G740" s="38">
        <v>20</v>
      </c>
      <c r="H740" s="38">
        <v>22</v>
      </c>
      <c r="I740" s="38">
        <v>18</v>
      </c>
      <c r="J740" s="38">
        <v>4</v>
      </c>
      <c r="K740" s="38">
        <f t="shared" si="77"/>
        <v>0</v>
      </c>
      <c r="L740" s="38"/>
      <c r="M740" s="40"/>
      <c r="N740" s="46"/>
      <c r="O740" s="47" t="s">
        <v>27</v>
      </c>
      <c r="P740" s="38">
        <v>10</v>
      </c>
      <c r="Q740" s="38">
        <v>12</v>
      </c>
      <c r="R740" s="38">
        <v>11</v>
      </c>
      <c r="S740" s="38">
        <v>2</v>
      </c>
      <c r="T740" s="44">
        <f t="shared" si="76"/>
        <v>7.5250000000000004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22</v>
      </c>
      <c r="G741" s="38"/>
      <c r="H741" s="38"/>
      <c r="I741" s="38"/>
      <c r="J741" s="38"/>
      <c r="K741" s="38">
        <f t="shared" si="77"/>
        <v>0</v>
      </c>
      <c r="L741" s="38"/>
      <c r="M741" s="40"/>
      <c r="N741" s="46"/>
      <c r="O741" s="47" t="s">
        <v>22</v>
      </c>
      <c r="P741" s="38"/>
      <c r="Q741" s="38"/>
      <c r="R741" s="38"/>
      <c r="S741" s="38"/>
      <c r="T741" s="44">
        <f t="shared" si="76"/>
        <v>0</v>
      </c>
      <c r="U741" s="45"/>
    </row>
    <row r="742" spans="1:21" x14ac:dyDescent="0.25">
      <c r="A742" s="33"/>
      <c r="B742" s="40"/>
      <c r="C742" s="13"/>
      <c r="D742" s="40"/>
      <c r="E742" s="46"/>
      <c r="F742" s="47" t="s">
        <v>22</v>
      </c>
      <c r="G742" s="38"/>
      <c r="H742" s="38"/>
      <c r="I742" s="38"/>
      <c r="J742" s="38"/>
      <c r="K742" s="38">
        <f t="shared" si="77"/>
        <v>0</v>
      </c>
      <c r="L742" s="38"/>
      <c r="M742" s="40"/>
      <c r="N742" s="46"/>
      <c r="O742" s="47" t="s">
        <v>22</v>
      </c>
      <c r="P742" s="38"/>
      <c r="Q742" s="38"/>
      <c r="R742" s="38"/>
      <c r="S742" s="38"/>
      <c r="T742" s="44">
        <f t="shared" si="76"/>
        <v>0</v>
      </c>
      <c r="U742" s="45"/>
    </row>
    <row r="743" spans="1:21" x14ac:dyDescent="0.25">
      <c r="A743" s="33"/>
      <c r="B743" s="40"/>
      <c r="C743" s="13"/>
      <c r="D743" s="40"/>
      <c r="E743" s="46"/>
      <c r="F743" s="47" t="s">
        <v>22</v>
      </c>
      <c r="G743" s="38"/>
      <c r="H743" s="38"/>
      <c r="I743" s="38"/>
      <c r="J743" s="38"/>
      <c r="K743" s="38">
        <f t="shared" si="77"/>
        <v>0</v>
      </c>
      <c r="L743" s="38"/>
      <c r="M743" s="40"/>
      <c r="N743" s="48"/>
      <c r="O743" s="47" t="s">
        <v>43</v>
      </c>
      <c r="P743" s="38">
        <v>3</v>
      </c>
      <c r="Q743" s="38">
        <v>3</v>
      </c>
      <c r="R743" s="38">
        <v>5</v>
      </c>
      <c r="S743" s="38">
        <v>2</v>
      </c>
      <c r="T743" s="44">
        <f t="shared" si="76"/>
        <v>2.5059999999999998</v>
      </c>
      <c r="U743" s="45"/>
    </row>
    <row r="744" spans="1:21" x14ac:dyDescent="0.25">
      <c r="A744" s="33"/>
      <c r="B744" s="40"/>
      <c r="C744" s="13"/>
      <c r="D744" s="40"/>
      <c r="E744" s="46"/>
      <c r="F744" s="47" t="s">
        <v>22</v>
      </c>
      <c r="G744" s="38"/>
      <c r="H744" s="38"/>
      <c r="I744" s="38"/>
      <c r="J744" s="38"/>
      <c r="K744" s="38">
        <f t="shared" si="77"/>
        <v>0</v>
      </c>
      <c r="L744" s="38"/>
      <c r="M744" s="40"/>
      <c r="N744" s="48"/>
      <c r="O744" s="47" t="s">
        <v>44</v>
      </c>
      <c r="P744" s="38"/>
      <c r="Q744" s="38"/>
      <c r="R744" s="38"/>
      <c r="S744" s="38"/>
      <c r="T744" s="44">
        <f t="shared" si="76"/>
        <v>0</v>
      </c>
      <c r="U744" s="45"/>
    </row>
    <row r="745" spans="1:21" x14ac:dyDescent="0.25">
      <c r="A745" s="33"/>
      <c r="B745" s="40"/>
      <c r="C745" s="13"/>
      <c r="D745" s="40"/>
      <c r="E745" s="46"/>
      <c r="F745" s="47" t="s">
        <v>22</v>
      </c>
      <c r="G745" s="38"/>
      <c r="H745" s="38"/>
      <c r="I745" s="38"/>
      <c r="J745" s="38"/>
      <c r="K745" s="38">
        <f t="shared" si="77"/>
        <v>0</v>
      </c>
      <c r="L745" s="38"/>
      <c r="M745" s="40"/>
      <c r="N745" s="48"/>
      <c r="O745" s="47" t="s">
        <v>45</v>
      </c>
      <c r="P745" s="38">
        <v>0</v>
      </c>
      <c r="Q745" s="38">
        <v>0</v>
      </c>
      <c r="R745" s="38">
        <v>0</v>
      </c>
      <c r="S745" s="38">
        <v>0</v>
      </c>
      <c r="T745" s="44">
        <f t="shared" si="76"/>
        <v>0</v>
      </c>
      <c r="U745" s="45"/>
    </row>
    <row r="746" spans="1:21" x14ac:dyDescent="0.25">
      <c r="A746" s="33"/>
      <c r="B746" s="40"/>
      <c r="C746" s="13"/>
      <c r="D746" s="40"/>
      <c r="E746" s="46"/>
      <c r="F746" s="47" t="s">
        <v>21</v>
      </c>
      <c r="G746" s="38">
        <v>6</v>
      </c>
      <c r="H746" s="38">
        <v>11</v>
      </c>
      <c r="I746" s="38">
        <v>5</v>
      </c>
      <c r="J746" s="38">
        <v>2</v>
      </c>
      <c r="K746" s="38">
        <f t="shared" si="77"/>
        <v>0</v>
      </c>
      <c r="L746" s="38"/>
      <c r="M746" s="40"/>
      <c r="N746" s="49"/>
      <c r="O746" s="47" t="s">
        <v>46</v>
      </c>
      <c r="P746" s="38">
        <v>8</v>
      </c>
      <c r="Q746" s="38">
        <v>12</v>
      </c>
      <c r="R746" s="38">
        <v>22</v>
      </c>
      <c r="S746" s="38">
        <v>5</v>
      </c>
      <c r="T746" s="44">
        <f t="shared" si="76"/>
        <v>9.5660000000000007</v>
      </c>
      <c r="U746" s="45"/>
    </row>
    <row r="747" spans="1:21" x14ac:dyDescent="0.25">
      <c r="E747" t="s">
        <v>0</v>
      </c>
      <c r="F747" s="1"/>
    </row>
    <row r="748" spans="1:21" x14ac:dyDescent="0.25">
      <c r="A748" s="2" t="s">
        <v>1</v>
      </c>
      <c r="B748" s="3" t="s">
        <v>2</v>
      </c>
      <c r="C748" s="3" t="s">
        <v>3</v>
      </c>
      <c r="D748" s="4" t="s">
        <v>4</v>
      </c>
      <c r="E748" s="4"/>
      <c r="F748" s="5"/>
      <c r="G748" s="5"/>
      <c r="H748" s="5"/>
      <c r="I748" s="5"/>
      <c r="J748" s="5"/>
      <c r="K748" s="6" t="s">
        <v>5</v>
      </c>
      <c r="L748" s="7"/>
      <c r="M748" s="4" t="s">
        <v>6</v>
      </c>
      <c r="N748" s="4"/>
      <c r="O748" s="5"/>
      <c r="P748" s="5"/>
      <c r="Q748" s="5"/>
      <c r="R748" s="5"/>
      <c r="S748" s="5"/>
      <c r="T748" s="8" t="s">
        <v>7</v>
      </c>
      <c r="U748" s="9" t="s">
        <v>8</v>
      </c>
    </row>
    <row r="749" spans="1:21" ht="25.5" x14ac:dyDescent="0.25">
      <c r="A749" s="2"/>
      <c r="B749" s="3"/>
      <c r="C749" s="3"/>
      <c r="D749" s="10" t="s">
        <v>9</v>
      </c>
      <c r="E749" s="11" t="s">
        <v>10</v>
      </c>
      <c r="F749" s="11" t="s">
        <v>11</v>
      </c>
      <c r="G749" s="12" t="s">
        <v>12</v>
      </c>
      <c r="H749" s="13"/>
      <c r="I749" s="13"/>
      <c r="J749" s="13"/>
      <c r="K749" s="13"/>
      <c r="L749" s="14" t="s">
        <v>13</v>
      </c>
      <c r="M749" s="10" t="s">
        <v>9</v>
      </c>
      <c r="N749" s="15" t="s">
        <v>14</v>
      </c>
      <c r="O749" s="11" t="s">
        <v>11</v>
      </c>
      <c r="P749" s="12" t="s">
        <v>12</v>
      </c>
      <c r="Q749" s="13"/>
      <c r="R749" s="13"/>
      <c r="S749" s="13"/>
      <c r="T749" s="8"/>
      <c r="U749" s="9"/>
    </row>
    <row r="750" spans="1:21" x14ac:dyDescent="0.25">
      <c r="A750" s="2"/>
      <c r="B750" s="3"/>
      <c r="C750" s="3"/>
      <c r="D750" s="10"/>
      <c r="E750" s="11"/>
      <c r="F750" s="11"/>
      <c r="G750" s="16" t="s">
        <v>15</v>
      </c>
      <c r="H750" s="17" t="s">
        <v>16</v>
      </c>
      <c r="I750" s="18" t="s">
        <v>17</v>
      </c>
      <c r="J750" s="19">
        <v>0</v>
      </c>
      <c r="K750" s="13"/>
      <c r="L750" s="20"/>
      <c r="M750" s="10"/>
      <c r="N750" s="15"/>
      <c r="O750" s="11"/>
      <c r="P750" s="16" t="s">
        <v>15</v>
      </c>
      <c r="Q750" s="17" t="s">
        <v>16</v>
      </c>
      <c r="R750" s="18" t="s">
        <v>17</v>
      </c>
      <c r="S750" s="19">
        <v>0</v>
      </c>
      <c r="T750" s="8"/>
      <c r="U750" s="9"/>
    </row>
    <row r="751" spans="1:21" x14ac:dyDescent="0.25">
      <c r="A751" s="21"/>
      <c r="B751" s="22"/>
      <c r="C751" s="23"/>
      <c r="D751" s="24"/>
      <c r="E751" s="25"/>
      <c r="F751" s="25"/>
      <c r="G751" s="26"/>
      <c r="H751" s="27"/>
      <c r="I751" s="28"/>
      <c r="J751" s="29"/>
      <c r="K751" s="30"/>
      <c r="L751" s="30"/>
      <c r="M751" s="24"/>
      <c r="N751" s="25"/>
      <c r="O751" s="25"/>
      <c r="P751" s="26"/>
      <c r="Q751" s="27"/>
      <c r="R751" s="28"/>
      <c r="S751" s="29"/>
      <c r="T751" s="31"/>
      <c r="U751" s="32"/>
    </row>
    <row r="752" spans="1:21" x14ac:dyDescent="0.25">
      <c r="A752" s="33"/>
      <c r="B752" s="33">
        <v>540</v>
      </c>
      <c r="C752" s="34"/>
      <c r="D752" s="35"/>
      <c r="E752" s="36"/>
      <c r="F752" s="37"/>
      <c r="G752" s="38"/>
      <c r="H752" s="38"/>
      <c r="I752" s="38"/>
      <c r="J752" s="38"/>
      <c r="K752" s="38">
        <f>((SUM(H754:H765)*H753)+(SUM(G754:G765)*G753)+(SUM(I754:I765)*I753))/1000</f>
        <v>0</v>
      </c>
      <c r="L752" s="38" t="e">
        <f>T752*100/M752</f>
        <v>#DIV/0!</v>
      </c>
      <c r="M752" s="35"/>
      <c r="N752" s="36"/>
      <c r="O752" s="37"/>
      <c r="P752" s="38"/>
      <c r="Q752" s="38"/>
      <c r="R752" s="38"/>
      <c r="S752" s="38"/>
      <c r="T752" s="39">
        <f>((SUM(Q754:Q765)*Q753)+(SUM(P754:P765)*P753)+(SUM(R754:R765)*R753))/1000</f>
        <v>0</v>
      </c>
      <c r="U752" s="39" t="e">
        <f>T752*100/M752</f>
        <v>#DIV/0!</v>
      </c>
    </row>
    <row r="753" spans="1:21" x14ac:dyDescent="0.25">
      <c r="A753" s="33"/>
      <c r="B753" s="40"/>
      <c r="C753" s="13"/>
      <c r="D753" s="40"/>
      <c r="E753" s="41" t="s">
        <v>19</v>
      </c>
      <c r="F753" s="42"/>
      <c r="G753" s="43"/>
      <c r="H753" s="43"/>
      <c r="I753" s="43"/>
      <c r="J753" s="43"/>
      <c r="K753" s="38"/>
      <c r="L753" s="38"/>
      <c r="M753" s="40"/>
      <c r="N753" s="41" t="s">
        <v>19</v>
      </c>
      <c r="O753" s="42"/>
      <c r="P753" s="43"/>
      <c r="Q753" s="43"/>
      <c r="R753" s="43"/>
      <c r="S753" s="38"/>
      <c r="T753" s="44"/>
      <c r="U753" s="45"/>
    </row>
    <row r="754" spans="1:21" x14ac:dyDescent="0.25">
      <c r="A754" s="33"/>
      <c r="B754" s="40"/>
      <c r="C754" s="13"/>
      <c r="D754" s="40"/>
      <c r="E754" s="46"/>
      <c r="F754" s="47" t="s">
        <v>22</v>
      </c>
      <c r="G754" s="38"/>
      <c r="H754" s="38"/>
      <c r="I754" s="38"/>
      <c r="J754" s="38"/>
      <c r="K754" s="38">
        <f>(G754*$G$7+H754*$H$7+I754*$I$7)/1000</f>
        <v>0</v>
      </c>
      <c r="L754" s="38"/>
      <c r="M754" s="40"/>
      <c r="N754" s="46"/>
      <c r="O754" s="47" t="s">
        <v>22</v>
      </c>
      <c r="P754" s="38"/>
      <c r="Q754" s="38"/>
      <c r="R754" s="38"/>
      <c r="S754" s="38"/>
      <c r="T754" s="44">
        <f t="shared" ref="T754:T765" si="78">(P754*$P$7+Q754*$Q$7+R754*$R$7)/1000</f>
        <v>0</v>
      </c>
      <c r="U754" s="45"/>
    </row>
    <row r="755" spans="1:21" x14ac:dyDescent="0.25">
      <c r="A755" s="33"/>
      <c r="B755" s="40"/>
      <c r="C755" s="13"/>
      <c r="D755" s="40"/>
      <c r="E755" s="46"/>
      <c r="F755" s="47" t="s">
        <v>22</v>
      </c>
      <c r="G755" s="38"/>
      <c r="H755" s="38"/>
      <c r="I755" s="38"/>
      <c r="J755" s="38"/>
      <c r="K755" s="38">
        <f t="shared" ref="K755:K765" si="79">(G755*$G$7+H755*$H$7+I755*$I$7)/1000</f>
        <v>0</v>
      </c>
      <c r="L755" s="38"/>
      <c r="M755" s="40"/>
      <c r="N755" s="48"/>
      <c r="O755" s="47" t="s">
        <v>22</v>
      </c>
      <c r="P755" s="38"/>
      <c r="Q755" s="38"/>
      <c r="R755" s="38"/>
      <c r="S755" s="38"/>
      <c r="T755" s="44">
        <f t="shared" si="78"/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22</v>
      </c>
      <c r="G756" s="38"/>
      <c r="H756" s="38"/>
      <c r="I756" s="38"/>
      <c r="J756" s="38"/>
      <c r="K756" s="38">
        <f t="shared" si="79"/>
        <v>0</v>
      </c>
      <c r="L756" s="38"/>
      <c r="M756" s="40"/>
      <c r="N756" s="46"/>
      <c r="O756" s="47" t="s">
        <v>22</v>
      </c>
      <c r="P756" s="38"/>
      <c r="Q756" s="38"/>
      <c r="R756" s="38"/>
      <c r="S756" s="38"/>
      <c r="T756" s="44">
        <f t="shared" si="78"/>
        <v>0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22</v>
      </c>
      <c r="G757" s="38"/>
      <c r="H757" s="38"/>
      <c r="I757" s="38"/>
      <c r="J757" s="38"/>
      <c r="K757" s="38">
        <f t="shared" si="79"/>
        <v>0</v>
      </c>
      <c r="L757" s="38"/>
      <c r="M757" s="40"/>
      <c r="N757" s="48"/>
      <c r="O757" s="47" t="s">
        <v>22</v>
      </c>
      <c r="P757" s="38"/>
      <c r="Q757" s="38"/>
      <c r="R757" s="38"/>
      <c r="S757" s="38"/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22</v>
      </c>
      <c r="G758" s="38"/>
      <c r="H758" s="38"/>
      <c r="I758" s="38"/>
      <c r="J758" s="38"/>
      <c r="K758" s="38">
        <f t="shared" si="79"/>
        <v>0</v>
      </c>
      <c r="L758" s="38"/>
      <c r="M758" s="40"/>
      <c r="N758" s="46"/>
      <c r="O758" s="47" t="s">
        <v>22</v>
      </c>
      <c r="P758" s="38"/>
      <c r="Q758" s="38"/>
      <c r="R758" s="38"/>
      <c r="S758" s="38"/>
      <c r="T758" s="44">
        <f t="shared" si="78"/>
        <v>0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22</v>
      </c>
      <c r="G759" s="38"/>
      <c r="H759" s="38"/>
      <c r="I759" s="38"/>
      <c r="J759" s="38"/>
      <c r="K759" s="38">
        <f t="shared" si="79"/>
        <v>0</v>
      </c>
      <c r="L759" s="38"/>
      <c r="M759" s="40"/>
      <c r="N759" s="46"/>
      <c r="O759" s="47" t="s">
        <v>22</v>
      </c>
      <c r="P759" s="38"/>
      <c r="Q759" s="38"/>
      <c r="R759" s="38"/>
      <c r="S759" s="38"/>
      <c r="T759" s="44">
        <f t="shared" si="78"/>
        <v>0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22</v>
      </c>
      <c r="G760" s="38"/>
      <c r="H760" s="38"/>
      <c r="I760" s="38"/>
      <c r="J760" s="38"/>
      <c r="K760" s="38">
        <f t="shared" si="79"/>
        <v>0</v>
      </c>
      <c r="L760" s="38"/>
      <c r="M760" s="40"/>
      <c r="N760" s="46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A761" s="33"/>
      <c r="B761" s="40"/>
      <c r="C761" s="13"/>
      <c r="D761" s="40"/>
      <c r="E761" s="46"/>
      <c r="F761" s="47" t="s">
        <v>22</v>
      </c>
      <c r="G761" s="38"/>
      <c r="H761" s="38"/>
      <c r="I761" s="38"/>
      <c r="J761" s="38"/>
      <c r="K761" s="38">
        <f t="shared" si="79"/>
        <v>0</v>
      </c>
      <c r="L761" s="38"/>
      <c r="M761" s="40"/>
      <c r="N761" s="46"/>
      <c r="O761" s="47" t="s">
        <v>22</v>
      </c>
      <c r="P761" s="38"/>
      <c r="Q761" s="38"/>
      <c r="R761" s="38"/>
      <c r="S761" s="38"/>
      <c r="T761" s="44">
        <f t="shared" si="78"/>
        <v>0</v>
      </c>
      <c r="U761" s="45"/>
    </row>
    <row r="762" spans="1:21" x14ac:dyDescent="0.25">
      <c r="A762" s="33"/>
      <c r="B762" s="40"/>
      <c r="C762" s="13"/>
      <c r="D762" s="40"/>
      <c r="E762" s="46"/>
      <c r="F762" s="47" t="s">
        <v>22</v>
      </c>
      <c r="G762" s="38"/>
      <c r="H762" s="38"/>
      <c r="I762" s="38"/>
      <c r="J762" s="38"/>
      <c r="K762" s="38">
        <f t="shared" si="79"/>
        <v>0</v>
      </c>
      <c r="L762" s="38"/>
      <c r="M762" s="40"/>
      <c r="N762" s="48"/>
      <c r="O762" s="47" t="s">
        <v>22</v>
      </c>
      <c r="P762" s="38"/>
      <c r="Q762" s="38"/>
      <c r="R762" s="38"/>
      <c r="S762" s="38"/>
      <c r="T762" s="44">
        <f t="shared" si="78"/>
        <v>0</v>
      </c>
      <c r="U762" s="45"/>
    </row>
    <row r="763" spans="1:21" x14ac:dyDescent="0.25">
      <c r="A763" s="33"/>
      <c r="B763" s="40"/>
      <c r="C763" s="13"/>
      <c r="D763" s="40"/>
      <c r="E763" s="46"/>
      <c r="F763" s="47" t="s">
        <v>22</v>
      </c>
      <c r="G763" s="38"/>
      <c r="H763" s="38"/>
      <c r="I763" s="38"/>
      <c r="J763" s="38"/>
      <c r="K763" s="38">
        <f t="shared" si="79"/>
        <v>0</v>
      </c>
      <c r="L763" s="38"/>
      <c r="M763" s="40"/>
      <c r="N763" s="48"/>
      <c r="O763" s="47" t="s">
        <v>22</v>
      </c>
      <c r="P763" s="38"/>
      <c r="Q763" s="38"/>
      <c r="R763" s="38"/>
      <c r="S763" s="38"/>
      <c r="T763" s="44">
        <f t="shared" si="78"/>
        <v>0</v>
      </c>
      <c r="U763" s="45"/>
    </row>
    <row r="764" spans="1:21" x14ac:dyDescent="0.25">
      <c r="A764" s="33"/>
      <c r="B764" s="40"/>
      <c r="C764" s="13"/>
      <c r="D764" s="40"/>
      <c r="E764" s="46"/>
      <c r="F764" s="47" t="s">
        <v>22</v>
      </c>
      <c r="G764" s="38"/>
      <c r="H764" s="38"/>
      <c r="I764" s="38"/>
      <c r="J764" s="38"/>
      <c r="K764" s="38">
        <f t="shared" si="79"/>
        <v>0</v>
      </c>
      <c r="L764" s="38"/>
      <c r="M764" s="40"/>
      <c r="N764" s="48"/>
      <c r="O764" s="47" t="s">
        <v>22</v>
      </c>
      <c r="P764" s="38"/>
      <c r="Q764" s="38"/>
      <c r="R764" s="38"/>
      <c r="S764" s="38"/>
      <c r="T764" s="44">
        <f t="shared" si="78"/>
        <v>0</v>
      </c>
      <c r="U764" s="45"/>
    </row>
    <row r="765" spans="1:21" x14ac:dyDescent="0.25">
      <c r="A765" s="33"/>
      <c r="B765" s="40"/>
      <c r="C765" s="13"/>
      <c r="D765" s="40"/>
      <c r="E765" s="46"/>
      <c r="F765" s="47" t="s">
        <v>22</v>
      </c>
      <c r="G765" s="38"/>
      <c r="H765" s="38"/>
      <c r="I765" s="38"/>
      <c r="J765" s="38"/>
      <c r="K765" s="38">
        <f t="shared" si="79"/>
        <v>0</v>
      </c>
      <c r="L765" s="38"/>
      <c r="M765" s="40"/>
      <c r="N765" s="49"/>
      <c r="O765" s="47" t="s">
        <v>22</v>
      </c>
      <c r="P765" s="38"/>
      <c r="Q765" s="38"/>
      <c r="R765" s="38"/>
      <c r="S765" s="38"/>
      <c r="T765" s="44">
        <f t="shared" si="78"/>
        <v>0</v>
      </c>
      <c r="U765" s="45"/>
    </row>
    <row r="766" spans="1:21" x14ac:dyDescent="0.25">
      <c r="E766" t="s">
        <v>0</v>
      </c>
      <c r="F766" s="1"/>
      <c r="G766" s="1">
        <v>45653</v>
      </c>
    </row>
    <row r="767" spans="1:21" x14ac:dyDescent="0.25">
      <c r="A767" s="2" t="s">
        <v>1</v>
      </c>
      <c r="B767" s="3" t="s">
        <v>2</v>
      </c>
      <c r="C767" s="3" t="s">
        <v>3</v>
      </c>
      <c r="D767" s="4" t="s">
        <v>4</v>
      </c>
      <c r="E767" s="4"/>
      <c r="F767" s="5"/>
      <c r="G767" s="5"/>
      <c r="H767" s="5"/>
      <c r="I767" s="5"/>
      <c r="J767" s="5"/>
      <c r="K767" s="6" t="s">
        <v>5</v>
      </c>
      <c r="L767" s="7"/>
      <c r="M767" s="4" t="s">
        <v>6</v>
      </c>
      <c r="N767" s="4"/>
      <c r="O767" s="5"/>
      <c r="P767" s="5"/>
      <c r="Q767" s="5"/>
      <c r="R767" s="5"/>
      <c r="S767" s="5"/>
      <c r="T767" s="8" t="s">
        <v>7</v>
      </c>
      <c r="U767" s="9" t="s">
        <v>8</v>
      </c>
    </row>
    <row r="768" spans="1:21" ht="25.5" x14ac:dyDescent="0.25">
      <c r="A768" s="2"/>
      <c r="B768" s="3"/>
      <c r="C768" s="3"/>
      <c r="D768" s="10" t="s">
        <v>9</v>
      </c>
      <c r="E768" s="11" t="s">
        <v>10</v>
      </c>
      <c r="F768" s="11" t="s">
        <v>11</v>
      </c>
      <c r="G768" s="12" t="s">
        <v>12</v>
      </c>
      <c r="H768" s="13"/>
      <c r="I768" s="13"/>
      <c r="J768" s="13"/>
      <c r="K768" s="13"/>
      <c r="L768" s="14" t="s">
        <v>13</v>
      </c>
      <c r="M768" s="10" t="s">
        <v>9</v>
      </c>
      <c r="N768" s="15" t="s">
        <v>14</v>
      </c>
      <c r="O768" s="11" t="s">
        <v>11</v>
      </c>
      <c r="P768" s="12" t="s">
        <v>12</v>
      </c>
      <c r="Q768" s="13"/>
      <c r="R768" s="13"/>
      <c r="S768" s="13"/>
      <c r="T768" s="8"/>
      <c r="U768" s="9"/>
    </row>
    <row r="769" spans="1:21" x14ac:dyDescent="0.25">
      <c r="A769" s="2"/>
      <c r="B769" s="3"/>
      <c r="C769" s="3"/>
      <c r="D769" s="10"/>
      <c r="E769" s="11"/>
      <c r="F769" s="11"/>
      <c r="G769" s="16" t="s">
        <v>15</v>
      </c>
      <c r="H769" s="17" t="s">
        <v>16</v>
      </c>
      <c r="I769" s="18" t="s">
        <v>17</v>
      </c>
      <c r="J769" s="19">
        <v>0</v>
      </c>
      <c r="K769" s="13"/>
      <c r="L769" s="20"/>
      <c r="M769" s="10"/>
      <c r="N769" s="15"/>
      <c r="O769" s="11"/>
      <c r="P769" s="16" t="s">
        <v>15</v>
      </c>
      <c r="Q769" s="17" t="s">
        <v>16</v>
      </c>
      <c r="R769" s="18" t="s">
        <v>17</v>
      </c>
      <c r="S769" s="19">
        <v>0</v>
      </c>
      <c r="T769" s="8"/>
      <c r="U769" s="9"/>
    </row>
    <row r="770" spans="1:21" x14ac:dyDescent="0.25">
      <c r="A770" s="21"/>
      <c r="B770" s="22"/>
      <c r="C770" s="23"/>
      <c r="D770" s="24"/>
      <c r="E770" s="25"/>
      <c r="F770" s="25"/>
      <c r="G770" s="26"/>
      <c r="H770" s="27"/>
      <c r="I770" s="28"/>
      <c r="J770" s="29"/>
      <c r="K770" s="30"/>
      <c r="L770" s="30"/>
      <c r="M770" s="24"/>
      <c r="N770" s="25"/>
      <c r="O770" s="25"/>
      <c r="P770" s="26"/>
      <c r="Q770" s="27"/>
      <c r="R770" s="28"/>
      <c r="S770" s="29"/>
      <c r="T770" s="31"/>
      <c r="U770" s="32"/>
    </row>
    <row r="771" spans="1:21" x14ac:dyDescent="0.25">
      <c r="A771" s="33"/>
      <c r="B771" s="33">
        <v>541</v>
      </c>
      <c r="C771" s="34"/>
      <c r="D771" s="35"/>
      <c r="E771" s="36"/>
      <c r="F771" s="37"/>
      <c r="G771" s="38"/>
      <c r="H771" s="38"/>
      <c r="I771" s="38"/>
      <c r="J771" s="38"/>
      <c r="K771" s="38">
        <f>((SUM(H773:H784)*H772)+(SUM(G773:G784)*G772)+(SUM(I773:I784)*I772))/1000</f>
        <v>0</v>
      </c>
      <c r="L771" s="38" t="e">
        <f>T771*100/M771</f>
        <v>#DIV/0!</v>
      </c>
      <c r="M771" s="35"/>
      <c r="N771" s="36"/>
      <c r="O771" s="37"/>
      <c r="P771" s="38"/>
      <c r="Q771" s="38"/>
      <c r="R771" s="38"/>
      <c r="S771" s="38"/>
      <c r="T771" s="39">
        <f>((SUM(Q773:Q784)*Q772)+(SUM(P773:P784)*P772)+(SUM(R773:R784)*R772))/1000</f>
        <v>0</v>
      </c>
      <c r="U771" s="39" t="e">
        <f>T771*100/M771</f>
        <v>#DIV/0!</v>
      </c>
    </row>
    <row r="772" spans="1:21" x14ac:dyDescent="0.25">
      <c r="A772" s="33"/>
      <c r="B772" s="40"/>
      <c r="C772" s="13"/>
      <c r="D772" s="40"/>
      <c r="E772" s="41" t="s">
        <v>19</v>
      </c>
      <c r="F772" s="42"/>
      <c r="G772" s="43">
        <v>240</v>
      </c>
      <c r="H772" s="43">
        <v>241</v>
      </c>
      <c r="I772" s="43">
        <v>240</v>
      </c>
      <c r="J772" s="43"/>
      <c r="K772" s="38"/>
      <c r="L772" s="38"/>
      <c r="M772" s="40"/>
      <c r="N772" s="41" t="s">
        <v>19</v>
      </c>
      <c r="O772" s="42"/>
      <c r="P772" s="43"/>
      <c r="Q772" s="43"/>
      <c r="R772" s="43"/>
      <c r="S772" s="38"/>
      <c r="T772" s="44"/>
      <c r="U772" s="45"/>
    </row>
    <row r="773" spans="1:21" x14ac:dyDescent="0.25">
      <c r="A773" s="33"/>
      <c r="B773" s="40"/>
      <c r="C773" s="13"/>
      <c r="D773" s="40"/>
      <c r="E773" s="46"/>
      <c r="F773" s="47" t="s">
        <v>30</v>
      </c>
      <c r="G773" s="38">
        <v>0</v>
      </c>
      <c r="H773" s="38">
        <v>0</v>
      </c>
      <c r="I773" s="38">
        <v>0</v>
      </c>
      <c r="J773" s="38"/>
      <c r="K773" s="38">
        <f>(G773*$G$7+H773*$H$7+I773*$I$7)/1000</f>
        <v>0</v>
      </c>
      <c r="L773" s="38"/>
      <c r="M773" s="40"/>
      <c r="N773" s="46"/>
      <c r="O773" s="47" t="s">
        <v>22</v>
      </c>
      <c r="P773" s="38"/>
      <c r="Q773" s="38"/>
      <c r="R773" s="38"/>
      <c r="S773" s="38"/>
      <c r="T773" s="44">
        <f t="shared" ref="T773:T784" si="80">(P773*$P$7+Q773*$Q$7+R773*$R$7)/1000</f>
        <v>0</v>
      </c>
      <c r="U773" s="45"/>
    </row>
    <row r="774" spans="1:21" x14ac:dyDescent="0.25">
      <c r="A774" s="33"/>
      <c r="B774" s="40"/>
      <c r="C774" s="13"/>
      <c r="D774" s="40"/>
      <c r="E774" s="46"/>
      <c r="F774" s="47" t="s">
        <v>22</v>
      </c>
      <c r="G774" s="38"/>
      <c r="H774" s="38"/>
      <c r="I774" s="38"/>
      <c r="J774" s="38"/>
      <c r="K774" s="38">
        <f t="shared" ref="K774:K784" si="81">(G774*$G$7+H774*$H$7+I774*$I$7)/1000</f>
        <v>0</v>
      </c>
      <c r="L774" s="38"/>
      <c r="M774" s="40"/>
      <c r="N774" s="48"/>
      <c r="O774" s="47" t="s">
        <v>22</v>
      </c>
      <c r="P774" s="38"/>
      <c r="Q774" s="38"/>
      <c r="R774" s="38"/>
      <c r="S774" s="38"/>
      <c r="T774" s="44">
        <f t="shared" si="80"/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22</v>
      </c>
      <c r="G775" s="38"/>
      <c r="H775" s="38"/>
      <c r="I775" s="38"/>
      <c r="J775" s="38"/>
      <c r="K775" s="38">
        <f t="shared" si="81"/>
        <v>0</v>
      </c>
      <c r="L775" s="38"/>
      <c r="M775" s="40"/>
      <c r="N775" s="46"/>
      <c r="O775" s="47" t="s">
        <v>22</v>
      </c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22</v>
      </c>
      <c r="G776" s="38"/>
      <c r="H776" s="38"/>
      <c r="I776" s="38"/>
      <c r="J776" s="38"/>
      <c r="K776" s="38">
        <f t="shared" si="81"/>
        <v>0</v>
      </c>
      <c r="L776" s="38"/>
      <c r="M776" s="40"/>
      <c r="N776" s="48"/>
      <c r="O776" s="47" t="s">
        <v>22</v>
      </c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22</v>
      </c>
      <c r="G777" s="38"/>
      <c r="H777" s="38"/>
      <c r="I777" s="38"/>
      <c r="J777" s="38"/>
      <c r="K777" s="38">
        <f t="shared" si="81"/>
        <v>0</v>
      </c>
      <c r="L777" s="38"/>
      <c r="M777" s="40"/>
      <c r="N777" s="46"/>
      <c r="O777" s="47" t="s">
        <v>22</v>
      </c>
      <c r="P777" s="38"/>
      <c r="Q777" s="38"/>
      <c r="R777" s="38"/>
      <c r="S777" s="38"/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22</v>
      </c>
      <c r="G778" s="38"/>
      <c r="H778" s="38"/>
      <c r="I778" s="38"/>
      <c r="J778" s="38"/>
      <c r="K778" s="38">
        <f t="shared" si="81"/>
        <v>0</v>
      </c>
      <c r="L778" s="38"/>
      <c r="M778" s="40"/>
      <c r="N778" s="46"/>
      <c r="O778" s="47" t="s">
        <v>22</v>
      </c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22</v>
      </c>
      <c r="G779" s="38"/>
      <c r="H779" s="38"/>
      <c r="I779" s="38"/>
      <c r="J779" s="38"/>
      <c r="K779" s="38">
        <f t="shared" si="81"/>
        <v>0</v>
      </c>
      <c r="L779" s="38"/>
      <c r="M779" s="40"/>
      <c r="N779" s="46"/>
      <c r="O779" s="47" t="s">
        <v>22</v>
      </c>
      <c r="P779" s="38"/>
      <c r="Q779" s="38"/>
      <c r="R779" s="38"/>
      <c r="S779" s="38"/>
      <c r="T779" s="44">
        <f t="shared" si="80"/>
        <v>0</v>
      </c>
      <c r="U779" s="45"/>
    </row>
    <row r="780" spans="1:21" x14ac:dyDescent="0.25">
      <c r="A780" s="33"/>
      <c r="B780" s="40"/>
      <c r="C780" s="13"/>
      <c r="D780" s="40"/>
      <c r="E780" s="46"/>
      <c r="F780" s="47" t="s">
        <v>22</v>
      </c>
      <c r="G780" s="38"/>
      <c r="H780" s="38"/>
      <c r="I780" s="38"/>
      <c r="J780" s="38"/>
      <c r="K780" s="38">
        <f t="shared" si="81"/>
        <v>0</v>
      </c>
      <c r="L780" s="38"/>
      <c r="M780" s="40"/>
      <c r="N780" s="46"/>
      <c r="O780" s="47" t="s">
        <v>22</v>
      </c>
      <c r="P780" s="38"/>
      <c r="Q780" s="38"/>
      <c r="R780" s="38"/>
      <c r="S780" s="38"/>
      <c r="T780" s="44">
        <f t="shared" si="80"/>
        <v>0</v>
      </c>
      <c r="U780" s="45"/>
    </row>
    <row r="781" spans="1:21" x14ac:dyDescent="0.25">
      <c r="A781" s="33"/>
      <c r="B781" s="40"/>
      <c r="C781" s="13"/>
      <c r="D781" s="40"/>
      <c r="E781" s="46"/>
      <c r="F781" s="47" t="s">
        <v>22</v>
      </c>
      <c r="G781" s="38"/>
      <c r="H781" s="38"/>
      <c r="I781" s="38"/>
      <c r="J781" s="38"/>
      <c r="K781" s="38">
        <f t="shared" si="81"/>
        <v>0</v>
      </c>
      <c r="L781" s="38"/>
      <c r="M781" s="40"/>
      <c r="N781" s="48"/>
      <c r="O781" s="47" t="s">
        <v>22</v>
      </c>
      <c r="P781" s="38"/>
      <c r="Q781" s="38"/>
      <c r="R781" s="38"/>
      <c r="S781" s="38"/>
      <c r="T781" s="44">
        <f t="shared" si="80"/>
        <v>0</v>
      </c>
      <c r="U781" s="45"/>
    </row>
    <row r="782" spans="1:21" x14ac:dyDescent="0.25">
      <c r="A782" s="33"/>
      <c r="B782" s="40"/>
      <c r="C782" s="13"/>
      <c r="D782" s="40"/>
      <c r="E782" s="46"/>
      <c r="F782" s="47" t="s">
        <v>22</v>
      </c>
      <c r="G782" s="38"/>
      <c r="H782" s="38"/>
      <c r="I782" s="38"/>
      <c r="J782" s="38"/>
      <c r="K782" s="38">
        <f t="shared" si="81"/>
        <v>0</v>
      </c>
      <c r="L782" s="38"/>
      <c r="M782" s="40"/>
      <c r="N782" s="48"/>
      <c r="O782" s="47" t="s">
        <v>22</v>
      </c>
      <c r="P782" s="38"/>
      <c r="Q782" s="38"/>
      <c r="R782" s="38"/>
      <c r="S782" s="38"/>
      <c r="T782" s="44">
        <f t="shared" si="80"/>
        <v>0</v>
      </c>
      <c r="U782" s="45"/>
    </row>
    <row r="783" spans="1:21" x14ac:dyDescent="0.25">
      <c r="A783" s="33"/>
      <c r="B783" s="40"/>
      <c r="C783" s="13"/>
      <c r="D783" s="40"/>
      <c r="E783" s="46"/>
      <c r="F783" s="47" t="s">
        <v>22</v>
      </c>
      <c r="G783" s="38"/>
      <c r="H783" s="38"/>
      <c r="I783" s="38"/>
      <c r="J783" s="38"/>
      <c r="K783" s="38">
        <f t="shared" si="81"/>
        <v>0</v>
      </c>
      <c r="L783" s="38"/>
      <c r="M783" s="40"/>
      <c r="N783" s="48"/>
      <c r="O783" s="47" t="s">
        <v>22</v>
      </c>
      <c r="P783" s="38"/>
      <c r="Q783" s="38"/>
      <c r="R783" s="38"/>
      <c r="S783" s="38"/>
      <c r="T783" s="44">
        <f t="shared" si="80"/>
        <v>0</v>
      </c>
      <c r="U783" s="45"/>
    </row>
    <row r="784" spans="1:21" x14ac:dyDescent="0.25">
      <c r="A784" s="33"/>
      <c r="B784" s="40"/>
      <c r="C784" s="13"/>
      <c r="D784" s="40"/>
      <c r="E784" s="46"/>
      <c r="F784" s="47" t="s">
        <v>22</v>
      </c>
      <c r="G784" s="38"/>
      <c r="H784" s="38"/>
      <c r="I784" s="38"/>
      <c r="J784" s="38"/>
      <c r="K784" s="38">
        <f t="shared" si="81"/>
        <v>0</v>
      </c>
      <c r="L784" s="38"/>
      <c r="M784" s="40"/>
      <c r="N784" s="49"/>
      <c r="O784" s="47" t="s">
        <v>22</v>
      </c>
      <c r="P784" s="38"/>
      <c r="Q784" s="38"/>
      <c r="R784" s="38"/>
      <c r="S784" s="38"/>
      <c r="T784" s="44">
        <f t="shared" si="80"/>
        <v>0</v>
      </c>
      <c r="U784" s="45"/>
    </row>
    <row r="785" spans="1:21" x14ac:dyDescent="0.25">
      <c r="E785" t="s">
        <v>0</v>
      </c>
      <c r="F785" s="1"/>
    </row>
    <row r="786" spans="1:21" x14ac:dyDescent="0.25">
      <c r="A786" s="2" t="s">
        <v>1</v>
      </c>
      <c r="B786" s="3" t="s">
        <v>2</v>
      </c>
      <c r="C786" s="3" t="s">
        <v>3</v>
      </c>
      <c r="D786" s="4" t="s">
        <v>4</v>
      </c>
      <c r="E786" s="4"/>
      <c r="F786" s="5"/>
      <c r="G786" s="5"/>
      <c r="H786" s="5"/>
      <c r="I786" s="5"/>
      <c r="J786" s="5"/>
      <c r="K786" s="6" t="s">
        <v>5</v>
      </c>
      <c r="L786" s="7"/>
      <c r="M786" s="4" t="s">
        <v>6</v>
      </c>
      <c r="N786" s="4"/>
      <c r="O786" s="5"/>
      <c r="P786" s="5"/>
      <c r="Q786" s="5"/>
      <c r="R786" s="5"/>
      <c r="S786" s="5"/>
      <c r="T786" s="8" t="s">
        <v>7</v>
      </c>
      <c r="U786" s="9" t="s">
        <v>8</v>
      </c>
    </row>
    <row r="787" spans="1:21" ht="25.5" x14ac:dyDescent="0.25">
      <c r="A787" s="2"/>
      <c r="B787" s="3"/>
      <c r="C787" s="3"/>
      <c r="D787" s="10" t="s">
        <v>9</v>
      </c>
      <c r="E787" s="11" t="s">
        <v>10</v>
      </c>
      <c r="F787" s="11" t="s">
        <v>11</v>
      </c>
      <c r="G787" s="12" t="s">
        <v>12</v>
      </c>
      <c r="H787" s="13"/>
      <c r="I787" s="13"/>
      <c r="J787" s="13"/>
      <c r="K787" s="13"/>
      <c r="L787" s="14" t="s">
        <v>13</v>
      </c>
      <c r="M787" s="10" t="s">
        <v>9</v>
      </c>
      <c r="N787" s="15" t="s">
        <v>14</v>
      </c>
      <c r="O787" s="11" t="s">
        <v>11</v>
      </c>
      <c r="P787" s="12" t="s">
        <v>12</v>
      </c>
      <c r="Q787" s="13"/>
      <c r="R787" s="13"/>
      <c r="S787" s="13"/>
      <c r="T787" s="8"/>
      <c r="U787" s="9"/>
    </row>
    <row r="788" spans="1:21" x14ac:dyDescent="0.25">
      <c r="A788" s="2"/>
      <c r="B788" s="3"/>
      <c r="C788" s="3"/>
      <c r="D788" s="10"/>
      <c r="E788" s="11"/>
      <c r="F788" s="11"/>
      <c r="G788" s="16" t="s">
        <v>15</v>
      </c>
      <c r="H788" s="17" t="s">
        <v>16</v>
      </c>
      <c r="I788" s="18" t="s">
        <v>17</v>
      </c>
      <c r="J788" s="19">
        <v>0</v>
      </c>
      <c r="K788" s="13"/>
      <c r="L788" s="20"/>
      <c r="M788" s="10"/>
      <c r="N788" s="15"/>
      <c r="O788" s="11"/>
      <c r="P788" s="16" t="s">
        <v>15</v>
      </c>
      <c r="Q788" s="17" t="s">
        <v>16</v>
      </c>
      <c r="R788" s="18" t="s">
        <v>17</v>
      </c>
      <c r="S788" s="19">
        <v>0</v>
      </c>
      <c r="T788" s="8"/>
      <c r="U788" s="9"/>
    </row>
    <row r="789" spans="1:21" x14ac:dyDescent="0.25">
      <c r="A789" s="21"/>
      <c r="B789" s="22"/>
      <c r="C789" s="23"/>
      <c r="D789" s="24"/>
      <c r="E789" s="25"/>
      <c r="F789" s="25"/>
      <c r="G789" s="26"/>
      <c r="H789" s="27"/>
      <c r="I789" s="28"/>
      <c r="J789" s="29"/>
      <c r="K789" s="30"/>
      <c r="L789" s="30"/>
      <c r="M789" s="24"/>
      <c r="N789" s="25"/>
      <c r="O789" s="25"/>
      <c r="P789" s="26"/>
      <c r="Q789" s="27"/>
      <c r="R789" s="28"/>
      <c r="S789" s="29"/>
      <c r="T789" s="31"/>
      <c r="U789" s="32"/>
    </row>
    <row r="790" spans="1:21" x14ac:dyDescent="0.25">
      <c r="A790" s="33"/>
      <c r="B790" s="33">
        <v>542</v>
      </c>
      <c r="C790" s="34"/>
      <c r="D790" s="35">
        <v>400</v>
      </c>
      <c r="E790" s="36"/>
      <c r="F790" s="37"/>
      <c r="G790" s="38"/>
      <c r="H790" s="38"/>
      <c r="I790" s="38"/>
      <c r="J790" s="38"/>
      <c r="K790" s="38">
        <f>((SUM(H792:H803)*H791)+(SUM(G792:G803)*G791)+(SUM(I792:I803)*I791))/1000</f>
        <v>26.855</v>
      </c>
      <c r="L790" s="38">
        <f>T790*100/M790</f>
        <v>0</v>
      </c>
      <c r="M790" s="35">
        <v>400</v>
      </c>
      <c r="N790" s="36"/>
      <c r="O790" s="37"/>
      <c r="P790" s="38"/>
      <c r="Q790" s="38"/>
      <c r="R790" s="38"/>
      <c r="S790" s="38"/>
      <c r="T790" s="39">
        <f>((SUM(Q792:Q803)*Q791)+(SUM(P792:P803)*P791)+(SUM(R792:R803)*R791))/1000</f>
        <v>0</v>
      </c>
      <c r="U790" s="39">
        <f>T790*100/M790</f>
        <v>0</v>
      </c>
    </row>
    <row r="791" spans="1:21" x14ac:dyDescent="0.25">
      <c r="A791" s="33"/>
      <c r="B791" s="40"/>
      <c r="C791" s="13"/>
      <c r="D791" s="40"/>
      <c r="E791" s="41" t="s">
        <v>19</v>
      </c>
      <c r="F791" s="42"/>
      <c r="G791" s="43">
        <v>236</v>
      </c>
      <c r="H791" s="43">
        <v>236</v>
      </c>
      <c r="I791" s="43">
        <v>235</v>
      </c>
      <c r="J791" s="43"/>
      <c r="K791" s="38"/>
      <c r="L791" s="38"/>
      <c r="M791" s="40"/>
      <c r="N791" s="41" t="s">
        <v>19</v>
      </c>
      <c r="O791" s="42"/>
      <c r="P791" s="43"/>
      <c r="Q791" s="43"/>
      <c r="R791" s="43"/>
      <c r="S791" s="38"/>
      <c r="T791" s="44"/>
      <c r="U791" s="45"/>
    </row>
    <row r="792" spans="1:21" x14ac:dyDescent="0.25">
      <c r="A792" s="33"/>
      <c r="B792" s="40"/>
      <c r="C792" s="13"/>
      <c r="D792" s="40"/>
      <c r="E792" s="46"/>
      <c r="F792" s="47" t="s">
        <v>111</v>
      </c>
      <c r="G792" s="38"/>
      <c r="H792" s="38"/>
      <c r="I792" s="38"/>
      <c r="J792" s="38"/>
      <c r="K792" s="38">
        <f>(G792*$G$7+H792*$H$7+I792*$I$7)/1000</f>
        <v>0</v>
      </c>
      <c r="L792" s="38"/>
      <c r="M792" s="40"/>
      <c r="N792" s="46"/>
      <c r="O792" s="47" t="s">
        <v>22</v>
      </c>
      <c r="P792" s="38"/>
      <c r="Q792" s="38"/>
      <c r="R792" s="38"/>
      <c r="S792" s="38"/>
      <c r="T792" s="44">
        <f t="shared" ref="T792:T803" si="82">(P792*$P$7+Q792*$Q$7+R792*$R$7)/1000</f>
        <v>0</v>
      </c>
      <c r="U792" s="45"/>
    </row>
    <row r="793" spans="1:21" x14ac:dyDescent="0.25">
      <c r="A793" s="33"/>
      <c r="B793" s="40"/>
      <c r="C793" s="13"/>
      <c r="D793" s="40"/>
      <c r="E793" s="46"/>
      <c r="F793" s="47" t="s">
        <v>30</v>
      </c>
      <c r="G793" s="38">
        <v>9</v>
      </c>
      <c r="H793" s="38">
        <v>11</v>
      </c>
      <c r="I793" s="38">
        <v>5</v>
      </c>
      <c r="J793" s="38">
        <v>3</v>
      </c>
      <c r="K793" s="38">
        <f t="shared" ref="K793:K803" si="83">(G793*$G$7+H793*$H$7+I793*$I$7)/1000</f>
        <v>0</v>
      </c>
      <c r="L793" s="38"/>
      <c r="M793" s="40"/>
      <c r="N793" s="48"/>
      <c r="O793" s="47" t="s">
        <v>22</v>
      </c>
      <c r="P793" s="38"/>
      <c r="Q793" s="38"/>
      <c r="R793" s="38"/>
      <c r="S793" s="38"/>
      <c r="T793" s="44">
        <f t="shared" si="82"/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31</v>
      </c>
      <c r="G794" s="38">
        <v>11</v>
      </c>
      <c r="H794" s="38">
        <v>6</v>
      </c>
      <c r="I794" s="38">
        <v>21</v>
      </c>
      <c r="J794" s="38">
        <v>6</v>
      </c>
      <c r="K794" s="38">
        <f t="shared" si="83"/>
        <v>0</v>
      </c>
      <c r="L794" s="38"/>
      <c r="M794" s="40"/>
      <c r="N794" s="46"/>
      <c r="O794" s="47" t="s">
        <v>22</v>
      </c>
      <c r="P794" s="38"/>
      <c r="Q794" s="38"/>
      <c r="R794" s="38"/>
      <c r="S794" s="38"/>
      <c r="T794" s="44">
        <f t="shared" si="82"/>
        <v>0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22</v>
      </c>
      <c r="G795" s="38"/>
      <c r="H795" s="38"/>
      <c r="I795" s="38"/>
      <c r="J795" s="38"/>
      <c r="K795" s="38">
        <f t="shared" si="83"/>
        <v>0</v>
      </c>
      <c r="L795" s="38"/>
      <c r="M795" s="40"/>
      <c r="N795" s="48"/>
      <c r="O795" s="47" t="s">
        <v>25</v>
      </c>
      <c r="P795" s="38">
        <v>0</v>
      </c>
      <c r="Q795" s="38">
        <v>0</v>
      </c>
      <c r="R795" s="38">
        <v>0</v>
      </c>
      <c r="S795" s="38">
        <v>0</v>
      </c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 t="s">
        <v>22</v>
      </c>
      <c r="G796" s="38"/>
      <c r="H796" s="38"/>
      <c r="I796" s="38"/>
      <c r="J796" s="38"/>
      <c r="K796" s="38">
        <f t="shared" si="83"/>
        <v>0</v>
      </c>
      <c r="L796" s="38"/>
      <c r="M796" s="40"/>
      <c r="N796" s="46"/>
      <c r="O796" s="47" t="s">
        <v>22</v>
      </c>
      <c r="P796" s="38"/>
      <c r="Q796" s="38"/>
      <c r="R796" s="38"/>
      <c r="S796" s="38"/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 t="s">
        <v>38</v>
      </c>
      <c r="G797" s="38">
        <v>7</v>
      </c>
      <c r="H797" s="38">
        <v>15</v>
      </c>
      <c r="I797" s="38">
        <v>16</v>
      </c>
      <c r="J797" s="38">
        <v>0</v>
      </c>
      <c r="K797" s="38">
        <f t="shared" si="83"/>
        <v>0</v>
      </c>
      <c r="L797" s="38"/>
      <c r="M797" s="40"/>
      <c r="N797" s="46"/>
      <c r="O797" s="47" t="s">
        <v>27</v>
      </c>
      <c r="P797" s="38">
        <v>0</v>
      </c>
      <c r="Q797" s="38">
        <v>0</v>
      </c>
      <c r="R797" s="38">
        <v>0</v>
      </c>
      <c r="S797" s="38">
        <v>0</v>
      </c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 t="s">
        <v>33</v>
      </c>
      <c r="G798" s="38">
        <v>4</v>
      </c>
      <c r="H798" s="38">
        <v>2</v>
      </c>
      <c r="I798" s="38">
        <v>7</v>
      </c>
      <c r="J798" s="38">
        <v>1</v>
      </c>
      <c r="K798" s="38">
        <f t="shared" si="83"/>
        <v>0</v>
      </c>
      <c r="L798" s="38"/>
      <c r="M798" s="40"/>
      <c r="N798" s="46"/>
      <c r="O798" s="47" t="s">
        <v>22</v>
      </c>
      <c r="P798" s="38"/>
      <c r="Q798" s="38"/>
      <c r="R798" s="38"/>
      <c r="S798" s="38"/>
      <c r="T798" s="44">
        <f t="shared" si="82"/>
        <v>0</v>
      </c>
      <c r="U798" s="45"/>
    </row>
    <row r="799" spans="1:21" x14ac:dyDescent="0.25">
      <c r="A799" s="33"/>
      <c r="B799" s="40"/>
      <c r="C799" s="13"/>
      <c r="D799" s="40"/>
      <c r="E799" s="46"/>
      <c r="F799" s="47" t="s">
        <v>22</v>
      </c>
      <c r="G799" s="38"/>
      <c r="H799" s="38"/>
      <c r="I799" s="38"/>
      <c r="J799" s="38"/>
      <c r="K799" s="38">
        <f t="shared" si="83"/>
        <v>0</v>
      </c>
      <c r="L799" s="38"/>
      <c r="M799" s="40"/>
      <c r="N799" s="46"/>
      <c r="O799" s="47" t="s">
        <v>41</v>
      </c>
      <c r="P799" s="38">
        <v>0</v>
      </c>
      <c r="Q799" s="38">
        <v>0</v>
      </c>
      <c r="R799" s="38">
        <v>0</v>
      </c>
      <c r="S799" s="38">
        <v>0</v>
      </c>
      <c r="T799" s="44">
        <f t="shared" si="82"/>
        <v>0</v>
      </c>
      <c r="U799" s="45"/>
    </row>
    <row r="800" spans="1:21" x14ac:dyDescent="0.25">
      <c r="A800" s="33"/>
      <c r="B800" s="40"/>
      <c r="C800" s="13"/>
      <c r="D800" s="40"/>
      <c r="E800" s="46"/>
      <c r="F800" s="47" t="s">
        <v>22</v>
      </c>
      <c r="G800" s="38"/>
      <c r="H800" s="38"/>
      <c r="I800" s="38"/>
      <c r="J800" s="38"/>
      <c r="K800" s="38">
        <f t="shared" si="83"/>
        <v>0</v>
      </c>
      <c r="L800" s="38"/>
      <c r="M800" s="40"/>
      <c r="N800" s="48"/>
      <c r="O800" s="47" t="s">
        <v>22</v>
      </c>
      <c r="P800" s="38"/>
      <c r="Q800" s="38"/>
      <c r="R800" s="38"/>
      <c r="S800" s="38"/>
      <c r="T800" s="44">
        <f t="shared" si="82"/>
        <v>0</v>
      </c>
      <c r="U800" s="45"/>
    </row>
    <row r="801" spans="1:21" x14ac:dyDescent="0.25">
      <c r="A801" s="33"/>
      <c r="B801" s="40"/>
      <c r="C801" s="13"/>
      <c r="D801" s="40"/>
      <c r="E801" s="46"/>
      <c r="F801" s="47" t="s">
        <v>22</v>
      </c>
      <c r="G801" s="38"/>
      <c r="H801" s="38"/>
      <c r="I801" s="38"/>
      <c r="J801" s="38"/>
      <c r="K801" s="38">
        <f t="shared" si="83"/>
        <v>0</v>
      </c>
      <c r="L801" s="38"/>
      <c r="M801" s="40"/>
      <c r="N801" s="48"/>
      <c r="O801" s="47" t="s">
        <v>22</v>
      </c>
      <c r="P801" s="38"/>
      <c r="Q801" s="38"/>
      <c r="R801" s="38"/>
      <c r="S801" s="38"/>
      <c r="T801" s="44">
        <f t="shared" si="82"/>
        <v>0</v>
      </c>
      <c r="U801" s="45"/>
    </row>
    <row r="802" spans="1:21" x14ac:dyDescent="0.25">
      <c r="A802" s="33"/>
      <c r="B802" s="40"/>
      <c r="C802" s="13"/>
      <c r="D802" s="40"/>
      <c r="E802" s="46"/>
      <c r="F802" s="47" t="s">
        <v>26</v>
      </c>
      <c r="G802" s="38">
        <v>0</v>
      </c>
      <c r="H802" s="38">
        <v>0</v>
      </c>
      <c r="I802" s="38">
        <v>0</v>
      </c>
      <c r="J802" s="38">
        <v>0</v>
      </c>
      <c r="K802" s="38">
        <f t="shared" si="83"/>
        <v>0</v>
      </c>
      <c r="L802" s="38"/>
      <c r="M802" s="40"/>
      <c r="N802" s="48"/>
      <c r="O802" s="47" t="s">
        <v>22</v>
      </c>
      <c r="P802" s="38"/>
      <c r="Q802" s="38"/>
      <c r="R802" s="38"/>
      <c r="S802" s="38"/>
      <c r="T802" s="44">
        <f t="shared" si="82"/>
        <v>0</v>
      </c>
      <c r="U802" s="45"/>
    </row>
    <row r="803" spans="1:21" x14ac:dyDescent="0.25">
      <c r="A803" s="33"/>
      <c r="B803" s="40"/>
      <c r="C803" s="13"/>
      <c r="D803" s="40"/>
      <c r="E803" s="46"/>
      <c r="F803" s="47" t="s">
        <v>21</v>
      </c>
      <c r="G803" s="38">
        <v>0</v>
      </c>
      <c r="H803" s="38">
        <v>0</v>
      </c>
      <c r="I803" s="38">
        <v>0</v>
      </c>
      <c r="J803" s="38">
        <v>0</v>
      </c>
      <c r="K803" s="38">
        <f t="shared" si="83"/>
        <v>0</v>
      </c>
      <c r="L803" s="38"/>
      <c r="M803" s="40"/>
      <c r="N803" s="49"/>
      <c r="O803" s="47" t="s">
        <v>22</v>
      </c>
      <c r="P803" s="38"/>
      <c r="Q803" s="38"/>
      <c r="R803" s="38"/>
      <c r="S803" s="38"/>
      <c r="T803" s="44">
        <f t="shared" si="82"/>
        <v>0</v>
      </c>
      <c r="U803" s="45"/>
    </row>
    <row r="804" spans="1:21" x14ac:dyDescent="0.25">
      <c r="E804" t="s">
        <v>0</v>
      </c>
      <c r="F804" s="1"/>
    </row>
    <row r="805" spans="1:21" x14ac:dyDescent="0.25">
      <c r="A805" s="2" t="s">
        <v>1</v>
      </c>
      <c r="B805" s="3" t="s">
        <v>2</v>
      </c>
      <c r="C805" s="3" t="s">
        <v>3</v>
      </c>
      <c r="D805" s="4" t="s">
        <v>4</v>
      </c>
      <c r="E805" s="4"/>
      <c r="F805" s="5"/>
      <c r="G805" s="5"/>
      <c r="H805" s="5"/>
      <c r="I805" s="5"/>
      <c r="J805" s="5"/>
      <c r="K805" s="6" t="s">
        <v>5</v>
      </c>
      <c r="L805" s="7"/>
      <c r="M805" s="4" t="s">
        <v>6</v>
      </c>
      <c r="N805" s="4"/>
      <c r="O805" s="5"/>
      <c r="P805" s="5"/>
      <c r="Q805" s="5"/>
      <c r="R805" s="5"/>
      <c r="S805" s="5"/>
      <c r="T805" s="8" t="s">
        <v>7</v>
      </c>
      <c r="U805" s="9" t="s">
        <v>8</v>
      </c>
    </row>
    <row r="806" spans="1:21" ht="25.5" x14ac:dyDescent="0.25">
      <c r="A806" s="2"/>
      <c r="B806" s="3"/>
      <c r="C806" s="3"/>
      <c r="D806" s="10" t="s">
        <v>9</v>
      </c>
      <c r="E806" s="11" t="s">
        <v>10</v>
      </c>
      <c r="F806" s="11" t="s">
        <v>11</v>
      </c>
      <c r="G806" s="12" t="s">
        <v>12</v>
      </c>
      <c r="H806" s="13"/>
      <c r="I806" s="13"/>
      <c r="J806" s="13"/>
      <c r="K806" s="13"/>
      <c r="L806" s="14" t="s">
        <v>13</v>
      </c>
      <c r="M806" s="10" t="s">
        <v>9</v>
      </c>
      <c r="N806" s="15" t="s">
        <v>14</v>
      </c>
      <c r="O806" s="11" t="s">
        <v>11</v>
      </c>
      <c r="P806" s="12" t="s">
        <v>12</v>
      </c>
      <c r="Q806" s="13"/>
      <c r="R806" s="13"/>
      <c r="S806" s="13"/>
      <c r="T806" s="8"/>
      <c r="U806" s="9"/>
    </row>
    <row r="807" spans="1:21" x14ac:dyDescent="0.25">
      <c r="A807" s="2"/>
      <c r="B807" s="3"/>
      <c r="C807" s="3"/>
      <c r="D807" s="10"/>
      <c r="E807" s="11"/>
      <c r="F807" s="11"/>
      <c r="G807" s="16" t="s">
        <v>15</v>
      </c>
      <c r="H807" s="17" t="s">
        <v>16</v>
      </c>
      <c r="I807" s="18" t="s">
        <v>17</v>
      </c>
      <c r="J807" s="19">
        <v>0</v>
      </c>
      <c r="K807" s="13"/>
      <c r="L807" s="20"/>
      <c r="M807" s="10"/>
      <c r="N807" s="15"/>
      <c r="O807" s="11"/>
      <c r="P807" s="16" t="s">
        <v>15</v>
      </c>
      <c r="Q807" s="17" t="s">
        <v>16</v>
      </c>
      <c r="R807" s="18" t="s">
        <v>17</v>
      </c>
      <c r="S807" s="19">
        <v>0</v>
      </c>
      <c r="T807" s="8"/>
      <c r="U807" s="9"/>
    </row>
    <row r="808" spans="1:21" x14ac:dyDescent="0.25">
      <c r="A808" s="21"/>
      <c r="B808" s="22"/>
      <c r="C808" s="23"/>
      <c r="D808" s="24"/>
      <c r="E808" s="25"/>
      <c r="F808" s="25"/>
      <c r="G808" s="26"/>
      <c r="H808" s="27"/>
      <c r="I808" s="28"/>
      <c r="J808" s="29"/>
      <c r="K808" s="30"/>
      <c r="L808" s="30"/>
      <c r="M808" s="24"/>
      <c r="N808" s="25"/>
      <c r="O808" s="25"/>
      <c r="P808" s="26"/>
      <c r="Q808" s="27"/>
      <c r="R808" s="28"/>
      <c r="S808" s="29"/>
      <c r="T808" s="31"/>
      <c r="U808" s="32"/>
    </row>
    <row r="809" spans="1:21" x14ac:dyDescent="0.25">
      <c r="A809" s="33"/>
      <c r="B809" s="33">
        <v>543</v>
      </c>
      <c r="C809" s="34"/>
      <c r="D809" s="35"/>
      <c r="E809" s="36"/>
      <c r="F809" s="37"/>
      <c r="G809" s="38"/>
      <c r="H809" s="38"/>
      <c r="I809" s="38"/>
      <c r="J809" s="38"/>
      <c r="K809" s="38">
        <f>((SUM(H811:H822)*H810)+(SUM(G811:G822)*G810)+(SUM(I811:I822)*I810))/1000</f>
        <v>0</v>
      </c>
      <c r="L809" s="38" t="e">
        <f>T809*100/M809</f>
        <v>#DIV/0!</v>
      </c>
      <c r="M809" s="35"/>
      <c r="N809" s="36"/>
      <c r="O809" s="37"/>
      <c r="P809" s="38"/>
      <c r="Q809" s="38"/>
      <c r="R809" s="38"/>
      <c r="S809" s="38"/>
      <c r="T809" s="39">
        <f>((SUM(Q811:Q822)*Q810)+(SUM(P811:P822)*P810)+(SUM(R811:R822)*R810))/1000</f>
        <v>0</v>
      </c>
      <c r="U809" s="39" t="e">
        <f>T809*100/M809</f>
        <v>#DIV/0!</v>
      </c>
    </row>
    <row r="810" spans="1:21" x14ac:dyDescent="0.25">
      <c r="A810" s="33"/>
      <c r="B810" s="40"/>
      <c r="C810" s="13"/>
      <c r="D810" s="40"/>
      <c r="E810" s="41" t="s">
        <v>19</v>
      </c>
      <c r="F810" s="42"/>
      <c r="G810" s="43"/>
      <c r="H810" s="43"/>
      <c r="I810" s="43"/>
      <c r="J810" s="43"/>
      <c r="K810" s="38"/>
      <c r="L810" s="38"/>
      <c r="M810" s="40"/>
      <c r="N810" s="41" t="s">
        <v>19</v>
      </c>
      <c r="O810" s="42"/>
      <c r="P810" s="43"/>
      <c r="Q810" s="43"/>
      <c r="R810" s="43"/>
      <c r="S810" s="38"/>
      <c r="T810" s="44"/>
      <c r="U810" s="45"/>
    </row>
    <row r="811" spans="1:21" x14ac:dyDescent="0.25">
      <c r="A811" s="33"/>
      <c r="B811" s="40"/>
      <c r="C811" s="13"/>
      <c r="D811" s="40"/>
      <c r="E811" s="46"/>
      <c r="F811" s="47" t="s">
        <v>22</v>
      </c>
      <c r="G811" s="38"/>
      <c r="H811" s="38"/>
      <c r="I811" s="38"/>
      <c r="J811" s="38"/>
      <c r="K811" s="38">
        <f>(G811*$G$7+H811*$H$7+I811*$I$7)/1000</f>
        <v>0</v>
      </c>
      <c r="L811" s="38"/>
      <c r="M811" s="40"/>
      <c r="N811" s="46"/>
      <c r="O811" s="47" t="s">
        <v>22</v>
      </c>
      <c r="P811" s="38"/>
      <c r="Q811" s="38"/>
      <c r="R811" s="38"/>
      <c r="S811" s="38"/>
      <c r="T811" s="44">
        <f t="shared" ref="T811:T822" si="84">(P811*$P$7+Q811*$Q$7+R811*$R$7)/1000</f>
        <v>0</v>
      </c>
      <c r="U811" s="45"/>
    </row>
    <row r="812" spans="1:21" x14ac:dyDescent="0.25">
      <c r="A812" s="33"/>
      <c r="B812" s="40"/>
      <c r="C812" s="13"/>
      <c r="D812" s="40"/>
      <c r="E812" s="46"/>
      <c r="F812" s="47" t="s">
        <v>22</v>
      </c>
      <c r="G812" s="38"/>
      <c r="H812" s="38"/>
      <c r="I812" s="38"/>
      <c r="J812" s="38"/>
      <c r="K812" s="38">
        <f t="shared" ref="K812:K822" si="85">(G812*$G$7+H812*$H$7+I812*$I$7)/1000</f>
        <v>0</v>
      </c>
      <c r="L812" s="38"/>
      <c r="M812" s="40"/>
      <c r="N812" s="48"/>
      <c r="O812" s="47" t="s">
        <v>22</v>
      </c>
      <c r="P812" s="38"/>
      <c r="Q812" s="38"/>
      <c r="R812" s="38"/>
      <c r="S812" s="38"/>
      <c r="T812" s="44">
        <f t="shared" si="84"/>
        <v>0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22</v>
      </c>
      <c r="G813" s="38"/>
      <c r="H813" s="38"/>
      <c r="I813" s="38"/>
      <c r="J813" s="38"/>
      <c r="K813" s="38">
        <f t="shared" si="85"/>
        <v>0</v>
      </c>
      <c r="L813" s="38"/>
      <c r="M813" s="40"/>
      <c r="N813" s="46"/>
      <c r="O813" s="47" t="s">
        <v>22</v>
      </c>
      <c r="P813" s="38"/>
      <c r="Q813" s="38"/>
      <c r="R813" s="38"/>
      <c r="S813" s="38"/>
      <c r="T813" s="44">
        <f t="shared" si="84"/>
        <v>0</v>
      </c>
      <c r="U813" s="45"/>
    </row>
    <row r="814" spans="1:21" x14ac:dyDescent="0.25">
      <c r="A814" s="33"/>
      <c r="B814" s="40"/>
      <c r="C814" s="13"/>
      <c r="D814" s="40"/>
      <c r="E814" s="46"/>
      <c r="F814" s="47" t="s">
        <v>22</v>
      </c>
      <c r="G814" s="38"/>
      <c r="H814" s="38"/>
      <c r="I814" s="38"/>
      <c r="J814" s="38"/>
      <c r="K814" s="38">
        <f t="shared" si="85"/>
        <v>0</v>
      </c>
      <c r="L814" s="38"/>
      <c r="M814" s="40"/>
      <c r="N814" s="48"/>
      <c r="O814" s="47" t="s">
        <v>22</v>
      </c>
      <c r="P814" s="38"/>
      <c r="Q814" s="38"/>
      <c r="R814" s="38"/>
      <c r="S814" s="38"/>
      <c r="T814" s="44">
        <f t="shared" si="84"/>
        <v>0</v>
      </c>
      <c r="U814" s="45"/>
    </row>
    <row r="815" spans="1:21" x14ac:dyDescent="0.25">
      <c r="A815" s="33"/>
      <c r="B815" s="40"/>
      <c r="C815" s="13"/>
      <c r="D815" s="40"/>
      <c r="E815" s="46"/>
      <c r="F815" s="47" t="s">
        <v>22</v>
      </c>
      <c r="G815" s="38"/>
      <c r="H815" s="38"/>
      <c r="I815" s="38"/>
      <c r="J815" s="38"/>
      <c r="K815" s="38">
        <f t="shared" si="85"/>
        <v>0</v>
      </c>
      <c r="L815" s="38"/>
      <c r="M815" s="40"/>
      <c r="N815" s="46"/>
      <c r="O815" s="47" t="s">
        <v>22</v>
      </c>
      <c r="P815" s="38"/>
      <c r="Q815" s="38"/>
      <c r="R815" s="38"/>
      <c r="S815" s="38"/>
      <c r="T815" s="44">
        <f t="shared" si="84"/>
        <v>0</v>
      </c>
      <c r="U815" s="45"/>
    </row>
    <row r="816" spans="1:21" x14ac:dyDescent="0.25">
      <c r="A816" s="33"/>
      <c r="B816" s="40"/>
      <c r="C816" s="13"/>
      <c r="D816" s="40"/>
      <c r="E816" s="46"/>
      <c r="F816" s="47" t="s">
        <v>22</v>
      </c>
      <c r="G816" s="38"/>
      <c r="H816" s="38"/>
      <c r="I816" s="38"/>
      <c r="J816" s="38"/>
      <c r="K816" s="38">
        <f t="shared" si="85"/>
        <v>0</v>
      </c>
      <c r="L816" s="38"/>
      <c r="M816" s="40"/>
      <c r="N816" s="46"/>
      <c r="O816" s="47" t="s">
        <v>22</v>
      </c>
      <c r="P816" s="38"/>
      <c r="Q816" s="38"/>
      <c r="R816" s="38"/>
      <c r="S816" s="38"/>
      <c r="T816" s="44">
        <f t="shared" si="84"/>
        <v>0</v>
      </c>
      <c r="U816" s="45"/>
    </row>
    <row r="817" spans="1:21" x14ac:dyDescent="0.25">
      <c r="A817" s="33"/>
      <c r="B817" s="40"/>
      <c r="C817" s="13"/>
      <c r="D817" s="40"/>
      <c r="E817" s="46"/>
      <c r="F817" s="47" t="s">
        <v>22</v>
      </c>
      <c r="G817" s="38"/>
      <c r="H817" s="38"/>
      <c r="I817" s="38"/>
      <c r="J817" s="38"/>
      <c r="K817" s="38">
        <f t="shared" si="85"/>
        <v>0</v>
      </c>
      <c r="L817" s="38"/>
      <c r="M817" s="40"/>
      <c r="N817" s="46"/>
      <c r="O817" s="47" t="s">
        <v>22</v>
      </c>
      <c r="P817" s="38"/>
      <c r="Q817" s="38"/>
      <c r="R817" s="38"/>
      <c r="S817" s="38"/>
      <c r="T817" s="44">
        <f t="shared" si="84"/>
        <v>0</v>
      </c>
      <c r="U817" s="45"/>
    </row>
    <row r="818" spans="1:21" x14ac:dyDescent="0.25">
      <c r="A818" s="33"/>
      <c r="B818" s="40"/>
      <c r="C818" s="13"/>
      <c r="D818" s="40"/>
      <c r="E818" s="46"/>
      <c r="F818" s="47" t="s">
        <v>22</v>
      </c>
      <c r="G818" s="38"/>
      <c r="H818" s="38"/>
      <c r="I818" s="38"/>
      <c r="J818" s="38"/>
      <c r="K818" s="38">
        <f t="shared" si="85"/>
        <v>0</v>
      </c>
      <c r="L818" s="38"/>
      <c r="M818" s="40"/>
      <c r="N818" s="46"/>
      <c r="O818" s="47" t="s">
        <v>22</v>
      </c>
      <c r="P818" s="38"/>
      <c r="Q818" s="38"/>
      <c r="R818" s="38"/>
      <c r="S818" s="38"/>
      <c r="T818" s="44">
        <f t="shared" si="84"/>
        <v>0</v>
      </c>
      <c r="U818" s="45"/>
    </row>
    <row r="819" spans="1:21" x14ac:dyDescent="0.25">
      <c r="A819" s="33"/>
      <c r="B819" s="40"/>
      <c r="C819" s="13"/>
      <c r="D819" s="40"/>
      <c r="E819" s="46"/>
      <c r="F819" s="47" t="s">
        <v>22</v>
      </c>
      <c r="G819" s="38"/>
      <c r="H819" s="38"/>
      <c r="I819" s="38"/>
      <c r="J819" s="38"/>
      <c r="K819" s="38">
        <f t="shared" si="85"/>
        <v>0</v>
      </c>
      <c r="L819" s="38"/>
      <c r="M819" s="40"/>
      <c r="N819" s="48"/>
      <c r="O819" s="47" t="s">
        <v>22</v>
      </c>
      <c r="P819" s="38"/>
      <c r="Q819" s="38"/>
      <c r="R819" s="38"/>
      <c r="S819" s="38"/>
      <c r="T819" s="44">
        <f t="shared" si="84"/>
        <v>0</v>
      </c>
      <c r="U819" s="45"/>
    </row>
    <row r="820" spans="1:21" x14ac:dyDescent="0.25">
      <c r="A820" s="33"/>
      <c r="B820" s="40"/>
      <c r="C820" s="13"/>
      <c r="D820" s="40"/>
      <c r="E820" s="46"/>
      <c r="F820" s="47" t="s">
        <v>22</v>
      </c>
      <c r="G820" s="38"/>
      <c r="H820" s="38"/>
      <c r="I820" s="38"/>
      <c r="J820" s="38"/>
      <c r="K820" s="38">
        <f t="shared" si="85"/>
        <v>0</v>
      </c>
      <c r="L820" s="38"/>
      <c r="M820" s="40"/>
      <c r="N820" s="48"/>
      <c r="O820" s="47" t="s">
        <v>22</v>
      </c>
      <c r="P820" s="38"/>
      <c r="Q820" s="38"/>
      <c r="R820" s="38"/>
      <c r="S820" s="38"/>
      <c r="T820" s="44">
        <f t="shared" si="84"/>
        <v>0</v>
      </c>
      <c r="U820" s="45"/>
    </row>
    <row r="821" spans="1:21" x14ac:dyDescent="0.25">
      <c r="A821" s="33"/>
      <c r="B821" s="40"/>
      <c r="C821" s="13"/>
      <c r="D821" s="40"/>
      <c r="E821" s="46"/>
      <c r="F821" s="47" t="s">
        <v>22</v>
      </c>
      <c r="G821" s="38"/>
      <c r="H821" s="38"/>
      <c r="I821" s="38"/>
      <c r="J821" s="38"/>
      <c r="K821" s="38">
        <f t="shared" si="85"/>
        <v>0</v>
      </c>
      <c r="L821" s="38"/>
      <c r="M821" s="40"/>
      <c r="N821" s="48"/>
      <c r="O821" s="47" t="s">
        <v>22</v>
      </c>
      <c r="P821" s="38"/>
      <c r="Q821" s="38"/>
      <c r="R821" s="38"/>
      <c r="S821" s="38"/>
      <c r="T821" s="44">
        <f t="shared" si="84"/>
        <v>0</v>
      </c>
      <c r="U821" s="45"/>
    </row>
    <row r="822" spans="1:21" x14ac:dyDescent="0.25">
      <c r="A822" s="33"/>
      <c r="B822" s="40"/>
      <c r="C822" s="13"/>
      <c r="D822" s="40"/>
      <c r="E822" s="46"/>
      <c r="F822" s="47" t="s">
        <v>22</v>
      </c>
      <c r="G822" s="38"/>
      <c r="H822" s="38"/>
      <c r="I822" s="38"/>
      <c r="J822" s="38"/>
      <c r="K822" s="38">
        <f t="shared" si="85"/>
        <v>0</v>
      </c>
      <c r="L822" s="38"/>
      <c r="M822" s="40"/>
      <c r="N822" s="49"/>
      <c r="O822" s="47" t="s">
        <v>22</v>
      </c>
      <c r="P822" s="38"/>
      <c r="Q822" s="38"/>
      <c r="R822" s="38"/>
      <c r="S822" s="38"/>
      <c r="T822" s="44">
        <f t="shared" si="84"/>
        <v>0</v>
      </c>
      <c r="U822" s="45"/>
    </row>
    <row r="823" spans="1:21" x14ac:dyDescent="0.25">
      <c r="E823" t="s">
        <v>0</v>
      </c>
      <c r="F823" s="1">
        <v>45627</v>
      </c>
    </row>
    <row r="824" spans="1:21" x14ac:dyDescent="0.25">
      <c r="A824" s="2" t="s">
        <v>1</v>
      </c>
      <c r="B824" s="3" t="s">
        <v>2</v>
      </c>
      <c r="C824" s="3" t="s">
        <v>3</v>
      </c>
      <c r="D824" s="4" t="s">
        <v>4</v>
      </c>
      <c r="E824" s="4"/>
      <c r="F824" s="5"/>
      <c r="G824" s="5"/>
      <c r="H824" s="5"/>
      <c r="I824" s="5"/>
      <c r="J824" s="5"/>
      <c r="K824" s="6" t="s">
        <v>5</v>
      </c>
      <c r="L824" s="7"/>
      <c r="M824" s="4" t="s">
        <v>6</v>
      </c>
      <c r="N824" s="4"/>
      <c r="O824" s="5"/>
      <c r="P824" s="5"/>
      <c r="Q824" s="5"/>
      <c r="R824" s="5"/>
      <c r="S824" s="5"/>
      <c r="T824" s="8" t="s">
        <v>7</v>
      </c>
      <c r="U824" s="9" t="s">
        <v>8</v>
      </c>
    </row>
    <row r="825" spans="1:21" ht="25.5" x14ac:dyDescent="0.25">
      <c r="A825" s="2"/>
      <c r="B825" s="3"/>
      <c r="C825" s="3"/>
      <c r="D825" s="10" t="s">
        <v>9</v>
      </c>
      <c r="E825" s="11" t="s">
        <v>10</v>
      </c>
      <c r="F825" s="11" t="s">
        <v>11</v>
      </c>
      <c r="G825" s="12" t="s">
        <v>12</v>
      </c>
      <c r="H825" s="13"/>
      <c r="I825" s="13"/>
      <c r="J825" s="13"/>
      <c r="K825" s="13"/>
      <c r="L825" s="14" t="s">
        <v>13</v>
      </c>
      <c r="M825" s="10" t="s">
        <v>9</v>
      </c>
      <c r="N825" s="15" t="s">
        <v>14</v>
      </c>
      <c r="O825" s="11" t="s">
        <v>11</v>
      </c>
      <c r="P825" s="12" t="s">
        <v>12</v>
      </c>
      <c r="Q825" s="13"/>
      <c r="R825" s="13"/>
      <c r="S825" s="13"/>
      <c r="T825" s="8"/>
      <c r="U825" s="9"/>
    </row>
    <row r="826" spans="1:21" x14ac:dyDescent="0.25">
      <c r="A826" s="2"/>
      <c r="B826" s="3"/>
      <c r="C826" s="3"/>
      <c r="D826" s="10"/>
      <c r="E826" s="11"/>
      <c r="F826" s="11"/>
      <c r="G826" s="16" t="s">
        <v>15</v>
      </c>
      <c r="H826" s="17" t="s">
        <v>16</v>
      </c>
      <c r="I826" s="18" t="s">
        <v>17</v>
      </c>
      <c r="J826" s="19">
        <v>0</v>
      </c>
      <c r="K826" s="13"/>
      <c r="L826" s="20"/>
      <c r="M826" s="10"/>
      <c r="N826" s="15"/>
      <c r="O826" s="11"/>
      <c r="P826" s="16" t="s">
        <v>15</v>
      </c>
      <c r="Q826" s="17" t="s">
        <v>16</v>
      </c>
      <c r="R826" s="18" t="s">
        <v>17</v>
      </c>
      <c r="S826" s="19">
        <v>0</v>
      </c>
      <c r="T826" s="8"/>
      <c r="U826" s="9"/>
    </row>
    <row r="827" spans="1:21" x14ac:dyDescent="0.25">
      <c r="A827" s="21"/>
      <c r="B827" s="22"/>
      <c r="C827" s="23"/>
      <c r="D827" s="24"/>
      <c r="E827" s="25"/>
      <c r="F827" s="25"/>
      <c r="G827" s="26"/>
      <c r="H827" s="27"/>
      <c r="I827" s="28"/>
      <c r="J827" s="29"/>
      <c r="K827" s="30"/>
      <c r="L827" s="30"/>
      <c r="M827" s="24"/>
      <c r="N827" s="25"/>
      <c r="O827" s="25"/>
      <c r="P827" s="26"/>
      <c r="Q827" s="27"/>
      <c r="R827" s="28"/>
      <c r="S827" s="29"/>
      <c r="T827" s="31"/>
      <c r="U827" s="32"/>
    </row>
    <row r="828" spans="1:21" x14ac:dyDescent="0.25">
      <c r="A828" s="33"/>
      <c r="B828" s="33">
        <v>544</v>
      </c>
      <c r="C828" s="34"/>
      <c r="D828" s="35"/>
      <c r="E828" s="36"/>
      <c r="F828" s="37"/>
      <c r="G828" s="38"/>
      <c r="H828" s="38"/>
      <c r="I828" s="38"/>
      <c r="J828" s="38"/>
      <c r="K828" s="38">
        <f>((SUM(H830:H841)*H829)+(SUM(G830:G841)*G829)+(SUM(I830:I841)*I829))/1000</f>
        <v>134.983</v>
      </c>
      <c r="L828" s="38" t="e">
        <f>T828*100/M828</f>
        <v>#DIV/0!</v>
      </c>
      <c r="M828" s="35"/>
      <c r="N828" s="36"/>
      <c r="O828" s="37"/>
      <c r="P828" s="38"/>
      <c r="Q828" s="38"/>
      <c r="R828" s="38"/>
      <c r="S828" s="38"/>
      <c r="T828" s="39">
        <f>((SUM(Q830:Q841)*Q829)+(SUM(P830:P841)*P829)+(SUM(R830:R841)*R829))/1000</f>
        <v>0</v>
      </c>
      <c r="U828" s="39" t="e">
        <f>T828*100/M828</f>
        <v>#DIV/0!</v>
      </c>
    </row>
    <row r="829" spans="1:21" x14ac:dyDescent="0.25">
      <c r="A829" s="33"/>
      <c r="B829" s="40"/>
      <c r="C829" s="13"/>
      <c r="D829" s="40"/>
      <c r="E829" s="41" t="s">
        <v>19</v>
      </c>
      <c r="F829" s="42"/>
      <c r="G829" s="43">
        <v>230</v>
      </c>
      <c r="H829" s="43">
        <v>231</v>
      </c>
      <c r="I829" s="43">
        <v>229</v>
      </c>
      <c r="J829" s="43"/>
      <c r="K829" s="38"/>
      <c r="L829" s="38"/>
      <c r="M829" s="40"/>
      <c r="N829" s="41" t="s">
        <v>19</v>
      </c>
      <c r="O829" s="42"/>
      <c r="P829" s="43"/>
      <c r="Q829" s="43"/>
      <c r="R829" s="43"/>
      <c r="S829" s="38"/>
      <c r="T829" s="44"/>
      <c r="U829" s="45"/>
    </row>
    <row r="830" spans="1:21" x14ac:dyDescent="0.25">
      <c r="A830" s="33"/>
      <c r="B830" s="40"/>
      <c r="C830" s="13"/>
      <c r="D830" s="40"/>
      <c r="E830" s="46"/>
      <c r="F830" s="47" t="s">
        <v>100</v>
      </c>
      <c r="G830" s="38">
        <v>190</v>
      </c>
      <c r="H830" s="38">
        <v>185</v>
      </c>
      <c r="I830" s="38">
        <v>212</v>
      </c>
      <c r="J830" s="38">
        <v>21</v>
      </c>
      <c r="K830" s="38">
        <f>(G830*$G$7+H830*$H$7+I830*$I$7)/1000</f>
        <v>0</v>
      </c>
      <c r="L830" s="38"/>
      <c r="M830" s="40"/>
      <c r="N830" s="46"/>
      <c r="O830" s="47" t="s">
        <v>22</v>
      </c>
      <c r="P830" s="38"/>
      <c r="Q830" s="38"/>
      <c r="R830" s="38"/>
      <c r="S830" s="38"/>
      <c r="T830" s="44">
        <f t="shared" ref="T830:T841" si="86">(P830*$P$7+Q830*$Q$7+R830*$R$7)/1000</f>
        <v>0</v>
      </c>
      <c r="U830" s="45"/>
    </row>
    <row r="831" spans="1:21" x14ac:dyDescent="0.25">
      <c r="A831" s="33"/>
      <c r="B831" s="40"/>
      <c r="C831" s="13"/>
      <c r="D831" s="40"/>
      <c r="E831" s="46"/>
      <c r="F831" s="47" t="s">
        <v>22</v>
      </c>
      <c r="G831" s="38"/>
      <c r="H831" s="38"/>
      <c r="I831" s="38"/>
      <c r="J831" s="38"/>
      <c r="K831" s="38">
        <f t="shared" ref="K831:K841" si="87">(G831*$G$7+H831*$H$7+I831*$I$7)/1000</f>
        <v>0</v>
      </c>
      <c r="L831" s="38"/>
      <c r="M831" s="40"/>
      <c r="N831" s="48"/>
      <c r="O831" s="47" t="s">
        <v>22</v>
      </c>
      <c r="P831" s="38"/>
      <c r="Q831" s="38"/>
      <c r="R831" s="38"/>
      <c r="S831" s="38"/>
      <c r="T831" s="44">
        <f t="shared" si="86"/>
        <v>0</v>
      </c>
      <c r="U831" s="45"/>
    </row>
    <row r="832" spans="1:21" x14ac:dyDescent="0.25">
      <c r="A832" s="33"/>
      <c r="B832" s="40"/>
      <c r="C832" s="13"/>
      <c r="D832" s="40"/>
      <c r="E832" s="46"/>
      <c r="F832" s="47" t="s">
        <v>22</v>
      </c>
      <c r="G832" s="38"/>
      <c r="H832" s="38"/>
      <c r="I832" s="38"/>
      <c r="J832" s="38"/>
      <c r="K832" s="38">
        <f t="shared" si="87"/>
        <v>0</v>
      </c>
      <c r="L832" s="38"/>
      <c r="M832" s="40"/>
      <c r="N832" s="46"/>
      <c r="O832" s="47" t="s">
        <v>22</v>
      </c>
      <c r="P832" s="38"/>
      <c r="Q832" s="38"/>
      <c r="R832" s="38"/>
      <c r="S832" s="38"/>
      <c r="T832" s="44">
        <f t="shared" si="86"/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22</v>
      </c>
      <c r="G833" s="38"/>
      <c r="H833" s="38"/>
      <c r="I833" s="38"/>
      <c r="J833" s="38"/>
      <c r="K833" s="38">
        <f t="shared" si="87"/>
        <v>0</v>
      </c>
      <c r="L833" s="38"/>
      <c r="M833" s="40"/>
      <c r="N833" s="48"/>
      <c r="O833" s="47" t="s">
        <v>22</v>
      </c>
      <c r="P833" s="38"/>
      <c r="Q833" s="38"/>
      <c r="R833" s="38"/>
      <c r="S833" s="38"/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22</v>
      </c>
      <c r="G834" s="38"/>
      <c r="H834" s="38"/>
      <c r="I834" s="38"/>
      <c r="J834" s="38"/>
      <c r="K834" s="38">
        <f t="shared" si="87"/>
        <v>0</v>
      </c>
      <c r="L834" s="38"/>
      <c r="M834" s="40"/>
      <c r="N834" s="46"/>
      <c r="O834" s="47" t="s">
        <v>22</v>
      </c>
      <c r="P834" s="38"/>
      <c r="Q834" s="38"/>
      <c r="R834" s="38"/>
      <c r="S834" s="38"/>
      <c r="T834" s="44">
        <f t="shared" si="86"/>
        <v>0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22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6"/>
      <c r="O835" s="47" t="s">
        <v>22</v>
      </c>
      <c r="P835" s="38"/>
      <c r="Q835" s="38"/>
      <c r="R835" s="38"/>
      <c r="S835" s="38"/>
      <c r="T835" s="44">
        <f t="shared" si="86"/>
        <v>0</v>
      </c>
      <c r="U835" s="45"/>
    </row>
    <row r="836" spans="1:21" x14ac:dyDescent="0.25">
      <c r="A836" s="33"/>
      <c r="B836" s="40"/>
      <c r="C836" s="13"/>
      <c r="D836" s="40"/>
      <c r="E836" s="46"/>
      <c r="F836" s="47" t="s">
        <v>22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6"/>
      <c r="O836" s="47" t="s">
        <v>22</v>
      </c>
      <c r="P836" s="38"/>
      <c r="Q836" s="38"/>
      <c r="R836" s="38"/>
      <c r="S836" s="38"/>
      <c r="T836" s="44">
        <f t="shared" si="86"/>
        <v>0</v>
      </c>
      <c r="U836" s="45"/>
    </row>
    <row r="837" spans="1:21" x14ac:dyDescent="0.25">
      <c r="A837" s="33"/>
      <c r="B837" s="40"/>
      <c r="C837" s="13"/>
      <c r="D837" s="40"/>
      <c r="E837" s="46"/>
      <c r="F837" s="47" t="s">
        <v>22</v>
      </c>
      <c r="G837" s="38"/>
      <c r="H837" s="38"/>
      <c r="I837" s="38"/>
      <c r="J837" s="38"/>
      <c r="K837" s="38">
        <f t="shared" si="87"/>
        <v>0</v>
      </c>
      <c r="L837" s="38"/>
      <c r="M837" s="40"/>
      <c r="N837" s="46"/>
      <c r="O837" s="47" t="s">
        <v>22</v>
      </c>
      <c r="P837" s="38"/>
      <c r="Q837" s="38"/>
      <c r="R837" s="38"/>
      <c r="S837" s="38"/>
      <c r="T837" s="44">
        <f t="shared" si="86"/>
        <v>0</v>
      </c>
      <c r="U837" s="45"/>
    </row>
    <row r="838" spans="1:21" x14ac:dyDescent="0.25">
      <c r="A838" s="33"/>
      <c r="B838" s="40"/>
      <c r="C838" s="13"/>
      <c r="D838" s="40"/>
      <c r="E838" s="46"/>
      <c r="F838" s="47" t="s">
        <v>22</v>
      </c>
      <c r="G838" s="38"/>
      <c r="H838" s="38"/>
      <c r="I838" s="38"/>
      <c r="J838" s="38"/>
      <c r="K838" s="38">
        <f t="shared" si="87"/>
        <v>0</v>
      </c>
      <c r="L838" s="38"/>
      <c r="M838" s="40"/>
      <c r="N838" s="48"/>
      <c r="O838" s="47" t="s">
        <v>22</v>
      </c>
      <c r="P838" s="38"/>
      <c r="Q838" s="38"/>
      <c r="R838" s="38"/>
      <c r="S838" s="38"/>
      <c r="T838" s="44">
        <f t="shared" si="86"/>
        <v>0</v>
      </c>
      <c r="U838" s="45"/>
    </row>
    <row r="839" spans="1:21" x14ac:dyDescent="0.25">
      <c r="A839" s="33"/>
      <c r="B839" s="40"/>
      <c r="C839" s="13"/>
      <c r="D839" s="40"/>
      <c r="E839" s="46"/>
      <c r="F839" s="47" t="s">
        <v>22</v>
      </c>
      <c r="G839" s="38"/>
      <c r="H839" s="38"/>
      <c r="I839" s="38"/>
      <c r="J839" s="38"/>
      <c r="K839" s="38">
        <f t="shared" si="87"/>
        <v>0</v>
      </c>
      <c r="L839" s="38"/>
      <c r="M839" s="40"/>
      <c r="N839" s="48"/>
      <c r="O839" s="47" t="s">
        <v>22</v>
      </c>
      <c r="P839" s="38"/>
      <c r="Q839" s="38"/>
      <c r="R839" s="38"/>
      <c r="S839" s="38"/>
      <c r="T839" s="44">
        <f t="shared" si="86"/>
        <v>0</v>
      </c>
      <c r="U839" s="45"/>
    </row>
    <row r="840" spans="1:21" x14ac:dyDescent="0.25">
      <c r="A840" s="33"/>
      <c r="B840" s="40"/>
      <c r="C840" s="13"/>
      <c r="D840" s="40"/>
      <c r="E840" s="46"/>
      <c r="F840" s="47" t="s">
        <v>22</v>
      </c>
      <c r="G840" s="38"/>
      <c r="H840" s="38"/>
      <c r="I840" s="38"/>
      <c r="J840" s="38"/>
      <c r="K840" s="38">
        <f t="shared" si="87"/>
        <v>0</v>
      </c>
      <c r="L840" s="38"/>
      <c r="M840" s="40"/>
      <c r="N840" s="48"/>
      <c r="O840" s="47" t="s">
        <v>22</v>
      </c>
      <c r="P840" s="38"/>
      <c r="Q840" s="38"/>
      <c r="R840" s="38"/>
      <c r="S840" s="38"/>
      <c r="T840" s="44">
        <f t="shared" si="86"/>
        <v>0</v>
      </c>
      <c r="U840" s="45"/>
    </row>
    <row r="841" spans="1:21" x14ac:dyDescent="0.25">
      <c r="A841" s="33"/>
      <c r="B841" s="40"/>
      <c r="C841" s="13"/>
      <c r="D841" s="40"/>
      <c r="E841" s="46"/>
      <c r="F841" s="47" t="s">
        <v>22</v>
      </c>
      <c r="G841" s="38"/>
      <c r="H841" s="38"/>
      <c r="I841" s="38"/>
      <c r="J841" s="38"/>
      <c r="K841" s="38">
        <f t="shared" si="87"/>
        <v>0</v>
      </c>
      <c r="L841" s="38"/>
      <c r="M841" s="40"/>
      <c r="N841" s="49"/>
      <c r="O841" s="47" t="s">
        <v>22</v>
      </c>
      <c r="P841" s="38"/>
      <c r="Q841" s="38"/>
      <c r="R841" s="38"/>
      <c r="S841" s="38"/>
      <c r="T841" s="44">
        <f t="shared" si="86"/>
        <v>0</v>
      </c>
      <c r="U841" s="45"/>
    </row>
    <row r="842" spans="1:21" x14ac:dyDescent="0.25">
      <c r="E842" t="s">
        <v>0</v>
      </c>
      <c r="F842" s="1"/>
    </row>
    <row r="843" spans="1:21" x14ac:dyDescent="0.25">
      <c r="A843" s="2" t="s">
        <v>1</v>
      </c>
      <c r="B843" s="3" t="s">
        <v>2</v>
      </c>
      <c r="C843" s="3" t="s">
        <v>3</v>
      </c>
      <c r="D843" s="4" t="s">
        <v>4</v>
      </c>
      <c r="E843" s="4"/>
      <c r="F843" s="5"/>
      <c r="G843" s="5"/>
      <c r="H843" s="5"/>
      <c r="I843" s="5"/>
      <c r="J843" s="5"/>
      <c r="K843" s="6" t="s">
        <v>5</v>
      </c>
      <c r="L843" s="7"/>
      <c r="M843" s="4" t="s">
        <v>6</v>
      </c>
      <c r="N843" s="4"/>
      <c r="O843" s="5"/>
      <c r="P843" s="5"/>
      <c r="Q843" s="5"/>
      <c r="R843" s="5"/>
      <c r="S843" s="5"/>
      <c r="T843" s="8" t="s">
        <v>7</v>
      </c>
      <c r="U843" s="9" t="s">
        <v>8</v>
      </c>
    </row>
    <row r="844" spans="1:21" ht="25.5" x14ac:dyDescent="0.25">
      <c r="A844" s="2"/>
      <c r="B844" s="3"/>
      <c r="C844" s="3"/>
      <c r="D844" s="10" t="s">
        <v>9</v>
      </c>
      <c r="E844" s="11" t="s">
        <v>10</v>
      </c>
      <c r="F844" s="11" t="s">
        <v>11</v>
      </c>
      <c r="G844" s="12" t="s">
        <v>12</v>
      </c>
      <c r="H844" s="13"/>
      <c r="I844" s="13"/>
      <c r="J844" s="13"/>
      <c r="K844" s="13"/>
      <c r="L844" s="14" t="s">
        <v>13</v>
      </c>
      <c r="M844" s="10" t="s">
        <v>9</v>
      </c>
      <c r="N844" s="15" t="s">
        <v>14</v>
      </c>
      <c r="O844" s="11" t="s">
        <v>11</v>
      </c>
      <c r="P844" s="12" t="s">
        <v>12</v>
      </c>
      <c r="Q844" s="13"/>
      <c r="R844" s="13"/>
      <c r="S844" s="13"/>
      <c r="T844" s="8"/>
      <c r="U844" s="9"/>
    </row>
    <row r="845" spans="1:21" x14ac:dyDescent="0.25">
      <c r="A845" s="2"/>
      <c r="B845" s="3"/>
      <c r="C845" s="3"/>
      <c r="D845" s="10"/>
      <c r="E845" s="11"/>
      <c r="F845" s="11"/>
      <c r="G845" s="16" t="s">
        <v>15</v>
      </c>
      <c r="H845" s="17" t="s">
        <v>16</v>
      </c>
      <c r="I845" s="18" t="s">
        <v>17</v>
      </c>
      <c r="J845" s="19">
        <v>0</v>
      </c>
      <c r="K845" s="13"/>
      <c r="L845" s="20"/>
      <c r="M845" s="10"/>
      <c r="N845" s="15"/>
      <c r="O845" s="11"/>
      <c r="P845" s="16" t="s">
        <v>15</v>
      </c>
      <c r="Q845" s="17" t="s">
        <v>16</v>
      </c>
      <c r="R845" s="18" t="s">
        <v>17</v>
      </c>
      <c r="S845" s="19">
        <v>0</v>
      </c>
      <c r="T845" s="8"/>
      <c r="U845" s="9"/>
    </row>
    <row r="846" spans="1:21" x14ac:dyDescent="0.25">
      <c r="A846" s="21"/>
      <c r="B846" s="22"/>
      <c r="C846" s="23"/>
      <c r="D846" s="24"/>
      <c r="E846" s="25"/>
      <c r="F846" s="25"/>
      <c r="G846" s="26"/>
      <c r="H846" s="27"/>
      <c r="I846" s="28"/>
      <c r="J846" s="29"/>
      <c r="K846" s="30"/>
      <c r="L846" s="30"/>
      <c r="M846" s="24"/>
      <c r="N846" s="25"/>
      <c r="O846" s="25"/>
      <c r="P846" s="26"/>
      <c r="Q846" s="27"/>
      <c r="R846" s="28"/>
      <c r="S846" s="29"/>
      <c r="T846" s="31"/>
      <c r="U846" s="32"/>
    </row>
    <row r="847" spans="1:21" x14ac:dyDescent="0.25">
      <c r="A847" s="33"/>
      <c r="B847" s="33">
        <v>545</v>
      </c>
      <c r="C847" s="34"/>
      <c r="D847" s="35"/>
      <c r="E847" s="36"/>
      <c r="F847" s="37"/>
      <c r="G847" s="38"/>
      <c r="H847" s="38"/>
      <c r="I847" s="38"/>
      <c r="J847" s="38"/>
      <c r="K847" s="38">
        <f>((SUM(H849:H860)*H848)+(SUM(G849:G860)*G848)+(SUM(I849:I860)*I848))/1000</f>
        <v>0</v>
      </c>
      <c r="L847" s="38" t="e">
        <f>T847*100/M847</f>
        <v>#DIV/0!</v>
      </c>
      <c r="M847" s="35"/>
      <c r="N847" s="36"/>
      <c r="O847" s="37"/>
      <c r="P847" s="38"/>
      <c r="Q847" s="38"/>
      <c r="R847" s="38"/>
      <c r="S847" s="38"/>
      <c r="T847" s="39">
        <f>((SUM(Q849:Q860)*Q848)+(SUM(P849:P860)*P848)+(SUM(R849:R860)*R848))/1000</f>
        <v>0</v>
      </c>
      <c r="U847" s="39" t="e">
        <f>T847*100/M847</f>
        <v>#DIV/0!</v>
      </c>
    </row>
    <row r="848" spans="1:21" x14ac:dyDescent="0.25">
      <c r="A848" s="33"/>
      <c r="B848" s="40"/>
      <c r="C848" s="13"/>
      <c r="D848" s="40"/>
      <c r="E848" s="41" t="s">
        <v>19</v>
      </c>
      <c r="F848" s="42"/>
      <c r="G848" s="43"/>
      <c r="H848" s="43"/>
      <c r="I848" s="43"/>
      <c r="J848" s="43"/>
      <c r="K848" s="38"/>
      <c r="L848" s="38"/>
      <c r="M848" s="40"/>
      <c r="N848" s="41" t="s">
        <v>19</v>
      </c>
      <c r="O848" s="42"/>
      <c r="P848" s="43"/>
      <c r="Q848" s="43"/>
      <c r="R848" s="43"/>
      <c r="S848" s="38"/>
      <c r="T848" s="44"/>
      <c r="U848" s="45"/>
    </row>
    <row r="849" spans="1:21" x14ac:dyDescent="0.25">
      <c r="A849" s="33"/>
      <c r="B849" s="40"/>
      <c r="C849" s="13"/>
      <c r="D849" s="40"/>
      <c r="E849" s="46"/>
      <c r="F849" s="47" t="s">
        <v>22</v>
      </c>
      <c r="G849" s="38"/>
      <c r="H849" s="38"/>
      <c r="I849" s="38"/>
      <c r="J849" s="38"/>
      <c r="K849" s="38">
        <f>(G849*$G$7+H849*$H$7+I849*$I$7)/1000</f>
        <v>0</v>
      </c>
      <c r="L849" s="38"/>
      <c r="M849" s="40"/>
      <c r="N849" s="46"/>
      <c r="O849" s="47" t="s">
        <v>22</v>
      </c>
      <c r="P849" s="38"/>
      <c r="Q849" s="38"/>
      <c r="R849" s="38"/>
      <c r="S849" s="38"/>
      <c r="T849" s="44">
        <f t="shared" ref="T849:T860" si="88">(P849*$P$7+Q849*$Q$7+R849*$R$7)/1000</f>
        <v>0</v>
      </c>
      <c r="U849" s="45"/>
    </row>
    <row r="850" spans="1:21" x14ac:dyDescent="0.25">
      <c r="A850" s="33"/>
      <c r="B850" s="40"/>
      <c r="C850" s="13"/>
      <c r="D850" s="40"/>
      <c r="E850" s="46"/>
      <c r="F850" s="47" t="s">
        <v>22</v>
      </c>
      <c r="G850" s="38"/>
      <c r="H850" s="38"/>
      <c r="I850" s="38"/>
      <c r="J850" s="38"/>
      <c r="K850" s="38">
        <f t="shared" ref="K850:K860" si="89">(G850*$G$7+H850*$H$7+I850*$I$7)/1000</f>
        <v>0</v>
      </c>
      <c r="L850" s="38"/>
      <c r="M850" s="40"/>
      <c r="N850" s="48"/>
      <c r="O850" s="47" t="s">
        <v>22</v>
      </c>
      <c r="P850" s="38"/>
      <c r="Q850" s="38"/>
      <c r="R850" s="38"/>
      <c r="S850" s="38"/>
      <c r="T850" s="44">
        <f t="shared" si="88"/>
        <v>0</v>
      </c>
      <c r="U850" s="45"/>
    </row>
    <row r="851" spans="1:21" x14ac:dyDescent="0.25">
      <c r="A851" s="33"/>
      <c r="B851" s="40"/>
      <c r="C851" s="13"/>
      <c r="D851" s="40"/>
      <c r="E851" s="46"/>
      <c r="F851" s="47" t="s">
        <v>22</v>
      </c>
      <c r="G851" s="38"/>
      <c r="H851" s="38"/>
      <c r="I851" s="38"/>
      <c r="J851" s="38"/>
      <c r="K851" s="38">
        <f t="shared" si="89"/>
        <v>0</v>
      </c>
      <c r="L851" s="38"/>
      <c r="M851" s="40"/>
      <c r="N851" s="46"/>
      <c r="O851" s="47" t="s">
        <v>22</v>
      </c>
      <c r="P851" s="38"/>
      <c r="Q851" s="38"/>
      <c r="R851" s="38"/>
      <c r="S851" s="38"/>
      <c r="T851" s="44">
        <f t="shared" si="88"/>
        <v>0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22</v>
      </c>
      <c r="G852" s="38"/>
      <c r="H852" s="38"/>
      <c r="I852" s="38"/>
      <c r="J852" s="38"/>
      <c r="K852" s="38">
        <f t="shared" si="89"/>
        <v>0</v>
      </c>
      <c r="L852" s="38"/>
      <c r="M852" s="40"/>
      <c r="N852" s="48"/>
      <c r="O852" s="47" t="s">
        <v>22</v>
      </c>
      <c r="P852" s="38"/>
      <c r="Q852" s="38"/>
      <c r="R852" s="38"/>
      <c r="S852" s="38"/>
      <c r="T852" s="44">
        <f t="shared" si="88"/>
        <v>0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22</v>
      </c>
      <c r="G853" s="38"/>
      <c r="H853" s="38"/>
      <c r="I853" s="38"/>
      <c r="J853" s="38"/>
      <c r="K853" s="38">
        <f t="shared" si="89"/>
        <v>0</v>
      </c>
      <c r="L853" s="38"/>
      <c r="M853" s="40"/>
      <c r="N853" s="46"/>
      <c r="O853" s="47" t="s">
        <v>22</v>
      </c>
      <c r="P853" s="38"/>
      <c r="Q853" s="38"/>
      <c r="R853" s="38"/>
      <c r="S853" s="38"/>
      <c r="T853" s="44">
        <f t="shared" si="88"/>
        <v>0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22</v>
      </c>
      <c r="G854" s="38"/>
      <c r="H854" s="38"/>
      <c r="I854" s="38"/>
      <c r="J854" s="38"/>
      <c r="K854" s="38">
        <f t="shared" si="89"/>
        <v>0</v>
      </c>
      <c r="L854" s="38"/>
      <c r="M854" s="40"/>
      <c r="N854" s="46"/>
      <c r="O854" s="47" t="s">
        <v>22</v>
      </c>
      <c r="P854" s="38"/>
      <c r="Q854" s="38"/>
      <c r="R854" s="38"/>
      <c r="S854" s="38"/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22</v>
      </c>
      <c r="G855" s="38"/>
      <c r="H855" s="38"/>
      <c r="I855" s="38"/>
      <c r="J855" s="38"/>
      <c r="K855" s="38">
        <f t="shared" si="89"/>
        <v>0</v>
      </c>
      <c r="L855" s="38"/>
      <c r="M855" s="40"/>
      <c r="N855" s="46"/>
      <c r="O855" s="47" t="s">
        <v>22</v>
      </c>
      <c r="P855" s="38"/>
      <c r="Q855" s="38"/>
      <c r="R855" s="38"/>
      <c r="S855" s="38"/>
      <c r="T855" s="44">
        <f t="shared" si="88"/>
        <v>0</v>
      </c>
      <c r="U855" s="45"/>
    </row>
    <row r="856" spans="1:21" x14ac:dyDescent="0.25">
      <c r="A856" s="33"/>
      <c r="B856" s="40"/>
      <c r="C856" s="13"/>
      <c r="D856" s="40"/>
      <c r="E856" s="46"/>
      <c r="F856" s="47" t="s">
        <v>22</v>
      </c>
      <c r="G856" s="38"/>
      <c r="H856" s="38"/>
      <c r="I856" s="38"/>
      <c r="J856" s="38"/>
      <c r="K856" s="38">
        <f t="shared" si="89"/>
        <v>0</v>
      </c>
      <c r="L856" s="38"/>
      <c r="M856" s="40"/>
      <c r="N856" s="46"/>
      <c r="O856" s="47" t="s">
        <v>22</v>
      </c>
      <c r="P856" s="38"/>
      <c r="Q856" s="38"/>
      <c r="R856" s="38"/>
      <c r="S856" s="38"/>
      <c r="T856" s="44">
        <f t="shared" si="88"/>
        <v>0</v>
      </c>
      <c r="U856" s="45"/>
    </row>
    <row r="857" spans="1:21" x14ac:dyDescent="0.25">
      <c r="A857" s="33"/>
      <c r="B857" s="40"/>
      <c r="C857" s="13"/>
      <c r="D857" s="40"/>
      <c r="E857" s="46"/>
      <c r="F857" s="47" t="s">
        <v>22</v>
      </c>
      <c r="G857" s="38"/>
      <c r="H857" s="38"/>
      <c r="I857" s="38"/>
      <c r="J857" s="38"/>
      <c r="K857" s="38">
        <f t="shared" si="89"/>
        <v>0</v>
      </c>
      <c r="L857" s="38"/>
      <c r="M857" s="40"/>
      <c r="N857" s="48"/>
      <c r="O857" s="47" t="s">
        <v>22</v>
      </c>
      <c r="P857" s="38"/>
      <c r="Q857" s="38"/>
      <c r="R857" s="38"/>
      <c r="S857" s="38"/>
      <c r="T857" s="44">
        <f t="shared" si="88"/>
        <v>0</v>
      </c>
      <c r="U857" s="45"/>
    </row>
    <row r="858" spans="1:21" x14ac:dyDescent="0.25">
      <c r="A858" s="33"/>
      <c r="B858" s="40"/>
      <c r="C858" s="13"/>
      <c r="D858" s="40"/>
      <c r="E858" s="46"/>
      <c r="F858" s="47" t="s">
        <v>22</v>
      </c>
      <c r="G858" s="38"/>
      <c r="H858" s="38"/>
      <c r="I858" s="38"/>
      <c r="J858" s="38"/>
      <c r="K858" s="38">
        <f t="shared" si="89"/>
        <v>0</v>
      </c>
      <c r="L858" s="38"/>
      <c r="M858" s="40"/>
      <c r="N858" s="48"/>
      <c r="O858" s="47" t="s">
        <v>22</v>
      </c>
      <c r="P858" s="38"/>
      <c r="Q858" s="38"/>
      <c r="R858" s="38"/>
      <c r="S858" s="38"/>
      <c r="T858" s="44">
        <f t="shared" si="88"/>
        <v>0</v>
      </c>
      <c r="U858" s="45"/>
    </row>
    <row r="859" spans="1:21" x14ac:dyDescent="0.25">
      <c r="A859" s="33"/>
      <c r="B859" s="40"/>
      <c r="C859" s="13"/>
      <c r="D859" s="40"/>
      <c r="E859" s="46"/>
      <c r="F859" s="47" t="s">
        <v>22</v>
      </c>
      <c r="G859" s="38"/>
      <c r="H859" s="38"/>
      <c r="I859" s="38"/>
      <c r="J859" s="38"/>
      <c r="K859" s="38">
        <f t="shared" si="89"/>
        <v>0</v>
      </c>
      <c r="L859" s="38"/>
      <c r="M859" s="40"/>
      <c r="N859" s="48"/>
      <c r="O859" s="47" t="s">
        <v>22</v>
      </c>
      <c r="P859" s="38"/>
      <c r="Q859" s="38"/>
      <c r="R859" s="38"/>
      <c r="S859" s="38"/>
      <c r="T859" s="44">
        <f t="shared" si="88"/>
        <v>0</v>
      </c>
      <c r="U859" s="45"/>
    </row>
    <row r="860" spans="1:21" x14ac:dyDescent="0.25">
      <c r="A860" s="33"/>
      <c r="B860" s="40"/>
      <c r="C860" s="13"/>
      <c r="D860" s="40"/>
      <c r="E860" s="46"/>
      <c r="F860" s="47" t="s">
        <v>22</v>
      </c>
      <c r="G860" s="38"/>
      <c r="H860" s="38"/>
      <c r="I860" s="38"/>
      <c r="J860" s="38"/>
      <c r="K860" s="38">
        <f t="shared" si="89"/>
        <v>0</v>
      </c>
      <c r="L860" s="38"/>
      <c r="M860" s="40"/>
      <c r="N860" s="49"/>
      <c r="O860" s="47" t="s">
        <v>22</v>
      </c>
      <c r="P860" s="38"/>
      <c r="Q860" s="38"/>
      <c r="R860" s="38"/>
      <c r="S860" s="38"/>
      <c r="T860" s="44">
        <f t="shared" si="88"/>
        <v>0</v>
      </c>
      <c r="U860" s="45"/>
    </row>
    <row r="861" spans="1:21" x14ac:dyDescent="0.25">
      <c r="E861" t="s">
        <v>0</v>
      </c>
      <c r="F861" s="1"/>
    </row>
    <row r="862" spans="1:21" x14ac:dyDescent="0.25">
      <c r="A862" s="2" t="s">
        <v>1</v>
      </c>
      <c r="B862" s="3" t="s">
        <v>2</v>
      </c>
      <c r="C862" s="3" t="s">
        <v>3</v>
      </c>
      <c r="D862" s="4" t="s">
        <v>4</v>
      </c>
      <c r="E862" s="4"/>
      <c r="F862" s="5"/>
      <c r="G862" s="5"/>
      <c r="H862" s="5"/>
      <c r="I862" s="5"/>
      <c r="J862" s="5"/>
      <c r="K862" s="6" t="s">
        <v>5</v>
      </c>
      <c r="L862" s="7"/>
      <c r="M862" s="4" t="s">
        <v>6</v>
      </c>
      <c r="N862" s="4"/>
      <c r="O862" s="5"/>
      <c r="P862" s="5"/>
      <c r="Q862" s="5"/>
      <c r="R862" s="5"/>
      <c r="S862" s="5"/>
      <c r="T862" s="8" t="s">
        <v>7</v>
      </c>
      <c r="U862" s="9" t="s">
        <v>8</v>
      </c>
    </row>
    <row r="863" spans="1:21" ht="25.5" x14ac:dyDescent="0.25">
      <c r="A863" s="2"/>
      <c r="B863" s="3"/>
      <c r="C863" s="3"/>
      <c r="D863" s="10" t="s">
        <v>9</v>
      </c>
      <c r="E863" s="11" t="s">
        <v>10</v>
      </c>
      <c r="F863" s="11" t="s">
        <v>11</v>
      </c>
      <c r="G863" s="12" t="s">
        <v>12</v>
      </c>
      <c r="H863" s="13"/>
      <c r="I863" s="13"/>
      <c r="J863" s="13"/>
      <c r="K863" s="13"/>
      <c r="L863" s="14" t="s">
        <v>13</v>
      </c>
      <c r="M863" s="10" t="s">
        <v>9</v>
      </c>
      <c r="N863" s="15" t="s">
        <v>14</v>
      </c>
      <c r="O863" s="11" t="s">
        <v>11</v>
      </c>
      <c r="P863" s="12" t="s">
        <v>12</v>
      </c>
      <c r="Q863" s="13"/>
      <c r="R863" s="13"/>
      <c r="S863" s="13"/>
      <c r="T863" s="8"/>
      <c r="U863" s="9"/>
    </row>
    <row r="864" spans="1:21" x14ac:dyDescent="0.25">
      <c r="A864" s="2"/>
      <c r="B864" s="3"/>
      <c r="C864" s="3"/>
      <c r="D864" s="10"/>
      <c r="E864" s="11"/>
      <c r="F864" s="11"/>
      <c r="G864" s="16" t="s">
        <v>15</v>
      </c>
      <c r="H864" s="17" t="s">
        <v>16</v>
      </c>
      <c r="I864" s="18" t="s">
        <v>17</v>
      </c>
      <c r="J864" s="19">
        <v>0</v>
      </c>
      <c r="K864" s="13"/>
      <c r="L864" s="20"/>
      <c r="M864" s="10"/>
      <c r="N864" s="15"/>
      <c r="O864" s="11"/>
      <c r="P864" s="16" t="s">
        <v>15</v>
      </c>
      <c r="Q864" s="17" t="s">
        <v>16</v>
      </c>
      <c r="R864" s="18" t="s">
        <v>17</v>
      </c>
      <c r="S864" s="19">
        <v>0</v>
      </c>
      <c r="T864" s="8"/>
      <c r="U864" s="9"/>
    </row>
    <row r="865" spans="1:21" x14ac:dyDescent="0.25">
      <c r="A865" s="21"/>
      <c r="B865" s="22"/>
      <c r="C865" s="23"/>
      <c r="D865" s="24"/>
      <c r="E865" s="25"/>
      <c r="F865" s="25"/>
      <c r="G865" s="26"/>
      <c r="H865" s="27"/>
      <c r="I865" s="28"/>
      <c r="J865" s="29"/>
      <c r="K865" s="30"/>
      <c r="L865" s="30"/>
      <c r="M865" s="24"/>
      <c r="N865" s="25"/>
      <c r="O865" s="25"/>
      <c r="P865" s="26"/>
      <c r="Q865" s="27"/>
      <c r="R865" s="28"/>
      <c r="S865" s="29"/>
      <c r="T865" s="31"/>
      <c r="U865" s="32"/>
    </row>
    <row r="866" spans="1:21" x14ac:dyDescent="0.25">
      <c r="A866" s="33"/>
      <c r="B866" s="33">
        <v>546</v>
      </c>
      <c r="C866" s="34"/>
      <c r="D866" s="35">
        <v>250</v>
      </c>
      <c r="E866" s="36"/>
      <c r="F866" s="37"/>
      <c r="G866" s="38"/>
      <c r="H866" s="38"/>
      <c r="I866" s="38"/>
      <c r="J866" s="38"/>
      <c r="K866" s="38">
        <f>((SUM(H868:H879)*H867)+(SUM(G868:G879)*G867)+(SUM(I868:I879)*I867))/1000</f>
        <v>0</v>
      </c>
      <c r="L866" s="38" t="e">
        <f>T866*100/M866</f>
        <v>#DIV/0!</v>
      </c>
      <c r="M866" s="35"/>
      <c r="N866" s="36"/>
      <c r="O866" s="37"/>
      <c r="P866" s="38"/>
      <c r="Q866" s="38"/>
      <c r="R866" s="38"/>
      <c r="S866" s="38"/>
      <c r="T866" s="39">
        <f>((SUM(Q868:Q879)*Q867)+(SUM(P868:P879)*P867)+(SUM(R868:R879)*R867))/1000</f>
        <v>0</v>
      </c>
      <c r="U866" s="39" t="e">
        <f>T866*100/M866</f>
        <v>#DIV/0!</v>
      </c>
    </row>
    <row r="867" spans="1:21" x14ac:dyDescent="0.25">
      <c r="A867" s="33"/>
      <c r="B867" s="40"/>
      <c r="C867" s="13"/>
      <c r="D867" s="40"/>
      <c r="E867" s="41" t="s">
        <v>19</v>
      </c>
      <c r="F867" s="42"/>
      <c r="G867" s="43">
        <v>232</v>
      </c>
      <c r="H867" s="43">
        <v>233</v>
      </c>
      <c r="I867" s="43">
        <v>233</v>
      </c>
      <c r="J867" s="43"/>
      <c r="K867" s="38"/>
      <c r="L867" s="38"/>
      <c r="M867" s="40"/>
      <c r="N867" s="41" t="s">
        <v>19</v>
      </c>
      <c r="O867" s="42"/>
      <c r="P867" s="43"/>
      <c r="Q867" s="43"/>
      <c r="R867" s="43"/>
      <c r="S867" s="38"/>
      <c r="T867" s="44"/>
      <c r="U867" s="45"/>
    </row>
    <row r="868" spans="1:21" x14ac:dyDescent="0.25">
      <c r="A868" s="33"/>
      <c r="B868" s="40"/>
      <c r="C868" s="13"/>
      <c r="D868" s="40"/>
      <c r="E868" s="46"/>
      <c r="F868" s="47" t="s">
        <v>30</v>
      </c>
      <c r="G868" s="38">
        <v>0</v>
      </c>
      <c r="H868" s="38">
        <v>0</v>
      </c>
      <c r="I868" s="38">
        <v>0</v>
      </c>
      <c r="J868" s="38">
        <v>0</v>
      </c>
      <c r="K868" s="38">
        <f>(G868*$G$7+H868*$H$7+I868*$I$7)/1000</f>
        <v>0</v>
      </c>
      <c r="L868" s="38"/>
      <c r="M868" s="40"/>
      <c r="N868" s="46"/>
      <c r="O868" s="47" t="s">
        <v>22</v>
      </c>
      <c r="P868" s="38"/>
      <c r="Q868" s="38"/>
      <c r="R868" s="38"/>
      <c r="S868" s="38"/>
      <c r="T868" s="44">
        <f t="shared" ref="T868:T879" si="90">(P868*$P$7+Q868*$Q$7+R868*$R$7)/1000</f>
        <v>0</v>
      </c>
      <c r="U868" s="45"/>
    </row>
    <row r="869" spans="1:21" x14ac:dyDescent="0.25">
      <c r="A869" s="33"/>
      <c r="B869" s="40"/>
      <c r="C869" s="13"/>
      <c r="D869" s="40"/>
      <c r="E869" s="46"/>
      <c r="F869" s="47" t="s">
        <v>22</v>
      </c>
      <c r="G869" s="38"/>
      <c r="H869" s="38"/>
      <c r="I869" s="38"/>
      <c r="J869" s="38"/>
      <c r="K869" s="38">
        <f t="shared" ref="K869:K879" si="91">(G869*$G$7+H869*$H$7+I869*$I$7)/1000</f>
        <v>0</v>
      </c>
      <c r="L869" s="38"/>
      <c r="M869" s="40"/>
      <c r="N869" s="48"/>
      <c r="O869" s="47" t="s">
        <v>22</v>
      </c>
      <c r="P869" s="38"/>
      <c r="Q869" s="38"/>
      <c r="R869" s="38"/>
      <c r="S869" s="38"/>
      <c r="T869" s="44">
        <f t="shared" si="90"/>
        <v>0</v>
      </c>
      <c r="U869" s="45"/>
    </row>
    <row r="870" spans="1:21" x14ac:dyDescent="0.25">
      <c r="A870" s="33"/>
      <c r="B870" s="40"/>
      <c r="C870" s="13"/>
      <c r="D870" s="40"/>
      <c r="E870" s="46"/>
      <c r="F870" s="47" t="s">
        <v>22</v>
      </c>
      <c r="G870" s="38"/>
      <c r="H870" s="38"/>
      <c r="I870" s="38"/>
      <c r="J870" s="38"/>
      <c r="K870" s="38">
        <f t="shared" si="91"/>
        <v>0</v>
      </c>
      <c r="L870" s="38"/>
      <c r="M870" s="40"/>
      <c r="N870" s="46"/>
      <c r="O870" s="47" t="s">
        <v>22</v>
      </c>
      <c r="P870" s="38"/>
      <c r="Q870" s="38"/>
      <c r="R870" s="38"/>
      <c r="S870" s="38"/>
      <c r="T870" s="44">
        <f t="shared" si="90"/>
        <v>0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22</v>
      </c>
      <c r="G871" s="38"/>
      <c r="H871" s="38"/>
      <c r="I871" s="38"/>
      <c r="J871" s="38"/>
      <c r="K871" s="38">
        <f t="shared" si="91"/>
        <v>0</v>
      </c>
      <c r="L871" s="38"/>
      <c r="M871" s="40"/>
      <c r="N871" s="48"/>
      <c r="O871" s="47" t="s">
        <v>22</v>
      </c>
      <c r="P871" s="38"/>
      <c r="Q871" s="38"/>
      <c r="R871" s="38"/>
      <c r="S871" s="38"/>
      <c r="T871" s="44">
        <f t="shared" si="90"/>
        <v>0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22</v>
      </c>
      <c r="G872" s="38"/>
      <c r="H872" s="38"/>
      <c r="I872" s="38"/>
      <c r="J872" s="38"/>
      <c r="K872" s="38">
        <f t="shared" si="91"/>
        <v>0</v>
      </c>
      <c r="L872" s="38"/>
      <c r="M872" s="40"/>
      <c r="N872" s="46"/>
      <c r="O872" s="47" t="s">
        <v>22</v>
      </c>
      <c r="P872" s="38"/>
      <c r="Q872" s="38"/>
      <c r="R872" s="38"/>
      <c r="S872" s="38"/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22</v>
      </c>
      <c r="G873" s="38"/>
      <c r="H873" s="38"/>
      <c r="I873" s="38"/>
      <c r="J873" s="38"/>
      <c r="K873" s="38">
        <f t="shared" si="91"/>
        <v>0</v>
      </c>
      <c r="L873" s="38"/>
      <c r="M873" s="40"/>
      <c r="N873" s="46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22</v>
      </c>
      <c r="G874" s="38"/>
      <c r="H874" s="38"/>
      <c r="I874" s="38"/>
      <c r="J874" s="38"/>
      <c r="K874" s="38">
        <f t="shared" si="91"/>
        <v>0</v>
      </c>
      <c r="L874" s="38"/>
      <c r="M874" s="40"/>
      <c r="N874" s="46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A875" s="33"/>
      <c r="B875" s="40"/>
      <c r="C875" s="13"/>
      <c r="D875" s="40"/>
      <c r="E875" s="46"/>
      <c r="F875" s="47" t="s">
        <v>22</v>
      </c>
      <c r="G875" s="38"/>
      <c r="H875" s="38"/>
      <c r="I875" s="38"/>
      <c r="J875" s="38"/>
      <c r="K875" s="38">
        <f t="shared" si="91"/>
        <v>0</v>
      </c>
      <c r="L875" s="38"/>
      <c r="M875" s="40"/>
      <c r="N875" s="46"/>
      <c r="O875" s="47" t="s">
        <v>22</v>
      </c>
      <c r="P875" s="38"/>
      <c r="Q875" s="38"/>
      <c r="R875" s="38"/>
      <c r="S875" s="38"/>
      <c r="T875" s="44">
        <f t="shared" si="90"/>
        <v>0</v>
      </c>
      <c r="U875" s="45"/>
    </row>
    <row r="876" spans="1:21" x14ac:dyDescent="0.25">
      <c r="A876" s="33"/>
      <c r="B876" s="40"/>
      <c r="C876" s="13"/>
      <c r="D876" s="40"/>
      <c r="E876" s="46"/>
      <c r="F876" s="47" t="s">
        <v>22</v>
      </c>
      <c r="G876" s="38"/>
      <c r="H876" s="38"/>
      <c r="I876" s="38"/>
      <c r="J876" s="38"/>
      <c r="K876" s="38">
        <f t="shared" si="91"/>
        <v>0</v>
      </c>
      <c r="L876" s="38"/>
      <c r="M876" s="40"/>
      <c r="N876" s="48"/>
      <c r="O876" s="47" t="s">
        <v>22</v>
      </c>
      <c r="P876" s="38"/>
      <c r="Q876" s="38"/>
      <c r="R876" s="38"/>
      <c r="S876" s="38"/>
      <c r="T876" s="44">
        <f t="shared" si="90"/>
        <v>0</v>
      </c>
      <c r="U876" s="45"/>
    </row>
    <row r="877" spans="1:21" x14ac:dyDescent="0.25">
      <c r="A877" s="33"/>
      <c r="B877" s="40"/>
      <c r="C877" s="13"/>
      <c r="D877" s="40"/>
      <c r="E877" s="46"/>
      <c r="F877" s="47" t="s">
        <v>22</v>
      </c>
      <c r="G877" s="38"/>
      <c r="H877" s="38"/>
      <c r="I877" s="38"/>
      <c r="J877" s="38"/>
      <c r="K877" s="38">
        <f t="shared" si="91"/>
        <v>0</v>
      </c>
      <c r="L877" s="38"/>
      <c r="M877" s="40"/>
      <c r="N877" s="48"/>
      <c r="O877" s="47" t="s">
        <v>22</v>
      </c>
      <c r="P877" s="38"/>
      <c r="Q877" s="38"/>
      <c r="R877" s="38"/>
      <c r="S877" s="38"/>
      <c r="T877" s="44">
        <f t="shared" si="90"/>
        <v>0</v>
      </c>
      <c r="U877" s="45"/>
    </row>
    <row r="878" spans="1:21" x14ac:dyDescent="0.25">
      <c r="A878" s="33"/>
      <c r="B878" s="40"/>
      <c r="C878" s="13"/>
      <c r="D878" s="40"/>
      <c r="E878" s="46"/>
      <c r="F878" s="47" t="s">
        <v>22</v>
      </c>
      <c r="G878" s="38"/>
      <c r="H878" s="38"/>
      <c r="I878" s="38"/>
      <c r="J878" s="38"/>
      <c r="K878" s="38">
        <f t="shared" si="91"/>
        <v>0</v>
      </c>
      <c r="L878" s="38"/>
      <c r="M878" s="40"/>
      <c r="N878" s="48"/>
      <c r="O878" s="47" t="s">
        <v>22</v>
      </c>
      <c r="P878" s="38"/>
      <c r="Q878" s="38"/>
      <c r="R878" s="38"/>
      <c r="S878" s="38"/>
      <c r="T878" s="44">
        <f t="shared" si="90"/>
        <v>0</v>
      </c>
      <c r="U878" s="45"/>
    </row>
    <row r="879" spans="1:21" x14ac:dyDescent="0.25">
      <c r="A879" s="33"/>
      <c r="B879" s="40"/>
      <c r="C879" s="13"/>
      <c r="D879" s="40"/>
      <c r="E879" s="46"/>
      <c r="F879" s="47" t="s">
        <v>22</v>
      </c>
      <c r="G879" s="38"/>
      <c r="H879" s="38"/>
      <c r="I879" s="38"/>
      <c r="J879" s="38"/>
      <c r="K879" s="38">
        <f t="shared" si="91"/>
        <v>0</v>
      </c>
      <c r="L879" s="38"/>
      <c r="M879" s="40"/>
      <c r="N879" s="49"/>
      <c r="O879" s="47" t="s">
        <v>22</v>
      </c>
      <c r="P879" s="38"/>
      <c r="Q879" s="38"/>
      <c r="R879" s="38"/>
      <c r="S879" s="38"/>
      <c r="T879" s="44">
        <f t="shared" si="90"/>
        <v>0</v>
      </c>
      <c r="U879" s="45"/>
    </row>
    <row r="880" spans="1:21" x14ac:dyDescent="0.25">
      <c r="E880" t="s">
        <v>0</v>
      </c>
      <c r="F880" s="1"/>
    </row>
    <row r="881" spans="1:21" x14ac:dyDescent="0.25">
      <c r="A881" s="2" t="s">
        <v>1</v>
      </c>
      <c r="B881" s="3" t="s">
        <v>2</v>
      </c>
      <c r="C881" s="3" t="s">
        <v>3</v>
      </c>
      <c r="D881" s="4" t="s">
        <v>4</v>
      </c>
      <c r="E881" s="4"/>
      <c r="F881" s="5"/>
      <c r="G881" s="5"/>
      <c r="H881" s="5"/>
      <c r="I881" s="5"/>
      <c r="J881" s="5"/>
      <c r="K881" s="6" t="s">
        <v>5</v>
      </c>
      <c r="L881" s="7"/>
      <c r="M881" s="4" t="s">
        <v>6</v>
      </c>
      <c r="N881" s="4"/>
      <c r="O881" s="5"/>
      <c r="P881" s="5"/>
      <c r="Q881" s="5"/>
      <c r="R881" s="5"/>
      <c r="S881" s="5"/>
      <c r="T881" s="8" t="s">
        <v>7</v>
      </c>
      <c r="U881" s="9" t="s">
        <v>8</v>
      </c>
    </row>
    <row r="882" spans="1:21" ht="25.5" x14ac:dyDescent="0.25">
      <c r="A882" s="2"/>
      <c r="B882" s="3"/>
      <c r="C882" s="3"/>
      <c r="D882" s="10" t="s">
        <v>9</v>
      </c>
      <c r="E882" s="11" t="s">
        <v>10</v>
      </c>
      <c r="F882" s="11" t="s">
        <v>11</v>
      </c>
      <c r="G882" s="12" t="s">
        <v>12</v>
      </c>
      <c r="H882" s="13"/>
      <c r="I882" s="13"/>
      <c r="J882" s="13"/>
      <c r="K882" s="13"/>
      <c r="L882" s="14" t="s">
        <v>13</v>
      </c>
      <c r="M882" s="10" t="s">
        <v>9</v>
      </c>
      <c r="N882" s="15" t="s">
        <v>14</v>
      </c>
      <c r="O882" s="11" t="s">
        <v>11</v>
      </c>
      <c r="P882" s="12" t="s">
        <v>12</v>
      </c>
      <c r="Q882" s="13"/>
      <c r="R882" s="13"/>
      <c r="S882" s="13"/>
      <c r="T882" s="8"/>
      <c r="U882" s="9"/>
    </row>
    <row r="883" spans="1:21" x14ac:dyDescent="0.25">
      <c r="A883" s="2"/>
      <c r="B883" s="3"/>
      <c r="C883" s="3"/>
      <c r="D883" s="10"/>
      <c r="E883" s="11"/>
      <c r="F883" s="11"/>
      <c r="G883" s="16" t="s">
        <v>15</v>
      </c>
      <c r="H883" s="17" t="s">
        <v>16</v>
      </c>
      <c r="I883" s="18" t="s">
        <v>17</v>
      </c>
      <c r="J883" s="19">
        <v>0</v>
      </c>
      <c r="K883" s="13"/>
      <c r="L883" s="20"/>
      <c r="M883" s="10"/>
      <c r="N883" s="15"/>
      <c r="O883" s="11"/>
      <c r="P883" s="16" t="s">
        <v>15</v>
      </c>
      <c r="Q883" s="17" t="s">
        <v>16</v>
      </c>
      <c r="R883" s="18" t="s">
        <v>17</v>
      </c>
      <c r="S883" s="19">
        <v>0</v>
      </c>
      <c r="T883" s="8"/>
      <c r="U883" s="9"/>
    </row>
    <row r="884" spans="1:21" x14ac:dyDescent="0.25">
      <c r="A884" s="21"/>
      <c r="B884" s="22"/>
      <c r="C884" s="23"/>
      <c r="D884" s="24"/>
      <c r="E884" s="25"/>
      <c r="F884" s="25"/>
      <c r="G884" s="26"/>
      <c r="H884" s="27"/>
      <c r="I884" s="28"/>
      <c r="J884" s="29"/>
      <c r="K884" s="30"/>
      <c r="L884" s="30"/>
      <c r="M884" s="24"/>
      <c r="N884" s="25"/>
      <c r="O884" s="25"/>
      <c r="P884" s="26"/>
      <c r="Q884" s="27"/>
      <c r="R884" s="28"/>
      <c r="S884" s="29"/>
      <c r="T884" s="31"/>
      <c r="U884" s="32"/>
    </row>
    <row r="885" spans="1:21" x14ac:dyDescent="0.25">
      <c r="A885" s="33"/>
      <c r="B885" s="33">
        <v>547</v>
      </c>
      <c r="C885" s="34"/>
      <c r="D885" s="35"/>
      <c r="E885" s="36"/>
      <c r="F885" s="37"/>
      <c r="G885" s="38"/>
      <c r="H885" s="38"/>
      <c r="I885" s="38"/>
      <c r="J885" s="38"/>
      <c r="K885" s="38">
        <f>((SUM(H887:H898)*H886)+(SUM(G887:G898)*G886)+(SUM(I887:I898)*I886))/1000</f>
        <v>0</v>
      </c>
      <c r="L885" s="38" t="e">
        <f>T885*100/M885</f>
        <v>#DIV/0!</v>
      </c>
      <c r="M885" s="35"/>
      <c r="N885" s="36"/>
      <c r="O885" s="37"/>
      <c r="P885" s="38"/>
      <c r="Q885" s="38"/>
      <c r="R885" s="38"/>
      <c r="S885" s="38"/>
      <c r="T885" s="39">
        <f>((SUM(Q887:Q898)*Q886)+(SUM(P887:P898)*P886)+(SUM(R887:R898)*R886))/1000</f>
        <v>0</v>
      </c>
      <c r="U885" s="39" t="e">
        <f>T885*100/M885</f>
        <v>#DIV/0!</v>
      </c>
    </row>
    <row r="886" spans="1:21" x14ac:dyDescent="0.25">
      <c r="A886" s="33"/>
      <c r="B886" s="40"/>
      <c r="C886" s="13"/>
      <c r="D886" s="40"/>
      <c r="E886" s="41" t="s">
        <v>19</v>
      </c>
      <c r="F886" s="42"/>
      <c r="G886" s="43"/>
      <c r="H886" s="43"/>
      <c r="I886" s="43"/>
      <c r="J886" s="43"/>
      <c r="K886" s="38"/>
      <c r="L886" s="38"/>
      <c r="M886" s="40"/>
      <c r="N886" s="41" t="s">
        <v>19</v>
      </c>
      <c r="O886" s="42"/>
      <c r="P886" s="43"/>
      <c r="Q886" s="43"/>
      <c r="R886" s="43"/>
      <c r="S886" s="38"/>
      <c r="T886" s="44"/>
      <c r="U886" s="45"/>
    </row>
    <row r="887" spans="1:21" x14ac:dyDescent="0.25">
      <c r="A887" s="33"/>
      <c r="B887" s="40"/>
      <c r="C887" s="13"/>
      <c r="D887" s="40"/>
      <c r="E887" s="46"/>
      <c r="F887" s="47" t="s">
        <v>22</v>
      </c>
      <c r="G887" s="38"/>
      <c r="H887" s="38"/>
      <c r="I887" s="38"/>
      <c r="J887" s="38"/>
      <c r="K887" s="38">
        <f>(G887*$G$7+H887*$H$7+I887*$I$7)/1000</f>
        <v>0</v>
      </c>
      <c r="L887" s="38"/>
      <c r="M887" s="40"/>
      <c r="N887" s="46"/>
      <c r="O887" s="47" t="s">
        <v>22</v>
      </c>
      <c r="P887" s="38"/>
      <c r="Q887" s="38"/>
      <c r="R887" s="38"/>
      <c r="S887" s="38"/>
      <c r="T887" s="44">
        <f t="shared" ref="T887:T898" si="92">(P887*$P$7+Q887*$Q$7+R887*$R$7)/1000</f>
        <v>0</v>
      </c>
      <c r="U887" s="45"/>
    </row>
    <row r="888" spans="1:21" x14ac:dyDescent="0.25">
      <c r="A888" s="33"/>
      <c r="B888" s="40"/>
      <c r="C888" s="13"/>
      <c r="D888" s="40"/>
      <c r="E888" s="46"/>
      <c r="F888" s="47" t="s">
        <v>22</v>
      </c>
      <c r="G888" s="38"/>
      <c r="H888" s="38"/>
      <c r="I888" s="38"/>
      <c r="J888" s="38"/>
      <c r="K888" s="38">
        <f t="shared" ref="K888:K898" si="93">(G888*$G$7+H888*$H$7+I888*$I$7)/1000</f>
        <v>0</v>
      </c>
      <c r="L888" s="38"/>
      <c r="M888" s="40"/>
      <c r="N888" s="48"/>
      <c r="O888" s="47" t="s">
        <v>22</v>
      </c>
      <c r="P888" s="38"/>
      <c r="Q888" s="38"/>
      <c r="R888" s="38"/>
      <c r="S888" s="38"/>
      <c r="T888" s="44">
        <f t="shared" si="92"/>
        <v>0</v>
      </c>
      <c r="U888" s="45"/>
    </row>
    <row r="889" spans="1:21" x14ac:dyDescent="0.25">
      <c r="A889" s="33"/>
      <c r="B889" s="40"/>
      <c r="C889" s="13"/>
      <c r="D889" s="40"/>
      <c r="E889" s="46"/>
      <c r="F889" s="47" t="s">
        <v>22</v>
      </c>
      <c r="G889" s="38"/>
      <c r="H889" s="38"/>
      <c r="I889" s="38"/>
      <c r="J889" s="38"/>
      <c r="K889" s="38">
        <f t="shared" si="93"/>
        <v>0</v>
      </c>
      <c r="L889" s="38"/>
      <c r="M889" s="40"/>
      <c r="N889" s="46"/>
      <c r="O889" s="47" t="s">
        <v>22</v>
      </c>
      <c r="P889" s="38"/>
      <c r="Q889" s="38"/>
      <c r="R889" s="38"/>
      <c r="S889" s="38"/>
      <c r="T889" s="44">
        <f t="shared" si="92"/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22</v>
      </c>
      <c r="G890" s="38"/>
      <c r="H890" s="38"/>
      <c r="I890" s="38"/>
      <c r="J890" s="38"/>
      <c r="K890" s="38">
        <f t="shared" si="93"/>
        <v>0</v>
      </c>
      <c r="L890" s="38"/>
      <c r="M890" s="40"/>
      <c r="N890" s="48"/>
      <c r="O890" s="47" t="s">
        <v>22</v>
      </c>
      <c r="P890" s="38"/>
      <c r="Q890" s="38"/>
      <c r="R890" s="38"/>
      <c r="S890" s="38"/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22</v>
      </c>
      <c r="G891" s="38"/>
      <c r="H891" s="38"/>
      <c r="I891" s="38"/>
      <c r="J891" s="38"/>
      <c r="K891" s="38">
        <f t="shared" si="93"/>
        <v>0</v>
      </c>
      <c r="L891" s="38"/>
      <c r="M891" s="40"/>
      <c r="N891" s="46"/>
      <c r="O891" s="47" t="s">
        <v>22</v>
      </c>
      <c r="P891" s="38"/>
      <c r="Q891" s="38"/>
      <c r="R891" s="38"/>
      <c r="S891" s="38"/>
      <c r="T891" s="44">
        <f t="shared" si="92"/>
        <v>0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22</v>
      </c>
      <c r="G892" s="38"/>
      <c r="H892" s="38"/>
      <c r="I892" s="38"/>
      <c r="J892" s="38"/>
      <c r="K892" s="38">
        <f t="shared" si="93"/>
        <v>0</v>
      </c>
      <c r="L892" s="38"/>
      <c r="M892" s="40"/>
      <c r="N892" s="46"/>
      <c r="O892" s="47" t="s">
        <v>22</v>
      </c>
      <c r="P892" s="38"/>
      <c r="Q892" s="38"/>
      <c r="R892" s="38"/>
      <c r="S892" s="38"/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22</v>
      </c>
      <c r="G893" s="38"/>
      <c r="H893" s="38"/>
      <c r="I893" s="38"/>
      <c r="J893" s="38"/>
      <c r="K893" s="38">
        <f t="shared" si="93"/>
        <v>0</v>
      </c>
      <c r="L893" s="38"/>
      <c r="M893" s="40"/>
      <c r="N893" s="46"/>
      <c r="O893" s="47" t="s">
        <v>22</v>
      </c>
      <c r="P893" s="38"/>
      <c r="Q893" s="38"/>
      <c r="R893" s="38"/>
      <c r="S893" s="38"/>
      <c r="T893" s="44">
        <f t="shared" si="92"/>
        <v>0</v>
      </c>
      <c r="U893" s="45"/>
    </row>
    <row r="894" spans="1:21" x14ac:dyDescent="0.25">
      <c r="A894" s="33"/>
      <c r="B894" s="40"/>
      <c r="C894" s="13"/>
      <c r="D894" s="40"/>
      <c r="E894" s="46"/>
      <c r="F894" s="47" t="s">
        <v>22</v>
      </c>
      <c r="G894" s="38"/>
      <c r="H894" s="38"/>
      <c r="I894" s="38"/>
      <c r="J894" s="38"/>
      <c r="K894" s="38">
        <f t="shared" si="93"/>
        <v>0</v>
      </c>
      <c r="L894" s="38"/>
      <c r="M894" s="40"/>
      <c r="N894" s="46"/>
      <c r="O894" s="47" t="s">
        <v>22</v>
      </c>
      <c r="P894" s="38"/>
      <c r="Q894" s="38"/>
      <c r="R894" s="38"/>
      <c r="S894" s="38"/>
      <c r="T894" s="44">
        <f t="shared" si="92"/>
        <v>0</v>
      </c>
      <c r="U894" s="45"/>
    </row>
    <row r="895" spans="1:21" x14ac:dyDescent="0.25">
      <c r="A895" s="33"/>
      <c r="B895" s="40"/>
      <c r="C895" s="13"/>
      <c r="D895" s="40"/>
      <c r="E895" s="46"/>
      <c r="F895" s="47" t="s">
        <v>22</v>
      </c>
      <c r="G895" s="38"/>
      <c r="H895" s="38"/>
      <c r="I895" s="38"/>
      <c r="J895" s="38"/>
      <c r="K895" s="38">
        <f t="shared" si="93"/>
        <v>0</v>
      </c>
      <c r="L895" s="38"/>
      <c r="M895" s="40"/>
      <c r="N895" s="48"/>
      <c r="O895" s="47" t="s">
        <v>22</v>
      </c>
      <c r="P895" s="38"/>
      <c r="Q895" s="38"/>
      <c r="R895" s="38"/>
      <c r="S895" s="38"/>
      <c r="T895" s="44">
        <f t="shared" si="92"/>
        <v>0</v>
      </c>
      <c r="U895" s="45"/>
    </row>
    <row r="896" spans="1:21" x14ac:dyDescent="0.25">
      <c r="A896" s="33"/>
      <c r="B896" s="40"/>
      <c r="C896" s="13"/>
      <c r="D896" s="40"/>
      <c r="E896" s="46"/>
      <c r="F896" s="47" t="s">
        <v>22</v>
      </c>
      <c r="G896" s="38"/>
      <c r="H896" s="38"/>
      <c r="I896" s="38"/>
      <c r="J896" s="38"/>
      <c r="K896" s="38">
        <f t="shared" si="93"/>
        <v>0</v>
      </c>
      <c r="L896" s="38"/>
      <c r="M896" s="40"/>
      <c r="N896" s="48"/>
      <c r="O896" s="47" t="s">
        <v>22</v>
      </c>
      <c r="P896" s="38"/>
      <c r="Q896" s="38"/>
      <c r="R896" s="38"/>
      <c r="S896" s="38"/>
      <c r="T896" s="44">
        <f t="shared" si="92"/>
        <v>0</v>
      </c>
      <c r="U896" s="45"/>
    </row>
    <row r="897" spans="1:21" x14ac:dyDescent="0.25">
      <c r="A897" s="33"/>
      <c r="B897" s="40"/>
      <c r="C897" s="13"/>
      <c r="D897" s="40"/>
      <c r="E897" s="46"/>
      <c r="F897" s="47" t="s">
        <v>22</v>
      </c>
      <c r="G897" s="38"/>
      <c r="H897" s="38"/>
      <c r="I897" s="38"/>
      <c r="J897" s="38"/>
      <c r="K897" s="38">
        <f t="shared" si="93"/>
        <v>0</v>
      </c>
      <c r="L897" s="38"/>
      <c r="M897" s="40"/>
      <c r="N897" s="48"/>
      <c r="O897" s="47" t="s">
        <v>22</v>
      </c>
      <c r="P897" s="38"/>
      <c r="Q897" s="38"/>
      <c r="R897" s="38"/>
      <c r="S897" s="38"/>
      <c r="T897" s="44">
        <f t="shared" si="92"/>
        <v>0</v>
      </c>
      <c r="U897" s="45"/>
    </row>
    <row r="898" spans="1:21" x14ac:dyDescent="0.25">
      <c r="A898" s="33"/>
      <c r="B898" s="40"/>
      <c r="C898" s="13"/>
      <c r="D898" s="40"/>
      <c r="E898" s="46"/>
      <c r="F898" s="47" t="s">
        <v>22</v>
      </c>
      <c r="G898" s="38"/>
      <c r="H898" s="38"/>
      <c r="I898" s="38"/>
      <c r="J898" s="38"/>
      <c r="K898" s="38">
        <f t="shared" si="93"/>
        <v>0</v>
      </c>
      <c r="L898" s="38"/>
      <c r="M898" s="40"/>
      <c r="N898" s="49"/>
      <c r="O898" s="47" t="s">
        <v>22</v>
      </c>
      <c r="P898" s="38"/>
      <c r="Q898" s="38"/>
      <c r="R898" s="38"/>
      <c r="S898" s="38"/>
      <c r="T898" s="44">
        <f t="shared" si="92"/>
        <v>0</v>
      </c>
      <c r="U898" s="45"/>
    </row>
    <row r="899" spans="1:21" x14ac:dyDescent="0.25">
      <c r="E899" t="s">
        <v>0</v>
      </c>
      <c r="F899" s="1"/>
    </row>
    <row r="900" spans="1:21" x14ac:dyDescent="0.25">
      <c r="A900" s="2" t="s">
        <v>1</v>
      </c>
      <c r="B900" s="3" t="s">
        <v>2</v>
      </c>
      <c r="C900" s="3" t="s">
        <v>3</v>
      </c>
      <c r="D900" s="4" t="s">
        <v>4</v>
      </c>
      <c r="E900" s="4"/>
      <c r="F900" s="5"/>
      <c r="G900" s="5"/>
      <c r="H900" s="5"/>
      <c r="I900" s="5"/>
      <c r="J900" s="5"/>
      <c r="K900" s="6" t="s">
        <v>5</v>
      </c>
      <c r="L900" s="7"/>
      <c r="M900" s="4" t="s">
        <v>6</v>
      </c>
      <c r="N900" s="4"/>
      <c r="O900" s="5"/>
      <c r="P900" s="5"/>
      <c r="Q900" s="5"/>
      <c r="R900" s="5"/>
      <c r="S900" s="5"/>
      <c r="T900" s="8" t="s">
        <v>7</v>
      </c>
      <c r="U900" s="9" t="s">
        <v>8</v>
      </c>
    </row>
    <row r="901" spans="1:21" ht="25.5" x14ac:dyDescent="0.25">
      <c r="A901" s="2"/>
      <c r="B901" s="3"/>
      <c r="C901" s="3"/>
      <c r="D901" s="10" t="s">
        <v>9</v>
      </c>
      <c r="E901" s="11" t="s">
        <v>10</v>
      </c>
      <c r="F901" s="11" t="s">
        <v>11</v>
      </c>
      <c r="G901" s="12" t="s">
        <v>12</v>
      </c>
      <c r="H901" s="13"/>
      <c r="I901" s="13"/>
      <c r="J901" s="13"/>
      <c r="K901" s="13"/>
      <c r="L901" s="14" t="s">
        <v>13</v>
      </c>
      <c r="M901" s="10" t="s">
        <v>9</v>
      </c>
      <c r="N901" s="15" t="s">
        <v>14</v>
      </c>
      <c r="O901" s="11" t="s">
        <v>11</v>
      </c>
      <c r="P901" s="12" t="s">
        <v>12</v>
      </c>
      <c r="Q901" s="13"/>
      <c r="R901" s="13"/>
      <c r="S901" s="13"/>
      <c r="T901" s="8"/>
      <c r="U901" s="9"/>
    </row>
    <row r="902" spans="1:21" x14ac:dyDescent="0.25">
      <c r="A902" s="2"/>
      <c r="B902" s="3"/>
      <c r="C902" s="3"/>
      <c r="D902" s="10"/>
      <c r="E902" s="11"/>
      <c r="F902" s="11"/>
      <c r="G902" s="16" t="s">
        <v>15</v>
      </c>
      <c r="H902" s="17" t="s">
        <v>16</v>
      </c>
      <c r="I902" s="18" t="s">
        <v>17</v>
      </c>
      <c r="J902" s="19">
        <v>0</v>
      </c>
      <c r="K902" s="13"/>
      <c r="L902" s="20"/>
      <c r="M902" s="10"/>
      <c r="N902" s="15"/>
      <c r="O902" s="11"/>
      <c r="P902" s="16" t="s">
        <v>15</v>
      </c>
      <c r="Q902" s="17" t="s">
        <v>16</v>
      </c>
      <c r="R902" s="18" t="s">
        <v>17</v>
      </c>
      <c r="S902" s="19">
        <v>0</v>
      </c>
      <c r="T902" s="8"/>
      <c r="U902" s="9"/>
    </row>
    <row r="903" spans="1:21" x14ac:dyDescent="0.25">
      <c r="A903" s="21"/>
      <c r="B903" s="22"/>
      <c r="C903" s="23"/>
      <c r="D903" s="24"/>
      <c r="E903" s="25"/>
      <c r="F903" s="25"/>
      <c r="G903" s="26"/>
      <c r="H903" s="27"/>
      <c r="I903" s="28"/>
      <c r="J903" s="29"/>
      <c r="K903" s="30"/>
      <c r="L903" s="30"/>
      <c r="M903" s="24"/>
      <c r="N903" s="25"/>
      <c r="O903" s="25"/>
      <c r="P903" s="26"/>
      <c r="Q903" s="27"/>
      <c r="R903" s="28"/>
      <c r="S903" s="29"/>
      <c r="T903" s="31"/>
      <c r="U903" s="32"/>
    </row>
    <row r="904" spans="1:21" x14ac:dyDescent="0.25">
      <c r="A904" s="33"/>
      <c r="B904" s="33">
        <v>548</v>
      </c>
      <c r="C904" s="34"/>
      <c r="D904" s="35"/>
      <c r="E904" s="36"/>
      <c r="F904" s="37"/>
      <c r="G904" s="38"/>
      <c r="H904" s="38"/>
      <c r="I904" s="38"/>
      <c r="J904" s="38"/>
      <c r="K904" s="38">
        <f>((SUM(H906:H917)*H905)+(SUM(G906:G917)*G905)+(SUM(I906:I917)*I905))/1000</f>
        <v>115.73099999999999</v>
      </c>
      <c r="L904" s="38" t="e">
        <f>T904*100/M904</f>
        <v>#DIV/0!</v>
      </c>
      <c r="M904" s="35"/>
      <c r="N904" s="36"/>
      <c r="O904" s="37"/>
      <c r="P904" s="38"/>
      <c r="Q904" s="38"/>
      <c r="R904" s="38"/>
      <c r="S904" s="38"/>
      <c r="T904" s="39">
        <f>((SUM(Q906:Q917)*Q905)+(SUM(P906:P917)*P905)+(SUM(R906:R917)*R905))/1000</f>
        <v>0</v>
      </c>
      <c r="U904" s="39" t="e">
        <f>T904*100/M904</f>
        <v>#DIV/0!</v>
      </c>
    </row>
    <row r="905" spans="1:21" x14ac:dyDescent="0.25">
      <c r="A905" s="33"/>
      <c r="B905" s="40"/>
      <c r="C905" s="13"/>
      <c r="D905" s="40"/>
      <c r="E905" s="41" t="s">
        <v>19</v>
      </c>
      <c r="F905" s="42"/>
      <c r="G905" s="43">
        <v>230</v>
      </c>
      <c r="H905" s="43">
        <v>229</v>
      </c>
      <c r="I905" s="43">
        <v>230</v>
      </c>
      <c r="J905" s="43"/>
      <c r="K905" s="38"/>
      <c r="L905" s="38"/>
      <c r="M905" s="40"/>
      <c r="N905" s="41" t="s">
        <v>19</v>
      </c>
      <c r="O905" s="42"/>
      <c r="P905" s="43"/>
      <c r="Q905" s="43"/>
      <c r="R905" s="43"/>
      <c r="S905" s="38"/>
      <c r="T905" s="44"/>
      <c r="U905" s="45"/>
    </row>
    <row r="906" spans="1:21" x14ac:dyDescent="0.25">
      <c r="A906" s="33"/>
      <c r="B906" s="40"/>
      <c r="C906" s="13"/>
      <c r="D906" s="40"/>
      <c r="E906" s="46"/>
      <c r="F906" s="47" t="s">
        <v>30</v>
      </c>
      <c r="G906" s="38">
        <v>78</v>
      </c>
      <c r="H906" s="38">
        <v>98</v>
      </c>
      <c r="I906" s="38">
        <v>89</v>
      </c>
      <c r="J906" s="38">
        <v>16</v>
      </c>
      <c r="K906" s="38">
        <f>(G906*$G$7+H906*$H$7+I906*$I$7)/1000</f>
        <v>0</v>
      </c>
      <c r="L906" s="38"/>
      <c r="M906" s="40"/>
      <c r="N906" s="46"/>
      <c r="O906" s="47" t="s">
        <v>22</v>
      </c>
      <c r="P906" s="38"/>
      <c r="Q906" s="38"/>
      <c r="R906" s="38"/>
      <c r="S906" s="38"/>
      <c r="T906" s="44">
        <f t="shared" ref="T906:T917" si="94">(P906*$P$7+Q906*$Q$7+R906*$R$7)/1000</f>
        <v>0</v>
      </c>
      <c r="U906" s="45"/>
    </row>
    <row r="907" spans="1:21" x14ac:dyDescent="0.25">
      <c r="A907" s="33"/>
      <c r="B907" s="40"/>
      <c r="C907" s="13"/>
      <c r="D907" s="40"/>
      <c r="E907" s="46"/>
      <c r="F907" s="47" t="s">
        <v>31</v>
      </c>
      <c r="G907" s="38">
        <v>15</v>
      </c>
      <c r="H907" s="38">
        <v>12</v>
      </c>
      <c r="I907" s="38">
        <v>8</v>
      </c>
      <c r="J907" s="38">
        <v>7</v>
      </c>
      <c r="K907" s="38">
        <f t="shared" ref="K907:K917" si="95">(G907*$G$7+H907*$H$7+I907*$I$7)/1000</f>
        <v>0</v>
      </c>
      <c r="L907" s="38"/>
      <c r="M907" s="40"/>
      <c r="N907" s="48"/>
      <c r="O907" s="47" t="s">
        <v>22</v>
      </c>
      <c r="P907" s="38"/>
      <c r="Q907" s="38"/>
      <c r="R907" s="38"/>
      <c r="S907" s="38"/>
      <c r="T907" s="44">
        <f t="shared" si="94"/>
        <v>0</v>
      </c>
      <c r="U907" s="45"/>
    </row>
    <row r="908" spans="1:21" x14ac:dyDescent="0.25">
      <c r="A908" s="33"/>
      <c r="B908" s="40"/>
      <c r="C908" s="13"/>
      <c r="D908" s="40"/>
      <c r="E908" s="46"/>
      <c r="F908" s="47" t="s">
        <v>22</v>
      </c>
      <c r="G908" s="38"/>
      <c r="H908" s="38"/>
      <c r="I908" s="38"/>
      <c r="J908" s="38"/>
      <c r="K908" s="38">
        <f t="shared" si="95"/>
        <v>0</v>
      </c>
      <c r="L908" s="38"/>
      <c r="M908" s="40"/>
      <c r="N908" s="46"/>
      <c r="O908" s="47" t="s">
        <v>22</v>
      </c>
      <c r="P908" s="38"/>
      <c r="Q908" s="38"/>
      <c r="R908" s="38"/>
      <c r="S908" s="38"/>
      <c r="T908" s="44">
        <f t="shared" si="94"/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32</v>
      </c>
      <c r="G909" s="38">
        <v>72</v>
      </c>
      <c r="H909" s="38">
        <v>58</v>
      </c>
      <c r="I909" s="38">
        <v>53</v>
      </c>
      <c r="J909" s="38">
        <v>7</v>
      </c>
      <c r="K909" s="38">
        <f t="shared" si="95"/>
        <v>0</v>
      </c>
      <c r="L909" s="38"/>
      <c r="M909" s="40"/>
      <c r="N909" s="48"/>
      <c r="O909" s="47" t="s">
        <v>22</v>
      </c>
      <c r="P909" s="38"/>
      <c r="Q909" s="38"/>
      <c r="R909" s="38"/>
      <c r="S909" s="38"/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22</v>
      </c>
      <c r="G910" s="38"/>
      <c r="H910" s="38"/>
      <c r="I910" s="38"/>
      <c r="J910" s="38"/>
      <c r="K910" s="38">
        <f t="shared" si="95"/>
        <v>0</v>
      </c>
      <c r="L910" s="38"/>
      <c r="M910" s="40"/>
      <c r="N910" s="46"/>
      <c r="O910" s="47" t="s">
        <v>22</v>
      </c>
      <c r="P910" s="38"/>
      <c r="Q910" s="38"/>
      <c r="R910" s="38"/>
      <c r="S910" s="38"/>
      <c r="T910" s="44">
        <f t="shared" si="94"/>
        <v>0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22</v>
      </c>
      <c r="G911" s="38"/>
      <c r="H911" s="38"/>
      <c r="I911" s="38"/>
      <c r="J911" s="38"/>
      <c r="K911" s="38">
        <f t="shared" si="95"/>
        <v>0</v>
      </c>
      <c r="L911" s="38"/>
      <c r="M911" s="40"/>
      <c r="N911" s="46"/>
      <c r="O911" s="47" t="s">
        <v>22</v>
      </c>
      <c r="P911" s="38"/>
      <c r="Q911" s="38"/>
      <c r="R911" s="38"/>
      <c r="S911" s="38"/>
      <c r="T911" s="44">
        <f t="shared" si="94"/>
        <v>0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22</v>
      </c>
      <c r="G912" s="38"/>
      <c r="H912" s="38"/>
      <c r="I912" s="38"/>
      <c r="J912" s="38"/>
      <c r="K912" s="38">
        <f t="shared" si="95"/>
        <v>0</v>
      </c>
      <c r="L912" s="38"/>
      <c r="M912" s="40"/>
      <c r="N912" s="46"/>
      <c r="O912" s="47" t="s">
        <v>22</v>
      </c>
      <c r="P912" s="38"/>
      <c r="Q912" s="38"/>
      <c r="R912" s="38"/>
      <c r="S912" s="38"/>
      <c r="T912" s="44">
        <f t="shared" si="94"/>
        <v>0</v>
      </c>
      <c r="U912" s="45"/>
    </row>
    <row r="913" spans="1:21" x14ac:dyDescent="0.25">
      <c r="A913" s="33"/>
      <c r="B913" s="40"/>
      <c r="C913" s="13"/>
      <c r="D913" s="40"/>
      <c r="E913" s="46"/>
      <c r="F913" s="47" t="s">
        <v>22</v>
      </c>
      <c r="G913" s="38"/>
      <c r="H913" s="38"/>
      <c r="I913" s="38"/>
      <c r="J913" s="38"/>
      <c r="K913" s="38">
        <f t="shared" si="95"/>
        <v>0</v>
      </c>
      <c r="L913" s="38"/>
      <c r="M913" s="40"/>
      <c r="N913" s="46"/>
      <c r="O913" s="47" t="s">
        <v>22</v>
      </c>
      <c r="P913" s="38"/>
      <c r="Q913" s="38"/>
      <c r="R913" s="38"/>
      <c r="S913" s="38"/>
      <c r="T913" s="44">
        <f t="shared" si="94"/>
        <v>0</v>
      </c>
      <c r="U913" s="45"/>
    </row>
    <row r="914" spans="1:21" x14ac:dyDescent="0.25">
      <c r="A914" s="33"/>
      <c r="B914" s="40"/>
      <c r="C914" s="13"/>
      <c r="D914" s="40"/>
      <c r="E914" s="46"/>
      <c r="F914" s="47" t="s">
        <v>42</v>
      </c>
      <c r="G914" s="38">
        <v>0</v>
      </c>
      <c r="H914" s="38">
        <v>21</v>
      </c>
      <c r="I914" s="38">
        <v>0</v>
      </c>
      <c r="J914" s="38">
        <v>11</v>
      </c>
      <c r="K914" s="38">
        <f t="shared" si="95"/>
        <v>0</v>
      </c>
      <c r="L914" s="38"/>
      <c r="M914" s="40"/>
      <c r="N914" s="48"/>
      <c r="O914" s="47" t="s">
        <v>22</v>
      </c>
      <c r="P914" s="38"/>
      <c r="Q914" s="38"/>
      <c r="R914" s="38"/>
      <c r="S914" s="38"/>
      <c r="T914" s="44">
        <f t="shared" si="94"/>
        <v>0</v>
      </c>
      <c r="U914" s="45"/>
    </row>
    <row r="915" spans="1:21" x14ac:dyDescent="0.25">
      <c r="A915" s="33"/>
      <c r="B915" s="40"/>
      <c r="C915" s="13"/>
      <c r="D915" s="40"/>
      <c r="E915" s="46"/>
      <c r="F915" s="47" t="s">
        <v>22</v>
      </c>
      <c r="G915" s="38"/>
      <c r="H915" s="38"/>
      <c r="I915" s="38"/>
      <c r="J915" s="38"/>
      <c r="K915" s="38">
        <f t="shared" si="95"/>
        <v>0</v>
      </c>
      <c r="L915" s="38"/>
      <c r="M915" s="40"/>
      <c r="N915" s="48"/>
      <c r="O915" s="47" t="s">
        <v>22</v>
      </c>
      <c r="P915" s="38"/>
      <c r="Q915" s="38"/>
      <c r="R915" s="38"/>
      <c r="S915" s="38"/>
      <c r="T915" s="44">
        <f t="shared" si="94"/>
        <v>0</v>
      </c>
      <c r="U915" s="45"/>
    </row>
    <row r="916" spans="1:21" x14ac:dyDescent="0.25">
      <c r="A916" s="33"/>
      <c r="B916" s="40"/>
      <c r="C916" s="13"/>
      <c r="D916" s="40"/>
      <c r="E916" s="46"/>
      <c r="F916" s="47" t="s">
        <v>22</v>
      </c>
      <c r="G916" s="38"/>
      <c r="H916" s="38"/>
      <c r="I916" s="38"/>
      <c r="J916" s="38"/>
      <c r="K916" s="38">
        <f t="shared" si="95"/>
        <v>0</v>
      </c>
      <c r="L916" s="38"/>
      <c r="M916" s="40"/>
      <c r="N916" s="48"/>
      <c r="O916" s="47" t="s">
        <v>22</v>
      </c>
      <c r="P916" s="38"/>
      <c r="Q916" s="38"/>
      <c r="R916" s="38"/>
      <c r="S916" s="38"/>
      <c r="T916" s="44">
        <f t="shared" si="94"/>
        <v>0</v>
      </c>
      <c r="U916" s="45"/>
    </row>
    <row r="917" spans="1:21" x14ac:dyDescent="0.25">
      <c r="A917" s="33"/>
      <c r="B917" s="40"/>
      <c r="C917" s="13"/>
      <c r="D917" s="40"/>
      <c r="E917" s="46"/>
      <c r="F917" s="47" t="s">
        <v>22</v>
      </c>
      <c r="G917" s="38"/>
      <c r="H917" s="38"/>
      <c r="I917" s="38"/>
      <c r="J917" s="38"/>
      <c r="K917" s="38">
        <f t="shared" si="95"/>
        <v>0</v>
      </c>
      <c r="L917" s="38"/>
      <c r="M917" s="40"/>
      <c r="N917" s="49"/>
      <c r="O917" s="47" t="s">
        <v>22</v>
      </c>
      <c r="P917" s="38"/>
      <c r="Q917" s="38"/>
      <c r="R917" s="38"/>
      <c r="S917" s="38"/>
      <c r="T917" s="44">
        <f t="shared" si="94"/>
        <v>0</v>
      </c>
      <c r="U917" s="45"/>
    </row>
    <row r="918" spans="1:21" x14ac:dyDescent="0.25">
      <c r="E918" t="s">
        <v>0</v>
      </c>
      <c r="F918" s="1"/>
    </row>
    <row r="919" spans="1:21" x14ac:dyDescent="0.25">
      <c r="A919" s="2" t="s">
        <v>1</v>
      </c>
      <c r="B919" s="3" t="s">
        <v>2</v>
      </c>
      <c r="C919" s="3" t="s">
        <v>3</v>
      </c>
      <c r="D919" s="4" t="s">
        <v>4</v>
      </c>
      <c r="E919" s="4"/>
      <c r="F919" s="5"/>
      <c r="G919" s="5"/>
      <c r="H919" s="5"/>
      <c r="I919" s="5"/>
      <c r="J919" s="5"/>
      <c r="K919" s="6" t="s">
        <v>5</v>
      </c>
      <c r="L919" s="7"/>
      <c r="M919" s="4" t="s">
        <v>6</v>
      </c>
      <c r="N919" s="4"/>
      <c r="O919" s="5"/>
      <c r="P919" s="5"/>
      <c r="Q919" s="5"/>
      <c r="R919" s="5"/>
      <c r="S919" s="5"/>
      <c r="T919" s="8" t="s">
        <v>7</v>
      </c>
      <c r="U919" s="9" t="s">
        <v>8</v>
      </c>
    </row>
    <row r="920" spans="1:21" ht="25.5" x14ac:dyDescent="0.25">
      <c r="A920" s="2"/>
      <c r="B920" s="3"/>
      <c r="C920" s="3"/>
      <c r="D920" s="10" t="s">
        <v>9</v>
      </c>
      <c r="E920" s="11" t="s">
        <v>10</v>
      </c>
      <c r="F920" s="11" t="s">
        <v>11</v>
      </c>
      <c r="G920" s="12" t="s">
        <v>12</v>
      </c>
      <c r="H920" s="13"/>
      <c r="I920" s="13"/>
      <c r="J920" s="13"/>
      <c r="K920" s="13"/>
      <c r="L920" s="14" t="s">
        <v>13</v>
      </c>
      <c r="M920" s="10" t="s">
        <v>9</v>
      </c>
      <c r="N920" s="15" t="s">
        <v>14</v>
      </c>
      <c r="O920" s="11" t="s">
        <v>11</v>
      </c>
      <c r="P920" s="12" t="s">
        <v>12</v>
      </c>
      <c r="Q920" s="13"/>
      <c r="R920" s="13"/>
      <c r="S920" s="13"/>
      <c r="T920" s="8"/>
      <c r="U920" s="9"/>
    </row>
    <row r="921" spans="1:21" x14ac:dyDescent="0.25">
      <c r="A921" s="2"/>
      <c r="B921" s="3"/>
      <c r="C921" s="3"/>
      <c r="D921" s="10"/>
      <c r="E921" s="11"/>
      <c r="F921" s="11"/>
      <c r="G921" s="16" t="s">
        <v>15</v>
      </c>
      <c r="H921" s="17" t="s">
        <v>16</v>
      </c>
      <c r="I921" s="18" t="s">
        <v>17</v>
      </c>
      <c r="J921" s="19">
        <v>0</v>
      </c>
      <c r="K921" s="13"/>
      <c r="L921" s="20"/>
      <c r="M921" s="10"/>
      <c r="N921" s="15"/>
      <c r="O921" s="11"/>
      <c r="P921" s="16" t="s">
        <v>15</v>
      </c>
      <c r="Q921" s="17" t="s">
        <v>16</v>
      </c>
      <c r="R921" s="18" t="s">
        <v>17</v>
      </c>
      <c r="S921" s="19">
        <v>0</v>
      </c>
      <c r="T921" s="8"/>
      <c r="U921" s="9"/>
    </row>
    <row r="922" spans="1:21" x14ac:dyDescent="0.25">
      <c r="A922" s="21"/>
      <c r="B922" s="22"/>
      <c r="C922" s="23"/>
      <c r="D922" s="24"/>
      <c r="E922" s="25"/>
      <c r="F922" s="25"/>
      <c r="G922" s="26"/>
      <c r="H922" s="27"/>
      <c r="I922" s="28"/>
      <c r="J922" s="29"/>
      <c r="K922" s="30"/>
      <c r="L922" s="30"/>
      <c r="M922" s="24"/>
      <c r="N922" s="25"/>
      <c r="O922" s="25"/>
      <c r="P922" s="26"/>
      <c r="Q922" s="27"/>
      <c r="R922" s="28"/>
      <c r="S922" s="29"/>
      <c r="T922" s="31"/>
      <c r="U922" s="32"/>
    </row>
    <row r="923" spans="1:21" x14ac:dyDescent="0.25">
      <c r="A923" s="33"/>
      <c r="B923" s="33">
        <v>549</v>
      </c>
      <c r="C923" s="34"/>
      <c r="D923" s="35"/>
      <c r="E923" s="36"/>
      <c r="F923" s="37"/>
      <c r="G923" s="38"/>
      <c r="H923" s="38"/>
      <c r="I923" s="38"/>
      <c r="J923" s="38"/>
      <c r="K923" s="38">
        <f>((SUM(H925:H936)*H924)+(SUM(G925:G936)*G924)+(SUM(I925:I936)*I924))/1000</f>
        <v>0</v>
      </c>
      <c r="L923" s="38" t="e">
        <f>T923*100/M923</f>
        <v>#DIV/0!</v>
      </c>
      <c r="M923" s="35"/>
      <c r="N923" s="36"/>
      <c r="O923" s="37"/>
      <c r="P923" s="38"/>
      <c r="Q923" s="38"/>
      <c r="R923" s="38"/>
      <c r="S923" s="38"/>
      <c r="T923" s="39">
        <f>((SUM(Q925:Q936)*Q924)+(SUM(P925:P936)*P924)+(SUM(R925:R936)*R924))/1000</f>
        <v>0</v>
      </c>
      <c r="U923" s="39" t="e">
        <f>T923*100/M923</f>
        <v>#DIV/0!</v>
      </c>
    </row>
    <row r="924" spans="1:21" x14ac:dyDescent="0.25">
      <c r="A924" s="33"/>
      <c r="B924" s="40"/>
      <c r="C924" s="13"/>
      <c r="D924" s="40"/>
      <c r="E924" s="41" t="s">
        <v>19</v>
      </c>
      <c r="F924" s="42"/>
      <c r="G924" s="43"/>
      <c r="H924" s="43"/>
      <c r="I924" s="43"/>
      <c r="J924" s="43"/>
      <c r="K924" s="38"/>
      <c r="L924" s="38"/>
      <c r="M924" s="40"/>
      <c r="N924" s="41" t="s">
        <v>19</v>
      </c>
      <c r="O924" s="42"/>
      <c r="P924" s="43"/>
      <c r="Q924" s="43"/>
      <c r="R924" s="43"/>
      <c r="S924" s="38"/>
      <c r="T924" s="44"/>
      <c r="U924" s="45"/>
    </row>
    <row r="925" spans="1:21" x14ac:dyDescent="0.25">
      <c r="A925" s="33"/>
      <c r="B925" s="40"/>
      <c r="C925" s="13"/>
      <c r="D925" s="40"/>
      <c r="E925" s="46"/>
      <c r="F925" s="47" t="s">
        <v>22</v>
      </c>
      <c r="G925" s="38"/>
      <c r="H925" s="38"/>
      <c r="I925" s="38"/>
      <c r="J925" s="38"/>
      <c r="K925" s="38">
        <f>(G925*$G$7+H925*$H$7+I925*$I$7)/1000</f>
        <v>0</v>
      </c>
      <c r="L925" s="38"/>
      <c r="M925" s="40"/>
      <c r="N925" s="46"/>
      <c r="O925" s="47" t="s">
        <v>22</v>
      </c>
      <c r="P925" s="38"/>
      <c r="Q925" s="38"/>
      <c r="R925" s="38"/>
      <c r="S925" s="38"/>
      <c r="T925" s="44">
        <f t="shared" ref="T925:T936" si="96">(P925*$P$7+Q925*$Q$7+R925*$R$7)/1000</f>
        <v>0</v>
      </c>
      <c r="U925" s="45"/>
    </row>
    <row r="926" spans="1:21" x14ac:dyDescent="0.25">
      <c r="A926" s="33"/>
      <c r="B926" s="40"/>
      <c r="C926" s="13"/>
      <c r="D926" s="40"/>
      <c r="E926" s="46"/>
      <c r="F926" s="47" t="s">
        <v>22</v>
      </c>
      <c r="G926" s="38"/>
      <c r="H926" s="38"/>
      <c r="I926" s="38"/>
      <c r="J926" s="38"/>
      <c r="K926" s="38">
        <f t="shared" ref="K926:K936" si="97">(G926*$G$7+H926*$H$7+I926*$I$7)/1000</f>
        <v>0</v>
      </c>
      <c r="L926" s="38"/>
      <c r="M926" s="40"/>
      <c r="N926" s="48"/>
      <c r="O926" s="47" t="s">
        <v>22</v>
      </c>
      <c r="P926" s="38"/>
      <c r="Q926" s="38"/>
      <c r="R926" s="38"/>
      <c r="S926" s="38"/>
      <c r="T926" s="44">
        <f t="shared" si="96"/>
        <v>0</v>
      </c>
      <c r="U926" s="45"/>
    </row>
    <row r="927" spans="1:21" x14ac:dyDescent="0.25">
      <c r="A927" s="33"/>
      <c r="B927" s="40"/>
      <c r="C927" s="13"/>
      <c r="D927" s="40"/>
      <c r="E927" s="46"/>
      <c r="F927" s="47" t="s">
        <v>22</v>
      </c>
      <c r="G927" s="38"/>
      <c r="H927" s="38"/>
      <c r="I927" s="38"/>
      <c r="J927" s="38"/>
      <c r="K927" s="38">
        <f t="shared" si="97"/>
        <v>0</v>
      </c>
      <c r="L927" s="38"/>
      <c r="M927" s="40"/>
      <c r="N927" s="46"/>
      <c r="O927" s="47" t="s">
        <v>22</v>
      </c>
      <c r="P927" s="38"/>
      <c r="Q927" s="38"/>
      <c r="R927" s="38"/>
      <c r="S927" s="38"/>
      <c r="T927" s="44">
        <f t="shared" si="96"/>
        <v>0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22</v>
      </c>
      <c r="G928" s="38"/>
      <c r="H928" s="38"/>
      <c r="I928" s="38"/>
      <c r="J928" s="38"/>
      <c r="K928" s="38">
        <f t="shared" si="97"/>
        <v>0</v>
      </c>
      <c r="L928" s="38"/>
      <c r="M928" s="40"/>
      <c r="N928" s="48"/>
      <c r="O928" s="47" t="s">
        <v>22</v>
      </c>
      <c r="P928" s="38"/>
      <c r="Q928" s="38"/>
      <c r="R928" s="38"/>
      <c r="S928" s="38"/>
      <c r="T928" s="44">
        <f t="shared" si="96"/>
        <v>0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22</v>
      </c>
      <c r="G929" s="38"/>
      <c r="H929" s="38"/>
      <c r="I929" s="38"/>
      <c r="J929" s="38"/>
      <c r="K929" s="38">
        <f t="shared" si="97"/>
        <v>0</v>
      </c>
      <c r="L929" s="38"/>
      <c r="M929" s="40"/>
      <c r="N929" s="46"/>
      <c r="O929" s="47" t="s">
        <v>22</v>
      </c>
      <c r="P929" s="38"/>
      <c r="Q929" s="38"/>
      <c r="R929" s="38"/>
      <c r="S929" s="38"/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22</v>
      </c>
      <c r="G930" s="38"/>
      <c r="H930" s="38"/>
      <c r="I930" s="38"/>
      <c r="J930" s="38"/>
      <c r="K930" s="38">
        <f t="shared" si="97"/>
        <v>0</v>
      </c>
      <c r="L930" s="38"/>
      <c r="M930" s="40"/>
      <c r="N930" s="46"/>
      <c r="O930" s="47" t="s">
        <v>22</v>
      </c>
      <c r="P930" s="38"/>
      <c r="Q930" s="38"/>
      <c r="R930" s="38"/>
      <c r="S930" s="38"/>
      <c r="T930" s="44">
        <f t="shared" si="96"/>
        <v>0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22</v>
      </c>
      <c r="G931" s="38"/>
      <c r="H931" s="38"/>
      <c r="I931" s="38"/>
      <c r="J931" s="38"/>
      <c r="K931" s="38">
        <f t="shared" si="97"/>
        <v>0</v>
      </c>
      <c r="L931" s="38"/>
      <c r="M931" s="40"/>
      <c r="N931" s="46"/>
      <c r="O931" s="47" t="s">
        <v>22</v>
      </c>
      <c r="P931" s="38"/>
      <c r="Q931" s="38"/>
      <c r="R931" s="38"/>
      <c r="S931" s="38"/>
      <c r="T931" s="44">
        <f t="shared" si="96"/>
        <v>0</v>
      </c>
      <c r="U931" s="45"/>
    </row>
    <row r="932" spans="1:21" x14ac:dyDescent="0.25">
      <c r="A932" s="33"/>
      <c r="B932" s="40"/>
      <c r="C932" s="13"/>
      <c r="D932" s="40"/>
      <c r="E932" s="46"/>
      <c r="F932" s="47" t="s">
        <v>22</v>
      </c>
      <c r="G932" s="38"/>
      <c r="H932" s="38"/>
      <c r="I932" s="38"/>
      <c r="J932" s="38"/>
      <c r="K932" s="38">
        <f t="shared" si="97"/>
        <v>0</v>
      </c>
      <c r="L932" s="38"/>
      <c r="M932" s="40"/>
      <c r="N932" s="46"/>
      <c r="O932" s="47" t="s">
        <v>22</v>
      </c>
      <c r="P932" s="38"/>
      <c r="Q932" s="38"/>
      <c r="R932" s="38"/>
      <c r="S932" s="38"/>
      <c r="T932" s="44">
        <f t="shared" si="96"/>
        <v>0</v>
      </c>
      <c r="U932" s="45"/>
    </row>
    <row r="933" spans="1:21" x14ac:dyDescent="0.25">
      <c r="A933" s="33"/>
      <c r="B933" s="40"/>
      <c r="C933" s="13"/>
      <c r="D933" s="40"/>
      <c r="E933" s="46"/>
      <c r="F933" s="47" t="s">
        <v>22</v>
      </c>
      <c r="G933" s="38"/>
      <c r="H933" s="38"/>
      <c r="I933" s="38"/>
      <c r="J933" s="38"/>
      <c r="K933" s="38">
        <f t="shared" si="97"/>
        <v>0</v>
      </c>
      <c r="L933" s="38"/>
      <c r="M933" s="40"/>
      <c r="N933" s="48"/>
      <c r="O933" s="47" t="s">
        <v>22</v>
      </c>
      <c r="P933" s="38"/>
      <c r="Q933" s="38"/>
      <c r="R933" s="38"/>
      <c r="S933" s="38"/>
      <c r="T933" s="44">
        <f t="shared" si="96"/>
        <v>0</v>
      </c>
      <c r="U933" s="45"/>
    </row>
    <row r="934" spans="1:21" x14ac:dyDescent="0.25">
      <c r="A934" s="33"/>
      <c r="B934" s="40"/>
      <c r="C934" s="13"/>
      <c r="D934" s="40"/>
      <c r="E934" s="46"/>
      <c r="F934" s="47" t="s">
        <v>22</v>
      </c>
      <c r="G934" s="38"/>
      <c r="H934" s="38"/>
      <c r="I934" s="38"/>
      <c r="J934" s="38"/>
      <c r="K934" s="38">
        <f t="shared" si="97"/>
        <v>0</v>
      </c>
      <c r="L934" s="38"/>
      <c r="M934" s="40"/>
      <c r="N934" s="48"/>
      <c r="O934" s="47" t="s">
        <v>22</v>
      </c>
      <c r="P934" s="38"/>
      <c r="Q934" s="38"/>
      <c r="R934" s="38"/>
      <c r="S934" s="38"/>
      <c r="T934" s="44">
        <f t="shared" si="96"/>
        <v>0</v>
      </c>
      <c r="U934" s="45"/>
    </row>
    <row r="935" spans="1:21" x14ac:dyDescent="0.25">
      <c r="A935" s="33"/>
      <c r="B935" s="40"/>
      <c r="C935" s="13"/>
      <c r="D935" s="40"/>
      <c r="E935" s="46"/>
      <c r="F935" s="47" t="s">
        <v>22</v>
      </c>
      <c r="G935" s="38"/>
      <c r="H935" s="38"/>
      <c r="I935" s="38"/>
      <c r="J935" s="38"/>
      <c r="K935" s="38">
        <f t="shared" si="97"/>
        <v>0</v>
      </c>
      <c r="L935" s="38"/>
      <c r="M935" s="40"/>
      <c r="N935" s="48"/>
      <c r="O935" s="47" t="s">
        <v>22</v>
      </c>
      <c r="P935" s="38"/>
      <c r="Q935" s="38"/>
      <c r="R935" s="38"/>
      <c r="S935" s="38"/>
      <c r="T935" s="44">
        <f t="shared" si="96"/>
        <v>0</v>
      </c>
      <c r="U935" s="45"/>
    </row>
    <row r="936" spans="1:21" x14ac:dyDescent="0.25">
      <c r="A936" s="33"/>
      <c r="B936" s="40"/>
      <c r="C936" s="13"/>
      <c r="D936" s="40"/>
      <c r="E936" s="46"/>
      <c r="F936" s="47" t="s">
        <v>22</v>
      </c>
      <c r="G936" s="38"/>
      <c r="H936" s="38"/>
      <c r="I936" s="38"/>
      <c r="J936" s="38"/>
      <c r="K936" s="38">
        <f t="shared" si="97"/>
        <v>0</v>
      </c>
      <c r="L936" s="38"/>
      <c r="M936" s="40"/>
      <c r="N936" s="49"/>
      <c r="O936" s="47" t="s">
        <v>22</v>
      </c>
      <c r="P936" s="38"/>
      <c r="Q936" s="38"/>
      <c r="R936" s="38"/>
      <c r="S936" s="38"/>
      <c r="T936" s="44">
        <f t="shared" si="96"/>
        <v>0</v>
      </c>
      <c r="U936" s="45"/>
    </row>
    <row r="937" spans="1:21" x14ac:dyDescent="0.25">
      <c r="E937" t="s">
        <v>0</v>
      </c>
      <c r="F937" s="1"/>
      <c r="G937" s="1">
        <v>45661</v>
      </c>
    </row>
    <row r="938" spans="1:21" x14ac:dyDescent="0.25">
      <c r="A938" s="2" t="s">
        <v>1</v>
      </c>
      <c r="B938" s="3" t="s">
        <v>2</v>
      </c>
      <c r="C938" s="3" t="s">
        <v>3</v>
      </c>
      <c r="D938" s="4" t="s">
        <v>4</v>
      </c>
      <c r="E938" s="4"/>
      <c r="F938" s="5"/>
      <c r="G938" s="5"/>
      <c r="H938" s="5"/>
      <c r="I938" s="5"/>
      <c r="J938" s="5"/>
      <c r="K938" s="6" t="s">
        <v>5</v>
      </c>
      <c r="L938" s="7"/>
      <c r="M938" s="4" t="s">
        <v>6</v>
      </c>
      <c r="N938" s="4"/>
      <c r="O938" s="5"/>
      <c r="P938" s="5"/>
      <c r="Q938" s="5"/>
      <c r="R938" s="5"/>
      <c r="S938" s="5"/>
      <c r="T938" s="8" t="s">
        <v>7</v>
      </c>
      <c r="U938" s="9" t="s">
        <v>8</v>
      </c>
    </row>
    <row r="939" spans="1:21" ht="25.5" x14ac:dyDescent="0.25">
      <c r="A939" s="2"/>
      <c r="B939" s="3"/>
      <c r="C939" s="3"/>
      <c r="D939" s="10" t="s">
        <v>9</v>
      </c>
      <c r="E939" s="11" t="s">
        <v>10</v>
      </c>
      <c r="F939" s="11" t="s">
        <v>11</v>
      </c>
      <c r="G939" s="12" t="s">
        <v>12</v>
      </c>
      <c r="H939" s="13"/>
      <c r="I939" s="13"/>
      <c r="J939" s="13"/>
      <c r="K939" s="13"/>
      <c r="L939" s="14" t="s">
        <v>13</v>
      </c>
      <c r="M939" s="10" t="s">
        <v>9</v>
      </c>
      <c r="N939" s="15" t="s">
        <v>14</v>
      </c>
      <c r="O939" s="11" t="s">
        <v>11</v>
      </c>
      <c r="P939" s="12" t="s">
        <v>12</v>
      </c>
      <c r="Q939" s="13"/>
      <c r="R939" s="13"/>
      <c r="S939" s="13"/>
      <c r="T939" s="8"/>
      <c r="U939" s="9"/>
    </row>
    <row r="940" spans="1:21" x14ac:dyDescent="0.25">
      <c r="A940" s="2"/>
      <c r="B940" s="3"/>
      <c r="C940" s="3"/>
      <c r="D940" s="10"/>
      <c r="E940" s="11"/>
      <c r="F940" s="11"/>
      <c r="G940" s="16" t="s">
        <v>15</v>
      </c>
      <c r="H940" s="17" t="s">
        <v>16</v>
      </c>
      <c r="I940" s="18" t="s">
        <v>17</v>
      </c>
      <c r="J940" s="19">
        <v>0</v>
      </c>
      <c r="K940" s="13"/>
      <c r="L940" s="20"/>
      <c r="M940" s="10"/>
      <c r="N940" s="15"/>
      <c r="O940" s="11"/>
      <c r="P940" s="16" t="s">
        <v>15</v>
      </c>
      <c r="Q940" s="17" t="s">
        <v>16</v>
      </c>
      <c r="R940" s="18" t="s">
        <v>17</v>
      </c>
      <c r="S940" s="19">
        <v>0</v>
      </c>
      <c r="T940" s="8"/>
      <c r="U940" s="9"/>
    </row>
    <row r="941" spans="1:21" x14ac:dyDescent="0.25">
      <c r="A941" s="21"/>
      <c r="B941" s="22"/>
      <c r="C941" s="23"/>
      <c r="D941" s="24"/>
      <c r="E941" s="25"/>
      <c r="F941" s="25"/>
      <c r="G941" s="26"/>
      <c r="H941" s="27"/>
      <c r="I941" s="28"/>
      <c r="J941" s="29"/>
      <c r="K941" s="30"/>
      <c r="L941" s="30"/>
      <c r="M941" s="24"/>
      <c r="N941" s="25"/>
      <c r="O941" s="25"/>
      <c r="P941" s="26"/>
      <c r="Q941" s="27"/>
      <c r="R941" s="28"/>
      <c r="S941" s="29"/>
      <c r="T941" s="31"/>
      <c r="U941" s="32"/>
    </row>
    <row r="942" spans="1:21" x14ac:dyDescent="0.25">
      <c r="A942" s="33"/>
      <c r="B942" s="33">
        <v>550</v>
      </c>
      <c r="C942" s="34"/>
      <c r="D942" s="35"/>
      <c r="E942" s="36"/>
      <c r="F942" s="37"/>
      <c r="G942" s="38"/>
      <c r="H942" s="38"/>
      <c r="I942" s="38"/>
      <c r="J942" s="38"/>
      <c r="K942" s="38">
        <f>((SUM(H944:H955)*H943)+(SUM(G944:G955)*G943)+(SUM(I944:I955)*I943))/1000</f>
        <v>0</v>
      </c>
      <c r="L942" s="38" t="e">
        <f>T942*100/M942</f>
        <v>#DIV/0!</v>
      </c>
      <c r="M942" s="35"/>
      <c r="N942" s="36"/>
      <c r="O942" s="37"/>
      <c r="P942" s="38"/>
      <c r="Q942" s="38"/>
      <c r="R942" s="38"/>
      <c r="S942" s="38"/>
      <c r="T942" s="39">
        <f>((SUM(Q944:Q955)*Q943)+(SUM(P944:P955)*P943)+(SUM(R944:R955)*R943))/1000</f>
        <v>0</v>
      </c>
      <c r="U942" s="39" t="e">
        <f>T942*100/M942</f>
        <v>#DIV/0!</v>
      </c>
    </row>
    <row r="943" spans="1:21" x14ac:dyDescent="0.25">
      <c r="A943" s="33"/>
      <c r="B943" s="40"/>
      <c r="C943" s="13"/>
      <c r="D943" s="40"/>
      <c r="E943" s="41" t="s">
        <v>19</v>
      </c>
      <c r="F943" s="42"/>
      <c r="G943" s="43">
        <v>228</v>
      </c>
      <c r="H943" s="43">
        <v>228</v>
      </c>
      <c r="I943" s="43">
        <v>228</v>
      </c>
      <c r="J943" s="43"/>
      <c r="K943" s="38"/>
      <c r="L943" s="38"/>
      <c r="M943" s="40"/>
      <c r="N943" s="41" t="s">
        <v>19</v>
      </c>
      <c r="O943" s="42"/>
      <c r="P943" s="43"/>
      <c r="Q943" s="43"/>
      <c r="R943" s="43"/>
      <c r="S943" s="38"/>
      <c r="T943" s="44"/>
      <c r="U943" s="45"/>
    </row>
    <row r="944" spans="1:21" x14ac:dyDescent="0.25">
      <c r="A944" s="33"/>
      <c r="B944" s="40"/>
      <c r="C944" s="13"/>
      <c r="D944" s="40"/>
      <c r="E944" s="46"/>
      <c r="F944" s="47" t="s">
        <v>30</v>
      </c>
      <c r="G944" s="38">
        <v>0</v>
      </c>
      <c r="H944" s="38">
        <v>0</v>
      </c>
      <c r="I944" s="38">
        <v>0</v>
      </c>
      <c r="J944" s="38">
        <v>0</v>
      </c>
      <c r="K944" s="38">
        <f>(G944*$G$7+H944*$H$7+I944*$I$7)/1000</f>
        <v>0</v>
      </c>
      <c r="L944" s="38"/>
      <c r="M944" s="40"/>
      <c r="N944" s="46"/>
      <c r="O944" s="47" t="s">
        <v>22</v>
      </c>
      <c r="P944" s="38"/>
      <c r="Q944" s="38"/>
      <c r="R944" s="38"/>
      <c r="S944" s="38"/>
      <c r="T944" s="44">
        <f t="shared" ref="T944:T955" si="98">(P944*$P$7+Q944*$Q$7+R944*$R$7)/1000</f>
        <v>0</v>
      </c>
      <c r="U944" s="45"/>
    </row>
    <row r="945" spans="1:21" x14ac:dyDescent="0.25">
      <c r="A945" s="33"/>
      <c r="B945" s="40"/>
      <c r="C945" s="13"/>
      <c r="D945" s="40"/>
      <c r="E945" s="46"/>
      <c r="F945" s="47" t="s">
        <v>22</v>
      </c>
      <c r="G945" s="38"/>
      <c r="H945" s="38"/>
      <c r="I945" s="38"/>
      <c r="J945" s="38"/>
      <c r="K945" s="38">
        <f t="shared" ref="K945:K955" si="99">(G945*$G$7+H945*$H$7+I945*$I$7)/1000</f>
        <v>0</v>
      </c>
      <c r="L945" s="38"/>
      <c r="M945" s="40"/>
      <c r="N945" s="48"/>
      <c r="O945" s="47" t="s">
        <v>22</v>
      </c>
      <c r="P945" s="38"/>
      <c r="Q945" s="38"/>
      <c r="R945" s="38"/>
      <c r="S945" s="38"/>
      <c r="T945" s="44">
        <f t="shared" si="98"/>
        <v>0</v>
      </c>
      <c r="U945" s="45"/>
    </row>
    <row r="946" spans="1:21" x14ac:dyDescent="0.25">
      <c r="A946" s="33"/>
      <c r="B946" s="40"/>
      <c r="C946" s="13"/>
      <c r="D946" s="40"/>
      <c r="E946" s="46"/>
      <c r="F946" s="47" t="s">
        <v>22</v>
      </c>
      <c r="G946" s="38"/>
      <c r="H946" s="38"/>
      <c r="I946" s="38"/>
      <c r="J946" s="38"/>
      <c r="K946" s="38">
        <f t="shared" si="99"/>
        <v>0</v>
      </c>
      <c r="L946" s="38"/>
      <c r="M946" s="40"/>
      <c r="N946" s="46"/>
      <c r="O946" s="47" t="s">
        <v>22</v>
      </c>
      <c r="P946" s="38"/>
      <c r="Q946" s="38"/>
      <c r="R946" s="38"/>
      <c r="S946" s="38"/>
      <c r="T946" s="44">
        <f t="shared" si="98"/>
        <v>0</v>
      </c>
      <c r="U946" s="45"/>
    </row>
    <row r="947" spans="1:21" x14ac:dyDescent="0.25">
      <c r="A947" s="33"/>
      <c r="B947" s="40"/>
      <c r="C947" s="13"/>
      <c r="D947" s="40"/>
      <c r="E947" s="46"/>
      <c r="F947" s="47" t="s">
        <v>22</v>
      </c>
      <c r="G947" s="38"/>
      <c r="H947" s="38"/>
      <c r="I947" s="38"/>
      <c r="J947" s="38"/>
      <c r="K947" s="38">
        <f t="shared" si="99"/>
        <v>0</v>
      </c>
      <c r="L947" s="38"/>
      <c r="M947" s="40"/>
      <c r="N947" s="48"/>
      <c r="O947" s="47" t="s">
        <v>22</v>
      </c>
      <c r="P947" s="38"/>
      <c r="Q947" s="38"/>
      <c r="R947" s="38"/>
      <c r="S947" s="38"/>
      <c r="T947" s="44">
        <f t="shared" si="98"/>
        <v>0</v>
      </c>
      <c r="U947" s="45"/>
    </row>
    <row r="948" spans="1:21" x14ac:dyDescent="0.25">
      <c r="A948" s="33"/>
      <c r="B948" s="40"/>
      <c r="C948" s="13"/>
      <c r="D948" s="40"/>
      <c r="E948" s="46"/>
      <c r="F948" s="47" t="s">
        <v>22</v>
      </c>
      <c r="G948" s="38"/>
      <c r="H948" s="38"/>
      <c r="I948" s="38"/>
      <c r="J948" s="38"/>
      <c r="K948" s="38">
        <f t="shared" si="99"/>
        <v>0</v>
      </c>
      <c r="L948" s="38"/>
      <c r="M948" s="40"/>
      <c r="N948" s="46"/>
      <c r="O948" s="47" t="s">
        <v>22</v>
      </c>
      <c r="P948" s="38"/>
      <c r="Q948" s="38"/>
      <c r="R948" s="38"/>
      <c r="S948" s="38"/>
      <c r="T948" s="44">
        <f t="shared" si="98"/>
        <v>0</v>
      </c>
      <c r="U948" s="45"/>
    </row>
    <row r="949" spans="1:21" x14ac:dyDescent="0.25">
      <c r="A949" s="33"/>
      <c r="B949" s="40"/>
      <c r="C949" s="13"/>
      <c r="D949" s="40"/>
      <c r="E949" s="46"/>
      <c r="F949" s="47" t="s">
        <v>22</v>
      </c>
      <c r="G949" s="38"/>
      <c r="H949" s="38"/>
      <c r="I949" s="38"/>
      <c r="J949" s="38"/>
      <c r="K949" s="38">
        <f t="shared" si="99"/>
        <v>0</v>
      </c>
      <c r="L949" s="38"/>
      <c r="M949" s="40"/>
      <c r="N949" s="46"/>
      <c r="O949" s="47" t="s">
        <v>22</v>
      </c>
      <c r="P949" s="38"/>
      <c r="Q949" s="38"/>
      <c r="R949" s="38"/>
      <c r="S949" s="38"/>
      <c r="T949" s="44">
        <f t="shared" si="98"/>
        <v>0</v>
      </c>
      <c r="U949" s="45"/>
    </row>
    <row r="950" spans="1:21" x14ac:dyDescent="0.25">
      <c r="A950" s="33"/>
      <c r="B950" s="40"/>
      <c r="C950" s="13"/>
      <c r="D950" s="40"/>
      <c r="E950" s="46"/>
      <c r="F950" s="47" t="s">
        <v>22</v>
      </c>
      <c r="G950" s="38"/>
      <c r="H950" s="38"/>
      <c r="I950" s="38"/>
      <c r="J950" s="38"/>
      <c r="K950" s="38">
        <f t="shared" si="99"/>
        <v>0</v>
      </c>
      <c r="L950" s="38"/>
      <c r="M950" s="40"/>
      <c r="N950" s="46"/>
      <c r="O950" s="47" t="s">
        <v>22</v>
      </c>
      <c r="P950" s="38"/>
      <c r="Q950" s="38"/>
      <c r="R950" s="38"/>
      <c r="S950" s="38"/>
      <c r="T950" s="44">
        <f t="shared" si="98"/>
        <v>0</v>
      </c>
      <c r="U950" s="45"/>
    </row>
    <row r="951" spans="1:21" x14ac:dyDescent="0.25">
      <c r="A951" s="33"/>
      <c r="B951" s="40"/>
      <c r="C951" s="13"/>
      <c r="D951" s="40"/>
      <c r="E951" s="46"/>
      <c r="F951" s="47" t="s">
        <v>22</v>
      </c>
      <c r="G951" s="38"/>
      <c r="H951" s="38"/>
      <c r="I951" s="38"/>
      <c r="J951" s="38"/>
      <c r="K951" s="38">
        <f t="shared" si="99"/>
        <v>0</v>
      </c>
      <c r="L951" s="38"/>
      <c r="M951" s="40"/>
      <c r="N951" s="46"/>
      <c r="O951" s="47" t="s">
        <v>22</v>
      </c>
      <c r="P951" s="38"/>
      <c r="Q951" s="38"/>
      <c r="R951" s="38"/>
      <c r="S951" s="38"/>
      <c r="T951" s="44">
        <f t="shared" si="98"/>
        <v>0</v>
      </c>
      <c r="U951" s="45"/>
    </row>
    <row r="952" spans="1:21" x14ac:dyDescent="0.25">
      <c r="A952" s="33"/>
      <c r="B952" s="40"/>
      <c r="C952" s="13"/>
      <c r="D952" s="40"/>
      <c r="E952" s="46"/>
      <c r="F952" s="47" t="s">
        <v>22</v>
      </c>
      <c r="G952" s="38"/>
      <c r="H952" s="38"/>
      <c r="I952" s="38"/>
      <c r="J952" s="38"/>
      <c r="K952" s="38">
        <f t="shared" si="99"/>
        <v>0</v>
      </c>
      <c r="L952" s="38"/>
      <c r="M952" s="40"/>
      <c r="N952" s="48"/>
      <c r="O952" s="47" t="s">
        <v>22</v>
      </c>
      <c r="P952" s="38"/>
      <c r="Q952" s="38"/>
      <c r="R952" s="38"/>
      <c r="S952" s="38"/>
      <c r="T952" s="44">
        <f t="shared" si="98"/>
        <v>0</v>
      </c>
      <c r="U952" s="45"/>
    </row>
    <row r="953" spans="1:21" x14ac:dyDescent="0.25">
      <c r="A953" s="33"/>
      <c r="B953" s="40"/>
      <c r="C953" s="13"/>
      <c r="D953" s="40"/>
      <c r="E953" s="46"/>
      <c r="F953" s="47" t="s">
        <v>22</v>
      </c>
      <c r="G953" s="38"/>
      <c r="H953" s="38"/>
      <c r="I953" s="38"/>
      <c r="J953" s="38"/>
      <c r="K953" s="38">
        <f t="shared" si="99"/>
        <v>0</v>
      </c>
      <c r="L953" s="38"/>
      <c r="M953" s="40"/>
      <c r="N953" s="48"/>
      <c r="O953" s="47" t="s">
        <v>22</v>
      </c>
      <c r="P953" s="38"/>
      <c r="Q953" s="38"/>
      <c r="R953" s="38"/>
      <c r="S953" s="38"/>
      <c r="T953" s="44">
        <f t="shared" si="98"/>
        <v>0</v>
      </c>
      <c r="U953" s="45"/>
    </row>
    <row r="954" spans="1:21" x14ac:dyDescent="0.25">
      <c r="A954" s="33"/>
      <c r="B954" s="40"/>
      <c r="C954" s="13"/>
      <c r="D954" s="40"/>
      <c r="E954" s="46"/>
      <c r="F954" s="47" t="s">
        <v>22</v>
      </c>
      <c r="G954" s="38"/>
      <c r="H954" s="38"/>
      <c r="I954" s="38"/>
      <c r="J954" s="38"/>
      <c r="K954" s="38">
        <f t="shared" si="99"/>
        <v>0</v>
      </c>
      <c r="L954" s="38"/>
      <c r="M954" s="40"/>
      <c r="N954" s="48"/>
      <c r="O954" s="47" t="s">
        <v>22</v>
      </c>
      <c r="P954" s="38"/>
      <c r="Q954" s="38"/>
      <c r="R954" s="38"/>
      <c r="S954" s="38"/>
      <c r="T954" s="44">
        <f t="shared" si="98"/>
        <v>0</v>
      </c>
      <c r="U954" s="45"/>
    </row>
    <row r="955" spans="1:21" x14ac:dyDescent="0.25">
      <c r="A955" s="33"/>
      <c r="B955" s="40"/>
      <c r="C955" s="13"/>
      <c r="D955" s="40"/>
      <c r="E955" s="46"/>
      <c r="F955" s="47" t="s">
        <v>22</v>
      </c>
      <c r="G955" s="38"/>
      <c r="H955" s="38"/>
      <c r="I955" s="38"/>
      <c r="J955" s="38"/>
      <c r="K955" s="38">
        <f t="shared" si="99"/>
        <v>0</v>
      </c>
      <c r="L955" s="38"/>
      <c r="M955" s="40"/>
      <c r="N955" s="49"/>
      <c r="O955" s="47" t="s">
        <v>22</v>
      </c>
      <c r="P955" s="38"/>
      <c r="Q955" s="38"/>
      <c r="R955" s="38"/>
      <c r="S955" s="38"/>
      <c r="T955" s="44">
        <f t="shared" si="98"/>
        <v>0</v>
      </c>
      <c r="U955" s="45"/>
    </row>
  </sheetData>
  <mergeCells count="1050">
    <mergeCell ref="P939:S939"/>
    <mergeCell ref="A942:A955"/>
    <mergeCell ref="B942:B955"/>
    <mergeCell ref="C942:C955"/>
    <mergeCell ref="D942:D955"/>
    <mergeCell ref="M942:M955"/>
    <mergeCell ref="M938:S938"/>
    <mergeCell ref="T938:T940"/>
    <mergeCell ref="U938:U940"/>
    <mergeCell ref="D939:D940"/>
    <mergeCell ref="E939:E940"/>
    <mergeCell ref="F939:F940"/>
    <mergeCell ref="G939:J939"/>
    <mergeCell ref="M939:M940"/>
    <mergeCell ref="N939:N940"/>
    <mergeCell ref="O939:O940"/>
    <mergeCell ref="A923:A936"/>
    <mergeCell ref="B923:B936"/>
    <mergeCell ref="C923:C936"/>
    <mergeCell ref="D923:D936"/>
    <mergeCell ref="M923:M936"/>
    <mergeCell ref="A938:A940"/>
    <mergeCell ref="B938:B940"/>
    <mergeCell ref="C938:C940"/>
    <mergeCell ref="D938:J938"/>
    <mergeCell ref="K938:K940"/>
    <mergeCell ref="T919:T921"/>
    <mergeCell ref="U919:U921"/>
    <mergeCell ref="D920:D921"/>
    <mergeCell ref="E920:E921"/>
    <mergeCell ref="F920:F921"/>
    <mergeCell ref="G920:J920"/>
    <mergeCell ref="M920:M921"/>
    <mergeCell ref="N920:N921"/>
    <mergeCell ref="O920:O921"/>
    <mergeCell ref="P920:S920"/>
    <mergeCell ref="A919:A921"/>
    <mergeCell ref="B919:B921"/>
    <mergeCell ref="C919:C921"/>
    <mergeCell ref="D919:J919"/>
    <mergeCell ref="K919:K921"/>
    <mergeCell ref="M919:S919"/>
    <mergeCell ref="P901:S901"/>
    <mergeCell ref="A904:A917"/>
    <mergeCell ref="B904:B917"/>
    <mergeCell ref="C904:C917"/>
    <mergeCell ref="D904:D917"/>
    <mergeCell ref="M904:M917"/>
    <mergeCell ref="M900:S900"/>
    <mergeCell ref="T900:T902"/>
    <mergeCell ref="U900:U902"/>
    <mergeCell ref="D901:D902"/>
    <mergeCell ref="E901:E902"/>
    <mergeCell ref="F901:F902"/>
    <mergeCell ref="G901:J901"/>
    <mergeCell ref="M901:M902"/>
    <mergeCell ref="N901:N902"/>
    <mergeCell ref="O901:O902"/>
    <mergeCell ref="A885:A898"/>
    <mergeCell ref="B885:B898"/>
    <mergeCell ref="C885:C898"/>
    <mergeCell ref="D885:D898"/>
    <mergeCell ref="M885:M898"/>
    <mergeCell ref="A900:A902"/>
    <mergeCell ref="B900:B902"/>
    <mergeCell ref="C900:C902"/>
    <mergeCell ref="D900:J900"/>
    <mergeCell ref="K900:K902"/>
    <mergeCell ref="T881:T883"/>
    <mergeCell ref="U881:U883"/>
    <mergeCell ref="D882:D883"/>
    <mergeCell ref="E882:E883"/>
    <mergeCell ref="F882:F883"/>
    <mergeCell ref="G882:J882"/>
    <mergeCell ref="M882:M883"/>
    <mergeCell ref="N882:N883"/>
    <mergeCell ref="O882:O883"/>
    <mergeCell ref="P882:S882"/>
    <mergeCell ref="A881:A883"/>
    <mergeCell ref="B881:B883"/>
    <mergeCell ref="C881:C883"/>
    <mergeCell ref="D881:J881"/>
    <mergeCell ref="K881:K883"/>
    <mergeCell ref="M881:S881"/>
    <mergeCell ref="P863:S863"/>
    <mergeCell ref="A866:A879"/>
    <mergeCell ref="B866:B879"/>
    <mergeCell ref="C866:C879"/>
    <mergeCell ref="D866:D879"/>
    <mergeCell ref="M866:M879"/>
    <mergeCell ref="M862:S862"/>
    <mergeCell ref="T862:T864"/>
    <mergeCell ref="U862:U864"/>
    <mergeCell ref="D863:D864"/>
    <mergeCell ref="E863:E864"/>
    <mergeCell ref="F863:F864"/>
    <mergeCell ref="G863:J863"/>
    <mergeCell ref="M863:M864"/>
    <mergeCell ref="N863:N864"/>
    <mergeCell ref="O863:O864"/>
    <mergeCell ref="A847:A860"/>
    <mergeCell ref="B847:B860"/>
    <mergeCell ref="C847:C860"/>
    <mergeCell ref="D847:D860"/>
    <mergeCell ref="M847:M860"/>
    <mergeCell ref="A862:A864"/>
    <mergeCell ref="B862:B864"/>
    <mergeCell ref="C862:C864"/>
    <mergeCell ref="D862:J862"/>
    <mergeCell ref="K862:K864"/>
    <mergeCell ref="T843:T845"/>
    <mergeCell ref="U843:U845"/>
    <mergeCell ref="D844:D845"/>
    <mergeCell ref="E844:E845"/>
    <mergeCell ref="F844:F845"/>
    <mergeCell ref="G844:J844"/>
    <mergeCell ref="M844:M845"/>
    <mergeCell ref="N844:N845"/>
    <mergeCell ref="O844:O845"/>
    <mergeCell ref="P844:S844"/>
    <mergeCell ref="A843:A845"/>
    <mergeCell ref="B843:B845"/>
    <mergeCell ref="C843:C845"/>
    <mergeCell ref="D843:J843"/>
    <mergeCell ref="K843:K845"/>
    <mergeCell ref="M843:S843"/>
    <mergeCell ref="P825:S825"/>
    <mergeCell ref="A828:A841"/>
    <mergeCell ref="B828:B841"/>
    <mergeCell ref="C828:C841"/>
    <mergeCell ref="D828:D841"/>
    <mergeCell ref="M828:M841"/>
    <mergeCell ref="M824:S824"/>
    <mergeCell ref="T824:T826"/>
    <mergeCell ref="U824:U826"/>
    <mergeCell ref="D825:D826"/>
    <mergeCell ref="E825:E826"/>
    <mergeCell ref="F825:F826"/>
    <mergeCell ref="G825:J825"/>
    <mergeCell ref="M825:M826"/>
    <mergeCell ref="N825:N826"/>
    <mergeCell ref="O825:O826"/>
    <mergeCell ref="A809:A822"/>
    <mergeCell ref="B809:B822"/>
    <mergeCell ref="C809:C822"/>
    <mergeCell ref="D809:D822"/>
    <mergeCell ref="M809:M822"/>
    <mergeCell ref="A824:A826"/>
    <mergeCell ref="B824:B826"/>
    <mergeCell ref="C824:C826"/>
    <mergeCell ref="D824:J824"/>
    <mergeCell ref="K824:K826"/>
    <mergeCell ref="T805:T807"/>
    <mergeCell ref="U805:U807"/>
    <mergeCell ref="D806:D807"/>
    <mergeCell ref="E806:E807"/>
    <mergeCell ref="F806:F807"/>
    <mergeCell ref="G806:J806"/>
    <mergeCell ref="M806:M807"/>
    <mergeCell ref="N806:N807"/>
    <mergeCell ref="O806:O807"/>
    <mergeCell ref="P806:S806"/>
    <mergeCell ref="A805:A807"/>
    <mergeCell ref="B805:B807"/>
    <mergeCell ref="C805:C807"/>
    <mergeCell ref="D805:J805"/>
    <mergeCell ref="K805:K807"/>
    <mergeCell ref="M805:S805"/>
    <mergeCell ref="P787:S787"/>
    <mergeCell ref="A790:A803"/>
    <mergeCell ref="B790:B803"/>
    <mergeCell ref="C790:C803"/>
    <mergeCell ref="D790:D803"/>
    <mergeCell ref="M790:M803"/>
    <mergeCell ref="M786:S786"/>
    <mergeCell ref="T786:T788"/>
    <mergeCell ref="U786:U788"/>
    <mergeCell ref="D787:D788"/>
    <mergeCell ref="E787:E788"/>
    <mergeCell ref="F787:F788"/>
    <mergeCell ref="G787:J787"/>
    <mergeCell ref="M787:M788"/>
    <mergeCell ref="N787:N788"/>
    <mergeCell ref="O787:O788"/>
    <mergeCell ref="A771:A784"/>
    <mergeCell ref="B771:B784"/>
    <mergeCell ref="C771:C784"/>
    <mergeCell ref="D771:D784"/>
    <mergeCell ref="M771:M784"/>
    <mergeCell ref="A786:A788"/>
    <mergeCell ref="B786:B788"/>
    <mergeCell ref="C786:C788"/>
    <mergeCell ref="D786:J786"/>
    <mergeCell ref="K786:K788"/>
    <mergeCell ref="T767:T769"/>
    <mergeCell ref="U767:U769"/>
    <mergeCell ref="D768:D769"/>
    <mergeCell ref="E768:E769"/>
    <mergeCell ref="F768:F769"/>
    <mergeCell ref="G768:J768"/>
    <mergeCell ref="M768:M769"/>
    <mergeCell ref="N768:N769"/>
    <mergeCell ref="O768:O769"/>
    <mergeCell ref="P768:S768"/>
    <mergeCell ref="A767:A769"/>
    <mergeCell ref="B767:B769"/>
    <mergeCell ref="C767:C769"/>
    <mergeCell ref="D767:J767"/>
    <mergeCell ref="K767:K769"/>
    <mergeCell ref="M767:S767"/>
    <mergeCell ref="P749:S749"/>
    <mergeCell ref="A752:A765"/>
    <mergeCell ref="B752:B765"/>
    <mergeCell ref="C752:C765"/>
    <mergeCell ref="D752:D765"/>
    <mergeCell ref="M752:M765"/>
    <mergeCell ref="M748:S748"/>
    <mergeCell ref="T748:T750"/>
    <mergeCell ref="U748:U750"/>
    <mergeCell ref="D749:D750"/>
    <mergeCell ref="E749:E750"/>
    <mergeCell ref="F749:F750"/>
    <mergeCell ref="G749:J749"/>
    <mergeCell ref="M749:M750"/>
    <mergeCell ref="N749:N750"/>
    <mergeCell ref="O749:O750"/>
    <mergeCell ref="A733:A746"/>
    <mergeCell ref="B733:B746"/>
    <mergeCell ref="C733:C746"/>
    <mergeCell ref="D733:D746"/>
    <mergeCell ref="M733:M746"/>
    <mergeCell ref="A748:A750"/>
    <mergeCell ref="B748:B750"/>
    <mergeCell ref="C748:C750"/>
    <mergeCell ref="D748:J748"/>
    <mergeCell ref="K748:K750"/>
    <mergeCell ref="T729:T731"/>
    <mergeCell ref="U729:U731"/>
    <mergeCell ref="D730:D731"/>
    <mergeCell ref="E730:E731"/>
    <mergeCell ref="F730:F731"/>
    <mergeCell ref="G730:J730"/>
    <mergeCell ref="M730:M731"/>
    <mergeCell ref="N730:N731"/>
    <mergeCell ref="O730:O731"/>
    <mergeCell ref="P730:S730"/>
    <mergeCell ref="A729:A731"/>
    <mergeCell ref="B729:B731"/>
    <mergeCell ref="C729:C731"/>
    <mergeCell ref="D729:J729"/>
    <mergeCell ref="K729:K731"/>
    <mergeCell ref="M729:S729"/>
    <mergeCell ref="P711:S711"/>
    <mergeCell ref="A714:A727"/>
    <mergeCell ref="B714:B727"/>
    <mergeCell ref="C714:C727"/>
    <mergeCell ref="D714:D727"/>
    <mergeCell ref="M714:M727"/>
    <mergeCell ref="M710:S710"/>
    <mergeCell ref="T710:T712"/>
    <mergeCell ref="U710:U712"/>
    <mergeCell ref="D711:D712"/>
    <mergeCell ref="E711:E712"/>
    <mergeCell ref="F711:F712"/>
    <mergeCell ref="G711:J711"/>
    <mergeCell ref="M711:M712"/>
    <mergeCell ref="N711:N712"/>
    <mergeCell ref="O711:O712"/>
    <mergeCell ref="A695:A708"/>
    <mergeCell ref="B695:B708"/>
    <mergeCell ref="C695:C708"/>
    <mergeCell ref="D695:D708"/>
    <mergeCell ref="M695:M708"/>
    <mergeCell ref="A710:A712"/>
    <mergeCell ref="B710:B712"/>
    <mergeCell ref="C710:C712"/>
    <mergeCell ref="D710:J710"/>
    <mergeCell ref="K710:K712"/>
    <mergeCell ref="T691:T693"/>
    <mergeCell ref="U691:U693"/>
    <mergeCell ref="D692:D693"/>
    <mergeCell ref="E692:E693"/>
    <mergeCell ref="F692:F693"/>
    <mergeCell ref="G692:J692"/>
    <mergeCell ref="M692:M693"/>
    <mergeCell ref="N692:N693"/>
    <mergeCell ref="O692:O693"/>
    <mergeCell ref="P692:S692"/>
    <mergeCell ref="A691:A693"/>
    <mergeCell ref="B691:B693"/>
    <mergeCell ref="C691:C693"/>
    <mergeCell ref="D691:J691"/>
    <mergeCell ref="K691:K693"/>
    <mergeCell ref="M691:S691"/>
    <mergeCell ref="P673:S673"/>
    <mergeCell ref="A676:A689"/>
    <mergeCell ref="B676:B689"/>
    <mergeCell ref="C676:C689"/>
    <mergeCell ref="D676:D689"/>
    <mergeCell ref="M676:M689"/>
    <mergeCell ref="M672:S672"/>
    <mergeCell ref="T672:T674"/>
    <mergeCell ref="U672:U674"/>
    <mergeCell ref="D673:D674"/>
    <mergeCell ref="E673:E674"/>
    <mergeCell ref="F673:F674"/>
    <mergeCell ref="G673:J673"/>
    <mergeCell ref="M673:M674"/>
    <mergeCell ref="N673:N674"/>
    <mergeCell ref="O673:O674"/>
    <mergeCell ref="A657:A670"/>
    <mergeCell ref="B657:B670"/>
    <mergeCell ref="C657:C670"/>
    <mergeCell ref="D657:D670"/>
    <mergeCell ref="M657:M670"/>
    <mergeCell ref="A672:A674"/>
    <mergeCell ref="B672:B674"/>
    <mergeCell ref="C672:C674"/>
    <mergeCell ref="D672:J672"/>
    <mergeCell ref="K672:K674"/>
    <mergeCell ref="T653:T655"/>
    <mergeCell ref="U653:U655"/>
    <mergeCell ref="D654:D655"/>
    <mergeCell ref="E654:E655"/>
    <mergeCell ref="F654:F655"/>
    <mergeCell ref="G654:J654"/>
    <mergeCell ref="M654:M655"/>
    <mergeCell ref="N654:N655"/>
    <mergeCell ref="O654:O655"/>
    <mergeCell ref="P654:S654"/>
    <mergeCell ref="A653:A655"/>
    <mergeCell ref="B653:B655"/>
    <mergeCell ref="C653:C655"/>
    <mergeCell ref="D653:J653"/>
    <mergeCell ref="K653:K655"/>
    <mergeCell ref="M653:S653"/>
    <mergeCell ref="P635:S635"/>
    <mergeCell ref="A638:A651"/>
    <mergeCell ref="B638:B651"/>
    <mergeCell ref="C638:C651"/>
    <mergeCell ref="D638:D651"/>
    <mergeCell ref="M638:M651"/>
    <mergeCell ref="M634:S634"/>
    <mergeCell ref="T634:T636"/>
    <mergeCell ref="U634:U636"/>
    <mergeCell ref="D635:D636"/>
    <mergeCell ref="E635:E636"/>
    <mergeCell ref="F635:F636"/>
    <mergeCell ref="G635:J635"/>
    <mergeCell ref="M635:M636"/>
    <mergeCell ref="N635:N636"/>
    <mergeCell ref="O635:O636"/>
    <mergeCell ref="A619:A632"/>
    <mergeCell ref="B619:B632"/>
    <mergeCell ref="C619:C632"/>
    <mergeCell ref="D619:D632"/>
    <mergeCell ref="M619:M632"/>
    <mergeCell ref="A634:A636"/>
    <mergeCell ref="B634:B636"/>
    <mergeCell ref="C634:C636"/>
    <mergeCell ref="D634:J634"/>
    <mergeCell ref="K634:K636"/>
    <mergeCell ref="T615:T617"/>
    <mergeCell ref="U615:U617"/>
    <mergeCell ref="D616:D617"/>
    <mergeCell ref="E616:E617"/>
    <mergeCell ref="F616:F617"/>
    <mergeCell ref="G616:J616"/>
    <mergeCell ref="M616:M617"/>
    <mergeCell ref="N616:N617"/>
    <mergeCell ref="O616:O617"/>
    <mergeCell ref="P616:S616"/>
    <mergeCell ref="A615:A617"/>
    <mergeCell ref="B615:B617"/>
    <mergeCell ref="C615:C617"/>
    <mergeCell ref="D615:J615"/>
    <mergeCell ref="K615:K617"/>
    <mergeCell ref="M615:S615"/>
    <mergeCell ref="P597:S597"/>
    <mergeCell ref="A600:A613"/>
    <mergeCell ref="B600:B613"/>
    <mergeCell ref="C600:C613"/>
    <mergeCell ref="D600:D613"/>
    <mergeCell ref="M600:M613"/>
    <mergeCell ref="M596:S596"/>
    <mergeCell ref="T596:T598"/>
    <mergeCell ref="U596:U598"/>
    <mergeCell ref="D597:D598"/>
    <mergeCell ref="E597:E598"/>
    <mergeCell ref="F597:F598"/>
    <mergeCell ref="G597:J597"/>
    <mergeCell ref="M597:M598"/>
    <mergeCell ref="N597:N598"/>
    <mergeCell ref="O597:O598"/>
    <mergeCell ref="A581:A594"/>
    <mergeCell ref="B581:B594"/>
    <mergeCell ref="C581:C594"/>
    <mergeCell ref="D581:D594"/>
    <mergeCell ref="M581:M594"/>
    <mergeCell ref="A596:A598"/>
    <mergeCell ref="B596:B598"/>
    <mergeCell ref="C596:C598"/>
    <mergeCell ref="D596:J596"/>
    <mergeCell ref="K596:K598"/>
    <mergeCell ref="T577:T579"/>
    <mergeCell ref="U577:U579"/>
    <mergeCell ref="D578:D579"/>
    <mergeCell ref="E578:E579"/>
    <mergeCell ref="F578:F579"/>
    <mergeCell ref="G578:J578"/>
    <mergeCell ref="M578:M579"/>
    <mergeCell ref="N578:N579"/>
    <mergeCell ref="O578:O579"/>
    <mergeCell ref="P578:S578"/>
    <mergeCell ref="A577:A579"/>
    <mergeCell ref="B577:B579"/>
    <mergeCell ref="C577:C579"/>
    <mergeCell ref="D577:J577"/>
    <mergeCell ref="K577:K579"/>
    <mergeCell ref="M577:S577"/>
    <mergeCell ref="P559:S559"/>
    <mergeCell ref="A562:A575"/>
    <mergeCell ref="B562:B575"/>
    <mergeCell ref="C562:C575"/>
    <mergeCell ref="D562:D575"/>
    <mergeCell ref="M562:M575"/>
    <mergeCell ref="M558:S558"/>
    <mergeCell ref="T558:T560"/>
    <mergeCell ref="U558:U560"/>
    <mergeCell ref="D559:D560"/>
    <mergeCell ref="E559:E560"/>
    <mergeCell ref="F559:F560"/>
    <mergeCell ref="G559:J559"/>
    <mergeCell ref="M559:M560"/>
    <mergeCell ref="N559:N560"/>
    <mergeCell ref="O559:O560"/>
    <mergeCell ref="A538:A551"/>
    <mergeCell ref="B538:B551"/>
    <mergeCell ref="C538:C551"/>
    <mergeCell ref="D538:D551"/>
    <mergeCell ref="M538:M551"/>
    <mergeCell ref="A558:A560"/>
    <mergeCell ref="B558:B560"/>
    <mergeCell ref="C558:C560"/>
    <mergeCell ref="D558:J558"/>
    <mergeCell ref="K558:K560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2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D17A2-0639-412B-BA2F-75FC071E303C}">
  <sheetPr>
    <pageSetUpPr fitToPage="1"/>
  </sheetPr>
  <dimension ref="A1:U954"/>
  <sheetViews>
    <sheetView topLeftCell="A787" workbookViewId="0">
      <selection activeCell="S391" sqref="S391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45663</v>
      </c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551</v>
      </c>
      <c r="C6" s="34"/>
      <c r="D6" s="35">
        <v>1000</v>
      </c>
      <c r="E6" s="36"/>
      <c r="F6" s="37"/>
      <c r="G6" s="38"/>
      <c r="H6" s="38"/>
      <c r="I6" s="38"/>
      <c r="J6" s="38"/>
      <c r="K6" s="38">
        <f>((SUM(H8:H19)*H7)+(SUM(G8:G19)*G7)+(SUM(I8:I19)*I7))/1000</f>
        <v>0</v>
      </c>
      <c r="L6" s="38">
        <f>T6*100/M6</f>
        <v>2.5873000000000004</v>
      </c>
      <c r="M6" s="35">
        <v>1000</v>
      </c>
      <c r="N6" s="36"/>
      <c r="O6" s="37"/>
      <c r="P6" s="38"/>
      <c r="Q6" s="38"/>
      <c r="R6" s="38"/>
      <c r="S6" s="38"/>
      <c r="T6" s="39">
        <f>((SUM(Q8:Q19)*Q7)+(SUM(P8:P19)*P7)+(SUM(R8:R19)*R7))/1000</f>
        <v>25.873000000000001</v>
      </c>
      <c r="U6" s="39">
        <f>T6*100/M6</f>
        <v>2.5873000000000004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/>
      <c r="H7" s="43"/>
      <c r="I7" s="43"/>
      <c r="J7" s="43"/>
      <c r="K7" s="38"/>
      <c r="L7" s="38"/>
      <c r="M7" s="40"/>
      <c r="N7" s="41" t="s">
        <v>19</v>
      </c>
      <c r="O7" s="42"/>
      <c r="P7" s="43">
        <v>228</v>
      </c>
      <c r="Q7" s="43">
        <v>227</v>
      </c>
      <c r="R7" s="43">
        <v>226</v>
      </c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30</v>
      </c>
      <c r="G8" s="38"/>
      <c r="H8" s="38"/>
      <c r="I8" s="38"/>
      <c r="J8" s="38"/>
      <c r="K8" s="38">
        <f>(G8*$G$7+H8*$H$7+I8*$I$7)/1000</f>
        <v>0</v>
      </c>
      <c r="L8" s="38"/>
      <c r="M8" s="40"/>
      <c r="N8" s="46"/>
      <c r="O8" s="47" t="s">
        <v>40</v>
      </c>
      <c r="P8" s="38">
        <v>23</v>
      </c>
      <c r="Q8" s="38">
        <v>22</v>
      </c>
      <c r="R8" s="38">
        <v>21</v>
      </c>
      <c r="S8" s="38">
        <v>8</v>
      </c>
      <c r="T8" s="44">
        <f>(P8*$P$7+Q8*$Q$7+R8*$R$7)/1000</f>
        <v>14.984</v>
      </c>
      <c r="U8" s="45"/>
    </row>
    <row r="9" spans="1:21" x14ac:dyDescent="0.25">
      <c r="A9" s="33"/>
      <c r="B9" s="40"/>
      <c r="C9" s="13"/>
      <c r="D9" s="40"/>
      <c r="E9" s="46"/>
      <c r="F9" s="47" t="s">
        <v>31</v>
      </c>
      <c r="G9" s="38">
        <v>0</v>
      </c>
      <c r="H9" s="38">
        <v>0</v>
      </c>
      <c r="I9" s="38">
        <v>0</v>
      </c>
      <c r="J9" s="38">
        <v>0</v>
      </c>
      <c r="K9" s="38">
        <f t="shared" ref="K9:K19" si="0">(G9*$G$7+H9*$H$7+I9*$I$7)/1000</f>
        <v>0</v>
      </c>
      <c r="L9" s="38"/>
      <c r="M9" s="40"/>
      <c r="N9" s="48"/>
      <c r="O9" s="47" t="s">
        <v>24</v>
      </c>
      <c r="P9" s="38"/>
      <c r="Q9" s="38"/>
      <c r="R9" s="38"/>
      <c r="S9" s="38"/>
      <c r="T9" s="44">
        <f t="shared" ref="T9:T19" si="1">(P9*$P$7+Q9*$Q$7+R9*$R$7)/1000</f>
        <v>0</v>
      </c>
      <c r="U9" s="45"/>
    </row>
    <row r="10" spans="1:21" x14ac:dyDescent="0.25">
      <c r="A10" s="33"/>
      <c r="B10" s="40"/>
      <c r="C10" s="13"/>
      <c r="D10" s="40"/>
      <c r="E10" s="46"/>
      <c r="F10" s="47" t="s">
        <v>36</v>
      </c>
      <c r="G10" s="38"/>
      <c r="H10" s="38"/>
      <c r="I10" s="38"/>
      <c r="J10" s="38"/>
      <c r="K10" s="38">
        <f t="shared" si="0"/>
        <v>0</v>
      </c>
      <c r="L10" s="38"/>
      <c r="M10" s="40"/>
      <c r="N10" s="46"/>
      <c r="O10" s="47" t="s">
        <v>42</v>
      </c>
      <c r="P10" s="38">
        <v>11</v>
      </c>
      <c r="Q10" s="38">
        <v>19</v>
      </c>
      <c r="R10" s="38">
        <v>18</v>
      </c>
      <c r="S10" s="38">
        <v>6</v>
      </c>
      <c r="T10" s="44">
        <f t="shared" si="1"/>
        <v>10.888999999999999</v>
      </c>
      <c r="U10" s="45"/>
    </row>
    <row r="11" spans="1:21" x14ac:dyDescent="0.25">
      <c r="A11" s="33"/>
      <c r="B11" s="40"/>
      <c r="C11" s="13"/>
      <c r="D11" s="40"/>
      <c r="E11" s="46"/>
      <c r="F11" s="47" t="s">
        <v>32</v>
      </c>
      <c r="G11" s="38"/>
      <c r="H11" s="38"/>
      <c r="I11" s="38"/>
      <c r="J11" s="38"/>
      <c r="K11" s="38">
        <f t="shared" si="0"/>
        <v>0</v>
      </c>
      <c r="L11" s="38"/>
      <c r="M11" s="40"/>
      <c r="N11" s="48"/>
      <c r="O11" s="47" t="s">
        <v>26</v>
      </c>
      <c r="P11" s="38"/>
      <c r="Q11" s="38"/>
      <c r="R11" s="38"/>
      <c r="S11" s="38"/>
      <c r="T11" s="44">
        <f t="shared" si="1"/>
        <v>0</v>
      </c>
      <c r="U11" s="45"/>
    </row>
    <row r="12" spans="1:21" x14ac:dyDescent="0.25">
      <c r="A12" s="33"/>
      <c r="B12" s="40"/>
      <c r="C12" s="13"/>
      <c r="D12" s="40"/>
      <c r="E12" s="46"/>
      <c r="F12" s="47" t="s">
        <v>38</v>
      </c>
      <c r="G12" s="38">
        <v>3</v>
      </c>
      <c r="H12" s="38">
        <v>4</v>
      </c>
      <c r="I12" s="38">
        <v>3</v>
      </c>
      <c r="J12" s="38">
        <v>2</v>
      </c>
      <c r="K12" s="38">
        <f t="shared" si="0"/>
        <v>0</v>
      </c>
      <c r="L12" s="38"/>
      <c r="M12" s="40"/>
      <c r="N12" s="46"/>
      <c r="O12" s="47" t="s">
        <v>20</v>
      </c>
      <c r="P12" s="38"/>
      <c r="Q12" s="38"/>
      <c r="R12" s="38"/>
      <c r="S12" s="38"/>
      <c r="T12" s="44">
        <f t="shared" si="1"/>
        <v>0</v>
      </c>
      <c r="U12" s="45"/>
    </row>
    <row r="13" spans="1:21" x14ac:dyDescent="0.25">
      <c r="A13" s="33"/>
      <c r="B13" s="40"/>
      <c r="C13" s="13"/>
      <c r="D13" s="40"/>
      <c r="E13" s="46"/>
      <c r="F13" s="47" t="s">
        <v>33</v>
      </c>
      <c r="G13" s="38">
        <v>2</v>
      </c>
      <c r="H13" s="38">
        <v>16</v>
      </c>
      <c r="I13" s="38">
        <v>2</v>
      </c>
      <c r="J13" s="38">
        <v>10</v>
      </c>
      <c r="K13" s="38">
        <f t="shared" si="0"/>
        <v>0</v>
      </c>
      <c r="L13" s="38"/>
      <c r="M13" s="40"/>
      <c r="N13" s="46"/>
      <c r="O13" s="47" t="s">
        <v>22</v>
      </c>
      <c r="P13" s="38"/>
      <c r="Q13" s="38"/>
      <c r="R13" s="38"/>
      <c r="S13" s="38"/>
      <c r="T13" s="44">
        <f>(P13*$P$7+Q13*$Q$7+R13*$R$7)/1000</f>
        <v>0</v>
      </c>
      <c r="U13" s="45"/>
    </row>
    <row r="14" spans="1:21" x14ac:dyDescent="0.25">
      <c r="A14" s="33"/>
      <c r="B14" s="40"/>
      <c r="C14" s="13"/>
      <c r="D14" s="40"/>
      <c r="E14" s="46"/>
      <c r="F14" s="47" t="s">
        <v>22</v>
      </c>
      <c r="G14" s="38"/>
      <c r="H14" s="38"/>
      <c r="I14" s="38"/>
      <c r="J14" s="38"/>
      <c r="K14" s="38">
        <f t="shared" si="0"/>
        <v>0</v>
      </c>
      <c r="L14" s="38"/>
      <c r="M14" s="40"/>
      <c r="N14" s="46"/>
      <c r="O14" s="47" t="s">
        <v>22</v>
      </c>
      <c r="P14" s="38"/>
      <c r="Q14" s="38"/>
      <c r="R14" s="38"/>
      <c r="S14" s="38"/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22</v>
      </c>
      <c r="G15" s="38"/>
      <c r="H15" s="38"/>
      <c r="I15" s="38"/>
      <c r="J15" s="38"/>
      <c r="K15" s="38">
        <f t="shared" si="0"/>
        <v>0</v>
      </c>
      <c r="L15" s="38"/>
      <c r="M15" s="40"/>
      <c r="N15" s="46"/>
      <c r="O15" s="47" t="s">
        <v>22</v>
      </c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 t="s">
        <v>22</v>
      </c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  <c r="G20" s="1">
        <v>45663</v>
      </c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552</v>
      </c>
      <c r="C25" s="34"/>
      <c r="D25" s="35">
        <v>1000</v>
      </c>
      <c r="E25" s="36"/>
      <c r="F25" s="37"/>
      <c r="G25" s="38"/>
      <c r="H25" s="38"/>
      <c r="I25" s="38"/>
      <c r="J25" s="38"/>
      <c r="K25" s="38">
        <f>((SUM(H27:H38)*H26)+(SUM(G27:G38)*G26)+(SUM(I27:I38)*I26))/1000</f>
        <v>79.314999999999998</v>
      </c>
      <c r="L25" s="38">
        <f>T25*100/M25</f>
        <v>0.39039999999999997</v>
      </c>
      <c r="M25" s="35">
        <v>1000</v>
      </c>
      <c r="N25" s="36"/>
      <c r="O25" s="37"/>
      <c r="P25" s="38"/>
      <c r="Q25" s="38"/>
      <c r="R25" s="38"/>
      <c r="S25" s="38"/>
      <c r="T25" s="39">
        <f>((SUM(Q27:Q38)*Q26)+(SUM(P27:P38)*P26)+(SUM(R27:R38)*R26))/1000</f>
        <v>3.9039999999999999</v>
      </c>
      <c r="U25" s="39">
        <f>T25*100/M25</f>
        <v>0.39039999999999997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>
        <v>226</v>
      </c>
      <c r="H26" s="43">
        <v>229</v>
      </c>
      <c r="I26" s="43">
        <v>227</v>
      </c>
      <c r="J26" s="43"/>
      <c r="K26" s="38"/>
      <c r="L26" s="38"/>
      <c r="M26" s="40"/>
      <c r="N26" s="41" t="s">
        <v>19</v>
      </c>
      <c r="O26" s="42"/>
      <c r="P26" s="43">
        <v>230</v>
      </c>
      <c r="Q26" s="43">
        <v>232</v>
      </c>
      <c r="R26" s="43">
        <v>228</v>
      </c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30</v>
      </c>
      <c r="G27" s="38">
        <v>62</v>
      </c>
      <c r="H27" s="38">
        <v>60</v>
      </c>
      <c r="I27" s="38">
        <v>69</v>
      </c>
      <c r="J27" s="38">
        <v>5</v>
      </c>
      <c r="K27" s="38">
        <f>(G27*$G$7+H27*$H$7+I27*$I$7)/1000</f>
        <v>0</v>
      </c>
      <c r="L27" s="38"/>
      <c r="M27" s="40"/>
      <c r="N27" s="46"/>
      <c r="O27" s="47" t="s">
        <v>40</v>
      </c>
      <c r="P27" s="38">
        <v>6</v>
      </c>
      <c r="Q27" s="38">
        <v>4</v>
      </c>
      <c r="R27" s="38">
        <v>7</v>
      </c>
      <c r="S27" s="38">
        <v>6</v>
      </c>
      <c r="T27" s="44">
        <f t="shared" ref="T27:T38" si="2">(P27*$P$7+Q27*$Q$7+R27*$R$7)/1000</f>
        <v>3.8580000000000001</v>
      </c>
      <c r="U27" s="45"/>
    </row>
    <row r="28" spans="1:21" x14ac:dyDescent="0.25">
      <c r="A28" s="33"/>
      <c r="B28" s="40"/>
      <c r="C28" s="13"/>
      <c r="D28" s="40"/>
      <c r="E28" s="46"/>
      <c r="F28" s="47" t="s">
        <v>31</v>
      </c>
      <c r="G28" s="38"/>
      <c r="H28" s="38"/>
      <c r="I28" s="38"/>
      <c r="J28" s="38"/>
      <c r="K28" s="38">
        <f t="shared" ref="K28:K38" si="3">(G28*$G$7+H28*$H$7+I28*$I$7)/1000</f>
        <v>0</v>
      </c>
      <c r="L28" s="38"/>
      <c r="M28" s="40"/>
      <c r="N28" s="48"/>
      <c r="O28" s="47" t="s">
        <v>24</v>
      </c>
      <c r="P28" s="38"/>
      <c r="Q28" s="38"/>
      <c r="R28" s="38"/>
      <c r="S28" s="38"/>
      <c r="T28" s="44">
        <f t="shared" si="2"/>
        <v>0</v>
      </c>
      <c r="U28" s="45"/>
    </row>
    <row r="29" spans="1:21" x14ac:dyDescent="0.25">
      <c r="A29" s="33"/>
      <c r="B29" s="40"/>
      <c r="C29" s="13"/>
      <c r="D29" s="40"/>
      <c r="E29" s="46"/>
      <c r="F29" s="47" t="s">
        <v>36</v>
      </c>
      <c r="G29" s="38">
        <v>0</v>
      </c>
      <c r="H29" s="38">
        <v>0</v>
      </c>
      <c r="I29" s="38">
        <v>0</v>
      </c>
      <c r="J29" s="38">
        <v>0</v>
      </c>
      <c r="K29" s="38">
        <f t="shared" si="3"/>
        <v>0</v>
      </c>
      <c r="L29" s="38"/>
      <c r="M29" s="40"/>
      <c r="N29" s="46"/>
      <c r="O29" s="47" t="s">
        <v>42</v>
      </c>
      <c r="P29" s="38">
        <v>0</v>
      </c>
      <c r="Q29" s="38">
        <v>0</v>
      </c>
      <c r="R29" s="38">
        <v>0</v>
      </c>
      <c r="S29" s="38">
        <v>0</v>
      </c>
      <c r="T29" s="44">
        <f t="shared" si="2"/>
        <v>0</v>
      </c>
      <c r="U29" s="45"/>
    </row>
    <row r="30" spans="1:21" x14ac:dyDescent="0.25">
      <c r="A30" s="33"/>
      <c r="B30" s="40"/>
      <c r="C30" s="13"/>
      <c r="D30" s="40"/>
      <c r="E30" s="46"/>
      <c r="F30" s="47" t="s">
        <v>32</v>
      </c>
      <c r="G30" s="38">
        <v>19</v>
      </c>
      <c r="H30" s="38">
        <v>22</v>
      </c>
      <c r="I30" s="38">
        <v>5</v>
      </c>
      <c r="J30" s="38">
        <v>10</v>
      </c>
      <c r="K30" s="38">
        <f t="shared" si="3"/>
        <v>0</v>
      </c>
      <c r="L30" s="38"/>
      <c r="M30" s="40"/>
      <c r="N30" s="48"/>
      <c r="O30" s="47" t="s">
        <v>26</v>
      </c>
      <c r="P30" s="38">
        <v>0</v>
      </c>
      <c r="Q30" s="38">
        <v>0</v>
      </c>
      <c r="R30" s="38">
        <v>0</v>
      </c>
      <c r="S30" s="38">
        <v>0</v>
      </c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38</v>
      </c>
      <c r="G31" s="38">
        <v>37</v>
      </c>
      <c r="H31" s="38">
        <v>18</v>
      </c>
      <c r="I31" s="38">
        <v>29</v>
      </c>
      <c r="J31" s="38">
        <v>16</v>
      </c>
      <c r="K31" s="38">
        <f t="shared" si="3"/>
        <v>0</v>
      </c>
      <c r="L31" s="38"/>
      <c r="M31" s="40"/>
      <c r="N31" s="46"/>
      <c r="O31" s="47" t="s">
        <v>20</v>
      </c>
      <c r="P31" s="38"/>
      <c r="Q31" s="38"/>
      <c r="R31" s="38"/>
      <c r="S31" s="38"/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33</v>
      </c>
      <c r="G32" s="38">
        <v>10</v>
      </c>
      <c r="H32" s="38">
        <v>10</v>
      </c>
      <c r="I32" s="38">
        <v>8</v>
      </c>
      <c r="J32" s="38">
        <v>3</v>
      </c>
      <c r="K32" s="38">
        <f t="shared" si="3"/>
        <v>0</v>
      </c>
      <c r="L32" s="38"/>
      <c r="M32" s="40"/>
      <c r="N32" s="46"/>
      <c r="O32" s="47" t="s">
        <v>21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22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22</v>
      </c>
      <c r="P33" s="38"/>
      <c r="Q33" s="38"/>
      <c r="R33" s="38"/>
      <c r="S33" s="38"/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22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22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/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553</v>
      </c>
      <c r="C44" s="34"/>
      <c r="D44" s="35">
        <v>1000</v>
      </c>
      <c r="E44" s="36"/>
      <c r="F44" s="37"/>
      <c r="G44" s="38"/>
      <c r="H44" s="38"/>
      <c r="I44" s="38"/>
      <c r="J44" s="38"/>
      <c r="K44" s="38">
        <f>((SUM(H46:H58)*H45)+(SUM(G46:G58)*G45)+(SUM(I46:I58)*I45))/1000</f>
        <v>0</v>
      </c>
      <c r="L44" s="38">
        <f>T44*100/M44</f>
        <v>2.9525999999999999</v>
      </c>
      <c r="M44" s="35">
        <v>1000</v>
      </c>
      <c r="N44" s="36"/>
      <c r="O44" s="37"/>
      <c r="P44" s="38"/>
      <c r="Q44" s="38"/>
      <c r="R44" s="38"/>
      <c r="S44" s="38"/>
      <c r="T44" s="39">
        <f>((SUM(Q46:Q58)*Q45)+(SUM(P46:P58)*P45)+(SUM(R46:R58)*R45))/1000</f>
        <v>29.526</v>
      </c>
      <c r="U44" s="39">
        <f>T44*100/M44</f>
        <v>2.9525999999999999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/>
      <c r="H45" s="43"/>
      <c r="I45" s="43"/>
      <c r="J45" s="43"/>
      <c r="K45" s="38"/>
      <c r="L45" s="38"/>
      <c r="M45" s="40"/>
      <c r="N45" s="41" t="s">
        <v>19</v>
      </c>
      <c r="O45" s="42"/>
      <c r="P45" s="43">
        <v>224</v>
      </c>
      <c r="Q45" s="43">
        <v>223</v>
      </c>
      <c r="R45" s="43">
        <v>224</v>
      </c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111</v>
      </c>
      <c r="G46" s="38"/>
      <c r="H46" s="38"/>
      <c r="I46" s="38"/>
      <c r="J46" s="38"/>
      <c r="K46" s="38">
        <f>(G46*$G$7+H46*$H$7+I46*$I$7)/1000</f>
        <v>0</v>
      </c>
      <c r="L46" s="38"/>
      <c r="M46" s="40"/>
      <c r="N46" s="46"/>
      <c r="O46" s="47" t="s">
        <v>22</v>
      </c>
      <c r="P46" s="38"/>
      <c r="Q46" s="38"/>
      <c r="R46" s="38"/>
      <c r="S46" s="38"/>
      <c r="T46" s="44">
        <f t="shared" ref="T46:T58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22</v>
      </c>
      <c r="G47" s="38"/>
      <c r="H47" s="38"/>
      <c r="I47" s="38"/>
      <c r="J47" s="38"/>
      <c r="K47" s="38">
        <f t="shared" ref="K47:K58" si="5">(G47*$G$7+H47*$H$7+I47*$I$7)/1000</f>
        <v>0</v>
      </c>
      <c r="L47" s="38"/>
      <c r="M47" s="40"/>
      <c r="N47" s="48"/>
      <c r="O47" s="47" t="s">
        <v>23</v>
      </c>
      <c r="P47" s="38">
        <v>0</v>
      </c>
      <c r="Q47" s="38">
        <v>10</v>
      </c>
      <c r="R47" s="38">
        <v>27</v>
      </c>
      <c r="S47" s="38">
        <v>12</v>
      </c>
      <c r="T47" s="44">
        <f t="shared" si="4"/>
        <v>8.3719999999999999</v>
      </c>
      <c r="U47" s="45"/>
    </row>
    <row r="48" spans="1:21" x14ac:dyDescent="0.25">
      <c r="A48" s="33"/>
      <c r="B48" s="40"/>
      <c r="C48" s="13"/>
      <c r="D48" s="40"/>
      <c r="E48" s="46"/>
      <c r="F48" s="47" t="s">
        <v>31</v>
      </c>
      <c r="G48" s="38">
        <v>15</v>
      </c>
      <c r="H48" s="38">
        <v>14</v>
      </c>
      <c r="I48" s="38">
        <v>15</v>
      </c>
      <c r="J48" s="38">
        <v>2</v>
      </c>
      <c r="K48" s="38">
        <f t="shared" si="5"/>
        <v>0</v>
      </c>
      <c r="L48" s="38"/>
      <c r="M48" s="40"/>
      <c r="N48" s="46"/>
      <c r="O48" s="47" t="s">
        <v>22</v>
      </c>
      <c r="P48" s="38"/>
      <c r="Q48" s="38"/>
      <c r="R48" s="38"/>
      <c r="S48" s="38"/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22</v>
      </c>
      <c r="G49" s="38"/>
      <c r="H49" s="38"/>
      <c r="I49" s="38"/>
      <c r="J49" s="38"/>
      <c r="K49" s="38">
        <f t="shared" si="5"/>
        <v>0</v>
      </c>
      <c r="L49" s="38"/>
      <c r="M49" s="40"/>
      <c r="N49" s="48"/>
      <c r="O49" s="47" t="s">
        <v>25</v>
      </c>
      <c r="P49" s="38">
        <v>3</v>
      </c>
      <c r="Q49" s="38">
        <v>3</v>
      </c>
      <c r="R49" s="38">
        <v>0</v>
      </c>
      <c r="S49" s="38">
        <v>3</v>
      </c>
      <c r="T49" s="44">
        <f t="shared" si="4"/>
        <v>1.365</v>
      </c>
      <c r="U49" s="45"/>
    </row>
    <row r="50" spans="1:21" x14ac:dyDescent="0.25">
      <c r="A50" s="33"/>
      <c r="B50" s="40"/>
      <c r="C50" s="13"/>
      <c r="D50" s="40"/>
      <c r="E50" s="46"/>
      <c r="F50" s="47" t="s">
        <v>32</v>
      </c>
      <c r="G50" s="38">
        <v>12</v>
      </c>
      <c r="H50" s="38">
        <v>20</v>
      </c>
      <c r="I50" s="38">
        <v>5</v>
      </c>
      <c r="J50" s="38">
        <v>11</v>
      </c>
      <c r="K50" s="38">
        <f t="shared" si="5"/>
        <v>0</v>
      </c>
      <c r="L50" s="38"/>
      <c r="M50" s="40"/>
      <c r="N50" s="46"/>
      <c r="O50" s="47" t="s">
        <v>22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38</v>
      </c>
      <c r="G51" s="38">
        <v>7</v>
      </c>
      <c r="H51" s="38">
        <v>6</v>
      </c>
      <c r="I51" s="38">
        <v>0</v>
      </c>
      <c r="J51" s="38">
        <v>6</v>
      </c>
      <c r="K51" s="38">
        <f t="shared" si="5"/>
        <v>0</v>
      </c>
      <c r="L51" s="38"/>
      <c r="M51" s="40"/>
      <c r="N51" s="46"/>
      <c r="O51" s="47" t="s">
        <v>27</v>
      </c>
      <c r="P51" s="38">
        <v>9</v>
      </c>
      <c r="Q51" s="38">
        <v>15</v>
      </c>
      <c r="R51" s="38">
        <v>13</v>
      </c>
      <c r="S51" s="38">
        <v>7</v>
      </c>
      <c r="T51" s="44">
        <f t="shared" si="4"/>
        <v>8.3949999999999996</v>
      </c>
      <c r="U51" s="45"/>
    </row>
    <row r="52" spans="1:21" x14ac:dyDescent="0.25">
      <c r="A52" s="33"/>
      <c r="B52" s="40"/>
      <c r="C52" s="13"/>
      <c r="D52" s="40"/>
      <c r="E52" s="46"/>
      <c r="F52" s="47" t="s">
        <v>33</v>
      </c>
      <c r="G52" s="38">
        <v>5</v>
      </c>
      <c r="H52" s="38">
        <v>2</v>
      </c>
      <c r="I52" s="38">
        <v>2</v>
      </c>
      <c r="J52" s="38">
        <v>4</v>
      </c>
      <c r="K52" s="38">
        <f t="shared" si="5"/>
        <v>0</v>
      </c>
      <c r="L52" s="38"/>
      <c r="M52" s="40"/>
      <c r="N52" s="46"/>
      <c r="O52" s="47" t="s">
        <v>28</v>
      </c>
      <c r="P52" s="38">
        <v>0</v>
      </c>
      <c r="Q52" s="38">
        <v>0</v>
      </c>
      <c r="R52" s="38">
        <v>0</v>
      </c>
      <c r="S52" s="38">
        <v>0</v>
      </c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22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 t="s">
        <v>41</v>
      </c>
      <c r="P53" s="38">
        <v>0</v>
      </c>
      <c r="Q53" s="38">
        <v>2</v>
      </c>
      <c r="R53" s="38">
        <v>3</v>
      </c>
      <c r="S53" s="38">
        <v>2</v>
      </c>
      <c r="T53" s="44"/>
      <c r="U53" s="45"/>
    </row>
    <row r="54" spans="1:21" x14ac:dyDescent="0.25">
      <c r="A54" s="33"/>
      <c r="B54" s="40"/>
      <c r="C54" s="13"/>
      <c r="D54" s="40"/>
      <c r="E54" s="46"/>
      <c r="F54" s="47" t="s">
        <v>24</v>
      </c>
      <c r="G54" s="38">
        <v>10</v>
      </c>
      <c r="H54" s="38">
        <v>2</v>
      </c>
      <c r="I54" s="38">
        <v>3</v>
      </c>
      <c r="J54" s="38">
        <v>5</v>
      </c>
      <c r="K54" s="38">
        <f t="shared" si="5"/>
        <v>0</v>
      </c>
      <c r="L54" s="38"/>
      <c r="M54" s="40"/>
      <c r="N54" s="48"/>
      <c r="O54" s="47" t="s">
        <v>22</v>
      </c>
      <c r="T54" s="44">
        <f>(P53*$P$7+Q53*$Q$7+R53*$R$7)/1000</f>
        <v>1.1319999999999999</v>
      </c>
      <c r="U54" s="45"/>
    </row>
    <row r="55" spans="1:21" x14ac:dyDescent="0.25">
      <c r="A55" s="33"/>
      <c r="B55" s="40"/>
      <c r="C55" s="13"/>
      <c r="D55" s="40"/>
      <c r="E55" s="46"/>
      <c r="F55" s="47" t="s">
        <v>42</v>
      </c>
      <c r="G55" s="38">
        <v>2</v>
      </c>
      <c r="H55" s="38">
        <v>9</v>
      </c>
      <c r="I55" s="38">
        <v>3</v>
      </c>
      <c r="J55" s="38">
        <v>4</v>
      </c>
      <c r="K55" s="38">
        <f t="shared" si="5"/>
        <v>0</v>
      </c>
      <c r="L55" s="38"/>
      <c r="M55" s="40"/>
      <c r="N55" s="48"/>
      <c r="O55" s="47" t="s">
        <v>44</v>
      </c>
      <c r="P55" s="38">
        <v>7</v>
      </c>
      <c r="Q55" s="38">
        <v>5</v>
      </c>
      <c r="R55" s="38">
        <v>15</v>
      </c>
      <c r="S55" s="38">
        <v>11</v>
      </c>
      <c r="T55" s="44">
        <f t="shared" si="4"/>
        <v>6.1210000000000004</v>
      </c>
      <c r="U55" s="45"/>
    </row>
    <row r="56" spans="1:21" x14ac:dyDescent="0.25">
      <c r="A56" s="33"/>
      <c r="B56" s="40"/>
      <c r="C56" s="13"/>
      <c r="D56" s="40"/>
      <c r="E56" s="46"/>
      <c r="F56" s="47" t="s">
        <v>26</v>
      </c>
      <c r="G56" s="38">
        <v>1</v>
      </c>
      <c r="H56" s="38">
        <v>0</v>
      </c>
      <c r="I56" s="38">
        <v>3</v>
      </c>
      <c r="J56" s="38">
        <v>2</v>
      </c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>
        <v>11</v>
      </c>
      <c r="G57" s="38">
        <v>23</v>
      </c>
      <c r="H57" s="38">
        <v>6</v>
      </c>
      <c r="I57" s="38">
        <v>6</v>
      </c>
      <c r="J57" s="38">
        <v>13</v>
      </c>
      <c r="K57" s="38">
        <f t="shared" si="5"/>
        <v>0</v>
      </c>
      <c r="L57" s="38"/>
      <c r="M57" s="40"/>
      <c r="N57" s="48"/>
      <c r="O57" s="47"/>
      <c r="P57" s="38"/>
      <c r="Q57" s="38"/>
      <c r="R57" s="38"/>
      <c r="S57" s="38"/>
      <c r="T57" s="44"/>
      <c r="U57" s="45"/>
    </row>
    <row r="58" spans="1:21" x14ac:dyDescent="0.25">
      <c r="A58" s="33"/>
      <c r="B58" s="40"/>
      <c r="C58" s="13"/>
      <c r="D58" s="40"/>
      <c r="E58" s="46"/>
      <c r="F58" s="47" t="s">
        <v>21</v>
      </c>
      <c r="G58" s="38"/>
      <c r="H58" s="38"/>
      <c r="I58" s="38"/>
      <c r="J58" s="38"/>
      <c r="K58" s="38">
        <f t="shared" si="5"/>
        <v>0</v>
      </c>
      <c r="L58" s="38"/>
      <c r="M58" s="40"/>
      <c r="N58" s="49"/>
      <c r="O58" s="47" t="s">
        <v>46</v>
      </c>
      <c r="P58" s="38">
        <v>4</v>
      </c>
      <c r="Q58" s="38">
        <v>7</v>
      </c>
      <c r="R58" s="38">
        <v>9</v>
      </c>
      <c r="S58" s="38">
        <v>7</v>
      </c>
      <c r="T58" s="44">
        <f t="shared" si="4"/>
        <v>4.5350000000000001</v>
      </c>
      <c r="U58" s="45"/>
    </row>
    <row r="59" spans="1:21" x14ac:dyDescent="0.25">
      <c r="E59" t="s">
        <v>0</v>
      </c>
      <c r="F59" s="1"/>
    </row>
    <row r="60" spans="1:21" x14ac:dyDescent="0.25">
      <c r="A60" s="2" t="s">
        <v>1</v>
      </c>
      <c r="B60" s="3" t="s">
        <v>2</v>
      </c>
      <c r="C60" s="3" t="s">
        <v>3</v>
      </c>
      <c r="D60" s="4" t="s">
        <v>4</v>
      </c>
      <c r="E60" s="4"/>
      <c r="F60" s="5"/>
      <c r="G60" s="5"/>
      <c r="H60" s="5"/>
      <c r="I60" s="5"/>
      <c r="J60" s="5"/>
      <c r="K60" s="6" t="s">
        <v>5</v>
      </c>
      <c r="L60" s="7"/>
      <c r="M60" s="4" t="s">
        <v>6</v>
      </c>
      <c r="N60" s="4"/>
      <c r="O60" s="5"/>
      <c r="P60" s="5"/>
      <c r="Q60" s="5"/>
      <c r="R60" s="5"/>
      <c r="S60" s="5"/>
      <c r="T60" s="8" t="s">
        <v>7</v>
      </c>
      <c r="U60" s="9" t="s">
        <v>8</v>
      </c>
    </row>
    <row r="61" spans="1:21" ht="25.5" x14ac:dyDescent="0.25">
      <c r="A61" s="2"/>
      <c r="B61" s="3"/>
      <c r="C61" s="3"/>
      <c r="D61" s="10" t="s">
        <v>9</v>
      </c>
      <c r="E61" s="11" t="s">
        <v>10</v>
      </c>
      <c r="F61" s="11" t="s">
        <v>11</v>
      </c>
      <c r="G61" s="12" t="s">
        <v>12</v>
      </c>
      <c r="H61" s="13"/>
      <c r="I61" s="13"/>
      <c r="J61" s="13"/>
      <c r="K61" s="13"/>
      <c r="L61" s="14" t="s">
        <v>13</v>
      </c>
      <c r="M61" s="10" t="s">
        <v>9</v>
      </c>
      <c r="N61" s="15" t="s">
        <v>14</v>
      </c>
      <c r="O61" s="11" t="s">
        <v>11</v>
      </c>
      <c r="P61" s="12" t="s">
        <v>12</v>
      </c>
      <c r="Q61" s="13"/>
      <c r="R61" s="13"/>
      <c r="S61" s="13"/>
      <c r="T61" s="8"/>
      <c r="U61" s="9"/>
    </row>
    <row r="62" spans="1:21" x14ac:dyDescent="0.25">
      <c r="A62" s="2"/>
      <c r="B62" s="3"/>
      <c r="C62" s="3"/>
      <c r="D62" s="10"/>
      <c r="E62" s="11"/>
      <c r="F62" s="11"/>
      <c r="G62" s="16" t="s">
        <v>15</v>
      </c>
      <c r="H62" s="17" t="s">
        <v>16</v>
      </c>
      <c r="I62" s="18" t="s">
        <v>17</v>
      </c>
      <c r="J62" s="19">
        <v>0</v>
      </c>
      <c r="K62" s="13"/>
      <c r="L62" s="20"/>
      <c r="M62" s="10"/>
      <c r="N62" s="15"/>
      <c r="O62" s="11"/>
      <c r="P62" s="16" t="s">
        <v>15</v>
      </c>
      <c r="Q62" s="17" t="s">
        <v>16</v>
      </c>
      <c r="R62" s="18" t="s">
        <v>17</v>
      </c>
      <c r="S62" s="19">
        <v>0</v>
      </c>
      <c r="T62" s="8"/>
      <c r="U62" s="9"/>
    </row>
    <row r="63" spans="1:21" x14ac:dyDescent="0.25">
      <c r="A63" s="21"/>
      <c r="B63" s="22"/>
      <c r="C63" s="23"/>
      <c r="D63" s="24"/>
      <c r="E63" s="25"/>
      <c r="F63" s="25"/>
      <c r="G63" s="26"/>
      <c r="H63" s="27"/>
      <c r="I63" s="28"/>
      <c r="J63" s="29"/>
      <c r="K63" s="30"/>
      <c r="L63" s="30"/>
      <c r="M63" s="24"/>
      <c r="N63" s="25"/>
      <c r="O63" s="25"/>
      <c r="P63" s="26"/>
      <c r="Q63" s="27"/>
      <c r="R63" s="28"/>
      <c r="S63" s="29"/>
      <c r="T63" s="31"/>
      <c r="U63" s="32"/>
    </row>
    <row r="64" spans="1:21" x14ac:dyDescent="0.25">
      <c r="A64" s="33"/>
      <c r="B64" s="33">
        <v>554</v>
      </c>
      <c r="C64" s="34"/>
      <c r="D64" s="35">
        <v>1000</v>
      </c>
      <c r="E64" s="36"/>
      <c r="F64" s="37"/>
      <c r="G64" s="38"/>
      <c r="H64" s="38"/>
      <c r="I64" s="38"/>
      <c r="J64" s="38"/>
      <c r="K64" s="38">
        <f>((SUM(H66:H77)*H65)+(SUM(G66:G77)*G65)+(SUM(I66:I77)*I65))/1000</f>
        <v>30.844000000000001</v>
      </c>
      <c r="L64" s="38">
        <f>T64*100/M64</f>
        <v>0</v>
      </c>
      <c r="M64" s="35">
        <v>1000</v>
      </c>
      <c r="N64" s="36"/>
      <c r="O64" s="37"/>
      <c r="P64" s="38"/>
      <c r="Q64" s="38"/>
      <c r="R64" s="38"/>
      <c r="S64" s="38"/>
      <c r="T64" s="39">
        <f>((SUM(Q66:Q77)*Q65)+(SUM(P66:P77)*P65)+(SUM(R66:R77)*R65))/1000</f>
        <v>0</v>
      </c>
      <c r="U64" s="39">
        <f>T64*100/M64</f>
        <v>0</v>
      </c>
    </row>
    <row r="65" spans="1:21" x14ac:dyDescent="0.25">
      <c r="A65" s="33"/>
      <c r="B65" s="40"/>
      <c r="C65" s="13"/>
      <c r="D65" s="40"/>
      <c r="E65" s="41" t="s">
        <v>19</v>
      </c>
      <c r="F65" s="42"/>
      <c r="G65" s="43">
        <v>235</v>
      </c>
      <c r="H65" s="43">
        <v>235</v>
      </c>
      <c r="I65" s="43">
        <v>236</v>
      </c>
      <c r="J65" s="43"/>
      <c r="K65" s="38"/>
      <c r="L65" s="38"/>
      <c r="M65" s="40"/>
      <c r="N65" s="41" t="s">
        <v>19</v>
      </c>
      <c r="O65" s="42"/>
      <c r="P65" s="43"/>
      <c r="Q65" s="43"/>
      <c r="R65" s="43"/>
      <c r="S65" s="38"/>
      <c r="T65" s="44"/>
      <c r="U65" s="45"/>
    </row>
    <row r="66" spans="1:21" x14ac:dyDescent="0.25">
      <c r="A66" s="33"/>
      <c r="B66" s="40"/>
      <c r="C66" s="13"/>
      <c r="D66" s="40"/>
      <c r="E66" s="46"/>
      <c r="F66" s="47" t="s">
        <v>22</v>
      </c>
      <c r="G66" s="38"/>
      <c r="H66" s="38"/>
      <c r="I66" s="38"/>
      <c r="J66" s="38"/>
      <c r="K66" s="38">
        <f>(G66*$G$7+H66*$H$7+I66*$I$7)/1000</f>
        <v>0</v>
      </c>
      <c r="L66" s="38"/>
      <c r="M66" s="40"/>
      <c r="N66" s="46"/>
      <c r="O66" s="47" t="s">
        <v>22</v>
      </c>
      <c r="P66" s="38"/>
      <c r="Q66" s="38"/>
      <c r="R66" s="38"/>
      <c r="S66" s="38"/>
      <c r="T66" s="44">
        <f t="shared" ref="T66:T77" si="6">(P66*$P$7+Q66*$Q$7+R66*$R$7)/1000</f>
        <v>0</v>
      </c>
      <c r="U66" s="45"/>
    </row>
    <row r="67" spans="1:21" x14ac:dyDescent="0.25">
      <c r="A67" s="33"/>
      <c r="B67" s="40"/>
      <c r="C67" s="13"/>
      <c r="D67" s="40"/>
      <c r="E67" s="46"/>
      <c r="F67" s="47" t="s">
        <v>22</v>
      </c>
      <c r="G67" s="38"/>
      <c r="H67" s="38"/>
      <c r="I67" s="38"/>
      <c r="J67" s="38"/>
      <c r="K67" s="38">
        <f t="shared" ref="K67:K77" si="7">(G67*$G$7+H67*$H$7+I67*$I$7)/1000</f>
        <v>0</v>
      </c>
      <c r="L67" s="38"/>
      <c r="M67" s="40"/>
      <c r="N67" s="48"/>
      <c r="O67" s="47" t="s">
        <v>22</v>
      </c>
      <c r="P67" s="38"/>
      <c r="Q67" s="38"/>
      <c r="R67" s="38"/>
      <c r="S67" s="38"/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22</v>
      </c>
      <c r="G68" s="38"/>
      <c r="H68" s="38"/>
      <c r="I68" s="38"/>
      <c r="J68" s="38"/>
      <c r="K68" s="38">
        <f t="shared" si="7"/>
        <v>0</v>
      </c>
      <c r="L68" s="38"/>
      <c r="M68" s="40"/>
      <c r="N68" s="46"/>
      <c r="O68" s="47" t="s">
        <v>22</v>
      </c>
      <c r="P68" s="38"/>
      <c r="Q68" s="38"/>
      <c r="R68" s="38"/>
      <c r="S68" s="38"/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32</v>
      </c>
      <c r="G69" s="38">
        <v>8</v>
      </c>
      <c r="H69" s="38">
        <v>24</v>
      </c>
      <c r="I69" s="38">
        <v>12</v>
      </c>
      <c r="J69" s="38">
        <v>13</v>
      </c>
      <c r="K69" s="38">
        <f t="shared" si="7"/>
        <v>0</v>
      </c>
      <c r="L69" s="38"/>
      <c r="M69" s="40"/>
      <c r="N69" s="48"/>
      <c r="O69" s="47" t="s">
        <v>25</v>
      </c>
      <c r="P69" s="38">
        <v>2</v>
      </c>
      <c r="Q69" s="38">
        <v>5</v>
      </c>
      <c r="R69" s="38">
        <v>0</v>
      </c>
      <c r="S69" s="38">
        <v>3</v>
      </c>
      <c r="T69" s="44">
        <f t="shared" si="6"/>
        <v>1.591</v>
      </c>
      <c r="U69" s="45"/>
    </row>
    <row r="70" spans="1:21" x14ac:dyDescent="0.25">
      <c r="A70" s="33"/>
      <c r="B70" s="40"/>
      <c r="C70" s="13"/>
      <c r="D70" s="40"/>
      <c r="E70" s="46"/>
      <c r="F70" s="47" t="s">
        <v>22</v>
      </c>
      <c r="G70" s="38"/>
      <c r="H70" s="38"/>
      <c r="I70" s="38"/>
      <c r="J70" s="38"/>
      <c r="K70" s="38">
        <f t="shared" si="7"/>
        <v>0</v>
      </c>
      <c r="L70" s="38"/>
      <c r="M70" s="40"/>
      <c r="N70" s="46"/>
      <c r="O70" s="47" t="s">
        <v>22</v>
      </c>
      <c r="P70" s="38"/>
      <c r="Q70" s="38"/>
      <c r="R70" s="38"/>
      <c r="S70" s="38"/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33</v>
      </c>
      <c r="G71" s="38">
        <v>4</v>
      </c>
      <c r="H71" s="38">
        <v>10</v>
      </c>
      <c r="I71" s="38">
        <v>19</v>
      </c>
      <c r="J71" s="38">
        <v>11</v>
      </c>
      <c r="K71" s="38">
        <f t="shared" si="7"/>
        <v>0</v>
      </c>
      <c r="L71" s="38"/>
      <c r="M71" s="40"/>
      <c r="N71" s="46"/>
      <c r="O71" s="47" t="s">
        <v>27</v>
      </c>
      <c r="P71" s="38">
        <v>1</v>
      </c>
      <c r="Q71" s="38">
        <v>4</v>
      </c>
      <c r="R71" s="38">
        <v>2</v>
      </c>
      <c r="S71" s="38">
        <v>2</v>
      </c>
      <c r="T71" s="44">
        <f t="shared" si="6"/>
        <v>1.5880000000000001</v>
      </c>
      <c r="U71" s="45"/>
    </row>
    <row r="72" spans="1:21" x14ac:dyDescent="0.25">
      <c r="A72" s="33"/>
      <c r="B72" s="40"/>
      <c r="C72" s="13"/>
      <c r="D72" s="40"/>
      <c r="E72" s="46"/>
      <c r="F72" s="47" t="s">
        <v>22</v>
      </c>
      <c r="G72" s="38"/>
      <c r="H72" s="38"/>
      <c r="I72" s="38"/>
      <c r="J72" s="38"/>
      <c r="K72" s="38">
        <f t="shared" si="7"/>
        <v>0</v>
      </c>
      <c r="L72" s="38"/>
      <c r="M72" s="40"/>
      <c r="N72" s="46"/>
      <c r="O72" s="47" t="s">
        <v>22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22</v>
      </c>
      <c r="G73" s="38"/>
      <c r="H73" s="38"/>
      <c r="I73" s="38"/>
      <c r="J73" s="38"/>
      <c r="K73" s="38">
        <f t="shared" si="7"/>
        <v>0</v>
      </c>
      <c r="L73" s="38"/>
      <c r="M73" s="40"/>
      <c r="N73" s="46"/>
      <c r="O73" s="47" t="s">
        <v>41</v>
      </c>
      <c r="P73" s="38">
        <v>0</v>
      </c>
      <c r="Q73" s="38">
        <v>3</v>
      </c>
      <c r="R73" s="38">
        <v>2</v>
      </c>
      <c r="S73" s="38">
        <v>2</v>
      </c>
      <c r="T73" s="44">
        <f t="shared" si="6"/>
        <v>1.133</v>
      </c>
      <c r="U73" s="45"/>
    </row>
    <row r="74" spans="1:21" x14ac:dyDescent="0.25">
      <c r="A74" s="33"/>
      <c r="B74" s="40"/>
      <c r="C74" s="13"/>
      <c r="D74" s="40"/>
      <c r="E74" s="46"/>
      <c r="F74" s="47" t="s">
        <v>22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43</v>
      </c>
      <c r="P74" s="38">
        <v>2</v>
      </c>
      <c r="Q74" s="38">
        <v>1</v>
      </c>
      <c r="R74" s="38">
        <v>1</v>
      </c>
      <c r="S74" s="38">
        <v>1</v>
      </c>
      <c r="T74" s="44">
        <f t="shared" si="6"/>
        <v>0.90900000000000003</v>
      </c>
      <c r="U74" s="45"/>
    </row>
    <row r="75" spans="1:21" x14ac:dyDescent="0.25">
      <c r="A75" s="33"/>
      <c r="B75" s="40"/>
      <c r="C75" s="13"/>
      <c r="D75" s="40"/>
      <c r="E75" s="46"/>
      <c r="F75" s="47" t="s">
        <v>22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44</v>
      </c>
      <c r="P75" s="38">
        <v>0</v>
      </c>
      <c r="Q75" s="38">
        <v>0</v>
      </c>
      <c r="R75" s="38">
        <v>0</v>
      </c>
      <c r="S75" s="38">
        <v>0</v>
      </c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21</v>
      </c>
      <c r="G76" s="38">
        <v>6</v>
      </c>
      <c r="H76" s="38">
        <v>20</v>
      </c>
      <c r="I76" s="38">
        <v>28</v>
      </c>
      <c r="J76" s="38">
        <v>17</v>
      </c>
      <c r="K76" s="38">
        <f t="shared" si="7"/>
        <v>0</v>
      </c>
      <c r="L76" s="38"/>
      <c r="M76" s="40"/>
      <c r="N76" s="48"/>
      <c r="O76" s="47" t="s">
        <v>22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A77" s="33"/>
      <c r="B77" s="40"/>
      <c r="C77" s="13"/>
      <c r="D77" s="40"/>
      <c r="E77" s="46"/>
      <c r="F77" s="47" t="s">
        <v>121</v>
      </c>
      <c r="G77" s="38"/>
      <c r="H77" s="38"/>
      <c r="I77" s="38"/>
      <c r="J77" s="38"/>
      <c r="K77" s="38">
        <f t="shared" si="7"/>
        <v>0</v>
      </c>
      <c r="L77" s="38"/>
      <c r="M77" s="40"/>
      <c r="N77" s="49"/>
      <c r="O77" s="47" t="s">
        <v>22</v>
      </c>
      <c r="P77" s="38"/>
      <c r="Q77" s="38"/>
      <c r="R77" s="38"/>
      <c r="S77" s="38"/>
      <c r="T77" s="44">
        <f t="shared" si="6"/>
        <v>0</v>
      </c>
      <c r="U77" s="45"/>
    </row>
    <row r="78" spans="1:21" x14ac:dyDescent="0.25">
      <c r="E78" t="s">
        <v>0</v>
      </c>
      <c r="F78" s="1"/>
    </row>
    <row r="79" spans="1:21" x14ac:dyDescent="0.25">
      <c r="A79" s="2" t="s">
        <v>1</v>
      </c>
      <c r="B79" s="3" t="s">
        <v>2</v>
      </c>
      <c r="C79" s="3" t="s">
        <v>3</v>
      </c>
      <c r="D79" s="4" t="s">
        <v>4</v>
      </c>
      <c r="E79" s="4"/>
      <c r="F79" s="5"/>
      <c r="G79" s="5"/>
      <c r="H79" s="5"/>
      <c r="I79" s="5"/>
      <c r="J79" s="5"/>
      <c r="K79" s="6" t="s">
        <v>5</v>
      </c>
      <c r="L79" s="7"/>
      <c r="M79" s="4" t="s">
        <v>6</v>
      </c>
      <c r="N79" s="4"/>
      <c r="O79" s="5"/>
      <c r="P79" s="5"/>
      <c r="Q79" s="5"/>
      <c r="R79" s="5"/>
      <c r="S79" s="5"/>
      <c r="T79" s="8" t="s">
        <v>7</v>
      </c>
      <c r="U79" s="9" t="s">
        <v>8</v>
      </c>
    </row>
    <row r="80" spans="1:21" ht="25.5" x14ac:dyDescent="0.25">
      <c r="A80" s="2"/>
      <c r="B80" s="3"/>
      <c r="C80" s="3"/>
      <c r="D80" s="10" t="s">
        <v>9</v>
      </c>
      <c r="E80" s="11" t="s">
        <v>10</v>
      </c>
      <c r="F80" s="11" t="s">
        <v>11</v>
      </c>
      <c r="G80" s="12" t="s">
        <v>12</v>
      </c>
      <c r="H80" s="13"/>
      <c r="I80" s="13"/>
      <c r="J80" s="13"/>
      <c r="K80" s="13"/>
      <c r="L80" s="14" t="s">
        <v>13</v>
      </c>
      <c r="M80" s="10" t="s">
        <v>9</v>
      </c>
      <c r="N80" s="15" t="s">
        <v>14</v>
      </c>
      <c r="O80" s="11" t="s">
        <v>11</v>
      </c>
      <c r="P80" s="12" t="s">
        <v>12</v>
      </c>
      <c r="Q80" s="13"/>
      <c r="R80" s="13"/>
      <c r="S80" s="13"/>
      <c r="T80" s="8"/>
      <c r="U80" s="9"/>
    </row>
    <row r="81" spans="1:21" x14ac:dyDescent="0.25">
      <c r="A81" s="2"/>
      <c r="B81" s="3"/>
      <c r="C81" s="3"/>
      <c r="D81" s="10"/>
      <c r="E81" s="11"/>
      <c r="F81" s="11"/>
      <c r="G81" s="16" t="s">
        <v>15</v>
      </c>
      <c r="H81" s="17" t="s">
        <v>16</v>
      </c>
      <c r="I81" s="18" t="s">
        <v>17</v>
      </c>
      <c r="J81" s="19">
        <v>0</v>
      </c>
      <c r="K81" s="13"/>
      <c r="L81" s="20"/>
      <c r="M81" s="10"/>
      <c r="N81" s="15"/>
      <c r="O81" s="11"/>
      <c r="P81" s="16" t="s">
        <v>15</v>
      </c>
      <c r="Q81" s="17" t="s">
        <v>16</v>
      </c>
      <c r="R81" s="18" t="s">
        <v>17</v>
      </c>
      <c r="S81" s="19">
        <v>0</v>
      </c>
      <c r="T81" s="8"/>
      <c r="U81" s="9"/>
    </row>
    <row r="82" spans="1:21" x14ac:dyDescent="0.25">
      <c r="A82" s="21"/>
      <c r="B82" s="22"/>
      <c r="C82" s="23"/>
      <c r="D82" s="24"/>
      <c r="E82" s="25"/>
      <c r="F82" s="25"/>
      <c r="G82" s="26"/>
      <c r="H82" s="27"/>
      <c r="I82" s="28"/>
      <c r="J82" s="29"/>
      <c r="K82" s="30"/>
      <c r="L82" s="30"/>
      <c r="M82" s="24"/>
      <c r="N82" s="25"/>
      <c r="O82" s="25"/>
      <c r="P82" s="26"/>
      <c r="Q82" s="27"/>
      <c r="R82" s="28"/>
      <c r="S82" s="29"/>
      <c r="T82" s="31"/>
      <c r="U82" s="32"/>
    </row>
    <row r="83" spans="1:21" x14ac:dyDescent="0.25">
      <c r="A83" s="33"/>
      <c r="B83" s="33">
        <v>555</v>
      </c>
      <c r="C83" s="34"/>
      <c r="D83" s="35">
        <v>1000</v>
      </c>
      <c r="E83" s="36"/>
      <c r="F83" s="37"/>
      <c r="G83" s="38"/>
      <c r="H83" s="38"/>
      <c r="I83" s="38"/>
      <c r="J83" s="38"/>
      <c r="K83" s="38">
        <f>((SUM(H85:H97)*H84)+(SUM(G85:G97)*G84)+(SUM(I85:I97)*I84))/1000</f>
        <v>77.911000000000001</v>
      </c>
      <c r="L83" s="38">
        <f>T83*100/M83</f>
        <v>6.9097</v>
      </c>
      <c r="M83" s="35">
        <v>1000</v>
      </c>
      <c r="N83" s="36"/>
      <c r="O83" s="37"/>
      <c r="P83" s="38"/>
      <c r="Q83" s="38"/>
      <c r="R83" s="38"/>
      <c r="S83" s="38"/>
      <c r="T83" s="39">
        <f>((SUM(Q85:Q99)*Q84)+(SUM(P85:P99)*P84)+(SUM(R85:R99)*R84))/1000</f>
        <v>69.096999999999994</v>
      </c>
      <c r="U83" s="39">
        <f>T83*100/M83</f>
        <v>6.9097</v>
      </c>
    </row>
    <row r="84" spans="1:21" x14ac:dyDescent="0.25">
      <c r="A84" s="33"/>
      <c r="B84" s="40"/>
      <c r="C84" s="13"/>
      <c r="D84" s="40"/>
      <c r="E84" s="41" t="s">
        <v>19</v>
      </c>
      <c r="F84" s="42"/>
      <c r="G84" s="43">
        <v>235</v>
      </c>
      <c r="H84" s="43">
        <v>236</v>
      </c>
      <c r="I84" s="43">
        <v>235</v>
      </c>
      <c r="J84" s="43"/>
      <c r="K84" s="38"/>
      <c r="L84" s="38"/>
      <c r="M84" s="40"/>
      <c r="N84" s="41" t="s">
        <v>19</v>
      </c>
      <c r="O84" s="42"/>
      <c r="P84" s="43">
        <v>236</v>
      </c>
      <c r="Q84" s="43">
        <v>235</v>
      </c>
      <c r="R84" s="43">
        <v>234</v>
      </c>
      <c r="S84" s="38"/>
      <c r="T84" s="44"/>
      <c r="U84" s="45"/>
    </row>
    <row r="85" spans="1:21" x14ac:dyDescent="0.25">
      <c r="A85" s="33"/>
      <c r="B85" s="40"/>
      <c r="C85" s="13"/>
      <c r="D85" s="40"/>
      <c r="E85" s="46"/>
      <c r="F85" s="47" t="s">
        <v>30</v>
      </c>
      <c r="G85" s="38">
        <v>9</v>
      </c>
      <c r="H85" s="38">
        <v>8</v>
      </c>
      <c r="I85" s="38">
        <v>8</v>
      </c>
      <c r="J85" s="38">
        <v>2</v>
      </c>
      <c r="K85" s="38">
        <f>(G85*$G$7+H85*$H$7+I85*$I$7)/1000</f>
        <v>0</v>
      </c>
      <c r="L85" s="38"/>
      <c r="M85" s="40"/>
      <c r="N85" s="46"/>
      <c r="O85" s="47" t="s">
        <v>39</v>
      </c>
      <c r="P85" s="38">
        <v>8</v>
      </c>
      <c r="Q85" s="38">
        <v>7</v>
      </c>
      <c r="R85" s="38">
        <v>5</v>
      </c>
      <c r="S85" s="38">
        <v>2</v>
      </c>
      <c r="T85" s="44">
        <f t="shared" ref="T85:T99" si="8">(P85*$P$7+Q85*$Q$7+R85*$R$7)/1000</f>
        <v>4.5430000000000001</v>
      </c>
      <c r="U85" s="45"/>
    </row>
    <row r="86" spans="1:21" x14ac:dyDescent="0.25">
      <c r="A86" s="33"/>
      <c r="B86" s="40"/>
      <c r="C86" s="13"/>
      <c r="D86" s="40"/>
      <c r="E86" s="46"/>
      <c r="F86" s="47" t="s">
        <v>31</v>
      </c>
      <c r="G86" s="38"/>
      <c r="H86" s="38"/>
      <c r="I86" s="38"/>
      <c r="J86" s="38"/>
      <c r="K86" s="38">
        <f t="shared" ref="K86:K95" si="9">(G86*$G$7+H86*$H$7+I86*$I$7)/1000</f>
        <v>0</v>
      </c>
      <c r="L86" s="38"/>
      <c r="M86" s="40"/>
      <c r="N86" s="48"/>
      <c r="O86" s="47" t="s">
        <v>27</v>
      </c>
      <c r="P86" s="38">
        <v>8</v>
      </c>
      <c r="Q86" s="38">
        <v>9</v>
      </c>
      <c r="R86" s="38">
        <v>14</v>
      </c>
      <c r="S86" s="38">
        <v>8</v>
      </c>
      <c r="T86" s="44">
        <f t="shared" si="8"/>
        <v>7.0309999999999997</v>
      </c>
      <c r="U86" s="45"/>
    </row>
    <row r="87" spans="1:21" x14ac:dyDescent="0.25">
      <c r="A87" s="33"/>
      <c r="B87" s="40"/>
      <c r="C87" s="13"/>
      <c r="D87" s="40"/>
      <c r="E87" s="46"/>
      <c r="F87" s="47" t="s">
        <v>36</v>
      </c>
      <c r="G87" s="38">
        <v>30</v>
      </c>
      <c r="H87" s="38">
        <v>59</v>
      </c>
      <c r="I87" s="38">
        <v>22</v>
      </c>
      <c r="J87" s="38">
        <v>24</v>
      </c>
      <c r="K87" s="38">
        <f t="shared" si="9"/>
        <v>0</v>
      </c>
      <c r="L87" s="38"/>
      <c r="M87" s="40"/>
      <c r="N87" s="46"/>
      <c r="O87" s="47" t="s">
        <v>28</v>
      </c>
      <c r="P87" s="38">
        <v>10</v>
      </c>
      <c r="Q87" s="38">
        <v>9</v>
      </c>
      <c r="R87" s="38">
        <v>9</v>
      </c>
      <c r="S87" s="38">
        <v>1</v>
      </c>
      <c r="T87" s="44">
        <f t="shared" si="8"/>
        <v>6.3570000000000002</v>
      </c>
      <c r="U87" s="45"/>
    </row>
    <row r="88" spans="1:21" x14ac:dyDescent="0.25">
      <c r="A88" s="33"/>
      <c r="B88" s="40"/>
      <c r="C88" s="13"/>
      <c r="D88" s="40"/>
      <c r="E88" s="46"/>
      <c r="F88" s="47" t="s">
        <v>32</v>
      </c>
      <c r="G88" s="38">
        <v>20</v>
      </c>
      <c r="H88" s="38">
        <v>17</v>
      </c>
      <c r="I88" s="38">
        <v>19</v>
      </c>
      <c r="J88" s="38">
        <v>15</v>
      </c>
      <c r="K88" s="38">
        <f t="shared" si="9"/>
        <v>0</v>
      </c>
      <c r="L88" s="38"/>
      <c r="M88" s="40"/>
      <c r="N88" s="48"/>
      <c r="O88" s="47" t="s">
        <v>41</v>
      </c>
      <c r="P88" s="38">
        <v>7</v>
      </c>
      <c r="Q88" s="38">
        <v>9</v>
      </c>
      <c r="R88" s="38">
        <v>3</v>
      </c>
      <c r="S88" s="38">
        <v>8</v>
      </c>
      <c r="T88" s="44">
        <f t="shared" si="8"/>
        <v>4.3170000000000002</v>
      </c>
      <c r="U88" s="45"/>
    </row>
    <row r="89" spans="1:21" x14ac:dyDescent="0.25">
      <c r="A89" s="33"/>
      <c r="B89" s="40"/>
      <c r="C89" s="13"/>
      <c r="D89" s="40"/>
      <c r="E89" s="46"/>
      <c r="F89" s="47" t="s">
        <v>38</v>
      </c>
      <c r="G89" s="38">
        <v>0</v>
      </c>
      <c r="H89" s="38">
        <v>0</v>
      </c>
      <c r="I89" s="38">
        <v>0</v>
      </c>
      <c r="J89" s="38">
        <v>0</v>
      </c>
      <c r="K89" s="38">
        <f t="shared" si="9"/>
        <v>0</v>
      </c>
      <c r="L89" s="38"/>
      <c r="M89" s="40"/>
      <c r="N89" s="46"/>
      <c r="O89" s="47" t="s">
        <v>43</v>
      </c>
      <c r="P89" s="38">
        <v>11</v>
      </c>
      <c r="Q89" s="38">
        <v>1</v>
      </c>
      <c r="R89" s="38">
        <v>8</v>
      </c>
      <c r="S89" s="38">
        <v>8</v>
      </c>
      <c r="T89" s="44">
        <f t="shared" si="8"/>
        <v>4.5430000000000001</v>
      </c>
      <c r="U89" s="45"/>
    </row>
    <row r="90" spans="1:21" x14ac:dyDescent="0.25">
      <c r="A90" s="33"/>
      <c r="B90" s="40"/>
      <c r="C90" s="13"/>
      <c r="D90" s="40"/>
      <c r="E90" s="46"/>
      <c r="F90" s="47" t="s">
        <v>40</v>
      </c>
      <c r="G90" s="38">
        <v>2</v>
      </c>
      <c r="H90" s="38">
        <v>2</v>
      </c>
      <c r="I90" s="38">
        <v>6</v>
      </c>
      <c r="J90" s="38">
        <v>3</v>
      </c>
      <c r="K90" s="38">
        <f t="shared" si="9"/>
        <v>0</v>
      </c>
      <c r="L90" s="38"/>
      <c r="M90" s="40"/>
      <c r="N90" s="46"/>
      <c r="O90" s="47" t="s">
        <v>44</v>
      </c>
      <c r="P90" s="38">
        <v>12</v>
      </c>
      <c r="Q90" s="38">
        <v>0</v>
      </c>
      <c r="R90" s="38">
        <v>4</v>
      </c>
      <c r="S90" s="38">
        <v>7</v>
      </c>
      <c r="T90" s="44">
        <f t="shared" si="8"/>
        <v>3.64</v>
      </c>
      <c r="U90" s="45"/>
    </row>
    <row r="91" spans="1:21" x14ac:dyDescent="0.25">
      <c r="A91" s="33"/>
      <c r="B91" s="40"/>
      <c r="C91" s="13"/>
      <c r="D91" s="40"/>
      <c r="E91" s="46"/>
      <c r="F91" s="47" t="s">
        <v>24</v>
      </c>
      <c r="G91" s="38">
        <v>10</v>
      </c>
      <c r="H91" s="38">
        <v>1</v>
      </c>
      <c r="I91" s="38">
        <v>6</v>
      </c>
      <c r="J91" s="38">
        <v>5</v>
      </c>
      <c r="K91" s="38">
        <f t="shared" si="9"/>
        <v>0</v>
      </c>
      <c r="L91" s="38"/>
      <c r="M91" s="40"/>
      <c r="N91" s="46"/>
      <c r="O91" s="47" t="s">
        <v>45</v>
      </c>
      <c r="P91" s="38">
        <v>3</v>
      </c>
      <c r="Q91" s="38">
        <v>1</v>
      </c>
      <c r="R91" s="38">
        <v>2</v>
      </c>
      <c r="S91" s="38">
        <v>0</v>
      </c>
      <c r="T91" s="44">
        <f t="shared" si="8"/>
        <v>1.363</v>
      </c>
      <c r="U91" s="45"/>
    </row>
    <row r="92" spans="1:21" x14ac:dyDescent="0.25">
      <c r="A92" s="33"/>
      <c r="B92" s="40"/>
      <c r="C92" s="13"/>
      <c r="D92" s="40"/>
      <c r="E92" s="46"/>
      <c r="F92" s="47" t="s">
        <v>42</v>
      </c>
      <c r="G92" s="38">
        <v>4</v>
      </c>
      <c r="H92" s="38">
        <v>1</v>
      </c>
      <c r="I92" s="38">
        <v>1</v>
      </c>
      <c r="J92" s="38">
        <v>2</v>
      </c>
      <c r="K92" s="38">
        <f t="shared" si="9"/>
        <v>0</v>
      </c>
      <c r="L92" s="38"/>
      <c r="M92" s="40"/>
      <c r="N92" s="46"/>
      <c r="O92" s="47" t="s">
        <v>46</v>
      </c>
      <c r="P92" s="38">
        <v>8</v>
      </c>
      <c r="Q92" s="38">
        <v>5</v>
      </c>
      <c r="R92" s="38">
        <v>13</v>
      </c>
      <c r="S92" s="38">
        <v>9</v>
      </c>
      <c r="T92" s="44">
        <f t="shared" si="8"/>
        <v>5.8970000000000002</v>
      </c>
      <c r="U92" s="45"/>
    </row>
    <row r="93" spans="1:21" x14ac:dyDescent="0.25">
      <c r="A93" s="33"/>
      <c r="B93" s="40"/>
      <c r="C93" s="13"/>
      <c r="D93" s="40"/>
      <c r="E93" s="46"/>
      <c r="F93" s="47" t="s">
        <v>26</v>
      </c>
      <c r="G93" s="38">
        <v>9</v>
      </c>
      <c r="H93" s="38">
        <v>13</v>
      </c>
      <c r="I93" s="38">
        <v>16</v>
      </c>
      <c r="J93" s="38">
        <v>3</v>
      </c>
      <c r="K93" s="38">
        <f t="shared" si="9"/>
        <v>0</v>
      </c>
      <c r="L93" s="38"/>
      <c r="M93" s="40"/>
      <c r="N93" s="48"/>
      <c r="O93" s="47" t="s">
        <v>54</v>
      </c>
      <c r="P93" s="38">
        <v>12</v>
      </c>
      <c r="Q93" s="38">
        <v>30</v>
      </c>
      <c r="R93" s="38">
        <v>8</v>
      </c>
      <c r="S93" s="38">
        <v>9</v>
      </c>
      <c r="T93" s="44">
        <f t="shared" si="8"/>
        <v>11.353999999999999</v>
      </c>
      <c r="U93" s="45"/>
    </row>
    <row r="94" spans="1:21" x14ac:dyDescent="0.25">
      <c r="A94" s="33"/>
      <c r="B94" s="40"/>
      <c r="C94" s="13"/>
      <c r="D94" s="40"/>
      <c r="E94" s="46"/>
      <c r="F94" s="47" t="s">
        <v>20</v>
      </c>
      <c r="G94" s="38">
        <v>4</v>
      </c>
      <c r="H94" s="38">
        <v>5</v>
      </c>
      <c r="I94" s="38">
        <v>4</v>
      </c>
      <c r="J94" s="38">
        <v>2</v>
      </c>
      <c r="K94" s="38">
        <f t="shared" si="9"/>
        <v>0</v>
      </c>
      <c r="L94" s="38"/>
      <c r="M94" s="40"/>
      <c r="N94" s="48"/>
      <c r="O94" s="47" t="s">
        <v>55</v>
      </c>
      <c r="P94" s="38">
        <v>7</v>
      </c>
      <c r="Q94" s="38">
        <v>13</v>
      </c>
      <c r="R94" s="38">
        <v>2</v>
      </c>
      <c r="S94" s="38">
        <v>5</v>
      </c>
      <c r="T94" s="44">
        <f t="shared" si="8"/>
        <v>4.9989999999999997</v>
      </c>
      <c r="U94" s="45"/>
    </row>
    <row r="95" spans="1:21" x14ac:dyDescent="0.25">
      <c r="A95" s="33"/>
      <c r="B95" s="40"/>
      <c r="C95" s="13"/>
      <c r="D95" s="40"/>
      <c r="E95" s="46"/>
      <c r="F95" s="47" t="s">
        <v>35</v>
      </c>
      <c r="G95" s="38">
        <v>8</v>
      </c>
      <c r="H95" s="38">
        <v>8</v>
      </c>
      <c r="I95" s="38">
        <v>6</v>
      </c>
      <c r="J95" s="38">
        <v>7</v>
      </c>
      <c r="K95" s="38">
        <f t="shared" si="9"/>
        <v>0</v>
      </c>
      <c r="L95" s="38"/>
      <c r="M95" s="40"/>
      <c r="N95" s="48"/>
      <c r="O95" s="47" t="s">
        <v>63</v>
      </c>
      <c r="P95" s="38">
        <v>0</v>
      </c>
      <c r="Q95" s="38">
        <v>2</v>
      </c>
      <c r="R95" s="38">
        <v>12</v>
      </c>
      <c r="S95" s="38">
        <v>5</v>
      </c>
      <c r="T95" s="44">
        <f t="shared" si="8"/>
        <v>3.1659999999999999</v>
      </c>
      <c r="U95" s="45"/>
    </row>
    <row r="96" spans="1:21" x14ac:dyDescent="0.25">
      <c r="A96" s="33"/>
      <c r="B96" s="40"/>
      <c r="C96" s="13"/>
      <c r="D96" s="40"/>
      <c r="E96" s="46"/>
      <c r="F96" s="47" t="s">
        <v>23</v>
      </c>
      <c r="G96" s="38">
        <v>7</v>
      </c>
      <c r="H96" s="38">
        <v>11</v>
      </c>
      <c r="I96" s="38">
        <v>10</v>
      </c>
      <c r="J96" s="38">
        <v>9</v>
      </c>
      <c r="K96" s="38"/>
      <c r="L96" s="38"/>
      <c r="M96" s="40"/>
      <c r="N96" s="48"/>
      <c r="O96" s="47" t="s">
        <v>57</v>
      </c>
      <c r="P96" s="38">
        <v>8</v>
      </c>
      <c r="Q96" s="38">
        <v>5</v>
      </c>
      <c r="R96" s="38">
        <v>6</v>
      </c>
      <c r="S96" s="38">
        <v>3</v>
      </c>
      <c r="T96" s="44">
        <f t="shared" si="8"/>
        <v>4.3150000000000004</v>
      </c>
      <c r="U96" s="45"/>
    </row>
    <row r="97" spans="1:21" x14ac:dyDescent="0.25">
      <c r="A97" s="33"/>
      <c r="B97" s="40"/>
      <c r="C97" s="13"/>
      <c r="D97" s="40"/>
      <c r="E97" s="46"/>
      <c r="F97" s="47" t="s">
        <v>37</v>
      </c>
      <c r="G97" s="38">
        <v>2</v>
      </c>
      <c r="H97" s="38">
        <v>1</v>
      </c>
      <c r="I97" s="38">
        <v>2</v>
      </c>
      <c r="J97" s="38">
        <v>2</v>
      </c>
      <c r="K97" s="38"/>
      <c r="L97" s="38"/>
      <c r="M97" s="40"/>
      <c r="N97" s="48"/>
      <c r="O97" s="47" t="s">
        <v>68</v>
      </c>
      <c r="P97" s="38">
        <v>7</v>
      </c>
      <c r="Q97" s="38">
        <v>8</v>
      </c>
      <c r="R97" s="38">
        <v>8</v>
      </c>
      <c r="S97" s="38">
        <v>2</v>
      </c>
      <c r="T97" s="44">
        <f t="shared" si="8"/>
        <v>5.22</v>
      </c>
      <c r="U97" s="45"/>
    </row>
    <row r="98" spans="1:21" x14ac:dyDescent="0.25">
      <c r="A98" s="33"/>
      <c r="B98" s="40"/>
      <c r="C98" s="13"/>
      <c r="D98" s="40"/>
      <c r="E98" s="46"/>
      <c r="F98" s="47" t="s">
        <v>25</v>
      </c>
      <c r="G98" s="38">
        <v>22</v>
      </c>
      <c r="H98" s="38">
        <v>1</v>
      </c>
      <c r="I98" s="38">
        <v>5</v>
      </c>
      <c r="J98" s="38">
        <v>11</v>
      </c>
      <c r="K98" s="38"/>
      <c r="L98" s="38"/>
      <c r="M98" s="40"/>
      <c r="N98" s="48"/>
      <c r="O98" s="47" t="s">
        <v>69</v>
      </c>
      <c r="P98" s="38">
        <v>0</v>
      </c>
      <c r="Q98" s="38">
        <v>0</v>
      </c>
      <c r="R98" s="38">
        <v>0</v>
      </c>
      <c r="S98" s="38">
        <v>0</v>
      </c>
      <c r="T98" s="44">
        <f t="shared" si="8"/>
        <v>0</v>
      </c>
      <c r="U98" s="45"/>
    </row>
    <row r="99" spans="1:21" x14ac:dyDescent="0.25">
      <c r="A99" s="33"/>
      <c r="B99" s="40"/>
      <c r="C99" s="13"/>
      <c r="D99" s="40"/>
      <c r="E99" s="46"/>
      <c r="F99" s="66"/>
      <c r="G99" s="66"/>
      <c r="H99" s="66"/>
      <c r="I99" s="66"/>
      <c r="J99" s="66"/>
      <c r="K99" s="38">
        <f>(G96*$G$7+H96*$H$7+I96*$I$7)/1000</f>
        <v>0</v>
      </c>
      <c r="L99" s="38"/>
      <c r="M99" s="40"/>
      <c r="N99" s="49"/>
      <c r="O99" s="47"/>
      <c r="P99" s="38"/>
      <c r="Q99" s="38"/>
      <c r="R99" s="38"/>
      <c r="S99" s="38"/>
      <c r="T99" s="44">
        <f t="shared" si="8"/>
        <v>0</v>
      </c>
      <c r="U99" s="45"/>
    </row>
    <row r="100" spans="1:21" x14ac:dyDescent="0.25">
      <c r="E100" t="s">
        <v>0</v>
      </c>
      <c r="F100" s="1"/>
      <c r="G100" s="1">
        <v>45663</v>
      </c>
    </row>
    <row r="101" spans="1:21" x14ac:dyDescent="0.25">
      <c r="A101" s="2" t="s">
        <v>1</v>
      </c>
      <c r="B101" s="3" t="s">
        <v>2</v>
      </c>
      <c r="C101" s="3" t="s">
        <v>3</v>
      </c>
      <c r="D101" s="4" t="s">
        <v>4</v>
      </c>
      <c r="E101" s="4"/>
      <c r="F101" s="5"/>
      <c r="G101" s="5"/>
      <c r="H101" s="5"/>
      <c r="I101" s="5"/>
      <c r="J101" s="5"/>
      <c r="K101" s="6" t="s">
        <v>5</v>
      </c>
      <c r="L101" s="7"/>
      <c r="M101" s="4" t="s">
        <v>6</v>
      </c>
      <c r="N101" s="4"/>
      <c r="O101" s="5"/>
      <c r="P101" s="5"/>
      <c r="Q101" s="5"/>
      <c r="R101" s="5"/>
      <c r="S101" s="5"/>
      <c r="T101" s="8" t="s">
        <v>7</v>
      </c>
      <c r="U101" s="9" t="s">
        <v>8</v>
      </c>
    </row>
    <row r="102" spans="1:21" ht="25.5" x14ac:dyDescent="0.25">
      <c r="A102" s="2"/>
      <c r="B102" s="3"/>
      <c r="C102" s="3"/>
      <c r="D102" s="10" t="s">
        <v>9</v>
      </c>
      <c r="E102" s="11" t="s">
        <v>10</v>
      </c>
      <c r="F102" s="11" t="s">
        <v>11</v>
      </c>
      <c r="G102" s="12" t="s">
        <v>12</v>
      </c>
      <c r="H102" s="13"/>
      <c r="I102" s="13"/>
      <c r="J102" s="13"/>
      <c r="K102" s="13"/>
      <c r="L102" s="14" t="s">
        <v>13</v>
      </c>
      <c r="M102" s="10" t="s">
        <v>9</v>
      </c>
      <c r="N102" s="15" t="s">
        <v>14</v>
      </c>
      <c r="O102" s="11" t="s">
        <v>11</v>
      </c>
      <c r="P102" s="12" t="s">
        <v>12</v>
      </c>
      <c r="Q102" s="13"/>
      <c r="R102" s="13"/>
      <c r="S102" s="13"/>
      <c r="T102" s="8"/>
      <c r="U102" s="9"/>
    </row>
    <row r="103" spans="1:21" x14ac:dyDescent="0.25">
      <c r="A103" s="2"/>
      <c r="B103" s="3"/>
      <c r="C103" s="3"/>
      <c r="D103" s="10"/>
      <c r="E103" s="11"/>
      <c r="F103" s="11"/>
      <c r="G103" s="16" t="s">
        <v>15</v>
      </c>
      <c r="H103" s="17" t="s">
        <v>16</v>
      </c>
      <c r="I103" s="18" t="s">
        <v>17</v>
      </c>
      <c r="J103" s="19">
        <v>0</v>
      </c>
      <c r="K103" s="13"/>
      <c r="L103" s="20"/>
      <c r="M103" s="10"/>
      <c r="N103" s="15"/>
      <c r="O103" s="11"/>
      <c r="P103" s="16" t="s">
        <v>15</v>
      </c>
      <c r="Q103" s="17" t="s">
        <v>16</v>
      </c>
      <c r="R103" s="18" t="s">
        <v>17</v>
      </c>
      <c r="S103" s="19">
        <v>0</v>
      </c>
      <c r="T103" s="8"/>
      <c r="U103" s="9"/>
    </row>
    <row r="104" spans="1:21" x14ac:dyDescent="0.25">
      <c r="A104" s="21"/>
      <c r="B104" s="22"/>
      <c r="C104" s="23"/>
      <c r="D104" s="24"/>
      <c r="E104" s="25"/>
      <c r="F104" s="25"/>
      <c r="G104" s="26"/>
      <c r="H104" s="27"/>
      <c r="I104" s="28"/>
      <c r="J104" s="29"/>
      <c r="K104" s="30"/>
      <c r="L104" s="30"/>
      <c r="M104" s="24"/>
      <c r="N104" s="25"/>
      <c r="O104" s="25"/>
      <c r="P104" s="26"/>
      <c r="Q104" s="27"/>
      <c r="R104" s="28"/>
      <c r="S104" s="29"/>
      <c r="T104" s="31"/>
      <c r="U104" s="32"/>
    </row>
    <row r="105" spans="1:21" x14ac:dyDescent="0.25">
      <c r="A105" s="33"/>
      <c r="B105" s="33">
        <v>556</v>
      </c>
      <c r="C105" s="34"/>
      <c r="D105" s="35">
        <v>160</v>
      </c>
      <c r="E105" s="36"/>
      <c r="F105" s="37"/>
      <c r="G105" s="38"/>
      <c r="H105" s="38"/>
      <c r="I105" s="38"/>
      <c r="J105" s="38"/>
      <c r="K105" s="38">
        <f>((SUM(H107:H118)*H106)+(SUM(G107:G118)*G106)+(SUM(I107:I118)*I106))/1000</f>
        <v>0</v>
      </c>
      <c r="L105" s="38" t="e">
        <f>T105*100/M105</f>
        <v>#DIV/0!</v>
      </c>
      <c r="M105" s="35"/>
      <c r="N105" s="36"/>
      <c r="O105" s="37"/>
      <c r="P105" s="38"/>
      <c r="Q105" s="38"/>
      <c r="R105" s="38"/>
      <c r="S105" s="38"/>
      <c r="T105" s="39">
        <f>((SUM(Q107:Q118)*Q106)+(SUM(P107:P118)*P106)+(SUM(R107:R118)*R106))/1000</f>
        <v>0</v>
      </c>
      <c r="U105" s="39" t="e">
        <f>T105*100/M105</f>
        <v>#DIV/0!</v>
      </c>
    </row>
    <row r="106" spans="1:21" x14ac:dyDescent="0.25">
      <c r="A106" s="33"/>
      <c r="B106" s="40"/>
      <c r="C106" s="13"/>
      <c r="D106" s="40"/>
      <c r="E106" s="41" t="s">
        <v>19</v>
      </c>
      <c r="F106" s="42"/>
      <c r="G106" s="43">
        <v>228</v>
      </c>
      <c r="H106" s="43">
        <v>227</v>
      </c>
      <c r="I106" s="43">
        <v>228</v>
      </c>
      <c r="J106" s="43"/>
      <c r="K106" s="38"/>
      <c r="L106" s="38"/>
      <c r="M106" s="40"/>
      <c r="N106" s="41" t="s">
        <v>19</v>
      </c>
      <c r="O106" s="42"/>
      <c r="P106" s="43"/>
      <c r="Q106" s="43"/>
      <c r="R106" s="43"/>
      <c r="S106" s="38"/>
      <c r="T106" s="44"/>
      <c r="U106" s="45"/>
    </row>
    <row r="107" spans="1:21" x14ac:dyDescent="0.25">
      <c r="A107" s="33"/>
      <c r="B107" s="40"/>
      <c r="C107" s="13"/>
      <c r="D107" s="40"/>
      <c r="E107" s="46"/>
      <c r="F107" s="47" t="s">
        <v>22</v>
      </c>
      <c r="G107" s="38"/>
      <c r="H107" s="38"/>
      <c r="I107" s="38"/>
      <c r="J107" s="38"/>
      <c r="K107" s="38">
        <f>(G107*$G$7+H107*$H$7+I107*$I$7)/1000</f>
        <v>0</v>
      </c>
      <c r="L107" s="38"/>
      <c r="M107" s="40"/>
      <c r="N107" s="46"/>
      <c r="O107" s="47" t="s">
        <v>22</v>
      </c>
      <c r="P107" s="38"/>
      <c r="Q107" s="38"/>
      <c r="R107" s="38"/>
      <c r="S107" s="38"/>
      <c r="T107" s="44">
        <f t="shared" ref="T107:T118" si="10">(P107*$P$7+Q107*$Q$7+R107*$R$7)/1000</f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22</v>
      </c>
      <c r="G108" s="38"/>
      <c r="H108" s="38"/>
      <c r="I108" s="38"/>
      <c r="J108" s="38"/>
      <c r="K108" s="38">
        <f t="shared" ref="K108:K118" si="11">(G108*$G$7+H108*$H$7+I108*$I$7)/1000</f>
        <v>0</v>
      </c>
      <c r="L108" s="38"/>
      <c r="M108" s="40"/>
      <c r="N108" s="48"/>
      <c r="O108" s="47" t="s">
        <v>22</v>
      </c>
      <c r="P108" s="38"/>
      <c r="Q108" s="38"/>
      <c r="R108" s="38"/>
      <c r="S108" s="38"/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22</v>
      </c>
      <c r="G109" s="38"/>
      <c r="H109" s="38"/>
      <c r="I109" s="38"/>
      <c r="J109" s="38"/>
      <c r="K109" s="38">
        <f t="shared" si="11"/>
        <v>0</v>
      </c>
      <c r="L109" s="38"/>
      <c r="M109" s="40"/>
      <c r="N109" s="46"/>
      <c r="O109" s="47" t="s">
        <v>22</v>
      </c>
      <c r="P109" s="38"/>
      <c r="Q109" s="38"/>
      <c r="R109" s="38"/>
      <c r="S109" s="38"/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22</v>
      </c>
      <c r="G110" s="38"/>
      <c r="H110" s="38"/>
      <c r="I110" s="38"/>
      <c r="J110" s="38"/>
      <c r="K110" s="38">
        <f t="shared" si="11"/>
        <v>0</v>
      </c>
      <c r="L110" s="38"/>
      <c r="M110" s="40"/>
      <c r="N110" s="48"/>
      <c r="O110" s="47" t="s">
        <v>22</v>
      </c>
      <c r="P110" s="38"/>
      <c r="Q110" s="38"/>
      <c r="R110" s="38"/>
      <c r="S110" s="38"/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6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6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6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6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A115" s="33"/>
      <c r="B115" s="40"/>
      <c r="C115" s="13"/>
      <c r="D115" s="40"/>
      <c r="E115" s="46"/>
      <c r="F115" s="47" t="s">
        <v>22</v>
      </c>
      <c r="G115" s="38"/>
      <c r="H115" s="38"/>
      <c r="I115" s="38"/>
      <c r="J115" s="38"/>
      <c r="K115" s="38">
        <f t="shared" si="11"/>
        <v>0</v>
      </c>
      <c r="L115" s="38"/>
      <c r="M115" s="40"/>
      <c r="N115" s="48"/>
      <c r="O115" s="47" t="s">
        <v>22</v>
      </c>
      <c r="P115" s="38"/>
      <c r="Q115" s="38"/>
      <c r="R115" s="38"/>
      <c r="S115" s="38"/>
      <c r="T115" s="44">
        <f t="shared" si="10"/>
        <v>0</v>
      </c>
      <c r="U115" s="45"/>
    </row>
    <row r="116" spans="1:21" x14ac:dyDescent="0.25">
      <c r="A116" s="33"/>
      <c r="B116" s="40"/>
      <c r="C116" s="13"/>
      <c r="D116" s="40"/>
      <c r="E116" s="46"/>
      <c r="F116" s="47" t="s">
        <v>22</v>
      </c>
      <c r="G116" s="38"/>
      <c r="H116" s="38"/>
      <c r="I116" s="38"/>
      <c r="J116" s="38"/>
      <c r="K116" s="38">
        <f t="shared" si="11"/>
        <v>0</v>
      </c>
      <c r="L116" s="38"/>
      <c r="M116" s="40"/>
      <c r="N116" s="48"/>
      <c r="O116" s="47" t="s">
        <v>22</v>
      </c>
      <c r="P116" s="38"/>
      <c r="Q116" s="38"/>
      <c r="R116" s="38"/>
      <c r="S116" s="38"/>
      <c r="T116" s="44">
        <f t="shared" si="10"/>
        <v>0</v>
      </c>
      <c r="U116" s="45"/>
    </row>
    <row r="117" spans="1:21" x14ac:dyDescent="0.25">
      <c r="A117" s="33"/>
      <c r="B117" s="40"/>
      <c r="C117" s="13"/>
      <c r="D117" s="40"/>
      <c r="E117" s="46"/>
      <c r="F117" s="47" t="s">
        <v>22</v>
      </c>
      <c r="G117" s="38"/>
      <c r="H117" s="38"/>
      <c r="I117" s="38"/>
      <c r="J117" s="38"/>
      <c r="K117" s="38">
        <f t="shared" si="11"/>
        <v>0</v>
      </c>
      <c r="L117" s="38"/>
      <c r="M117" s="40"/>
      <c r="N117" s="48"/>
      <c r="O117" s="47" t="s">
        <v>22</v>
      </c>
      <c r="P117" s="38"/>
      <c r="Q117" s="38"/>
      <c r="R117" s="38"/>
      <c r="S117" s="38"/>
      <c r="T117" s="44">
        <f t="shared" si="10"/>
        <v>0</v>
      </c>
      <c r="U117" s="45"/>
    </row>
    <row r="118" spans="1:21" x14ac:dyDescent="0.25">
      <c r="A118" s="33"/>
      <c r="B118" s="40"/>
      <c r="C118" s="13"/>
      <c r="D118" s="40"/>
      <c r="E118" s="46"/>
      <c r="F118" s="47" t="s">
        <v>22</v>
      </c>
      <c r="G118" s="38"/>
      <c r="H118" s="38"/>
      <c r="I118" s="38"/>
      <c r="J118" s="38"/>
      <c r="K118" s="38">
        <f t="shared" si="11"/>
        <v>0</v>
      </c>
      <c r="L118" s="38"/>
      <c r="M118" s="40"/>
      <c r="N118" s="49"/>
      <c r="O118" s="47" t="s">
        <v>22</v>
      </c>
      <c r="P118" s="38"/>
      <c r="Q118" s="38"/>
      <c r="R118" s="38"/>
      <c r="S118" s="38"/>
      <c r="T118" s="44">
        <f t="shared" si="10"/>
        <v>0</v>
      </c>
      <c r="U118" s="45"/>
    </row>
    <row r="119" spans="1:21" x14ac:dyDescent="0.25">
      <c r="E119" t="s">
        <v>0</v>
      </c>
      <c r="F119" s="1">
        <v>45627</v>
      </c>
    </row>
    <row r="120" spans="1:21" x14ac:dyDescent="0.25">
      <c r="A120" s="2" t="s">
        <v>1</v>
      </c>
      <c r="B120" s="3" t="s">
        <v>2</v>
      </c>
      <c r="C120" s="3" t="s">
        <v>3</v>
      </c>
      <c r="D120" s="4" t="s">
        <v>4</v>
      </c>
      <c r="E120" s="4"/>
      <c r="F120" s="5"/>
      <c r="G120" s="5"/>
      <c r="H120" s="5"/>
      <c r="I120" s="5"/>
      <c r="J120" s="5"/>
      <c r="K120" s="6" t="s">
        <v>5</v>
      </c>
      <c r="L120" s="7"/>
      <c r="M120" s="4" t="s">
        <v>6</v>
      </c>
      <c r="N120" s="4"/>
      <c r="O120" s="5"/>
      <c r="P120" s="5"/>
      <c r="Q120" s="5"/>
      <c r="R120" s="5"/>
      <c r="S120" s="5"/>
      <c r="T120" s="8" t="s">
        <v>7</v>
      </c>
      <c r="U120" s="9" t="s">
        <v>8</v>
      </c>
    </row>
    <row r="121" spans="1:21" ht="25.5" x14ac:dyDescent="0.25">
      <c r="A121" s="2"/>
      <c r="B121" s="3"/>
      <c r="C121" s="3"/>
      <c r="D121" s="10" t="s">
        <v>9</v>
      </c>
      <c r="E121" s="11" t="s">
        <v>10</v>
      </c>
      <c r="F121" s="11" t="s">
        <v>11</v>
      </c>
      <c r="G121" s="12" t="s">
        <v>12</v>
      </c>
      <c r="H121" s="13"/>
      <c r="I121" s="13"/>
      <c r="J121" s="13"/>
      <c r="K121" s="13"/>
      <c r="L121" s="14" t="s">
        <v>13</v>
      </c>
      <c r="M121" s="10" t="s">
        <v>9</v>
      </c>
      <c r="N121" s="15" t="s">
        <v>14</v>
      </c>
      <c r="O121" s="11" t="s">
        <v>11</v>
      </c>
      <c r="P121" s="12" t="s">
        <v>12</v>
      </c>
      <c r="Q121" s="13"/>
      <c r="R121" s="13"/>
      <c r="S121" s="13"/>
      <c r="T121" s="8"/>
      <c r="U121" s="9"/>
    </row>
    <row r="122" spans="1:21" x14ac:dyDescent="0.25">
      <c r="A122" s="2"/>
      <c r="B122" s="3"/>
      <c r="C122" s="3"/>
      <c r="D122" s="10"/>
      <c r="E122" s="11"/>
      <c r="F122" s="11"/>
      <c r="G122" s="16" t="s">
        <v>15</v>
      </c>
      <c r="H122" s="17" t="s">
        <v>16</v>
      </c>
      <c r="I122" s="18" t="s">
        <v>17</v>
      </c>
      <c r="J122" s="19">
        <v>0</v>
      </c>
      <c r="K122" s="13"/>
      <c r="L122" s="20"/>
      <c r="M122" s="10"/>
      <c r="N122" s="15"/>
      <c r="O122" s="11"/>
      <c r="P122" s="16" t="s">
        <v>15</v>
      </c>
      <c r="Q122" s="17" t="s">
        <v>16</v>
      </c>
      <c r="R122" s="18" t="s">
        <v>17</v>
      </c>
      <c r="S122" s="19">
        <v>0</v>
      </c>
      <c r="T122" s="8"/>
      <c r="U122" s="9"/>
    </row>
    <row r="123" spans="1:21" x14ac:dyDescent="0.25">
      <c r="A123" s="21"/>
      <c r="B123" s="22"/>
      <c r="C123" s="23"/>
      <c r="D123" s="24"/>
      <c r="E123" s="25"/>
      <c r="F123" s="25"/>
      <c r="G123" s="26"/>
      <c r="H123" s="27"/>
      <c r="I123" s="28"/>
      <c r="J123" s="29"/>
      <c r="K123" s="30"/>
      <c r="L123" s="30"/>
      <c r="M123" s="24"/>
      <c r="N123" s="25"/>
      <c r="O123" s="25"/>
      <c r="P123" s="26"/>
      <c r="Q123" s="27"/>
      <c r="R123" s="28"/>
      <c r="S123" s="29"/>
      <c r="T123" s="31"/>
      <c r="U123" s="32"/>
    </row>
    <row r="124" spans="1:21" x14ac:dyDescent="0.25">
      <c r="A124" s="33"/>
      <c r="B124" s="33">
        <v>557</v>
      </c>
      <c r="C124" s="34"/>
      <c r="D124" s="35"/>
      <c r="E124" s="36"/>
      <c r="F124" s="37"/>
      <c r="G124" s="38"/>
      <c r="H124" s="38"/>
      <c r="I124" s="38"/>
      <c r="J124" s="38"/>
      <c r="K124" s="38">
        <f>((SUM(H126:H137)*H125)+(SUM(G126:G137)*G125)+(SUM(I126:I137)*I125))/1000</f>
        <v>44.195</v>
      </c>
      <c r="L124" s="38" t="e">
        <f>T124*100/M124</f>
        <v>#DIV/0!</v>
      </c>
      <c r="M124" s="35"/>
      <c r="N124" s="36"/>
      <c r="O124" s="37"/>
      <c r="P124" s="38"/>
      <c r="Q124" s="38"/>
      <c r="R124" s="38"/>
      <c r="S124" s="38"/>
      <c r="T124" s="39">
        <f>((SUM(Q126:Q137)*Q125)+(SUM(P126:P137)*P125)+(SUM(R126:R137)*R125))/1000</f>
        <v>0</v>
      </c>
      <c r="U124" s="39" t="e">
        <f>T124*100/M124</f>
        <v>#DIV/0!</v>
      </c>
    </row>
    <row r="125" spans="1:21" x14ac:dyDescent="0.25">
      <c r="A125" s="33"/>
      <c r="B125" s="40"/>
      <c r="C125" s="13"/>
      <c r="D125" s="40"/>
      <c r="E125" s="41" t="s">
        <v>19</v>
      </c>
      <c r="F125" s="42"/>
      <c r="G125" s="43">
        <v>231</v>
      </c>
      <c r="H125" s="43">
        <v>232</v>
      </c>
      <c r="I125" s="43">
        <v>231</v>
      </c>
      <c r="J125" s="43"/>
      <c r="K125" s="38"/>
      <c r="L125" s="38"/>
      <c r="M125" s="40"/>
      <c r="N125" s="41" t="s">
        <v>19</v>
      </c>
      <c r="O125" s="42"/>
      <c r="P125" s="43"/>
      <c r="Q125" s="43"/>
      <c r="R125" s="43"/>
      <c r="S125" s="38"/>
      <c r="T125" s="44"/>
      <c r="U125" s="45"/>
    </row>
    <row r="126" spans="1:21" x14ac:dyDescent="0.25">
      <c r="A126" s="33"/>
      <c r="B126" s="40"/>
      <c r="C126" s="13"/>
      <c r="D126" s="40"/>
      <c r="E126" s="46"/>
      <c r="F126" s="47" t="s">
        <v>101</v>
      </c>
      <c r="G126" s="38">
        <v>0</v>
      </c>
      <c r="H126" s="38">
        <v>0</v>
      </c>
      <c r="I126" s="38">
        <v>0</v>
      </c>
      <c r="J126" s="38"/>
      <c r="K126" s="38">
        <f>(G126*$G$7+H126*$H$7+I126*$I$7)/1000</f>
        <v>0</v>
      </c>
      <c r="L126" s="38"/>
      <c r="M126" s="40"/>
      <c r="N126" s="46"/>
      <c r="O126" s="47" t="s">
        <v>22</v>
      </c>
      <c r="P126" s="38"/>
      <c r="Q126" s="38"/>
      <c r="R126" s="38"/>
      <c r="S126" s="38"/>
      <c r="T126" s="44">
        <f t="shared" ref="T126:T137" si="12">(P126*$P$7+Q126*$Q$7+R126*$R$7)/1000</f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98</v>
      </c>
      <c r="G127" s="38">
        <v>25</v>
      </c>
      <c r="H127" s="38">
        <v>33</v>
      </c>
      <c r="I127" s="38">
        <v>25</v>
      </c>
      <c r="J127" s="38">
        <v>7</v>
      </c>
      <c r="K127" s="38">
        <f t="shared" ref="K127:K137" si="13">(G127*$G$7+H127*$H$7+I127*$I$7)/1000</f>
        <v>0</v>
      </c>
      <c r="L127" s="38"/>
      <c r="M127" s="40"/>
      <c r="N127" s="48"/>
      <c r="O127" s="47" t="s">
        <v>22</v>
      </c>
      <c r="P127" s="38"/>
      <c r="Q127" s="38"/>
      <c r="R127" s="38"/>
      <c r="S127" s="38"/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100</v>
      </c>
      <c r="G128" s="38">
        <v>2</v>
      </c>
      <c r="H128" s="38">
        <v>8</v>
      </c>
      <c r="I128" s="38">
        <v>1</v>
      </c>
      <c r="J128" s="38">
        <v>3</v>
      </c>
      <c r="K128" s="38">
        <f t="shared" si="13"/>
        <v>0</v>
      </c>
      <c r="L128" s="38"/>
      <c r="M128" s="40"/>
      <c r="N128" s="46"/>
      <c r="O128" s="47" t="s">
        <v>22</v>
      </c>
      <c r="P128" s="38"/>
      <c r="Q128" s="38"/>
      <c r="R128" s="38"/>
      <c r="S128" s="38"/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115</v>
      </c>
      <c r="G129" s="38">
        <v>17</v>
      </c>
      <c r="H129" s="38">
        <v>15</v>
      </c>
      <c r="I129" s="38">
        <v>6</v>
      </c>
      <c r="J129" s="38">
        <v>14</v>
      </c>
      <c r="K129" s="38">
        <f t="shared" si="13"/>
        <v>0</v>
      </c>
      <c r="L129" s="38"/>
      <c r="M129" s="40"/>
      <c r="N129" s="48"/>
      <c r="O129" s="47" t="s">
        <v>22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109</v>
      </c>
      <c r="G130" s="38">
        <v>27</v>
      </c>
      <c r="H130" s="38">
        <v>18</v>
      </c>
      <c r="I130" s="38">
        <v>14</v>
      </c>
      <c r="J130" s="38">
        <v>10</v>
      </c>
      <c r="K130" s="38">
        <f t="shared" si="13"/>
        <v>0</v>
      </c>
      <c r="L130" s="38"/>
      <c r="M130" s="40"/>
      <c r="N130" s="46"/>
      <c r="O130" s="47" t="s">
        <v>22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6"/>
      <c r="O131" s="47" t="s">
        <v>22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6"/>
      <c r="O132" s="47" t="s">
        <v>22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6"/>
      <c r="O133" s="47" t="s">
        <v>22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A134" s="33"/>
      <c r="B134" s="40"/>
      <c r="C134" s="13"/>
      <c r="D134" s="40"/>
      <c r="E134" s="46"/>
      <c r="F134" s="47" t="s">
        <v>22</v>
      </c>
      <c r="G134" s="38"/>
      <c r="H134" s="38"/>
      <c r="I134" s="38"/>
      <c r="J134" s="38"/>
      <c r="K134" s="38">
        <f t="shared" si="13"/>
        <v>0</v>
      </c>
      <c r="L134" s="38"/>
      <c r="M134" s="40"/>
      <c r="N134" s="48"/>
      <c r="O134" s="47" t="s">
        <v>22</v>
      </c>
      <c r="P134" s="38"/>
      <c r="Q134" s="38"/>
      <c r="R134" s="38"/>
      <c r="S134" s="38"/>
      <c r="T134" s="44">
        <f t="shared" si="12"/>
        <v>0</v>
      </c>
      <c r="U134" s="45"/>
    </row>
    <row r="135" spans="1:21" x14ac:dyDescent="0.25">
      <c r="A135" s="33"/>
      <c r="B135" s="40"/>
      <c r="C135" s="13"/>
      <c r="D135" s="40"/>
      <c r="E135" s="46"/>
      <c r="F135" s="47" t="s">
        <v>22</v>
      </c>
      <c r="G135" s="38"/>
      <c r="H135" s="38"/>
      <c r="I135" s="38"/>
      <c r="J135" s="38"/>
      <c r="K135" s="38">
        <f t="shared" si="13"/>
        <v>0</v>
      </c>
      <c r="L135" s="38"/>
      <c r="M135" s="40"/>
      <c r="N135" s="48"/>
      <c r="O135" s="47" t="s">
        <v>22</v>
      </c>
      <c r="P135" s="38"/>
      <c r="Q135" s="38"/>
      <c r="R135" s="38"/>
      <c r="S135" s="38"/>
      <c r="T135" s="44">
        <f t="shared" si="12"/>
        <v>0</v>
      </c>
      <c r="U135" s="45"/>
    </row>
    <row r="136" spans="1:21" x14ac:dyDescent="0.25">
      <c r="A136" s="33"/>
      <c r="B136" s="40"/>
      <c r="C136" s="13"/>
      <c r="D136" s="40"/>
      <c r="E136" s="46"/>
      <c r="F136" s="47" t="s">
        <v>22</v>
      </c>
      <c r="G136" s="38"/>
      <c r="H136" s="38"/>
      <c r="I136" s="38"/>
      <c r="J136" s="38"/>
      <c r="K136" s="38">
        <f t="shared" si="13"/>
        <v>0</v>
      </c>
      <c r="L136" s="38"/>
      <c r="M136" s="40"/>
      <c r="N136" s="48"/>
      <c r="O136" s="47" t="s">
        <v>22</v>
      </c>
      <c r="P136" s="38"/>
      <c r="Q136" s="38"/>
      <c r="R136" s="38"/>
      <c r="S136" s="38"/>
      <c r="T136" s="44">
        <f t="shared" si="12"/>
        <v>0</v>
      </c>
      <c r="U136" s="45"/>
    </row>
    <row r="137" spans="1:21" x14ac:dyDescent="0.25">
      <c r="A137" s="33"/>
      <c r="B137" s="40"/>
      <c r="C137" s="13"/>
      <c r="D137" s="40"/>
      <c r="E137" s="46"/>
      <c r="F137" s="47" t="s">
        <v>22</v>
      </c>
      <c r="G137" s="38"/>
      <c r="H137" s="38"/>
      <c r="I137" s="38"/>
      <c r="J137" s="38"/>
      <c r="K137" s="38">
        <f t="shared" si="13"/>
        <v>0</v>
      </c>
      <c r="L137" s="38"/>
      <c r="M137" s="40"/>
      <c r="N137" s="49"/>
      <c r="O137" s="47" t="s">
        <v>22</v>
      </c>
      <c r="P137" s="38"/>
      <c r="Q137" s="38"/>
      <c r="R137" s="38"/>
      <c r="S137" s="38"/>
      <c r="T137" s="44">
        <f t="shared" si="12"/>
        <v>0</v>
      </c>
      <c r="U137" s="45"/>
    </row>
    <row r="138" spans="1:21" x14ac:dyDescent="0.25">
      <c r="E138" t="s">
        <v>0</v>
      </c>
      <c r="F138" s="1"/>
    </row>
    <row r="139" spans="1:21" x14ac:dyDescent="0.25">
      <c r="A139" s="2" t="s">
        <v>1</v>
      </c>
      <c r="B139" s="3" t="s">
        <v>2</v>
      </c>
      <c r="C139" s="3" t="s">
        <v>3</v>
      </c>
      <c r="D139" s="4" t="s">
        <v>4</v>
      </c>
      <c r="E139" s="4"/>
      <c r="F139" s="5"/>
      <c r="G139" s="5"/>
      <c r="H139" s="5"/>
      <c r="I139" s="5"/>
      <c r="J139" s="5"/>
      <c r="K139" s="6" t="s">
        <v>5</v>
      </c>
      <c r="L139" s="7"/>
      <c r="M139" s="4" t="s">
        <v>6</v>
      </c>
      <c r="N139" s="4"/>
      <c r="O139" s="5"/>
      <c r="P139" s="5"/>
      <c r="Q139" s="5"/>
      <c r="R139" s="5"/>
      <c r="S139" s="5"/>
      <c r="T139" s="8" t="s">
        <v>7</v>
      </c>
      <c r="U139" s="9" t="s">
        <v>8</v>
      </c>
    </row>
    <row r="140" spans="1:21" ht="25.5" x14ac:dyDescent="0.25">
      <c r="A140" s="2"/>
      <c r="B140" s="3"/>
      <c r="C140" s="3"/>
      <c r="D140" s="10" t="s">
        <v>9</v>
      </c>
      <c r="E140" s="11" t="s">
        <v>10</v>
      </c>
      <c r="F140" s="11" t="s">
        <v>11</v>
      </c>
      <c r="G140" s="12" t="s">
        <v>12</v>
      </c>
      <c r="H140" s="13"/>
      <c r="I140" s="13"/>
      <c r="J140" s="13"/>
      <c r="K140" s="13"/>
      <c r="L140" s="14" t="s">
        <v>13</v>
      </c>
      <c r="M140" s="10" t="s">
        <v>9</v>
      </c>
      <c r="N140" s="15" t="s">
        <v>14</v>
      </c>
      <c r="O140" s="11" t="s">
        <v>11</v>
      </c>
      <c r="P140" s="12" t="s">
        <v>12</v>
      </c>
      <c r="Q140" s="13"/>
      <c r="R140" s="13"/>
      <c r="S140" s="13"/>
      <c r="T140" s="8"/>
      <c r="U140" s="9"/>
    </row>
    <row r="141" spans="1:21" x14ac:dyDescent="0.25">
      <c r="A141" s="2"/>
      <c r="B141" s="3"/>
      <c r="C141" s="3"/>
      <c r="D141" s="10"/>
      <c r="E141" s="11"/>
      <c r="F141" s="11"/>
      <c r="G141" s="16" t="s">
        <v>15</v>
      </c>
      <c r="H141" s="17" t="s">
        <v>16</v>
      </c>
      <c r="I141" s="18" t="s">
        <v>17</v>
      </c>
      <c r="J141" s="19">
        <v>0</v>
      </c>
      <c r="K141" s="13"/>
      <c r="L141" s="20"/>
      <c r="M141" s="10"/>
      <c r="N141" s="15"/>
      <c r="O141" s="11"/>
      <c r="P141" s="16" t="s">
        <v>15</v>
      </c>
      <c r="Q141" s="17" t="s">
        <v>16</v>
      </c>
      <c r="R141" s="18" t="s">
        <v>17</v>
      </c>
      <c r="S141" s="19">
        <v>0</v>
      </c>
      <c r="T141" s="8"/>
      <c r="U141" s="9"/>
    </row>
    <row r="142" spans="1:21" x14ac:dyDescent="0.25">
      <c r="A142" s="21"/>
      <c r="B142" s="22"/>
      <c r="C142" s="23"/>
      <c r="D142" s="24"/>
      <c r="E142" s="25"/>
      <c r="F142" s="25"/>
      <c r="G142" s="26"/>
      <c r="H142" s="27"/>
      <c r="I142" s="28"/>
      <c r="J142" s="29"/>
      <c r="K142" s="30"/>
      <c r="L142" s="30"/>
      <c r="M142" s="24"/>
      <c r="N142" s="25"/>
      <c r="O142" s="25"/>
      <c r="P142" s="26"/>
      <c r="Q142" s="27"/>
      <c r="R142" s="28"/>
      <c r="S142" s="29"/>
      <c r="T142" s="31"/>
      <c r="U142" s="32"/>
    </row>
    <row r="143" spans="1:21" x14ac:dyDescent="0.25">
      <c r="A143" s="33"/>
      <c r="B143" s="33">
        <v>558</v>
      </c>
      <c r="C143" s="34"/>
      <c r="D143" s="35"/>
      <c r="E143" s="36"/>
      <c r="F143" s="37"/>
      <c r="G143" s="38"/>
      <c r="H143" s="38"/>
      <c r="I143" s="38"/>
      <c r="J143" s="38"/>
      <c r="K143" s="38">
        <f>((SUM(H145:H156)*H144)+(SUM(G145:G156)*G144)+(SUM(I145:I156)*I144))/1000</f>
        <v>0</v>
      </c>
      <c r="L143" s="38" t="e">
        <f>T143*100/M143</f>
        <v>#DIV/0!</v>
      </c>
      <c r="M143" s="35"/>
      <c r="N143" s="36"/>
      <c r="O143" s="37"/>
      <c r="P143" s="38"/>
      <c r="Q143" s="38"/>
      <c r="R143" s="38"/>
      <c r="S143" s="38"/>
      <c r="T143" s="39">
        <f>((SUM(Q145:Q156)*Q144)+(SUM(P145:P156)*P144)+(SUM(R145:R156)*R144))/1000</f>
        <v>0</v>
      </c>
      <c r="U143" s="39" t="e">
        <f>T143*100/M143</f>
        <v>#DIV/0!</v>
      </c>
    </row>
    <row r="144" spans="1:21" x14ac:dyDescent="0.25">
      <c r="A144" s="33"/>
      <c r="B144" s="40"/>
      <c r="C144" s="13"/>
      <c r="D144" s="40"/>
      <c r="E144" s="41" t="s">
        <v>19</v>
      </c>
      <c r="F144" s="42"/>
      <c r="G144" s="43"/>
      <c r="H144" s="43"/>
      <c r="I144" s="43"/>
      <c r="J144" s="43"/>
      <c r="K144" s="38"/>
      <c r="L144" s="38"/>
      <c r="M144" s="40"/>
      <c r="N144" s="41" t="s">
        <v>19</v>
      </c>
      <c r="O144" s="42"/>
      <c r="P144" s="43"/>
      <c r="Q144" s="43"/>
      <c r="R144" s="43"/>
      <c r="S144" s="38"/>
      <c r="T144" s="44"/>
      <c r="U144" s="45"/>
    </row>
    <row r="145" spans="1:21" x14ac:dyDescent="0.25">
      <c r="A145" s="33"/>
      <c r="B145" s="40"/>
      <c r="C145" s="13"/>
      <c r="D145" s="40"/>
      <c r="E145" s="46"/>
      <c r="F145" s="47" t="s">
        <v>22</v>
      </c>
      <c r="G145" s="38"/>
      <c r="H145" s="38"/>
      <c r="I145" s="38"/>
      <c r="J145" s="38"/>
      <c r="K145" s="38">
        <f>(G145*$G$7+H145*$H$7+I145*$I$7)/1000</f>
        <v>0</v>
      </c>
      <c r="L145" s="38"/>
      <c r="M145" s="40"/>
      <c r="N145" s="46"/>
      <c r="O145" s="47" t="s">
        <v>22</v>
      </c>
      <c r="P145" s="38"/>
      <c r="Q145" s="38"/>
      <c r="R145" s="38"/>
      <c r="S145" s="38"/>
      <c r="T145" s="44">
        <f t="shared" ref="T145:T156" si="14">(P145*$P$7+Q145*$Q$7+R145*$R$7)/1000</f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22</v>
      </c>
      <c r="G146" s="38"/>
      <c r="H146" s="38"/>
      <c r="I146" s="38"/>
      <c r="J146" s="38"/>
      <c r="K146" s="38">
        <f t="shared" ref="K146:K156" si="15">(G146*$G$7+H146*$H$7+I146*$I$7)/1000</f>
        <v>0</v>
      </c>
      <c r="L146" s="38"/>
      <c r="M146" s="40"/>
      <c r="N146" s="48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22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22</v>
      </c>
      <c r="G148" s="38"/>
      <c r="H148" s="38"/>
      <c r="I148" s="38"/>
      <c r="J148" s="38"/>
      <c r="K148" s="38">
        <f t="shared" si="15"/>
        <v>0</v>
      </c>
      <c r="L148" s="38"/>
      <c r="M148" s="40"/>
      <c r="N148" s="48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22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6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22</v>
      </c>
      <c r="G150" s="38"/>
      <c r="H150" s="38"/>
      <c r="I150" s="38"/>
      <c r="J150" s="38"/>
      <c r="K150" s="38">
        <f t="shared" si="15"/>
        <v>0</v>
      </c>
      <c r="L150" s="38"/>
      <c r="M150" s="40"/>
      <c r="N150" s="46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22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6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22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6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A153" s="33"/>
      <c r="B153" s="40"/>
      <c r="C153" s="13"/>
      <c r="D153" s="40"/>
      <c r="E153" s="46"/>
      <c r="F153" s="47" t="s">
        <v>22</v>
      </c>
      <c r="G153" s="38"/>
      <c r="H153" s="38"/>
      <c r="I153" s="38"/>
      <c r="J153" s="38"/>
      <c r="K153" s="38">
        <f t="shared" si="15"/>
        <v>0</v>
      </c>
      <c r="L153" s="38"/>
      <c r="M153" s="40"/>
      <c r="N153" s="48"/>
      <c r="O153" s="47" t="s">
        <v>22</v>
      </c>
      <c r="P153" s="38"/>
      <c r="Q153" s="38"/>
      <c r="R153" s="38"/>
      <c r="S153" s="38"/>
      <c r="T153" s="44">
        <f t="shared" si="14"/>
        <v>0</v>
      </c>
      <c r="U153" s="45"/>
    </row>
    <row r="154" spans="1:21" x14ac:dyDescent="0.25">
      <c r="A154" s="33"/>
      <c r="B154" s="40"/>
      <c r="C154" s="13"/>
      <c r="D154" s="40"/>
      <c r="E154" s="46"/>
      <c r="F154" s="47" t="s">
        <v>22</v>
      </c>
      <c r="G154" s="38"/>
      <c r="H154" s="38"/>
      <c r="I154" s="38"/>
      <c r="J154" s="38"/>
      <c r="K154" s="38">
        <f t="shared" si="15"/>
        <v>0</v>
      </c>
      <c r="L154" s="38"/>
      <c r="M154" s="40"/>
      <c r="N154" s="48"/>
      <c r="O154" s="47" t="s">
        <v>22</v>
      </c>
      <c r="P154" s="38"/>
      <c r="Q154" s="38"/>
      <c r="R154" s="38"/>
      <c r="S154" s="38"/>
      <c r="T154" s="44">
        <f t="shared" si="14"/>
        <v>0</v>
      </c>
      <c r="U154" s="45"/>
    </row>
    <row r="155" spans="1:21" x14ac:dyDescent="0.25">
      <c r="A155" s="33"/>
      <c r="B155" s="40"/>
      <c r="C155" s="13"/>
      <c r="D155" s="40"/>
      <c r="E155" s="46"/>
      <c r="F155" s="47" t="s">
        <v>22</v>
      </c>
      <c r="G155" s="38"/>
      <c r="H155" s="38"/>
      <c r="I155" s="38"/>
      <c r="J155" s="38"/>
      <c r="K155" s="38">
        <f t="shared" si="15"/>
        <v>0</v>
      </c>
      <c r="L155" s="38"/>
      <c r="M155" s="40"/>
      <c r="N155" s="48"/>
      <c r="O155" s="47" t="s">
        <v>22</v>
      </c>
      <c r="P155" s="38"/>
      <c r="Q155" s="38"/>
      <c r="R155" s="38"/>
      <c r="S155" s="38"/>
      <c r="T155" s="44">
        <f t="shared" si="14"/>
        <v>0</v>
      </c>
      <c r="U155" s="45"/>
    </row>
    <row r="156" spans="1:21" x14ac:dyDescent="0.25">
      <c r="A156" s="33"/>
      <c r="B156" s="40"/>
      <c r="C156" s="13"/>
      <c r="D156" s="40"/>
      <c r="E156" s="46"/>
      <c r="F156" s="47" t="s">
        <v>22</v>
      </c>
      <c r="G156" s="38"/>
      <c r="H156" s="38"/>
      <c r="I156" s="38"/>
      <c r="J156" s="38"/>
      <c r="K156" s="38">
        <f t="shared" si="15"/>
        <v>0</v>
      </c>
      <c r="L156" s="38"/>
      <c r="M156" s="40"/>
      <c r="N156" s="49"/>
      <c r="O156" s="47" t="s">
        <v>22</v>
      </c>
      <c r="P156" s="38"/>
      <c r="Q156" s="38"/>
      <c r="R156" s="38"/>
      <c r="S156" s="38"/>
      <c r="T156" s="44">
        <f t="shared" si="14"/>
        <v>0</v>
      </c>
      <c r="U156" s="45"/>
    </row>
    <row r="157" spans="1:21" x14ac:dyDescent="0.25">
      <c r="E157" t="s">
        <v>0</v>
      </c>
      <c r="F157" s="1"/>
    </row>
    <row r="158" spans="1:21" x14ac:dyDescent="0.25">
      <c r="A158" s="2" t="s">
        <v>1</v>
      </c>
      <c r="B158" s="3" t="s">
        <v>2</v>
      </c>
      <c r="C158" s="3" t="s">
        <v>3</v>
      </c>
      <c r="D158" s="4" t="s">
        <v>4</v>
      </c>
      <c r="E158" s="4"/>
      <c r="F158" s="5"/>
      <c r="G158" s="5"/>
      <c r="H158" s="5"/>
      <c r="I158" s="5"/>
      <c r="J158" s="5"/>
      <c r="K158" s="6" t="s">
        <v>5</v>
      </c>
      <c r="L158" s="7"/>
      <c r="M158" s="4" t="s">
        <v>6</v>
      </c>
      <c r="N158" s="4"/>
      <c r="O158" s="5"/>
      <c r="P158" s="5"/>
      <c r="Q158" s="5"/>
      <c r="R158" s="5"/>
      <c r="S158" s="5"/>
      <c r="T158" s="8" t="s">
        <v>7</v>
      </c>
      <c r="U158" s="9" t="s">
        <v>8</v>
      </c>
    </row>
    <row r="159" spans="1:21" ht="25.5" x14ac:dyDescent="0.25">
      <c r="A159" s="2"/>
      <c r="B159" s="3"/>
      <c r="C159" s="3"/>
      <c r="D159" s="10" t="s">
        <v>9</v>
      </c>
      <c r="E159" s="11" t="s">
        <v>10</v>
      </c>
      <c r="F159" s="11" t="s">
        <v>11</v>
      </c>
      <c r="G159" s="12" t="s">
        <v>12</v>
      </c>
      <c r="H159" s="13"/>
      <c r="I159" s="13"/>
      <c r="J159" s="13"/>
      <c r="K159" s="13"/>
      <c r="L159" s="14" t="s">
        <v>13</v>
      </c>
      <c r="M159" s="10" t="s">
        <v>9</v>
      </c>
      <c r="N159" s="15" t="s">
        <v>14</v>
      </c>
      <c r="O159" s="11" t="s">
        <v>11</v>
      </c>
      <c r="P159" s="12" t="s">
        <v>12</v>
      </c>
      <c r="Q159" s="13"/>
      <c r="R159" s="13"/>
      <c r="S159" s="13"/>
      <c r="T159" s="8"/>
      <c r="U159" s="9"/>
    </row>
    <row r="160" spans="1:21" x14ac:dyDescent="0.25">
      <c r="A160" s="2"/>
      <c r="B160" s="3"/>
      <c r="C160" s="3"/>
      <c r="D160" s="10"/>
      <c r="E160" s="11"/>
      <c r="F160" s="11"/>
      <c r="G160" s="16" t="s">
        <v>15</v>
      </c>
      <c r="H160" s="17" t="s">
        <v>16</v>
      </c>
      <c r="I160" s="18" t="s">
        <v>17</v>
      </c>
      <c r="J160" s="19">
        <v>0</v>
      </c>
      <c r="K160" s="13"/>
      <c r="L160" s="20"/>
      <c r="M160" s="10"/>
      <c r="N160" s="15"/>
      <c r="O160" s="11"/>
      <c r="P160" s="16" t="s">
        <v>15</v>
      </c>
      <c r="Q160" s="17" t="s">
        <v>16</v>
      </c>
      <c r="R160" s="18" t="s">
        <v>17</v>
      </c>
      <c r="S160" s="19">
        <v>0</v>
      </c>
      <c r="T160" s="8"/>
      <c r="U160" s="9"/>
    </row>
    <row r="161" spans="1:21" x14ac:dyDescent="0.25">
      <c r="A161" s="21"/>
      <c r="B161" s="22"/>
      <c r="C161" s="23"/>
      <c r="D161" s="24"/>
      <c r="E161" s="25"/>
      <c r="F161" s="25"/>
      <c r="G161" s="26"/>
      <c r="H161" s="27"/>
      <c r="I161" s="28"/>
      <c r="J161" s="29"/>
      <c r="K161" s="30"/>
      <c r="L161" s="30"/>
      <c r="M161" s="24"/>
      <c r="N161" s="25"/>
      <c r="O161" s="25"/>
      <c r="P161" s="26"/>
      <c r="Q161" s="27"/>
      <c r="R161" s="28"/>
      <c r="S161" s="29"/>
      <c r="T161" s="31"/>
      <c r="U161" s="32"/>
    </row>
    <row r="162" spans="1:21" x14ac:dyDescent="0.25">
      <c r="A162" s="33"/>
      <c r="B162" s="33">
        <v>559</v>
      </c>
      <c r="C162" s="34"/>
      <c r="D162" s="35"/>
      <c r="E162" s="36"/>
      <c r="F162" s="37"/>
      <c r="G162" s="38"/>
      <c r="H162" s="38"/>
      <c r="I162" s="38"/>
      <c r="J162" s="38"/>
      <c r="K162" s="38">
        <f>((SUM(H164:H175)*H163)+(SUM(G164:G175)*G163)+(SUM(I164:I175)*I163))/1000</f>
        <v>0</v>
      </c>
      <c r="L162" s="38" t="e">
        <f>T162*100/M162</f>
        <v>#DIV/0!</v>
      </c>
      <c r="M162" s="35"/>
      <c r="N162" s="36"/>
      <c r="O162" s="37"/>
      <c r="P162" s="38"/>
      <c r="Q162" s="38"/>
      <c r="R162" s="38"/>
      <c r="S162" s="38"/>
      <c r="T162" s="39">
        <f>((SUM(Q164:Q175)*Q163)+(SUM(P164:P175)*P163)+(SUM(R164:R175)*R163))/1000</f>
        <v>0</v>
      </c>
      <c r="U162" s="39" t="e">
        <f>T162*100/M162</f>
        <v>#DIV/0!</v>
      </c>
    </row>
    <row r="163" spans="1:21" x14ac:dyDescent="0.25">
      <c r="A163" s="33"/>
      <c r="B163" s="40"/>
      <c r="C163" s="13"/>
      <c r="D163" s="40"/>
      <c r="E163" s="41" t="s">
        <v>19</v>
      </c>
      <c r="F163" s="42"/>
      <c r="G163" s="43"/>
      <c r="H163" s="43"/>
      <c r="I163" s="43"/>
      <c r="J163" s="43"/>
      <c r="K163" s="38"/>
      <c r="L163" s="38"/>
      <c r="M163" s="40"/>
      <c r="N163" s="41" t="s">
        <v>19</v>
      </c>
      <c r="O163" s="42"/>
      <c r="P163" s="43"/>
      <c r="Q163" s="43"/>
      <c r="R163" s="43"/>
      <c r="S163" s="38"/>
      <c r="T163" s="44"/>
      <c r="U163" s="45"/>
    </row>
    <row r="164" spans="1:21" x14ac:dyDescent="0.25">
      <c r="A164" s="33"/>
      <c r="B164" s="40"/>
      <c r="C164" s="13"/>
      <c r="D164" s="40"/>
      <c r="E164" s="46"/>
      <c r="F164" s="47" t="s">
        <v>22</v>
      </c>
      <c r="G164" s="38"/>
      <c r="H164" s="38"/>
      <c r="I164" s="38"/>
      <c r="J164" s="38"/>
      <c r="K164" s="38">
        <f>(G164*$G$7+H164*$H$7+I164*$I$7)/1000</f>
        <v>0</v>
      </c>
      <c r="L164" s="38"/>
      <c r="M164" s="40"/>
      <c r="N164" s="46"/>
      <c r="O164" s="47" t="s">
        <v>22</v>
      </c>
      <c r="P164" s="38"/>
      <c r="Q164" s="38"/>
      <c r="R164" s="38"/>
      <c r="S164" s="38"/>
      <c r="T164" s="44">
        <f t="shared" ref="T164:T175" si="16">(P164*$P$7+Q164*$Q$7+R164*$R$7)/1000</f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22</v>
      </c>
      <c r="G165" s="38"/>
      <c r="H165" s="38"/>
      <c r="I165" s="38"/>
      <c r="J165" s="38"/>
      <c r="K165" s="38">
        <f t="shared" ref="K165:K175" si="17">(G165*$G$7+H165*$H$7+I165*$I$7)/1000</f>
        <v>0</v>
      </c>
      <c r="L165" s="38"/>
      <c r="M165" s="40"/>
      <c r="N165" s="48"/>
      <c r="O165" s="47" t="s">
        <v>22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22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22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22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8"/>
      <c r="O167" s="47" t="s">
        <v>22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6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6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6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6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A172" s="33"/>
      <c r="B172" s="40"/>
      <c r="C172" s="13"/>
      <c r="D172" s="40"/>
      <c r="E172" s="46"/>
      <c r="F172" s="47" t="s">
        <v>22</v>
      </c>
      <c r="G172" s="38"/>
      <c r="H172" s="38"/>
      <c r="I172" s="38"/>
      <c r="J172" s="38"/>
      <c r="K172" s="38">
        <f t="shared" si="17"/>
        <v>0</v>
      </c>
      <c r="L172" s="38"/>
      <c r="M172" s="40"/>
      <c r="N172" s="48"/>
      <c r="O172" s="47" t="s">
        <v>22</v>
      </c>
      <c r="P172" s="38"/>
      <c r="Q172" s="38"/>
      <c r="R172" s="38"/>
      <c r="S172" s="38"/>
      <c r="T172" s="44">
        <f t="shared" si="16"/>
        <v>0</v>
      </c>
      <c r="U172" s="45"/>
    </row>
    <row r="173" spans="1:21" x14ac:dyDescent="0.25">
      <c r="A173" s="33"/>
      <c r="B173" s="40"/>
      <c r="C173" s="13"/>
      <c r="D173" s="40"/>
      <c r="E173" s="46"/>
      <c r="F173" s="47" t="s">
        <v>22</v>
      </c>
      <c r="G173" s="38"/>
      <c r="H173" s="38"/>
      <c r="I173" s="38"/>
      <c r="J173" s="38"/>
      <c r="K173" s="38">
        <f t="shared" si="17"/>
        <v>0</v>
      </c>
      <c r="L173" s="38"/>
      <c r="M173" s="40"/>
      <c r="N173" s="48"/>
      <c r="O173" s="47" t="s">
        <v>22</v>
      </c>
      <c r="P173" s="38"/>
      <c r="Q173" s="38"/>
      <c r="R173" s="38"/>
      <c r="S173" s="38"/>
      <c r="T173" s="44">
        <f t="shared" si="16"/>
        <v>0</v>
      </c>
      <c r="U173" s="45"/>
    </row>
    <row r="174" spans="1:21" x14ac:dyDescent="0.25">
      <c r="A174" s="33"/>
      <c r="B174" s="40"/>
      <c r="C174" s="13"/>
      <c r="D174" s="40"/>
      <c r="E174" s="46"/>
      <c r="F174" s="47" t="s">
        <v>22</v>
      </c>
      <c r="G174" s="38"/>
      <c r="H174" s="38"/>
      <c r="I174" s="38"/>
      <c r="J174" s="38"/>
      <c r="K174" s="38">
        <f t="shared" si="17"/>
        <v>0</v>
      </c>
      <c r="L174" s="38"/>
      <c r="M174" s="40"/>
      <c r="N174" s="48"/>
      <c r="O174" s="47" t="s">
        <v>22</v>
      </c>
      <c r="P174" s="38"/>
      <c r="Q174" s="38"/>
      <c r="R174" s="38"/>
      <c r="S174" s="38"/>
      <c r="T174" s="44">
        <f t="shared" si="16"/>
        <v>0</v>
      </c>
      <c r="U174" s="45"/>
    </row>
    <row r="175" spans="1:21" x14ac:dyDescent="0.25">
      <c r="A175" s="33"/>
      <c r="B175" s="40"/>
      <c r="C175" s="13"/>
      <c r="D175" s="40"/>
      <c r="E175" s="46"/>
      <c r="F175" s="47" t="s">
        <v>22</v>
      </c>
      <c r="G175" s="38"/>
      <c r="H175" s="38"/>
      <c r="I175" s="38"/>
      <c r="J175" s="38"/>
      <c r="K175" s="38">
        <f t="shared" si="17"/>
        <v>0</v>
      </c>
      <c r="L175" s="38"/>
      <c r="M175" s="40"/>
      <c r="N175" s="49"/>
      <c r="O175" s="47" t="s">
        <v>22</v>
      </c>
      <c r="P175" s="38"/>
      <c r="Q175" s="38"/>
      <c r="R175" s="38"/>
      <c r="S175" s="38"/>
      <c r="T175" s="44">
        <f t="shared" si="16"/>
        <v>0</v>
      </c>
      <c r="U175" s="45"/>
    </row>
    <row r="176" spans="1:21" x14ac:dyDescent="0.25">
      <c r="E176" t="s">
        <v>0</v>
      </c>
      <c r="F176" s="1"/>
      <c r="G176" s="1">
        <v>45628</v>
      </c>
    </row>
    <row r="177" spans="1:21" x14ac:dyDescent="0.25">
      <c r="A177" s="2" t="s">
        <v>1</v>
      </c>
      <c r="B177" s="3" t="s">
        <v>2</v>
      </c>
      <c r="C177" s="3" t="s">
        <v>3</v>
      </c>
      <c r="D177" s="4" t="s">
        <v>4</v>
      </c>
      <c r="E177" s="4"/>
      <c r="F177" s="5"/>
      <c r="G177" s="5"/>
      <c r="H177" s="5"/>
      <c r="I177" s="5"/>
      <c r="J177" s="5"/>
      <c r="K177" s="6" t="s">
        <v>5</v>
      </c>
      <c r="L177" s="7"/>
      <c r="M177" s="4" t="s">
        <v>6</v>
      </c>
      <c r="N177" s="4"/>
      <c r="O177" s="5"/>
      <c r="P177" s="5"/>
      <c r="Q177" s="5"/>
      <c r="R177" s="5"/>
      <c r="S177" s="5"/>
      <c r="T177" s="8" t="s">
        <v>7</v>
      </c>
      <c r="U177" s="9" t="s">
        <v>8</v>
      </c>
    </row>
    <row r="178" spans="1:21" ht="25.5" x14ac:dyDescent="0.25">
      <c r="A178" s="2"/>
      <c r="B178" s="3"/>
      <c r="C178" s="3"/>
      <c r="D178" s="10" t="s">
        <v>9</v>
      </c>
      <c r="E178" s="11" t="s">
        <v>10</v>
      </c>
      <c r="F178" s="11" t="s">
        <v>11</v>
      </c>
      <c r="G178" s="12" t="s">
        <v>12</v>
      </c>
      <c r="H178" s="13"/>
      <c r="I178" s="13"/>
      <c r="J178" s="13"/>
      <c r="K178" s="13"/>
      <c r="L178" s="14" t="s">
        <v>13</v>
      </c>
      <c r="M178" s="10" t="s">
        <v>9</v>
      </c>
      <c r="N178" s="15" t="s">
        <v>14</v>
      </c>
      <c r="O178" s="11" t="s">
        <v>11</v>
      </c>
      <c r="P178" s="12" t="s">
        <v>12</v>
      </c>
      <c r="Q178" s="13"/>
      <c r="R178" s="13"/>
      <c r="S178" s="13"/>
      <c r="T178" s="8"/>
      <c r="U178" s="9"/>
    </row>
    <row r="179" spans="1:21" x14ac:dyDescent="0.25">
      <c r="A179" s="2"/>
      <c r="B179" s="3"/>
      <c r="C179" s="3"/>
      <c r="D179" s="10"/>
      <c r="E179" s="11"/>
      <c r="F179" s="11"/>
      <c r="G179" s="16" t="s">
        <v>15</v>
      </c>
      <c r="H179" s="17" t="s">
        <v>16</v>
      </c>
      <c r="I179" s="18" t="s">
        <v>17</v>
      </c>
      <c r="J179" s="19">
        <v>0</v>
      </c>
      <c r="K179" s="13"/>
      <c r="L179" s="20"/>
      <c r="M179" s="10"/>
      <c r="N179" s="15"/>
      <c r="O179" s="11"/>
      <c r="P179" s="16" t="s">
        <v>15</v>
      </c>
      <c r="Q179" s="17" t="s">
        <v>16</v>
      </c>
      <c r="R179" s="18" t="s">
        <v>17</v>
      </c>
      <c r="S179" s="19">
        <v>0</v>
      </c>
      <c r="T179" s="8"/>
      <c r="U179" s="9"/>
    </row>
    <row r="180" spans="1:21" x14ac:dyDescent="0.25">
      <c r="A180" s="21"/>
      <c r="B180" s="22"/>
      <c r="C180" s="23"/>
      <c r="D180" s="24"/>
      <c r="E180" s="25"/>
      <c r="F180" s="25"/>
      <c r="G180" s="26"/>
      <c r="H180" s="27"/>
      <c r="I180" s="28"/>
      <c r="J180" s="29"/>
      <c r="K180" s="30"/>
      <c r="L180" s="30"/>
      <c r="M180" s="24"/>
      <c r="N180" s="25"/>
      <c r="O180" s="25"/>
      <c r="P180" s="26"/>
      <c r="Q180" s="27"/>
      <c r="R180" s="28"/>
      <c r="S180" s="29"/>
      <c r="T180" s="31"/>
      <c r="U180" s="32"/>
    </row>
    <row r="181" spans="1:21" x14ac:dyDescent="0.25">
      <c r="A181" s="33"/>
      <c r="B181" s="33">
        <v>560</v>
      </c>
      <c r="C181" s="34"/>
      <c r="D181" s="35">
        <v>100</v>
      </c>
      <c r="E181" s="36"/>
      <c r="F181" s="37"/>
      <c r="G181" s="38"/>
      <c r="H181" s="38"/>
      <c r="I181" s="38"/>
      <c r="J181" s="38"/>
      <c r="K181" s="38">
        <f>((SUM(H183:H194)*H182)+(SUM(G183:G194)*G182)+(SUM(I183:I194)*I182))/1000</f>
        <v>11.492000000000001</v>
      </c>
      <c r="L181" s="38" t="e">
        <f>T181*100/M181</f>
        <v>#DIV/0!</v>
      </c>
      <c r="M181" s="35"/>
      <c r="N181" s="36"/>
      <c r="O181" s="37"/>
      <c r="P181" s="38"/>
      <c r="Q181" s="38"/>
      <c r="R181" s="38"/>
      <c r="S181" s="38"/>
      <c r="T181" s="39">
        <f>((SUM(Q183:Q194)*Q182)+(SUM(P183:P194)*P182)+(SUM(R183:R194)*R182))/1000</f>
        <v>0</v>
      </c>
      <c r="U181" s="39" t="e">
        <f>T181*100/M181</f>
        <v>#DIV/0!</v>
      </c>
    </row>
    <row r="182" spans="1:21" x14ac:dyDescent="0.25">
      <c r="A182" s="33"/>
      <c r="B182" s="40"/>
      <c r="C182" s="13"/>
      <c r="D182" s="40"/>
      <c r="E182" s="41" t="s">
        <v>19</v>
      </c>
      <c r="F182" s="42"/>
      <c r="G182" s="43">
        <v>221</v>
      </c>
      <c r="H182" s="43">
        <v>221</v>
      </c>
      <c r="I182" s="43">
        <v>221</v>
      </c>
      <c r="J182" s="43"/>
      <c r="K182" s="38"/>
      <c r="L182" s="38"/>
      <c r="M182" s="40"/>
      <c r="N182" s="41" t="s">
        <v>19</v>
      </c>
      <c r="O182" s="42"/>
      <c r="P182" s="43"/>
      <c r="Q182" s="43"/>
      <c r="R182" s="43"/>
      <c r="S182" s="38"/>
      <c r="T182" s="44"/>
      <c r="U182" s="45"/>
    </row>
    <row r="183" spans="1:21" x14ac:dyDescent="0.25">
      <c r="A183" s="33"/>
      <c r="B183" s="40"/>
      <c r="C183" s="13"/>
      <c r="D183" s="40"/>
      <c r="E183" s="46"/>
      <c r="F183" s="47" t="s">
        <v>30</v>
      </c>
      <c r="G183" s="38">
        <v>32</v>
      </c>
      <c r="H183" s="38">
        <v>11</v>
      </c>
      <c r="I183" s="38">
        <v>9</v>
      </c>
      <c r="J183" s="38">
        <v>24</v>
      </c>
      <c r="K183" s="38">
        <f>(G183*$G$7+H183*$H$7+I183*$I$7)/1000</f>
        <v>0</v>
      </c>
      <c r="L183" s="38"/>
      <c r="M183" s="40"/>
      <c r="N183" s="46"/>
      <c r="O183" s="47" t="s">
        <v>22</v>
      </c>
      <c r="P183" s="38"/>
      <c r="Q183" s="38"/>
      <c r="R183" s="38"/>
      <c r="S183" s="38"/>
      <c r="T183" s="44">
        <f t="shared" ref="T183:T194" si="18">(P183*$P$7+Q183*$Q$7+R183*$R$7)/1000</f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31</v>
      </c>
      <c r="G184" s="38"/>
      <c r="H184" s="38"/>
      <c r="I184" s="38"/>
      <c r="J184" s="38"/>
      <c r="K184" s="38">
        <f t="shared" ref="K184:K194" si="19">(G184*$G$7+H184*$H$7+I184*$I$7)/1000</f>
        <v>0</v>
      </c>
      <c r="L184" s="38"/>
      <c r="M184" s="40"/>
      <c r="N184" s="48"/>
      <c r="O184" s="47" t="s">
        <v>22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36</v>
      </c>
      <c r="G185" s="38"/>
      <c r="H185" s="38"/>
      <c r="I185" s="38"/>
      <c r="J185" s="38"/>
      <c r="K185" s="38">
        <f t="shared" si="19"/>
        <v>0</v>
      </c>
      <c r="L185" s="38"/>
      <c r="M185" s="40"/>
      <c r="N185" s="46"/>
      <c r="O185" s="47" t="s">
        <v>22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22</v>
      </c>
      <c r="G186" s="38"/>
      <c r="H186" s="38"/>
      <c r="I186" s="38"/>
      <c r="J186" s="38"/>
      <c r="K186" s="38">
        <f t="shared" si="19"/>
        <v>0</v>
      </c>
      <c r="L186" s="38"/>
      <c r="M186" s="40"/>
      <c r="N186" s="48"/>
      <c r="O186" s="47" t="s">
        <v>22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6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6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6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6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A191" s="33"/>
      <c r="B191" s="40"/>
      <c r="C191" s="13"/>
      <c r="D191" s="40"/>
      <c r="E191" s="46"/>
      <c r="F191" s="47" t="s">
        <v>22</v>
      </c>
      <c r="G191" s="38"/>
      <c r="H191" s="38"/>
      <c r="I191" s="38"/>
      <c r="J191" s="38"/>
      <c r="K191" s="38">
        <f t="shared" si="19"/>
        <v>0</v>
      </c>
      <c r="L191" s="38"/>
      <c r="M191" s="40"/>
      <c r="N191" s="48"/>
      <c r="O191" s="47" t="s">
        <v>22</v>
      </c>
      <c r="P191" s="38"/>
      <c r="Q191" s="38"/>
      <c r="R191" s="38"/>
      <c r="S191" s="38"/>
      <c r="T191" s="44">
        <f t="shared" si="18"/>
        <v>0</v>
      </c>
      <c r="U191" s="45"/>
    </row>
    <row r="192" spans="1:21" x14ac:dyDescent="0.25">
      <c r="A192" s="33"/>
      <c r="B192" s="40"/>
      <c r="C192" s="13"/>
      <c r="D192" s="40"/>
      <c r="E192" s="46"/>
      <c r="F192" s="47" t="s">
        <v>22</v>
      </c>
      <c r="G192" s="38"/>
      <c r="H192" s="38"/>
      <c r="I192" s="38"/>
      <c r="J192" s="38"/>
      <c r="K192" s="38">
        <f t="shared" si="19"/>
        <v>0</v>
      </c>
      <c r="L192" s="38"/>
      <c r="M192" s="40"/>
      <c r="N192" s="48"/>
      <c r="O192" s="47" t="s">
        <v>22</v>
      </c>
      <c r="P192" s="38"/>
      <c r="Q192" s="38"/>
      <c r="R192" s="38"/>
      <c r="S192" s="38"/>
      <c r="T192" s="44">
        <f t="shared" si="18"/>
        <v>0</v>
      </c>
      <c r="U192" s="45"/>
    </row>
    <row r="193" spans="1:21" x14ac:dyDescent="0.25">
      <c r="A193" s="33"/>
      <c r="B193" s="40"/>
      <c r="C193" s="13"/>
      <c r="D193" s="40"/>
      <c r="E193" s="46"/>
      <c r="F193" s="47" t="s">
        <v>22</v>
      </c>
      <c r="G193" s="38"/>
      <c r="H193" s="38"/>
      <c r="I193" s="38"/>
      <c r="J193" s="38"/>
      <c r="K193" s="38">
        <f t="shared" si="19"/>
        <v>0</v>
      </c>
      <c r="L193" s="38"/>
      <c r="M193" s="40"/>
      <c r="N193" s="48"/>
      <c r="O193" s="47" t="s">
        <v>22</v>
      </c>
      <c r="P193" s="38"/>
      <c r="Q193" s="38"/>
      <c r="R193" s="38"/>
      <c r="S193" s="38"/>
      <c r="T193" s="44">
        <f t="shared" si="18"/>
        <v>0</v>
      </c>
      <c r="U193" s="45"/>
    </row>
    <row r="194" spans="1:21" x14ac:dyDescent="0.25">
      <c r="A194" s="33"/>
      <c r="B194" s="40"/>
      <c r="C194" s="13"/>
      <c r="D194" s="40"/>
      <c r="E194" s="46"/>
      <c r="F194" s="47" t="s">
        <v>22</v>
      </c>
      <c r="G194" s="38"/>
      <c r="H194" s="38"/>
      <c r="I194" s="38"/>
      <c r="J194" s="38"/>
      <c r="K194" s="38">
        <f t="shared" si="19"/>
        <v>0</v>
      </c>
      <c r="L194" s="38"/>
      <c r="M194" s="40"/>
      <c r="N194" s="49"/>
      <c r="O194" s="47" t="s">
        <v>22</v>
      </c>
      <c r="P194" s="38"/>
      <c r="Q194" s="38"/>
      <c r="R194" s="38"/>
      <c r="S194" s="38"/>
      <c r="T194" s="44">
        <f t="shared" si="18"/>
        <v>0</v>
      </c>
      <c r="U194" s="45"/>
    </row>
    <row r="195" spans="1:21" x14ac:dyDescent="0.25">
      <c r="E195" t="s">
        <v>0</v>
      </c>
      <c r="F195" s="1"/>
      <c r="G195" s="1">
        <v>45669</v>
      </c>
    </row>
    <row r="196" spans="1:21" x14ac:dyDescent="0.25">
      <c r="A196" s="2" t="s">
        <v>1</v>
      </c>
      <c r="B196" s="3" t="s">
        <v>2</v>
      </c>
      <c r="C196" s="3" t="s">
        <v>3</v>
      </c>
      <c r="D196" s="4" t="s">
        <v>4</v>
      </c>
      <c r="E196" s="4"/>
      <c r="F196" s="5"/>
      <c r="G196" s="5"/>
      <c r="H196" s="5"/>
      <c r="I196" s="5"/>
      <c r="J196" s="5"/>
      <c r="K196" s="6" t="s">
        <v>5</v>
      </c>
      <c r="L196" s="7"/>
      <c r="M196" s="4" t="s">
        <v>6</v>
      </c>
      <c r="N196" s="4"/>
      <c r="O196" s="5"/>
      <c r="P196" s="5"/>
      <c r="Q196" s="5"/>
      <c r="R196" s="5"/>
      <c r="S196" s="5"/>
      <c r="T196" s="8" t="s">
        <v>7</v>
      </c>
      <c r="U196" s="9" t="s">
        <v>8</v>
      </c>
    </row>
    <row r="197" spans="1:21" ht="25.5" x14ac:dyDescent="0.25">
      <c r="A197" s="2"/>
      <c r="B197" s="3"/>
      <c r="C197" s="3"/>
      <c r="D197" s="10" t="s">
        <v>9</v>
      </c>
      <c r="E197" s="11" t="s">
        <v>10</v>
      </c>
      <c r="F197" s="11" t="s">
        <v>11</v>
      </c>
      <c r="G197" s="12" t="s">
        <v>12</v>
      </c>
      <c r="H197" s="13"/>
      <c r="I197" s="13"/>
      <c r="J197" s="13"/>
      <c r="K197" s="13"/>
      <c r="L197" s="14" t="s">
        <v>13</v>
      </c>
      <c r="M197" s="10" t="s">
        <v>9</v>
      </c>
      <c r="N197" s="15" t="s">
        <v>14</v>
      </c>
      <c r="O197" s="11" t="s">
        <v>11</v>
      </c>
      <c r="P197" s="12" t="s">
        <v>12</v>
      </c>
      <c r="Q197" s="13"/>
      <c r="R197" s="13"/>
      <c r="S197" s="13"/>
      <c r="T197" s="8"/>
      <c r="U197" s="9"/>
    </row>
    <row r="198" spans="1:21" x14ac:dyDescent="0.25">
      <c r="A198" s="2"/>
      <c r="B198" s="3"/>
      <c r="C198" s="3"/>
      <c r="D198" s="10"/>
      <c r="E198" s="11"/>
      <c r="F198" s="11"/>
      <c r="G198" s="16" t="s">
        <v>15</v>
      </c>
      <c r="H198" s="17" t="s">
        <v>16</v>
      </c>
      <c r="I198" s="18" t="s">
        <v>17</v>
      </c>
      <c r="J198" s="19">
        <v>0</v>
      </c>
      <c r="K198" s="13"/>
      <c r="L198" s="20"/>
      <c r="M198" s="10"/>
      <c r="N198" s="15"/>
      <c r="O198" s="11"/>
      <c r="P198" s="16" t="s">
        <v>15</v>
      </c>
      <c r="Q198" s="17" t="s">
        <v>16</v>
      </c>
      <c r="R198" s="18" t="s">
        <v>17</v>
      </c>
      <c r="S198" s="19">
        <v>0</v>
      </c>
      <c r="T198" s="8"/>
      <c r="U198" s="9"/>
    </row>
    <row r="199" spans="1:21" x14ac:dyDescent="0.25">
      <c r="A199" s="21"/>
      <c r="B199" s="22"/>
      <c r="C199" s="23"/>
      <c r="D199" s="24"/>
      <c r="E199" s="25"/>
      <c r="F199" s="25"/>
      <c r="G199" s="26"/>
      <c r="H199" s="27"/>
      <c r="I199" s="28"/>
      <c r="J199" s="29"/>
      <c r="K199" s="30"/>
      <c r="L199" s="30"/>
      <c r="M199" s="24"/>
      <c r="N199" s="25"/>
      <c r="O199" s="25"/>
      <c r="P199" s="26"/>
      <c r="Q199" s="27"/>
      <c r="R199" s="28"/>
      <c r="S199" s="29"/>
      <c r="T199" s="31"/>
      <c r="U199" s="32"/>
    </row>
    <row r="200" spans="1:21" x14ac:dyDescent="0.25">
      <c r="A200" s="33"/>
      <c r="B200" s="33">
        <v>561</v>
      </c>
      <c r="C200" s="34"/>
      <c r="D200" s="35"/>
      <c r="E200" s="36"/>
      <c r="F200" s="37"/>
      <c r="G200" s="38"/>
      <c r="H200" s="38"/>
      <c r="I200" s="38"/>
      <c r="J200" s="38"/>
      <c r="K200" s="38">
        <f>((SUM(H202:H213)*H201)+(SUM(G202:G213)*G201)+(SUM(I202:I213)*I201))/1000</f>
        <v>0</v>
      </c>
      <c r="L200" s="38" t="e">
        <f>T200*100/M200</f>
        <v>#DIV/0!</v>
      </c>
      <c r="M200" s="35"/>
      <c r="N200" s="36"/>
      <c r="O200" s="37"/>
      <c r="P200" s="38"/>
      <c r="Q200" s="38"/>
      <c r="R200" s="38"/>
      <c r="S200" s="38"/>
      <c r="T200" s="39">
        <f>((SUM(Q202:Q213)*Q201)+(SUM(P202:P213)*P201)+(SUM(R202:R213)*R201))/1000</f>
        <v>0</v>
      </c>
      <c r="U200" s="39" t="e">
        <f>T200*100/M200</f>
        <v>#DIV/0!</v>
      </c>
    </row>
    <row r="201" spans="1:21" x14ac:dyDescent="0.25">
      <c r="A201" s="33"/>
      <c r="B201" s="40"/>
      <c r="C201" s="13"/>
      <c r="D201" s="40"/>
      <c r="E201" s="41" t="s">
        <v>19</v>
      </c>
      <c r="F201" s="42"/>
      <c r="G201" s="43">
        <v>226</v>
      </c>
      <c r="H201" s="43">
        <v>226</v>
      </c>
      <c r="I201" s="43">
        <v>226</v>
      </c>
      <c r="J201" s="43"/>
      <c r="K201" s="38"/>
      <c r="L201" s="38"/>
      <c r="M201" s="40"/>
      <c r="N201" s="41" t="s">
        <v>19</v>
      </c>
      <c r="O201" s="42"/>
      <c r="P201" s="43"/>
      <c r="Q201" s="43"/>
      <c r="R201" s="43"/>
      <c r="S201" s="38"/>
      <c r="T201" s="44"/>
      <c r="U201" s="45"/>
    </row>
    <row r="202" spans="1:21" x14ac:dyDescent="0.25">
      <c r="A202" s="33"/>
      <c r="B202" s="40"/>
      <c r="C202" s="13"/>
      <c r="D202" s="40"/>
      <c r="E202" s="46"/>
      <c r="F202" s="47" t="s">
        <v>30</v>
      </c>
      <c r="G202" s="38">
        <v>0</v>
      </c>
      <c r="H202" s="38">
        <v>0</v>
      </c>
      <c r="I202" s="38">
        <v>0</v>
      </c>
      <c r="J202" s="38">
        <v>0</v>
      </c>
      <c r="K202" s="38">
        <f>(G202*$G$7+H202*$H$7+I202*$I$7)/1000</f>
        <v>0</v>
      </c>
      <c r="L202" s="38"/>
      <c r="M202" s="40"/>
      <c r="N202" s="46"/>
      <c r="O202" s="47" t="s">
        <v>22</v>
      </c>
      <c r="P202" s="38"/>
      <c r="Q202" s="38"/>
      <c r="R202" s="38"/>
      <c r="S202" s="38"/>
      <c r="T202" s="44">
        <f t="shared" ref="T202:T213" si="20">(P202*$P$7+Q202*$Q$7+R202*$R$7)/1000</f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22</v>
      </c>
      <c r="G203" s="38"/>
      <c r="H203" s="38"/>
      <c r="I203" s="38"/>
      <c r="J203" s="38"/>
      <c r="K203" s="38">
        <f t="shared" ref="K203:K213" si="21">(G203*$G$7+H203*$H$7+I203*$I$7)/1000</f>
        <v>0</v>
      </c>
      <c r="L203" s="38"/>
      <c r="M203" s="40"/>
      <c r="N203" s="48"/>
      <c r="O203" s="47" t="s">
        <v>22</v>
      </c>
      <c r="P203" s="38"/>
      <c r="Q203" s="38"/>
      <c r="R203" s="38"/>
      <c r="S203" s="38"/>
      <c r="T203" s="44">
        <f t="shared" si="20"/>
        <v>0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22</v>
      </c>
      <c r="G204" s="38"/>
      <c r="H204" s="38"/>
      <c r="I204" s="38"/>
      <c r="J204" s="38"/>
      <c r="K204" s="38">
        <f t="shared" si="21"/>
        <v>0</v>
      </c>
      <c r="L204" s="38"/>
      <c r="M204" s="40"/>
      <c r="N204" s="46"/>
      <c r="O204" s="47" t="s">
        <v>22</v>
      </c>
      <c r="P204" s="38"/>
      <c r="Q204" s="38"/>
      <c r="R204" s="38"/>
      <c r="S204" s="38"/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22</v>
      </c>
      <c r="G205" s="38"/>
      <c r="H205" s="38"/>
      <c r="I205" s="38"/>
      <c r="J205" s="38"/>
      <c r="K205" s="38">
        <f t="shared" si="21"/>
        <v>0</v>
      </c>
      <c r="L205" s="38"/>
      <c r="M205" s="40"/>
      <c r="N205" s="48"/>
      <c r="O205" s="47" t="s">
        <v>22</v>
      </c>
      <c r="P205" s="38"/>
      <c r="Q205" s="38"/>
      <c r="R205" s="38"/>
      <c r="S205" s="38"/>
      <c r="T205" s="44">
        <f t="shared" si="20"/>
        <v>0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6"/>
      <c r="O206" s="47" t="s">
        <v>22</v>
      </c>
      <c r="P206" s="38"/>
      <c r="Q206" s="38"/>
      <c r="R206" s="38"/>
      <c r="S206" s="38"/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22</v>
      </c>
      <c r="G207" s="38"/>
      <c r="H207" s="38"/>
      <c r="I207" s="38"/>
      <c r="J207" s="38"/>
      <c r="K207" s="38">
        <f t="shared" si="21"/>
        <v>0</v>
      </c>
      <c r="L207" s="38"/>
      <c r="M207" s="40"/>
      <c r="N207" s="46"/>
      <c r="O207" s="47" t="s">
        <v>22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6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6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A210" s="33"/>
      <c r="B210" s="40"/>
      <c r="C210" s="13"/>
      <c r="D210" s="40"/>
      <c r="E210" s="46"/>
      <c r="F210" s="47" t="s">
        <v>22</v>
      </c>
      <c r="G210" s="38"/>
      <c r="H210" s="38"/>
      <c r="I210" s="38"/>
      <c r="J210" s="38"/>
      <c r="K210" s="38">
        <f t="shared" si="21"/>
        <v>0</v>
      </c>
      <c r="L210" s="38"/>
      <c r="M210" s="40"/>
      <c r="N210" s="48"/>
      <c r="O210" s="47" t="s">
        <v>22</v>
      </c>
      <c r="P210" s="38"/>
      <c r="Q210" s="38"/>
      <c r="R210" s="38"/>
      <c r="S210" s="38"/>
      <c r="T210" s="44">
        <f t="shared" si="20"/>
        <v>0</v>
      </c>
      <c r="U210" s="45"/>
    </row>
    <row r="211" spans="1:21" x14ac:dyDescent="0.25">
      <c r="A211" s="33"/>
      <c r="B211" s="40"/>
      <c r="C211" s="13"/>
      <c r="D211" s="40"/>
      <c r="E211" s="46"/>
      <c r="F211" s="47" t="s">
        <v>22</v>
      </c>
      <c r="G211" s="38"/>
      <c r="H211" s="38"/>
      <c r="I211" s="38"/>
      <c r="J211" s="38"/>
      <c r="K211" s="38">
        <f t="shared" si="21"/>
        <v>0</v>
      </c>
      <c r="L211" s="38"/>
      <c r="M211" s="40"/>
      <c r="N211" s="48"/>
      <c r="O211" s="47" t="s">
        <v>22</v>
      </c>
      <c r="P211" s="38"/>
      <c r="Q211" s="38"/>
      <c r="R211" s="38"/>
      <c r="S211" s="38"/>
      <c r="T211" s="44">
        <f t="shared" si="20"/>
        <v>0</v>
      </c>
      <c r="U211" s="45"/>
    </row>
    <row r="212" spans="1:21" x14ac:dyDescent="0.25">
      <c r="A212" s="33"/>
      <c r="B212" s="40"/>
      <c r="C212" s="13"/>
      <c r="D212" s="40"/>
      <c r="E212" s="46"/>
      <c r="F212" s="47" t="s">
        <v>22</v>
      </c>
      <c r="G212" s="38"/>
      <c r="H212" s="38"/>
      <c r="I212" s="38"/>
      <c r="J212" s="38"/>
      <c r="K212" s="38">
        <f t="shared" si="21"/>
        <v>0</v>
      </c>
      <c r="L212" s="38"/>
      <c r="M212" s="40"/>
      <c r="N212" s="48"/>
      <c r="O212" s="47" t="s">
        <v>22</v>
      </c>
      <c r="P212" s="38"/>
      <c r="Q212" s="38"/>
      <c r="R212" s="38"/>
      <c r="S212" s="38"/>
      <c r="T212" s="44">
        <f t="shared" si="20"/>
        <v>0</v>
      </c>
      <c r="U212" s="45"/>
    </row>
    <row r="213" spans="1:21" x14ac:dyDescent="0.25">
      <c r="A213" s="33"/>
      <c r="B213" s="40"/>
      <c r="C213" s="13"/>
      <c r="D213" s="40"/>
      <c r="E213" s="46"/>
      <c r="F213" s="47" t="s">
        <v>22</v>
      </c>
      <c r="G213" s="38"/>
      <c r="H213" s="38"/>
      <c r="I213" s="38"/>
      <c r="J213" s="38"/>
      <c r="K213" s="38">
        <f t="shared" si="21"/>
        <v>0</v>
      </c>
      <c r="L213" s="38"/>
      <c r="M213" s="40"/>
      <c r="N213" s="49"/>
      <c r="O213" s="47" t="s">
        <v>22</v>
      </c>
      <c r="P213" s="38"/>
      <c r="Q213" s="38"/>
      <c r="R213" s="38"/>
      <c r="S213" s="38"/>
      <c r="T213" s="44">
        <f t="shared" si="20"/>
        <v>0</v>
      </c>
      <c r="U213" s="45"/>
    </row>
    <row r="214" spans="1:21" x14ac:dyDescent="0.25">
      <c r="E214" t="s">
        <v>0</v>
      </c>
      <c r="F214" s="1"/>
    </row>
    <row r="215" spans="1:21" x14ac:dyDescent="0.25">
      <c r="A215" s="2" t="s">
        <v>1</v>
      </c>
      <c r="B215" s="3" t="s">
        <v>2</v>
      </c>
      <c r="C215" s="3" t="s">
        <v>3</v>
      </c>
      <c r="D215" s="4" t="s">
        <v>4</v>
      </c>
      <c r="E215" s="4"/>
      <c r="F215" s="5"/>
      <c r="G215" s="5"/>
      <c r="H215" s="5"/>
      <c r="I215" s="5"/>
      <c r="J215" s="5"/>
      <c r="K215" s="6" t="s">
        <v>5</v>
      </c>
      <c r="L215" s="7"/>
      <c r="M215" s="4" t="s">
        <v>6</v>
      </c>
      <c r="N215" s="4"/>
      <c r="O215" s="5"/>
      <c r="P215" s="5"/>
      <c r="Q215" s="5"/>
      <c r="R215" s="5"/>
      <c r="S215" s="5"/>
      <c r="T215" s="8" t="s">
        <v>7</v>
      </c>
      <c r="U215" s="9" t="s">
        <v>8</v>
      </c>
    </row>
    <row r="216" spans="1:21" ht="25.5" x14ac:dyDescent="0.25">
      <c r="A216" s="2"/>
      <c r="B216" s="3"/>
      <c r="C216" s="3"/>
      <c r="D216" s="10" t="s">
        <v>9</v>
      </c>
      <c r="E216" s="11" t="s">
        <v>10</v>
      </c>
      <c r="F216" s="11" t="s">
        <v>11</v>
      </c>
      <c r="G216" s="12" t="s">
        <v>12</v>
      </c>
      <c r="H216" s="13"/>
      <c r="I216" s="13"/>
      <c r="J216" s="13"/>
      <c r="K216" s="13"/>
      <c r="L216" s="14" t="s">
        <v>13</v>
      </c>
      <c r="M216" s="10" t="s">
        <v>9</v>
      </c>
      <c r="N216" s="15" t="s">
        <v>14</v>
      </c>
      <c r="O216" s="11" t="s">
        <v>11</v>
      </c>
      <c r="P216" s="12" t="s">
        <v>12</v>
      </c>
      <c r="Q216" s="13"/>
      <c r="R216" s="13"/>
      <c r="S216" s="13"/>
      <c r="T216" s="8"/>
      <c r="U216" s="9"/>
    </row>
    <row r="217" spans="1:21" x14ac:dyDescent="0.25">
      <c r="A217" s="2"/>
      <c r="B217" s="3"/>
      <c r="C217" s="3"/>
      <c r="D217" s="10"/>
      <c r="E217" s="11"/>
      <c r="F217" s="11"/>
      <c r="G217" s="16" t="s">
        <v>15</v>
      </c>
      <c r="H217" s="17" t="s">
        <v>16</v>
      </c>
      <c r="I217" s="18" t="s">
        <v>17</v>
      </c>
      <c r="J217" s="19">
        <v>0</v>
      </c>
      <c r="K217" s="13"/>
      <c r="L217" s="20"/>
      <c r="M217" s="10"/>
      <c r="N217" s="15"/>
      <c r="O217" s="11"/>
      <c r="P217" s="16" t="s">
        <v>15</v>
      </c>
      <c r="Q217" s="17" t="s">
        <v>16</v>
      </c>
      <c r="R217" s="18" t="s">
        <v>17</v>
      </c>
      <c r="S217" s="19">
        <v>0</v>
      </c>
      <c r="T217" s="8"/>
      <c r="U217" s="9"/>
    </row>
    <row r="218" spans="1:21" x14ac:dyDescent="0.25">
      <c r="A218" s="21"/>
      <c r="B218" s="22"/>
      <c r="C218" s="23"/>
      <c r="D218" s="24"/>
      <c r="E218" s="25"/>
      <c r="F218" s="25"/>
      <c r="G218" s="26"/>
      <c r="H218" s="27"/>
      <c r="I218" s="28"/>
      <c r="J218" s="29"/>
      <c r="K218" s="30"/>
      <c r="L218" s="30"/>
      <c r="M218" s="24"/>
      <c r="N218" s="25"/>
      <c r="O218" s="25"/>
      <c r="P218" s="26"/>
      <c r="Q218" s="27"/>
      <c r="R218" s="28"/>
      <c r="S218" s="29"/>
      <c r="T218" s="31"/>
      <c r="U218" s="32"/>
    </row>
    <row r="219" spans="1:21" x14ac:dyDescent="0.25">
      <c r="A219" s="33"/>
      <c r="B219" s="33">
        <v>562</v>
      </c>
      <c r="C219" s="34"/>
      <c r="D219" s="35">
        <v>400</v>
      </c>
      <c r="E219" s="36"/>
      <c r="F219" s="37"/>
      <c r="G219" s="38"/>
      <c r="H219" s="38"/>
      <c r="I219" s="38"/>
      <c r="J219" s="38"/>
      <c r="K219" s="38">
        <f>((SUM(H221:H232)*H220)+(SUM(G221:G232)*G220)+(SUM(I221:I232)*I220))/1000</f>
        <v>0</v>
      </c>
      <c r="L219" s="38" t="e">
        <f>T219*100/M219</f>
        <v>#DIV/0!</v>
      </c>
      <c r="M219" s="35"/>
      <c r="N219" s="36"/>
      <c r="O219" s="37"/>
      <c r="P219" s="38"/>
      <c r="Q219" s="38"/>
      <c r="R219" s="38"/>
      <c r="S219" s="38"/>
      <c r="T219" s="39">
        <f>((SUM(Q221:Q232)*Q220)+(SUM(P221:P232)*P220)+(SUM(R221:R232)*R220))/1000</f>
        <v>0</v>
      </c>
      <c r="U219" s="39" t="e">
        <f>T219*100/M219</f>
        <v>#DIV/0!</v>
      </c>
    </row>
    <row r="220" spans="1:21" x14ac:dyDescent="0.25">
      <c r="A220" s="33"/>
      <c r="B220" s="40"/>
      <c r="C220" s="13"/>
      <c r="D220" s="40"/>
      <c r="E220" s="41" t="s">
        <v>19</v>
      </c>
      <c r="F220" s="42"/>
      <c r="G220" s="43"/>
      <c r="H220" s="43"/>
      <c r="I220" s="43"/>
      <c r="J220" s="43"/>
      <c r="K220" s="38"/>
      <c r="L220" s="38"/>
      <c r="M220" s="40"/>
      <c r="N220" s="41" t="s">
        <v>19</v>
      </c>
      <c r="O220" s="42"/>
      <c r="P220" s="43"/>
      <c r="Q220" s="43"/>
      <c r="R220" s="43"/>
      <c r="S220" s="38"/>
      <c r="T220" s="44"/>
      <c r="U220" s="45"/>
    </row>
    <row r="221" spans="1:21" x14ac:dyDescent="0.25">
      <c r="A221" s="33"/>
      <c r="B221" s="40"/>
      <c r="C221" s="13"/>
      <c r="D221" s="40"/>
      <c r="E221" s="46"/>
      <c r="F221" s="47" t="s">
        <v>22</v>
      </c>
      <c r="G221" s="38"/>
      <c r="H221" s="38"/>
      <c r="I221" s="38"/>
      <c r="J221" s="38"/>
      <c r="K221" s="38">
        <f>(G221*$G$7+H221*$H$7+I221*$I$7)/1000</f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ref="T221:T232" si="22">(P221*$P$7+Q221*$Q$7+R221*$R$7)/1000</f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31</v>
      </c>
      <c r="G222" s="38">
        <v>23</v>
      </c>
      <c r="H222" s="38">
        <v>10</v>
      </c>
      <c r="I222" s="38">
        <v>19</v>
      </c>
      <c r="J222" s="38">
        <v>7</v>
      </c>
      <c r="K222" s="38">
        <f t="shared" ref="K222:K232" si="23">(G222*$G$7+H222*$H$7+I222*$I$7)/1000</f>
        <v>0</v>
      </c>
      <c r="L222" s="38"/>
      <c r="M222" s="40"/>
      <c r="N222" s="48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36</v>
      </c>
      <c r="G223" s="38">
        <v>15</v>
      </c>
      <c r="H223" s="38">
        <v>2</v>
      </c>
      <c r="I223" s="38">
        <v>3</v>
      </c>
      <c r="J223" s="38">
        <v>11</v>
      </c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32</v>
      </c>
      <c r="G224" s="38">
        <v>0</v>
      </c>
      <c r="H224" s="38">
        <v>0</v>
      </c>
      <c r="I224" s="38">
        <v>0</v>
      </c>
      <c r="J224" s="38">
        <v>0</v>
      </c>
      <c r="K224" s="38">
        <f t="shared" si="23"/>
        <v>0</v>
      </c>
      <c r="L224" s="38"/>
      <c r="M224" s="40"/>
      <c r="N224" s="48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6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6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6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6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A229" s="33"/>
      <c r="B229" s="40"/>
      <c r="C229" s="13"/>
      <c r="D229" s="40"/>
      <c r="E229" s="46"/>
      <c r="F229" s="47" t="s">
        <v>22</v>
      </c>
      <c r="G229" s="38"/>
      <c r="H229" s="38"/>
      <c r="I229" s="38"/>
      <c r="J229" s="38"/>
      <c r="K229" s="38">
        <f t="shared" si="23"/>
        <v>0</v>
      </c>
      <c r="L229" s="38"/>
      <c r="M229" s="40"/>
      <c r="N229" s="48"/>
      <c r="O229" s="47" t="s">
        <v>22</v>
      </c>
      <c r="P229" s="38"/>
      <c r="Q229" s="38"/>
      <c r="R229" s="38"/>
      <c r="S229" s="38"/>
      <c r="T229" s="44">
        <f t="shared" si="22"/>
        <v>0</v>
      </c>
      <c r="U229" s="45"/>
    </row>
    <row r="230" spans="1:21" x14ac:dyDescent="0.25">
      <c r="A230" s="33"/>
      <c r="B230" s="40"/>
      <c r="C230" s="13"/>
      <c r="D230" s="40"/>
      <c r="E230" s="46"/>
      <c r="F230" s="47" t="s">
        <v>22</v>
      </c>
      <c r="G230" s="38"/>
      <c r="H230" s="38"/>
      <c r="I230" s="38"/>
      <c r="J230" s="38"/>
      <c r="K230" s="38">
        <f t="shared" si="23"/>
        <v>0</v>
      </c>
      <c r="L230" s="38"/>
      <c r="M230" s="40"/>
      <c r="N230" s="48"/>
      <c r="O230" s="47" t="s">
        <v>22</v>
      </c>
      <c r="P230" s="38"/>
      <c r="Q230" s="38"/>
      <c r="R230" s="38"/>
      <c r="S230" s="38"/>
      <c r="T230" s="44">
        <f t="shared" si="22"/>
        <v>0</v>
      </c>
      <c r="U230" s="45"/>
    </row>
    <row r="231" spans="1:21" x14ac:dyDescent="0.25">
      <c r="A231" s="33"/>
      <c r="B231" s="40"/>
      <c r="C231" s="13"/>
      <c r="D231" s="40"/>
      <c r="E231" s="46"/>
      <c r="F231" s="47" t="s">
        <v>22</v>
      </c>
      <c r="G231" s="38"/>
      <c r="H231" s="38"/>
      <c r="I231" s="38"/>
      <c r="J231" s="38"/>
      <c r="K231" s="38">
        <f t="shared" si="23"/>
        <v>0</v>
      </c>
      <c r="L231" s="38"/>
      <c r="M231" s="40"/>
      <c r="N231" s="48"/>
      <c r="O231" s="47" t="s">
        <v>22</v>
      </c>
      <c r="P231" s="38"/>
      <c r="Q231" s="38"/>
      <c r="R231" s="38"/>
      <c r="S231" s="38"/>
      <c r="T231" s="44">
        <f t="shared" si="22"/>
        <v>0</v>
      </c>
      <c r="U231" s="45"/>
    </row>
    <row r="232" spans="1:21" x14ac:dyDescent="0.25">
      <c r="A232" s="33"/>
      <c r="B232" s="40"/>
      <c r="C232" s="13"/>
      <c r="D232" s="40"/>
      <c r="E232" s="46"/>
      <c r="F232" s="47" t="s">
        <v>22</v>
      </c>
      <c r="G232" s="38"/>
      <c r="H232" s="38"/>
      <c r="I232" s="38"/>
      <c r="J232" s="38"/>
      <c r="K232" s="38">
        <f t="shared" si="23"/>
        <v>0</v>
      </c>
      <c r="L232" s="38"/>
      <c r="M232" s="40"/>
      <c r="N232" s="49"/>
      <c r="O232" s="47" t="s">
        <v>22</v>
      </c>
      <c r="P232" s="38"/>
      <c r="Q232" s="38"/>
      <c r="R232" s="38"/>
      <c r="S232" s="38"/>
      <c r="T232" s="44">
        <f t="shared" si="22"/>
        <v>0</v>
      </c>
      <c r="U232" s="45"/>
    </row>
    <row r="233" spans="1:21" x14ac:dyDescent="0.25">
      <c r="E233" t="s">
        <v>0</v>
      </c>
      <c r="F233" s="1"/>
      <c r="G233" s="1">
        <v>45669</v>
      </c>
    </row>
    <row r="234" spans="1:21" x14ac:dyDescent="0.25">
      <c r="A234" s="2" t="s">
        <v>1</v>
      </c>
      <c r="B234" s="3" t="s">
        <v>2</v>
      </c>
      <c r="C234" s="3" t="s">
        <v>3</v>
      </c>
      <c r="D234" s="4" t="s">
        <v>4</v>
      </c>
      <c r="E234" s="4"/>
      <c r="F234" s="5"/>
      <c r="G234" s="5"/>
      <c r="H234" s="5"/>
      <c r="I234" s="5"/>
      <c r="J234" s="5"/>
      <c r="K234" s="6" t="s">
        <v>5</v>
      </c>
      <c r="L234" s="7"/>
      <c r="M234" s="4" t="s">
        <v>6</v>
      </c>
      <c r="N234" s="4"/>
      <c r="O234" s="5"/>
      <c r="P234" s="5"/>
      <c r="Q234" s="5"/>
      <c r="R234" s="5"/>
      <c r="S234" s="5"/>
      <c r="T234" s="8" t="s">
        <v>7</v>
      </c>
      <c r="U234" s="9" t="s">
        <v>8</v>
      </c>
    </row>
    <row r="235" spans="1:21" ht="25.5" x14ac:dyDescent="0.25">
      <c r="A235" s="2"/>
      <c r="B235" s="3"/>
      <c r="C235" s="3"/>
      <c r="D235" s="10" t="s">
        <v>9</v>
      </c>
      <c r="E235" s="11" t="s">
        <v>10</v>
      </c>
      <c r="F235" s="11" t="s">
        <v>11</v>
      </c>
      <c r="G235" s="12" t="s">
        <v>12</v>
      </c>
      <c r="H235" s="13"/>
      <c r="I235" s="13"/>
      <c r="J235" s="13"/>
      <c r="K235" s="13"/>
      <c r="L235" s="14" t="s">
        <v>13</v>
      </c>
      <c r="M235" s="10" t="s">
        <v>9</v>
      </c>
      <c r="N235" s="15" t="s">
        <v>14</v>
      </c>
      <c r="O235" s="11" t="s">
        <v>11</v>
      </c>
      <c r="P235" s="12" t="s">
        <v>12</v>
      </c>
      <c r="Q235" s="13"/>
      <c r="R235" s="13"/>
      <c r="S235" s="13"/>
      <c r="T235" s="8"/>
      <c r="U235" s="9"/>
    </row>
    <row r="236" spans="1:21" x14ac:dyDescent="0.25">
      <c r="A236" s="2"/>
      <c r="B236" s="3"/>
      <c r="C236" s="3"/>
      <c r="D236" s="10"/>
      <c r="E236" s="11"/>
      <c r="F236" s="11"/>
      <c r="G236" s="16" t="s">
        <v>15</v>
      </c>
      <c r="H236" s="17" t="s">
        <v>16</v>
      </c>
      <c r="I236" s="18" t="s">
        <v>17</v>
      </c>
      <c r="J236" s="19">
        <v>0</v>
      </c>
      <c r="K236" s="13"/>
      <c r="L236" s="20"/>
      <c r="M236" s="10"/>
      <c r="N236" s="15"/>
      <c r="O236" s="11"/>
      <c r="P236" s="16" t="s">
        <v>15</v>
      </c>
      <c r="Q236" s="17" t="s">
        <v>16</v>
      </c>
      <c r="R236" s="18" t="s">
        <v>17</v>
      </c>
      <c r="S236" s="19">
        <v>0</v>
      </c>
      <c r="T236" s="8"/>
      <c r="U236" s="9"/>
    </row>
    <row r="237" spans="1:21" x14ac:dyDescent="0.25">
      <c r="A237" s="21"/>
      <c r="B237" s="22"/>
      <c r="C237" s="23"/>
      <c r="D237" s="24"/>
      <c r="E237" s="25"/>
      <c r="F237" s="25"/>
      <c r="G237" s="26"/>
      <c r="H237" s="27"/>
      <c r="I237" s="28"/>
      <c r="J237" s="29"/>
      <c r="K237" s="30"/>
      <c r="L237" s="30"/>
      <c r="M237" s="24"/>
      <c r="N237" s="25"/>
      <c r="O237" s="25"/>
      <c r="P237" s="26"/>
      <c r="Q237" s="27"/>
      <c r="R237" s="28"/>
      <c r="S237" s="29"/>
      <c r="T237" s="31"/>
      <c r="U237" s="32"/>
    </row>
    <row r="238" spans="1:21" x14ac:dyDescent="0.25">
      <c r="A238" s="33"/>
      <c r="B238" s="33">
        <v>563</v>
      </c>
      <c r="C238" s="34"/>
      <c r="D238" s="35"/>
      <c r="E238" s="36"/>
      <c r="F238" s="37"/>
      <c r="G238" s="38"/>
      <c r="H238" s="38"/>
      <c r="I238" s="38"/>
      <c r="J238" s="38"/>
      <c r="K238" s="38">
        <f>((SUM(H240:H251)*H239)+(SUM(G240:G251)*G239)+(SUM(I240:I251)*I239))/1000</f>
        <v>108.991</v>
      </c>
      <c r="L238" s="38" t="e">
        <f>T238*100/M238</f>
        <v>#DIV/0!</v>
      </c>
      <c r="M238" s="35"/>
      <c r="N238" s="36"/>
      <c r="O238" s="37"/>
      <c r="P238" s="38"/>
      <c r="Q238" s="38"/>
      <c r="R238" s="38"/>
      <c r="S238" s="38"/>
      <c r="T238" s="39">
        <f>((SUM(Q240:Q251)*Q239)+(SUM(P240:P251)*P239)+(SUM(R240:R251)*R239))/1000</f>
        <v>0</v>
      </c>
      <c r="U238" s="39" t="e">
        <f>T238*100/M238</f>
        <v>#DIV/0!</v>
      </c>
    </row>
    <row r="239" spans="1:21" x14ac:dyDescent="0.25">
      <c r="A239" s="33"/>
      <c r="B239" s="40"/>
      <c r="C239" s="13"/>
      <c r="D239" s="40"/>
      <c r="E239" s="41" t="s">
        <v>19</v>
      </c>
      <c r="F239" s="42"/>
      <c r="G239" s="43">
        <v>239</v>
      </c>
      <c r="H239" s="43">
        <v>238</v>
      </c>
      <c r="I239" s="43">
        <v>237</v>
      </c>
      <c r="J239" s="43"/>
      <c r="K239" s="38"/>
      <c r="L239" s="38"/>
      <c r="M239" s="40"/>
      <c r="N239" s="41" t="s">
        <v>19</v>
      </c>
      <c r="O239" s="42"/>
      <c r="P239" s="43"/>
      <c r="Q239" s="43"/>
      <c r="R239" s="43"/>
      <c r="S239" s="38"/>
      <c r="T239" s="44"/>
      <c r="U239" s="45"/>
    </row>
    <row r="240" spans="1:21" x14ac:dyDescent="0.25">
      <c r="A240" s="33"/>
      <c r="B240" s="40"/>
      <c r="C240" s="13"/>
      <c r="D240" s="40"/>
      <c r="E240" s="46"/>
      <c r="F240" s="47" t="s">
        <v>30</v>
      </c>
      <c r="G240" s="38"/>
      <c r="H240" s="38"/>
      <c r="I240" s="38"/>
      <c r="J240" s="38"/>
      <c r="K240" s="38">
        <f>(G240*$G$7+H240*$H$7+I240*$I$7)/1000</f>
        <v>0</v>
      </c>
      <c r="L240" s="38"/>
      <c r="M240" s="40"/>
      <c r="N240" s="46"/>
      <c r="O240" s="47" t="s">
        <v>22</v>
      </c>
      <c r="P240" s="38"/>
      <c r="Q240" s="38"/>
      <c r="R240" s="38"/>
      <c r="S240" s="38"/>
      <c r="T240" s="44">
        <f t="shared" ref="T240:T251" si="24">(P240*$P$7+Q240*$Q$7+R240*$R$7)/1000</f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31</v>
      </c>
      <c r="G241" s="38">
        <v>112</v>
      </c>
      <c r="H241" s="38">
        <v>105</v>
      </c>
      <c r="I241" s="38">
        <v>122</v>
      </c>
      <c r="J241" s="38">
        <v>20</v>
      </c>
      <c r="K241" s="38">
        <f t="shared" ref="K241:K251" si="25">(G241*$G$7+H241*$H$7+I241*$I$7)/1000</f>
        <v>0</v>
      </c>
      <c r="L241" s="38"/>
      <c r="M241" s="40"/>
      <c r="N241" s="48"/>
      <c r="O241" s="47" t="s">
        <v>22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36</v>
      </c>
      <c r="G242" s="38">
        <v>39</v>
      </c>
      <c r="H242" s="38">
        <v>38</v>
      </c>
      <c r="I242" s="38">
        <v>42</v>
      </c>
      <c r="J242" s="38">
        <v>15</v>
      </c>
      <c r="K242" s="38">
        <f t="shared" si="25"/>
        <v>0</v>
      </c>
      <c r="L242" s="38"/>
      <c r="M242" s="40"/>
      <c r="N242" s="46"/>
      <c r="O242" s="47" t="s">
        <v>22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22</v>
      </c>
      <c r="G243" s="38"/>
      <c r="H243" s="38"/>
      <c r="I243" s="38"/>
      <c r="J243" s="38"/>
      <c r="K243" s="38">
        <f t="shared" si="25"/>
        <v>0</v>
      </c>
      <c r="L243" s="38"/>
      <c r="M243" s="40"/>
      <c r="N243" s="48"/>
      <c r="O243" s="47" t="s">
        <v>22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6"/>
      <c r="O244" s="47" t="s">
        <v>22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22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6"/>
      <c r="O245" s="47" t="s">
        <v>22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6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6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A248" s="33"/>
      <c r="B248" s="40"/>
      <c r="C248" s="13"/>
      <c r="D248" s="40"/>
      <c r="E248" s="46"/>
      <c r="F248" s="47" t="s">
        <v>22</v>
      </c>
      <c r="G248" s="38"/>
      <c r="H248" s="38"/>
      <c r="I248" s="38"/>
      <c r="J248" s="38"/>
      <c r="K248" s="38">
        <f t="shared" si="25"/>
        <v>0</v>
      </c>
      <c r="L248" s="38"/>
      <c r="M248" s="40"/>
      <c r="N248" s="48"/>
      <c r="O248" s="47" t="s">
        <v>22</v>
      </c>
      <c r="P248" s="38"/>
      <c r="Q248" s="38"/>
      <c r="R248" s="38"/>
      <c r="S248" s="38"/>
      <c r="T248" s="44">
        <f t="shared" si="24"/>
        <v>0</v>
      </c>
      <c r="U248" s="45"/>
    </row>
    <row r="249" spans="1:21" x14ac:dyDescent="0.25">
      <c r="A249" s="33"/>
      <c r="B249" s="40"/>
      <c r="C249" s="13"/>
      <c r="D249" s="40"/>
      <c r="E249" s="46"/>
      <c r="F249" s="47" t="s">
        <v>22</v>
      </c>
      <c r="G249" s="38"/>
      <c r="H249" s="38"/>
      <c r="I249" s="38"/>
      <c r="J249" s="38"/>
      <c r="K249" s="38">
        <f t="shared" si="25"/>
        <v>0</v>
      </c>
      <c r="L249" s="38"/>
      <c r="M249" s="40"/>
      <c r="N249" s="48"/>
      <c r="O249" s="47" t="s">
        <v>22</v>
      </c>
      <c r="P249" s="38"/>
      <c r="Q249" s="38"/>
      <c r="R249" s="38"/>
      <c r="S249" s="38"/>
      <c r="T249" s="44">
        <f t="shared" si="24"/>
        <v>0</v>
      </c>
      <c r="U249" s="45"/>
    </row>
    <row r="250" spans="1:21" x14ac:dyDescent="0.25">
      <c r="A250" s="33"/>
      <c r="B250" s="40"/>
      <c r="C250" s="13"/>
      <c r="D250" s="40"/>
      <c r="E250" s="46"/>
      <c r="F250" s="47" t="s">
        <v>22</v>
      </c>
      <c r="G250" s="38"/>
      <c r="H250" s="38"/>
      <c r="I250" s="38"/>
      <c r="J250" s="38"/>
      <c r="K250" s="38">
        <f t="shared" si="25"/>
        <v>0</v>
      </c>
      <c r="L250" s="38"/>
      <c r="M250" s="40"/>
      <c r="N250" s="48"/>
      <c r="O250" s="47" t="s">
        <v>22</v>
      </c>
      <c r="P250" s="38"/>
      <c r="Q250" s="38"/>
      <c r="R250" s="38"/>
      <c r="S250" s="38"/>
      <c r="T250" s="44">
        <f t="shared" si="24"/>
        <v>0</v>
      </c>
      <c r="U250" s="45"/>
    </row>
    <row r="251" spans="1:21" x14ac:dyDescent="0.25">
      <c r="A251" s="33"/>
      <c r="B251" s="40"/>
      <c r="C251" s="13"/>
      <c r="D251" s="40"/>
      <c r="E251" s="46"/>
      <c r="F251" s="47" t="s">
        <v>22</v>
      </c>
      <c r="G251" s="38"/>
      <c r="H251" s="38"/>
      <c r="I251" s="38"/>
      <c r="J251" s="38"/>
      <c r="K251" s="38">
        <f t="shared" si="25"/>
        <v>0</v>
      </c>
      <c r="L251" s="38"/>
      <c r="M251" s="40"/>
      <c r="N251" s="49"/>
      <c r="O251" s="47" t="s">
        <v>22</v>
      </c>
      <c r="P251" s="38"/>
      <c r="Q251" s="38"/>
      <c r="R251" s="38"/>
      <c r="S251" s="38"/>
      <c r="T251" s="44">
        <f t="shared" si="24"/>
        <v>0</v>
      </c>
      <c r="U251" s="45"/>
    </row>
    <row r="252" spans="1:21" x14ac:dyDescent="0.25">
      <c r="E252" t="s">
        <v>0</v>
      </c>
      <c r="F252" s="1"/>
    </row>
    <row r="253" spans="1:21" x14ac:dyDescent="0.25">
      <c r="A253" s="2" t="s">
        <v>1</v>
      </c>
      <c r="B253" s="3" t="s">
        <v>2</v>
      </c>
      <c r="C253" s="3" t="s">
        <v>3</v>
      </c>
      <c r="D253" s="4" t="s">
        <v>4</v>
      </c>
      <c r="E253" s="4"/>
      <c r="F253" s="5"/>
      <c r="G253" s="5"/>
      <c r="H253" s="5"/>
      <c r="I253" s="5"/>
      <c r="J253" s="5"/>
      <c r="K253" s="6" t="s">
        <v>5</v>
      </c>
      <c r="L253" s="7"/>
      <c r="M253" s="4" t="s">
        <v>6</v>
      </c>
      <c r="N253" s="4"/>
      <c r="O253" s="5"/>
      <c r="P253" s="5"/>
      <c r="Q253" s="5"/>
      <c r="R253" s="5"/>
      <c r="S253" s="5"/>
      <c r="T253" s="8" t="s">
        <v>7</v>
      </c>
      <c r="U253" s="9" t="s">
        <v>8</v>
      </c>
    </row>
    <row r="254" spans="1:21" ht="25.5" x14ac:dyDescent="0.25">
      <c r="A254" s="2"/>
      <c r="B254" s="3"/>
      <c r="C254" s="3"/>
      <c r="D254" s="10" t="s">
        <v>9</v>
      </c>
      <c r="E254" s="11" t="s">
        <v>10</v>
      </c>
      <c r="F254" s="11" t="s">
        <v>11</v>
      </c>
      <c r="G254" s="12" t="s">
        <v>12</v>
      </c>
      <c r="H254" s="13"/>
      <c r="I254" s="13"/>
      <c r="J254" s="13"/>
      <c r="K254" s="13"/>
      <c r="L254" s="14" t="s">
        <v>13</v>
      </c>
      <c r="M254" s="10" t="s">
        <v>9</v>
      </c>
      <c r="N254" s="15" t="s">
        <v>14</v>
      </c>
      <c r="O254" s="11" t="s">
        <v>11</v>
      </c>
      <c r="P254" s="12" t="s">
        <v>12</v>
      </c>
      <c r="Q254" s="13"/>
      <c r="R254" s="13"/>
      <c r="S254" s="13"/>
      <c r="T254" s="8"/>
      <c r="U254" s="9"/>
    </row>
    <row r="255" spans="1:21" x14ac:dyDescent="0.25">
      <c r="A255" s="2"/>
      <c r="B255" s="3"/>
      <c r="C255" s="3"/>
      <c r="D255" s="10"/>
      <c r="E255" s="11"/>
      <c r="F255" s="11"/>
      <c r="G255" s="16" t="s">
        <v>15</v>
      </c>
      <c r="H255" s="17" t="s">
        <v>16</v>
      </c>
      <c r="I255" s="18" t="s">
        <v>17</v>
      </c>
      <c r="J255" s="19">
        <v>0</v>
      </c>
      <c r="K255" s="13"/>
      <c r="L255" s="20"/>
      <c r="M255" s="10"/>
      <c r="N255" s="15"/>
      <c r="O255" s="11"/>
      <c r="P255" s="16" t="s">
        <v>15</v>
      </c>
      <c r="Q255" s="17" t="s">
        <v>16</v>
      </c>
      <c r="R255" s="18" t="s">
        <v>17</v>
      </c>
      <c r="S255" s="19">
        <v>0</v>
      </c>
      <c r="T255" s="8"/>
      <c r="U255" s="9"/>
    </row>
    <row r="256" spans="1:21" x14ac:dyDescent="0.25">
      <c r="A256" s="21"/>
      <c r="B256" s="22"/>
      <c r="C256" s="23"/>
      <c r="D256" s="24"/>
      <c r="E256" s="25"/>
      <c r="F256" s="25"/>
      <c r="G256" s="26"/>
      <c r="H256" s="27"/>
      <c r="I256" s="28"/>
      <c r="J256" s="29"/>
      <c r="K256" s="30"/>
      <c r="L256" s="30"/>
      <c r="M256" s="24"/>
      <c r="N256" s="25"/>
      <c r="O256" s="25"/>
      <c r="P256" s="26"/>
      <c r="Q256" s="27"/>
      <c r="R256" s="28"/>
      <c r="S256" s="29"/>
      <c r="T256" s="31"/>
      <c r="U256" s="32"/>
    </row>
    <row r="257" spans="1:21" x14ac:dyDescent="0.25">
      <c r="A257" s="33"/>
      <c r="B257" s="33">
        <v>564</v>
      </c>
      <c r="C257" s="34"/>
      <c r="D257" s="35">
        <v>100</v>
      </c>
      <c r="E257" s="36"/>
      <c r="F257" s="37"/>
      <c r="G257" s="38"/>
      <c r="H257" s="38"/>
      <c r="I257" s="38"/>
      <c r="J257" s="38"/>
      <c r="K257" s="38">
        <f>((SUM(H259:H270)*H258)+(SUM(G259:G270)*G258)+(SUM(I259:I270)*I258))/1000</f>
        <v>7.5540000000000003</v>
      </c>
      <c r="L257" s="38" t="e">
        <f>T257*100/M257</f>
        <v>#DIV/0!</v>
      </c>
      <c r="M257" s="35"/>
      <c r="N257" s="36"/>
      <c r="O257" s="37"/>
      <c r="P257" s="38"/>
      <c r="Q257" s="38"/>
      <c r="R257" s="38"/>
      <c r="S257" s="38"/>
      <c r="T257" s="39">
        <f>((SUM(Q259:Q270)*Q258)+(SUM(P259:P270)*P258)+(SUM(R259:R270)*R258))/1000</f>
        <v>0</v>
      </c>
      <c r="U257" s="39" t="e">
        <f>T257*100/M257</f>
        <v>#DIV/0!</v>
      </c>
    </row>
    <row r="258" spans="1:21" x14ac:dyDescent="0.25">
      <c r="A258" s="33"/>
      <c r="B258" s="40"/>
      <c r="C258" s="13"/>
      <c r="D258" s="40"/>
      <c r="E258" s="41" t="s">
        <v>19</v>
      </c>
      <c r="F258" s="42"/>
      <c r="G258" s="43">
        <v>228</v>
      </c>
      <c r="H258" s="43">
        <v>228</v>
      </c>
      <c r="I258" s="43">
        <v>230</v>
      </c>
      <c r="J258" s="43"/>
      <c r="K258" s="38"/>
      <c r="L258" s="38"/>
      <c r="M258" s="40"/>
      <c r="N258" s="41" t="s">
        <v>19</v>
      </c>
      <c r="O258" s="42"/>
      <c r="P258" s="43"/>
      <c r="Q258" s="43"/>
      <c r="R258" s="43"/>
      <c r="S258" s="38"/>
      <c r="T258" s="44"/>
      <c r="U258" s="45"/>
    </row>
    <row r="259" spans="1:21" x14ac:dyDescent="0.25">
      <c r="A259" s="33"/>
      <c r="B259" s="40"/>
      <c r="C259" s="13"/>
      <c r="D259" s="40"/>
      <c r="E259" s="46"/>
      <c r="F259" s="47" t="s">
        <v>30</v>
      </c>
      <c r="G259" s="38">
        <v>8</v>
      </c>
      <c r="H259" s="38">
        <v>10</v>
      </c>
      <c r="I259" s="38">
        <v>15</v>
      </c>
      <c r="J259" s="38">
        <v>10</v>
      </c>
      <c r="K259" s="38">
        <f>(G259*$G$7+H259*$H$7+I259*$I$7)/1000</f>
        <v>0</v>
      </c>
      <c r="L259" s="38"/>
      <c r="M259" s="40"/>
      <c r="N259" s="46"/>
      <c r="O259" s="47" t="s">
        <v>22</v>
      </c>
      <c r="P259" s="38"/>
      <c r="Q259" s="38"/>
      <c r="R259" s="38"/>
      <c r="S259" s="38"/>
      <c r="T259" s="44">
        <f t="shared" ref="T259:T270" si="26">(P259*$P$7+Q259*$Q$7+R259*$R$7)/1000</f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22</v>
      </c>
      <c r="G260" s="38"/>
      <c r="H260" s="38"/>
      <c r="I260" s="38"/>
      <c r="J260" s="38"/>
      <c r="K260" s="38">
        <f t="shared" ref="K260:K270" si="27">(G260*$G$7+H260*$H$7+I260*$I$7)/1000</f>
        <v>0</v>
      </c>
      <c r="L260" s="38"/>
      <c r="M260" s="40"/>
      <c r="N260" s="48"/>
      <c r="O260" s="47" t="s">
        <v>22</v>
      </c>
      <c r="P260" s="38"/>
      <c r="Q260" s="38"/>
      <c r="R260" s="38"/>
      <c r="S260" s="38"/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22</v>
      </c>
      <c r="G261" s="38"/>
      <c r="H261" s="38"/>
      <c r="I261" s="38"/>
      <c r="J261" s="38"/>
      <c r="K261" s="38">
        <f t="shared" si="27"/>
        <v>0</v>
      </c>
      <c r="L261" s="38"/>
      <c r="M261" s="40"/>
      <c r="N261" s="46"/>
      <c r="O261" s="47" t="s">
        <v>22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22</v>
      </c>
      <c r="G262" s="38"/>
      <c r="H262" s="38"/>
      <c r="I262" s="38"/>
      <c r="J262" s="38"/>
      <c r="K262" s="38">
        <f t="shared" si="27"/>
        <v>0</v>
      </c>
      <c r="L262" s="38"/>
      <c r="M262" s="40"/>
      <c r="N262" s="48"/>
      <c r="O262" s="47" t="s">
        <v>22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22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6"/>
      <c r="O263" s="47" t="s">
        <v>22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22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6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6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22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6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A267" s="33"/>
      <c r="B267" s="40"/>
      <c r="C267" s="13"/>
      <c r="D267" s="40"/>
      <c r="E267" s="46"/>
      <c r="F267" s="47" t="s">
        <v>22</v>
      </c>
      <c r="G267" s="38"/>
      <c r="H267" s="38"/>
      <c r="I267" s="38"/>
      <c r="J267" s="38"/>
      <c r="K267" s="38">
        <f t="shared" si="27"/>
        <v>0</v>
      </c>
      <c r="L267" s="38"/>
      <c r="M267" s="40"/>
      <c r="N267" s="48"/>
      <c r="O267" s="47" t="s">
        <v>22</v>
      </c>
      <c r="P267" s="38"/>
      <c r="Q267" s="38"/>
      <c r="R267" s="38"/>
      <c r="S267" s="38"/>
      <c r="T267" s="44">
        <f t="shared" si="26"/>
        <v>0</v>
      </c>
      <c r="U267" s="45"/>
    </row>
    <row r="268" spans="1:21" x14ac:dyDescent="0.25">
      <c r="A268" s="33"/>
      <c r="B268" s="40"/>
      <c r="C268" s="13"/>
      <c r="D268" s="40"/>
      <c r="E268" s="46"/>
      <c r="F268" s="47" t="s">
        <v>22</v>
      </c>
      <c r="G268" s="38"/>
      <c r="H268" s="38"/>
      <c r="I268" s="38"/>
      <c r="J268" s="38"/>
      <c r="K268" s="38">
        <f t="shared" si="27"/>
        <v>0</v>
      </c>
      <c r="L268" s="38"/>
      <c r="M268" s="40"/>
      <c r="N268" s="48"/>
      <c r="O268" s="47" t="s">
        <v>22</v>
      </c>
      <c r="P268" s="38"/>
      <c r="Q268" s="38"/>
      <c r="R268" s="38"/>
      <c r="S268" s="38"/>
      <c r="T268" s="44">
        <f t="shared" si="26"/>
        <v>0</v>
      </c>
      <c r="U268" s="45"/>
    </row>
    <row r="269" spans="1:21" x14ac:dyDescent="0.25">
      <c r="A269" s="33"/>
      <c r="B269" s="40"/>
      <c r="C269" s="13"/>
      <c r="D269" s="40"/>
      <c r="E269" s="46"/>
      <c r="F269" s="47" t="s">
        <v>22</v>
      </c>
      <c r="G269" s="38"/>
      <c r="H269" s="38"/>
      <c r="I269" s="38"/>
      <c r="J269" s="38"/>
      <c r="K269" s="38">
        <f t="shared" si="27"/>
        <v>0</v>
      </c>
      <c r="L269" s="38"/>
      <c r="M269" s="40"/>
      <c r="N269" s="48"/>
      <c r="O269" s="47" t="s">
        <v>22</v>
      </c>
      <c r="P269" s="38"/>
      <c r="Q269" s="38"/>
      <c r="R269" s="38"/>
      <c r="S269" s="38"/>
      <c r="T269" s="44">
        <f t="shared" si="26"/>
        <v>0</v>
      </c>
      <c r="U269" s="45"/>
    </row>
    <row r="270" spans="1:21" x14ac:dyDescent="0.25">
      <c r="A270" s="33"/>
      <c r="B270" s="40"/>
      <c r="C270" s="13"/>
      <c r="D270" s="40"/>
      <c r="E270" s="46"/>
      <c r="F270" s="47" t="s">
        <v>22</v>
      </c>
      <c r="G270" s="38"/>
      <c r="H270" s="38"/>
      <c r="I270" s="38"/>
      <c r="J270" s="38"/>
      <c r="K270" s="38">
        <f t="shared" si="27"/>
        <v>0</v>
      </c>
      <c r="L270" s="38"/>
      <c r="M270" s="40"/>
      <c r="N270" s="49"/>
      <c r="O270" s="47" t="s">
        <v>22</v>
      </c>
      <c r="P270" s="38"/>
      <c r="Q270" s="38"/>
      <c r="R270" s="38"/>
      <c r="S270" s="38"/>
      <c r="T270" s="44">
        <f t="shared" si="26"/>
        <v>0</v>
      </c>
      <c r="U270" s="45"/>
    </row>
    <row r="271" spans="1:21" x14ac:dyDescent="0.25">
      <c r="E271" t="s">
        <v>0</v>
      </c>
      <c r="F271" s="1">
        <v>45627</v>
      </c>
    </row>
    <row r="272" spans="1:21" x14ac:dyDescent="0.25">
      <c r="A272" s="2" t="s">
        <v>1</v>
      </c>
      <c r="B272" s="3" t="s">
        <v>2</v>
      </c>
      <c r="C272" s="3" t="s">
        <v>3</v>
      </c>
      <c r="D272" s="4" t="s">
        <v>4</v>
      </c>
      <c r="E272" s="4"/>
      <c r="F272" s="5"/>
      <c r="G272" s="5"/>
      <c r="H272" s="5"/>
      <c r="I272" s="5"/>
      <c r="J272" s="5"/>
      <c r="K272" s="6" t="s">
        <v>5</v>
      </c>
      <c r="L272" s="7"/>
      <c r="M272" s="4" t="s">
        <v>6</v>
      </c>
      <c r="N272" s="4"/>
      <c r="O272" s="5"/>
      <c r="P272" s="5"/>
      <c r="Q272" s="5"/>
      <c r="R272" s="5"/>
      <c r="S272" s="5"/>
      <c r="T272" s="8" t="s">
        <v>7</v>
      </c>
      <c r="U272" s="9" t="s">
        <v>8</v>
      </c>
    </row>
    <row r="273" spans="1:21" ht="25.5" x14ac:dyDescent="0.25">
      <c r="A273" s="2"/>
      <c r="B273" s="3"/>
      <c r="C273" s="3"/>
      <c r="D273" s="10" t="s">
        <v>9</v>
      </c>
      <c r="E273" s="11" t="s">
        <v>10</v>
      </c>
      <c r="F273" s="11" t="s">
        <v>11</v>
      </c>
      <c r="G273" s="12" t="s">
        <v>12</v>
      </c>
      <c r="H273" s="13"/>
      <c r="I273" s="13"/>
      <c r="J273" s="13"/>
      <c r="K273" s="13"/>
      <c r="L273" s="14" t="s">
        <v>13</v>
      </c>
      <c r="M273" s="10" t="s">
        <v>9</v>
      </c>
      <c r="N273" s="15" t="s">
        <v>14</v>
      </c>
      <c r="O273" s="11" t="s">
        <v>11</v>
      </c>
      <c r="P273" s="12" t="s">
        <v>12</v>
      </c>
      <c r="Q273" s="13"/>
      <c r="R273" s="13"/>
      <c r="S273" s="13"/>
      <c r="T273" s="8"/>
      <c r="U273" s="9"/>
    </row>
    <row r="274" spans="1:21" x14ac:dyDescent="0.25">
      <c r="A274" s="2"/>
      <c r="B274" s="3"/>
      <c r="C274" s="3"/>
      <c r="D274" s="10"/>
      <c r="E274" s="11"/>
      <c r="F274" s="11"/>
      <c r="G274" s="16" t="s">
        <v>15</v>
      </c>
      <c r="H274" s="17" t="s">
        <v>16</v>
      </c>
      <c r="I274" s="18" t="s">
        <v>17</v>
      </c>
      <c r="J274" s="19">
        <v>0</v>
      </c>
      <c r="K274" s="13"/>
      <c r="L274" s="20"/>
      <c r="M274" s="10"/>
      <c r="N274" s="15"/>
      <c r="O274" s="11"/>
      <c r="P274" s="16" t="s">
        <v>15</v>
      </c>
      <c r="Q274" s="17" t="s">
        <v>16</v>
      </c>
      <c r="R274" s="18" t="s">
        <v>17</v>
      </c>
      <c r="S274" s="19">
        <v>0</v>
      </c>
      <c r="T274" s="8"/>
      <c r="U274" s="9"/>
    </row>
    <row r="275" spans="1:21" x14ac:dyDescent="0.25">
      <c r="A275" s="21"/>
      <c r="B275" s="22"/>
      <c r="C275" s="23"/>
      <c r="D275" s="24"/>
      <c r="E275" s="25"/>
      <c r="F275" s="25"/>
      <c r="G275" s="26"/>
      <c r="H275" s="27"/>
      <c r="I275" s="28"/>
      <c r="J275" s="29"/>
      <c r="K275" s="30"/>
      <c r="L275" s="30"/>
      <c r="M275" s="24"/>
      <c r="N275" s="25"/>
      <c r="O275" s="25"/>
      <c r="P275" s="26"/>
      <c r="Q275" s="27"/>
      <c r="R275" s="28"/>
      <c r="S275" s="29"/>
      <c r="T275" s="31"/>
      <c r="U275" s="32"/>
    </row>
    <row r="276" spans="1:21" x14ac:dyDescent="0.25">
      <c r="A276" s="33"/>
      <c r="B276" s="33">
        <v>565</v>
      </c>
      <c r="C276" s="34"/>
      <c r="D276" s="35"/>
      <c r="E276" s="36"/>
      <c r="F276" s="37"/>
      <c r="G276" s="38"/>
      <c r="H276" s="38"/>
      <c r="I276" s="38"/>
      <c r="J276" s="38"/>
      <c r="K276" s="38">
        <f>((SUM(H278:H289)*H277)+(SUM(G278:G289)*G277)+(SUM(I278:I289)*I277))/1000</f>
        <v>21.254000000000001</v>
      </c>
      <c r="L276" s="38" t="e">
        <f>T276*100/M276</f>
        <v>#DIV/0!</v>
      </c>
      <c r="M276" s="35"/>
      <c r="N276" s="36"/>
      <c r="O276" s="37"/>
      <c r="P276" s="38"/>
      <c r="Q276" s="38"/>
      <c r="R276" s="38"/>
      <c r="S276" s="38"/>
      <c r="T276" s="39">
        <f>((SUM(Q278:Q289)*Q277)+(SUM(P278:P289)*P277)+(SUM(R278:R289)*R277))/1000</f>
        <v>0</v>
      </c>
      <c r="U276" s="39" t="e">
        <f>T276*100/M276</f>
        <v>#DIV/0!</v>
      </c>
    </row>
    <row r="277" spans="1:21" x14ac:dyDescent="0.25">
      <c r="A277" s="33"/>
      <c r="B277" s="40"/>
      <c r="C277" s="13"/>
      <c r="D277" s="40"/>
      <c r="E277" s="41" t="s">
        <v>19</v>
      </c>
      <c r="F277" s="42"/>
      <c r="G277" s="43">
        <v>230</v>
      </c>
      <c r="H277" s="43">
        <v>231</v>
      </c>
      <c r="I277" s="43">
        <v>233</v>
      </c>
      <c r="J277" s="43"/>
      <c r="K277" s="38"/>
      <c r="L277" s="38"/>
      <c r="M277" s="40"/>
      <c r="N277" s="41" t="s">
        <v>19</v>
      </c>
      <c r="O277" s="42"/>
      <c r="P277" s="43"/>
      <c r="Q277" s="43"/>
      <c r="R277" s="43"/>
      <c r="S277" s="38"/>
      <c r="T277" s="44"/>
      <c r="U277" s="45"/>
    </row>
    <row r="278" spans="1:21" x14ac:dyDescent="0.25">
      <c r="A278" s="33"/>
      <c r="B278" s="40"/>
      <c r="C278" s="13"/>
      <c r="D278" s="40"/>
      <c r="E278" s="46"/>
      <c r="F278" s="47" t="s">
        <v>30</v>
      </c>
      <c r="G278" s="38">
        <v>36</v>
      </c>
      <c r="H278" s="38">
        <v>37</v>
      </c>
      <c r="I278" s="38">
        <v>19</v>
      </c>
      <c r="J278" s="38">
        <v>15</v>
      </c>
      <c r="K278" s="38">
        <f>(G278*$G$7+H278*$H$7+I278*$I$7)/1000</f>
        <v>0</v>
      </c>
      <c r="L278" s="38"/>
      <c r="M278" s="40"/>
      <c r="N278" s="46"/>
      <c r="O278" s="47" t="s">
        <v>22</v>
      </c>
      <c r="P278" s="38"/>
      <c r="Q278" s="38"/>
      <c r="R278" s="38"/>
      <c r="S278" s="38"/>
      <c r="T278" s="44">
        <f t="shared" ref="T278:T289" si="28">(P278*$P$7+Q278*$Q$7+R278*$R$7)/1000</f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22</v>
      </c>
      <c r="G279" s="38"/>
      <c r="H279" s="38"/>
      <c r="I279" s="38"/>
      <c r="J279" s="38"/>
      <c r="K279" s="38">
        <f t="shared" ref="K279:K289" si="29">(G279*$G$7+H279*$H$7+I279*$I$7)/1000</f>
        <v>0</v>
      </c>
      <c r="L279" s="38"/>
      <c r="M279" s="40"/>
      <c r="N279" s="48"/>
      <c r="O279" s="47" t="s">
        <v>22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22</v>
      </c>
      <c r="G280" s="38"/>
      <c r="H280" s="38"/>
      <c r="I280" s="38"/>
      <c r="J280" s="38"/>
      <c r="K280" s="38">
        <f t="shared" si="29"/>
        <v>0</v>
      </c>
      <c r="L280" s="38"/>
      <c r="M280" s="40"/>
      <c r="N280" s="46"/>
      <c r="O280" s="47" t="s">
        <v>22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22</v>
      </c>
      <c r="G281" s="38"/>
      <c r="H281" s="38"/>
      <c r="I281" s="38"/>
      <c r="J281" s="38"/>
      <c r="K281" s="38">
        <f t="shared" si="29"/>
        <v>0</v>
      </c>
      <c r="L281" s="38"/>
      <c r="M281" s="40"/>
      <c r="N281" s="48"/>
      <c r="O281" s="47" t="s">
        <v>22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6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6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6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6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A286" s="33"/>
      <c r="B286" s="40"/>
      <c r="C286" s="13"/>
      <c r="D286" s="40"/>
      <c r="E286" s="46"/>
      <c r="F286" s="47" t="s">
        <v>22</v>
      </c>
      <c r="G286" s="38"/>
      <c r="H286" s="38"/>
      <c r="I286" s="38"/>
      <c r="J286" s="38"/>
      <c r="K286" s="38">
        <f t="shared" si="29"/>
        <v>0</v>
      </c>
      <c r="L286" s="38"/>
      <c r="M286" s="40"/>
      <c r="N286" s="48"/>
      <c r="O286" s="47" t="s">
        <v>22</v>
      </c>
      <c r="P286" s="38"/>
      <c r="Q286" s="38"/>
      <c r="R286" s="38"/>
      <c r="S286" s="38"/>
      <c r="T286" s="44">
        <f t="shared" si="28"/>
        <v>0</v>
      </c>
      <c r="U286" s="45"/>
    </row>
    <row r="287" spans="1:21" x14ac:dyDescent="0.25">
      <c r="A287" s="33"/>
      <c r="B287" s="40"/>
      <c r="C287" s="13"/>
      <c r="D287" s="40"/>
      <c r="E287" s="46"/>
      <c r="F287" s="47" t="s">
        <v>22</v>
      </c>
      <c r="G287" s="38"/>
      <c r="H287" s="38"/>
      <c r="I287" s="38"/>
      <c r="J287" s="38"/>
      <c r="K287" s="38">
        <f t="shared" si="29"/>
        <v>0</v>
      </c>
      <c r="L287" s="38"/>
      <c r="M287" s="40"/>
      <c r="N287" s="48"/>
      <c r="O287" s="47" t="s">
        <v>22</v>
      </c>
      <c r="P287" s="38"/>
      <c r="Q287" s="38"/>
      <c r="R287" s="38"/>
      <c r="S287" s="38"/>
      <c r="T287" s="44">
        <f t="shared" si="28"/>
        <v>0</v>
      </c>
      <c r="U287" s="45"/>
    </row>
    <row r="288" spans="1:21" x14ac:dyDescent="0.25">
      <c r="A288" s="33"/>
      <c r="B288" s="40"/>
      <c r="C288" s="13"/>
      <c r="D288" s="40"/>
      <c r="E288" s="46"/>
      <c r="F288" s="47" t="s">
        <v>22</v>
      </c>
      <c r="G288" s="38"/>
      <c r="H288" s="38"/>
      <c r="I288" s="38"/>
      <c r="J288" s="38"/>
      <c r="K288" s="38">
        <f t="shared" si="29"/>
        <v>0</v>
      </c>
      <c r="L288" s="38"/>
      <c r="M288" s="40"/>
      <c r="N288" s="48"/>
      <c r="O288" s="47" t="s">
        <v>22</v>
      </c>
      <c r="P288" s="38"/>
      <c r="Q288" s="38"/>
      <c r="R288" s="38"/>
      <c r="S288" s="38"/>
      <c r="T288" s="44">
        <f t="shared" si="28"/>
        <v>0</v>
      </c>
      <c r="U288" s="45"/>
    </row>
    <row r="289" spans="1:21" x14ac:dyDescent="0.25">
      <c r="A289" s="33"/>
      <c r="B289" s="40"/>
      <c r="C289" s="13"/>
      <c r="D289" s="40"/>
      <c r="E289" s="46"/>
      <c r="F289" s="47" t="s">
        <v>22</v>
      </c>
      <c r="G289" s="38"/>
      <c r="H289" s="38"/>
      <c r="I289" s="38"/>
      <c r="J289" s="38"/>
      <c r="K289" s="38">
        <f t="shared" si="29"/>
        <v>0</v>
      </c>
      <c r="L289" s="38"/>
      <c r="M289" s="40"/>
      <c r="N289" s="49"/>
      <c r="O289" s="47" t="s">
        <v>22</v>
      </c>
      <c r="P289" s="38"/>
      <c r="Q289" s="38"/>
      <c r="R289" s="38"/>
      <c r="S289" s="38"/>
      <c r="T289" s="44">
        <f t="shared" si="28"/>
        <v>0</v>
      </c>
      <c r="U289" s="45"/>
    </row>
    <row r="290" spans="1:21" x14ac:dyDescent="0.25">
      <c r="E290" t="s">
        <v>0</v>
      </c>
      <c r="F290" s="1"/>
      <c r="G290" s="1">
        <v>45642</v>
      </c>
    </row>
    <row r="291" spans="1:21" x14ac:dyDescent="0.25">
      <c r="A291" s="2" t="s">
        <v>1</v>
      </c>
      <c r="B291" s="3" t="s">
        <v>2</v>
      </c>
      <c r="C291" s="3" t="s">
        <v>3</v>
      </c>
      <c r="D291" s="4" t="s">
        <v>4</v>
      </c>
      <c r="E291" s="4"/>
      <c r="F291" s="5"/>
      <c r="G291" s="5"/>
      <c r="H291" s="5"/>
      <c r="I291" s="5"/>
      <c r="J291" s="5"/>
      <c r="K291" s="6" t="s">
        <v>5</v>
      </c>
      <c r="L291" s="7"/>
      <c r="M291" s="4" t="s">
        <v>6</v>
      </c>
      <c r="N291" s="4"/>
      <c r="O291" s="5"/>
      <c r="P291" s="5"/>
      <c r="Q291" s="5"/>
      <c r="R291" s="5"/>
      <c r="S291" s="5"/>
      <c r="T291" s="8" t="s">
        <v>7</v>
      </c>
      <c r="U291" s="9" t="s">
        <v>8</v>
      </c>
    </row>
    <row r="292" spans="1:21" ht="25.5" x14ac:dyDescent="0.25">
      <c r="A292" s="2"/>
      <c r="B292" s="3"/>
      <c r="C292" s="3"/>
      <c r="D292" s="10" t="s">
        <v>9</v>
      </c>
      <c r="E292" s="11" t="s">
        <v>10</v>
      </c>
      <c r="F292" s="11" t="s">
        <v>11</v>
      </c>
      <c r="G292" s="12" t="s">
        <v>12</v>
      </c>
      <c r="H292" s="13"/>
      <c r="I292" s="13"/>
      <c r="J292" s="13"/>
      <c r="K292" s="13"/>
      <c r="L292" s="14" t="s">
        <v>13</v>
      </c>
      <c r="M292" s="10" t="s">
        <v>9</v>
      </c>
      <c r="N292" s="15" t="s">
        <v>14</v>
      </c>
      <c r="O292" s="11" t="s">
        <v>11</v>
      </c>
      <c r="P292" s="12" t="s">
        <v>12</v>
      </c>
      <c r="Q292" s="13"/>
      <c r="R292" s="13"/>
      <c r="S292" s="13"/>
      <c r="T292" s="8"/>
      <c r="U292" s="9"/>
    </row>
    <row r="293" spans="1:21" x14ac:dyDescent="0.25">
      <c r="A293" s="2"/>
      <c r="B293" s="3"/>
      <c r="C293" s="3"/>
      <c r="D293" s="10"/>
      <c r="E293" s="11"/>
      <c r="F293" s="11"/>
      <c r="G293" s="16" t="s">
        <v>15</v>
      </c>
      <c r="H293" s="17" t="s">
        <v>16</v>
      </c>
      <c r="I293" s="18" t="s">
        <v>17</v>
      </c>
      <c r="J293" s="19">
        <v>0</v>
      </c>
      <c r="K293" s="13"/>
      <c r="L293" s="20"/>
      <c r="M293" s="10"/>
      <c r="N293" s="15"/>
      <c r="O293" s="11"/>
      <c r="P293" s="16" t="s">
        <v>15</v>
      </c>
      <c r="Q293" s="17" t="s">
        <v>16</v>
      </c>
      <c r="R293" s="18" t="s">
        <v>17</v>
      </c>
      <c r="S293" s="19">
        <v>0</v>
      </c>
      <c r="T293" s="8"/>
      <c r="U293" s="9"/>
    </row>
    <row r="294" spans="1:21" x14ac:dyDescent="0.25">
      <c r="A294" s="21"/>
      <c r="B294" s="22"/>
      <c r="C294" s="23"/>
      <c r="D294" s="24"/>
      <c r="E294" s="25"/>
      <c r="F294" s="25"/>
      <c r="G294" s="26"/>
      <c r="H294" s="27"/>
      <c r="I294" s="28"/>
      <c r="J294" s="29"/>
      <c r="K294" s="30"/>
      <c r="L294" s="30"/>
      <c r="M294" s="24"/>
      <c r="N294" s="25"/>
      <c r="O294" s="25"/>
      <c r="P294" s="26"/>
      <c r="Q294" s="27"/>
      <c r="R294" s="28"/>
      <c r="S294" s="29"/>
      <c r="T294" s="31"/>
      <c r="U294" s="32"/>
    </row>
    <row r="295" spans="1:21" x14ac:dyDescent="0.25">
      <c r="A295" s="33"/>
      <c r="B295" s="33">
        <v>566</v>
      </c>
      <c r="C295" s="34"/>
      <c r="D295" s="35">
        <v>250</v>
      </c>
      <c r="E295" s="36"/>
      <c r="F295" s="37"/>
      <c r="G295" s="38"/>
      <c r="H295" s="38"/>
      <c r="I295" s="38"/>
      <c r="J295" s="38"/>
      <c r="K295" s="38">
        <f>((SUM(H297:H308)*H296)+(SUM(G297:G308)*G296)+(SUM(I297:I308)*I296))/1000</f>
        <v>2.7</v>
      </c>
      <c r="L295" s="38" t="e">
        <f>T295*100/M295</f>
        <v>#DIV/0!</v>
      </c>
      <c r="M295" s="35"/>
      <c r="N295" s="36"/>
      <c r="O295" s="37"/>
      <c r="P295" s="38"/>
      <c r="Q295" s="38"/>
      <c r="R295" s="38"/>
      <c r="S295" s="38"/>
      <c r="T295" s="39">
        <f>((SUM(Q297:Q308)*Q296)+(SUM(P297:P308)*P296)+(SUM(R297:R308)*R296))/1000</f>
        <v>0</v>
      </c>
      <c r="U295" s="39" t="e">
        <f>T295*100/M295</f>
        <v>#DIV/0!</v>
      </c>
    </row>
    <row r="296" spans="1:21" x14ac:dyDescent="0.25">
      <c r="A296" s="33"/>
      <c r="B296" s="40"/>
      <c r="C296" s="13"/>
      <c r="D296" s="40"/>
      <c r="E296" s="41" t="s">
        <v>19</v>
      </c>
      <c r="F296" s="42"/>
      <c r="G296" s="43">
        <v>225</v>
      </c>
      <c r="H296" s="43">
        <v>225</v>
      </c>
      <c r="I296" s="43">
        <v>225</v>
      </c>
      <c r="J296" s="43"/>
      <c r="K296" s="38"/>
      <c r="L296" s="38"/>
      <c r="M296" s="40"/>
      <c r="N296" s="41" t="s">
        <v>19</v>
      </c>
      <c r="O296" s="42"/>
      <c r="P296" s="43"/>
      <c r="Q296" s="43"/>
      <c r="R296" s="43"/>
      <c r="S296" s="38"/>
      <c r="T296" s="44"/>
      <c r="U296" s="45"/>
    </row>
    <row r="297" spans="1:21" x14ac:dyDescent="0.25">
      <c r="A297" s="33"/>
      <c r="B297" s="40"/>
      <c r="C297" s="13"/>
      <c r="D297" s="40"/>
      <c r="E297" s="46"/>
      <c r="F297" s="47" t="s">
        <v>32</v>
      </c>
      <c r="G297" s="38">
        <v>1</v>
      </c>
      <c r="H297" s="38">
        <v>3</v>
      </c>
      <c r="I297" s="38">
        <v>8</v>
      </c>
      <c r="J297" s="38">
        <v>6</v>
      </c>
      <c r="K297" s="38">
        <f>(G297*$G$7+H297*$H$7+I297*$I$7)/1000</f>
        <v>0</v>
      </c>
      <c r="L297" s="38"/>
      <c r="M297" s="40"/>
      <c r="N297" s="46"/>
      <c r="O297" s="47" t="s">
        <v>22</v>
      </c>
      <c r="P297" s="38"/>
      <c r="Q297" s="38"/>
      <c r="R297" s="38"/>
      <c r="S297" s="38"/>
      <c r="T297" s="44">
        <f t="shared" ref="T297:T308" si="30">(P297*$P$7+Q297*$Q$7+R297*$R$7)/1000</f>
        <v>0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22</v>
      </c>
      <c r="G298" s="38"/>
      <c r="H298" s="38"/>
      <c r="I298" s="38"/>
      <c r="J298" s="38"/>
      <c r="K298" s="38">
        <f t="shared" ref="K298:K308" si="31">(G298*$G$7+H298*$H$7+I298*$I$7)/1000</f>
        <v>0</v>
      </c>
      <c r="L298" s="38"/>
      <c r="M298" s="40"/>
      <c r="N298" s="48"/>
      <c r="O298" s="47" t="s">
        <v>22</v>
      </c>
      <c r="P298" s="38"/>
      <c r="Q298" s="38"/>
      <c r="R298" s="38"/>
      <c r="S298" s="38"/>
      <c r="T298" s="44">
        <f t="shared" si="30"/>
        <v>0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22</v>
      </c>
      <c r="G299" s="38"/>
      <c r="H299" s="38"/>
      <c r="I299" s="38"/>
      <c r="J299" s="38"/>
      <c r="K299" s="38">
        <f t="shared" si="31"/>
        <v>0</v>
      </c>
      <c r="L299" s="38"/>
      <c r="M299" s="40"/>
      <c r="N299" s="46"/>
      <c r="O299" s="47" t="s">
        <v>22</v>
      </c>
      <c r="P299" s="38"/>
      <c r="Q299" s="38"/>
      <c r="R299" s="38"/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22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8"/>
      <c r="O300" s="47" t="s">
        <v>22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22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6"/>
      <c r="O301" s="47" t="s">
        <v>22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22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6"/>
      <c r="O302" s="47" t="s">
        <v>22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6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6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A305" s="33"/>
      <c r="B305" s="40"/>
      <c r="C305" s="13"/>
      <c r="D305" s="40"/>
      <c r="E305" s="46"/>
      <c r="F305" s="47" t="s">
        <v>22</v>
      </c>
      <c r="G305" s="38"/>
      <c r="H305" s="38"/>
      <c r="I305" s="38"/>
      <c r="J305" s="38"/>
      <c r="K305" s="38">
        <f t="shared" si="31"/>
        <v>0</v>
      </c>
      <c r="L305" s="38"/>
      <c r="M305" s="40"/>
      <c r="N305" s="48"/>
      <c r="O305" s="47" t="s">
        <v>22</v>
      </c>
      <c r="P305" s="38"/>
      <c r="Q305" s="38"/>
      <c r="R305" s="38"/>
      <c r="S305" s="38"/>
      <c r="T305" s="44">
        <f t="shared" si="30"/>
        <v>0</v>
      </c>
      <c r="U305" s="45"/>
    </row>
    <row r="306" spans="1:21" x14ac:dyDescent="0.25">
      <c r="A306" s="33"/>
      <c r="B306" s="40"/>
      <c r="C306" s="13"/>
      <c r="D306" s="40"/>
      <c r="E306" s="46"/>
      <c r="F306" s="47" t="s">
        <v>22</v>
      </c>
      <c r="G306" s="38"/>
      <c r="H306" s="38"/>
      <c r="I306" s="38"/>
      <c r="J306" s="38"/>
      <c r="K306" s="38">
        <f t="shared" si="31"/>
        <v>0</v>
      </c>
      <c r="L306" s="38"/>
      <c r="M306" s="40"/>
      <c r="N306" s="48"/>
      <c r="O306" s="47" t="s">
        <v>22</v>
      </c>
      <c r="P306" s="38"/>
      <c r="Q306" s="38"/>
      <c r="R306" s="38"/>
      <c r="S306" s="38"/>
      <c r="T306" s="44">
        <f t="shared" si="30"/>
        <v>0</v>
      </c>
      <c r="U306" s="45"/>
    </row>
    <row r="307" spans="1:21" x14ac:dyDescent="0.25">
      <c r="A307" s="33"/>
      <c r="B307" s="40"/>
      <c r="C307" s="13"/>
      <c r="D307" s="40"/>
      <c r="E307" s="46"/>
      <c r="F307" s="47" t="s">
        <v>22</v>
      </c>
      <c r="G307" s="38"/>
      <c r="H307" s="38"/>
      <c r="I307" s="38"/>
      <c r="J307" s="38"/>
      <c r="K307" s="38">
        <f t="shared" si="31"/>
        <v>0</v>
      </c>
      <c r="L307" s="38"/>
      <c r="M307" s="40"/>
      <c r="N307" s="48"/>
      <c r="O307" s="47" t="s">
        <v>22</v>
      </c>
      <c r="P307" s="38"/>
      <c r="Q307" s="38"/>
      <c r="R307" s="38"/>
      <c r="S307" s="38"/>
      <c r="T307" s="44">
        <f t="shared" si="30"/>
        <v>0</v>
      </c>
      <c r="U307" s="45"/>
    </row>
    <row r="308" spans="1:21" x14ac:dyDescent="0.25">
      <c r="A308" s="33"/>
      <c r="B308" s="40"/>
      <c r="C308" s="13"/>
      <c r="D308" s="40"/>
      <c r="E308" s="46"/>
      <c r="F308" s="47" t="s">
        <v>22</v>
      </c>
      <c r="G308" s="38"/>
      <c r="H308" s="38"/>
      <c r="I308" s="38"/>
      <c r="J308" s="38"/>
      <c r="K308" s="38">
        <f t="shared" si="31"/>
        <v>0</v>
      </c>
      <c r="L308" s="38"/>
      <c r="M308" s="40"/>
      <c r="N308" s="49"/>
      <c r="O308" s="47" t="s">
        <v>22</v>
      </c>
      <c r="P308" s="38"/>
      <c r="Q308" s="38"/>
      <c r="R308" s="38"/>
      <c r="S308" s="38"/>
      <c r="T308" s="44">
        <f t="shared" si="30"/>
        <v>0</v>
      </c>
      <c r="U308" s="45"/>
    </row>
    <row r="309" spans="1:21" x14ac:dyDescent="0.25">
      <c r="E309" t="s">
        <v>0</v>
      </c>
      <c r="F309" s="1"/>
      <c r="G309" s="1">
        <v>45676</v>
      </c>
    </row>
    <row r="310" spans="1:21" x14ac:dyDescent="0.25">
      <c r="A310" s="2" t="s">
        <v>1</v>
      </c>
      <c r="B310" s="3" t="s">
        <v>2</v>
      </c>
      <c r="C310" s="3" t="s">
        <v>3</v>
      </c>
      <c r="D310" s="4" t="s">
        <v>4</v>
      </c>
      <c r="E310" s="4"/>
      <c r="F310" s="5"/>
      <c r="G310" s="5"/>
      <c r="H310" s="5"/>
      <c r="I310" s="5"/>
      <c r="J310" s="5"/>
      <c r="K310" s="6" t="s">
        <v>5</v>
      </c>
      <c r="L310" s="7"/>
      <c r="M310" s="4" t="s">
        <v>6</v>
      </c>
      <c r="N310" s="4"/>
      <c r="O310" s="5"/>
      <c r="P310" s="5"/>
      <c r="Q310" s="5"/>
      <c r="R310" s="5"/>
      <c r="S310" s="5"/>
      <c r="T310" s="8" t="s">
        <v>7</v>
      </c>
      <c r="U310" s="9" t="s">
        <v>8</v>
      </c>
    </row>
    <row r="311" spans="1:21" ht="25.5" x14ac:dyDescent="0.25">
      <c r="A311" s="2"/>
      <c r="B311" s="3"/>
      <c r="C311" s="3"/>
      <c r="D311" s="10" t="s">
        <v>9</v>
      </c>
      <c r="E311" s="11" t="s">
        <v>10</v>
      </c>
      <c r="F311" s="11" t="s">
        <v>11</v>
      </c>
      <c r="G311" s="12" t="s">
        <v>12</v>
      </c>
      <c r="H311" s="13"/>
      <c r="I311" s="13"/>
      <c r="J311" s="13"/>
      <c r="K311" s="13"/>
      <c r="L311" s="14" t="s">
        <v>13</v>
      </c>
      <c r="M311" s="10" t="s">
        <v>9</v>
      </c>
      <c r="N311" s="15" t="s">
        <v>14</v>
      </c>
      <c r="O311" s="11" t="s">
        <v>11</v>
      </c>
      <c r="P311" s="12" t="s">
        <v>12</v>
      </c>
      <c r="Q311" s="13"/>
      <c r="R311" s="13"/>
      <c r="S311" s="13"/>
      <c r="T311" s="8"/>
      <c r="U311" s="9"/>
    </row>
    <row r="312" spans="1:21" x14ac:dyDescent="0.25">
      <c r="A312" s="2"/>
      <c r="B312" s="3"/>
      <c r="C312" s="3"/>
      <c r="D312" s="10"/>
      <c r="E312" s="11"/>
      <c r="F312" s="11"/>
      <c r="G312" s="16" t="s">
        <v>15</v>
      </c>
      <c r="H312" s="17" t="s">
        <v>16</v>
      </c>
      <c r="I312" s="18" t="s">
        <v>17</v>
      </c>
      <c r="J312" s="19">
        <v>0</v>
      </c>
      <c r="K312" s="13"/>
      <c r="L312" s="20"/>
      <c r="M312" s="10"/>
      <c r="N312" s="15"/>
      <c r="O312" s="11"/>
      <c r="P312" s="16" t="s">
        <v>15</v>
      </c>
      <c r="Q312" s="17" t="s">
        <v>16</v>
      </c>
      <c r="R312" s="18" t="s">
        <v>17</v>
      </c>
      <c r="S312" s="19">
        <v>0</v>
      </c>
      <c r="T312" s="8"/>
      <c r="U312" s="9"/>
    </row>
    <row r="313" spans="1:21" x14ac:dyDescent="0.25">
      <c r="A313" s="21"/>
      <c r="B313" s="22"/>
      <c r="C313" s="23"/>
      <c r="D313" s="24"/>
      <c r="E313" s="25"/>
      <c r="F313" s="25"/>
      <c r="G313" s="26"/>
      <c r="H313" s="27"/>
      <c r="I313" s="28"/>
      <c r="J313" s="29"/>
      <c r="K313" s="30"/>
      <c r="L313" s="30"/>
      <c r="M313" s="24"/>
      <c r="N313" s="25"/>
      <c r="O313" s="25"/>
      <c r="P313" s="26"/>
      <c r="Q313" s="27"/>
      <c r="R313" s="28"/>
      <c r="S313" s="29"/>
      <c r="T313" s="31"/>
      <c r="U313" s="32"/>
    </row>
    <row r="314" spans="1:21" x14ac:dyDescent="0.25">
      <c r="A314" s="33"/>
      <c r="B314" s="33">
        <v>567</v>
      </c>
      <c r="C314" s="34"/>
      <c r="D314" s="35"/>
      <c r="E314" s="36"/>
      <c r="F314" s="37"/>
      <c r="G314" s="38"/>
      <c r="H314" s="38"/>
      <c r="I314" s="38"/>
      <c r="J314" s="38"/>
      <c r="K314" s="38">
        <f>((SUM(H316:H327)*H315)+(SUM(G316:G327)*G315)+(SUM(I316:I327)*I315))/1000</f>
        <v>8.8179999999999996</v>
      </c>
      <c r="L314" s="38" t="e">
        <f>T314*100/M314</f>
        <v>#DIV/0!</v>
      </c>
      <c r="M314" s="35"/>
      <c r="N314" s="36"/>
      <c r="O314" s="37"/>
      <c r="P314" s="38"/>
      <c r="Q314" s="38"/>
      <c r="R314" s="38"/>
      <c r="S314" s="38"/>
      <c r="T314" s="39">
        <f>((SUM(Q316:Q327)*Q315)+(SUM(P316:P327)*P315)+(SUM(R316:R327)*R315))/1000</f>
        <v>0</v>
      </c>
      <c r="U314" s="39" t="e">
        <f>T314*100/M314</f>
        <v>#DIV/0!</v>
      </c>
    </row>
    <row r="315" spans="1:21" x14ac:dyDescent="0.25">
      <c r="A315" s="33"/>
      <c r="B315" s="40"/>
      <c r="C315" s="13"/>
      <c r="D315" s="40"/>
      <c r="E315" s="41" t="s">
        <v>19</v>
      </c>
      <c r="F315" s="42"/>
      <c r="G315" s="43">
        <v>226</v>
      </c>
      <c r="H315" s="43">
        <v>225</v>
      </c>
      <c r="I315" s="43">
        <v>227</v>
      </c>
      <c r="J315" s="43"/>
      <c r="K315" s="38"/>
      <c r="L315" s="38"/>
      <c r="M315" s="40"/>
      <c r="N315" s="41" t="s">
        <v>19</v>
      </c>
      <c r="O315" s="42"/>
      <c r="P315" s="43"/>
      <c r="Q315" s="43"/>
      <c r="R315" s="43"/>
      <c r="S315" s="38"/>
      <c r="T315" s="44"/>
      <c r="U315" s="45"/>
    </row>
    <row r="316" spans="1:21" x14ac:dyDescent="0.25">
      <c r="A316" s="33"/>
      <c r="B316" s="40"/>
      <c r="C316" s="13"/>
      <c r="D316" s="40"/>
      <c r="E316" s="46"/>
      <c r="F316" s="47" t="s">
        <v>30</v>
      </c>
      <c r="G316" s="38">
        <v>17</v>
      </c>
      <c r="H316" s="38">
        <v>9</v>
      </c>
      <c r="I316" s="38">
        <v>13</v>
      </c>
      <c r="J316" s="38">
        <v>13</v>
      </c>
      <c r="K316" s="38">
        <f>(G316*$G$7+H316*$H$7+I316*$I$7)/1000</f>
        <v>0</v>
      </c>
      <c r="L316" s="38"/>
      <c r="M316" s="40"/>
      <c r="N316" s="46"/>
      <c r="O316" s="47" t="s">
        <v>22</v>
      </c>
      <c r="P316" s="38"/>
      <c r="Q316" s="38"/>
      <c r="R316" s="38"/>
      <c r="S316" s="38"/>
      <c r="T316" s="44">
        <f t="shared" ref="T316:T327" si="32">(P316*$P$7+Q316*$Q$7+R316*$R$7)/1000</f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22</v>
      </c>
      <c r="G317" s="38"/>
      <c r="H317" s="38"/>
      <c r="I317" s="38"/>
      <c r="J317" s="38"/>
      <c r="K317" s="38">
        <f t="shared" ref="K317:K327" si="33">(G317*$G$7+H317*$H$7+I317*$I$7)/1000</f>
        <v>0</v>
      </c>
      <c r="L317" s="38"/>
      <c r="M317" s="40"/>
      <c r="N317" s="48"/>
      <c r="O317" s="47" t="s">
        <v>22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22</v>
      </c>
      <c r="G318" s="38"/>
      <c r="H318" s="38"/>
      <c r="I318" s="38"/>
      <c r="J318" s="38"/>
      <c r="K318" s="38">
        <f t="shared" si="33"/>
        <v>0</v>
      </c>
      <c r="L318" s="38"/>
      <c r="M318" s="40"/>
      <c r="N318" s="46"/>
      <c r="O318" s="47" t="s">
        <v>22</v>
      </c>
      <c r="P318" s="38"/>
      <c r="Q318" s="38"/>
      <c r="R318" s="38"/>
      <c r="S318" s="38"/>
      <c r="T318" s="44">
        <f t="shared" si="32"/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22</v>
      </c>
      <c r="G319" s="38"/>
      <c r="H319" s="38"/>
      <c r="I319" s="38"/>
      <c r="J319" s="38"/>
      <c r="K319" s="38">
        <f t="shared" si="33"/>
        <v>0</v>
      </c>
      <c r="L319" s="38"/>
      <c r="M319" s="40"/>
      <c r="N319" s="48"/>
      <c r="O319" s="47" t="s">
        <v>22</v>
      </c>
      <c r="P319" s="38"/>
      <c r="Q319" s="38"/>
      <c r="R319" s="38"/>
      <c r="S319" s="38"/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22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6"/>
      <c r="O320" s="47" t="s">
        <v>22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6"/>
      <c r="O321" s="47" t="s">
        <v>22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6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6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A324" s="33"/>
      <c r="B324" s="40"/>
      <c r="C324" s="13"/>
      <c r="D324" s="40"/>
      <c r="E324" s="46"/>
      <c r="F324" s="47" t="s">
        <v>22</v>
      </c>
      <c r="G324" s="38"/>
      <c r="H324" s="38"/>
      <c r="I324" s="38"/>
      <c r="J324" s="38"/>
      <c r="K324" s="38">
        <f t="shared" si="33"/>
        <v>0</v>
      </c>
      <c r="L324" s="38"/>
      <c r="M324" s="40"/>
      <c r="N324" s="48"/>
      <c r="O324" s="47" t="s">
        <v>22</v>
      </c>
      <c r="P324" s="38"/>
      <c r="Q324" s="38"/>
      <c r="R324" s="38"/>
      <c r="S324" s="38"/>
      <c r="T324" s="44">
        <f t="shared" si="32"/>
        <v>0</v>
      </c>
      <c r="U324" s="45"/>
    </row>
    <row r="325" spans="1:21" x14ac:dyDescent="0.25">
      <c r="A325" s="33"/>
      <c r="B325" s="40"/>
      <c r="C325" s="13"/>
      <c r="D325" s="40"/>
      <c r="E325" s="46"/>
      <c r="F325" s="47" t="s">
        <v>22</v>
      </c>
      <c r="G325" s="38"/>
      <c r="H325" s="38"/>
      <c r="I325" s="38"/>
      <c r="J325" s="38"/>
      <c r="K325" s="38">
        <f t="shared" si="33"/>
        <v>0</v>
      </c>
      <c r="L325" s="38"/>
      <c r="M325" s="40"/>
      <c r="N325" s="48"/>
      <c r="O325" s="47" t="s">
        <v>22</v>
      </c>
      <c r="P325" s="38"/>
      <c r="Q325" s="38"/>
      <c r="R325" s="38"/>
      <c r="S325" s="38"/>
      <c r="T325" s="44">
        <f t="shared" si="32"/>
        <v>0</v>
      </c>
      <c r="U325" s="45"/>
    </row>
    <row r="326" spans="1:21" x14ac:dyDescent="0.25">
      <c r="A326" s="33"/>
      <c r="B326" s="40"/>
      <c r="C326" s="13"/>
      <c r="D326" s="40"/>
      <c r="E326" s="46"/>
      <c r="F326" s="47" t="s">
        <v>22</v>
      </c>
      <c r="G326" s="38"/>
      <c r="H326" s="38"/>
      <c r="I326" s="38"/>
      <c r="J326" s="38"/>
      <c r="K326" s="38">
        <f t="shared" si="33"/>
        <v>0</v>
      </c>
      <c r="L326" s="38"/>
      <c r="M326" s="40"/>
      <c r="N326" s="48"/>
      <c r="O326" s="47" t="s">
        <v>22</v>
      </c>
      <c r="P326" s="38"/>
      <c r="Q326" s="38"/>
      <c r="R326" s="38"/>
      <c r="S326" s="38"/>
      <c r="T326" s="44">
        <f t="shared" si="32"/>
        <v>0</v>
      </c>
      <c r="U326" s="45"/>
    </row>
    <row r="327" spans="1:21" x14ac:dyDescent="0.25">
      <c r="A327" s="33"/>
      <c r="B327" s="40"/>
      <c r="C327" s="13"/>
      <c r="D327" s="40"/>
      <c r="E327" s="46"/>
      <c r="F327" s="47" t="s">
        <v>22</v>
      </c>
      <c r="G327" s="38"/>
      <c r="H327" s="38"/>
      <c r="I327" s="38"/>
      <c r="J327" s="38"/>
      <c r="K327" s="38">
        <f t="shared" si="33"/>
        <v>0</v>
      </c>
      <c r="L327" s="38"/>
      <c r="M327" s="40"/>
      <c r="N327" s="49"/>
      <c r="O327" s="47" t="s">
        <v>22</v>
      </c>
      <c r="P327" s="38"/>
      <c r="Q327" s="38"/>
      <c r="R327" s="38"/>
      <c r="S327" s="38"/>
      <c r="T327" s="44">
        <f t="shared" si="32"/>
        <v>0</v>
      </c>
      <c r="U327" s="45"/>
    </row>
    <row r="328" spans="1:21" x14ac:dyDescent="0.25">
      <c r="E328" t="s">
        <v>0</v>
      </c>
      <c r="F328" s="1"/>
      <c r="G328" s="1">
        <v>45634</v>
      </c>
    </row>
    <row r="329" spans="1:21" x14ac:dyDescent="0.25">
      <c r="A329" s="2" t="s">
        <v>1</v>
      </c>
      <c r="B329" s="3" t="s">
        <v>2</v>
      </c>
      <c r="C329" s="3" t="s">
        <v>3</v>
      </c>
      <c r="D329" s="4" t="s">
        <v>4</v>
      </c>
      <c r="E329" s="4"/>
      <c r="F329" s="5"/>
      <c r="G329" s="5"/>
      <c r="H329" s="5"/>
      <c r="I329" s="5"/>
      <c r="J329" s="5"/>
      <c r="K329" s="6" t="s">
        <v>5</v>
      </c>
      <c r="L329" s="7"/>
      <c r="M329" s="4" t="s">
        <v>6</v>
      </c>
      <c r="N329" s="4"/>
      <c r="O329" s="5"/>
      <c r="P329" s="5"/>
      <c r="Q329" s="5"/>
      <c r="R329" s="5"/>
      <c r="S329" s="5"/>
      <c r="T329" s="8" t="s">
        <v>7</v>
      </c>
      <c r="U329" s="9" t="s">
        <v>8</v>
      </c>
    </row>
    <row r="330" spans="1:21" ht="25.5" x14ac:dyDescent="0.25">
      <c r="A330" s="2"/>
      <c r="B330" s="3"/>
      <c r="C330" s="3"/>
      <c r="D330" s="10" t="s">
        <v>9</v>
      </c>
      <c r="E330" s="11" t="s">
        <v>10</v>
      </c>
      <c r="F330" s="11" t="s">
        <v>11</v>
      </c>
      <c r="G330" s="12" t="s">
        <v>12</v>
      </c>
      <c r="H330" s="13"/>
      <c r="I330" s="13"/>
      <c r="J330" s="13"/>
      <c r="K330" s="13"/>
      <c r="L330" s="14" t="s">
        <v>13</v>
      </c>
      <c r="M330" s="10" t="s">
        <v>9</v>
      </c>
      <c r="N330" s="15" t="s">
        <v>14</v>
      </c>
      <c r="O330" s="11" t="s">
        <v>11</v>
      </c>
      <c r="P330" s="12" t="s">
        <v>12</v>
      </c>
      <c r="Q330" s="13"/>
      <c r="R330" s="13"/>
      <c r="S330" s="13"/>
      <c r="T330" s="8"/>
      <c r="U330" s="9"/>
    </row>
    <row r="331" spans="1:21" x14ac:dyDescent="0.25">
      <c r="A331" s="2"/>
      <c r="B331" s="3"/>
      <c r="C331" s="3"/>
      <c r="D331" s="10"/>
      <c r="E331" s="11"/>
      <c r="F331" s="11"/>
      <c r="G331" s="16" t="s">
        <v>15</v>
      </c>
      <c r="H331" s="17" t="s">
        <v>16</v>
      </c>
      <c r="I331" s="18" t="s">
        <v>17</v>
      </c>
      <c r="J331" s="19">
        <v>0</v>
      </c>
      <c r="K331" s="13"/>
      <c r="L331" s="20"/>
      <c r="M331" s="10"/>
      <c r="N331" s="15"/>
      <c r="O331" s="11"/>
      <c r="P331" s="16" t="s">
        <v>15</v>
      </c>
      <c r="Q331" s="17" t="s">
        <v>16</v>
      </c>
      <c r="R331" s="18" t="s">
        <v>17</v>
      </c>
      <c r="S331" s="19">
        <v>0</v>
      </c>
      <c r="T331" s="8"/>
      <c r="U331" s="9"/>
    </row>
    <row r="332" spans="1:21" x14ac:dyDescent="0.25">
      <c r="A332" s="21"/>
      <c r="B332" s="22"/>
      <c r="C332" s="23"/>
      <c r="D332" s="24"/>
      <c r="E332" s="25"/>
      <c r="F332" s="25"/>
      <c r="G332" s="26"/>
      <c r="H332" s="27"/>
      <c r="I332" s="28"/>
      <c r="J332" s="29"/>
      <c r="K332" s="30"/>
      <c r="L332" s="30"/>
      <c r="M332" s="24"/>
      <c r="N332" s="25"/>
      <c r="O332" s="25"/>
      <c r="P332" s="26"/>
      <c r="Q332" s="27"/>
      <c r="R332" s="28"/>
      <c r="S332" s="29"/>
      <c r="T332" s="31"/>
      <c r="U332" s="32"/>
    </row>
    <row r="333" spans="1:21" x14ac:dyDescent="0.25">
      <c r="A333" s="33"/>
      <c r="B333" s="33">
        <v>568</v>
      </c>
      <c r="C333" s="34"/>
      <c r="D333" s="35"/>
      <c r="E333" s="36"/>
      <c r="F333" s="37"/>
      <c r="G333" s="38"/>
      <c r="H333" s="38"/>
      <c r="I333" s="38"/>
      <c r="J333" s="38"/>
      <c r="K333" s="38">
        <f>((SUM(H335:H346)*H334)+(SUM(G335:G346)*G334)+(SUM(I335:I346)*I334))/1000</f>
        <v>35.694000000000003</v>
      </c>
      <c r="L333" s="38" t="e">
        <f>T333*100/M333</f>
        <v>#DIV/0!</v>
      </c>
      <c r="M333" s="35"/>
      <c r="N333" s="36"/>
      <c r="O333" s="37"/>
      <c r="P333" s="38"/>
      <c r="Q333" s="38"/>
      <c r="R333" s="38"/>
      <c r="S333" s="38"/>
      <c r="T333" s="39">
        <f>((SUM(Q335:Q346)*Q334)+(SUM(P335:P346)*P334)+(SUM(R335:R346)*R334))/1000</f>
        <v>0</v>
      </c>
      <c r="U333" s="39" t="e">
        <f>T333*100/M333</f>
        <v>#DIV/0!</v>
      </c>
    </row>
    <row r="334" spans="1:21" x14ac:dyDescent="0.25">
      <c r="A334" s="33"/>
      <c r="B334" s="40"/>
      <c r="C334" s="13"/>
      <c r="D334" s="40"/>
      <c r="E334" s="41" t="s">
        <v>19</v>
      </c>
      <c r="F334" s="42"/>
      <c r="G334" s="43">
        <v>226</v>
      </c>
      <c r="H334" s="43">
        <v>228</v>
      </c>
      <c r="I334" s="43">
        <v>228</v>
      </c>
      <c r="J334" s="43"/>
      <c r="K334" s="38"/>
      <c r="L334" s="38"/>
      <c r="M334" s="40"/>
      <c r="N334" s="41" t="s">
        <v>19</v>
      </c>
      <c r="O334" s="42"/>
      <c r="P334" s="43"/>
      <c r="Q334" s="43"/>
      <c r="R334" s="43"/>
      <c r="S334" s="38"/>
      <c r="T334" s="44"/>
      <c r="U334" s="45"/>
    </row>
    <row r="335" spans="1:21" x14ac:dyDescent="0.25">
      <c r="A335" s="33"/>
      <c r="B335" s="40"/>
      <c r="C335" s="13"/>
      <c r="D335" s="40"/>
      <c r="E335" s="46"/>
      <c r="F335" s="47" t="s">
        <v>97</v>
      </c>
      <c r="G335" s="38">
        <v>51</v>
      </c>
      <c r="H335" s="38">
        <v>66</v>
      </c>
      <c r="I335" s="38">
        <v>40</v>
      </c>
      <c r="J335" s="38">
        <v>6</v>
      </c>
      <c r="K335" s="38">
        <f>(G335*$G$7+H335*$H$7+I335*$I$7)/1000</f>
        <v>0</v>
      </c>
      <c r="L335" s="38"/>
      <c r="M335" s="40"/>
      <c r="N335" s="46"/>
      <c r="O335" s="47" t="s">
        <v>22</v>
      </c>
      <c r="P335" s="38"/>
      <c r="Q335" s="38"/>
      <c r="R335" s="38"/>
      <c r="S335" s="38"/>
      <c r="T335" s="44">
        <f t="shared" ref="T335:T346" si="34">(P335*$P$7+Q335*$Q$7+R335*$R$7)/1000</f>
        <v>0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22</v>
      </c>
      <c r="G336" s="38"/>
      <c r="H336" s="38"/>
      <c r="I336" s="38"/>
      <c r="J336" s="38"/>
      <c r="K336" s="38">
        <f t="shared" ref="K336:K346" si="35">(G336*$G$7+H336*$H$7+I336*$I$7)/1000</f>
        <v>0</v>
      </c>
      <c r="L336" s="38"/>
      <c r="M336" s="40"/>
      <c r="N336" s="48"/>
      <c r="O336" s="47" t="s">
        <v>22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22</v>
      </c>
      <c r="G337" s="38"/>
      <c r="H337" s="38"/>
      <c r="I337" s="38"/>
      <c r="J337" s="38"/>
      <c r="K337" s="38">
        <f t="shared" si="35"/>
        <v>0</v>
      </c>
      <c r="L337" s="38"/>
      <c r="M337" s="40"/>
      <c r="N337" s="46"/>
      <c r="O337" s="47" t="s">
        <v>22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22</v>
      </c>
      <c r="G338" s="38"/>
      <c r="H338" s="38"/>
      <c r="I338" s="38"/>
      <c r="J338" s="38"/>
      <c r="K338" s="38">
        <f t="shared" si="35"/>
        <v>0</v>
      </c>
      <c r="L338" s="38"/>
      <c r="M338" s="40"/>
      <c r="N338" s="48"/>
      <c r="O338" s="47" t="s">
        <v>22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22</v>
      </c>
      <c r="G339" s="38"/>
      <c r="H339" s="38"/>
      <c r="I339" s="38"/>
      <c r="J339" s="38"/>
      <c r="K339" s="38">
        <f t="shared" si="35"/>
        <v>0</v>
      </c>
      <c r="L339" s="38"/>
      <c r="M339" s="40"/>
      <c r="N339" s="46"/>
      <c r="O339" s="47" t="s">
        <v>22</v>
      </c>
      <c r="P339" s="38"/>
      <c r="Q339" s="38"/>
      <c r="R339" s="38"/>
      <c r="S339" s="38"/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22</v>
      </c>
      <c r="G340" s="38"/>
      <c r="H340" s="38"/>
      <c r="I340" s="38"/>
      <c r="J340" s="38"/>
      <c r="K340" s="38">
        <f t="shared" si="35"/>
        <v>0</v>
      </c>
      <c r="L340" s="38"/>
      <c r="M340" s="40"/>
      <c r="N340" s="46"/>
      <c r="O340" s="47" t="s">
        <v>22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6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22</v>
      </c>
      <c r="G342" s="38"/>
      <c r="H342" s="38"/>
      <c r="I342" s="38"/>
      <c r="J342" s="38"/>
      <c r="K342" s="38">
        <f t="shared" si="35"/>
        <v>0</v>
      </c>
      <c r="L342" s="38"/>
      <c r="M342" s="40"/>
      <c r="N342" s="46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A343" s="33"/>
      <c r="B343" s="40"/>
      <c r="C343" s="13"/>
      <c r="D343" s="40"/>
      <c r="E343" s="46"/>
      <c r="F343" s="47" t="s">
        <v>22</v>
      </c>
      <c r="G343" s="38"/>
      <c r="H343" s="38"/>
      <c r="I343" s="38"/>
      <c r="J343" s="38"/>
      <c r="K343" s="38">
        <f t="shared" si="35"/>
        <v>0</v>
      </c>
      <c r="L343" s="38"/>
      <c r="M343" s="40"/>
      <c r="N343" s="48"/>
      <c r="O343" s="47" t="s">
        <v>22</v>
      </c>
      <c r="P343" s="38"/>
      <c r="Q343" s="38"/>
      <c r="R343" s="38"/>
      <c r="S343" s="38"/>
      <c r="T343" s="44">
        <f t="shared" si="34"/>
        <v>0</v>
      </c>
      <c r="U343" s="45"/>
    </row>
    <row r="344" spans="1:21" x14ac:dyDescent="0.25">
      <c r="A344" s="33"/>
      <c r="B344" s="40"/>
      <c r="C344" s="13"/>
      <c r="D344" s="40"/>
      <c r="E344" s="46"/>
      <c r="F344" s="47" t="s">
        <v>22</v>
      </c>
      <c r="G344" s="38"/>
      <c r="H344" s="38"/>
      <c r="I344" s="38"/>
      <c r="J344" s="38"/>
      <c r="K344" s="38">
        <f t="shared" si="35"/>
        <v>0</v>
      </c>
      <c r="L344" s="38"/>
      <c r="M344" s="40"/>
      <c r="N344" s="48"/>
      <c r="O344" s="47" t="s">
        <v>22</v>
      </c>
      <c r="P344" s="38"/>
      <c r="Q344" s="38"/>
      <c r="R344" s="38"/>
      <c r="S344" s="38"/>
      <c r="T344" s="44">
        <f t="shared" si="34"/>
        <v>0</v>
      </c>
      <c r="U344" s="45"/>
    </row>
    <row r="345" spans="1:21" x14ac:dyDescent="0.25">
      <c r="A345" s="33"/>
      <c r="B345" s="40"/>
      <c r="C345" s="13"/>
      <c r="D345" s="40"/>
      <c r="E345" s="46"/>
      <c r="F345" s="47" t="s">
        <v>22</v>
      </c>
      <c r="G345" s="38"/>
      <c r="H345" s="38"/>
      <c r="I345" s="38"/>
      <c r="J345" s="38"/>
      <c r="K345" s="38">
        <f t="shared" si="35"/>
        <v>0</v>
      </c>
      <c r="L345" s="38"/>
      <c r="M345" s="40"/>
      <c r="N345" s="48"/>
      <c r="O345" s="47" t="s">
        <v>22</v>
      </c>
      <c r="P345" s="38"/>
      <c r="Q345" s="38"/>
      <c r="R345" s="38"/>
      <c r="S345" s="38"/>
      <c r="T345" s="44">
        <f t="shared" si="34"/>
        <v>0</v>
      </c>
      <c r="U345" s="45"/>
    </row>
    <row r="346" spans="1:21" x14ac:dyDescent="0.25">
      <c r="A346" s="33"/>
      <c r="B346" s="40"/>
      <c r="C346" s="13"/>
      <c r="D346" s="40"/>
      <c r="E346" s="46"/>
      <c r="F346" s="47" t="s">
        <v>22</v>
      </c>
      <c r="G346" s="38"/>
      <c r="H346" s="38"/>
      <c r="I346" s="38"/>
      <c r="J346" s="38"/>
      <c r="K346" s="38">
        <f t="shared" si="35"/>
        <v>0</v>
      </c>
      <c r="L346" s="38"/>
      <c r="M346" s="40"/>
      <c r="N346" s="49"/>
      <c r="O346" s="47" t="s">
        <v>22</v>
      </c>
      <c r="P346" s="38"/>
      <c r="Q346" s="38"/>
      <c r="R346" s="38"/>
      <c r="S346" s="38"/>
      <c r="T346" s="44">
        <f t="shared" si="34"/>
        <v>0</v>
      </c>
      <c r="U346" s="45"/>
    </row>
    <row r="347" spans="1:21" x14ac:dyDescent="0.25">
      <c r="E347" t="s">
        <v>0</v>
      </c>
      <c r="F347" s="1"/>
      <c r="G347" s="1">
        <v>45632</v>
      </c>
    </row>
    <row r="348" spans="1:21" x14ac:dyDescent="0.25">
      <c r="A348" s="2" t="s">
        <v>1</v>
      </c>
      <c r="B348" s="3" t="s">
        <v>2</v>
      </c>
      <c r="C348" s="3" t="s">
        <v>3</v>
      </c>
      <c r="D348" s="4" t="s">
        <v>4</v>
      </c>
      <c r="E348" s="4"/>
      <c r="F348" s="5"/>
      <c r="G348" s="5"/>
      <c r="H348" s="5"/>
      <c r="I348" s="5"/>
      <c r="J348" s="5"/>
      <c r="K348" s="6" t="s">
        <v>5</v>
      </c>
      <c r="L348" s="7"/>
      <c r="M348" s="4" t="s">
        <v>6</v>
      </c>
      <c r="N348" s="4"/>
      <c r="O348" s="5"/>
      <c r="P348" s="5"/>
      <c r="Q348" s="5"/>
      <c r="R348" s="5"/>
      <c r="S348" s="5"/>
      <c r="T348" s="8" t="s">
        <v>7</v>
      </c>
      <c r="U348" s="9" t="s">
        <v>8</v>
      </c>
    </row>
    <row r="349" spans="1:21" ht="25.5" x14ac:dyDescent="0.25">
      <c r="A349" s="2"/>
      <c r="B349" s="3"/>
      <c r="C349" s="3"/>
      <c r="D349" s="10" t="s">
        <v>9</v>
      </c>
      <c r="E349" s="11" t="s">
        <v>10</v>
      </c>
      <c r="F349" s="11" t="s">
        <v>11</v>
      </c>
      <c r="G349" s="12" t="s">
        <v>12</v>
      </c>
      <c r="H349" s="13"/>
      <c r="I349" s="13"/>
      <c r="J349" s="13"/>
      <c r="K349" s="13"/>
      <c r="L349" s="14" t="s">
        <v>13</v>
      </c>
      <c r="M349" s="10" t="s">
        <v>9</v>
      </c>
      <c r="N349" s="15" t="s">
        <v>14</v>
      </c>
      <c r="O349" s="11" t="s">
        <v>11</v>
      </c>
      <c r="P349" s="12" t="s">
        <v>12</v>
      </c>
      <c r="Q349" s="13"/>
      <c r="R349" s="13"/>
      <c r="S349" s="13"/>
      <c r="T349" s="8"/>
      <c r="U349" s="9"/>
    </row>
    <row r="350" spans="1:21" x14ac:dyDescent="0.25">
      <c r="A350" s="2"/>
      <c r="B350" s="3"/>
      <c r="C350" s="3"/>
      <c r="D350" s="10"/>
      <c r="E350" s="11"/>
      <c r="F350" s="11"/>
      <c r="G350" s="16" t="s">
        <v>15</v>
      </c>
      <c r="H350" s="17" t="s">
        <v>16</v>
      </c>
      <c r="I350" s="18" t="s">
        <v>17</v>
      </c>
      <c r="J350" s="19">
        <v>0</v>
      </c>
      <c r="K350" s="13"/>
      <c r="L350" s="20"/>
      <c r="M350" s="10"/>
      <c r="N350" s="15"/>
      <c r="O350" s="11"/>
      <c r="P350" s="16" t="s">
        <v>15</v>
      </c>
      <c r="Q350" s="17" t="s">
        <v>16</v>
      </c>
      <c r="R350" s="18" t="s">
        <v>17</v>
      </c>
      <c r="S350" s="19">
        <v>0</v>
      </c>
      <c r="T350" s="8"/>
      <c r="U350" s="9"/>
    </row>
    <row r="351" spans="1:21" x14ac:dyDescent="0.25">
      <c r="A351" s="21"/>
      <c r="B351" s="22"/>
      <c r="C351" s="23"/>
      <c r="D351" s="24"/>
      <c r="E351" s="25"/>
      <c r="F351" s="25"/>
      <c r="G351" s="26"/>
      <c r="H351" s="27"/>
      <c r="I351" s="28"/>
      <c r="J351" s="29"/>
      <c r="K351" s="30"/>
      <c r="L351" s="30"/>
      <c r="M351" s="24"/>
      <c r="N351" s="25"/>
      <c r="O351" s="25"/>
      <c r="P351" s="26"/>
      <c r="Q351" s="27"/>
      <c r="R351" s="28"/>
      <c r="S351" s="29"/>
      <c r="T351" s="31"/>
      <c r="U351" s="32"/>
    </row>
    <row r="352" spans="1:21" x14ac:dyDescent="0.25">
      <c r="A352" s="33"/>
      <c r="B352" s="33">
        <v>569</v>
      </c>
      <c r="C352" s="34"/>
      <c r="D352" s="35"/>
      <c r="E352" s="36"/>
      <c r="F352" s="37"/>
      <c r="G352" s="38"/>
      <c r="H352" s="38"/>
      <c r="I352" s="38"/>
      <c r="J352" s="38"/>
      <c r="K352" s="38">
        <f>((SUM(H354:H365)*H353)+(SUM(G354:G365)*G353)+(SUM(I354:I365)*I353))/1000</f>
        <v>10.205</v>
      </c>
      <c r="L352" s="38" t="e">
        <f>T352*100/M352</f>
        <v>#DIV/0!</v>
      </c>
      <c r="M352" s="35"/>
      <c r="N352" s="36"/>
      <c r="O352" s="37"/>
      <c r="P352" s="38"/>
      <c r="Q352" s="38"/>
      <c r="R352" s="38"/>
      <c r="S352" s="38"/>
      <c r="T352" s="39">
        <f>((SUM(Q354:Q365)*Q353)+(SUM(P354:P365)*P353)+(SUM(R354:R365)*R353))/1000</f>
        <v>0</v>
      </c>
      <c r="U352" s="39" t="e">
        <f>T352*100/M352</f>
        <v>#DIV/0!</v>
      </c>
    </row>
    <row r="353" spans="1:21" x14ac:dyDescent="0.25">
      <c r="A353" s="33"/>
      <c r="B353" s="40"/>
      <c r="C353" s="13"/>
      <c r="D353" s="40"/>
      <c r="E353" s="41" t="s">
        <v>19</v>
      </c>
      <c r="F353" s="42"/>
      <c r="G353" s="43">
        <v>227</v>
      </c>
      <c r="H353" s="43">
        <v>229</v>
      </c>
      <c r="I353" s="43">
        <v>226</v>
      </c>
      <c r="J353" s="43"/>
      <c r="K353" s="38"/>
      <c r="L353" s="38"/>
      <c r="M353" s="40"/>
      <c r="N353" s="41" t="s">
        <v>19</v>
      </c>
      <c r="O353" s="42"/>
      <c r="P353" s="43"/>
      <c r="Q353" s="43"/>
      <c r="R353" s="43"/>
      <c r="S353" s="38"/>
      <c r="T353" s="44"/>
      <c r="U353" s="45"/>
    </row>
    <row r="354" spans="1:21" x14ac:dyDescent="0.25">
      <c r="A354" s="33"/>
      <c r="B354" s="40"/>
      <c r="C354" s="13"/>
      <c r="D354" s="40"/>
      <c r="E354" s="46"/>
      <c r="F354" s="47" t="s">
        <v>30</v>
      </c>
      <c r="G354" s="38">
        <v>17</v>
      </c>
      <c r="H354" s="38">
        <v>6</v>
      </c>
      <c r="I354" s="38">
        <v>22</v>
      </c>
      <c r="J354" s="38">
        <v>13</v>
      </c>
      <c r="K354" s="38">
        <f>(G354*$G$7+H354*$H$7+I354*$I$7)/1000</f>
        <v>0</v>
      </c>
      <c r="L354" s="38"/>
      <c r="M354" s="40"/>
      <c r="N354" s="46"/>
      <c r="O354" s="47" t="s">
        <v>22</v>
      </c>
      <c r="P354" s="38"/>
      <c r="Q354" s="38"/>
      <c r="R354" s="38"/>
      <c r="S354" s="38"/>
      <c r="T354" s="44">
        <f t="shared" ref="T354:T365" si="36">(P354*$P$7+Q354*$Q$7+R354*$R$7)/1000</f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31</v>
      </c>
      <c r="G355" s="38"/>
      <c r="H355" s="38"/>
      <c r="I355" s="38"/>
      <c r="J355" s="38"/>
      <c r="K355" s="38">
        <f t="shared" ref="K355:K365" si="37">(G355*$G$7+H355*$H$7+I355*$I$7)/1000</f>
        <v>0</v>
      </c>
      <c r="L355" s="38"/>
      <c r="M355" s="40"/>
      <c r="N355" s="48"/>
      <c r="O355" s="47" t="s">
        <v>22</v>
      </c>
      <c r="P355" s="38"/>
      <c r="Q355" s="38"/>
      <c r="R355" s="38"/>
      <c r="S355" s="38"/>
      <c r="T355" s="44">
        <f t="shared" si="36"/>
        <v>0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22</v>
      </c>
      <c r="G356" s="38"/>
      <c r="H356" s="38"/>
      <c r="I356" s="38"/>
      <c r="J356" s="38"/>
      <c r="K356" s="38">
        <f t="shared" si="37"/>
        <v>0</v>
      </c>
      <c r="L356" s="38"/>
      <c r="M356" s="40"/>
      <c r="N356" s="46"/>
      <c r="O356" s="47" t="s">
        <v>22</v>
      </c>
      <c r="P356" s="38"/>
      <c r="Q356" s="38"/>
      <c r="R356" s="38"/>
      <c r="S356" s="38"/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22</v>
      </c>
      <c r="G357" s="38"/>
      <c r="H357" s="38"/>
      <c r="I357" s="38"/>
      <c r="J357" s="38"/>
      <c r="K357" s="38">
        <f t="shared" si="37"/>
        <v>0</v>
      </c>
      <c r="L357" s="38"/>
      <c r="M357" s="40"/>
      <c r="N357" s="48"/>
      <c r="O357" s="47" t="s">
        <v>22</v>
      </c>
      <c r="P357" s="38"/>
      <c r="Q357" s="38"/>
      <c r="R357" s="38"/>
      <c r="S357" s="38"/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22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6"/>
      <c r="O358" s="47" t="s">
        <v>22</v>
      </c>
      <c r="P358" s="38"/>
      <c r="Q358" s="38"/>
      <c r="R358" s="38"/>
      <c r="S358" s="38"/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22</v>
      </c>
      <c r="G359" s="38"/>
      <c r="H359" s="38"/>
      <c r="I359" s="38"/>
      <c r="J359" s="38"/>
      <c r="K359" s="38">
        <f t="shared" si="37"/>
        <v>0</v>
      </c>
      <c r="L359" s="38"/>
      <c r="M359" s="40"/>
      <c r="N359" s="46"/>
      <c r="O359" s="47" t="s">
        <v>22</v>
      </c>
      <c r="P359" s="38"/>
      <c r="Q359" s="38"/>
      <c r="R359" s="38"/>
      <c r="S359" s="38"/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22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6"/>
      <c r="O360" s="47" t="s">
        <v>22</v>
      </c>
      <c r="P360" s="38"/>
      <c r="Q360" s="38"/>
      <c r="R360" s="38"/>
      <c r="S360" s="38"/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22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6"/>
      <c r="O361" s="47" t="s">
        <v>22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A362" s="33"/>
      <c r="B362" s="40"/>
      <c r="C362" s="13"/>
      <c r="D362" s="40"/>
      <c r="E362" s="46"/>
      <c r="F362" s="47" t="s">
        <v>22</v>
      </c>
      <c r="G362" s="38"/>
      <c r="H362" s="38"/>
      <c r="I362" s="38"/>
      <c r="J362" s="38"/>
      <c r="K362" s="38">
        <f t="shared" si="37"/>
        <v>0</v>
      </c>
      <c r="L362" s="38"/>
      <c r="M362" s="40"/>
      <c r="N362" s="48"/>
      <c r="O362" s="47" t="s">
        <v>22</v>
      </c>
      <c r="P362" s="38"/>
      <c r="Q362" s="38"/>
      <c r="R362" s="38"/>
      <c r="S362" s="38"/>
      <c r="T362" s="44">
        <f t="shared" si="36"/>
        <v>0</v>
      </c>
      <c r="U362" s="45"/>
    </row>
    <row r="363" spans="1:21" x14ac:dyDescent="0.25">
      <c r="A363" s="33"/>
      <c r="B363" s="40"/>
      <c r="C363" s="13"/>
      <c r="D363" s="40"/>
      <c r="E363" s="46"/>
      <c r="F363" s="47" t="s">
        <v>22</v>
      </c>
      <c r="G363" s="38"/>
      <c r="H363" s="38"/>
      <c r="I363" s="38"/>
      <c r="J363" s="38"/>
      <c r="K363" s="38">
        <f t="shared" si="37"/>
        <v>0</v>
      </c>
      <c r="L363" s="38"/>
      <c r="M363" s="40"/>
      <c r="N363" s="48"/>
      <c r="O363" s="47" t="s">
        <v>22</v>
      </c>
      <c r="P363" s="38"/>
      <c r="Q363" s="38"/>
      <c r="R363" s="38"/>
      <c r="S363" s="38"/>
      <c r="T363" s="44">
        <f t="shared" si="36"/>
        <v>0</v>
      </c>
      <c r="U363" s="45"/>
    </row>
    <row r="364" spans="1:21" x14ac:dyDescent="0.25">
      <c r="A364" s="33"/>
      <c r="B364" s="40"/>
      <c r="C364" s="13"/>
      <c r="D364" s="40"/>
      <c r="E364" s="46"/>
      <c r="F364" s="47" t="s">
        <v>22</v>
      </c>
      <c r="G364" s="38"/>
      <c r="H364" s="38"/>
      <c r="I364" s="38"/>
      <c r="J364" s="38"/>
      <c r="K364" s="38">
        <f t="shared" si="37"/>
        <v>0</v>
      </c>
      <c r="L364" s="38"/>
      <c r="M364" s="40"/>
      <c r="N364" s="48"/>
      <c r="O364" s="47" t="s">
        <v>22</v>
      </c>
      <c r="P364" s="38"/>
      <c r="Q364" s="38"/>
      <c r="R364" s="38"/>
      <c r="S364" s="38"/>
      <c r="T364" s="44">
        <f t="shared" si="36"/>
        <v>0</v>
      </c>
      <c r="U364" s="45"/>
    </row>
    <row r="365" spans="1:21" x14ac:dyDescent="0.25">
      <c r="A365" s="33"/>
      <c r="B365" s="40"/>
      <c r="C365" s="13"/>
      <c r="D365" s="40"/>
      <c r="E365" s="46"/>
      <c r="F365" s="47" t="s">
        <v>22</v>
      </c>
      <c r="G365" s="38"/>
      <c r="H365" s="38"/>
      <c r="I365" s="38"/>
      <c r="J365" s="38"/>
      <c r="K365" s="38">
        <f t="shared" si="37"/>
        <v>0</v>
      </c>
      <c r="L365" s="38"/>
      <c r="M365" s="40"/>
      <c r="N365" s="49"/>
      <c r="O365" s="47" t="s">
        <v>22</v>
      </c>
      <c r="P365" s="38"/>
      <c r="Q365" s="38"/>
      <c r="R365" s="38"/>
      <c r="S365" s="38"/>
      <c r="T365" s="44">
        <f t="shared" si="36"/>
        <v>0</v>
      </c>
      <c r="U365" s="45"/>
    </row>
    <row r="366" spans="1:21" x14ac:dyDescent="0.25">
      <c r="E366" t="s">
        <v>0</v>
      </c>
      <c r="F366" s="1"/>
      <c r="G366" s="1">
        <v>45634</v>
      </c>
    </row>
    <row r="367" spans="1:21" x14ac:dyDescent="0.25">
      <c r="A367" s="2" t="s">
        <v>1</v>
      </c>
      <c r="B367" s="3" t="s">
        <v>2</v>
      </c>
      <c r="C367" s="3" t="s">
        <v>3</v>
      </c>
      <c r="D367" s="4" t="s">
        <v>4</v>
      </c>
      <c r="E367" s="4"/>
      <c r="F367" s="5"/>
      <c r="G367" s="5"/>
      <c r="H367" s="5"/>
      <c r="I367" s="5"/>
      <c r="J367" s="5"/>
      <c r="K367" s="6" t="s">
        <v>5</v>
      </c>
      <c r="L367" s="7"/>
      <c r="M367" s="4" t="s">
        <v>6</v>
      </c>
      <c r="N367" s="4"/>
      <c r="O367" s="5"/>
      <c r="P367" s="5"/>
      <c r="Q367" s="5"/>
      <c r="R367" s="5"/>
      <c r="S367" s="5"/>
      <c r="T367" s="8" t="s">
        <v>7</v>
      </c>
      <c r="U367" s="9" t="s">
        <v>8</v>
      </c>
    </row>
    <row r="368" spans="1:21" ht="25.5" x14ac:dyDescent="0.25">
      <c r="A368" s="2"/>
      <c r="B368" s="3"/>
      <c r="C368" s="3"/>
      <c r="D368" s="10" t="s">
        <v>9</v>
      </c>
      <c r="E368" s="11" t="s">
        <v>10</v>
      </c>
      <c r="F368" s="11" t="s">
        <v>11</v>
      </c>
      <c r="G368" s="12" t="s">
        <v>12</v>
      </c>
      <c r="H368" s="13"/>
      <c r="I368" s="13"/>
      <c r="J368" s="13"/>
      <c r="K368" s="13"/>
      <c r="L368" s="14" t="s">
        <v>13</v>
      </c>
      <c r="M368" s="10" t="s">
        <v>9</v>
      </c>
      <c r="N368" s="15" t="s">
        <v>14</v>
      </c>
      <c r="O368" s="11" t="s">
        <v>11</v>
      </c>
      <c r="P368" s="12" t="s">
        <v>12</v>
      </c>
      <c r="Q368" s="13"/>
      <c r="R368" s="13"/>
      <c r="S368" s="13"/>
      <c r="T368" s="8"/>
      <c r="U368" s="9"/>
    </row>
    <row r="369" spans="1:21" x14ac:dyDescent="0.25">
      <c r="A369" s="2"/>
      <c r="B369" s="3"/>
      <c r="C369" s="3"/>
      <c r="D369" s="10"/>
      <c r="E369" s="11"/>
      <c r="F369" s="11"/>
      <c r="G369" s="16" t="s">
        <v>15</v>
      </c>
      <c r="H369" s="17" t="s">
        <v>16</v>
      </c>
      <c r="I369" s="18" t="s">
        <v>17</v>
      </c>
      <c r="J369" s="19">
        <v>0</v>
      </c>
      <c r="K369" s="13"/>
      <c r="L369" s="20"/>
      <c r="M369" s="10"/>
      <c r="N369" s="15"/>
      <c r="O369" s="11"/>
      <c r="P369" s="16" t="s">
        <v>15</v>
      </c>
      <c r="Q369" s="17" t="s">
        <v>16</v>
      </c>
      <c r="R369" s="18" t="s">
        <v>17</v>
      </c>
      <c r="S369" s="19">
        <v>0</v>
      </c>
      <c r="T369" s="8"/>
      <c r="U369" s="9"/>
    </row>
    <row r="370" spans="1:21" x14ac:dyDescent="0.25">
      <c r="A370" s="21"/>
      <c r="B370" s="22"/>
      <c r="C370" s="23"/>
      <c r="D370" s="24"/>
      <c r="E370" s="25"/>
      <c r="F370" s="25"/>
      <c r="G370" s="26"/>
      <c r="H370" s="27"/>
      <c r="I370" s="28"/>
      <c r="J370" s="29"/>
      <c r="K370" s="30"/>
      <c r="L370" s="30"/>
      <c r="M370" s="24"/>
      <c r="N370" s="25"/>
      <c r="O370" s="25"/>
      <c r="P370" s="26"/>
      <c r="Q370" s="27"/>
      <c r="R370" s="28"/>
      <c r="S370" s="29"/>
      <c r="T370" s="31"/>
      <c r="U370" s="32"/>
    </row>
    <row r="371" spans="1:21" x14ac:dyDescent="0.25">
      <c r="A371" s="33"/>
      <c r="B371" s="33">
        <v>570</v>
      </c>
      <c r="C371" s="34"/>
      <c r="D371" s="35"/>
      <c r="E371" s="36"/>
      <c r="F371" s="37"/>
      <c r="G371" s="38"/>
      <c r="H371" s="38"/>
      <c r="I371" s="38"/>
      <c r="J371" s="38"/>
      <c r="K371" s="38">
        <f>((SUM(H373:H384)*H372)+(SUM(G373:G384)*G372)+(SUM(I373:I384)*I372))/1000</f>
        <v>0</v>
      </c>
      <c r="L371" s="38" t="e">
        <f>T371*100/M371</f>
        <v>#DIV/0!</v>
      </c>
      <c r="M371" s="35"/>
      <c r="N371" s="36"/>
      <c r="O371" s="37"/>
      <c r="P371" s="38"/>
      <c r="Q371" s="38"/>
      <c r="R371" s="38"/>
      <c r="S371" s="38"/>
      <c r="T371" s="39">
        <f>((SUM(Q373:Q384)*Q372)+(SUM(P373:P384)*P372)+(SUM(R373:R384)*R372))/1000</f>
        <v>0</v>
      </c>
      <c r="U371" s="39" t="e">
        <f>T371*100/M371</f>
        <v>#DIV/0!</v>
      </c>
    </row>
    <row r="372" spans="1:21" x14ac:dyDescent="0.25">
      <c r="A372" s="33"/>
      <c r="B372" s="40"/>
      <c r="C372" s="13"/>
      <c r="D372" s="40"/>
      <c r="E372" s="41" t="s">
        <v>19</v>
      </c>
      <c r="F372" s="42"/>
      <c r="G372" s="43">
        <v>234</v>
      </c>
      <c r="H372" s="43">
        <v>233</v>
      </c>
      <c r="I372" s="43">
        <v>233</v>
      </c>
      <c r="J372" s="43"/>
      <c r="K372" s="38"/>
      <c r="L372" s="38"/>
      <c r="M372" s="40"/>
      <c r="N372" s="41" t="s">
        <v>19</v>
      </c>
      <c r="O372" s="42"/>
      <c r="P372" s="43"/>
      <c r="Q372" s="43"/>
      <c r="R372" s="43"/>
      <c r="S372" s="38"/>
      <c r="T372" s="44"/>
      <c r="U372" s="45"/>
    </row>
    <row r="373" spans="1:21" x14ac:dyDescent="0.25">
      <c r="A373" s="33"/>
      <c r="B373" s="40"/>
      <c r="C373" s="13"/>
      <c r="D373" s="40"/>
      <c r="E373" s="46"/>
      <c r="F373" s="47" t="s">
        <v>22</v>
      </c>
      <c r="G373" s="38">
        <v>0</v>
      </c>
      <c r="H373" s="38">
        <v>0</v>
      </c>
      <c r="I373" s="38">
        <v>0</v>
      </c>
      <c r="J373" s="38"/>
      <c r="K373" s="38">
        <f>(G373*$G$7+H373*$H$7+I373*$I$7)/1000</f>
        <v>0</v>
      </c>
      <c r="L373" s="38"/>
      <c r="M373" s="40"/>
      <c r="N373" s="46"/>
      <c r="O373" s="47" t="s">
        <v>22</v>
      </c>
      <c r="P373" s="38"/>
      <c r="Q373" s="38"/>
      <c r="R373" s="38"/>
      <c r="S373" s="38"/>
      <c r="T373" s="44">
        <f t="shared" ref="T373:T384" si="38">(P373*$P$7+Q373*$Q$7+R373*$R$7)/1000</f>
        <v>0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22</v>
      </c>
      <c r="G374" s="38"/>
      <c r="H374" s="38"/>
      <c r="I374" s="38"/>
      <c r="J374" s="38"/>
      <c r="K374" s="38">
        <f t="shared" ref="K374:K384" si="39">(G374*$G$7+H374*$H$7+I374*$I$7)/1000</f>
        <v>0</v>
      </c>
      <c r="L374" s="38"/>
      <c r="M374" s="40"/>
      <c r="N374" s="48"/>
      <c r="O374" s="47" t="s">
        <v>22</v>
      </c>
      <c r="P374" s="38"/>
      <c r="Q374" s="38"/>
      <c r="R374" s="38"/>
      <c r="S374" s="38"/>
      <c r="T374" s="44">
        <f t="shared" si="38"/>
        <v>0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22</v>
      </c>
      <c r="G375" s="38"/>
      <c r="H375" s="38"/>
      <c r="I375" s="38"/>
      <c r="J375" s="38"/>
      <c r="K375" s="38">
        <f t="shared" si="39"/>
        <v>0</v>
      </c>
      <c r="L375" s="38"/>
      <c r="M375" s="40"/>
      <c r="N375" s="46"/>
      <c r="O375" s="47" t="s">
        <v>22</v>
      </c>
      <c r="P375" s="38"/>
      <c r="Q375" s="38"/>
      <c r="R375" s="38"/>
      <c r="S375" s="38"/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22</v>
      </c>
      <c r="G376" s="38"/>
      <c r="H376" s="38"/>
      <c r="I376" s="38"/>
      <c r="J376" s="38"/>
      <c r="K376" s="38">
        <f t="shared" si="39"/>
        <v>0</v>
      </c>
      <c r="L376" s="38"/>
      <c r="M376" s="40"/>
      <c r="N376" s="48"/>
      <c r="O376" s="47" t="s">
        <v>22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22</v>
      </c>
      <c r="G377" s="38"/>
      <c r="H377" s="38"/>
      <c r="I377" s="38"/>
      <c r="J377" s="38"/>
      <c r="K377" s="38">
        <f t="shared" si="39"/>
        <v>0</v>
      </c>
      <c r="L377" s="38"/>
      <c r="M377" s="40"/>
      <c r="N377" s="46"/>
      <c r="O377" s="47" t="s">
        <v>22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22</v>
      </c>
      <c r="G378" s="38"/>
      <c r="H378" s="38"/>
      <c r="I378" s="38"/>
      <c r="J378" s="38"/>
      <c r="K378" s="38">
        <f t="shared" si="39"/>
        <v>0</v>
      </c>
      <c r="L378" s="38"/>
      <c r="M378" s="40"/>
      <c r="N378" s="46"/>
      <c r="O378" s="47" t="s">
        <v>22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22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6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22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6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A381" s="33"/>
      <c r="B381" s="40"/>
      <c r="C381" s="13"/>
      <c r="D381" s="40"/>
      <c r="E381" s="46"/>
      <c r="F381" s="47" t="s">
        <v>22</v>
      </c>
      <c r="G381" s="38"/>
      <c r="H381" s="38"/>
      <c r="I381" s="38"/>
      <c r="J381" s="38"/>
      <c r="K381" s="38">
        <f t="shared" si="39"/>
        <v>0</v>
      </c>
      <c r="L381" s="38"/>
      <c r="M381" s="40"/>
      <c r="N381" s="48"/>
      <c r="O381" s="47" t="s">
        <v>22</v>
      </c>
      <c r="P381" s="38"/>
      <c r="Q381" s="38"/>
      <c r="R381" s="38"/>
      <c r="S381" s="38"/>
      <c r="T381" s="44">
        <f t="shared" si="38"/>
        <v>0</v>
      </c>
      <c r="U381" s="45"/>
    </row>
    <row r="382" spans="1:21" x14ac:dyDescent="0.25">
      <c r="A382" s="33"/>
      <c r="B382" s="40"/>
      <c r="C382" s="13"/>
      <c r="D382" s="40"/>
      <c r="E382" s="46"/>
      <c r="F382" s="47" t="s">
        <v>22</v>
      </c>
      <c r="G382" s="38"/>
      <c r="H382" s="38"/>
      <c r="I382" s="38"/>
      <c r="J382" s="38"/>
      <c r="K382" s="38">
        <f t="shared" si="39"/>
        <v>0</v>
      </c>
      <c r="L382" s="38"/>
      <c r="M382" s="40"/>
      <c r="N382" s="48"/>
      <c r="O382" s="47" t="s">
        <v>22</v>
      </c>
      <c r="P382" s="38"/>
      <c r="Q382" s="38"/>
      <c r="R382" s="38"/>
      <c r="S382" s="38"/>
      <c r="T382" s="44">
        <f t="shared" si="38"/>
        <v>0</v>
      </c>
      <c r="U382" s="45"/>
    </row>
    <row r="383" spans="1:21" x14ac:dyDescent="0.25">
      <c r="A383" s="33"/>
      <c r="B383" s="40"/>
      <c r="C383" s="13"/>
      <c r="D383" s="40"/>
      <c r="E383" s="46"/>
      <c r="F383" s="47" t="s">
        <v>22</v>
      </c>
      <c r="G383" s="38"/>
      <c r="H383" s="38"/>
      <c r="I383" s="38"/>
      <c r="J383" s="38"/>
      <c r="K383" s="38">
        <f t="shared" si="39"/>
        <v>0</v>
      </c>
      <c r="L383" s="38"/>
      <c r="M383" s="40"/>
      <c r="N383" s="48"/>
      <c r="O383" s="47" t="s">
        <v>22</v>
      </c>
      <c r="P383" s="38"/>
      <c r="Q383" s="38"/>
      <c r="R383" s="38"/>
      <c r="S383" s="38"/>
      <c r="T383" s="44">
        <f t="shared" si="38"/>
        <v>0</v>
      </c>
      <c r="U383" s="45"/>
    </row>
    <row r="384" spans="1:21" x14ac:dyDescent="0.25">
      <c r="A384" s="33"/>
      <c r="B384" s="40"/>
      <c r="C384" s="13"/>
      <c r="D384" s="40"/>
      <c r="E384" s="46"/>
      <c r="F384" s="47" t="s">
        <v>22</v>
      </c>
      <c r="G384" s="38"/>
      <c r="H384" s="38"/>
      <c r="I384" s="38"/>
      <c r="J384" s="38"/>
      <c r="K384" s="38">
        <f t="shared" si="39"/>
        <v>0</v>
      </c>
      <c r="L384" s="38"/>
      <c r="M384" s="40"/>
      <c r="N384" s="49"/>
      <c r="O384" s="47" t="s">
        <v>22</v>
      </c>
      <c r="P384" s="38"/>
      <c r="Q384" s="38"/>
      <c r="R384" s="38"/>
      <c r="S384" s="38"/>
      <c r="T384" s="44">
        <f t="shared" si="38"/>
        <v>0</v>
      </c>
      <c r="U384" s="45"/>
    </row>
    <row r="385" spans="1:21" x14ac:dyDescent="0.25">
      <c r="E385" t="s">
        <v>0</v>
      </c>
      <c r="F385" s="1"/>
    </row>
    <row r="386" spans="1:21" x14ac:dyDescent="0.25">
      <c r="A386" s="2" t="s">
        <v>1</v>
      </c>
      <c r="B386" s="3" t="s">
        <v>2</v>
      </c>
      <c r="C386" s="3" t="s">
        <v>3</v>
      </c>
      <c r="D386" s="4" t="s">
        <v>4</v>
      </c>
      <c r="E386" s="4"/>
      <c r="F386" s="5"/>
      <c r="G386" s="5"/>
      <c r="H386" s="5"/>
      <c r="I386" s="5"/>
      <c r="J386" s="5"/>
      <c r="K386" s="6" t="s">
        <v>5</v>
      </c>
      <c r="L386" s="7"/>
      <c r="M386" s="4" t="s">
        <v>6</v>
      </c>
      <c r="N386" s="4"/>
      <c r="O386" s="5"/>
      <c r="P386" s="5"/>
      <c r="Q386" s="5"/>
      <c r="R386" s="5"/>
      <c r="S386" s="5"/>
      <c r="T386" s="8" t="s">
        <v>7</v>
      </c>
      <c r="U386" s="9" t="s">
        <v>8</v>
      </c>
    </row>
    <row r="387" spans="1:21" ht="25.5" x14ac:dyDescent="0.25">
      <c r="A387" s="2"/>
      <c r="B387" s="3"/>
      <c r="C387" s="3"/>
      <c r="D387" s="10" t="s">
        <v>9</v>
      </c>
      <c r="E387" s="11" t="s">
        <v>10</v>
      </c>
      <c r="F387" s="11" t="s">
        <v>11</v>
      </c>
      <c r="G387" s="12" t="s">
        <v>12</v>
      </c>
      <c r="H387" s="13"/>
      <c r="I387" s="13"/>
      <c r="J387" s="13"/>
      <c r="K387" s="13"/>
      <c r="L387" s="14" t="s">
        <v>13</v>
      </c>
      <c r="M387" s="10" t="s">
        <v>9</v>
      </c>
      <c r="N387" s="15" t="s">
        <v>14</v>
      </c>
      <c r="O387" s="11" t="s">
        <v>11</v>
      </c>
      <c r="P387" s="12" t="s">
        <v>12</v>
      </c>
      <c r="Q387" s="13"/>
      <c r="R387" s="13"/>
      <c r="S387" s="13"/>
      <c r="T387" s="8"/>
      <c r="U387" s="9"/>
    </row>
    <row r="388" spans="1:21" x14ac:dyDescent="0.25">
      <c r="A388" s="2"/>
      <c r="B388" s="3"/>
      <c r="C388" s="3"/>
      <c r="D388" s="10"/>
      <c r="E388" s="11"/>
      <c r="F388" s="11"/>
      <c r="G388" s="16" t="s">
        <v>15</v>
      </c>
      <c r="H388" s="17" t="s">
        <v>16</v>
      </c>
      <c r="I388" s="18" t="s">
        <v>17</v>
      </c>
      <c r="J388" s="19">
        <v>0</v>
      </c>
      <c r="K388" s="13"/>
      <c r="L388" s="20"/>
      <c r="M388" s="10"/>
      <c r="N388" s="15"/>
      <c r="O388" s="11"/>
      <c r="P388" s="16" t="s">
        <v>15</v>
      </c>
      <c r="Q388" s="17" t="s">
        <v>16</v>
      </c>
      <c r="R388" s="18" t="s">
        <v>17</v>
      </c>
      <c r="S388" s="19">
        <v>0</v>
      </c>
      <c r="T388" s="8"/>
      <c r="U388" s="9"/>
    </row>
    <row r="389" spans="1:21" x14ac:dyDescent="0.25">
      <c r="A389" s="21"/>
      <c r="B389" s="22"/>
      <c r="C389" s="23"/>
      <c r="D389" s="24"/>
      <c r="E389" s="25"/>
      <c r="F389" s="25"/>
      <c r="G389" s="26"/>
      <c r="H389" s="27"/>
      <c r="I389" s="28"/>
      <c r="J389" s="29"/>
      <c r="K389" s="30"/>
      <c r="L389" s="30"/>
      <c r="M389" s="24"/>
      <c r="N389" s="25"/>
      <c r="O389" s="25"/>
      <c r="P389" s="26"/>
      <c r="Q389" s="27"/>
      <c r="R389" s="28"/>
      <c r="S389" s="29"/>
      <c r="T389" s="31"/>
      <c r="U389" s="32"/>
    </row>
    <row r="390" spans="1:21" x14ac:dyDescent="0.25">
      <c r="A390" s="33"/>
      <c r="B390" s="33">
        <v>571</v>
      </c>
      <c r="C390" s="34"/>
      <c r="D390" s="35"/>
      <c r="E390" s="36"/>
      <c r="F390" s="37"/>
      <c r="G390" s="38"/>
      <c r="H390" s="38"/>
      <c r="I390" s="38"/>
      <c r="J390" s="38"/>
      <c r="K390" s="38">
        <f>((SUM(H392:H403)*H391)+(SUM(G392:G403)*G391)+(SUM(I392:I403)*I391))/1000</f>
        <v>0</v>
      </c>
      <c r="L390" s="38" t="e">
        <f>T390*100/M390</f>
        <v>#DIV/0!</v>
      </c>
      <c r="M390" s="35"/>
      <c r="N390" s="36"/>
      <c r="O390" s="37"/>
      <c r="P390" s="38"/>
      <c r="Q390" s="38"/>
      <c r="R390" s="38"/>
      <c r="S390" s="38"/>
      <c r="T390" s="39">
        <f>((SUM(Q392:Q403)*Q391)+(SUM(P392:P403)*P391)+(SUM(R392:R403)*R391))/1000</f>
        <v>0</v>
      </c>
      <c r="U390" s="39" t="e">
        <f>T390*100/M390</f>
        <v>#DIV/0!</v>
      </c>
    </row>
    <row r="391" spans="1:21" x14ac:dyDescent="0.25">
      <c r="A391" s="33"/>
      <c r="B391" s="40"/>
      <c r="C391" s="13"/>
      <c r="D391" s="40"/>
      <c r="E391" s="41" t="s">
        <v>19</v>
      </c>
      <c r="F391" s="42"/>
      <c r="G391" s="43"/>
      <c r="H391" s="43"/>
      <c r="I391" s="43"/>
      <c r="J391" s="43"/>
      <c r="K391" s="38"/>
      <c r="L391" s="38"/>
      <c r="M391" s="40"/>
      <c r="N391" s="41" t="s">
        <v>19</v>
      </c>
      <c r="O391" s="42"/>
      <c r="P391" s="43"/>
      <c r="Q391" s="43"/>
      <c r="R391" s="43"/>
      <c r="S391" s="38"/>
      <c r="T391" s="44"/>
      <c r="U391" s="45"/>
    </row>
    <row r="392" spans="1:21" x14ac:dyDescent="0.25">
      <c r="A392" s="33"/>
      <c r="B392" s="40"/>
      <c r="C392" s="13"/>
      <c r="D392" s="40"/>
      <c r="E392" s="46"/>
      <c r="F392" s="47" t="s">
        <v>22</v>
      </c>
      <c r="G392" s="38"/>
      <c r="H392" s="38"/>
      <c r="I392" s="38"/>
      <c r="J392" s="38"/>
      <c r="K392" s="38">
        <f>(G392*$G$7+H392*$H$7+I392*$I$7)/1000</f>
        <v>0</v>
      </c>
      <c r="L392" s="38"/>
      <c r="M392" s="40"/>
      <c r="N392" s="46"/>
      <c r="O392" s="47" t="s">
        <v>22</v>
      </c>
      <c r="P392" s="38"/>
      <c r="Q392" s="38"/>
      <c r="R392" s="38"/>
      <c r="S392" s="38"/>
      <c r="T392" s="44">
        <f t="shared" ref="T392:T403" si="40">(P392*$P$7+Q392*$Q$7+R392*$R$7)/1000</f>
        <v>0</v>
      </c>
      <c r="U392" s="45"/>
    </row>
    <row r="393" spans="1:21" x14ac:dyDescent="0.25">
      <c r="A393" s="33"/>
      <c r="B393" s="40"/>
      <c r="C393" s="13"/>
      <c r="D393" s="40"/>
      <c r="E393" s="46"/>
      <c r="F393" s="47" t="s">
        <v>22</v>
      </c>
      <c r="G393" s="38"/>
      <c r="H393" s="38"/>
      <c r="I393" s="38"/>
      <c r="J393" s="38"/>
      <c r="K393" s="38">
        <f t="shared" ref="K393:K403" si="41">(G393*$G$7+H393*$H$7+I393*$I$7)/1000</f>
        <v>0</v>
      </c>
      <c r="L393" s="38"/>
      <c r="M393" s="40"/>
      <c r="N393" s="48"/>
      <c r="O393" s="47" t="s">
        <v>22</v>
      </c>
      <c r="P393" s="38"/>
      <c r="Q393" s="38"/>
      <c r="R393" s="38"/>
      <c r="S393" s="38"/>
      <c r="T393" s="44">
        <f t="shared" si="40"/>
        <v>0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22</v>
      </c>
      <c r="G394" s="38"/>
      <c r="H394" s="38"/>
      <c r="I394" s="38"/>
      <c r="J394" s="38"/>
      <c r="K394" s="38">
        <f t="shared" si="41"/>
        <v>0</v>
      </c>
      <c r="L394" s="38"/>
      <c r="M394" s="40"/>
      <c r="N394" s="46"/>
      <c r="O394" s="47" t="s">
        <v>22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22</v>
      </c>
      <c r="G395" s="38"/>
      <c r="H395" s="38"/>
      <c r="I395" s="38"/>
      <c r="J395" s="38"/>
      <c r="K395" s="38">
        <f t="shared" si="41"/>
        <v>0</v>
      </c>
      <c r="L395" s="38"/>
      <c r="M395" s="40"/>
      <c r="N395" s="48"/>
      <c r="O395" s="47" t="s">
        <v>22</v>
      </c>
      <c r="P395" s="38"/>
      <c r="Q395" s="38"/>
      <c r="R395" s="38"/>
      <c r="S395" s="38"/>
      <c r="T395" s="44">
        <f t="shared" si="40"/>
        <v>0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22</v>
      </c>
      <c r="G396" s="38"/>
      <c r="H396" s="38"/>
      <c r="I396" s="38"/>
      <c r="J396" s="38"/>
      <c r="K396" s="38">
        <f t="shared" si="41"/>
        <v>0</v>
      </c>
      <c r="L396" s="38"/>
      <c r="M396" s="40"/>
      <c r="N396" s="46"/>
      <c r="O396" s="47" t="s">
        <v>22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22</v>
      </c>
      <c r="G397" s="38"/>
      <c r="H397" s="38"/>
      <c r="I397" s="38"/>
      <c r="J397" s="38"/>
      <c r="K397" s="38">
        <f t="shared" si="41"/>
        <v>0</v>
      </c>
      <c r="L397" s="38"/>
      <c r="M397" s="40"/>
      <c r="N397" s="46"/>
      <c r="O397" s="47" t="s">
        <v>22</v>
      </c>
      <c r="P397" s="38"/>
      <c r="Q397" s="38"/>
      <c r="R397" s="38"/>
      <c r="S397" s="38"/>
      <c r="T397" s="44">
        <f t="shared" si="40"/>
        <v>0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6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22</v>
      </c>
      <c r="G399" s="38"/>
      <c r="H399" s="38"/>
      <c r="I399" s="38"/>
      <c r="J399" s="38"/>
      <c r="K399" s="38">
        <f t="shared" si="41"/>
        <v>0</v>
      </c>
      <c r="L399" s="38"/>
      <c r="M399" s="40"/>
      <c r="N399" s="46"/>
      <c r="O399" s="47" t="s">
        <v>22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A400" s="33"/>
      <c r="B400" s="40"/>
      <c r="C400" s="13"/>
      <c r="D400" s="40"/>
      <c r="E400" s="46"/>
      <c r="F400" s="47" t="s">
        <v>22</v>
      </c>
      <c r="G400" s="38"/>
      <c r="H400" s="38"/>
      <c r="I400" s="38"/>
      <c r="J400" s="38"/>
      <c r="K400" s="38">
        <f t="shared" si="41"/>
        <v>0</v>
      </c>
      <c r="L400" s="38"/>
      <c r="M400" s="40"/>
      <c r="N400" s="48"/>
      <c r="O400" s="47" t="s">
        <v>22</v>
      </c>
      <c r="P400" s="38"/>
      <c r="Q400" s="38"/>
      <c r="R400" s="38"/>
      <c r="S400" s="38"/>
      <c r="T400" s="44">
        <f t="shared" si="40"/>
        <v>0</v>
      </c>
      <c r="U400" s="45"/>
    </row>
    <row r="401" spans="1:21" x14ac:dyDescent="0.25">
      <c r="A401" s="33"/>
      <c r="B401" s="40"/>
      <c r="C401" s="13"/>
      <c r="D401" s="40"/>
      <c r="E401" s="46"/>
      <c r="F401" s="47" t="s">
        <v>22</v>
      </c>
      <c r="G401" s="38"/>
      <c r="H401" s="38"/>
      <c r="I401" s="38"/>
      <c r="J401" s="38"/>
      <c r="K401" s="38">
        <f t="shared" si="41"/>
        <v>0</v>
      </c>
      <c r="L401" s="38"/>
      <c r="M401" s="40"/>
      <c r="N401" s="48"/>
      <c r="O401" s="47" t="s">
        <v>22</v>
      </c>
      <c r="P401" s="38"/>
      <c r="Q401" s="38"/>
      <c r="R401" s="38"/>
      <c r="S401" s="38"/>
      <c r="T401" s="44">
        <f t="shared" si="40"/>
        <v>0</v>
      </c>
      <c r="U401" s="45"/>
    </row>
    <row r="402" spans="1:21" x14ac:dyDescent="0.25">
      <c r="A402" s="33"/>
      <c r="B402" s="40"/>
      <c r="C402" s="13"/>
      <c r="D402" s="40"/>
      <c r="E402" s="46"/>
      <c r="F402" s="47" t="s">
        <v>22</v>
      </c>
      <c r="G402" s="38"/>
      <c r="H402" s="38"/>
      <c r="I402" s="38"/>
      <c r="J402" s="38"/>
      <c r="K402" s="38">
        <f t="shared" si="41"/>
        <v>0</v>
      </c>
      <c r="L402" s="38"/>
      <c r="M402" s="40"/>
      <c r="N402" s="48"/>
      <c r="O402" s="47" t="s">
        <v>22</v>
      </c>
      <c r="P402" s="38"/>
      <c r="Q402" s="38"/>
      <c r="R402" s="38"/>
      <c r="S402" s="38"/>
      <c r="T402" s="44">
        <f t="shared" si="40"/>
        <v>0</v>
      </c>
      <c r="U402" s="45"/>
    </row>
    <row r="403" spans="1:21" x14ac:dyDescent="0.25">
      <c r="A403" s="33"/>
      <c r="B403" s="40"/>
      <c r="C403" s="13"/>
      <c r="D403" s="40"/>
      <c r="E403" s="46"/>
      <c r="F403" s="47" t="s">
        <v>22</v>
      </c>
      <c r="G403" s="38"/>
      <c r="H403" s="38"/>
      <c r="I403" s="38"/>
      <c r="J403" s="38"/>
      <c r="K403" s="38">
        <f t="shared" si="41"/>
        <v>0</v>
      </c>
      <c r="L403" s="38"/>
      <c r="M403" s="40"/>
      <c r="N403" s="49"/>
      <c r="O403" s="47" t="s">
        <v>22</v>
      </c>
      <c r="P403" s="38"/>
      <c r="Q403" s="38"/>
      <c r="R403" s="38"/>
      <c r="S403" s="38"/>
      <c r="T403" s="44">
        <f t="shared" si="40"/>
        <v>0</v>
      </c>
      <c r="U403" s="45"/>
    </row>
    <row r="404" spans="1:21" x14ac:dyDescent="0.25">
      <c r="E404" t="s">
        <v>0</v>
      </c>
      <c r="F404" s="1"/>
      <c r="G404" s="1">
        <v>45630</v>
      </c>
    </row>
    <row r="405" spans="1:21" x14ac:dyDescent="0.25">
      <c r="A405" s="2" t="s">
        <v>1</v>
      </c>
      <c r="B405" s="3" t="s">
        <v>2</v>
      </c>
      <c r="C405" s="3" t="s">
        <v>3</v>
      </c>
      <c r="D405" s="4" t="s">
        <v>4</v>
      </c>
      <c r="E405" s="4"/>
      <c r="F405" s="5"/>
      <c r="G405" s="5"/>
      <c r="H405" s="5"/>
      <c r="I405" s="5"/>
      <c r="J405" s="5"/>
      <c r="K405" s="6" t="s">
        <v>5</v>
      </c>
      <c r="L405" s="7"/>
      <c r="M405" s="4" t="s">
        <v>6</v>
      </c>
      <c r="N405" s="4"/>
      <c r="O405" s="5"/>
      <c r="P405" s="5"/>
      <c r="Q405" s="5"/>
      <c r="R405" s="5"/>
      <c r="S405" s="5"/>
      <c r="T405" s="8" t="s">
        <v>7</v>
      </c>
      <c r="U405" s="9" t="s">
        <v>8</v>
      </c>
    </row>
    <row r="406" spans="1:21" ht="25.5" x14ac:dyDescent="0.25">
      <c r="A406" s="2"/>
      <c r="B406" s="3"/>
      <c r="C406" s="3"/>
      <c r="D406" s="10" t="s">
        <v>9</v>
      </c>
      <c r="E406" s="11" t="s">
        <v>10</v>
      </c>
      <c r="F406" s="11" t="s">
        <v>11</v>
      </c>
      <c r="G406" s="12" t="s">
        <v>12</v>
      </c>
      <c r="H406" s="13"/>
      <c r="I406" s="13"/>
      <c r="J406" s="13"/>
      <c r="K406" s="13"/>
      <c r="L406" s="14" t="s">
        <v>13</v>
      </c>
      <c r="M406" s="10" t="s">
        <v>9</v>
      </c>
      <c r="N406" s="15" t="s">
        <v>14</v>
      </c>
      <c r="O406" s="11" t="s">
        <v>11</v>
      </c>
      <c r="P406" s="12" t="s">
        <v>12</v>
      </c>
      <c r="Q406" s="13"/>
      <c r="R406" s="13"/>
      <c r="S406" s="13"/>
      <c r="T406" s="8"/>
      <c r="U406" s="9"/>
    </row>
    <row r="407" spans="1:21" x14ac:dyDescent="0.25">
      <c r="A407" s="2"/>
      <c r="B407" s="3"/>
      <c r="C407" s="3"/>
      <c r="D407" s="10"/>
      <c r="E407" s="11"/>
      <c r="F407" s="11"/>
      <c r="G407" s="16" t="s">
        <v>15</v>
      </c>
      <c r="H407" s="17" t="s">
        <v>16</v>
      </c>
      <c r="I407" s="18" t="s">
        <v>17</v>
      </c>
      <c r="J407" s="19">
        <v>0</v>
      </c>
      <c r="K407" s="13"/>
      <c r="L407" s="20"/>
      <c r="M407" s="10"/>
      <c r="N407" s="15"/>
      <c r="O407" s="11"/>
      <c r="P407" s="16" t="s">
        <v>15</v>
      </c>
      <c r="Q407" s="17" t="s">
        <v>16</v>
      </c>
      <c r="R407" s="18" t="s">
        <v>17</v>
      </c>
      <c r="S407" s="19">
        <v>0</v>
      </c>
      <c r="T407" s="8"/>
      <c r="U407" s="9"/>
    </row>
    <row r="408" spans="1:21" x14ac:dyDescent="0.25">
      <c r="A408" s="21"/>
      <c r="B408" s="22"/>
      <c r="C408" s="23"/>
      <c r="D408" s="24"/>
      <c r="E408" s="25"/>
      <c r="F408" s="25"/>
      <c r="G408" s="26"/>
      <c r="H408" s="27"/>
      <c r="I408" s="28"/>
      <c r="J408" s="29"/>
      <c r="K408" s="30"/>
      <c r="L408" s="30"/>
      <c r="M408" s="24"/>
      <c r="N408" s="25"/>
      <c r="O408" s="25"/>
      <c r="P408" s="26"/>
      <c r="Q408" s="27"/>
      <c r="R408" s="28"/>
      <c r="S408" s="29"/>
      <c r="T408" s="31"/>
      <c r="U408" s="32"/>
    </row>
    <row r="409" spans="1:21" x14ac:dyDescent="0.25">
      <c r="A409" s="33"/>
      <c r="B409" s="33">
        <v>572</v>
      </c>
      <c r="C409" s="34"/>
      <c r="D409" s="35">
        <v>250</v>
      </c>
      <c r="E409" s="36"/>
      <c r="F409" s="37"/>
      <c r="G409" s="38"/>
      <c r="H409" s="38"/>
      <c r="I409" s="38"/>
      <c r="J409" s="38"/>
      <c r="K409" s="38">
        <f>((SUM(H411:H422)*H410)+(SUM(G411:G422)*G410)+(SUM(I411:I422)*I410))/1000</f>
        <v>28.658999999999999</v>
      </c>
      <c r="L409" s="38" t="e">
        <f>T409*100/M409</f>
        <v>#DIV/0!</v>
      </c>
      <c r="M409" s="35"/>
      <c r="N409" s="36"/>
      <c r="O409" s="37"/>
      <c r="P409" s="38"/>
      <c r="Q409" s="38"/>
      <c r="R409" s="38"/>
      <c r="S409" s="38"/>
      <c r="T409" s="39">
        <f>((SUM(Q411:Q422)*Q410)+(SUM(P411:P422)*P410)+(SUM(R411:R422)*R410))/1000</f>
        <v>0</v>
      </c>
      <c r="U409" s="39" t="e">
        <f>T409*100/M409</f>
        <v>#DIV/0!</v>
      </c>
    </row>
    <row r="410" spans="1:21" x14ac:dyDescent="0.25">
      <c r="A410" s="33"/>
      <c r="B410" s="40"/>
      <c r="C410" s="13"/>
      <c r="D410" s="40"/>
      <c r="E410" s="41" t="s">
        <v>19</v>
      </c>
      <c r="F410" s="42"/>
      <c r="G410" s="43">
        <v>233</v>
      </c>
      <c r="H410" s="43">
        <v>233</v>
      </c>
      <c r="I410" s="43">
        <v>233</v>
      </c>
      <c r="J410" s="43"/>
      <c r="K410" s="38"/>
      <c r="L410" s="38"/>
      <c r="M410" s="40"/>
      <c r="N410" s="41" t="s">
        <v>19</v>
      </c>
      <c r="O410" s="42"/>
      <c r="P410" s="43"/>
      <c r="Q410" s="43"/>
      <c r="R410" s="43"/>
      <c r="S410" s="38"/>
      <c r="T410" s="44"/>
      <c r="U410" s="45"/>
    </row>
    <row r="411" spans="1:21" x14ac:dyDescent="0.25">
      <c r="A411" s="33"/>
      <c r="B411" s="40"/>
      <c r="C411" s="13"/>
      <c r="D411" s="40"/>
      <c r="E411" s="46"/>
      <c r="F411" s="47" t="s">
        <v>30</v>
      </c>
      <c r="G411" s="38">
        <v>48</v>
      </c>
      <c r="H411" s="38">
        <v>32</v>
      </c>
      <c r="I411" s="38">
        <v>43</v>
      </c>
      <c r="J411" s="38">
        <v>16</v>
      </c>
      <c r="K411" s="38">
        <f>(G411*$G$7+H411*$H$7+I411*$I$7)/1000</f>
        <v>0</v>
      </c>
      <c r="L411" s="38"/>
      <c r="M411" s="40"/>
      <c r="N411" s="46"/>
      <c r="O411" s="47" t="s">
        <v>22</v>
      </c>
      <c r="P411" s="38"/>
      <c r="Q411" s="38"/>
      <c r="R411" s="38"/>
      <c r="S411" s="38"/>
      <c r="T411" s="44">
        <f t="shared" ref="T411:T422" si="42">(P411*$P$7+Q411*$Q$7+R411*$R$7)/1000</f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31</v>
      </c>
      <c r="G412" s="38">
        <v>0</v>
      </c>
      <c r="H412" s="38">
        <v>0</v>
      </c>
      <c r="I412" s="38">
        <v>0</v>
      </c>
      <c r="J412" s="38"/>
      <c r="K412" s="38">
        <f t="shared" ref="K412:K422" si="43">(G412*$G$7+H412*$H$7+I412*$I$7)/1000</f>
        <v>0</v>
      </c>
      <c r="L412" s="38"/>
      <c r="M412" s="40"/>
      <c r="N412" s="48"/>
      <c r="O412" s="47" t="s">
        <v>22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36</v>
      </c>
      <c r="G413" s="38">
        <v>0</v>
      </c>
      <c r="H413" s="38">
        <v>0</v>
      </c>
      <c r="I413" s="38">
        <v>0</v>
      </c>
      <c r="J413" s="38"/>
      <c r="K413" s="38">
        <f t="shared" si="43"/>
        <v>0</v>
      </c>
      <c r="L413" s="38"/>
      <c r="M413" s="40"/>
      <c r="N413" s="46"/>
      <c r="O413" s="47" t="s">
        <v>22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22</v>
      </c>
      <c r="G414" s="38"/>
      <c r="H414" s="38"/>
      <c r="I414" s="38"/>
      <c r="J414" s="38"/>
      <c r="K414" s="38">
        <f t="shared" si="43"/>
        <v>0</v>
      </c>
      <c r="L414" s="38"/>
      <c r="M414" s="40"/>
      <c r="N414" s="48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22</v>
      </c>
      <c r="G415" s="38"/>
      <c r="H415" s="38"/>
      <c r="I415" s="38"/>
      <c r="J415" s="38"/>
      <c r="K415" s="38">
        <f t="shared" si="43"/>
        <v>0</v>
      </c>
      <c r="L415" s="38"/>
      <c r="M415" s="40"/>
      <c r="N415" s="46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22</v>
      </c>
      <c r="G416" s="38"/>
      <c r="H416" s="38"/>
      <c r="I416" s="38"/>
      <c r="J416" s="38"/>
      <c r="K416" s="38">
        <f t="shared" si="43"/>
        <v>0</v>
      </c>
      <c r="L416" s="38"/>
      <c r="M416" s="40"/>
      <c r="N416" s="46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22</v>
      </c>
      <c r="G417" s="38"/>
      <c r="H417" s="38"/>
      <c r="I417" s="38"/>
      <c r="J417" s="38"/>
      <c r="K417" s="38">
        <f t="shared" si="43"/>
        <v>0</v>
      </c>
      <c r="L417" s="38"/>
      <c r="M417" s="40"/>
      <c r="N417" s="46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22</v>
      </c>
      <c r="G418" s="38"/>
      <c r="H418" s="38"/>
      <c r="I418" s="38"/>
      <c r="J418" s="38"/>
      <c r="K418" s="38">
        <f t="shared" si="43"/>
        <v>0</v>
      </c>
      <c r="L418" s="38"/>
      <c r="M418" s="40"/>
      <c r="N418" s="46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A419" s="33"/>
      <c r="B419" s="40"/>
      <c r="C419" s="13"/>
      <c r="D419" s="40"/>
      <c r="E419" s="46"/>
      <c r="F419" s="47" t="s">
        <v>22</v>
      </c>
      <c r="G419" s="38"/>
      <c r="H419" s="38"/>
      <c r="I419" s="38"/>
      <c r="J419" s="38"/>
      <c r="K419" s="38">
        <f t="shared" si="43"/>
        <v>0</v>
      </c>
      <c r="L419" s="38"/>
      <c r="M419" s="40"/>
      <c r="N419" s="48"/>
      <c r="O419" s="47" t="s">
        <v>22</v>
      </c>
      <c r="P419" s="38"/>
      <c r="Q419" s="38"/>
      <c r="R419" s="38"/>
      <c r="S419" s="38"/>
      <c r="T419" s="44">
        <f t="shared" si="42"/>
        <v>0</v>
      </c>
      <c r="U419" s="45"/>
    </row>
    <row r="420" spans="1:21" x14ac:dyDescent="0.25">
      <c r="A420" s="33"/>
      <c r="B420" s="40"/>
      <c r="C420" s="13"/>
      <c r="D420" s="40"/>
      <c r="E420" s="46"/>
      <c r="F420" s="47" t="s">
        <v>22</v>
      </c>
      <c r="G420" s="38"/>
      <c r="H420" s="38"/>
      <c r="I420" s="38"/>
      <c r="J420" s="38"/>
      <c r="K420" s="38">
        <f t="shared" si="43"/>
        <v>0</v>
      </c>
      <c r="L420" s="38"/>
      <c r="M420" s="40"/>
      <c r="N420" s="48"/>
      <c r="O420" s="47" t="s">
        <v>22</v>
      </c>
      <c r="P420" s="38"/>
      <c r="Q420" s="38"/>
      <c r="R420" s="38"/>
      <c r="S420" s="38"/>
      <c r="T420" s="44">
        <f t="shared" si="42"/>
        <v>0</v>
      </c>
      <c r="U420" s="45"/>
    </row>
    <row r="421" spans="1:21" x14ac:dyDescent="0.25">
      <c r="A421" s="33"/>
      <c r="B421" s="40"/>
      <c r="C421" s="13"/>
      <c r="D421" s="40"/>
      <c r="E421" s="46"/>
      <c r="F421" s="47" t="s">
        <v>22</v>
      </c>
      <c r="G421" s="38"/>
      <c r="H421" s="38"/>
      <c r="I421" s="38"/>
      <c r="J421" s="38"/>
      <c r="K421" s="38">
        <f t="shared" si="43"/>
        <v>0</v>
      </c>
      <c r="L421" s="38"/>
      <c r="M421" s="40"/>
      <c r="N421" s="48"/>
      <c r="O421" s="47" t="s">
        <v>22</v>
      </c>
      <c r="P421" s="38"/>
      <c r="Q421" s="38"/>
      <c r="R421" s="38"/>
      <c r="S421" s="38"/>
      <c r="T421" s="44">
        <f t="shared" si="42"/>
        <v>0</v>
      </c>
      <c r="U421" s="45"/>
    </row>
    <row r="422" spans="1:21" x14ac:dyDescent="0.25">
      <c r="A422" s="33"/>
      <c r="B422" s="40"/>
      <c r="C422" s="13"/>
      <c r="D422" s="40"/>
      <c r="E422" s="46"/>
      <c r="F422" s="47" t="s">
        <v>22</v>
      </c>
      <c r="G422" s="38"/>
      <c r="H422" s="38"/>
      <c r="I422" s="38"/>
      <c r="J422" s="38"/>
      <c r="K422" s="38">
        <f t="shared" si="43"/>
        <v>0</v>
      </c>
      <c r="L422" s="38"/>
      <c r="M422" s="40"/>
      <c r="N422" s="49"/>
      <c r="O422" s="47" t="s">
        <v>22</v>
      </c>
      <c r="P422" s="38"/>
      <c r="Q422" s="38"/>
      <c r="R422" s="38"/>
      <c r="S422" s="38"/>
      <c r="T422" s="44">
        <f t="shared" si="42"/>
        <v>0</v>
      </c>
      <c r="U422" s="45"/>
    </row>
    <row r="423" spans="1:21" x14ac:dyDescent="0.25">
      <c r="E423" t="s">
        <v>0</v>
      </c>
      <c r="F423" s="1">
        <v>45627</v>
      </c>
    </row>
    <row r="424" spans="1:21" x14ac:dyDescent="0.25">
      <c r="A424" s="2" t="s">
        <v>1</v>
      </c>
      <c r="B424" s="3" t="s">
        <v>2</v>
      </c>
      <c r="C424" s="3" t="s">
        <v>3</v>
      </c>
      <c r="D424" s="4" t="s">
        <v>4</v>
      </c>
      <c r="E424" s="4"/>
      <c r="F424" s="5"/>
      <c r="G424" s="5"/>
      <c r="H424" s="5"/>
      <c r="I424" s="5"/>
      <c r="J424" s="5"/>
      <c r="K424" s="6" t="s">
        <v>5</v>
      </c>
      <c r="L424" s="7"/>
      <c r="M424" s="4" t="s">
        <v>6</v>
      </c>
      <c r="N424" s="4"/>
      <c r="O424" s="5"/>
      <c r="P424" s="5"/>
      <c r="Q424" s="5"/>
      <c r="R424" s="5"/>
      <c r="S424" s="5"/>
      <c r="T424" s="8" t="s">
        <v>7</v>
      </c>
      <c r="U424" s="9" t="s">
        <v>8</v>
      </c>
    </row>
    <row r="425" spans="1:21" ht="25.5" x14ac:dyDescent="0.25">
      <c r="A425" s="2"/>
      <c r="B425" s="3"/>
      <c r="C425" s="3"/>
      <c r="D425" s="10" t="s">
        <v>9</v>
      </c>
      <c r="E425" s="11" t="s">
        <v>10</v>
      </c>
      <c r="F425" s="11" t="s">
        <v>11</v>
      </c>
      <c r="G425" s="12" t="s">
        <v>12</v>
      </c>
      <c r="H425" s="13"/>
      <c r="I425" s="13"/>
      <c r="J425" s="13"/>
      <c r="K425" s="13"/>
      <c r="L425" s="14" t="s">
        <v>13</v>
      </c>
      <c r="M425" s="10" t="s">
        <v>9</v>
      </c>
      <c r="N425" s="15" t="s">
        <v>14</v>
      </c>
      <c r="O425" s="11" t="s">
        <v>11</v>
      </c>
      <c r="P425" s="12" t="s">
        <v>12</v>
      </c>
      <c r="Q425" s="13"/>
      <c r="R425" s="13"/>
      <c r="S425" s="13"/>
      <c r="T425" s="8"/>
      <c r="U425" s="9"/>
    </row>
    <row r="426" spans="1:21" x14ac:dyDescent="0.25">
      <c r="A426" s="2"/>
      <c r="B426" s="3"/>
      <c r="C426" s="3"/>
      <c r="D426" s="10"/>
      <c r="E426" s="11"/>
      <c r="F426" s="11"/>
      <c r="G426" s="16" t="s">
        <v>15</v>
      </c>
      <c r="H426" s="17" t="s">
        <v>16</v>
      </c>
      <c r="I426" s="18" t="s">
        <v>17</v>
      </c>
      <c r="J426" s="19">
        <v>0</v>
      </c>
      <c r="K426" s="13"/>
      <c r="L426" s="20"/>
      <c r="M426" s="10"/>
      <c r="N426" s="15"/>
      <c r="O426" s="11"/>
      <c r="P426" s="16" t="s">
        <v>15</v>
      </c>
      <c r="Q426" s="17" t="s">
        <v>16</v>
      </c>
      <c r="R426" s="18" t="s">
        <v>17</v>
      </c>
      <c r="S426" s="19">
        <v>0</v>
      </c>
      <c r="T426" s="8"/>
      <c r="U426" s="9"/>
    </row>
    <row r="427" spans="1:21" x14ac:dyDescent="0.25">
      <c r="A427" s="21"/>
      <c r="B427" s="22"/>
      <c r="C427" s="23"/>
      <c r="D427" s="24"/>
      <c r="E427" s="25"/>
      <c r="F427" s="25"/>
      <c r="G427" s="26"/>
      <c r="H427" s="27"/>
      <c r="I427" s="28"/>
      <c r="J427" s="29"/>
      <c r="K427" s="30"/>
      <c r="L427" s="30"/>
      <c r="M427" s="24"/>
      <c r="N427" s="25"/>
      <c r="O427" s="25"/>
      <c r="P427" s="26"/>
      <c r="Q427" s="27"/>
      <c r="R427" s="28"/>
      <c r="S427" s="29"/>
      <c r="T427" s="31"/>
      <c r="U427" s="32"/>
    </row>
    <row r="428" spans="1:21" x14ac:dyDescent="0.25">
      <c r="A428" s="33"/>
      <c r="B428" s="33">
        <v>573</v>
      </c>
      <c r="C428" s="34"/>
      <c r="D428" s="35"/>
      <c r="E428" s="36"/>
      <c r="F428" s="37"/>
      <c r="G428" s="38"/>
      <c r="H428" s="38"/>
      <c r="I428" s="38"/>
      <c r="J428" s="38"/>
      <c r="K428" s="38">
        <f>((SUM(H430:H441)*H429)+(SUM(G430:G441)*G429)+(SUM(I430:I441)*I429))/1000</f>
        <v>9.6980000000000004</v>
      </c>
      <c r="L428" s="38" t="e">
        <f>T428*100/M428</f>
        <v>#DIV/0!</v>
      </c>
      <c r="M428" s="35"/>
      <c r="N428" s="36"/>
      <c r="O428" s="37"/>
      <c r="P428" s="38"/>
      <c r="Q428" s="38"/>
      <c r="R428" s="38"/>
      <c r="S428" s="38"/>
      <c r="T428" s="39">
        <f>((SUM(Q430:Q441)*Q429)+(SUM(P430:P441)*P429)+(SUM(R430:R441)*R429))/1000</f>
        <v>0</v>
      </c>
      <c r="U428" s="39" t="e">
        <f>T428*100/M428</f>
        <v>#DIV/0!</v>
      </c>
    </row>
    <row r="429" spans="1:21" x14ac:dyDescent="0.25">
      <c r="A429" s="33"/>
      <c r="B429" s="40"/>
      <c r="C429" s="13"/>
      <c r="D429" s="40"/>
      <c r="E429" s="41" t="s">
        <v>19</v>
      </c>
      <c r="F429" s="42"/>
      <c r="G429" s="43">
        <v>230</v>
      </c>
      <c r="H429" s="43">
        <v>231</v>
      </c>
      <c r="I429" s="43">
        <v>232</v>
      </c>
      <c r="J429" s="43"/>
      <c r="K429" s="38"/>
      <c r="L429" s="38"/>
      <c r="M429" s="40"/>
      <c r="N429" s="41" t="s">
        <v>19</v>
      </c>
      <c r="O429" s="42"/>
      <c r="P429" s="43"/>
      <c r="Q429" s="43"/>
      <c r="R429" s="43"/>
      <c r="S429" s="38"/>
      <c r="T429" s="44"/>
      <c r="U429" s="45"/>
    </row>
    <row r="430" spans="1:21" x14ac:dyDescent="0.25">
      <c r="A430" s="33"/>
      <c r="B430" s="40"/>
      <c r="C430" s="13"/>
      <c r="D430" s="40"/>
      <c r="E430" s="46"/>
      <c r="F430" s="47" t="s">
        <v>95</v>
      </c>
      <c r="G430" s="38">
        <v>4</v>
      </c>
      <c r="H430" s="38">
        <v>24</v>
      </c>
      <c r="I430" s="38">
        <v>3</v>
      </c>
      <c r="J430" s="38">
        <v>19</v>
      </c>
      <c r="K430" s="38">
        <f>(G430*$G$7+H430*$H$7+I430*$I$7)/1000</f>
        <v>0</v>
      </c>
      <c r="L430" s="38"/>
      <c r="M430" s="40"/>
      <c r="N430" s="46"/>
      <c r="O430" s="47" t="s">
        <v>22</v>
      </c>
      <c r="P430" s="38"/>
      <c r="Q430" s="38"/>
      <c r="R430" s="38"/>
      <c r="S430" s="38"/>
      <c r="T430" s="44">
        <f t="shared" ref="T430:T441" si="44">(P430*$P$7+Q430*$Q$7+R430*$R$7)/1000</f>
        <v>0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99</v>
      </c>
      <c r="G431" s="38">
        <v>5</v>
      </c>
      <c r="H431" s="38">
        <v>4</v>
      </c>
      <c r="I431" s="38">
        <v>2</v>
      </c>
      <c r="J431" s="38">
        <v>3</v>
      </c>
      <c r="K431" s="38">
        <f t="shared" ref="K431:K441" si="45">(G431*$G$7+H431*$H$7+I431*$I$7)/1000</f>
        <v>0</v>
      </c>
      <c r="L431" s="38"/>
      <c r="M431" s="40"/>
      <c r="N431" s="48"/>
      <c r="O431" s="47" t="s">
        <v>22</v>
      </c>
      <c r="P431" s="38"/>
      <c r="Q431" s="38"/>
      <c r="R431" s="38"/>
      <c r="S431" s="38"/>
      <c r="T431" s="44">
        <f t="shared" si="44"/>
        <v>0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22</v>
      </c>
      <c r="G432" s="38"/>
      <c r="H432" s="38"/>
      <c r="I432" s="38"/>
      <c r="J432" s="38"/>
      <c r="K432" s="38">
        <f t="shared" si="45"/>
        <v>0</v>
      </c>
      <c r="L432" s="38"/>
      <c r="M432" s="40"/>
      <c r="N432" s="46"/>
      <c r="O432" s="47" t="s">
        <v>22</v>
      </c>
      <c r="P432" s="38"/>
      <c r="Q432" s="38"/>
      <c r="R432" s="38"/>
      <c r="S432" s="38"/>
      <c r="T432" s="44">
        <f t="shared" si="44"/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22</v>
      </c>
      <c r="G433" s="38"/>
      <c r="H433" s="38"/>
      <c r="I433" s="38"/>
      <c r="J433" s="38"/>
      <c r="K433" s="38">
        <f t="shared" si="45"/>
        <v>0</v>
      </c>
      <c r="L433" s="38"/>
      <c r="M433" s="40"/>
      <c r="N433" s="48"/>
      <c r="O433" s="47" t="s">
        <v>22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6"/>
      <c r="O434" s="47" t="s">
        <v>22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6"/>
      <c r="O435" s="47" t="s">
        <v>22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6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6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  <row r="438" spans="1:21" x14ac:dyDescent="0.25">
      <c r="A438" s="33"/>
      <c r="B438" s="40"/>
      <c r="C438" s="13"/>
      <c r="D438" s="40"/>
      <c r="E438" s="46"/>
      <c r="F438" s="47" t="s">
        <v>22</v>
      </c>
      <c r="G438" s="38"/>
      <c r="H438" s="38"/>
      <c r="I438" s="38"/>
      <c r="J438" s="38"/>
      <c r="K438" s="38">
        <f t="shared" si="45"/>
        <v>0</v>
      </c>
      <c r="L438" s="38"/>
      <c r="M438" s="40"/>
      <c r="N438" s="48"/>
      <c r="O438" s="47" t="s">
        <v>22</v>
      </c>
      <c r="P438" s="38"/>
      <c r="Q438" s="38"/>
      <c r="R438" s="38"/>
      <c r="S438" s="38"/>
      <c r="T438" s="44">
        <f t="shared" si="44"/>
        <v>0</v>
      </c>
      <c r="U438" s="45"/>
    </row>
    <row r="439" spans="1:21" x14ac:dyDescent="0.25">
      <c r="A439" s="33"/>
      <c r="B439" s="40"/>
      <c r="C439" s="13"/>
      <c r="D439" s="40"/>
      <c r="E439" s="46"/>
      <c r="F439" s="47" t="s">
        <v>22</v>
      </c>
      <c r="G439" s="38"/>
      <c r="H439" s="38"/>
      <c r="I439" s="38"/>
      <c r="J439" s="38"/>
      <c r="K439" s="38">
        <f t="shared" si="45"/>
        <v>0</v>
      </c>
      <c r="L439" s="38"/>
      <c r="M439" s="40"/>
      <c r="N439" s="48"/>
      <c r="O439" s="47" t="s">
        <v>22</v>
      </c>
      <c r="P439" s="38"/>
      <c r="Q439" s="38"/>
      <c r="R439" s="38"/>
      <c r="S439" s="38"/>
      <c r="T439" s="44">
        <f t="shared" si="44"/>
        <v>0</v>
      </c>
      <c r="U439" s="45"/>
    </row>
    <row r="440" spans="1:21" x14ac:dyDescent="0.25">
      <c r="A440" s="33"/>
      <c r="B440" s="40"/>
      <c r="C440" s="13"/>
      <c r="D440" s="40"/>
      <c r="E440" s="46"/>
      <c r="F440" s="47" t="s">
        <v>22</v>
      </c>
      <c r="G440" s="38"/>
      <c r="H440" s="38"/>
      <c r="I440" s="38"/>
      <c r="J440" s="38"/>
      <c r="K440" s="38">
        <f t="shared" si="45"/>
        <v>0</v>
      </c>
      <c r="L440" s="38"/>
      <c r="M440" s="40"/>
      <c r="N440" s="48"/>
      <c r="O440" s="47" t="s">
        <v>22</v>
      </c>
      <c r="P440" s="38"/>
      <c r="Q440" s="38"/>
      <c r="R440" s="38"/>
      <c r="S440" s="38"/>
      <c r="T440" s="44">
        <f t="shared" si="44"/>
        <v>0</v>
      </c>
      <c r="U440" s="45"/>
    </row>
    <row r="441" spans="1:21" x14ac:dyDescent="0.25">
      <c r="A441" s="33"/>
      <c r="B441" s="40"/>
      <c r="C441" s="13"/>
      <c r="D441" s="40"/>
      <c r="E441" s="46"/>
      <c r="F441" s="47" t="s">
        <v>22</v>
      </c>
      <c r="G441" s="38"/>
      <c r="H441" s="38"/>
      <c r="I441" s="38"/>
      <c r="J441" s="38"/>
      <c r="K441" s="38">
        <f t="shared" si="45"/>
        <v>0</v>
      </c>
      <c r="L441" s="38"/>
      <c r="M441" s="40"/>
      <c r="N441" s="49"/>
      <c r="O441" s="47" t="s">
        <v>22</v>
      </c>
      <c r="P441" s="38"/>
      <c r="Q441" s="38"/>
      <c r="R441" s="38"/>
      <c r="S441" s="38"/>
      <c r="T441" s="44">
        <f t="shared" si="44"/>
        <v>0</v>
      </c>
      <c r="U441" s="45"/>
    </row>
    <row r="442" spans="1:21" x14ac:dyDescent="0.25">
      <c r="E442" t="s">
        <v>0</v>
      </c>
      <c r="F442" s="1"/>
    </row>
    <row r="443" spans="1:21" x14ac:dyDescent="0.25">
      <c r="A443" s="2" t="s">
        <v>1</v>
      </c>
      <c r="B443" s="3" t="s">
        <v>2</v>
      </c>
      <c r="C443" s="3" t="s">
        <v>3</v>
      </c>
      <c r="D443" s="4" t="s">
        <v>4</v>
      </c>
      <c r="E443" s="4"/>
      <c r="F443" s="5"/>
      <c r="G443" s="5"/>
      <c r="H443" s="5"/>
      <c r="I443" s="5"/>
      <c r="J443" s="5"/>
      <c r="K443" s="6" t="s">
        <v>5</v>
      </c>
      <c r="L443" s="7"/>
      <c r="M443" s="4" t="s">
        <v>6</v>
      </c>
      <c r="N443" s="4"/>
      <c r="O443" s="5"/>
      <c r="P443" s="5"/>
      <c r="Q443" s="5"/>
      <c r="R443" s="5"/>
      <c r="S443" s="5"/>
      <c r="T443" s="8" t="s">
        <v>7</v>
      </c>
      <c r="U443" s="9" t="s">
        <v>8</v>
      </c>
    </row>
    <row r="444" spans="1:21" ht="25.5" x14ac:dyDescent="0.25">
      <c r="A444" s="2"/>
      <c r="B444" s="3"/>
      <c r="C444" s="3"/>
      <c r="D444" s="10" t="s">
        <v>9</v>
      </c>
      <c r="E444" s="11" t="s">
        <v>10</v>
      </c>
      <c r="F444" s="11" t="s">
        <v>11</v>
      </c>
      <c r="G444" s="12" t="s">
        <v>12</v>
      </c>
      <c r="H444" s="13"/>
      <c r="I444" s="13"/>
      <c r="J444" s="13"/>
      <c r="K444" s="13"/>
      <c r="L444" s="14" t="s">
        <v>13</v>
      </c>
      <c r="M444" s="10" t="s">
        <v>9</v>
      </c>
      <c r="N444" s="15" t="s">
        <v>14</v>
      </c>
      <c r="O444" s="11" t="s">
        <v>11</v>
      </c>
      <c r="P444" s="12" t="s">
        <v>12</v>
      </c>
      <c r="Q444" s="13"/>
      <c r="R444" s="13"/>
      <c r="S444" s="13"/>
      <c r="T444" s="8"/>
      <c r="U444" s="9"/>
    </row>
    <row r="445" spans="1:21" x14ac:dyDescent="0.25">
      <c r="A445" s="2"/>
      <c r="B445" s="3"/>
      <c r="C445" s="3"/>
      <c r="D445" s="10"/>
      <c r="E445" s="11"/>
      <c r="F445" s="11"/>
      <c r="G445" s="16" t="s">
        <v>15</v>
      </c>
      <c r="H445" s="17" t="s">
        <v>16</v>
      </c>
      <c r="I445" s="18" t="s">
        <v>17</v>
      </c>
      <c r="J445" s="19">
        <v>0</v>
      </c>
      <c r="K445" s="13"/>
      <c r="L445" s="20"/>
      <c r="M445" s="10"/>
      <c r="N445" s="15"/>
      <c r="O445" s="11"/>
      <c r="P445" s="16" t="s">
        <v>15</v>
      </c>
      <c r="Q445" s="17" t="s">
        <v>16</v>
      </c>
      <c r="R445" s="18" t="s">
        <v>17</v>
      </c>
      <c r="S445" s="19">
        <v>0</v>
      </c>
      <c r="T445" s="8"/>
      <c r="U445" s="9"/>
    </row>
    <row r="446" spans="1:21" x14ac:dyDescent="0.25">
      <c r="A446" s="21"/>
      <c r="B446" s="22"/>
      <c r="C446" s="23"/>
      <c r="D446" s="24"/>
      <c r="E446" s="25"/>
      <c r="F446" s="25"/>
      <c r="G446" s="26"/>
      <c r="H446" s="27"/>
      <c r="I446" s="28"/>
      <c r="J446" s="29"/>
      <c r="K446" s="30"/>
      <c r="L446" s="30"/>
      <c r="M446" s="24"/>
      <c r="N446" s="25"/>
      <c r="O446" s="25"/>
      <c r="P446" s="26"/>
      <c r="Q446" s="27"/>
      <c r="R446" s="28"/>
      <c r="S446" s="29"/>
      <c r="T446" s="31"/>
      <c r="U446" s="32"/>
    </row>
    <row r="447" spans="1:21" x14ac:dyDescent="0.25">
      <c r="A447" s="33"/>
      <c r="B447" s="33">
        <v>574</v>
      </c>
      <c r="C447" s="34"/>
      <c r="D447" s="35"/>
      <c r="E447" s="36"/>
      <c r="F447" s="37"/>
      <c r="G447" s="38"/>
      <c r="H447" s="38"/>
      <c r="I447" s="38"/>
      <c r="J447" s="38"/>
      <c r="K447" s="38">
        <f>((SUM(H449:H460)*H448)+(SUM(G449:G460)*G448)+(SUM(I449:I460)*I448))/1000</f>
        <v>0</v>
      </c>
      <c r="L447" s="38" t="e">
        <f>T447*100/M447</f>
        <v>#DIV/0!</v>
      </c>
      <c r="M447" s="35"/>
      <c r="N447" s="36"/>
      <c r="O447" s="37"/>
      <c r="P447" s="38"/>
      <c r="Q447" s="38"/>
      <c r="R447" s="38"/>
      <c r="S447" s="38"/>
      <c r="T447" s="39">
        <f>((SUM(Q449:Q460)*Q448)+(SUM(P449:P460)*P448)+(SUM(R449:R460)*R448))/1000</f>
        <v>0</v>
      </c>
      <c r="U447" s="39" t="e">
        <f>T447*100/M447</f>
        <v>#DIV/0!</v>
      </c>
    </row>
    <row r="448" spans="1:21" x14ac:dyDescent="0.25">
      <c r="A448" s="33"/>
      <c r="B448" s="40"/>
      <c r="C448" s="13"/>
      <c r="D448" s="40"/>
      <c r="E448" s="41" t="s">
        <v>19</v>
      </c>
      <c r="F448" s="42"/>
      <c r="G448" s="43"/>
      <c r="H448" s="43"/>
      <c r="I448" s="43"/>
      <c r="J448" s="43"/>
      <c r="K448" s="38"/>
      <c r="L448" s="38"/>
      <c r="M448" s="40"/>
      <c r="N448" s="41" t="s">
        <v>19</v>
      </c>
      <c r="O448" s="42"/>
      <c r="P448" s="43"/>
      <c r="Q448" s="43"/>
      <c r="R448" s="43"/>
      <c r="S448" s="38"/>
      <c r="T448" s="44"/>
      <c r="U448" s="45"/>
    </row>
    <row r="449" spans="1:21" x14ac:dyDescent="0.25">
      <c r="A449" s="33"/>
      <c r="B449" s="40"/>
      <c r="C449" s="13"/>
      <c r="D449" s="40"/>
      <c r="E449" s="46"/>
      <c r="F449" s="47" t="s">
        <v>22</v>
      </c>
      <c r="G449" s="38"/>
      <c r="H449" s="38"/>
      <c r="I449" s="38"/>
      <c r="J449" s="38"/>
      <c r="K449" s="38">
        <f>(G449*$G$7+H449*$H$7+I449*$I$7)/1000</f>
        <v>0</v>
      </c>
      <c r="L449" s="38"/>
      <c r="M449" s="40"/>
      <c r="N449" s="46"/>
      <c r="O449" s="47" t="s">
        <v>22</v>
      </c>
      <c r="P449" s="38"/>
      <c r="Q449" s="38"/>
      <c r="R449" s="38"/>
      <c r="S449" s="38"/>
      <c r="T449" s="44">
        <f t="shared" ref="T449:T460" si="46">(P449*$P$7+Q449*$Q$7+R449*$R$7)/1000</f>
        <v>0</v>
      </c>
      <c r="U449" s="45"/>
    </row>
    <row r="450" spans="1:21" x14ac:dyDescent="0.25">
      <c r="A450" s="33"/>
      <c r="B450" s="40"/>
      <c r="C450" s="13"/>
      <c r="D450" s="40"/>
      <c r="E450" s="46"/>
      <c r="F450" s="47" t="s">
        <v>22</v>
      </c>
      <c r="G450" s="38"/>
      <c r="H450" s="38"/>
      <c r="I450" s="38"/>
      <c r="J450" s="38"/>
      <c r="K450" s="38">
        <f t="shared" ref="K450:K460" si="47">(G450*$G$7+H450*$H$7+I450*$I$7)/1000</f>
        <v>0</v>
      </c>
      <c r="L450" s="38"/>
      <c r="M450" s="40"/>
      <c r="N450" s="48"/>
      <c r="O450" s="47" t="s">
        <v>22</v>
      </c>
      <c r="P450" s="38"/>
      <c r="Q450" s="38"/>
      <c r="R450" s="38"/>
      <c r="S450" s="38"/>
      <c r="T450" s="44">
        <f t="shared" si="46"/>
        <v>0</v>
      </c>
      <c r="U450" s="45"/>
    </row>
    <row r="451" spans="1:21" x14ac:dyDescent="0.25">
      <c r="A451" s="33"/>
      <c r="B451" s="40"/>
      <c r="C451" s="13"/>
      <c r="D451" s="40"/>
      <c r="E451" s="46"/>
      <c r="F451" s="47" t="s">
        <v>22</v>
      </c>
      <c r="G451" s="38"/>
      <c r="H451" s="38"/>
      <c r="I451" s="38"/>
      <c r="J451" s="38"/>
      <c r="K451" s="38">
        <f t="shared" si="47"/>
        <v>0</v>
      </c>
      <c r="L451" s="38"/>
      <c r="M451" s="40"/>
      <c r="N451" s="46"/>
      <c r="O451" s="47" t="s">
        <v>22</v>
      </c>
      <c r="P451" s="38"/>
      <c r="Q451" s="38"/>
      <c r="R451" s="38"/>
      <c r="S451" s="38"/>
      <c r="T451" s="44">
        <f t="shared" si="46"/>
        <v>0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22</v>
      </c>
      <c r="G452" s="38"/>
      <c r="H452" s="38"/>
      <c r="I452" s="38"/>
      <c r="J452" s="38"/>
      <c r="K452" s="38">
        <f t="shared" si="47"/>
        <v>0</v>
      </c>
      <c r="L452" s="38"/>
      <c r="M452" s="40"/>
      <c r="N452" s="48"/>
      <c r="O452" s="47" t="s">
        <v>22</v>
      </c>
      <c r="P452" s="38"/>
      <c r="Q452" s="38"/>
      <c r="R452" s="38"/>
      <c r="S452" s="38"/>
      <c r="T452" s="44">
        <f t="shared" si="46"/>
        <v>0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22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6"/>
      <c r="O453" s="47" t="s">
        <v>22</v>
      </c>
      <c r="P453" s="38"/>
      <c r="Q453" s="38"/>
      <c r="R453" s="38"/>
      <c r="S453" s="38"/>
      <c r="T453" s="44">
        <f t="shared" si="46"/>
        <v>0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22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6"/>
      <c r="O454" s="47" t="s">
        <v>22</v>
      </c>
      <c r="P454" s="38"/>
      <c r="Q454" s="38"/>
      <c r="R454" s="38"/>
      <c r="S454" s="38"/>
      <c r="T454" s="44">
        <f t="shared" si="46"/>
        <v>0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22</v>
      </c>
      <c r="G455" s="38"/>
      <c r="H455" s="38"/>
      <c r="I455" s="38"/>
      <c r="J455" s="38"/>
      <c r="K455" s="38">
        <f t="shared" si="47"/>
        <v>0</v>
      </c>
      <c r="L455" s="38"/>
      <c r="M455" s="40"/>
      <c r="N455" s="46"/>
      <c r="O455" s="47" t="s">
        <v>22</v>
      </c>
      <c r="P455" s="38"/>
      <c r="Q455" s="38"/>
      <c r="R455" s="38"/>
      <c r="S455" s="38"/>
      <c r="T455" s="44">
        <f t="shared" si="46"/>
        <v>0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22</v>
      </c>
      <c r="G456" s="38"/>
      <c r="H456" s="38"/>
      <c r="I456" s="38"/>
      <c r="J456" s="38"/>
      <c r="K456" s="38">
        <f t="shared" si="47"/>
        <v>0</v>
      </c>
      <c r="L456" s="38"/>
      <c r="M456" s="40"/>
      <c r="N456" s="46"/>
      <c r="O456" s="47" t="s">
        <v>22</v>
      </c>
      <c r="P456" s="38"/>
      <c r="Q456" s="38"/>
      <c r="R456" s="38"/>
      <c r="S456" s="38"/>
      <c r="T456" s="44">
        <f t="shared" si="46"/>
        <v>0</v>
      </c>
      <c r="U456" s="45"/>
    </row>
    <row r="457" spans="1:21" x14ac:dyDescent="0.25">
      <c r="A457" s="33"/>
      <c r="B457" s="40"/>
      <c r="C457" s="13"/>
      <c r="D457" s="40"/>
      <c r="E457" s="46"/>
      <c r="F457" s="47" t="s">
        <v>22</v>
      </c>
      <c r="G457" s="38"/>
      <c r="H457" s="38"/>
      <c r="I457" s="38"/>
      <c r="J457" s="38"/>
      <c r="K457" s="38">
        <f t="shared" si="47"/>
        <v>0</v>
      </c>
      <c r="L457" s="38"/>
      <c r="M457" s="40"/>
      <c r="N457" s="48"/>
      <c r="O457" s="47" t="s">
        <v>22</v>
      </c>
      <c r="P457" s="38"/>
      <c r="Q457" s="38"/>
      <c r="R457" s="38"/>
      <c r="S457" s="38"/>
      <c r="T457" s="44">
        <f t="shared" si="46"/>
        <v>0</v>
      </c>
      <c r="U457" s="45"/>
    </row>
    <row r="458" spans="1:21" x14ac:dyDescent="0.25">
      <c r="A458" s="33"/>
      <c r="B458" s="40"/>
      <c r="C458" s="13"/>
      <c r="D458" s="40"/>
      <c r="E458" s="46"/>
      <c r="F458" s="47" t="s">
        <v>22</v>
      </c>
      <c r="G458" s="38"/>
      <c r="H458" s="38"/>
      <c r="I458" s="38"/>
      <c r="J458" s="38"/>
      <c r="K458" s="38">
        <f t="shared" si="47"/>
        <v>0</v>
      </c>
      <c r="L458" s="38"/>
      <c r="M458" s="40"/>
      <c r="N458" s="48"/>
      <c r="O458" s="47" t="s">
        <v>22</v>
      </c>
      <c r="P458" s="38"/>
      <c r="Q458" s="38"/>
      <c r="R458" s="38"/>
      <c r="S458" s="38"/>
      <c r="T458" s="44">
        <f t="shared" si="46"/>
        <v>0</v>
      </c>
      <c r="U458" s="45"/>
    </row>
    <row r="459" spans="1:21" x14ac:dyDescent="0.25">
      <c r="A459" s="33"/>
      <c r="B459" s="40"/>
      <c r="C459" s="13"/>
      <c r="D459" s="40"/>
      <c r="E459" s="46"/>
      <c r="F459" s="47" t="s">
        <v>22</v>
      </c>
      <c r="G459" s="38"/>
      <c r="H459" s="38"/>
      <c r="I459" s="38"/>
      <c r="J459" s="38"/>
      <c r="K459" s="38">
        <f t="shared" si="47"/>
        <v>0</v>
      </c>
      <c r="L459" s="38"/>
      <c r="M459" s="40"/>
      <c r="N459" s="48"/>
      <c r="O459" s="47" t="s">
        <v>22</v>
      </c>
      <c r="P459" s="38"/>
      <c r="Q459" s="38"/>
      <c r="R459" s="38"/>
      <c r="S459" s="38"/>
      <c r="T459" s="44">
        <f t="shared" si="46"/>
        <v>0</v>
      </c>
      <c r="U459" s="45"/>
    </row>
    <row r="460" spans="1:21" x14ac:dyDescent="0.25">
      <c r="A460" s="33"/>
      <c r="B460" s="40"/>
      <c r="C460" s="13"/>
      <c r="D460" s="40"/>
      <c r="E460" s="46"/>
      <c r="F460" s="47" t="s">
        <v>22</v>
      </c>
      <c r="G460" s="38"/>
      <c r="H460" s="38"/>
      <c r="I460" s="38"/>
      <c r="J460" s="38"/>
      <c r="K460" s="38">
        <f t="shared" si="47"/>
        <v>0</v>
      </c>
      <c r="L460" s="38"/>
      <c r="M460" s="40"/>
      <c r="N460" s="49"/>
      <c r="O460" s="47" t="s">
        <v>22</v>
      </c>
      <c r="P460" s="38"/>
      <c r="Q460" s="38"/>
      <c r="R460" s="38"/>
      <c r="S460" s="38"/>
      <c r="T460" s="44">
        <f t="shared" si="46"/>
        <v>0</v>
      </c>
      <c r="U460" s="45"/>
    </row>
    <row r="461" spans="1:21" x14ac:dyDescent="0.25">
      <c r="E461" t="s">
        <v>0</v>
      </c>
      <c r="F461" s="1"/>
      <c r="G461" s="1">
        <v>45638</v>
      </c>
    </row>
    <row r="462" spans="1:21" x14ac:dyDescent="0.25">
      <c r="A462" s="2" t="s">
        <v>1</v>
      </c>
      <c r="B462" s="3" t="s">
        <v>2</v>
      </c>
      <c r="C462" s="3" t="s">
        <v>3</v>
      </c>
      <c r="D462" s="4" t="s">
        <v>4</v>
      </c>
      <c r="E462" s="4"/>
      <c r="F462" s="5"/>
      <c r="G462" s="5"/>
      <c r="H462" s="5"/>
      <c r="I462" s="5"/>
      <c r="J462" s="5"/>
      <c r="K462" s="6" t="s">
        <v>5</v>
      </c>
      <c r="L462" s="7"/>
      <c r="M462" s="4" t="s">
        <v>6</v>
      </c>
      <c r="N462" s="4"/>
      <c r="O462" s="5"/>
      <c r="P462" s="5"/>
      <c r="Q462" s="5"/>
      <c r="R462" s="5"/>
      <c r="S462" s="5"/>
      <c r="T462" s="8" t="s">
        <v>7</v>
      </c>
      <c r="U462" s="9" t="s">
        <v>8</v>
      </c>
    </row>
    <row r="463" spans="1:21" ht="25.5" x14ac:dyDescent="0.25">
      <c r="A463" s="2"/>
      <c r="B463" s="3"/>
      <c r="C463" s="3"/>
      <c r="D463" s="10" t="s">
        <v>9</v>
      </c>
      <c r="E463" s="11" t="s">
        <v>10</v>
      </c>
      <c r="F463" s="11" t="s">
        <v>11</v>
      </c>
      <c r="G463" s="12" t="s">
        <v>12</v>
      </c>
      <c r="H463" s="13"/>
      <c r="I463" s="13"/>
      <c r="J463" s="13"/>
      <c r="K463" s="13"/>
      <c r="L463" s="14" t="s">
        <v>13</v>
      </c>
      <c r="M463" s="10" t="s">
        <v>9</v>
      </c>
      <c r="N463" s="15" t="s">
        <v>14</v>
      </c>
      <c r="O463" s="11" t="s">
        <v>11</v>
      </c>
      <c r="P463" s="12" t="s">
        <v>12</v>
      </c>
      <c r="Q463" s="13"/>
      <c r="R463" s="13"/>
      <c r="S463" s="13"/>
      <c r="T463" s="8"/>
      <c r="U463" s="9"/>
    </row>
    <row r="464" spans="1:21" x14ac:dyDescent="0.25">
      <c r="A464" s="2"/>
      <c r="B464" s="3"/>
      <c r="C464" s="3"/>
      <c r="D464" s="10"/>
      <c r="E464" s="11"/>
      <c r="F464" s="11"/>
      <c r="G464" s="16" t="s">
        <v>15</v>
      </c>
      <c r="H464" s="17" t="s">
        <v>16</v>
      </c>
      <c r="I464" s="18" t="s">
        <v>17</v>
      </c>
      <c r="J464" s="19">
        <v>0</v>
      </c>
      <c r="K464" s="13"/>
      <c r="L464" s="20"/>
      <c r="M464" s="10"/>
      <c r="N464" s="15"/>
      <c r="O464" s="11"/>
      <c r="P464" s="16" t="s">
        <v>15</v>
      </c>
      <c r="Q464" s="17" t="s">
        <v>16</v>
      </c>
      <c r="R464" s="18" t="s">
        <v>17</v>
      </c>
      <c r="S464" s="19">
        <v>0</v>
      </c>
      <c r="T464" s="8"/>
      <c r="U464" s="9"/>
    </row>
    <row r="465" spans="1:21" x14ac:dyDescent="0.25">
      <c r="A465" s="21"/>
      <c r="B465" s="22"/>
      <c r="C465" s="23"/>
      <c r="D465" s="24"/>
      <c r="E465" s="25"/>
      <c r="F465" s="25"/>
      <c r="G465" s="26"/>
      <c r="H465" s="27"/>
      <c r="I465" s="28"/>
      <c r="J465" s="29"/>
      <c r="K465" s="30"/>
      <c r="L465" s="30"/>
      <c r="M465" s="24"/>
      <c r="N465" s="25"/>
      <c r="O465" s="25"/>
      <c r="P465" s="26"/>
      <c r="Q465" s="27"/>
      <c r="R465" s="28"/>
      <c r="S465" s="29"/>
      <c r="T465" s="31"/>
      <c r="U465" s="32"/>
    </row>
    <row r="466" spans="1:21" x14ac:dyDescent="0.25">
      <c r="A466" s="33"/>
      <c r="B466" s="33">
        <v>575</v>
      </c>
      <c r="C466" s="34"/>
      <c r="D466" s="35">
        <v>250</v>
      </c>
      <c r="E466" s="36"/>
      <c r="F466" s="37"/>
      <c r="G466" s="38"/>
      <c r="H466" s="38"/>
      <c r="I466" s="38"/>
      <c r="J466" s="38"/>
      <c r="K466" s="38">
        <f>((SUM(H468:H479)*H467)+(SUM(G468:G479)*G467)+(SUM(I468:I479)*I467))/1000</f>
        <v>10.374000000000001</v>
      </c>
      <c r="L466" s="38" t="e">
        <f>T466*100/M466</f>
        <v>#DIV/0!</v>
      </c>
      <c r="M466" s="35"/>
      <c r="N466" s="36"/>
      <c r="O466" s="37"/>
      <c r="P466" s="38"/>
      <c r="Q466" s="38"/>
      <c r="R466" s="38"/>
      <c r="S466" s="38"/>
      <c r="T466" s="39">
        <f>((SUM(Q468:Q479)*Q467)+(SUM(P468:P479)*P467)+(SUM(R468:R479)*R467))/1000</f>
        <v>0</v>
      </c>
      <c r="U466" s="39" t="e">
        <f>T466*100/M466</f>
        <v>#DIV/0!</v>
      </c>
    </row>
    <row r="467" spans="1:21" x14ac:dyDescent="0.25">
      <c r="A467" s="33"/>
      <c r="B467" s="40"/>
      <c r="C467" s="13"/>
      <c r="D467" s="40"/>
      <c r="E467" s="41" t="s">
        <v>19</v>
      </c>
      <c r="F467" s="42"/>
      <c r="G467" s="43">
        <v>231</v>
      </c>
      <c r="H467" s="43">
        <v>230</v>
      </c>
      <c r="I467" s="43">
        <v>232</v>
      </c>
      <c r="J467" s="43"/>
      <c r="K467" s="38"/>
      <c r="L467" s="38"/>
      <c r="M467" s="40"/>
      <c r="N467" s="41" t="s">
        <v>19</v>
      </c>
      <c r="O467" s="42"/>
      <c r="P467" s="43"/>
      <c r="Q467" s="43"/>
      <c r="R467" s="43"/>
      <c r="S467" s="38"/>
      <c r="T467" s="44"/>
      <c r="U467" s="45"/>
    </row>
    <row r="468" spans="1:21" x14ac:dyDescent="0.25">
      <c r="A468" s="33"/>
      <c r="B468" s="40"/>
      <c r="C468" s="13"/>
      <c r="D468" s="40"/>
      <c r="E468" s="46"/>
      <c r="F468" s="47" t="s">
        <v>30</v>
      </c>
      <c r="G468" s="38">
        <v>2</v>
      </c>
      <c r="H468" s="38">
        <v>4</v>
      </c>
      <c r="I468" s="38">
        <v>2</v>
      </c>
      <c r="J468" s="38">
        <v>3</v>
      </c>
      <c r="K468" s="38">
        <f>(G468*$G$7+H468*$H$7+I468*$I$7)/1000</f>
        <v>0</v>
      </c>
      <c r="L468" s="38"/>
      <c r="M468" s="40"/>
      <c r="N468" s="46"/>
      <c r="O468" s="47" t="s">
        <v>22</v>
      </c>
      <c r="P468" s="38"/>
      <c r="Q468" s="38"/>
      <c r="R468" s="38"/>
      <c r="S468" s="38"/>
      <c r="T468" s="44">
        <f t="shared" ref="T468:T479" si="48">(P468*$P$7+Q468*$Q$7+R468*$R$7)/1000</f>
        <v>0</v>
      </c>
      <c r="U468" s="45"/>
    </row>
    <row r="469" spans="1:21" x14ac:dyDescent="0.25">
      <c r="A469" s="33"/>
      <c r="B469" s="40"/>
      <c r="C469" s="13"/>
      <c r="D469" s="40"/>
      <c r="E469" s="46"/>
      <c r="F469" s="47" t="s">
        <v>31</v>
      </c>
      <c r="G469" s="38">
        <v>1</v>
      </c>
      <c r="H469" s="38">
        <v>0</v>
      </c>
      <c r="I469" s="38">
        <v>0</v>
      </c>
      <c r="J469" s="38">
        <v>1</v>
      </c>
      <c r="K469" s="38">
        <f t="shared" ref="K469:K479" si="49">(G469*$G$7+H469*$H$7+I469*$I$7)/1000</f>
        <v>0</v>
      </c>
      <c r="L469" s="38"/>
      <c r="M469" s="40"/>
      <c r="N469" s="48"/>
      <c r="O469" s="47" t="s">
        <v>22</v>
      </c>
      <c r="P469" s="38"/>
      <c r="Q469" s="38"/>
      <c r="R469" s="38"/>
      <c r="S469" s="38"/>
      <c r="T469" s="44">
        <f t="shared" si="48"/>
        <v>0</v>
      </c>
      <c r="U469" s="45"/>
    </row>
    <row r="470" spans="1:21" x14ac:dyDescent="0.25">
      <c r="A470" s="33"/>
      <c r="B470" s="40"/>
      <c r="C470" s="13"/>
      <c r="D470" s="40"/>
      <c r="E470" s="46"/>
      <c r="F470" s="47" t="s">
        <v>32</v>
      </c>
      <c r="G470" s="38">
        <v>2</v>
      </c>
      <c r="H470" s="38">
        <v>12</v>
      </c>
      <c r="I470" s="38">
        <v>1</v>
      </c>
      <c r="J470" s="38">
        <v>4</v>
      </c>
      <c r="K470" s="38">
        <f t="shared" si="49"/>
        <v>0</v>
      </c>
      <c r="L470" s="38"/>
      <c r="M470" s="40"/>
      <c r="N470" s="46"/>
      <c r="O470" s="47" t="s">
        <v>22</v>
      </c>
      <c r="P470" s="38"/>
      <c r="Q470" s="38"/>
      <c r="R470" s="38"/>
      <c r="S470" s="38"/>
      <c r="T470" s="44">
        <f t="shared" si="48"/>
        <v>0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38</v>
      </c>
      <c r="G471" s="38">
        <v>0</v>
      </c>
      <c r="H471" s="38">
        <v>0</v>
      </c>
      <c r="I471" s="38">
        <v>0</v>
      </c>
      <c r="J471" s="38"/>
      <c r="K471" s="38">
        <f t="shared" si="49"/>
        <v>0</v>
      </c>
      <c r="L471" s="38"/>
      <c r="M471" s="40"/>
      <c r="N471" s="48"/>
      <c r="O471" s="47" t="s">
        <v>22</v>
      </c>
      <c r="P471" s="38"/>
      <c r="Q471" s="38"/>
      <c r="R471" s="38"/>
      <c r="S471" s="38"/>
      <c r="T471" s="44">
        <f t="shared" si="48"/>
        <v>0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24</v>
      </c>
      <c r="G472" s="38">
        <v>3</v>
      </c>
      <c r="H472" s="38">
        <v>13</v>
      </c>
      <c r="I472" s="38">
        <v>5</v>
      </c>
      <c r="J472" s="38">
        <v>5</v>
      </c>
      <c r="K472" s="38">
        <f t="shared" si="49"/>
        <v>0</v>
      </c>
      <c r="L472" s="38"/>
      <c r="M472" s="40"/>
      <c r="N472" s="46"/>
      <c r="O472" s="47" t="s">
        <v>22</v>
      </c>
      <c r="P472" s="38"/>
      <c r="Q472" s="38"/>
      <c r="R472" s="38"/>
      <c r="S472" s="38"/>
      <c r="T472" s="44">
        <f t="shared" si="48"/>
        <v>0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22</v>
      </c>
      <c r="G473" s="38"/>
      <c r="H473" s="38"/>
      <c r="I473" s="38"/>
      <c r="J473" s="38"/>
      <c r="K473" s="38">
        <f t="shared" si="49"/>
        <v>0</v>
      </c>
      <c r="L473" s="38"/>
      <c r="M473" s="40"/>
      <c r="N473" s="46"/>
      <c r="O473" s="47" t="s">
        <v>22</v>
      </c>
      <c r="P473" s="38"/>
      <c r="Q473" s="38"/>
      <c r="R473" s="38"/>
      <c r="S473" s="38"/>
      <c r="T473" s="44">
        <f t="shared" si="48"/>
        <v>0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22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6"/>
      <c r="O474" s="47" t="s">
        <v>22</v>
      </c>
      <c r="P474" s="38"/>
      <c r="Q474" s="38"/>
      <c r="R474" s="38"/>
      <c r="S474" s="38"/>
      <c r="T474" s="44">
        <f t="shared" si="48"/>
        <v>0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22</v>
      </c>
      <c r="G475" s="38"/>
      <c r="H475" s="38"/>
      <c r="I475" s="38"/>
      <c r="J475" s="38"/>
      <c r="K475" s="38">
        <f t="shared" si="49"/>
        <v>0</v>
      </c>
      <c r="L475" s="38"/>
      <c r="M475" s="40"/>
      <c r="N475" s="46"/>
      <c r="O475" s="47" t="s">
        <v>22</v>
      </c>
      <c r="P475" s="38"/>
      <c r="Q475" s="38"/>
      <c r="R475" s="38"/>
      <c r="S475" s="38"/>
      <c r="T475" s="44">
        <f t="shared" si="48"/>
        <v>0</v>
      </c>
      <c r="U475" s="45"/>
    </row>
    <row r="476" spans="1:21" x14ac:dyDescent="0.25">
      <c r="A476" s="33"/>
      <c r="B476" s="40"/>
      <c r="C476" s="13"/>
      <c r="D476" s="40"/>
      <c r="E476" s="46"/>
      <c r="F476" s="47" t="s">
        <v>22</v>
      </c>
      <c r="G476" s="38"/>
      <c r="H476" s="38"/>
      <c r="I476" s="38"/>
      <c r="J476" s="38"/>
      <c r="K476" s="38">
        <f t="shared" si="49"/>
        <v>0</v>
      </c>
      <c r="L476" s="38"/>
      <c r="M476" s="40"/>
      <c r="N476" s="48"/>
      <c r="O476" s="47" t="s">
        <v>22</v>
      </c>
      <c r="P476" s="38"/>
      <c r="Q476" s="38"/>
      <c r="R476" s="38"/>
      <c r="S476" s="38"/>
      <c r="T476" s="44">
        <f t="shared" si="48"/>
        <v>0</v>
      </c>
      <c r="U476" s="45"/>
    </row>
    <row r="477" spans="1:21" x14ac:dyDescent="0.25">
      <c r="A477" s="33"/>
      <c r="B477" s="40"/>
      <c r="C477" s="13"/>
      <c r="D477" s="40"/>
      <c r="E477" s="46"/>
      <c r="F477" s="47" t="s">
        <v>22</v>
      </c>
      <c r="G477" s="38"/>
      <c r="H477" s="38"/>
      <c r="I477" s="38"/>
      <c r="J477" s="38"/>
      <c r="K477" s="38">
        <f t="shared" si="49"/>
        <v>0</v>
      </c>
      <c r="L477" s="38"/>
      <c r="M477" s="40"/>
      <c r="N477" s="48"/>
      <c r="O477" s="47" t="s">
        <v>22</v>
      </c>
      <c r="P477" s="38"/>
      <c r="Q477" s="38"/>
      <c r="R477" s="38"/>
      <c r="S477" s="38"/>
      <c r="T477" s="44">
        <f t="shared" si="48"/>
        <v>0</v>
      </c>
      <c r="U477" s="45"/>
    </row>
    <row r="478" spans="1:21" x14ac:dyDescent="0.25">
      <c r="A478" s="33"/>
      <c r="B478" s="40"/>
      <c r="C478" s="13"/>
      <c r="D478" s="40"/>
      <c r="E478" s="46"/>
      <c r="F478" s="47" t="s">
        <v>22</v>
      </c>
      <c r="G478" s="38"/>
      <c r="H478" s="38"/>
      <c r="I478" s="38"/>
      <c r="J478" s="38"/>
      <c r="K478" s="38">
        <f t="shared" si="49"/>
        <v>0</v>
      </c>
      <c r="L478" s="38"/>
      <c r="M478" s="40"/>
      <c r="N478" s="48"/>
      <c r="O478" s="47" t="s">
        <v>22</v>
      </c>
      <c r="P478" s="38"/>
      <c r="Q478" s="38"/>
      <c r="R478" s="38"/>
      <c r="S478" s="38"/>
      <c r="T478" s="44">
        <f t="shared" si="48"/>
        <v>0</v>
      </c>
      <c r="U478" s="45"/>
    </row>
    <row r="479" spans="1:21" x14ac:dyDescent="0.25">
      <c r="A479" s="33"/>
      <c r="B479" s="40"/>
      <c r="C479" s="13"/>
      <c r="D479" s="40"/>
      <c r="E479" s="46"/>
      <c r="F479" s="47" t="s">
        <v>22</v>
      </c>
      <c r="G479" s="38"/>
      <c r="H479" s="38"/>
      <c r="I479" s="38"/>
      <c r="J479" s="38"/>
      <c r="K479" s="38">
        <f t="shared" si="49"/>
        <v>0</v>
      </c>
      <c r="L479" s="38"/>
      <c r="M479" s="40"/>
      <c r="N479" s="49"/>
      <c r="O479" s="47" t="s">
        <v>22</v>
      </c>
      <c r="P479" s="38"/>
      <c r="Q479" s="38"/>
      <c r="R479" s="38"/>
      <c r="S479" s="38"/>
      <c r="T479" s="44">
        <f t="shared" si="48"/>
        <v>0</v>
      </c>
      <c r="U479" s="45"/>
    </row>
    <row r="480" spans="1:21" x14ac:dyDescent="0.25">
      <c r="E480" t="s">
        <v>0</v>
      </c>
      <c r="F480" s="1"/>
      <c r="G480" s="1">
        <v>45676</v>
      </c>
    </row>
    <row r="481" spans="1:21" x14ac:dyDescent="0.25">
      <c r="A481" s="2" t="s">
        <v>1</v>
      </c>
      <c r="B481" s="3" t="s">
        <v>2</v>
      </c>
      <c r="C481" s="3" t="s">
        <v>3</v>
      </c>
      <c r="D481" s="4" t="s">
        <v>4</v>
      </c>
      <c r="E481" s="4"/>
      <c r="F481" s="5"/>
      <c r="G481" s="5"/>
      <c r="H481" s="5"/>
      <c r="I481" s="5"/>
      <c r="J481" s="5"/>
      <c r="K481" s="6" t="s">
        <v>5</v>
      </c>
      <c r="L481" s="7"/>
      <c r="M481" s="4" t="s">
        <v>6</v>
      </c>
      <c r="N481" s="4"/>
      <c r="O481" s="5"/>
      <c r="P481" s="5"/>
      <c r="Q481" s="5"/>
      <c r="R481" s="5"/>
      <c r="S481" s="5"/>
      <c r="T481" s="8" t="s">
        <v>7</v>
      </c>
      <c r="U481" s="9" t="s">
        <v>8</v>
      </c>
    </row>
    <row r="482" spans="1:21" ht="25.5" x14ac:dyDescent="0.25">
      <c r="A482" s="2"/>
      <c r="B482" s="3"/>
      <c r="C482" s="3"/>
      <c r="D482" s="10" t="s">
        <v>9</v>
      </c>
      <c r="E482" s="11" t="s">
        <v>10</v>
      </c>
      <c r="F482" s="11" t="s">
        <v>11</v>
      </c>
      <c r="G482" s="12" t="s">
        <v>12</v>
      </c>
      <c r="H482" s="13"/>
      <c r="I482" s="13"/>
      <c r="J482" s="13"/>
      <c r="K482" s="13"/>
      <c r="L482" s="14" t="s">
        <v>13</v>
      </c>
      <c r="M482" s="10" t="s">
        <v>9</v>
      </c>
      <c r="N482" s="15" t="s">
        <v>14</v>
      </c>
      <c r="O482" s="11" t="s">
        <v>11</v>
      </c>
      <c r="P482" s="12" t="s">
        <v>12</v>
      </c>
      <c r="Q482" s="13"/>
      <c r="R482" s="13"/>
      <c r="S482" s="13"/>
      <c r="T482" s="8"/>
      <c r="U482" s="9"/>
    </row>
    <row r="483" spans="1:21" x14ac:dyDescent="0.25">
      <c r="A483" s="2"/>
      <c r="B483" s="3"/>
      <c r="C483" s="3"/>
      <c r="D483" s="10"/>
      <c r="E483" s="11"/>
      <c r="F483" s="11"/>
      <c r="G483" s="16" t="s">
        <v>15</v>
      </c>
      <c r="H483" s="17" t="s">
        <v>16</v>
      </c>
      <c r="I483" s="18" t="s">
        <v>17</v>
      </c>
      <c r="J483" s="19">
        <v>0</v>
      </c>
      <c r="K483" s="13"/>
      <c r="L483" s="20"/>
      <c r="M483" s="10"/>
      <c r="N483" s="15"/>
      <c r="O483" s="11"/>
      <c r="P483" s="16" t="s">
        <v>15</v>
      </c>
      <c r="Q483" s="17" t="s">
        <v>16</v>
      </c>
      <c r="R483" s="18" t="s">
        <v>17</v>
      </c>
      <c r="S483" s="19">
        <v>0</v>
      </c>
      <c r="T483" s="8"/>
      <c r="U483" s="9"/>
    </row>
    <row r="484" spans="1:21" x14ac:dyDescent="0.25">
      <c r="A484" s="21"/>
      <c r="B484" s="22"/>
      <c r="C484" s="23"/>
      <c r="D484" s="24"/>
      <c r="E484" s="25"/>
      <c r="F484" s="25"/>
      <c r="G484" s="26"/>
      <c r="H484" s="27"/>
      <c r="I484" s="28"/>
      <c r="J484" s="29"/>
      <c r="K484" s="30"/>
      <c r="L484" s="30"/>
      <c r="M484" s="24"/>
      <c r="N484" s="25"/>
      <c r="O484" s="25"/>
      <c r="P484" s="26"/>
      <c r="Q484" s="27"/>
      <c r="R484" s="28"/>
      <c r="S484" s="29"/>
      <c r="T484" s="31"/>
      <c r="U484" s="32"/>
    </row>
    <row r="485" spans="1:21" x14ac:dyDescent="0.25">
      <c r="A485" s="33"/>
      <c r="B485" s="33">
        <v>576</v>
      </c>
      <c r="C485" s="34"/>
      <c r="D485" s="35"/>
      <c r="E485" s="36"/>
      <c r="F485" s="37"/>
      <c r="G485" s="38"/>
      <c r="H485" s="38"/>
      <c r="I485" s="38"/>
      <c r="J485" s="38"/>
      <c r="K485" s="38">
        <f>((SUM(H487:H498)*H486)+(SUM(G487:G498)*G486)+(SUM(I487:I498)*I486))/1000</f>
        <v>19.84</v>
      </c>
      <c r="L485" s="38" t="e">
        <f>T485*100/M485</f>
        <v>#DIV/0!</v>
      </c>
      <c r="M485" s="35"/>
      <c r="N485" s="36"/>
      <c r="O485" s="37"/>
      <c r="P485" s="38"/>
      <c r="Q485" s="38"/>
      <c r="R485" s="38"/>
      <c r="S485" s="38"/>
      <c r="T485" s="39">
        <f>((SUM(Q487:Q498)*Q486)+(SUM(P487:P498)*P486)+(SUM(R487:R498)*R486))/1000</f>
        <v>0</v>
      </c>
      <c r="U485" s="39" t="e">
        <f>T485*100/M485</f>
        <v>#DIV/0!</v>
      </c>
    </row>
    <row r="486" spans="1:21" x14ac:dyDescent="0.25">
      <c r="A486" s="33"/>
      <c r="B486" s="40"/>
      <c r="C486" s="13"/>
      <c r="D486" s="40"/>
      <c r="E486" s="41" t="s">
        <v>19</v>
      </c>
      <c r="F486" s="42"/>
      <c r="G486" s="43">
        <v>225</v>
      </c>
      <c r="H486" s="43">
        <v>225</v>
      </c>
      <c r="I486" s="43">
        <v>227</v>
      </c>
      <c r="J486" s="43"/>
      <c r="K486" s="38"/>
      <c r="L486" s="38"/>
      <c r="M486" s="40"/>
      <c r="N486" s="41" t="s">
        <v>19</v>
      </c>
      <c r="O486" s="42"/>
      <c r="P486" s="43"/>
      <c r="Q486" s="43"/>
      <c r="R486" s="43"/>
      <c r="S486" s="38"/>
      <c r="T486" s="44"/>
      <c r="U486" s="45"/>
    </row>
    <row r="487" spans="1:21" x14ac:dyDescent="0.25">
      <c r="A487" s="33"/>
      <c r="B487" s="40"/>
      <c r="C487" s="13"/>
      <c r="D487" s="40"/>
      <c r="E487" s="46"/>
      <c r="F487" s="47" t="s">
        <v>30</v>
      </c>
      <c r="G487" s="38">
        <v>43</v>
      </c>
      <c r="H487" s="38">
        <v>25</v>
      </c>
      <c r="I487" s="38">
        <v>20</v>
      </c>
      <c r="J487" s="38">
        <v>20</v>
      </c>
      <c r="K487" s="38">
        <f>(G487*$G$7+H487*$H$7+I487*$I$7)/1000</f>
        <v>0</v>
      </c>
      <c r="L487" s="38"/>
      <c r="M487" s="40"/>
      <c r="N487" s="46"/>
      <c r="O487" s="47" t="s">
        <v>22</v>
      </c>
      <c r="P487" s="38"/>
      <c r="Q487" s="38"/>
      <c r="R487" s="38"/>
      <c r="S487" s="38"/>
      <c r="T487" s="44">
        <f t="shared" ref="T487:T498" si="50">(P487*$P$7+Q487*$Q$7+R487*$R$7)/1000</f>
        <v>0</v>
      </c>
      <c r="U487" s="45"/>
    </row>
    <row r="488" spans="1:21" x14ac:dyDescent="0.25">
      <c r="A488" s="33"/>
      <c r="B488" s="40"/>
      <c r="C488" s="13"/>
      <c r="D488" s="40"/>
      <c r="E488" s="46"/>
      <c r="F488" s="47" t="s">
        <v>22</v>
      </c>
      <c r="G488" s="38"/>
      <c r="H488" s="38"/>
      <c r="I488" s="38"/>
      <c r="J488" s="38"/>
      <c r="K488" s="38">
        <f t="shared" ref="K488:K498" si="51">(G488*$G$7+H488*$H$7+I488*$I$7)/1000</f>
        <v>0</v>
      </c>
      <c r="L488" s="38"/>
      <c r="M488" s="40"/>
      <c r="N488" s="48"/>
      <c r="O488" s="47" t="s">
        <v>22</v>
      </c>
      <c r="P488" s="38"/>
      <c r="Q488" s="38"/>
      <c r="R488" s="38"/>
      <c r="S488" s="38"/>
      <c r="T488" s="44">
        <f t="shared" si="50"/>
        <v>0</v>
      </c>
      <c r="U488" s="45"/>
    </row>
    <row r="489" spans="1:21" x14ac:dyDescent="0.25">
      <c r="A489" s="33"/>
      <c r="B489" s="40"/>
      <c r="C489" s="13"/>
      <c r="D489" s="40"/>
      <c r="E489" s="46"/>
      <c r="F489" s="47" t="s">
        <v>22</v>
      </c>
      <c r="G489" s="38"/>
      <c r="H489" s="38"/>
      <c r="I489" s="38"/>
      <c r="J489" s="38"/>
      <c r="K489" s="38">
        <f t="shared" si="51"/>
        <v>0</v>
      </c>
      <c r="L489" s="38"/>
      <c r="M489" s="40"/>
      <c r="N489" s="46"/>
      <c r="O489" s="47" t="s">
        <v>22</v>
      </c>
      <c r="P489" s="38"/>
      <c r="Q489" s="38"/>
      <c r="R489" s="38"/>
      <c r="S489" s="38"/>
      <c r="T489" s="44">
        <f t="shared" si="50"/>
        <v>0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22</v>
      </c>
      <c r="G490" s="38"/>
      <c r="H490" s="38"/>
      <c r="I490" s="38"/>
      <c r="J490" s="38"/>
      <c r="K490" s="38">
        <f t="shared" si="51"/>
        <v>0</v>
      </c>
      <c r="L490" s="38"/>
      <c r="M490" s="40"/>
      <c r="N490" s="48"/>
      <c r="O490" s="47" t="s">
        <v>22</v>
      </c>
      <c r="P490" s="38"/>
      <c r="Q490" s="38"/>
      <c r="R490" s="38"/>
      <c r="S490" s="38"/>
      <c r="T490" s="44">
        <f t="shared" si="50"/>
        <v>0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22</v>
      </c>
      <c r="G491" s="38"/>
      <c r="H491" s="38"/>
      <c r="I491" s="38"/>
      <c r="J491" s="38"/>
      <c r="K491" s="38">
        <f t="shared" si="51"/>
        <v>0</v>
      </c>
      <c r="L491" s="38"/>
      <c r="M491" s="40"/>
      <c r="N491" s="46"/>
      <c r="O491" s="47" t="s">
        <v>22</v>
      </c>
      <c r="P491" s="38"/>
      <c r="Q491" s="38"/>
      <c r="R491" s="38"/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22</v>
      </c>
      <c r="G492" s="38"/>
      <c r="H492" s="38"/>
      <c r="I492" s="38"/>
      <c r="J492" s="38"/>
      <c r="K492" s="38">
        <f t="shared" si="51"/>
        <v>0</v>
      </c>
      <c r="L492" s="38"/>
      <c r="M492" s="40"/>
      <c r="N492" s="46"/>
      <c r="O492" s="47" t="s">
        <v>22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22</v>
      </c>
      <c r="G493" s="38"/>
      <c r="H493" s="38"/>
      <c r="I493" s="38"/>
      <c r="J493" s="38"/>
      <c r="K493" s="38">
        <f t="shared" si="51"/>
        <v>0</v>
      </c>
      <c r="L493" s="38"/>
      <c r="M493" s="40"/>
      <c r="N493" s="46"/>
      <c r="O493" s="47" t="s">
        <v>22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22</v>
      </c>
      <c r="G494" s="38"/>
      <c r="H494" s="38"/>
      <c r="I494" s="38"/>
      <c r="J494" s="38"/>
      <c r="K494" s="38">
        <f t="shared" si="51"/>
        <v>0</v>
      </c>
      <c r="L494" s="38"/>
      <c r="M494" s="40"/>
      <c r="N494" s="46"/>
      <c r="O494" s="47" t="s">
        <v>22</v>
      </c>
      <c r="P494" s="38"/>
      <c r="Q494" s="38"/>
      <c r="R494" s="38"/>
      <c r="S494" s="38"/>
      <c r="T494" s="44">
        <f t="shared" si="50"/>
        <v>0</v>
      </c>
      <c r="U494" s="45"/>
    </row>
    <row r="495" spans="1:21" x14ac:dyDescent="0.25">
      <c r="A495" s="33"/>
      <c r="B495" s="40"/>
      <c r="C495" s="13"/>
      <c r="D495" s="40"/>
      <c r="E495" s="46"/>
      <c r="F495" s="47" t="s">
        <v>22</v>
      </c>
      <c r="G495" s="38"/>
      <c r="H495" s="38"/>
      <c r="I495" s="38"/>
      <c r="J495" s="38"/>
      <c r="K495" s="38">
        <f t="shared" si="51"/>
        <v>0</v>
      </c>
      <c r="L495" s="38"/>
      <c r="M495" s="40"/>
      <c r="N495" s="48"/>
      <c r="O495" s="47" t="s">
        <v>22</v>
      </c>
      <c r="P495" s="38"/>
      <c r="Q495" s="38"/>
      <c r="R495" s="38"/>
      <c r="S495" s="38"/>
      <c r="T495" s="44">
        <f t="shared" si="50"/>
        <v>0</v>
      </c>
      <c r="U495" s="45"/>
    </row>
    <row r="496" spans="1:21" x14ac:dyDescent="0.25">
      <c r="A496" s="33"/>
      <c r="B496" s="40"/>
      <c r="C496" s="13"/>
      <c r="D496" s="40"/>
      <c r="E496" s="46"/>
      <c r="F496" s="47" t="s">
        <v>22</v>
      </c>
      <c r="G496" s="38"/>
      <c r="H496" s="38"/>
      <c r="I496" s="38"/>
      <c r="J496" s="38"/>
      <c r="K496" s="38">
        <f t="shared" si="51"/>
        <v>0</v>
      </c>
      <c r="L496" s="38"/>
      <c r="M496" s="40"/>
      <c r="N496" s="48"/>
      <c r="O496" s="47" t="s">
        <v>22</v>
      </c>
      <c r="P496" s="38"/>
      <c r="Q496" s="38"/>
      <c r="R496" s="38"/>
      <c r="S496" s="38"/>
      <c r="T496" s="44">
        <f t="shared" si="50"/>
        <v>0</v>
      </c>
      <c r="U496" s="45"/>
    </row>
    <row r="497" spans="1:21" x14ac:dyDescent="0.25">
      <c r="A497" s="33"/>
      <c r="B497" s="40"/>
      <c r="C497" s="13"/>
      <c r="D497" s="40"/>
      <c r="E497" s="46"/>
      <c r="F497" s="47" t="s">
        <v>22</v>
      </c>
      <c r="G497" s="38"/>
      <c r="H497" s="38"/>
      <c r="I497" s="38"/>
      <c r="J497" s="38"/>
      <c r="K497" s="38">
        <f t="shared" si="51"/>
        <v>0</v>
      </c>
      <c r="L497" s="38"/>
      <c r="M497" s="40"/>
      <c r="N497" s="48"/>
      <c r="O497" s="47" t="s">
        <v>22</v>
      </c>
      <c r="P497" s="38"/>
      <c r="Q497" s="38"/>
      <c r="R497" s="38"/>
      <c r="S497" s="38"/>
      <c r="T497" s="44">
        <f t="shared" si="50"/>
        <v>0</v>
      </c>
      <c r="U497" s="45"/>
    </row>
    <row r="498" spans="1:21" x14ac:dyDescent="0.25">
      <c r="A498" s="33"/>
      <c r="B498" s="40"/>
      <c r="C498" s="13"/>
      <c r="D498" s="40"/>
      <c r="E498" s="46"/>
      <c r="F498" s="47" t="s">
        <v>22</v>
      </c>
      <c r="G498" s="38"/>
      <c r="H498" s="38"/>
      <c r="I498" s="38"/>
      <c r="J498" s="38"/>
      <c r="K498" s="38">
        <f t="shared" si="51"/>
        <v>0</v>
      </c>
      <c r="L498" s="38"/>
      <c r="M498" s="40"/>
      <c r="N498" s="49"/>
      <c r="O498" s="47" t="s">
        <v>22</v>
      </c>
      <c r="P498" s="38"/>
      <c r="Q498" s="38"/>
      <c r="R498" s="38"/>
      <c r="S498" s="38"/>
      <c r="T498" s="44">
        <f t="shared" si="50"/>
        <v>0</v>
      </c>
      <c r="U498" s="45"/>
    </row>
    <row r="499" spans="1:21" x14ac:dyDescent="0.25">
      <c r="E499" t="s">
        <v>0</v>
      </c>
      <c r="F499" s="1"/>
      <c r="G499" s="1">
        <v>45634</v>
      </c>
    </row>
    <row r="500" spans="1:21" x14ac:dyDescent="0.25">
      <c r="A500" s="2" t="s">
        <v>1</v>
      </c>
      <c r="B500" s="3" t="s">
        <v>2</v>
      </c>
      <c r="C500" s="3" t="s">
        <v>3</v>
      </c>
      <c r="D500" s="4" t="s">
        <v>4</v>
      </c>
      <c r="E500" s="4"/>
      <c r="F500" s="5"/>
      <c r="G500" s="5"/>
      <c r="H500" s="5"/>
      <c r="I500" s="5"/>
      <c r="J500" s="5"/>
      <c r="K500" s="6" t="s">
        <v>5</v>
      </c>
      <c r="L500" s="7"/>
      <c r="M500" s="4" t="s">
        <v>6</v>
      </c>
      <c r="N500" s="4"/>
      <c r="O500" s="5"/>
      <c r="P500" s="5"/>
      <c r="Q500" s="5"/>
      <c r="R500" s="5"/>
      <c r="S500" s="5"/>
      <c r="T500" s="8" t="s">
        <v>7</v>
      </c>
      <c r="U500" s="9" t="s">
        <v>8</v>
      </c>
    </row>
    <row r="501" spans="1:21" ht="25.5" x14ac:dyDescent="0.25">
      <c r="A501" s="2"/>
      <c r="B501" s="3"/>
      <c r="C501" s="3"/>
      <c r="D501" s="10" t="s">
        <v>9</v>
      </c>
      <c r="E501" s="11" t="s">
        <v>10</v>
      </c>
      <c r="F501" s="11" t="s">
        <v>11</v>
      </c>
      <c r="G501" s="12" t="s">
        <v>12</v>
      </c>
      <c r="H501" s="13"/>
      <c r="I501" s="13"/>
      <c r="J501" s="13"/>
      <c r="K501" s="13"/>
      <c r="L501" s="14" t="s">
        <v>13</v>
      </c>
      <c r="M501" s="10" t="s">
        <v>9</v>
      </c>
      <c r="N501" s="15" t="s">
        <v>14</v>
      </c>
      <c r="O501" s="11" t="s">
        <v>11</v>
      </c>
      <c r="P501" s="12" t="s">
        <v>12</v>
      </c>
      <c r="Q501" s="13"/>
      <c r="R501" s="13"/>
      <c r="S501" s="13"/>
      <c r="T501" s="8"/>
      <c r="U501" s="9"/>
    </row>
    <row r="502" spans="1:21" x14ac:dyDescent="0.25">
      <c r="A502" s="2"/>
      <c r="B502" s="3"/>
      <c r="C502" s="3"/>
      <c r="D502" s="10"/>
      <c r="E502" s="11"/>
      <c r="F502" s="11"/>
      <c r="G502" s="16" t="s">
        <v>15</v>
      </c>
      <c r="H502" s="17" t="s">
        <v>16</v>
      </c>
      <c r="I502" s="18" t="s">
        <v>17</v>
      </c>
      <c r="J502" s="19">
        <v>0</v>
      </c>
      <c r="K502" s="13"/>
      <c r="L502" s="20"/>
      <c r="M502" s="10"/>
      <c r="N502" s="15"/>
      <c r="O502" s="11"/>
      <c r="P502" s="16" t="s">
        <v>15</v>
      </c>
      <c r="Q502" s="17" t="s">
        <v>16</v>
      </c>
      <c r="R502" s="18" t="s">
        <v>17</v>
      </c>
      <c r="S502" s="19">
        <v>0</v>
      </c>
      <c r="T502" s="8"/>
      <c r="U502" s="9"/>
    </row>
    <row r="503" spans="1:21" x14ac:dyDescent="0.25">
      <c r="A503" s="21"/>
      <c r="B503" s="22"/>
      <c r="C503" s="23"/>
      <c r="D503" s="24"/>
      <c r="E503" s="25"/>
      <c r="F503" s="25"/>
      <c r="G503" s="26"/>
      <c r="H503" s="27"/>
      <c r="I503" s="28"/>
      <c r="J503" s="29"/>
      <c r="K503" s="30"/>
      <c r="L503" s="30"/>
      <c r="M503" s="24"/>
      <c r="N503" s="25"/>
      <c r="O503" s="25"/>
      <c r="P503" s="26"/>
      <c r="Q503" s="27"/>
      <c r="R503" s="28"/>
      <c r="S503" s="29"/>
      <c r="T503" s="31"/>
      <c r="U503" s="32"/>
    </row>
    <row r="504" spans="1:21" x14ac:dyDescent="0.25">
      <c r="A504" s="33"/>
      <c r="B504" s="33">
        <v>577</v>
      </c>
      <c r="C504" s="34"/>
      <c r="D504" s="35">
        <v>250</v>
      </c>
      <c r="E504" s="36"/>
      <c r="F504" s="37"/>
      <c r="G504" s="38"/>
      <c r="H504" s="38"/>
      <c r="I504" s="38"/>
      <c r="J504" s="38"/>
      <c r="K504" s="38">
        <f>((SUM(H506:H517)*H505)+(SUM(G506:G517)*G505)+(SUM(I506:I517)*I505))/1000</f>
        <v>3.03</v>
      </c>
      <c r="L504" s="38" t="e">
        <f>T504*100/M504</f>
        <v>#DIV/0!</v>
      </c>
      <c r="M504" s="35"/>
      <c r="N504" s="36"/>
      <c r="O504" s="37"/>
      <c r="P504" s="38"/>
      <c r="Q504" s="38"/>
      <c r="R504" s="38"/>
      <c r="S504" s="38"/>
      <c r="T504" s="39">
        <f>((SUM(Q506:Q517)*Q505)+(SUM(P506:P517)*P505)+(SUM(R506:R517)*R505))/1000</f>
        <v>0</v>
      </c>
      <c r="U504" s="39" t="e">
        <f>T504*100/M504</f>
        <v>#DIV/0!</v>
      </c>
    </row>
    <row r="505" spans="1:21" x14ac:dyDescent="0.25">
      <c r="A505" s="33"/>
      <c r="B505" s="40"/>
      <c r="C505" s="13"/>
      <c r="D505" s="40"/>
      <c r="E505" s="41" t="s">
        <v>19</v>
      </c>
      <c r="F505" s="42"/>
      <c r="G505" s="43">
        <v>234</v>
      </c>
      <c r="H505" s="43">
        <v>233</v>
      </c>
      <c r="I505" s="43">
        <v>233</v>
      </c>
      <c r="J505" s="43"/>
      <c r="K505" s="38"/>
      <c r="L505" s="38"/>
      <c r="M505" s="40"/>
      <c r="N505" s="41" t="s">
        <v>19</v>
      </c>
      <c r="O505" s="42"/>
      <c r="P505" s="43"/>
      <c r="Q505" s="43"/>
      <c r="R505" s="43"/>
      <c r="S505" s="38"/>
      <c r="T505" s="44"/>
      <c r="U505" s="45"/>
    </row>
    <row r="506" spans="1:21" x14ac:dyDescent="0.25">
      <c r="A506" s="33"/>
      <c r="B506" s="40"/>
      <c r="C506" s="13"/>
      <c r="D506" s="40"/>
      <c r="E506" s="46"/>
      <c r="F506" s="47" t="s">
        <v>31</v>
      </c>
      <c r="G506" s="38">
        <v>0</v>
      </c>
      <c r="H506" s="38">
        <v>0</v>
      </c>
      <c r="I506" s="38">
        <v>0</v>
      </c>
      <c r="J506" s="38"/>
      <c r="K506" s="38">
        <f>(G506*$G$7+H506*$H$7+I506*$I$7)/1000</f>
        <v>0</v>
      </c>
      <c r="L506" s="38"/>
      <c r="M506" s="40"/>
      <c r="N506" s="46"/>
      <c r="O506" s="47" t="s">
        <v>22</v>
      </c>
      <c r="P506" s="38"/>
      <c r="Q506" s="38"/>
      <c r="R506" s="38"/>
      <c r="S506" s="38"/>
      <c r="T506" s="44">
        <f t="shared" ref="T506:T517" si="52">(P506*$P$7+Q506*$Q$7+R506*$R$7)/1000</f>
        <v>0</v>
      </c>
      <c r="U506" s="45"/>
    </row>
    <row r="507" spans="1:21" x14ac:dyDescent="0.25">
      <c r="A507" s="33"/>
      <c r="B507" s="40"/>
      <c r="C507" s="13"/>
      <c r="D507" s="40"/>
      <c r="E507" s="46"/>
      <c r="F507" s="47" t="s">
        <v>32</v>
      </c>
      <c r="G507" s="38">
        <v>1</v>
      </c>
      <c r="H507" s="38">
        <v>10</v>
      </c>
      <c r="I507" s="38">
        <v>2</v>
      </c>
      <c r="J507" s="38">
        <v>9</v>
      </c>
      <c r="K507" s="38">
        <f t="shared" ref="K507:K517" si="53">(G507*$G$7+H507*$H$7+I507*$I$7)/1000</f>
        <v>0</v>
      </c>
      <c r="L507" s="38"/>
      <c r="M507" s="40"/>
      <c r="N507" s="48"/>
      <c r="O507" s="47" t="s">
        <v>22</v>
      </c>
      <c r="P507" s="38"/>
      <c r="Q507" s="38"/>
      <c r="R507" s="38"/>
      <c r="S507" s="38"/>
      <c r="T507" s="44">
        <f t="shared" si="52"/>
        <v>0</v>
      </c>
      <c r="U507" s="45"/>
    </row>
    <row r="508" spans="1:21" x14ac:dyDescent="0.25">
      <c r="A508" s="33"/>
      <c r="B508" s="40"/>
      <c r="C508" s="13"/>
      <c r="D508" s="40"/>
      <c r="E508" s="46"/>
      <c r="F508" s="47" t="s">
        <v>22</v>
      </c>
      <c r="G508" s="38"/>
      <c r="H508" s="38"/>
      <c r="I508" s="38"/>
      <c r="J508" s="38"/>
      <c r="K508" s="38">
        <f t="shared" si="53"/>
        <v>0</v>
      </c>
      <c r="L508" s="38"/>
      <c r="M508" s="40"/>
      <c r="N508" s="46"/>
      <c r="O508" s="47" t="s">
        <v>22</v>
      </c>
      <c r="P508" s="38"/>
      <c r="Q508" s="38"/>
      <c r="R508" s="38"/>
      <c r="S508" s="38"/>
      <c r="T508" s="44">
        <f t="shared" si="52"/>
        <v>0</v>
      </c>
      <c r="U508" s="45"/>
    </row>
    <row r="509" spans="1:21" x14ac:dyDescent="0.25">
      <c r="A509" s="33"/>
      <c r="B509" s="40"/>
      <c r="C509" s="13"/>
      <c r="D509" s="40"/>
      <c r="E509" s="46"/>
      <c r="F509" s="47" t="s">
        <v>22</v>
      </c>
      <c r="G509" s="38"/>
      <c r="H509" s="38"/>
      <c r="I509" s="38"/>
      <c r="J509" s="38"/>
      <c r="K509" s="38">
        <f t="shared" si="53"/>
        <v>0</v>
      </c>
      <c r="L509" s="38"/>
      <c r="M509" s="40"/>
      <c r="N509" s="48"/>
      <c r="O509" s="47" t="s">
        <v>22</v>
      </c>
      <c r="P509" s="38"/>
      <c r="Q509" s="38"/>
      <c r="R509" s="38"/>
      <c r="S509" s="38"/>
      <c r="T509" s="44">
        <f t="shared" si="52"/>
        <v>0</v>
      </c>
      <c r="U509" s="45"/>
    </row>
    <row r="510" spans="1:21" x14ac:dyDescent="0.25">
      <c r="A510" s="33"/>
      <c r="B510" s="40"/>
      <c r="C510" s="13"/>
      <c r="D510" s="40"/>
      <c r="E510" s="46"/>
      <c r="F510" s="47" t="s">
        <v>22</v>
      </c>
      <c r="G510" s="38"/>
      <c r="H510" s="38"/>
      <c r="I510" s="38"/>
      <c r="J510" s="38"/>
      <c r="K510" s="38">
        <f t="shared" si="53"/>
        <v>0</v>
      </c>
      <c r="L510" s="38"/>
      <c r="M510" s="40"/>
      <c r="N510" s="46"/>
      <c r="O510" s="47" t="s">
        <v>22</v>
      </c>
      <c r="P510" s="38"/>
      <c r="Q510" s="38"/>
      <c r="R510" s="38"/>
      <c r="S510" s="38"/>
      <c r="T510" s="44">
        <f t="shared" si="52"/>
        <v>0</v>
      </c>
      <c r="U510" s="45"/>
    </row>
    <row r="511" spans="1:21" x14ac:dyDescent="0.25">
      <c r="A511" s="33"/>
      <c r="B511" s="40"/>
      <c r="C511" s="13"/>
      <c r="D511" s="40"/>
      <c r="E511" s="46"/>
      <c r="F511" s="47" t="s">
        <v>22</v>
      </c>
      <c r="G511" s="38"/>
      <c r="H511" s="38"/>
      <c r="I511" s="38"/>
      <c r="J511" s="38"/>
      <c r="K511" s="38">
        <f t="shared" si="53"/>
        <v>0</v>
      </c>
      <c r="L511" s="38"/>
      <c r="M511" s="40"/>
      <c r="N511" s="46"/>
      <c r="O511" s="47" t="s">
        <v>22</v>
      </c>
      <c r="P511" s="38"/>
      <c r="Q511" s="38"/>
      <c r="R511" s="38"/>
      <c r="S511" s="38"/>
      <c r="T511" s="44">
        <f t="shared" si="52"/>
        <v>0</v>
      </c>
      <c r="U511" s="45"/>
    </row>
    <row r="512" spans="1:21" x14ac:dyDescent="0.25">
      <c r="A512" s="33"/>
      <c r="B512" s="40"/>
      <c r="C512" s="13"/>
      <c r="D512" s="40"/>
      <c r="E512" s="46"/>
      <c r="F512" s="47" t="s">
        <v>22</v>
      </c>
      <c r="G512" s="38"/>
      <c r="H512" s="38"/>
      <c r="I512" s="38"/>
      <c r="J512" s="38"/>
      <c r="K512" s="38">
        <f t="shared" si="53"/>
        <v>0</v>
      </c>
      <c r="L512" s="38"/>
      <c r="M512" s="40"/>
      <c r="N512" s="46"/>
      <c r="O512" s="47" t="s">
        <v>22</v>
      </c>
      <c r="P512" s="38"/>
      <c r="Q512" s="38"/>
      <c r="R512" s="38"/>
      <c r="S512" s="38"/>
      <c r="T512" s="44">
        <f t="shared" si="52"/>
        <v>0</v>
      </c>
      <c r="U512" s="45"/>
    </row>
    <row r="513" spans="1:21" x14ac:dyDescent="0.25">
      <c r="A513" s="33"/>
      <c r="B513" s="40"/>
      <c r="C513" s="13"/>
      <c r="D513" s="40"/>
      <c r="E513" s="46"/>
      <c r="F513" s="47" t="s">
        <v>22</v>
      </c>
      <c r="G513" s="38"/>
      <c r="H513" s="38"/>
      <c r="I513" s="38"/>
      <c r="J513" s="38"/>
      <c r="K513" s="38">
        <f t="shared" si="53"/>
        <v>0</v>
      </c>
      <c r="L513" s="38"/>
      <c r="M513" s="40"/>
      <c r="N513" s="46"/>
      <c r="O513" s="47" t="s">
        <v>22</v>
      </c>
      <c r="P513" s="38"/>
      <c r="Q513" s="38"/>
      <c r="R513" s="38"/>
      <c r="S513" s="38"/>
      <c r="T513" s="44">
        <f t="shared" si="52"/>
        <v>0</v>
      </c>
      <c r="U513" s="45"/>
    </row>
    <row r="514" spans="1:21" x14ac:dyDescent="0.25">
      <c r="A514" s="33"/>
      <c r="B514" s="40"/>
      <c r="C514" s="13"/>
      <c r="D514" s="40"/>
      <c r="E514" s="46"/>
      <c r="F514" s="47" t="s">
        <v>22</v>
      </c>
      <c r="G514" s="38"/>
      <c r="H514" s="38"/>
      <c r="I514" s="38"/>
      <c r="J514" s="38"/>
      <c r="K514" s="38">
        <f t="shared" si="53"/>
        <v>0</v>
      </c>
      <c r="L514" s="38"/>
      <c r="M514" s="40"/>
      <c r="N514" s="48"/>
      <c r="O514" s="47" t="s">
        <v>22</v>
      </c>
      <c r="P514" s="38"/>
      <c r="Q514" s="38"/>
      <c r="R514" s="38"/>
      <c r="S514" s="38"/>
      <c r="T514" s="44">
        <f t="shared" si="52"/>
        <v>0</v>
      </c>
      <c r="U514" s="45"/>
    </row>
    <row r="515" spans="1:21" x14ac:dyDescent="0.25">
      <c r="A515" s="33"/>
      <c r="B515" s="40"/>
      <c r="C515" s="13"/>
      <c r="D515" s="40"/>
      <c r="E515" s="46"/>
      <c r="F515" s="47" t="s">
        <v>22</v>
      </c>
      <c r="G515" s="38"/>
      <c r="H515" s="38"/>
      <c r="I515" s="38"/>
      <c r="J515" s="38"/>
      <c r="K515" s="38">
        <f t="shared" si="53"/>
        <v>0</v>
      </c>
      <c r="L515" s="38"/>
      <c r="M515" s="40"/>
      <c r="N515" s="48"/>
      <c r="O515" s="47" t="s">
        <v>22</v>
      </c>
      <c r="P515" s="38"/>
      <c r="Q515" s="38"/>
      <c r="R515" s="38"/>
      <c r="S515" s="38"/>
      <c r="T515" s="44">
        <f t="shared" si="52"/>
        <v>0</v>
      </c>
      <c r="U515" s="45"/>
    </row>
    <row r="516" spans="1:21" x14ac:dyDescent="0.25">
      <c r="A516" s="33"/>
      <c r="B516" s="40"/>
      <c r="C516" s="13"/>
      <c r="D516" s="40"/>
      <c r="E516" s="46"/>
      <c r="F516" s="47" t="s">
        <v>22</v>
      </c>
      <c r="G516" s="38"/>
      <c r="H516" s="38"/>
      <c r="I516" s="38"/>
      <c r="J516" s="38"/>
      <c r="K516" s="38">
        <f t="shared" si="53"/>
        <v>0</v>
      </c>
      <c r="L516" s="38"/>
      <c r="M516" s="40"/>
      <c r="N516" s="48"/>
      <c r="O516" s="47" t="s">
        <v>22</v>
      </c>
      <c r="P516" s="38"/>
      <c r="Q516" s="38"/>
      <c r="R516" s="38"/>
      <c r="S516" s="38"/>
      <c r="T516" s="44">
        <f t="shared" si="52"/>
        <v>0</v>
      </c>
      <c r="U516" s="45"/>
    </row>
    <row r="517" spans="1:21" x14ac:dyDescent="0.25">
      <c r="A517" s="33"/>
      <c r="B517" s="40"/>
      <c r="C517" s="13"/>
      <c r="D517" s="40"/>
      <c r="E517" s="46"/>
      <c r="F517" s="47" t="s">
        <v>22</v>
      </c>
      <c r="G517" s="38"/>
      <c r="H517" s="38"/>
      <c r="I517" s="38"/>
      <c r="J517" s="38"/>
      <c r="K517" s="38">
        <f t="shared" si="53"/>
        <v>0</v>
      </c>
      <c r="L517" s="38"/>
      <c r="M517" s="40"/>
      <c r="N517" s="49"/>
      <c r="O517" s="47" t="s">
        <v>22</v>
      </c>
      <c r="P517" s="38"/>
      <c r="Q517" s="38"/>
      <c r="R517" s="38"/>
      <c r="S517" s="38"/>
      <c r="T517" s="44">
        <f t="shared" si="52"/>
        <v>0</v>
      </c>
      <c r="U517" s="45"/>
    </row>
    <row r="518" spans="1:21" x14ac:dyDescent="0.25">
      <c r="E518" t="s">
        <v>0</v>
      </c>
      <c r="F518" s="1"/>
    </row>
    <row r="519" spans="1:21" x14ac:dyDescent="0.25">
      <c r="A519" s="2" t="s">
        <v>1</v>
      </c>
      <c r="B519" s="3" t="s">
        <v>2</v>
      </c>
      <c r="C519" s="3" t="s">
        <v>3</v>
      </c>
      <c r="D519" s="4" t="s">
        <v>4</v>
      </c>
      <c r="E519" s="4"/>
      <c r="F519" s="5"/>
      <c r="G519" s="5"/>
      <c r="H519" s="5"/>
      <c r="I519" s="5"/>
      <c r="J519" s="5"/>
      <c r="K519" s="6" t="s">
        <v>5</v>
      </c>
      <c r="L519" s="7"/>
      <c r="M519" s="4" t="s">
        <v>6</v>
      </c>
      <c r="N519" s="4"/>
      <c r="O519" s="5"/>
      <c r="P519" s="5"/>
      <c r="Q519" s="5"/>
      <c r="R519" s="5"/>
      <c r="S519" s="5"/>
      <c r="T519" s="8" t="s">
        <v>7</v>
      </c>
      <c r="U519" s="9" t="s">
        <v>8</v>
      </c>
    </row>
    <row r="520" spans="1:21" ht="25.5" x14ac:dyDescent="0.25">
      <c r="A520" s="2"/>
      <c r="B520" s="3"/>
      <c r="C520" s="3"/>
      <c r="D520" s="10" t="s">
        <v>9</v>
      </c>
      <c r="E520" s="11" t="s">
        <v>10</v>
      </c>
      <c r="F520" s="11" t="s">
        <v>11</v>
      </c>
      <c r="G520" s="12" t="s">
        <v>12</v>
      </c>
      <c r="H520" s="13"/>
      <c r="I520" s="13"/>
      <c r="J520" s="13"/>
      <c r="K520" s="13"/>
      <c r="L520" s="14" t="s">
        <v>13</v>
      </c>
      <c r="M520" s="10" t="s">
        <v>9</v>
      </c>
      <c r="N520" s="15" t="s">
        <v>14</v>
      </c>
      <c r="O520" s="11" t="s">
        <v>11</v>
      </c>
      <c r="P520" s="12" t="s">
        <v>12</v>
      </c>
      <c r="Q520" s="13"/>
      <c r="R520" s="13"/>
      <c r="S520" s="13"/>
      <c r="T520" s="8"/>
      <c r="U520" s="9"/>
    </row>
    <row r="521" spans="1:21" x14ac:dyDescent="0.25">
      <c r="A521" s="2"/>
      <c r="B521" s="3"/>
      <c r="C521" s="3"/>
      <c r="D521" s="10"/>
      <c r="E521" s="11"/>
      <c r="F521" s="11"/>
      <c r="G521" s="16" t="s">
        <v>15</v>
      </c>
      <c r="H521" s="17" t="s">
        <v>16</v>
      </c>
      <c r="I521" s="18" t="s">
        <v>17</v>
      </c>
      <c r="J521" s="19">
        <v>0</v>
      </c>
      <c r="K521" s="13"/>
      <c r="L521" s="20"/>
      <c r="M521" s="10"/>
      <c r="N521" s="15"/>
      <c r="O521" s="11"/>
      <c r="P521" s="16" t="s">
        <v>15</v>
      </c>
      <c r="Q521" s="17" t="s">
        <v>16</v>
      </c>
      <c r="R521" s="18" t="s">
        <v>17</v>
      </c>
      <c r="S521" s="19">
        <v>0</v>
      </c>
      <c r="T521" s="8"/>
      <c r="U521" s="9"/>
    </row>
    <row r="522" spans="1:21" x14ac:dyDescent="0.25">
      <c r="A522" s="21"/>
      <c r="B522" s="22"/>
      <c r="C522" s="23"/>
      <c r="D522" s="24"/>
      <c r="E522" s="25"/>
      <c r="F522" s="25"/>
      <c r="G522" s="26"/>
      <c r="H522" s="27"/>
      <c r="I522" s="28"/>
      <c r="J522" s="29"/>
      <c r="K522" s="30"/>
      <c r="L522" s="30"/>
      <c r="M522" s="24"/>
      <c r="N522" s="25"/>
      <c r="O522" s="25"/>
      <c r="P522" s="26"/>
      <c r="Q522" s="27"/>
      <c r="R522" s="28"/>
      <c r="S522" s="29"/>
      <c r="T522" s="31"/>
      <c r="U522" s="32"/>
    </row>
    <row r="523" spans="1:21" x14ac:dyDescent="0.25">
      <c r="A523" s="33"/>
      <c r="B523" s="33">
        <v>578</v>
      </c>
      <c r="C523" s="34"/>
      <c r="D523" s="35"/>
      <c r="E523" s="36"/>
      <c r="F523" s="37"/>
      <c r="G523" s="38"/>
      <c r="H523" s="38"/>
      <c r="I523" s="38"/>
      <c r="J523" s="38"/>
      <c r="K523" s="38">
        <f>((SUM(H525:H536)*H524)+(SUM(G525:G536)*G524)+(SUM(I525:I536)*I524))/1000</f>
        <v>0</v>
      </c>
      <c r="L523" s="38" t="e">
        <f>T523*100/M523</f>
        <v>#DIV/0!</v>
      </c>
      <c r="M523" s="35"/>
      <c r="N523" s="36"/>
      <c r="O523" s="37"/>
      <c r="P523" s="38"/>
      <c r="Q523" s="38"/>
      <c r="R523" s="38"/>
      <c r="S523" s="38"/>
      <c r="T523" s="39">
        <f>((SUM(Q525:Q536)*Q524)+(SUM(P525:P536)*P524)+(SUM(R525:R536)*R524))/1000</f>
        <v>0</v>
      </c>
      <c r="U523" s="39" t="e">
        <f>T523*100/M523</f>
        <v>#DIV/0!</v>
      </c>
    </row>
    <row r="524" spans="1:21" x14ac:dyDescent="0.25">
      <c r="A524" s="33"/>
      <c r="B524" s="40"/>
      <c r="C524" s="13"/>
      <c r="D524" s="40"/>
      <c r="E524" s="41" t="s">
        <v>19</v>
      </c>
      <c r="F524" s="42"/>
      <c r="G524" s="43"/>
      <c r="H524" s="43"/>
      <c r="I524" s="43"/>
      <c r="J524" s="43"/>
      <c r="K524" s="38"/>
      <c r="L524" s="38"/>
      <c r="M524" s="40"/>
      <c r="N524" s="41" t="s">
        <v>19</v>
      </c>
      <c r="O524" s="42"/>
      <c r="P524" s="43"/>
      <c r="Q524" s="43"/>
      <c r="R524" s="43"/>
      <c r="S524" s="38"/>
      <c r="T524" s="44"/>
      <c r="U524" s="45"/>
    </row>
    <row r="525" spans="1:21" x14ac:dyDescent="0.25">
      <c r="A525" s="33"/>
      <c r="B525" s="40"/>
      <c r="C525" s="13"/>
      <c r="D525" s="40"/>
      <c r="E525" s="46"/>
      <c r="F525" s="47" t="s">
        <v>22</v>
      </c>
      <c r="G525" s="38"/>
      <c r="H525" s="38"/>
      <c r="I525" s="38"/>
      <c r="J525" s="38"/>
      <c r="K525" s="38">
        <f>(G525*$G$7+H525*$H$7+I525*$I$7)/1000</f>
        <v>0</v>
      </c>
      <c r="L525" s="38"/>
      <c r="M525" s="40"/>
      <c r="N525" s="46"/>
      <c r="O525" s="47" t="s">
        <v>22</v>
      </c>
      <c r="P525" s="38"/>
      <c r="Q525" s="38"/>
      <c r="R525" s="38"/>
      <c r="S525" s="38"/>
      <c r="T525" s="44">
        <f t="shared" ref="T525:T536" si="54">(P525*$P$7+Q525*$Q$7+R525*$R$7)/1000</f>
        <v>0</v>
      </c>
      <c r="U525" s="45"/>
    </row>
    <row r="526" spans="1:21" x14ac:dyDescent="0.25">
      <c r="A526" s="33"/>
      <c r="B526" s="40"/>
      <c r="C526" s="13"/>
      <c r="D526" s="40"/>
      <c r="E526" s="46"/>
      <c r="F526" s="47" t="s">
        <v>22</v>
      </c>
      <c r="G526" s="38"/>
      <c r="H526" s="38"/>
      <c r="I526" s="38"/>
      <c r="J526" s="38"/>
      <c r="K526" s="38">
        <f t="shared" ref="K526:K536" si="55">(G526*$G$7+H526*$H$7+I526*$I$7)/1000</f>
        <v>0</v>
      </c>
      <c r="L526" s="38"/>
      <c r="M526" s="40"/>
      <c r="N526" s="48"/>
      <c r="O526" s="47" t="s">
        <v>22</v>
      </c>
      <c r="P526" s="38"/>
      <c r="Q526" s="38"/>
      <c r="R526" s="38"/>
      <c r="S526" s="38"/>
      <c r="T526" s="44">
        <f t="shared" si="54"/>
        <v>0</v>
      </c>
      <c r="U526" s="45"/>
    </row>
    <row r="527" spans="1:21" x14ac:dyDescent="0.25">
      <c r="A527" s="33"/>
      <c r="B527" s="40"/>
      <c r="C527" s="13"/>
      <c r="D527" s="40"/>
      <c r="E527" s="46"/>
      <c r="F527" s="47" t="s">
        <v>36</v>
      </c>
      <c r="G527" s="38"/>
      <c r="H527" s="38"/>
      <c r="I527" s="38"/>
      <c r="J527" s="38"/>
      <c r="K527" s="38">
        <f t="shared" si="55"/>
        <v>0</v>
      </c>
      <c r="L527" s="38"/>
      <c r="M527" s="40"/>
      <c r="N527" s="46"/>
      <c r="O527" s="47" t="s">
        <v>22</v>
      </c>
      <c r="P527" s="38"/>
      <c r="Q527" s="38"/>
      <c r="R527" s="38"/>
      <c r="S527" s="38"/>
      <c r="T527" s="44">
        <f t="shared" si="54"/>
        <v>0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22</v>
      </c>
      <c r="G528" s="38"/>
      <c r="H528" s="38"/>
      <c r="I528" s="38"/>
      <c r="J528" s="38"/>
      <c r="K528" s="38">
        <f t="shared" si="55"/>
        <v>0</v>
      </c>
      <c r="L528" s="38"/>
      <c r="M528" s="40"/>
      <c r="N528" s="48"/>
      <c r="O528" s="47" t="s">
        <v>22</v>
      </c>
      <c r="P528" s="38"/>
      <c r="Q528" s="38"/>
      <c r="R528" s="38"/>
      <c r="S528" s="38"/>
      <c r="T528" s="44">
        <f t="shared" si="54"/>
        <v>0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22</v>
      </c>
      <c r="G529" s="38"/>
      <c r="H529" s="38"/>
      <c r="I529" s="38"/>
      <c r="J529" s="38"/>
      <c r="K529" s="38">
        <f t="shared" si="55"/>
        <v>0</v>
      </c>
      <c r="L529" s="38"/>
      <c r="M529" s="40"/>
      <c r="N529" s="46"/>
      <c r="O529" s="47" t="s">
        <v>22</v>
      </c>
      <c r="P529" s="38"/>
      <c r="Q529" s="38"/>
      <c r="R529" s="38"/>
      <c r="S529" s="38"/>
      <c r="T529" s="44">
        <f t="shared" si="54"/>
        <v>0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22</v>
      </c>
      <c r="G530" s="38"/>
      <c r="H530" s="38"/>
      <c r="I530" s="38"/>
      <c r="J530" s="38"/>
      <c r="K530" s="38">
        <f t="shared" si="55"/>
        <v>0</v>
      </c>
      <c r="L530" s="38"/>
      <c r="M530" s="40"/>
      <c r="N530" s="46"/>
      <c r="O530" s="47" t="s">
        <v>22</v>
      </c>
      <c r="P530" s="38"/>
      <c r="Q530" s="38"/>
      <c r="R530" s="38"/>
      <c r="S530" s="38"/>
      <c r="T530" s="44">
        <f t="shared" si="54"/>
        <v>0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22</v>
      </c>
      <c r="G531" s="38"/>
      <c r="H531" s="38"/>
      <c r="I531" s="38"/>
      <c r="J531" s="38"/>
      <c r="K531" s="38">
        <f t="shared" si="55"/>
        <v>0</v>
      </c>
      <c r="L531" s="38"/>
      <c r="M531" s="40"/>
      <c r="N531" s="46"/>
      <c r="O531" s="47" t="s">
        <v>22</v>
      </c>
      <c r="P531" s="38"/>
      <c r="Q531" s="38"/>
      <c r="R531" s="38"/>
      <c r="S531" s="38"/>
      <c r="T531" s="44">
        <f t="shared" si="54"/>
        <v>0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22</v>
      </c>
      <c r="G532" s="38"/>
      <c r="H532" s="38"/>
      <c r="I532" s="38"/>
      <c r="J532" s="38"/>
      <c r="K532" s="38">
        <f t="shared" si="55"/>
        <v>0</v>
      </c>
      <c r="L532" s="38"/>
      <c r="M532" s="40"/>
      <c r="N532" s="46"/>
      <c r="O532" s="47" t="s">
        <v>22</v>
      </c>
      <c r="P532" s="38"/>
      <c r="Q532" s="38"/>
      <c r="R532" s="38"/>
      <c r="S532" s="38"/>
      <c r="T532" s="44">
        <f t="shared" si="54"/>
        <v>0</v>
      </c>
      <c r="U532" s="45"/>
    </row>
    <row r="533" spans="1:21" x14ac:dyDescent="0.25">
      <c r="A533" s="33"/>
      <c r="B533" s="40"/>
      <c r="C533" s="13"/>
      <c r="D533" s="40"/>
      <c r="E533" s="46"/>
      <c r="F533" s="47" t="s">
        <v>22</v>
      </c>
      <c r="G533" s="38"/>
      <c r="H533" s="38"/>
      <c r="I533" s="38"/>
      <c r="J533" s="38"/>
      <c r="K533" s="38">
        <f t="shared" si="55"/>
        <v>0</v>
      </c>
      <c r="L533" s="38"/>
      <c r="M533" s="40"/>
      <c r="N533" s="48"/>
      <c r="O533" s="47" t="s">
        <v>22</v>
      </c>
      <c r="P533" s="38"/>
      <c r="Q533" s="38"/>
      <c r="R533" s="38"/>
      <c r="S533" s="38"/>
      <c r="T533" s="44">
        <f t="shared" si="54"/>
        <v>0</v>
      </c>
      <c r="U533" s="45"/>
    </row>
    <row r="534" spans="1:21" x14ac:dyDescent="0.25">
      <c r="A534" s="33"/>
      <c r="B534" s="40"/>
      <c r="C534" s="13"/>
      <c r="D534" s="40"/>
      <c r="E534" s="46"/>
      <c r="F534" s="47" t="s">
        <v>22</v>
      </c>
      <c r="G534" s="38"/>
      <c r="H534" s="38"/>
      <c r="I534" s="38"/>
      <c r="J534" s="38"/>
      <c r="K534" s="38">
        <f t="shared" si="55"/>
        <v>0</v>
      </c>
      <c r="L534" s="38"/>
      <c r="M534" s="40"/>
      <c r="N534" s="48"/>
      <c r="O534" s="47" t="s">
        <v>22</v>
      </c>
      <c r="P534" s="38"/>
      <c r="Q534" s="38"/>
      <c r="R534" s="38"/>
      <c r="S534" s="38"/>
      <c r="T534" s="44">
        <f t="shared" si="54"/>
        <v>0</v>
      </c>
      <c r="U534" s="45"/>
    </row>
    <row r="535" spans="1:21" x14ac:dyDescent="0.25">
      <c r="A535" s="33"/>
      <c r="B535" s="40"/>
      <c r="C535" s="13"/>
      <c r="D535" s="40"/>
      <c r="E535" s="46"/>
      <c r="F535" s="47" t="s">
        <v>22</v>
      </c>
      <c r="G535" s="38"/>
      <c r="H535" s="38"/>
      <c r="I535" s="38"/>
      <c r="J535" s="38"/>
      <c r="K535" s="38">
        <f t="shared" si="55"/>
        <v>0</v>
      </c>
      <c r="L535" s="38"/>
      <c r="M535" s="40"/>
      <c r="N535" s="48"/>
      <c r="O535" s="47" t="s">
        <v>22</v>
      </c>
      <c r="P535" s="38"/>
      <c r="Q535" s="38"/>
      <c r="R535" s="38"/>
      <c r="S535" s="38"/>
      <c r="T535" s="44">
        <f t="shared" si="54"/>
        <v>0</v>
      </c>
      <c r="U535" s="45"/>
    </row>
    <row r="536" spans="1:21" x14ac:dyDescent="0.25">
      <c r="A536" s="33"/>
      <c r="B536" s="40"/>
      <c r="C536" s="13"/>
      <c r="D536" s="40"/>
      <c r="E536" s="46"/>
      <c r="F536" s="47" t="s">
        <v>22</v>
      </c>
      <c r="G536" s="38"/>
      <c r="H536" s="38"/>
      <c r="I536" s="38"/>
      <c r="J536" s="38"/>
      <c r="K536" s="38">
        <f t="shared" si="55"/>
        <v>0</v>
      </c>
      <c r="L536" s="38"/>
      <c r="M536" s="40"/>
      <c r="N536" s="49"/>
      <c r="O536" s="47" t="s">
        <v>22</v>
      </c>
      <c r="P536" s="38"/>
      <c r="Q536" s="38"/>
      <c r="R536" s="38"/>
      <c r="S536" s="38"/>
      <c r="T536" s="44">
        <f t="shared" si="54"/>
        <v>0</v>
      </c>
      <c r="U536" s="45"/>
    </row>
    <row r="537" spans="1:21" x14ac:dyDescent="0.25">
      <c r="E537" t="s">
        <v>0</v>
      </c>
      <c r="F537" s="1">
        <v>45627</v>
      </c>
    </row>
    <row r="538" spans="1:21" x14ac:dyDescent="0.25">
      <c r="A538" s="2" t="s">
        <v>1</v>
      </c>
      <c r="B538" s="3" t="s">
        <v>2</v>
      </c>
      <c r="C538" s="3" t="s">
        <v>3</v>
      </c>
      <c r="D538" s="4" t="s">
        <v>4</v>
      </c>
      <c r="E538" s="4"/>
      <c r="F538" s="5"/>
      <c r="G538" s="5"/>
      <c r="H538" s="5"/>
      <c r="I538" s="5"/>
      <c r="J538" s="5"/>
      <c r="K538" s="6" t="s">
        <v>5</v>
      </c>
      <c r="L538" s="7"/>
      <c r="M538" s="4" t="s">
        <v>6</v>
      </c>
      <c r="N538" s="4"/>
      <c r="O538" s="5"/>
      <c r="P538" s="5"/>
      <c r="Q538" s="5"/>
      <c r="R538" s="5"/>
      <c r="S538" s="5"/>
      <c r="T538" s="8" t="s">
        <v>7</v>
      </c>
      <c r="U538" s="9" t="s">
        <v>8</v>
      </c>
    </row>
    <row r="539" spans="1:21" ht="25.5" x14ac:dyDescent="0.25">
      <c r="A539" s="2"/>
      <c r="B539" s="3"/>
      <c r="C539" s="3"/>
      <c r="D539" s="10" t="s">
        <v>9</v>
      </c>
      <c r="E539" s="11" t="s">
        <v>10</v>
      </c>
      <c r="F539" s="11" t="s">
        <v>11</v>
      </c>
      <c r="G539" s="12" t="s">
        <v>12</v>
      </c>
      <c r="H539" s="13"/>
      <c r="I539" s="13"/>
      <c r="J539" s="13"/>
      <c r="K539" s="13"/>
      <c r="L539" s="14" t="s">
        <v>13</v>
      </c>
      <c r="M539" s="10" t="s">
        <v>9</v>
      </c>
      <c r="N539" s="15" t="s">
        <v>14</v>
      </c>
      <c r="O539" s="11" t="s">
        <v>11</v>
      </c>
      <c r="P539" s="12" t="s">
        <v>12</v>
      </c>
      <c r="Q539" s="13"/>
      <c r="R539" s="13"/>
      <c r="S539" s="13"/>
      <c r="T539" s="8"/>
      <c r="U539" s="9"/>
    </row>
    <row r="540" spans="1:21" x14ac:dyDescent="0.25">
      <c r="A540" s="2"/>
      <c r="B540" s="3"/>
      <c r="C540" s="3"/>
      <c r="D540" s="10"/>
      <c r="E540" s="11"/>
      <c r="F540" s="11"/>
      <c r="G540" s="16" t="s">
        <v>15</v>
      </c>
      <c r="H540" s="17" t="s">
        <v>16</v>
      </c>
      <c r="I540" s="18" t="s">
        <v>17</v>
      </c>
      <c r="J540" s="19">
        <v>0</v>
      </c>
      <c r="K540" s="13"/>
      <c r="L540" s="20"/>
      <c r="M540" s="10"/>
      <c r="N540" s="15"/>
      <c r="O540" s="11"/>
      <c r="P540" s="16" t="s">
        <v>15</v>
      </c>
      <c r="Q540" s="17" t="s">
        <v>16</v>
      </c>
      <c r="R540" s="18" t="s">
        <v>17</v>
      </c>
      <c r="S540" s="19">
        <v>0</v>
      </c>
      <c r="T540" s="8"/>
      <c r="U540" s="9"/>
    </row>
    <row r="541" spans="1:21" x14ac:dyDescent="0.25">
      <c r="A541" s="21"/>
      <c r="B541" s="22"/>
      <c r="C541" s="23"/>
      <c r="D541" s="24"/>
      <c r="E541" s="25"/>
      <c r="F541" s="25"/>
      <c r="G541" s="26"/>
      <c r="H541" s="27"/>
      <c r="I541" s="28"/>
      <c r="J541" s="29"/>
      <c r="K541" s="30"/>
      <c r="L541" s="30"/>
      <c r="M541" s="24"/>
      <c r="N541" s="25"/>
      <c r="O541" s="25"/>
      <c r="P541" s="26"/>
      <c r="Q541" s="27"/>
      <c r="R541" s="28"/>
      <c r="S541" s="29"/>
      <c r="T541" s="31"/>
      <c r="U541" s="32"/>
    </row>
    <row r="542" spans="1:21" x14ac:dyDescent="0.25">
      <c r="A542" s="33"/>
      <c r="B542" s="33">
        <v>579</v>
      </c>
      <c r="C542" s="34"/>
      <c r="D542" s="35"/>
      <c r="E542" s="36"/>
      <c r="F542" s="37"/>
      <c r="G542" s="38"/>
      <c r="H542" s="38"/>
      <c r="I542" s="38"/>
      <c r="J542" s="38"/>
      <c r="K542" s="38">
        <f>((SUM(H544:H555)*H543)+(SUM(G544:G555)*G543)+(SUM(I544:I555)*I543))/1000</f>
        <v>4.2569999999999997</v>
      </c>
      <c r="L542" s="38" t="e">
        <f>T542*100/M542</f>
        <v>#DIV/0!</v>
      </c>
      <c r="M542" s="35"/>
      <c r="N542" s="36"/>
      <c r="O542" s="37"/>
      <c r="P542" s="38"/>
      <c r="Q542" s="38"/>
      <c r="R542" s="38"/>
      <c r="S542" s="38"/>
      <c r="T542" s="39">
        <f>((SUM(Q544:Q555)*Q543)+(SUM(P544:P555)*P543)+(SUM(R544:R555)*R543))/1000</f>
        <v>0</v>
      </c>
      <c r="U542" s="39" t="e">
        <f>T542*100/M542</f>
        <v>#DIV/0!</v>
      </c>
    </row>
    <row r="543" spans="1:21" x14ac:dyDescent="0.25">
      <c r="A543" s="33"/>
      <c r="B543" s="40"/>
      <c r="C543" s="13"/>
      <c r="D543" s="40"/>
      <c r="E543" s="41" t="s">
        <v>19</v>
      </c>
      <c r="F543" s="42"/>
      <c r="G543" s="43">
        <v>224</v>
      </c>
      <c r="H543" s="43">
        <v>224</v>
      </c>
      <c r="I543" s="43">
        <v>225</v>
      </c>
      <c r="J543" s="43"/>
      <c r="K543" s="38"/>
      <c r="L543" s="38"/>
      <c r="M543" s="40"/>
      <c r="N543" s="41" t="s">
        <v>19</v>
      </c>
      <c r="O543" s="42"/>
      <c r="P543" s="43"/>
      <c r="Q543" s="43"/>
      <c r="R543" s="43"/>
      <c r="S543" s="38"/>
      <c r="T543" s="44"/>
      <c r="U543" s="45"/>
    </row>
    <row r="544" spans="1:21" x14ac:dyDescent="0.25">
      <c r="A544" s="33"/>
      <c r="B544" s="40"/>
      <c r="C544" s="13"/>
      <c r="D544" s="40"/>
      <c r="E544" s="46"/>
      <c r="F544" s="47" t="s">
        <v>97</v>
      </c>
      <c r="G544" s="38">
        <v>6</v>
      </c>
      <c r="H544" s="38">
        <v>12</v>
      </c>
      <c r="I544" s="38">
        <v>1</v>
      </c>
      <c r="J544" s="38">
        <v>10</v>
      </c>
      <c r="K544" s="38">
        <f>(G544*$G$7+H544*$H$7+I544*$I$7)/1000</f>
        <v>0</v>
      </c>
      <c r="L544" s="38"/>
      <c r="M544" s="40"/>
      <c r="N544" s="46"/>
      <c r="O544" s="47" t="s">
        <v>22</v>
      </c>
      <c r="P544" s="38"/>
      <c r="Q544" s="38"/>
      <c r="R544" s="38"/>
      <c r="S544" s="38"/>
      <c r="T544" s="44">
        <f t="shared" ref="T544:T555" si="56">(P544*$P$7+Q544*$Q$7+R544*$R$7)/1000</f>
        <v>0</v>
      </c>
      <c r="U544" s="45"/>
    </row>
    <row r="545" spans="1:21" x14ac:dyDescent="0.25">
      <c r="A545" s="33"/>
      <c r="B545" s="40"/>
      <c r="C545" s="13"/>
      <c r="D545" s="40"/>
      <c r="E545" s="46"/>
      <c r="F545" s="47" t="s">
        <v>22</v>
      </c>
      <c r="G545" s="38"/>
      <c r="H545" s="38"/>
      <c r="I545" s="38"/>
      <c r="J545" s="38"/>
      <c r="K545" s="38">
        <f t="shared" ref="K545:K555" si="57">(G545*$G$7+H545*$H$7+I545*$I$7)/1000</f>
        <v>0</v>
      </c>
      <c r="L545" s="38"/>
      <c r="M545" s="40"/>
      <c r="N545" s="48"/>
      <c r="O545" s="47" t="s">
        <v>22</v>
      </c>
      <c r="P545" s="38"/>
      <c r="Q545" s="38"/>
      <c r="R545" s="38"/>
      <c r="S545" s="38"/>
      <c r="T545" s="44">
        <f t="shared" si="56"/>
        <v>0</v>
      </c>
      <c r="U545" s="45"/>
    </row>
    <row r="546" spans="1:21" x14ac:dyDescent="0.25">
      <c r="A546" s="33"/>
      <c r="B546" s="40"/>
      <c r="C546" s="13"/>
      <c r="D546" s="40"/>
      <c r="E546" s="46"/>
      <c r="F546" s="47" t="s">
        <v>22</v>
      </c>
      <c r="G546" s="38"/>
      <c r="H546" s="38"/>
      <c r="I546" s="38"/>
      <c r="J546" s="38"/>
      <c r="K546" s="38">
        <f t="shared" si="57"/>
        <v>0</v>
      </c>
      <c r="L546" s="38"/>
      <c r="M546" s="40"/>
      <c r="N546" s="46"/>
      <c r="O546" s="47" t="s">
        <v>22</v>
      </c>
      <c r="P546" s="38"/>
      <c r="Q546" s="38"/>
      <c r="R546" s="38"/>
      <c r="S546" s="38"/>
      <c r="T546" s="44">
        <f t="shared" si="56"/>
        <v>0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22</v>
      </c>
      <c r="G547" s="38"/>
      <c r="H547" s="38"/>
      <c r="I547" s="38"/>
      <c r="J547" s="38"/>
      <c r="K547" s="38">
        <f t="shared" si="57"/>
        <v>0</v>
      </c>
      <c r="L547" s="38"/>
      <c r="M547" s="40"/>
      <c r="N547" s="48"/>
      <c r="O547" s="47" t="s">
        <v>22</v>
      </c>
      <c r="P547" s="38"/>
      <c r="Q547" s="38"/>
      <c r="R547" s="38"/>
      <c r="S547" s="38"/>
      <c r="T547" s="44">
        <f t="shared" si="56"/>
        <v>0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22</v>
      </c>
      <c r="G548" s="38"/>
      <c r="H548" s="38"/>
      <c r="I548" s="38"/>
      <c r="J548" s="38"/>
      <c r="K548" s="38">
        <f t="shared" si="57"/>
        <v>0</v>
      </c>
      <c r="L548" s="38"/>
      <c r="M548" s="40"/>
      <c r="N548" s="46"/>
      <c r="O548" s="47" t="s">
        <v>22</v>
      </c>
      <c r="P548" s="38"/>
      <c r="Q548" s="38"/>
      <c r="R548" s="38"/>
      <c r="S548" s="38"/>
      <c r="T548" s="44">
        <f t="shared" si="56"/>
        <v>0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22</v>
      </c>
      <c r="G549" s="38"/>
      <c r="H549" s="38"/>
      <c r="I549" s="38"/>
      <c r="J549" s="38"/>
      <c r="K549" s="38">
        <f t="shared" si="57"/>
        <v>0</v>
      </c>
      <c r="L549" s="38"/>
      <c r="M549" s="40"/>
      <c r="N549" s="46"/>
      <c r="O549" s="47" t="s">
        <v>22</v>
      </c>
      <c r="P549" s="38"/>
      <c r="Q549" s="38"/>
      <c r="R549" s="38"/>
      <c r="S549" s="38"/>
      <c r="T549" s="44">
        <f t="shared" si="56"/>
        <v>0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22</v>
      </c>
      <c r="G550" s="38"/>
      <c r="H550" s="38"/>
      <c r="I550" s="38"/>
      <c r="J550" s="38"/>
      <c r="K550" s="38">
        <f t="shared" si="57"/>
        <v>0</v>
      </c>
      <c r="L550" s="38"/>
      <c r="M550" s="40"/>
      <c r="N550" s="46"/>
      <c r="O550" s="47" t="s">
        <v>22</v>
      </c>
      <c r="P550" s="38"/>
      <c r="Q550" s="38"/>
      <c r="R550" s="38"/>
      <c r="S550" s="38"/>
      <c r="T550" s="44">
        <f t="shared" si="56"/>
        <v>0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22</v>
      </c>
      <c r="G551" s="38"/>
      <c r="H551" s="38"/>
      <c r="I551" s="38"/>
      <c r="J551" s="38"/>
      <c r="K551" s="38">
        <f t="shared" si="57"/>
        <v>0</v>
      </c>
      <c r="L551" s="38"/>
      <c r="M551" s="40"/>
      <c r="N551" s="46"/>
      <c r="O551" s="47" t="s">
        <v>22</v>
      </c>
      <c r="P551" s="38"/>
      <c r="Q551" s="38"/>
      <c r="R551" s="38"/>
      <c r="S551" s="38"/>
      <c r="T551" s="44">
        <f t="shared" si="56"/>
        <v>0</v>
      </c>
      <c r="U551" s="45"/>
    </row>
    <row r="552" spans="1:21" x14ac:dyDescent="0.25">
      <c r="A552" s="33"/>
      <c r="B552" s="40"/>
      <c r="C552" s="13"/>
      <c r="D552" s="40"/>
      <c r="E552" s="46"/>
      <c r="F552" s="47" t="s">
        <v>22</v>
      </c>
      <c r="G552" s="38"/>
      <c r="H552" s="38"/>
      <c r="I552" s="38"/>
      <c r="J552" s="38"/>
      <c r="K552" s="38">
        <f t="shared" si="57"/>
        <v>0</v>
      </c>
      <c r="L552" s="38"/>
      <c r="M552" s="40"/>
      <c r="N552" s="48"/>
      <c r="O552" s="47" t="s">
        <v>22</v>
      </c>
      <c r="P552" s="38"/>
      <c r="Q552" s="38"/>
      <c r="R552" s="38"/>
      <c r="S552" s="38"/>
      <c r="T552" s="44">
        <f t="shared" si="56"/>
        <v>0</v>
      </c>
      <c r="U552" s="45"/>
    </row>
    <row r="553" spans="1:21" x14ac:dyDescent="0.25">
      <c r="A553" s="33"/>
      <c r="B553" s="40"/>
      <c r="C553" s="13"/>
      <c r="D553" s="40"/>
      <c r="E553" s="46"/>
      <c r="F553" s="47" t="s">
        <v>22</v>
      </c>
      <c r="G553" s="38"/>
      <c r="H553" s="38"/>
      <c r="I553" s="38"/>
      <c r="J553" s="38"/>
      <c r="K553" s="38">
        <f t="shared" si="57"/>
        <v>0</v>
      </c>
      <c r="L553" s="38"/>
      <c r="M553" s="40"/>
      <c r="N553" s="48"/>
      <c r="O553" s="47" t="s">
        <v>22</v>
      </c>
      <c r="P553" s="38"/>
      <c r="Q553" s="38"/>
      <c r="R553" s="38"/>
      <c r="S553" s="38"/>
      <c r="T553" s="44">
        <f t="shared" si="56"/>
        <v>0</v>
      </c>
      <c r="U553" s="45"/>
    </row>
    <row r="554" spans="1:21" x14ac:dyDescent="0.25">
      <c r="A554" s="33"/>
      <c r="B554" s="40"/>
      <c r="C554" s="13"/>
      <c r="D554" s="40"/>
      <c r="E554" s="46"/>
      <c r="F554" s="47" t="s">
        <v>22</v>
      </c>
      <c r="G554" s="38"/>
      <c r="H554" s="38"/>
      <c r="I554" s="38"/>
      <c r="J554" s="38"/>
      <c r="K554" s="38">
        <f t="shared" si="57"/>
        <v>0</v>
      </c>
      <c r="L554" s="38"/>
      <c r="M554" s="40"/>
      <c r="N554" s="48"/>
      <c r="O554" s="47" t="s">
        <v>22</v>
      </c>
      <c r="P554" s="38"/>
      <c r="Q554" s="38"/>
      <c r="R554" s="38"/>
      <c r="S554" s="38"/>
      <c r="T554" s="44">
        <f t="shared" si="56"/>
        <v>0</v>
      </c>
      <c r="U554" s="45"/>
    </row>
    <row r="555" spans="1:21" x14ac:dyDescent="0.25">
      <c r="A555" s="33"/>
      <c r="B555" s="40"/>
      <c r="C555" s="13"/>
      <c r="D555" s="40"/>
      <c r="E555" s="46"/>
      <c r="F555" s="47" t="s">
        <v>22</v>
      </c>
      <c r="G555" s="38"/>
      <c r="H555" s="38"/>
      <c r="I555" s="38"/>
      <c r="J555" s="38"/>
      <c r="K555" s="38">
        <f t="shared" si="57"/>
        <v>0</v>
      </c>
      <c r="L555" s="38"/>
      <c r="M555" s="40"/>
      <c r="N555" s="49"/>
      <c r="O555" s="47" t="s">
        <v>22</v>
      </c>
      <c r="P555" s="38"/>
      <c r="Q555" s="38"/>
      <c r="R555" s="38"/>
      <c r="S555" s="38"/>
      <c r="T555" s="44">
        <f t="shared" si="56"/>
        <v>0</v>
      </c>
      <c r="U555" s="45"/>
    </row>
    <row r="556" spans="1:21" x14ac:dyDescent="0.25">
      <c r="E556" t="s">
        <v>0</v>
      </c>
      <c r="F556" s="1"/>
    </row>
    <row r="557" spans="1:21" x14ac:dyDescent="0.25">
      <c r="A557" s="2" t="s">
        <v>1</v>
      </c>
      <c r="B557" s="3" t="s">
        <v>2</v>
      </c>
      <c r="C557" s="3" t="s">
        <v>3</v>
      </c>
      <c r="D557" s="4" t="s">
        <v>4</v>
      </c>
      <c r="E557" s="4"/>
      <c r="F557" s="5"/>
      <c r="G557" s="5"/>
      <c r="H557" s="5"/>
      <c r="I557" s="5"/>
      <c r="J557" s="5"/>
      <c r="K557" s="6" t="s">
        <v>5</v>
      </c>
      <c r="L557" s="7"/>
      <c r="M557" s="4" t="s">
        <v>6</v>
      </c>
      <c r="N557" s="4"/>
      <c r="O557" s="5"/>
      <c r="P557" s="5"/>
      <c r="Q557" s="5"/>
      <c r="R557" s="5"/>
      <c r="S557" s="5"/>
      <c r="T557" s="8" t="s">
        <v>7</v>
      </c>
      <c r="U557" s="9" t="s">
        <v>8</v>
      </c>
    </row>
    <row r="558" spans="1:21" ht="25.5" x14ac:dyDescent="0.25">
      <c r="A558" s="2"/>
      <c r="B558" s="3"/>
      <c r="C558" s="3"/>
      <c r="D558" s="10" t="s">
        <v>9</v>
      </c>
      <c r="E558" s="11" t="s">
        <v>10</v>
      </c>
      <c r="F558" s="11" t="s">
        <v>11</v>
      </c>
      <c r="G558" s="12" t="s">
        <v>12</v>
      </c>
      <c r="H558" s="13"/>
      <c r="I558" s="13"/>
      <c r="J558" s="13"/>
      <c r="K558" s="13"/>
      <c r="L558" s="14" t="s">
        <v>13</v>
      </c>
      <c r="M558" s="10" t="s">
        <v>9</v>
      </c>
      <c r="N558" s="15" t="s">
        <v>14</v>
      </c>
      <c r="O558" s="11" t="s">
        <v>11</v>
      </c>
      <c r="P558" s="12" t="s">
        <v>12</v>
      </c>
      <c r="Q558" s="13"/>
      <c r="R558" s="13"/>
      <c r="S558" s="13"/>
      <c r="T558" s="8"/>
      <c r="U558" s="9"/>
    </row>
    <row r="559" spans="1:21" x14ac:dyDescent="0.25">
      <c r="A559" s="2"/>
      <c r="B559" s="3"/>
      <c r="C559" s="3"/>
      <c r="D559" s="10"/>
      <c r="E559" s="11"/>
      <c r="F559" s="11"/>
      <c r="G559" s="16" t="s">
        <v>15</v>
      </c>
      <c r="H559" s="17" t="s">
        <v>16</v>
      </c>
      <c r="I559" s="18" t="s">
        <v>17</v>
      </c>
      <c r="J559" s="19">
        <v>0</v>
      </c>
      <c r="K559" s="13"/>
      <c r="L559" s="20"/>
      <c r="M559" s="10"/>
      <c r="N559" s="15"/>
      <c r="O559" s="11"/>
      <c r="P559" s="16" t="s">
        <v>15</v>
      </c>
      <c r="Q559" s="17" t="s">
        <v>16</v>
      </c>
      <c r="R559" s="18" t="s">
        <v>17</v>
      </c>
      <c r="S559" s="19">
        <v>0</v>
      </c>
      <c r="T559" s="8"/>
      <c r="U559" s="9"/>
    </row>
    <row r="560" spans="1:21" x14ac:dyDescent="0.25">
      <c r="A560" s="21"/>
      <c r="B560" s="22"/>
      <c r="C560" s="23"/>
      <c r="D560" s="24"/>
      <c r="E560" s="25"/>
      <c r="F560" s="25"/>
      <c r="G560" s="26"/>
      <c r="H560" s="27"/>
      <c r="I560" s="28"/>
      <c r="J560" s="29"/>
      <c r="K560" s="30"/>
      <c r="L560" s="30"/>
      <c r="M560" s="24"/>
      <c r="N560" s="25"/>
      <c r="O560" s="25"/>
      <c r="P560" s="26"/>
      <c r="Q560" s="27"/>
      <c r="R560" s="28"/>
      <c r="S560" s="29"/>
      <c r="T560" s="31"/>
      <c r="U560" s="32"/>
    </row>
    <row r="561" spans="1:21" x14ac:dyDescent="0.25">
      <c r="A561" s="33"/>
      <c r="B561" s="33">
        <v>580</v>
      </c>
      <c r="C561" s="34"/>
      <c r="D561" s="35"/>
      <c r="E561" s="36"/>
      <c r="F561" s="37"/>
      <c r="G561" s="38"/>
      <c r="H561" s="38"/>
      <c r="I561" s="38"/>
      <c r="J561" s="38"/>
      <c r="K561" s="38">
        <f>((SUM(H563:H574)*H562)+(SUM(G563:G574)*G562)+(SUM(I563:I574)*I562))/1000</f>
        <v>0</v>
      </c>
      <c r="L561" s="38" t="e">
        <f>T561*100/M561</f>
        <v>#DIV/0!</v>
      </c>
      <c r="M561" s="35"/>
      <c r="N561" s="36"/>
      <c r="O561" s="37"/>
      <c r="P561" s="38"/>
      <c r="Q561" s="38"/>
      <c r="R561" s="38"/>
      <c r="S561" s="38"/>
      <c r="T561" s="39">
        <f>((SUM(Q563:Q574)*Q562)+(SUM(P563:P574)*P562)+(SUM(R563:R574)*R562))/1000</f>
        <v>0</v>
      </c>
      <c r="U561" s="39" t="e">
        <f>T561*100/M561</f>
        <v>#DIV/0!</v>
      </c>
    </row>
    <row r="562" spans="1:21" x14ac:dyDescent="0.25">
      <c r="A562" s="33"/>
      <c r="B562" s="40"/>
      <c r="C562" s="13"/>
      <c r="D562" s="40"/>
      <c r="E562" s="41" t="s">
        <v>19</v>
      </c>
      <c r="F562" s="42"/>
      <c r="G562" s="43"/>
      <c r="H562" s="43"/>
      <c r="I562" s="43"/>
      <c r="J562" s="43"/>
      <c r="K562" s="38"/>
      <c r="L562" s="38"/>
      <c r="M562" s="40"/>
      <c r="N562" s="41" t="s">
        <v>19</v>
      </c>
      <c r="O562" s="42"/>
      <c r="P562" s="43"/>
      <c r="Q562" s="43"/>
      <c r="R562" s="43"/>
      <c r="S562" s="38"/>
      <c r="T562" s="44"/>
      <c r="U562" s="45"/>
    </row>
    <row r="563" spans="1:21" x14ac:dyDescent="0.25">
      <c r="A563" s="33"/>
      <c r="B563" s="40"/>
      <c r="C563" s="13"/>
      <c r="D563" s="40"/>
      <c r="E563" s="46"/>
      <c r="F563" s="47" t="s">
        <v>22</v>
      </c>
      <c r="G563" s="38"/>
      <c r="H563" s="38"/>
      <c r="I563" s="38"/>
      <c r="J563" s="38"/>
      <c r="K563" s="38">
        <f>(G563*$G$7+H563*$H$7+I563*$I$7)/1000</f>
        <v>0</v>
      </c>
      <c r="L563" s="38"/>
      <c r="M563" s="40"/>
      <c r="N563" s="46"/>
      <c r="O563" s="47" t="s">
        <v>22</v>
      </c>
      <c r="P563" s="38"/>
      <c r="Q563" s="38"/>
      <c r="R563" s="38"/>
      <c r="S563" s="38"/>
      <c r="T563" s="44">
        <f t="shared" ref="T563:T574" si="58">(P563*$P$7+Q563*$Q$7+R563*$R$7)/1000</f>
        <v>0</v>
      </c>
      <c r="U563" s="45"/>
    </row>
    <row r="564" spans="1:21" x14ac:dyDescent="0.25">
      <c r="A564" s="33"/>
      <c r="B564" s="40"/>
      <c r="C564" s="13"/>
      <c r="D564" s="40"/>
      <c r="E564" s="46"/>
      <c r="F564" s="47" t="s">
        <v>22</v>
      </c>
      <c r="G564" s="38"/>
      <c r="H564" s="38"/>
      <c r="I564" s="38"/>
      <c r="J564" s="38"/>
      <c r="K564" s="38">
        <f t="shared" ref="K564:K574" si="59">(G564*$G$7+H564*$H$7+I564*$I$7)/1000</f>
        <v>0</v>
      </c>
      <c r="L564" s="38"/>
      <c r="M564" s="40"/>
      <c r="N564" s="48"/>
      <c r="O564" s="47" t="s">
        <v>22</v>
      </c>
      <c r="P564" s="38"/>
      <c r="Q564" s="38"/>
      <c r="R564" s="38"/>
      <c r="S564" s="38"/>
      <c r="T564" s="44">
        <f t="shared" si="58"/>
        <v>0</v>
      </c>
      <c r="U564" s="45"/>
    </row>
    <row r="565" spans="1:21" x14ac:dyDescent="0.25">
      <c r="A565" s="33"/>
      <c r="B565" s="40"/>
      <c r="C565" s="13"/>
      <c r="D565" s="40"/>
      <c r="E565" s="46"/>
      <c r="F565" s="47" t="s">
        <v>22</v>
      </c>
      <c r="G565" s="38"/>
      <c r="H565" s="38"/>
      <c r="I565" s="38"/>
      <c r="J565" s="38"/>
      <c r="K565" s="38">
        <f t="shared" si="59"/>
        <v>0</v>
      </c>
      <c r="L565" s="38"/>
      <c r="M565" s="40"/>
      <c r="N565" s="46"/>
      <c r="O565" s="47" t="s">
        <v>22</v>
      </c>
      <c r="P565" s="38"/>
      <c r="Q565" s="38"/>
      <c r="R565" s="38"/>
      <c r="S565" s="38"/>
      <c r="T565" s="44">
        <f t="shared" si="58"/>
        <v>0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22</v>
      </c>
      <c r="G566" s="38"/>
      <c r="H566" s="38"/>
      <c r="I566" s="38"/>
      <c r="J566" s="38"/>
      <c r="K566" s="38">
        <f t="shared" si="59"/>
        <v>0</v>
      </c>
      <c r="L566" s="38"/>
      <c r="M566" s="40"/>
      <c r="N566" s="48"/>
      <c r="O566" s="47" t="s">
        <v>22</v>
      </c>
      <c r="P566" s="38"/>
      <c r="Q566" s="38"/>
      <c r="R566" s="38"/>
      <c r="S566" s="38"/>
      <c r="T566" s="44">
        <f t="shared" si="58"/>
        <v>0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22</v>
      </c>
      <c r="G567" s="38"/>
      <c r="H567" s="38"/>
      <c r="I567" s="38"/>
      <c r="J567" s="38"/>
      <c r="K567" s="38">
        <f t="shared" si="59"/>
        <v>0</v>
      </c>
      <c r="L567" s="38"/>
      <c r="M567" s="40"/>
      <c r="N567" s="46"/>
      <c r="O567" s="47" t="s">
        <v>22</v>
      </c>
      <c r="P567" s="38"/>
      <c r="Q567" s="38"/>
      <c r="R567" s="38"/>
      <c r="S567" s="38"/>
      <c r="T567" s="44">
        <f t="shared" si="58"/>
        <v>0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22</v>
      </c>
      <c r="G568" s="38"/>
      <c r="H568" s="38"/>
      <c r="I568" s="38"/>
      <c r="J568" s="38"/>
      <c r="K568" s="38">
        <f t="shared" si="59"/>
        <v>0</v>
      </c>
      <c r="L568" s="38"/>
      <c r="M568" s="40"/>
      <c r="N568" s="46"/>
      <c r="O568" s="47" t="s">
        <v>22</v>
      </c>
      <c r="P568" s="38"/>
      <c r="Q568" s="38"/>
      <c r="R568" s="38"/>
      <c r="S568" s="38"/>
      <c r="T568" s="44">
        <f t="shared" si="58"/>
        <v>0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22</v>
      </c>
      <c r="G569" s="38"/>
      <c r="H569" s="38"/>
      <c r="I569" s="38"/>
      <c r="J569" s="38"/>
      <c r="K569" s="38">
        <f t="shared" si="59"/>
        <v>0</v>
      </c>
      <c r="L569" s="38"/>
      <c r="M569" s="40"/>
      <c r="N569" s="46"/>
      <c r="O569" s="47" t="s">
        <v>22</v>
      </c>
      <c r="P569" s="38"/>
      <c r="Q569" s="38"/>
      <c r="R569" s="38"/>
      <c r="S569" s="38"/>
      <c r="T569" s="44">
        <f t="shared" si="58"/>
        <v>0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22</v>
      </c>
      <c r="G570" s="38"/>
      <c r="H570" s="38"/>
      <c r="I570" s="38"/>
      <c r="J570" s="38"/>
      <c r="K570" s="38">
        <f t="shared" si="59"/>
        <v>0</v>
      </c>
      <c r="L570" s="38"/>
      <c r="M570" s="40"/>
      <c r="N570" s="46"/>
      <c r="O570" s="47" t="s">
        <v>22</v>
      </c>
      <c r="P570" s="38"/>
      <c r="Q570" s="38"/>
      <c r="R570" s="38"/>
      <c r="S570" s="38"/>
      <c r="T570" s="44">
        <f t="shared" si="58"/>
        <v>0</v>
      </c>
      <c r="U570" s="45"/>
    </row>
    <row r="571" spans="1:21" x14ac:dyDescent="0.25">
      <c r="A571" s="33"/>
      <c r="B571" s="40"/>
      <c r="C571" s="13"/>
      <c r="D571" s="40"/>
      <c r="E571" s="46"/>
      <c r="F571" s="47" t="s">
        <v>22</v>
      </c>
      <c r="G571" s="38"/>
      <c r="H571" s="38"/>
      <c r="I571" s="38"/>
      <c r="J571" s="38"/>
      <c r="K571" s="38">
        <f t="shared" si="59"/>
        <v>0</v>
      </c>
      <c r="L571" s="38"/>
      <c r="M571" s="40"/>
      <c r="N571" s="48"/>
      <c r="O571" s="47" t="s">
        <v>22</v>
      </c>
      <c r="P571" s="38"/>
      <c r="Q571" s="38"/>
      <c r="R571" s="38"/>
      <c r="S571" s="38"/>
      <c r="T571" s="44">
        <f t="shared" si="58"/>
        <v>0</v>
      </c>
      <c r="U571" s="45"/>
    </row>
    <row r="572" spans="1:21" x14ac:dyDescent="0.25">
      <c r="A572" s="33"/>
      <c r="B572" s="40"/>
      <c r="C572" s="13"/>
      <c r="D572" s="40"/>
      <c r="E572" s="46"/>
      <c r="F572" s="47" t="s">
        <v>22</v>
      </c>
      <c r="G572" s="38"/>
      <c r="H572" s="38"/>
      <c r="I572" s="38"/>
      <c r="J572" s="38"/>
      <c r="K572" s="38">
        <f t="shared" si="59"/>
        <v>0</v>
      </c>
      <c r="L572" s="38"/>
      <c r="M572" s="40"/>
      <c r="N572" s="48"/>
      <c r="O572" s="47" t="s">
        <v>22</v>
      </c>
      <c r="P572" s="38"/>
      <c r="Q572" s="38"/>
      <c r="R572" s="38"/>
      <c r="S572" s="38"/>
      <c r="T572" s="44">
        <f t="shared" si="58"/>
        <v>0</v>
      </c>
      <c r="U572" s="45"/>
    </row>
    <row r="573" spans="1:21" x14ac:dyDescent="0.25">
      <c r="A573" s="33"/>
      <c r="B573" s="40"/>
      <c r="C573" s="13"/>
      <c r="D573" s="40"/>
      <c r="E573" s="46"/>
      <c r="F573" s="47" t="s">
        <v>22</v>
      </c>
      <c r="G573" s="38"/>
      <c r="H573" s="38"/>
      <c r="I573" s="38"/>
      <c r="J573" s="38"/>
      <c r="K573" s="38">
        <f t="shared" si="59"/>
        <v>0</v>
      </c>
      <c r="L573" s="38"/>
      <c r="M573" s="40"/>
      <c r="N573" s="48"/>
      <c r="O573" s="47" t="s">
        <v>22</v>
      </c>
      <c r="P573" s="38"/>
      <c r="Q573" s="38"/>
      <c r="R573" s="38"/>
      <c r="S573" s="38"/>
      <c r="T573" s="44">
        <f t="shared" si="58"/>
        <v>0</v>
      </c>
      <c r="U573" s="45"/>
    </row>
    <row r="574" spans="1:21" x14ac:dyDescent="0.25">
      <c r="A574" s="33"/>
      <c r="B574" s="40"/>
      <c r="C574" s="13"/>
      <c r="D574" s="40"/>
      <c r="E574" s="46"/>
      <c r="F574" s="47" t="s">
        <v>22</v>
      </c>
      <c r="G574" s="38"/>
      <c r="H574" s="38"/>
      <c r="I574" s="38"/>
      <c r="J574" s="38"/>
      <c r="K574" s="38">
        <f t="shared" si="59"/>
        <v>0</v>
      </c>
      <c r="L574" s="38"/>
      <c r="M574" s="40"/>
      <c r="N574" s="49"/>
      <c r="O574" s="47" t="s">
        <v>22</v>
      </c>
      <c r="P574" s="38"/>
      <c r="Q574" s="38"/>
      <c r="R574" s="38"/>
      <c r="S574" s="38"/>
      <c r="T574" s="44">
        <f t="shared" si="58"/>
        <v>0</v>
      </c>
      <c r="U574" s="45"/>
    </row>
    <row r="575" spans="1:21" x14ac:dyDescent="0.25">
      <c r="E575" t="s">
        <v>0</v>
      </c>
      <c r="F575" s="1"/>
    </row>
    <row r="576" spans="1:21" x14ac:dyDescent="0.25">
      <c r="A576" s="2" t="s">
        <v>1</v>
      </c>
      <c r="B576" s="3" t="s">
        <v>2</v>
      </c>
      <c r="C576" s="3" t="s">
        <v>3</v>
      </c>
      <c r="D576" s="4" t="s">
        <v>4</v>
      </c>
      <c r="E576" s="4"/>
      <c r="F576" s="5"/>
      <c r="G576" s="5"/>
      <c r="H576" s="5"/>
      <c r="I576" s="5"/>
      <c r="J576" s="5"/>
      <c r="K576" s="6" t="s">
        <v>5</v>
      </c>
      <c r="L576" s="7"/>
      <c r="M576" s="4" t="s">
        <v>6</v>
      </c>
      <c r="N576" s="4"/>
      <c r="O576" s="5"/>
      <c r="P576" s="5"/>
      <c r="Q576" s="5"/>
      <c r="R576" s="5"/>
      <c r="S576" s="5"/>
      <c r="T576" s="8" t="s">
        <v>7</v>
      </c>
      <c r="U576" s="9" t="s">
        <v>8</v>
      </c>
    </row>
    <row r="577" spans="1:21" ht="25.5" x14ac:dyDescent="0.25">
      <c r="A577" s="2"/>
      <c r="B577" s="3"/>
      <c r="C577" s="3"/>
      <c r="D577" s="10" t="s">
        <v>9</v>
      </c>
      <c r="E577" s="11" t="s">
        <v>10</v>
      </c>
      <c r="F577" s="11" t="s">
        <v>11</v>
      </c>
      <c r="G577" s="12" t="s">
        <v>12</v>
      </c>
      <c r="H577" s="13"/>
      <c r="I577" s="13"/>
      <c r="J577" s="13"/>
      <c r="K577" s="13"/>
      <c r="L577" s="14" t="s">
        <v>13</v>
      </c>
      <c r="M577" s="10" t="s">
        <v>9</v>
      </c>
      <c r="N577" s="15" t="s">
        <v>14</v>
      </c>
      <c r="O577" s="11" t="s">
        <v>11</v>
      </c>
      <c r="P577" s="12" t="s">
        <v>12</v>
      </c>
      <c r="Q577" s="13"/>
      <c r="R577" s="13"/>
      <c r="S577" s="13"/>
      <c r="T577" s="8"/>
      <c r="U577" s="9"/>
    </row>
    <row r="578" spans="1:21" x14ac:dyDescent="0.25">
      <c r="A578" s="2"/>
      <c r="B578" s="3"/>
      <c r="C578" s="3"/>
      <c r="D578" s="10"/>
      <c r="E578" s="11"/>
      <c r="F578" s="11"/>
      <c r="G578" s="16" t="s">
        <v>15</v>
      </c>
      <c r="H578" s="17" t="s">
        <v>16</v>
      </c>
      <c r="I578" s="18" t="s">
        <v>17</v>
      </c>
      <c r="J578" s="19">
        <v>0</v>
      </c>
      <c r="K578" s="13"/>
      <c r="L578" s="20"/>
      <c r="M578" s="10"/>
      <c r="N578" s="15"/>
      <c r="O578" s="11"/>
      <c r="P578" s="16" t="s">
        <v>15</v>
      </c>
      <c r="Q578" s="17" t="s">
        <v>16</v>
      </c>
      <c r="R578" s="18" t="s">
        <v>17</v>
      </c>
      <c r="S578" s="19">
        <v>0</v>
      </c>
      <c r="T578" s="8"/>
      <c r="U578" s="9"/>
    </row>
    <row r="579" spans="1:21" x14ac:dyDescent="0.25">
      <c r="A579" s="21"/>
      <c r="B579" s="22"/>
      <c r="C579" s="23"/>
      <c r="D579" s="24"/>
      <c r="E579" s="25"/>
      <c r="F579" s="25"/>
      <c r="G579" s="26"/>
      <c r="H579" s="27"/>
      <c r="I579" s="28"/>
      <c r="J579" s="29"/>
      <c r="K579" s="30"/>
      <c r="L579" s="30"/>
      <c r="M579" s="24"/>
      <c r="N579" s="25"/>
      <c r="O579" s="25"/>
      <c r="P579" s="26"/>
      <c r="Q579" s="27"/>
      <c r="R579" s="28"/>
      <c r="S579" s="29"/>
      <c r="T579" s="31"/>
      <c r="U579" s="32"/>
    </row>
    <row r="580" spans="1:21" x14ac:dyDescent="0.25">
      <c r="A580" s="33"/>
      <c r="B580" s="33">
        <v>581</v>
      </c>
      <c r="C580" s="34"/>
      <c r="D580" s="35"/>
      <c r="E580" s="36"/>
      <c r="F580" s="37"/>
      <c r="G580" s="38"/>
      <c r="H580" s="38"/>
      <c r="I580" s="38"/>
      <c r="J580" s="38"/>
      <c r="K580" s="38">
        <f>((SUM(H582:H593)*H581)+(SUM(G582:G593)*G581)+(SUM(I582:I593)*I581))/1000</f>
        <v>2.5150000000000001</v>
      </c>
      <c r="L580" s="38" t="e">
        <f>T580*100/M580</f>
        <v>#DIV/0!</v>
      </c>
      <c r="M580" s="35"/>
      <c r="N580" s="36"/>
      <c r="O580" s="37"/>
      <c r="P580" s="38"/>
      <c r="Q580" s="38"/>
      <c r="R580" s="38"/>
      <c r="S580" s="38"/>
      <c r="T580" s="39">
        <f>((SUM(Q582:Q593)*Q581)+(SUM(P582:P593)*P581)+(SUM(R582:R593)*R581))/1000</f>
        <v>0</v>
      </c>
      <c r="U580" s="39" t="e">
        <f>T580*100/M580</f>
        <v>#DIV/0!</v>
      </c>
    </row>
    <row r="581" spans="1:21" x14ac:dyDescent="0.25">
      <c r="A581" s="33"/>
      <c r="B581" s="40"/>
      <c r="C581" s="13"/>
      <c r="D581" s="40"/>
      <c r="E581" s="41" t="s">
        <v>19</v>
      </c>
      <c r="F581" s="42"/>
      <c r="G581" s="43">
        <v>227</v>
      </c>
      <c r="H581" s="43">
        <v>233</v>
      </c>
      <c r="I581" s="43">
        <v>227</v>
      </c>
      <c r="J581" s="43"/>
      <c r="K581" s="38"/>
      <c r="L581" s="38"/>
      <c r="M581" s="40"/>
      <c r="N581" s="41" t="s">
        <v>19</v>
      </c>
      <c r="O581" s="42"/>
      <c r="P581" s="43"/>
      <c r="Q581" s="43"/>
      <c r="R581" s="43"/>
      <c r="S581" s="38"/>
      <c r="T581" s="44"/>
      <c r="U581" s="45"/>
    </row>
    <row r="582" spans="1:21" x14ac:dyDescent="0.25">
      <c r="A582" s="33"/>
      <c r="B582" s="40"/>
      <c r="C582" s="13"/>
      <c r="D582" s="40"/>
      <c r="E582" s="46"/>
      <c r="F582" s="47" t="s">
        <v>22</v>
      </c>
      <c r="G582" s="38"/>
      <c r="H582" s="38"/>
      <c r="I582" s="38"/>
      <c r="J582" s="38"/>
      <c r="K582" s="38">
        <f>(G582*$G$7+H582*$H$7+I582*$I$7)/1000</f>
        <v>0</v>
      </c>
      <c r="L582" s="38"/>
      <c r="M582" s="40"/>
      <c r="N582" s="46"/>
      <c r="O582" s="47" t="s">
        <v>22</v>
      </c>
      <c r="P582" s="38"/>
      <c r="Q582" s="38"/>
      <c r="R582" s="38"/>
      <c r="S582" s="38"/>
      <c r="T582" s="44">
        <f t="shared" ref="T582:T593" si="60">(P582*$P$7+Q582*$Q$7+R582*$R$7)/1000</f>
        <v>0</v>
      </c>
      <c r="U582" s="45"/>
    </row>
    <row r="583" spans="1:21" x14ac:dyDescent="0.25">
      <c r="A583" s="33"/>
      <c r="B583" s="40"/>
      <c r="C583" s="13"/>
      <c r="D583" s="40"/>
      <c r="E583" s="46"/>
      <c r="F583" s="47" t="s">
        <v>31</v>
      </c>
      <c r="G583" s="38">
        <v>1</v>
      </c>
      <c r="H583" s="38">
        <v>3</v>
      </c>
      <c r="I583" s="38">
        <v>7</v>
      </c>
      <c r="J583" s="38">
        <v>2</v>
      </c>
      <c r="K583" s="38">
        <f t="shared" ref="K583:K593" si="61">(G583*$G$7+H583*$H$7+I583*$I$7)/1000</f>
        <v>0</v>
      </c>
      <c r="L583" s="38"/>
      <c r="M583" s="40"/>
      <c r="N583" s="48"/>
      <c r="O583" s="47" t="s">
        <v>22</v>
      </c>
      <c r="P583" s="38"/>
      <c r="Q583" s="38"/>
      <c r="R583" s="38"/>
      <c r="S583" s="38"/>
      <c r="T583" s="44">
        <f t="shared" si="60"/>
        <v>0</v>
      </c>
      <c r="U583" s="45"/>
    </row>
    <row r="584" spans="1:21" x14ac:dyDescent="0.25">
      <c r="A584" s="33"/>
      <c r="B584" s="40"/>
      <c r="C584" s="13"/>
      <c r="D584" s="40"/>
      <c r="E584" s="46"/>
      <c r="F584" s="47" t="s">
        <v>22</v>
      </c>
      <c r="G584" s="38"/>
      <c r="H584" s="38"/>
      <c r="I584" s="38"/>
      <c r="J584" s="38"/>
      <c r="K584" s="38">
        <f t="shared" si="61"/>
        <v>0</v>
      </c>
      <c r="L584" s="38"/>
      <c r="M584" s="40"/>
      <c r="N584" s="46"/>
      <c r="O584" s="47" t="s">
        <v>22</v>
      </c>
      <c r="P584" s="38"/>
      <c r="Q584" s="38"/>
      <c r="R584" s="38"/>
      <c r="S584" s="38"/>
      <c r="T584" s="44">
        <f t="shared" si="60"/>
        <v>0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22</v>
      </c>
      <c r="G585" s="38"/>
      <c r="H585" s="38"/>
      <c r="I585" s="38"/>
      <c r="J585" s="38"/>
      <c r="K585" s="38">
        <f t="shared" si="61"/>
        <v>0</v>
      </c>
      <c r="L585" s="38"/>
      <c r="M585" s="40"/>
      <c r="N585" s="48"/>
      <c r="O585" s="47" t="s">
        <v>22</v>
      </c>
      <c r="P585" s="38"/>
      <c r="Q585" s="38"/>
      <c r="R585" s="38"/>
      <c r="S585" s="38"/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22</v>
      </c>
      <c r="G586" s="38"/>
      <c r="H586" s="38"/>
      <c r="I586" s="38"/>
      <c r="J586" s="38"/>
      <c r="K586" s="38">
        <f t="shared" si="61"/>
        <v>0</v>
      </c>
      <c r="L586" s="38"/>
      <c r="M586" s="40"/>
      <c r="N586" s="46"/>
      <c r="O586" s="47" t="s">
        <v>22</v>
      </c>
      <c r="P586" s="38"/>
      <c r="Q586" s="38"/>
      <c r="R586" s="38"/>
      <c r="S586" s="38"/>
      <c r="T586" s="44">
        <f t="shared" si="60"/>
        <v>0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22</v>
      </c>
      <c r="G587" s="38"/>
      <c r="H587" s="38"/>
      <c r="I587" s="38"/>
      <c r="J587" s="38"/>
      <c r="K587" s="38">
        <f t="shared" si="61"/>
        <v>0</v>
      </c>
      <c r="L587" s="38"/>
      <c r="M587" s="40"/>
      <c r="N587" s="46"/>
      <c r="O587" s="47" t="s">
        <v>22</v>
      </c>
      <c r="P587" s="38"/>
      <c r="Q587" s="38"/>
      <c r="R587" s="38"/>
      <c r="S587" s="38"/>
      <c r="T587" s="44">
        <f t="shared" si="60"/>
        <v>0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22</v>
      </c>
      <c r="G588" s="38"/>
      <c r="H588" s="38"/>
      <c r="I588" s="38"/>
      <c r="J588" s="38"/>
      <c r="K588" s="38">
        <f t="shared" si="61"/>
        <v>0</v>
      </c>
      <c r="L588" s="38"/>
      <c r="M588" s="40"/>
      <c r="N588" s="46"/>
      <c r="O588" s="47" t="s">
        <v>22</v>
      </c>
      <c r="P588" s="38"/>
      <c r="Q588" s="38"/>
      <c r="R588" s="38"/>
      <c r="S588" s="38"/>
      <c r="T588" s="44">
        <f t="shared" si="60"/>
        <v>0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22</v>
      </c>
      <c r="G589" s="38"/>
      <c r="H589" s="38"/>
      <c r="I589" s="38"/>
      <c r="J589" s="38"/>
      <c r="K589" s="38">
        <f t="shared" si="61"/>
        <v>0</v>
      </c>
      <c r="L589" s="38"/>
      <c r="M589" s="40"/>
      <c r="N589" s="46"/>
      <c r="O589" s="47" t="s">
        <v>22</v>
      </c>
      <c r="P589" s="38"/>
      <c r="Q589" s="38"/>
      <c r="R589" s="38"/>
      <c r="S589" s="38"/>
      <c r="T589" s="44">
        <f t="shared" si="60"/>
        <v>0</v>
      </c>
      <c r="U589" s="45"/>
    </row>
    <row r="590" spans="1:21" x14ac:dyDescent="0.25">
      <c r="A590" s="33"/>
      <c r="B590" s="40"/>
      <c r="C590" s="13"/>
      <c r="D590" s="40"/>
      <c r="E590" s="46"/>
      <c r="F590" s="47" t="s">
        <v>22</v>
      </c>
      <c r="G590" s="38"/>
      <c r="H590" s="38"/>
      <c r="I590" s="38"/>
      <c r="J590" s="38"/>
      <c r="K590" s="38">
        <f t="shared" si="61"/>
        <v>0</v>
      </c>
      <c r="L590" s="38"/>
      <c r="M590" s="40"/>
      <c r="N590" s="48"/>
      <c r="O590" s="47" t="s">
        <v>22</v>
      </c>
      <c r="P590" s="38"/>
      <c r="Q590" s="38"/>
      <c r="R590" s="38"/>
      <c r="S590" s="38"/>
      <c r="T590" s="44">
        <f t="shared" si="60"/>
        <v>0</v>
      </c>
      <c r="U590" s="45"/>
    </row>
    <row r="591" spans="1:21" x14ac:dyDescent="0.25">
      <c r="A591" s="33"/>
      <c r="B591" s="40"/>
      <c r="C591" s="13"/>
      <c r="D591" s="40"/>
      <c r="E591" s="46"/>
      <c r="F591" s="47" t="s">
        <v>22</v>
      </c>
      <c r="G591" s="38"/>
      <c r="H591" s="38"/>
      <c r="I591" s="38"/>
      <c r="J591" s="38"/>
      <c r="K591" s="38">
        <f t="shared" si="61"/>
        <v>0</v>
      </c>
      <c r="L591" s="38"/>
      <c r="M591" s="40"/>
      <c r="N591" s="48"/>
      <c r="O591" s="47" t="s">
        <v>22</v>
      </c>
      <c r="P591" s="38"/>
      <c r="Q591" s="38"/>
      <c r="R591" s="38"/>
      <c r="S591" s="38"/>
      <c r="T591" s="44">
        <f t="shared" si="60"/>
        <v>0</v>
      </c>
      <c r="U591" s="45"/>
    </row>
    <row r="592" spans="1:21" x14ac:dyDescent="0.25">
      <c r="A592" s="33"/>
      <c r="B592" s="40"/>
      <c r="C592" s="13"/>
      <c r="D592" s="40"/>
      <c r="E592" s="46"/>
      <c r="F592" s="47" t="s">
        <v>22</v>
      </c>
      <c r="G592" s="38"/>
      <c r="H592" s="38"/>
      <c r="I592" s="38"/>
      <c r="J592" s="38"/>
      <c r="K592" s="38">
        <f t="shared" si="61"/>
        <v>0</v>
      </c>
      <c r="L592" s="38"/>
      <c r="M592" s="40"/>
      <c r="N592" s="48"/>
      <c r="O592" s="47" t="s">
        <v>22</v>
      </c>
      <c r="P592" s="38"/>
      <c r="Q592" s="38"/>
      <c r="R592" s="38"/>
      <c r="S592" s="38"/>
      <c r="T592" s="44">
        <f t="shared" si="60"/>
        <v>0</v>
      </c>
      <c r="U592" s="45"/>
    </row>
    <row r="593" spans="1:21" x14ac:dyDescent="0.25">
      <c r="A593" s="33"/>
      <c r="B593" s="40"/>
      <c r="C593" s="13"/>
      <c r="D593" s="40"/>
      <c r="E593" s="46"/>
      <c r="F593" s="47" t="s">
        <v>22</v>
      </c>
      <c r="G593" s="38"/>
      <c r="H593" s="38"/>
      <c r="I593" s="38"/>
      <c r="J593" s="38"/>
      <c r="K593" s="38">
        <f t="shared" si="61"/>
        <v>0</v>
      </c>
      <c r="L593" s="38"/>
      <c r="M593" s="40"/>
      <c r="N593" s="49"/>
      <c r="O593" s="47" t="s">
        <v>22</v>
      </c>
      <c r="P593" s="38"/>
      <c r="Q593" s="38"/>
      <c r="R593" s="38"/>
      <c r="S593" s="38"/>
      <c r="T593" s="44">
        <f t="shared" si="60"/>
        <v>0</v>
      </c>
      <c r="U593" s="45"/>
    </row>
    <row r="594" spans="1:21" x14ac:dyDescent="0.25">
      <c r="E594" t="s">
        <v>0</v>
      </c>
      <c r="F594" s="1"/>
    </row>
    <row r="595" spans="1:21" x14ac:dyDescent="0.25">
      <c r="A595" s="2" t="s">
        <v>1</v>
      </c>
      <c r="B595" s="3" t="s">
        <v>2</v>
      </c>
      <c r="C595" s="3" t="s">
        <v>3</v>
      </c>
      <c r="D595" s="4" t="s">
        <v>4</v>
      </c>
      <c r="E595" s="4"/>
      <c r="F595" s="5"/>
      <c r="G595" s="5"/>
      <c r="H595" s="5"/>
      <c r="I595" s="5"/>
      <c r="J595" s="5"/>
      <c r="K595" s="6" t="s">
        <v>5</v>
      </c>
      <c r="L595" s="7"/>
      <c r="M595" s="4" t="s">
        <v>6</v>
      </c>
      <c r="N595" s="4"/>
      <c r="O595" s="5"/>
      <c r="P595" s="5"/>
      <c r="Q595" s="5"/>
      <c r="R595" s="5"/>
      <c r="S595" s="5"/>
      <c r="T595" s="8" t="s">
        <v>7</v>
      </c>
      <c r="U595" s="9" t="s">
        <v>8</v>
      </c>
    </row>
    <row r="596" spans="1:21" ht="25.5" x14ac:dyDescent="0.25">
      <c r="A596" s="2"/>
      <c r="B596" s="3"/>
      <c r="C596" s="3"/>
      <c r="D596" s="10" t="s">
        <v>9</v>
      </c>
      <c r="E596" s="11" t="s">
        <v>10</v>
      </c>
      <c r="F596" s="11" t="s">
        <v>11</v>
      </c>
      <c r="G596" s="12" t="s">
        <v>12</v>
      </c>
      <c r="H596" s="13"/>
      <c r="I596" s="13"/>
      <c r="J596" s="13"/>
      <c r="K596" s="13"/>
      <c r="L596" s="14" t="s">
        <v>13</v>
      </c>
      <c r="M596" s="10" t="s">
        <v>9</v>
      </c>
      <c r="N596" s="15" t="s">
        <v>14</v>
      </c>
      <c r="O596" s="11" t="s">
        <v>11</v>
      </c>
      <c r="P596" s="12" t="s">
        <v>12</v>
      </c>
      <c r="Q596" s="13"/>
      <c r="R596" s="13"/>
      <c r="S596" s="13"/>
      <c r="T596" s="8"/>
      <c r="U596" s="9"/>
    </row>
    <row r="597" spans="1:21" x14ac:dyDescent="0.25">
      <c r="A597" s="2"/>
      <c r="B597" s="3"/>
      <c r="C597" s="3"/>
      <c r="D597" s="10"/>
      <c r="E597" s="11"/>
      <c r="F597" s="11"/>
      <c r="G597" s="16" t="s">
        <v>15</v>
      </c>
      <c r="H597" s="17" t="s">
        <v>16</v>
      </c>
      <c r="I597" s="18" t="s">
        <v>17</v>
      </c>
      <c r="J597" s="19">
        <v>0</v>
      </c>
      <c r="K597" s="13"/>
      <c r="L597" s="20"/>
      <c r="M597" s="10"/>
      <c r="N597" s="15"/>
      <c r="O597" s="11"/>
      <c r="P597" s="16" t="s">
        <v>15</v>
      </c>
      <c r="Q597" s="17" t="s">
        <v>16</v>
      </c>
      <c r="R597" s="18" t="s">
        <v>17</v>
      </c>
      <c r="S597" s="19">
        <v>0</v>
      </c>
      <c r="T597" s="8"/>
      <c r="U597" s="9"/>
    </row>
    <row r="598" spans="1:21" x14ac:dyDescent="0.25">
      <c r="A598" s="21"/>
      <c r="B598" s="22"/>
      <c r="C598" s="23"/>
      <c r="D598" s="24"/>
      <c r="E598" s="25"/>
      <c r="F598" s="25"/>
      <c r="G598" s="26"/>
      <c r="H598" s="27"/>
      <c r="I598" s="28"/>
      <c r="J598" s="29"/>
      <c r="K598" s="30"/>
      <c r="L598" s="30"/>
      <c r="M598" s="24"/>
      <c r="N598" s="25"/>
      <c r="O598" s="25"/>
      <c r="P598" s="26"/>
      <c r="Q598" s="27"/>
      <c r="R598" s="28"/>
      <c r="S598" s="29"/>
      <c r="T598" s="31"/>
      <c r="U598" s="32"/>
    </row>
    <row r="599" spans="1:21" x14ac:dyDescent="0.25">
      <c r="A599" s="33"/>
      <c r="B599" s="33">
        <v>582</v>
      </c>
      <c r="C599" s="34"/>
      <c r="D599" s="35">
        <v>1000</v>
      </c>
      <c r="E599" s="36"/>
      <c r="F599" s="37"/>
      <c r="G599" s="38"/>
      <c r="H599" s="38"/>
      <c r="I599" s="38"/>
      <c r="J599" s="38"/>
      <c r="K599" s="38">
        <f>((SUM(H601:H612)*H600)+(SUM(G601:G612)*G600)+(SUM(I601:I612)*I600))/1000</f>
        <v>16.206</v>
      </c>
      <c r="L599" s="38" t="e">
        <f>T599*100/M599</f>
        <v>#DIV/0!</v>
      </c>
      <c r="M599" s="35"/>
      <c r="N599" s="36"/>
      <c r="O599" s="37"/>
      <c r="P599" s="38"/>
      <c r="Q599" s="38"/>
      <c r="R599" s="38"/>
      <c r="S599" s="38"/>
      <c r="T599" s="39">
        <f>((SUM(Q601:Q612)*Q600)+(SUM(P601:P612)*P600)+(SUM(R601:R612)*R600))/1000</f>
        <v>0</v>
      </c>
      <c r="U599" s="39" t="e">
        <f>T599*100/M599</f>
        <v>#DIV/0!</v>
      </c>
    </row>
    <row r="600" spans="1:21" x14ac:dyDescent="0.25">
      <c r="A600" s="33"/>
      <c r="B600" s="40"/>
      <c r="C600" s="13"/>
      <c r="D600" s="40"/>
      <c r="E600" s="41" t="s">
        <v>19</v>
      </c>
      <c r="F600" s="42"/>
      <c r="G600" s="43">
        <v>222</v>
      </c>
      <c r="H600" s="43">
        <v>222</v>
      </c>
      <c r="I600" s="43">
        <v>222</v>
      </c>
      <c r="J600" s="43"/>
      <c r="K600" s="38"/>
      <c r="L600" s="38"/>
      <c r="M600" s="40"/>
      <c r="N600" s="41" t="s">
        <v>19</v>
      </c>
      <c r="O600" s="42"/>
      <c r="P600" s="43"/>
      <c r="Q600" s="43"/>
      <c r="R600" s="43"/>
      <c r="S600" s="38"/>
      <c r="T600" s="44"/>
      <c r="U600" s="45"/>
    </row>
    <row r="601" spans="1:21" x14ac:dyDescent="0.25">
      <c r="A601" s="33"/>
      <c r="B601" s="40"/>
      <c r="C601" s="13"/>
      <c r="D601" s="40"/>
      <c r="E601" s="46"/>
      <c r="F601" s="47" t="s">
        <v>30</v>
      </c>
      <c r="G601" s="38">
        <v>13</v>
      </c>
      <c r="H601" s="38">
        <v>40</v>
      </c>
      <c r="I601" s="38">
        <v>20</v>
      </c>
      <c r="J601" s="38">
        <v>10</v>
      </c>
      <c r="K601" s="38">
        <f>(G601*$G$7+H601*$H$7+I601*$I$7)/1000</f>
        <v>0</v>
      </c>
      <c r="L601" s="38"/>
      <c r="M601" s="40"/>
      <c r="N601" s="46"/>
      <c r="O601" s="47" t="s">
        <v>22</v>
      </c>
      <c r="P601" s="38"/>
      <c r="Q601" s="38"/>
      <c r="R601" s="38"/>
      <c r="S601" s="38"/>
      <c r="T601" s="44">
        <f t="shared" ref="T601:T612" si="62">(P601*$P$7+Q601*$Q$7+R601*$R$7)/1000</f>
        <v>0</v>
      </c>
      <c r="U601" s="45"/>
    </row>
    <row r="602" spans="1:21" x14ac:dyDescent="0.25">
      <c r="A602" s="33"/>
      <c r="B602" s="40"/>
      <c r="C602" s="13"/>
      <c r="D602" s="40"/>
      <c r="E602" s="46"/>
      <c r="F602" s="47" t="s">
        <v>22</v>
      </c>
      <c r="G602" s="38"/>
      <c r="H602" s="38"/>
      <c r="I602" s="38"/>
      <c r="J602" s="38"/>
      <c r="K602" s="38">
        <f t="shared" ref="K602:K612" si="63">(G602*$G$7+H602*$H$7+I602*$I$7)/1000</f>
        <v>0</v>
      </c>
      <c r="L602" s="38"/>
      <c r="M602" s="40"/>
      <c r="N602" s="48"/>
      <c r="O602" s="47" t="s">
        <v>22</v>
      </c>
      <c r="P602" s="38"/>
      <c r="Q602" s="38"/>
      <c r="R602" s="38"/>
      <c r="S602" s="38"/>
      <c r="T602" s="44">
        <f t="shared" si="62"/>
        <v>0</v>
      </c>
      <c r="U602" s="45"/>
    </row>
    <row r="603" spans="1:21" x14ac:dyDescent="0.25">
      <c r="A603" s="33"/>
      <c r="B603" s="40"/>
      <c r="C603" s="13"/>
      <c r="D603" s="40"/>
      <c r="E603" s="46"/>
      <c r="F603" s="47" t="s">
        <v>22</v>
      </c>
      <c r="G603" s="38"/>
      <c r="H603" s="38"/>
      <c r="I603" s="38"/>
      <c r="J603" s="38"/>
      <c r="K603" s="38">
        <f t="shared" si="63"/>
        <v>0</v>
      </c>
      <c r="L603" s="38"/>
      <c r="M603" s="40"/>
      <c r="N603" s="46"/>
      <c r="O603" s="47" t="s">
        <v>22</v>
      </c>
      <c r="P603" s="38"/>
      <c r="Q603" s="38"/>
      <c r="R603" s="38"/>
      <c r="S603" s="38"/>
      <c r="T603" s="44">
        <f t="shared" si="62"/>
        <v>0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22</v>
      </c>
      <c r="G604" s="38"/>
      <c r="H604" s="38"/>
      <c r="I604" s="38"/>
      <c r="J604" s="38"/>
      <c r="K604" s="38">
        <f t="shared" si="63"/>
        <v>0</v>
      </c>
      <c r="L604" s="38"/>
      <c r="M604" s="40"/>
      <c r="N604" s="48"/>
      <c r="O604" s="47" t="s">
        <v>22</v>
      </c>
      <c r="P604" s="38"/>
      <c r="Q604" s="38"/>
      <c r="R604" s="38"/>
      <c r="S604" s="38"/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22</v>
      </c>
      <c r="G605" s="38"/>
      <c r="H605" s="38"/>
      <c r="I605" s="38"/>
      <c r="J605" s="38"/>
      <c r="K605" s="38">
        <f t="shared" si="63"/>
        <v>0</v>
      </c>
      <c r="L605" s="38"/>
      <c r="M605" s="40"/>
      <c r="N605" s="46"/>
      <c r="O605" s="47" t="s">
        <v>22</v>
      </c>
      <c r="P605" s="38"/>
      <c r="Q605" s="38"/>
      <c r="R605" s="38"/>
      <c r="S605" s="38"/>
      <c r="T605" s="44">
        <f t="shared" si="62"/>
        <v>0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22</v>
      </c>
      <c r="G606" s="38"/>
      <c r="H606" s="38"/>
      <c r="I606" s="38"/>
      <c r="J606" s="38"/>
      <c r="K606" s="38">
        <f t="shared" si="63"/>
        <v>0</v>
      </c>
      <c r="L606" s="38"/>
      <c r="M606" s="40"/>
      <c r="N606" s="46"/>
      <c r="O606" s="47" t="s">
        <v>22</v>
      </c>
      <c r="P606" s="38"/>
      <c r="Q606" s="38"/>
      <c r="R606" s="38"/>
      <c r="S606" s="38"/>
      <c r="T606" s="44">
        <f t="shared" si="62"/>
        <v>0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22</v>
      </c>
      <c r="G607" s="38"/>
      <c r="H607" s="38"/>
      <c r="I607" s="38"/>
      <c r="J607" s="38"/>
      <c r="K607" s="38">
        <f t="shared" si="63"/>
        <v>0</v>
      </c>
      <c r="L607" s="38"/>
      <c r="M607" s="40"/>
      <c r="N607" s="46"/>
      <c r="O607" s="47" t="s">
        <v>22</v>
      </c>
      <c r="P607" s="38"/>
      <c r="Q607" s="38"/>
      <c r="R607" s="38"/>
      <c r="S607" s="38"/>
      <c r="T607" s="44">
        <f t="shared" si="62"/>
        <v>0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22</v>
      </c>
      <c r="G608" s="38"/>
      <c r="H608" s="38"/>
      <c r="I608" s="38"/>
      <c r="J608" s="38"/>
      <c r="K608" s="38">
        <f t="shared" si="63"/>
        <v>0</v>
      </c>
      <c r="L608" s="38"/>
      <c r="M608" s="40"/>
      <c r="N608" s="46"/>
      <c r="O608" s="47" t="s">
        <v>22</v>
      </c>
      <c r="P608" s="38"/>
      <c r="Q608" s="38"/>
      <c r="R608" s="38"/>
      <c r="S608" s="38"/>
      <c r="T608" s="44">
        <f t="shared" si="62"/>
        <v>0</v>
      </c>
      <c r="U608" s="45"/>
    </row>
    <row r="609" spans="1:21" x14ac:dyDescent="0.25">
      <c r="A609" s="33"/>
      <c r="B609" s="40"/>
      <c r="C609" s="13"/>
      <c r="D609" s="40"/>
      <c r="E609" s="46"/>
      <c r="F609" s="47" t="s">
        <v>22</v>
      </c>
      <c r="G609" s="38"/>
      <c r="H609" s="38"/>
      <c r="I609" s="38"/>
      <c r="J609" s="38"/>
      <c r="K609" s="38">
        <f t="shared" si="63"/>
        <v>0</v>
      </c>
      <c r="L609" s="38"/>
      <c r="M609" s="40"/>
      <c r="N609" s="48"/>
      <c r="O609" s="47" t="s">
        <v>22</v>
      </c>
      <c r="P609" s="38"/>
      <c r="Q609" s="38"/>
      <c r="R609" s="38"/>
      <c r="S609" s="38"/>
      <c r="T609" s="44">
        <f t="shared" si="62"/>
        <v>0</v>
      </c>
      <c r="U609" s="45"/>
    </row>
    <row r="610" spans="1:21" x14ac:dyDescent="0.25">
      <c r="A610" s="33"/>
      <c r="B610" s="40"/>
      <c r="C610" s="13"/>
      <c r="D610" s="40"/>
      <c r="E610" s="46"/>
      <c r="F610" s="47" t="s">
        <v>22</v>
      </c>
      <c r="G610" s="38"/>
      <c r="H610" s="38"/>
      <c r="I610" s="38"/>
      <c r="J610" s="38"/>
      <c r="K610" s="38">
        <f t="shared" si="63"/>
        <v>0</v>
      </c>
      <c r="L610" s="38"/>
      <c r="M610" s="40"/>
      <c r="N610" s="48"/>
      <c r="O610" s="47" t="s">
        <v>22</v>
      </c>
      <c r="P610" s="38"/>
      <c r="Q610" s="38"/>
      <c r="R610" s="38"/>
      <c r="S610" s="38"/>
      <c r="T610" s="44">
        <f t="shared" si="62"/>
        <v>0</v>
      </c>
      <c r="U610" s="45"/>
    </row>
    <row r="611" spans="1:21" x14ac:dyDescent="0.25">
      <c r="A611" s="33"/>
      <c r="B611" s="40"/>
      <c r="C611" s="13"/>
      <c r="D611" s="40"/>
      <c r="E611" s="46"/>
      <c r="F611" s="47" t="s">
        <v>22</v>
      </c>
      <c r="G611" s="38"/>
      <c r="H611" s="38"/>
      <c r="I611" s="38"/>
      <c r="J611" s="38"/>
      <c r="K611" s="38">
        <f t="shared" si="63"/>
        <v>0</v>
      </c>
      <c r="L611" s="38"/>
      <c r="M611" s="40"/>
      <c r="N611" s="48"/>
      <c r="O611" s="47" t="s">
        <v>22</v>
      </c>
      <c r="P611" s="38"/>
      <c r="Q611" s="38"/>
      <c r="R611" s="38"/>
      <c r="S611" s="38"/>
      <c r="T611" s="44">
        <f t="shared" si="62"/>
        <v>0</v>
      </c>
      <c r="U611" s="45"/>
    </row>
    <row r="612" spans="1:21" x14ac:dyDescent="0.25">
      <c r="A612" s="33"/>
      <c r="B612" s="40"/>
      <c r="C612" s="13"/>
      <c r="D612" s="40"/>
      <c r="E612" s="46"/>
      <c r="F612" s="47" t="s">
        <v>22</v>
      </c>
      <c r="G612" s="38"/>
      <c r="H612" s="38"/>
      <c r="I612" s="38"/>
      <c r="J612" s="38"/>
      <c r="K612" s="38">
        <f t="shared" si="63"/>
        <v>0</v>
      </c>
      <c r="L612" s="38"/>
      <c r="M612" s="40"/>
      <c r="N612" s="49"/>
      <c r="O612" s="47" t="s">
        <v>22</v>
      </c>
      <c r="P612" s="38"/>
      <c r="Q612" s="38"/>
      <c r="R612" s="38"/>
      <c r="S612" s="38"/>
      <c r="T612" s="44">
        <f t="shared" si="62"/>
        <v>0</v>
      </c>
      <c r="U612" s="45"/>
    </row>
    <row r="613" spans="1:21" x14ac:dyDescent="0.25">
      <c r="E613" t="s">
        <v>0</v>
      </c>
      <c r="F613" s="1"/>
    </row>
    <row r="614" spans="1:21" x14ac:dyDescent="0.25">
      <c r="A614" s="2" t="s">
        <v>1</v>
      </c>
      <c r="B614" s="3" t="s">
        <v>2</v>
      </c>
      <c r="C614" s="3" t="s">
        <v>3</v>
      </c>
      <c r="D614" s="4" t="s">
        <v>4</v>
      </c>
      <c r="E614" s="4"/>
      <c r="F614" s="5"/>
      <c r="G614" s="5"/>
      <c r="H614" s="5"/>
      <c r="I614" s="5"/>
      <c r="J614" s="5"/>
      <c r="K614" s="6" t="s">
        <v>5</v>
      </c>
      <c r="L614" s="7"/>
      <c r="M614" s="4" t="s">
        <v>6</v>
      </c>
      <c r="N614" s="4"/>
      <c r="O614" s="5"/>
      <c r="P614" s="5"/>
      <c r="Q614" s="5"/>
      <c r="R614" s="5"/>
      <c r="S614" s="5"/>
      <c r="T614" s="8" t="s">
        <v>7</v>
      </c>
      <c r="U614" s="9" t="s">
        <v>8</v>
      </c>
    </row>
    <row r="615" spans="1:21" ht="25.5" x14ac:dyDescent="0.25">
      <c r="A615" s="2"/>
      <c r="B615" s="3"/>
      <c r="C615" s="3"/>
      <c r="D615" s="10" t="s">
        <v>9</v>
      </c>
      <c r="E615" s="11" t="s">
        <v>10</v>
      </c>
      <c r="F615" s="11" t="s">
        <v>11</v>
      </c>
      <c r="G615" s="12" t="s">
        <v>12</v>
      </c>
      <c r="H615" s="13"/>
      <c r="I615" s="13"/>
      <c r="J615" s="13"/>
      <c r="K615" s="13"/>
      <c r="L615" s="14" t="s">
        <v>13</v>
      </c>
      <c r="M615" s="10" t="s">
        <v>9</v>
      </c>
      <c r="N615" s="15" t="s">
        <v>14</v>
      </c>
      <c r="O615" s="11" t="s">
        <v>11</v>
      </c>
      <c r="P615" s="12" t="s">
        <v>12</v>
      </c>
      <c r="Q615" s="13"/>
      <c r="R615" s="13"/>
      <c r="S615" s="13"/>
      <c r="T615" s="8"/>
      <c r="U615" s="9"/>
    </row>
    <row r="616" spans="1:21" x14ac:dyDescent="0.25">
      <c r="A616" s="2"/>
      <c r="B616" s="3"/>
      <c r="C616" s="3"/>
      <c r="D616" s="10"/>
      <c r="E616" s="11"/>
      <c r="F616" s="11"/>
      <c r="G616" s="16" t="s">
        <v>15</v>
      </c>
      <c r="H616" s="17" t="s">
        <v>16</v>
      </c>
      <c r="I616" s="18" t="s">
        <v>17</v>
      </c>
      <c r="J616" s="19">
        <v>0</v>
      </c>
      <c r="K616" s="13"/>
      <c r="L616" s="20"/>
      <c r="M616" s="10"/>
      <c r="N616" s="15"/>
      <c r="O616" s="11"/>
      <c r="P616" s="16" t="s">
        <v>15</v>
      </c>
      <c r="Q616" s="17" t="s">
        <v>16</v>
      </c>
      <c r="R616" s="18" t="s">
        <v>17</v>
      </c>
      <c r="S616" s="19">
        <v>0</v>
      </c>
      <c r="T616" s="8"/>
      <c r="U616" s="9"/>
    </row>
    <row r="617" spans="1:21" x14ac:dyDescent="0.25">
      <c r="A617" s="21"/>
      <c r="B617" s="22"/>
      <c r="C617" s="23"/>
      <c r="D617" s="24"/>
      <c r="E617" s="25"/>
      <c r="F617" s="25"/>
      <c r="G617" s="26"/>
      <c r="H617" s="27"/>
      <c r="I617" s="28"/>
      <c r="J617" s="29"/>
      <c r="K617" s="30"/>
      <c r="L617" s="30"/>
      <c r="M617" s="24"/>
      <c r="N617" s="25"/>
      <c r="O617" s="25"/>
      <c r="P617" s="26"/>
      <c r="Q617" s="27"/>
      <c r="R617" s="28"/>
      <c r="S617" s="29"/>
      <c r="T617" s="31"/>
      <c r="U617" s="32"/>
    </row>
    <row r="618" spans="1:21" x14ac:dyDescent="0.25">
      <c r="A618" s="33"/>
      <c r="B618" s="33">
        <v>583</v>
      </c>
      <c r="C618" s="34"/>
      <c r="D618" s="35"/>
      <c r="E618" s="36"/>
      <c r="F618" s="37"/>
      <c r="G618" s="38"/>
      <c r="H618" s="38"/>
      <c r="I618" s="38"/>
      <c r="J618" s="38"/>
      <c r="K618" s="38">
        <f>((SUM(H620:H631)*H619)+(SUM(G620:G631)*G619)+(SUM(I620:I631)*I619))/1000</f>
        <v>0</v>
      </c>
      <c r="L618" s="38" t="e">
        <f>T618*100/M618</f>
        <v>#DIV/0!</v>
      </c>
      <c r="M618" s="35"/>
      <c r="N618" s="36"/>
      <c r="O618" s="37"/>
      <c r="P618" s="38"/>
      <c r="Q618" s="38"/>
      <c r="R618" s="38"/>
      <c r="S618" s="38"/>
      <c r="T618" s="39">
        <f>((SUM(Q620:Q631)*Q619)+(SUM(P620:P631)*P619)+(SUM(R620:R631)*R619))/1000</f>
        <v>0</v>
      </c>
      <c r="U618" s="39" t="e">
        <f>T618*100/M618</f>
        <v>#DIV/0!</v>
      </c>
    </row>
    <row r="619" spans="1:21" x14ac:dyDescent="0.25">
      <c r="A619" s="33"/>
      <c r="B619" s="40"/>
      <c r="C619" s="13"/>
      <c r="D619" s="40"/>
      <c r="E619" s="41" t="s">
        <v>19</v>
      </c>
      <c r="F619" s="42"/>
      <c r="G619" s="43"/>
      <c r="H619" s="43"/>
      <c r="I619" s="43"/>
      <c r="J619" s="43"/>
      <c r="K619" s="38"/>
      <c r="L619" s="38"/>
      <c r="M619" s="40"/>
      <c r="N619" s="41" t="s">
        <v>19</v>
      </c>
      <c r="O619" s="42"/>
      <c r="P619" s="43"/>
      <c r="Q619" s="43"/>
      <c r="R619" s="43"/>
      <c r="S619" s="38"/>
      <c r="T619" s="44"/>
      <c r="U619" s="45"/>
    </row>
    <row r="620" spans="1:21" x14ac:dyDescent="0.25">
      <c r="A620" s="33"/>
      <c r="B620" s="40"/>
      <c r="C620" s="13"/>
      <c r="D620" s="40"/>
      <c r="E620" s="46"/>
      <c r="F620" s="47" t="s">
        <v>22</v>
      </c>
      <c r="G620" s="38"/>
      <c r="H620" s="38"/>
      <c r="I620" s="38"/>
      <c r="J620" s="38"/>
      <c r="K620" s="38">
        <f>(G620*$G$7+H620*$H$7+I620*$I$7)/1000</f>
        <v>0</v>
      </c>
      <c r="L620" s="38"/>
      <c r="M620" s="40"/>
      <c r="N620" s="46"/>
      <c r="O620" s="47" t="s">
        <v>22</v>
      </c>
      <c r="P620" s="38"/>
      <c r="Q620" s="38"/>
      <c r="R620" s="38"/>
      <c r="S620" s="38"/>
      <c r="T620" s="44">
        <f t="shared" ref="T620:T631" si="64">(P620*$P$7+Q620*$Q$7+R620*$R$7)/1000</f>
        <v>0</v>
      </c>
      <c r="U620" s="45"/>
    </row>
    <row r="621" spans="1:21" x14ac:dyDescent="0.25">
      <c r="A621" s="33"/>
      <c r="B621" s="40"/>
      <c r="C621" s="13"/>
      <c r="D621" s="40"/>
      <c r="E621" s="46"/>
      <c r="F621" s="47" t="s">
        <v>22</v>
      </c>
      <c r="G621" s="38"/>
      <c r="H621" s="38"/>
      <c r="I621" s="38"/>
      <c r="J621" s="38"/>
      <c r="K621" s="38">
        <f t="shared" ref="K621:K631" si="65">(G621*$G$7+H621*$H$7+I621*$I$7)/1000</f>
        <v>0</v>
      </c>
      <c r="L621" s="38"/>
      <c r="M621" s="40"/>
      <c r="N621" s="48"/>
      <c r="O621" s="47" t="s">
        <v>22</v>
      </c>
      <c r="P621" s="38"/>
      <c r="Q621" s="38"/>
      <c r="R621" s="38"/>
      <c r="S621" s="38"/>
      <c r="T621" s="44">
        <f t="shared" si="64"/>
        <v>0</v>
      </c>
      <c r="U621" s="45"/>
    </row>
    <row r="622" spans="1:21" x14ac:dyDescent="0.25">
      <c r="A622" s="33"/>
      <c r="B622" s="40"/>
      <c r="C622" s="13"/>
      <c r="D622" s="40"/>
      <c r="E622" s="46"/>
      <c r="F622" s="47" t="s">
        <v>22</v>
      </c>
      <c r="G622" s="38"/>
      <c r="H622" s="38"/>
      <c r="I622" s="38"/>
      <c r="J622" s="38"/>
      <c r="K622" s="38">
        <f t="shared" si="65"/>
        <v>0</v>
      </c>
      <c r="L622" s="38"/>
      <c r="M622" s="40"/>
      <c r="N622" s="46"/>
      <c r="O622" s="47" t="s">
        <v>22</v>
      </c>
      <c r="P622" s="38"/>
      <c r="Q622" s="38"/>
      <c r="R622" s="38"/>
      <c r="S622" s="38"/>
      <c r="T622" s="44">
        <f t="shared" si="64"/>
        <v>0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22</v>
      </c>
      <c r="G623" s="38"/>
      <c r="H623" s="38"/>
      <c r="I623" s="38"/>
      <c r="J623" s="38"/>
      <c r="K623" s="38">
        <f t="shared" si="65"/>
        <v>0</v>
      </c>
      <c r="L623" s="38"/>
      <c r="M623" s="40"/>
      <c r="N623" s="48"/>
      <c r="O623" s="47" t="s">
        <v>22</v>
      </c>
      <c r="P623" s="38"/>
      <c r="Q623" s="38"/>
      <c r="R623" s="38"/>
      <c r="S623" s="38"/>
      <c r="T623" s="44">
        <f t="shared" si="64"/>
        <v>0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22</v>
      </c>
      <c r="G624" s="38"/>
      <c r="H624" s="38"/>
      <c r="I624" s="38"/>
      <c r="J624" s="38"/>
      <c r="K624" s="38">
        <f t="shared" si="65"/>
        <v>0</v>
      </c>
      <c r="L624" s="38"/>
      <c r="M624" s="40"/>
      <c r="N624" s="46"/>
      <c r="O624" s="47" t="s">
        <v>22</v>
      </c>
      <c r="P624" s="38"/>
      <c r="Q624" s="38"/>
      <c r="R624" s="38"/>
      <c r="S624" s="38"/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22</v>
      </c>
      <c r="G625" s="38"/>
      <c r="H625" s="38"/>
      <c r="I625" s="38"/>
      <c r="J625" s="38"/>
      <c r="K625" s="38">
        <f t="shared" si="65"/>
        <v>0</v>
      </c>
      <c r="L625" s="38"/>
      <c r="M625" s="40"/>
      <c r="N625" s="46"/>
      <c r="O625" s="47" t="s">
        <v>22</v>
      </c>
      <c r="P625" s="38"/>
      <c r="Q625" s="38"/>
      <c r="R625" s="38"/>
      <c r="S625" s="38"/>
      <c r="T625" s="44">
        <f t="shared" si="64"/>
        <v>0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22</v>
      </c>
      <c r="G626" s="38"/>
      <c r="H626" s="38"/>
      <c r="I626" s="38"/>
      <c r="J626" s="38"/>
      <c r="K626" s="38">
        <f t="shared" si="65"/>
        <v>0</v>
      </c>
      <c r="L626" s="38"/>
      <c r="M626" s="40"/>
      <c r="N626" s="46"/>
      <c r="O626" s="47" t="s">
        <v>22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22</v>
      </c>
      <c r="G627" s="38"/>
      <c r="H627" s="38"/>
      <c r="I627" s="38"/>
      <c r="J627" s="38"/>
      <c r="K627" s="38">
        <f t="shared" si="65"/>
        <v>0</v>
      </c>
      <c r="L627" s="38"/>
      <c r="M627" s="40"/>
      <c r="N627" s="46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A628" s="33"/>
      <c r="B628" s="40"/>
      <c r="C628" s="13"/>
      <c r="D628" s="40"/>
      <c r="E628" s="46"/>
      <c r="F628" s="47" t="s">
        <v>22</v>
      </c>
      <c r="G628" s="38"/>
      <c r="H628" s="38"/>
      <c r="I628" s="38"/>
      <c r="J628" s="38"/>
      <c r="K628" s="38">
        <f t="shared" si="65"/>
        <v>0</v>
      </c>
      <c r="L628" s="38"/>
      <c r="M628" s="40"/>
      <c r="N628" s="48"/>
      <c r="O628" s="47" t="s">
        <v>22</v>
      </c>
      <c r="P628" s="38"/>
      <c r="Q628" s="38"/>
      <c r="R628" s="38"/>
      <c r="S628" s="38"/>
      <c r="T628" s="44">
        <f t="shared" si="64"/>
        <v>0</v>
      </c>
      <c r="U628" s="45"/>
    </row>
    <row r="629" spans="1:21" x14ac:dyDescent="0.25">
      <c r="A629" s="33"/>
      <c r="B629" s="40"/>
      <c r="C629" s="13"/>
      <c r="D629" s="40"/>
      <c r="E629" s="46"/>
      <c r="F629" s="47" t="s">
        <v>22</v>
      </c>
      <c r="G629" s="38"/>
      <c r="H629" s="38"/>
      <c r="I629" s="38"/>
      <c r="J629" s="38"/>
      <c r="K629" s="38">
        <f t="shared" si="65"/>
        <v>0</v>
      </c>
      <c r="L629" s="38"/>
      <c r="M629" s="40"/>
      <c r="N629" s="48"/>
      <c r="O629" s="47" t="s">
        <v>22</v>
      </c>
      <c r="P629" s="38"/>
      <c r="Q629" s="38"/>
      <c r="R629" s="38"/>
      <c r="S629" s="38"/>
      <c r="T629" s="44">
        <f t="shared" si="64"/>
        <v>0</v>
      </c>
      <c r="U629" s="45"/>
    </row>
    <row r="630" spans="1:21" x14ac:dyDescent="0.25">
      <c r="A630" s="33"/>
      <c r="B630" s="40"/>
      <c r="C630" s="13"/>
      <c r="D630" s="40"/>
      <c r="E630" s="46"/>
      <c r="F630" s="47" t="s">
        <v>22</v>
      </c>
      <c r="G630" s="38"/>
      <c r="H630" s="38"/>
      <c r="I630" s="38"/>
      <c r="J630" s="38"/>
      <c r="K630" s="38">
        <f t="shared" si="65"/>
        <v>0</v>
      </c>
      <c r="L630" s="38"/>
      <c r="M630" s="40"/>
      <c r="N630" s="48"/>
      <c r="O630" s="47" t="s">
        <v>22</v>
      </c>
      <c r="P630" s="38"/>
      <c r="Q630" s="38"/>
      <c r="R630" s="38"/>
      <c r="S630" s="38"/>
      <c r="T630" s="44">
        <f t="shared" si="64"/>
        <v>0</v>
      </c>
      <c r="U630" s="45"/>
    </row>
    <row r="631" spans="1:21" x14ac:dyDescent="0.25">
      <c r="A631" s="33"/>
      <c r="B631" s="40"/>
      <c r="C631" s="13"/>
      <c r="D631" s="40"/>
      <c r="E631" s="46"/>
      <c r="F631" s="47" t="s">
        <v>22</v>
      </c>
      <c r="G631" s="38"/>
      <c r="H631" s="38"/>
      <c r="I631" s="38"/>
      <c r="J631" s="38"/>
      <c r="K631" s="38">
        <f t="shared" si="65"/>
        <v>0</v>
      </c>
      <c r="L631" s="38"/>
      <c r="M631" s="40"/>
      <c r="N631" s="49"/>
      <c r="O631" s="47" t="s">
        <v>22</v>
      </c>
      <c r="P631" s="38"/>
      <c r="Q631" s="38"/>
      <c r="R631" s="38"/>
      <c r="S631" s="38"/>
      <c r="T631" s="44">
        <f t="shared" si="64"/>
        <v>0</v>
      </c>
      <c r="U631" s="45"/>
    </row>
    <row r="632" spans="1:21" x14ac:dyDescent="0.25">
      <c r="E632" t="s">
        <v>0</v>
      </c>
      <c r="F632" s="1"/>
    </row>
    <row r="633" spans="1:21" x14ac:dyDescent="0.25">
      <c r="A633" s="2" t="s">
        <v>1</v>
      </c>
      <c r="B633" s="3" t="s">
        <v>2</v>
      </c>
      <c r="C633" s="3" t="s">
        <v>3</v>
      </c>
      <c r="D633" s="4" t="s">
        <v>4</v>
      </c>
      <c r="E633" s="4"/>
      <c r="F633" s="5"/>
      <c r="G633" s="5"/>
      <c r="H633" s="5"/>
      <c r="I633" s="5"/>
      <c r="J633" s="5"/>
      <c r="K633" s="6" t="s">
        <v>5</v>
      </c>
      <c r="L633" s="7"/>
      <c r="M633" s="4" t="s">
        <v>6</v>
      </c>
      <c r="N633" s="4"/>
      <c r="O633" s="5"/>
      <c r="P633" s="5"/>
      <c r="Q633" s="5"/>
      <c r="R633" s="5"/>
      <c r="S633" s="5"/>
      <c r="T633" s="8" t="s">
        <v>7</v>
      </c>
      <c r="U633" s="9" t="s">
        <v>8</v>
      </c>
    </row>
    <row r="634" spans="1:21" ht="25.5" x14ac:dyDescent="0.25">
      <c r="A634" s="2"/>
      <c r="B634" s="3"/>
      <c r="C634" s="3"/>
      <c r="D634" s="10" t="s">
        <v>9</v>
      </c>
      <c r="E634" s="11" t="s">
        <v>10</v>
      </c>
      <c r="F634" s="11" t="s">
        <v>11</v>
      </c>
      <c r="G634" s="12" t="s">
        <v>12</v>
      </c>
      <c r="H634" s="13"/>
      <c r="I634" s="13"/>
      <c r="J634" s="13"/>
      <c r="K634" s="13"/>
      <c r="L634" s="14" t="s">
        <v>13</v>
      </c>
      <c r="M634" s="10" t="s">
        <v>9</v>
      </c>
      <c r="N634" s="15" t="s">
        <v>14</v>
      </c>
      <c r="O634" s="11" t="s">
        <v>11</v>
      </c>
      <c r="P634" s="12" t="s">
        <v>12</v>
      </c>
      <c r="Q634" s="13"/>
      <c r="R634" s="13"/>
      <c r="S634" s="13"/>
      <c r="T634" s="8"/>
      <c r="U634" s="9"/>
    </row>
    <row r="635" spans="1:21" x14ac:dyDescent="0.25">
      <c r="A635" s="2"/>
      <c r="B635" s="3"/>
      <c r="C635" s="3"/>
      <c r="D635" s="10"/>
      <c r="E635" s="11"/>
      <c r="F635" s="11"/>
      <c r="G635" s="16" t="s">
        <v>15</v>
      </c>
      <c r="H635" s="17" t="s">
        <v>16</v>
      </c>
      <c r="I635" s="18" t="s">
        <v>17</v>
      </c>
      <c r="J635" s="19">
        <v>0</v>
      </c>
      <c r="K635" s="13"/>
      <c r="L635" s="20"/>
      <c r="M635" s="10"/>
      <c r="N635" s="15"/>
      <c r="O635" s="11"/>
      <c r="P635" s="16" t="s">
        <v>15</v>
      </c>
      <c r="Q635" s="17" t="s">
        <v>16</v>
      </c>
      <c r="R635" s="18" t="s">
        <v>17</v>
      </c>
      <c r="S635" s="19">
        <v>0</v>
      </c>
      <c r="T635" s="8"/>
      <c r="U635" s="9"/>
    </row>
    <row r="636" spans="1:21" x14ac:dyDescent="0.25">
      <c r="A636" s="21"/>
      <c r="B636" s="22"/>
      <c r="C636" s="23"/>
      <c r="D636" s="24"/>
      <c r="E636" s="25"/>
      <c r="F636" s="25"/>
      <c r="G636" s="26"/>
      <c r="H636" s="27"/>
      <c r="I636" s="28"/>
      <c r="J636" s="29"/>
      <c r="K636" s="30"/>
      <c r="L636" s="30"/>
      <c r="M636" s="24"/>
      <c r="N636" s="25"/>
      <c r="O636" s="25"/>
      <c r="P636" s="26"/>
      <c r="Q636" s="27"/>
      <c r="R636" s="28"/>
      <c r="S636" s="29"/>
      <c r="T636" s="31"/>
      <c r="U636" s="32"/>
    </row>
    <row r="637" spans="1:21" x14ac:dyDescent="0.25">
      <c r="A637" s="33"/>
      <c r="B637" s="33">
        <v>584</v>
      </c>
      <c r="C637" s="34"/>
      <c r="D637" s="35"/>
      <c r="E637" s="36"/>
      <c r="F637" s="37"/>
      <c r="G637" s="38"/>
      <c r="H637" s="38"/>
      <c r="I637" s="38"/>
      <c r="J637" s="38"/>
      <c r="K637" s="38">
        <f>((SUM(H639:H650)*H638)+(SUM(G639:G650)*G638)+(SUM(I639:I650)*I638))/1000</f>
        <v>0</v>
      </c>
      <c r="L637" s="38" t="e">
        <f>T637*100/M637</f>
        <v>#DIV/0!</v>
      </c>
      <c r="M637" s="35"/>
      <c r="N637" s="36"/>
      <c r="O637" s="37"/>
      <c r="P637" s="38"/>
      <c r="Q637" s="38"/>
      <c r="R637" s="38"/>
      <c r="S637" s="38"/>
      <c r="T637" s="39">
        <f>((SUM(Q639:Q650)*Q638)+(SUM(P639:P650)*P638)+(SUM(R639:R650)*R638))/1000</f>
        <v>0</v>
      </c>
      <c r="U637" s="39" t="e">
        <f>T637*100/M637</f>
        <v>#DIV/0!</v>
      </c>
    </row>
    <row r="638" spans="1:21" x14ac:dyDescent="0.25">
      <c r="A638" s="33"/>
      <c r="B638" s="40"/>
      <c r="C638" s="13"/>
      <c r="D638" s="40"/>
      <c r="E638" s="41" t="s">
        <v>19</v>
      </c>
      <c r="F638" s="42"/>
      <c r="G638" s="43"/>
      <c r="H638" s="43"/>
      <c r="I638" s="43"/>
      <c r="J638" s="43"/>
      <c r="K638" s="38"/>
      <c r="L638" s="38"/>
      <c r="M638" s="40"/>
      <c r="N638" s="41" t="s">
        <v>19</v>
      </c>
      <c r="O638" s="42"/>
      <c r="P638" s="43"/>
      <c r="Q638" s="43"/>
      <c r="R638" s="43"/>
      <c r="S638" s="38"/>
      <c r="T638" s="44"/>
      <c r="U638" s="45"/>
    </row>
    <row r="639" spans="1:21" x14ac:dyDescent="0.25">
      <c r="A639" s="33"/>
      <c r="B639" s="40"/>
      <c r="C639" s="13"/>
      <c r="D639" s="40"/>
      <c r="E639" s="46"/>
      <c r="F639" s="47" t="s">
        <v>22</v>
      </c>
      <c r="G639" s="38"/>
      <c r="H639" s="38"/>
      <c r="I639" s="38"/>
      <c r="J639" s="38"/>
      <c r="K639" s="38">
        <f>(G639*$G$7+H639*$H$7+I639*$I$7)/1000</f>
        <v>0</v>
      </c>
      <c r="L639" s="38"/>
      <c r="M639" s="40"/>
      <c r="N639" s="46"/>
      <c r="O639" s="47" t="s">
        <v>22</v>
      </c>
      <c r="P639" s="38"/>
      <c r="Q639" s="38"/>
      <c r="R639" s="38"/>
      <c r="S639" s="38"/>
      <c r="T639" s="44">
        <f t="shared" ref="T639:T650" si="66">(P639*$P$7+Q639*$Q$7+R639*$R$7)/1000</f>
        <v>0</v>
      </c>
      <c r="U639" s="45"/>
    </row>
    <row r="640" spans="1:21" x14ac:dyDescent="0.25">
      <c r="A640" s="33"/>
      <c r="B640" s="40"/>
      <c r="C640" s="13"/>
      <c r="D640" s="40"/>
      <c r="E640" s="46"/>
      <c r="F640" s="47" t="s">
        <v>31</v>
      </c>
      <c r="G640" s="38"/>
      <c r="H640" s="38"/>
      <c r="I640" s="38"/>
      <c r="J640" s="38"/>
      <c r="K640" s="38">
        <f t="shared" ref="K640:K650" si="67">(G640*$G$7+H640*$H$7+I640*$I$7)/1000</f>
        <v>0</v>
      </c>
      <c r="L640" s="38"/>
      <c r="M640" s="40"/>
      <c r="N640" s="48"/>
      <c r="O640" s="47" t="s">
        <v>22</v>
      </c>
      <c r="P640" s="38"/>
      <c r="Q640" s="38"/>
      <c r="R640" s="38"/>
      <c r="S640" s="38"/>
      <c r="T640" s="44">
        <f t="shared" si="66"/>
        <v>0</v>
      </c>
      <c r="U640" s="45"/>
    </row>
    <row r="641" spans="1:21" x14ac:dyDescent="0.25">
      <c r="A641" s="33"/>
      <c r="B641" s="40"/>
      <c r="C641" s="13"/>
      <c r="D641" s="40"/>
      <c r="E641" s="46"/>
      <c r="F641" s="47" t="s">
        <v>22</v>
      </c>
      <c r="G641" s="38"/>
      <c r="H641" s="38"/>
      <c r="I641" s="38"/>
      <c r="J641" s="38"/>
      <c r="K641" s="38">
        <f t="shared" si="67"/>
        <v>0</v>
      </c>
      <c r="L641" s="38"/>
      <c r="M641" s="40"/>
      <c r="N641" s="46"/>
      <c r="O641" s="47" t="s">
        <v>22</v>
      </c>
      <c r="P641" s="38"/>
      <c r="Q641" s="38"/>
      <c r="R641" s="38"/>
      <c r="S641" s="38"/>
      <c r="T641" s="44">
        <f t="shared" si="66"/>
        <v>0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22</v>
      </c>
      <c r="G642" s="38"/>
      <c r="H642" s="38"/>
      <c r="I642" s="38"/>
      <c r="J642" s="38"/>
      <c r="K642" s="38">
        <f t="shared" si="67"/>
        <v>0</v>
      </c>
      <c r="L642" s="38"/>
      <c r="M642" s="40"/>
      <c r="N642" s="48"/>
      <c r="O642" s="47" t="s">
        <v>22</v>
      </c>
      <c r="P642" s="38"/>
      <c r="Q642" s="38"/>
      <c r="R642" s="38"/>
      <c r="S642" s="38"/>
      <c r="T642" s="44">
        <f t="shared" si="66"/>
        <v>0</v>
      </c>
      <c r="U642" s="45"/>
    </row>
    <row r="643" spans="1:21" x14ac:dyDescent="0.25">
      <c r="A643" s="33"/>
      <c r="B643" s="40"/>
      <c r="C643" s="13"/>
      <c r="D643" s="40"/>
      <c r="E643" s="46"/>
      <c r="F643" s="47" t="s">
        <v>22</v>
      </c>
      <c r="G643" s="38"/>
      <c r="H643" s="38"/>
      <c r="I643" s="38"/>
      <c r="J643" s="38"/>
      <c r="K643" s="38">
        <f t="shared" si="67"/>
        <v>0</v>
      </c>
      <c r="L643" s="38"/>
      <c r="M643" s="40"/>
      <c r="N643" s="46"/>
      <c r="O643" s="47" t="s">
        <v>22</v>
      </c>
      <c r="P643" s="38"/>
      <c r="Q643" s="38"/>
      <c r="R643" s="38"/>
      <c r="S643" s="38"/>
      <c r="T643" s="44">
        <f t="shared" si="66"/>
        <v>0</v>
      </c>
      <c r="U643" s="45"/>
    </row>
    <row r="644" spans="1:21" x14ac:dyDescent="0.25">
      <c r="A644" s="33"/>
      <c r="B644" s="40"/>
      <c r="C644" s="13"/>
      <c r="D644" s="40"/>
      <c r="E644" s="46"/>
      <c r="F644" s="47" t="s">
        <v>22</v>
      </c>
      <c r="G644" s="38"/>
      <c r="H644" s="38"/>
      <c r="I644" s="38"/>
      <c r="J644" s="38"/>
      <c r="K644" s="38">
        <f t="shared" si="67"/>
        <v>0</v>
      </c>
      <c r="L644" s="38"/>
      <c r="M644" s="40"/>
      <c r="N644" s="46"/>
      <c r="O644" s="47" t="s">
        <v>22</v>
      </c>
      <c r="P644" s="38"/>
      <c r="Q644" s="38"/>
      <c r="R644" s="38"/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 t="s">
        <v>22</v>
      </c>
      <c r="G645" s="38"/>
      <c r="H645" s="38"/>
      <c r="I645" s="38"/>
      <c r="J645" s="38"/>
      <c r="K645" s="38">
        <f t="shared" si="67"/>
        <v>0</v>
      </c>
      <c r="L645" s="38"/>
      <c r="M645" s="40"/>
      <c r="N645" s="46"/>
      <c r="O645" s="47" t="s">
        <v>22</v>
      </c>
      <c r="P645" s="38"/>
      <c r="Q645" s="38"/>
      <c r="R645" s="38"/>
      <c r="S645" s="38"/>
      <c r="T645" s="44">
        <f t="shared" si="66"/>
        <v>0</v>
      </c>
      <c r="U645" s="45"/>
    </row>
    <row r="646" spans="1:21" x14ac:dyDescent="0.25">
      <c r="A646" s="33"/>
      <c r="B646" s="40"/>
      <c r="C646" s="13"/>
      <c r="D646" s="40"/>
      <c r="E646" s="46"/>
      <c r="F646" s="47" t="s">
        <v>22</v>
      </c>
      <c r="G646" s="38"/>
      <c r="H646" s="38"/>
      <c r="I646" s="38"/>
      <c r="J646" s="38"/>
      <c r="K646" s="38">
        <f t="shared" si="67"/>
        <v>0</v>
      </c>
      <c r="L646" s="38"/>
      <c r="M646" s="40"/>
      <c r="N646" s="46"/>
      <c r="O646" s="47" t="s">
        <v>22</v>
      </c>
      <c r="P646" s="38"/>
      <c r="Q646" s="38"/>
      <c r="R646" s="38"/>
      <c r="S646" s="38"/>
      <c r="T646" s="44">
        <f t="shared" si="66"/>
        <v>0</v>
      </c>
      <c r="U646" s="45"/>
    </row>
    <row r="647" spans="1:21" x14ac:dyDescent="0.25">
      <c r="A647" s="33"/>
      <c r="B647" s="40"/>
      <c r="C647" s="13"/>
      <c r="D647" s="40"/>
      <c r="E647" s="46"/>
      <c r="F647" s="47" t="s">
        <v>22</v>
      </c>
      <c r="G647" s="38"/>
      <c r="H647" s="38"/>
      <c r="I647" s="38"/>
      <c r="J647" s="38"/>
      <c r="K647" s="38">
        <f t="shared" si="67"/>
        <v>0</v>
      </c>
      <c r="L647" s="38"/>
      <c r="M647" s="40"/>
      <c r="N647" s="48"/>
      <c r="O647" s="47" t="s">
        <v>22</v>
      </c>
      <c r="P647" s="38"/>
      <c r="Q647" s="38"/>
      <c r="R647" s="38"/>
      <c r="S647" s="38"/>
      <c r="T647" s="44">
        <f t="shared" si="66"/>
        <v>0</v>
      </c>
      <c r="U647" s="45"/>
    </row>
    <row r="648" spans="1:21" x14ac:dyDescent="0.25">
      <c r="A648" s="33"/>
      <c r="B648" s="40"/>
      <c r="C648" s="13"/>
      <c r="D648" s="40"/>
      <c r="E648" s="46"/>
      <c r="F648" s="47" t="s">
        <v>22</v>
      </c>
      <c r="G648" s="38"/>
      <c r="H648" s="38"/>
      <c r="I648" s="38"/>
      <c r="J648" s="38"/>
      <c r="K648" s="38">
        <f t="shared" si="67"/>
        <v>0</v>
      </c>
      <c r="L648" s="38"/>
      <c r="M648" s="40"/>
      <c r="N648" s="48"/>
      <c r="O648" s="47" t="s">
        <v>22</v>
      </c>
      <c r="P648" s="38"/>
      <c r="Q648" s="38"/>
      <c r="R648" s="38"/>
      <c r="S648" s="38"/>
      <c r="T648" s="44">
        <f t="shared" si="66"/>
        <v>0</v>
      </c>
      <c r="U648" s="45"/>
    </row>
    <row r="649" spans="1:21" x14ac:dyDescent="0.25">
      <c r="A649" s="33"/>
      <c r="B649" s="40"/>
      <c r="C649" s="13"/>
      <c r="D649" s="40"/>
      <c r="E649" s="46"/>
      <c r="F649" s="47" t="s">
        <v>22</v>
      </c>
      <c r="G649" s="38"/>
      <c r="H649" s="38"/>
      <c r="I649" s="38"/>
      <c r="J649" s="38"/>
      <c r="K649" s="38">
        <f t="shared" si="67"/>
        <v>0</v>
      </c>
      <c r="L649" s="38"/>
      <c r="M649" s="40"/>
      <c r="N649" s="48"/>
      <c r="O649" s="47" t="s">
        <v>22</v>
      </c>
      <c r="P649" s="38"/>
      <c r="Q649" s="38"/>
      <c r="R649" s="38"/>
      <c r="S649" s="38"/>
      <c r="T649" s="44">
        <f t="shared" si="66"/>
        <v>0</v>
      </c>
      <c r="U649" s="45"/>
    </row>
    <row r="650" spans="1:21" x14ac:dyDescent="0.25">
      <c r="A650" s="33"/>
      <c r="B650" s="40"/>
      <c r="C650" s="13"/>
      <c r="D650" s="40"/>
      <c r="E650" s="46"/>
      <c r="F650" s="47" t="s">
        <v>22</v>
      </c>
      <c r="G650" s="38"/>
      <c r="H650" s="38"/>
      <c r="I650" s="38"/>
      <c r="J650" s="38"/>
      <c r="K650" s="38">
        <f t="shared" si="67"/>
        <v>0</v>
      </c>
      <c r="L650" s="38"/>
      <c r="M650" s="40"/>
      <c r="N650" s="49"/>
      <c r="O650" s="47" t="s">
        <v>22</v>
      </c>
      <c r="P650" s="38"/>
      <c r="Q650" s="38"/>
      <c r="R650" s="38"/>
      <c r="S650" s="38"/>
      <c r="T650" s="44">
        <f t="shared" si="66"/>
        <v>0</v>
      </c>
      <c r="U650" s="45"/>
    </row>
    <row r="651" spans="1:21" x14ac:dyDescent="0.25">
      <c r="E651" t="s">
        <v>0</v>
      </c>
      <c r="F651" s="1"/>
    </row>
    <row r="652" spans="1:21" x14ac:dyDescent="0.25">
      <c r="A652" s="2" t="s">
        <v>1</v>
      </c>
      <c r="B652" s="3" t="s">
        <v>2</v>
      </c>
      <c r="C652" s="3" t="s">
        <v>3</v>
      </c>
      <c r="D652" s="4" t="s">
        <v>4</v>
      </c>
      <c r="E652" s="4"/>
      <c r="F652" s="5"/>
      <c r="G652" s="5"/>
      <c r="H652" s="5"/>
      <c r="I652" s="5"/>
      <c r="J652" s="5"/>
      <c r="K652" s="6" t="s">
        <v>5</v>
      </c>
      <c r="L652" s="7"/>
      <c r="M652" s="4" t="s">
        <v>6</v>
      </c>
      <c r="N652" s="4"/>
      <c r="O652" s="5"/>
      <c r="P652" s="5"/>
      <c r="Q652" s="5"/>
      <c r="R652" s="5"/>
      <c r="S652" s="5"/>
      <c r="T652" s="8" t="s">
        <v>7</v>
      </c>
      <c r="U652" s="9" t="s">
        <v>8</v>
      </c>
    </row>
    <row r="653" spans="1:21" ht="25.5" x14ac:dyDescent="0.25">
      <c r="A653" s="2"/>
      <c r="B653" s="3"/>
      <c r="C653" s="3"/>
      <c r="D653" s="10" t="s">
        <v>9</v>
      </c>
      <c r="E653" s="11" t="s">
        <v>10</v>
      </c>
      <c r="F653" s="11" t="s">
        <v>11</v>
      </c>
      <c r="G653" s="12" t="s">
        <v>12</v>
      </c>
      <c r="H653" s="13"/>
      <c r="I653" s="13"/>
      <c r="J653" s="13"/>
      <c r="K653" s="13"/>
      <c r="L653" s="14" t="s">
        <v>13</v>
      </c>
      <c r="M653" s="10" t="s">
        <v>9</v>
      </c>
      <c r="N653" s="15" t="s">
        <v>14</v>
      </c>
      <c r="O653" s="11" t="s">
        <v>11</v>
      </c>
      <c r="P653" s="12" t="s">
        <v>12</v>
      </c>
      <c r="Q653" s="13"/>
      <c r="R653" s="13"/>
      <c r="S653" s="13"/>
      <c r="T653" s="8"/>
      <c r="U653" s="9"/>
    </row>
    <row r="654" spans="1:21" x14ac:dyDescent="0.25">
      <c r="A654" s="2"/>
      <c r="B654" s="3"/>
      <c r="C654" s="3"/>
      <c r="D654" s="10"/>
      <c r="E654" s="11"/>
      <c r="F654" s="11"/>
      <c r="G654" s="16" t="s">
        <v>15</v>
      </c>
      <c r="H654" s="17" t="s">
        <v>16</v>
      </c>
      <c r="I654" s="18" t="s">
        <v>17</v>
      </c>
      <c r="J654" s="19">
        <v>0</v>
      </c>
      <c r="K654" s="13"/>
      <c r="L654" s="20"/>
      <c r="M654" s="10"/>
      <c r="N654" s="15"/>
      <c r="O654" s="11"/>
      <c r="P654" s="16" t="s">
        <v>15</v>
      </c>
      <c r="Q654" s="17" t="s">
        <v>16</v>
      </c>
      <c r="R654" s="18" t="s">
        <v>17</v>
      </c>
      <c r="S654" s="19">
        <v>0</v>
      </c>
      <c r="T654" s="8"/>
      <c r="U654" s="9"/>
    </row>
    <row r="655" spans="1:21" x14ac:dyDescent="0.25">
      <c r="A655" s="21"/>
      <c r="B655" s="22"/>
      <c r="C655" s="23"/>
      <c r="D655" s="24"/>
      <c r="E655" s="25"/>
      <c r="F655" s="25"/>
      <c r="G655" s="26"/>
      <c r="H655" s="27"/>
      <c r="I655" s="28"/>
      <c r="J655" s="29"/>
      <c r="K655" s="30"/>
      <c r="L655" s="30"/>
      <c r="M655" s="24"/>
      <c r="N655" s="25"/>
      <c r="O655" s="25"/>
      <c r="P655" s="26"/>
      <c r="Q655" s="27"/>
      <c r="R655" s="28"/>
      <c r="S655" s="29"/>
      <c r="T655" s="31"/>
      <c r="U655" s="32"/>
    </row>
    <row r="656" spans="1:21" x14ac:dyDescent="0.25">
      <c r="A656" s="33"/>
      <c r="B656" s="33">
        <v>585</v>
      </c>
      <c r="C656" s="34"/>
      <c r="D656" s="35"/>
      <c r="E656" s="36"/>
      <c r="F656" s="37"/>
      <c r="G656" s="38"/>
      <c r="H656" s="38"/>
      <c r="I656" s="38"/>
      <c r="J656" s="38"/>
      <c r="K656" s="38">
        <f>((SUM(H658:H669)*H657)+(SUM(G658:G669)*G657)+(SUM(I658:I669)*I657))/1000</f>
        <v>0</v>
      </c>
      <c r="L656" s="38" t="e">
        <f>T656*100/M656</f>
        <v>#DIV/0!</v>
      </c>
      <c r="M656" s="35"/>
      <c r="N656" s="36"/>
      <c r="O656" s="37"/>
      <c r="P656" s="38"/>
      <c r="Q656" s="38"/>
      <c r="R656" s="38"/>
      <c r="S656" s="38"/>
      <c r="T656" s="39">
        <f>((SUM(Q658:Q669)*Q657)+(SUM(P658:P669)*P657)+(SUM(R658:R669)*R657))/1000</f>
        <v>0</v>
      </c>
      <c r="U656" s="39" t="e">
        <f>T656*100/M656</f>
        <v>#DIV/0!</v>
      </c>
    </row>
    <row r="657" spans="1:21" x14ac:dyDescent="0.25">
      <c r="A657" s="33"/>
      <c r="B657" s="40"/>
      <c r="C657" s="13"/>
      <c r="D657" s="40"/>
      <c r="E657" s="41" t="s">
        <v>19</v>
      </c>
      <c r="F657" s="42"/>
      <c r="G657" s="43"/>
      <c r="H657" s="43"/>
      <c r="I657" s="43"/>
      <c r="J657" s="43"/>
      <c r="K657" s="38"/>
      <c r="L657" s="38"/>
      <c r="M657" s="40"/>
      <c r="N657" s="41" t="s">
        <v>19</v>
      </c>
      <c r="O657" s="42"/>
      <c r="P657" s="43"/>
      <c r="Q657" s="43"/>
      <c r="R657" s="43"/>
      <c r="S657" s="38"/>
      <c r="T657" s="44"/>
      <c r="U657" s="45"/>
    </row>
    <row r="658" spans="1:21" x14ac:dyDescent="0.25">
      <c r="A658" s="33"/>
      <c r="B658" s="40"/>
      <c r="C658" s="13"/>
      <c r="D658" s="40"/>
      <c r="E658" s="46"/>
      <c r="F658" s="47" t="s">
        <v>22</v>
      </c>
      <c r="G658" s="38"/>
      <c r="H658" s="38"/>
      <c r="I658" s="38"/>
      <c r="J658" s="38"/>
      <c r="K658" s="38">
        <f>(G658*$G$7+H658*$H$7+I658*$I$7)/1000</f>
        <v>0</v>
      </c>
      <c r="L658" s="38"/>
      <c r="M658" s="40"/>
      <c r="N658" s="46"/>
      <c r="O658" s="47" t="s">
        <v>22</v>
      </c>
      <c r="P658" s="38"/>
      <c r="Q658" s="38"/>
      <c r="R658" s="38"/>
      <c r="S658" s="38"/>
      <c r="T658" s="44">
        <f t="shared" ref="T658:T669" si="68">(P658*$P$7+Q658*$Q$7+R658*$R$7)/1000</f>
        <v>0</v>
      </c>
      <c r="U658" s="45"/>
    </row>
    <row r="659" spans="1:21" x14ac:dyDescent="0.25">
      <c r="A659" s="33"/>
      <c r="B659" s="40"/>
      <c r="C659" s="13"/>
      <c r="D659" s="40"/>
      <c r="E659" s="46"/>
      <c r="F659" s="47" t="s">
        <v>22</v>
      </c>
      <c r="G659" s="38"/>
      <c r="H659" s="38"/>
      <c r="I659" s="38"/>
      <c r="J659" s="38"/>
      <c r="K659" s="38">
        <f t="shared" ref="K659:K669" si="69">(G659*$G$7+H659*$H$7+I659*$I$7)/1000</f>
        <v>0</v>
      </c>
      <c r="L659" s="38"/>
      <c r="M659" s="40"/>
      <c r="N659" s="48"/>
      <c r="O659" s="47" t="s">
        <v>22</v>
      </c>
      <c r="P659" s="38"/>
      <c r="Q659" s="38"/>
      <c r="R659" s="38"/>
      <c r="S659" s="38"/>
      <c r="T659" s="44">
        <f t="shared" si="68"/>
        <v>0</v>
      </c>
      <c r="U659" s="45"/>
    </row>
    <row r="660" spans="1:21" x14ac:dyDescent="0.25">
      <c r="A660" s="33"/>
      <c r="B660" s="40"/>
      <c r="C660" s="13"/>
      <c r="D660" s="40"/>
      <c r="E660" s="46"/>
      <c r="F660" s="47" t="s">
        <v>22</v>
      </c>
      <c r="G660" s="38"/>
      <c r="H660" s="38"/>
      <c r="I660" s="38"/>
      <c r="J660" s="38"/>
      <c r="K660" s="38">
        <f t="shared" si="69"/>
        <v>0</v>
      </c>
      <c r="L660" s="38"/>
      <c r="M660" s="40"/>
      <c r="N660" s="46"/>
      <c r="O660" s="47" t="s">
        <v>22</v>
      </c>
      <c r="P660" s="38"/>
      <c r="Q660" s="38"/>
      <c r="R660" s="38"/>
      <c r="S660" s="38"/>
      <c r="T660" s="44">
        <f t="shared" si="68"/>
        <v>0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22</v>
      </c>
      <c r="G661" s="38"/>
      <c r="H661" s="38"/>
      <c r="I661" s="38"/>
      <c r="J661" s="38"/>
      <c r="K661" s="38">
        <f t="shared" si="69"/>
        <v>0</v>
      </c>
      <c r="L661" s="38"/>
      <c r="M661" s="40"/>
      <c r="N661" s="48"/>
      <c r="O661" s="47" t="s">
        <v>22</v>
      </c>
      <c r="P661" s="38"/>
      <c r="Q661" s="38"/>
      <c r="R661" s="38"/>
      <c r="S661" s="38"/>
      <c r="T661" s="44">
        <f t="shared" si="68"/>
        <v>0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22</v>
      </c>
      <c r="G662" s="38"/>
      <c r="H662" s="38"/>
      <c r="I662" s="38"/>
      <c r="J662" s="38"/>
      <c r="K662" s="38">
        <f t="shared" si="69"/>
        <v>0</v>
      </c>
      <c r="L662" s="38"/>
      <c r="M662" s="40"/>
      <c r="N662" s="46"/>
      <c r="O662" s="47" t="s">
        <v>22</v>
      </c>
      <c r="P662" s="38"/>
      <c r="Q662" s="38"/>
      <c r="R662" s="38"/>
      <c r="S662" s="38"/>
      <c r="T662" s="44">
        <f t="shared" si="68"/>
        <v>0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22</v>
      </c>
      <c r="G663" s="38"/>
      <c r="H663" s="38"/>
      <c r="I663" s="38"/>
      <c r="J663" s="38"/>
      <c r="K663" s="38">
        <f t="shared" si="69"/>
        <v>0</v>
      </c>
      <c r="L663" s="38"/>
      <c r="M663" s="40"/>
      <c r="N663" s="46"/>
      <c r="O663" s="47" t="s">
        <v>22</v>
      </c>
      <c r="P663" s="38"/>
      <c r="Q663" s="38"/>
      <c r="R663" s="38"/>
      <c r="S663" s="38"/>
      <c r="T663" s="44">
        <f t="shared" si="68"/>
        <v>0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22</v>
      </c>
      <c r="G664" s="38"/>
      <c r="H664" s="38"/>
      <c r="I664" s="38"/>
      <c r="J664" s="38"/>
      <c r="K664" s="38">
        <f t="shared" si="69"/>
        <v>0</v>
      </c>
      <c r="L664" s="38"/>
      <c r="M664" s="40"/>
      <c r="N664" s="46"/>
      <c r="O664" s="47" t="s">
        <v>22</v>
      </c>
      <c r="P664" s="38"/>
      <c r="Q664" s="38"/>
      <c r="R664" s="38"/>
      <c r="S664" s="38"/>
      <c r="T664" s="44">
        <f t="shared" si="68"/>
        <v>0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22</v>
      </c>
      <c r="G665" s="38"/>
      <c r="H665" s="38"/>
      <c r="I665" s="38"/>
      <c r="J665" s="38"/>
      <c r="K665" s="38">
        <f t="shared" si="69"/>
        <v>0</v>
      </c>
      <c r="L665" s="38"/>
      <c r="M665" s="40"/>
      <c r="N665" s="46"/>
      <c r="O665" s="47" t="s">
        <v>22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A666" s="33"/>
      <c r="B666" s="40"/>
      <c r="C666" s="13"/>
      <c r="D666" s="40"/>
      <c r="E666" s="46"/>
      <c r="F666" s="47" t="s">
        <v>22</v>
      </c>
      <c r="G666" s="38"/>
      <c r="H666" s="38"/>
      <c r="I666" s="38"/>
      <c r="J666" s="38"/>
      <c r="K666" s="38">
        <f t="shared" si="69"/>
        <v>0</v>
      </c>
      <c r="L666" s="38"/>
      <c r="M666" s="40"/>
      <c r="N666" s="48"/>
      <c r="O666" s="47" t="s">
        <v>22</v>
      </c>
      <c r="P666" s="38"/>
      <c r="Q666" s="38"/>
      <c r="R666" s="38"/>
      <c r="S666" s="38"/>
      <c r="T666" s="44">
        <f t="shared" si="68"/>
        <v>0</v>
      </c>
      <c r="U666" s="45"/>
    </row>
    <row r="667" spans="1:21" x14ac:dyDescent="0.25">
      <c r="A667" s="33"/>
      <c r="B667" s="40"/>
      <c r="C667" s="13"/>
      <c r="D667" s="40"/>
      <c r="E667" s="46"/>
      <c r="F667" s="47" t="s">
        <v>22</v>
      </c>
      <c r="G667" s="38"/>
      <c r="H667" s="38"/>
      <c r="I667" s="38"/>
      <c r="J667" s="38"/>
      <c r="K667" s="38">
        <f t="shared" si="69"/>
        <v>0</v>
      </c>
      <c r="L667" s="38"/>
      <c r="M667" s="40"/>
      <c r="N667" s="48"/>
      <c r="O667" s="47" t="s">
        <v>22</v>
      </c>
      <c r="P667" s="38"/>
      <c r="Q667" s="38"/>
      <c r="R667" s="38"/>
      <c r="S667" s="38"/>
      <c r="T667" s="44">
        <f t="shared" si="68"/>
        <v>0</v>
      </c>
      <c r="U667" s="45"/>
    </row>
    <row r="668" spans="1:21" x14ac:dyDescent="0.25">
      <c r="A668" s="33"/>
      <c r="B668" s="40"/>
      <c r="C668" s="13"/>
      <c r="D668" s="40"/>
      <c r="E668" s="46"/>
      <c r="F668" s="47" t="s">
        <v>22</v>
      </c>
      <c r="G668" s="38"/>
      <c r="H668" s="38"/>
      <c r="I668" s="38"/>
      <c r="J668" s="38"/>
      <c r="K668" s="38">
        <f t="shared" si="69"/>
        <v>0</v>
      </c>
      <c r="L668" s="38"/>
      <c r="M668" s="40"/>
      <c r="N668" s="48"/>
      <c r="O668" s="47" t="s">
        <v>22</v>
      </c>
      <c r="P668" s="38"/>
      <c r="Q668" s="38"/>
      <c r="R668" s="38"/>
      <c r="S668" s="38"/>
      <c r="T668" s="44">
        <f t="shared" si="68"/>
        <v>0</v>
      </c>
      <c r="U668" s="45"/>
    </row>
    <row r="669" spans="1:21" x14ac:dyDescent="0.25">
      <c r="A669" s="33"/>
      <c r="B669" s="40"/>
      <c r="C669" s="13"/>
      <c r="D669" s="40"/>
      <c r="E669" s="46"/>
      <c r="F669" s="47" t="s">
        <v>22</v>
      </c>
      <c r="G669" s="38"/>
      <c r="H669" s="38"/>
      <c r="I669" s="38"/>
      <c r="J669" s="38"/>
      <c r="K669" s="38">
        <f t="shared" si="69"/>
        <v>0</v>
      </c>
      <c r="L669" s="38"/>
      <c r="M669" s="40"/>
      <c r="N669" s="49"/>
      <c r="O669" s="47" t="s">
        <v>22</v>
      </c>
      <c r="P669" s="38"/>
      <c r="Q669" s="38"/>
      <c r="R669" s="38"/>
      <c r="S669" s="38"/>
      <c r="T669" s="44">
        <f t="shared" si="68"/>
        <v>0</v>
      </c>
      <c r="U669" s="45"/>
    </row>
    <row r="670" spans="1:21" x14ac:dyDescent="0.25">
      <c r="E670" t="s">
        <v>0</v>
      </c>
      <c r="F670" s="1"/>
      <c r="G670" s="1">
        <v>45672</v>
      </c>
    </row>
    <row r="671" spans="1:21" x14ac:dyDescent="0.25">
      <c r="A671" s="2" t="s">
        <v>1</v>
      </c>
      <c r="B671" s="3" t="s">
        <v>2</v>
      </c>
      <c r="C671" s="3" t="s">
        <v>3</v>
      </c>
      <c r="D671" s="4" t="s">
        <v>4</v>
      </c>
      <c r="E671" s="4"/>
      <c r="F671" s="5"/>
      <c r="G671" s="5"/>
      <c r="H671" s="5"/>
      <c r="I671" s="5"/>
      <c r="J671" s="5"/>
      <c r="K671" s="6" t="s">
        <v>5</v>
      </c>
      <c r="L671" s="7"/>
      <c r="M671" s="4" t="s">
        <v>6</v>
      </c>
      <c r="N671" s="4"/>
      <c r="O671" s="5"/>
      <c r="P671" s="5"/>
      <c r="Q671" s="5"/>
      <c r="R671" s="5"/>
      <c r="S671" s="5"/>
      <c r="T671" s="8" t="s">
        <v>7</v>
      </c>
      <c r="U671" s="9" t="s">
        <v>8</v>
      </c>
    </row>
    <row r="672" spans="1:21" ht="25.5" x14ac:dyDescent="0.25">
      <c r="A672" s="2"/>
      <c r="B672" s="3"/>
      <c r="C672" s="3"/>
      <c r="D672" s="10" t="s">
        <v>9</v>
      </c>
      <c r="E672" s="11" t="s">
        <v>10</v>
      </c>
      <c r="F672" s="11" t="s">
        <v>11</v>
      </c>
      <c r="G672" s="12" t="s">
        <v>12</v>
      </c>
      <c r="H672" s="13"/>
      <c r="I672" s="13"/>
      <c r="J672" s="13"/>
      <c r="K672" s="13"/>
      <c r="L672" s="14" t="s">
        <v>13</v>
      </c>
      <c r="M672" s="10" t="s">
        <v>9</v>
      </c>
      <c r="N672" s="15" t="s">
        <v>14</v>
      </c>
      <c r="O672" s="11" t="s">
        <v>11</v>
      </c>
      <c r="P672" s="12" t="s">
        <v>12</v>
      </c>
      <c r="Q672" s="13"/>
      <c r="R672" s="13"/>
      <c r="S672" s="13"/>
      <c r="T672" s="8"/>
      <c r="U672" s="9"/>
    </row>
    <row r="673" spans="1:21" x14ac:dyDescent="0.25">
      <c r="A673" s="2"/>
      <c r="B673" s="3"/>
      <c r="C673" s="3"/>
      <c r="D673" s="10"/>
      <c r="E673" s="11"/>
      <c r="F673" s="11"/>
      <c r="G673" s="16" t="s">
        <v>15</v>
      </c>
      <c r="H673" s="17" t="s">
        <v>16</v>
      </c>
      <c r="I673" s="18" t="s">
        <v>17</v>
      </c>
      <c r="J673" s="19">
        <v>0</v>
      </c>
      <c r="K673" s="13"/>
      <c r="L673" s="20"/>
      <c r="M673" s="10"/>
      <c r="N673" s="15"/>
      <c r="O673" s="11"/>
      <c r="P673" s="16" t="s">
        <v>15</v>
      </c>
      <c r="Q673" s="17" t="s">
        <v>16</v>
      </c>
      <c r="R673" s="18" t="s">
        <v>17</v>
      </c>
      <c r="S673" s="19">
        <v>0</v>
      </c>
      <c r="T673" s="8"/>
      <c r="U673" s="9"/>
    </row>
    <row r="674" spans="1:21" x14ac:dyDescent="0.25">
      <c r="A674" s="21"/>
      <c r="B674" s="22"/>
      <c r="C674" s="23"/>
      <c r="D674" s="24"/>
      <c r="E674" s="25"/>
      <c r="F674" s="25"/>
      <c r="G674" s="26"/>
      <c r="H674" s="27"/>
      <c r="I674" s="28"/>
      <c r="J674" s="29"/>
      <c r="K674" s="30"/>
      <c r="L674" s="30"/>
      <c r="M674" s="24"/>
      <c r="N674" s="25"/>
      <c r="O674" s="25"/>
      <c r="P674" s="26"/>
      <c r="Q674" s="27"/>
      <c r="R674" s="28"/>
      <c r="S674" s="29"/>
      <c r="T674" s="31"/>
      <c r="U674" s="32"/>
    </row>
    <row r="675" spans="1:21" x14ac:dyDescent="0.25">
      <c r="A675" s="33"/>
      <c r="B675" s="33">
        <v>586</v>
      </c>
      <c r="C675" s="34"/>
      <c r="D675" s="35"/>
      <c r="E675" s="36"/>
      <c r="F675" s="37"/>
      <c r="G675" s="38"/>
      <c r="H675" s="38"/>
      <c r="I675" s="38"/>
      <c r="J675" s="38"/>
      <c r="K675" s="38">
        <f>((SUM(H677:H688)*H676)+(SUM(G677:G688)*G676)+(SUM(I677:I688)*I676))/1000</f>
        <v>79.209999999999994</v>
      </c>
      <c r="L675" s="38" t="e">
        <f>T675*100/M675</f>
        <v>#DIV/0!</v>
      </c>
      <c r="M675" s="35"/>
      <c r="N675" s="36"/>
      <c r="O675" s="37"/>
      <c r="P675" s="38"/>
      <c r="Q675" s="38"/>
      <c r="R675" s="38"/>
      <c r="S675" s="38"/>
      <c r="T675" s="39">
        <f>((SUM(Q677:Q688)*Q676)+(SUM(P677:P688)*P676)+(SUM(R677:R688)*R676))/1000</f>
        <v>0</v>
      </c>
      <c r="U675" s="39" t="e">
        <f>T675*100/M675</f>
        <v>#DIV/0!</v>
      </c>
    </row>
    <row r="676" spans="1:21" x14ac:dyDescent="0.25">
      <c r="A676" s="33"/>
      <c r="B676" s="40"/>
      <c r="C676" s="13"/>
      <c r="D676" s="40"/>
      <c r="E676" s="41" t="s">
        <v>19</v>
      </c>
      <c r="F676" s="42"/>
      <c r="G676" s="43">
        <v>229</v>
      </c>
      <c r="H676" s="43">
        <v>230</v>
      </c>
      <c r="I676" s="43">
        <v>228</v>
      </c>
      <c r="J676" s="43"/>
      <c r="K676" s="38"/>
      <c r="L676" s="38"/>
      <c r="M676" s="40"/>
      <c r="N676" s="41" t="s">
        <v>19</v>
      </c>
      <c r="O676" s="42"/>
      <c r="P676" s="43"/>
      <c r="Q676" s="43"/>
      <c r="R676" s="43"/>
      <c r="S676" s="38"/>
      <c r="T676" s="44"/>
      <c r="U676" s="45"/>
    </row>
    <row r="677" spans="1:21" x14ac:dyDescent="0.25">
      <c r="A677" s="33"/>
      <c r="B677" s="40"/>
      <c r="C677" s="13"/>
      <c r="D677" s="40"/>
      <c r="E677" s="46"/>
      <c r="F677" s="47" t="s">
        <v>30</v>
      </c>
      <c r="G677" s="38">
        <v>146</v>
      </c>
      <c r="H677" s="38">
        <v>88</v>
      </c>
      <c r="I677" s="38">
        <v>112</v>
      </c>
      <c r="J677" s="38">
        <v>46</v>
      </c>
      <c r="K677" s="38">
        <f>(G677*$G$7+H677*$H$7+I677*$I$7)/1000</f>
        <v>0</v>
      </c>
      <c r="L677" s="38"/>
      <c r="M677" s="40"/>
      <c r="N677" s="46"/>
      <c r="O677" s="47" t="s">
        <v>22</v>
      </c>
      <c r="P677" s="38"/>
      <c r="Q677" s="38"/>
      <c r="R677" s="38"/>
      <c r="S677" s="38"/>
      <c r="T677" s="44">
        <f t="shared" ref="T677:T688" si="70">(P677*$P$7+Q677*$Q$7+R677*$R$7)/1000</f>
        <v>0</v>
      </c>
      <c r="U677" s="45"/>
    </row>
    <row r="678" spans="1:21" x14ac:dyDescent="0.25">
      <c r="A678" s="33"/>
      <c r="B678" s="40"/>
      <c r="C678" s="13"/>
      <c r="D678" s="40"/>
      <c r="E678" s="46"/>
      <c r="F678" s="47" t="s">
        <v>22</v>
      </c>
      <c r="G678" s="38"/>
      <c r="H678" s="38"/>
      <c r="I678" s="38"/>
      <c r="J678" s="38"/>
      <c r="K678" s="38">
        <f t="shared" ref="K678:K688" si="71">(G678*$G$7+H678*$H$7+I678*$I$7)/1000</f>
        <v>0</v>
      </c>
      <c r="L678" s="38"/>
      <c r="M678" s="40"/>
      <c r="N678" s="48"/>
      <c r="O678" s="47" t="s">
        <v>22</v>
      </c>
      <c r="P678" s="38"/>
      <c r="Q678" s="38"/>
      <c r="R678" s="38"/>
      <c r="S678" s="38"/>
      <c r="T678" s="44">
        <f t="shared" si="70"/>
        <v>0</v>
      </c>
      <c r="U678" s="45"/>
    </row>
    <row r="679" spans="1:21" x14ac:dyDescent="0.25">
      <c r="A679" s="33"/>
      <c r="B679" s="40"/>
      <c r="C679" s="13"/>
      <c r="D679" s="40"/>
      <c r="E679" s="46"/>
      <c r="F679" s="47" t="s">
        <v>22</v>
      </c>
      <c r="G679" s="38"/>
      <c r="H679" s="38"/>
      <c r="I679" s="38"/>
      <c r="J679" s="38"/>
      <c r="K679" s="38">
        <f t="shared" si="71"/>
        <v>0</v>
      </c>
      <c r="L679" s="38"/>
      <c r="M679" s="40"/>
      <c r="N679" s="46"/>
      <c r="O679" s="47" t="s">
        <v>22</v>
      </c>
      <c r="P679" s="38"/>
      <c r="Q679" s="38"/>
      <c r="R679" s="38"/>
      <c r="S679" s="38"/>
      <c r="T679" s="44">
        <f t="shared" si="70"/>
        <v>0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22</v>
      </c>
      <c r="G680" s="38"/>
      <c r="H680" s="38"/>
      <c r="I680" s="38"/>
      <c r="J680" s="38"/>
      <c r="K680" s="38">
        <f t="shared" si="71"/>
        <v>0</v>
      </c>
      <c r="L680" s="38"/>
      <c r="M680" s="40"/>
      <c r="N680" s="48"/>
      <c r="O680" s="47" t="s">
        <v>22</v>
      </c>
      <c r="P680" s="38"/>
      <c r="Q680" s="38"/>
      <c r="R680" s="38"/>
      <c r="S680" s="38"/>
      <c r="T680" s="44">
        <f t="shared" si="70"/>
        <v>0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22</v>
      </c>
      <c r="G681" s="38"/>
      <c r="H681" s="38"/>
      <c r="I681" s="38"/>
      <c r="J681" s="38"/>
      <c r="K681" s="38">
        <f t="shared" si="71"/>
        <v>0</v>
      </c>
      <c r="L681" s="38"/>
      <c r="M681" s="40"/>
      <c r="N681" s="46"/>
      <c r="O681" s="47" t="s">
        <v>22</v>
      </c>
      <c r="P681" s="38"/>
      <c r="Q681" s="38"/>
      <c r="R681" s="38"/>
      <c r="S681" s="38"/>
      <c r="T681" s="44">
        <f t="shared" si="70"/>
        <v>0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22</v>
      </c>
      <c r="G682" s="38"/>
      <c r="H682" s="38"/>
      <c r="I682" s="38"/>
      <c r="J682" s="38"/>
      <c r="K682" s="38">
        <f t="shared" si="71"/>
        <v>0</v>
      </c>
      <c r="L682" s="38"/>
      <c r="M682" s="40"/>
      <c r="N682" s="46"/>
      <c r="O682" s="47" t="s">
        <v>22</v>
      </c>
      <c r="P682" s="38"/>
      <c r="Q682" s="38"/>
      <c r="R682" s="38"/>
      <c r="S682" s="38"/>
      <c r="T682" s="44">
        <f t="shared" si="70"/>
        <v>0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22</v>
      </c>
      <c r="G683" s="38"/>
      <c r="H683" s="38"/>
      <c r="I683" s="38"/>
      <c r="J683" s="38"/>
      <c r="K683" s="38">
        <f t="shared" si="71"/>
        <v>0</v>
      </c>
      <c r="L683" s="38"/>
      <c r="M683" s="40"/>
      <c r="N683" s="46"/>
      <c r="O683" s="47" t="s">
        <v>22</v>
      </c>
      <c r="P683" s="38"/>
      <c r="Q683" s="38"/>
      <c r="R683" s="38"/>
      <c r="S683" s="38"/>
      <c r="T683" s="44">
        <f t="shared" si="70"/>
        <v>0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22</v>
      </c>
      <c r="G684" s="38"/>
      <c r="H684" s="38"/>
      <c r="I684" s="38"/>
      <c r="J684" s="38"/>
      <c r="K684" s="38">
        <f t="shared" si="71"/>
        <v>0</v>
      </c>
      <c r="L684" s="38"/>
      <c r="M684" s="40"/>
      <c r="N684" s="46"/>
      <c r="O684" s="47" t="s">
        <v>22</v>
      </c>
      <c r="P684" s="38"/>
      <c r="Q684" s="38"/>
      <c r="R684" s="38"/>
      <c r="S684" s="38"/>
      <c r="T684" s="44">
        <f t="shared" si="70"/>
        <v>0</v>
      </c>
      <c r="U684" s="45"/>
    </row>
    <row r="685" spans="1:21" x14ac:dyDescent="0.25">
      <c r="A685" s="33"/>
      <c r="B685" s="40"/>
      <c r="C685" s="13"/>
      <c r="D685" s="40"/>
      <c r="E685" s="46"/>
      <c r="F685" s="47" t="s">
        <v>22</v>
      </c>
      <c r="G685" s="38"/>
      <c r="H685" s="38"/>
      <c r="I685" s="38"/>
      <c r="J685" s="38"/>
      <c r="K685" s="38">
        <f t="shared" si="71"/>
        <v>0</v>
      </c>
      <c r="L685" s="38"/>
      <c r="M685" s="40"/>
      <c r="N685" s="48"/>
      <c r="O685" s="47" t="s">
        <v>22</v>
      </c>
      <c r="P685" s="38"/>
      <c r="Q685" s="38"/>
      <c r="R685" s="38"/>
      <c r="S685" s="38"/>
      <c r="T685" s="44">
        <f t="shared" si="70"/>
        <v>0</v>
      </c>
      <c r="U685" s="45"/>
    </row>
    <row r="686" spans="1:21" x14ac:dyDescent="0.25">
      <c r="A686" s="33"/>
      <c r="B686" s="40"/>
      <c r="C686" s="13"/>
      <c r="D686" s="40"/>
      <c r="E686" s="46"/>
      <c r="F686" s="47" t="s">
        <v>22</v>
      </c>
      <c r="G686" s="38"/>
      <c r="H686" s="38"/>
      <c r="I686" s="38"/>
      <c r="J686" s="38"/>
      <c r="K686" s="38">
        <f t="shared" si="71"/>
        <v>0</v>
      </c>
      <c r="L686" s="38"/>
      <c r="M686" s="40"/>
      <c r="N686" s="48"/>
      <c r="O686" s="47" t="s">
        <v>22</v>
      </c>
      <c r="P686" s="38"/>
      <c r="Q686" s="38"/>
      <c r="R686" s="38"/>
      <c r="S686" s="38"/>
      <c r="T686" s="44">
        <f t="shared" si="70"/>
        <v>0</v>
      </c>
      <c r="U686" s="45"/>
    </row>
    <row r="687" spans="1:21" x14ac:dyDescent="0.25">
      <c r="A687" s="33"/>
      <c r="B687" s="40"/>
      <c r="C687" s="13"/>
      <c r="D687" s="40"/>
      <c r="E687" s="46"/>
      <c r="F687" s="47" t="s">
        <v>22</v>
      </c>
      <c r="G687" s="38"/>
      <c r="H687" s="38"/>
      <c r="I687" s="38"/>
      <c r="J687" s="38"/>
      <c r="K687" s="38">
        <f t="shared" si="71"/>
        <v>0</v>
      </c>
      <c r="L687" s="38"/>
      <c r="M687" s="40"/>
      <c r="N687" s="48"/>
      <c r="O687" s="47" t="s">
        <v>22</v>
      </c>
      <c r="P687" s="38"/>
      <c r="Q687" s="38"/>
      <c r="R687" s="38"/>
      <c r="S687" s="38"/>
      <c r="T687" s="44">
        <f t="shared" si="70"/>
        <v>0</v>
      </c>
      <c r="U687" s="45"/>
    </row>
    <row r="688" spans="1:21" x14ac:dyDescent="0.25">
      <c r="A688" s="33"/>
      <c r="B688" s="40"/>
      <c r="C688" s="13"/>
      <c r="D688" s="40"/>
      <c r="E688" s="46"/>
      <c r="F688" s="47" t="s">
        <v>22</v>
      </c>
      <c r="G688" s="38"/>
      <c r="H688" s="38"/>
      <c r="I688" s="38"/>
      <c r="J688" s="38"/>
      <c r="K688" s="38">
        <f t="shared" si="71"/>
        <v>0</v>
      </c>
      <c r="L688" s="38"/>
      <c r="M688" s="40"/>
      <c r="N688" s="49"/>
      <c r="O688" s="47" t="s">
        <v>22</v>
      </c>
      <c r="P688" s="38"/>
      <c r="Q688" s="38"/>
      <c r="R688" s="38"/>
      <c r="S688" s="38"/>
      <c r="T688" s="44">
        <f t="shared" si="70"/>
        <v>0</v>
      </c>
      <c r="U688" s="45"/>
    </row>
    <row r="689" spans="1:21" x14ac:dyDescent="0.25">
      <c r="E689" t="s">
        <v>0</v>
      </c>
      <c r="F689" s="1"/>
    </row>
    <row r="690" spans="1:21" x14ac:dyDescent="0.25">
      <c r="A690" s="2" t="s">
        <v>1</v>
      </c>
      <c r="B690" s="3" t="s">
        <v>2</v>
      </c>
      <c r="C690" s="3" t="s">
        <v>3</v>
      </c>
      <c r="D690" s="4" t="s">
        <v>4</v>
      </c>
      <c r="E690" s="4"/>
      <c r="F690" s="5"/>
      <c r="G690" s="5"/>
      <c r="H690" s="5"/>
      <c r="I690" s="5"/>
      <c r="J690" s="5"/>
      <c r="K690" s="6" t="s">
        <v>5</v>
      </c>
      <c r="L690" s="7"/>
      <c r="M690" s="4" t="s">
        <v>6</v>
      </c>
      <c r="N690" s="4"/>
      <c r="O690" s="5"/>
      <c r="P690" s="5"/>
      <c r="Q690" s="5"/>
      <c r="R690" s="5"/>
      <c r="S690" s="5"/>
      <c r="T690" s="8" t="s">
        <v>7</v>
      </c>
      <c r="U690" s="9" t="s">
        <v>8</v>
      </c>
    </row>
    <row r="691" spans="1:21" ht="25.5" x14ac:dyDescent="0.25">
      <c r="A691" s="2"/>
      <c r="B691" s="3"/>
      <c r="C691" s="3"/>
      <c r="D691" s="10" t="s">
        <v>9</v>
      </c>
      <c r="E691" s="11" t="s">
        <v>10</v>
      </c>
      <c r="F691" s="11" t="s">
        <v>11</v>
      </c>
      <c r="G691" s="12" t="s">
        <v>12</v>
      </c>
      <c r="H691" s="13"/>
      <c r="I691" s="13"/>
      <c r="J691" s="13"/>
      <c r="K691" s="13"/>
      <c r="L691" s="14" t="s">
        <v>13</v>
      </c>
      <c r="M691" s="10" t="s">
        <v>9</v>
      </c>
      <c r="N691" s="15" t="s">
        <v>14</v>
      </c>
      <c r="O691" s="11" t="s">
        <v>11</v>
      </c>
      <c r="P691" s="12" t="s">
        <v>12</v>
      </c>
      <c r="Q691" s="13"/>
      <c r="R691" s="13"/>
      <c r="S691" s="13"/>
      <c r="T691" s="8"/>
      <c r="U691" s="9"/>
    </row>
    <row r="692" spans="1:21" x14ac:dyDescent="0.25">
      <c r="A692" s="2"/>
      <c r="B692" s="3"/>
      <c r="C692" s="3"/>
      <c r="D692" s="10"/>
      <c r="E692" s="11"/>
      <c r="F692" s="11"/>
      <c r="G692" s="16" t="s">
        <v>15</v>
      </c>
      <c r="H692" s="17" t="s">
        <v>16</v>
      </c>
      <c r="I692" s="18" t="s">
        <v>17</v>
      </c>
      <c r="J692" s="19">
        <v>0</v>
      </c>
      <c r="K692" s="13"/>
      <c r="L692" s="20"/>
      <c r="M692" s="10"/>
      <c r="N692" s="15"/>
      <c r="O692" s="11"/>
      <c r="P692" s="16" t="s">
        <v>15</v>
      </c>
      <c r="Q692" s="17" t="s">
        <v>16</v>
      </c>
      <c r="R692" s="18" t="s">
        <v>17</v>
      </c>
      <c r="S692" s="19">
        <v>0</v>
      </c>
      <c r="T692" s="8"/>
      <c r="U692" s="9"/>
    </row>
    <row r="693" spans="1:21" x14ac:dyDescent="0.25">
      <c r="A693" s="21"/>
      <c r="B693" s="22"/>
      <c r="C693" s="23"/>
      <c r="D693" s="24"/>
      <c r="E693" s="25"/>
      <c r="F693" s="25"/>
      <c r="G693" s="26"/>
      <c r="H693" s="27"/>
      <c r="I693" s="28"/>
      <c r="J693" s="29"/>
      <c r="K693" s="30"/>
      <c r="L693" s="30"/>
      <c r="M693" s="24"/>
      <c r="N693" s="25"/>
      <c r="O693" s="25"/>
      <c r="P693" s="26"/>
      <c r="Q693" s="27"/>
      <c r="R693" s="28"/>
      <c r="S693" s="29"/>
      <c r="T693" s="31"/>
      <c r="U693" s="32"/>
    </row>
    <row r="694" spans="1:21" x14ac:dyDescent="0.25">
      <c r="A694" s="33"/>
      <c r="B694" s="33">
        <v>587</v>
      </c>
      <c r="C694" s="34"/>
      <c r="D694" s="35"/>
      <c r="E694" s="36"/>
      <c r="F694" s="37"/>
      <c r="G694" s="38"/>
      <c r="H694" s="38"/>
      <c r="I694" s="38"/>
      <c r="J694" s="38"/>
      <c r="K694" s="38">
        <f>((SUM(H696:H707)*H695)+(SUM(G696:G707)*G695)+(SUM(I696:I707)*I695))/1000</f>
        <v>0</v>
      </c>
      <c r="L694" s="38" t="e">
        <f>T694*100/M694</f>
        <v>#DIV/0!</v>
      </c>
      <c r="M694" s="35"/>
      <c r="N694" s="36"/>
      <c r="O694" s="37"/>
      <c r="P694" s="38"/>
      <c r="Q694" s="38"/>
      <c r="R694" s="38"/>
      <c r="S694" s="38"/>
      <c r="T694" s="39">
        <f>((SUM(Q696:Q707)*Q695)+(SUM(P696:P707)*P695)+(SUM(R696:R707)*R695))/1000</f>
        <v>0</v>
      </c>
      <c r="U694" s="39" t="e">
        <f>T694*100/M694</f>
        <v>#DIV/0!</v>
      </c>
    </row>
    <row r="695" spans="1:21" x14ac:dyDescent="0.25">
      <c r="A695" s="33"/>
      <c r="B695" s="40"/>
      <c r="C695" s="13"/>
      <c r="D695" s="40"/>
      <c r="E695" s="41" t="s">
        <v>19</v>
      </c>
      <c r="F695" s="42"/>
      <c r="G695" s="43"/>
      <c r="H695" s="43"/>
      <c r="I695" s="43"/>
      <c r="J695" s="43"/>
      <c r="K695" s="38"/>
      <c r="L695" s="38"/>
      <c r="M695" s="40"/>
      <c r="N695" s="41" t="s">
        <v>19</v>
      </c>
      <c r="O695" s="42"/>
      <c r="P695" s="43"/>
      <c r="Q695" s="43"/>
      <c r="R695" s="43"/>
      <c r="S695" s="38"/>
      <c r="T695" s="44"/>
      <c r="U695" s="45"/>
    </row>
    <row r="696" spans="1:21" x14ac:dyDescent="0.25">
      <c r="A696" s="33"/>
      <c r="B696" s="40"/>
      <c r="C696" s="13"/>
      <c r="D696" s="40"/>
      <c r="E696" s="46"/>
      <c r="F696" s="47" t="s">
        <v>22</v>
      </c>
      <c r="G696" s="38"/>
      <c r="H696" s="38"/>
      <c r="I696" s="38"/>
      <c r="J696" s="38"/>
      <c r="K696" s="38">
        <f>(G696*$G$7+H696*$H$7+I696*$I$7)/1000</f>
        <v>0</v>
      </c>
      <c r="L696" s="38"/>
      <c r="M696" s="40"/>
      <c r="N696" s="46"/>
      <c r="O696" s="47" t="s">
        <v>22</v>
      </c>
      <c r="P696" s="38"/>
      <c r="Q696" s="38"/>
      <c r="R696" s="38"/>
      <c r="S696" s="38"/>
      <c r="T696" s="44">
        <f t="shared" ref="T696:T707" si="72">(P696*$P$7+Q696*$Q$7+R696*$R$7)/1000</f>
        <v>0</v>
      </c>
      <c r="U696" s="45"/>
    </row>
    <row r="697" spans="1:21" x14ac:dyDescent="0.25">
      <c r="A697" s="33"/>
      <c r="B697" s="40"/>
      <c r="C697" s="13"/>
      <c r="D697" s="40"/>
      <c r="E697" s="46"/>
      <c r="F697" s="47" t="s">
        <v>22</v>
      </c>
      <c r="G697" s="38"/>
      <c r="H697" s="38"/>
      <c r="I697" s="38"/>
      <c r="J697" s="38"/>
      <c r="K697" s="38">
        <f t="shared" ref="K697:K707" si="73">(G697*$G$7+H697*$H$7+I697*$I$7)/1000</f>
        <v>0</v>
      </c>
      <c r="L697" s="38"/>
      <c r="M697" s="40"/>
      <c r="N697" s="48"/>
      <c r="O697" s="47" t="s">
        <v>22</v>
      </c>
      <c r="P697" s="38"/>
      <c r="Q697" s="38"/>
      <c r="R697" s="38"/>
      <c r="S697" s="38"/>
      <c r="T697" s="44">
        <f t="shared" si="72"/>
        <v>0</v>
      </c>
      <c r="U697" s="45"/>
    </row>
    <row r="698" spans="1:21" x14ac:dyDescent="0.25">
      <c r="A698" s="33"/>
      <c r="B698" s="40"/>
      <c r="C698" s="13"/>
      <c r="D698" s="40"/>
      <c r="E698" s="46"/>
      <c r="F698" s="47" t="s">
        <v>22</v>
      </c>
      <c r="G698" s="38"/>
      <c r="H698" s="38"/>
      <c r="I698" s="38"/>
      <c r="J698" s="38"/>
      <c r="K698" s="38">
        <f t="shared" si="73"/>
        <v>0</v>
      </c>
      <c r="L698" s="38"/>
      <c r="M698" s="40"/>
      <c r="N698" s="46"/>
      <c r="O698" s="47" t="s">
        <v>22</v>
      </c>
      <c r="P698" s="38"/>
      <c r="Q698" s="38"/>
      <c r="R698" s="38"/>
      <c r="S698" s="38"/>
      <c r="T698" s="44">
        <f t="shared" si="72"/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22</v>
      </c>
      <c r="G699" s="38"/>
      <c r="H699" s="38"/>
      <c r="I699" s="38"/>
      <c r="J699" s="38"/>
      <c r="K699" s="38">
        <f t="shared" si="73"/>
        <v>0</v>
      </c>
      <c r="L699" s="38"/>
      <c r="M699" s="40"/>
      <c r="N699" s="48"/>
      <c r="O699" s="47" t="s">
        <v>22</v>
      </c>
      <c r="P699" s="38"/>
      <c r="Q699" s="38"/>
      <c r="R699" s="38"/>
      <c r="S699" s="38"/>
      <c r="T699" s="44">
        <f t="shared" si="72"/>
        <v>0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22</v>
      </c>
      <c r="G700" s="38"/>
      <c r="H700" s="38"/>
      <c r="I700" s="38"/>
      <c r="J700" s="38"/>
      <c r="K700" s="38">
        <f t="shared" si="73"/>
        <v>0</v>
      </c>
      <c r="L700" s="38"/>
      <c r="M700" s="40"/>
      <c r="N700" s="46"/>
      <c r="O700" s="47" t="s">
        <v>22</v>
      </c>
      <c r="P700" s="38"/>
      <c r="Q700" s="38"/>
      <c r="R700" s="38"/>
      <c r="S700" s="38"/>
      <c r="T700" s="44">
        <f t="shared" si="72"/>
        <v>0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22</v>
      </c>
      <c r="G701" s="38"/>
      <c r="H701" s="38"/>
      <c r="I701" s="38"/>
      <c r="J701" s="38"/>
      <c r="K701" s="38">
        <f t="shared" si="73"/>
        <v>0</v>
      </c>
      <c r="L701" s="38"/>
      <c r="M701" s="40"/>
      <c r="N701" s="46"/>
      <c r="O701" s="47" t="s">
        <v>22</v>
      </c>
      <c r="P701" s="38"/>
      <c r="Q701" s="38"/>
      <c r="R701" s="38"/>
      <c r="S701" s="38"/>
      <c r="T701" s="44">
        <f t="shared" si="72"/>
        <v>0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22</v>
      </c>
      <c r="G702" s="38"/>
      <c r="H702" s="38"/>
      <c r="I702" s="38"/>
      <c r="J702" s="38"/>
      <c r="K702" s="38">
        <f t="shared" si="73"/>
        <v>0</v>
      </c>
      <c r="L702" s="38"/>
      <c r="M702" s="40"/>
      <c r="N702" s="46"/>
      <c r="O702" s="47" t="s">
        <v>22</v>
      </c>
      <c r="P702" s="38"/>
      <c r="Q702" s="38"/>
      <c r="R702" s="38"/>
      <c r="S702" s="38"/>
      <c r="T702" s="44">
        <f t="shared" si="72"/>
        <v>0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22</v>
      </c>
      <c r="G703" s="38"/>
      <c r="H703" s="38"/>
      <c r="I703" s="38"/>
      <c r="J703" s="38"/>
      <c r="K703" s="38">
        <f t="shared" si="73"/>
        <v>0</v>
      </c>
      <c r="L703" s="38"/>
      <c r="M703" s="40"/>
      <c r="N703" s="46"/>
      <c r="O703" s="47" t="s">
        <v>22</v>
      </c>
      <c r="P703" s="38"/>
      <c r="Q703" s="38"/>
      <c r="R703" s="38"/>
      <c r="S703" s="38"/>
      <c r="T703" s="44">
        <f t="shared" si="72"/>
        <v>0</v>
      </c>
      <c r="U703" s="45"/>
    </row>
    <row r="704" spans="1:21" x14ac:dyDescent="0.25">
      <c r="A704" s="33"/>
      <c r="B704" s="40"/>
      <c r="C704" s="13"/>
      <c r="D704" s="40"/>
      <c r="E704" s="46"/>
      <c r="F704" s="47" t="s">
        <v>22</v>
      </c>
      <c r="G704" s="38"/>
      <c r="H704" s="38"/>
      <c r="I704" s="38"/>
      <c r="J704" s="38"/>
      <c r="K704" s="38">
        <f t="shared" si="73"/>
        <v>0</v>
      </c>
      <c r="L704" s="38"/>
      <c r="M704" s="40"/>
      <c r="N704" s="48"/>
      <c r="O704" s="47" t="s">
        <v>22</v>
      </c>
      <c r="P704" s="38"/>
      <c r="Q704" s="38"/>
      <c r="R704" s="38"/>
      <c r="S704" s="38"/>
      <c r="T704" s="44">
        <f t="shared" si="72"/>
        <v>0</v>
      </c>
      <c r="U704" s="45"/>
    </row>
    <row r="705" spans="1:21" x14ac:dyDescent="0.25">
      <c r="A705" s="33"/>
      <c r="B705" s="40"/>
      <c r="C705" s="13"/>
      <c r="D705" s="40"/>
      <c r="E705" s="46"/>
      <c r="F705" s="47" t="s">
        <v>22</v>
      </c>
      <c r="G705" s="38"/>
      <c r="H705" s="38"/>
      <c r="I705" s="38"/>
      <c r="J705" s="38"/>
      <c r="K705" s="38">
        <f t="shared" si="73"/>
        <v>0</v>
      </c>
      <c r="L705" s="38"/>
      <c r="M705" s="40"/>
      <c r="N705" s="48"/>
      <c r="O705" s="47" t="s">
        <v>22</v>
      </c>
      <c r="P705" s="38"/>
      <c r="Q705" s="38"/>
      <c r="R705" s="38"/>
      <c r="S705" s="38"/>
      <c r="T705" s="44">
        <f t="shared" si="72"/>
        <v>0</v>
      </c>
      <c r="U705" s="45"/>
    </row>
    <row r="706" spans="1:21" x14ac:dyDescent="0.25">
      <c r="A706" s="33"/>
      <c r="B706" s="40"/>
      <c r="C706" s="13"/>
      <c r="D706" s="40"/>
      <c r="E706" s="46"/>
      <c r="F706" s="47" t="s">
        <v>22</v>
      </c>
      <c r="G706" s="38"/>
      <c r="H706" s="38"/>
      <c r="I706" s="38"/>
      <c r="J706" s="38"/>
      <c r="K706" s="38">
        <f t="shared" si="73"/>
        <v>0</v>
      </c>
      <c r="L706" s="38"/>
      <c r="M706" s="40"/>
      <c r="N706" s="48"/>
      <c r="O706" s="47" t="s">
        <v>22</v>
      </c>
      <c r="P706" s="38"/>
      <c r="Q706" s="38"/>
      <c r="R706" s="38"/>
      <c r="S706" s="38"/>
      <c r="T706" s="44">
        <f t="shared" si="72"/>
        <v>0</v>
      </c>
      <c r="U706" s="45"/>
    </row>
    <row r="707" spans="1:21" x14ac:dyDescent="0.25">
      <c r="A707" s="33"/>
      <c r="B707" s="40"/>
      <c r="C707" s="13"/>
      <c r="D707" s="40"/>
      <c r="E707" s="46"/>
      <c r="F707" s="47" t="s">
        <v>22</v>
      </c>
      <c r="G707" s="38"/>
      <c r="H707" s="38"/>
      <c r="I707" s="38"/>
      <c r="J707" s="38"/>
      <c r="K707" s="38">
        <f t="shared" si="73"/>
        <v>0</v>
      </c>
      <c r="L707" s="38"/>
      <c r="M707" s="40"/>
      <c r="N707" s="49"/>
      <c r="O707" s="47" t="s">
        <v>22</v>
      </c>
      <c r="P707" s="38"/>
      <c r="Q707" s="38"/>
      <c r="R707" s="38"/>
      <c r="S707" s="38"/>
      <c r="T707" s="44">
        <f t="shared" si="72"/>
        <v>0</v>
      </c>
      <c r="U707" s="45"/>
    </row>
    <row r="708" spans="1:21" x14ac:dyDescent="0.25">
      <c r="E708" t="s">
        <v>0</v>
      </c>
      <c r="F708" s="1"/>
    </row>
    <row r="709" spans="1:21" x14ac:dyDescent="0.25">
      <c r="A709" s="2" t="s">
        <v>1</v>
      </c>
      <c r="B709" s="3" t="s">
        <v>2</v>
      </c>
      <c r="C709" s="3" t="s">
        <v>3</v>
      </c>
      <c r="D709" s="4" t="s">
        <v>4</v>
      </c>
      <c r="E709" s="4"/>
      <c r="F709" s="5"/>
      <c r="G709" s="5"/>
      <c r="H709" s="5"/>
      <c r="I709" s="5"/>
      <c r="J709" s="5"/>
      <c r="K709" s="6" t="s">
        <v>5</v>
      </c>
      <c r="L709" s="7"/>
      <c r="M709" s="4" t="s">
        <v>6</v>
      </c>
      <c r="N709" s="4"/>
      <c r="O709" s="5"/>
      <c r="P709" s="5"/>
      <c r="Q709" s="5"/>
      <c r="R709" s="5"/>
      <c r="S709" s="5"/>
      <c r="T709" s="8" t="s">
        <v>7</v>
      </c>
      <c r="U709" s="9" t="s">
        <v>8</v>
      </c>
    </row>
    <row r="710" spans="1:21" ht="25.5" x14ac:dyDescent="0.25">
      <c r="A710" s="2"/>
      <c r="B710" s="3"/>
      <c r="C710" s="3"/>
      <c r="D710" s="10" t="s">
        <v>9</v>
      </c>
      <c r="E710" s="11" t="s">
        <v>10</v>
      </c>
      <c r="F710" s="11" t="s">
        <v>11</v>
      </c>
      <c r="G710" s="12" t="s">
        <v>12</v>
      </c>
      <c r="H710" s="13"/>
      <c r="I710" s="13"/>
      <c r="J710" s="13"/>
      <c r="K710" s="13"/>
      <c r="L710" s="14" t="s">
        <v>13</v>
      </c>
      <c r="M710" s="10" t="s">
        <v>9</v>
      </c>
      <c r="N710" s="15" t="s">
        <v>14</v>
      </c>
      <c r="O710" s="11" t="s">
        <v>11</v>
      </c>
      <c r="P710" s="12" t="s">
        <v>12</v>
      </c>
      <c r="Q710" s="13"/>
      <c r="R710" s="13"/>
      <c r="S710" s="13"/>
      <c r="T710" s="8"/>
      <c r="U710" s="9"/>
    </row>
    <row r="711" spans="1:21" x14ac:dyDescent="0.25">
      <c r="A711" s="2"/>
      <c r="B711" s="3"/>
      <c r="C711" s="3"/>
      <c r="D711" s="10"/>
      <c r="E711" s="11"/>
      <c r="F711" s="11"/>
      <c r="G711" s="16" t="s">
        <v>15</v>
      </c>
      <c r="H711" s="17" t="s">
        <v>16</v>
      </c>
      <c r="I711" s="18" t="s">
        <v>17</v>
      </c>
      <c r="J711" s="19">
        <v>0</v>
      </c>
      <c r="K711" s="13"/>
      <c r="L711" s="20"/>
      <c r="M711" s="10"/>
      <c r="N711" s="15"/>
      <c r="O711" s="11"/>
      <c r="P711" s="16" t="s">
        <v>15</v>
      </c>
      <c r="Q711" s="17" t="s">
        <v>16</v>
      </c>
      <c r="R711" s="18" t="s">
        <v>17</v>
      </c>
      <c r="S711" s="19">
        <v>0</v>
      </c>
      <c r="T711" s="8"/>
      <c r="U711" s="9"/>
    </row>
    <row r="712" spans="1:21" x14ac:dyDescent="0.25">
      <c r="A712" s="21"/>
      <c r="B712" s="22"/>
      <c r="C712" s="23"/>
      <c r="D712" s="24"/>
      <c r="E712" s="25"/>
      <c r="F712" s="25"/>
      <c r="G712" s="26"/>
      <c r="H712" s="27"/>
      <c r="I712" s="28"/>
      <c r="J712" s="29"/>
      <c r="K712" s="30"/>
      <c r="L712" s="30"/>
      <c r="M712" s="24"/>
      <c r="N712" s="25"/>
      <c r="O712" s="25"/>
      <c r="P712" s="26"/>
      <c r="Q712" s="27"/>
      <c r="R712" s="28"/>
      <c r="S712" s="29"/>
      <c r="T712" s="31"/>
      <c r="U712" s="32"/>
    </row>
    <row r="713" spans="1:21" x14ac:dyDescent="0.25">
      <c r="A713" s="33"/>
      <c r="B713" s="33">
        <v>588</v>
      </c>
      <c r="C713" s="34"/>
      <c r="D713" s="35"/>
      <c r="E713" s="36"/>
      <c r="F713" s="37"/>
      <c r="G713" s="38"/>
      <c r="H713" s="38"/>
      <c r="I713" s="38"/>
      <c r="J713" s="38"/>
      <c r="K713" s="38">
        <f>((SUM(H715:H726)*H714)+(SUM(G715:G726)*G714)+(SUM(I715:I726)*I714))/1000</f>
        <v>0</v>
      </c>
      <c r="L713" s="38" t="e">
        <f>T713*100/M713</f>
        <v>#DIV/0!</v>
      </c>
      <c r="M713" s="35"/>
      <c r="N713" s="36"/>
      <c r="O713" s="37"/>
      <c r="P713" s="38"/>
      <c r="Q713" s="38"/>
      <c r="R713" s="38"/>
      <c r="S713" s="38"/>
      <c r="T713" s="39">
        <f>((SUM(Q715:Q726)*Q714)+(SUM(P715:P726)*P714)+(SUM(R715:R726)*R714))/1000</f>
        <v>0</v>
      </c>
      <c r="U713" s="39" t="e">
        <f>T713*100/M713</f>
        <v>#DIV/0!</v>
      </c>
    </row>
    <row r="714" spans="1:21" x14ac:dyDescent="0.25">
      <c r="A714" s="33"/>
      <c r="B714" s="40"/>
      <c r="C714" s="13"/>
      <c r="D714" s="40"/>
      <c r="E714" s="41" t="s">
        <v>19</v>
      </c>
      <c r="F714" s="42"/>
      <c r="G714" s="43"/>
      <c r="H714" s="43"/>
      <c r="I714" s="43"/>
      <c r="J714" s="43"/>
      <c r="K714" s="38"/>
      <c r="L714" s="38"/>
      <c r="M714" s="40"/>
      <c r="N714" s="41" t="s">
        <v>19</v>
      </c>
      <c r="O714" s="42"/>
      <c r="P714" s="43"/>
      <c r="Q714" s="43"/>
      <c r="R714" s="43"/>
      <c r="S714" s="38"/>
      <c r="T714" s="44"/>
      <c r="U714" s="45"/>
    </row>
    <row r="715" spans="1:21" x14ac:dyDescent="0.25">
      <c r="A715" s="33"/>
      <c r="B715" s="40"/>
      <c r="C715" s="13"/>
      <c r="D715" s="40"/>
      <c r="E715" s="46"/>
      <c r="F715" s="47" t="s">
        <v>22</v>
      </c>
      <c r="G715" s="38"/>
      <c r="H715" s="38"/>
      <c r="I715" s="38"/>
      <c r="J715" s="38"/>
      <c r="K715" s="38">
        <f>(G715*$G$7+H715*$H$7+I715*$I$7)/1000</f>
        <v>0</v>
      </c>
      <c r="L715" s="38"/>
      <c r="M715" s="40"/>
      <c r="N715" s="46"/>
      <c r="O715" s="47" t="s">
        <v>22</v>
      </c>
      <c r="P715" s="38"/>
      <c r="Q715" s="38"/>
      <c r="R715" s="38"/>
      <c r="S715" s="38"/>
      <c r="T715" s="44">
        <f t="shared" ref="T715:T726" si="74">(P715*$P$7+Q715*$Q$7+R715*$R$7)/1000</f>
        <v>0</v>
      </c>
      <c r="U715" s="45"/>
    </row>
    <row r="716" spans="1:21" x14ac:dyDescent="0.25">
      <c r="A716" s="33"/>
      <c r="B716" s="40"/>
      <c r="C716" s="13"/>
      <c r="D716" s="40"/>
      <c r="E716" s="46"/>
      <c r="F716" s="47" t="s">
        <v>22</v>
      </c>
      <c r="G716" s="38"/>
      <c r="H716" s="38"/>
      <c r="I716" s="38"/>
      <c r="J716" s="38"/>
      <c r="K716" s="38">
        <f t="shared" ref="K716:K726" si="75">(G716*$G$7+H716*$H$7+I716*$I$7)/1000</f>
        <v>0</v>
      </c>
      <c r="L716" s="38"/>
      <c r="M716" s="40"/>
      <c r="N716" s="48"/>
      <c r="O716" s="47" t="s">
        <v>22</v>
      </c>
      <c r="P716" s="38"/>
      <c r="Q716" s="38"/>
      <c r="R716" s="38"/>
      <c r="S716" s="38"/>
      <c r="T716" s="44">
        <f t="shared" si="74"/>
        <v>0</v>
      </c>
      <c r="U716" s="45"/>
    </row>
    <row r="717" spans="1:21" x14ac:dyDescent="0.25">
      <c r="A717" s="33"/>
      <c r="B717" s="40"/>
      <c r="C717" s="13"/>
      <c r="D717" s="40"/>
      <c r="E717" s="46"/>
      <c r="F717" s="47" t="s">
        <v>22</v>
      </c>
      <c r="G717" s="38"/>
      <c r="H717" s="38"/>
      <c r="I717" s="38"/>
      <c r="J717" s="38"/>
      <c r="K717" s="38">
        <f t="shared" si="75"/>
        <v>0</v>
      </c>
      <c r="L717" s="38"/>
      <c r="M717" s="40"/>
      <c r="N717" s="46"/>
      <c r="O717" s="47" t="s">
        <v>22</v>
      </c>
      <c r="P717" s="38"/>
      <c r="Q717" s="38"/>
      <c r="R717" s="38"/>
      <c r="S717" s="38"/>
      <c r="T717" s="44">
        <f t="shared" si="74"/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22</v>
      </c>
      <c r="G718" s="38"/>
      <c r="H718" s="38"/>
      <c r="I718" s="38"/>
      <c r="J718" s="38"/>
      <c r="K718" s="38">
        <f t="shared" si="75"/>
        <v>0</v>
      </c>
      <c r="L718" s="38"/>
      <c r="M718" s="40"/>
      <c r="N718" s="48"/>
      <c r="O718" s="47" t="s">
        <v>22</v>
      </c>
      <c r="P718" s="38"/>
      <c r="Q718" s="38"/>
      <c r="R718" s="38"/>
      <c r="S718" s="38"/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22</v>
      </c>
      <c r="G719" s="38"/>
      <c r="H719" s="38"/>
      <c r="I719" s="38"/>
      <c r="J719" s="38"/>
      <c r="K719" s="38">
        <f t="shared" si="75"/>
        <v>0</v>
      </c>
      <c r="L719" s="38"/>
      <c r="M719" s="40"/>
      <c r="N719" s="46"/>
      <c r="O719" s="47" t="s">
        <v>22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22</v>
      </c>
      <c r="G720" s="38"/>
      <c r="H720" s="38"/>
      <c r="I720" s="38"/>
      <c r="J720" s="38"/>
      <c r="K720" s="38">
        <f t="shared" si="75"/>
        <v>0</v>
      </c>
      <c r="L720" s="38"/>
      <c r="M720" s="40"/>
      <c r="N720" s="46"/>
      <c r="O720" s="47" t="s">
        <v>22</v>
      </c>
      <c r="P720" s="38"/>
      <c r="Q720" s="38"/>
      <c r="R720" s="38"/>
      <c r="S720" s="38"/>
      <c r="T720" s="44">
        <f t="shared" si="74"/>
        <v>0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22</v>
      </c>
      <c r="G721" s="38"/>
      <c r="H721" s="38"/>
      <c r="I721" s="38"/>
      <c r="J721" s="38"/>
      <c r="K721" s="38">
        <f t="shared" si="75"/>
        <v>0</v>
      </c>
      <c r="L721" s="38"/>
      <c r="M721" s="40"/>
      <c r="N721" s="46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22</v>
      </c>
      <c r="G722" s="38"/>
      <c r="H722" s="38"/>
      <c r="I722" s="38"/>
      <c r="J722" s="38"/>
      <c r="K722" s="38">
        <f t="shared" si="75"/>
        <v>0</v>
      </c>
      <c r="L722" s="38"/>
      <c r="M722" s="40"/>
      <c r="N722" s="46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A723" s="33"/>
      <c r="B723" s="40"/>
      <c r="C723" s="13"/>
      <c r="D723" s="40"/>
      <c r="E723" s="46"/>
      <c r="F723" s="47" t="s">
        <v>22</v>
      </c>
      <c r="G723" s="38"/>
      <c r="H723" s="38"/>
      <c r="I723" s="38"/>
      <c r="J723" s="38"/>
      <c r="K723" s="38">
        <f t="shared" si="75"/>
        <v>0</v>
      </c>
      <c r="L723" s="38"/>
      <c r="M723" s="40"/>
      <c r="N723" s="48"/>
      <c r="O723" s="47" t="s">
        <v>22</v>
      </c>
      <c r="P723" s="38"/>
      <c r="Q723" s="38"/>
      <c r="R723" s="38"/>
      <c r="S723" s="38"/>
      <c r="T723" s="44">
        <f t="shared" si="74"/>
        <v>0</v>
      </c>
      <c r="U723" s="45"/>
    </row>
    <row r="724" spans="1:21" x14ac:dyDescent="0.25">
      <c r="A724" s="33"/>
      <c r="B724" s="40"/>
      <c r="C724" s="13"/>
      <c r="D724" s="40"/>
      <c r="E724" s="46"/>
      <c r="F724" s="47" t="s">
        <v>22</v>
      </c>
      <c r="G724" s="38"/>
      <c r="H724" s="38"/>
      <c r="I724" s="38"/>
      <c r="J724" s="38"/>
      <c r="K724" s="38">
        <f t="shared" si="75"/>
        <v>0</v>
      </c>
      <c r="L724" s="38"/>
      <c r="M724" s="40"/>
      <c r="N724" s="48"/>
      <c r="O724" s="47" t="s">
        <v>22</v>
      </c>
      <c r="P724" s="38"/>
      <c r="Q724" s="38"/>
      <c r="R724" s="38"/>
      <c r="S724" s="38"/>
      <c r="T724" s="44">
        <f t="shared" si="74"/>
        <v>0</v>
      </c>
      <c r="U724" s="45"/>
    </row>
    <row r="725" spans="1:21" x14ac:dyDescent="0.25">
      <c r="A725" s="33"/>
      <c r="B725" s="40"/>
      <c r="C725" s="13"/>
      <c r="D725" s="40"/>
      <c r="E725" s="46"/>
      <c r="F725" s="47" t="s">
        <v>22</v>
      </c>
      <c r="G725" s="38"/>
      <c r="H725" s="38"/>
      <c r="I725" s="38"/>
      <c r="J725" s="38"/>
      <c r="K725" s="38">
        <f t="shared" si="75"/>
        <v>0</v>
      </c>
      <c r="L725" s="38"/>
      <c r="M725" s="40"/>
      <c r="N725" s="48"/>
      <c r="O725" s="47" t="s">
        <v>22</v>
      </c>
      <c r="P725" s="38"/>
      <c r="Q725" s="38"/>
      <c r="R725" s="38"/>
      <c r="S725" s="38"/>
      <c r="T725" s="44">
        <f t="shared" si="74"/>
        <v>0</v>
      </c>
      <c r="U725" s="45"/>
    </row>
    <row r="726" spans="1:21" x14ac:dyDescent="0.25">
      <c r="A726" s="33"/>
      <c r="B726" s="40"/>
      <c r="C726" s="13"/>
      <c r="D726" s="40"/>
      <c r="E726" s="46"/>
      <c r="F726" s="47" t="s">
        <v>22</v>
      </c>
      <c r="G726" s="38"/>
      <c r="H726" s="38"/>
      <c r="I726" s="38"/>
      <c r="J726" s="38"/>
      <c r="K726" s="38">
        <f t="shared" si="75"/>
        <v>0</v>
      </c>
      <c r="L726" s="38"/>
      <c r="M726" s="40"/>
      <c r="N726" s="49"/>
      <c r="O726" s="47" t="s">
        <v>22</v>
      </c>
      <c r="P726" s="38"/>
      <c r="Q726" s="38"/>
      <c r="R726" s="38"/>
      <c r="S726" s="38"/>
      <c r="T726" s="44">
        <f t="shared" si="74"/>
        <v>0</v>
      </c>
      <c r="U726" s="45"/>
    </row>
    <row r="727" spans="1:21" x14ac:dyDescent="0.25">
      <c r="E727" t="s">
        <v>0</v>
      </c>
      <c r="F727" s="1"/>
      <c r="G727" s="1">
        <v>45634</v>
      </c>
    </row>
    <row r="728" spans="1:21" x14ac:dyDescent="0.25">
      <c r="A728" s="2" t="s">
        <v>1</v>
      </c>
      <c r="B728" s="3" t="s">
        <v>2</v>
      </c>
      <c r="C728" s="3" t="s">
        <v>3</v>
      </c>
      <c r="D728" s="4" t="s">
        <v>4</v>
      </c>
      <c r="E728" s="4"/>
      <c r="F728" s="5"/>
      <c r="G728" s="5"/>
      <c r="H728" s="5"/>
      <c r="I728" s="5"/>
      <c r="J728" s="5"/>
      <c r="K728" s="6" t="s">
        <v>5</v>
      </c>
      <c r="L728" s="7"/>
      <c r="M728" s="4" t="s">
        <v>6</v>
      </c>
      <c r="N728" s="4"/>
      <c r="O728" s="5"/>
      <c r="P728" s="5"/>
      <c r="Q728" s="5"/>
      <c r="R728" s="5"/>
      <c r="S728" s="5"/>
      <c r="T728" s="8" t="s">
        <v>7</v>
      </c>
      <c r="U728" s="9" t="s">
        <v>8</v>
      </c>
    </row>
    <row r="729" spans="1:21" ht="25.5" x14ac:dyDescent="0.25">
      <c r="A729" s="2"/>
      <c r="B729" s="3"/>
      <c r="C729" s="3"/>
      <c r="D729" s="10" t="s">
        <v>9</v>
      </c>
      <c r="E729" s="11" t="s">
        <v>10</v>
      </c>
      <c r="F729" s="11" t="s">
        <v>11</v>
      </c>
      <c r="G729" s="12" t="s">
        <v>12</v>
      </c>
      <c r="H729" s="13"/>
      <c r="I729" s="13"/>
      <c r="J729" s="13"/>
      <c r="K729" s="13"/>
      <c r="L729" s="14" t="s">
        <v>13</v>
      </c>
      <c r="M729" s="10" t="s">
        <v>9</v>
      </c>
      <c r="N729" s="15" t="s">
        <v>14</v>
      </c>
      <c r="O729" s="11" t="s">
        <v>11</v>
      </c>
      <c r="P729" s="12" t="s">
        <v>12</v>
      </c>
      <c r="Q729" s="13"/>
      <c r="R729" s="13"/>
      <c r="S729" s="13"/>
      <c r="T729" s="8"/>
      <c r="U729" s="9"/>
    </row>
    <row r="730" spans="1:21" x14ac:dyDescent="0.25">
      <c r="A730" s="2"/>
      <c r="B730" s="3"/>
      <c r="C730" s="3"/>
      <c r="D730" s="10"/>
      <c r="E730" s="11"/>
      <c r="F730" s="11"/>
      <c r="G730" s="16" t="s">
        <v>15</v>
      </c>
      <c r="H730" s="17" t="s">
        <v>16</v>
      </c>
      <c r="I730" s="18" t="s">
        <v>17</v>
      </c>
      <c r="J730" s="19">
        <v>0</v>
      </c>
      <c r="K730" s="13"/>
      <c r="L730" s="20"/>
      <c r="M730" s="10"/>
      <c r="N730" s="15"/>
      <c r="O730" s="11"/>
      <c r="P730" s="16" t="s">
        <v>15</v>
      </c>
      <c r="Q730" s="17" t="s">
        <v>16</v>
      </c>
      <c r="R730" s="18" t="s">
        <v>17</v>
      </c>
      <c r="S730" s="19">
        <v>0</v>
      </c>
      <c r="T730" s="8"/>
      <c r="U730" s="9"/>
    </row>
    <row r="731" spans="1:21" x14ac:dyDescent="0.25">
      <c r="A731" s="21"/>
      <c r="B731" s="22"/>
      <c r="C731" s="23"/>
      <c r="D731" s="24"/>
      <c r="E731" s="25"/>
      <c r="F731" s="25"/>
      <c r="G731" s="26"/>
      <c r="H731" s="27"/>
      <c r="I731" s="28"/>
      <c r="J731" s="29"/>
      <c r="K731" s="30"/>
      <c r="L731" s="30"/>
      <c r="M731" s="24"/>
      <c r="N731" s="25"/>
      <c r="O731" s="25"/>
      <c r="P731" s="26"/>
      <c r="Q731" s="27"/>
      <c r="R731" s="28"/>
      <c r="S731" s="29"/>
      <c r="T731" s="31"/>
      <c r="U731" s="32"/>
    </row>
    <row r="732" spans="1:21" x14ac:dyDescent="0.25">
      <c r="A732" s="33"/>
      <c r="B732" s="33">
        <v>589</v>
      </c>
      <c r="C732" s="34"/>
      <c r="D732" s="35">
        <v>400</v>
      </c>
      <c r="E732" s="36"/>
      <c r="F732" s="37"/>
      <c r="G732" s="38"/>
      <c r="H732" s="38"/>
      <c r="I732" s="38"/>
      <c r="J732" s="38"/>
      <c r="K732" s="38">
        <f>((SUM(H734:H745)*H733)+(SUM(G734:G745)*G733)+(SUM(I734:I745)*I733))/1000</f>
        <v>0</v>
      </c>
      <c r="L732" s="38" t="e">
        <f>T732*100/M732</f>
        <v>#DIV/0!</v>
      </c>
      <c r="M732" s="35"/>
      <c r="N732" s="36"/>
      <c r="O732" s="37"/>
      <c r="P732" s="38"/>
      <c r="Q732" s="38"/>
      <c r="R732" s="38"/>
      <c r="S732" s="38"/>
      <c r="T732" s="39">
        <f>((SUM(Q734:Q745)*Q733)+(SUM(P734:P745)*P733)+(SUM(R734:R745)*R733))/1000</f>
        <v>0</v>
      </c>
      <c r="U732" s="39" t="e">
        <f>T732*100/M732</f>
        <v>#DIV/0!</v>
      </c>
    </row>
    <row r="733" spans="1:21" x14ac:dyDescent="0.25">
      <c r="A733" s="33"/>
      <c r="B733" s="40"/>
      <c r="C733" s="13"/>
      <c r="D733" s="40"/>
      <c r="E733" s="41" t="s">
        <v>19</v>
      </c>
      <c r="F733" s="42"/>
      <c r="G733" s="43">
        <v>233</v>
      </c>
      <c r="H733" s="43">
        <v>234</v>
      </c>
      <c r="I733" s="43">
        <v>234</v>
      </c>
      <c r="J733" s="43"/>
      <c r="K733" s="38"/>
      <c r="L733" s="38"/>
      <c r="M733" s="40"/>
      <c r="N733" s="41" t="s">
        <v>19</v>
      </c>
      <c r="O733" s="42"/>
      <c r="P733" s="43"/>
      <c r="Q733" s="43"/>
      <c r="R733" s="43"/>
      <c r="S733" s="38"/>
      <c r="T733" s="44"/>
      <c r="U733" s="45"/>
    </row>
    <row r="734" spans="1:21" x14ac:dyDescent="0.25">
      <c r="A734" s="33"/>
      <c r="B734" s="40"/>
      <c r="C734" s="13"/>
      <c r="D734" s="40"/>
      <c r="E734" s="46"/>
      <c r="F734" s="47" t="s">
        <v>22</v>
      </c>
      <c r="G734" s="38">
        <v>0</v>
      </c>
      <c r="H734" s="38">
        <v>0</v>
      </c>
      <c r="I734" s="38">
        <v>0</v>
      </c>
      <c r="J734" s="38"/>
      <c r="K734" s="38">
        <f>(G734*$G$7+H734*$H$7+I734*$I$7)/1000</f>
        <v>0</v>
      </c>
      <c r="L734" s="38"/>
      <c r="M734" s="40"/>
      <c r="N734" s="46"/>
      <c r="O734" s="47" t="s">
        <v>22</v>
      </c>
      <c r="P734" s="38"/>
      <c r="Q734" s="38"/>
      <c r="R734" s="38"/>
      <c r="S734" s="38"/>
      <c r="T734" s="44">
        <f t="shared" ref="T734:T745" si="76">(P734*$P$7+Q734*$Q$7+R734*$R$7)/1000</f>
        <v>0</v>
      </c>
      <c r="U734" s="45"/>
    </row>
    <row r="735" spans="1:21" x14ac:dyDescent="0.25">
      <c r="A735" s="33"/>
      <c r="B735" s="40"/>
      <c r="C735" s="13"/>
      <c r="D735" s="40"/>
      <c r="E735" s="46"/>
      <c r="F735" s="47" t="s">
        <v>22</v>
      </c>
      <c r="G735" s="38"/>
      <c r="H735" s="38"/>
      <c r="I735" s="38"/>
      <c r="J735" s="38"/>
      <c r="K735" s="38">
        <f t="shared" ref="K735:K745" si="77">(G735*$G$7+H735*$H$7+I735*$I$7)/1000</f>
        <v>0</v>
      </c>
      <c r="L735" s="38"/>
      <c r="M735" s="40"/>
      <c r="N735" s="48"/>
      <c r="O735" s="47" t="s">
        <v>22</v>
      </c>
      <c r="P735" s="38"/>
      <c r="Q735" s="38"/>
      <c r="R735" s="38"/>
      <c r="S735" s="38"/>
      <c r="T735" s="44">
        <f t="shared" si="76"/>
        <v>0</v>
      </c>
      <c r="U735" s="45"/>
    </row>
    <row r="736" spans="1:21" x14ac:dyDescent="0.25">
      <c r="A736" s="33"/>
      <c r="B736" s="40"/>
      <c r="C736" s="13"/>
      <c r="D736" s="40"/>
      <c r="E736" s="46"/>
      <c r="F736" s="47" t="s">
        <v>22</v>
      </c>
      <c r="G736" s="38"/>
      <c r="H736" s="38"/>
      <c r="I736" s="38"/>
      <c r="J736" s="38"/>
      <c r="K736" s="38">
        <f t="shared" si="77"/>
        <v>0</v>
      </c>
      <c r="L736" s="38"/>
      <c r="M736" s="40"/>
      <c r="N736" s="46"/>
      <c r="O736" s="47" t="s">
        <v>22</v>
      </c>
      <c r="P736" s="38"/>
      <c r="Q736" s="38"/>
      <c r="R736" s="38"/>
      <c r="S736" s="38"/>
      <c r="T736" s="44">
        <f t="shared" si="76"/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si="77"/>
        <v>0</v>
      </c>
      <c r="L737" s="38"/>
      <c r="M737" s="40"/>
      <c r="N737" s="48"/>
      <c r="O737" s="47" t="s">
        <v>22</v>
      </c>
      <c r="P737" s="38"/>
      <c r="Q737" s="38"/>
      <c r="R737" s="38"/>
      <c r="S737" s="38"/>
      <c r="T737" s="44">
        <f t="shared" si="76"/>
        <v>0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6"/>
      <c r="O738" s="47" t="s">
        <v>22</v>
      </c>
      <c r="P738" s="38"/>
      <c r="Q738" s="38"/>
      <c r="R738" s="38"/>
      <c r="S738" s="38"/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22</v>
      </c>
      <c r="G739" s="38"/>
      <c r="H739" s="38"/>
      <c r="I739" s="38"/>
      <c r="J739" s="38"/>
      <c r="K739" s="38">
        <f t="shared" si="77"/>
        <v>0</v>
      </c>
      <c r="L739" s="38"/>
      <c r="M739" s="40"/>
      <c r="N739" s="46"/>
      <c r="O739" s="47" t="s">
        <v>22</v>
      </c>
      <c r="P739" s="38"/>
      <c r="Q739" s="38"/>
      <c r="R739" s="38"/>
      <c r="S739" s="38"/>
      <c r="T739" s="44">
        <f t="shared" si="76"/>
        <v>0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22</v>
      </c>
      <c r="G740" s="38"/>
      <c r="H740" s="38"/>
      <c r="I740" s="38"/>
      <c r="J740" s="38"/>
      <c r="K740" s="38">
        <f t="shared" si="77"/>
        <v>0</v>
      </c>
      <c r="L740" s="38"/>
      <c r="M740" s="40"/>
      <c r="N740" s="46"/>
      <c r="O740" s="47" t="s">
        <v>22</v>
      </c>
      <c r="P740" s="38"/>
      <c r="Q740" s="38"/>
      <c r="R740" s="38"/>
      <c r="S740" s="38"/>
      <c r="T740" s="44">
        <f t="shared" si="76"/>
        <v>0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22</v>
      </c>
      <c r="G741" s="38"/>
      <c r="H741" s="38"/>
      <c r="I741" s="38"/>
      <c r="J741" s="38"/>
      <c r="K741" s="38">
        <f t="shared" si="77"/>
        <v>0</v>
      </c>
      <c r="L741" s="38"/>
      <c r="M741" s="40"/>
      <c r="N741" s="46"/>
      <c r="O741" s="47" t="s">
        <v>22</v>
      </c>
      <c r="P741" s="38"/>
      <c r="Q741" s="38"/>
      <c r="R741" s="38"/>
      <c r="S741" s="38"/>
      <c r="T741" s="44">
        <f t="shared" si="76"/>
        <v>0</v>
      </c>
      <c r="U741" s="45"/>
    </row>
    <row r="742" spans="1:21" x14ac:dyDescent="0.25">
      <c r="A742" s="33"/>
      <c r="B742" s="40"/>
      <c r="C742" s="13"/>
      <c r="D742" s="40"/>
      <c r="E742" s="46"/>
      <c r="F742" s="47" t="s">
        <v>22</v>
      </c>
      <c r="G742" s="38"/>
      <c r="H742" s="38"/>
      <c r="I742" s="38"/>
      <c r="J742" s="38"/>
      <c r="K742" s="38">
        <f t="shared" si="77"/>
        <v>0</v>
      </c>
      <c r="L742" s="38"/>
      <c r="M742" s="40"/>
      <c r="N742" s="48"/>
      <c r="O742" s="47" t="s">
        <v>22</v>
      </c>
      <c r="P742" s="38"/>
      <c r="Q742" s="38"/>
      <c r="R742" s="38"/>
      <c r="S742" s="38"/>
      <c r="T742" s="44">
        <f t="shared" si="76"/>
        <v>0</v>
      </c>
      <c r="U742" s="45"/>
    </row>
    <row r="743" spans="1:21" x14ac:dyDescent="0.25">
      <c r="A743" s="33"/>
      <c r="B743" s="40"/>
      <c r="C743" s="13"/>
      <c r="D743" s="40"/>
      <c r="E743" s="46"/>
      <c r="F743" s="47" t="s">
        <v>22</v>
      </c>
      <c r="G743" s="38"/>
      <c r="H743" s="38"/>
      <c r="I743" s="38"/>
      <c r="J743" s="38"/>
      <c r="K743" s="38">
        <f t="shared" si="77"/>
        <v>0</v>
      </c>
      <c r="L743" s="38"/>
      <c r="M743" s="40"/>
      <c r="N743" s="48"/>
      <c r="O743" s="47" t="s">
        <v>22</v>
      </c>
      <c r="P743" s="38"/>
      <c r="Q743" s="38"/>
      <c r="R743" s="38"/>
      <c r="S743" s="38"/>
      <c r="T743" s="44">
        <f t="shared" si="76"/>
        <v>0</v>
      </c>
      <c r="U743" s="45"/>
    </row>
    <row r="744" spans="1:21" x14ac:dyDescent="0.25">
      <c r="A744" s="33"/>
      <c r="B744" s="40"/>
      <c r="C744" s="13"/>
      <c r="D744" s="40"/>
      <c r="E744" s="46"/>
      <c r="F744" s="47" t="s">
        <v>22</v>
      </c>
      <c r="G744" s="38"/>
      <c r="H744" s="38"/>
      <c r="I744" s="38"/>
      <c r="J744" s="38"/>
      <c r="K744" s="38">
        <f t="shared" si="77"/>
        <v>0</v>
      </c>
      <c r="L744" s="38"/>
      <c r="M744" s="40"/>
      <c r="N744" s="48"/>
      <c r="O744" s="47" t="s">
        <v>22</v>
      </c>
      <c r="P744" s="38"/>
      <c r="Q744" s="38"/>
      <c r="R744" s="38"/>
      <c r="S744" s="38"/>
      <c r="T744" s="44">
        <f t="shared" si="76"/>
        <v>0</v>
      </c>
      <c r="U744" s="45"/>
    </row>
    <row r="745" spans="1:21" x14ac:dyDescent="0.25">
      <c r="A745" s="33"/>
      <c r="B745" s="40"/>
      <c r="C745" s="13"/>
      <c r="D745" s="40"/>
      <c r="E745" s="46"/>
      <c r="F745" s="47" t="s">
        <v>22</v>
      </c>
      <c r="G745" s="38"/>
      <c r="H745" s="38"/>
      <c r="I745" s="38"/>
      <c r="J745" s="38"/>
      <c r="K745" s="38">
        <f t="shared" si="77"/>
        <v>0</v>
      </c>
      <c r="L745" s="38"/>
      <c r="M745" s="40"/>
      <c r="N745" s="49"/>
      <c r="O745" s="47" t="s">
        <v>22</v>
      </c>
      <c r="P745" s="38"/>
      <c r="Q745" s="38"/>
      <c r="R745" s="38"/>
      <c r="S745" s="38"/>
      <c r="T745" s="44">
        <f t="shared" si="76"/>
        <v>0</v>
      </c>
      <c r="U745" s="45"/>
    </row>
    <row r="746" spans="1:21" x14ac:dyDescent="0.25">
      <c r="E746" t="s">
        <v>0</v>
      </c>
      <c r="F746" s="1"/>
    </row>
    <row r="747" spans="1:21" x14ac:dyDescent="0.25">
      <c r="A747" s="2" t="s">
        <v>1</v>
      </c>
      <c r="B747" s="3" t="s">
        <v>2</v>
      </c>
      <c r="C747" s="3" t="s">
        <v>3</v>
      </c>
      <c r="D747" s="4" t="s">
        <v>4</v>
      </c>
      <c r="E747" s="4"/>
      <c r="F747" s="5"/>
      <c r="G747" s="5"/>
      <c r="H747" s="5"/>
      <c r="I747" s="5"/>
      <c r="J747" s="5"/>
      <c r="K747" s="6" t="s">
        <v>5</v>
      </c>
      <c r="L747" s="7"/>
      <c r="M747" s="4" t="s">
        <v>6</v>
      </c>
      <c r="N747" s="4"/>
      <c r="O747" s="5"/>
      <c r="P747" s="5"/>
      <c r="Q747" s="5"/>
      <c r="R747" s="5"/>
      <c r="S747" s="5"/>
      <c r="T747" s="8" t="s">
        <v>7</v>
      </c>
      <c r="U747" s="9" t="s">
        <v>8</v>
      </c>
    </row>
    <row r="748" spans="1:21" ht="25.5" x14ac:dyDescent="0.25">
      <c r="A748" s="2"/>
      <c r="B748" s="3"/>
      <c r="C748" s="3"/>
      <c r="D748" s="10" t="s">
        <v>9</v>
      </c>
      <c r="E748" s="11" t="s">
        <v>10</v>
      </c>
      <c r="F748" s="11" t="s">
        <v>11</v>
      </c>
      <c r="G748" s="12" t="s">
        <v>12</v>
      </c>
      <c r="H748" s="13"/>
      <c r="I748" s="13"/>
      <c r="J748" s="13"/>
      <c r="K748" s="13"/>
      <c r="L748" s="14" t="s">
        <v>13</v>
      </c>
      <c r="M748" s="10" t="s">
        <v>9</v>
      </c>
      <c r="N748" s="15" t="s">
        <v>14</v>
      </c>
      <c r="O748" s="11" t="s">
        <v>11</v>
      </c>
      <c r="P748" s="12" t="s">
        <v>12</v>
      </c>
      <c r="Q748" s="13"/>
      <c r="R748" s="13"/>
      <c r="S748" s="13"/>
      <c r="T748" s="8"/>
      <c r="U748" s="9"/>
    </row>
    <row r="749" spans="1:21" x14ac:dyDescent="0.25">
      <c r="A749" s="2"/>
      <c r="B749" s="3"/>
      <c r="C749" s="3"/>
      <c r="D749" s="10"/>
      <c r="E749" s="11"/>
      <c r="F749" s="11"/>
      <c r="G749" s="16" t="s">
        <v>15</v>
      </c>
      <c r="H749" s="17" t="s">
        <v>16</v>
      </c>
      <c r="I749" s="18" t="s">
        <v>17</v>
      </c>
      <c r="J749" s="19">
        <v>0</v>
      </c>
      <c r="K749" s="13"/>
      <c r="L749" s="20"/>
      <c r="M749" s="10"/>
      <c r="N749" s="15"/>
      <c r="O749" s="11"/>
      <c r="P749" s="16" t="s">
        <v>15</v>
      </c>
      <c r="Q749" s="17" t="s">
        <v>16</v>
      </c>
      <c r="R749" s="18" t="s">
        <v>17</v>
      </c>
      <c r="S749" s="19">
        <v>0</v>
      </c>
      <c r="T749" s="8"/>
      <c r="U749" s="9"/>
    </row>
    <row r="750" spans="1:21" x14ac:dyDescent="0.25">
      <c r="A750" s="21"/>
      <c r="B750" s="22"/>
      <c r="C750" s="23"/>
      <c r="D750" s="24"/>
      <c r="E750" s="25"/>
      <c r="F750" s="25"/>
      <c r="G750" s="26"/>
      <c r="H750" s="27"/>
      <c r="I750" s="28"/>
      <c r="J750" s="29"/>
      <c r="K750" s="30"/>
      <c r="L750" s="30"/>
      <c r="M750" s="24"/>
      <c r="N750" s="25"/>
      <c r="O750" s="25"/>
      <c r="P750" s="26"/>
      <c r="Q750" s="27"/>
      <c r="R750" s="28"/>
      <c r="S750" s="29"/>
      <c r="T750" s="31"/>
      <c r="U750" s="32"/>
    </row>
    <row r="751" spans="1:21" x14ac:dyDescent="0.25">
      <c r="A751" s="33"/>
      <c r="B751" s="33">
        <v>590</v>
      </c>
      <c r="C751" s="34"/>
      <c r="D751" s="35">
        <v>250</v>
      </c>
      <c r="E751" s="36"/>
      <c r="F751" s="37"/>
      <c r="G751" s="38"/>
      <c r="H751" s="38"/>
      <c r="I751" s="38"/>
      <c r="J751" s="38"/>
      <c r="K751" s="38">
        <f>((SUM(H753:H764)*H752)+(SUM(G753:G764)*G752)+(SUM(I753:I764)*I752))/1000</f>
        <v>3.2480000000000002</v>
      </c>
      <c r="L751" s="38" t="e">
        <f>T751*100/M751</f>
        <v>#DIV/0!</v>
      </c>
      <c r="M751" s="35"/>
      <c r="N751" s="36"/>
      <c r="O751" s="37"/>
      <c r="P751" s="38"/>
      <c r="Q751" s="38"/>
      <c r="R751" s="38"/>
      <c r="S751" s="38"/>
      <c r="T751" s="39">
        <f>((SUM(Q753:Q764)*Q752)+(SUM(P753:P764)*P752)+(SUM(R753:R764)*R752))/1000</f>
        <v>0</v>
      </c>
      <c r="U751" s="39" t="e">
        <f>T751*100/M751</f>
        <v>#DIV/0!</v>
      </c>
    </row>
    <row r="752" spans="1:21" x14ac:dyDescent="0.25">
      <c r="A752" s="33"/>
      <c r="B752" s="40"/>
      <c r="C752" s="13"/>
      <c r="D752" s="40"/>
      <c r="E752" s="41" t="s">
        <v>19</v>
      </c>
      <c r="F752" s="42"/>
      <c r="G752" s="43">
        <v>232</v>
      </c>
      <c r="H752" s="43">
        <v>232</v>
      </c>
      <c r="I752" s="43">
        <v>232</v>
      </c>
      <c r="J752" s="43"/>
      <c r="K752" s="38"/>
      <c r="L752" s="38"/>
      <c r="M752" s="40"/>
      <c r="N752" s="41" t="s">
        <v>19</v>
      </c>
      <c r="O752" s="42"/>
      <c r="P752" s="43"/>
      <c r="Q752" s="43"/>
      <c r="R752" s="43"/>
      <c r="S752" s="38"/>
      <c r="T752" s="44"/>
      <c r="U752" s="45"/>
    </row>
    <row r="753" spans="1:21" x14ac:dyDescent="0.25">
      <c r="A753" s="33"/>
      <c r="B753" s="40"/>
      <c r="C753" s="13"/>
      <c r="D753" s="40"/>
      <c r="E753" s="46"/>
      <c r="F753" s="47" t="s">
        <v>30</v>
      </c>
      <c r="G753" s="38">
        <v>6</v>
      </c>
      <c r="H753" s="38">
        <v>0</v>
      </c>
      <c r="I753" s="38">
        <v>8</v>
      </c>
      <c r="J753" s="38">
        <v>2</v>
      </c>
      <c r="K753" s="38">
        <f>(G753*$G$7+H753*$H$7+I753*$I$7)/1000</f>
        <v>0</v>
      </c>
      <c r="L753" s="38"/>
      <c r="M753" s="40"/>
      <c r="N753" s="46"/>
      <c r="O753" s="47" t="s">
        <v>22</v>
      </c>
      <c r="P753" s="38"/>
      <c r="Q753" s="38"/>
      <c r="R753" s="38"/>
      <c r="S753" s="38"/>
      <c r="T753" s="44">
        <f t="shared" ref="T753:T764" si="78">(P753*$P$7+Q753*$Q$7+R753*$R$7)/1000</f>
        <v>0</v>
      </c>
      <c r="U753" s="45"/>
    </row>
    <row r="754" spans="1:21" x14ac:dyDescent="0.25">
      <c r="A754" s="33"/>
      <c r="B754" s="40"/>
      <c r="C754" s="13"/>
      <c r="D754" s="40"/>
      <c r="E754" s="46"/>
      <c r="F754" s="47" t="s">
        <v>22</v>
      </c>
      <c r="G754" s="38"/>
      <c r="H754" s="38"/>
      <c r="I754" s="38"/>
      <c r="J754" s="38"/>
      <c r="K754" s="38">
        <f t="shared" ref="K754:K764" si="79">(G754*$G$7+H754*$H$7+I754*$I$7)/1000</f>
        <v>0</v>
      </c>
      <c r="L754" s="38"/>
      <c r="M754" s="40"/>
      <c r="N754" s="48"/>
      <c r="O754" s="47" t="s">
        <v>22</v>
      </c>
      <c r="P754" s="38"/>
      <c r="Q754" s="38"/>
      <c r="R754" s="38"/>
      <c r="S754" s="38"/>
      <c r="T754" s="44">
        <f t="shared" si="78"/>
        <v>0</v>
      </c>
      <c r="U754" s="45"/>
    </row>
    <row r="755" spans="1:21" x14ac:dyDescent="0.25">
      <c r="A755" s="33"/>
      <c r="B755" s="40"/>
      <c r="C755" s="13"/>
      <c r="D755" s="40"/>
      <c r="E755" s="46"/>
      <c r="F755" s="47" t="s">
        <v>22</v>
      </c>
      <c r="G755" s="38"/>
      <c r="H755" s="38"/>
      <c r="I755" s="38"/>
      <c r="J755" s="38"/>
      <c r="K755" s="38">
        <f t="shared" si="79"/>
        <v>0</v>
      </c>
      <c r="L755" s="38"/>
      <c r="M755" s="40"/>
      <c r="N755" s="46"/>
      <c r="O755" s="47" t="s">
        <v>22</v>
      </c>
      <c r="P755" s="38"/>
      <c r="Q755" s="38"/>
      <c r="R755" s="38"/>
      <c r="S755" s="38"/>
      <c r="T755" s="44">
        <f t="shared" si="78"/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32</v>
      </c>
      <c r="G756" s="38">
        <v>0</v>
      </c>
      <c r="H756" s="38">
        <v>0</v>
      </c>
      <c r="I756" s="38">
        <v>0</v>
      </c>
      <c r="J756" s="38">
        <v>0</v>
      </c>
      <c r="K756" s="38">
        <f t="shared" si="79"/>
        <v>0</v>
      </c>
      <c r="L756" s="38"/>
      <c r="M756" s="40"/>
      <c r="N756" s="48"/>
      <c r="O756" s="47" t="s">
        <v>22</v>
      </c>
      <c r="P756" s="38"/>
      <c r="Q756" s="38"/>
      <c r="R756" s="38"/>
      <c r="S756" s="38"/>
      <c r="T756" s="44">
        <f t="shared" si="78"/>
        <v>0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22</v>
      </c>
      <c r="G757" s="38"/>
      <c r="H757" s="38"/>
      <c r="I757" s="38"/>
      <c r="J757" s="38"/>
      <c r="K757" s="38">
        <f t="shared" si="79"/>
        <v>0</v>
      </c>
      <c r="L757" s="38"/>
      <c r="M757" s="40"/>
      <c r="N757" s="46"/>
      <c r="O757" s="47" t="s">
        <v>22</v>
      </c>
      <c r="P757" s="38"/>
      <c r="Q757" s="38"/>
      <c r="R757" s="38"/>
      <c r="S757" s="38"/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22</v>
      </c>
      <c r="G758" s="38"/>
      <c r="H758" s="38"/>
      <c r="I758" s="38"/>
      <c r="J758" s="38"/>
      <c r="K758" s="38">
        <f t="shared" si="79"/>
        <v>0</v>
      </c>
      <c r="L758" s="38"/>
      <c r="M758" s="40"/>
      <c r="N758" s="46"/>
      <c r="O758" s="47" t="s">
        <v>22</v>
      </c>
      <c r="P758" s="38"/>
      <c r="Q758" s="38"/>
      <c r="R758" s="38"/>
      <c r="S758" s="38"/>
      <c r="T758" s="44">
        <f t="shared" si="78"/>
        <v>0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22</v>
      </c>
      <c r="G759" s="38"/>
      <c r="H759" s="38"/>
      <c r="I759" s="38"/>
      <c r="J759" s="38"/>
      <c r="K759" s="38">
        <f t="shared" si="79"/>
        <v>0</v>
      </c>
      <c r="L759" s="38"/>
      <c r="M759" s="40"/>
      <c r="N759" s="46"/>
      <c r="O759" s="47" t="s">
        <v>22</v>
      </c>
      <c r="P759" s="38"/>
      <c r="Q759" s="38"/>
      <c r="R759" s="38"/>
      <c r="S759" s="38"/>
      <c r="T759" s="44">
        <f t="shared" si="78"/>
        <v>0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22</v>
      </c>
      <c r="G760" s="38"/>
      <c r="H760" s="38"/>
      <c r="I760" s="38"/>
      <c r="J760" s="38"/>
      <c r="K760" s="38">
        <f t="shared" si="79"/>
        <v>0</v>
      </c>
      <c r="L760" s="38"/>
      <c r="M760" s="40"/>
      <c r="N760" s="46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A761" s="33"/>
      <c r="B761" s="40"/>
      <c r="C761" s="13"/>
      <c r="D761" s="40"/>
      <c r="E761" s="46"/>
      <c r="F761" s="47" t="s">
        <v>22</v>
      </c>
      <c r="G761" s="38"/>
      <c r="H761" s="38"/>
      <c r="I761" s="38"/>
      <c r="J761" s="38"/>
      <c r="K761" s="38">
        <f t="shared" si="79"/>
        <v>0</v>
      </c>
      <c r="L761" s="38"/>
      <c r="M761" s="40"/>
      <c r="N761" s="48"/>
      <c r="O761" s="47" t="s">
        <v>22</v>
      </c>
      <c r="P761" s="38"/>
      <c r="Q761" s="38"/>
      <c r="R761" s="38"/>
      <c r="S761" s="38"/>
      <c r="T761" s="44">
        <f t="shared" si="78"/>
        <v>0</v>
      </c>
      <c r="U761" s="45"/>
    </row>
    <row r="762" spans="1:21" x14ac:dyDescent="0.25">
      <c r="A762" s="33"/>
      <c r="B762" s="40"/>
      <c r="C762" s="13"/>
      <c r="D762" s="40"/>
      <c r="E762" s="46"/>
      <c r="F762" s="47" t="s">
        <v>22</v>
      </c>
      <c r="G762" s="38"/>
      <c r="H762" s="38"/>
      <c r="I762" s="38"/>
      <c r="J762" s="38"/>
      <c r="K762" s="38">
        <f t="shared" si="79"/>
        <v>0</v>
      </c>
      <c r="L762" s="38"/>
      <c r="M762" s="40"/>
      <c r="N762" s="48"/>
      <c r="O762" s="47" t="s">
        <v>22</v>
      </c>
      <c r="P762" s="38"/>
      <c r="Q762" s="38"/>
      <c r="R762" s="38"/>
      <c r="S762" s="38"/>
      <c r="T762" s="44">
        <f t="shared" si="78"/>
        <v>0</v>
      </c>
      <c r="U762" s="45"/>
    </row>
    <row r="763" spans="1:21" x14ac:dyDescent="0.25">
      <c r="A763" s="33"/>
      <c r="B763" s="40"/>
      <c r="C763" s="13"/>
      <c r="D763" s="40"/>
      <c r="E763" s="46"/>
      <c r="F763" s="47" t="s">
        <v>22</v>
      </c>
      <c r="G763" s="38"/>
      <c r="H763" s="38"/>
      <c r="I763" s="38"/>
      <c r="J763" s="38"/>
      <c r="K763" s="38">
        <f t="shared" si="79"/>
        <v>0</v>
      </c>
      <c r="L763" s="38"/>
      <c r="M763" s="40"/>
      <c r="N763" s="48"/>
      <c r="O763" s="47" t="s">
        <v>22</v>
      </c>
      <c r="P763" s="38"/>
      <c r="Q763" s="38"/>
      <c r="R763" s="38"/>
      <c r="S763" s="38"/>
      <c r="T763" s="44">
        <f t="shared" si="78"/>
        <v>0</v>
      </c>
      <c r="U763" s="45"/>
    </row>
    <row r="764" spans="1:21" x14ac:dyDescent="0.25">
      <c r="A764" s="33"/>
      <c r="B764" s="40"/>
      <c r="C764" s="13"/>
      <c r="D764" s="40"/>
      <c r="E764" s="46"/>
      <c r="F764" s="47" t="s">
        <v>22</v>
      </c>
      <c r="G764" s="38"/>
      <c r="H764" s="38"/>
      <c r="I764" s="38"/>
      <c r="J764" s="38"/>
      <c r="K764" s="38">
        <f t="shared" si="79"/>
        <v>0</v>
      </c>
      <c r="L764" s="38"/>
      <c r="M764" s="40"/>
      <c r="N764" s="49"/>
      <c r="O764" s="47" t="s">
        <v>22</v>
      </c>
      <c r="P764" s="38"/>
      <c r="Q764" s="38"/>
      <c r="R764" s="38"/>
      <c r="S764" s="38"/>
      <c r="T764" s="44">
        <f t="shared" si="78"/>
        <v>0</v>
      </c>
      <c r="U764" s="45"/>
    </row>
    <row r="765" spans="1:21" x14ac:dyDescent="0.25">
      <c r="E765" t="s">
        <v>0</v>
      </c>
      <c r="F765" s="1"/>
      <c r="G765" s="1">
        <v>45668</v>
      </c>
    </row>
    <row r="766" spans="1:21" x14ac:dyDescent="0.25">
      <c r="A766" s="2" t="s">
        <v>1</v>
      </c>
      <c r="B766" s="3" t="s">
        <v>2</v>
      </c>
      <c r="C766" s="3" t="s">
        <v>3</v>
      </c>
      <c r="D766" s="4" t="s">
        <v>4</v>
      </c>
      <c r="E766" s="4"/>
      <c r="F766" s="5"/>
      <c r="G766" s="5"/>
      <c r="H766" s="5"/>
      <c r="I766" s="5"/>
      <c r="J766" s="5"/>
      <c r="K766" s="6" t="s">
        <v>5</v>
      </c>
      <c r="L766" s="7"/>
      <c r="M766" s="4" t="s">
        <v>6</v>
      </c>
      <c r="N766" s="4"/>
      <c r="O766" s="5"/>
      <c r="P766" s="5"/>
      <c r="Q766" s="5"/>
      <c r="R766" s="5"/>
      <c r="S766" s="5"/>
      <c r="T766" s="8" t="s">
        <v>7</v>
      </c>
      <c r="U766" s="9" t="s">
        <v>8</v>
      </c>
    </row>
    <row r="767" spans="1:21" ht="25.5" x14ac:dyDescent="0.25">
      <c r="A767" s="2"/>
      <c r="B767" s="3"/>
      <c r="C767" s="3"/>
      <c r="D767" s="10" t="s">
        <v>9</v>
      </c>
      <c r="E767" s="11" t="s">
        <v>10</v>
      </c>
      <c r="F767" s="11" t="s">
        <v>11</v>
      </c>
      <c r="G767" s="12" t="s">
        <v>12</v>
      </c>
      <c r="H767" s="13"/>
      <c r="I767" s="13"/>
      <c r="J767" s="13"/>
      <c r="K767" s="13"/>
      <c r="L767" s="14" t="s">
        <v>13</v>
      </c>
      <c r="M767" s="10" t="s">
        <v>9</v>
      </c>
      <c r="N767" s="15" t="s">
        <v>14</v>
      </c>
      <c r="O767" s="11" t="s">
        <v>11</v>
      </c>
      <c r="P767" s="12" t="s">
        <v>12</v>
      </c>
      <c r="Q767" s="13"/>
      <c r="R767" s="13"/>
      <c r="S767" s="13"/>
      <c r="T767" s="8"/>
      <c r="U767" s="9"/>
    </row>
    <row r="768" spans="1:21" x14ac:dyDescent="0.25">
      <c r="A768" s="2"/>
      <c r="B768" s="3"/>
      <c r="C768" s="3"/>
      <c r="D768" s="10"/>
      <c r="E768" s="11"/>
      <c r="F768" s="11"/>
      <c r="G768" s="16" t="s">
        <v>15</v>
      </c>
      <c r="H768" s="17" t="s">
        <v>16</v>
      </c>
      <c r="I768" s="18" t="s">
        <v>17</v>
      </c>
      <c r="J768" s="19">
        <v>0</v>
      </c>
      <c r="K768" s="13"/>
      <c r="L768" s="20"/>
      <c r="M768" s="10"/>
      <c r="N768" s="15"/>
      <c r="O768" s="11"/>
      <c r="P768" s="16" t="s">
        <v>15</v>
      </c>
      <c r="Q768" s="17" t="s">
        <v>16</v>
      </c>
      <c r="R768" s="18" t="s">
        <v>17</v>
      </c>
      <c r="S768" s="19">
        <v>0</v>
      </c>
      <c r="T768" s="8"/>
      <c r="U768" s="9"/>
    </row>
    <row r="769" spans="1:21" x14ac:dyDescent="0.25">
      <c r="A769" s="21"/>
      <c r="B769" s="22"/>
      <c r="C769" s="23"/>
      <c r="D769" s="24"/>
      <c r="E769" s="25"/>
      <c r="F769" s="25"/>
      <c r="G769" s="26"/>
      <c r="H769" s="27"/>
      <c r="I769" s="28"/>
      <c r="J769" s="29"/>
      <c r="K769" s="30"/>
      <c r="L769" s="30"/>
      <c r="M769" s="24"/>
      <c r="N769" s="25"/>
      <c r="O769" s="25"/>
      <c r="P769" s="26"/>
      <c r="Q769" s="27"/>
      <c r="R769" s="28"/>
      <c r="S769" s="29"/>
      <c r="T769" s="31"/>
      <c r="U769" s="32"/>
    </row>
    <row r="770" spans="1:21" x14ac:dyDescent="0.25">
      <c r="A770" s="33"/>
      <c r="B770" s="33">
        <v>591</v>
      </c>
      <c r="C770" s="34"/>
      <c r="D770" s="35">
        <v>250</v>
      </c>
      <c r="E770" s="36"/>
      <c r="F770" s="37"/>
      <c r="G770" s="38"/>
      <c r="H770" s="38"/>
      <c r="I770" s="38"/>
      <c r="J770" s="38"/>
      <c r="K770" s="38">
        <f>((SUM(H772:H783)*H771)+(SUM(G772:G783)*G771)+(SUM(I772:I783)*I771))/1000</f>
        <v>26.593</v>
      </c>
      <c r="L770" s="38" t="e">
        <f>T770*100/M770</f>
        <v>#DIV/0!</v>
      </c>
      <c r="M770" s="35"/>
      <c r="N770" s="36"/>
      <c r="O770" s="37"/>
      <c r="P770" s="38"/>
      <c r="Q770" s="38"/>
      <c r="R770" s="38"/>
      <c r="S770" s="38"/>
      <c r="T770" s="39">
        <f>((SUM(Q772:Q783)*Q771)+(SUM(P772:P783)*P771)+(SUM(R772:R783)*R771))/1000</f>
        <v>0</v>
      </c>
      <c r="U770" s="39" t="e">
        <f>T770*100/M770</f>
        <v>#DIV/0!</v>
      </c>
    </row>
    <row r="771" spans="1:21" x14ac:dyDescent="0.25">
      <c r="A771" s="33"/>
      <c r="B771" s="40"/>
      <c r="C771" s="13"/>
      <c r="D771" s="40"/>
      <c r="E771" s="41" t="s">
        <v>19</v>
      </c>
      <c r="F771" s="42"/>
      <c r="G771" s="43">
        <v>225</v>
      </c>
      <c r="H771" s="43">
        <v>223</v>
      </c>
      <c r="I771" s="43">
        <v>223</v>
      </c>
      <c r="J771" s="43"/>
      <c r="K771" s="38"/>
      <c r="L771" s="38"/>
      <c r="M771" s="40"/>
      <c r="N771" s="41" t="s">
        <v>19</v>
      </c>
      <c r="O771" s="42"/>
      <c r="P771" s="43"/>
      <c r="Q771" s="43"/>
      <c r="R771" s="43"/>
      <c r="S771" s="38"/>
      <c r="T771" s="44"/>
      <c r="U771" s="45"/>
    </row>
    <row r="772" spans="1:21" x14ac:dyDescent="0.25">
      <c r="A772" s="33"/>
      <c r="B772" s="40"/>
      <c r="C772" s="13"/>
      <c r="D772" s="40"/>
      <c r="E772" s="46"/>
      <c r="F772" s="47" t="s">
        <v>30</v>
      </c>
      <c r="G772" s="38">
        <v>0</v>
      </c>
      <c r="H772" s="38">
        <v>8</v>
      </c>
      <c r="I772" s="38">
        <v>0</v>
      </c>
      <c r="J772" s="38">
        <v>7</v>
      </c>
      <c r="K772" s="38">
        <f>(G772*$G$7+H772*$H$7+I772*$I$7)/1000</f>
        <v>0</v>
      </c>
      <c r="L772" s="38"/>
      <c r="M772" s="40"/>
      <c r="N772" s="46"/>
      <c r="O772" s="47" t="s">
        <v>22</v>
      </c>
      <c r="P772" s="38"/>
      <c r="Q772" s="38"/>
      <c r="R772" s="38"/>
      <c r="S772" s="38"/>
      <c r="T772" s="44">
        <f t="shared" ref="T772:T783" si="80">(P772*$P$7+Q772*$Q$7+R772*$R$7)/1000</f>
        <v>0</v>
      </c>
      <c r="U772" s="45"/>
    </row>
    <row r="773" spans="1:21" x14ac:dyDescent="0.25">
      <c r="A773" s="33"/>
      <c r="B773" s="40"/>
      <c r="C773" s="13"/>
      <c r="D773" s="40"/>
      <c r="E773" s="46"/>
      <c r="F773" s="47" t="s">
        <v>31</v>
      </c>
      <c r="G773" s="38">
        <v>28</v>
      </c>
      <c r="H773" s="38">
        <v>48</v>
      </c>
      <c r="I773" s="38">
        <v>35</v>
      </c>
      <c r="J773" s="38">
        <v>15</v>
      </c>
      <c r="K773" s="38">
        <f t="shared" ref="K773:K783" si="81">(G773*$G$7+H773*$H$7+I773*$I$7)/1000</f>
        <v>0</v>
      </c>
      <c r="L773" s="38"/>
      <c r="M773" s="40"/>
      <c r="N773" s="48"/>
      <c r="O773" s="47" t="s">
        <v>22</v>
      </c>
      <c r="P773" s="38"/>
      <c r="Q773" s="38"/>
      <c r="R773" s="38"/>
      <c r="S773" s="38"/>
      <c r="T773" s="44">
        <f t="shared" si="80"/>
        <v>0</v>
      </c>
      <c r="U773" s="45"/>
    </row>
    <row r="774" spans="1:21" x14ac:dyDescent="0.25">
      <c r="A774" s="33"/>
      <c r="B774" s="40"/>
      <c r="C774" s="13"/>
      <c r="D774" s="40"/>
      <c r="E774" s="46"/>
      <c r="F774" s="47" t="s">
        <v>36</v>
      </c>
      <c r="G774" s="38"/>
      <c r="H774" s="38"/>
      <c r="I774" s="38"/>
      <c r="J774" s="38"/>
      <c r="K774" s="38">
        <f t="shared" si="81"/>
        <v>0</v>
      </c>
      <c r="L774" s="38"/>
      <c r="M774" s="40"/>
      <c r="N774" s="46"/>
      <c r="O774" s="47" t="s">
        <v>22</v>
      </c>
      <c r="P774" s="38"/>
      <c r="Q774" s="38"/>
      <c r="R774" s="38"/>
      <c r="S774" s="38"/>
      <c r="T774" s="44">
        <f t="shared" si="80"/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22</v>
      </c>
      <c r="G775" s="38"/>
      <c r="H775" s="38"/>
      <c r="I775" s="38"/>
      <c r="J775" s="38"/>
      <c r="K775" s="38">
        <f t="shared" si="81"/>
        <v>0</v>
      </c>
      <c r="L775" s="38"/>
      <c r="M775" s="40"/>
      <c r="N775" s="48"/>
      <c r="O775" s="47" t="s">
        <v>22</v>
      </c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22</v>
      </c>
      <c r="G776" s="38"/>
      <c r="H776" s="38"/>
      <c r="I776" s="38"/>
      <c r="J776" s="38"/>
      <c r="K776" s="38">
        <f t="shared" si="81"/>
        <v>0</v>
      </c>
      <c r="L776" s="38"/>
      <c r="M776" s="40"/>
      <c r="N776" s="46"/>
      <c r="O776" s="47" t="s">
        <v>22</v>
      </c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22</v>
      </c>
      <c r="G777" s="38"/>
      <c r="H777" s="38"/>
      <c r="I777" s="38"/>
      <c r="J777" s="38"/>
      <c r="K777" s="38">
        <f t="shared" si="81"/>
        <v>0</v>
      </c>
      <c r="L777" s="38"/>
      <c r="M777" s="40"/>
      <c r="N777" s="46"/>
      <c r="O777" s="47" t="s">
        <v>22</v>
      </c>
      <c r="P777" s="38"/>
      <c r="Q777" s="38"/>
      <c r="R777" s="38"/>
      <c r="S777" s="38"/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22</v>
      </c>
      <c r="G778" s="38"/>
      <c r="H778" s="38"/>
      <c r="I778" s="38"/>
      <c r="J778" s="38"/>
      <c r="K778" s="38">
        <f t="shared" si="81"/>
        <v>0</v>
      </c>
      <c r="L778" s="38"/>
      <c r="M778" s="40"/>
      <c r="N778" s="46"/>
      <c r="O778" s="47" t="s">
        <v>22</v>
      </c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22</v>
      </c>
      <c r="G779" s="38"/>
      <c r="H779" s="38"/>
      <c r="I779" s="38"/>
      <c r="J779" s="38"/>
      <c r="K779" s="38">
        <f t="shared" si="81"/>
        <v>0</v>
      </c>
      <c r="L779" s="38"/>
      <c r="M779" s="40"/>
      <c r="N779" s="46"/>
      <c r="O779" s="47" t="s">
        <v>22</v>
      </c>
      <c r="P779" s="38"/>
      <c r="Q779" s="38"/>
      <c r="R779" s="38"/>
      <c r="S779" s="38"/>
      <c r="T779" s="44">
        <f t="shared" si="80"/>
        <v>0</v>
      </c>
      <c r="U779" s="45"/>
    </row>
    <row r="780" spans="1:21" x14ac:dyDescent="0.25">
      <c r="A780" s="33"/>
      <c r="B780" s="40"/>
      <c r="C780" s="13"/>
      <c r="D780" s="40"/>
      <c r="E780" s="46"/>
      <c r="F780" s="47" t="s">
        <v>22</v>
      </c>
      <c r="G780" s="38"/>
      <c r="H780" s="38"/>
      <c r="I780" s="38"/>
      <c r="J780" s="38"/>
      <c r="K780" s="38">
        <f t="shared" si="81"/>
        <v>0</v>
      </c>
      <c r="L780" s="38"/>
      <c r="M780" s="40"/>
      <c r="N780" s="48"/>
      <c r="O780" s="47" t="s">
        <v>22</v>
      </c>
      <c r="P780" s="38"/>
      <c r="Q780" s="38"/>
      <c r="R780" s="38"/>
      <c r="S780" s="38"/>
      <c r="T780" s="44">
        <f t="shared" si="80"/>
        <v>0</v>
      </c>
      <c r="U780" s="45"/>
    </row>
    <row r="781" spans="1:21" x14ac:dyDescent="0.25">
      <c r="A781" s="33"/>
      <c r="B781" s="40"/>
      <c r="C781" s="13"/>
      <c r="D781" s="40"/>
      <c r="E781" s="46"/>
      <c r="F781" s="47" t="s">
        <v>22</v>
      </c>
      <c r="G781" s="38"/>
      <c r="H781" s="38"/>
      <c r="I781" s="38"/>
      <c r="J781" s="38"/>
      <c r="K781" s="38">
        <f t="shared" si="81"/>
        <v>0</v>
      </c>
      <c r="L781" s="38"/>
      <c r="M781" s="40"/>
      <c r="N781" s="48"/>
      <c r="O781" s="47" t="s">
        <v>22</v>
      </c>
      <c r="P781" s="38"/>
      <c r="Q781" s="38"/>
      <c r="R781" s="38"/>
      <c r="S781" s="38"/>
      <c r="T781" s="44">
        <f t="shared" si="80"/>
        <v>0</v>
      </c>
      <c r="U781" s="45"/>
    </row>
    <row r="782" spans="1:21" x14ac:dyDescent="0.25">
      <c r="A782" s="33"/>
      <c r="B782" s="40"/>
      <c r="C782" s="13"/>
      <c r="D782" s="40"/>
      <c r="E782" s="46"/>
      <c r="F782" s="47" t="s">
        <v>22</v>
      </c>
      <c r="G782" s="38"/>
      <c r="H782" s="38"/>
      <c r="I782" s="38"/>
      <c r="J782" s="38"/>
      <c r="K782" s="38">
        <f t="shared" si="81"/>
        <v>0</v>
      </c>
      <c r="L782" s="38"/>
      <c r="M782" s="40"/>
      <c r="N782" s="48"/>
      <c r="O782" s="47" t="s">
        <v>22</v>
      </c>
      <c r="P782" s="38"/>
      <c r="Q782" s="38"/>
      <c r="R782" s="38"/>
      <c r="S782" s="38"/>
      <c r="T782" s="44">
        <f t="shared" si="80"/>
        <v>0</v>
      </c>
      <c r="U782" s="45"/>
    </row>
    <row r="783" spans="1:21" x14ac:dyDescent="0.25">
      <c r="A783" s="33"/>
      <c r="B783" s="40"/>
      <c r="C783" s="13"/>
      <c r="D783" s="40"/>
      <c r="E783" s="46"/>
      <c r="F783" s="47" t="s">
        <v>22</v>
      </c>
      <c r="G783" s="38"/>
      <c r="H783" s="38"/>
      <c r="I783" s="38"/>
      <c r="J783" s="38"/>
      <c r="K783" s="38">
        <f t="shared" si="81"/>
        <v>0</v>
      </c>
      <c r="L783" s="38"/>
      <c r="M783" s="40"/>
      <c r="N783" s="49"/>
      <c r="O783" s="47" t="s">
        <v>22</v>
      </c>
      <c r="P783" s="38"/>
      <c r="Q783" s="38"/>
      <c r="R783" s="38"/>
      <c r="S783" s="38"/>
      <c r="T783" s="44">
        <f t="shared" si="80"/>
        <v>0</v>
      </c>
      <c r="U783" s="45"/>
    </row>
    <row r="784" spans="1:21" x14ac:dyDescent="0.25">
      <c r="E784" t="s">
        <v>0</v>
      </c>
      <c r="F784" s="1"/>
      <c r="G784" s="1">
        <v>45677</v>
      </c>
    </row>
    <row r="785" spans="1:21" x14ac:dyDescent="0.25">
      <c r="A785" s="2" t="s">
        <v>1</v>
      </c>
      <c r="B785" s="3" t="s">
        <v>2</v>
      </c>
      <c r="C785" s="3" t="s">
        <v>3</v>
      </c>
      <c r="D785" s="4" t="s">
        <v>4</v>
      </c>
      <c r="E785" s="4"/>
      <c r="F785" s="5"/>
      <c r="G785" s="5"/>
      <c r="H785" s="5"/>
      <c r="I785" s="5"/>
      <c r="J785" s="5"/>
      <c r="K785" s="6" t="s">
        <v>5</v>
      </c>
      <c r="L785" s="7"/>
      <c r="M785" s="4" t="s">
        <v>6</v>
      </c>
      <c r="N785" s="4"/>
      <c r="O785" s="5"/>
      <c r="P785" s="5"/>
      <c r="Q785" s="5"/>
      <c r="R785" s="5"/>
      <c r="S785" s="5"/>
      <c r="T785" s="8" t="s">
        <v>7</v>
      </c>
      <c r="U785" s="9" t="s">
        <v>8</v>
      </c>
    </row>
    <row r="786" spans="1:21" ht="25.5" x14ac:dyDescent="0.25">
      <c r="A786" s="2"/>
      <c r="B786" s="3"/>
      <c r="C786" s="3"/>
      <c r="D786" s="10" t="s">
        <v>9</v>
      </c>
      <c r="E786" s="11" t="s">
        <v>10</v>
      </c>
      <c r="F786" s="11" t="s">
        <v>11</v>
      </c>
      <c r="G786" s="12" t="s">
        <v>12</v>
      </c>
      <c r="H786" s="13"/>
      <c r="I786" s="13"/>
      <c r="J786" s="13"/>
      <c r="K786" s="13"/>
      <c r="L786" s="14" t="s">
        <v>13</v>
      </c>
      <c r="M786" s="10" t="s">
        <v>9</v>
      </c>
      <c r="N786" s="15" t="s">
        <v>14</v>
      </c>
      <c r="O786" s="11" t="s">
        <v>11</v>
      </c>
      <c r="P786" s="12" t="s">
        <v>12</v>
      </c>
      <c r="Q786" s="13"/>
      <c r="R786" s="13"/>
      <c r="S786" s="13"/>
      <c r="T786" s="8"/>
      <c r="U786" s="9"/>
    </row>
    <row r="787" spans="1:21" x14ac:dyDescent="0.25">
      <c r="A787" s="2"/>
      <c r="B787" s="3"/>
      <c r="C787" s="3"/>
      <c r="D787" s="10"/>
      <c r="E787" s="11"/>
      <c r="F787" s="11"/>
      <c r="G787" s="16" t="s">
        <v>15</v>
      </c>
      <c r="H787" s="17" t="s">
        <v>16</v>
      </c>
      <c r="I787" s="18" t="s">
        <v>17</v>
      </c>
      <c r="J787" s="19">
        <v>0</v>
      </c>
      <c r="K787" s="13"/>
      <c r="L787" s="20"/>
      <c r="M787" s="10"/>
      <c r="N787" s="15"/>
      <c r="O787" s="11"/>
      <c r="P787" s="16" t="s">
        <v>15</v>
      </c>
      <c r="Q787" s="17" t="s">
        <v>16</v>
      </c>
      <c r="R787" s="18" t="s">
        <v>17</v>
      </c>
      <c r="S787" s="19">
        <v>0</v>
      </c>
      <c r="T787" s="8"/>
      <c r="U787" s="9"/>
    </row>
    <row r="788" spans="1:21" x14ac:dyDescent="0.25">
      <c r="A788" s="21"/>
      <c r="B788" s="22"/>
      <c r="C788" s="23"/>
      <c r="D788" s="24"/>
      <c r="E788" s="25"/>
      <c r="F788" s="25"/>
      <c r="G788" s="26"/>
      <c r="H788" s="27"/>
      <c r="I788" s="28"/>
      <c r="J788" s="29"/>
      <c r="K788" s="30"/>
      <c r="L788" s="30"/>
      <c r="M788" s="24"/>
      <c r="N788" s="25"/>
      <c r="O788" s="25"/>
      <c r="P788" s="26"/>
      <c r="Q788" s="27"/>
      <c r="R788" s="28"/>
      <c r="S788" s="29"/>
      <c r="T788" s="31"/>
      <c r="U788" s="32"/>
    </row>
    <row r="789" spans="1:21" x14ac:dyDescent="0.25">
      <c r="A789" s="33"/>
      <c r="B789" s="33">
        <v>592</v>
      </c>
      <c r="C789" s="34"/>
      <c r="D789" s="35">
        <v>1000</v>
      </c>
      <c r="E789" s="36"/>
      <c r="F789" s="37"/>
      <c r="G789" s="38"/>
      <c r="H789" s="38"/>
      <c r="I789" s="38"/>
      <c r="J789" s="38"/>
      <c r="K789" s="38">
        <f>((SUM(H791:H802)*H790)+(SUM(G791:G802)*G790)+(SUM(I791:I802)*I790))/1000</f>
        <v>124.58199999999999</v>
      </c>
      <c r="L789" s="38">
        <f>T789*100/M789</f>
        <v>0</v>
      </c>
      <c r="M789" s="35">
        <v>1000</v>
      </c>
      <c r="N789" s="36"/>
      <c r="O789" s="37"/>
      <c r="P789" s="38"/>
      <c r="Q789" s="38"/>
      <c r="R789" s="38"/>
      <c r="S789" s="38"/>
      <c r="T789" s="39">
        <f>((SUM(Q791:Q802)*Q790)+(SUM(P791:P802)*P790)+(SUM(R791:R802)*R790))/1000</f>
        <v>0</v>
      </c>
      <c r="U789" s="39">
        <f>T789*100/M789</f>
        <v>0</v>
      </c>
    </row>
    <row r="790" spans="1:21" x14ac:dyDescent="0.25">
      <c r="A790" s="33"/>
      <c r="B790" s="40"/>
      <c r="C790" s="13"/>
      <c r="D790" s="40"/>
      <c r="E790" s="41" t="s">
        <v>19</v>
      </c>
      <c r="F790" s="42"/>
      <c r="G790" s="43">
        <v>228</v>
      </c>
      <c r="H790" s="43">
        <v>230</v>
      </c>
      <c r="I790" s="43">
        <v>230</v>
      </c>
      <c r="J790" s="43"/>
      <c r="K790" s="38"/>
      <c r="L790" s="38"/>
      <c r="M790" s="40"/>
      <c r="N790" s="41" t="s">
        <v>19</v>
      </c>
      <c r="O790" s="42"/>
      <c r="P790" s="43"/>
      <c r="Q790" s="43"/>
      <c r="R790" s="43"/>
      <c r="S790" s="38"/>
      <c r="T790" s="44"/>
      <c r="U790" s="45"/>
    </row>
    <row r="791" spans="1:21" x14ac:dyDescent="0.25">
      <c r="A791" s="33"/>
      <c r="B791" s="40"/>
      <c r="C791" s="13"/>
      <c r="D791" s="40"/>
      <c r="E791" s="46"/>
      <c r="F791" s="47" t="s">
        <v>30</v>
      </c>
      <c r="G791" s="38">
        <v>0</v>
      </c>
      <c r="H791" s="38">
        <v>0</v>
      </c>
      <c r="I791" s="38">
        <v>0</v>
      </c>
      <c r="J791" s="38">
        <v>0</v>
      </c>
      <c r="K791" s="38">
        <f>(G791*$G$7+H791*$H$7+I791*$I$7)/1000</f>
        <v>0</v>
      </c>
      <c r="L791" s="38"/>
      <c r="M791" s="40"/>
      <c r="N791" s="46"/>
      <c r="O791" s="47" t="s">
        <v>35</v>
      </c>
      <c r="P791" s="38">
        <v>80</v>
      </c>
      <c r="Q791" s="38">
        <v>50</v>
      </c>
      <c r="R791" s="38">
        <v>32</v>
      </c>
      <c r="S791" s="38">
        <v>26</v>
      </c>
      <c r="T791" s="44">
        <f t="shared" ref="T791:T802" si="82">(P791*$P$7+Q791*$Q$7+R791*$R$7)/1000</f>
        <v>36.822000000000003</v>
      </c>
      <c r="U791" s="45"/>
    </row>
    <row r="792" spans="1:21" x14ac:dyDescent="0.25">
      <c r="A792" s="33"/>
      <c r="B792" s="40"/>
      <c r="C792" s="13"/>
      <c r="D792" s="40"/>
      <c r="E792" s="46"/>
      <c r="F792" s="47" t="s">
        <v>31</v>
      </c>
      <c r="G792" s="38">
        <v>137</v>
      </c>
      <c r="H792" s="38">
        <v>184</v>
      </c>
      <c r="I792" s="38">
        <v>200</v>
      </c>
      <c r="J792" s="38">
        <v>43</v>
      </c>
      <c r="K792" s="38">
        <f t="shared" ref="K792:K802" si="83">(G792*$G$7+H792*$H$7+I792*$I$7)/1000</f>
        <v>0</v>
      </c>
      <c r="L792" s="38"/>
      <c r="M792" s="40"/>
      <c r="N792" s="48"/>
      <c r="O792" s="47" t="s">
        <v>23</v>
      </c>
      <c r="P792" s="38">
        <v>6</v>
      </c>
      <c r="Q792" s="38">
        <v>4</v>
      </c>
      <c r="R792" s="38">
        <v>6</v>
      </c>
      <c r="S792" s="38">
        <v>5</v>
      </c>
      <c r="T792" s="44">
        <f t="shared" si="82"/>
        <v>3.6320000000000001</v>
      </c>
      <c r="U792" s="45"/>
    </row>
    <row r="793" spans="1:21" x14ac:dyDescent="0.25">
      <c r="A793" s="33"/>
      <c r="B793" s="40"/>
      <c r="C793" s="13"/>
      <c r="D793" s="40"/>
      <c r="E793" s="46"/>
      <c r="F793" s="47" t="s">
        <v>36</v>
      </c>
      <c r="G793" s="38"/>
      <c r="H793" s="38"/>
      <c r="I793" s="38"/>
      <c r="J793" s="38"/>
      <c r="K793" s="38">
        <f t="shared" si="83"/>
        <v>0</v>
      </c>
      <c r="L793" s="38"/>
      <c r="M793" s="40"/>
      <c r="N793" s="46"/>
      <c r="O793" s="47" t="s">
        <v>37</v>
      </c>
      <c r="P793" s="38">
        <v>8</v>
      </c>
      <c r="Q793" s="38">
        <v>8</v>
      </c>
      <c r="R793" s="38">
        <v>22</v>
      </c>
      <c r="S793" s="38">
        <v>12</v>
      </c>
      <c r="T793" s="44">
        <f t="shared" si="82"/>
        <v>8.6120000000000001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32</v>
      </c>
      <c r="G794" s="38"/>
      <c r="H794" s="38"/>
      <c r="I794" s="38"/>
      <c r="J794" s="38"/>
      <c r="K794" s="38">
        <f t="shared" si="83"/>
        <v>0</v>
      </c>
      <c r="L794" s="38"/>
      <c r="M794" s="40"/>
      <c r="N794" s="48"/>
      <c r="O794" s="47" t="s">
        <v>25</v>
      </c>
      <c r="P794" s="38">
        <v>8</v>
      </c>
      <c r="Q794" s="38">
        <v>4</v>
      </c>
      <c r="R794" s="38">
        <v>3</v>
      </c>
      <c r="S794" s="38">
        <v>4</v>
      </c>
      <c r="T794" s="44">
        <f t="shared" si="82"/>
        <v>3.41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38</v>
      </c>
      <c r="G795" s="38"/>
      <c r="H795" s="38"/>
      <c r="I795" s="38"/>
      <c r="J795" s="38"/>
      <c r="K795" s="38">
        <f t="shared" si="83"/>
        <v>0</v>
      </c>
      <c r="L795" s="38"/>
      <c r="M795" s="40"/>
      <c r="N795" s="46"/>
      <c r="O795" s="47" t="s">
        <v>39</v>
      </c>
      <c r="P795" s="38"/>
      <c r="Q795" s="38"/>
      <c r="R795" s="38"/>
      <c r="S795" s="38"/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 t="s">
        <v>33</v>
      </c>
      <c r="G796" s="38">
        <v>0</v>
      </c>
      <c r="H796" s="38">
        <v>0</v>
      </c>
      <c r="I796" s="38">
        <v>0</v>
      </c>
      <c r="J796" s="38">
        <v>0</v>
      </c>
      <c r="K796" s="38">
        <f t="shared" si="83"/>
        <v>0</v>
      </c>
      <c r="L796" s="38"/>
      <c r="M796" s="40"/>
      <c r="N796" s="46"/>
      <c r="O796" s="47" t="s">
        <v>27</v>
      </c>
      <c r="P796" s="38">
        <v>0</v>
      </c>
      <c r="Q796" s="38">
        <v>0</v>
      </c>
      <c r="R796" s="38">
        <v>0</v>
      </c>
      <c r="S796" s="38">
        <v>0</v>
      </c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 t="s">
        <v>40</v>
      </c>
      <c r="G797" s="38"/>
      <c r="H797" s="38"/>
      <c r="I797" s="38"/>
      <c r="J797" s="38"/>
      <c r="K797" s="38">
        <f t="shared" si="83"/>
        <v>0</v>
      </c>
      <c r="L797" s="38"/>
      <c r="M797" s="40"/>
      <c r="N797" s="46"/>
      <c r="O797" s="47" t="s">
        <v>28</v>
      </c>
      <c r="P797" s="38"/>
      <c r="Q797" s="38"/>
      <c r="R797" s="38"/>
      <c r="S797" s="38"/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 t="s">
        <v>24</v>
      </c>
      <c r="G798" s="38">
        <v>14</v>
      </c>
      <c r="H798" s="38">
        <v>2</v>
      </c>
      <c r="I798" s="38">
        <v>1</v>
      </c>
      <c r="J798" s="38">
        <v>12</v>
      </c>
      <c r="K798" s="38">
        <f t="shared" si="83"/>
        <v>0</v>
      </c>
      <c r="L798" s="38"/>
      <c r="M798" s="40"/>
      <c r="N798" s="46"/>
      <c r="O798" s="47" t="s">
        <v>41</v>
      </c>
      <c r="P798" s="38">
        <v>0</v>
      </c>
      <c r="Q798" s="38">
        <v>2</v>
      </c>
      <c r="R798" s="38">
        <v>5</v>
      </c>
      <c r="S798" s="38">
        <v>3</v>
      </c>
      <c r="T798" s="44">
        <f t="shared" si="82"/>
        <v>1.5840000000000001</v>
      </c>
      <c r="U798" s="45"/>
    </row>
    <row r="799" spans="1:21" x14ac:dyDescent="0.25">
      <c r="A799" s="33"/>
      <c r="B799" s="40"/>
      <c r="C799" s="13"/>
      <c r="D799" s="40"/>
      <c r="E799" s="46"/>
      <c r="F799" s="47" t="s">
        <v>42</v>
      </c>
      <c r="G799" s="38"/>
      <c r="H799" s="38"/>
      <c r="I799" s="38"/>
      <c r="J799" s="38"/>
      <c r="K799" s="38">
        <f t="shared" si="83"/>
        <v>0</v>
      </c>
      <c r="L799" s="38"/>
      <c r="M799" s="40"/>
      <c r="N799" s="48"/>
      <c r="O799" s="47" t="s">
        <v>43</v>
      </c>
      <c r="P799" s="38">
        <v>0</v>
      </c>
      <c r="Q799" s="38">
        <v>3</v>
      </c>
      <c r="R799" s="38">
        <v>0</v>
      </c>
      <c r="S799" s="38">
        <v>3</v>
      </c>
      <c r="T799" s="44">
        <f t="shared" si="82"/>
        <v>0.68100000000000005</v>
      </c>
      <c r="U799" s="45"/>
    </row>
    <row r="800" spans="1:21" x14ac:dyDescent="0.25">
      <c r="A800" s="33"/>
      <c r="B800" s="40"/>
      <c r="C800" s="13"/>
      <c r="D800" s="40"/>
      <c r="E800" s="46"/>
      <c r="F800" s="47" t="s">
        <v>26</v>
      </c>
      <c r="G800" s="38">
        <v>2</v>
      </c>
      <c r="H800" s="38">
        <v>1</v>
      </c>
      <c r="I800" s="38">
        <v>0</v>
      </c>
      <c r="J800" s="38">
        <v>2</v>
      </c>
      <c r="K800" s="38">
        <f t="shared" si="83"/>
        <v>0</v>
      </c>
      <c r="L800" s="38"/>
      <c r="M800" s="40"/>
      <c r="N800" s="48"/>
      <c r="O800" s="47" t="s">
        <v>44</v>
      </c>
      <c r="P800" s="38"/>
      <c r="Q800" s="38"/>
      <c r="R800" s="38"/>
      <c r="S800" s="38"/>
      <c r="T800" s="44">
        <f t="shared" si="82"/>
        <v>0</v>
      </c>
      <c r="U800" s="45"/>
    </row>
    <row r="801" spans="1:21" x14ac:dyDescent="0.25">
      <c r="A801" s="33"/>
      <c r="B801" s="40"/>
      <c r="C801" s="13"/>
      <c r="D801" s="40"/>
      <c r="E801" s="46"/>
      <c r="F801" s="47" t="s">
        <v>20</v>
      </c>
      <c r="G801" s="38"/>
      <c r="H801" s="38"/>
      <c r="I801" s="38"/>
      <c r="J801" s="38"/>
      <c r="K801" s="38">
        <f t="shared" si="83"/>
        <v>0</v>
      </c>
      <c r="L801" s="38"/>
      <c r="M801" s="40"/>
      <c r="N801" s="48"/>
      <c r="O801" s="47" t="s">
        <v>45</v>
      </c>
      <c r="P801" s="38">
        <v>0</v>
      </c>
      <c r="Q801" s="38">
        <v>0</v>
      </c>
      <c r="R801" s="38">
        <v>0</v>
      </c>
      <c r="S801" s="38">
        <v>0</v>
      </c>
      <c r="T801" s="44">
        <f t="shared" si="82"/>
        <v>0</v>
      </c>
      <c r="U801" s="45"/>
    </row>
    <row r="802" spans="1:21" x14ac:dyDescent="0.25">
      <c r="A802" s="33"/>
      <c r="B802" s="40"/>
      <c r="C802" s="13"/>
      <c r="D802" s="40"/>
      <c r="E802" s="46"/>
      <c r="F802" s="47" t="s">
        <v>21</v>
      </c>
      <c r="G802" s="38">
        <v>1</v>
      </c>
      <c r="H802" s="38">
        <v>1</v>
      </c>
      <c r="I802" s="38">
        <v>0</v>
      </c>
      <c r="J802" s="38">
        <v>1</v>
      </c>
      <c r="K802" s="38">
        <f t="shared" si="83"/>
        <v>0</v>
      </c>
      <c r="L802" s="38"/>
      <c r="M802" s="40"/>
      <c r="N802" s="49"/>
      <c r="O802" s="47" t="s">
        <v>46</v>
      </c>
      <c r="P802" s="38"/>
      <c r="Q802" s="38"/>
      <c r="R802" s="38"/>
      <c r="S802" s="38"/>
      <c r="T802" s="44">
        <f t="shared" si="82"/>
        <v>0</v>
      </c>
      <c r="U802" s="45"/>
    </row>
    <row r="803" spans="1:21" x14ac:dyDescent="0.25">
      <c r="E803" t="s">
        <v>0</v>
      </c>
      <c r="F803" s="1"/>
      <c r="G803" s="1">
        <v>45692</v>
      </c>
    </row>
    <row r="804" spans="1:21" x14ac:dyDescent="0.25">
      <c r="A804" s="2" t="s">
        <v>1</v>
      </c>
      <c r="B804" s="3" t="s">
        <v>2</v>
      </c>
      <c r="C804" s="3" t="s">
        <v>3</v>
      </c>
      <c r="D804" s="4" t="s">
        <v>4</v>
      </c>
      <c r="E804" s="4"/>
      <c r="F804" s="5"/>
      <c r="G804" s="5"/>
      <c r="H804" s="5"/>
      <c r="I804" s="5"/>
      <c r="J804" s="5"/>
      <c r="K804" s="6" t="s">
        <v>5</v>
      </c>
      <c r="L804" s="7"/>
      <c r="M804" s="4" t="s">
        <v>6</v>
      </c>
      <c r="N804" s="4"/>
      <c r="O804" s="5"/>
      <c r="P804" s="5"/>
      <c r="Q804" s="5"/>
      <c r="R804" s="5"/>
      <c r="S804" s="5"/>
      <c r="T804" s="8" t="s">
        <v>7</v>
      </c>
      <c r="U804" s="9" t="s">
        <v>8</v>
      </c>
    </row>
    <row r="805" spans="1:21" ht="25.5" x14ac:dyDescent="0.25">
      <c r="A805" s="2"/>
      <c r="B805" s="3"/>
      <c r="C805" s="3"/>
      <c r="D805" s="10" t="s">
        <v>9</v>
      </c>
      <c r="E805" s="11" t="s">
        <v>10</v>
      </c>
      <c r="F805" s="11" t="s">
        <v>11</v>
      </c>
      <c r="G805" s="12" t="s">
        <v>12</v>
      </c>
      <c r="H805" s="13"/>
      <c r="I805" s="13"/>
      <c r="J805" s="13"/>
      <c r="K805" s="13"/>
      <c r="L805" s="14" t="s">
        <v>13</v>
      </c>
      <c r="M805" s="10" t="s">
        <v>9</v>
      </c>
      <c r="N805" s="15" t="s">
        <v>14</v>
      </c>
      <c r="O805" s="11" t="s">
        <v>11</v>
      </c>
      <c r="P805" s="12" t="s">
        <v>12</v>
      </c>
      <c r="Q805" s="13"/>
      <c r="R805" s="13"/>
      <c r="S805" s="13"/>
      <c r="T805" s="8"/>
      <c r="U805" s="9"/>
    </row>
    <row r="806" spans="1:21" x14ac:dyDescent="0.25">
      <c r="A806" s="2"/>
      <c r="B806" s="3"/>
      <c r="C806" s="3"/>
      <c r="D806" s="10"/>
      <c r="E806" s="11"/>
      <c r="F806" s="11"/>
      <c r="G806" s="16" t="s">
        <v>15</v>
      </c>
      <c r="H806" s="17" t="s">
        <v>16</v>
      </c>
      <c r="I806" s="18" t="s">
        <v>17</v>
      </c>
      <c r="J806" s="19">
        <v>0</v>
      </c>
      <c r="K806" s="13"/>
      <c r="L806" s="20"/>
      <c r="M806" s="10"/>
      <c r="N806" s="15"/>
      <c r="O806" s="11"/>
      <c r="P806" s="16" t="s">
        <v>15</v>
      </c>
      <c r="Q806" s="17" t="s">
        <v>16</v>
      </c>
      <c r="R806" s="18" t="s">
        <v>17</v>
      </c>
      <c r="S806" s="19">
        <v>0</v>
      </c>
      <c r="T806" s="8"/>
      <c r="U806" s="9"/>
    </row>
    <row r="807" spans="1:21" x14ac:dyDescent="0.25">
      <c r="A807" s="21"/>
      <c r="B807" s="22"/>
      <c r="C807" s="23"/>
      <c r="D807" s="24"/>
      <c r="E807" s="25"/>
      <c r="F807" s="25"/>
      <c r="G807" s="26"/>
      <c r="H807" s="27"/>
      <c r="I807" s="28"/>
      <c r="J807" s="29"/>
      <c r="K807" s="30"/>
      <c r="L807" s="30"/>
      <c r="M807" s="24"/>
      <c r="N807" s="25"/>
      <c r="O807" s="25"/>
      <c r="P807" s="26"/>
      <c r="Q807" s="27"/>
      <c r="R807" s="28"/>
      <c r="S807" s="29"/>
      <c r="T807" s="31"/>
      <c r="U807" s="32"/>
    </row>
    <row r="808" spans="1:21" x14ac:dyDescent="0.25">
      <c r="A808" s="33"/>
      <c r="B808" s="33">
        <v>593</v>
      </c>
      <c r="C808" s="34"/>
      <c r="D808" s="35">
        <v>160</v>
      </c>
      <c r="E808" s="36"/>
      <c r="F808" s="37"/>
      <c r="G808" s="38"/>
      <c r="H808" s="38"/>
      <c r="I808" s="38"/>
      <c r="J808" s="38"/>
      <c r="K808" s="38">
        <f>((SUM(H810:H821)*H809)+(SUM(G810:G821)*G809)+(SUM(I810:I821)*I809))/1000</f>
        <v>6.7809999999999997</v>
      </c>
      <c r="L808" s="38" t="e">
        <f>T808*100/M808</f>
        <v>#DIV/0!</v>
      </c>
      <c r="M808" s="35"/>
      <c r="N808" s="36"/>
      <c r="O808" s="37"/>
      <c r="P808" s="38"/>
      <c r="Q808" s="38"/>
      <c r="R808" s="38"/>
      <c r="S808" s="38"/>
      <c r="T808" s="39">
        <f>((SUM(Q810:Q821)*Q809)+(SUM(P810:P821)*P809)+(SUM(R810:R821)*R809))/1000</f>
        <v>0</v>
      </c>
      <c r="U808" s="39" t="e">
        <f>T808*100/M808</f>
        <v>#DIV/0!</v>
      </c>
    </row>
    <row r="809" spans="1:21" x14ac:dyDescent="0.25">
      <c r="A809" s="33"/>
      <c r="B809" s="40"/>
      <c r="C809" s="13"/>
      <c r="D809" s="40"/>
      <c r="E809" s="41" t="s">
        <v>19</v>
      </c>
      <c r="F809" s="42"/>
      <c r="G809" s="43">
        <v>227</v>
      </c>
      <c r="H809" s="43">
        <v>226</v>
      </c>
      <c r="I809" s="43">
        <v>226</v>
      </c>
      <c r="J809" s="43"/>
      <c r="K809" s="38"/>
      <c r="L809" s="38"/>
      <c r="M809" s="40"/>
      <c r="N809" s="41" t="s">
        <v>19</v>
      </c>
      <c r="O809" s="42"/>
      <c r="P809" s="43"/>
      <c r="Q809" s="43"/>
      <c r="R809" s="43"/>
      <c r="S809" s="38"/>
      <c r="T809" s="44"/>
      <c r="U809" s="45"/>
    </row>
    <row r="810" spans="1:21" x14ac:dyDescent="0.25">
      <c r="A810" s="33"/>
      <c r="B810" s="40"/>
      <c r="C810" s="13"/>
      <c r="D810" s="40"/>
      <c r="E810" s="46"/>
      <c r="F810" s="47" t="s">
        <v>30</v>
      </c>
      <c r="G810" s="38">
        <v>1</v>
      </c>
      <c r="H810" s="38">
        <v>7</v>
      </c>
      <c r="I810" s="38">
        <v>22</v>
      </c>
      <c r="J810" s="38">
        <v>19</v>
      </c>
      <c r="K810" s="38">
        <f>(G810*$G$7+H810*$H$7+I810*$I$7)/1000</f>
        <v>0</v>
      </c>
      <c r="L810" s="38"/>
      <c r="M810" s="40"/>
      <c r="N810" s="46"/>
      <c r="O810" s="47" t="s">
        <v>22</v>
      </c>
      <c r="P810" s="38"/>
      <c r="Q810" s="38"/>
      <c r="R810" s="38"/>
      <c r="S810" s="38"/>
      <c r="T810" s="44">
        <f t="shared" ref="T810:T821" si="84">(P810*$P$7+Q810*$Q$7+R810*$R$7)/1000</f>
        <v>0</v>
      </c>
      <c r="U810" s="45"/>
    </row>
    <row r="811" spans="1:21" x14ac:dyDescent="0.25">
      <c r="A811" s="33"/>
      <c r="B811" s="40"/>
      <c r="C811" s="13"/>
      <c r="D811" s="40"/>
      <c r="E811" s="46"/>
      <c r="F811" s="47" t="s">
        <v>22</v>
      </c>
      <c r="G811" s="38"/>
      <c r="H811" s="38"/>
      <c r="I811" s="38"/>
      <c r="J811" s="38"/>
      <c r="K811" s="38">
        <f t="shared" ref="K811:K821" si="85">(G811*$G$7+H811*$H$7+I811*$I$7)/1000</f>
        <v>0</v>
      </c>
      <c r="L811" s="38"/>
      <c r="M811" s="40"/>
      <c r="N811" s="48"/>
      <c r="O811" s="47" t="s">
        <v>22</v>
      </c>
      <c r="P811" s="38"/>
      <c r="Q811" s="38"/>
      <c r="R811" s="38"/>
      <c r="S811" s="38"/>
      <c r="T811" s="44">
        <f t="shared" si="84"/>
        <v>0</v>
      </c>
      <c r="U811" s="45"/>
    </row>
    <row r="812" spans="1:21" x14ac:dyDescent="0.25">
      <c r="A812" s="33"/>
      <c r="B812" s="40"/>
      <c r="C812" s="13"/>
      <c r="D812" s="40"/>
      <c r="E812" s="46"/>
      <c r="F812" s="47" t="s">
        <v>22</v>
      </c>
      <c r="G812" s="38"/>
      <c r="H812" s="38"/>
      <c r="I812" s="38"/>
      <c r="J812" s="38"/>
      <c r="K812" s="38">
        <f t="shared" si="85"/>
        <v>0</v>
      </c>
      <c r="L812" s="38"/>
      <c r="M812" s="40"/>
      <c r="N812" s="46"/>
      <c r="O812" s="47" t="s">
        <v>22</v>
      </c>
      <c r="P812" s="38"/>
      <c r="Q812" s="38"/>
      <c r="R812" s="38"/>
      <c r="S812" s="38"/>
      <c r="T812" s="44">
        <f t="shared" si="84"/>
        <v>0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22</v>
      </c>
      <c r="G813" s="38"/>
      <c r="H813" s="38"/>
      <c r="I813" s="38"/>
      <c r="J813" s="38"/>
      <c r="K813" s="38">
        <f t="shared" si="85"/>
        <v>0</v>
      </c>
      <c r="L813" s="38"/>
      <c r="M813" s="40"/>
      <c r="N813" s="48"/>
      <c r="O813" s="47" t="s">
        <v>22</v>
      </c>
      <c r="P813" s="38"/>
      <c r="Q813" s="38"/>
      <c r="R813" s="38"/>
      <c r="S813" s="38"/>
      <c r="T813" s="44">
        <f t="shared" si="84"/>
        <v>0</v>
      </c>
      <c r="U813" s="45"/>
    </row>
    <row r="814" spans="1:21" x14ac:dyDescent="0.25">
      <c r="A814" s="33"/>
      <c r="B814" s="40"/>
      <c r="C814" s="13"/>
      <c r="D814" s="40"/>
      <c r="E814" s="46"/>
      <c r="F814" s="47" t="s">
        <v>22</v>
      </c>
      <c r="G814" s="38"/>
      <c r="H814" s="38"/>
      <c r="I814" s="38"/>
      <c r="J814" s="38"/>
      <c r="K814" s="38">
        <f t="shared" si="85"/>
        <v>0</v>
      </c>
      <c r="L814" s="38"/>
      <c r="M814" s="40"/>
      <c r="N814" s="46"/>
      <c r="O814" s="47" t="s">
        <v>22</v>
      </c>
      <c r="P814" s="38"/>
      <c r="Q814" s="38"/>
      <c r="R814" s="38"/>
      <c r="S814" s="38"/>
      <c r="T814" s="44">
        <f t="shared" si="84"/>
        <v>0</v>
      </c>
      <c r="U814" s="45"/>
    </row>
    <row r="815" spans="1:21" x14ac:dyDescent="0.25">
      <c r="A815" s="33"/>
      <c r="B815" s="40"/>
      <c r="C815" s="13"/>
      <c r="D815" s="40"/>
      <c r="E815" s="46"/>
      <c r="F815" s="47" t="s">
        <v>22</v>
      </c>
      <c r="G815" s="38"/>
      <c r="H815" s="38"/>
      <c r="I815" s="38"/>
      <c r="J815" s="38"/>
      <c r="K815" s="38">
        <f t="shared" si="85"/>
        <v>0</v>
      </c>
      <c r="L815" s="38"/>
      <c r="M815" s="40"/>
      <c r="N815" s="46"/>
      <c r="O815" s="47" t="s">
        <v>22</v>
      </c>
      <c r="P815" s="38"/>
      <c r="Q815" s="38"/>
      <c r="R815" s="38"/>
      <c r="S815" s="38"/>
      <c r="T815" s="44">
        <f t="shared" si="84"/>
        <v>0</v>
      </c>
      <c r="U815" s="45"/>
    </row>
    <row r="816" spans="1:21" x14ac:dyDescent="0.25">
      <c r="A816" s="33"/>
      <c r="B816" s="40"/>
      <c r="C816" s="13"/>
      <c r="D816" s="40"/>
      <c r="E816" s="46"/>
      <c r="F816" s="47" t="s">
        <v>22</v>
      </c>
      <c r="G816" s="38"/>
      <c r="H816" s="38"/>
      <c r="I816" s="38"/>
      <c r="J816" s="38"/>
      <c r="K816" s="38">
        <f t="shared" si="85"/>
        <v>0</v>
      </c>
      <c r="L816" s="38"/>
      <c r="M816" s="40"/>
      <c r="N816" s="46"/>
      <c r="O816" s="47" t="s">
        <v>22</v>
      </c>
      <c r="P816" s="38"/>
      <c r="Q816" s="38"/>
      <c r="R816" s="38"/>
      <c r="S816" s="38"/>
      <c r="T816" s="44">
        <f t="shared" si="84"/>
        <v>0</v>
      </c>
      <c r="U816" s="45"/>
    </row>
    <row r="817" spans="1:21" x14ac:dyDescent="0.25">
      <c r="A817" s="33"/>
      <c r="B817" s="40"/>
      <c r="C817" s="13"/>
      <c r="D817" s="40"/>
      <c r="E817" s="46"/>
      <c r="F817" s="47" t="s">
        <v>22</v>
      </c>
      <c r="G817" s="38"/>
      <c r="H817" s="38"/>
      <c r="I817" s="38"/>
      <c r="J817" s="38"/>
      <c r="K817" s="38">
        <f t="shared" si="85"/>
        <v>0</v>
      </c>
      <c r="L817" s="38"/>
      <c r="M817" s="40"/>
      <c r="N817" s="46"/>
      <c r="O817" s="47" t="s">
        <v>22</v>
      </c>
      <c r="P817" s="38"/>
      <c r="Q817" s="38"/>
      <c r="R817" s="38"/>
      <c r="S817" s="38"/>
      <c r="T817" s="44">
        <f t="shared" si="84"/>
        <v>0</v>
      </c>
      <c r="U817" s="45"/>
    </row>
    <row r="818" spans="1:21" x14ac:dyDescent="0.25">
      <c r="A818" s="33"/>
      <c r="B818" s="40"/>
      <c r="C818" s="13"/>
      <c r="D818" s="40"/>
      <c r="E818" s="46"/>
      <c r="F818" s="47" t="s">
        <v>22</v>
      </c>
      <c r="G818" s="38"/>
      <c r="H818" s="38"/>
      <c r="I818" s="38"/>
      <c r="J818" s="38"/>
      <c r="K818" s="38">
        <f t="shared" si="85"/>
        <v>0</v>
      </c>
      <c r="L818" s="38"/>
      <c r="M818" s="40"/>
      <c r="N818" s="48"/>
      <c r="O818" s="47" t="s">
        <v>22</v>
      </c>
      <c r="P818" s="38"/>
      <c r="Q818" s="38"/>
      <c r="R818" s="38"/>
      <c r="S818" s="38"/>
      <c r="T818" s="44">
        <f t="shared" si="84"/>
        <v>0</v>
      </c>
      <c r="U818" s="45"/>
    </row>
    <row r="819" spans="1:21" x14ac:dyDescent="0.25">
      <c r="A819" s="33"/>
      <c r="B819" s="40"/>
      <c r="C819" s="13"/>
      <c r="D819" s="40"/>
      <c r="E819" s="46"/>
      <c r="F819" s="47" t="s">
        <v>22</v>
      </c>
      <c r="G819" s="38"/>
      <c r="H819" s="38"/>
      <c r="I819" s="38"/>
      <c r="J819" s="38"/>
      <c r="K819" s="38">
        <f t="shared" si="85"/>
        <v>0</v>
      </c>
      <c r="L819" s="38"/>
      <c r="M819" s="40"/>
      <c r="N819" s="48"/>
      <c r="O819" s="47" t="s">
        <v>22</v>
      </c>
      <c r="P819" s="38"/>
      <c r="Q819" s="38"/>
      <c r="R819" s="38"/>
      <c r="S819" s="38"/>
      <c r="T819" s="44">
        <f t="shared" si="84"/>
        <v>0</v>
      </c>
      <c r="U819" s="45"/>
    </row>
    <row r="820" spans="1:21" x14ac:dyDescent="0.25">
      <c r="A820" s="33"/>
      <c r="B820" s="40"/>
      <c r="C820" s="13"/>
      <c r="D820" s="40"/>
      <c r="E820" s="46"/>
      <c r="F820" s="47" t="s">
        <v>22</v>
      </c>
      <c r="G820" s="38"/>
      <c r="H820" s="38"/>
      <c r="I820" s="38"/>
      <c r="J820" s="38"/>
      <c r="K820" s="38">
        <f t="shared" si="85"/>
        <v>0</v>
      </c>
      <c r="L820" s="38"/>
      <c r="M820" s="40"/>
      <c r="N820" s="48"/>
      <c r="O820" s="47" t="s">
        <v>22</v>
      </c>
      <c r="P820" s="38"/>
      <c r="Q820" s="38"/>
      <c r="R820" s="38"/>
      <c r="S820" s="38"/>
      <c r="T820" s="44">
        <f t="shared" si="84"/>
        <v>0</v>
      </c>
      <c r="U820" s="45"/>
    </row>
    <row r="821" spans="1:21" x14ac:dyDescent="0.25">
      <c r="A821" s="33"/>
      <c r="B821" s="40"/>
      <c r="C821" s="13"/>
      <c r="D821" s="40"/>
      <c r="E821" s="46"/>
      <c r="F821" s="47" t="s">
        <v>22</v>
      </c>
      <c r="G821" s="38"/>
      <c r="H821" s="38"/>
      <c r="I821" s="38"/>
      <c r="J821" s="38"/>
      <c r="K821" s="38">
        <f t="shared" si="85"/>
        <v>0</v>
      </c>
      <c r="L821" s="38"/>
      <c r="M821" s="40"/>
      <c r="N821" s="49"/>
      <c r="O821" s="47" t="s">
        <v>22</v>
      </c>
      <c r="P821" s="38"/>
      <c r="Q821" s="38"/>
      <c r="R821" s="38"/>
      <c r="S821" s="38"/>
      <c r="T821" s="44">
        <f t="shared" si="84"/>
        <v>0</v>
      </c>
      <c r="U821" s="45"/>
    </row>
    <row r="822" spans="1:21" x14ac:dyDescent="0.25">
      <c r="E822" t="s">
        <v>0</v>
      </c>
      <c r="F822" s="1"/>
    </row>
    <row r="823" spans="1:21" x14ac:dyDescent="0.25">
      <c r="A823" s="2" t="s">
        <v>1</v>
      </c>
      <c r="B823" s="3" t="s">
        <v>2</v>
      </c>
      <c r="C823" s="3" t="s">
        <v>3</v>
      </c>
      <c r="D823" s="4" t="s">
        <v>4</v>
      </c>
      <c r="E823" s="4"/>
      <c r="F823" s="5"/>
      <c r="G823" s="5"/>
      <c r="H823" s="5"/>
      <c r="I823" s="5"/>
      <c r="J823" s="5"/>
      <c r="K823" s="6" t="s">
        <v>5</v>
      </c>
      <c r="L823" s="7"/>
      <c r="M823" s="4" t="s">
        <v>6</v>
      </c>
      <c r="N823" s="4"/>
      <c r="O823" s="5"/>
      <c r="P823" s="5"/>
      <c r="Q823" s="5"/>
      <c r="R823" s="5"/>
      <c r="S823" s="5"/>
      <c r="T823" s="8" t="s">
        <v>7</v>
      </c>
      <c r="U823" s="9" t="s">
        <v>8</v>
      </c>
    </row>
    <row r="824" spans="1:21" ht="25.5" x14ac:dyDescent="0.25">
      <c r="A824" s="2"/>
      <c r="B824" s="3"/>
      <c r="C824" s="3"/>
      <c r="D824" s="10" t="s">
        <v>9</v>
      </c>
      <c r="E824" s="11" t="s">
        <v>10</v>
      </c>
      <c r="F824" s="11" t="s">
        <v>11</v>
      </c>
      <c r="G824" s="12" t="s">
        <v>12</v>
      </c>
      <c r="H824" s="13"/>
      <c r="I824" s="13"/>
      <c r="J824" s="13"/>
      <c r="K824" s="13"/>
      <c r="L824" s="14" t="s">
        <v>13</v>
      </c>
      <c r="M824" s="10" t="s">
        <v>9</v>
      </c>
      <c r="N824" s="15" t="s">
        <v>14</v>
      </c>
      <c r="O824" s="11" t="s">
        <v>11</v>
      </c>
      <c r="P824" s="12" t="s">
        <v>12</v>
      </c>
      <c r="Q824" s="13"/>
      <c r="R824" s="13"/>
      <c r="S824" s="13"/>
      <c r="T824" s="8"/>
      <c r="U824" s="9"/>
    </row>
    <row r="825" spans="1:21" x14ac:dyDescent="0.25">
      <c r="A825" s="2"/>
      <c r="B825" s="3"/>
      <c r="C825" s="3"/>
      <c r="D825" s="10"/>
      <c r="E825" s="11"/>
      <c r="F825" s="11"/>
      <c r="G825" s="16" t="s">
        <v>15</v>
      </c>
      <c r="H825" s="17" t="s">
        <v>16</v>
      </c>
      <c r="I825" s="18" t="s">
        <v>17</v>
      </c>
      <c r="J825" s="19">
        <v>0</v>
      </c>
      <c r="K825" s="13"/>
      <c r="L825" s="20"/>
      <c r="M825" s="10"/>
      <c r="N825" s="15"/>
      <c r="O825" s="11"/>
      <c r="P825" s="16" t="s">
        <v>15</v>
      </c>
      <c r="Q825" s="17" t="s">
        <v>16</v>
      </c>
      <c r="R825" s="18" t="s">
        <v>17</v>
      </c>
      <c r="S825" s="19">
        <v>0</v>
      </c>
      <c r="T825" s="8"/>
      <c r="U825" s="9"/>
    </row>
    <row r="826" spans="1:21" x14ac:dyDescent="0.25">
      <c r="A826" s="21"/>
      <c r="B826" s="22"/>
      <c r="C826" s="23"/>
      <c r="D826" s="24"/>
      <c r="E826" s="25"/>
      <c r="F826" s="25"/>
      <c r="G826" s="26"/>
      <c r="H826" s="27"/>
      <c r="I826" s="28"/>
      <c r="J826" s="29"/>
      <c r="K826" s="30"/>
      <c r="L826" s="30"/>
      <c r="M826" s="24"/>
      <c r="N826" s="25"/>
      <c r="O826" s="25"/>
      <c r="P826" s="26"/>
      <c r="Q826" s="27"/>
      <c r="R826" s="28"/>
      <c r="S826" s="29"/>
      <c r="T826" s="31"/>
      <c r="U826" s="32"/>
    </row>
    <row r="827" spans="1:21" x14ac:dyDescent="0.25">
      <c r="A827" s="33"/>
      <c r="B827" s="33">
        <v>594</v>
      </c>
      <c r="C827" s="34"/>
      <c r="D827" s="35"/>
      <c r="E827" s="36"/>
      <c r="F827" s="37"/>
      <c r="G827" s="38"/>
      <c r="H827" s="38"/>
      <c r="I827" s="38"/>
      <c r="J827" s="38"/>
      <c r="K827" s="38">
        <f>((SUM(H829:H840)*H828)+(SUM(G829:G840)*G828)+(SUM(I829:I840)*I828))/1000</f>
        <v>0</v>
      </c>
      <c r="L827" s="38" t="e">
        <f>T827*100/M827</f>
        <v>#DIV/0!</v>
      </c>
      <c r="M827" s="35"/>
      <c r="N827" s="36"/>
      <c r="O827" s="37"/>
      <c r="P827" s="38"/>
      <c r="Q827" s="38"/>
      <c r="R827" s="38"/>
      <c r="S827" s="38"/>
      <c r="T827" s="39">
        <f>((SUM(Q829:Q840)*Q828)+(SUM(P829:P840)*P828)+(SUM(R829:R840)*R828))/1000</f>
        <v>0</v>
      </c>
      <c r="U827" s="39" t="e">
        <f>T827*100/M827</f>
        <v>#DIV/0!</v>
      </c>
    </row>
    <row r="828" spans="1:21" x14ac:dyDescent="0.25">
      <c r="A828" s="33"/>
      <c r="B828" s="40"/>
      <c r="C828" s="13"/>
      <c r="D828" s="40"/>
      <c r="E828" s="41" t="s">
        <v>19</v>
      </c>
      <c r="F828" s="42"/>
      <c r="G828" s="43"/>
      <c r="H828" s="43"/>
      <c r="I828" s="43"/>
      <c r="J828" s="43"/>
      <c r="K828" s="38"/>
      <c r="L828" s="38"/>
      <c r="M828" s="40"/>
      <c r="N828" s="41" t="s">
        <v>19</v>
      </c>
      <c r="O828" s="42"/>
      <c r="P828" s="43"/>
      <c r="Q828" s="43"/>
      <c r="R828" s="43"/>
      <c r="S828" s="38"/>
      <c r="T828" s="44"/>
      <c r="U828" s="45"/>
    </row>
    <row r="829" spans="1:21" x14ac:dyDescent="0.25">
      <c r="A829" s="33"/>
      <c r="B829" s="40"/>
      <c r="C829" s="13"/>
      <c r="D829" s="40"/>
      <c r="E829" s="46"/>
      <c r="F829" s="47" t="s">
        <v>22</v>
      </c>
      <c r="G829" s="38"/>
      <c r="H829" s="38"/>
      <c r="I829" s="38"/>
      <c r="J829" s="38"/>
      <c r="K829" s="38">
        <f>(G829*$G$7+H829*$H$7+I829*$I$7)/1000</f>
        <v>0</v>
      </c>
      <c r="L829" s="38"/>
      <c r="M829" s="40"/>
      <c r="N829" s="46"/>
      <c r="O829" s="47" t="s">
        <v>22</v>
      </c>
      <c r="P829" s="38"/>
      <c r="Q829" s="38"/>
      <c r="R829" s="38"/>
      <c r="S829" s="38"/>
      <c r="T829" s="44">
        <f t="shared" ref="T829:T840" si="86">(P829*$P$7+Q829*$Q$7+R829*$R$7)/1000</f>
        <v>0</v>
      </c>
      <c r="U829" s="45"/>
    </row>
    <row r="830" spans="1:21" x14ac:dyDescent="0.25">
      <c r="A830" s="33"/>
      <c r="B830" s="40"/>
      <c r="C830" s="13"/>
      <c r="D830" s="40"/>
      <c r="E830" s="46"/>
      <c r="F830" s="47" t="s">
        <v>22</v>
      </c>
      <c r="G830" s="38"/>
      <c r="H830" s="38"/>
      <c r="I830" s="38"/>
      <c r="J830" s="38"/>
      <c r="K830" s="38">
        <f t="shared" ref="K830:K840" si="87">(G830*$G$7+H830*$H$7+I830*$I$7)/1000</f>
        <v>0</v>
      </c>
      <c r="L830" s="38"/>
      <c r="M830" s="40"/>
      <c r="N830" s="48"/>
      <c r="O830" s="47" t="s">
        <v>22</v>
      </c>
      <c r="P830" s="38"/>
      <c r="Q830" s="38"/>
      <c r="R830" s="38"/>
      <c r="S830" s="38"/>
      <c r="T830" s="44">
        <f t="shared" si="86"/>
        <v>0</v>
      </c>
      <c r="U830" s="45"/>
    </row>
    <row r="831" spans="1:21" x14ac:dyDescent="0.25">
      <c r="A831" s="33"/>
      <c r="B831" s="40"/>
      <c r="C831" s="13"/>
      <c r="D831" s="40"/>
      <c r="E831" s="46"/>
      <c r="F831" s="47" t="s">
        <v>22</v>
      </c>
      <c r="G831" s="38"/>
      <c r="H831" s="38"/>
      <c r="I831" s="38"/>
      <c r="J831" s="38"/>
      <c r="K831" s="38">
        <f t="shared" si="87"/>
        <v>0</v>
      </c>
      <c r="L831" s="38"/>
      <c r="M831" s="40"/>
      <c r="N831" s="46"/>
      <c r="O831" s="47" t="s">
        <v>22</v>
      </c>
      <c r="P831" s="38"/>
      <c r="Q831" s="38"/>
      <c r="R831" s="38"/>
      <c r="S831" s="38"/>
      <c r="T831" s="44">
        <f t="shared" si="86"/>
        <v>0</v>
      </c>
      <c r="U831" s="45"/>
    </row>
    <row r="832" spans="1:21" x14ac:dyDescent="0.25">
      <c r="A832" s="33"/>
      <c r="B832" s="40"/>
      <c r="C832" s="13"/>
      <c r="D832" s="40"/>
      <c r="E832" s="46"/>
      <c r="F832" s="47" t="s">
        <v>22</v>
      </c>
      <c r="G832" s="38"/>
      <c r="H832" s="38"/>
      <c r="I832" s="38"/>
      <c r="J832" s="38"/>
      <c r="K832" s="38">
        <f t="shared" si="87"/>
        <v>0</v>
      </c>
      <c r="L832" s="38"/>
      <c r="M832" s="40"/>
      <c r="N832" s="48"/>
      <c r="O832" s="47" t="s">
        <v>22</v>
      </c>
      <c r="P832" s="38"/>
      <c r="Q832" s="38"/>
      <c r="R832" s="38"/>
      <c r="S832" s="38"/>
      <c r="T832" s="44">
        <f t="shared" si="86"/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22</v>
      </c>
      <c r="G833" s="38"/>
      <c r="H833" s="38"/>
      <c r="I833" s="38"/>
      <c r="J833" s="38"/>
      <c r="K833" s="38">
        <f t="shared" si="87"/>
        <v>0</v>
      </c>
      <c r="L833" s="38"/>
      <c r="M833" s="40"/>
      <c r="N833" s="46"/>
      <c r="O833" s="47" t="s">
        <v>22</v>
      </c>
      <c r="P833" s="38"/>
      <c r="Q833" s="38"/>
      <c r="R833" s="38"/>
      <c r="S833" s="38"/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22</v>
      </c>
      <c r="G834" s="38"/>
      <c r="H834" s="38"/>
      <c r="I834" s="38"/>
      <c r="J834" s="38"/>
      <c r="K834" s="38">
        <f t="shared" si="87"/>
        <v>0</v>
      </c>
      <c r="L834" s="38"/>
      <c r="M834" s="40"/>
      <c r="N834" s="46"/>
      <c r="O834" s="47" t="s">
        <v>22</v>
      </c>
      <c r="P834" s="38"/>
      <c r="Q834" s="38"/>
      <c r="R834" s="38"/>
      <c r="S834" s="38"/>
      <c r="T834" s="44">
        <f t="shared" si="86"/>
        <v>0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22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6"/>
      <c r="O835" s="47" t="s">
        <v>22</v>
      </c>
      <c r="P835" s="38"/>
      <c r="Q835" s="38"/>
      <c r="R835" s="38"/>
      <c r="S835" s="38"/>
      <c r="T835" s="44">
        <f t="shared" si="86"/>
        <v>0</v>
      </c>
      <c r="U835" s="45"/>
    </row>
    <row r="836" spans="1:21" x14ac:dyDescent="0.25">
      <c r="A836" s="33"/>
      <c r="B836" s="40"/>
      <c r="C836" s="13"/>
      <c r="D836" s="40"/>
      <c r="E836" s="46"/>
      <c r="F836" s="47" t="s">
        <v>22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6"/>
      <c r="O836" s="47" t="s">
        <v>22</v>
      </c>
      <c r="P836" s="38"/>
      <c r="Q836" s="38"/>
      <c r="R836" s="38"/>
      <c r="S836" s="38"/>
      <c r="T836" s="44">
        <f t="shared" si="86"/>
        <v>0</v>
      </c>
      <c r="U836" s="45"/>
    </row>
    <row r="837" spans="1:21" x14ac:dyDescent="0.25">
      <c r="A837" s="33"/>
      <c r="B837" s="40"/>
      <c r="C837" s="13"/>
      <c r="D837" s="40"/>
      <c r="E837" s="46"/>
      <c r="F837" s="47" t="s">
        <v>22</v>
      </c>
      <c r="G837" s="38"/>
      <c r="H837" s="38"/>
      <c r="I837" s="38"/>
      <c r="J837" s="38"/>
      <c r="K837" s="38">
        <f t="shared" si="87"/>
        <v>0</v>
      </c>
      <c r="L837" s="38"/>
      <c r="M837" s="40"/>
      <c r="N837" s="48"/>
      <c r="O837" s="47" t="s">
        <v>22</v>
      </c>
      <c r="P837" s="38"/>
      <c r="Q837" s="38"/>
      <c r="R837" s="38"/>
      <c r="S837" s="38"/>
      <c r="T837" s="44">
        <f t="shared" si="86"/>
        <v>0</v>
      </c>
      <c r="U837" s="45"/>
    </row>
    <row r="838" spans="1:21" x14ac:dyDescent="0.25">
      <c r="A838" s="33"/>
      <c r="B838" s="40"/>
      <c r="C838" s="13"/>
      <c r="D838" s="40"/>
      <c r="E838" s="46"/>
      <c r="F838" s="47" t="s">
        <v>22</v>
      </c>
      <c r="G838" s="38"/>
      <c r="H838" s="38"/>
      <c r="I838" s="38"/>
      <c r="J838" s="38"/>
      <c r="K838" s="38">
        <f t="shared" si="87"/>
        <v>0</v>
      </c>
      <c r="L838" s="38"/>
      <c r="M838" s="40"/>
      <c r="N838" s="48"/>
      <c r="O838" s="47" t="s">
        <v>22</v>
      </c>
      <c r="P838" s="38"/>
      <c r="Q838" s="38"/>
      <c r="R838" s="38"/>
      <c r="S838" s="38"/>
      <c r="T838" s="44">
        <f t="shared" si="86"/>
        <v>0</v>
      </c>
      <c r="U838" s="45"/>
    </row>
    <row r="839" spans="1:21" x14ac:dyDescent="0.25">
      <c r="A839" s="33"/>
      <c r="B839" s="40"/>
      <c r="C839" s="13"/>
      <c r="D839" s="40"/>
      <c r="E839" s="46"/>
      <c r="F839" s="47" t="s">
        <v>22</v>
      </c>
      <c r="G839" s="38"/>
      <c r="H839" s="38"/>
      <c r="I839" s="38"/>
      <c r="J839" s="38"/>
      <c r="K839" s="38">
        <f t="shared" si="87"/>
        <v>0</v>
      </c>
      <c r="L839" s="38"/>
      <c r="M839" s="40"/>
      <c r="N839" s="48"/>
      <c r="O839" s="47" t="s">
        <v>22</v>
      </c>
      <c r="P839" s="38"/>
      <c r="Q839" s="38"/>
      <c r="R839" s="38"/>
      <c r="S839" s="38"/>
      <c r="T839" s="44">
        <f t="shared" si="86"/>
        <v>0</v>
      </c>
      <c r="U839" s="45"/>
    </row>
    <row r="840" spans="1:21" x14ac:dyDescent="0.25">
      <c r="A840" s="33"/>
      <c r="B840" s="40"/>
      <c r="C840" s="13"/>
      <c r="D840" s="40"/>
      <c r="E840" s="46"/>
      <c r="F840" s="47" t="s">
        <v>22</v>
      </c>
      <c r="G840" s="38"/>
      <c r="H840" s="38"/>
      <c r="I840" s="38"/>
      <c r="J840" s="38"/>
      <c r="K840" s="38">
        <f t="shared" si="87"/>
        <v>0</v>
      </c>
      <c r="L840" s="38"/>
      <c r="M840" s="40"/>
      <c r="N840" s="49"/>
      <c r="O840" s="47" t="s">
        <v>22</v>
      </c>
      <c r="P840" s="38"/>
      <c r="Q840" s="38"/>
      <c r="R840" s="38"/>
      <c r="S840" s="38"/>
      <c r="T840" s="44">
        <f t="shared" si="86"/>
        <v>0</v>
      </c>
      <c r="U840" s="45"/>
    </row>
    <row r="841" spans="1:21" x14ac:dyDescent="0.25">
      <c r="E841" t="s">
        <v>0</v>
      </c>
      <c r="F841" s="1"/>
    </row>
    <row r="842" spans="1:21" x14ac:dyDescent="0.25">
      <c r="A842" s="2" t="s">
        <v>1</v>
      </c>
      <c r="B842" s="3" t="s">
        <v>2</v>
      </c>
      <c r="C842" s="3" t="s">
        <v>3</v>
      </c>
      <c r="D842" s="4" t="s">
        <v>4</v>
      </c>
      <c r="E842" s="4"/>
      <c r="F842" s="5"/>
      <c r="G842" s="5"/>
      <c r="H842" s="5"/>
      <c r="I842" s="5"/>
      <c r="J842" s="5"/>
      <c r="K842" s="6" t="s">
        <v>5</v>
      </c>
      <c r="L842" s="7"/>
      <c r="M842" s="4" t="s">
        <v>6</v>
      </c>
      <c r="N842" s="4"/>
      <c r="O842" s="5"/>
      <c r="P842" s="5"/>
      <c r="Q842" s="5"/>
      <c r="R842" s="5"/>
      <c r="S842" s="5"/>
      <c r="T842" s="8" t="s">
        <v>7</v>
      </c>
      <c r="U842" s="9" t="s">
        <v>8</v>
      </c>
    </row>
    <row r="843" spans="1:21" ht="25.5" x14ac:dyDescent="0.25">
      <c r="A843" s="2"/>
      <c r="B843" s="3"/>
      <c r="C843" s="3"/>
      <c r="D843" s="10" t="s">
        <v>9</v>
      </c>
      <c r="E843" s="11" t="s">
        <v>10</v>
      </c>
      <c r="F843" s="11" t="s">
        <v>11</v>
      </c>
      <c r="G843" s="12" t="s">
        <v>12</v>
      </c>
      <c r="H843" s="13"/>
      <c r="I843" s="13"/>
      <c r="J843" s="13"/>
      <c r="K843" s="13"/>
      <c r="L843" s="14" t="s">
        <v>13</v>
      </c>
      <c r="M843" s="10" t="s">
        <v>9</v>
      </c>
      <c r="N843" s="15" t="s">
        <v>14</v>
      </c>
      <c r="O843" s="11" t="s">
        <v>11</v>
      </c>
      <c r="P843" s="12" t="s">
        <v>12</v>
      </c>
      <c r="Q843" s="13"/>
      <c r="R843" s="13"/>
      <c r="S843" s="13"/>
      <c r="T843" s="8"/>
      <c r="U843" s="9"/>
    </row>
    <row r="844" spans="1:21" x14ac:dyDescent="0.25">
      <c r="A844" s="2"/>
      <c r="B844" s="3"/>
      <c r="C844" s="3"/>
      <c r="D844" s="10"/>
      <c r="E844" s="11"/>
      <c r="F844" s="11"/>
      <c r="G844" s="16" t="s">
        <v>15</v>
      </c>
      <c r="H844" s="17" t="s">
        <v>16</v>
      </c>
      <c r="I844" s="18" t="s">
        <v>17</v>
      </c>
      <c r="J844" s="19">
        <v>0</v>
      </c>
      <c r="K844" s="13"/>
      <c r="L844" s="20"/>
      <c r="M844" s="10"/>
      <c r="N844" s="15"/>
      <c r="O844" s="11"/>
      <c r="P844" s="16" t="s">
        <v>15</v>
      </c>
      <c r="Q844" s="17" t="s">
        <v>16</v>
      </c>
      <c r="R844" s="18" t="s">
        <v>17</v>
      </c>
      <c r="S844" s="19">
        <v>0</v>
      </c>
      <c r="T844" s="8"/>
      <c r="U844" s="9"/>
    </row>
    <row r="845" spans="1:21" x14ac:dyDescent="0.25">
      <c r="A845" s="21"/>
      <c r="B845" s="22"/>
      <c r="C845" s="23"/>
      <c r="D845" s="24"/>
      <c r="E845" s="25"/>
      <c r="F845" s="25"/>
      <c r="G845" s="26"/>
      <c r="H845" s="27"/>
      <c r="I845" s="28"/>
      <c r="J845" s="29"/>
      <c r="K845" s="30"/>
      <c r="L845" s="30"/>
      <c r="M845" s="24"/>
      <c r="N845" s="25"/>
      <c r="O845" s="25"/>
      <c r="P845" s="26"/>
      <c r="Q845" s="27"/>
      <c r="R845" s="28"/>
      <c r="S845" s="29"/>
      <c r="T845" s="31"/>
      <c r="U845" s="32"/>
    </row>
    <row r="846" spans="1:21" x14ac:dyDescent="0.25">
      <c r="A846" s="33"/>
      <c r="B846" s="33">
        <v>595</v>
      </c>
      <c r="C846" s="34"/>
      <c r="D846" s="35"/>
      <c r="E846" s="36"/>
      <c r="F846" s="37"/>
      <c r="G846" s="38"/>
      <c r="H846" s="38"/>
      <c r="I846" s="38"/>
      <c r="J846" s="38"/>
      <c r="K846" s="38">
        <f>((SUM(H848:H859)*H847)+(SUM(G848:G859)*G847)+(SUM(I848:I859)*I847))/1000</f>
        <v>0</v>
      </c>
      <c r="L846" s="38" t="e">
        <f>T846*100/M846</f>
        <v>#DIV/0!</v>
      </c>
      <c r="M846" s="35"/>
      <c r="N846" s="36"/>
      <c r="O846" s="37"/>
      <c r="P846" s="38"/>
      <c r="Q846" s="38"/>
      <c r="R846" s="38"/>
      <c r="S846" s="38"/>
      <c r="T846" s="39">
        <f>((SUM(Q848:Q859)*Q847)+(SUM(P848:P859)*P847)+(SUM(R848:R859)*R847))/1000</f>
        <v>0</v>
      </c>
      <c r="U846" s="39" t="e">
        <f>T846*100/M846</f>
        <v>#DIV/0!</v>
      </c>
    </row>
    <row r="847" spans="1:21" x14ac:dyDescent="0.25">
      <c r="A847" s="33"/>
      <c r="B847" s="40"/>
      <c r="C847" s="13"/>
      <c r="D847" s="40"/>
      <c r="E847" s="41" t="s">
        <v>19</v>
      </c>
      <c r="F847" s="42"/>
      <c r="G847" s="43"/>
      <c r="H847" s="43"/>
      <c r="I847" s="43"/>
      <c r="J847" s="43"/>
      <c r="K847" s="38"/>
      <c r="L847" s="38"/>
      <c r="M847" s="40"/>
      <c r="N847" s="41" t="s">
        <v>19</v>
      </c>
      <c r="O847" s="42"/>
      <c r="P847" s="43"/>
      <c r="Q847" s="43"/>
      <c r="R847" s="43"/>
      <c r="S847" s="38"/>
      <c r="T847" s="44"/>
      <c r="U847" s="45"/>
    </row>
    <row r="848" spans="1:21" x14ac:dyDescent="0.25">
      <c r="A848" s="33"/>
      <c r="B848" s="40"/>
      <c r="C848" s="13"/>
      <c r="D848" s="40"/>
      <c r="E848" s="46"/>
      <c r="F848" s="47" t="s">
        <v>22</v>
      </c>
      <c r="G848" s="38"/>
      <c r="H848" s="38"/>
      <c r="I848" s="38"/>
      <c r="J848" s="38"/>
      <c r="K848" s="38">
        <f>(G848*$G$7+H848*$H$7+I848*$I$7)/1000</f>
        <v>0</v>
      </c>
      <c r="L848" s="38"/>
      <c r="M848" s="40"/>
      <c r="N848" s="46"/>
      <c r="O848" s="47" t="s">
        <v>22</v>
      </c>
      <c r="P848" s="38"/>
      <c r="Q848" s="38"/>
      <c r="R848" s="38"/>
      <c r="S848" s="38"/>
      <c r="T848" s="44">
        <f t="shared" ref="T848:T859" si="88">(P848*$P$7+Q848*$Q$7+R848*$R$7)/1000</f>
        <v>0</v>
      </c>
      <c r="U848" s="45"/>
    </row>
    <row r="849" spans="1:21" x14ac:dyDescent="0.25">
      <c r="A849" s="33"/>
      <c r="B849" s="40"/>
      <c r="C849" s="13"/>
      <c r="D849" s="40"/>
      <c r="E849" s="46"/>
      <c r="F849" s="47" t="s">
        <v>22</v>
      </c>
      <c r="G849" s="38"/>
      <c r="H849" s="38"/>
      <c r="I849" s="38"/>
      <c r="J849" s="38"/>
      <c r="K849" s="38">
        <f t="shared" ref="K849:K859" si="89">(G849*$G$7+H849*$H$7+I849*$I$7)/1000</f>
        <v>0</v>
      </c>
      <c r="L849" s="38"/>
      <c r="M849" s="40"/>
      <c r="N849" s="48"/>
      <c r="O849" s="47" t="s">
        <v>22</v>
      </c>
      <c r="P849" s="38"/>
      <c r="Q849" s="38"/>
      <c r="R849" s="38"/>
      <c r="S849" s="38"/>
      <c r="T849" s="44">
        <f t="shared" si="88"/>
        <v>0</v>
      </c>
      <c r="U849" s="45"/>
    </row>
    <row r="850" spans="1:21" x14ac:dyDescent="0.25">
      <c r="A850" s="33"/>
      <c r="B850" s="40"/>
      <c r="C850" s="13"/>
      <c r="D850" s="40"/>
      <c r="E850" s="46"/>
      <c r="F850" s="47" t="s">
        <v>22</v>
      </c>
      <c r="G850" s="38"/>
      <c r="H850" s="38"/>
      <c r="I850" s="38"/>
      <c r="J850" s="38"/>
      <c r="K850" s="38">
        <f t="shared" si="89"/>
        <v>0</v>
      </c>
      <c r="L850" s="38"/>
      <c r="M850" s="40"/>
      <c r="N850" s="46"/>
      <c r="O850" s="47" t="s">
        <v>22</v>
      </c>
      <c r="P850" s="38"/>
      <c r="Q850" s="38"/>
      <c r="R850" s="38"/>
      <c r="S850" s="38"/>
      <c r="T850" s="44">
        <f t="shared" si="88"/>
        <v>0</v>
      </c>
      <c r="U850" s="45"/>
    </row>
    <row r="851" spans="1:21" x14ac:dyDescent="0.25">
      <c r="A851" s="33"/>
      <c r="B851" s="40"/>
      <c r="C851" s="13"/>
      <c r="D851" s="40"/>
      <c r="E851" s="46"/>
      <c r="F851" s="47" t="s">
        <v>22</v>
      </c>
      <c r="G851" s="38"/>
      <c r="H851" s="38"/>
      <c r="I851" s="38"/>
      <c r="J851" s="38"/>
      <c r="K851" s="38">
        <f t="shared" si="89"/>
        <v>0</v>
      </c>
      <c r="L851" s="38"/>
      <c r="M851" s="40"/>
      <c r="N851" s="48"/>
      <c r="O851" s="47" t="s">
        <v>22</v>
      </c>
      <c r="P851" s="38"/>
      <c r="Q851" s="38"/>
      <c r="R851" s="38"/>
      <c r="S851" s="38"/>
      <c r="T851" s="44">
        <f t="shared" si="88"/>
        <v>0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22</v>
      </c>
      <c r="G852" s="38"/>
      <c r="H852" s="38"/>
      <c r="I852" s="38"/>
      <c r="J852" s="38"/>
      <c r="K852" s="38">
        <f t="shared" si="89"/>
        <v>0</v>
      </c>
      <c r="L852" s="38"/>
      <c r="M852" s="40"/>
      <c r="N852" s="46"/>
      <c r="O852" s="47" t="s">
        <v>22</v>
      </c>
      <c r="P852" s="38"/>
      <c r="Q852" s="38"/>
      <c r="R852" s="38"/>
      <c r="S852" s="38"/>
      <c r="T852" s="44">
        <f t="shared" si="88"/>
        <v>0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22</v>
      </c>
      <c r="G853" s="38"/>
      <c r="H853" s="38"/>
      <c r="I853" s="38"/>
      <c r="J853" s="38"/>
      <c r="K853" s="38">
        <f t="shared" si="89"/>
        <v>0</v>
      </c>
      <c r="L853" s="38"/>
      <c r="M853" s="40"/>
      <c r="N853" s="46"/>
      <c r="O853" s="47" t="s">
        <v>22</v>
      </c>
      <c r="P853" s="38"/>
      <c r="Q853" s="38"/>
      <c r="R853" s="38"/>
      <c r="S853" s="38"/>
      <c r="T853" s="44">
        <f t="shared" si="88"/>
        <v>0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22</v>
      </c>
      <c r="G854" s="38"/>
      <c r="H854" s="38"/>
      <c r="I854" s="38"/>
      <c r="J854" s="38"/>
      <c r="K854" s="38">
        <f t="shared" si="89"/>
        <v>0</v>
      </c>
      <c r="L854" s="38"/>
      <c r="M854" s="40"/>
      <c r="N854" s="46"/>
      <c r="O854" s="47" t="s">
        <v>22</v>
      </c>
      <c r="P854" s="38"/>
      <c r="Q854" s="38"/>
      <c r="R854" s="38"/>
      <c r="S854" s="38"/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22</v>
      </c>
      <c r="G855" s="38"/>
      <c r="H855" s="38"/>
      <c r="I855" s="38"/>
      <c r="J855" s="38"/>
      <c r="K855" s="38">
        <f t="shared" si="89"/>
        <v>0</v>
      </c>
      <c r="L855" s="38"/>
      <c r="M855" s="40"/>
      <c r="N855" s="46"/>
      <c r="O855" s="47" t="s">
        <v>22</v>
      </c>
      <c r="P855" s="38"/>
      <c r="Q855" s="38"/>
      <c r="R855" s="38"/>
      <c r="S855" s="38"/>
      <c r="T855" s="44">
        <f t="shared" si="88"/>
        <v>0</v>
      </c>
      <c r="U855" s="45"/>
    </row>
    <row r="856" spans="1:21" x14ac:dyDescent="0.25">
      <c r="A856" s="33"/>
      <c r="B856" s="40"/>
      <c r="C856" s="13"/>
      <c r="D856" s="40"/>
      <c r="E856" s="46"/>
      <c r="F856" s="47" t="s">
        <v>22</v>
      </c>
      <c r="G856" s="38"/>
      <c r="H856" s="38"/>
      <c r="I856" s="38"/>
      <c r="J856" s="38"/>
      <c r="K856" s="38">
        <f t="shared" si="89"/>
        <v>0</v>
      </c>
      <c r="L856" s="38"/>
      <c r="M856" s="40"/>
      <c r="N856" s="48"/>
      <c r="O856" s="47" t="s">
        <v>22</v>
      </c>
      <c r="P856" s="38"/>
      <c r="Q856" s="38"/>
      <c r="R856" s="38"/>
      <c r="S856" s="38"/>
      <c r="T856" s="44">
        <f t="shared" si="88"/>
        <v>0</v>
      </c>
      <c r="U856" s="45"/>
    </row>
    <row r="857" spans="1:21" x14ac:dyDescent="0.25">
      <c r="A857" s="33"/>
      <c r="B857" s="40"/>
      <c r="C857" s="13"/>
      <c r="D857" s="40"/>
      <c r="E857" s="46"/>
      <c r="F857" s="47" t="s">
        <v>22</v>
      </c>
      <c r="G857" s="38"/>
      <c r="H857" s="38"/>
      <c r="I857" s="38"/>
      <c r="J857" s="38"/>
      <c r="K857" s="38">
        <f t="shared" si="89"/>
        <v>0</v>
      </c>
      <c r="L857" s="38"/>
      <c r="M857" s="40"/>
      <c r="N857" s="48"/>
      <c r="O857" s="47" t="s">
        <v>22</v>
      </c>
      <c r="P857" s="38"/>
      <c r="Q857" s="38"/>
      <c r="R857" s="38"/>
      <c r="S857" s="38"/>
      <c r="T857" s="44">
        <f t="shared" si="88"/>
        <v>0</v>
      </c>
      <c r="U857" s="45"/>
    </row>
    <row r="858" spans="1:21" x14ac:dyDescent="0.25">
      <c r="A858" s="33"/>
      <c r="B858" s="40"/>
      <c r="C858" s="13"/>
      <c r="D858" s="40"/>
      <c r="E858" s="46"/>
      <c r="F858" s="47" t="s">
        <v>22</v>
      </c>
      <c r="G858" s="38"/>
      <c r="H858" s="38"/>
      <c r="I858" s="38"/>
      <c r="J858" s="38"/>
      <c r="K858" s="38">
        <f t="shared" si="89"/>
        <v>0</v>
      </c>
      <c r="L858" s="38"/>
      <c r="M858" s="40"/>
      <c r="N858" s="48"/>
      <c r="O858" s="47" t="s">
        <v>22</v>
      </c>
      <c r="P858" s="38"/>
      <c r="Q858" s="38"/>
      <c r="R858" s="38"/>
      <c r="S858" s="38"/>
      <c r="T858" s="44">
        <f t="shared" si="88"/>
        <v>0</v>
      </c>
      <c r="U858" s="45"/>
    </row>
    <row r="859" spans="1:21" x14ac:dyDescent="0.25">
      <c r="A859" s="33"/>
      <c r="B859" s="40"/>
      <c r="C859" s="13"/>
      <c r="D859" s="40"/>
      <c r="E859" s="46"/>
      <c r="F859" s="47" t="s">
        <v>22</v>
      </c>
      <c r="G859" s="38"/>
      <c r="H859" s="38"/>
      <c r="I859" s="38"/>
      <c r="J859" s="38"/>
      <c r="K859" s="38">
        <f t="shared" si="89"/>
        <v>0</v>
      </c>
      <c r="L859" s="38"/>
      <c r="M859" s="40"/>
      <c r="N859" s="49"/>
      <c r="O859" s="47" t="s">
        <v>22</v>
      </c>
      <c r="P859" s="38"/>
      <c r="Q859" s="38"/>
      <c r="R859" s="38"/>
      <c r="S859" s="38"/>
      <c r="T859" s="44">
        <f t="shared" si="88"/>
        <v>0</v>
      </c>
      <c r="U859" s="45"/>
    </row>
    <row r="860" spans="1:21" x14ac:dyDescent="0.25">
      <c r="E860" t="s">
        <v>0</v>
      </c>
      <c r="F860" s="1"/>
    </row>
    <row r="861" spans="1:21" x14ac:dyDescent="0.25">
      <c r="A861" s="2" t="s">
        <v>1</v>
      </c>
      <c r="B861" s="3" t="s">
        <v>2</v>
      </c>
      <c r="C861" s="3" t="s">
        <v>3</v>
      </c>
      <c r="D861" s="4" t="s">
        <v>4</v>
      </c>
      <c r="E861" s="4"/>
      <c r="F861" s="5"/>
      <c r="G861" s="5"/>
      <c r="H861" s="5"/>
      <c r="I861" s="5"/>
      <c r="J861" s="5"/>
      <c r="K861" s="6" t="s">
        <v>5</v>
      </c>
      <c r="L861" s="7"/>
      <c r="M861" s="4" t="s">
        <v>6</v>
      </c>
      <c r="N861" s="4"/>
      <c r="O861" s="5"/>
      <c r="P861" s="5"/>
      <c r="Q861" s="5"/>
      <c r="R861" s="5"/>
      <c r="S861" s="5"/>
      <c r="T861" s="8" t="s">
        <v>7</v>
      </c>
      <c r="U861" s="9" t="s">
        <v>8</v>
      </c>
    </row>
    <row r="862" spans="1:21" ht="25.5" x14ac:dyDescent="0.25">
      <c r="A862" s="2"/>
      <c r="B862" s="3"/>
      <c r="C862" s="3"/>
      <c r="D862" s="10" t="s">
        <v>9</v>
      </c>
      <c r="E862" s="11" t="s">
        <v>10</v>
      </c>
      <c r="F862" s="11" t="s">
        <v>11</v>
      </c>
      <c r="G862" s="12" t="s">
        <v>12</v>
      </c>
      <c r="H862" s="13"/>
      <c r="I862" s="13"/>
      <c r="J862" s="13"/>
      <c r="K862" s="13"/>
      <c r="L862" s="14" t="s">
        <v>13</v>
      </c>
      <c r="M862" s="10" t="s">
        <v>9</v>
      </c>
      <c r="N862" s="15" t="s">
        <v>14</v>
      </c>
      <c r="O862" s="11" t="s">
        <v>11</v>
      </c>
      <c r="P862" s="12" t="s">
        <v>12</v>
      </c>
      <c r="Q862" s="13"/>
      <c r="R862" s="13"/>
      <c r="S862" s="13"/>
      <c r="T862" s="8"/>
      <c r="U862" s="9"/>
    </row>
    <row r="863" spans="1:21" x14ac:dyDescent="0.25">
      <c r="A863" s="2"/>
      <c r="B863" s="3"/>
      <c r="C863" s="3"/>
      <c r="D863" s="10"/>
      <c r="E863" s="11"/>
      <c r="F863" s="11"/>
      <c r="G863" s="16" t="s">
        <v>15</v>
      </c>
      <c r="H863" s="17" t="s">
        <v>16</v>
      </c>
      <c r="I863" s="18" t="s">
        <v>17</v>
      </c>
      <c r="J863" s="19">
        <v>0</v>
      </c>
      <c r="K863" s="13"/>
      <c r="L863" s="20"/>
      <c r="M863" s="10"/>
      <c r="N863" s="15"/>
      <c r="O863" s="11"/>
      <c r="P863" s="16" t="s">
        <v>15</v>
      </c>
      <c r="Q863" s="17" t="s">
        <v>16</v>
      </c>
      <c r="R863" s="18" t="s">
        <v>17</v>
      </c>
      <c r="S863" s="19">
        <v>0</v>
      </c>
      <c r="T863" s="8"/>
      <c r="U863" s="9"/>
    </row>
    <row r="864" spans="1:21" x14ac:dyDescent="0.25">
      <c r="A864" s="21"/>
      <c r="B864" s="22"/>
      <c r="C864" s="23"/>
      <c r="D864" s="24"/>
      <c r="E864" s="25"/>
      <c r="F864" s="25"/>
      <c r="G864" s="26"/>
      <c r="H864" s="27"/>
      <c r="I864" s="28"/>
      <c r="J864" s="29"/>
      <c r="K864" s="30"/>
      <c r="L864" s="30"/>
      <c r="M864" s="24"/>
      <c r="N864" s="25"/>
      <c r="O864" s="25"/>
      <c r="P864" s="26"/>
      <c r="Q864" s="27"/>
      <c r="R864" s="28"/>
      <c r="S864" s="29"/>
      <c r="T864" s="31"/>
      <c r="U864" s="32"/>
    </row>
    <row r="865" spans="1:21" x14ac:dyDescent="0.25">
      <c r="A865" s="33"/>
      <c r="B865" s="33">
        <v>596</v>
      </c>
      <c r="C865" s="34"/>
      <c r="D865" s="35"/>
      <c r="E865" s="36"/>
      <c r="F865" s="37"/>
      <c r="G865" s="38"/>
      <c r="H865" s="38"/>
      <c r="I865" s="38"/>
      <c r="J865" s="38"/>
      <c r="K865" s="38">
        <f>((SUM(H867:H878)*H866)+(SUM(G867:G878)*G866)+(SUM(I867:I878)*I866))/1000</f>
        <v>0</v>
      </c>
      <c r="L865" s="38" t="e">
        <f>T865*100/M865</f>
        <v>#DIV/0!</v>
      </c>
      <c r="M865" s="35"/>
      <c r="N865" s="36"/>
      <c r="O865" s="37"/>
      <c r="P865" s="38"/>
      <c r="Q865" s="38"/>
      <c r="R865" s="38"/>
      <c r="S865" s="38"/>
      <c r="T865" s="39">
        <f>((SUM(Q867:Q878)*Q866)+(SUM(P867:P878)*P866)+(SUM(R867:R878)*R866))/1000</f>
        <v>0</v>
      </c>
      <c r="U865" s="39" t="e">
        <f>T865*100/M865</f>
        <v>#DIV/0!</v>
      </c>
    </row>
    <row r="866" spans="1:21" x14ac:dyDescent="0.25">
      <c r="A866" s="33"/>
      <c r="B866" s="40"/>
      <c r="C866" s="13"/>
      <c r="D866" s="40"/>
      <c r="E866" s="41" t="s">
        <v>19</v>
      </c>
      <c r="F866" s="42"/>
      <c r="G866" s="43"/>
      <c r="H866" s="43"/>
      <c r="I866" s="43"/>
      <c r="J866" s="43"/>
      <c r="K866" s="38"/>
      <c r="L866" s="38"/>
      <c r="M866" s="40"/>
      <c r="N866" s="41" t="s">
        <v>19</v>
      </c>
      <c r="O866" s="42"/>
      <c r="P866" s="43"/>
      <c r="Q866" s="43"/>
      <c r="R866" s="43"/>
      <c r="S866" s="38"/>
      <c r="T866" s="44"/>
      <c r="U866" s="45"/>
    </row>
    <row r="867" spans="1:21" x14ac:dyDescent="0.25">
      <c r="A867" s="33"/>
      <c r="B867" s="40"/>
      <c r="C867" s="13"/>
      <c r="D867" s="40"/>
      <c r="E867" s="46"/>
      <c r="F867" s="47" t="s">
        <v>22</v>
      </c>
      <c r="G867" s="38"/>
      <c r="H867" s="38"/>
      <c r="I867" s="38"/>
      <c r="J867" s="38"/>
      <c r="K867" s="38">
        <f>(G867*$G$7+H867*$H$7+I867*$I$7)/1000</f>
        <v>0</v>
      </c>
      <c r="L867" s="38"/>
      <c r="M867" s="40"/>
      <c r="N867" s="46"/>
      <c r="O867" s="47" t="s">
        <v>22</v>
      </c>
      <c r="P867" s="38"/>
      <c r="Q867" s="38"/>
      <c r="R867" s="38"/>
      <c r="S867" s="38"/>
      <c r="T867" s="44">
        <f t="shared" ref="T867:T878" si="90">(P867*$P$7+Q867*$Q$7+R867*$R$7)/1000</f>
        <v>0</v>
      </c>
      <c r="U867" s="45"/>
    </row>
    <row r="868" spans="1:21" x14ac:dyDescent="0.25">
      <c r="A868" s="33"/>
      <c r="B868" s="40"/>
      <c r="C868" s="13"/>
      <c r="D868" s="40"/>
      <c r="E868" s="46"/>
      <c r="F868" s="47" t="s">
        <v>22</v>
      </c>
      <c r="G868" s="38"/>
      <c r="H868" s="38"/>
      <c r="I868" s="38"/>
      <c r="J868" s="38"/>
      <c r="K868" s="38">
        <f t="shared" ref="K868:K878" si="91">(G868*$G$7+H868*$H$7+I868*$I$7)/1000</f>
        <v>0</v>
      </c>
      <c r="L868" s="38"/>
      <c r="M868" s="40"/>
      <c r="N868" s="48"/>
      <c r="O868" s="47" t="s">
        <v>22</v>
      </c>
      <c r="P868" s="38"/>
      <c r="Q868" s="38"/>
      <c r="R868" s="38"/>
      <c r="S868" s="38"/>
      <c r="T868" s="44">
        <f t="shared" si="90"/>
        <v>0</v>
      </c>
      <c r="U868" s="45"/>
    </row>
    <row r="869" spans="1:21" x14ac:dyDescent="0.25">
      <c r="A869" s="33"/>
      <c r="B869" s="40"/>
      <c r="C869" s="13"/>
      <c r="D869" s="40"/>
      <c r="E869" s="46"/>
      <c r="F869" s="47" t="s">
        <v>22</v>
      </c>
      <c r="G869" s="38"/>
      <c r="H869" s="38"/>
      <c r="I869" s="38"/>
      <c r="J869" s="38"/>
      <c r="K869" s="38">
        <f t="shared" si="91"/>
        <v>0</v>
      </c>
      <c r="L869" s="38"/>
      <c r="M869" s="40"/>
      <c r="N869" s="46"/>
      <c r="O869" s="47" t="s">
        <v>22</v>
      </c>
      <c r="P869" s="38"/>
      <c r="Q869" s="38"/>
      <c r="R869" s="38"/>
      <c r="S869" s="38"/>
      <c r="T869" s="44">
        <f t="shared" si="90"/>
        <v>0</v>
      </c>
      <c r="U869" s="45"/>
    </row>
    <row r="870" spans="1:21" x14ac:dyDescent="0.25">
      <c r="A870" s="33"/>
      <c r="B870" s="40"/>
      <c r="C870" s="13"/>
      <c r="D870" s="40"/>
      <c r="E870" s="46"/>
      <c r="F870" s="47" t="s">
        <v>22</v>
      </c>
      <c r="G870" s="38"/>
      <c r="H870" s="38"/>
      <c r="I870" s="38"/>
      <c r="J870" s="38"/>
      <c r="K870" s="38">
        <f t="shared" si="91"/>
        <v>0</v>
      </c>
      <c r="L870" s="38"/>
      <c r="M870" s="40"/>
      <c r="N870" s="48"/>
      <c r="O870" s="47" t="s">
        <v>22</v>
      </c>
      <c r="P870" s="38"/>
      <c r="Q870" s="38"/>
      <c r="R870" s="38"/>
      <c r="S870" s="38"/>
      <c r="T870" s="44">
        <f t="shared" si="90"/>
        <v>0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22</v>
      </c>
      <c r="G871" s="38"/>
      <c r="H871" s="38"/>
      <c r="I871" s="38"/>
      <c r="J871" s="38"/>
      <c r="K871" s="38">
        <f t="shared" si="91"/>
        <v>0</v>
      </c>
      <c r="L871" s="38"/>
      <c r="M871" s="40"/>
      <c r="N871" s="46"/>
      <c r="O871" s="47" t="s">
        <v>22</v>
      </c>
      <c r="P871" s="38"/>
      <c r="Q871" s="38"/>
      <c r="R871" s="38"/>
      <c r="S871" s="38"/>
      <c r="T871" s="44">
        <f t="shared" si="90"/>
        <v>0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22</v>
      </c>
      <c r="G872" s="38"/>
      <c r="H872" s="38"/>
      <c r="I872" s="38"/>
      <c r="J872" s="38"/>
      <c r="K872" s="38">
        <f t="shared" si="91"/>
        <v>0</v>
      </c>
      <c r="L872" s="38"/>
      <c r="M872" s="40"/>
      <c r="N872" s="46"/>
      <c r="O872" s="47" t="s">
        <v>22</v>
      </c>
      <c r="P872" s="38"/>
      <c r="Q872" s="38"/>
      <c r="R872" s="38"/>
      <c r="S872" s="38"/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22</v>
      </c>
      <c r="G873" s="38"/>
      <c r="H873" s="38"/>
      <c r="I873" s="38"/>
      <c r="J873" s="38"/>
      <c r="K873" s="38">
        <f t="shared" si="91"/>
        <v>0</v>
      </c>
      <c r="L873" s="38"/>
      <c r="M873" s="40"/>
      <c r="N873" s="46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22</v>
      </c>
      <c r="G874" s="38"/>
      <c r="H874" s="38"/>
      <c r="I874" s="38"/>
      <c r="J874" s="38"/>
      <c r="K874" s="38">
        <f t="shared" si="91"/>
        <v>0</v>
      </c>
      <c r="L874" s="38"/>
      <c r="M874" s="40"/>
      <c r="N874" s="46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A875" s="33"/>
      <c r="B875" s="40"/>
      <c r="C875" s="13"/>
      <c r="D875" s="40"/>
      <c r="E875" s="46"/>
      <c r="F875" s="47" t="s">
        <v>22</v>
      </c>
      <c r="G875" s="38"/>
      <c r="H875" s="38"/>
      <c r="I875" s="38"/>
      <c r="J875" s="38"/>
      <c r="K875" s="38">
        <f t="shared" si="91"/>
        <v>0</v>
      </c>
      <c r="L875" s="38"/>
      <c r="M875" s="40"/>
      <c r="N875" s="48"/>
      <c r="O875" s="47" t="s">
        <v>22</v>
      </c>
      <c r="P875" s="38"/>
      <c r="Q875" s="38"/>
      <c r="R875" s="38"/>
      <c r="S875" s="38"/>
      <c r="T875" s="44">
        <f t="shared" si="90"/>
        <v>0</v>
      </c>
      <c r="U875" s="45"/>
    </row>
    <row r="876" spans="1:21" x14ac:dyDescent="0.25">
      <c r="A876" s="33"/>
      <c r="B876" s="40"/>
      <c r="C876" s="13"/>
      <c r="D876" s="40"/>
      <c r="E876" s="46"/>
      <c r="F876" s="47" t="s">
        <v>22</v>
      </c>
      <c r="G876" s="38"/>
      <c r="H876" s="38"/>
      <c r="I876" s="38"/>
      <c r="J876" s="38"/>
      <c r="K876" s="38">
        <f t="shared" si="91"/>
        <v>0</v>
      </c>
      <c r="L876" s="38"/>
      <c r="M876" s="40"/>
      <c r="N876" s="48"/>
      <c r="O876" s="47" t="s">
        <v>22</v>
      </c>
      <c r="P876" s="38"/>
      <c r="Q876" s="38"/>
      <c r="R876" s="38"/>
      <c r="S876" s="38"/>
      <c r="T876" s="44">
        <f t="shared" si="90"/>
        <v>0</v>
      </c>
      <c r="U876" s="45"/>
    </row>
    <row r="877" spans="1:21" x14ac:dyDescent="0.25">
      <c r="A877" s="33"/>
      <c r="B877" s="40"/>
      <c r="C877" s="13"/>
      <c r="D877" s="40"/>
      <c r="E877" s="46"/>
      <c r="F877" s="47" t="s">
        <v>22</v>
      </c>
      <c r="G877" s="38"/>
      <c r="H877" s="38"/>
      <c r="I877" s="38"/>
      <c r="J877" s="38"/>
      <c r="K877" s="38">
        <f t="shared" si="91"/>
        <v>0</v>
      </c>
      <c r="L877" s="38"/>
      <c r="M877" s="40"/>
      <c r="N877" s="48"/>
      <c r="O877" s="47" t="s">
        <v>22</v>
      </c>
      <c r="P877" s="38"/>
      <c r="Q877" s="38"/>
      <c r="R877" s="38"/>
      <c r="S877" s="38"/>
      <c r="T877" s="44">
        <f t="shared" si="90"/>
        <v>0</v>
      </c>
      <c r="U877" s="45"/>
    </row>
    <row r="878" spans="1:21" x14ac:dyDescent="0.25">
      <c r="A878" s="33"/>
      <c r="B878" s="40"/>
      <c r="C878" s="13"/>
      <c r="D878" s="40"/>
      <c r="E878" s="46"/>
      <c r="F878" s="47" t="s">
        <v>22</v>
      </c>
      <c r="G878" s="38"/>
      <c r="H878" s="38"/>
      <c r="I878" s="38"/>
      <c r="J878" s="38"/>
      <c r="K878" s="38">
        <f t="shared" si="91"/>
        <v>0</v>
      </c>
      <c r="L878" s="38"/>
      <c r="M878" s="40"/>
      <c r="N878" s="49"/>
      <c r="O878" s="47" t="s">
        <v>22</v>
      </c>
      <c r="P878" s="38"/>
      <c r="Q878" s="38"/>
      <c r="R878" s="38"/>
      <c r="S878" s="38"/>
      <c r="T878" s="44">
        <f t="shared" si="90"/>
        <v>0</v>
      </c>
      <c r="U878" s="45"/>
    </row>
    <row r="879" spans="1:21" x14ac:dyDescent="0.25">
      <c r="E879" t="s">
        <v>0</v>
      </c>
      <c r="F879" s="1"/>
      <c r="G879" s="1">
        <v>45668</v>
      </c>
    </row>
    <row r="880" spans="1:21" x14ac:dyDescent="0.25">
      <c r="A880" s="2" t="s">
        <v>1</v>
      </c>
      <c r="B880" s="3" t="s">
        <v>2</v>
      </c>
      <c r="C880" s="3" t="s">
        <v>3</v>
      </c>
      <c r="D880" s="4" t="s">
        <v>4</v>
      </c>
      <c r="E880" s="4"/>
      <c r="F880" s="5"/>
      <c r="G880" s="5"/>
      <c r="H880" s="5"/>
      <c r="I880" s="5"/>
      <c r="J880" s="5"/>
      <c r="K880" s="6" t="s">
        <v>5</v>
      </c>
      <c r="L880" s="7"/>
      <c r="M880" s="4" t="s">
        <v>6</v>
      </c>
      <c r="N880" s="4"/>
      <c r="O880" s="5"/>
      <c r="P880" s="5"/>
      <c r="Q880" s="5"/>
      <c r="R880" s="5"/>
      <c r="S880" s="5"/>
      <c r="T880" s="8" t="s">
        <v>7</v>
      </c>
      <c r="U880" s="9" t="s">
        <v>8</v>
      </c>
    </row>
    <row r="881" spans="1:21" ht="25.5" x14ac:dyDescent="0.25">
      <c r="A881" s="2"/>
      <c r="B881" s="3"/>
      <c r="C881" s="3"/>
      <c r="D881" s="10" t="s">
        <v>9</v>
      </c>
      <c r="E881" s="11" t="s">
        <v>10</v>
      </c>
      <c r="F881" s="11" t="s">
        <v>11</v>
      </c>
      <c r="G881" s="12" t="s">
        <v>12</v>
      </c>
      <c r="H881" s="13"/>
      <c r="I881" s="13"/>
      <c r="J881" s="13"/>
      <c r="K881" s="13"/>
      <c r="L881" s="14" t="s">
        <v>13</v>
      </c>
      <c r="M881" s="10" t="s">
        <v>9</v>
      </c>
      <c r="N881" s="15" t="s">
        <v>14</v>
      </c>
      <c r="O881" s="11" t="s">
        <v>11</v>
      </c>
      <c r="P881" s="12" t="s">
        <v>12</v>
      </c>
      <c r="Q881" s="13"/>
      <c r="R881" s="13"/>
      <c r="S881" s="13"/>
      <c r="T881" s="8"/>
      <c r="U881" s="9"/>
    </row>
    <row r="882" spans="1:21" x14ac:dyDescent="0.25">
      <c r="A882" s="2"/>
      <c r="B882" s="3"/>
      <c r="C882" s="3"/>
      <c r="D882" s="10"/>
      <c r="E882" s="11"/>
      <c r="F882" s="11"/>
      <c r="G882" s="16" t="s">
        <v>15</v>
      </c>
      <c r="H882" s="17" t="s">
        <v>16</v>
      </c>
      <c r="I882" s="18" t="s">
        <v>17</v>
      </c>
      <c r="J882" s="19">
        <v>0</v>
      </c>
      <c r="K882" s="13"/>
      <c r="L882" s="20"/>
      <c r="M882" s="10"/>
      <c r="N882" s="15"/>
      <c r="O882" s="11"/>
      <c r="P882" s="16" t="s">
        <v>15</v>
      </c>
      <c r="Q882" s="17" t="s">
        <v>16</v>
      </c>
      <c r="R882" s="18" t="s">
        <v>17</v>
      </c>
      <c r="S882" s="19">
        <v>0</v>
      </c>
      <c r="T882" s="8"/>
      <c r="U882" s="9"/>
    </row>
    <row r="883" spans="1:21" x14ac:dyDescent="0.25">
      <c r="A883" s="21"/>
      <c r="B883" s="22"/>
      <c r="C883" s="23"/>
      <c r="D883" s="24"/>
      <c r="E883" s="25"/>
      <c r="F883" s="25"/>
      <c r="G883" s="26"/>
      <c r="H883" s="27"/>
      <c r="I883" s="28"/>
      <c r="J883" s="29"/>
      <c r="K883" s="30"/>
      <c r="L883" s="30"/>
      <c r="M883" s="24"/>
      <c r="N883" s="25"/>
      <c r="O883" s="25"/>
      <c r="P883" s="26"/>
      <c r="Q883" s="27"/>
      <c r="R883" s="28"/>
      <c r="S883" s="29"/>
      <c r="T883" s="31"/>
      <c r="U883" s="32"/>
    </row>
    <row r="884" spans="1:21" x14ac:dyDescent="0.25">
      <c r="A884" s="33"/>
      <c r="B884" s="33">
        <v>597</v>
      </c>
      <c r="C884" s="34"/>
      <c r="D884" s="35">
        <v>100</v>
      </c>
      <c r="E884" s="36"/>
      <c r="F884" s="37"/>
      <c r="G884" s="38"/>
      <c r="H884" s="38"/>
      <c r="I884" s="38"/>
      <c r="J884" s="38"/>
      <c r="K884" s="38">
        <f>((SUM(H886:H897)*H885)+(SUM(G886:G897)*G885)+(SUM(I886:I897)*I885))/1000</f>
        <v>7.22</v>
      </c>
      <c r="L884" s="38" t="e">
        <f>T884*100/M884</f>
        <v>#DIV/0!</v>
      </c>
      <c r="M884" s="35"/>
      <c r="N884" s="36"/>
      <c r="O884" s="37"/>
      <c r="P884" s="38"/>
      <c r="Q884" s="38"/>
      <c r="R884" s="38"/>
      <c r="S884" s="38"/>
      <c r="T884" s="39">
        <f>((SUM(Q886:Q897)*Q885)+(SUM(P886:P897)*P885)+(SUM(R886:R897)*R885))/1000</f>
        <v>0</v>
      </c>
      <c r="U884" s="39" t="e">
        <f>T884*100/M884</f>
        <v>#DIV/0!</v>
      </c>
    </row>
    <row r="885" spans="1:21" x14ac:dyDescent="0.25">
      <c r="A885" s="33"/>
      <c r="B885" s="40"/>
      <c r="C885" s="13"/>
      <c r="D885" s="40"/>
      <c r="E885" s="41" t="s">
        <v>19</v>
      </c>
      <c r="F885" s="42"/>
      <c r="G885" s="43">
        <v>226</v>
      </c>
      <c r="H885" s="43">
        <v>225</v>
      </c>
      <c r="I885" s="43">
        <v>226</v>
      </c>
      <c r="J885" s="43"/>
      <c r="K885" s="38"/>
      <c r="L885" s="38"/>
      <c r="M885" s="40"/>
      <c r="N885" s="41" t="s">
        <v>19</v>
      </c>
      <c r="O885" s="42"/>
      <c r="P885" s="43"/>
      <c r="Q885" s="43"/>
      <c r="R885" s="43"/>
      <c r="S885" s="38"/>
      <c r="T885" s="44"/>
      <c r="U885" s="45"/>
    </row>
    <row r="886" spans="1:21" x14ac:dyDescent="0.25">
      <c r="A886" s="33"/>
      <c r="B886" s="40"/>
      <c r="C886" s="13"/>
      <c r="D886" s="40"/>
      <c r="E886" s="46"/>
      <c r="F886" s="47" t="s">
        <v>30</v>
      </c>
      <c r="G886" s="38">
        <v>15</v>
      </c>
      <c r="H886" s="38">
        <v>12</v>
      </c>
      <c r="I886" s="38">
        <v>5</v>
      </c>
      <c r="J886" s="38">
        <v>12</v>
      </c>
      <c r="K886" s="38">
        <f>(G886*$G$7+H886*$H$7+I886*$I$7)/1000</f>
        <v>0</v>
      </c>
      <c r="L886" s="38"/>
      <c r="M886" s="40"/>
      <c r="N886" s="46"/>
      <c r="O886" s="47" t="s">
        <v>22</v>
      </c>
      <c r="P886" s="38"/>
      <c r="Q886" s="38"/>
      <c r="R886" s="38"/>
      <c r="S886" s="38"/>
      <c r="T886" s="44">
        <f t="shared" ref="T886:T897" si="92">(P886*$P$7+Q886*$Q$7+R886*$R$7)/1000</f>
        <v>0</v>
      </c>
      <c r="U886" s="45"/>
    </row>
    <row r="887" spans="1:21" x14ac:dyDescent="0.25">
      <c r="A887" s="33"/>
      <c r="B887" s="40"/>
      <c r="C887" s="13"/>
      <c r="D887" s="40"/>
      <c r="E887" s="46"/>
      <c r="F887" s="47" t="s">
        <v>31</v>
      </c>
      <c r="G887" s="38">
        <v>0</v>
      </c>
      <c r="H887" s="38">
        <v>0</v>
      </c>
      <c r="I887" s="38">
        <v>0</v>
      </c>
      <c r="J887" s="38">
        <v>0</v>
      </c>
      <c r="K887" s="38">
        <f t="shared" ref="K887:K897" si="93">(G887*$G$7+H887*$H$7+I887*$I$7)/1000</f>
        <v>0</v>
      </c>
      <c r="L887" s="38"/>
      <c r="M887" s="40"/>
      <c r="N887" s="48"/>
      <c r="O887" s="47" t="s">
        <v>22</v>
      </c>
      <c r="P887" s="38"/>
      <c r="Q887" s="38"/>
      <c r="R887" s="38"/>
      <c r="S887" s="38"/>
      <c r="T887" s="44">
        <f t="shared" si="92"/>
        <v>0</v>
      </c>
      <c r="U887" s="45"/>
    </row>
    <row r="888" spans="1:21" x14ac:dyDescent="0.25">
      <c r="A888" s="33"/>
      <c r="B888" s="40"/>
      <c r="C888" s="13"/>
      <c r="D888" s="40"/>
      <c r="E888" s="46"/>
      <c r="F888" s="47" t="s">
        <v>36</v>
      </c>
      <c r="G888" s="38"/>
      <c r="H888" s="38"/>
      <c r="I888" s="38"/>
      <c r="J888" s="38"/>
      <c r="K888" s="38">
        <f t="shared" si="93"/>
        <v>0</v>
      </c>
      <c r="L888" s="38"/>
      <c r="M888" s="40"/>
      <c r="N888" s="46"/>
      <c r="O888" s="47" t="s">
        <v>22</v>
      </c>
      <c r="P888" s="38"/>
      <c r="Q888" s="38"/>
      <c r="R888" s="38"/>
      <c r="S888" s="38"/>
      <c r="T888" s="44">
        <f t="shared" si="92"/>
        <v>0</v>
      </c>
      <c r="U888" s="45"/>
    </row>
    <row r="889" spans="1:21" x14ac:dyDescent="0.25">
      <c r="A889" s="33"/>
      <c r="B889" s="40"/>
      <c r="C889" s="13"/>
      <c r="D889" s="40"/>
      <c r="E889" s="46"/>
      <c r="F889" s="47" t="s">
        <v>22</v>
      </c>
      <c r="G889" s="38"/>
      <c r="H889" s="38"/>
      <c r="I889" s="38"/>
      <c r="J889" s="38"/>
      <c r="K889" s="38">
        <f t="shared" si="93"/>
        <v>0</v>
      </c>
      <c r="L889" s="38"/>
      <c r="M889" s="40"/>
      <c r="N889" s="48"/>
      <c r="O889" s="47" t="s">
        <v>22</v>
      </c>
      <c r="P889" s="38"/>
      <c r="Q889" s="38"/>
      <c r="R889" s="38"/>
      <c r="S889" s="38"/>
      <c r="T889" s="44">
        <f t="shared" si="92"/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22</v>
      </c>
      <c r="G890" s="38"/>
      <c r="H890" s="38"/>
      <c r="I890" s="38"/>
      <c r="J890" s="38"/>
      <c r="K890" s="38">
        <f t="shared" si="93"/>
        <v>0</v>
      </c>
      <c r="L890" s="38"/>
      <c r="M890" s="40"/>
      <c r="N890" s="46"/>
      <c r="O890" s="47" t="s">
        <v>22</v>
      </c>
      <c r="P890" s="38"/>
      <c r="Q890" s="38"/>
      <c r="R890" s="38"/>
      <c r="S890" s="38"/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22</v>
      </c>
      <c r="G891" s="38"/>
      <c r="H891" s="38"/>
      <c r="I891" s="38"/>
      <c r="J891" s="38"/>
      <c r="K891" s="38">
        <f t="shared" si="93"/>
        <v>0</v>
      </c>
      <c r="L891" s="38"/>
      <c r="M891" s="40"/>
      <c r="N891" s="46"/>
      <c r="O891" s="47" t="s">
        <v>22</v>
      </c>
      <c r="P891" s="38"/>
      <c r="Q891" s="38"/>
      <c r="R891" s="38"/>
      <c r="S891" s="38"/>
      <c r="T891" s="44">
        <f t="shared" si="92"/>
        <v>0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22</v>
      </c>
      <c r="G892" s="38"/>
      <c r="H892" s="38"/>
      <c r="I892" s="38"/>
      <c r="J892" s="38"/>
      <c r="K892" s="38">
        <f t="shared" si="93"/>
        <v>0</v>
      </c>
      <c r="L892" s="38"/>
      <c r="M892" s="40"/>
      <c r="N892" s="46"/>
      <c r="O892" s="47" t="s">
        <v>22</v>
      </c>
      <c r="P892" s="38"/>
      <c r="Q892" s="38"/>
      <c r="R892" s="38"/>
      <c r="S892" s="38"/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22</v>
      </c>
      <c r="G893" s="38"/>
      <c r="H893" s="38"/>
      <c r="I893" s="38"/>
      <c r="J893" s="38"/>
      <c r="K893" s="38">
        <f t="shared" si="93"/>
        <v>0</v>
      </c>
      <c r="L893" s="38"/>
      <c r="M893" s="40"/>
      <c r="N893" s="46"/>
      <c r="O893" s="47" t="s">
        <v>22</v>
      </c>
      <c r="P893" s="38"/>
      <c r="Q893" s="38"/>
      <c r="R893" s="38"/>
      <c r="S893" s="38"/>
      <c r="T893" s="44">
        <f t="shared" si="92"/>
        <v>0</v>
      </c>
      <c r="U893" s="45"/>
    </row>
    <row r="894" spans="1:21" x14ac:dyDescent="0.25">
      <c r="A894" s="33"/>
      <c r="B894" s="40"/>
      <c r="C894" s="13"/>
      <c r="D894" s="40"/>
      <c r="E894" s="46"/>
      <c r="F894" s="47" t="s">
        <v>22</v>
      </c>
      <c r="G894" s="38"/>
      <c r="H894" s="38"/>
      <c r="I894" s="38"/>
      <c r="J894" s="38"/>
      <c r="K894" s="38">
        <f t="shared" si="93"/>
        <v>0</v>
      </c>
      <c r="L894" s="38"/>
      <c r="M894" s="40"/>
      <c r="N894" s="48"/>
      <c r="O894" s="47" t="s">
        <v>22</v>
      </c>
      <c r="P894" s="38"/>
      <c r="Q894" s="38"/>
      <c r="R894" s="38"/>
      <c r="S894" s="38"/>
      <c r="T894" s="44">
        <f t="shared" si="92"/>
        <v>0</v>
      </c>
      <c r="U894" s="45"/>
    </row>
    <row r="895" spans="1:21" x14ac:dyDescent="0.25">
      <c r="A895" s="33"/>
      <c r="B895" s="40"/>
      <c r="C895" s="13"/>
      <c r="D895" s="40"/>
      <c r="E895" s="46"/>
      <c r="F895" s="47" t="s">
        <v>22</v>
      </c>
      <c r="G895" s="38"/>
      <c r="H895" s="38"/>
      <c r="I895" s="38"/>
      <c r="J895" s="38"/>
      <c r="K895" s="38">
        <f t="shared" si="93"/>
        <v>0</v>
      </c>
      <c r="L895" s="38"/>
      <c r="M895" s="40"/>
      <c r="N895" s="48"/>
      <c r="O895" s="47" t="s">
        <v>22</v>
      </c>
      <c r="P895" s="38"/>
      <c r="Q895" s="38"/>
      <c r="R895" s="38"/>
      <c r="S895" s="38"/>
      <c r="T895" s="44">
        <f t="shared" si="92"/>
        <v>0</v>
      </c>
      <c r="U895" s="45"/>
    </row>
    <row r="896" spans="1:21" x14ac:dyDescent="0.25">
      <c r="A896" s="33"/>
      <c r="B896" s="40"/>
      <c r="C896" s="13"/>
      <c r="D896" s="40"/>
      <c r="E896" s="46"/>
      <c r="F896" s="47" t="s">
        <v>22</v>
      </c>
      <c r="G896" s="38"/>
      <c r="H896" s="38"/>
      <c r="I896" s="38"/>
      <c r="J896" s="38"/>
      <c r="K896" s="38">
        <f t="shared" si="93"/>
        <v>0</v>
      </c>
      <c r="L896" s="38"/>
      <c r="M896" s="40"/>
      <c r="N896" s="48"/>
      <c r="O896" s="47" t="s">
        <v>22</v>
      </c>
      <c r="P896" s="38"/>
      <c r="Q896" s="38"/>
      <c r="R896" s="38"/>
      <c r="S896" s="38"/>
      <c r="T896" s="44">
        <f t="shared" si="92"/>
        <v>0</v>
      </c>
      <c r="U896" s="45"/>
    </row>
    <row r="897" spans="1:21" x14ac:dyDescent="0.25">
      <c r="A897" s="33"/>
      <c r="B897" s="40"/>
      <c r="C897" s="13"/>
      <c r="D897" s="40"/>
      <c r="E897" s="46"/>
      <c r="F897" s="47" t="s">
        <v>22</v>
      </c>
      <c r="G897" s="38"/>
      <c r="H897" s="38"/>
      <c r="I897" s="38"/>
      <c r="J897" s="38"/>
      <c r="K897" s="38">
        <f t="shared" si="93"/>
        <v>0</v>
      </c>
      <c r="L897" s="38"/>
      <c r="M897" s="40"/>
      <c r="N897" s="49"/>
      <c r="O897" s="47" t="s">
        <v>22</v>
      </c>
      <c r="P897" s="38"/>
      <c r="Q897" s="38"/>
      <c r="R897" s="38"/>
      <c r="S897" s="38"/>
      <c r="T897" s="44">
        <f t="shared" si="92"/>
        <v>0</v>
      </c>
      <c r="U897" s="45"/>
    </row>
    <row r="898" spans="1:21" x14ac:dyDescent="0.25">
      <c r="E898" t="s">
        <v>0</v>
      </c>
      <c r="F898" s="1"/>
      <c r="G898" s="1">
        <v>45636</v>
      </c>
    </row>
    <row r="899" spans="1:21" x14ac:dyDescent="0.25">
      <c r="A899" s="2" t="s">
        <v>1</v>
      </c>
      <c r="B899" s="3" t="s">
        <v>2</v>
      </c>
      <c r="C899" s="3" t="s">
        <v>3</v>
      </c>
      <c r="D899" s="4" t="s">
        <v>4</v>
      </c>
      <c r="E899" s="4"/>
      <c r="F899" s="5"/>
      <c r="G899" s="5"/>
      <c r="H899" s="5"/>
      <c r="I899" s="5"/>
      <c r="J899" s="5"/>
      <c r="K899" s="6" t="s">
        <v>5</v>
      </c>
      <c r="L899" s="7"/>
      <c r="M899" s="4" t="s">
        <v>6</v>
      </c>
      <c r="N899" s="4"/>
      <c r="O899" s="5"/>
      <c r="P899" s="5"/>
      <c r="Q899" s="5"/>
      <c r="R899" s="5"/>
      <c r="S899" s="5"/>
      <c r="T899" s="8" t="s">
        <v>7</v>
      </c>
      <c r="U899" s="9" t="s">
        <v>8</v>
      </c>
    </row>
    <row r="900" spans="1:21" ht="25.5" x14ac:dyDescent="0.25">
      <c r="A900" s="2"/>
      <c r="B900" s="3"/>
      <c r="C900" s="3"/>
      <c r="D900" s="10" t="s">
        <v>9</v>
      </c>
      <c r="E900" s="11" t="s">
        <v>10</v>
      </c>
      <c r="F900" s="11" t="s">
        <v>11</v>
      </c>
      <c r="G900" s="12" t="s">
        <v>12</v>
      </c>
      <c r="H900" s="13"/>
      <c r="I900" s="13"/>
      <c r="J900" s="13"/>
      <c r="K900" s="13"/>
      <c r="L900" s="14" t="s">
        <v>13</v>
      </c>
      <c r="M900" s="10" t="s">
        <v>9</v>
      </c>
      <c r="N900" s="15" t="s">
        <v>14</v>
      </c>
      <c r="O900" s="11" t="s">
        <v>11</v>
      </c>
      <c r="P900" s="12" t="s">
        <v>12</v>
      </c>
      <c r="Q900" s="13"/>
      <c r="R900" s="13"/>
      <c r="S900" s="13"/>
      <c r="T900" s="8"/>
      <c r="U900" s="9"/>
    </row>
    <row r="901" spans="1:21" x14ac:dyDescent="0.25">
      <c r="A901" s="2"/>
      <c r="B901" s="3"/>
      <c r="C901" s="3"/>
      <c r="D901" s="10"/>
      <c r="E901" s="11"/>
      <c r="F901" s="11"/>
      <c r="G901" s="16" t="s">
        <v>15</v>
      </c>
      <c r="H901" s="17" t="s">
        <v>16</v>
      </c>
      <c r="I901" s="18" t="s">
        <v>17</v>
      </c>
      <c r="J901" s="19">
        <v>0</v>
      </c>
      <c r="K901" s="13"/>
      <c r="L901" s="20"/>
      <c r="M901" s="10"/>
      <c r="N901" s="15"/>
      <c r="O901" s="11"/>
      <c r="P901" s="16" t="s">
        <v>15</v>
      </c>
      <c r="Q901" s="17" t="s">
        <v>16</v>
      </c>
      <c r="R901" s="18" t="s">
        <v>17</v>
      </c>
      <c r="S901" s="19">
        <v>0</v>
      </c>
      <c r="T901" s="8"/>
      <c r="U901" s="9"/>
    </row>
    <row r="902" spans="1:21" x14ac:dyDescent="0.25">
      <c r="A902" s="21"/>
      <c r="B902" s="22"/>
      <c r="C902" s="23"/>
      <c r="D902" s="24"/>
      <c r="E902" s="25"/>
      <c r="F902" s="25"/>
      <c r="G902" s="26"/>
      <c r="H902" s="27"/>
      <c r="I902" s="28"/>
      <c r="J902" s="29"/>
      <c r="K902" s="30"/>
      <c r="L902" s="30"/>
      <c r="M902" s="24"/>
      <c r="N902" s="25"/>
      <c r="O902" s="25"/>
      <c r="P902" s="26"/>
      <c r="Q902" s="27"/>
      <c r="R902" s="28"/>
      <c r="S902" s="29"/>
      <c r="T902" s="31"/>
      <c r="U902" s="32"/>
    </row>
    <row r="903" spans="1:21" x14ac:dyDescent="0.25">
      <c r="A903" s="33"/>
      <c r="B903" s="33">
        <v>598</v>
      </c>
      <c r="C903" s="34"/>
      <c r="D903" s="35">
        <v>180</v>
      </c>
      <c r="E903" s="36"/>
      <c r="F903" s="37"/>
      <c r="G903" s="38"/>
      <c r="H903" s="38"/>
      <c r="I903" s="38"/>
      <c r="J903" s="38"/>
      <c r="K903" s="38">
        <f>((SUM(H905:H916)*H904)+(SUM(G905:G916)*G904)+(SUM(I905:I916)*I904))/1000</f>
        <v>0</v>
      </c>
      <c r="L903" s="38" t="e">
        <f>T903*100/M903</f>
        <v>#DIV/0!</v>
      </c>
      <c r="M903" s="35"/>
      <c r="N903" s="36"/>
      <c r="O903" s="37"/>
      <c r="P903" s="38"/>
      <c r="Q903" s="38"/>
      <c r="R903" s="38"/>
      <c r="S903" s="38"/>
      <c r="T903" s="39">
        <f>((SUM(Q905:Q916)*Q904)+(SUM(P905:P916)*P904)+(SUM(R905:R916)*R904))/1000</f>
        <v>0</v>
      </c>
      <c r="U903" s="39" t="e">
        <f>T903*100/M903</f>
        <v>#DIV/0!</v>
      </c>
    </row>
    <row r="904" spans="1:21" x14ac:dyDescent="0.25">
      <c r="A904" s="33"/>
      <c r="B904" s="40"/>
      <c r="C904" s="13"/>
      <c r="D904" s="40"/>
      <c r="E904" s="41" t="s">
        <v>19</v>
      </c>
      <c r="F904" s="42"/>
      <c r="G904" s="43">
        <v>238</v>
      </c>
      <c r="H904" s="43">
        <v>238</v>
      </c>
      <c r="I904" s="43">
        <v>238</v>
      </c>
      <c r="J904" s="43"/>
      <c r="K904" s="38"/>
      <c r="L904" s="38"/>
      <c r="M904" s="40"/>
      <c r="N904" s="41" t="s">
        <v>19</v>
      </c>
      <c r="O904" s="42"/>
      <c r="P904" s="43"/>
      <c r="Q904" s="43"/>
      <c r="R904" s="43"/>
      <c r="S904" s="38"/>
      <c r="T904" s="44"/>
      <c r="U904" s="45"/>
    </row>
    <row r="905" spans="1:21" x14ac:dyDescent="0.25">
      <c r="A905" s="33"/>
      <c r="B905" s="40"/>
      <c r="C905" s="13"/>
      <c r="D905" s="40"/>
      <c r="E905" s="46"/>
      <c r="F905" s="47" t="s">
        <v>30</v>
      </c>
      <c r="G905" s="38"/>
      <c r="H905" s="38"/>
      <c r="I905" s="38"/>
      <c r="J905" s="38"/>
      <c r="K905" s="38">
        <f>(G905*$G$7+H905*$H$7+I905*$I$7)/1000</f>
        <v>0</v>
      </c>
      <c r="L905" s="38"/>
      <c r="M905" s="40"/>
      <c r="N905" s="46"/>
      <c r="O905" s="47" t="s">
        <v>22</v>
      </c>
      <c r="P905" s="38"/>
      <c r="Q905" s="38"/>
      <c r="R905" s="38"/>
      <c r="S905" s="38"/>
      <c r="T905" s="44">
        <f t="shared" ref="T905:T916" si="94">(P905*$P$7+Q905*$Q$7+R905*$R$7)/1000</f>
        <v>0</v>
      </c>
      <c r="U905" s="45"/>
    </row>
    <row r="906" spans="1:21" x14ac:dyDescent="0.25">
      <c r="A906" s="33"/>
      <c r="B906" s="40"/>
      <c r="C906" s="13"/>
      <c r="D906" s="40"/>
      <c r="E906" s="46"/>
      <c r="F906" s="47" t="s">
        <v>31</v>
      </c>
      <c r="G906" s="38">
        <v>0</v>
      </c>
      <c r="H906" s="38">
        <v>0</v>
      </c>
      <c r="I906" s="38">
        <v>0</v>
      </c>
      <c r="J906" s="38">
        <v>0</v>
      </c>
      <c r="K906" s="38">
        <f t="shared" ref="K906:K916" si="95">(G906*$G$7+H906*$H$7+I906*$I$7)/1000</f>
        <v>0</v>
      </c>
      <c r="L906" s="38"/>
      <c r="M906" s="40"/>
      <c r="N906" s="48"/>
      <c r="O906" s="47" t="s">
        <v>22</v>
      </c>
      <c r="P906" s="38"/>
      <c r="Q906" s="38"/>
      <c r="R906" s="38"/>
      <c r="S906" s="38"/>
      <c r="T906" s="44">
        <f t="shared" si="94"/>
        <v>0</v>
      </c>
      <c r="U906" s="45"/>
    </row>
    <row r="907" spans="1:21" x14ac:dyDescent="0.25">
      <c r="A907" s="33"/>
      <c r="B907" s="40"/>
      <c r="C907" s="13"/>
      <c r="D907" s="40"/>
      <c r="E907" s="46"/>
      <c r="F907" s="47" t="s">
        <v>36</v>
      </c>
      <c r="G907" s="38"/>
      <c r="H907" s="38"/>
      <c r="I907" s="38"/>
      <c r="J907" s="38"/>
      <c r="K907" s="38">
        <f t="shared" si="95"/>
        <v>0</v>
      </c>
      <c r="L907" s="38"/>
      <c r="M907" s="40"/>
      <c r="N907" s="46"/>
      <c r="O907" s="47" t="s">
        <v>22</v>
      </c>
      <c r="P907" s="38"/>
      <c r="Q907" s="38"/>
      <c r="R907" s="38"/>
      <c r="S907" s="38"/>
      <c r="T907" s="44">
        <f t="shared" si="94"/>
        <v>0</v>
      </c>
      <c r="U907" s="45"/>
    </row>
    <row r="908" spans="1:21" x14ac:dyDescent="0.25">
      <c r="A908" s="33"/>
      <c r="B908" s="40"/>
      <c r="C908" s="13"/>
      <c r="D908" s="40"/>
      <c r="E908" s="46"/>
      <c r="F908" s="47" t="s">
        <v>32</v>
      </c>
      <c r="G908" s="38"/>
      <c r="H908" s="38"/>
      <c r="I908" s="38"/>
      <c r="J908" s="38"/>
      <c r="K908" s="38">
        <f t="shared" si="95"/>
        <v>0</v>
      </c>
      <c r="L908" s="38"/>
      <c r="M908" s="40"/>
      <c r="N908" s="48"/>
      <c r="O908" s="47" t="s">
        <v>22</v>
      </c>
      <c r="P908" s="38"/>
      <c r="Q908" s="38"/>
      <c r="R908" s="38"/>
      <c r="S908" s="38"/>
      <c r="T908" s="44">
        <f t="shared" si="94"/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38</v>
      </c>
      <c r="G909" s="38"/>
      <c r="H909" s="38"/>
      <c r="I909" s="38"/>
      <c r="J909" s="38"/>
      <c r="K909" s="38">
        <f t="shared" si="95"/>
        <v>0</v>
      </c>
      <c r="L909" s="38"/>
      <c r="M909" s="40"/>
      <c r="N909" s="46"/>
      <c r="O909" s="47" t="s">
        <v>22</v>
      </c>
      <c r="P909" s="38"/>
      <c r="Q909" s="38"/>
      <c r="R909" s="38"/>
      <c r="S909" s="38"/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22</v>
      </c>
      <c r="G910" s="38"/>
      <c r="H910" s="38"/>
      <c r="I910" s="38"/>
      <c r="J910" s="38"/>
      <c r="K910" s="38">
        <f t="shared" si="95"/>
        <v>0</v>
      </c>
      <c r="L910" s="38"/>
      <c r="M910" s="40"/>
      <c r="N910" s="46"/>
      <c r="O910" s="47" t="s">
        <v>22</v>
      </c>
      <c r="P910" s="38"/>
      <c r="Q910" s="38"/>
      <c r="R910" s="38"/>
      <c r="S910" s="38"/>
      <c r="T910" s="44">
        <f t="shared" si="94"/>
        <v>0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22</v>
      </c>
      <c r="G911" s="38"/>
      <c r="H911" s="38"/>
      <c r="I911" s="38"/>
      <c r="J911" s="38"/>
      <c r="K911" s="38">
        <f t="shared" si="95"/>
        <v>0</v>
      </c>
      <c r="L911" s="38"/>
      <c r="M911" s="40"/>
      <c r="N911" s="46"/>
      <c r="O911" s="47" t="s">
        <v>22</v>
      </c>
      <c r="P911" s="38"/>
      <c r="Q911" s="38"/>
      <c r="R911" s="38"/>
      <c r="S911" s="38"/>
      <c r="T911" s="44">
        <f t="shared" si="94"/>
        <v>0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22</v>
      </c>
      <c r="G912" s="38"/>
      <c r="H912" s="38"/>
      <c r="I912" s="38"/>
      <c r="J912" s="38"/>
      <c r="K912" s="38">
        <f t="shared" si="95"/>
        <v>0</v>
      </c>
      <c r="L912" s="38"/>
      <c r="M912" s="40"/>
      <c r="N912" s="46"/>
      <c r="O912" s="47" t="s">
        <v>22</v>
      </c>
      <c r="P912" s="38"/>
      <c r="Q912" s="38"/>
      <c r="R912" s="38"/>
      <c r="S912" s="38"/>
      <c r="T912" s="44">
        <f t="shared" si="94"/>
        <v>0</v>
      </c>
      <c r="U912" s="45"/>
    </row>
    <row r="913" spans="1:21" x14ac:dyDescent="0.25">
      <c r="A913" s="33"/>
      <c r="B913" s="40"/>
      <c r="C913" s="13"/>
      <c r="D913" s="40"/>
      <c r="E913" s="46"/>
      <c r="F913" s="47" t="s">
        <v>22</v>
      </c>
      <c r="G913" s="38"/>
      <c r="H913" s="38"/>
      <c r="I913" s="38"/>
      <c r="J913" s="38"/>
      <c r="K913" s="38">
        <f t="shared" si="95"/>
        <v>0</v>
      </c>
      <c r="L913" s="38"/>
      <c r="M913" s="40"/>
      <c r="N913" s="48"/>
      <c r="O913" s="47" t="s">
        <v>22</v>
      </c>
      <c r="P913" s="38"/>
      <c r="Q913" s="38"/>
      <c r="R913" s="38"/>
      <c r="S913" s="38"/>
      <c r="T913" s="44">
        <f t="shared" si="94"/>
        <v>0</v>
      </c>
      <c r="U913" s="45"/>
    </row>
    <row r="914" spans="1:21" x14ac:dyDescent="0.25">
      <c r="A914" s="33"/>
      <c r="B914" s="40"/>
      <c r="C914" s="13"/>
      <c r="D914" s="40"/>
      <c r="E914" s="46"/>
      <c r="F914" s="47" t="s">
        <v>22</v>
      </c>
      <c r="G914" s="38"/>
      <c r="H914" s="38"/>
      <c r="I914" s="38"/>
      <c r="J914" s="38"/>
      <c r="K914" s="38">
        <f t="shared" si="95"/>
        <v>0</v>
      </c>
      <c r="L914" s="38"/>
      <c r="M914" s="40"/>
      <c r="N914" s="48"/>
      <c r="O914" s="47" t="s">
        <v>22</v>
      </c>
      <c r="P914" s="38"/>
      <c r="Q914" s="38"/>
      <c r="R914" s="38"/>
      <c r="S914" s="38"/>
      <c r="T914" s="44">
        <f t="shared" si="94"/>
        <v>0</v>
      </c>
      <c r="U914" s="45"/>
    </row>
    <row r="915" spans="1:21" x14ac:dyDescent="0.25">
      <c r="A915" s="33"/>
      <c r="B915" s="40"/>
      <c r="C915" s="13"/>
      <c r="D915" s="40"/>
      <c r="E915" s="46"/>
      <c r="F915" s="47" t="s">
        <v>22</v>
      </c>
      <c r="G915" s="38"/>
      <c r="H915" s="38"/>
      <c r="I915" s="38"/>
      <c r="J915" s="38"/>
      <c r="K915" s="38">
        <f t="shared" si="95"/>
        <v>0</v>
      </c>
      <c r="L915" s="38"/>
      <c r="M915" s="40"/>
      <c r="N915" s="48"/>
      <c r="O915" s="47" t="s">
        <v>22</v>
      </c>
      <c r="P915" s="38"/>
      <c r="Q915" s="38"/>
      <c r="R915" s="38"/>
      <c r="S915" s="38"/>
      <c r="T915" s="44">
        <f t="shared" si="94"/>
        <v>0</v>
      </c>
      <c r="U915" s="45"/>
    </row>
    <row r="916" spans="1:21" x14ac:dyDescent="0.25">
      <c r="A916" s="33"/>
      <c r="B916" s="40"/>
      <c r="C916" s="13"/>
      <c r="D916" s="40"/>
      <c r="E916" s="46"/>
      <c r="F916" s="47" t="s">
        <v>22</v>
      </c>
      <c r="G916" s="38"/>
      <c r="H916" s="38"/>
      <c r="I916" s="38"/>
      <c r="J916" s="38"/>
      <c r="K916" s="38">
        <f t="shared" si="95"/>
        <v>0</v>
      </c>
      <c r="L916" s="38"/>
      <c r="M916" s="40"/>
      <c r="N916" s="49"/>
      <c r="O916" s="47" t="s">
        <v>22</v>
      </c>
      <c r="P916" s="38"/>
      <c r="Q916" s="38"/>
      <c r="R916" s="38"/>
      <c r="S916" s="38"/>
      <c r="T916" s="44">
        <f t="shared" si="94"/>
        <v>0</v>
      </c>
      <c r="U916" s="45"/>
    </row>
    <row r="917" spans="1:21" x14ac:dyDescent="0.25">
      <c r="E917" t="s">
        <v>0</v>
      </c>
      <c r="F917" s="1"/>
    </row>
    <row r="918" spans="1:21" x14ac:dyDescent="0.25">
      <c r="A918" s="2" t="s">
        <v>1</v>
      </c>
      <c r="B918" s="3" t="s">
        <v>2</v>
      </c>
      <c r="C918" s="3" t="s">
        <v>3</v>
      </c>
      <c r="D918" s="4" t="s">
        <v>4</v>
      </c>
      <c r="E918" s="4"/>
      <c r="F918" s="5"/>
      <c r="G918" s="5"/>
      <c r="H918" s="5"/>
      <c r="I918" s="5"/>
      <c r="J918" s="5"/>
      <c r="K918" s="6" t="s">
        <v>5</v>
      </c>
      <c r="L918" s="7"/>
      <c r="M918" s="4" t="s">
        <v>6</v>
      </c>
      <c r="N918" s="4"/>
      <c r="O918" s="5"/>
      <c r="P918" s="5"/>
      <c r="Q918" s="5"/>
      <c r="R918" s="5"/>
      <c r="S918" s="5"/>
      <c r="T918" s="8" t="s">
        <v>7</v>
      </c>
      <c r="U918" s="9" t="s">
        <v>8</v>
      </c>
    </row>
    <row r="919" spans="1:21" ht="25.5" x14ac:dyDescent="0.25">
      <c r="A919" s="2"/>
      <c r="B919" s="3"/>
      <c r="C919" s="3"/>
      <c r="D919" s="10" t="s">
        <v>9</v>
      </c>
      <c r="E919" s="11" t="s">
        <v>10</v>
      </c>
      <c r="F919" s="11" t="s">
        <v>11</v>
      </c>
      <c r="G919" s="12" t="s">
        <v>12</v>
      </c>
      <c r="H919" s="13"/>
      <c r="I919" s="13"/>
      <c r="J919" s="13"/>
      <c r="K919" s="13"/>
      <c r="L919" s="14" t="s">
        <v>13</v>
      </c>
      <c r="M919" s="10" t="s">
        <v>9</v>
      </c>
      <c r="N919" s="15" t="s">
        <v>14</v>
      </c>
      <c r="O919" s="11" t="s">
        <v>11</v>
      </c>
      <c r="P919" s="12" t="s">
        <v>12</v>
      </c>
      <c r="Q919" s="13"/>
      <c r="R919" s="13"/>
      <c r="S919" s="13"/>
      <c r="T919" s="8"/>
      <c r="U919" s="9"/>
    </row>
    <row r="920" spans="1:21" x14ac:dyDescent="0.25">
      <c r="A920" s="2"/>
      <c r="B920" s="3"/>
      <c r="C920" s="3"/>
      <c r="D920" s="10"/>
      <c r="E920" s="11"/>
      <c r="F920" s="11"/>
      <c r="G920" s="16" t="s">
        <v>15</v>
      </c>
      <c r="H920" s="17" t="s">
        <v>16</v>
      </c>
      <c r="I920" s="18" t="s">
        <v>17</v>
      </c>
      <c r="J920" s="19">
        <v>0</v>
      </c>
      <c r="K920" s="13"/>
      <c r="L920" s="20"/>
      <c r="M920" s="10"/>
      <c r="N920" s="15"/>
      <c r="O920" s="11"/>
      <c r="P920" s="16" t="s">
        <v>15</v>
      </c>
      <c r="Q920" s="17" t="s">
        <v>16</v>
      </c>
      <c r="R920" s="18" t="s">
        <v>17</v>
      </c>
      <c r="S920" s="19">
        <v>0</v>
      </c>
      <c r="T920" s="8"/>
      <c r="U920" s="9"/>
    </row>
    <row r="921" spans="1:21" x14ac:dyDescent="0.25">
      <c r="A921" s="21"/>
      <c r="B921" s="22"/>
      <c r="C921" s="23"/>
      <c r="D921" s="24"/>
      <c r="E921" s="25"/>
      <c r="F921" s="25"/>
      <c r="G921" s="26"/>
      <c r="H921" s="27"/>
      <c r="I921" s="28"/>
      <c r="J921" s="29"/>
      <c r="K921" s="30"/>
      <c r="L921" s="30"/>
      <c r="M921" s="24"/>
      <c r="N921" s="25"/>
      <c r="O921" s="25"/>
      <c r="P921" s="26"/>
      <c r="Q921" s="27"/>
      <c r="R921" s="28"/>
      <c r="S921" s="29"/>
      <c r="T921" s="31"/>
      <c r="U921" s="32"/>
    </row>
    <row r="922" spans="1:21" x14ac:dyDescent="0.25">
      <c r="A922" s="33"/>
      <c r="B922" s="33">
        <v>599</v>
      </c>
      <c r="C922" s="34"/>
      <c r="D922" s="35"/>
      <c r="E922" s="36"/>
      <c r="F922" s="37"/>
      <c r="G922" s="38"/>
      <c r="H922" s="38"/>
      <c r="I922" s="38"/>
      <c r="J922" s="38"/>
      <c r="K922" s="38">
        <f>((SUM(H924:H935)*H923)+(SUM(G924:G935)*G923)+(SUM(I924:I935)*I923))/1000</f>
        <v>0</v>
      </c>
      <c r="L922" s="38" t="e">
        <f>T922*100/M922</f>
        <v>#DIV/0!</v>
      </c>
      <c r="M922" s="35"/>
      <c r="N922" s="36"/>
      <c r="O922" s="37"/>
      <c r="P922" s="38"/>
      <c r="Q922" s="38"/>
      <c r="R922" s="38"/>
      <c r="S922" s="38"/>
      <c r="T922" s="39">
        <f>((SUM(Q924:Q935)*Q923)+(SUM(P924:P935)*P923)+(SUM(R924:R935)*R923))/1000</f>
        <v>0</v>
      </c>
      <c r="U922" s="39" t="e">
        <f>T922*100/M922</f>
        <v>#DIV/0!</v>
      </c>
    </row>
    <row r="923" spans="1:21" x14ac:dyDescent="0.25">
      <c r="A923" s="33"/>
      <c r="B923" s="40"/>
      <c r="C923" s="13"/>
      <c r="D923" s="40"/>
      <c r="E923" s="41" t="s">
        <v>19</v>
      </c>
      <c r="F923" s="42"/>
      <c r="G923" s="43"/>
      <c r="H923" s="43"/>
      <c r="I923" s="43"/>
      <c r="J923" s="43"/>
      <c r="K923" s="38"/>
      <c r="L923" s="38"/>
      <c r="M923" s="40"/>
      <c r="N923" s="41" t="s">
        <v>19</v>
      </c>
      <c r="O923" s="42"/>
      <c r="P923" s="43"/>
      <c r="Q923" s="43"/>
      <c r="R923" s="43"/>
      <c r="S923" s="38"/>
      <c r="T923" s="44"/>
      <c r="U923" s="45"/>
    </row>
    <row r="924" spans="1:21" x14ac:dyDescent="0.25">
      <c r="A924" s="33"/>
      <c r="B924" s="40"/>
      <c r="C924" s="13"/>
      <c r="D924" s="40"/>
      <c r="E924" s="46"/>
      <c r="F924" s="47" t="s">
        <v>22</v>
      </c>
      <c r="G924" s="38"/>
      <c r="H924" s="38"/>
      <c r="I924" s="38"/>
      <c r="J924" s="38"/>
      <c r="K924" s="38">
        <f>(G924*$G$7+H924*$H$7+I924*$I$7)/1000</f>
        <v>0</v>
      </c>
      <c r="L924" s="38"/>
      <c r="M924" s="40"/>
      <c r="N924" s="46"/>
      <c r="O924" s="47" t="s">
        <v>22</v>
      </c>
      <c r="P924" s="38"/>
      <c r="Q924" s="38"/>
      <c r="R924" s="38"/>
      <c r="S924" s="38"/>
      <c r="T924" s="44">
        <f t="shared" ref="T924:T935" si="96">(P924*$P$7+Q924*$Q$7+R924*$R$7)/1000</f>
        <v>0</v>
      </c>
      <c r="U924" s="45"/>
    </row>
    <row r="925" spans="1:21" x14ac:dyDescent="0.25">
      <c r="A925" s="33"/>
      <c r="B925" s="40"/>
      <c r="C925" s="13"/>
      <c r="D925" s="40"/>
      <c r="E925" s="46"/>
      <c r="F925" s="47" t="s">
        <v>22</v>
      </c>
      <c r="G925" s="38"/>
      <c r="H925" s="38"/>
      <c r="I925" s="38"/>
      <c r="J925" s="38"/>
      <c r="K925" s="38">
        <f t="shared" ref="K925:K935" si="97">(G925*$G$7+H925*$H$7+I925*$I$7)/1000</f>
        <v>0</v>
      </c>
      <c r="L925" s="38"/>
      <c r="M925" s="40"/>
      <c r="N925" s="48"/>
      <c r="O925" s="47" t="s">
        <v>22</v>
      </c>
      <c r="P925" s="38"/>
      <c r="Q925" s="38"/>
      <c r="R925" s="38"/>
      <c r="S925" s="38"/>
      <c r="T925" s="44">
        <f t="shared" si="96"/>
        <v>0</v>
      </c>
      <c r="U925" s="45"/>
    </row>
    <row r="926" spans="1:21" x14ac:dyDescent="0.25">
      <c r="A926" s="33"/>
      <c r="B926" s="40"/>
      <c r="C926" s="13"/>
      <c r="D926" s="40"/>
      <c r="E926" s="46"/>
      <c r="F926" s="47" t="s">
        <v>22</v>
      </c>
      <c r="G926" s="38"/>
      <c r="H926" s="38"/>
      <c r="I926" s="38"/>
      <c r="J926" s="38"/>
      <c r="K926" s="38">
        <f t="shared" si="97"/>
        <v>0</v>
      </c>
      <c r="L926" s="38"/>
      <c r="M926" s="40"/>
      <c r="N926" s="46"/>
      <c r="O926" s="47" t="s">
        <v>22</v>
      </c>
      <c r="P926" s="38"/>
      <c r="Q926" s="38"/>
      <c r="R926" s="38"/>
      <c r="S926" s="38"/>
      <c r="T926" s="44">
        <f t="shared" si="96"/>
        <v>0</v>
      </c>
      <c r="U926" s="45"/>
    </row>
    <row r="927" spans="1:21" x14ac:dyDescent="0.25">
      <c r="A927" s="33"/>
      <c r="B927" s="40"/>
      <c r="C927" s="13"/>
      <c r="D927" s="40"/>
      <c r="E927" s="46"/>
      <c r="F927" s="47" t="s">
        <v>22</v>
      </c>
      <c r="G927" s="38"/>
      <c r="H927" s="38"/>
      <c r="I927" s="38"/>
      <c r="J927" s="38"/>
      <c r="K927" s="38">
        <f t="shared" si="97"/>
        <v>0</v>
      </c>
      <c r="L927" s="38"/>
      <c r="M927" s="40"/>
      <c r="N927" s="48"/>
      <c r="O927" s="47" t="s">
        <v>22</v>
      </c>
      <c r="P927" s="38"/>
      <c r="Q927" s="38"/>
      <c r="R927" s="38"/>
      <c r="S927" s="38"/>
      <c r="T927" s="44">
        <f t="shared" si="96"/>
        <v>0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22</v>
      </c>
      <c r="G928" s="38"/>
      <c r="H928" s="38"/>
      <c r="I928" s="38"/>
      <c r="J928" s="38"/>
      <c r="K928" s="38">
        <f t="shared" si="97"/>
        <v>0</v>
      </c>
      <c r="L928" s="38"/>
      <c r="M928" s="40"/>
      <c r="N928" s="46"/>
      <c r="O928" s="47" t="s">
        <v>22</v>
      </c>
      <c r="P928" s="38"/>
      <c r="Q928" s="38"/>
      <c r="R928" s="38"/>
      <c r="S928" s="38"/>
      <c r="T928" s="44">
        <f t="shared" si="96"/>
        <v>0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22</v>
      </c>
      <c r="G929" s="38"/>
      <c r="H929" s="38"/>
      <c r="I929" s="38"/>
      <c r="J929" s="38"/>
      <c r="K929" s="38">
        <f t="shared" si="97"/>
        <v>0</v>
      </c>
      <c r="L929" s="38"/>
      <c r="M929" s="40"/>
      <c r="N929" s="46"/>
      <c r="O929" s="47" t="s">
        <v>22</v>
      </c>
      <c r="P929" s="38"/>
      <c r="Q929" s="38"/>
      <c r="R929" s="38"/>
      <c r="S929" s="38"/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22</v>
      </c>
      <c r="G930" s="38"/>
      <c r="H930" s="38"/>
      <c r="I930" s="38"/>
      <c r="J930" s="38"/>
      <c r="K930" s="38">
        <f t="shared" si="97"/>
        <v>0</v>
      </c>
      <c r="L930" s="38"/>
      <c r="M930" s="40"/>
      <c r="N930" s="46"/>
      <c r="O930" s="47" t="s">
        <v>22</v>
      </c>
      <c r="P930" s="38"/>
      <c r="Q930" s="38"/>
      <c r="R930" s="38"/>
      <c r="S930" s="38"/>
      <c r="T930" s="44">
        <f t="shared" si="96"/>
        <v>0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22</v>
      </c>
      <c r="G931" s="38"/>
      <c r="H931" s="38"/>
      <c r="I931" s="38"/>
      <c r="J931" s="38"/>
      <c r="K931" s="38">
        <f t="shared" si="97"/>
        <v>0</v>
      </c>
      <c r="L931" s="38"/>
      <c r="M931" s="40"/>
      <c r="N931" s="46"/>
      <c r="O931" s="47" t="s">
        <v>22</v>
      </c>
      <c r="P931" s="38"/>
      <c r="Q931" s="38"/>
      <c r="R931" s="38"/>
      <c r="S931" s="38"/>
      <c r="T931" s="44">
        <f t="shared" si="96"/>
        <v>0</v>
      </c>
      <c r="U931" s="45"/>
    </row>
    <row r="932" spans="1:21" x14ac:dyDescent="0.25">
      <c r="A932" s="33"/>
      <c r="B932" s="40"/>
      <c r="C932" s="13"/>
      <c r="D932" s="40"/>
      <c r="E932" s="46"/>
      <c r="F932" s="47" t="s">
        <v>22</v>
      </c>
      <c r="G932" s="38"/>
      <c r="H932" s="38"/>
      <c r="I932" s="38"/>
      <c r="J932" s="38"/>
      <c r="K932" s="38">
        <f t="shared" si="97"/>
        <v>0</v>
      </c>
      <c r="L932" s="38"/>
      <c r="M932" s="40"/>
      <c r="N932" s="48"/>
      <c r="O932" s="47" t="s">
        <v>22</v>
      </c>
      <c r="P932" s="38"/>
      <c r="Q932" s="38"/>
      <c r="R932" s="38"/>
      <c r="S932" s="38"/>
      <c r="T932" s="44">
        <f t="shared" si="96"/>
        <v>0</v>
      </c>
      <c r="U932" s="45"/>
    </row>
    <row r="933" spans="1:21" x14ac:dyDescent="0.25">
      <c r="A933" s="33"/>
      <c r="B933" s="40"/>
      <c r="C933" s="13"/>
      <c r="D933" s="40"/>
      <c r="E933" s="46"/>
      <c r="F933" s="47" t="s">
        <v>22</v>
      </c>
      <c r="G933" s="38"/>
      <c r="H933" s="38"/>
      <c r="I933" s="38"/>
      <c r="J933" s="38"/>
      <c r="K933" s="38">
        <f t="shared" si="97"/>
        <v>0</v>
      </c>
      <c r="L933" s="38"/>
      <c r="M933" s="40"/>
      <c r="N933" s="48"/>
      <c r="O933" s="47" t="s">
        <v>22</v>
      </c>
      <c r="P933" s="38"/>
      <c r="Q933" s="38"/>
      <c r="R933" s="38"/>
      <c r="S933" s="38"/>
      <c r="T933" s="44">
        <f t="shared" si="96"/>
        <v>0</v>
      </c>
      <c r="U933" s="45"/>
    </row>
    <row r="934" spans="1:21" x14ac:dyDescent="0.25">
      <c r="A934" s="33"/>
      <c r="B934" s="40"/>
      <c r="C934" s="13"/>
      <c r="D934" s="40"/>
      <c r="E934" s="46"/>
      <c r="F934" s="47" t="s">
        <v>22</v>
      </c>
      <c r="G934" s="38"/>
      <c r="H934" s="38"/>
      <c r="I934" s="38"/>
      <c r="J934" s="38"/>
      <c r="K934" s="38">
        <f t="shared" si="97"/>
        <v>0</v>
      </c>
      <c r="L934" s="38"/>
      <c r="M934" s="40"/>
      <c r="N934" s="48"/>
      <c r="O934" s="47" t="s">
        <v>22</v>
      </c>
      <c r="P934" s="38"/>
      <c r="Q934" s="38"/>
      <c r="R934" s="38"/>
      <c r="S934" s="38"/>
      <c r="T934" s="44">
        <f t="shared" si="96"/>
        <v>0</v>
      </c>
      <c r="U934" s="45"/>
    </row>
    <row r="935" spans="1:21" x14ac:dyDescent="0.25">
      <c r="A935" s="33"/>
      <c r="B935" s="40"/>
      <c r="C935" s="13"/>
      <c r="D935" s="40"/>
      <c r="E935" s="46"/>
      <c r="F935" s="47" t="s">
        <v>22</v>
      </c>
      <c r="G935" s="38"/>
      <c r="H935" s="38"/>
      <c r="I935" s="38"/>
      <c r="J935" s="38"/>
      <c r="K935" s="38">
        <f t="shared" si="97"/>
        <v>0</v>
      </c>
      <c r="L935" s="38"/>
      <c r="M935" s="40"/>
      <c r="N935" s="49"/>
      <c r="O935" s="47" t="s">
        <v>22</v>
      </c>
      <c r="P935" s="38"/>
      <c r="Q935" s="38"/>
      <c r="R935" s="38"/>
      <c r="S935" s="38"/>
      <c r="T935" s="44">
        <f t="shared" si="96"/>
        <v>0</v>
      </c>
      <c r="U935" s="45"/>
    </row>
    <row r="936" spans="1:21" x14ac:dyDescent="0.25">
      <c r="E936" t="s">
        <v>0</v>
      </c>
      <c r="F936" s="1"/>
      <c r="G936" s="1">
        <v>45295</v>
      </c>
    </row>
    <row r="937" spans="1:21" x14ac:dyDescent="0.25">
      <c r="A937" s="2" t="s">
        <v>1</v>
      </c>
      <c r="B937" s="3" t="s">
        <v>2</v>
      </c>
      <c r="C937" s="3" t="s">
        <v>3</v>
      </c>
      <c r="D937" s="4" t="s">
        <v>4</v>
      </c>
      <c r="E937" s="4"/>
      <c r="F937" s="5"/>
      <c r="G937" s="5"/>
      <c r="H937" s="5"/>
      <c r="I937" s="5"/>
      <c r="J937" s="5"/>
      <c r="K937" s="6" t="s">
        <v>5</v>
      </c>
      <c r="L937" s="7"/>
      <c r="M937" s="4" t="s">
        <v>6</v>
      </c>
      <c r="N937" s="4"/>
      <c r="O937" s="5"/>
      <c r="P937" s="5"/>
      <c r="Q937" s="5"/>
      <c r="R937" s="5"/>
      <c r="S937" s="5"/>
      <c r="T937" s="8" t="s">
        <v>7</v>
      </c>
      <c r="U937" s="9" t="s">
        <v>8</v>
      </c>
    </row>
    <row r="938" spans="1:21" ht="25.5" x14ac:dyDescent="0.25">
      <c r="A938" s="2"/>
      <c r="B938" s="3"/>
      <c r="C938" s="3"/>
      <c r="D938" s="10" t="s">
        <v>9</v>
      </c>
      <c r="E938" s="11" t="s">
        <v>10</v>
      </c>
      <c r="F938" s="11" t="s">
        <v>11</v>
      </c>
      <c r="G938" s="12" t="s">
        <v>12</v>
      </c>
      <c r="H938" s="13"/>
      <c r="I938" s="13"/>
      <c r="J938" s="13"/>
      <c r="K938" s="13"/>
      <c r="L938" s="14" t="s">
        <v>13</v>
      </c>
      <c r="M938" s="10" t="s">
        <v>9</v>
      </c>
      <c r="N938" s="15" t="s">
        <v>14</v>
      </c>
      <c r="O938" s="11" t="s">
        <v>11</v>
      </c>
      <c r="P938" s="12" t="s">
        <v>12</v>
      </c>
      <c r="Q938" s="13"/>
      <c r="R938" s="13"/>
      <c r="S938" s="13"/>
      <c r="T938" s="8"/>
      <c r="U938" s="9"/>
    </row>
    <row r="939" spans="1:21" x14ac:dyDescent="0.25">
      <c r="A939" s="2"/>
      <c r="B939" s="3"/>
      <c r="C939" s="3"/>
      <c r="D939" s="10"/>
      <c r="E939" s="11"/>
      <c r="F939" s="11"/>
      <c r="G939" s="16" t="s">
        <v>15</v>
      </c>
      <c r="H939" s="17" t="s">
        <v>16</v>
      </c>
      <c r="I939" s="18" t="s">
        <v>17</v>
      </c>
      <c r="J939" s="19">
        <v>0</v>
      </c>
      <c r="K939" s="13"/>
      <c r="L939" s="20"/>
      <c r="M939" s="10"/>
      <c r="N939" s="15"/>
      <c r="O939" s="11"/>
      <c r="P939" s="16" t="s">
        <v>15</v>
      </c>
      <c r="Q939" s="17" t="s">
        <v>16</v>
      </c>
      <c r="R939" s="18" t="s">
        <v>17</v>
      </c>
      <c r="S939" s="19">
        <v>0</v>
      </c>
      <c r="T939" s="8"/>
      <c r="U939" s="9"/>
    </row>
    <row r="940" spans="1:21" x14ac:dyDescent="0.25">
      <c r="A940" s="21"/>
      <c r="B940" s="22"/>
      <c r="C940" s="23"/>
      <c r="D940" s="24"/>
      <c r="E940" s="25"/>
      <c r="F940" s="25"/>
      <c r="G940" s="26"/>
      <c r="H940" s="27"/>
      <c r="I940" s="28"/>
      <c r="J940" s="29"/>
      <c r="K940" s="30"/>
      <c r="L940" s="30"/>
      <c r="M940" s="24"/>
      <c r="N940" s="25"/>
      <c r="O940" s="25"/>
      <c r="P940" s="26"/>
      <c r="Q940" s="27"/>
      <c r="R940" s="28"/>
      <c r="S940" s="29"/>
      <c r="T940" s="31"/>
      <c r="U940" s="32"/>
    </row>
    <row r="941" spans="1:21" x14ac:dyDescent="0.25">
      <c r="A941" s="33"/>
      <c r="B941" s="33">
        <v>600</v>
      </c>
      <c r="C941" s="34"/>
      <c r="D941" s="35"/>
      <c r="E941" s="36"/>
      <c r="F941" s="37"/>
      <c r="G941" s="38"/>
      <c r="H941" s="38"/>
      <c r="I941" s="38"/>
      <c r="J941" s="38"/>
      <c r="K941" s="38">
        <f>((SUM(H943:H954)*H942)+(SUM(G943:G954)*G942)+(SUM(I943:I954)*I942))/1000</f>
        <v>38.805999999999997</v>
      </c>
      <c r="L941" s="38" t="e">
        <f>T941*100/M941</f>
        <v>#DIV/0!</v>
      </c>
      <c r="M941" s="35"/>
      <c r="N941" s="36"/>
      <c r="O941" s="37"/>
      <c r="P941" s="38"/>
      <c r="Q941" s="38"/>
      <c r="R941" s="38"/>
      <c r="S941" s="38"/>
      <c r="T941" s="39">
        <f>((SUM(Q943:Q954)*Q942)+(SUM(P943:P954)*P942)+(SUM(R943:R954)*R942))/1000</f>
        <v>0</v>
      </c>
      <c r="U941" s="39" t="e">
        <f>T941*100/M941</f>
        <v>#DIV/0!</v>
      </c>
    </row>
    <row r="942" spans="1:21" x14ac:dyDescent="0.25">
      <c r="A942" s="33"/>
      <c r="B942" s="40"/>
      <c r="C942" s="13"/>
      <c r="D942" s="40"/>
      <c r="E942" s="41" t="s">
        <v>19</v>
      </c>
      <c r="F942" s="42"/>
      <c r="G942" s="43">
        <v>228</v>
      </c>
      <c r="H942" s="43">
        <v>228</v>
      </c>
      <c r="I942" s="43">
        <v>229</v>
      </c>
      <c r="J942" s="43"/>
      <c r="K942" s="38"/>
      <c r="L942" s="38"/>
      <c r="M942" s="40"/>
      <c r="N942" s="41" t="s">
        <v>19</v>
      </c>
      <c r="O942" s="42"/>
      <c r="P942" s="43"/>
      <c r="Q942" s="43"/>
      <c r="R942" s="43"/>
      <c r="S942" s="38"/>
      <c r="T942" s="44"/>
      <c r="U942" s="45"/>
    </row>
    <row r="943" spans="1:21" x14ac:dyDescent="0.25">
      <c r="A943" s="33"/>
      <c r="B943" s="40"/>
      <c r="C943" s="13"/>
      <c r="D943" s="40"/>
      <c r="E943" s="46"/>
      <c r="F943" s="47" t="s">
        <v>30</v>
      </c>
      <c r="G943" s="38">
        <v>91</v>
      </c>
      <c r="H943" s="38">
        <v>32</v>
      </c>
      <c r="I943" s="38">
        <v>43</v>
      </c>
      <c r="J943" s="38">
        <v>15</v>
      </c>
      <c r="K943" s="38">
        <f>(G943*$G$7+H943*$H$7+I943*$I$7)/1000</f>
        <v>0</v>
      </c>
      <c r="L943" s="38"/>
      <c r="M943" s="40"/>
      <c r="N943" s="46"/>
      <c r="O943" s="47" t="s">
        <v>42</v>
      </c>
      <c r="P943" s="38"/>
      <c r="Q943" s="38"/>
      <c r="R943" s="38"/>
      <c r="S943" s="38"/>
      <c r="T943" s="44">
        <f t="shared" ref="T943:T954" si="98">(P943*$P$7+Q943*$Q$7+R943*$R$7)/1000</f>
        <v>0</v>
      </c>
      <c r="U943" s="45"/>
    </row>
    <row r="944" spans="1:21" x14ac:dyDescent="0.25">
      <c r="A944" s="33"/>
      <c r="B944" s="40"/>
      <c r="C944" s="13"/>
      <c r="D944" s="40"/>
      <c r="E944" s="46"/>
      <c r="F944" s="47" t="s">
        <v>31</v>
      </c>
      <c r="G944" s="38">
        <v>0</v>
      </c>
      <c r="H944" s="38">
        <v>1</v>
      </c>
      <c r="I944" s="38">
        <v>3</v>
      </c>
      <c r="J944" s="38">
        <v>3</v>
      </c>
      <c r="K944" s="38">
        <f t="shared" ref="K944:K954" si="99">(G944*$G$7+H944*$H$7+I944*$I$7)/1000</f>
        <v>0</v>
      </c>
      <c r="L944" s="38"/>
      <c r="M944" s="40"/>
      <c r="N944" s="48"/>
      <c r="O944" s="47" t="s">
        <v>26</v>
      </c>
      <c r="P944" s="38"/>
      <c r="Q944" s="38"/>
      <c r="R944" s="38"/>
      <c r="S944" s="38"/>
      <c r="T944" s="44">
        <f t="shared" si="98"/>
        <v>0</v>
      </c>
      <c r="U944" s="45"/>
    </row>
    <row r="945" spans="1:21" x14ac:dyDescent="0.25">
      <c r="A945" s="33"/>
      <c r="B945" s="40"/>
      <c r="C945" s="13"/>
      <c r="D945" s="40"/>
      <c r="E945" s="46"/>
      <c r="F945" s="47" t="s">
        <v>36</v>
      </c>
      <c r="G945" s="38"/>
      <c r="H945" s="38"/>
      <c r="I945" s="38"/>
      <c r="J945" s="38"/>
      <c r="K945" s="38">
        <f t="shared" si="99"/>
        <v>0</v>
      </c>
      <c r="L945" s="38"/>
      <c r="M945" s="40"/>
      <c r="N945" s="46"/>
      <c r="O945" s="47" t="s">
        <v>20</v>
      </c>
      <c r="P945" s="38"/>
      <c r="Q945" s="38"/>
      <c r="R945" s="38"/>
      <c r="S945" s="38"/>
      <c r="T945" s="44">
        <f t="shared" si="98"/>
        <v>0</v>
      </c>
      <c r="U945" s="45"/>
    </row>
    <row r="946" spans="1:21" x14ac:dyDescent="0.25">
      <c r="A946" s="33"/>
      <c r="B946" s="40"/>
      <c r="C946" s="13"/>
      <c r="D946" s="40"/>
      <c r="E946" s="46"/>
      <c r="F946" s="47" t="s">
        <v>32</v>
      </c>
      <c r="G946" s="38"/>
      <c r="H946" s="38"/>
      <c r="I946" s="38"/>
      <c r="J946" s="38"/>
      <c r="K946" s="38">
        <f t="shared" si="99"/>
        <v>0</v>
      </c>
      <c r="L946" s="38"/>
      <c r="M946" s="40"/>
      <c r="N946" s="48"/>
      <c r="O946" s="47" t="s">
        <v>21</v>
      </c>
      <c r="P946" s="38"/>
      <c r="Q946" s="38"/>
      <c r="R946" s="38"/>
      <c r="S946" s="38"/>
      <c r="T946" s="44">
        <f t="shared" si="98"/>
        <v>0</v>
      </c>
      <c r="U946" s="45"/>
    </row>
    <row r="947" spans="1:21" x14ac:dyDescent="0.25">
      <c r="A947" s="33"/>
      <c r="B947" s="40"/>
      <c r="C947" s="13"/>
      <c r="D947" s="40"/>
      <c r="E947" s="46"/>
      <c r="F947" s="47" t="s">
        <v>38</v>
      </c>
      <c r="G947" s="38"/>
      <c r="H947" s="38"/>
      <c r="I947" s="38"/>
      <c r="J947" s="38"/>
      <c r="K947" s="38">
        <f t="shared" si="99"/>
        <v>0</v>
      </c>
      <c r="L947" s="38"/>
      <c r="M947" s="40"/>
      <c r="N947" s="46"/>
      <c r="O947" s="47" t="s">
        <v>35</v>
      </c>
      <c r="P947" s="38">
        <v>0</v>
      </c>
      <c r="Q947" s="38">
        <v>0</v>
      </c>
      <c r="R947" s="38">
        <v>0</v>
      </c>
      <c r="S947" s="38"/>
      <c r="T947" s="44">
        <f t="shared" si="98"/>
        <v>0</v>
      </c>
      <c r="U947" s="45"/>
    </row>
    <row r="948" spans="1:21" x14ac:dyDescent="0.25">
      <c r="A948" s="33"/>
      <c r="B948" s="40"/>
      <c r="C948" s="13"/>
      <c r="D948" s="40"/>
      <c r="E948" s="46"/>
      <c r="F948" s="47" t="s">
        <v>33</v>
      </c>
      <c r="G948" s="38"/>
      <c r="H948" s="38"/>
      <c r="I948" s="38"/>
      <c r="J948" s="38"/>
      <c r="K948" s="38">
        <f t="shared" si="99"/>
        <v>0</v>
      </c>
      <c r="L948" s="38"/>
      <c r="M948" s="40"/>
      <c r="N948" s="46"/>
      <c r="O948" s="47" t="s">
        <v>23</v>
      </c>
      <c r="P948" s="38"/>
      <c r="Q948" s="38"/>
      <c r="R948" s="38"/>
      <c r="S948" s="38"/>
      <c r="T948" s="44">
        <f t="shared" si="98"/>
        <v>0</v>
      </c>
      <c r="U948" s="45"/>
    </row>
    <row r="949" spans="1:21" x14ac:dyDescent="0.25">
      <c r="A949" s="33"/>
      <c r="B949" s="40"/>
      <c r="C949" s="13"/>
      <c r="D949" s="40"/>
      <c r="E949" s="46"/>
      <c r="F949" s="47" t="s">
        <v>40</v>
      </c>
      <c r="G949" s="38"/>
      <c r="H949" s="38"/>
      <c r="I949" s="38"/>
      <c r="J949" s="38"/>
      <c r="K949" s="38">
        <f t="shared" si="99"/>
        <v>0</v>
      </c>
      <c r="L949" s="38"/>
      <c r="M949" s="40"/>
      <c r="N949" s="46"/>
      <c r="O949" s="47" t="s">
        <v>37</v>
      </c>
      <c r="P949" s="38"/>
      <c r="Q949" s="38"/>
      <c r="R949" s="38"/>
      <c r="S949" s="38"/>
      <c r="T949" s="44">
        <f t="shared" si="98"/>
        <v>0</v>
      </c>
      <c r="U949" s="45"/>
    </row>
    <row r="950" spans="1:21" x14ac:dyDescent="0.25">
      <c r="A950" s="33"/>
      <c r="B950" s="40"/>
      <c r="C950" s="13"/>
      <c r="D950" s="40"/>
      <c r="E950" s="46"/>
      <c r="F950" s="47" t="s">
        <v>24</v>
      </c>
      <c r="G950" s="38"/>
      <c r="H950" s="38"/>
      <c r="I950" s="38"/>
      <c r="J950" s="38"/>
      <c r="K950" s="38">
        <f t="shared" si="99"/>
        <v>0</v>
      </c>
      <c r="L950" s="38"/>
      <c r="M950" s="40"/>
      <c r="N950" s="46"/>
      <c r="O950" s="47" t="s">
        <v>25</v>
      </c>
      <c r="P950" s="38"/>
      <c r="Q950" s="38"/>
      <c r="R950" s="38"/>
      <c r="S950" s="38"/>
      <c r="T950" s="44">
        <f t="shared" si="98"/>
        <v>0</v>
      </c>
      <c r="U950" s="45"/>
    </row>
    <row r="951" spans="1:21" x14ac:dyDescent="0.25">
      <c r="A951" s="33"/>
      <c r="B951" s="40"/>
      <c r="C951" s="13"/>
      <c r="D951" s="40"/>
      <c r="E951" s="46"/>
      <c r="F951" s="47" t="s">
        <v>22</v>
      </c>
      <c r="G951" s="38"/>
      <c r="H951" s="38"/>
      <c r="I951" s="38"/>
      <c r="J951" s="38"/>
      <c r="K951" s="38">
        <f t="shared" si="99"/>
        <v>0</v>
      </c>
      <c r="L951" s="38"/>
      <c r="M951" s="40"/>
      <c r="N951" s="48"/>
      <c r="O951" s="47" t="s">
        <v>39</v>
      </c>
      <c r="P951" s="38"/>
      <c r="Q951" s="38"/>
      <c r="R951" s="38"/>
      <c r="S951" s="38"/>
      <c r="T951" s="44">
        <f t="shared" si="98"/>
        <v>0</v>
      </c>
      <c r="U951" s="45"/>
    </row>
    <row r="952" spans="1:21" x14ac:dyDescent="0.25">
      <c r="A952" s="33"/>
      <c r="B952" s="40"/>
      <c r="C952" s="13"/>
      <c r="D952" s="40"/>
      <c r="E952" s="46"/>
      <c r="F952" s="47" t="s">
        <v>22</v>
      </c>
      <c r="G952" s="38"/>
      <c r="H952" s="38"/>
      <c r="I952" s="38"/>
      <c r="J952" s="38"/>
      <c r="K952" s="38">
        <f t="shared" si="99"/>
        <v>0</v>
      </c>
      <c r="L952" s="38"/>
      <c r="M952" s="40"/>
      <c r="N952" s="48"/>
      <c r="O952" s="47" t="s">
        <v>27</v>
      </c>
      <c r="P952" s="38"/>
      <c r="Q952" s="38"/>
      <c r="R952" s="38"/>
      <c r="S952" s="38"/>
      <c r="T952" s="44">
        <f t="shared" si="98"/>
        <v>0</v>
      </c>
      <c r="U952" s="45"/>
    </row>
    <row r="953" spans="1:21" x14ac:dyDescent="0.25">
      <c r="A953" s="33"/>
      <c r="B953" s="40"/>
      <c r="C953" s="13"/>
      <c r="D953" s="40"/>
      <c r="E953" s="46"/>
      <c r="F953" s="47" t="s">
        <v>22</v>
      </c>
      <c r="G953" s="38"/>
      <c r="H953" s="38"/>
      <c r="I953" s="38"/>
      <c r="J953" s="38"/>
      <c r="K953" s="38">
        <f t="shared" si="99"/>
        <v>0</v>
      </c>
      <c r="L953" s="38"/>
      <c r="M953" s="40"/>
      <c r="N953" s="48"/>
      <c r="O953" s="47" t="s">
        <v>22</v>
      </c>
      <c r="P953" s="38"/>
      <c r="Q953" s="38"/>
      <c r="R953" s="38"/>
      <c r="S953" s="38"/>
      <c r="T953" s="44">
        <f t="shared" si="98"/>
        <v>0</v>
      </c>
      <c r="U953" s="45"/>
    </row>
    <row r="954" spans="1:21" x14ac:dyDescent="0.25">
      <c r="A954" s="33"/>
      <c r="B954" s="40"/>
      <c r="C954" s="13"/>
      <c r="D954" s="40"/>
      <c r="E954" s="46"/>
      <c r="F954" s="47" t="s">
        <v>22</v>
      </c>
      <c r="G954" s="38"/>
      <c r="H954" s="38"/>
      <c r="I954" s="38"/>
      <c r="J954" s="38"/>
      <c r="K954" s="38">
        <f t="shared" si="99"/>
        <v>0</v>
      </c>
      <c r="L954" s="38"/>
      <c r="M954" s="40"/>
      <c r="N954" s="49"/>
      <c r="O954" s="47" t="s">
        <v>22</v>
      </c>
      <c r="P954" s="38"/>
      <c r="Q954" s="38"/>
      <c r="R954" s="38"/>
      <c r="S954" s="38"/>
      <c r="T954" s="44">
        <f t="shared" si="98"/>
        <v>0</v>
      </c>
      <c r="U954" s="45"/>
    </row>
  </sheetData>
  <mergeCells count="1050">
    <mergeCell ref="P938:S938"/>
    <mergeCell ref="A941:A954"/>
    <mergeCell ref="B941:B954"/>
    <mergeCell ref="C941:C954"/>
    <mergeCell ref="D941:D954"/>
    <mergeCell ref="M941:M954"/>
    <mergeCell ref="M937:S937"/>
    <mergeCell ref="T937:T939"/>
    <mergeCell ref="U937:U939"/>
    <mergeCell ref="D938:D939"/>
    <mergeCell ref="E938:E939"/>
    <mergeCell ref="F938:F939"/>
    <mergeCell ref="G938:J938"/>
    <mergeCell ref="M938:M939"/>
    <mergeCell ref="N938:N939"/>
    <mergeCell ref="O938:O939"/>
    <mergeCell ref="A922:A935"/>
    <mergeCell ref="B922:B935"/>
    <mergeCell ref="C922:C935"/>
    <mergeCell ref="D922:D935"/>
    <mergeCell ref="M922:M935"/>
    <mergeCell ref="A937:A939"/>
    <mergeCell ref="B937:B939"/>
    <mergeCell ref="C937:C939"/>
    <mergeCell ref="D937:J937"/>
    <mergeCell ref="K937:K939"/>
    <mergeCell ref="T918:T920"/>
    <mergeCell ref="U918:U920"/>
    <mergeCell ref="D919:D920"/>
    <mergeCell ref="E919:E920"/>
    <mergeCell ref="F919:F920"/>
    <mergeCell ref="G919:J919"/>
    <mergeCell ref="M919:M920"/>
    <mergeCell ref="N919:N920"/>
    <mergeCell ref="O919:O920"/>
    <mergeCell ref="P919:S919"/>
    <mergeCell ref="A918:A920"/>
    <mergeCell ref="B918:B920"/>
    <mergeCell ref="C918:C920"/>
    <mergeCell ref="D918:J918"/>
    <mergeCell ref="K918:K920"/>
    <mergeCell ref="M918:S918"/>
    <mergeCell ref="P900:S900"/>
    <mergeCell ref="A903:A916"/>
    <mergeCell ref="B903:B916"/>
    <mergeCell ref="C903:C916"/>
    <mergeCell ref="D903:D916"/>
    <mergeCell ref="M903:M916"/>
    <mergeCell ref="M899:S899"/>
    <mergeCell ref="T899:T901"/>
    <mergeCell ref="U899:U901"/>
    <mergeCell ref="D900:D901"/>
    <mergeCell ref="E900:E901"/>
    <mergeCell ref="F900:F901"/>
    <mergeCell ref="G900:J900"/>
    <mergeCell ref="M900:M901"/>
    <mergeCell ref="N900:N901"/>
    <mergeCell ref="O900:O901"/>
    <mergeCell ref="A884:A897"/>
    <mergeCell ref="B884:B897"/>
    <mergeCell ref="C884:C897"/>
    <mergeCell ref="D884:D897"/>
    <mergeCell ref="M884:M897"/>
    <mergeCell ref="A899:A901"/>
    <mergeCell ref="B899:B901"/>
    <mergeCell ref="C899:C901"/>
    <mergeCell ref="D899:J899"/>
    <mergeCell ref="K899:K901"/>
    <mergeCell ref="T880:T882"/>
    <mergeCell ref="U880:U882"/>
    <mergeCell ref="D881:D882"/>
    <mergeCell ref="E881:E882"/>
    <mergeCell ref="F881:F882"/>
    <mergeCell ref="G881:J881"/>
    <mergeCell ref="M881:M882"/>
    <mergeCell ref="N881:N882"/>
    <mergeCell ref="O881:O882"/>
    <mergeCell ref="P881:S881"/>
    <mergeCell ref="A880:A882"/>
    <mergeCell ref="B880:B882"/>
    <mergeCell ref="C880:C882"/>
    <mergeCell ref="D880:J880"/>
    <mergeCell ref="K880:K882"/>
    <mergeCell ref="M880:S880"/>
    <mergeCell ref="P862:S862"/>
    <mergeCell ref="A865:A878"/>
    <mergeCell ref="B865:B878"/>
    <mergeCell ref="C865:C878"/>
    <mergeCell ref="D865:D878"/>
    <mergeCell ref="M865:M878"/>
    <mergeCell ref="M861:S861"/>
    <mergeCell ref="T861:T863"/>
    <mergeCell ref="U861:U863"/>
    <mergeCell ref="D862:D863"/>
    <mergeCell ref="E862:E863"/>
    <mergeCell ref="F862:F863"/>
    <mergeCell ref="G862:J862"/>
    <mergeCell ref="M862:M863"/>
    <mergeCell ref="N862:N863"/>
    <mergeCell ref="O862:O863"/>
    <mergeCell ref="A846:A859"/>
    <mergeCell ref="B846:B859"/>
    <mergeCell ref="C846:C859"/>
    <mergeCell ref="D846:D859"/>
    <mergeCell ref="M846:M859"/>
    <mergeCell ref="A861:A863"/>
    <mergeCell ref="B861:B863"/>
    <mergeCell ref="C861:C863"/>
    <mergeCell ref="D861:J861"/>
    <mergeCell ref="K861:K863"/>
    <mergeCell ref="T842:T844"/>
    <mergeCell ref="U842:U844"/>
    <mergeCell ref="D843:D844"/>
    <mergeCell ref="E843:E844"/>
    <mergeCell ref="F843:F844"/>
    <mergeCell ref="G843:J843"/>
    <mergeCell ref="M843:M844"/>
    <mergeCell ref="N843:N844"/>
    <mergeCell ref="O843:O844"/>
    <mergeCell ref="P843:S843"/>
    <mergeCell ref="A842:A844"/>
    <mergeCell ref="B842:B844"/>
    <mergeCell ref="C842:C844"/>
    <mergeCell ref="D842:J842"/>
    <mergeCell ref="K842:K844"/>
    <mergeCell ref="M842:S842"/>
    <mergeCell ref="P824:S824"/>
    <mergeCell ref="A827:A840"/>
    <mergeCell ref="B827:B840"/>
    <mergeCell ref="C827:C840"/>
    <mergeCell ref="D827:D840"/>
    <mergeCell ref="M827:M840"/>
    <mergeCell ref="M823:S823"/>
    <mergeCell ref="T823:T825"/>
    <mergeCell ref="U823:U825"/>
    <mergeCell ref="D824:D825"/>
    <mergeCell ref="E824:E825"/>
    <mergeCell ref="F824:F825"/>
    <mergeCell ref="G824:J824"/>
    <mergeCell ref="M824:M825"/>
    <mergeCell ref="N824:N825"/>
    <mergeCell ref="O824:O825"/>
    <mergeCell ref="A808:A821"/>
    <mergeCell ref="B808:B821"/>
    <mergeCell ref="C808:C821"/>
    <mergeCell ref="D808:D821"/>
    <mergeCell ref="M808:M821"/>
    <mergeCell ref="A823:A825"/>
    <mergeCell ref="B823:B825"/>
    <mergeCell ref="C823:C825"/>
    <mergeCell ref="D823:J823"/>
    <mergeCell ref="K823:K825"/>
    <mergeCell ref="T804:T806"/>
    <mergeCell ref="U804:U806"/>
    <mergeCell ref="D805:D806"/>
    <mergeCell ref="E805:E806"/>
    <mergeCell ref="F805:F806"/>
    <mergeCell ref="G805:J805"/>
    <mergeCell ref="M805:M806"/>
    <mergeCell ref="N805:N806"/>
    <mergeCell ref="O805:O806"/>
    <mergeCell ref="P805:S805"/>
    <mergeCell ref="A804:A806"/>
    <mergeCell ref="B804:B806"/>
    <mergeCell ref="C804:C806"/>
    <mergeCell ref="D804:J804"/>
    <mergeCell ref="K804:K806"/>
    <mergeCell ref="M804:S804"/>
    <mergeCell ref="P786:S786"/>
    <mergeCell ref="A789:A802"/>
    <mergeCell ref="B789:B802"/>
    <mergeCell ref="C789:C802"/>
    <mergeCell ref="D789:D802"/>
    <mergeCell ref="M789:M802"/>
    <mergeCell ref="M785:S785"/>
    <mergeCell ref="T785:T787"/>
    <mergeCell ref="U785:U787"/>
    <mergeCell ref="D786:D787"/>
    <mergeCell ref="E786:E787"/>
    <mergeCell ref="F786:F787"/>
    <mergeCell ref="G786:J786"/>
    <mergeCell ref="M786:M787"/>
    <mergeCell ref="N786:N787"/>
    <mergeCell ref="O786:O787"/>
    <mergeCell ref="A770:A783"/>
    <mergeCell ref="B770:B783"/>
    <mergeCell ref="C770:C783"/>
    <mergeCell ref="D770:D783"/>
    <mergeCell ref="M770:M783"/>
    <mergeCell ref="A785:A787"/>
    <mergeCell ref="B785:B787"/>
    <mergeCell ref="C785:C787"/>
    <mergeCell ref="D785:J785"/>
    <mergeCell ref="K785:K787"/>
    <mergeCell ref="T766:T768"/>
    <mergeCell ref="U766:U768"/>
    <mergeCell ref="D767:D768"/>
    <mergeCell ref="E767:E768"/>
    <mergeCell ref="F767:F768"/>
    <mergeCell ref="G767:J767"/>
    <mergeCell ref="M767:M768"/>
    <mergeCell ref="N767:N768"/>
    <mergeCell ref="O767:O768"/>
    <mergeCell ref="P767:S767"/>
    <mergeCell ref="A766:A768"/>
    <mergeCell ref="B766:B768"/>
    <mergeCell ref="C766:C768"/>
    <mergeCell ref="D766:J766"/>
    <mergeCell ref="K766:K768"/>
    <mergeCell ref="M766:S766"/>
    <mergeCell ref="P748:S748"/>
    <mergeCell ref="A751:A764"/>
    <mergeCell ref="B751:B764"/>
    <mergeCell ref="C751:C764"/>
    <mergeCell ref="D751:D764"/>
    <mergeCell ref="M751:M764"/>
    <mergeCell ref="M747:S747"/>
    <mergeCell ref="T747:T749"/>
    <mergeCell ref="U747:U749"/>
    <mergeCell ref="D748:D749"/>
    <mergeCell ref="E748:E749"/>
    <mergeCell ref="F748:F749"/>
    <mergeCell ref="G748:J748"/>
    <mergeCell ref="M748:M749"/>
    <mergeCell ref="N748:N749"/>
    <mergeCell ref="O748:O749"/>
    <mergeCell ref="A732:A745"/>
    <mergeCell ref="B732:B745"/>
    <mergeCell ref="C732:C745"/>
    <mergeCell ref="D732:D745"/>
    <mergeCell ref="M732:M745"/>
    <mergeCell ref="A747:A749"/>
    <mergeCell ref="B747:B749"/>
    <mergeCell ref="C747:C749"/>
    <mergeCell ref="D747:J747"/>
    <mergeCell ref="K747:K749"/>
    <mergeCell ref="T728:T730"/>
    <mergeCell ref="U728:U730"/>
    <mergeCell ref="D729:D730"/>
    <mergeCell ref="E729:E730"/>
    <mergeCell ref="F729:F730"/>
    <mergeCell ref="G729:J729"/>
    <mergeCell ref="M729:M730"/>
    <mergeCell ref="N729:N730"/>
    <mergeCell ref="O729:O730"/>
    <mergeCell ref="P729:S729"/>
    <mergeCell ref="A728:A730"/>
    <mergeCell ref="B728:B730"/>
    <mergeCell ref="C728:C730"/>
    <mergeCell ref="D728:J728"/>
    <mergeCell ref="K728:K730"/>
    <mergeCell ref="M728:S728"/>
    <mergeCell ref="P710:S710"/>
    <mergeCell ref="A713:A726"/>
    <mergeCell ref="B713:B726"/>
    <mergeCell ref="C713:C726"/>
    <mergeCell ref="D713:D726"/>
    <mergeCell ref="M713:M726"/>
    <mergeCell ref="M709:S709"/>
    <mergeCell ref="T709:T711"/>
    <mergeCell ref="U709:U711"/>
    <mergeCell ref="D710:D711"/>
    <mergeCell ref="E710:E711"/>
    <mergeCell ref="F710:F711"/>
    <mergeCell ref="G710:J710"/>
    <mergeCell ref="M710:M711"/>
    <mergeCell ref="N710:N711"/>
    <mergeCell ref="O710:O711"/>
    <mergeCell ref="A694:A707"/>
    <mergeCell ref="B694:B707"/>
    <mergeCell ref="C694:C707"/>
    <mergeCell ref="D694:D707"/>
    <mergeCell ref="M694:M707"/>
    <mergeCell ref="A709:A711"/>
    <mergeCell ref="B709:B711"/>
    <mergeCell ref="C709:C711"/>
    <mergeCell ref="D709:J709"/>
    <mergeCell ref="K709:K711"/>
    <mergeCell ref="T690:T692"/>
    <mergeCell ref="U690:U692"/>
    <mergeCell ref="D691:D692"/>
    <mergeCell ref="E691:E692"/>
    <mergeCell ref="F691:F692"/>
    <mergeCell ref="G691:J691"/>
    <mergeCell ref="M691:M692"/>
    <mergeCell ref="N691:N692"/>
    <mergeCell ref="O691:O692"/>
    <mergeCell ref="P691:S691"/>
    <mergeCell ref="A690:A692"/>
    <mergeCell ref="B690:B692"/>
    <mergeCell ref="C690:C692"/>
    <mergeCell ref="D690:J690"/>
    <mergeCell ref="K690:K692"/>
    <mergeCell ref="M690:S690"/>
    <mergeCell ref="P672:S672"/>
    <mergeCell ref="A675:A688"/>
    <mergeCell ref="B675:B688"/>
    <mergeCell ref="C675:C688"/>
    <mergeCell ref="D675:D688"/>
    <mergeCell ref="M675:M688"/>
    <mergeCell ref="M671:S671"/>
    <mergeCell ref="T671:T673"/>
    <mergeCell ref="U671:U673"/>
    <mergeCell ref="D672:D673"/>
    <mergeCell ref="E672:E673"/>
    <mergeCell ref="F672:F673"/>
    <mergeCell ref="G672:J672"/>
    <mergeCell ref="M672:M673"/>
    <mergeCell ref="N672:N673"/>
    <mergeCell ref="O672:O673"/>
    <mergeCell ref="A656:A669"/>
    <mergeCell ref="B656:B669"/>
    <mergeCell ref="C656:C669"/>
    <mergeCell ref="D656:D669"/>
    <mergeCell ref="M656:M669"/>
    <mergeCell ref="A671:A673"/>
    <mergeCell ref="B671:B673"/>
    <mergeCell ref="C671:C673"/>
    <mergeCell ref="D671:J671"/>
    <mergeCell ref="K671:K673"/>
    <mergeCell ref="T652:T654"/>
    <mergeCell ref="U652:U654"/>
    <mergeCell ref="D653:D654"/>
    <mergeCell ref="E653:E654"/>
    <mergeCell ref="F653:F654"/>
    <mergeCell ref="G653:J653"/>
    <mergeCell ref="M653:M654"/>
    <mergeCell ref="N653:N654"/>
    <mergeCell ref="O653:O654"/>
    <mergeCell ref="P653:S653"/>
    <mergeCell ref="A652:A654"/>
    <mergeCell ref="B652:B654"/>
    <mergeCell ref="C652:C654"/>
    <mergeCell ref="D652:J652"/>
    <mergeCell ref="K652:K654"/>
    <mergeCell ref="M652:S652"/>
    <mergeCell ref="P634:S634"/>
    <mergeCell ref="A637:A650"/>
    <mergeCell ref="B637:B650"/>
    <mergeCell ref="C637:C650"/>
    <mergeCell ref="D637:D650"/>
    <mergeCell ref="M637:M650"/>
    <mergeCell ref="M633:S633"/>
    <mergeCell ref="T633:T635"/>
    <mergeCell ref="U633:U635"/>
    <mergeCell ref="D634:D635"/>
    <mergeCell ref="E634:E635"/>
    <mergeCell ref="F634:F635"/>
    <mergeCell ref="G634:J634"/>
    <mergeCell ref="M634:M635"/>
    <mergeCell ref="N634:N635"/>
    <mergeCell ref="O634:O635"/>
    <mergeCell ref="A618:A631"/>
    <mergeCell ref="B618:B631"/>
    <mergeCell ref="C618:C631"/>
    <mergeCell ref="D618:D631"/>
    <mergeCell ref="M618:M631"/>
    <mergeCell ref="A633:A635"/>
    <mergeCell ref="B633:B635"/>
    <mergeCell ref="C633:C635"/>
    <mergeCell ref="D633:J633"/>
    <mergeCell ref="K633:K635"/>
    <mergeCell ref="T614:T616"/>
    <mergeCell ref="U614:U616"/>
    <mergeCell ref="D615:D616"/>
    <mergeCell ref="E615:E616"/>
    <mergeCell ref="F615:F616"/>
    <mergeCell ref="G615:J615"/>
    <mergeCell ref="M615:M616"/>
    <mergeCell ref="N615:N616"/>
    <mergeCell ref="O615:O616"/>
    <mergeCell ref="P615:S615"/>
    <mergeCell ref="A614:A616"/>
    <mergeCell ref="B614:B616"/>
    <mergeCell ref="C614:C616"/>
    <mergeCell ref="D614:J614"/>
    <mergeCell ref="K614:K616"/>
    <mergeCell ref="M614:S614"/>
    <mergeCell ref="P596:S596"/>
    <mergeCell ref="A599:A612"/>
    <mergeCell ref="B599:B612"/>
    <mergeCell ref="C599:C612"/>
    <mergeCell ref="D599:D612"/>
    <mergeCell ref="M599:M612"/>
    <mergeCell ref="M595:S595"/>
    <mergeCell ref="T595:T597"/>
    <mergeCell ref="U595:U597"/>
    <mergeCell ref="D596:D597"/>
    <mergeCell ref="E596:E597"/>
    <mergeCell ref="F596:F597"/>
    <mergeCell ref="G596:J596"/>
    <mergeCell ref="M596:M597"/>
    <mergeCell ref="N596:N597"/>
    <mergeCell ref="O596:O597"/>
    <mergeCell ref="A580:A593"/>
    <mergeCell ref="B580:B593"/>
    <mergeCell ref="C580:C593"/>
    <mergeCell ref="D580:D593"/>
    <mergeCell ref="M580:M593"/>
    <mergeCell ref="A595:A597"/>
    <mergeCell ref="B595:B597"/>
    <mergeCell ref="C595:C597"/>
    <mergeCell ref="D595:J595"/>
    <mergeCell ref="K595:K597"/>
    <mergeCell ref="T576:T578"/>
    <mergeCell ref="U576:U578"/>
    <mergeCell ref="D577:D578"/>
    <mergeCell ref="E577:E578"/>
    <mergeCell ref="F577:F578"/>
    <mergeCell ref="G577:J577"/>
    <mergeCell ref="M577:M578"/>
    <mergeCell ref="N577:N578"/>
    <mergeCell ref="O577:O578"/>
    <mergeCell ref="P577:S577"/>
    <mergeCell ref="A576:A578"/>
    <mergeCell ref="B576:B578"/>
    <mergeCell ref="C576:C578"/>
    <mergeCell ref="D576:J576"/>
    <mergeCell ref="K576:K578"/>
    <mergeCell ref="M576:S576"/>
    <mergeCell ref="P558:S558"/>
    <mergeCell ref="A561:A574"/>
    <mergeCell ref="B561:B574"/>
    <mergeCell ref="C561:C574"/>
    <mergeCell ref="D561:D574"/>
    <mergeCell ref="M561:M574"/>
    <mergeCell ref="M557:S557"/>
    <mergeCell ref="T557:T559"/>
    <mergeCell ref="U557:U559"/>
    <mergeCell ref="D558:D559"/>
    <mergeCell ref="E558:E559"/>
    <mergeCell ref="F558:F559"/>
    <mergeCell ref="G558:J558"/>
    <mergeCell ref="M558:M559"/>
    <mergeCell ref="N558:N559"/>
    <mergeCell ref="O558:O559"/>
    <mergeCell ref="A542:A555"/>
    <mergeCell ref="B542:B555"/>
    <mergeCell ref="C542:C555"/>
    <mergeCell ref="D542:D555"/>
    <mergeCell ref="M542:M555"/>
    <mergeCell ref="A557:A559"/>
    <mergeCell ref="B557:B559"/>
    <mergeCell ref="C557:C559"/>
    <mergeCell ref="D557:J557"/>
    <mergeCell ref="K557:K559"/>
    <mergeCell ref="T538:T540"/>
    <mergeCell ref="U538:U540"/>
    <mergeCell ref="D539:D540"/>
    <mergeCell ref="E539:E540"/>
    <mergeCell ref="F539:F540"/>
    <mergeCell ref="G539:J539"/>
    <mergeCell ref="M539:M540"/>
    <mergeCell ref="N539:N540"/>
    <mergeCell ref="O539:O540"/>
    <mergeCell ref="P539:S539"/>
    <mergeCell ref="A538:A540"/>
    <mergeCell ref="B538:B540"/>
    <mergeCell ref="C538:C540"/>
    <mergeCell ref="D538:J538"/>
    <mergeCell ref="K538:K540"/>
    <mergeCell ref="M538:S538"/>
    <mergeCell ref="P520:S520"/>
    <mergeCell ref="A523:A536"/>
    <mergeCell ref="B523:B536"/>
    <mergeCell ref="C523:C536"/>
    <mergeCell ref="D523:D536"/>
    <mergeCell ref="M523:M536"/>
    <mergeCell ref="M519:S519"/>
    <mergeCell ref="T519:T521"/>
    <mergeCell ref="U519:U521"/>
    <mergeCell ref="D520:D521"/>
    <mergeCell ref="E520:E521"/>
    <mergeCell ref="F520:F521"/>
    <mergeCell ref="G520:J520"/>
    <mergeCell ref="M520:M521"/>
    <mergeCell ref="N520:N521"/>
    <mergeCell ref="O520:O521"/>
    <mergeCell ref="A504:A517"/>
    <mergeCell ref="B504:B517"/>
    <mergeCell ref="C504:C517"/>
    <mergeCell ref="D504:D517"/>
    <mergeCell ref="M504:M517"/>
    <mergeCell ref="A519:A521"/>
    <mergeCell ref="B519:B521"/>
    <mergeCell ref="C519:C521"/>
    <mergeCell ref="D519:J519"/>
    <mergeCell ref="K519:K521"/>
    <mergeCell ref="T500:T502"/>
    <mergeCell ref="U500:U502"/>
    <mergeCell ref="D501:D502"/>
    <mergeCell ref="E501:E502"/>
    <mergeCell ref="F501:F502"/>
    <mergeCell ref="G501:J501"/>
    <mergeCell ref="M501:M502"/>
    <mergeCell ref="N501:N502"/>
    <mergeCell ref="O501:O502"/>
    <mergeCell ref="P501:S501"/>
    <mergeCell ref="A500:A502"/>
    <mergeCell ref="B500:B502"/>
    <mergeCell ref="C500:C502"/>
    <mergeCell ref="D500:J500"/>
    <mergeCell ref="K500:K502"/>
    <mergeCell ref="M500:S500"/>
    <mergeCell ref="P482:S482"/>
    <mergeCell ref="A485:A498"/>
    <mergeCell ref="B485:B498"/>
    <mergeCell ref="C485:C498"/>
    <mergeCell ref="D485:D498"/>
    <mergeCell ref="M485:M498"/>
    <mergeCell ref="M481:S481"/>
    <mergeCell ref="T481:T483"/>
    <mergeCell ref="U481:U483"/>
    <mergeCell ref="D482:D483"/>
    <mergeCell ref="E482:E483"/>
    <mergeCell ref="F482:F483"/>
    <mergeCell ref="G482:J482"/>
    <mergeCell ref="M482:M483"/>
    <mergeCell ref="N482:N483"/>
    <mergeCell ref="O482:O483"/>
    <mergeCell ref="A466:A479"/>
    <mergeCell ref="B466:B479"/>
    <mergeCell ref="C466:C479"/>
    <mergeCell ref="D466:D479"/>
    <mergeCell ref="M466:M479"/>
    <mergeCell ref="A481:A483"/>
    <mergeCell ref="B481:B483"/>
    <mergeCell ref="C481:C483"/>
    <mergeCell ref="D481:J481"/>
    <mergeCell ref="K481:K483"/>
    <mergeCell ref="T462:T464"/>
    <mergeCell ref="U462:U464"/>
    <mergeCell ref="D463:D464"/>
    <mergeCell ref="E463:E464"/>
    <mergeCell ref="F463:F464"/>
    <mergeCell ref="G463:J463"/>
    <mergeCell ref="M463:M464"/>
    <mergeCell ref="N463:N464"/>
    <mergeCell ref="O463:O464"/>
    <mergeCell ref="P463:S463"/>
    <mergeCell ref="A462:A464"/>
    <mergeCell ref="B462:B464"/>
    <mergeCell ref="C462:C464"/>
    <mergeCell ref="D462:J462"/>
    <mergeCell ref="K462:K464"/>
    <mergeCell ref="M462:S462"/>
    <mergeCell ref="P444:S444"/>
    <mergeCell ref="A447:A460"/>
    <mergeCell ref="B447:B460"/>
    <mergeCell ref="C447:C460"/>
    <mergeCell ref="D447:D460"/>
    <mergeCell ref="M447:M460"/>
    <mergeCell ref="M443:S443"/>
    <mergeCell ref="T443:T445"/>
    <mergeCell ref="U443:U445"/>
    <mergeCell ref="D444:D445"/>
    <mergeCell ref="E444:E445"/>
    <mergeCell ref="F444:F445"/>
    <mergeCell ref="G444:J444"/>
    <mergeCell ref="M444:M445"/>
    <mergeCell ref="N444:N445"/>
    <mergeCell ref="O444:O445"/>
    <mergeCell ref="A428:A441"/>
    <mergeCell ref="B428:B441"/>
    <mergeCell ref="C428:C441"/>
    <mergeCell ref="D428:D441"/>
    <mergeCell ref="M428:M441"/>
    <mergeCell ref="A443:A445"/>
    <mergeCell ref="B443:B445"/>
    <mergeCell ref="C443:C445"/>
    <mergeCell ref="D443:J443"/>
    <mergeCell ref="K443:K445"/>
    <mergeCell ref="T424:T426"/>
    <mergeCell ref="U424:U426"/>
    <mergeCell ref="D425:D426"/>
    <mergeCell ref="E425:E426"/>
    <mergeCell ref="F425:F426"/>
    <mergeCell ref="G425:J425"/>
    <mergeCell ref="M425:M426"/>
    <mergeCell ref="N425:N426"/>
    <mergeCell ref="O425:O426"/>
    <mergeCell ref="P425:S425"/>
    <mergeCell ref="A424:A426"/>
    <mergeCell ref="B424:B426"/>
    <mergeCell ref="C424:C426"/>
    <mergeCell ref="D424:J424"/>
    <mergeCell ref="K424:K426"/>
    <mergeCell ref="M424:S424"/>
    <mergeCell ref="P406:S406"/>
    <mergeCell ref="A409:A422"/>
    <mergeCell ref="B409:B422"/>
    <mergeCell ref="C409:C422"/>
    <mergeCell ref="D409:D422"/>
    <mergeCell ref="M409:M422"/>
    <mergeCell ref="M405:S405"/>
    <mergeCell ref="T405:T407"/>
    <mergeCell ref="U405:U407"/>
    <mergeCell ref="D406:D407"/>
    <mergeCell ref="E406:E407"/>
    <mergeCell ref="F406:F407"/>
    <mergeCell ref="G406:J406"/>
    <mergeCell ref="M406:M407"/>
    <mergeCell ref="N406:N407"/>
    <mergeCell ref="O406:O407"/>
    <mergeCell ref="A390:A403"/>
    <mergeCell ref="B390:B403"/>
    <mergeCell ref="C390:C403"/>
    <mergeCell ref="D390:D403"/>
    <mergeCell ref="M390:M403"/>
    <mergeCell ref="A405:A407"/>
    <mergeCell ref="B405:B407"/>
    <mergeCell ref="C405:C407"/>
    <mergeCell ref="D405:J405"/>
    <mergeCell ref="K405:K407"/>
    <mergeCell ref="T386:T388"/>
    <mergeCell ref="U386:U388"/>
    <mergeCell ref="D387:D388"/>
    <mergeCell ref="E387:E388"/>
    <mergeCell ref="F387:F388"/>
    <mergeCell ref="G387:J387"/>
    <mergeCell ref="M387:M388"/>
    <mergeCell ref="N387:N388"/>
    <mergeCell ref="O387:O388"/>
    <mergeCell ref="P387:S387"/>
    <mergeCell ref="A386:A388"/>
    <mergeCell ref="B386:B388"/>
    <mergeCell ref="C386:C388"/>
    <mergeCell ref="D386:J386"/>
    <mergeCell ref="K386:K388"/>
    <mergeCell ref="M386:S386"/>
    <mergeCell ref="P368:S368"/>
    <mergeCell ref="A371:A384"/>
    <mergeCell ref="B371:B384"/>
    <mergeCell ref="C371:C384"/>
    <mergeCell ref="D371:D384"/>
    <mergeCell ref="M371:M384"/>
    <mergeCell ref="M367:S367"/>
    <mergeCell ref="T367:T369"/>
    <mergeCell ref="U367:U369"/>
    <mergeCell ref="D368:D369"/>
    <mergeCell ref="E368:E369"/>
    <mergeCell ref="F368:F369"/>
    <mergeCell ref="G368:J368"/>
    <mergeCell ref="M368:M369"/>
    <mergeCell ref="N368:N369"/>
    <mergeCell ref="O368:O369"/>
    <mergeCell ref="A352:A365"/>
    <mergeCell ref="B352:B365"/>
    <mergeCell ref="C352:C365"/>
    <mergeCell ref="D352:D365"/>
    <mergeCell ref="M352:M365"/>
    <mergeCell ref="A367:A369"/>
    <mergeCell ref="B367:B369"/>
    <mergeCell ref="C367:C369"/>
    <mergeCell ref="D367:J367"/>
    <mergeCell ref="K367:K369"/>
    <mergeCell ref="T348:T350"/>
    <mergeCell ref="U348:U350"/>
    <mergeCell ref="D349:D350"/>
    <mergeCell ref="E349:E350"/>
    <mergeCell ref="F349:F350"/>
    <mergeCell ref="G349:J349"/>
    <mergeCell ref="M349:M350"/>
    <mergeCell ref="N349:N350"/>
    <mergeCell ref="O349:O350"/>
    <mergeCell ref="P349:S349"/>
    <mergeCell ref="A348:A350"/>
    <mergeCell ref="B348:B350"/>
    <mergeCell ref="C348:C350"/>
    <mergeCell ref="D348:J348"/>
    <mergeCell ref="K348:K350"/>
    <mergeCell ref="M348:S348"/>
    <mergeCell ref="P330:S330"/>
    <mergeCell ref="A333:A346"/>
    <mergeCell ref="B333:B346"/>
    <mergeCell ref="C333:C346"/>
    <mergeCell ref="D333:D346"/>
    <mergeCell ref="M333:M346"/>
    <mergeCell ref="M329:S329"/>
    <mergeCell ref="T329:T331"/>
    <mergeCell ref="U329:U331"/>
    <mergeCell ref="D330:D331"/>
    <mergeCell ref="E330:E331"/>
    <mergeCell ref="F330:F331"/>
    <mergeCell ref="G330:J330"/>
    <mergeCell ref="M330:M331"/>
    <mergeCell ref="N330:N331"/>
    <mergeCell ref="O330:O331"/>
    <mergeCell ref="A314:A327"/>
    <mergeCell ref="B314:B327"/>
    <mergeCell ref="C314:C327"/>
    <mergeCell ref="D314:D327"/>
    <mergeCell ref="M314:M327"/>
    <mergeCell ref="A329:A331"/>
    <mergeCell ref="B329:B331"/>
    <mergeCell ref="C329:C331"/>
    <mergeCell ref="D329:J329"/>
    <mergeCell ref="K329:K331"/>
    <mergeCell ref="T310:T312"/>
    <mergeCell ref="U310:U312"/>
    <mergeCell ref="D311:D312"/>
    <mergeCell ref="E311:E312"/>
    <mergeCell ref="F311:F312"/>
    <mergeCell ref="G311:J311"/>
    <mergeCell ref="M311:M312"/>
    <mergeCell ref="N311:N312"/>
    <mergeCell ref="O311:O312"/>
    <mergeCell ref="P311:S311"/>
    <mergeCell ref="A310:A312"/>
    <mergeCell ref="B310:B312"/>
    <mergeCell ref="C310:C312"/>
    <mergeCell ref="D310:J310"/>
    <mergeCell ref="K310:K312"/>
    <mergeCell ref="M310:S310"/>
    <mergeCell ref="P292:S292"/>
    <mergeCell ref="A295:A308"/>
    <mergeCell ref="B295:B308"/>
    <mergeCell ref="C295:C308"/>
    <mergeCell ref="D295:D308"/>
    <mergeCell ref="M295:M308"/>
    <mergeCell ref="M291:S291"/>
    <mergeCell ref="T291:T293"/>
    <mergeCell ref="U291:U293"/>
    <mergeCell ref="D292:D293"/>
    <mergeCell ref="E292:E293"/>
    <mergeCell ref="F292:F293"/>
    <mergeCell ref="G292:J292"/>
    <mergeCell ref="M292:M293"/>
    <mergeCell ref="N292:N293"/>
    <mergeCell ref="O292:O293"/>
    <mergeCell ref="A276:A289"/>
    <mergeCell ref="B276:B289"/>
    <mergeCell ref="C276:C289"/>
    <mergeCell ref="D276:D289"/>
    <mergeCell ref="M276:M289"/>
    <mergeCell ref="A291:A293"/>
    <mergeCell ref="B291:B293"/>
    <mergeCell ref="C291:C293"/>
    <mergeCell ref="D291:J291"/>
    <mergeCell ref="K291:K293"/>
    <mergeCell ref="T272:T274"/>
    <mergeCell ref="U272:U274"/>
    <mergeCell ref="D273:D274"/>
    <mergeCell ref="E273:E274"/>
    <mergeCell ref="F273:F274"/>
    <mergeCell ref="G273:J273"/>
    <mergeCell ref="M273:M274"/>
    <mergeCell ref="N273:N274"/>
    <mergeCell ref="O273:O274"/>
    <mergeCell ref="P273:S273"/>
    <mergeCell ref="A272:A274"/>
    <mergeCell ref="B272:B274"/>
    <mergeCell ref="C272:C274"/>
    <mergeCell ref="D272:J272"/>
    <mergeCell ref="K272:K274"/>
    <mergeCell ref="M272:S272"/>
    <mergeCell ref="P254:S254"/>
    <mergeCell ref="A257:A270"/>
    <mergeCell ref="B257:B270"/>
    <mergeCell ref="C257:C270"/>
    <mergeCell ref="D257:D270"/>
    <mergeCell ref="M257:M270"/>
    <mergeCell ref="M253:S253"/>
    <mergeCell ref="T253:T255"/>
    <mergeCell ref="U253:U255"/>
    <mergeCell ref="D254:D255"/>
    <mergeCell ref="E254:E255"/>
    <mergeCell ref="F254:F255"/>
    <mergeCell ref="G254:J254"/>
    <mergeCell ref="M254:M255"/>
    <mergeCell ref="N254:N255"/>
    <mergeCell ref="O254:O255"/>
    <mergeCell ref="A238:A251"/>
    <mergeCell ref="B238:B251"/>
    <mergeCell ref="C238:C251"/>
    <mergeCell ref="D238:D251"/>
    <mergeCell ref="M238:M251"/>
    <mergeCell ref="A253:A255"/>
    <mergeCell ref="B253:B255"/>
    <mergeCell ref="C253:C255"/>
    <mergeCell ref="D253:J253"/>
    <mergeCell ref="K253:K255"/>
    <mergeCell ref="T234:T236"/>
    <mergeCell ref="U234:U236"/>
    <mergeCell ref="D235:D236"/>
    <mergeCell ref="E235:E236"/>
    <mergeCell ref="F235:F236"/>
    <mergeCell ref="G235:J235"/>
    <mergeCell ref="M235:M236"/>
    <mergeCell ref="N235:N236"/>
    <mergeCell ref="O235:O236"/>
    <mergeCell ref="P235:S235"/>
    <mergeCell ref="A234:A236"/>
    <mergeCell ref="B234:B236"/>
    <mergeCell ref="C234:C236"/>
    <mergeCell ref="D234:J234"/>
    <mergeCell ref="K234:K236"/>
    <mergeCell ref="M234:S234"/>
    <mergeCell ref="P216:S216"/>
    <mergeCell ref="A219:A232"/>
    <mergeCell ref="B219:B232"/>
    <mergeCell ref="C219:C232"/>
    <mergeCell ref="D219:D232"/>
    <mergeCell ref="M219:M232"/>
    <mergeCell ref="M215:S215"/>
    <mergeCell ref="T215:T217"/>
    <mergeCell ref="U215:U217"/>
    <mergeCell ref="D216:D217"/>
    <mergeCell ref="E216:E217"/>
    <mergeCell ref="F216:F217"/>
    <mergeCell ref="G216:J216"/>
    <mergeCell ref="M216:M217"/>
    <mergeCell ref="N216:N217"/>
    <mergeCell ref="O216:O217"/>
    <mergeCell ref="A200:A213"/>
    <mergeCell ref="B200:B213"/>
    <mergeCell ref="C200:C213"/>
    <mergeCell ref="D200:D213"/>
    <mergeCell ref="M200:M213"/>
    <mergeCell ref="A215:A217"/>
    <mergeCell ref="B215:B217"/>
    <mergeCell ref="C215:C217"/>
    <mergeCell ref="D215:J215"/>
    <mergeCell ref="K215:K217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A196:A198"/>
    <mergeCell ref="B196:B198"/>
    <mergeCell ref="C196:C198"/>
    <mergeCell ref="D196:J196"/>
    <mergeCell ref="K196:K198"/>
    <mergeCell ref="M196:S196"/>
    <mergeCell ref="P178:S178"/>
    <mergeCell ref="A181:A194"/>
    <mergeCell ref="B181:B194"/>
    <mergeCell ref="C181:C194"/>
    <mergeCell ref="D181:D194"/>
    <mergeCell ref="M181:M194"/>
    <mergeCell ref="M177:S177"/>
    <mergeCell ref="T177:T179"/>
    <mergeCell ref="U177:U179"/>
    <mergeCell ref="D178:D179"/>
    <mergeCell ref="E178:E179"/>
    <mergeCell ref="F178:F179"/>
    <mergeCell ref="G178:J178"/>
    <mergeCell ref="M178:M179"/>
    <mergeCell ref="N178:N179"/>
    <mergeCell ref="O178:O179"/>
    <mergeCell ref="A162:A175"/>
    <mergeCell ref="B162:B175"/>
    <mergeCell ref="C162:C175"/>
    <mergeCell ref="D162:D175"/>
    <mergeCell ref="M162:M175"/>
    <mergeCell ref="A177:A179"/>
    <mergeCell ref="B177:B179"/>
    <mergeCell ref="C177:C179"/>
    <mergeCell ref="D177:J177"/>
    <mergeCell ref="K177:K179"/>
    <mergeCell ref="T158:T160"/>
    <mergeCell ref="U158:U160"/>
    <mergeCell ref="D159:D160"/>
    <mergeCell ref="E159:E160"/>
    <mergeCell ref="F159:F160"/>
    <mergeCell ref="G159:J159"/>
    <mergeCell ref="M159:M160"/>
    <mergeCell ref="N159:N160"/>
    <mergeCell ref="O159:O160"/>
    <mergeCell ref="P159:S159"/>
    <mergeCell ref="A158:A160"/>
    <mergeCell ref="B158:B160"/>
    <mergeCell ref="C158:C160"/>
    <mergeCell ref="D158:J158"/>
    <mergeCell ref="K158:K160"/>
    <mergeCell ref="M158:S158"/>
    <mergeCell ref="P140:S140"/>
    <mergeCell ref="A143:A156"/>
    <mergeCell ref="B143:B156"/>
    <mergeCell ref="C143:C156"/>
    <mergeCell ref="D143:D156"/>
    <mergeCell ref="M143:M156"/>
    <mergeCell ref="M139:S139"/>
    <mergeCell ref="T139:T141"/>
    <mergeCell ref="U139:U141"/>
    <mergeCell ref="D140:D141"/>
    <mergeCell ref="E140:E141"/>
    <mergeCell ref="F140:F141"/>
    <mergeCell ref="G140:J140"/>
    <mergeCell ref="M140:M141"/>
    <mergeCell ref="N140:N141"/>
    <mergeCell ref="O140:O141"/>
    <mergeCell ref="A124:A137"/>
    <mergeCell ref="B124:B137"/>
    <mergeCell ref="C124:C137"/>
    <mergeCell ref="D124:D137"/>
    <mergeCell ref="M124:M137"/>
    <mergeCell ref="A139:A141"/>
    <mergeCell ref="B139:B141"/>
    <mergeCell ref="C139:C141"/>
    <mergeCell ref="D139:J139"/>
    <mergeCell ref="K139:K141"/>
    <mergeCell ref="T120:T122"/>
    <mergeCell ref="U120:U122"/>
    <mergeCell ref="D121:D122"/>
    <mergeCell ref="E121:E122"/>
    <mergeCell ref="F121:F122"/>
    <mergeCell ref="G121:J121"/>
    <mergeCell ref="M121:M122"/>
    <mergeCell ref="N121:N122"/>
    <mergeCell ref="O121:O122"/>
    <mergeCell ref="P121:S121"/>
    <mergeCell ref="A120:A122"/>
    <mergeCell ref="B120:B122"/>
    <mergeCell ref="C120:C122"/>
    <mergeCell ref="D120:J120"/>
    <mergeCell ref="K120:K122"/>
    <mergeCell ref="M120:S120"/>
    <mergeCell ref="P102:S102"/>
    <mergeCell ref="A105:A118"/>
    <mergeCell ref="B105:B118"/>
    <mergeCell ref="C105:C118"/>
    <mergeCell ref="D105:D118"/>
    <mergeCell ref="M105:M118"/>
    <mergeCell ref="M101:S101"/>
    <mergeCell ref="T101:T103"/>
    <mergeCell ref="U101:U103"/>
    <mergeCell ref="D102:D103"/>
    <mergeCell ref="E102:E103"/>
    <mergeCell ref="F102:F103"/>
    <mergeCell ref="G102:J102"/>
    <mergeCell ref="M102:M103"/>
    <mergeCell ref="N102:N103"/>
    <mergeCell ref="O102:O103"/>
    <mergeCell ref="A83:A99"/>
    <mergeCell ref="B83:B99"/>
    <mergeCell ref="C83:C99"/>
    <mergeCell ref="D83:D99"/>
    <mergeCell ref="M83:M99"/>
    <mergeCell ref="A101:A103"/>
    <mergeCell ref="B101:B103"/>
    <mergeCell ref="C101:C103"/>
    <mergeCell ref="D101:J101"/>
    <mergeCell ref="K101:K103"/>
    <mergeCell ref="T79:T81"/>
    <mergeCell ref="U79:U81"/>
    <mergeCell ref="D80:D81"/>
    <mergeCell ref="E80:E81"/>
    <mergeCell ref="F80:F81"/>
    <mergeCell ref="G80:J80"/>
    <mergeCell ref="M80:M81"/>
    <mergeCell ref="N80:N81"/>
    <mergeCell ref="O80:O81"/>
    <mergeCell ref="P80:S80"/>
    <mergeCell ref="A79:A81"/>
    <mergeCell ref="B79:B81"/>
    <mergeCell ref="C79:C81"/>
    <mergeCell ref="D79:J79"/>
    <mergeCell ref="K79:K81"/>
    <mergeCell ref="M79:S79"/>
    <mergeCell ref="P61:S61"/>
    <mergeCell ref="A64:A77"/>
    <mergeCell ref="B64:B77"/>
    <mergeCell ref="C64:C77"/>
    <mergeCell ref="D64:D77"/>
    <mergeCell ref="M64:M77"/>
    <mergeCell ref="M60:S60"/>
    <mergeCell ref="T60:T62"/>
    <mergeCell ref="U60:U62"/>
    <mergeCell ref="D61:D62"/>
    <mergeCell ref="E61:E62"/>
    <mergeCell ref="F61:F62"/>
    <mergeCell ref="G61:J61"/>
    <mergeCell ref="M61:M62"/>
    <mergeCell ref="N61:N62"/>
    <mergeCell ref="O61:O62"/>
    <mergeCell ref="A44:A58"/>
    <mergeCell ref="B44:B58"/>
    <mergeCell ref="C44:C58"/>
    <mergeCell ref="D44:D58"/>
    <mergeCell ref="M44:M58"/>
    <mergeCell ref="A60:A62"/>
    <mergeCell ref="B60:B62"/>
    <mergeCell ref="C60:C62"/>
    <mergeCell ref="D60:J60"/>
    <mergeCell ref="K60:K62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3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25626-C14D-4621-942A-A76CA2251170}">
  <sheetPr>
    <pageSetUpPr fitToPage="1"/>
  </sheetPr>
  <dimension ref="A1:U437"/>
  <sheetViews>
    <sheetView topLeftCell="A85" workbookViewId="0">
      <selection activeCell="S391" sqref="S391"/>
    </sheetView>
  </sheetViews>
  <sheetFormatPr defaultRowHeight="15" x14ac:dyDescent="0.25"/>
  <cols>
    <col min="7" max="7" width="10.140625" bestFit="1" customWidth="1"/>
  </cols>
  <sheetData>
    <row r="1" spans="1:21" x14ac:dyDescent="0.25">
      <c r="E1" t="s">
        <v>0</v>
      </c>
      <c r="F1" s="1"/>
      <c r="G1" s="1">
        <v>45660</v>
      </c>
    </row>
    <row r="2" spans="1:2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601</v>
      </c>
      <c r="C6" s="34"/>
      <c r="D6" s="35"/>
      <c r="E6" s="36"/>
      <c r="F6" s="37"/>
      <c r="G6" s="38"/>
      <c r="H6" s="38"/>
      <c r="I6" s="38"/>
      <c r="J6" s="38"/>
      <c r="K6" s="38">
        <f>((SUM(H8:H19)*H7)+(SUM(G8:G19)*G7)+(SUM(I8:I19)*I7))/1000</f>
        <v>1.68</v>
      </c>
      <c r="L6" s="38" t="e">
        <f>T6*100/M6</f>
        <v>#DIV/0!</v>
      </c>
      <c r="M6" s="35"/>
      <c r="N6" s="36"/>
      <c r="O6" s="37"/>
      <c r="P6" s="38"/>
      <c r="Q6" s="38"/>
      <c r="R6" s="38"/>
      <c r="S6" s="38"/>
      <c r="T6" s="39">
        <f>((SUM(Q8:Q19)*Q7)+(SUM(P8:P19)*P7)+(SUM(R8:R19)*R7))/1000</f>
        <v>0</v>
      </c>
      <c r="U6" s="39" t="e">
        <f>T6*100/M6</f>
        <v>#DIV/0!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>
        <v>211</v>
      </c>
      <c r="H7" s="43">
        <v>210</v>
      </c>
      <c r="I7" s="43">
        <v>210</v>
      </c>
      <c r="J7" s="43"/>
      <c r="K7" s="38"/>
      <c r="L7" s="38"/>
      <c r="M7" s="40"/>
      <c r="N7" s="41" t="s">
        <v>19</v>
      </c>
      <c r="O7" s="42"/>
      <c r="P7" s="43"/>
      <c r="Q7" s="43"/>
      <c r="R7" s="43"/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30</v>
      </c>
      <c r="G8" s="38"/>
      <c r="H8" s="38"/>
      <c r="I8" s="38"/>
      <c r="J8" s="38"/>
      <c r="K8" s="38">
        <f>(G8*$G$7+H8*$H$7+I8*$I$7)/1000</f>
        <v>0</v>
      </c>
      <c r="L8" s="38"/>
      <c r="M8" s="40"/>
      <c r="N8" s="46"/>
      <c r="O8" s="47" t="s">
        <v>42</v>
      </c>
      <c r="P8" s="38"/>
      <c r="Q8" s="38"/>
      <c r="R8" s="38"/>
      <c r="S8" s="38"/>
      <c r="T8" s="44">
        <f t="shared" ref="T8:T19" si="0">(P8*$P$7+Q8*$Q$7+R8*$R$7)/1000</f>
        <v>0</v>
      </c>
      <c r="U8" s="45"/>
    </row>
    <row r="9" spans="1:21" x14ac:dyDescent="0.25">
      <c r="A9" s="33"/>
      <c r="B9" s="40"/>
      <c r="C9" s="13"/>
      <c r="D9" s="40"/>
      <c r="E9" s="46"/>
      <c r="F9" s="47" t="s">
        <v>31</v>
      </c>
      <c r="G9" s="38"/>
      <c r="H9" s="38"/>
      <c r="I9" s="38"/>
      <c r="J9" s="38"/>
      <c r="K9" s="38">
        <f t="shared" ref="K9:K19" si="1">(G9*$G$7+H9*$H$7+I9*$I$7)/1000</f>
        <v>0</v>
      </c>
      <c r="L9" s="38"/>
      <c r="M9" s="40"/>
      <c r="N9" s="48"/>
      <c r="O9" s="47" t="s">
        <v>26</v>
      </c>
      <c r="P9" s="38"/>
      <c r="Q9" s="38"/>
      <c r="R9" s="38"/>
      <c r="S9" s="38"/>
      <c r="T9" s="44">
        <f t="shared" si="0"/>
        <v>0</v>
      </c>
      <c r="U9" s="45"/>
    </row>
    <row r="10" spans="1:21" x14ac:dyDescent="0.25">
      <c r="A10" s="33"/>
      <c r="B10" s="40"/>
      <c r="C10" s="13"/>
      <c r="D10" s="40"/>
      <c r="E10" s="46"/>
      <c r="F10" s="47" t="s">
        <v>36</v>
      </c>
      <c r="G10" s="38"/>
      <c r="H10" s="38"/>
      <c r="I10" s="38"/>
      <c r="J10" s="38"/>
      <c r="K10" s="38">
        <f t="shared" si="1"/>
        <v>0</v>
      </c>
      <c r="L10" s="38"/>
      <c r="M10" s="40"/>
      <c r="N10" s="46"/>
      <c r="O10" s="47" t="s">
        <v>20</v>
      </c>
      <c r="P10" s="38"/>
      <c r="Q10" s="38"/>
      <c r="R10" s="38"/>
      <c r="S10" s="38"/>
      <c r="T10" s="44">
        <f t="shared" si="0"/>
        <v>0</v>
      </c>
      <c r="U10" s="45"/>
    </row>
    <row r="11" spans="1:21" x14ac:dyDescent="0.25">
      <c r="A11" s="33"/>
      <c r="B11" s="40"/>
      <c r="C11" s="13"/>
      <c r="D11" s="40"/>
      <c r="E11" s="46"/>
      <c r="F11" s="47" t="s">
        <v>32</v>
      </c>
      <c r="G11" s="38">
        <v>0</v>
      </c>
      <c r="H11" s="38">
        <v>0</v>
      </c>
      <c r="I11" s="38">
        <v>8</v>
      </c>
      <c r="J11" s="38">
        <v>8</v>
      </c>
      <c r="K11" s="38">
        <f t="shared" si="1"/>
        <v>1.68</v>
      </c>
      <c r="L11" s="38"/>
      <c r="M11" s="40"/>
      <c r="N11" s="48"/>
      <c r="O11" s="47" t="s">
        <v>21</v>
      </c>
      <c r="P11" s="38"/>
      <c r="Q11" s="38"/>
      <c r="R11" s="38"/>
      <c r="S11" s="38"/>
      <c r="T11" s="44">
        <f t="shared" si="0"/>
        <v>0</v>
      </c>
      <c r="U11" s="45"/>
    </row>
    <row r="12" spans="1:21" x14ac:dyDescent="0.25">
      <c r="A12" s="33"/>
      <c r="B12" s="40"/>
      <c r="C12" s="13"/>
      <c r="D12" s="40"/>
      <c r="E12" s="46"/>
      <c r="F12" s="47" t="s">
        <v>38</v>
      </c>
      <c r="G12" s="38"/>
      <c r="H12" s="38"/>
      <c r="I12" s="38"/>
      <c r="J12" s="38"/>
      <c r="K12" s="38">
        <f t="shared" si="1"/>
        <v>0</v>
      </c>
      <c r="L12" s="38"/>
      <c r="M12" s="40"/>
      <c r="N12" s="46"/>
      <c r="O12" s="47" t="s">
        <v>35</v>
      </c>
      <c r="P12" s="38"/>
      <c r="Q12" s="38"/>
      <c r="R12" s="38"/>
      <c r="S12" s="38"/>
      <c r="T12" s="44">
        <f t="shared" si="0"/>
        <v>0</v>
      </c>
      <c r="U12" s="45"/>
    </row>
    <row r="13" spans="1:21" x14ac:dyDescent="0.25">
      <c r="A13" s="33"/>
      <c r="B13" s="40"/>
      <c r="C13" s="13"/>
      <c r="D13" s="40"/>
      <c r="E13" s="46"/>
      <c r="F13" s="47" t="s">
        <v>33</v>
      </c>
      <c r="G13" s="38"/>
      <c r="H13" s="38"/>
      <c r="I13" s="38"/>
      <c r="J13" s="38"/>
      <c r="K13" s="38">
        <f t="shared" si="1"/>
        <v>0</v>
      </c>
      <c r="L13" s="38"/>
      <c r="M13" s="40"/>
      <c r="N13" s="46"/>
      <c r="O13" s="47" t="s">
        <v>23</v>
      </c>
      <c r="P13" s="38"/>
      <c r="Q13" s="38"/>
      <c r="R13" s="38"/>
      <c r="S13" s="38"/>
      <c r="T13" s="44">
        <f t="shared" si="0"/>
        <v>0</v>
      </c>
      <c r="U13" s="45"/>
    </row>
    <row r="14" spans="1:21" x14ac:dyDescent="0.25">
      <c r="A14" s="33"/>
      <c r="B14" s="40"/>
      <c r="C14" s="13"/>
      <c r="D14" s="40"/>
      <c r="E14" s="46"/>
      <c r="F14" s="47" t="s">
        <v>40</v>
      </c>
      <c r="G14" s="38"/>
      <c r="H14" s="38"/>
      <c r="I14" s="38"/>
      <c r="J14" s="38"/>
      <c r="K14" s="38">
        <f t="shared" si="1"/>
        <v>0</v>
      </c>
      <c r="L14" s="38"/>
      <c r="M14" s="40"/>
      <c r="N14" s="46"/>
      <c r="O14" s="47" t="s">
        <v>37</v>
      </c>
      <c r="P14" s="38"/>
      <c r="Q14" s="38"/>
      <c r="R14" s="38"/>
      <c r="S14" s="38"/>
      <c r="T14" s="44">
        <f t="shared" si="0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24</v>
      </c>
      <c r="G15" s="38"/>
      <c r="H15" s="38"/>
      <c r="I15" s="38"/>
      <c r="J15" s="38"/>
      <c r="K15" s="38">
        <f t="shared" si="1"/>
        <v>0</v>
      </c>
      <c r="L15" s="38"/>
      <c r="M15" s="40"/>
      <c r="N15" s="46"/>
      <c r="O15" s="47" t="s">
        <v>25</v>
      </c>
      <c r="P15" s="38"/>
      <c r="Q15" s="38"/>
      <c r="R15" s="38"/>
      <c r="S15" s="38"/>
      <c r="T15" s="44">
        <f t="shared" si="0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1"/>
        <v>0</v>
      </c>
      <c r="L16" s="38"/>
      <c r="M16" s="40"/>
      <c r="N16" s="48"/>
      <c r="O16" s="47" t="s">
        <v>39</v>
      </c>
      <c r="P16" s="38"/>
      <c r="Q16" s="38"/>
      <c r="R16" s="38"/>
      <c r="S16" s="38"/>
      <c r="T16" s="44">
        <f t="shared" si="0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1"/>
        <v>0</v>
      </c>
      <c r="L17" s="38"/>
      <c r="M17" s="40"/>
      <c r="N17" s="48"/>
      <c r="O17" s="47" t="s">
        <v>27</v>
      </c>
      <c r="P17" s="38"/>
      <c r="Q17" s="38"/>
      <c r="R17" s="38"/>
      <c r="S17" s="38"/>
      <c r="T17" s="44">
        <f t="shared" si="0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1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0"/>
        <v>0</v>
      </c>
      <c r="U18" s="45"/>
    </row>
    <row r="19" spans="1:21" x14ac:dyDescent="0.25">
      <c r="A19" s="33"/>
      <c r="B19" s="40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1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0"/>
        <v>0</v>
      </c>
      <c r="U19" s="45"/>
    </row>
    <row r="20" spans="1:21" x14ac:dyDescent="0.25">
      <c r="E20" t="s">
        <v>0</v>
      </c>
      <c r="F20" s="1"/>
      <c r="G20" s="1">
        <v>45682</v>
      </c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602</v>
      </c>
      <c r="C25" s="34"/>
      <c r="D25" s="35"/>
      <c r="E25" s="36"/>
      <c r="F25" s="37"/>
      <c r="G25" s="38"/>
      <c r="H25" s="38"/>
      <c r="I25" s="38"/>
      <c r="J25" s="38"/>
      <c r="K25" s="38">
        <f>((SUM(H27:H38)*H26)+(SUM(G27:G38)*G26)+(SUM(I27:I38)*I26))/1000</f>
        <v>10.186</v>
      </c>
      <c r="L25" s="38" t="e">
        <f>T25*100/M25</f>
        <v>#DIV/0!</v>
      </c>
      <c r="M25" s="35"/>
      <c r="N25" s="36"/>
      <c r="O25" s="37"/>
      <c r="P25" s="38"/>
      <c r="Q25" s="38"/>
      <c r="R25" s="38"/>
      <c r="S25" s="38"/>
      <c r="T25" s="39">
        <f>((SUM(Q27:Q38)*Q26)+(SUM(P27:P38)*P26)+(SUM(R27:R38)*R26))/1000</f>
        <v>0</v>
      </c>
      <c r="U25" s="39" t="e">
        <f>T25*100/M25</f>
        <v>#DIV/0!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>
        <v>233</v>
      </c>
      <c r="H26" s="43">
        <v>230</v>
      </c>
      <c r="I26" s="43">
        <v>232</v>
      </c>
      <c r="J26" s="43"/>
      <c r="K26" s="38"/>
      <c r="L26" s="38"/>
      <c r="M26" s="40"/>
      <c r="N26" s="41" t="s">
        <v>19</v>
      </c>
      <c r="O26" s="42"/>
      <c r="P26" s="43"/>
      <c r="Q26" s="43"/>
      <c r="R26" s="43"/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30</v>
      </c>
      <c r="G27" s="38">
        <v>12</v>
      </c>
      <c r="H27" s="38">
        <v>17</v>
      </c>
      <c r="I27" s="38">
        <v>15</v>
      </c>
      <c r="J27" s="38">
        <v>5</v>
      </c>
      <c r="K27" s="38">
        <f>(G27*$G$7+H27*$H$7+I27*$I$7)/1000</f>
        <v>9.2520000000000007</v>
      </c>
      <c r="L27" s="38"/>
      <c r="M27" s="40"/>
      <c r="N27" s="46"/>
      <c r="O27" s="47" t="s">
        <v>42</v>
      </c>
      <c r="P27" s="38"/>
      <c r="Q27" s="38"/>
      <c r="R27" s="38"/>
      <c r="S27" s="38"/>
      <c r="T27" s="44">
        <f t="shared" ref="T27:T38" si="2">(P27*$P$7+Q27*$Q$7+R27*$R$7)/1000</f>
        <v>0</v>
      </c>
      <c r="U27" s="45"/>
    </row>
    <row r="28" spans="1:21" x14ac:dyDescent="0.25">
      <c r="A28" s="33"/>
      <c r="B28" s="40"/>
      <c r="C28" s="13"/>
      <c r="D28" s="40"/>
      <c r="E28" s="46"/>
      <c r="F28" s="47" t="s">
        <v>31</v>
      </c>
      <c r="G28" s="38">
        <v>0</v>
      </c>
      <c r="H28" s="38">
        <v>0</v>
      </c>
      <c r="I28" s="38">
        <v>0</v>
      </c>
      <c r="J28" s="38"/>
      <c r="K28" s="38">
        <f t="shared" ref="K28:K38" si="3">(G28*$G$7+H28*$H$7+I28*$I$7)/1000</f>
        <v>0</v>
      </c>
      <c r="L28" s="38"/>
      <c r="M28" s="40"/>
      <c r="N28" s="48"/>
      <c r="O28" s="47" t="s">
        <v>26</v>
      </c>
      <c r="P28" s="38"/>
      <c r="Q28" s="38"/>
      <c r="R28" s="38"/>
      <c r="S28" s="38"/>
      <c r="T28" s="44">
        <f t="shared" si="2"/>
        <v>0</v>
      </c>
      <c r="U28" s="45"/>
    </row>
    <row r="29" spans="1:21" x14ac:dyDescent="0.25">
      <c r="A29" s="33"/>
      <c r="B29" s="40"/>
      <c r="C29" s="13"/>
      <c r="D29" s="40"/>
      <c r="E29" s="46"/>
      <c r="F29" s="47" t="s">
        <v>36</v>
      </c>
      <c r="G29" s="38"/>
      <c r="H29" s="38"/>
      <c r="I29" s="38"/>
      <c r="J29" s="38"/>
      <c r="K29" s="38">
        <f t="shared" si="3"/>
        <v>0</v>
      </c>
      <c r="L29" s="38"/>
      <c r="M29" s="40"/>
      <c r="N29" s="46"/>
      <c r="O29" s="47" t="s">
        <v>20</v>
      </c>
      <c r="P29" s="38"/>
      <c r="Q29" s="38"/>
      <c r="R29" s="38"/>
      <c r="S29" s="38"/>
      <c r="T29" s="44">
        <f t="shared" si="2"/>
        <v>0</v>
      </c>
      <c r="U29" s="45"/>
    </row>
    <row r="30" spans="1:21" x14ac:dyDescent="0.25">
      <c r="A30" s="33"/>
      <c r="B30" s="40"/>
      <c r="C30" s="13"/>
      <c r="D30" s="40"/>
      <c r="E30" s="46"/>
      <c r="F30" s="47" t="s">
        <v>32</v>
      </c>
      <c r="G30" s="38"/>
      <c r="H30" s="38"/>
      <c r="I30" s="38"/>
      <c r="J30" s="38"/>
      <c r="K30" s="38">
        <f t="shared" si="3"/>
        <v>0</v>
      </c>
      <c r="L30" s="38"/>
      <c r="M30" s="40"/>
      <c r="N30" s="48"/>
      <c r="O30" s="47" t="s">
        <v>21</v>
      </c>
      <c r="P30" s="38"/>
      <c r="Q30" s="38"/>
      <c r="R30" s="38"/>
      <c r="S30" s="38"/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38</v>
      </c>
      <c r="G31" s="38"/>
      <c r="H31" s="38"/>
      <c r="I31" s="38"/>
      <c r="J31" s="38"/>
      <c r="K31" s="38">
        <f t="shared" si="3"/>
        <v>0</v>
      </c>
      <c r="L31" s="38"/>
      <c r="M31" s="40"/>
      <c r="N31" s="46"/>
      <c r="O31" s="47" t="s">
        <v>35</v>
      </c>
      <c r="P31" s="38"/>
      <c r="Q31" s="38"/>
      <c r="R31" s="38"/>
      <c r="S31" s="38"/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33</v>
      </c>
      <c r="G32" s="38"/>
      <c r="H32" s="38"/>
      <c r="I32" s="38"/>
      <c r="J32" s="38"/>
      <c r="K32" s="38">
        <f t="shared" si="3"/>
        <v>0</v>
      </c>
      <c r="L32" s="38"/>
      <c r="M32" s="40"/>
      <c r="N32" s="46"/>
      <c r="O32" s="47" t="s">
        <v>23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40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37</v>
      </c>
      <c r="P33" s="38"/>
      <c r="Q33" s="38"/>
      <c r="R33" s="38"/>
      <c r="S33" s="38"/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24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25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39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27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603</v>
      </c>
      <c r="C44" s="34"/>
      <c r="D44" s="35"/>
      <c r="E44" s="36"/>
      <c r="F44" s="37"/>
      <c r="G44" s="38"/>
      <c r="H44" s="38"/>
      <c r="I44" s="38"/>
      <c r="J44" s="38"/>
      <c r="K44" s="38">
        <f>((SUM(H46:H57)*H45)+(SUM(G46:G57)*G45)+(SUM(I46:I57)*I45))/1000</f>
        <v>0</v>
      </c>
      <c r="L44" s="38" t="e">
        <f>T44*100/M44</f>
        <v>#DIV/0!</v>
      </c>
      <c r="M44" s="35"/>
      <c r="N44" s="36"/>
      <c r="O44" s="37"/>
      <c r="P44" s="38"/>
      <c r="Q44" s="38"/>
      <c r="R44" s="38"/>
      <c r="S44" s="38"/>
      <c r="T44" s="39">
        <f>((SUM(Q46:Q57)*Q45)+(SUM(P46:P57)*P45)+(SUM(R46:R57)*R45))/1000</f>
        <v>0</v>
      </c>
      <c r="U44" s="39" t="e">
        <f>T44*100/M44</f>
        <v>#DIV/0!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/>
      <c r="H45" s="43"/>
      <c r="I45" s="43"/>
      <c r="J45" s="43"/>
      <c r="K45" s="38"/>
      <c r="L45" s="38"/>
      <c r="M45" s="40"/>
      <c r="N45" s="41" t="s">
        <v>19</v>
      </c>
      <c r="O45" s="42"/>
      <c r="P45" s="43"/>
      <c r="Q45" s="43"/>
      <c r="R45" s="43"/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30</v>
      </c>
      <c r="G46" s="38"/>
      <c r="H46" s="38"/>
      <c r="I46" s="38"/>
      <c r="J46" s="38"/>
      <c r="K46" s="38">
        <f>(G46*$G$7+H46*$H$7+I46*$I$7)/1000</f>
        <v>0</v>
      </c>
      <c r="L46" s="38"/>
      <c r="M46" s="40"/>
      <c r="N46" s="46"/>
      <c r="O46" s="47" t="s">
        <v>42</v>
      </c>
      <c r="P46" s="38"/>
      <c r="Q46" s="38"/>
      <c r="R46" s="38"/>
      <c r="S46" s="38"/>
      <c r="T46" s="44">
        <f t="shared" ref="T46:T57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31</v>
      </c>
      <c r="G47" s="38"/>
      <c r="H47" s="38"/>
      <c r="I47" s="38"/>
      <c r="J47" s="38"/>
      <c r="K47" s="38">
        <f t="shared" ref="K47:K57" si="5">(G47*$G$7+H47*$H$7+I47*$I$7)/1000</f>
        <v>0</v>
      </c>
      <c r="L47" s="38"/>
      <c r="M47" s="40"/>
      <c r="N47" s="48"/>
      <c r="O47" s="47" t="s">
        <v>26</v>
      </c>
      <c r="P47" s="38"/>
      <c r="Q47" s="38"/>
      <c r="R47" s="38"/>
      <c r="S47" s="38"/>
      <c r="T47" s="44">
        <f t="shared" si="4"/>
        <v>0</v>
      </c>
      <c r="U47" s="45"/>
    </row>
    <row r="48" spans="1:21" x14ac:dyDescent="0.25">
      <c r="A48" s="33"/>
      <c r="B48" s="40"/>
      <c r="C48" s="13"/>
      <c r="D48" s="40"/>
      <c r="E48" s="46"/>
      <c r="F48" s="47" t="s">
        <v>36</v>
      </c>
      <c r="G48" s="38"/>
      <c r="H48" s="38"/>
      <c r="I48" s="38"/>
      <c r="J48" s="38"/>
      <c r="K48" s="38">
        <f t="shared" si="5"/>
        <v>0</v>
      </c>
      <c r="L48" s="38"/>
      <c r="M48" s="40"/>
      <c r="N48" s="46"/>
      <c r="O48" s="47" t="s">
        <v>20</v>
      </c>
      <c r="P48" s="38"/>
      <c r="Q48" s="38"/>
      <c r="R48" s="38"/>
      <c r="S48" s="38"/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32</v>
      </c>
      <c r="G49" s="38"/>
      <c r="H49" s="38"/>
      <c r="I49" s="38"/>
      <c r="J49" s="38"/>
      <c r="K49" s="38">
        <f t="shared" si="5"/>
        <v>0</v>
      </c>
      <c r="L49" s="38"/>
      <c r="M49" s="40"/>
      <c r="N49" s="48"/>
      <c r="O49" s="47" t="s">
        <v>21</v>
      </c>
      <c r="P49" s="38"/>
      <c r="Q49" s="38"/>
      <c r="R49" s="38"/>
      <c r="S49" s="38"/>
      <c r="T49" s="44">
        <f t="shared" si="4"/>
        <v>0</v>
      </c>
      <c r="U49" s="45"/>
    </row>
    <row r="50" spans="1:21" x14ac:dyDescent="0.25">
      <c r="A50" s="33"/>
      <c r="B50" s="40"/>
      <c r="C50" s="13"/>
      <c r="D50" s="40"/>
      <c r="E50" s="46"/>
      <c r="F50" s="47" t="s">
        <v>38</v>
      </c>
      <c r="G50" s="38"/>
      <c r="H50" s="38"/>
      <c r="I50" s="38"/>
      <c r="J50" s="38"/>
      <c r="K50" s="38">
        <f t="shared" si="5"/>
        <v>0</v>
      </c>
      <c r="L50" s="38"/>
      <c r="M50" s="40"/>
      <c r="N50" s="46"/>
      <c r="O50" s="47" t="s">
        <v>35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33</v>
      </c>
      <c r="G51" s="38"/>
      <c r="H51" s="38"/>
      <c r="I51" s="38"/>
      <c r="J51" s="38"/>
      <c r="K51" s="38">
        <f t="shared" si="5"/>
        <v>0</v>
      </c>
      <c r="L51" s="38"/>
      <c r="M51" s="40"/>
      <c r="N51" s="46"/>
      <c r="O51" s="47" t="s">
        <v>23</v>
      </c>
      <c r="P51" s="38"/>
      <c r="Q51" s="38"/>
      <c r="R51" s="38"/>
      <c r="S51" s="38"/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40</v>
      </c>
      <c r="G52" s="38"/>
      <c r="H52" s="38"/>
      <c r="I52" s="38"/>
      <c r="J52" s="38"/>
      <c r="K52" s="38">
        <f t="shared" si="5"/>
        <v>0</v>
      </c>
      <c r="L52" s="38"/>
      <c r="M52" s="40"/>
      <c r="N52" s="46"/>
      <c r="O52" s="47" t="s">
        <v>37</v>
      </c>
      <c r="P52" s="38"/>
      <c r="Q52" s="38"/>
      <c r="R52" s="38"/>
      <c r="S52" s="38"/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24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 t="s">
        <v>25</v>
      </c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39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27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604</v>
      </c>
      <c r="C63" s="34"/>
      <c r="D63" s="35"/>
      <c r="E63" s="36"/>
      <c r="F63" s="37"/>
      <c r="G63" s="38"/>
      <c r="H63" s="38"/>
      <c r="I63" s="38"/>
      <c r="J63" s="38"/>
      <c r="K63" s="38">
        <f>((SUM(H65:H76)*H64)+(SUM(G65:G76)*G64)+(SUM(I65:I76)*I64))/1000</f>
        <v>0</v>
      </c>
      <c r="L63" s="38" t="e">
        <f>T63*100/M63</f>
        <v>#DIV/0!</v>
      </c>
      <c r="M63" s="35"/>
      <c r="N63" s="36"/>
      <c r="O63" s="37"/>
      <c r="P63" s="38"/>
      <c r="Q63" s="38"/>
      <c r="R63" s="38"/>
      <c r="S63" s="38"/>
      <c r="T63" s="39">
        <f>((SUM(Q65:Q76)*Q64)+(SUM(P65:P76)*P64)+(SUM(R65:R76)*R64))/1000</f>
        <v>0</v>
      </c>
      <c r="U63" s="39" t="e">
        <f>T63*100/M63</f>
        <v>#DIV/0!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/>
      <c r="H64" s="43"/>
      <c r="I64" s="43"/>
      <c r="J64" s="43"/>
      <c r="K64" s="38"/>
      <c r="L64" s="38"/>
      <c r="M64" s="40"/>
      <c r="N64" s="41" t="s">
        <v>19</v>
      </c>
      <c r="O64" s="42"/>
      <c r="P64" s="43"/>
      <c r="Q64" s="43"/>
      <c r="R64" s="43"/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30</v>
      </c>
      <c r="G65" s="38"/>
      <c r="H65" s="38"/>
      <c r="I65" s="38"/>
      <c r="J65" s="38"/>
      <c r="K65" s="38">
        <f>(G65*$G$7+H65*$H$7+I65*$I$7)/1000</f>
        <v>0</v>
      </c>
      <c r="L65" s="38"/>
      <c r="M65" s="40"/>
      <c r="N65" s="46"/>
      <c r="O65" s="47" t="s">
        <v>42</v>
      </c>
      <c r="P65" s="38"/>
      <c r="Q65" s="38"/>
      <c r="R65" s="38"/>
      <c r="S65" s="38"/>
      <c r="T65" s="44">
        <f t="shared" ref="T65:T76" si="6">(P65*$P$7+Q65*$Q$7+R65*$R$7)/1000</f>
        <v>0</v>
      </c>
      <c r="U65" s="45"/>
    </row>
    <row r="66" spans="1:21" x14ac:dyDescent="0.25">
      <c r="A66" s="33"/>
      <c r="B66" s="40"/>
      <c r="C66" s="13"/>
      <c r="D66" s="40"/>
      <c r="E66" s="46"/>
      <c r="F66" s="47" t="s">
        <v>31</v>
      </c>
      <c r="G66" s="38"/>
      <c r="H66" s="38"/>
      <c r="I66" s="38"/>
      <c r="J66" s="38"/>
      <c r="K66" s="38">
        <f t="shared" ref="K66:K76" si="7">(G66*$G$7+H66*$H$7+I66*$I$7)/1000</f>
        <v>0</v>
      </c>
      <c r="L66" s="38"/>
      <c r="M66" s="40"/>
      <c r="N66" s="48"/>
      <c r="O66" s="47" t="s">
        <v>26</v>
      </c>
      <c r="P66" s="38"/>
      <c r="Q66" s="38"/>
      <c r="R66" s="38"/>
      <c r="S66" s="38"/>
      <c r="T66" s="44">
        <f t="shared" si="6"/>
        <v>0</v>
      </c>
      <c r="U66" s="45"/>
    </row>
    <row r="67" spans="1:21" x14ac:dyDescent="0.25">
      <c r="A67" s="33"/>
      <c r="B67" s="40"/>
      <c r="C67" s="13"/>
      <c r="D67" s="40"/>
      <c r="E67" s="46"/>
      <c r="F67" s="47" t="s">
        <v>36</v>
      </c>
      <c r="G67" s="38"/>
      <c r="H67" s="38"/>
      <c r="I67" s="38"/>
      <c r="J67" s="38"/>
      <c r="K67" s="38">
        <f t="shared" si="7"/>
        <v>0</v>
      </c>
      <c r="L67" s="38"/>
      <c r="M67" s="40"/>
      <c r="N67" s="46"/>
      <c r="O67" s="47" t="s">
        <v>20</v>
      </c>
      <c r="P67" s="38"/>
      <c r="Q67" s="38"/>
      <c r="R67" s="38"/>
      <c r="S67" s="38"/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32</v>
      </c>
      <c r="G68" s="38"/>
      <c r="H68" s="38"/>
      <c r="I68" s="38"/>
      <c r="J68" s="38"/>
      <c r="K68" s="38">
        <f t="shared" si="7"/>
        <v>0</v>
      </c>
      <c r="L68" s="38"/>
      <c r="M68" s="40"/>
      <c r="N68" s="48"/>
      <c r="O68" s="47" t="s">
        <v>21</v>
      </c>
      <c r="P68" s="38"/>
      <c r="Q68" s="38"/>
      <c r="R68" s="38"/>
      <c r="S68" s="38"/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38</v>
      </c>
      <c r="G69" s="38"/>
      <c r="H69" s="38"/>
      <c r="I69" s="38"/>
      <c r="J69" s="38"/>
      <c r="K69" s="38">
        <f t="shared" si="7"/>
        <v>0</v>
      </c>
      <c r="L69" s="38"/>
      <c r="M69" s="40"/>
      <c r="N69" s="46"/>
      <c r="O69" s="47" t="s">
        <v>35</v>
      </c>
      <c r="P69" s="38"/>
      <c r="Q69" s="38"/>
      <c r="R69" s="38"/>
      <c r="S69" s="38"/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33</v>
      </c>
      <c r="G70" s="38"/>
      <c r="H70" s="38"/>
      <c r="I70" s="38"/>
      <c r="J70" s="38"/>
      <c r="K70" s="38">
        <f t="shared" si="7"/>
        <v>0</v>
      </c>
      <c r="L70" s="38"/>
      <c r="M70" s="40"/>
      <c r="N70" s="46"/>
      <c r="O70" s="47" t="s">
        <v>23</v>
      </c>
      <c r="P70" s="38"/>
      <c r="Q70" s="38"/>
      <c r="R70" s="38"/>
      <c r="S70" s="38"/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40</v>
      </c>
      <c r="G71" s="38"/>
      <c r="H71" s="38"/>
      <c r="I71" s="38"/>
      <c r="J71" s="38"/>
      <c r="K71" s="38">
        <f t="shared" si="7"/>
        <v>0</v>
      </c>
      <c r="L71" s="38"/>
      <c r="M71" s="40"/>
      <c r="N71" s="46"/>
      <c r="O71" s="47" t="s">
        <v>37</v>
      </c>
      <c r="P71" s="38"/>
      <c r="Q71" s="38"/>
      <c r="R71" s="38"/>
      <c r="S71" s="38"/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24</v>
      </c>
      <c r="G72" s="38"/>
      <c r="H72" s="38"/>
      <c r="I72" s="38"/>
      <c r="J72" s="38"/>
      <c r="K72" s="38">
        <f t="shared" si="7"/>
        <v>0</v>
      </c>
      <c r="L72" s="38"/>
      <c r="M72" s="40"/>
      <c r="N72" s="46"/>
      <c r="O72" s="47" t="s">
        <v>25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22</v>
      </c>
      <c r="G73" s="38"/>
      <c r="H73" s="38"/>
      <c r="I73" s="38"/>
      <c r="J73" s="38"/>
      <c r="K73" s="38">
        <f t="shared" si="7"/>
        <v>0</v>
      </c>
      <c r="L73" s="38"/>
      <c r="M73" s="40"/>
      <c r="N73" s="48"/>
      <c r="O73" s="47" t="s">
        <v>39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22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27</v>
      </c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22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22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22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22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/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>
        <v>605</v>
      </c>
      <c r="C82" s="34"/>
      <c r="D82" s="35"/>
      <c r="E82" s="36"/>
      <c r="F82" s="37"/>
      <c r="G82" s="38"/>
      <c r="H82" s="38"/>
      <c r="I82" s="38"/>
      <c r="J82" s="38"/>
      <c r="K82" s="38">
        <f>((SUM(H84:H95)*H83)+(SUM(G84:G95)*G83)+(SUM(I84:I95)*I83))/1000</f>
        <v>0</v>
      </c>
      <c r="L82" s="38" t="e">
        <f>T82*100/M82</f>
        <v>#DIV/0!</v>
      </c>
      <c r="M82" s="35"/>
      <c r="N82" s="36"/>
      <c r="O82" s="37"/>
      <c r="P82" s="38"/>
      <c r="Q82" s="38"/>
      <c r="R82" s="38"/>
      <c r="S82" s="38"/>
      <c r="T82" s="39">
        <f>((SUM(Q84:Q95)*Q83)+(SUM(P84:P95)*P83)+(SUM(R84:R95)*R83))/1000</f>
        <v>0</v>
      </c>
      <c r="U82" s="39" t="e">
        <f>T82*100/M82</f>
        <v>#DIV/0!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/>
      <c r="H83" s="43"/>
      <c r="I83" s="43"/>
      <c r="J83" s="43"/>
      <c r="K83" s="38"/>
      <c r="L83" s="38"/>
      <c r="M83" s="40"/>
      <c r="N83" s="41" t="s">
        <v>19</v>
      </c>
      <c r="O83" s="42"/>
      <c r="P83" s="43"/>
      <c r="Q83" s="43"/>
      <c r="R83" s="43"/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 t="s">
        <v>30</v>
      </c>
      <c r="G84" s="38"/>
      <c r="H84" s="38"/>
      <c r="I84" s="38"/>
      <c r="J84" s="38"/>
      <c r="K84" s="38">
        <f>(G84*$G$7+H84*$H$7+I84*$I$7)/1000</f>
        <v>0</v>
      </c>
      <c r="L84" s="38"/>
      <c r="M84" s="40"/>
      <c r="N84" s="46"/>
      <c r="O84" s="47" t="s">
        <v>42</v>
      </c>
      <c r="P84" s="38"/>
      <c r="Q84" s="38"/>
      <c r="R84" s="38"/>
      <c r="S84" s="38"/>
      <c r="T84" s="44">
        <f t="shared" ref="T84:T95" si="8">(P84*$P$7+Q84*$Q$7+R84*$R$7)/1000</f>
        <v>0</v>
      </c>
      <c r="U84" s="45"/>
    </row>
    <row r="85" spans="1:21" x14ac:dyDescent="0.25">
      <c r="A85" s="33"/>
      <c r="B85" s="40"/>
      <c r="C85" s="13"/>
      <c r="D85" s="40"/>
      <c r="E85" s="46"/>
      <c r="F85" s="47" t="s">
        <v>31</v>
      </c>
      <c r="G85" s="38"/>
      <c r="H85" s="38"/>
      <c r="I85" s="38"/>
      <c r="J85" s="38"/>
      <c r="K85" s="38">
        <f t="shared" ref="K85:K95" si="9">(G85*$G$7+H85*$H$7+I85*$I$7)/1000</f>
        <v>0</v>
      </c>
      <c r="L85" s="38"/>
      <c r="M85" s="40"/>
      <c r="N85" s="48"/>
      <c r="O85" s="47" t="s">
        <v>26</v>
      </c>
      <c r="P85" s="38"/>
      <c r="Q85" s="38"/>
      <c r="R85" s="38"/>
      <c r="S85" s="38"/>
      <c r="T85" s="44">
        <f t="shared" si="8"/>
        <v>0</v>
      </c>
      <c r="U85" s="45"/>
    </row>
    <row r="86" spans="1:21" x14ac:dyDescent="0.25">
      <c r="A86" s="33"/>
      <c r="B86" s="40"/>
      <c r="C86" s="13"/>
      <c r="D86" s="40"/>
      <c r="E86" s="46"/>
      <c r="F86" s="47" t="s">
        <v>36</v>
      </c>
      <c r="G86" s="38"/>
      <c r="H86" s="38"/>
      <c r="I86" s="38"/>
      <c r="J86" s="38"/>
      <c r="K86" s="38">
        <f t="shared" si="9"/>
        <v>0</v>
      </c>
      <c r="L86" s="38"/>
      <c r="M86" s="40"/>
      <c r="N86" s="46"/>
      <c r="O86" s="47" t="s">
        <v>20</v>
      </c>
      <c r="P86" s="38"/>
      <c r="Q86" s="38"/>
      <c r="R86" s="38"/>
      <c r="S86" s="38"/>
      <c r="T86" s="44">
        <f t="shared" si="8"/>
        <v>0</v>
      </c>
      <c r="U86" s="45"/>
    </row>
    <row r="87" spans="1:21" x14ac:dyDescent="0.25">
      <c r="A87" s="33"/>
      <c r="B87" s="40"/>
      <c r="C87" s="13"/>
      <c r="D87" s="40"/>
      <c r="E87" s="46"/>
      <c r="F87" s="47" t="s">
        <v>32</v>
      </c>
      <c r="G87" s="38"/>
      <c r="H87" s="38"/>
      <c r="I87" s="38"/>
      <c r="J87" s="38"/>
      <c r="K87" s="38">
        <f t="shared" si="9"/>
        <v>0</v>
      </c>
      <c r="L87" s="38"/>
      <c r="M87" s="40"/>
      <c r="N87" s="48"/>
      <c r="O87" s="47" t="s">
        <v>21</v>
      </c>
      <c r="P87" s="38"/>
      <c r="Q87" s="38"/>
      <c r="R87" s="38"/>
      <c r="S87" s="38"/>
      <c r="T87" s="44">
        <f t="shared" si="8"/>
        <v>0</v>
      </c>
      <c r="U87" s="45"/>
    </row>
    <row r="88" spans="1:21" x14ac:dyDescent="0.25">
      <c r="A88" s="33"/>
      <c r="B88" s="40"/>
      <c r="C88" s="13"/>
      <c r="D88" s="40"/>
      <c r="E88" s="46"/>
      <c r="F88" s="47" t="s">
        <v>38</v>
      </c>
      <c r="G88" s="38"/>
      <c r="H88" s="38"/>
      <c r="I88" s="38"/>
      <c r="J88" s="38"/>
      <c r="K88" s="38">
        <f t="shared" si="9"/>
        <v>0</v>
      </c>
      <c r="L88" s="38"/>
      <c r="M88" s="40"/>
      <c r="N88" s="46"/>
      <c r="O88" s="47" t="s">
        <v>35</v>
      </c>
      <c r="P88" s="38"/>
      <c r="Q88" s="38"/>
      <c r="R88" s="38"/>
      <c r="S88" s="38"/>
      <c r="T88" s="44">
        <f t="shared" si="8"/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33</v>
      </c>
      <c r="G89" s="38"/>
      <c r="H89" s="38"/>
      <c r="I89" s="38"/>
      <c r="J89" s="38"/>
      <c r="K89" s="38">
        <f t="shared" si="9"/>
        <v>0</v>
      </c>
      <c r="L89" s="38"/>
      <c r="M89" s="40"/>
      <c r="N89" s="46"/>
      <c r="O89" s="47" t="s">
        <v>23</v>
      </c>
      <c r="P89" s="38"/>
      <c r="Q89" s="38"/>
      <c r="R89" s="38"/>
      <c r="S89" s="38"/>
      <c r="T89" s="44">
        <f t="shared" si="8"/>
        <v>0</v>
      </c>
      <c r="U89" s="45"/>
    </row>
    <row r="90" spans="1:21" x14ac:dyDescent="0.25">
      <c r="A90" s="33"/>
      <c r="B90" s="40"/>
      <c r="C90" s="13"/>
      <c r="D90" s="40"/>
      <c r="E90" s="46"/>
      <c r="F90" s="47" t="s">
        <v>40</v>
      </c>
      <c r="G90" s="38"/>
      <c r="H90" s="38"/>
      <c r="I90" s="38"/>
      <c r="J90" s="38"/>
      <c r="K90" s="38">
        <f t="shared" si="9"/>
        <v>0</v>
      </c>
      <c r="L90" s="38"/>
      <c r="M90" s="40"/>
      <c r="N90" s="46"/>
      <c r="O90" s="47" t="s">
        <v>37</v>
      </c>
      <c r="P90" s="38"/>
      <c r="Q90" s="38"/>
      <c r="R90" s="38"/>
      <c r="S90" s="38"/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 t="s">
        <v>24</v>
      </c>
      <c r="G91" s="38"/>
      <c r="H91" s="38"/>
      <c r="I91" s="38"/>
      <c r="J91" s="38"/>
      <c r="K91" s="38">
        <f t="shared" si="9"/>
        <v>0</v>
      </c>
      <c r="L91" s="38"/>
      <c r="M91" s="40"/>
      <c r="N91" s="46"/>
      <c r="O91" s="47" t="s">
        <v>25</v>
      </c>
      <c r="P91" s="38"/>
      <c r="Q91" s="38"/>
      <c r="R91" s="38"/>
      <c r="S91" s="38"/>
      <c r="T91" s="44">
        <f t="shared" si="8"/>
        <v>0</v>
      </c>
      <c r="U91" s="45"/>
    </row>
    <row r="92" spans="1:21" x14ac:dyDescent="0.25">
      <c r="A92" s="33"/>
      <c r="B92" s="40"/>
      <c r="C92" s="13"/>
      <c r="D92" s="40"/>
      <c r="E92" s="46"/>
      <c r="F92" s="47" t="s">
        <v>22</v>
      </c>
      <c r="G92" s="38"/>
      <c r="H92" s="38"/>
      <c r="I92" s="38"/>
      <c r="J92" s="38"/>
      <c r="K92" s="38">
        <f t="shared" si="9"/>
        <v>0</v>
      </c>
      <c r="L92" s="38"/>
      <c r="M92" s="40"/>
      <c r="N92" s="48"/>
      <c r="O92" s="47" t="s">
        <v>39</v>
      </c>
      <c r="P92" s="38"/>
      <c r="Q92" s="38"/>
      <c r="R92" s="38"/>
      <c r="S92" s="38"/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22</v>
      </c>
      <c r="G93" s="38"/>
      <c r="H93" s="38"/>
      <c r="I93" s="38"/>
      <c r="J93" s="38"/>
      <c r="K93" s="38">
        <f t="shared" si="9"/>
        <v>0</v>
      </c>
      <c r="L93" s="38"/>
      <c r="M93" s="40"/>
      <c r="N93" s="48"/>
      <c r="O93" s="47" t="s">
        <v>27</v>
      </c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22</v>
      </c>
      <c r="G94" s="38"/>
      <c r="H94" s="38"/>
      <c r="I94" s="38"/>
      <c r="J94" s="38"/>
      <c r="K94" s="38">
        <f t="shared" si="9"/>
        <v>0</v>
      </c>
      <c r="L94" s="38"/>
      <c r="M94" s="40"/>
      <c r="N94" s="48"/>
      <c r="O94" s="47" t="s">
        <v>22</v>
      </c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 t="s">
        <v>22</v>
      </c>
      <c r="G95" s="38"/>
      <c r="H95" s="38"/>
      <c r="I95" s="38"/>
      <c r="J95" s="38"/>
      <c r="K95" s="38">
        <f t="shared" si="9"/>
        <v>0</v>
      </c>
      <c r="L95" s="38"/>
      <c r="M95" s="40"/>
      <c r="N95" s="49"/>
      <c r="O95" s="47" t="s">
        <v>22</v>
      </c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E96" t="s">
        <v>0</v>
      </c>
      <c r="F96" s="1"/>
      <c r="G96" s="1">
        <v>45697</v>
      </c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>
        <v>606</v>
      </c>
      <c r="C101" s="34"/>
      <c r="D101" s="35"/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25.779</v>
      </c>
      <c r="L101" s="38" t="e">
        <f>T101*100/M101</f>
        <v>#DIV/0!</v>
      </c>
      <c r="M101" s="35"/>
      <c r="N101" s="36"/>
      <c r="O101" s="37"/>
      <c r="P101" s="38"/>
      <c r="Q101" s="38"/>
      <c r="R101" s="38"/>
      <c r="S101" s="38"/>
      <c r="T101" s="39">
        <f>((SUM(Q103:Q114)*Q102)+(SUM(P103:P114)*P102)+(SUM(R103:R114)*R102))/1000</f>
        <v>0</v>
      </c>
      <c r="U101" s="39" t="e">
        <f>T101*100/M101</f>
        <v>#DIV/0!</v>
      </c>
    </row>
    <row r="102" spans="1:21" x14ac:dyDescent="0.25">
      <c r="A102" s="33"/>
      <c r="B102" s="40"/>
      <c r="C102" s="13"/>
      <c r="D102" s="40"/>
      <c r="E102" s="41" t="s">
        <v>19</v>
      </c>
      <c r="F102" s="42"/>
      <c r="G102" s="43">
        <v>232</v>
      </c>
      <c r="H102" s="43">
        <v>233</v>
      </c>
      <c r="I102" s="43">
        <v>232</v>
      </c>
      <c r="J102" s="43"/>
      <c r="K102" s="38"/>
      <c r="L102" s="38"/>
      <c r="M102" s="40"/>
      <c r="N102" s="41" t="s">
        <v>19</v>
      </c>
      <c r="O102" s="42"/>
      <c r="P102" s="43"/>
      <c r="Q102" s="43"/>
      <c r="R102" s="43"/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47" t="s">
        <v>30</v>
      </c>
      <c r="G103" s="38">
        <v>3</v>
      </c>
      <c r="H103" s="38">
        <v>3</v>
      </c>
      <c r="I103" s="38">
        <v>3</v>
      </c>
      <c r="J103" s="38">
        <v>1</v>
      </c>
      <c r="K103" s="38">
        <f>(G103*$G$7+H103*$H$7+I103*$I$7)/1000</f>
        <v>1.893</v>
      </c>
      <c r="L103" s="38"/>
      <c r="M103" s="40"/>
      <c r="N103" s="46"/>
      <c r="O103" s="47" t="s">
        <v>42</v>
      </c>
      <c r="P103" s="38"/>
      <c r="Q103" s="38"/>
      <c r="R103" s="38"/>
      <c r="S103" s="38"/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47" t="s">
        <v>31</v>
      </c>
      <c r="G104" s="38"/>
      <c r="H104" s="38"/>
      <c r="I104" s="38"/>
      <c r="J104" s="38"/>
      <c r="K104" s="38">
        <f t="shared" ref="K104:K114" si="11">(G104*$G$7+H104*$H$7+I104*$I$7)/1000</f>
        <v>0</v>
      </c>
      <c r="L104" s="38"/>
      <c r="M104" s="40"/>
      <c r="N104" s="48"/>
      <c r="O104" s="47" t="s">
        <v>26</v>
      </c>
      <c r="P104" s="38">
        <v>3</v>
      </c>
      <c r="Q104" s="38">
        <v>1</v>
      </c>
      <c r="R104" s="38">
        <v>1</v>
      </c>
      <c r="S104" s="38">
        <v>2</v>
      </c>
      <c r="T104" s="44">
        <f t="shared" si="10"/>
        <v>0</v>
      </c>
      <c r="U104" s="45"/>
    </row>
    <row r="105" spans="1:21" x14ac:dyDescent="0.25">
      <c r="A105" s="33"/>
      <c r="B105" s="40"/>
      <c r="C105" s="13"/>
      <c r="D105" s="40"/>
      <c r="E105" s="46"/>
      <c r="F105" s="47" t="s">
        <v>36</v>
      </c>
      <c r="G105" s="38"/>
      <c r="H105" s="38"/>
      <c r="I105" s="38"/>
      <c r="J105" s="38"/>
      <c r="K105" s="38">
        <f t="shared" si="11"/>
        <v>0</v>
      </c>
      <c r="L105" s="38"/>
      <c r="M105" s="40"/>
      <c r="N105" s="46"/>
      <c r="O105" s="47" t="s">
        <v>20</v>
      </c>
      <c r="P105" s="38">
        <v>11</v>
      </c>
      <c r="Q105" s="38">
        <v>12</v>
      </c>
      <c r="R105" s="38">
        <v>11</v>
      </c>
      <c r="S105" s="38">
        <v>2</v>
      </c>
      <c r="T105" s="44">
        <f t="shared" si="10"/>
        <v>0</v>
      </c>
      <c r="U105" s="45"/>
    </row>
    <row r="106" spans="1:21" x14ac:dyDescent="0.25">
      <c r="A106" s="33"/>
      <c r="B106" s="40"/>
      <c r="C106" s="13"/>
      <c r="D106" s="40"/>
      <c r="E106" s="46"/>
      <c r="F106" s="47" t="s">
        <v>32</v>
      </c>
      <c r="G106" s="38">
        <v>7</v>
      </c>
      <c r="H106" s="38">
        <v>8</v>
      </c>
      <c r="I106" s="38">
        <v>4</v>
      </c>
      <c r="J106" s="38">
        <v>4</v>
      </c>
      <c r="K106" s="38">
        <f t="shared" si="11"/>
        <v>3.9969999999999999</v>
      </c>
      <c r="L106" s="38"/>
      <c r="M106" s="40"/>
      <c r="N106" s="48"/>
      <c r="O106" s="47" t="s">
        <v>21</v>
      </c>
      <c r="P106" s="38">
        <v>4</v>
      </c>
      <c r="Q106" s="38">
        <v>2</v>
      </c>
      <c r="R106" s="38">
        <v>4</v>
      </c>
      <c r="S106" s="38">
        <v>3</v>
      </c>
      <c r="T106" s="44">
        <f t="shared" si="10"/>
        <v>0</v>
      </c>
      <c r="U106" s="45"/>
    </row>
    <row r="107" spans="1:21" x14ac:dyDescent="0.25">
      <c r="A107" s="33"/>
      <c r="B107" s="40"/>
      <c r="C107" s="13"/>
      <c r="D107" s="40"/>
      <c r="E107" s="46"/>
      <c r="F107" s="47" t="s">
        <v>38</v>
      </c>
      <c r="G107" s="38">
        <v>1</v>
      </c>
      <c r="H107" s="38">
        <v>0</v>
      </c>
      <c r="I107" s="38">
        <v>0</v>
      </c>
      <c r="J107" s="38">
        <v>1</v>
      </c>
      <c r="K107" s="38">
        <f t="shared" si="11"/>
        <v>0.21099999999999999</v>
      </c>
      <c r="L107" s="38"/>
      <c r="M107" s="40"/>
      <c r="N107" s="46"/>
      <c r="O107" s="47" t="s">
        <v>35</v>
      </c>
      <c r="P107" s="38"/>
      <c r="Q107" s="38"/>
      <c r="R107" s="38"/>
      <c r="S107" s="38"/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33</v>
      </c>
      <c r="G108" s="38">
        <v>4</v>
      </c>
      <c r="H108" s="38">
        <v>1</v>
      </c>
      <c r="I108" s="38">
        <v>3</v>
      </c>
      <c r="J108" s="38">
        <v>2</v>
      </c>
      <c r="K108" s="38">
        <f t="shared" si="11"/>
        <v>1.6839999999999999</v>
      </c>
      <c r="L108" s="38"/>
      <c r="M108" s="40"/>
      <c r="N108" s="46"/>
      <c r="O108" s="47" t="s">
        <v>23</v>
      </c>
      <c r="P108" s="38">
        <v>0</v>
      </c>
      <c r="Q108" s="38">
        <v>0</v>
      </c>
      <c r="R108" s="38">
        <v>1</v>
      </c>
      <c r="S108" s="38">
        <v>1</v>
      </c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40</v>
      </c>
      <c r="G109" s="38"/>
      <c r="H109" s="38"/>
      <c r="I109" s="38"/>
      <c r="J109" s="38"/>
      <c r="K109" s="38">
        <f t="shared" si="11"/>
        <v>0</v>
      </c>
      <c r="L109" s="38"/>
      <c r="M109" s="40"/>
      <c r="N109" s="46"/>
      <c r="O109" s="47" t="s">
        <v>37</v>
      </c>
      <c r="P109" s="38">
        <v>22</v>
      </c>
      <c r="Q109" s="38">
        <v>28</v>
      </c>
      <c r="R109" s="38">
        <v>18</v>
      </c>
      <c r="S109" s="38">
        <v>4</v>
      </c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24</v>
      </c>
      <c r="G110" s="38">
        <v>29</v>
      </c>
      <c r="H110" s="38">
        <v>15</v>
      </c>
      <c r="I110" s="38">
        <v>30</v>
      </c>
      <c r="J110" s="38">
        <v>15</v>
      </c>
      <c r="K110" s="38">
        <f t="shared" si="11"/>
        <v>15.569000000000001</v>
      </c>
      <c r="L110" s="38"/>
      <c r="M110" s="40"/>
      <c r="N110" s="46"/>
      <c r="O110" s="47" t="s">
        <v>25</v>
      </c>
      <c r="P110" s="38">
        <v>6</v>
      </c>
      <c r="Q110" s="38">
        <v>15</v>
      </c>
      <c r="R110" s="38">
        <v>11</v>
      </c>
      <c r="S110" s="38">
        <v>3</v>
      </c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8"/>
      <c r="O111" s="47" t="s">
        <v>39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8"/>
      <c r="O112" s="47" t="s">
        <v>27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>
        <v>607</v>
      </c>
      <c r="C120" s="34"/>
      <c r="D120" s="35"/>
      <c r="E120" s="36"/>
      <c r="F120" s="37"/>
      <c r="G120" s="38"/>
      <c r="H120" s="38"/>
      <c r="I120" s="38"/>
      <c r="J120" s="38"/>
      <c r="K120" s="38">
        <f>((SUM(H122:H133)*H121)+(SUM(G122:G133)*G121)+(SUM(I122:I133)*I121))/1000</f>
        <v>0</v>
      </c>
      <c r="L120" s="38" t="e">
        <f>T120*100/M120</f>
        <v>#DIV/0!</v>
      </c>
      <c r="M120" s="35"/>
      <c r="N120" s="36"/>
      <c r="O120" s="37"/>
      <c r="P120" s="38"/>
      <c r="Q120" s="38"/>
      <c r="R120" s="38"/>
      <c r="S120" s="38"/>
      <c r="T120" s="39">
        <f>((SUM(Q122:Q133)*Q121)+(SUM(P122:P133)*P121)+(SUM(R122:R133)*R121))/1000</f>
        <v>0</v>
      </c>
      <c r="U120" s="39" t="e">
        <f>T120*100/M120</f>
        <v>#DIV/0!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/>
      <c r="H121" s="43"/>
      <c r="I121" s="43"/>
      <c r="J121" s="43"/>
      <c r="K121" s="38"/>
      <c r="L121" s="38"/>
      <c r="M121" s="40"/>
      <c r="N121" s="41" t="s">
        <v>19</v>
      </c>
      <c r="O121" s="42"/>
      <c r="P121" s="43"/>
      <c r="Q121" s="43"/>
      <c r="R121" s="43"/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 t="s">
        <v>30</v>
      </c>
      <c r="G122" s="38"/>
      <c r="H122" s="38"/>
      <c r="I122" s="38"/>
      <c r="J122" s="38"/>
      <c r="K122" s="38">
        <f>(G122*$G$7+H122*$H$7+I122*$I$7)/1000</f>
        <v>0</v>
      </c>
      <c r="L122" s="38"/>
      <c r="M122" s="40"/>
      <c r="N122" s="46"/>
      <c r="O122" s="47" t="s">
        <v>42</v>
      </c>
      <c r="P122" s="38"/>
      <c r="Q122" s="38"/>
      <c r="R122" s="38"/>
      <c r="S122" s="38"/>
      <c r="T122" s="44">
        <f t="shared" ref="T122:T133" si="12">(P122*$P$7+Q122*$Q$7+R122*$R$7)/1000</f>
        <v>0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31</v>
      </c>
      <c r="G123" s="38"/>
      <c r="H123" s="38"/>
      <c r="I123" s="38"/>
      <c r="J123" s="38"/>
      <c r="K123" s="38">
        <f t="shared" ref="K123:K133" si="13">(G123*$G$7+H123*$H$7+I123*$I$7)/1000</f>
        <v>0</v>
      </c>
      <c r="L123" s="38"/>
      <c r="M123" s="40"/>
      <c r="N123" s="48"/>
      <c r="O123" s="47" t="s">
        <v>26</v>
      </c>
      <c r="P123" s="38"/>
      <c r="Q123" s="38"/>
      <c r="R123" s="38"/>
      <c r="S123" s="38"/>
      <c r="T123" s="44">
        <f t="shared" si="12"/>
        <v>0</v>
      </c>
      <c r="U123" s="45"/>
    </row>
    <row r="124" spans="1:21" x14ac:dyDescent="0.25">
      <c r="A124" s="33"/>
      <c r="B124" s="40"/>
      <c r="C124" s="13"/>
      <c r="D124" s="40"/>
      <c r="E124" s="46"/>
      <c r="F124" s="47" t="s">
        <v>36</v>
      </c>
      <c r="G124" s="38"/>
      <c r="H124" s="38"/>
      <c r="I124" s="38"/>
      <c r="J124" s="38"/>
      <c r="K124" s="38">
        <f t="shared" si="13"/>
        <v>0</v>
      </c>
      <c r="L124" s="38"/>
      <c r="M124" s="40"/>
      <c r="N124" s="46"/>
      <c r="O124" s="47" t="s">
        <v>20</v>
      </c>
      <c r="P124" s="38"/>
      <c r="Q124" s="38"/>
      <c r="R124" s="38"/>
      <c r="S124" s="38"/>
      <c r="T124" s="44">
        <f t="shared" si="12"/>
        <v>0</v>
      </c>
      <c r="U124" s="45"/>
    </row>
    <row r="125" spans="1:21" x14ac:dyDescent="0.25">
      <c r="A125" s="33"/>
      <c r="B125" s="40"/>
      <c r="C125" s="13"/>
      <c r="D125" s="40"/>
      <c r="E125" s="46"/>
      <c r="F125" s="47" t="s">
        <v>32</v>
      </c>
      <c r="G125" s="38"/>
      <c r="H125" s="38"/>
      <c r="I125" s="38"/>
      <c r="J125" s="38"/>
      <c r="K125" s="38">
        <f t="shared" si="13"/>
        <v>0</v>
      </c>
      <c r="L125" s="38"/>
      <c r="M125" s="40"/>
      <c r="N125" s="48"/>
      <c r="O125" s="47" t="s">
        <v>21</v>
      </c>
      <c r="P125" s="38"/>
      <c r="Q125" s="38"/>
      <c r="R125" s="38"/>
      <c r="S125" s="38"/>
      <c r="T125" s="44">
        <f t="shared" si="12"/>
        <v>0</v>
      </c>
      <c r="U125" s="45"/>
    </row>
    <row r="126" spans="1:21" x14ac:dyDescent="0.25">
      <c r="A126" s="33"/>
      <c r="B126" s="40"/>
      <c r="C126" s="13"/>
      <c r="D126" s="40"/>
      <c r="E126" s="46"/>
      <c r="F126" s="47" t="s">
        <v>38</v>
      </c>
      <c r="G126" s="38"/>
      <c r="H126" s="38"/>
      <c r="I126" s="38"/>
      <c r="J126" s="38"/>
      <c r="K126" s="38">
        <f t="shared" si="13"/>
        <v>0</v>
      </c>
      <c r="L126" s="38"/>
      <c r="M126" s="40"/>
      <c r="N126" s="46"/>
      <c r="O126" s="47" t="s">
        <v>35</v>
      </c>
      <c r="P126" s="38"/>
      <c r="Q126" s="38"/>
      <c r="R126" s="38"/>
      <c r="S126" s="38"/>
      <c r="T126" s="44">
        <f t="shared" si="12"/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33</v>
      </c>
      <c r="G127" s="38"/>
      <c r="H127" s="38"/>
      <c r="I127" s="38"/>
      <c r="J127" s="38"/>
      <c r="K127" s="38">
        <f t="shared" si="13"/>
        <v>0</v>
      </c>
      <c r="L127" s="38"/>
      <c r="M127" s="40"/>
      <c r="N127" s="46"/>
      <c r="O127" s="47" t="s">
        <v>23</v>
      </c>
      <c r="P127" s="38"/>
      <c r="Q127" s="38"/>
      <c r="R127" s="38"/>
      <c r="S127" s="38"/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40</v>
      </c>
      <c r="G128" s="38"/>
      <c r="H128" s="38"/>
      <c r="I128" s="38"/>
      <c r="J128" s="38"/>
      <c r="K128" s="38">
        <f t="shared" si="13"/>
        <v>0</v>
      </c>
      <c r="L128" s="38"/>
      <c r="M128" s="40"/>
      <c r="N128" s="46"/>
      <c r="O128" s="47" t="s">
        <v>37</v>
      </c>
      <c r="P128" s="38"/>
      <c r="Q128" s="38"/>
      <c r="R128" s="38"/>
      <c r="S128" s="38"/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24</v>
      </c>
      <c r="G129" s="38"/>
      <c r="H129" s="38"/>
      <c r="I129" s="38"/>
      <c r="J129" s="38"/>
      <c r="K129" s="38">
        <f t="shared" si="13"/>
        <v>0</v>
      </c>
      <c r="L129" s="38"/>
      <c r="M129" s="40"/>
      <c r="N129" s="46"/>
      <c r="O129" s="47" t="s">
        <v>25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39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27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22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22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>
        <v>608</v>
      </c>
      <c r="C139" s="34"/>
      <c r="D139" s="35"/>
      <c r="E139" s="36"/>
      <c r="F139" s="37"/>
      <c r="G139" s="38"/>
      <c r="H139" s="38"/>
      <c r="I139" s="38"/>
      <c r="J139" s="38"/>
      <c r="K139" s="38">
        <f>((SUM(H141:H152)*H140)+(SUM(G141:G152)*G140)+(SUM(I141:I152)*I140))/1000</f>
        <v>0</v>
      </c>
      <c r="L139" s="38" t="e">
        <f>T139*100/M139</f>
        <v>#DIV/0!</v>
      </c>
      <c r="M139" s="35"/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 t="e">
        <f>T139*100/M139</f>
        <v>#DIV/0!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/>
      <c r="H140" s="43"/>
      <c r="I140" s="43"/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30</v>
      </c>
      <c r="G141" s="38"/>
      <c r="H141" s="38"/>
      <c r="I141" s="38"/>
      <c r="J141" s="38"/>
      <c r="K141" s="38">
        <f>(G141*$G$7+H141*$H$7+I141*$I$7)/1000</f>
        <v>0</v>
      </c>
      <c r="L141" s="38"/>
      <c r="M141" s="40"/>
      <c r="N141" s="46"/>
      <c r="O141" s="47" t="s">
        <v>42</v>
      </c>
      <c r="P141" s="38"/>
      <c r="Q141" s="38"/>
      <c r="R141" s="38"/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31</v>
      </c>
      <c r="G142" s="38"/>
      <c r="H142" s="38"/>
      <c r="I142" s="38"/>
      <c r="J142" s="38"/>
      <c r="K142" s="38">
        <f t="shared" ref="K142:K152" si="15">(G142*$G$7+H142*$H$7+I142*$I$7)/1000</f>
        <v>0</v>
      </c>
      <c r="L142" s="38"/>
      <c r="M142" s="40"/>
      <c r="N142" s="48"/>
      <c r="O142" s="47" t="s">
        <v>26</v>
      </c>
      <c r="P142" s="38"/>
      <c r="Q142" s="38"/>
      <c r="R142" s="38"/>
      <c r="S142" s="38"/>
      <c r="T142" s="44">
        <f t="shared" si="14"/>
        <v>0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36</v>
      </c>
      <c r="G143" s="38"/>
      <c r="H143" s="38"/>
      <c r="I143" s="38"/>
      <c r="J143" s="38"/>
      <c r="K143" s="38">
        <f t="shared" si="15"/>
        <v>0</v>
      </c>
      <c r="L143" s="38"/>
      <c r="M143" s="40"/>
      <c r="N143" s="46"/>
      <c r="O143" s="47" t="s">
        <v>20</v>
      </c>
      <c r="P143" s="38"/>
      <c r="Q143" s="38"/>
      <c r="R143" s="38"/>
      <c r="S143" s="38"/>
      <c r="T143" s="44">
        <f t="shared" si="14"/>
        <v>0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32</v>
      </c>
      <c r="G144" s="38"/>
      <c r="H144" s="38"/>
      <c r="I144" s="38"/>
      <c r="J144" s="38"/>
      <c r="K144" s="38">
        <f t="shared" si="15"/>
        <v>0</v>
      </c>
      <c r="L144" s="38"/>
      <c r="M144" s="40"/>
      <c r="N144" s="48"/>
      <c r="O144" s="47" t="s">
        <v>21</v>
      </c>
      <c r="P144" s="38"/>
      <c r="Q144" s="38"/>
      <c r="R144" s="38"/>
      <c r="S144" s="38"/>
      <c r="T144" s="44">
        <f t="shared" si="14"/>
        <v>0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38</v>
      </c>
      <c r="G145" s="38"/>
      <c r="H145" s="38"/>
      <c r="I145" s="38"/>
      <c r="J145" s="38"/>
      <c r="K145" s="38">
        <f t="shared" si="15"/>
        <v>0</v>
      </c>
      <c r="L145" s="38"/>
      <c r="M145" s="40"/>
      <c r="N145" s="46"/>
      <c r="O145" s="47" t="s">
        <v>35</v>
      </c>
      <c r="P145" s="38"/>
      <c r="Q145" s="38"/>
      <c r="R145" s="38"/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33</v>
      </c>
      <c r="G146" s="38"/>
      <c r="H146" s="38"/>
      <c r="I146" s="38"/>
      <c r="J146" s="38"/>
      <c r="K146" s="38">
        <f t="shared" si="15"/>
        <v>0</v>
      </c>
      <c r="L146" s="38"/>
      <c r="M146" s="40"/>
      <c r="N146" s="46"/>
      <c r="O146" s="47" t="s">
        <v>23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40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37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24</v>
      </c>
      <c r="G148" s="38"/>
      <c r="H148" s="38"/>
      <c r="I148" s="38"/>
      <c r="J148" s="38"/>
      <c r="K148" s="38">
        <f t="shared" si="15"/>
        <v>0</v>
      </c>
      <c r="L148" s="38"/>
      <c r="M148" s="40"/>
      <c r="N148" s="46"/>
      <c r="O148" s="47" t="s">
        <v>25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22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8"/>
      <c r="O149" s="47" t="s">
        <v>39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22</v>
      </c>
      <c r="G150" s="38"/>
      <c r="H150" s="38"/>
      <c r="I150" s="38"/>
      <c r="J150" s="38"/>
      <c r="K150" s="38">
        <f t="shared" si="15"/>
        <v>0</v>
      </c>
      <c r="L150" s="38"/>
      <c r="M150" s="40"/>
      <c r="N150" s="48"/>
      <c r="O150" s="47" t="s">
        <v>27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22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22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9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E153" t="s">
        <v>0</v>
      </c>
      <c r="F153" s="1"/>
      <c r="G153" s="1">
        <v>45668</v>
      </c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>
        <v>609</v>
      </c>
      <c r="C158" s="34"/>
      <c r="D158" s="35">
        <v>250</v>
      </c>
      <c r="E158" s="36"/>
      <c r="F158" s="37"/>
      <c r="G158" s="38"/>
      <c r="H158" s="38"/>
      <c r="I158" s="38"/>
      <c r="J158" s="38"/>
      <c r="K158" s="38">
        <f>((SUM(H160:H171)*H159)+(SUM(G160:G171)*G159)+(SUM(I160:I171)*I159))/1000</f>
        <v>7.8470000000000004</v>
      </c>
      <c r="L158" s="38" t="e">
        <f>T158*100/M158</f>
        <v>#DIV/0!</v>
      </c>
      <c r="M158" s="35"/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0</v>
      </c>
      <c r="U158" s="39" t="e">
        <f>T158*100/M158</f>
        <v>#DIV/0!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>
        <v>223</v>
      </c>
      <c r="H159" s="43">
        <v>226</v>
      </c>
      <c r="I159" s="43">
        <v>224</v>
      </c>
      <c r="J159" s="43"/>
      <c r="K159" s="38"/>
      <c r="L159" s="38"/>
      <c r="M159" s="40"/>
      <c r="N159" s="41" t="s">
        <v>19</v>
      </c>
      <c r="O159" s="42"/>
      <c r="P159" s="43"/>
      <c r="Q159" s="43"/>
      <c r="R159" s="43"/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30</v>
      </c>
      <c r="G160" s="38">
        <v>0</v>
      </c>
      <c r="H160" s="38">
        <v>0</v>
      </c>
      <c r="I160" s="38">
        <v>0</v>
      </c>
      <c r="J160" s="38">
        <v>0</v>
      </c>
      <c r="K160" s="38">
        <f>(G160*$G$7+H160*$H$7+I160*$I$7)/1000</f>
        <v>0</v>
      </c>
      <c r="L160" s="38"/>
      <c r="M160" s="40"/>
      <c r="N160" s="46"/>
      <c r="O160" s="47" t="s">
        <v>42</v>
      </c>
      <c r="P160" s="38"/>
      <c r="Q160" s="38"/>
      <c r="R160" s="38"/>
      <c r="S160" s="38"/>
      <c r="T160" s="44">
        <f t="shared" ref="T160:T171" si="16">(P160*$P$7+Q160*$Q$7+R160*$R$7)/1000</f>
        <v>0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31</v>
      </c>
      <c r="G161" s="38">
        <v>13</v>
      </c>
      <c r="H161" s="38">
        <v>10</v>
      </c>
      <c r="I161" s="38">
        <v>12</v>
      </c>
      <c r="J161" s="38">
        <v>3</v>
      </c>
      <c r="K161" s="38">
        <f t="shared" ref="K161:K171" si="17">(G161*$G$7+H161*$H$7+I161*$I$7)/1000</f>
        <v>7.3630000000000004</v>
      </c>
      <c r="L161" s="38"/>
      <c r="M161" s="40"/>
      <c r="N161" s="48"/>
      <c r="O161" s="47" t="s">
        <v>26</v>
      </c>
      <c r="P161" s="38"/>
      <c r="Q161" s="38"/>
      <c r="R161" s="38"/>
      <c r="S161" s="38"/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36</v>
      </c>
      <c r="G162" s="38"/>
      <c r="H162" s="38"/>
      <c r="I162" s="38"/>
      <c r="J162" s="38"/>
      <c r="K162" s="38">
        <f t="shared" si="17"/>
        <v>0</v>
      </c>
      <c r="L162" s="38"/>
      <c r="M162" s="40"/>
      <c r="N162" s="46"/>
      <c r="O162" s="47" t="s">
        <v>20</v>
      </c>
      <c r="P162" s="38"/>
      <c r="Q162" s="38"/>
      <c r="R162" s="38"/>
      <c r="S162" s="38"/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 t="s">
        <v>32</v>
      </c>
      <c r="G163" s="38"/>
      <c r="H163" s="38"/>
      <c r="I163" s="38"/>
      <c r="J163" s="38"/>
      <c r="K163" s="38">
        <f t="shared" si="17"/>
        <v>0</v>
      </c>
      <c r="L163" s="38"/>
      <c r="M163" s="40"/>
      <c r="N163" s="48"/>
      <c r="O163" s="47" t="s">
        <v>21</v>
      </c>
      <c r="P163" s="38"/>
      <c r="Q163" s="38"/>
      <c r="R163" s="38"/>
      <c r="S163" s="38"/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 t="s">
        <v>38</v>
      </c>
      <c r="G164" s="38"/>
      <c r="H164" s="38"/>
      <c r="I164" s="38"/>
      <c r="J164" s="38"/>
      <c r="K164" s="38">
        <f t="shared" si="17"/>
        <v>0</v>
      </c>
      <c r="L164" s="38"/>
      <c r="M164" s="40"/>
      <c r="N164" s="46"/>
      <c r="O164" s="47" t="s">
        <v>35</v>
      </c>
      <c r="P164" s="38"/>
      <c r="Q164" s="38"/>
      <c r="R164" s="38"/>
      <c r="S164" s="38"/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33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23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40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37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24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25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39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8"/>
      <c r="O169" s="47" t="s">
        <v>27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9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>
        <v>610</v>
      </c>
      <c r="C177" s="34"/>
      <c r="D177" s="35"/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0</v>
      </c>
      <c r="L177" s="38" t="e">
        <f>T177*100/M177</f>
        <v>#DIV/0!</v>
      </c>
      <c r="M177" s="35"/>
      <c r="N177" s="36"/>
      <c r="O177" s="37"/>
      <c r="P177" s="38"/>
      <c r="Q177" s="38"/>
      <c r="R177" s="38"/>
      <c r="S177" s="38"/>
      <c r="T177" s="39">
        <f>((SUM(Q179:Q190)*Q178)+(SUM(P179:P190)*P178)+(SUM(R179:R190)*R178))/1000</f>
        <v>0</v>
      </c>
      <c r="U177" s="39" t="e">
        <f>T177*100/M177</f>
        <v>#DIV/0!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/>
      <c r="H178" s="43"/>
      <c r="I178" s="43"/>
      <c r="J178" s="43"/>
      <c r="K178" s="38"/>
      <c r="L178" s="38"/>
      <c r="M178" s="40"/>
      <c r="N178" s="41" t="s">
        <v>19</v>
      </c>
      <c r="O178" s="42"/>
      <c r="P178" s="43"/>
      <c r="Q178" s="43"/>
      <c r="R178" s="43"/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30</v>
      </c>
      <c r="G179" s="38"/>
      <c r="H179" s="38"/>
      <c r="I179" s="38"/>
      <c r="J179" s="38"/>
      <c r="K179" s="38">
        <f>(G179*$G$7+H179*$H$7+I179*$I$7)/1000</f>
        <v>0</v>
      </c>
      <c r="L179" s="38"/>
      <c r="M179" s="40"/>
      <c r="N179" s="46"/>
      <c r="O179" s="47" t="s">
        <v>42</v>
      </c>
      <c r="P179" s="38"/>
      <c r="Q179" s="38"/>
      <c r="R179" s="38"/>
      <c r="S179" s="38"/>
      <c r="T179" s="44">
        <f t="shared" ref="T179:T190" si="18">(P179*$P$7+Q179*$Q$7+R179*$R$7)/1000</f>
        <v>0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31</v>
      </c>
      <c r="G180" s="38"/>
      <c r="H180" s="38"/>
      <c r="I180" s="38"/>
      <c r="J180" s="38"/>
      <c r="K180" s="38">
        <f t="shared" ref="K180:K190" si="19">(G180*$G$7+H180*$H$7+I180*$I$7)/1000</f>
        <v>0</v>
      </c>
      <c r="L180" s="38"/>
      <c r="M180" s="40"/>
      <c r="N180" s="48"/>
      <c r="O180" s="47" t="s">
        <v>26</v>
      </c>
      <c r="P180" s="38"/>
      <c r="Q180" s="38"/>
      <c r="R180" s="38"/>
      <c r="S180" s="38"/>
      <c r="T180" s="44">
        <f t="shared" si="18"/>
        <v>0</v>
      </c>
      <c r="U180" s="45"/>
    </row>
    <row r="181" spans="1:21" x14ac:dyDescent="0.25">
      <c r="A181" s="33"/>
      <c r="B181" s="40"/>
      <c r="C181" s="13"/>
      <c r="D181" s="40"/>
      <c r="E181" s="46"/>
      <c r="F181" s="47" t="s">
        <v>36</v>
      </c>
      <c r="G181" s="38"/>
      <c r="H181" s="38"/>
      <c r="I181" s="38"/>
      <c r="J181" s="38"/>
      <c r="K181" s="38">
        <f t="shared" si="19"/>
        <v>0</v>
      </c>
      <c r="L181" s="38"/>
      <c r="M181" s="40"/>
      <c r="N181" s="46"/>
      <c r="O181" s="47" t="s">
        <v>20</v>
      </c>
      <c r="P181" s="38"/>
      <c r="Q181" s="38"/>
      <c r="R181" s="38"/>
      <c r="S181" s="38"/>
      <c r="T181" s="44">
        <f t="shared" si="18"/>
        <v>0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32</v>
      </c>
      <c r="G182" s="38"/>
      <c r="H182" s="38"/>
      <c r="I182" s="38"/>
      <c r="J182" s="38"/>
      <c r="K182" s="38">
        <f t="shared" si="19"/>
        <v>0</v>
      </c>
      <c r="L182" s="38"/>
      <c r="M182" s="40"/>
      <c r="N182" s="48"/>
      <c r="O182" s="47" t="s">
        <v>21</v>
      </c>
      <c r="P182" s="38"/>
      <c r="Q182" s="38"/>
      <c r="R182" s="38"/>
      <c r="S182" s="38"/>
      <c r="T182" s="44">
        <f t="shared" si="18"/>
        <v>0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38</v>
      </c>
      <c r="G183" s="38"/>
      <c r="H183" s="38"/>
      <c r="I183" s="38"/>
      <c r="J183" s="38"/>
      <c r="K183" s="38">
        <f t="shared" si="19"/>
        <v>0</v>
      </c>
      <c r="L183" s="38"/>
      <c r="M183" s="40"/>
      <c r="N183" s="46"/>
      <c r="O183" s="47" t="s">
        <v>35</v>
      </c>
      <c r="P183" s="38"/>
      <c r="Q183" s="38"/>
      <c r="R183" s="38"/>
      <c r="S183" s="38"/>
      <c r="T183" s="44">
        <f t="shared" si="18"/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33</v>
      </c>
      <c r="G184" s="38"/>
      <c r="H184" s="38"/>
      <c r="I184" s="38"/>
      <c r="J184" s="38"/>
      <c r="K184" s="38">
        <f t="shared" si="19"/>
        <v>0</v>
      </c>
      <c r="L184" s="38"/>
      <c r="M184" s="40"/>
      <c r="N184" s="46"/>
      <c r="O184" s="47" t="s">
        <v>23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40</v>
      </c>
      <c r="G185" s="38"/>
      <c r="H185" s="38"/>
      <c r="I185" s="38"/>
      <c r="J185" s="38"/>
      <c r="K185" s="38">
        <f t="shared" si="19"/>
        <v>0</v>
      </c>
      <c r="L185" s="38"/>
      <c r="M185" s="40"/>
      <c r="N185" s="46"/>
      <c r="O185" s="47" t="s">
        <v>37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24</v>
      </c>
      <c r="G186" s="38"/>
      <c r="H186" s="38"/>
      <c r="I186" s="38"/>
      <c r="J186" s="38"/>
      <c r="K186" s="38">
        <f t="shared" si="19"/>
        <v>0</v>
      </c>
      <c r="L186" s="38"/>
      <c r="M186" s="40"/>
      <c r="N186" s="46"/>
      <c r="O186" s="47" t="s">
        <v>25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8"/>
      <c r="O187" s="47" t="s">
        <v>39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27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8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9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E191" t="s">
        <v>0</v>
      </c>
      <c r="F191" s="1"/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>
        <v>611</v>
      </c>
      <c r="C196" s="34"/>
      <c r="D196" s="35"/>
      <c r="E196" s="36"/>
      <c r="F196" s="37"/>
      <c r="G196" s="38"/>
      <c r="H196" s="38"/>
      <c r="I196" s="38"/>
      <c r="J196" s="38"/>
      <c r="K196" s="38">
        <f>((SUM(H198:H209)*H197)+(SUM(G198:G209)*G197)+(SUM(I198:I209)*I197))/1000</f>
        <v>0</v>
      </c>
      <c r="L196" s="38" t="e">
        <f>T196*100/M196</f>
        <v>#DIV/0!</v>
      </c>
      <c r="M196" s="35"/>
      <c r="N196" s="36"/>
      <c r="O196" s="37"/>
      <c r="P196" s="38"/>
      <c r="Q196" s="38"/>
      <c r="R196" s="38"/>
      <c r="S196" s="38"/>
      <c r="T196" s="39">
        <f>((SUM(Q198:Q209)*Q197)+(SUM(P198:P209)*P197)+(SUM(R198:R209)*R197))/1000</f>
        <v>0</v>
      </c>
      <c r="U196" s="39" t="e">
        <f>T196*100/M196</f>
        <v>#DIV/0!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/>
      <c r="H197" s="43"/>
      <c r="I197" s="43"/>
      <c r="J197" s="43"/>
      <c r="K197" s="38"/>
      <c r="L197" s="38"/>
      <c r="M197" s="40"/>
      <c r="N197" s="41" t="s">
        <v>19</v>
      </c>
      <c r="O197" s="42"/>
      <c r="P197" s="43"/>
      <c r="Q197" s="43"/>
      <c r="R197" s="43"/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30</v>
      </c>
      <c r="G198" s="38"/>
      <c r="H198" s="38"/>
      <c r="I198" s="38"/>
      <c r="J198" s="38"/>
      <c r="K198" s="38">
        <f>(G198*$G$7+H198*$H$7+I198*$I$7)/1000</f>
        <v>0</v>
      </c>
      <c r="L198" s="38"/>
      <c r="M198" s="40"/>
      <c r="N198" s="46"/>
      <c r="O198" s="47" t="s">
        <v>42</v>
      </c>
      <c r="P198" s="38"/>
      <c r="Q198" s="38"/>
      <c r="R198" s="38"/>
      <c r="S198" s="38"/>
      <c r="T198" s="44">
        <f t="shared" ref="T198:T209" si="20">(P198*$P$7+Q198*$Q$7+R198*$R$7)/1000</f>
        <v>0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31</v>
      </c>
      <c r="G199" s="38"/>
      <c r="H199" s="38"/>
      <c r="I199" s="38"/>
      <c r="J199" s="38"/>
      <c r="K199" s="38">
        <f t="shared" ref="K199:K209" si="21">(G199*$G$7+H199*$H$7+I199*$I$7)/1000</f>
        <v>0</v>
      </c>
      <c r="L199" s="38"/>
      <c r="M199" s="40"/>
      <c r="N199" s="48"/>
      <c r="O199" s="47" t="s">
        <v>26</v>
      </c>
      <c r="P199" s="38"/>
      <c r="Q199" s="38"/>
      <c r="R199" s="38"/>
      <c r="S199" s="38"/>
      <c r="T199" s="44">
        <f t="shared" si="20"/>
        <v>0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36</v>
      </c>
      <c r="G200" s="38"/>
      <c r="H200" s="38"/>
      <c r="I200" s="38"/>
      <c r="J200" s="38"/>
      <c r="K200" s="38">
        <f t="shared" si="21"/>
        <v>0</v>
      </c>
      <c r="L200" s="38"/>
      <c r="M200" s="40"/>
      <c r="N200" s="46"/>
      <c r="O200" s="47" t="s">
        <v>20</v>
      </c>
      <c r="P200" s="38"/>
      <c r="Q200" s="38"/>
      <c r="R200" s="38"/>
      <c r="S200" s="38"/>
      <c r="T200" s="44">
        <f t="shared" si="20"/>
        <v>0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32</v>
      </c>
      <c r="G201" s="38"/>
      <c r="H201" s="38"/>
      <c r="I201" s="38"/>
      <c r="J201" s="38"/>
      <c r="K201" s="38">
        <f t="shared" si="21"/>
        <v>0</v>
      </c>
      <c r="L201" s="38"/>
      <c r="M201" s="40"/>
      <c r="N201" s="48"/>
      <c r="O201" s="47" t="s">
        <v>21</v>
      </c>
      <c r="P201" s="38"/>
      <c r="Q201" s="38"/>
      <c r="R201" s="38"/>
      <c r="S201" s="38"/>
      <c r="T201" s="44">
        <f t="shared" si="20"/>
        <v>0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38</v>
      </c>
      <c r="G202" s="38"/>
      <c r="H202" s="38"/>
      <c r="I202" s="38"/>
      <c r="J202" s="38"/>
      <c r="K202" s="38">
        <f t="shared" si="21"/>
        <v>0</v>
      </c>
      <c r="L202" s="38"/>
      <c r="M202" s="40"/>
      <c r="N202" s="46"/>
      <c r="O202" s="47" t="s">
        <v>35</v>
      </c>
      <c r="P202" s="38"/>
      <c r="Q202" s="38"/>
      <c r="R202" s="38"/>
      <c r="S202" s="38"/>
      <c r="T202" s="44">
        <f t="shared" si="20"/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33</v>
      </c>
      <c r="G203" s="38"/>
      <c r="H203" s="38"/>
      <c r="I203" s="38"/>
      <c r="J203" s="38"/>
      <c r="K203" s="38">
        <f t="shared" si="21"/>
        <v>0</v>
      </c>
      <c r="L203" s="38"/>
      <c r="M203" s="40"/>
      <c r="N203" s="46"/>
      <c r="O203" s="47" t="s">
        <v>23</v>
      </c>
      <c r="P203" s="38"/>
      <c r="Q203" s="38"/>
      <c r="R203" s="38"/>
      <c r="S203" s="38"/>
      <c r="T203" s="44">
        <f t="shared" si="20"/>
        <v>0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40</v>
      </c>
      <c r="G204" s="38"/>
      <c r="H204" s="38"/>
      <c r="I204" s="38"/>
      <c r="J204" s="38"/>
      <c r="K204" s="38">
        <f t="shared" si="21"/>
        <v>0</v>
      </c>
      <c r="L204" s="38"/>
      <c r="M204" s="40"/>
      <c r="N204" s="46"/>
      <c r="O204" s="47" t="s">
        <v>37</v>
      </c>
      <c r="P204" s="38"/>
      <c r="Q204" s="38"/>
      <c r="R204" s="38"/>
      <c r="S204" s="38"/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24</v>
      </c>
      <c r="G205" s="38"/>
      <c r="H205" s="38"/>
      <c r="I205" s="38"/>
      <c r="J205" s="38"/>
      <c r="K205" s="38">
        <f t="shared" si="21"/>
        <v>0</v>
      </c>
      <c r="L205" s="38"/>
      <c r="M205" s="40"/>
      <c r="N205" s="46"/>
      <c r="O205" s="47" t="s">
        <v>25</v>
      </c>
      <c r="P205" s="38"/>
      <c r="Q205" s="38"/>
      <c r="R205" s="38"/>
      <c r="S205" s="38"/>
      <c r="T205" s="44">
        <f t="shared" si="20"/>
        <v>0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8"/>
      <c r="O206" s="47" t="s">
        <v>39</v>
      </c>
      <c r="P206" s="38"/>
      <c r="Q206" s="38"/>
      <c r="R206" s="38"/>
      <c r="S206" s="38"/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22</v>
      </c>
      <c r="G207" s="38"/>
      <c r="H207" s="38"/>
      <c r="I207" s="38"/>
      <c r="J207" s="38"/>
      <c r="K207" s="38">
        <f t="shared" si="21"/>
        <v>0</v>
      </c>
      <c r="L207" s="38"/>
      <c r="M207" s="40"/>
      <c r="N207" s="48"/>
      <c r="O207" s="47" t="s">
        <v>27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8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9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E210" t="s">
        <v>0</v>
      </c>
      <c r="F210" s="1"/>
    </row>
    <row r="211" spans="1:21" ht="15" customHeight="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customHeight="1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>
        <v>612</v>
      </c>
      <c r="C215" s="34"/>
      <c r="D215" s="35"/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0</v>
      </c>
      <c r="L215" s="38" t="e">
        <f>T215*100/M215</f>
        <v>#DIV/0!</v>
      </c>
      <c r="M215" s="35"/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0</v>
      </c>
      <c r="U215" s="39" t="e">
        <f>T215*100/M215</f>
        <v>#DIV/0!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/>
      <c r="H216" s="43"/>
      <c r="I216" s="43"/>
      <c r="J216" s="43"/>
      <c r="K216" s="38"/>
      <c r="L216" s="38"/>
      <c r="M216" s="40"/>
      <c r="N216" s="41" t="s">
        <v>19</v>
      </c>
      <c r="O216" s="42"/>
      <c r="P216" s="43"/>
      <c r="Q216" s="43"/>
      <c r="R216" s="43"/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30</v>
      </c>
      <c r="G217" s="38"/>
      <c r="H217" s="38"/>
      <c r="I217" s="38"/>
      <c r="J217" s="38"/>
      <c r="K217" s="38">
        <f>(G217*$G$7+H217*$H$7+I217*$I$7)/1000</f>
        <v>0</v>
      </c>
      <c r="L217" s="38"/>
      <c r="M217" s="40"/>
      <c r="N217" s="46"/>
      <c r="O217" s="47" t="s">
        <v>42</v>
      </c>
      <c r="P217" s="38"/>
      <c r="Q217" s="38"/>
      <c r="R217" s="38"/>
      <c r="S217" s="38"/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31</v>
      </c>
      <c r="G218" s="38"/>
      <c r="H218" s="38"/>
      <c r="I218" s="38"/>
      <c r="J218" s="38"/>
      <c r="K218" s="38">
        <f t="shared" ref="K218:K228" si="23">(G218*$G$7+H218*$H$7+I218*$I$7)/1000</f>
        <v>0</v>
      </c>
      <c r="L218" s="38"/>
      <c r="M218" s="40"/>
      <c r="N218" s="48"/>
      <c r="O218" s="47" t="s">
        <v>26</v>
      </c>
      <c r="P218" s="38"/>
      <c r="Q218" s="38"/>
      <c r="R218" s="38"/>
      <c r="S218" s="38"/>
      <c r="T218" s="44">
        <f t="shared" si="22"/>
        <v>0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36</v>
      </c>
      <c r="G219" s="38"/>
      <c r="H219" s="38"/>
      <c r="I219" s="38"/>
      <c r="J219" s="38"/>
      <c r="K219" s="38">
        <f t="shared" si="23"/>
        <v>0</v>
      </c>
      <c r="L219" s="38"/>
      <c r="M219" s="40"/>
      <c r="N219" s="46"/>
      <c r="O219" s="47" t="s">
        <v>20</v>
      </c>
      <c r="P219" s="38"/>
      <c r="Q219" s="38"/>
      <c r="R219" s="38"/>
      <c r="S219" s="38"/>
      <c r="T219" s="44">
        <f t="shared" si="22"/>
        <v>0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32</v>
      </c>
      <c r="G220" s="38"/>
      <c r="H220" s="38"/>
      <c r="I220" s="38"/>
      <c r="J220" s="38"/>
      <c r="K220" s="38">
        <f t="shared" si="23"/>
        <v>0</v>
      </c>
      <c r="L220" s="38"/>
      <c r="M220" s="40"/>
      <c r="N220" s="48"/>
      <c r="O220" s="47" t="s">
        <v>21</v>
      </c>
      <c r="P220" s="38"/>
      <c r="Q220" s="38"/>
      <c r="R220" s="38"/>
      <c r="S220" s="38"/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38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35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33</v>
      </c>
      <c r="G222" s="38"/>
      <c r="H222" s="38"/>
      <c r="I222" s="38"/>
      <c r="J222" s="38"/>
      <c r="K222" s="38">
        <f t="shared" si="23"/>
        <v>0</v>
      </c>
      <c r="L222" s="38"/>
      <c r="M222" s="40"/>
      <c r="N222" s="46"/>
      <c r="O222" s="47" t="s">
        <v>23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40</v>
      </c>
      <c r="G223" s="38"/>
      <c r="H223" s="38"/>
      <c r="I223" s="38"/>
      <c r="J223" s="38"/>
      <c r="K223" s="38">
        <f t="shared" si="23"/>
        <v>0</v>
      </c>
      <c r="L223" s="38"/>
      <c r="M223" s="40"/>
      <c r="N223" s="46"/>
      <c r="O223" s="47" t="s">
        <v>37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24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25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39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8"/>
      <c r="O226" s="47" t="s">
        <v>27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</row>
    <row r="230" spans="1:21" ht="15" customHeight="1" x14ac:dyDescent="0.25">
      <c r="A230" s="2" t="s">
        <v>1</v>
      </c>
      <c r="B230" s="3" t="s">
        <v>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customHeight="1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>
        <v>613</v>
      </c>
      <c r="C234" s="34"/>
      <c r="D234" s="35"/>
      <c r="E234" s="36"/>
      <c r="F234" s="37"/>
      <c r="G234" s="38"/>
      <c r="H234" s="38"/>
      <c r="I234" s="38"/>
      <c r="J234" s="38"/>
      <c r="K234" s="38">
        <f>((SUM(H236:H247)*H235)+(SUM(G236:G247)*G235)+(SUM(I236:I247)*I235))/1000</f>
        <v>0</v>
      </c>
      <c r="L234" s="38" t="e">
        <f>T234*100/M234</f>
        <v>#DIV/0!</v>
      </c>
      <c r="M234" s="35"/>
      <c r="N234" s="36"/>
      <c r="O234" s="37"/>
      <c r="P234" s="38"/>
      <c r="Q234" s="38"/>
      <c r="R234" s="38"/>
      <c r="S234" s="38"/>
      <c r="T234" s="39">
        <f>((SUM(Q236:Q247)*Q235)+(SUM(P236:P247)*P235)+(SUM(R236:R247)*R235))/1000</f>
        <v>0</v>
      </c>
      <c r="U234" s="39" t="e">
        <f>T234*100/M234</f>
        <v>#DIV/0!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/>
      <c r="H235" s="43"/>
      <c r="I235" s="43"/>
      <c r="J235" s="43"/>
      <c r="K235" s="38"/>
      <c r="L235" s="38"/>
      <c r="M235" s="40"/>
      <c r="N235" s="41" t="s">
        <v>19</v>
      </c>
      <c r="O235" s="42"/>
      <c r="P235" s="43"/>
      <c r="Q235" s="43"/>
      <c r="R235" s="43"/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 t="s">
        <v>30</v>
      </c>
      <c r="G236" s="38"/>
      <c r="H236" s="38"/>
      <c r="I236" s="38"/>
      <c r="J236" s="38"/>
      <c r="K236" s="38">
        <f>(G236*$G$7+H236*$H$7+I236*$I$7)/1000</f>
        <v>0</v>
      </c>
      <c r="L236" s="38"/>
      <c r="M236" s="40"/>
      <c r="N236" s="46"/>
      <c r="O236" s="47" t="s">
        <v>42</v>
      </c>
      <c r="P236" s="38"/>
      <c r="Q236" s="38"/>
      <c r="R236" s="38"/>
      <c r="S236" s="38"/>
      <c r="T236" s="44">
        <f t="shared" ref="T236:T247" si="24">(P236*$P$7+Q236*$Q$7+R236*$R$7)/1000</f>
        <v>0</v>
      </c>
      <c r="U236" s="45"/>
    </row>
    <row r="237" spans="1:21" x14ac:dyDescent="0.25">
      <c r="A237" s="33"/>
      <c r="B237" s="40"/>
      <c r="C237" s="13"/>
      <c r="D237" s="40"/>
      <c r="E237" s="46"/>
      <c r="F237" s="47" t="s">
        <v>31</v>
      </c>
      <c r="G237" s="38"/>
      <c r="H237" s="38"/>
      <c r="I237" s="38"/>
      <c r="J237" s="38"/>
      <c r="K237" s="38">
        <f t="shared" ref="K237:K247" si="25">(G237*$G$7+H237*$H$7+I237*$I$7)/1000</f>
        <v>0</v>
      </c>
      <c r="L237" s="38"/>
      <c r="M237" s="40"/>
      <c r="N237" s="48"/>
      <c r="O237" s="47" t="s">
        <v>26</v>
      </c>
      <c r="P237" s="38"/>
      <c r="Q237" s="38"/>
      <c r="R237" s="38"/>
      <c r="S237" s="38"/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 t="s">
        <v>36</v>
      </c>
      <c r="G238" s="38"/>
      <c r="H238" s="38"/>
      <c r="I238" s="38"/>
      <c r="J238" s="38"/>
      <c r="K238" s="38">
        <f t="shared" si="25"/>
        <v>0</v>
      </c>
      <c r="L238" s="38"/>
      <c r="M238" s="40"/>
      <c r="N238" s="46"/>
      <c r="O238" s="47" t="s">
        <v>20</v>
      </c>
      <c r="P238" s="38"/>
      <c r="Q238" s="38"/>
      <c r="R238" s="38"/>
      <c r="S238" s="38"/>
      <c r="T238" s="44">
        <f t="shared" si="24"/>
        <v>0</v>
      </c>
      <c r="U238" s="45"/>
    </row>
    <row r="239" spans="1:21" x14ac:dyDescent="0.25">
      <c r="A239" s="33"/>
      <c r="B239" s="40"/>
      <c r="C239" s="13"/>
      <c r="D239" s="40"/>
      <c r="E239" s="46"/>
      <c r="F239" s="47" t="s">
        <v>32</v>
      </c>
      <c r="G239" s="38"/>
      <c r="H239" s="38"/>
      <c r="I239" s="38"/>
      <c r="J239" s="38"/>
      <c r="K239" s="38">
        <f t="shared" si="25"/>
        <v>0</v>
      </c>
      <c r="L239" s="38"/>
      <c r="M239" s="40"/>
      <c r="N239" s="48"/>
      <c r="O239" s="47" t="s">
        <v>21</v>
      </c>
      <c r="P239" s="38"/>
      <c r="Q239" s="38"/>
      <c r="R239" s="38"/>
      <c r="S239" s="38"/>
      <c r="T239" s="44">
        <f t="shared" si="24"/>
        <v>0</v>
      </c>
      <c r="U239" s="45"/>
    </row>
    <row r="240" spans="1:21" x14ac:dyDescent="0.25">
      <c r="A240" s="33"/>
      <c r="B240" s="40"/>
      <c r="C240" s="13"/>
      <c r="D240" s="40"/>
      <c r="E240" s="46"/>
      <c r="F240" s="47" t="s">
        <v>38</v>
      </c>
      <c r="G240" s="38"/>
      <c r="H240" s="38"/>
      <c r="I240" s="38"/>
      <c r="J240" s="38"/>
      <c r="K240" s="38">
        <f t="shared" si="25"/>
        <v>0</v>
      </c>
      <c r="L240" s="38"/>
      <c r="M240" s="40"/>
      <c r="N240" s="46"/>
      <c r="O240" s="47" t="s">
        <v>35</v>
      </c>
      <c r="P240" s="38"/>
      <c r="Q240" s="38"/>
      <c r="R240" s="38"/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33</v>
      </c>
      <c r="G241" s="38"/>
      <c r="H241" s="38"/>
      <c r="I241" s="38"/>
      <c r="J241" s="38"/>
      <c r="K241" s="38">
        <f t="shared" si="25"/>
        <v>0</v>
      </c>
      <c r="L241" s="38"/>
      <c r="M241" s="40"/>
      <c r="N241" s="46"/>
      <c r="O241" s="47" t="s">
        <v>23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40</v>
      </c>
      <c r="G242" s="38"/>
      <c r="H242" s="38"/>
      <c r="I242" s="38"/>
      <c r="J242" s="38"/>
      <c r="K242" s="38">
        <f t="shared" si="25"/>
        <v>0</v>
      </c>
      <c r="L242" s="38"/>
      <c r="M242" s="40"/>
      <c r="N242" s="46"/>
      <c r="O242" s="47" t="s">
        <v>37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24</v>
      </c>
      <c r="G243" s="38"/>
      <c r="H243" s="38"/>
      <c r="I243" s="38"/>
      <c r="J243" s="38"/>
      <c r="K243" s="38">
        <f t="shared" si="25"/>
        <v>0</v>
      </c>
      <c r="L243" s="38"/>
      <c r="M243" s="40"/>
      <c r="N243" s="46"/>
      <c r="O243" s="47" t="s">
        <v>25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8"/>
      <c r="O244" s="47" t="s">
        <v>39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22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8"/>
      <c r="O245" s="47" t="s">
        <v>27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8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9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E248" t="s">
        <v>0</v>
      </c>
      <c r="F248" s="1"/>
    </row>
    <row r="249" spans="1:21" ht="15" customHeight="1" x14ac:dyDescent="0.25">
      <c r="A249" s="2" t="s">
        <v>1</v>
      </c>
      <c r="B249" s="3" t="s">
        <v>2</v>
      </c>
      <c r="C249" s="3" t="s">
        <v>3</v>
      </c>
      <c r="D249" s="4" t="s">
        <v>4</v>
      </c>
      <c r="E249" s="4"/>
      <c r="F249" s="5"/>
      <c r="G249" s="5"/>
      <c r="H249" s="5"/>
      <c r="I249" s="5"/>
      <c r="J249" s="5"/>
      <c r="K249" s="6" t="s">
        <v>5</v>
      </c>
      <c r="L249" s="7"/>
      <c r="M249" s="4" t="s">
        <v>6</v>
      </c>
      <c r="N249" s="4"/>
      <c r="O249" s="5"/>
      <c r="P249" s="5"/>
      <c r="Q249" s="5"/>
      <c r="R249" s="5"/>
      <c r="S249" s="5"/>
      <c r="T249" s="8" t="s">
        <v>7</v>
      </c>
      <c r="U249" s="9" t="s">
        <v>8</v>
      </c>
    </row>
    <row r="250" spans="1:21" ht="25.5" customHeight="1" x14ac:dyDescent="0.25">
      <c r="A250" s="2"/>
      <c r="B250" s="3"/>
      <c r="C250" s="3"/>
      <c r="D250" s="10" t="s">
        <v>9</v>
      </c>
      <c r="E250" s="11" t="s">
        <v>10</v>
      </c>
      <c r="F250" s="11" t="s">
        <v>11</v>
      </c>
      <c r="G250" s="12" t="s">
        <v>12</v>
      </c>
      <c r="H250" s="13"/>
      <c r="I250" s="13"/>
      <c r="J250" s="13"/>
      <c r="K250" s="13"/>
      <c r="L250" s="14" t="s">
        <v>13</v>
      </c>
      <c r="M250" s="10" t="s">
        <v>9</v>
      </c>
      <c r="N250" s="15" t="s">
        <v>14</v>
      </c>
      <c r="O250" s="11" t="s">
        <v>11</v>
      </c>
      <c r="P250" s="12" t="s">
        <v>12</v>
      </c>
      <c r="Q250" s="13"/>
      <c r="R250" s="13"/>
      <c r="S250" s="13"/>
      <c r="T250" s="8"/>
      <c r="U250" s="9"/>
    </row>
    <row r="251" spans="1:21" x14ac:dyDescent="0.25">
      <c r="A251" s="2"/>
      <c r="B251" s="3"/>
      <c r="C251" s="3"/>
      <c r="D251" s="10"/>
      <c r="E251" s="11"/>
      <c r="F251" s="11"/>
      <c r="G251" s="16" t="s">
        <v>15</v>
      </c>
      <c r="H251" s="17" t="s">
        <v>16</v>
      </c>
      <c r="I251" s="18" t="s">
        <v>17</v>
      </c>
      <c r="J251" s="19">
        <v>0</v>
      </c>
      <c r="K251" s="13"/>
      <c r="L251" s="20"/>
      <c r="M251" s="10"/>
      <c r="N251" s="15"/>
      <c r="O251" s="11"/>
      <c r="P251" s="16" t="s">
        <v>15</v>
      </c>
      <c r="Q251" s="17" t="s">
        <v>16</v>
      </c>
      <c r="R251" s="18" t="s">
        <v>17</v>
      </c>
      <c r="S251" s="19">
        <v>0</v>
      </c>
      <c r="T251" s="8"/>
      <c r="U251" s="9"/>
    </row>
    <row r="252" spans="1:21" x14ac:dyDescent="0.25">
      <c r="A252" s="21"/>
      <c r="B252" s="22"/>
      <c r="C252" s="23"/>
      <c r="D252" s="24"/>
      <c r="E252" s="25"/>
      <c r="F252" s="25"/>
      <c r="G252" s="26"/>
      <c r="H252" s="27"/>
      <c r="I252" s="28"/>
      <c r="J252" s="29"/>
      <c r="K252" s="30"/>
      <c r="L252" s="30"/>
      <c r="M252" s="24"/>
      <c r="N252" s="25"/>
      <c r="O252" s="25"/>
      <c r="P252" s="26"/>
      <c r="Q252" s="27"/>
      <c r="R252" s="28"/>
      <c r="S252" s="29"/>
      <c r="T252" s="31"/>
      <c r="U252" s="32"/>
    </row>
    <row r="253" spans="1:21" x14ac:dyDescent="0.25">
      <c r="A253" s="33"/>
      <c r="B253" s="33">
        <v>614</v>
      </c>
      <c r="C253" s="34"/>
      <c r="D253" s="35"/>
      <c r="E253" s="36"/>
      <c r="F253" s="37"/>
      <c r="G253" s="38"/>
      <c r="H253" s="38"/>
      <c r="I253" s="38"/>
      <c r="J253" s="38"/>
      <c r="K253" s="38">
        <f>((SUM(H255:H266)*H254)+(SUM(G255:G266)*G254)+(SUM(I255:I266)*I254))/1000</f>
        <v>0</v>
      </c>
      <c r="L253" s="38" t="e">
        <f>T253*100/M253</f>
        <v>#DIV/0!</v>
      </c>
      <c r="M253" s="35"/>
      <c r="N253" s="36"/>
      <c r="O253" s="37"/>
      <c r="P253" s="38"/>
      <c r="Q253" s="38"/>
      <c r="R253" s="38"/>
      <c r="S253" s="38"/>
      <c r="T253" s="39">
        <f>((SUM(Q255:Q266)*Q254)+(SUM(P255:P266)*P254)+(SUM(R255:R266)*R254))/1000</f>
        <v>0</v>
      </c>
      <c r="U253" s="39" t="e">
        <f>T253*100/M253</f>
        <v>#DIV/0!</v>
      </c>
    </row>
    <row r="254" spans="1:21" x14ac:dyDescent="0.25">
      <c r="A254" s="33"/>
      <c r="B254" s="40"/>
      <c r="C254" s="13"/>
      <c r="D254" s="40"/>
      <c r="E254" s="41" t="s">
        <v>19</v>
      </c>
      <c r="F254" s="42"/>
      <c r="G254" s="43"/>
      <c r="H254" s="43"/>
      <c r="I254" s="43"/>
      <c r="J254" s="43"/>
      <c r="K254" s="38"/>
      <c r="L254" s="38"/>
      <c r="M254" s="40"/>
      <c r="N254" s="41" t="s">
        <v>19</v>
      </c>
      <c r="O254" s="42"/>
      <c r="P254" s="43"/>
      <c r="Q254" s="43"/>
      <c r="R254" s="43"/>
      <c r="S254" s="38"/>
      <c r="T254" s="44"/>
      <c r="U254" s="45"/>
    </row>
    <row r="255" spans="1:21" x14ac:dyDescent="0.25">
      <c r="A255" s="33"/>
      <c r="B255" s="40"/>
      <c r="C255" s="13"/>
      <c r="D255" s="40"/>
      <c r="E255" s="46"/>
      <c r="F255" s="47" t="s">
        <v>30</v>
      </c>
      <c r="G255" s="38"/>
      <c r="H255" s="38"/>
      <c r="I255" s="38"/>
      <c r="J255" s="38"/>
      <c r="K255" s="38">
        <f>(G255*$G$7+H255*$H$7+I255*$I$7)/1000</f>
        <v>0</v>
      </c>
      <c r="L255" s="38"/>
      <c r="M255" s="40"/>
      <c r="N255" s="46"/>
      <c r="O255" s="47" t="s">
        <v>42</v>
      </c>
      <c r="P255" s="38"/>
      <c r="Q255" s="38"/>
      <c r="R255" s="38"/>
      <c r="S255" s="38"/>
      <c r="T255" s="44">
        <f t="shared" ref="T255:T266" si="26">(P255*$P$7+Q255*$Q$7+R255*$R$7)/1000</f>
        <v>0</v>
      </c>
      <c r="U255" s="45"/>
    </row>
    <row r="256" spans="1:21" x14ac:dyDescent="0.25">
      <c r="A256" s="33"/>
      <c r="B256" s="40"/>
      <c r="C256" s="13"/>
      <c r="D256" s="40"/>
      <c r="E256" s="46"/>
      <c r="F256" s="47" t="s">
        <v>31</v>
      </c>
      <c r="G256" s="38"/>
      <c r="H256" s="38"/>
      <c r="I256" s="38"/>
      <c r="J256" s="38"/>
      <c r="K256" s="38">
        <f t="shared" ref="K256:K266" si="27">(G256*$G$7+H256*$H$7+I256*$I$7)/1000</f>
        <v>0</v>
      </c>
      <c r="L256" s="38"/>
      <c r="M256" s="40"/>
      <c r="N256" s="48"/>
      <c r="O256" s="47" t="s">
        <v>26</v>
      </c>
      <c r="P256" s="38"/>
      <c r="Q256" s="38"/>
      <c r="R256" s="38"/>
      <c r="S256" s="38"/>
      <c r="T256" s="44">
        <f t="shared" si="26"/>
        <v>0</v>
      </c>
      <c r="U256" s="45"/>
    </row>
    <row r="257" spans="1:21" x14ac:dyDescent="0.25">
      <c r="A257" s="33"/>
      <c r="B257" s="40"/>
      <c r="C257" s="13"/>
      <c r="D257" s="40"/>
      <c r="E257" s="46"/>
      <c r="F257" s="47" t="s">
        <v>36</v>
      </c>
      <c r="G257" s="38"/>
      <c r="H257" s="38"/>
      <c r="I257" s="38"/>
      <c r="J257" s="38"/>
      <c r="K257" s="38">
        <f t="shared" si="27"/>
        <v>0</v>
      </c>
      <c r="L257" s="38"/>
      <c r="M257" s="40"/>
      <c r="N257" s="46"/>
      <c r="O257" s="47" t="s">
        <v>20</v>
      </c>
      <c r="P257" s="38"/>
      <c r="Q257" s="38"/>
      <c r="R257" s="38"/>
      <c r="S257" s="38"/>
      <c r="T257" s="44">
        <f t="shared" si="26"/>
        <v>0</v>
      </c>
      <c r="U257" s="45"/>
    </row>
    <row r="258" spans="1:21" x14ac:dyDescent="0.25">
      <c r="A258" s="33"/>
      <c r="B258" s="40"/>
      <c r="C258" s="13"/>
      <c r="D258" s="40"/>
      <c r="E258" s="46"/>
      <c r="F258" s="47" t="s">
        <v>32</v>
      </c>
      <c r="G258" s="38"/>
      <c r="H258" s="38"/>
      <c r="I258" s="38"/>
      <c r="J258" s="38"/>
      <c r="K258" s="38">
        <f t="shared" si="27"/>
        <v>0</v>
      </c>
      <c r="L258" s="38"/>
      <c r="M258" s="40"/>
      <c r="N258" s="48"/>
      <c r="O258" s="47" t="s">
        <v>21</v>
      </c>
      <c r="P258" s="38"/>
      <c r="Q258" s="38"/>
      <c r="R258" s="38"/>
      <c r="S258" s="38"/>
      <c r="T258" s="44">
        <f t="shared" si="26"/>
        <v>0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38</v>
      </c>
      <c r="G259" s="38"/>
      <c r="H259" s="38"/>
      <c r="I259" s="38"/>
      <c r="J259" s="38"/>
      <c r="K259" s="38">
        <f t="shared" si="27"/>
        <v>0</v>
      </c>
      <c r="L259" s="38"/>
      <c r="M259" s="40"/>
      <c r="N259" s="46"/>
      <c r="O259" s="47" t="s">
        <v>35</v>
      </c>
      <c r="P259" s="38"/>
      <c r="Q259" s="38"/>
      <c r="R259" s="38"/>
      <c r="S259" s="38"/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33</v>
      </c>
      <c r="G260" s="38"/>
      <c r="H260" s="38"/>
      <c r="I260" s="38"/>
      <c r="J260" s="38"/>
      <c r="K260" s="38">
        <f t="shared" si="27"/>
        <v>0</v>
      </c>
      <c r="L260" s="38"/>
      <c r="M260" s="40"/>
      <c r="N260" s="46"/>
      <c r="O260" s="47" t="s">
        <v>23</v>
      </c>
      <c r="P260" s="38"/>
      <c r="Q260" s="38"/>
      <c r="R260" s="38"/>
      <c r="S260" s="38"/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40</v>
      </c>
      <c r="G261" s="38"/>
      <c r="H261" s="38"/>
      <c r="I261" s="38"/>
      <c r="J261" s="38"/>
      <c r="K261" s="38">
        <f t="shared" si="27"/>
        <v>0</v>
      </c>
      <c r="L261" s="38"/>
      <c r="M261" s="40"/>
      <c r="N261" s="46"/>
      <c r="O261" s="47" t="s">
        <v>37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24</v>
      </c>
      <c r="G262" s="38"/>
      <c r="H262" s="38"/>
      <c r="I262" s="38"/>
      <c r="J262" s="38"/>
      <c r="K262" s="38">
        <f t="shared" si="27"/>
        <v>0</v>
      </c>
      <c r="L262" s="38"/>
      <c r="M262" s="40"/>
      <c r="N262" s="46"/>
      <c r="O262" s="47" t="s">
        <v>25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22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8"/>
      <c r="O263" s="47" t="s">
        <v>39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22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8"/>
      <c r="O264" s="47" t="s">
        <v>27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8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22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9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E267" t="s">
        <v>0</v>
      </c>
      <c r="F267" s="1"/>
    </row>
    <row r="268" spans="1:21" ht="15" customHeight="1" x14ac:dyDescent="0.25">
      <c r="A268" s="2" t="s">
        <v>1</v>
      </c>
      <c r="B268" s="3" t="s">
        <v>2</v>
      </c>
      <c r="C268" s="3" t="s">
        <v>3</v>
      </c>
      <c r="D268" s="4" t="s">
        <v>4</v>
      </c>
      <c r="E268" s="4"/>
      <c r="F268" s="5"/>
      <c r="G268" s="5"/>
      <c r="H268" s="5"/>
      <c r="I268" s="5"/>
      <c r="J268" s="5"/>
      <c r="K268" s="6" t="s">
        <v>5</v>
      </c>
      <c r="L268" s="7"/>
      <c r="M268" s="4" t="s">
        <v>6</v>
      </c>
      <c r="N268" s="4"/>
      <c r="O268" s="5"/>
      <c r="P268" s="5"/>
      <c r="Q268" s="5"/>
      <c r="R268" s="5"/>
      <c r="S268" s="5"/>
      <c r="T268" s="8" t="s">
        <v>7</v>
      </c>
      <c r="U268" s="9" t="s">
        <v>8</v>
      </c>
    </row>
    <row r="269" spans="1:21" ht="25.5" customHeight="1" x14ac:dyDescent="0.25">
      <c r="A269" s="2"/>
      <c r="B269" s="3"/>
      <c r="C269" s="3"/>
      <c r="D269" s="10" t="s">
        <v>9</v>
      </c>
      <c r="E269" s="11" t="s">
        <v>10</v>
      </c>
      <c r="F269" s="11" t="s">
        <v>11</v>
      </c>
      <c r="G269" s="12" t="s">
        <v>12</v>
      </c>
      <c r="H269" s="13"/>
      <c r="I269" s="13"/>
      <c r="J269" s="13"/>
      <c r="K269" s="13"/>
      <c r="L269" s="14" t="s">
        <v>13</v>
      </c>
      <c r="M269" s="10" t="s">
        <v>9</v>
      </c>
      <c r="N269" s="15" t="s">
        <v>14</v>
      </c>
      <c r="O269" s="11" t="s">
        <v>11</v>
      </c>
      <c r="P269" s="12" t="s">
        <v>12</v>
      </c>
      <c r="Q269" s="13"/>
      <c r="R269" s="13"/>
      <c r="S269" s="13"/>
      <c r="T269" s="8"/>
      <c r="U269" s="9"/>
    </row>
    <row r="270" spans="1:21" x14ac:dyDescent="0.25">
      <c r="A270" s="2"/>
      <c r="B270" s="3"/>
      <c r="C270" s="3"/>
      <c r="D270" s="10"/>
      <c r="E270" s="11"/>
      <c r="F270" s="11"/>
      <c r="G270" s="16" t="s">
        <v>15</v>
      </c>
      <c r="H270" s="17" t="s">
        <v>16</v>
      </c>
      <c r="I270" s="18" t="s">
        <v>17</v>
      </c>
      <c r="J270" s="19">
        <v>0</v>
      </c>
      <c r="K270" s="13"/>
      <c r="L270" s="20"/>
      <c r="M270" s="10"/>
      <c r="N270" s="15"/>
      <c r="O270" s="11"/>
      <c r="P270" s="16" t="s">
        <v>15</v>
      </c>
      <c r="Q270" s="17" t="s">
        <v>16</v>
      </c>
      <c r="R270" s="18" t="s">
        <v>17</v>
      </c>
      <c r="S270" s="19">
        <v>0</v>
      </c>
      <c r="T270" s="8"/>
      <c r="U270" s="9"/>
    </row>
    <row r="271" spans="1:21" x14ac:dyDescent="0.25">
      <c r="A271" s="21"/>
      <c r="B271" s="22"/>
      <c r="C271" s="23"/>
      <c r="D271" s="24"/>
      <c r="E271" s="25"/>
      <c r="F271" s="25"/>
      <c r="G271" s="26"/>
      <c r="H271" s="27"/>
      <c r="I271" s="28"/>
      <c r="J271" s="29"/>
      <c r="K271" s="30"/>
      <c r="L271" s="30"/>
      <c r="M271" s="24"/>
      <c r="N271" s="25"/>
      <c r="O271" s="25"/>
      <c r="P271" s="26"/>
      <c r="Q271" s="27"/>
      <c r="R271" s="28"/>
      <c r="S271" s="29"/>
      <c r="T271" s="31"/>
      <c r="U271" s="32"/>
    </row>
    <row r="272" spans="1:21" x14ac:dyDescent="0.25">
      <c r="A272" s="33"/>
      <c r="B272" s="33">
        <v>615</v>
      </c>
      <c r="C272" s="34"/>
      <c r="D272" s="35"/>
      <c r="E272" s="36"/>
      <c r="F272" s="37"/>
      <c r="G272" s="38"/>
      <c r="H272" s="38"/>
      <c r="I272" s="38"/>
      <c r="J272" s="38"/>
      <c r="K272" s="38">
        <f>((SUM(H274:H285)*H273)+(SUM(G274:G285)*G273)+(SUM(I274:I285)*I273))/1000</f>
        <v>0</v>
      </c>
      <c r="L272" s="38" t="e">
        <f>T272*100/M272</f>
        <v>#DIV/0!</v>
      </c>
      <c r="M272" s="35"/>
      <c r="N272" s="36"/>
      <c r="O272" s="37"/>
      <c r="P272" s="38"/>
      <c r="Q272" s="38"/>
      <c r="R272" s="38"/>
      <c r="S272" s="38"/>
      <c r="T272" s="39">
        <f>((SUM(Q274:Q285)*Q273)+(SUM(P274:P285)*P273)+(SUM(R274:R285)*R273))/1000</f>
        <v>0</v>
      </c>
      <c r="U272" s="39" t="e">
        <f>T272*100/M272</f>
        <v>#DIV/0!</v>
      </c>
    </row>
    <row r="273" spans="1:21" x14ac:dyDescent="0.25">
      <c r="A273" s="33"/>
      <c r="B273" s="40"/>
      <c r="C273" s="13"/>
      <c r="D273" s="40"/>
      <c r="E273" s="41" t="s">
        <v>19</v>
      </c>
      <c r="F273" s="42"/>
      <c r="G273" s="43"/>
      <c r="H273" s="43"/>
      <c r="I273" s="43"/>
      <c r="J273" s="43"/>
      <c r="K273" s="38"/>
      <c r="L273" s="38"/>
      <c r="M273" s="40"/>
      <c r="N273" s="41" t="s">
        <v>19</v>
      </c>
      <c r="O273" s="42"/>
      <c r="P273" s="43"/>
      <c r="Q273" s="43"/>
      <c r="R273" s="43"/>
      <c r="S273" s="38"/>
      <c r="T273" s="44"/>
      <c r="U273" s="45"/>
    </row>
    <row r="274" spans="1:21" x14ac:dyDescent="0.25">
      <c r="A274" s="33"/>
      <c r="B274" s="40"/>
      <c r="C274" s="13"/>
      <c r="D274" s="40"/>
      <c r="E274" s="46"/>
      <c r="F274" s="47" t="s">
        <v>30</v>
      </c>
      <c r="G274" s="38"/>
      <c r="H274" s="38"/>
      <c r="I274" s="38"/>
      <c r="J274" s="38"/>
      <c r="K274" s="38">
        <f>(G274*$G$7+H274*$H$7+I274*$I$7)/1000</f>
        <v>0</v>
      </c>
      <c r="L274" s="38"/>
      <c r="M274" s="40"/>
      <c r="N274" s="46"/>
      <c r="O274" s="47" t="s">
        <v>42</v>
      </c>
      <c r="P274" s="38"/>
      <c r="Q274" s="38"/>
      <c r="R274" s="38"/>
      <c r="S274" s="38"/>
      <c r="T274" s="44">
        <f t="shared" ref="T274:T285" si="28">(P274*$P$7+Q274*$Q$7+R274*$R$7)/1000</f>
        <v>0</v>
      </c>
      <c r="U274" s="45"/>
    </row>
    <row r="275" spans="1:21" x14ac:dyDescent="0.25">
      <c r="A275" s="33"/>
      <c r="B275" s="40"/>
      <c r="C275" s="13"/>
      <c r="D275" s="40"/>
      <c r="E275" s="46"/>
      <c r="F275" s="47" t="s">
        <v>31</v>
      </c>
      <c r="G275" s="38"/>
      <c r="H275" s="38"/>
      <c r="I275" s="38"/>
      <c r="J275" s="38"/>
      <c r="K275" s="38">
        <f t="shared" ref="K275:K285" si="29">(G275*$G$7+H275*$H$7+I275*$I$7)/1000</f>
        <v>0</v>
      </c>
      <c r="L275" s="38"/>
      <c r="M275" s="40"/>
      <c r="N275" s="48"/>
      <c r="O275" s="47" t="s">
        <v>26</v>
      </c>
      <c r="P275" s="38"/>
      <c r="Q275" s="38"/>
      <c r="R275" s="38"/>
      <c r="S275" s="38"/>
      <c r="T275" s="44">
        <f t="shared" si="28"/>
        <v>0</v>
      </c>
      <c r="U275" s="45"/>
    </row>
    <row r="276" spans="1:21" x14ac:dyDescent="0.25">
      <c r="A276" s="33"/>
      <c r="B276" s="40"/>
      <c r="C276" s="13"/>
      <c r="D276" s="40"/>
      <c r="E276" s="46"/>
      <c r="F276" s="47" t="s">
        <v>36</v>
      </c>
      <c r="G276" s="38"/>
      <c r="H276" s="38"/>
      <c r="I276" s="38"/>
      <c r="J276" s="38"/>
      <c r="K276" s="38">
        <f t="shared" si="29"/>
        <v>0</v>
      </c>
      <c r="L276" s="38"/>
      <c r="M276" s="40"/>
      <c r="N276" s="46"/>
      <c r="O276" s="47" t="s">
        <v>20</v>
      </c>
      <c r="P276" s="38"/>
      <c r="Q276" s="38"/>
      <c r="R276" s="38"/>
      <c r="S276" s="38"/>
      <c r="T276" s="44">
        <f t="shared" si="28"/>
        <v>0</v>
      </c>
      <c r="U276" s="45"/>
    </row>
    <row r="277" spans="1:21" x14ac:dyDescent="0.25">
      <c r="A277" s="33"/>
      <c r="B277" s="40"/>
      <c r="C277" s="13"/>
      <c r="D277" s="40"/>
      <c r="E277" s="46"/>
      <c r="F277" s="47" t="s">
        <v>32</v>
      </c>
      <c r="G277" s="38"/>
      <c r="H277" s="38"/>
      <c r="I277" s="38"/>
      <c r="J277" s="38"/>
      <c r="K277" s="38">
        <f t="shared" si="29"/>
        <v>0</v>
      </c>
      <c r="L277" s="38"/>
      <c r="M277" s="40"/>
      <c r="N277" s="48"/>
      <c r="O277" s="47" t="s">
        <v>21</v>
      </c>
      <c r="P277" s="38"/>
      <c r="Q277" s="38"/>
      <c r="R277" s="38"/>
      <c r="S277" s="38"/>
      <c r="T277" s="44">
        <f t="shared" si="28"/>
        <v>0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38</v>
      </c>
      <c r="G278" s="38"/>
      <c r="H278" s="38"/>
      <c r="I278" s="38"/>
      <c r="J278" s="38"/>
      <c r="K278" s="38">
        <f t="shared" si="29"/>
        <v>0</v>
      </c>
      <c r="L278" s="38"/>
      <c r="M278" s="40"/>
      <c r="N278" s="46"/>
      <c r="O278" s="47" t="s">
        <v>35</v>
      </c>
      <c r="P278" s="38"/>
      <c r="Q278" s="38"/>
      <c r="R278" s="38"/>
      <c r="S278" s="38"/>
      <c r="T278" s="44">
        <f t="shared" si="28"/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33</v>
      </c>
      <c r="G279" s="38"/>
      <c r="H279" s="38"/>
      <c r="I279" s="38"/>
      <c r="J279" s="38"/>
      <c r="K279" s="38">
        <f t="shared" si="29"/>
        <v>0</v>
      </c>
      <c r="L279" s="38"/>
      <c r="M279" s="40"/>
      <c r="N279" s="46"/>
      <c r="O279" s="47" t="s">
        <v>23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40</v>
      </c>
      <c r="G280" s="38"/>
      <c r="H280" s="38"/>
      <c r="I280" s="38"/>
      <c r="J280" s="38"/>
      <c r="K280" s="38">
        <f t="shared" si="29"/>
        <v>0</v>
      </c>
      <c r="L280" s="38"/>
      <c r="M280" s="40"/>
      <c r="N280" s="46"/>
      <c r="O280" s="47" t="s">
        <v>37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24</v>
      </c>
      <c r="G281" s="38"/>
      <c r="H281" s="38"/>
      <c r="I281" s="38"/>
      <c r="J281" s="38"/>
      <c r="K281" s="38">
        <f t="shared" si="29"/>
        <v>0</v>
      </c>
      <c r="L281" s="38"/>
      <c r="M281" s="40"/>
      <c r="N281" s="46"/>
      <c r="O281" s="47" t="s">
        <v>25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8"/>
      <c r="O282" s="47" t="s">
        <v>39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8"/>
      <c r="O283" s="47" t="s">
        <v>27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8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9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E286" t="s">
        <v>0</v>
      </c>
      <c r="F286" s="1"/>
    </row>
    <row r="287" spans="1:21" ht="15" customHeight="1" x14ac:dyDescent="0.25">
      <c r="A287" s="2" t="s">
        <v>1</v>
      </c>
      <c r="B287" s="3" t="s">
        <v>2</v>
      </c>
      <c r="C287" s="3" t="s">
        <v>3</v>
      </c>
      <c r="D287" s="4" t="s">
        <v>4</v>
      </c>
      <c r="E287" s="4"/>
      <c r="F287" s="5"/>
      <c r="G287" s="5"/>
      <c r="H287" s="5"/>
      <c r="I287" s="5"/>
      <c r="J287" s="5"/>
      <c r="K287" s="6" t="s">
        <v>5</v>
      </c>
      <c r="L287" s="7"/>
      <c r="M287" s="4" t="s">
        <v>6</v>
      </c>
      <c r="N287" s="4"/>
      <c r="O287" s="5"/>
      <c r="P287" s="5"/>
      <c r="Q287" s="5"/>
      <c r="R287" s="5"/>
      <c r="S287" s="5"/>
      <c r="T287" s="8" t="s">
        <v>7</v>
      </c>
      <c r="U287" s="9" t="s">
        <v>8</v>
      </c>
    </row>
    <row r="288" spans="1:21" ht="25.5" customHeight="1" x14ac:dyDescent="0.25">
      <c r="A288" s="2"/>
      <c r="B288" s="3"/>
      <c r="C288" s="3"/>
      <c r="D288" s="10" t="s">
        <v>9</v>
      </c>
      <c r="E288" s="11" t="s">
        <v>10</v>
      </c>
      <c r="F288" s="11" t="s">
        <v>11</v>
      </c>
      <c r="G288" s="12" t="s">
        <v>12</v>
      </c>
      <c r="H288" s="13"/>
      <c r="I288" s="13"/>
      <c r="J288" s="13"/>
      <c r="K288" s="13"/>
      <c r="L288" s="14" t="s">
        <v>13</v>
      </c>
      <c r="M288" s="10" t="s">
        <v>9</v>
      </c>
      <c r="N288" s="15" t="s">
        <v>14</v>
      </c>
      <c r="O288" s="11" t="s">
        <v>11</v>
      </c>
      <c r="P288" s="12" t="s">
        <v>12</v>
      </c>
      <c r="Q288" s="13"/>
      <c r="R288" s="13"/>
      <c r="S288" s="13"/>
      <c r="T288" s="8"/>
      <c r="U288" s="9"/>
    </row>
    <row r="289" spans="1:21" x14ac:dyDescent="0.25">
      <c r="A289" s="2"/>
      <c r="B289" s="3"/>
      <c r="C289" s="3"/>
      <c r="D289" s="10"/>
      <c r="E289" s="11"/>
      <c r="F289" s="11"/>
      <c r="G289" s="16" t="s">
        <v>15</v>
      </c>
      <c r="H289" s="17" t="s">
        <v>16</v>
      </c>
      <c r="I289" s="18" t="s">
        <v>17</v>
      </c>
      <c r="J289" s="19">
        <v>0</v>
      </c>
      <c r="K289" s="13"/>
      <c r="L289" s="20"/>
      <c r="M289" s="10"/>
      <c r="N289" s="15"/>
      <c r="O289" s="11"/>
      <c r="P289" s="16" t="s">
        <v>15</v>
      </c>
      <c r="Q289" s="17" t="s">
        <v>16</v>
      </c>
      <c r="R289" s="18" t="s">
        <v>17</v>
      </c>
      <c r="S289" s="19">
        <v>0</v>
      </c>
      <c r="T289" s="8"/>
      <c r="U289" s="9"/>
    </row>
    <row r="290" spans="1:21" x14ac:dyDescent="0.25">
      <c r="A290" s="21"/>
      <c r="B290" s="22"/>
      <c r="C290" s="23"/>
      <c r="D290" s="24"/>
      <c r="E290" s="25"/>
      <c r="F290" s="25"/>
      <c r="G290" s="26"/>
      <c r="H290" s="27"/>
      <c r="I290" s="28"/>
      <c r="J290" s="29"/>
      <c r="K290" s="30"/>
      <c r="L290" s="30"/>
      <c r="M290" s="24"/>
      <c r="N290" s="25"/>
      <c r="O290" s="25"/>
      <c r="P290" s="26"/>
      <c r="Q290" s="27"/>
      <c r="R290" s="28"/>
      <c r="S290" s="29"/>
      <c r="T290" s="31"/>
      <c r="U290" s="32"/>
    </row>
    <row r="291" spans="1:21" x14ac:dyDescent="0.25">
      <c r="A291" s="33"/>
      <c r="B291" s="33">
        <v>616</v>
      </c>
      <c r="C291" s="34"/>
      <c r="D291" s="35"/>
      <c r="E291" s="36"/>
      <c r="F291" s="37"/>
      <c r="G291" s="38"/>
      <c r="H291" s="38"/>
      <c r="I291" s="38"/>
      <c r="J291" s="38"/>
      <c r="K291" s="38">
        <f>((SUM(H293:H304)*H292)+(SUM(G293:G304)*G292)+(SUM(I293:I304)*I292))/1000</f>
        <v>0</v>
      </c>
      <c r="L291" s="38" t="e">
        <f>T291*100/M291</f>
        <v>#DIV/0!</v>
      </c>
      <c r="M291" s="35"/>
      <c r="N291" s="36"/>
      <c r="O291" s="37"/>
      <c r="P291" s="38"/>
      <c r="Q291" s="38"/>
      <c r="R291" s="38"/>
      <c r="S291" s="38"/>
      <c r="T291" s="39">
        <f>((SUM(Q293:Q304)*Q292)+(SUM(P293:P304)*P292)+(SUM(R293:R304)*R292))/1000</f>
        <v>0</v>
      </c>
      <c r="U291" s="39" t="e">
        <f>T291*100/M291</f>
        <v>#DIV/0!</v>
      </c>
    </row>
    <row r="292" spans="1:21" x14ac:dyDescent="0.25">
      <c r="A292" s="33"/>
      <c r="B292" s="40"/>
      <c r="C292" s="13"/>
      <c r="D292" s="40"/>
      <c r="E292" s="41" t="s">
        <v>19</v>
      </c>
      <c r="F292" s="42"/>
      <c r="G292" s="43"/>
      <c r="H292" s="43"/>
      <c r="I292" s="43"/>
      <c r="J292" s="43"/>
      <c r="K292" s="38"/>
      <c r="L292" s="38"/>
      <c r="M292" s="40"/>
      <c r="N292" s="41" t="s">
        <v>19</v>
      </c>
      <c r="O292" s="42"/>
      <c r="P292" s="43"/>
      <c r="Q292" s="43"/>
      <c r="R292" s="43"/>
      <c r="S292" s="38"/>
      <c r="T292" s="44"/>
      <c r="U292" s="45"/>
    </row>
    <row r="293" spans="1:21" x14ac:dyDescent="0.25">
      <c r="A293" s="33"/>
      <c r="B293" s="40"/>
      <c r="C293" s="13"/>
      <c r="D293" s="40"/>
      <c r="E293" s="46"/>
      <c r="F293" s="47" t="s">
        <v>30</v>
      </c>
      <c r="G293" s="38"/>
      <c r="H293" s="38"/>
      <c r="I293" s="38"/>
      <c r="J293" s="38"/>
      <c r="K293" s="38">
        <f>(G293*$G$7+H293*$H$7+I293*$I$7)/1000</f>
        <v>0</v>
      </c>
      <c r="L293" s="38"/>
      <c r="M293" s="40"/>
      <c r="N293" s="46"/>
      <c r="O293" s="47" t="s">
        <v>42</v>
      </c>
      <c r="P293" s="38"/>
      <c r="Q293" s="38"/>
      <c r="R293" s="38"/>
      <c r="S293" s="38"/>
      <c r="T293" s="44">
        <f t="shared" ref="T293:T304" si="30">(P293*$P$7+Q293*$Q$7+R293*$R$7)/1000</f>
        <v>0</v>
      </c>
      <c r="U293" s="45"/>
    </row>
    <row r="294" spans="1:21" x14ac:dyDescent="0.25">
      <c r="A294" s="33"/>
      <c r="B294" s="40"/>
      <c r="C294" s="13"/>
      <c r="D294" s="40"/>
      <c r="E294" s="46"/>
      <c r="F294" s="47" t="s">
        <v>31</v>
      </c>
      <c r="G294" s="38"/>
      <c r="H294" s="38"/>
      <c r="I294" s="38"/>
      <c r="J294" s="38"/>
      <c r="K294" s="38">
        <f t="shared" ref="K294:K304" si="31">(G294*$G$7+H294*$H$7+I294*$I$7)/1000</f>
        <v>0</v>
      </c>
      <c r="L294" s="38"/>
      <c r="M294" s="40"/>
      <c r="N294" s="48"/>
      <c r="O294" s="47" t="s">
        <v>26</v>
      </c>
      <c r="P294" s="38"/>
      <c r="Q294" s="38"/>
      <c r="R294" s="38"/>
      <c r="S294" s="38"/>
      <c r="T294" s="44">
        <f t="shared" si="30"/>
        <v>0</v>
      </c>
      <c r="U294" s="45"/>
    </row>
    <row r="295" spans="1:21" x14ac:dyDescent="0.25">
      <c r="A295" s="33"/>
      <c r="B295" s="40"/>
      <c r="C295" s="13"/>
      <c r="D295" s="40"/>
      <c r="E295" s="46"/>
      <c r="F295" s="47" t="s">
        <v>36</v>
      </c>
      <c r="G295" s="38"/>
      <c r="H295" s="38"/>
      <c r="I295" s="38"/>
      <c r="J295" s="38"/>
      <c r="K295" s="38">
        <f t="shared" si="31"/>
        <v>0</v>
      </c>
      <c r="L295" s="38"/>
      <c r="M295" s="40"/>
      <c r="N295" s="46"/>
      <c r="O295" s="47" t="s">
        <v>20</v>
      </c>
      <c r="P295" s="38"/>
      <c r="Q295" s="38"/>
      <c r="R295" s="38"/>
      <c r="S295" s="38"/>
      <c r="T295" s="44">
        <f t="shared" si="30"/>
        <v>0</v>
      </c>
      <c r="U295" s="45"/>
    </row>
    <row r="296" spans="1:21" x14ac:dyDescent="0.25">
      <c r="A296" s="33"/>
      <c r="B296" s="40"/>
      <c r="C296" s="13"/>
      <c r="D296" s="40"/>
      <c r="E296" s="46"/>
      <c r="F296" s="47" t="s">
        <v>32</v>
      </c>
      <c r="G296" s="38"/>
      <c r="H296" s="38"/>
      <c r="I296" s="38"/>
      <c r="J296" s="38"/>
      <c r="K296" s="38">
        <f t="shared" si="31"/>
        <v>0</v>
      </c>
      <c r="L296" s="38"/>
      <c r="M296" s="40"/>
      <c r="N296" s="48"/>
      <c r="O296" s="47" t="s">
        <v>21</v>
      </c>
      <c r="P296" s="38"/>
      <c r="Q296" s="38"/>
      <c r="R296" s="38"/>
      <c r="S296" s="38"/>
      <c r="T296" s="44">
        <f t="shared" si="30"/>
        <v>0</v>
      </c>
      <c r="U296" s="45"/>
    </row>
    <row r="297" spans="1:21" x14ac:dyDescent="0.25">
      <c r="A297" s="33"/>
      <c r="B297" s="40"/>
      <c r="C297" s="13"/>
      <c r="D297" s="40"/>
      <c r="E297" s="46"/>
      <c r="F297" s="47" t="s">
        <v>38</v>
      </c>
      <c r="G297" s="38"/>
      <c r="H297" s="38"/>
      <c r="I297" s="38"/>
      <c r="J297" s="38"/>
      <c r="K297" s="38">
        <f t="shared" si="31"/>
        <v>0</v>
      </c>
      <c r="L297" s="38"/>
      <c r="M297" s="40"/>
      <c r="N297" s="46"/>
      <c r="O297" s="47" t="s">
        <v>35</v>
      </c>
      <c r="P297" s="38"/>
      <c r="Q297" s="38"/>
      <c r="R297" s="38"/>
      <c r="S297" s="38"/>
      <c r="T297" s="44">
        <f t="shared" si="30"/>
        <v>0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33</v>
      </c>
      <c r="G298" s="38"/>
      <c r="H298" s="38"/>
      <c r="I298" s="38"/>
      <c r="J298" s="38"/>
      <c r="K298" s="38">
        <f t="shared" si="31"/>
        <v>0</v>
      </c>
      <c r="L298" s="38"/>
      <c r="M298" s="40"/>
      <c r="N298" s="46"/>
      <c r="O298" s="47" t="s">
        <v>23</v>
      </c>
      <c r="P298" s="38"/>
      <c r="Q298" s="38"/>
      <c r="R298" s="38"/>
      <c r="S298" s="38"/>
      <c r="T298" s="44">
        <f t="shared" si="30"/>
        <v>0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40</v>
      </c>
      <c r="G299" s="38"/>
      <c r="H299" s="38"/>
      <c r="I299" s="38"/>
      <c r="J299" s="38"/>
      <c r="K299" s="38">
        <f t="shared" si="31"/>
        <v>0</v>
      </c>
      <c r="L299" s="38"/>
      <c r="M299" s="40"/>
      <c r="N299" s="46"/>
      <c r="O299" s="47" t="s">
        <v>37</v>
      </c>
      <c r="P299" s="38"/>
      <c r="Q299" s="38"/>
      <c r="R299" s="38"/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24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6"/>
      <c r="O300" s="47" t="s">
        <v>25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22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8"/>
      <c r="O301" s="47" t="s">
        <v>39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22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8"/>
      <c r="O302" s="47" t="s">
        <v>27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8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9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E305" t="s">
        <v>0</v>
      </c>
      <c r="F305" s="1"/>
    </row>
    <row r="306" spans="1:21" x14ac:dyDescent="0.25">
      <c r="A306" s="2" t="s">
        <v>1</v>
      </c>
      <c r="B306" s="3" t="s">
        <v>2</v>
      </c>
      <c r="C306" s="3" t="s">
        <v>3</v>
      </c>
      <c r="D306" s="4" t="s">
        <v>4</v>
      </c>
      <c r="E306" s="4"/>
      <c r="F306" s="5"/>
      <c r="G306" s="5"/>
      <c r="H306" s="5"/>
      <c r="I306" s="5"/>
      <c r="J306" s="5"/>
      <c r="K306" s="6" t="s">
        <v>5</v>
      </c>
      <c r="L306" s="7"/>
      <c r="M306" s="4" t="s">
        <v>6</v>
      </c>
      <c r="N306" s="4"/>
      <c r="O306" s="5"/>
      <c r="P306" s="5"/>
      <c r="Q306" s="5"/>
      <c r="R306" s="5"/>
      <c r="S306" s="5"/>
      <c r="T306" s="8" t="s">
        <v>7</v>
      </c>
      <c r="U306" s="9" t="s">
        <v>8</v>
      </c>
    </row>
    <row r="307" spans="1:21" ht="25.5" x14ac:dyDescent="0.25">
      <c r="A307" s="2"/>
      <c r="B307" s="3"/>
      <c r="C307" s="3"/>
      <c r="D307" s="10" t="s">
        <v>9</v>
      </c>
      <c r="E307" s="11" t="s">
        <v>10</v>
      </c>
      <c r="F307" s="11" t="s">
        <v>11</v>
      </c>
      <c r="G307" s="12" t="s">
        <v>12</v>
      </c>
      <c r="H307" s="13"/>
      <c r="I307" s="13"/>
      <c r="J307" s="13"/>
      <c r="K307" s="13"/>
      <c r="L307" s="14" t="s">
        <v>13</v>
      </c>
      <c r="M307" s="10" t="s">
        <v>9</v>
      </c>
      <c r="N307" s="15" t="s">
        <v>14</v>
      </c>
      <c r="O307" s="11" t="s">
        <v>11</v>
      </c>
      <c r="P307" s="12" t="s">
        <v>12</v>
      </c>
      <c r="Q307" s="13"/>
      <c r="R307" s="13"/>
      <c r="S307" s="13"/>
      <c r="T307" s="8"/>
      <c r="U307" s="9"/>
    </row>
    <row r="308" spans="1:21" x14ac:dyDescent="0.25">
      <c r="A308" s="2"/>
      <c r="B308" s="3"/>
      <c r="C308" s="3"/>
      <c r="D308" s="10"/>
      <c r="E308" s="11"/>
      <c r="F308" s="11"/>
      <c r="G308" s="16" t="s">
        <v>15</v>
      </c>
      <c r="H308" s="17" t="s">
        <v>16</v>
      </c>
      <c r="I308" s="18" t="s">
        <v>17</v>
      </c>
      <c r="J308" s="19">
        <v>0</v>
      </c>
      <c r="K308" s="13"/>
      <c r="L308" s="20"/>
      <c r="M308" s="10"/>
      <c r="N308" s="15"/>
      <c r="O308" s="11"/>
      <c r="P308" s="16" t="s">
        <v>15</v>
      </c>
      <c r="Q308" s="17" t="s">
        <v>16</v>
      </c>
      <c r="R308" s="18" t="s">
        <v>17</v>
      </c>
      <c r="S308" s="19">
        <v>0</v>
      </c>
      <c r="T308" s="8"/>
      <c r="U308" s="9"/>
    </row>
    <row r="309" spans="1:21" x14ac:dyDescent="0.25">
      <c r="A309" s="21"/>
      <c r="B309" s="22"/>
      <c r="C309" s="23"/>
      <c r="D309" s="24"/>
      <c r="E309" s="25"/>
      <c r="F309" s="25"/>
      <c r="G309" s="26"/>
      <c r="H309" s="27"/>
      <c r="I309" s="28"/>
      <c r="J309" s="29"/>
      <c r="K309" s="30"/>
      <c r="L309" s="30"/>
      <c r="M309" s="24"/>
      <c r="N309" s="25"/>
      <c r="O309" s="25"/>
      <c r="P309" s="26"/>
      <c r="Q309" s="27"/>
      <c r="R309" s="28"/>
      <c r="S309" s="29"/>
      <c r="T309" s="31"/>
      <c r="U309" s="32"/>
    </row>
    <row r="310" spans="1:21" x14ac:dyDescent="0.25">
      <c r="A310" s="33"/>
      <c r="B310" s="33">
        <v>617</v>
      </c>
      <c r="C310" s="34"/>
      <c r="D310" s="35"/>
      <c r="E310" s="36"/>
      <c r="F310" s="37"/>
      <c r="G310" s="38"/>
      <c r="H310" s="38"/>
      <c r="I310" s="38"/>
      <c r="J310" s="38"/>
      <c r="K310" s="38">
        <f>((SUM(H312:H323)*H311)+(SUM(G312:G323)*G311)+(SUM(I312:I323)*I311))/1000</f>
        <v>0</v>
      </c>
      <c r="L310" s="38" t="e">
        <f>T310*100/M310</f>
        <v>#DIV/0!</v>
      </c>
      <c r="M310" s="35"/>
      <c r="N310" s="36"/>
      <c r="O310" s="37"/>
      <c r="P310" s="38"/>
      <c r="Q310" s="38"/>
      <c r="R310" s="38"/>
      <c r="S310" s="38"/>
      <c r="T310" s="39">
        <f>((SUM(Q312:Q323)*Q311)+(SUM(P312:P323)*P311)+(SUM(R312:R323)*R311))/1000</f>
        <v>0</v>
      </c>
      <c r="U310" s="39" t="e">
        <f>T310*100/M310</f>
        <v>#DIV/0!</v>
      </c>
    </row>
    <row r="311" spans="1:21" x14ac:dyDescent="0.25">
      <c r="A311" s="33"/>
      <c r="B311" s="40"/>
      <c r="C311" s="13"/>
      <c r="D311" s="40"/>
      <c r="E311" s="41" t="s">
        <v>19</v>
      </c>
      <c r="F311" s="42"/>
      <c r="G311" s="43"/>
      <c r="H311" s="43"/>
      <c r="I311" s="43"/>
      <c r="J311" s="43"/>
      <c r="K311" s="38"/>
      <c r="L311" s="38"/>
      <c r="M311" s="40"/>
      <c r="N311" s="41" t="s">
        <v>19</v>
      </c>
      <c r="O311" s="42"/>
      <c r="P311" s="43"/>
      <c r="Q311" s="43"/>
      <c r="R311" s="43"/>
      <c r="S311" s="38"/>
      <c r="T311" s="44"/>
      <c r="U311" s="45"/>
    </row>
    <row r="312" spans="1:21" x14ac:dyDescent="0.25">
      <c r="A312" s="33"/>
      <c r="B312" s="40"/>
      <c r="C312" s="13"/>
      <c r="D312" s="40"/>
      <c r="E312" s="46"/>
      <c r="F312" s="47" t="s">
        <v>30</v>
      </c>
      <c r="G312" s="38"/>
      <c r="H312" s="38"/>
      <c r="I312" s="38"/>
      <c r="J312" s="38"/>
      <c r="K312" s="38">
        <f>(G312*$G$7+H312*$H$7+I312*$I$7)/1000</f>
        <v>0</v>
      </c>
      <c r="L312" s="38"/>
      <c r="M312" s="40"/>
      <c r="N312" s="46"/>
      <c r="O312" s="47" t="s">
        <v>42</v>
      </c>
      <c r="P312" s="38"/>
      <c r="Q312" s="38"/>
      <c r="R312" s="38"/>
      <c r="S312" s="38"/>
      <c r="T312" s="44">
        <f t="shared" ref="T312:T323" si="32">(P312*$P$7+Q312*$Q$7+R312*$R$7)/1000</f>
        <v>0</v>
      </c>
      <c r="U312" s="45"/>
    </row>
    <row r="313" spans="1:21" x14ac:dyDescent="0.25">
      <c r="A313" s="33"/>
      <c r="B313" s="40"/>
      <c r="C313" s="13"/>
      <c r="D313" s="40"/>
      <c r="E313" s="46"/>
      <c r="F313" s="47" t="s">
        <v>31</v>
      </c>
      <c r="G313" s="38"/>
      <c r="H313" s="38"/>
      <c r="I313" s="38"/>
      <c r="J313" s="38"/>
      <c r="K313" s="38">
        <f t="shared" ref="K313:K323" si="33">(G313*$G$7+H313*$H$7+I313*$I$7)/1000</f>
        <v>0</v>
      </c>
      <c r="L313" s="38"/>
      <c r="M313" s="40"/>
      <c r="N313" s="48"/>
      <c r="O313" s="47" t="s">
        <v>26</v>
      </c>
      <c r="P313" s="38"/>
      <c r="Q313" s="38"/>
      <c r="R313" s="38"/>
      <c r="S313" s="38"/>
      <c r="T313" s="44">
        <f t="shared" si="32"/>
        <v>0</v>
      </c>
      <c r="U313" s="45"/>
    </row>
    <row r="314" spans="1:21" x14ac:dyDescent="0.25">
      <c r="A314" s="33"/>
      <c r="B314" s="40"/>
      <c r="C314" s="13"/>
      <c r="D314" s="40"/>
      <c r="E314" s="46"/>
      <c r="F314" s="47" t="s">
        <v>36</v>
      </c>
      <c r="G314" s="38"/>
      <c r="H314" s="38"/>
      <c r="I314" s="38"/>
      <c r="J314" s="38"/>
      <c r="K314" s="38">
        <f t="shared" si="33"/>
        <v>0</v>
      </c>
      <c r="L314" s="38"/>
      <c r="M314" s="40"/>
      <c r="N314" s="46"/>
      <c r="O314" s="47" t="s">
        <v>20</v>
      </c>
      <c r="P314" s="38"/>
      <c r="Q314" s="38"/>
      <c r="R314" s="38"/>
      <c r="S314" s="38"/>
      <c r="T314" s="44">
        <f t="shared" si="32"/>
        <v>0</v>
      </c>
      <c r="U314" s="45"/>
    </row>
    <row r="315" spans="1:21" x14ac:dyDescent="0.25">
      <c r="A315" s="33"/>
      <c r="B315" s="40"/>
      <c r="C315" s="13"/>
      <c r="D315" s="40"/>
      <c r="E315" s="46"/>
      <c r="F315" s="47" t="s">
        <v>32</v>
      </c>
      <c r="G315" s="38"/>
      <c r="H315" s="38"/>
      <c r="I315" s="38"/>
      <c r="J315" s="38"/>
      <c r="K315" s="38">
        <f t="shared" si="33"/>
        <v>0</v>
      </c>
      <c r="L315" s="38"/>
      <c r="M315" s="40"/>
      <c r="N315" s="48"/>
      <c r="O315" s="47" t="s">
        <v>21</v>
      </c>
      <c r="P315" s="38"/>
      <c r="Q315" s="38"/>
      <c r="R315" s="38"/>
      <c r="S315" s="38"/>
      <c r="T315" s="44">
        <f t="shared" si="32"/>
        <v>0</v>
      </c>
      <c r="U315" s="45"/>
    </row>
    <row r="316" spans="1:21" x14ac:dyDescent="0.25">
      <c r="A316" s="33"/>
      <c r="B316" s="40"/>
      <c r="C316" s="13"/>
      <c r="D316" s="40"/>
      <c r="E316" s="46"/>
      <c r="F316" s="47" t="s">
        <v>38</v>
      </c>
      <c r="G316" s="38"/>
      <c r="H316" s="38"/>
      <c r="I316" s="38"/>
      <c r="J316" s="38"/>
      <c r="K316" s="38">
        <f t="shared" si="33"/>
        <v>0</v>
      </c>
      <c r="L316" s="38"/>
      <c r="M316" s="40"/>
      <c r="N316" s="46"/>
      <c r="O316" s="47" t="s">
        <v>35</v>
      </c>
      <c r="P316" s="38"/>
      <c r="Q316" s="38"/>
      <c r="R316" s="38"/>
      <c r="S316" s="38"/>
      <c r="T316" s="44">
        <f t="shared" si="32"/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33</v>
      </c>
      <c r="G317" s="38"/>
      <c r="H317" s="38"/>
      <c r="I317" s="38"/>
      <c r="J317" s="38"/>
      <c r="K317" s="38">
        <f t="shared" si="33"/>
        <v>0</v>
      </c>
      <c r="L317" s="38"/>
      <c r="M317" s="40"/>
      <c r="N317" s="46"/>
      <c r="O317" s="47" t="s">
        <v>23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40</v>
      </c>
      <c r="G318" s="38"/>
      <c r="H318" s="38"/>
      <c r="I318" s="38"/>
      <c r="J318" s="38"/>
      <c r="K318" s="38">
        <f t="shared" si="33"/>
        <v>0</v>
      </c>
      <c r="L318" s="38"/>
      <c r="M318" s="40"/>
      <c r="N318" s="46"/>
      <c r="O318" s="47" t="s">
        <v>37</v>
      </c>
      <c r="P318" s="38"/>
      <c r="Q318" s="38"/>
      <c r="R318" s="38"/>
      <c r="S318" s="38"/>
      <c r="T318" s="44">
        <f t="shared" si="32"/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24</v>
      </c>
      <c r="G319" s="38"/>
      <c r="H319" s="38"/>
      <c r="I319" s="38"/>
      <c r="J319" s="38"/>
      <c r="K319" s="38">
        <f t="shared" si="33"/>
        <v>0</v>
      </c>
      <c r="L319" s="38"/>
      <c r="M319" s="40"/>
      <c r="N319" s="46"/>
      <c r="O319" s="47" t="s">
        <v>25</v>
      </c>
      <c r="P319" s="38"/>
      <c r="Q319" s="38"/>
      <c r="R319" s="38"/>
      <c r="S319" s="38"/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22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8"/>
      <c r="O320" s="47" t="s">
        <v>39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8"/>
      <c r="O321" s="47" t="s">
        <v>27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8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9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E324" t="s">
        <v>0</v>
      </c>
      <c r="F324" s="1"/>
    </row>
    <row r="325" spans="1:21" x14ac:dyDescent="0.25">
      <c r="A325" s="2" t="s">
        <v>1</v>
      </c>
      <c r="B325" s="3" t="s">
        <v>2</v>
      </c>
      <c r="C325" s="3" t="s">
        <v>3</v>
      </c>
      <c r="D325" s="4" t="s">
        <v>4</v>
      </c>
      <c r="E325" s="4"/>
      <c r="F325" s="5"/>
      <c r="G325" s="5"/>
      <c r="H325" s="5"/>
      <c r="I325" s="5"/>
      <c r="J325" s="5"/>
      <c r="K325" s="6" t="s">
        <v>5</v>
      </c>
      <c r="L325" s="7"/>
      <c r="M325" s="4" t="s">
        <v>6</v>
      </c>
      <c r="N325" s="4"/>
      <c r="O325" s="5"/>
      <c r="P325" s="5"/>
      <c r="Q325" s="5"/>
      <c r="R325" s="5"/>
      <c r="S325" s="5"/>
      <c r="T325" s="8" t="s">
        <v>7</v>
      </c>
      <c r="U325" s="9" t="s">
        <v>8</v>
      </c>
    </row>
    <row r="326" spans="1:21" ht="25.5" x14ac:dyDescent="0.25">
      <c r="A326" s="2"/>
      <c r="B326" s="3"/>
      <c r="C326" s="3"/>
      <c r="D326" s="10" t="s">
        <v>9</v>
      </c>
      <c r="E326" s="11" t="s">
        <v>10</v>
      </c>
      <c r="F326" s="11" t="s">
        <v>11</v>
      </c>
      <c r="G326" s="12" t="s">
        <v>12</v>
      </c>
      <c r="H326" s="13"/>
      <c r="I326" s="13"/>
      <c r="J326" s="13"/>
      <c r="K326" s="13"/>
      <c r="L326" s="14" t="s">
        <v>13</v>
      </c>
      <c r="M326" s="10" t="s">
        <v>9</v>
      </c>
      <c r="N326" s="15" t="s">
        <v>14</v>
      </c>
      <c r="O326" s="11" t="s">
        <v>11</v>
      </c>
      <c r="P326" s="12" t="s">
        <v>12</v>
      </c>
      <c r="Q326" s="13"/>
      <c r="R326" s="13"/>
      <c r="S326" s="13"/>
      <c r="T326" s="8"/>
      <c r="U326" s="9"/>
    </row>
    <row r="327" spans="1:21" x14ac:dyDescent="0.25">
      <c r="A327" s="2"/>
      <c r="B327" s="3"/>
      <c r="C327" s="3"/>
      <c r="D327" s="10"/>
      <c r="E327" s="11"/>
      <c r="F327" s="11"/>
      <c r="G327" s="16" t="s">
        <v>15</v>
      </c>
      <c r="H327" s="17" t="s">
        <v>16</v>
      </c>
      <c r="I327" s="18" t="s">
        <v>17</v>
      </c>
      <c r="J327" s="19">
        <v>0</v>
      </c>
      <c r="K327" s="13"/>
      <c r="L327" s="20"/>
      <c r="M327" s="10"/>
      <c r="N327" s="15"/>
      <c r="O327" s="11"/>
      <c r="P327" s="16" t="s">
        <v>15</v>
      </c>
      <c r="Q327" s="17" t="s">
        <v>16</v>
      </c>
      <c r="R327" s="18" t="s">
        <v>17</v>
      </c>
      <c r="S327" s="19">
        <v>0</v>
      </c>
      <c r="T327" s="8"/>
      <c r="U327" s="9"/>
    </row>
    <row r="328" spans="1:21" x14ac:dyDescent="0.25">
      <c r="A328" s="21"/>
      <c r="B328" s="22"/>
      <c r="C328" s="23"/>
      <c r="D328" s="24"/>
      <c r="E328" s="25"/>
      <c r="F328" s="25"/>
      <c r="G328" s="26"/>
      <c r="H328" s="27"/>
      <c r="I328" s="28"/>
      <c r="J328" s="29"/>
      <c r="K328" s="30"/>
      <c r="L328" s="30"/>
      <c r="M328" s="24"/>
      <c r="N328" s="25"/>
      <c r="O328" s="25"/>
      <c r="P328" s="26"/>
      <c r="Q328" s="27"/>
      <c r="R328" s="28"/>
      <c r="S328" s="29"/>
      <c r="T328" s="31"/>
      <c r="U328" s="32"/>
    </row>
    <row r="329" spans="1:21" x14ac:dyDescent="0.25">
      <c r="A329" s="33"/>
      <c r="B329" s="33">
        <v>618</v>
      </c>
      <c r="C329" s="34"/>
      <c r="D329" s="35"/>
      <c r="E329" s="36"/>
      <c r="F329" s="37"/>
      <c r="G329" s="38"/>
      <c r="H329" s="38"/>
      <c r="I329" s="38"/>
      <c r="J329" s="38"/>
      <c r="K329" s="38">
        <f>((SUM(H331:H342)*H330)+(SUM(G331:G342)*G330)+(SUM(I331:I342)*I330))/1000</f>
        <v>0</v>
      </c>
      <c r="L329" s="38" t="e">
        <f>T329*100/M329</f>
        <v>#DIV/0!</v>
      </c>
      <c r="M329" s="35"/>
      <c r="N329" s="36"/>
      <c r="O329" s="37"/>
      <c r="P329" s="38"/>
      <c r="Q329" s="38"/>
      <c r="R329" s="38"/>
      <c r="S329" s="38"/>
      <c r="T329" s="39">
        <f>((SUM(Q331:Q342)*Q330)+(SUM(P331:P342)*P330)+(SUM(R331:R342)*R330))/1000</f>
        <v>0</v>
      </c>
      <c r="U329" s="39" t="e">
        <f>T329*100/M329</f>
        <v>#DIV/0!</v>
      </c>
    </row>
    <row r="330" spans="1:21" x14ac:dyDescent="0.25">
      <c r="A330" s="33"/>
      <c r="B330" s="40"/>
      <c r="C330" s="13"/>
      <c r="D330" s="40"/>
      <c r="E330" s="41" t="s">
        <v>19</v>
      </c>
      <c r="F330" s="42"/>
      <c r="G330" s="43"/>
      <c r="H330" s="43"/>
      <c r="I330" s="43"/>
      <c r="J330" s="43"/>
      <c r="K330" s="38"/>
      <c r="L330" s="38"/>
      <c r="M330" s="40"/>
      <c r="N330" s="41" t="s">
        <v>19</v>
      </c>
      <c r="O330" s="42"/>
      <c r="P330" s="43"/>
      <c r="Q330" s="43"/>
      <c r="R330" s="43"/>
      <c r="S330" s="38"/>
      <c r="T330" s="44"/>
      <c r="U330" s="45"/>
    </row>
    <row r="331" spans="1:21" x14ac:dyDescent="0.25">
      <c r="A331" s="33"/>
      <c r="B331" s="40"/>
      <c r="C331" s="13"/>
      <c r="D331" s="40"/>
      <c r="E331" s="46"/>
      <c r="F331" s="47" t="s">
        <v>30</v>
      </c>
      <c r="G331" s="38"/>
      <c r="H331" s="38"/>
      <c r="I331" s="38"/>
      <c r="J331" s="38"/>
      <c r="K331" s="38">
        <f>(G331*$G$7+H331*$H$7+I331*$I$7)/1000</f>
        <v>0</v>
      </c>
      <c r="L331" s="38"/>
      <c r="M331" s="40"/>
      <c r="N331" s="46"/>
      <c r="O331" s="47" t="s">
        <v>42</v>
      </c>
      <c r="P331" s="38"/>
      <c r="Q331" s="38"/>
      <c r="R331" s="38"/>
      <c r="S331" s="38"/>
      <c r="T331" s="44">
        <f t="shared" ref="T331:T342" si="34">(P331*$P$7+Q331*$Q$7+R331*$R$7)/1000</f>
        <v>0</v>
      </c>
      <c r="U331" s="45"/>
    </row>
    <row r="332" spans="1:21" x14ac:dyDescent="0.25">
      <c r="A332" s="33"/>
      <c r="B332" s="40"/>
      <c r="C332" s="13"/>
      <c r="D332" s="40"/>
      <c r="E332" s="46"/>
      <c r="F332" s="47" t="s">
        <v>31</v>
      </c>
      <c r="G332" s="38"/>
      <c r="H332" s="38"/>
      <c r="I332" s="38"/>
      <c r="J332" s="38"/>
      <c r="K332" s="38">
        <f t="shared" ref="K332:K342" si="35">(G332*$G$7+H332*$H$7+I332*$I$7)/1000</f>
        <v>0</v>
      </c>
      <c r="L332" s="38"/>
      <c r="M332" s="40"/>
      <c r="N332" s="48"/>
      <c r="O332" s="47" t="s">
        <v>26</v>
      </c>
      <c r="P332" s="38"/>
      <c r="Q332" s="38"/>
      <c r="R332" s="38"/>
      <c r="S332" s="38"/>
      <c r="T332" s="44">
        <f t="shared" si="34"/>
        <v>0</v>
      </c>
      <c r="U332" s="45"/>
    </row>
    <row r="333" spans="1:21" x14ac:dyDescent="0.25">
      <c r="A333" s="33"/>
      <c r="B333" s="40"/>
      <c r="C333" s="13"/>
      <c r="D333" s="40"/>
      <c r="E333" s="46"/>
      <c r="F333" s="47" t="s">
        <v>36</v>
      </c>
      <c r="G333" s="38"/>
      <c r="H333" s="38"/>
      <c r="I333" s="38"/>
      <c r="J333" s="38"/>
      <c r="K333" s="38">
        <f t="shared" si="35"/>
        <v>0</v>
      </c>
      <c r="L333" s="38"/>
      <c r="M333" s="40"/>
      <c r="N333" s="46"/>
      <c r="O333" s="47" t="s">
        <v>20</v>
      </c>
      <c r="P333" s="38"/>
      <c r="Q333" s="38"/>
      <c r="R333" s="38"/>
      <c r="S333" s="38"/>
      <c r="T333" s="44">
        <f t="shared" si="34"/>
        <v>0</v>
      </c>
      <c r="U333" s="45"/>
    </row>
    <row r="334" spans="1:21" x14ac:dyDescent="0.25">
      <c r="A334" s="33"/>
      <c r="B334" s="40"/>
      <c r="C334" s="13"/>
      <c r="D334" s="40"/>
      <c r="E334" s="46"/>
      <c r="F334" s="47" t="s">
        <v>32</v>
      </c>
      <c r="G334" s="38"/>
      <c r="H334" s="38"/>
      <c r="I334" s="38"/>
      <c r="J334" s="38"/>
      <c r="K334" s="38">
        <f t="shared" si="35"/>
        <v>0</v>
      </c>
      <c r="L334" s="38"/>
      <c r="M334" s="40"/>
      <c r="N334" s="48"/>
      <c r="O334" s="47" t="s">
        <v>21</v>
      </c>
      <c r="P334" s="38"/>
      <c r="Q334" s="38"/>
      <c r="R334" s="38"/>
      <c r="S334" s="38"/>
      <c r="T334" s="44">
        <f t="shared" si="34"/>
        <v>0</v>
      </c>
      <c r="U334" s="45"/>
    </row>
    <row r="335" spans="1:21" x14ac:dyDescent="0.25">
      <c r="A335" s="33"/>
      <c r="B335" s="40"/>
      <c r="C335" s="13"/>
      <c r="D335" s="40"/>
      <c r="E335" s="46"/>
      <c r="F335" s="47" t="s">
        <v>38</v>
      </c>
      <c r="G335" s="38"/>
      <c r="H335" s="38"/>
      <c r="I335" s="38"/>
      <c r="J335" s="38"/>
      <c r="K335" s="38">
        <f t="shared" si="35"/>
        <v>0</v>
      </c>
      <c r="L335" s="38"/>
      <c r="M335" s="40"/>
      <c r="N335" s="46"/>
      <c r="O335" s="47" t="s">
        <v>35</v>
      </c>
      <c r="P335" s="38"/>
      <c r="Q335" s="38"/>
      <c r="R335" s="38"/>
      <c r="S335" s="38"/>
      <c r="T335" s="44">
        <f t="shared" si="34"/>
        <v>0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33</v>
      </c>
      <c r="G336" s="38"/>
      <c r="H336" s="38"/>
      <c r="I336" s="38"/>
      <c r="J336" s="38"/>
      <c r="K336" s="38">
        <f t="shared" si="35"/>
        <v>0</v>
      </c>
      <c r="L336" s="38"/>
      <c r="M336" s="40"/>
      <c r="N336" s="46"/>
      <c r="O336" s="47" t="s">
        <v>23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40</v>
      </c>
      <c r="G337" s="38"/>
      <c r="H337" s="38"/>
      <c r="I337" s="38"/>
      <c r="J337" s="38"/>
      <c r="K337" s="38">
        <f t="shared" si="35"/>
        <v>0</v>
      </c>
      <c r="L337" s="38"/>
      <c r="M337" s="40"/>
      <c r="N337" s="46"/>
      <c r="O337" s="47" t="s">
        <v>37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24</v>
      </c>
      <c r="G338" s="38"/>
      <c r="H338" s="38"/>
      <c r="I338" s="38"/>
      <c r="J338" s="38"/>
      <c r="K338" s="38">
        <f t="shared" si="35"/>
        <v>0</v>
      </c>
      <c r="L338" s="38"/>
      <c r="M338" s="40"/>
      <c r="N338" s="46"/>
      <c r="O338" s="47" t="s">
        <v>25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22</v>
      </c>
      <c r="G339" s="38"/>
      <c r="H339" s="38"/>
      <c r="I339" s="38"/>
      <c r="J339" s="38"/>
      <c r="K339" s="38">
        <f t="shared" si="35"/>
        <v>0</v>
      </c>
      <c r="L339" s="38"/>
      <c r="M339" s="40"/>
      <c r="N339" s="48"/>
      <c r="O339" s="47" t="s">
        <v>39</v>
      </c>
      <c r="P339" s="38"/>
      <c r="Q339" s="38"/>
      <c r="R339" s="38"/>
      <c r="S339" s="38"/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22</v>
      </c>
      <c r="G340" s="38"/>
      <c r="H340" s="38"/>
      <c r="I340" s="38"/>
      <c r="J340" s="38"/>
      <c r="K340" s="38">
        <f t="shared" si="35"/>
        <v>0</v>
      </c>
      <c r="L340" s="38"/>
      <c r="M340" s="40"/>
      <c r="N340" s="48"/>
      <c r="O340" s="47" t="s">
        <v>27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8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22</v>
      </c>
      <c r="G342" s="38"/>
      <c r="H342" s="38"/>
      <c r="I342" s="38"/>
      <c r="J342" s="38"/>
      <c r="K342" s="38">
        <f t="shared" si="35"/>
        <v>0</v>
      </c>
      <c r="L342" s="38"/>
      <c r="M342" s="40"/>
      <c r="N342" s="49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E343" t="s">
        <v>0</v>
      </c>
      <c r="F343" s="1"/>
      <c r="G343" s="1">
        <v>45644</v>
      </c>
    </row>
    <row r="344" spans="1:21" x14ac:dyDescent="0.25">
      <c r="A344" s="2" t="s">
        <v>1</v>
      </c>
      <c r="B344" s="3" t="s">
        <v>2</v>
      </c>
      <c r="C344" s="3" t="s">
        <v>3</v>
      </c>
      <c r="D344" s="4" t="s">
        <v>4</v>
      </c>
      <c r="E344" s="4"/>
      <c r="F344" s="5"/>
      <c r="G344" s="5"/>
      <c r="H344" s="5"/>
      <c r="I344" s="5"/>
      <c r="J344" s="5"/>
      <c r="K344" s="6" t="s">
        <v>5</v>
      </c>
      <c r="L344" s="7"/>
      <c r="M344" s="4" t="s">
        <v>6</v>
      </c>
      <c r="N344" s="4"/>
      <c r="O344" s="5"/>
      <c r="P344" s="5"/>
      <c r="Q344" s="5"/>
      <c r="R344" s="5"/>
      <c r="S344" s="5"/>
      <c r="T344" s="8" t="s">
        <v>7</v>
      </c>
      <c r="U344" s="9" t="s">
        <v>8</v>
      </c>
    </row>
    <row r="345" spans="1:21" ht="25.5" x14ac:dyDescent="0.25">
      <c r="A345" s="2"/>
      <c r="B345" s="3"/>
      <c r="C345" s="3"/>
      <c r="D345" s="10" t="s">
        <v>9</v>
      </c>
      <c r="E345" s="11" t="s">
        <v>10</v>
      </c>
      <c r="F345" s="11" t="s">
        <v>11</v>
      </c>
      <c r="G345" s="12" t="s">
        <v>12</v>
      </c>
      <c r="H345" s="13"/>
      <c r="I345" s="13"/>
      <c r="J345" s="13"/>
      <c r="K345" s="13"/>
      <c r="L345" s="14" t="s">
        <v>13</v>
      </c>
      <c r="M345" s="10" t="s">
        <v>9</v>
      </c>
      <c r="N345" s="15" t="s">
        <v>14</v>
      </c>
      <c r="O345" s="11" t="s">
        <v>11</v>
      </c>
      <c r="P345" s="12" t="s">
        <v>12</v>
      </c>
      <c r="Q345" s="13"/>
      <c r="R345" s="13"/>
      <c r="S345" s="13"/>
      <c r="T345" s="8"/>
      <c r="U345" s="9"/>
    </row>
    <row r="346" spans="1:21" x14ac:dyDescent="0.25">
      <c r="A346" s="2"/>
      <c r="B346" s="3"/>
      <c r="C346" s="3"/>
      <c r="D346" s="10"/>
      <c r="E346" s="11"/>
      <c r="F346" s="11"/>
      <c r="G346" s="16" t="s">
        <v>15</v>
      </c>
      <c r="H346" s="17" t="s">
        <v>16</v>
      </c>
      <c r="I346" s="18" t="s">
        <v>17</v>
      </c>
      <c r="J346" s="19">
        <v>0</v>
      </c>
      <c r="K346" s="13"/>
      <c r="L346" s="20"/>
      <c r="M346" s="10"/>
      <c r="N346" s="15"/>
      <c r="O346" s="11"/>
      <c r="P346" s="16" t="s">
        <v>15</v>
      </c>
      <c r="Q346" s="17" t="s">
        <v>16</v>
      </c>
      <c r="R346" s="18" t="s">
        <v>17</v>
      </c>
      <c r="S346" s="19">
        <v>0</v>
      </c>
      <c r="T346" s="8"/>
      <c r="U346" s="9"/>
    </row>
    <row r="347" spans="1:21" x14ac:dyDescent="0.25">
      <c r="A347" s="21"/>
      <c r="B347" s="22"/>
      <c r="C347" s="23"/>
      <c r="D347" s="24"/>
      <c r="E347" s="25"/>
      <c r="F347" s="25"/>
      <c r="G347" s="26"/>
      <c r="H347" s="27"/>
      <c r="I347" s="28"/>
      <c r="J347" s="29"/>
      <c r="K347" s="30"/>
      <c r="L347" s="30"/>
      <c r="M347" s="24"/>
      <c r="N347" s="25"/>
      <c r="O347" s="25"/>
      <c r="P347" s="26"/>
      <c r="Q347" s="27"/>
      <c r="R347" s="28"/>
      <c r="S347" s="29"/>
      <c r="T347" s="31"/>
      <c r="U347" s="32"/>
    </row>
    <row r="348" spans="1:21" x14ac:dyDescent="0.25">
      <c r="A348" s="33"/>
      <c r="B348" s="33">
        <v>619</v>
      </c>
      <c r="C348" s="34"/>
      <c r="D348" s="35"/>
      <c r="E348" s="36"/>
      <c r="F348" s="37"/>
      <c r="G348" s="38"/>
      <c r="H348" s="38"/>
      <c r="I348" s="38"/>
      <c r="J348" s="38"/>
      <c r="K348" s="38">
        <f>((SUM(H350:H361)*H349)+(SUM(G350:G361)*G349)+(SUM(I350:I361)*I349))/1000</f>
        <v>127.35299999999999</v>
      </c>
      <c r="L348" s="38" t="e">
        <f>T348*100/M348</f>
        <v>#DIV/0!</v>
      </c>
      <c r="M348" s="35"/>
      <c r="N348" s="36"/>
      <c r="O348" s="37"/>
      <c r="P348" s="38"/>
      <c r="Q348" s="38"/>
      <c r="R348" s="38"/>
      <c r="S348" s="38"/>
      <c r="T348" s="39">
        <f>((SUM(Q350:Q361)*Q349)+(SUM(P350:P361)*P349)+(SUM(R350:R361)*R349))/1000</f>
        <v>0</v>
      </c>
      <c r="U348" s="39" t="e">
        <f>T348*100/M348</f>
        <v>#DIV/0!</v>
      </c>
    </row>
    <row r="349" spans="1:21" x14ac:dyDescent="0.25">
      <c r="A349" s="33"/>
      <c r="B349" s="40"/>
      <c r="C349" s="13"/>
      <c r="D349" s="40"/>
      <c r="E349" s="41" t="s">
        <v>19</v>
      </c>
      <c r="F349" s="42"/>
      <c r="G349" s="43">
        <v>229</v>
      </c>
      <c r="H349" s="43">
        <v>228</v>
      </c>
      <c r="I349" s="43">
        <v>229</v>
      </c>
      <c r="J349" s="43"/>
      <c r="K349" s="38"/>
      <c r="L349" s="38"/>
      <c r="M349" s="40"/>
      <c r="N349" s="41" t="s">
        <v>19</v>
      </c>
      <c r="O349" s="42"/>
      <c r="P349" s="43"/>
      <c r="Q349" s="43"/>
      <c r="R349" s="43"/>
      <c r="S349" s="38"/>
      <c r="T349" s="44"/>
      <c r="U349" s="45"/>
    </row>
    <row r="350" spans="1:21" x14ac:dyDescent="0.25">
      <c r="A350" s="33"/>
      <c r="B350" s="40"/>
      <c r="C350" s="13"/>
      <c r="D350" s="40"/>
      <c r="E350" s="46"/>
      <c r="F350" s="47" t="s">
        <v>30</v>
      </c>
      <c r="G350" s="38"/>
      <c r="H350" s="38"/>
      <c r="I350" s="38"/>
      <c r="J350" s="38"/>
      <c r="K350" s="38">
        <f>(G350*$G$7+H350*$H$7+I350*$I$7)/1000</f>
        <v>0</v>
      </c>
      <c r="L350" s="38"/>
      <c r="M350" s="40"/>
      <c r="N350" s="46"/>
      <c r="O350" s="47" t="s">
        <v>42</v>
      </c>
      <c r="P350" s="38"/>
      <c r="Q350" s="38"/>
      <c r="R350" s="38"/>
      <c r="S350" s="38"/>
      <c r="T350" s="44">
        <f t="shared" ref="T350:T361" si="36">(P350*$P$7+Q350*$Q$7+R350*$R$7)/1000</f>
        <v>0</v>
      </c>
      <c r="U350" s="45"/>
    </row>
    <row r="351" spans="1:21" x14ac:dyDescent="0.25">
      <c r="A351" s="33"/>
      <c r="B351" s="40"/>
      <c r="C351" s="13"/>
      <c r="D351" s="40"/>
      <c r="E351" s="46"/>
      <c r="F351" s="47" t="s">
        <v>31</v>
      </c>
      <c r="G351" s="38">
        <v>29</v>
      </c>
      <c r="H351" s="38">
        <v>14</v>
      </c>
      <c r="I351" s="38">
        <v>7</v>
      </c>
      <c r="J351" s="38">
        <v>22</v>
      </c>
      <c r="K351" s="38">
        <f t="shared" ref="K351:K361" si="37">(G351*$G$7+H351*$H$7+I351*$I$7)/1000</f>
        <v>10.529</v>
      </c>
      <c r="L351" s="38"/>
      <c r="M351" s="40"/>
      <c r="N351" s="48"/>
      <c r="O351" s="47" t="s">
        <v>26</v>
      </c>
      <c r="P351" s="38"/>
      <c r="Q351" s="38"/>
      <c r="R351" s="38"/>
      <c r="S351" s="38"/>
      <c r="T351" s="44">
        <f t="shared" si="36"/>
        <v>0</v>
      </c>
      <c r="U351" s="45"/>
    </row>
    <row r="352" spans="1:21" x14ac:dyDescent="0.25">
      <c r="A352" s="33"/>
      <c r="B352" s="40"/>
      <c r="C352" s="13"/>
      <c r="D352" s="40"/>
      <c r="E352" s="46"/>
      <c r="F352" s="47" t="s">
        <v>36</v>
      </c>
      <c r="G352" s="38">
        <v>165</v>
      </c>
      <c r="H352" s="38">
        <v>145</v>
      </c>
      <c r="I352" s="38">
        <v>120</v>
      </c>
      <c r="J352" s="38">
        <v>30</v>
      </c>
      <c r="K352" s="38">
        <f t="shared" si="37"/>
        <v>90.465000000000003</v>
      </c>
      <c r="L352" s="38"/>
      <c r="M352" s="40"/>
      <c r="N352" s="46"/>
      <c r="O352" s="47" t="s">
        <v>20</v>
      </c>
      <c r="P352" s="38"/>
      <c r="Q352" s="38"/>
      <c r="R352" s="38"/>
      <c r="S352" s="38"/>
      <c r="T352" s="44">
        <f t="shared" si="36"/>
        <v>0</v>
      </c>
      <c r="U352" s="45"/>
    </row>
    <row r="353" spans="1:21" x14ac:dyDescent="0.25">
      <c r="A353" s="33"/>
      <c r="B353" s="40"/>
      <c r="C353" s="13"/>
      <c r="D353" s="40"/>
      <c r="E353" s="46"/>
      <c r="F353" s="47" t="s">
        <v>32</v>
      </c>
      <c r="G353" s="38">
        <v>28</v>
      </c>
      <c r="H353" s="38">
        <v>41</v>
      </c>
      <c r="I353" s="38">
        <v>8</v>
      </c>
      <c r="J353" s="38">
        <v>28</v>
      </c>
      <c r="K353" s="38">
        <f t="shared" si="37"/>
        <v>16.198</v>
      </c>
      <c r="L353" s="38"/>
      <c r="M353" s="40"/>
      <c r="N353" s="48"/>
      <c r="O353" s="47" t="s">
        <v>21</v>
      </c>
      <c r="P353" s="38"/>
      <c r="Q353" s="38"/>
      <c r="R353" s="38"/>
      <c r="S353" s="38"/>
      <c r="T353" s="44">
        <f t="shared" si="36"/>
        <v>0</v>
      </c>
      <c r="U353" s="45"/>
    </row>
    <row r="354" spans="1:21" x14ac:dyDescent="0.25">
      <c r="A354" s="33"/>
      <c r="B354" s="40"/>
      <c r="C354" s="13"/>
      <c r="D354" s="40"/>
      <c r="E354" s="46"/>
      <c r="F354" s="47" t="s">
        <v>38</v>
      </c>
      <c r="G354" s="38"/>
      <c r="H354" s="38"/>
      <c r="I354" s="38"/>
      <c r="J354" s="38"/>
      <c r="K354" s="38">
        <f t="shared" si="37"/>
        <v>0</v>
      </c>
      <c r="L354" s="38"/>
      <c r="M354" s="40"/>
      <c r="N354" s="46"/>
      <c r="O354" s="47" t="s">
        <v>35</v>
      </c>
      <c r="P354" s="38"/>
      <c r="Q354" s="38"/>
      <c r="R354" s="38"/>
      <c r="S354" s="38"/>
      <c r="T354" s="44">
        <f t="shared" si="36"/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33</v>
      </c>
      <c r="G355" s="38"/>
      <c r="H355" s="38"/>
      <c r="I355" s="38"/>
      <c r="J355" s="38"/>
      <c r="K355" s="38">
        <f t="shared" si="37"/>
        <v>0</v>
      </c>
      <c r="L355" s="38"/>
      <c r="M355" s="40"/>
      <c r="N355" s="46"/>
      <c r="O355" s="47" t="s">
        <v>23</v>
      </c>
      <c r="P355" s="38"/>
      <c r="Q355" s="38"/>
      <c r="R355" s="38"/>
      <c r="S355" s="38"/>
      <c r="T355" s="44">
        <f t="shared" si="36"/>
        <v>0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40</v>
      </c>
      <c r="G356" s="38"/>
      <c r="H356" s="38"/>
      <c r="I356" s="38"/>
      <c r="J356" s="38"/>
      <c r="K356" s="38">
        <f t="shared" si="37"/>
        <v>0</v>
      </c>
      <c r="L356" s="38"/>
      <c r="M356" s="40"/>
      <c r="N356" s="46"/>
      <c r="O356" s="47" t="s">
        <v>37</v>
      </c>
      <c r="P356" s="38"/>
      <c r="Q356" s="38"/>
      <c r="R356" s="38"/>
      <c r="S356" s="38"/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24</v>
      </c>
      <c r="G357" s="38"/>
      <c r="H357" s="38"/>
      <c r="I357" s="38"/>
      <c r="J357" s="38"/>
      <c r="K357" s="38">
        <f t="shared" si="37"/>
        <v>0</v>
      </c>
      <c r="L357" s="38"/>
      <c r="M357" s="40"/>
      <c r="N357" s="46"/>
      <c r="O357" s="47" t="s">
        <v>25</v>
      </c>
      <c r="P357" s="38"/>
      <c r="Q357" s="38"/>
      <c r="R357" s="38"/>
      <c r="S357" s="38"/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22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8"/>
      <c r="O358" s="47" t="s">
        <v>39</v>
      </c>
      <c r="P358" s="38"/>
      <c r="Q358" s="38"/>
      <c r="R358" s="38"/>
      <c r="S358" s="38"/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22</v>
      </c>
      <c r="G359" s="38"/>
      <c r="H359" s="38"/>
      <c r="I359" s="38"/>
      <c r="J359" s="38"/>
      <c r="K359" s="38">
        <f t="shared" si="37"/>
        <v>0</v>
      </c>
      <c r="L359" s="38"/>
      <c r="M359" s="40"/>
      <c r="N359" s="48"/>
      <c r="O359" s="47" t="s">
        <v>27</v>
      </c>
      <c r="P359" s="38"/>
      <c r="Q359" s="38"/>
      <c r="R359" s="38"/>
      <c r="S359" s="38"/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22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8"/>
      <c r="O360" s="47" t="s">
        <v>22</v>
      </c>
      <c r="P360" s="38"/>
      <c r="Q360" s="38"/>
      <c r="R360" s="38"/>
      <c r="S360" s="38"/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22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9"/>
      <c r="O361" s="47" t="s">
        <v>22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E362" t="s">
        <v>0</v>
      </c>
      <c r="F362" s="1"/>
    </row>
    <row r="363" spans="1:21" x14ac:dyDescent="0.25">
      <c r="A363" s="2" t="s">
        <v>1</v>
      </c>
      <c r="B363" s="3" t="s">
        <v>2</v>
      </c>
      <c r="C363" s="3" t="s">
        <v>3</v>
      </c>
      <c r="D363" s="4" t="s">
        <v>4</v>
      </c>
      <c r="E363" s="4"/>
      <c r="F363" s="5"/>
      <c r="G363" s="5"/>
      <c r="H363" s="5"/>
      <c r="I363" s="5"/>
      <c r="J363" s="5"/>
      <c r="K363" s="6" t="s">
        <v>5</v>
      </c>
      <c r="L363" s="7"/>
      <c r="M363" s="4" t="s">
        <v>6</v>
      </c>
      <c r="N363" s="4"/>
      <c r="O363" s="5"/>
      <c r="P363" s="5"/>
      <c r="Q363" s="5"/>
      <c r="R363" s="5"/>
      <c r="S363" s="5"/>
      <c r="T363" s="8" t="s">
        <v>7</v>
      </c>
      <c r="U363" s="9" t="s">
        <v>8</v>
      </c>
    </row>
    <row r="364" spans="1:21" ht="25.5" x14ac:dyDescent="0.25">
      <c r="A364" s="2"/>
      <c r="B364" s="3"/>
      <c r="C364" s="3"/>
      <c r="D364" s="10" t="s">
        <v>9</v>
      </c>
      <c r="E364" s="11" t="s">
        <v>10</v>
      </c>
      <c r="F364" s="11" t="s">
        <v>11</v>
      </c>
      <c r="G364" s="12" t="s">
        <v>12</v>
      </c>
      <c r="H364" s="13"/>
      <c r="I364" s="13"/>
      <c r="J364" s="13"/>
      <c r="K364" s="13"/>
      <c r="L364" s="14" t="s">
        <v>13</v>
      </c>
      <c r="M364" s="10" t="s">
        <v>9</v>
      </c>
      <c r="N364" s="15" t="s">
        <v>14</v>
      </c>
      <c r="O364" s="11" t="s">
        <v>11</v>
      </c>
      <c r="P364" s="12" t="s">
        <v>12</v>
      </c>
      <c r="Q364" s="13"/>
      <c r="R364" s="13"/>
      <c r="S364" s="13"/>
      <c r="T364" s="8"/>
      <c r="U364" s="9"/>
    </row>
    <row r="365" spans="1:21" x14ac:dyDescent="0.25">
      <c r="A365" s="2"/>
      <c r="B365" s="3"/>
      <c r="C365" s="3"/>
      <c r="D365" s="10"/>
      <c r="E365" s="11"/>
      <c r="F365" s="11"/>
      <c r="G365" s="16" t="s">
        <v>15</v>
      </c>
      <c r="H365" s="17" t="s">
        <v>16</v>
      </c>
      <c r="I365" s="18" t="s">
        <v>17</v>
      </c>
      <c r="J365" s="19">
        <v>0</v>
      </c>
      <c r="K365" s="13"/>
      <c r="L365" s="20"/>
      <c r="M365" s="10"/>
      <c r="N365" s="15"/>
      <c r="O365" s="11"/>
      <c r="P365" s="16" t="s">
        <v>15</v>
      </c>
      <c r="Q365" s="17" t="s">
        <v>16</v>
      </c>
      <c r="R365" s="18" t="s">
        <v>17</v>
      </c>
      <c r="S365" s="19">
        <v>0</v>
      </c>
      <c r="T365" s="8"/>
      <c r="U365" s="9"/>
    </row>
    <row r="366" spans="1:21" x14ac:dyDescent="0.25">
      <c r="A366" s="21"/>
      <c r="B366" s="22"/>
      <c r="C366" s="23"/>
      <c r="D366" s="24"/>
      <c r="E366" s="25"/>
      <c r="F366" s="25"/>
      <c r="G366" s="26"/>
      <c r="H366" s="27"/>
      <c r="I366" s="28"/>
      <c r="J366" s="29"/>
      <c r="K366" s="30"/>
      <c r="L366" s="30"/>
      <c r="M366" s="24"/>
      <c r="N366" s="25"/>
      <c r="O366" s="25"/>
      <c r="P366" s="26"/>
      <c r="Q366" s="27"/>
      <c r="R366" s="28"/>
      <c r="S366" s="29"/>
      <c r="T366" s="31"/>
      <c r="U366" s="32"/>
    </row>
    <row r="367" spans="1:21" x14ac:dyDescent="0.25">
      <c r="A367" s="33"/>
      <c r="B367" s="33">
        <v>620</v>
      </c>
      <c r="C367" s="34"/>
      <c r="D367" s="35"/>
      <c r="E367" s="36"/>
      <c r="F367" s="37"/>
      <c r="G367" s="38"/>
      <c r="H367" s="38"/>
      <c r="I367" s="38"/>
      <c r="J367" s="38"/>
      <c r="K367" s="38">
        <f>((SUM(H369:H380)*H368)+(SUM(G369:G380)*G368)+(SUM(I369:I380)*I368))/1000</f>
        <v>0</v>
      </c>
      <c r="L367" s="38" t="e">
        <f>T367*100/M367</f>
        <v>#DIV/0!</v>
      </c>
      <c r="M367" s="35"/>
      <c r="N367" s="36"/>
      <c r="O367" s="37"/>
      <c r="P367" s="38"/>
      <c r="Q367" s="38"/>
      <c r="R367" s="38"/>
      <c r="S367" s="38"/>
      <c r="T367" s="39">
        <f>((SUM(Q369:Q380)*Q368)+(SUM(P369:P380)*P368)+(SUM(R369:R380)*R368))/1000</f>
        <v>0</v>
      </c>
      <c r="U367" s="39" t="e">
        <f>T367*100/M367</f>
        <v>#DIV/0!</v>
      </c>
    </row>
    <row r="368" spans="1:21" x14ac:dyDescent="0.25">
      <c r="A368" s="33"/>
      <c r="B368" s="40"/>
      <c r="C368" s="13"/>
      <c r="D368" s="40"/>
      <c r="E368" s="41" t="s">
        <v>19</v>
      </c>
      <c r="F368" s="42"/>
      <c r="G368" s="43"/>
      <c r="H368" s="43"/>
      <c r="I368" s="43"/>
      <c r="J368" s="43"/>
      <c r="K368" s="38"/>
      <c r="L368" s="38"/>
      <c r="M368" s="40"/>
      <c r="N368" s="41" t="s">
        <v>19</v>
      </c>
      <c r="O368" s="42"/>
      <c r="P368" s="43"/>
      <c r="Q368" s="43"/>
      <c r="R368" s="43"/>
      <c r="S368" s="38"/>
      <c r="T368" s="44"/>
      <c r="U368" s="45"/>
    </row>
    <row r="369" spans="1:21" x14ac:dyDescent="0.25">
      <c r="A369" s="33"/>
      <c r="B369" s="40"/>
      <c r="C369" s="13"/>
      <c r="D369" s="40"/>
      <c r="E369" s="46"/>
      <c r="F369" s="47" t="s">
        <v>30</v>
      </c>
      <c r="G369" s="38"/>
      <c r="H369" s="38"/>
      <c r="I369" s="38"/>
      <c r="J369" s="38"/>
      <c r="K369" s="38">
        <f>(G369*$G$7+H369*$H$7+I369*$I$7)/1000</f>
        <v>0</v>
      </c>
      <c r="L369" s="38"/>
      <c r="M369" s="40"/>
      <c r="N369" s="46"/>
      <c r="O369" s="47" t="s">
        <v>42</v>
      </c>
      <c r="P369" s="38"/>
      <c r="Q369" s="38"/>
      <c r="R369" s="38"/>
      <c r="S369" s="38"/>
      <c r="T369" s="44">
        <f t="shared" ref="T369:T380" si="38">(P369*$P$7+Q369*$Q$7+R369*$R$7)/1000</f>
        <v>0</v>
      </c>
      <c r="U369" s="45"/>
    </row>
    <row r="370" spans="1:21" x14ac:dyDescent="0.25">
      <c r="A370" s="33"/>
      <c r="B370" s="40"/>
      <c r="C370" s="13"/>
      <c r="D370" s="40"/>
      <c r="E370" s="46"/>
      <c r="F370" s="47" t="s">
        <v>31</v>
      </c>
      <c r="G370" s="38"/>
      <c r="H370" s="38"/>
      <c r="I370" s="38"/>
      <c r="J370" s="38"/>
      <c r="K370" s="38">
        <f t="shared" ref="K370:K380" si="39">(G370*$G$7+H370*$H$7+I370*$I$7)/1000</f>
        <v>0</v>
      </c>
      <c r="L370" s="38"/>
      <c r="M370" s="40"/>
      <c r="N370" s="48"/>
      <c r="O370" s="47" t="s">
        <v>26</v>
      </c>
      <c r="P370" s="38"/>
      <c r="Q370" s="38"/>
      <c r="R370" s="38"/>
      <c r="S370" s="38"/>
      <c r="T370" s="44">
        <f t="shared" si="38"/>
        <v>0</v>
      </c>
      <c r="U370" s="45"/>
    </row>
    <row r="371" spans="1:21" x14ac:dyDescent="0.25">
      <c r="A371" s="33"/>
      <c r="B371" s="40"/>
      <c r="C371" s="13"/>
      <c r="D371" s="40"/>
      <c r="E371" s="46"/>
      <c r="F371" s="47" t="s">
        <v>36</v>
      </c>
      <c r="G371" s="38"/>
      <c r="H371" s="38"/>
      <c r="I371" s="38"/>
      <c r="J371" s="38"/>
      <c r="K371" s="38">
        <f t="shared" si="39"/>
        <v>0</v>
      </c>
      <c r="L371" s="38"/>
      <c r="M371" s="40"/>
      <c r="N371" s="46"/>
      <c r="O371" s="47" t="s">
        <v>20</v>
      </c>
      <c r="P371" s="38"/>
      <c r="Q371" s="38"/>
      <c r="R371" s="38"/>
      <c r="S371" s="38"/>
      <c r="T371" s="44">
        <f t="shared" si="38"/>
        <v>0</v>
      </c>
      <c r="U371" s="45"/>
    </row>
    <row r="372" spans="1:21" x14ac:dyDescent="0.25">
      <c r="A372" s="33"/>
      <c r="B372" s="40"/>
      <c r="C372" s="13"/>
      <c r="D372" s="40"/>
      <c r="E372" s="46"/>
      <c r="F372" s="47" t="s">
        <v>32</v>
      </c>
      <c r="G372" s="38"/>
      <c r="H372" s="38"/>
      <c r="I372" s="38"/>
      <c r="J372" s="38"/>
      <c r="K372" s="38">
        <f t="shared" si="39"/>
        <v>0</v>
      </c>
      <c r="L372" s="38"/>
      <c r="M372" s="40"/>
      <c r="N372" s="48"/>
      <c r="O372" s="47" t="s">
        <v>21</v>
      </c>
      <c r="P372" s="38"/>
      <c r="Q372" s="38"/>
      <c r="R372" s="38"/>
      <c r="S372" s="38"/>
      <c r="T372" s="44">
        <f t="shared" si="38"/>
        <v>0</v>
      </c>
      <c r="U372" s="45"/>
    </row>
    <row r="373" spans="1:21" x14ac:dyDescent="0.25">
      <c r="A373" s="33"/>
      <c r="B373" s="40"/>
      <c r="C373" s="13"/>
      <c r="D373" s="40"/>
      <c r="E373" s="46"/>
      <c r="F373" s="47" t="s">
        <v>38</v>
      </c>
      <c r="G373" s="38"/>
      <c r="H373" s="38"/>
      <c r="I373" s="38"/>
      <c r="J373" s="38"/>
      <c r="K373" s="38">
        <f t="shared" si="39"/>
        <v>0</v>
      </c>
      <c r="L373" s="38"/>
      <c r="M373" s="40"/>
      <c r="N373" s="46"/>
      <c r="O373" s="47" t="s">
        <v>35</v>
      </c>
      <c r="P373" s="38"/>
      <c r="Q373" s="38"/>
      <c r="R373" s="38"/>
      <c r="S373" s="38"/>
      <c r="T373" s="44">
        <f t="shared" si="38"/>
        <v>0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33</v>
      </c>
      <c r="G374" s="38"/>
      <c r="H374" s="38"/>
      <c r="I374" s="38"/>
      <c r="J374" s="38"/>
      <c r="K374" s="38">
        <f t="shared" si="39"/>
        <v>0</v>
      </c>
      <c r="L374" s="38"/>
      <c r="M374" s="40"/>
      <c r="N374" s="46"/>
      <c r="O374" s="47" t="s">
        <v>23</v>
      </c>
      <c r="P374" s="38"/>
      <c r="Q374" s="38"/>
      <c r="R374" s="38"/>
      <c r="S374" s="38"/>
      <c r="T374" s="44">
        <f t="shared" si="38"/>
        <v>0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40</v>
      </c>
      <c r="G375" s="38"/>
      <c r="H375" s="38"/>
      <c r="I375" s="38"/>
      <c r="J375" s="38"/>
      <c r="K375" s="38">
        <f t="shared" si="39"/>
        <v>0</v>
      </c>
      <c r="L375" s="38"/>
      <c r="M375" s="40"/>
      <c r="N375" s="46"/>
      <c r="O375" s="47" t="s">
        <v>37</v>
      </c>
      <c r="P375" s="38"/>
      <c r="Q375" s="38"/>
      <c r="R375" s="38"/>
      <c r="S375" s="38"/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24</v>
      </c>
      <c r="G376" s="38"/>
      <c r="H376" s="38"/>
      <c r="I376" s="38"/>
      <c r="J376" s="38"/>
      <c r="K376" s="38">
        <f t="shared" si="39"/>
        <v>0</v>
      </c>
      <c r="L376" s="38"/>
      <c r="M376" s="40"/>
      <c r="N376" s="46"/>
      <c r="O376" s="47" t="s">
        <v>25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22</v>
      </c>
      <c r="G377" s="38"/>
      <c r="H377" s="38"/>
      <c r="I377" s="38"/>
      <c r="J377" s="38"/>
      <c r="K377" s="38">
        <f t="shared" si="39"/>
        <v>0</v>
      </c>
      <c r="L377" s="38"/>
      <c r="M377" s="40"/>
      <c r="N377" s="48"/>
      <c r="O377" s="47" t="s">
        <v>39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22</v>
      </c>
      <c r="G378" s="38"/>
      <c r="H378" s="38"/>
      <c r="I378" s="38"/>
      <c r="J378" s="38"/>
      <c r="K378" s="38">
        <f t="shared" si="39"/>
        <v>0</v>
      </c>
      <c r="L378" s="38"/>
      <c r="M378" s="40"/>
      <c r="N378" s="48"/>
      <c r="O378" s="47" t="s">
        <v>27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22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8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22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9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E381" t="s">
        <v>0</v>
      </c>
      <c r="F381" s="1"/>
    </row>
    <row r="382" spans="1:21" x14ac:dyDescent="0.25">
      <c r="A382" s="2" t="s">
        <v>1</v>
      </c>
      <c r="B382" s="3" t="s">
        <v>2</v>
      </c>
      <c r="C382" s="3" t="s">
        <v>3</v>
      </c>
      <c r="D382" s="4" t="s">
        <v>4</v>
      </c>
      <c r="E382" s="4"/>
      <c r="F382" s="5"/>
      <c r="G382" s="5"/>
      <c r="H382" s="5"/>
      <c r="I382" s="5"/>
      <c r="J382" s="5"/>
      <c r="K382" s="6" t="s">
        <v>5</v>
      </c>
      <c r="L382" s="7"/>
      <c r="M382" s="4" t="s">
        <v>6</v>
      </c>
      <c r="N382" s="4"/>
      <c r="O382" s="5"/>
      <c r="P382" s="5"/>
      <c r="Q382" s="5"/>
      <c r="R382" s="5"/>
      <c r="S382" s="5"/>
      <c r="T382" s="8" t="s">
        <v>7</v>
      </c>
      <c r="U382" s="9" t="s">
        <v>8</v>
      </c>
    </row>
    <row r="383" spans="1:21" ht="25.5" x14ac:dyDescent="0.25">
      <c r="A383" s="2"/>
      <c r="B383" s="3"/>
      <c r="C383" s="3"/>
      <c r="D383" s="10" t="s">
        <v>9</v>
      </c>
      <c r="E383" s="11" t="s">
        <v>10</v>
      </c>
      <c r="F383" s="11" t="s">
        <v>11</v>
      </c>
      <c r="G383" s="12" t="s">
        <v>12</v>
      </c>
      <c r="H383" s="13"/>
      <c r="I383" s="13"/>
      <c r="J383" s="13"/>
      <c r="K383" s="13"/>
      <c r="L383" s="14" t="s">
        <v>13</v>
      </c>
      <c r="M383" s="10" t="s">
        <v>9</v>
      </c>
      <c r="N383" s="15" t="s">
        <v>14</v>
      </c>
      <c r="O383" s="11" t="s">
        <v>11</v>
      </c>
      <c r="P383" s="12" t="s">
        <v>12</v>
      </c>
      <c r="Q383" s="13"/>
      <c r="R383" s="13"/>
      <c r="S383" s="13"/>
      <c r="T383" s="8"/>
      <c r="U383" s="9"/>
    </row>
    <row r="384" spans="1:21" x14ac:dyDescent="0.25">
      <c r="A384" s="2"/>
      <c r="B384" s="3"/>
      <c r="C384" s="3"/>
      <c r="D384" s="10"/>
      <c r="E384" s="11"/>
      <c r="F384" s="11"/>
      <c r="G384" s="16" t="s">
        <v>15</v>
      </c>
      <c r="H384" s="17" t="s">
        <v>16</v>
      </c>
      <c r="I384" s="18" t="s">
        <v>17</v>
      </c>
      <c r="J384" s="19">
        <v>0</v>
      </c>
      <c r="K384" s="13"/>
      <c r="L384" s="20"/>
      <c r="M384" s="10"/>
      <c r="N384" s="15"/>
      <c r="O384" s="11"/>
      <c r="P384" s="16" t="s">
        <v>15</v>
      </c>
      <c r="Q384" s="17" t="s">
        <v>16</v>
      </c>
      <c r="R384" s="18" t="s">
        <v>17</v>
      </c>
      <c r="S384" s="19">
        <v>0</v>
      </c>
      <c r="T384" s="8"/>
      <c r="U384" s="9"/>
    </row>
    <row r="385" spans="1:21" x14ac:dyDescent="0.25">
      <c r="A385" s="21"/>
      <c r="B385" s="22"/>
      <c r="C385" s="23"/>
      <c r="D385" s="24"/>
      <c r="E385" s="25"/>
      <c r="F385" s="25"/>
      <c r="G385" s="26"/>
      <c r="H385" s="27"/>
      <c r="I385" s="28"/>
      <c r="J385" s="29"/>
      <c r="K385" s="30"/>
      <c r="L385" s="30"/>
      <c r="M385" s="24"/>
      <c r="N385" s="25"/>
      <c r="O385" s="25"/>
      <c r="P385" s="26"/>
      <c r="Q385" s="27"/>
      <c r="R385" s="28"/>
      <c r="S385" s="29"/>
      <c r="T385" s="31"/>
      <c r="U385" s="32"/>
    </row>
    <row r="386" spans="1:21" x14ac:dyDescent="0.25">
      <c r="A386" s="33"/>
      <c r="B386" s="33">
        <v>621</v>
      </c>
      <c r="C386" s="34"/>
      <c r="D386" s="35"/>
      <c r="E386" s="36"/>
      <c r="F386" s="37"/>
      <c r="G386" s="38"/>
      <c r="H386" s="38"/>
      <c r="I386" s="38"/>
      <c r="J386" s="38"/>
      <c r="K386" s="38">
        <f>((SUM(H388:H399)*H387)+(SUM(G388:G399)*G387)+(SUM(I388:I399)*I387))/1000</f>
        <v>0</v>
      </c>
      <c r="L386" s="38" t="e">
        <f>T386*100/M386</f>
        <v>#DIV/0!</v>
      </c>
      <c r="M386" s="35"/>
      <c r="N386" s="36"/>
      <c r="O386" s="37"/>
      <c r="P386" s="38"/>
      <c r="Q386" s="38"/>
      <c r="R386" s="38"/>
      <c r="S386" s="38"/>
      <c r="T386" s="39">
        <f>((SUM(Q388:Q399)*Q387)+(SUM(P388:P399)*P387)+(SUM(R388:R399)*R387))/1000</f>
        <v>0</v>
      </c>
      <c r="U386" s="39" t="e">
        <f>T386*100/M386</f>
        <v>#DIV/0!</v>
      </c>
    </row>
    <row r="387" spans="1:21" x14ac:dyDescent="0.25">
      <c r="A387" s="33"/>
      <c r="B387" s="40"/>
      <c r="C387" s="13"/>
      <c r="D387" s="40"/>
      <c r="E387" s="41" t="s">
        <v>19</v>
      </c>
      <c r="F387" s="42"/>
      <c r="G387" s="43"/>
      <c r="H387" s="43"/>
      <c r="I387" s="43"/>
      <c r="J387" s="43"/>
      <c r="K387" s="38"/>
      <c r="L387" s="38"/>
      <c r="M387" s="40"/>
      <c r="N387" s="41" t="s">
        <v>19</v>
      </c>
      <c r="O387" s="42"/>
      <c r="P387" s="43"/>
      <c r="Q387" s="43"/>
      <c r="R387" s="43"/>
      <c r="S387" s="38"/>
      <c r="T387" s="44"/>
      <c r="U387" s="45"/>
    </row>
    <row r="388" spans="1:21" x14ac:dyDescent="0.25">
      <c r="A388" s="33"/>
      <c r="B388" s="40"/>
      <c r="C388" s="13"/>
      <c r="D388" s="40"/>
      <c r="E388" s="46"/>
      <c r="F388" s="47" t="s">
        <v>30</v>
      </c>
      <c r="G388" s="38"/>
      <c r="H388" s="38"/>
      <c r="I388" s="38"/>
      <c r="J388" s="38"/>
      <c r="K388" s="38">
        <f>(G388*$G$7+H388*$H$7+I388*$I$7)/1000</f>
        <v>0</v>
      </c>
      <c r="L388" s="38"/>
      <c r="M388" s="40"/>
      <c r="N388" s="46"/>
      <c r="O388" s="47" t="s">
        <v>42</v>
      </c>
      <c r="P388" s="38"/>
      <c r="Q388" s="38"/>
      <c r="R388" s="38"/>
      <c r="S388" s="38"/>
      <c r="T388" s="44">
        <f t="shared" ref="T388:T399" si="40">(P388*$P$7+Q388*$Q$7+R388*$R$7)/1000</f>
        <v>0</v>
      </c>
      <c r="U388" s="45"/>
    </row>
    <row r="389" spans="1:21" x14ac:dyDescent="0.25">
      <c r="A389" s="33"/>
      <c r="B389" s="40"/>
      <c r="C389" s="13"/>
      <c r="D389" s="40"/>
      <c r="E389" s="46"/>
      <c r="F389" s="47" t="s">
        <v>31</v>
      </c>
      <c r="G389" s="38"/>
      <c r="H389" s="38"/>
      <c r="I389" s="38"/>
      <c r="J389" s="38"/>
      <c r="K389" s="38">
        <f t="shared" ref="K389:K399" si="41">(G389*$G$7+H389*$H$7+I389*$I$7)/1000</f>
        <v>0</v>
      </c>
      <c r="L389" s="38"/>
      <c r="M389" s="40"/>
      <c r="N389" s="48"/>
      <c r="O389" s="47" t="s">
        <v>26</v>
      </c>
      <c r="P389" s="38"/>
      <c r="Q389" s="38"/>
      <c r="R389" s="38"/>
      <c r="S389" s="38"/>
      <c r="T389" s="44">
        <f t="shared" si="40"/>
        <v>0</v>
      </c>
      <c r="U389" s="45"/>
    </row>
    <row r="390" spans="1:21" x14ac:dyDescent="0.25">
      <c r="A390" s="33"/>
      <c r="B390" s="40"/>
      <c r="C390" s="13"/>
      <c r="D390" s="40"/>
      <c r="E390" s="46"/>
      <c r="F390" s="47" t="s">
        <v>36</v>
      </c>
      <c r="G390" s="38"/>
      <c r="H390" s="38"/>
      <c r="I390" s="38"/>
      <c r="J390" s="38"/>
      <c r="K390" s="38">
        <f t="shared" si="41"/>
        <v>0</v>
      </c>
      <c r="L390" s="38"/>
      <c r="M390" s="40"/>
      <c r="N390" s="46"/>
      <c r="O390" s="47" t="s">
        <v>20</v>
      </c>
      <c r="P390" s="38"/>
      <c r="Q390" s="38"/>
      <c r="R390" s="38"/>
      <c r="S390" s="38"/>
      <c r="T390" s="44">
        <f t="shared" si="40"/>
        <v>0</v>
      </c>
      <c r="U390" s="45"/>
    </row>
    <row r="391" spans="1:21" x14ac:dyDescent="0.25">
      <c r="A391" s="33"/>
      <c r="B391" s="40"/>
      <c r="C391" s="13"/>
      <c r="D391" s="40"/>
      <c r="E391" s="46"/>
      <c r="F391" s="47" t="s">
        <v>32</v>
      </c>
      <c r="G391" s="38"/>
      <c r="H391" s="38"/>
      <c r="I391" s="38"/>
      <c r="J391" s="38"/>
      <c r="K391" s="38">
        <f t="shared" si="41"/>
        <v>0</v>
      </c>
      <c r="L391" s="38"/>
      <c r="M391" s="40"/>
      <c r="N391" s="48"/>
      <c r="O391" s="47" t="s">
        <v>21</v>
      </c>
      <c r="P391" s="38"/>
      <c r="Q391" s="38"/>
      <c r="R391" s="38"/>
      <c r="S391" s="38"/>
      <c r="T391" s="44">
        <f t="shared" si="40"/>
        <v>0</v>
      </c>
      <c r="U391" s="45"/>
    </row>
    <row r="392" spans="1:21" x14ac:dyDescent="0.25">
      <c r="A392" s="33"/>
      <c r="B392" s="40"/>
      <c r="C392" s="13"/>
      <c r="D392" s="40"/>
      <c r="E392" s="46"/>
      <c r="F392" s="47" t="s">
        <v>38</v>
      </c>
      <c r="G392" s="38"/>
      <c r="H392" s="38"/>
      <c r="I392" s="38"/>
      <c r="J392" s="38"/>
      <c r="K392" s="38">
        <f t="shared" si="41"/>
        <v>0</v>
      </c>
      <c r="L392" s="38"/>
      <c r="M392" s="40"/>
      <c r="N392" s="46"/>
      <c r="O392" s="47" t="s">
        <v>35</v>
      </c>
      <c r="P392" s="38"/>
      <c r="Q392" s="38"/>
      <c r="R392" s="38"/>
      <c r="S392" s="38"/>
      <c r="T392" s="44">
        <f t="shared" si="40"/>
        <v>0</v>
      </c>
      <c r="U392" s="45"/>
    </row>
    <row r="393" spans="1:21" x14ac:dyDescent="0.25">
      <c r="A393" s="33"/>
      <c r="B393" s="40"/>
      <c r="C393" s="13"/>
      <c r="D393" s="40"/>
      <c r="E393" s="46"/>
      <c r="F393" s="47" t="s">
        <v>33</v>
      </c>
      <c r="G393" s="38"/>
      <c r="H393" s="38"/>
      <c r="I393" s="38"/>
      <c r="J393" s="38"/>
      <c r="K393" s="38">
        <f t="shared" si="41"/>
        <v>0</v>
      </c>
      <c r="L393" s="38"/>
      <c r="M393" s="40"/>
      <c r="N393" s="46"/>
      <c r="O393" s="47" t="s">
        <v>23</v>
      </c>
      <c r="P393" s="38"/>
      <c r="Q393" s="38"/>
      <c r="R393" s="38"/>
      <c r="S393" s="38"/>
      <c r="T393" s="44">
        <f t="shared" si="40"/>
        <v>0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40</v>
      </c>
      <c r="G394" s="38"/>
      <c r="H394" s="38"/>
      <c r="I394" s="38"/>
      <c r="J394" s="38"/>
      <c r="K394" s="38">
        <f t="shared" si="41"/>
        <v>0</v>
      </c>
      <c r="L394" s="38"/>
      <c r="M394" s="40"/>
      <c r="N394" s="46"/>
      <c r="O394" s="47" t="s">
        <v>37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24</v>
      </c>
      <c r="G395" s="38"/>
      <c r="H395" s="38"/>
      <c r="I395" s="38"/>
      <c r="J395" s="38"/>
      <c r="K395" s="38">
        <f t="shared" si="41"/>
        <v>0</v>
      </c>
      <c r="L395" s="38"/>
      <c r="M395" s="40"/>
      <c r="N395" s="46"/>
      <c r="O395" s="47" t="s">
        <v>25</v>
      </c>
      <c r="P395" s="38"/>
      <c r="Q395" s="38"/>
      <c r="R395" s="38"/>
      <c r="S395" s="38"/>
      <c r="T395" s="44">
        <f t="shared" si="40"/>
        <v>0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22</v>
      </c>
      <c r="G396" s="38"/>
      <c r="H396" s="38"/>
      <c r="I396" s="38"/>
      <c r="J396" s="38"/>
      <c r="K396" s="38">
        <f t="shared" si="41"/>
        <v>0</v>
      </c>
      <c r="L396" s="38"/>
      <c r="M396" s="40"/>
      <c r="N396" s="48"/>
      <c r="O396" s="47" t="s">
        <v>39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22</v>
      </c>
      <c r="G397" s="38"/>
      <c r="H397" s="38"/>
      <c r="I397" s="38"/>
      <c r="J397" s="38"/>
      <c r="K397" s="38">
        <f t="shared" si="41"/>
        <v>0</v>
      </c>
      <c r="L397" s="38"/>
      <c r="M397" s="40"/>
      <c r="N397" s="48"/>
      <c r="O397" s="47" t="s">
        <v>27</v>
      </c>
      <c r="P397" s="38"/>
      <c r="Q397" s="38"/>
      <c r="R397" s="38"/>
      <c r="S397" s="38"/>
      <c r="T397" s="44">
        <f t="shared" si="40"/>
        <v>0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8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22</v>
      </c>
      <c r="G399" s="38"/>
      <c r="H399" s="38"/>
      <c r="I399" s="38"/>
      <c r="J399" s="38"/>
      <c r="K399" s="38">
        <f t="shared" si="41"/>
        <v>0</v>
      </c>
      <c r="L399" s="38"/>
      <c r="M399" s="40"/>
      <c r="N399" s="49"/>
      <c r="O399" s="47" t="s">
        <v>22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E400" t="s">
        <v>0</v>
      </c>
      <c r="F400" s="1"/>
    </row>
    <row r="401" spans="1:21" x14ac:dyDescent="0.25">
      <c r="A401" s="2" t="s">
        <v>1</v>
      </c>
      <c r="B401" s="3" t="s">
        <v>2</v>
      </c>
      <c r="C401" s="3" t="s">
        <v>3</v>
      </c>
      <c r="D401" s="4" t="s">
        <v>4</v>
      </c>
      <c r="E401" s="4"/>
      <c r="F401" s="5"/>
      <c r="G401" s="5"/>
      <c r="H401" s="5"/>
      <c r="I401" s="5"/>
      <c r="J401" s="5"/>
      <c r="K401" s="6" t="s">
        <v>5</v>
      </c>
      <c r="L401" s="7"/>
      <c r="M401" s="4" t="s">
        <v>6</v>
      </c>
      <c r="N401" s="4"/>
      <c r="O401" s="5"/>
      <c r="P401" s="5"/>
      <c r="Q401" s="5"/>
      <c r="R401" s="5"/>
      <c r="S401" s="5"/>
      <c r="T401" s="8" t="s">
        <v>7</v>
      </c>
      <c r="U401" s="9" t="s">
        <v>8</v>
      </c>
    </row>
    <row r="402" spans="1:21" ht="25.5" x14ac:dyDescent="0.25">
      <c r="A402" s="2"/>
      <c r="B402" s="3"/>
      <c r="C402" s="3"/>
      <c r="D402" s="10" t="s">
        <v>9</v>
      </c>
      <c r="E402" s="11" t="s">
        <v>10</v>
      </c>
      <c r="F402" s="11" t="s">
        <v>11</v>
      </c>
      <c r="G402" s="12" t="s">
        <v>12</v>
      </c>
      <c r="H402" s="13"/>
      <c r="I402" s="13"/>
      <c r="J402" s="13"/>
      <c r="K402" s="13"/>
      <c r="L402" s="14" t="s">
        <v>13</v>
      </c>
      <c r="M402" s="10" t="s">
        <v>9</v>
      </c>
      <c r="N402" s="15" t="s">
        <v>14</v>
      </c>
      <c r="O402" s="11" t="s">
        <v>11</v>
      </c>
      <c r="P402" s="12" t="s">
        <v>12</v>
      </c>
      <c r="Q402" s="13"/>
      <c r="R402" s="13"/>
      <c r="S402" s="13"/>
      <c r="T402" s="8"/>
      <c r="U402" s="9"/>
    </row>
    <row r="403" spans="1:21" x14ac:dyDescent="0.25">
      <c r="A403" s="2"/>
      <c r="B403" s="3"/>
      <c r="C403" s="3"/>
      <c r="D403" s="10"/>
      <c r="E403" s="11"/>
      <c r="F403" s="11"/>
      <c r="G403" s="16" t="s">
        <v>15</v>
      </c>
      <c r="H403" s="17" t="s">
        <v>16</v>
      </c>
      <c r="I403" s="18" t="s">
        <v>17</v>
      </c>
      <c r="J403" s="19">
        <v>0</v>
      </c>
      <c r="K403" s="13"/>
      <c r="L403" s="20"/>
      <c r="M403" s="10"/>
      <c r="N403" s="15"/>
      <c r="O403" s="11"/>
      <c r="P403" s="16" t="s">
        <v>15</v>
      </c>
      <c r="Q403" s="17" t="s">
        <v>16</v>
      </c>
      <c r="R403" s="18" t="s">
        <v>17</v>
      </c>
      <c r="S403" s="19">
        <v>0</v>
      </c>
      <c r="T403" s="8"/>
      <c r="U403" s="9"/>
    </row>
    <row r="404" spans="1:21" x14ac:dyDescent="0.25">
      <c r="A404" s="21"/>
      <c r="B404" s="22"/>
      <c r="C404" s="23"/>
      <c r="D404" s="24"/>
      <c r="E404" s="25"/>
      <c r="F404" s="25"/>
      <c r="G404" s="26"/>
      <c r="H404" s="27"/>
      <c r="I404" s="28"/>
      <c r="J404" s="29"/>
      <c r="K404" s="30"/>
      <c r="L404" s="30"/>
      <c r="M404" s="24"/>
      <c r="N404" s="25"/>
      <c r="O404" s="25"/>
      <c r="P404" s="26"/>
      <c r="Q404" s="27"/>
      <c r="R404" s="28"/>
      <c r="S404" s="29"/>
      <c r="T404" s="31"/>
      <c r="U404" s="32"/>
    </row>
    <row r="405" spans="1:21" x14ac:dyDescent="0.25">
      <c r="A405" s="33"/>
      <c r="B405" s="33">
        <v>622</v>
      </c>
      <c r="C405" s="34"/>
      <c r="D405" s="35"/>
      <c r="E405" s="36"/>
      <c r="F405" s="37"/>
      <c r="G405" s="38"/>
      <c r="H405" s="38"/>
      <c r="I405" s="38"/>
      <c r="J405" s="38"/>
      <c r="K405" s="38">
        <f>((SUM(H407:H418)*H406)+(SUM(G407:G418)*G406)+(SUM(I407:I418)*I406))/1000</f>
        <v>0</v>
      </c>
      <c r="L405" s="38" t="e">
        <f>T405*100/M405</f>
        <v>#DIV/0!</v>
      </c>
      <c r="M405" s="35"/>
      <c r="N405" s="36"/>
      <c r="O405" s="37"/>
      <c r="P405" s="38"/>
      <c r="Q405" s="38"/>
      <c r="R405" s="38"/>
      <c r="S405" s="38"/>
      <c r="T405" s="39">
        <f>((SUM(Q407:Q418)*Q406)+(SUM(P407:P418)*P406)+(SUM(R407:R418)*R406))/1000</f>
        <v>0</v>
      </c>
      <c r="U405" s="39" t="e">
        <f>T405*100/M405</f>
        <v>#DIV/0!</v>
      </c>
    </row>
    <row r="406" spans="1:21" x14ac:dyDescent="0.25">
      <c r="A406" s="33"/>
      <c r="B406" s="40"/>
      <c r="C406" s="13"/>
      <c r="D406" s="40"/>
      <c r="E406" s="41" t="s">
        <v>19</v>
      </c>
      <c r="F406" s="42"/>
      <c r="G406" s="43"/>
      <c r="H406" s="43"/>
      <c r="I406" s="43"/>
      <c r="J406" s="43"/>
      <c r="K406" s="38"/>
      <c r="L406" s="38"/>
      <c r="M406" s="40"/>
      <c r="N406" s="41" t="s">
        <v>19</v>
      </c>
      <c r="O406" s="42"/>
      <c r="P406" s="43"/>
      <c r="Q406" s="43"/>
      <c r="R406" s="43"/>
      <c r="S406" s="38"/>
      <c r="T406" s="44"/>
      <c r="U406" s="45"/>
    </row>
    <row r="407" spans="1:21" x14ac:dyDescent="0.25">
      <c r="A407" s="33"/>
      <c r="B407" s="40"/>
      <c r="C407" s="13"/>
      <c r="D407" s="40"/>
      <c r="E407" s="46"/>
      <c r="F407" s="47" t="s">
        <v>30</v>
      </c>
      <c r="G407" s="38"/>
      <c r="H407" s="38"/>
      <c r="I407" s="38"/>
      <c r="J407" s="38"/>
      <c r="K407" s="38">
        <f>(G407*$G$7+H407*$H$7+I407*$I$7)/1000</f>
        <v>0</v>
      </c>
      <c r="L407" s="38"/>
      <c r="M407" s="40"/>
      <c r="N407" s="46"/>
      <c r="O407" s="47" t="s">
        <v>42</v>
      </c>
      <c r="P407" s="38"/>
      <c r="Q407" s="38"/>
      <c r="R407" s="38"/>
      <c r="S407" s="38"/>
      <c r="T407" s="44">
        <f t="shared" ref="T407:T418" si="42">(P407*$P$7+Q407*$Q$7+R407*$R$7)/1000</f>
        <v>0</v>
      </c>
      <c r="U407" s="45"/>
    </row>
    <row r="408" spans="1:21" x14ac:dyDescent="0.25">
      <c r="A408" s="33"/>
      <c r="B408" s="40"/>
      <c r="C408" s="13"/>
      <c r="D408" s="40"/>
      <c r="E408" s="46"/>
      <c r="F408" s="47" t="s">
        <v>31</v>
      </c>
      <c r="G408" s="38"/>
      <c r="H408" s="38"/>
      <c r="I408" s="38"/>
      <c r="J408" s="38"/>
      <c r="K408" s="38">
        <f t="shared" ref="K408:K418" si="43">(G408*$G$7+H408*$H$7+I408*$I$7)/1000</f>
        <v>0</v>
      </c>
      <c r="L408" s="38"/>
      <c r="M408" s="40"/>
      <c r="N408" s="48"/>
      <c r="O408" s="47" t="s">
        <v>26</v>
      </c>
      <c r="P408" s="38"/>
      <c r="Q408" s="38"/>
      <c r="R408" s="38"/>
      <c r="S408" s="38"/>
      <c r="T408" s="44">
        <f t="shared" si="42"/>
        <v>0</v>
      </c>
      <c r="U408" s="45"/>
    </row>
    <row r="409" spans="1:21" x14ac:dyDescent="0.25">
      <c r="A409" s="33"/>
      <c r="B409" s="40"/>
      <c r="C409" s="13"/>
      <c r="D409" s="40"/>
      <c r="E409" s="46"/>
      <c r="F409" s="47" t="s">
        <v>36</v>
      </c>
      <c r="G409" s="38"/>
      <c r="H409" s="38"/>
      <c r="I409" s="38"/>
      <c r="J409" s="38"/>
      <c r="K409" s="38">
        <f t="shared" si="43"/>
        <v>0</v>
      </c>
      <c r="L409" s="38"/>
      <c r="M409" s="40"/>
      <c r="N409" s="46"/>
      <c r="O409" s="47" t="s">
        <v>20</v>
      </c>
      <c r="P409" s="38"/>
      <c r="Q409" s="38"/>
      <c r="R409" s="38"/>
      <c r="S409" s="38"/>
      <c r="T409" s="44">
        <f t="shared" si="42"/>
        <v>0</v>
      </c>
      <c r="U409" s="45"/>
    </row>
    <row r="410" spans="1:21" x14ac:dyDescent="0.25">
      <c r="A410" s="33"/>
      <c r="B410" s="40"/>
      <c r="C410" s="13"/>
      <c r="D410" s="40"/>
      <c r="E410" s="46"/>
      <c r="F410" s="47" t="s">
        <v>32</v>
      </c>
      <c r="G410" s="38"/>
      <c r="H410" s="38"/>
      <c r="I410" s="38"/>
      <c r="J410" s="38"/>
      <c r="K410" s="38">
        <f t="shared" si="43"/>
        <v>0</v>
      </c>
      <c r="L410" s="38"/>
      <c r="M410" s="40"/>
      <c r="N410" s="48"/>
      <c r="O410" s="47" t="s">
        <v>21</v>
      </c>
      <c r="P410" s="38"/>
      <c r="Q410" s="38"/>
      <c r="R410" s="38"/>
      <c r="S410" s="38"/>
      <c r="T410" s="44">
        <f t="shared" si="42"/>
        <v>0</v>
      </c>
      <c r="U410" s="45"/>
    </row>
    <row r="411" spans="1:21" x14ac:dyDescent="0.25">
      <c r="A411" s="33"/>
      <c r="B411" s="40"/>
      <c r="C411" s="13"/>
      <c r="D411" s="40"/>
      <c r="E411" s="46"/>
      <c r="F411" s="47" t="s">
        <v>38</v>
      </c>
      <c r="G411" s="38"/>
      <c r="H411" s="38"/>
      <c r="I411" s="38"/>
      <c r="J411" s="38"/>
      <c r="K411" s="38">
        <f t="shared" si="43"/>
        <v>0</v>
      </c>
      <c r="L411" s="38"/>
      <c r="M411" s="40"/>
      <c r="N411" s="46"/>
      <c r="O411" s="47" t="s">
        <v>35</v>
      </c>
      <c r="P411" s="38"/>
      <c r="Q411" s="38"/>
      <c r="R411" s="38"/>
      <c r="S411" s="38"/>
      <c r="T411" s="44">
        <f t="shared" si="42"/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33</v>
      </c>
      <c r="G412" s="38"/>
      <c r="H412" s="38"/>
      <c r="I412" s="38"/>
      <c r="J412" s="38"/>
      <c r="K412" s="38">
        <f t="shared" si="43"/>
        <v>0</v>
      </c>
      <c r="L412" s="38"/>
      <c r="M412" s="40"/>
      <c r="N412" s="46"/>
      <c r="O412" s="47" t="s">
        <v>23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40</v>
      </c>
      <c r="G413" s="38"/>
      <c r="H413" s="38"/>
      <c r="I413" s="38"/>
      <c r="J413" s="38"/>
      <c r="K413" s="38">
        <f t="shared" si="43"/>
        <v>0</v>
      </c>
      <c r="L413" s="38"/>
      <c r="M413" s="40"/>
      <c r="N413" s="46"/>
      <c r="O413" s="47" t="s">
        <v>37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24</v>
      </c>
      <c r="G414" s="38"/>
      <c r="H414" s="38"/>
      <c r="I414" s="38"/>
      <c r="J414" s="38"/>
      <c r="K414" s="38">
        <f t="shared" si="43"/>
        <v>0</v>
      </c>
      <c r="L414" s="38"/>
      <c r="M414" s="40"/>
      <c r="N414" s="46"/>
      <c r="O414" s="47" t="s">
        <v>25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22</v>
      </c>
      <c r="G415" s="38"/>
      <c r="H415" s="38"/>
      <c r="I415" s="38"/>
      <c r="J415" s="38"/>
      <c r="K415" s="38">
        <f t="shared" si="43"/>
        <v>0</v>
      </c>
      <c r="L415" s="38"/>
      <c r="M415" s="40"/>
      <c r="N415" s="48"/>
      <c r="O415" s="47" t="s">
        <v>39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22</v>
      </c>
      <c r="G416" s="38"/>
      <c r="H416" s="38"/>
      <c r="I416" s="38"/>
      <c r="J416" s="38"/>
      <c r="K416" s="38">
        <f t="shared" si="43"/>
        <v>0</v>
      </c>
      <c r="L416" s="38"/>
      <c r="M416" s="40"/>
      <c r="N416" s="48"/>
      <c r="O416" s="47" t="s">
        <v>27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22</v>
      </c>
      <c r="G417" s="38"/>
      <c r="H417" s="38"/>
      <c r="I417" s="38"/>
      <c r="J417" s="38"/>
      <c r="K417" s="38">
        <f t="shared" si="43"/>
        <v>0</v>
      </c>
      <c r="L417" s="38"/>
      <c r="M417" s="40"/>
      <c r="N417" s="48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22</v>
      </c>
      <c r="G418" s="38"/>
      <c r="H418" s="38"/>
      <c r="I418" s="38"/>
      <c r="J418" s="38"/>
      <c r="K418" s="38">
        <f t="shared" si="43"/>
        <v>0</v>
      </c>
      <c r="L418" s="38"/>
      <c r="M418" s="40"/>
      <c r="N418" s="49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E419" t="s">
        <v>0</v>
      </c>
      <c r="F419" s="1"/>
    </row>
    <row r="420" spans="1:21" x14ac:dyDescent="0.25">
      <c r="A420" s="2" t="s">
        <v>1</v>
      </c>
      <c r="B420" s="3" t="s">
        <v>2</v>
      </c>
      <c r="C420" s="3" t="s">
        <v>3</v>
      </c>
      <c r="D420" s="4" t="s">
        <v>4</v>
      </c>
      <c r="E420" s="4"/>
      <c r="F420" s="5"/>
      <c r="G420" s="5"/>
      <c r="H420" s="5"/>
      <c r="I420" s="5"/>
      <c r="J420" s="5"/>
      <c r="K420" s="6" t="s">
        <v>5</v>
      </c>
      <c r="L420" s="7"/>
      <c r="M420" s="4" t="s">
        <v>6</v>
      </c>
      <c r="N420" s="4"/>
      <c r="O420" s="5"/>
      <c r="P420" s="5"/>
      <c r="Q420" s="5"/>
      <c r="R420" s="5"/>
      <c r="S420" s="5"/>
      <c r="T420" s="8" t="s">
        <v>7</v>
      </c>
      <c r="U420" s="9" t="s">
        <v>8</v>
      </c>
    </row>
    <row r="421" spans="1:21" ht="25.5" x14ac:dyDescent="0.25">
      <c r="A421" s="2"/>
      <c r="B421" s="3"/>
      <c r="C421" s="3"/>
      <c r="D421" s="10" t="s">
        <v>9</v>
      </c>
      <c r="E421" s="11" t="s">
        <v>10</v>
      </c>
      <c r="F421" s="11" t="s">
        <v>11</v>
      </c>
      <c r="G421" s="12" t="s">
        <v>12</v>
      </c>
      <c r="H421" s="13"/>
      <c r="I421" s="13"/>
      <c r="J421" s="13"/>
      <c r="K421" s="13"/>
      <c r="L421" s="14" t="s">
        <v>13</v>
      </c>
      <c r="M421" s="10" t="s">
        <v>9</v>
      </c>
      <c r="N421" s="15" t="s">
        <v>14</v>
      </c>
      <c r="O421" s="11" t="s">
        <v>11</v>
      </c>
      <c r="P421" s="12" t="s">
        <v>12</v>
      </c>
      <c r="Q421" s="13"/>
      <c r="R421" s="13"/>
      <c r="S421" s="13"/>
      <c r="T421" s="8"/>
      <c r="U421" s="9"/>
    </row>
    <row r="422" spans="1:21" x14ac:dyDescent="0.25">
      <c r="A422" s="2"/>
      <c r="B422" s="3"/>
      <c r="C422" s="3"/>
      <c r="D422" s="10"/>
      <c r="E422" s="11"/>
      <c r="F422" s="11"/>
      <c r="G422" s="16" t="s">
        <v>15</v>
      </c>
      <c r="H422" s="17" t="s">
        <v>16</v>
      </c>
      <c r="I422" s="18" t="s">
        <v>17</v>
      </c>
      <c r="J422" s="19">
        <v>0</v>
      </c>
      <c r="K422" s="13"/>
      <c r="L422" s="20"/>
      <c r="M422" s="10"/>
      <c r="N422" s="15"/>
      <c r="O422" s="11"/>
      <c r="P422" s="16" t="s">
        <v>15</v>
      </c>
      <c r="Q422" s="17" t="s">
        <v>16</v>
      </c>
      <c r="R422" s="18" t="s">
        <v>17</v>
      </c>
      <c r="S422" s="19">
        <v>0</v>
      </c>
      <c r="T422" s="8"/>
      <c r="U422" s="9"/>
    </row>
    <row r="423" spans="1:21" x14ac:dyDescent="0.25">
      <c r="A423" s="21"/>
      <c r="B423" s="22"/>
      <c r="C423" s="23"/>
      <c r="D423" s="24"/>
      <c r="E423" s="25"/>
      <c r="F423" s="25"/>
      <c r="G423" s="26"/>
      <c r="H423" s="27"/>
      <c r="I423" s="28"/>
      <c r="J423" s="29"/>
      <c r="K423" s="30"/>
      <c r="L423" s="30"/>
      <c r="M423" s="24"/>
      <c r="N423" s="25"/>
      <c r="O423" s="25"/>
      <c r="P423" s="26"/>
      <c r="Q423" s="27"/>
      <c r="R423" s="28"/>
      <c r="S423" s="29"/>
      <c r="T423" s="31"/>
      <c r="U423" s="32"/>
    </row>
    <row r="424" spans="1:21" x14ac:dyDescent="0.25">
      <c r="A424" s="33"/>
      <c r="B424" s="33">
        <v>623</v>
      </c>
      <c r="C424" s="34"/>
      <c r="D424" s="35"/>
      <c r="E424" s="36"/>
      <c r="F424" s="37"/>
      <c r="G424" s="38"/>
      <c r="H424" s="38"/>
      <c r="I424" s="38"/>
      <c r="J424" s="38"/>
      <c r="K424" s="38">
        <f>((SUM(H426:H437)*H425)+(SUM(G426:G437)*G425)+(SUM(I426:I437)*I425))/1000</f>
        <v>0</v>
      </c>
      <c r="L424" s="38" t="e">
        <f>T424*100/M424</f>
        <v>#DIV/0!</v>
      </c>
      <c r="M424" s="35"/>
      <c r="N424" s="36"/>
      <c r="O424" s="37"/>
      <c r="P424" s="38"/>
      <c r="Q424" s="38"/>
      <c r="R424" s="38"/>
      <c r="S424" s="38"/>
      <c r="T424" s="39">
        <f>((SUM(Q426:Q437)*Q425)+(SUM(P426:P437)*P425)+(SUM(R426:R437)*R425))/1000</f>
        <v>0</v>
      </c>
      <c r="U424" s="39" t="e">
        <f>T424*100/M424</f>
        <v>#DIV/0!</v>
      </c>
    </row>
    <row r="425" spans="1:21" x14ac:dyDescent="0.25">
      <c r="A425" s="33"/>
      <c r="B425" s="40"/>
      <c r="C425" s="13"/>
      <c r="D425" s="40"/>
      <c r="E425" s="41" t="s">
        <v>19</v>
      </c>
      <c r="F425" s="42"/>
      <c r="G425" s="43"/>
      <c r="H425" s="43"/>
      <c r="I425" s="43"/>
      <c r="J425" s="43"/>
      <c r="K425" s="38"/>
      <c r="L425" s="38"/>
      <c r="M425" s="40"/>
      <c r="N425" s="41" t="s">
        <v>19</v>
      </c>
      <c r="O425" s="42"/>
      <c r="P425" s="43"/>
      <c r="Q425" s="43"/>
      <c r="R425" s="43"/>
      <c r="S425" s="38"/>
      <c r="T425" s="44"/>
      <c r="U425" s="45"/>
    </row>
    <row r="426" spans="1:21" x14ac:dyDescent="0.25">
      <c r="A426" s="33"/>
      <c r="B426" s="40"/>
      <c r="C426" s="13"/>
      <c r="D426" s="40"/>
      <c r="E426" s="46"/>
      <c r="F426" s="47" t="s">
        <v>30</v>
      </c>
      <c r="G426" s="38"/>
      <c r="H426" s="38"/>
      <c r="I426" s="38"/>
      <c r="J426" s="38"/>
      <c r="K426" s="38">
        <f>(G426*$G$7+H426*$H$7+I426*$I$7)/1000</f>
        <v>0</v>
      </c>
      <c r="L426" s="38"/>
      <c r="M426" s="40"/>
      <c r="N426" s="46"/>
      <c r="O426" s="47" t="s">
        <v>42</v>
      </c>
      <c r="P426" s="38"/>
      <c r="Q426" s="38"/>
      <c r="R426" s="38"/>
      <c r="S426" s="38"/>
      <c r="T426" s="44">
        <f t="shared" ref="T426:T437" si="44">(P426*$P$7+Q426*$Q$7+R426*$R$7)/1000</f>
        <v>0</v>
      </c>
      <c r="U426" s="45"/>
    </row>
    <row r="427" spans="1:21" x14ac:dyDescent="0.25">
      <c r="A427" s="33"/>
      <c r="B427" s="40"/>
      <c r="C427" s="13"/>
      <c r="D427" s="40"/>
      <c r="E427" s="46"/>
      <c r="F427" s="47" t="s">
        <v>31</v>
      </c>
      <c r="G427" s="38"/>
      <c r="H427" s="38"/>
      <c r="I427" s="38"/>
      <c r="J427" s="38"/>
      <c r="K427" s="38">
        <f t="shared" ref="K427:K437" si="45">(G427*$G$7+H427*$H$7+I427*$I$7)/1000</f>
        <v>0</v>
      </c>
      <c r="L427" s="38"/>
      <c r="M427" s="40"/>
      <c r="N427" s="48"/>
      <c r="O427" s="47" t="s">
        <v>26</v>
      </c>
      <c r="P427" s="38"/>
      <c r="Q427" s="38"/>
      <c r="R427" s="38"/>
      <c r="S427" s="38"/>
      <c r="T427" s="44">
        <f t="shared" si="44"/>
        <v>0</v>
      </c>
      <c r="U427" s="45"/>
    </row>
    <row r="428" spans="1:21" x14ac:dyDescent="0.25">
      <c r="A428" s="33"/>
      <c r="B428" s="40"/>
      <c r="C428" s="13"/>
      <c r="D428" s="40"/>
      <c r="E428" s="46"/>
      <c r="F428" s="47" t="s">
        <v>36</v>
      </c>
      <c r="G428" s="38"/>
      <c r="H428" s="38"/>
      <c r="I428" s="38"/>
      <c r="J428" s="38"/>
      <c r="K428" s="38">
        <f t="shared" si="45"/>
        <v>0</v>
      </c>
      <c r="L428" s="38"/>
      <c r="M428" s="40"/>
      <c r="N428" s="46"/>
      <c r="O428" s="47" t="s">
        <v>20</v>
      </c>
      <c r="P428" s="38"/>
      <c r="Q428" s="38"/>
      <c r="R428" s="38"/>
      <c r="S428" s="38"/>
      <c r="T428" s="44">
        <f t="shared" si="44"/>
        <v>0</v>
      </c>
      <c r="U428" s="45"/>
    </row>
    <row r="429" spans="1:21" x14ac:dyDescent="0.25">
      <c r="A429" s="33"/>
      <c r="B429" s="40"/>
      <c r="C429" s="13"/>
      <c r="D429" s="40"/>
      <c r="E429" s="46"/>
      <c r="F429" s="47" t="s">
        <v>32</v>
      </c>
      <c r="G429" s="38"/>
      <c r="H429" s="38"/>
      <c r="I429" s="38"/>
      <c r="J429" s="38"/>
      <c r="K429" s="38">
        <f t="shared" si="45"/>
        <v>0</v>
      </c>
      <c r="L429" s="38"/>
      <c r="M429" s="40"/>
      <c r="N429" s="48"/>
      <c r="O429" s="47" t="s">
        <v>21</v>
      </c>
      <c r="P429" s="38"/>
      <c r="Q429" s="38"/>
      <c r="R429" s="38"/>
      <c r="S429" s="38"/>
      <c r="T429" s="44">
        <f t="shared" si="44"/>
        <v>0</v>
      </c>
      <c r="U429" s="45"/>
    </row>
    <row r="430" spans="1:21" x14ac:dyDescent="0.25">
      <c r="A430" s="33"/>
      <c r="B430" s="40"/>
      <c r="C430" s="13"/>
      <c r="D430" s="40"/>
      <c r="E430" s="46"/>
      <c r="F430" s="47" t="s">
        <v>38</v>
      </c>
      <c r="G430" s="38"/>
      <c r="H430" s="38"/>
      <c r="I430" s="38"/>
      <c r="J430" s="38"/>
      <c r="K430" s="38">
        <f t="shared" si="45"/>
        <v>0</v>
      </c>
      <c r="L430" s="38"/>
      <c r="M430" s="40"/>
      <c r="N430" s="46"/>
      <c r="O430" s="47" t="s">
        <v>35</v>
      </c>
      <c r="P430" s="38"/>
      <c r="Q430" s="38"/>
      <c r="R430" s="38"/>
      <c r="S430" s="38"/>
      <c r="T430" s="44">
        <f t="shared" si="44"/>
        <v>0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33</v>
      </c>
      <c r="G431" s="38"/>
      <c r="H431" s="38"/>
      <c r="I431" s="38"/>
      <c r="J431" s="38"/>
      <c r="K431" s="38">
        <f t="shared" si="45"/>
        <v>0</v>
      </c>
      <c r="L431" s="38"/>
      <c r="M431" s="40"/>
      <c r="N431" s="46"/>
      <c r="O431" s="47" t="s">
        <v>23</v>
      </c>
      <c r="P431" s="38"/>
      <c r="Q431" s="38"/>
      <c r="R431" s="38"/>
      <c r="S431" s="38"/>
      <c r="T431" s="44">
        <f t="shared" si="44"/>
        <v>0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40</v>
      </c>
      <c r="G432" s="38"/>
      <c r="H432" s="38"/>
      <c r="I432" s="38"/>
      <c r="J432" s="38"/>
      <c r="K432" s="38">
        <f t="shared" si="45"/>
        <v>0</v>
      </c>
      <c r="L432" s="38"/>
      <c r="M432" s="40"/>
      <c r="N432" s="46"/>
      <c r="O432" s="47" t="s">
        <v>37</v>
      </c>
      <c r="P432" s="38"/>
      <c r="Q432" s="38"/>
      <c r="R432" s="38"/>
      <c r="S432" s="38"/>
      <c r="T432" s="44">
        <f t="shared" si="44"/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24</v>
      </c>
      <c r="G433" s="38"/>
      <c r="H433" s="38"/>
      <c r="I433" s="38"/>
      <c r="J433" s="38"/>
      <c r="K433" s="38">
        <f t="shared" si="45"/>
        <v>0</v>
      </c>
      <c r="L433" s="38"/>
      <c r="M433" s="40"/>
      <c r="N433" s="46"/>
      <c r="O433" s="47" t="s">
        <v>25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8"/>
      <c r="O434" s="47" t="s">
        <v>39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8"/>
      <c r="O435" s="47" t="s">
        <v>27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8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9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</sheetData>
  <mergeCells count="483">
    <mergeCell ref="A424:A437"/>
    <mergeCell ref="B424:B437"/>
    <mergeCell ref="C424:C437"/>
    <mergeCell ref="D424:D437"/>
    <mergeCell ref="M424:M437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4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ED6FE-0ADE-4E2C-B605-4487AC4D5BCC}">
  <sheetPr>
    <pageSetUpPr fitToPage="1"/>
  </sheetPr>
  <dimension ref="A1:U76"/>
  <sheetViews>
    <sheetView topLeftCell="A10" workbookViewId="0">
      <selection activeCell="S391" sqref="S391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45692</v>
      </c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ht="15" customHeight="1" x14ac:dyDescent="0.25">
      <c r="A6" s="33"/>
      <c r="B6" s="73" t="s">
        <v>122</v>
      </c>
      <c r="C6" s="34"/>
      <c r="D6" s="35"/>
      <c r="E6" s="36"/>
      <c r="F6" s="37"/>
      <c r="G6" s="38"/>
      <c r="H6" s="38"/>
      <c r="I6" s="38"/>
      <c r="J6" s="38"/>
      <c r="K6" s="38">
        <f>((SUM(H8:H19)*H7)+(SUM(G8:G19)*G7)+(SUM(I8:I19)*I7))/1000</f>
        <v>0</v>
      </c>
      <c r="L6" s="38" t="e">
        <f>T6*100/M6</f>
        <v>#DIV/0!</v>
      </c>
      <c r="M6" s="35"/>
      <c r="N6" s="36"/>
      <c r="O6" s="37"/>
      <c r="P6" s="38"/>
      <c r="Q6" s="38"/>
      <c r="R6" s="38"/>
      <c r="S6" s="38"/>
      <c r="T6" s="39">
        <f>((SUM(Q8:Q19)*Q7)+(SUM(P8:P19)*P7)+(SUM(R8:R19)*R7))/1000</f>
        <v>47.725000000000001</v>
      </c>
      <c r="U6" s="39" t="e">
        <f>T6*100/M6</f>
        <v>#DIV/0!</v>
      </c>
    </row>
    <row r="7" spans="1:21" x14ac:dyDescent="0.25">
      <c r="A7" s="33"/>
      <c r="B7" s="74"/>
      <c r="C7" s="13"/>
      <c r="D7" s="40"/>
      <c r="E7" s="41" t="s">
        <v>19</v>
      </c>
      <c r="F7" s="42"/>
      <c r="G7" s="43"/>
      <c r="H7" s="43"/>
      <c r="I7" s="43"/>
      <c r="J7" s="43"/>
      <c r="K7" s="38"/>
      <c r="L7" s="38"/>
      <c r="M7" s="40"/>
      <c r="N7" s="41" t="s">
        <v>19</v>
      </c>
      <c r="O7" s="42"/>
      <c r="P7" s="43"/>
      <c r="Q7" s="43">
        <v>230</v>
      </c>
      <c r="R7" s="43">
        <v>217</v>
      </c>
      <c r="S7" s="75">
        <v>232</v>
      </c>
      <c r="T7" s="44"/>
      <c r="U7" s="45"/>
    </row>
    <row r="8" spans="1:21" x14ac:dyDescent="0.25">
      <c r="A8" s="33"/>
      <c r="B8" s="74"/>
      <c r="C8" s="13"/>
      <c r="D8" s="40"/>
      <c r="E8" s="46"/>
      <c r="F8" s="47" t="s">
        <v>30</v>
      </c>
      <c r="G8" s="38">
        <v>17</v>
      </c>
      <c r="H8" s="38">
        <v>65</v>
      </c>
      <c r="I8" s="38">
        <v>14</v>
      </c>
      <c r="J8" s="38">
        <v>30</v>
      </c>
      <c r="K8" s="38">
        <f>(G8*$G$7+H8*$H$7+I8*$I$7)/1000</f>
        <v>0</v>
      </c>
      <c r="L8" s="38"/>
      <c r="M8" s="40"/>
      <c r="N8" s="46"/>
      <c r="O8" s="47" t="s">
        <v>42</v>
      </c>
      <c r="P8" s="38"/>
      <c r="Q8" s="38"/>
      <c r="R8" s="38"/>
      <c r="S8" s="38"/>
      <c r="T8" s="44">
        <f>(P8*$P$7+Q8*$Q$7+R8*$R$7)/1000</f>
        <v>0</v>
      </c>
      <c r="U8" s="45"/>
    </row>
    <row r="9" spans="1:21" x14ac:dyDescent="0.25">
      <c r="A9" s="33"/>
      <c r="B9" s="74"/>
      <c r="C9" s="13"/>
      <c r="D9" s="40"/>
      <c r="E9" s="46"/>
      <c r="F9" s="47" t="s">
        <v>31</v>
      </c>
      <c r="G9" s="38"/>
      <c r="H9" s="38"/>
      <c r="I9" s="38"/>
      <c r="J9" s="38"/>
      <c r="K9" s="38">
        <f t="shared" ref="K9:K19" si="0">(G9*$G$7+H9*$H$7+I9*$I$7)/1000</f>
        <v>0</v>
      </c>
      <c r="L9" s="38"/>
      <c r="M9" s="40"/>
      <c r="N9" s="48"/>
      <c r="O9" s="47" t="s">
        <v>26</v>
      </c>
      <c r="P9" s="38">
        <v>0</v>
      </c>
      <c r="Q9" s="38">
        <v>9</v>
      </c>
      <c r="R9" s="38">
        <v>12</v>
      </c>
      <c r="S9" s="38">
        <v>6</v>
      </c>
      <c r="T9" s="44">
        <f t="shared" ref="T9:T19" si="1">(P9*$P$7+Q9*$Q$7+R9*$R$7)/1000</f>
        <v>4.6740000000000004</v>
      </c>
      <c r="U9" s="45"/>
    </row>
    <row r="10" spans="1:21" x14ac:dyDescent="0.25">
      <c r="A10" s="33"/>
      <c r="B10" s="74"/>
      <c r="C10" s="13"/>
      <c r="D10" s="40"/>
      <c r="E10" s="46"/>
      <c r="F10" s="47" t="s">
        <v>36</v>
      </c>
      <c r="G10" s="38"/>
      <c r="H10" s="38"/>
      <c r="I10" s="38"/>
      <c r="J10" s="38"/>
      <c r="K10" s="38">
        <f t="shared" si="0"/>
        <v>0</v>
      </c>
      <c r="L10" s="38"/>
      <c r="M10" s="40"/>
      <c r="N10" s="46"/>
      <c r="O10" s="47" t="s">
        <v>20</v>
      </c>
      <c r="P10" s="38">
        <v>30</v>
      </c>
      <c r="Q10" s="38">
        <v>40</v>
      </c>
      <c r="R10" s="38">
        <v>27</v>
      </c>
      <c r="S10" s="38">
        <v>10</v>
      </c>
      <c r="T10" s="44">
        <f t="shared" si="1"/>
        <v>15.058999999999999</v>
      </c>
      <c r="U10" s="45"/>
    </row>
    <row r="11" spans="1:21" x14ac:dyDescent="0.25">
      <c r="A11" s="33"/>
      <c r="B11" s="74"/>
      <c r="C11" s="13"/>
      <c r="D11" s="40"/>
      <c r="E11" s="46"/>
      <c r="F11" s="47" t="s">
        <v>32</v>
      </c>
      <c r="G11" s="38"/>
      <c r="H11" s="38"/>
      <c r="I11" s="38"/>
      <c r="J11" s="38"/>
      <c r="K11" s="38">
        <f t="shared" si="0"/>
        <v>0</v>
      </c>
      <c r="L11" s="38"/>
      <c r="M11" s="40"/>
      <c r="N11" s="48"/>
      <c r="O11" s="47" t="s">
        <v>21</v>
      </c>
      <c r="P11" s="38">
        <v>18</v>
      </c>
      <c r="Q11" s="38">
        <v>33</v>
      </c>
      <c r="R11" s="38">
        <v>25</v>
      </c>
      <c r="S11" s="38">
        <v>7</v>
      </c>
      <c r="T11" s="44">
        <f t="shared" si="1"/>
        <v>13.015000000000001</v>
      </c>
      <c r="U11" s="45"/>
    </row>
    <row r="12" spans="1:21" x14ac:dyDescent="0.25">
      <c r="A12" s="33"/>
      <c r="B12" s="74"/>
      <c r="C12" s="13"/>
      <c r="D12" s="40"/>
      <c r="E12" s="46"/>
      <c r="F12" s="47" t="s">
        <v>38</v>
      </c>
      <c r="G12" s="38"/>
      <c r="H12" s="38"/>
      <c r="I12" s="38"/>
      <c r="J12" s="38"/>
      <c r="K12" s="38">
        <f t="shared" si="0"/>
        <v>0</v>
      </c>
      <c r="L12" s="38"/>
      <c r="M12" s="40"/>
      <c r="N12" s="46"/>
      <c r="O12" s="47" t="s">
        <v>35</v>
      </c>
      <c r="P12" s="38">
        <v>0</v>
      </c>
      <c r="Q12" s="38">
        <v>0</v>
      </c>
      <c r="R12" s="38">
        <v>0</v>
      </c>
      <c r="S12" s="38">
        <v>0</v>
      </c>
      <c r="T12" s="44">
        <f t="shared" si="1"/>
        <v>0</v>
      </c>
      <c r="U12" s="45"/>
    </row>
    <row r="13" spans="1:21" x14ac:dyDescent="0.25">
      <c r="A13" s="33"/>
      <c r="B13" s="74"/>
      <c r="C13" s="13"/>
      <c r="D13" s="40"/>
      <c r="E13" s="46"/>
      <c r="F13" s="47" t="s">
        <v>33</v>
      </c>
      <c r="G13" s="38">
        <v>63</v>
      </c>
      <c r="H13" s="38">
        <v>48</v>
      </c>
      <c r="I13" s="38">
        <v>45</v>
      </c>
      <c r="J13" s="38">
        <v>6</v>
      </c>
      <c r="K13" s="38">
        <f t="shared" si="0"/>
        <v>0</v>
      </c>
      <c r="L13" s="38"/>
      <c r="M13" s="40"/>
      <c r="N13" s="46"/>
      <c r="O13" s="47" t="s">
        <v>23</v>
      </c>
      <c r="P13" s="38">
        <v>32</v>
      </c>
      <c r="Q13" s="38">
        <v>17</v>
      </c>
      <c r="R13" s="38">
        <v>51</v>
      </c>
      <c r="S13" s="38">
        <v>0</v>
      </c>
      <c r="T13" s="44">
        <f>(P13*$P$7+Q13*$Q$7+R13*$R$7)/1000</f>
        <v>14.977</v>
      </c>
      <c r="U13" s="45"/>
    </row>
    <row r="14" spans="1:21" x14ac:dyDescent="0.25">
      <c r="A14" s="33"/>
      <c r="B14" s="74"/>
      <c r="C14" s="13"/>
      <c r="D14" s="40"/>
      <c r="E14" s="46"/>
      <c r="F14" s="47" t="s">
        <v>40</v>
      </c>
      <c r="G14" s="38">
        <v>12</v>
      </c>
      <c r="H14" s="38">
        <v>22</v>
      </c>
      <c r="I14" s="38">
        <v>44</v>
      </c>
      <c r="J14" s="38">
        <v>32</v>
      </c>
      <c r="K14" s="38">
        <f t="shared" si="0"/>
        <v>0</v>
      </c>
      <c r="L14" s="38"/>
      <c r="M14" s="40"/>
      <c r="N14" s="46"/>
      <c r="O14" s="47" t="s">
        <v>37</v>
      </c>
      <c r="P14" s="38"/>
      <c r="Q14" s="38"/>
      <c r="R14" s="38"/>
      <c r="S14" s="38"/>
      <c r="T14" s="44">
        <f t="shared" si="1"/>
        <v>0</v>
      </c>
      <c r="U14" s="45"/>
    </row>
    <row r="15" spans="1:21" x14ac:dyDescent="0.25">
      <c r="A15" s="33"/>
      <c r="B15" s="74"/>
      <c r="C15" s="13"/>
      <c r="D15" s="40"/>
      <c r="E15" s="46"/>
      <c r="F15" s="47" t="s">
        <v>24</v>
      </c>
      <c r="G15" s="38"/>
      <c r="H15" s="38"/>
      <c r="I15" s="38"/>
      <c r="J15" s="38"/>
      <c r="K15" s="38">
        <f t="shared" si="0"/>
        <v>0</v>
      </c>
      <c r="L15" s="38"/>
      <c r="M15" s="40"/>
      <c r="N15" s="46"/>
      <c r="O15" s="47" t="s">
        <v>25</v>
      </c>
      <c r="P15" s="38">
        <v>0</v>
      </c>
      <c r="Q15" s="38">
        <v>0</v>
      </c>
      <c r="R15" s="38">
        <v>0</v>
      </c>
      <c r="S15" s="38">
        <v>0</v>
      </c>
      <c r="T15" s="44">
        <f t="shared" si="1"/>
        <v>0</v>
      </c>
      <c r="U15" s="45"/>
    </row>
    <row r="16" spans="1:21" x14ac:dyDescent="0.25">
      <c r="A16" s="33"/>
      <c r="B16" s="74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 t="s">
        <v>22</v>
      </c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74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74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76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  <c r="G20" s="1">
        <v>45692</v>
      </c>
    </row>
    <row r="21" spans="1:21" ht="15" customHeight="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customHeight="1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ht="15" customHeight="1" x14ac:dyDescent="0.25">
      <c r="A25" s="33"/>
      <c r="B25" s="73" t="s">
        <v>123</v>
      </c>
      <c r="C25" s="34"/>
      <c r="D25" s="35">
        <v>400</v>
      </c>
      <c r="E25" s="36"/>
      <c r="F25" s="37"/>
      <c r="G25" s="38"/>
      <c r="H25" s="38"/>
      <c r="I25" s="38"/>
      <c r="J25" s="38"/>
      <c r="K25" s="38">
        <f>((SUM(H27:H38)*H26)+(SUM(G27:G38)*G26)+(SUM(I27:I38)*I26))/1000</f>
        <v>82.92</v>
      </c>
      <c r="L25" s="38">
        <f>T25*100/M25</f>
        <v>0</v>
      </c>
      <c r="M25" s="35">
        <v>400</v>
      </c>
      <c r="N25" s="36"/>
      <c r="O25" s="37"/>
      <c r="P25" s="38"/>
      <c r="Q25" s="38"/>
      <c r="R25" s="38"/>
      <c r="S25" s="38"/>
      <c r="T25" s="39">
        <f>((SUM(Q27:Q38)*Q26)+(SUM(P27:P38)*P26)+(SUM(R27:R38)*R26))/1000</f>
        <v>0</v>
      </c>
      <c r="U25" s="39">
        <f>T25*100/M25</f>
        <v>0</v>
      </c>
    </row>
    <row r="26" spans="1:21" x14ac:dyDescent="0.25">
      <c r="A26" s="33"/>
      <c r="B26" s="74"/>
      <c r="C26" s="13"/>
      <c r="D26" s="40"/>
      <c r="E26" s="41" t="s">
        <v>19</v>
      </c>
      <c r="F26" s="42"/>
      <c r="G26" s="43">
        <v>213</v>
      </c>
      <c r="H26" s="43">
        <v>212</v>
      </c>
      <c r="I26" s="43">
        <v>216</v>
      </c>
      <c r="J26" s="43"/>
      <c r="K26" s="38"/>
      <c r="L26" s="38"/>
      <c r="M26" s="40"/>
      <c r="N26" s="41" t="s">
        <v>19</v>
      </c>
      <c r="O26" s="42"/>
      <c r="P26" s="43"/>
      <c r="Q26" s="43"/>
      <c r="R26" s="43"/>
      <c r="S26" s="38"/>
      <c r="T26" s="44"/>
      <c r="U26" s="45"/>
    </row>
    <row r="27" spans="1:21" x14ac:dyDescent="0.25">
      <c r="A27" s="33"/>
      <c r="B27" s="74"/>
      <c r="C27" s="13"/>
      <c r="D27" s="40"/>
      <c r="E27" s="46"/>
      <c r="F27" s="47" t="s">
        <v>30</v>
      </c>
      <c r="G27" s="38">
        <v>116</v>
      </c>
      <c r="H27" s="38">
        <v>135</v>
      </c>
      <c r="I27" s="38">
        <v>137</v>
      </c>
      <c r="J27" s="38">
        <v>20</v>
      </c>
      <c r="K27" s="38">
        <f>(G27*$G$7+H27*$H$7+I27*$I$7)/1000</f>
        <v>0</v>
      </c>
      <c r="L27" s="38"/>
      <c r="M27" s="40"/>
      <c r="N27" s="46"/>
      <c r="O27" s="47" t="s">
        <v>38</v>
      </c>
      <c r="P27" s="38"/>
      <c r="Q27" s="38"/>
      <c r="R27" s="38"/>
      <c r="S27" s="38"/>
      <c r="T27" s="44">
        <f t="shared" ref="T27:T38" si="2">(P27*$P$7+Q27*$Q$7+R27*$R$7)/1000</f>
        <v>0</v>
      </c>
      <c r="U27" s="45"/>
    </row>
    <row r="28" spans="1:21" x14ac:dyDescent="0.25">
      <c r="A28" s="33"/>
      <c r="B28" s="74"/>
      <c r="C28" s="13"/>
      <c r="D28" s="40"/>
      <c r="E28" s="46"/>
      <c r="F28" s="47" t="s">
        <v>31</v>
      </c>
      <c r="G28" s="38"/>
      <c r="H28" s="38"/>
      <c r="I28" s="38"/>
      <c r="J28" s="38"/>
      <c r="K28" s="38">
        <f t="shared" ref="K28:K38" si="3">(G28*$G$7+H28*$H$7+I28*$I$7)/1000</f>
        <v>0</v>
      </c>
      <c r="L28" s="38"/>
      <c r="M28" s="40"/>
      <c r="N28" s="48"/>
      <c r="O28" s="47" t="s">
        <v>33</v>
      </c>
      <c r="P28" s="38"/>
      <c r="Q28" s="38"/>
      <c r="R28" s="38"/>
      <c r="S28" s="38"/>
      <c r="T28" s="44">
        <f t="shared" si="2"/>
        <v>0</v>
      </c>
      <c r="U28" s="45"/>
    </row>
    <row r="29" spans="1:21" x14ac:dyDescent="0.25">
      <c r="A29" s="33"/>
      <c r="B29" s="74"/>
      <c r="C29" s="13"/>
      <c r="D29" s="40"/>
      <c r="E29" s="46"/>
      <c r="F29" s="47" t="s">
        <v>36</v>
      </c>
      <c r="G29" s="38"/>
      <c r="H29" s="38"/>
      <c r="I29" s="38"/>
      <c r="J29" s="38"/>
      <c r="K29" s="38">
        <f t="shared" si="3"/>
        <v>0</v>
      </c>
      <c r="L29" s="38"/>
      <c r="M29" s="40"/>
      <c r="N29" s="46"/>
      <c r="O29" s="47" t="s">
        <v>40</v>
      </c>
      <c r="P29" s="38">
        <v>0</v>
      </c>
      <c r="Q29" s="38">
        <v>0</v>
      </c>
      <c r="R29" s="38">
        <v>0</v>
      </c>
      <c r="S29" s="38">
        <v>0</v>
      </c>
      <c r="T29" s="44">
        <f t="shared" si="2"/>
        <v>0</v>
      </c>
      <c r="U29" s="45"/>
    </row>
    <row r="30" spans="1:21" x14ac:dyDescent="0.25">
      <c r="A30" s="33"/>
      <c r="B30" s="74"/>
      <c r="C30" s="13"/>
      <c r="D30" s="40"/>
      <c r="E30" s="46"/>
      <c r="F30" s="47" t="s">
        <v>32</v>
      </c>
      <c r="G30" s="38"/>
      <c r="H30" s="38"/>
      <c r="I30" s="38"/>
      <c r="J30" s="38"/>
      <c r="K30" s="38">
        <f t="shared" si="3"/>
        <v>0</v>
      </c>
      <c r="L30" s="38"/>
      <c r="M30" s="40"/>
      <c r="N30" s="48"/>
      <c r="O30" s="47" t="s">
        <v>24</v>
      </c>
      <c r="P30" s="38">
        <v>10</v>
      </c>
      <c r="Q30" s="38">
        <v>20</v>
      </c>
      <c r="R30" s="38">
        <v>7</v>
      </c>
      <c r="S30" s="38">
        <v>6</v>
      </c>
      <c r="T30" s="44">
        <f t="shared" si="2"/>
        <v>6.1189999999999998</v>
      </c>
      <c r="U30" s="45"/>
    </row>
    <row r="31" spans="1:21" x14ac:dyDescent="0.25">
      <c r="A31" s="33"/>
      <c r="B31" s="74"/>
      <c r="C31" s="13"/>
      <c r="D31" s="40"/>
      <c r="E31" s="46"/>
      <c r="F31" s="47" t="s">
        <v>22</v>
      </c>
      <c r="G31" s="38"/>
      <c r="H31" s="38"/>
      <c r="I31" s="38"/>
      <c r="J31" s="38"/>
      <c r="K31" s="38">
        <f t="shared" si="3"/>
        <v>0</v>
      </c>
      <c r="L31" s="38"/>
      <c r="M31" s="40"/>
      <c r="N31" s="46"/>
      <c r="O31" s="47" t="s">
        <v>22</v>
      </c>
      <c r="P31" s="38"/>
      <c r="Q31" s="38"/>
      <c r="R31" s="38"/>
      <c r="S31" s="38"/>
      <c r="T31" s="44">
        <f t="shared" si="2"/>
        <v>0</v>
      </c>
      <c r="U31" s="45"/>
    </row>
    <row r="32" spans="1:21" x14ac:dyDescent="0.25">
      <c r="A32" s="33"/>
      <c r="B32" s="74"/>
      <c r="C32" s="13"/>
      <c r="D32" s="40"/>
      <c r="E32" s="46"/>
      <c r="F32" s="47" t="s">
        <v>22</v>
      </c>
      <c r="G32" s="38"/>
      <c r="H32" s="38"/>
      <c r="I32" s="38"/>
      <c r="J32" s="38"/>
      <c r="K32" s="38">
        <f t="shared" si="3"/>
        <v>0</v>
      </c>
      <c r="L32" s="38"/>
      <c r="M32" s="40"/>
      <c r="N32" s="46"/>
      <c r="O32" s="47" t="s">
        <v>22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74"/>
      <c r="C33" s="13"/>
      <c r="D33" s="40"/>
      <c r="E33" s="46"/>
      <c r="F33" s="47" t="s">
        <v>22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22</v>
      </c>
      <c r="P33" s="38"/>
      <c r="Q33" s="38"/>
      <c r="R33" s="38"/>
      <c r="S33" s="38"/>
      <c r="T33" s="44">
        <f t="shared" si="2"/>
        <v>0</v>
      </c>
      <c r="U33" s="45"/>
    </row>
    <row r="34" spans="1:21" x14ac:dyDescent="0.25">
      <c r="A34" s="33"/>
      <c r="B34" s="74"/>
      <c r="C34" s="13"/>
      <c r="D34" s="40"/>
      <c r="E34" s="46"/>
      <c r="F34" s="47" t="s">
        <v>22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22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74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74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74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76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  <c r="G39" s="1">
        <v>45655</v>
      </c>
    </row>
    <row r="40" spans="1:21" ht="15" customHeight="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customHeight="1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ht="15" customHeight="1" x14ac:dyDescent="0.25">
      <c r="A44" s="33"/>
      <c r="B44" s="73" t="s">
        <v>124</v>
      </c>
      <c r="C44" s="34"/>
      <c r="D44" s="35">
        <v>400</v>
      </c>
      <c r="E44" s="36"/>
      <c r="F44" s="37"/>
      <c r="G44" s="38"/>
      <c r="H44" s="38"/>
      <c r="I44" s="38"/>
      <c r="J44" s="38"/>
      <c r="K44" s="38">
        <f>((SUM(H46:H57)*H45)+(SUM(G46:G57)*G45)+(SUM(I46:I57)*I45))/1000</f>
        <v>4.1580000000000004</v>
      </c>
      <c r="L44" s="38">
        <f>T44*100/M44</f>
        <v>3.6212499999999999</v>
      </c>
      <c r="M44" s="35">
        <v>400</v>
      </c>
      <c r="N44" s="36"/>
      <c r="O44" s="37"/>
      <c r="P44" s="38"/>
      <c r="Q44" s="38"/>
      <c r="R44" s="38"/>
      <c r="S44" s="38"/>
      <c r="T44" s="39">
        <f>((SUM(Q46:Q57)*Q45)+(SUM(P46:P57)*P45)+(SUM(R46:R57)*R45))/1000</f>
        <v>14.484999999999999</v>
      </c>
      <c r="U44" s="39">
        <f>T44*100/M44</f>
        <v>3.6212499999999999</v>
      </c>
    </row>
    <row r="45" spans="1:21" x14ac:dyDescent="0.25">
      <c r="A45" s="33"/>
      <c r="B45" s="74"/>
      <c r="C45" s="13"/>
      <c r="D45" s="40"/>
      <c r="E45" s="41" t="s">
        <v>19</v>
      </c>
      <c r="F45" s="42"/>
      <c r="G45" s="43">
        <v>231</v>
      </c>
      <c r="H45" s="43">
        <v>231</v>
      </c>
      <c r="I45" s="43">
        <v>231</v>
      </c>
      <c r="J45" s="43"/>
      <c r="K45" s="38"/>
      <c r="L45" s="38"/>
      <c r="M45" s="40"/>
      <c r="N45" s="41" t="s">
        <v>19</v>
      </c>
      <c r="O45" s="42"/>
      <c r="P45" s="43">
        <v>224</v>
      </c>
      <c r="Q45" s="43">
        <v>228</v>
      </c>
      <c r="R45" s="43">
        <v>227</v>
      </c>
      <c r="S45" s="38"/>
      <c r="T45" s="44"/>
      <c r="U45" s="45"/>
    </row>
    <row r="46" spans="1:21" x14ac:dyDescent="0.25">
      <c r="A46" s="33"/>
      <c r="B46" s="74"/>
      <c r="C46" s="13"/>
      <c r="D46" s="40"/>
      <c r="E46" s="46"/>
      <c r="F46" s="47" t="s">
        <v>30</v>
      </c>
      <c r="G46" s="38">
        <v>0</v>
      </c>
      <c r="H46" s="38">
        <v>0</v>
      </c>
      <c r="I46" s="38">
        <v>0</v>
      </c>
      <c r="J46" s="38">
        <v>0</v>
      </c>
      <c r="K46" s="38">
        <f>(G46*$G$7+H46*$H$7+I46*$I$7)/1000</f>
        <v>0</v>
      </c>
      <c r="L46" s="38"/>
      <c r="M46" s="40"/>
      <c r="N46" s="46"/>
      <c r="O46" s="47" t="s">
        <v>38</v>
      </c>
      <c r="P46" s="38"/>
      <c r="Q46" s="38"/>
      <c r="R46" s="38"/>
      <c r="S46" s="38"/>
      <c r="T46" s="44">
        <f t="shared" ref="T46:T57" si="4">(P46*$P$7+Q46*$Q$7+R46*$R$7)/1000</f>
        <v>0</v>
      </c>
      <c r="U46" s="45"/>
    </row>
    <row r="47" spans="1:21" x14ac:dyDescent="0.25">
      <c r="A47" s="33"/>
      <c r="B47" s="74"/>
      <c r="C47" s="13"/>
      <c r="D47" s="40"/>
      <c r="E47" s="46"/>
      <c r="F47" s="47" t="s">
        <v>31</v>
      </c>
      <c r="G47" s="38">
        <v>0</v>
      </c>
      <c r="H47" s="38">
        <v>0</v>
      </c>
      <c r="I47" s="38">
        <v>2</v>
      </c>
      <c r="J47" s="38">
        <v>2</v>
      </c>
      <c r="K47" s="38">
        <f t="shared" ref="K47:K57" si="5">(G47*$G$7+H47*$H$7+I47*$I$7)/1000</f>
        <v>0</v>
      </c>
      <c r="L47" s="38"/>
      <c r="M47" s="40"/>
      <c r="N47" s="48"/>
      <c r="O47" s="47" t="s">
        <v>33</v>
      </c>
      <c r="P47" s="38"/>
      <c r="Q47" s="38"/>
      <c r="R47" s="38"/>
      <c r="S47" s="38"/>
      <c r="T47" s="44">
        <f t="shared" si="4"/>
        <v>0</v>
      </c>
      <c r="U47" s="45"/>
    </row>
    <row r="48" spans="1:21" x14ac:dyDescent="0.25">
      <c r="A48" s="33"/>
      <c r="B48" s="74"/>
      <c r="C48" s="13"/>
      <c r="D48" s="40"/>
      <c r="E48" s="46"/>
      <c r="F48" s="47" t="s">
        <v>36</v>
      </c>
      <c r="G48" s="38">
        <v>0</v>
      </c>
      <c r="H48" s="38">
        <v>16</v>
      </c>
      <c r="I48" s="38">
        <v>0</v>
      </c>
      <c r="J48" s="38">
        <v>7</v>
      </c>
      <c r="K48" s="38">
        <f t="shared" si="5"/>
        <v>0</v>
      </c>
      <c r="L48" s="38"/>
      <c r="M48" s="40"/>
      <c r="N48" s="46"/>
      <c r="O48" s="47" t="s">
        <v>40</v>
      </c>
      <c r="P48" s="38">
        <v>0</v>
      </c>
      <c r="Q48" s="38">
        <v>0</v>
      </c>
      <c r="R48" s="38">
        <v>0</v>
      </c>
      <c r="S48" s="38">
        <v>0</v>
      </c>
      <c r="T48" s="44">
        <f t="shared" si="4"/>
        <v>0</v>
      </c>
      <c r="U48" s="45"/>
    </row>
    <row r="49" spans="1:21" x14ac:dyDescent="0.25">
      <c r="A49" s="33"/>
      <c r="B49" s="74"/>
      <c r="C49" s="13"/>
      <c r="D49" s="40"/>
      <c r="E49" s="46"/>
      <c r="F49" s="47" t="s">
        <v>32</v>
      </c>
      <c r="G49" s="38"/>
      <c r="H49" s="38"/>
      <c r="I49" s="38"/>
      <c r="J49" s="38"/>
      <c r="K49" s="38">
        <f t="shared" si="5"/>
        <v>0</v>
      </c>
      <c r="L49" s="38"/>
      <c r="M49" s="40"/>
      <c r="N49" s="48"/>
      <c r="O49" s="47" t="s">
        <v>24</v>
      </c>
      <c r="P49" s="38">
        <v>21</v>
      </c>
      <c r="Q49" s="38">
        <v>20</v>
      </c>
      <c r="R49" s="38">
        <v>23</v>
      </c>
      <c r="S49" s="38">
        <v>8</v>
      </c>
      <c r="T49" s="44">
        <f t="shared" si="4"/>
        <v>9.5909999999999993</v>
      </c>
      <c r="U49" s="45"/>
    </row>
    <row r="50" spans="1:21" x14ac:dyDescent="0.25">
      <c r="A50" s="33"/>
      <c r="B50" s="74"/>
      <c r="C50" s="13"/>
      <c r="D50" s="40"/>
      <c r="E50" s="46"/>
      <c r="F50" s="47" t="s">
        <v>22</v>
      </c>
      <c r="G50" s="38"/>
      <c r="H50" s="38"/>
      <c r="I50" s="38"/>
      <c r="J50" s="38"/>
      <c r="K50" s="38">
        <f t="shared" si="5"/>
        <v>0</v>
      </c>
      <c r="L50" s="38"/>
      <c r="M50" s="40"/>
      <c r="N50" s="46"/>
      <c r="O50" s="47" t="s">
        <v>22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74"/>
      <c r="C51" s="13"/>
      <c r="D51" s="40"/>
      <c r="E51" s="46"/>
      <c r="F51" s="47" t="s">
        <v>22</v>
      </c>
      <c r="G51" s="38"/>
      <c r="H51" s="38"/>
      <c r="I51" s="38"/>
      <c r="J51" s="38"/>
      <c r="K51" s="38">
        <f t="shared" si="5"/>
        <v>0</v>
      </c>
      <c r="L51" s="38"/>
      <c r="M51" s="40"/>
      <c r="N51" s="46"/>
      <c r="O51" s="47" t="s">
        <v>22</v>
      </c>
      <c r="P51" s="38"/>
      <c r="Q51" s="38"/>
      <c r="R51" s="38"/>
      <c r="S51" s="38"/>
      <c r="T51" s="44">
        <f t="shared" si="4"/>
        <v>0</v>
      </c>
      <c r="U51" s="45"/>
    </row>
    <row r="52" spans="1:21" x14ac:dyDescent="0.25">
      <c r="A52" s="33"/>
      <c r="B52" s="74"/>
      <c r="C52" s="13"/>
      <c r="D52" s="40"/>
      <c r="E52" s="46"/>
      <c r="F52" s="47" t="s">
        <v>22</v>
      </c>
      <c r="G52" s="38"/>
      <c r="H52" s="38"/>
      <c r="I52" s="38"/>
      <c r="J52" s="38"/>
      <c r="K52" s="38">
        <f t="shared" si="5"/>
        <v>0</v>
      </c>
      <c r="L52" s="38"/>
      <c r="M52" s="40"/>
      <c r="N52" s="46"/>
      <c r="O52" s="47" t="s">
        <v>22</v>
      </c>
      <c r="P52" s="38"/>
      <c r="Q52" s="38"/>
      <c r="R52" s="38"/>
      <c r="S52" s="38"/>
      <c r="T52" s="44">
        <f t="shared" si="4"/>
        <v>0</v>
      </c>
      <c r="U52" s="45"/>
    </row>
    <row r="53" spans="1:21" x14ac:dyDescent="0.25">
      <c r="A53" s="33"/>
      <c r="B53" s="74"/>
      <c r="C53" s="13"/>
      <c r="D53" s="40"/>
      <c r="E53" s="46"/>
      <c r="F53" s="47" t="s">
        <v>22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 t="s">
        <v>22</v>
      </c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74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22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74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22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74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76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/>
      <c r="C63" s="34"/>
      <c r="D63" s="35"/>
      <c r="E63" s="36"/>
      <c r="F63" s="37"/>
      <c r="G63" s="38"/>
      <c r="H63" s="38"/>
      <c r="I63" s="38"/>
      <c r="J63" s="38"/>
      <c r="K63" s="38">
        <f>((SUM(H65:H76)*H64)+(SUM(G65:G76)*G64)+(SUM(I65:I76)*I64))/1000</f>
        <v>0</v>
      </c>
      <c r="L63" s="38" t="e">
        <f>T63*100/M63</f>
        <v>#DIV/0!</v>
      </c>
      <c r="M63" s="35"/>
      <c r="N63" s="36"/>
      <c r="O63" s="37"/>
      <c r="P63" s="38"/>
      <c r="Q63" s="38"/>
      <c r="R63" s="38"/>
      <c r="S63" s="38"/>
      <c r="T63" s="39">
        <f>((SUM(Q65:Q76)*Q64)+(SUM(P65:P76)*P64)+(SUM(R65:R76)*R64))/1000</f>
        <v>0</v>
      </c>
      <c r="U63" s="39" t="e">
        <f>T63*100/M63</f>
        <v>#DIV/0!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/>
      <c r="H64" s="43"/>
      <c r="I64" s="43"/>
      <c r="J64" s="43"/>
      <c r="K64" s="38"/>
      <c r="L64" s="38"/>
      <c r="M64" s="40"/>
      <c r="N64" s="41" t="s">
        <v>19</v>
      </c>
      <c r="O64" s="42"/>
      <c r="P64" s="43"/>
      <c r="Q64" s="43"/>
      <c r="R64" s="43"/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22</v>
      </c>
      <c r="G65" s="38"/>
      <c r="H65" s="38"/>
      <c r="I65" s="38"/>
      <c r="J65" s="38"/>
      <c r="K65" s="38">
        <f>(G65*$G$7+H65*$H$7+I65*$I$7)/1000</f>
        <v>0</v>
      </c>
      <c r="L65" s="38"/>
      <c r="M65" s="40"/>
      <c r="N65" s="46"/>
      <c r="O65" s="47" t="s">
        <v>22</v>
      </c>
      <c r="P65" s="38"/>
      <c r="Q65" s="38"/>
      <c r="R65" s="38"/>
      <c r="S65" s="38"/>
      <c r="T65" s="44">
        <f t="shared" ref="T65:T76" si="6">(P65*$P$7+Q65*$Q$7+R65*$R$7)/1000</f>
        <v>0</v>
      </c>
      <c r="U65" s="45"/>
    </row>
    <row r="66" spans="1:21" x14ac:dyDescent="0.25">
      <c r="A66" s="33"/>
      <c r="B66" s="40"/>
      <c r="C66" s="13"/>
      <c r="D66" s="40"/>
      <c r="E66" s="46"/>
      <c r="F66" s="47" t="s">
        <v>22</v>
      </c>
      <c r="G66" s="38"/>
      <c r="H66" s="38"/>
      <c r="I66" s="38"/>
      <c r="J66" s="38"/>
      <c r="K66" s="38">
        <f t="shared" ref="K66:K76" si="7">(G66*$G$7+H66*$H$7+I66*$I$7)/1000</f>
        <v>0</v>
      </c>
      <c r="L66" s="38"/>
      <c r="M66" s="40"/>
      <c r="N66" s="48"/>
      <c r="O66" s="47" t="s">
        <v>22</v>
      </c>
      <c r="P66" s="38"/>
      <c r="Q66" s="38"/>
      <c r="R66" s="38"/>
      <c r="S66" s="38"/>
      <c r="T66" s="44">
        <f t="shared" si="6"/>
        <v>0</v>
      </c>
      <c r="U66" s="45"/>
    </row>
    <row r="67" spans="1:21" x14ac:dyDescent="0.25">
      <c r="A67" s="33"/>
      <c r="B67" s="40"/>
      <c r="C67" s="13"/>
      <c r="D67" s="40"/>
      <c r="E67" s="46"/>
      <c r="F67" s="47" t="s">
        <v>22</v>
      </c>
      <c r="G67" s="38"/>
      <c r="H67" s="38"/>
      <c r="I67" s="38"/>
      <c r="J67" s="38"/>
      <c r="K67" s="38">
        <f t="shared" si="7"/>
        <v>0</v>
      </c>
      <c r="L67" s="38"/>
      <c r="M67" s="40"/>
      <c r="N67" s="46"/>
      <c r="O67" s="47" t="s">
        <v>22</v>
      </c>
      <c r="P67" s="38"/>
      <c r="Q67" s="38"/>
      <c r="R67" s="38"/>
      <c r="S67" s="38"/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22</v>
      </c>
      <c r="G68" s="38"/>
      <c r="H68" s="38"/>
      <c r="I68" s="38"/>
      <c r="J68" s="38"/>
      <c r="K68" s="38">
        <f t="shared" si="7"/>
        <v>0</v>
      </c>
      <c r="L68" s="38"/>
      <c r="M68" s="40"/>
      <c r="N68" s="48"/>
      <c r="O68" s="47" t="s">
        <v>22</v>
      </c>
      <c r="P68" s="38"/>
      <c r="Q68" s="38"/>
      <c r="R68" s="38"/>
      <c r="S68" s="38"/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22</v>
      </c>
      <c r="G69" s="38"/>
      <c r="H69" s="38"/>
      <c r="I69" s="38"/>
      <c r="J69" s="38"/>
      <c r="K69" s="38">
        <f t="shared" si="7"/>
        <v>0</v>
      </c>
      <c r="L69" s="38"/>
      <c r="M69" s="40"/>
      <c r="N69" s="46"/>
      <c r="O69" s="47" t="s">
        <v>22</v>
      </c>
      <c r="P69" s="38"/>
      <c r="Q69" s="38"/>
      <c r="R69" s="38"/>
      <c r="S69" s="38"/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22</v>
      </c>
      <c r="G70" s="38"/>
      <c r="H70" s="38"/>
      <c r="I70" s="38"/>
      <c r="J70" s="38"/>
      <c r="K70" s="38">
        <f t="shared" si="7"/>
        <v>0</v>
      </c>
      <c r="L70" s="38"/>
      <c r="M70" s="40"/>
      <c r="N70" s="46"/>
      <c r="O70" s="47" t="s">
        <v>22</v>
      </c>
      <c r="P70" s="38"/>
      <c r="Q70" s="38"/>
      <c r="R70" s="38"/>
      <c r="S70" s="38"/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22</v>
      </c>
      <c r="G71" s="38"/>
      <c r="H71" s="38"/>
      <c r="I71" s="38"/>
      <c r="J71" s="38"/>
      <c r="K71" s="38">
        <f t="shared" si="7"/>
        <v>0</v>
      </c>
      <c r="L71" s="38"/>
      <c r="M71" s="40"/>
      <c r="N71" s="46"/>
      <c r="O71" s="47" t="s">
        <v>22</v>
      </c>
      <c r="P71" s="38"/>
      <c r="Q71" s="38"/>
      <c r="R71" s="38"/>
      <c r="S71" s="38"/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22</v>
      </c>
      <c r="G72" s="38"/>
      <c r="H72" s="38"/>
      <c r="I72" s="38"/>
      <c r="J72" s="38"/>
      <c r="K72" s="38">
        <f t="shared" si="7"/>
        <v>0</v>
      </c>
      <c r="L72" s="38"/>
      <c r="M72" s="40"/>
      <c r="N72" s="46"/>
      <c r="O72" s="47" t="s">
        <v>22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22</v>
      </c>
      <c r="G73" s="38"/>
      <c r="H73" s="38"/>
      <c r="I73" s="38"/>
      <c r="J73" s="38"/>
      <c r="K73" s="38">
        <f t="shared" si="7"/>
        <v>0</v>
      </c>
      <c r="L73" s="38"/>
      <c r="M73" s="40"/>
      <c r="N73" s="48"/>
      <c r="O73" s="47" t="s">
        <v>22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22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22</v>
      </c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22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22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22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22</v>
      </c>
      <c r="P76" s="38"/>
      <c r="Q76" s="38"/>
      <c r="R76" s="38"/>
      <c r="S76" s="38"/>
      <c r="T76" s="44">
        <f t="shared" si="6"/>
        <v>0</v>
      </c>
      <c r="U76" s="45"/>
    </row>
  </sheetData>
  <mergeCells count="84"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3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C6BA3-F621-49B0-829A-8B2ED70D4AF5}">
  <dimension ref="A1:X114"/>
  <sheetViews>
    <sheetView topLeftCell="B76" zoomScaleNormal="100" zoomScaleSheetLayoutView="100" workbookViewId="0">
      <selection activeCell="P83" sqref="P83:S83"/>
    </sheetView>
  </sheetViews>
  <sheetFormatPr defaultColWidth="8.5703125" defaultRowHeight="12.75" x14ac:dyDescent="0.2"/>
  <cols>
    <col min="1" max="1" width="4.5703125" style="136" customWidth="1"/>
    <col min="2" max="2" width="8.5703125" style="146" customWidth="1"/>
    <col min="3" max="3" width="16.42578125" style="137" customWidth="1"/>
    <col min="4" max="4" width="5.85546875" style="147" customWidth="1"/>
    <col min="5" max="5" width="24.140625" style="148" customWidth="1"/>
    <col min="6" max="6" width="9.5703125" style="72" customWidth="1"/>
    <col min="7" max="8" width="7.5703125" style="72" customWidth="1"/>
    <col min="9" max="9" width="6.42578125" style="127" customWidth="1"/>
    <col min="10" max="10" width="7.42578125" style="127" customWidth="1"/>
    <col min="11" max="11" width="6.5703125" style="127" customWidth="1"/>
    <col min="12" max="12" width="9.42578125" style="149" customWidth="1"/>
    <col min="13" max="13" width="7.85546875" style="150" customWidth="1"/>
    <col min="14" max="14" width="23" style="72" customWidth="1"/>
    <col min="15" max="15" width="12" style="72" customWidth="1"/>
    <col min="16" max="16" width="7.5703125" style="72" customWidth="1"/>
    <col min="17" max="17" width="7.42578125" style="127" customWidth="1"/>
    <col min="18" max="18" width="9.140625" style="127" customWidth="1"/>
    <col min="19" max="19" width="9.42578125" style="127" customWidth="1"/>
    <col min="20" max="20" width="8.5703125" style="127"/>
    <col min="21" max="21" width="9.5703125" style="127" customWidth="1"/>
    <col min="22" max="22" width="8.5703125" style="127"/>
    <col min="23" max="23" width="9.5703125" style="127" customWidth="1"/>
    <col min="24" max="256" width="8.5703125" style="127"/>
    <col min="257" max="257" width="4.5703125" style="127" customWidth="1"/>
    <col min="258" max="258" width="8.5703125" style="127"/>
    <col min="259" max="259" width="16.42578125" style="127" customWidth="1"/>
    <col min="260" max="260" width="5.85546875" style="127" customWidth="1"/>
    <col min="261" max="261" width="24.140625" style="127" customWidth="1"/>
    <col min="262" max="262" width="9.5703125" style="127" customWidth="1"/>
    <col min="263" max="264" width="7.5703125" style="127" customWidth="1"/>
    <col min="265" max="265" width="6.42578125" style="127" customWidth="1"/>
    <col min="266" max="266" width="7.42578125" style="127" customWidth="1"/>
    <col min="267" max="267" width="6.5703125" style="127" customWidth="1"/>
    <col min="268" max="268" width="9.42578125" style="127" customWidth="1"/>
    <col min="269" max="269" width="7.85546875" style="127" customWidth="1"/>
    <col min="270" max="270" width="23" style="127" customWidth="1"/>
    <col min="271" max="271" width="12" style="127" customWidth="1"/>
    <col min="272" max="272" width="7.5703125" style="127" customWidth="1"/>
    <col min="273" max="273" width="7.42578125" style="127" customWidth="1"/>
    <col min="274" max="274" width="9.140625" style="127" customWidth="1"/>
    <col min="275" max="275" width="9.42578125" style="127" customWidth="1"/>
    <col min="276" max="276" width="8.5703125" style="127"/>
    <col min="277" max="277" width="9.5703125" style="127" customWidth="1"/>
    <col min="278" max="278" width="8.5703125" style="127"/>
    <col min="279" max="279" width="9.5703125" style="127" customWidth="1"/>
    <col min="280" max="512" width="8.5703125" style="127"/>
    <col min="513" max="513" width="4.5703125" style="127" customWidth="1"/>
    <col min="514" max="514" width="8.5703125" style="127"/>
    <col min="515" max="515" width="16.42578125" style="127" customWidth="1"/>
    <col min="516" max="516" width="5.85546875" style="127" customWidth="1"/>
    <col min="517" max="517" width="24.140625" style="127" customWidth="1"/>
    <col min="518" max="518" width="9.5703125" style="127" customWidth="1"/>
    <col min="519" max="520" width="7.5703125" style="127" customWidth="1"/>
    <col min="521" max="521" width="6.42578125" style="127" customWidth="1"/>
    <col min="522" max="522" width="7.42578125" style="127" customWidth="1"/>
    <col min="523" max="523" width="6.5703125" style="127" customWidth="1"/>
    <col min="524" max="524" width="9.42578125" style="127" customWidth="1"/>
    <col min="525" max="525" width="7.85546875" style="127" customWidth="1"/>
    <col min="526" max="526" width="23" style="127" customWidth="1"/>
    <col min="527" max="527" width="12" style="127" customWidth="1"/>
    <col min="528" max="528" width="7.5703125" style="127" customWidth="1"/>
    <col min="529" max="529" width="7.42578125" style="127" customWidth="1"/>
    <col min="530" max="530" width="9.140625" style="127" customWidth="1"/>
    <col min="531" max="531" width="9.42578125" style="127" customWidth="1"/>
    <col min="532" max="532" width="8.5703125" style="127"/>
    <col min="533" max="533" width="9.5703125" style="127" customWidth="1"/>
    <col min="534" max="534" width="8.5703125" style="127"/>
    <col min="535" max="535" width="9.5703125" style="127" customWidth="1"/>
    <col min="536" max="768" width="8.5703125" style="127"/>
    <col min="769" max="769" width="4.5703125" style="127" customWidth="1"/>
    <col min="770" max="770" width="8.5703125" style="127"/>
    <col min="771" max="771" width="16.42578125" style="127" customWidth="1"/>
    <col min="772" max="772" width="5.85546875" style="127" customWidth="1"/>
    <col min="773" max="773" width="24.140625" style="127" customWidth="1"/>
    <col min="774" max="774" width="9.5703125" style="127" customWidth="1"/>
    <col min="775" max="776" width="7.5703125" style="127" customWidth="1"/>
    <col min="777" max="777" width="6.42578125" style="127" customWidth="1"/>
    <col min="778" max="778" width="7.42578125" style="127" customWidth="1"/>
    <col min="779" max="779" width="6.5703125" style="127" customWidth="1"/>
    <col min="780" max="780" width="9.42578125" style="127" customWidth="1"/>
    <col min="781" max="781" width="7.85546875" style="127" customWidth="1"/>
    <col min="782" max="782" width="23" style="127" customWidth="1"/>
    <col min="783" max="783" width="12" style="127" customWidth="1"/>
    <col min="784" max="784" width="7.5703125" style="127" customWidth="1"/>
    <col min="785" max="785" width="7.42578125" style="127" customWidth="1"/>
    <col min="786" max="786" width="9.140625" style="127" customWidth="1"/>
    <col min="787" max="787" width="9.42578125" style="127" customWidth="1"/>
    <col min="788" max="788" width="8.5703125" style="127"/>
    <col min="789" max="789" width="9.5703125" style="127" customWidth="1"/>
    <col min="790" max="790" width="8.5703125" style="127"/>
    <col min="791" max="791" width="9.5703125" style="127" customWidth="1"/>
    <col min="792" max="1024" width="8.5703125" style="127"/>
    <col min="1025" max="1025" width="4.5703125" style="127" customWidth="1"/>
    <col min="1026" max="1026" width="8.5703125" style="127"/>
    <col min="1027" max="1027" width="16.42578125" style="127" customWidth="1"/>
    <col min="1028" max="1028" width="5.85546875" style="127" customWidth="1"/>
    <col min="1029" max="1029" width="24.140625" style="127" customWidth="1"/>
    <col min="1030" max="1030" width="9.5703125" style="127" customWidth="1"/>
    <col min="1031" max="1032" width="7.5703125" style="127" customWidth="1"/>
    <col min="1033" max="1033" width="6.42578125" style="127" customWidth="1"/>
    <col min="1034" max="1034" width="7.42578125" style="127" customWidth="1"/>
    <col min="1035" max="1035" width="6.5703125" style="127" customWidth="1"/>
    <col min="1036" max="1036" width="9.42578125" style="127" customWidth="1"/>
    <col min="1037" max="1037" width="7.85546875" style="127" customWidth="1"/>
    <col min="1038" max="1038" width="23" style="127" customWidth="1"/>
    <col min="1039" max="1039" width="12" style="127" customWidth="1"/>
    <col min="1040" max="1040" width="7.5703125" style="127" customWidth="1"/>
    <col min="1041" max="1041" width="7.42578125" style="127" customWidth="1"/>
    <col min="1042" max="1042" width="9.140625" style="127" customWidth="1"/>
    <col min="1043" max="1043" width="9.42578125" style="127" customWidth="1"/>
    <col min="1044" max="1044" width="8.5703125" style="127"/>
    <col min="1045" max="1045" width="9.5703125" style="127" customWidth="1"/>
    <col min="1046" max="1046" width="8.5703125" style="127"/>
    <col min="1047" max="1047" width="9.5703125" style="127" customWidth="1"/>
    <col min="1048" max="1280" width="8.5703125" style="127"/>
    <col min="1281" max="1281" width="4.5703125" style="127" customWidth="1"/>
    <col min="1282" max="1282" width="8.5703125" style="127"/>
    <col min="1283" max="1283" width="16.42578125" style="127" customWidth="1"/>
    <col min="1284" max="1284" width="5.85546875" style="127" customWidth="1"/>
    <col min="1285" max="1285" width="24.140625" style="127" customWidth="1"/>
    <col min="1286" max="1286" width="9.5703125" style="127" customWidth="1"/>
    <col min="1287" max="1288" width="7.5703125" style="127" customWidth="1"/>
    <col min="1289" max="1289" width="6.42578125" style="127" customWidth="1"/>
    <col min="1290" max="1290" width="7.42578125" style="127" customWidth="1"/>
    <col min="1291" max="1291" width="6.5703125" style="127" customWidth="1"/>
    <col min="1292" max="1292" width="9.42578125" style="127" customWidth="1"/>
    <col min="1293" max="1293" width="7.85546875" style="127" customWidth="1"/>
    <col min="1294" max="1294" width="23" style="127" customWidth="1"/>
    <col min="1295" max="1295" width="12" style="127" customWidth="1"/>
    <col min="1296" max="1296" width="7.5703125" style="127" customWidth="1"/>
    <col min="1297" max="1297" width="7.42578125" style="127" customWidth="1"/>
    <col min="1298" max="1298" width="9.140625" style="127" customWidth="1"/>
    <col min="1299" max="1299" width="9.42578125" style="127" customWidth="1"/>
    <col min="1300" max="1300" width="8.5703125" style="127"/>
    <col min="1301" max="1301" width="9.5703125" style="127" customWidth="1"/>
    <col min="1302" max="1302" width="8.5703125" style="127"/>
    <col min="1303" max="1303" width="9.5703125" style="127" customWidth="1"/>
    <col min="1304" max="1536" width="8.5703125" style="127"/>
    <col min="1537" max="1537" width="4.5703125" style="127" customWidth="1"/>
    <col min="1538" max="1538" width="8.5703125" style="127"/>
    <col min="1539" max="1539" width="16.42578125" style="127" customWidth="1"/>
    <col min="1540" max="1540" width="5.85546875" style="127" customWidth="1"/>
    <col min="1541" max="1541" width="24.140625" style="127" customWidth="1"/>
    <col min="1542" max="1542" width="9.5703125" style="127" customWidth="1"/>
    <col min="1543" max="1544" width="7.5703125" style="127" customWidth="1"/>
    <col min="1545" max="1545" width="6.42578125" style="127" customWidth="1"/>
    <col min="1546" max="1546" width="7.42578125" style="127" customWidth="1"/>
    <col min="1547" max="1547" width="6.5703125" style="127" customWidth="1"/>
    <col min="1548" max="1548" width="9.42578125" style="127" customWidth="1"/>
    <col min="1549" max="1549" width="7.85546875" style="127" customWidth="1"/>
    <col min="1550" max="1550" width="23" style="127" customWidth="1"/>
    <col min="1551" max="1551" width="12" style="127" customWidth="1"/>
    <col min="1552" max="1552" width="7.5703125" style="127" customWidth="1"/>
    <col min="1553" max="1553" width="7.42578125" style="127" customWidth="1"/>
    <col min="1554" max="1554" width="9.140625" style="127" customWidth="1"/>
    <col min="1555" max="1555" width="9.42578125" style="127" customWidth="1"/>
    <col min="1556" max="1556" width="8.5703125" style="127"/>
    <col min="1557" max="1557" width="9.5703125" style="127" customWidth="1"/>
    <col min="1558" max="1558" width="8.5703125" style="127"/>
    <col min="1559" max="1559" width="9.5703125" style="127" customWidth="1"/>
    <col min="1560" max="1792" width="8.5703125" style="127"/>
    <col min="1793" max="1793" width="4.5703125" style="127" customWidth="1"/>
    <col min="1794" max="1794" width="8.5703125" style="127"/>
    <col min="1795" max="1795" width="16.42578125" style="127" customWidth="1"/>
    <col min="1796" max="1796" width="5.85546875" style="127" customWidth="1"/>
    <col min="1797" max="1797" width="24.140625" style="127" customWidth="1"/>
    <col min="1798" max="1798" width="9.5703125" style="127" customWidth="1"/>
    <col min="1799" max="1800" width="7.5703125" style="127" customWidth="1"/>
    <col min="1801" max="1801" width="6.42578125" style="127" customWidth="1"/>
    <col min="1802" max="1802" width="7.42578125" style="127" customWidth="1"/>
    <col min="1803" max="1803" width="6.5703125" style="127" customWidth="1"/>
    <col min="1804" max="1804" width="9.42578125" style="127" customWidth="1"/>
    <col min="1805" max="1805" width="7.85546875" style="127" customWidth="1"/>
    <col min="1806" max="1806" width="23" style="127" customWidth="1"/>
    <col min="1807" max="1807" width="12" style="127" customWidth="1"/>
    <col min="1808" max="1808" width="7.5703125" style="127" customWidth="1"/>
    <col min="1809" max="1809" width="7.42578125" style="127" customWidth="1"/>
    <col min="1810" max="1810" width="9.140625" style="127" customWidth="1"/>
    <col min="1811" max="1811" width="9.42578125" style="127" customWidth="1"/>
    <col min="1812" max="1812" width="8.5703125" style="127"/>
    <col min="1813" max="1813" width="9.5703125" style="127" customWidth="1"/>
    <col min="1814" max="1814" width="8.5703125" style="127"/>
    <col min="1815" max="1815" width="9.5703125" style="127" customWidth="1"/>
    <col min="1816" max="2048" width="8.5703125" style="127"/>
    <col min="2049" max="2049" width="4.5703125" style="127" customWidth="1"/>
    <col min="2050" max="2050" width="8.5703125" style="127"/>
    <col min="2051" max="2051" width="16.42578125" style="127" customWidth="1"/>
    <col min="2052" max="2052" width="5.85546875" style="127" customWidth="1"/>
    <col min="2053" max="2053" width="24.140625" style="127" customWidth="1"/>
    <col min="2054" max="2054" width="9.5703125" style="127" customWidth="1"/>
    <col min="2055" max="2056" width="7.5703125" style="127" customWidth="1"/>
    <col min="2057" max="2057" width="6.42578125" style="127" customWidth="1"/>
    <col min="2058" max="2058" width="7.42578125" style="127" customWidth="1"/>
    <col min="2059" max="2059" width="6.5703125" style="127" customWidth="1"/>
    <col min="2060" max="2060" width="9.42578125" style="127" customWidth="1"/>
    <col min="2061" max="2061" width="7.85546875" style="127" customWidth="1"/>
    <col min="2062" max="2062" width="23" style="127" customWidth="1"/>
    <col min="2063" max="2063" width="12" style="127" customWidth="1"/>
    <col min="2064" max="2064" width="7.5703125" style="127" customWidth="1"/>
    <col min="2065" max="2065" width="7.42578125" style="127" customWidth="1"/>
    <col min="2066" max="2066" width="9.140625" style="127" customWidth="1"/>
    <col min="2067" max="2067" width="9.42578125" style="127" customWidth="1"/>
    <col min="2068" max="2068" width="8.5703125" style="127"/>
    <col min="2069" max="2069" width="9.5703125" style="127" customWidth="1"/>
    <col min="2070" max="2070" width="8.5703125" style="127"/>
    <col min="2071" max="2071" width="9.5703125" style="127" customWidth="1"/>
    <col min="2072" max="2304" width="8.5703125" style="127"/>
    <col min="2305" max="2305" width="4.5703125" style="127" customWidth="1"/>
    <col min="2306" max="2306" width="8.5703125" style="127"/>
    <col min="2307" max="2307" width="16.42578125" style="127" customWidth="1"/>
    <col min="2308" max="2308" width="5.85546875" style="127" customWidth="1"/>
    <col min="2309" max="2309" width="24.140625" style="127" customWidth="1"/>
    <col min="2310" max="2310" width="9.5703125" style="127" customWidth="1"/>
    <col min="2311" max="2312" width="7.5703125" style="127" customWidth="1"/>
    <col min="2313" max="2313" width="6.42578125" style="127" customWidth="1"/>
    <col min="2314" max="2314" width="7.42578125" style="127" customWidth="1"/>
    <col min="2315" max="2315" width="6.5703125" style="127" customWidth="1"/>
    <col min="2316" max="2316" width="9.42578125" style="127" customWidth="1"/>
    <col min="2317" max="2317" width="7.85546875" style="127" customWidth="1"/>
    <col min="2318" max="2318" width="23" style="127" customWidth="1"/>
    <col min="2319" max="2319" width="12" style="127" customWidth="1"/>
    <col min="2320" max="2320" width="7.5703125" style="127" customWidth="1"/>
    <col min="2321" max="2321" width="7.42578125" style="127" customWidth="1"/>
    <col min="2322" max="2322" width="9.140625" style="127" customWidth="1"/>
    <col min="2323" max="2323" width="9.42578125" style="127" customWidth="1"/>
    <col min="2324" max="2324" width="8.5703125" style="127"/>
    <col min="2325" max="2325" width="9.5703125" style="127" customWidth="1"/>
    <col min="2326" max="2326" width="8.5703125" style="127"/>
    <col min="2327" max="2327" width="9.5703125" style="127" customWidth="1"/>
    <col min="2328" max="2560" width="8.5703125" style="127"/>
    <col min="2561" max="2561" width="4.5703125" style="127" customWidth="1"/>
    <col min="2562" max="2562" width="8.5703125" style="127"/>
    <col min="2563" max="2563" width="16.42578125" style="127" customWidth="1"/>
    <col min="2564" max="2564" width="5.85546875" style="127" customWidth="1"/>
    <col min="2565" max="2565" width="24.140625" style="127" customWidth="1"/>
    <col min="2566" max="2566" width="9.5703125" style="127" customWidth="1"/>
    <col min="2567" max="2568" width="7.5703125" style="127" customWidth="1"/>
    <col min="2569" max="2569" width="6.42578125" style="127" customWidth="1"/>
    <col min="2570" max="2570" width="7.42578125" style="127" customWidth="1"/>
    <col min="2571" max="2571" width="6.5703125" style="127" customWidth="1"/>
    <col min="2572" max="2572" width="9.42578125" style="127" customWidth="1"/>
    <col min="2573" max="2573" width="7.85546875" style="127" customWidth="1"/>
    <col min="2574" max="2574" width="23" style="127" customWidth="1"/>
    <col min="2575" max="2575" width="12" style="127" customWidth="1"/>
    <col min="2576" max="2576" width="7.5703125" style="127" customWidth="1"/>
    <col min="2577" max="2577" width="7.42578125" style="127" customWidth="1"/>
    <col min="2578" max="2578" width="9.140625" style="127" customWidth="1"/>
    <col min="2579" max="2579" width="9.42578125" style="127" customWidth="1"/>
    <col min="2580" max="2580" width="8.5703125" style="127"/>
    <col min="2581" max="2581" width="9.5703125" style="127" customWidth="1"/>
    <col min="2582" max="2582" width="8.5703125" style="127"/>
    <col min="2583" max="2583" width="9.5703125" style="127" customWidth="1"/>
    <col min="2584" max="2816" width="8.5703125" style="127"/>
    <col min="2817" max="2817" width="4.5703125" style="127" customWidth="1"/>
    <col min="2818" max="2818" width="8.5703125" style="127"/>
    <col min="2819" max="2819" width="16.42578125" style="127" customWidth="1"/>
    <col min="2820" max="2820" width="5.85546875" style="127" customWidth="1"/>
    <col min="2821" max="2821" width="24.140625" style="127" customWidth="1"/>
    <col min="2822" max="2822" width="9.5703125" style="127" customWidth="1"/>
    <col min="2823" max="2824" width="7.5703125" style="127" customWidth="1"/>
    <col min="2825" max="2825" width="6.42578125" style="127" customWidth="1"/>
    <col min="2826" max="2826" width="7.42578125" style="127" customWidth="1"/>
    <col min="2827" max="2827" width="6.5703125" style="127" customWidth="1"/>
    <col min="2828" max="2828" width="9.42578125" style="127" customWidth="1"/>
    <col min="2829" max="2829" width="7.85546875" style="127" customWidth="1"/>
    <col min="2830" max="2830" width="23" style="127" customWidth="1"/>
    <col min="2831" max="2831" width="12" style="127" customWidth="1"/>
    <col min="2832" max="2832" width="7.5703125" style="127" customWidth="1"/>
    <col min="2833" max="2833" width="7.42578125" style="127" customWidth="1"/>
    <col min="2834" max="2834" width="9.140625" style="127" customWidth="1"/>
    <col min="2835" max="2835" width="9.42578125" style="127" customWidth="1"/>
    <col min="2836" max="2836" width="8.5703125" style="127"/>
    <col min="2837" max="2837" width="9.5703125" style="127" customWidth="1"/>
    <col min="2838" max="2838" width="8.5703125" style="127"/>
    <col min="2839" max="2839" width="9.5703125" style="127" customWidth="1"/>
    <col min="2840" max="3072" width="8.5703125" style="127"/>
    <col min="3073" max="3073" width="4.5703125" style="127" customWidth="1"/>
    <col min="3074" max="3074" width="8.5703125" style="127"/>
    <col min="3075" max="3075" width="16.42578125" style="127" customWidth="1"/>
    <col min="3076" max="3076" width="5.85546875" style="127" customWidth="1"/>
    <col min="3077" max="3077" width="24.140625" style="127" customWidth="1"/>
    <col min="3078" max="3078" width="9.5703125" style="127" customWidth="1"/>
    <col min="3079" max="3080" width="7.5703125" style="127" customWidth="1"/>
    <col min="3081" max="3081" width="6.42578125" style="127" customWidth="1"/>
    <col min="3082" max="3082" width="7.42578125" style="127" customWidth="1"/>
    <col min="3083" max="3083" width="6.5703125" style="127" customWidth="1"/>
    <col min="3084" max="3084" width="9.42578125" style="127" customWidth="1"/>
    <col min="3085" max="3085" width="7.85546875" style="127" customWidth="1"/>
    <col min="3086" max="3086" width="23" style="127" customWidth="1"/>
    <col min="3087" max="3087" width="12" style="127" customWidth="1"/>
    <col min="3088" max="3088" width="7.5703125" style="127" customWidth="1"/>
    <col min="3089" max="3089" width="7.42578125" style="127" customWidth="1"/>
    <col min="3090" max="3090" width="9.140625" style="127" customWidth="1"/>
    <col min="3091" max="3091" width="9.42578125" style="127" customWidth="1"/>
    <col min="3092" max="3092" width="8.5703125" style="127"/>
    <col min="3093" max="3093" width="9.5703125" style="127" customWidth="1"/>
    <col min="3094" max="3094" width="8.5703125" style="127"/>
    <col min="3095" max="3095" width="9.5703125" style="127" customWidth="1"/>
    <col min="3096" max="3328" width="8.5703125" style="127"/>
    <col min="3329" max="3329" width="4.5703125" style="127" customWidth="1"/>
    <col min="3330" max="3330" width="8.5703125" style="127"/>
    <col min="3331" max="3331" width="16.42578125" style="127" customWidth="1"/>
    <col min="3332" max="3332" width="5.85546875" style="127" customWidth="1"/>
    <col min="3333" max="3333" width="24.140625" style="127" customWidth="1"/>
    <col min="3334" max="3334" width="9.5703125" style="127" customWidth="1"/>
    <col min="3335" max="3336" width="7.5703125" style="127" customWidth="1"/>
    <col min="3337" max="3337" width="6.42578125" style="127" customWidth="1"/>
    <col min="3338" max="3338" width="7.42578125" style="127" customWidth="1"/>
    <col min="3339" max="3339" width="6.5703125" style="127" customWidth="1"/>
    <col min="3340" max="3340" width="9.42578125" style="127" customWidth="1"/>
    <col min="3341" max="3341" width="7.85546875" style="127" customWidth="1"/>
    <col min="3342" max="3342" width="23" style="127" customWidth="1"/>
    <col min="3343" max="3343" width="12" style="127" customWidth="1"/>
    <col min="3344" max="3344" width="7.5703125" style="127" customWidth="1"/>
    <col min="3345" max="3345" width="7.42578125" style="127" customWidth="1"/>
    <col min="3346" max="3346" width="9.140625" style="127" customWidth="1"/>
    <col min="3347" max="3347" width="9.42578125" style="127" customWidth="1"/>
    <col min="3348" max="3348" width="8.5703125" style="127"/>
    <col min="3349" max="3349" width="9.5703125" style="127" customWidth="1"/>
    <col min="3350" max="3350" width="8.5703125" style="127"/>
    <col min="3351" max="3351" width="9.5703125" style="127" customWidth="1"/>
    <col min="3352" max="3584" width="8.5703125" style="127"/>
    <col min="3585" max="3585" width="4.5703125" style="127" customWidth="1"/>
    <col min="3586" max="3586" width="8.5703125" style="127"/>
    <col min="3587" max="3587" width="16.42578125" style="127" customWidth="1"/>
    <col min="3588" max="3588" width="5.85546875" style="127" customWidth="1"/>
    <col min="3589" max="3589" width="24.140625" style="127" customWidth="1"/>
    <col min="3590" max="3590" width="9.5703125" style="127" customWidth="1"/>
    <col min="3591" max="3592" width="7.5703125" style="127" customWidth="1"/>
    <col min="3593" max="3593" width="6.42578125" style="127" customWidth="1"/>
    <col min="3594" max="3594" width="7.42578125" style="127" customWidth="1"/>
    <col min="3595" max="3595" width="6.5703125" style="127" customWidth="1"/>
    <col min="3596" max="3596" width="9.42578125" style="127" customWidth="1"/>
    <col min="3597" max="3597" width="7.85546875" style="127" customWidth="1"/>
    <col min="3598" max="3598" width="23" style="127" customWidth="1"/>
    <col min="3599" max="3599" width="12" style="127" customWidth="1"/>
    <col min="3600" max="3600" width="7.5703125" style="127" customWidth="1"/>
    <col min="3601" max="3601" width="7.42578125" style="127" customWidth="1"/>
    <col min="3602" max="3602" width="9.140625" style="127" customWidth="1"/>
    <col min="3603" max="3603" width="9.42578125" style="127" customWidth="1"/>
    <col min="3604" max="3604" width="8.5703125" style="127"/>
    <col min="3605" max="3605" width="9.5703125" style="127" customWidth="1"/>
    <col min="3606" max="3606" width="8.5703125" style="127"/>
    <col min="3607" max="3607" width="9.5703125" style="127" customWidth="1"/>
    <col min="3608" max="3840" width="8.5703125" style="127"/>
    <col min="3841" max="3841" width="4.5703125" style="127" customWidth="1"/>
    <col min="3842" max="3842" width="8.5703125" style="127"/>
    <col min="3843" max="3843" width="16.42578125" style="127" customWidth="1"/>
    <col min="3844" max="3844" width="5.85546875" style="127" customWidth="1"/>
    <col min="3845" max="3845" width="24.140625" style="127" customWidth="1"/>
    <col min="3846" max="3846" width="9.5703125" style="127" customWidth="1"/>
    <col min="3847" max="3848" width="7.5703125" style="127" customWidth="1"/>
    <col min="3849" max="3849" width="6.42578125" style="127" customWidth="1"/>
    <col min="3850" max="3850" width="7.42578125" style="127" customWidth="1"/>
    <col min="3851" max="3851" width="6.5703125" style="127" customWidth="1"/>
    <col min="3852" max="3852" width="9.42578125" style="127" customWidth="1"/>
    <col min="3853" max="3853" width="7.85546875" style="127" customWidth="1"/>
    <col min="3854" max="3854" width="23" style="127" customWidth="1"/>
    <col min="3855" max="3855" width="12" style="127" customWidth="1"/>
    <col min="3856" max="3856" width="7.5703125" style="127" customWidth="1"/>
    <col min="3857" max="3857" width="7.42578125" style="127" customWidth="1"/>
    <col min="3858" max="3858" width="9.140625" style="127" customWidth="1"/>
    <col min="3859" max="3859" width="9.42578125" style="127" customWidth="1"/>
    <col min="3860" max="3860" width="8.5703125" style="127"/>
    <col min="3861" max="3861" width="9.5703125" style="127" customWidth="1"/>
    <col min="3862" max="3862" width="8.5703125" style="127"/>
    <col min="3863" max="3863" width="9.5703125" style="127" customWidth="1"/>
    <col min="3864" max="4096" width="8.5703125" style="127"/>
    <col min="4097" max="4097" width="4.5703125" style="127" customWidth="1"/>
    <col min="4098" max="4098" width="8.5703125" style="127"/>
    <col min="4099" max="4099" width="16.42578125" style="127" customWidth="1"/>
    <col min="4100" max="4100" width="5.85546875" style="127" customWidth="1"/>
    <col min="4101" max="4101" width="24.140625" style="127" customWidth="1"/>
    <col min="4102" max="4102" width="9.5703125" style="127" customWidth="1"/>
    <col min="4103" max="4104" width="7.5703125" style="127" customWidth="1"/>
    <col min="4105" max="4105" width="6.42578125" style="127" customWidth="1"/>
    <col min="4106" max="4106" width="7.42578125" style="127" customWidth="1"/>
    <col min="4107" max="4107" width="6.5703125" style="127" customWidth="1"/>
    <col min="4108" max="4108" width="9.42578125" style="127" customWidth="1"/>
    <col min="4109" max="4109" width="7.85546875" style="127" customWidth="1"/>
    <col min="4110" max="4110" width="23" style="127" customWidth="1"/>
    <col min="4111" max="4111" width="12" style="127" customWidth="1"/>
    <col min="4112" max="4112" width="7.5703125" style="127" customWidth="1"/>
    <col min="4113" max="4113" width="7.42578125" style="127" customWidth="1"/>
    <col min="4114" max="4114" width="9.140625" style="127" customWidth="1"/>
    <col min="4115" max="4115" width="9.42578125" style="127" customWidth="1"/>
    <col min="4116" max="4116" width="8.5703125" style="127"/>
    <col min="4117" max="4117" width="9.5703125" style="127" customWidth="1"/>
    <col min="4118" max="4118" width="8.5703125" style="127"/>
    <col min="4119" max="4119" width="9.5703125" style="127" customWidth="1"/>
    <col min="4120" max="4352" width="8.5703125" style="127"/>
    <col min="4353" max="4353" width="4.5703125" style="127" customWidth="1"/>
    <col min="4354" max="4354" width="8.5703125" style="127"/>
    <col min="4355" max="4355" width="16.42578125" style="127" customWidth="1"/>
    <col min="4356" max="4356" width="5.85546875" style="127" customWidth="1"/>
    <col min="4357" max="4357" width="24.140625" style="127" customWidth="1"/>
    <col min="4358" max="4358" width="9.5703125" style="127" customWidth="1"/>
    <col min="4359" max="4360" width="7.5703125" style="127" customWidth="1"/>
    <col min="4361" max="4361" width="6.42578125" style="127" customWidth="1"/>
    <col min="4362" max="4362" width="7.42578125" style="127" customWidth="1"/>
    <col min="4363" max="4363" width="6.5703125" style="127" customWidth="1"/>
    <col min="4364" max="4364" width="9.42578125" style="127" customWidth="1"/>
    <col min="4365" max="4365" width="7.85546875" style="127" customWidth="1"/>
    <col min="4366" max="4366" width="23" style="127" customWidth="1"/>
    <col min="4367" max="4367" width="12" style="127" customWidth="1"/>
    <col min="4368" max="4368" width="7.5703125" style="127" customWidth="1"/>
    <col min="4369" max="4369" width="7.42578125" style="127" customWidth="1"/>
    <col min="4370" max="4370" width="9.140625" style="127" customWidth="1"/>
    <col min="4371" max="4371" width="9.42578125" style="127" customWidth="1"/>
    <col min="4372" max="4372" width="8.5703125" style="127"/>
    <col min="4373" max="4373" width="9.5703125" style="127" customWidth="1"/>
    <col min="4374" max="4374" width="8.5703125" style="127"/>
    <col min="4375" max="4375" width="9.5703125" style="127" customWidth="1"/>
    <col min="4376" max="4608" width="8.5703125" style="127"/>
    <col min="4609" max="4609" width="4.5703125" style="127" customWidth="1"/>
    <col min="4610" max="4610" width="8.5703125" style="127"/>
    <col min="4611" max="4611" width="16.42578125" style="127" customWidth="1"/>
    <col min="4612" max="4612" width="5.85546875" style="127" customWidth="1"/>
    <col min="4613" max="4613" width="24.140625" style="127" customWidth="1"/>
    <col min="4614" max="4614" width="9.5703125" style="127" customWidth="1"/>
    <col min="4615" max="4616" width="7.5703125" style="127" customWidth="1"/>
    <col min="4617" max="4617" width="6.42578125" style="127" customWidth="1"/>
    <col min="4618" max="4618" width="7.42578125" style="127" customWidth="1"/>
    <col min="4619" max="4619" width="6.5703125" style="127" customWidth="1"/>
    <col min="4620" max="4620" width="9.42578125" style="127" customWidth="1"/>
    <col min="4621" max="4621" width="7.85546875" style="127" customWidth="1"/>
    <col min="4622" max="4622" width="23" style="127" customWidth="1"/>
    <col min="4623" max="4623" width="12" style="127" customWidth="1"/>
    <col min="4624" max="4624" width="7.5703125" style="127" customWidth="1"/>
    <col min="4625" max="4625" width="7.42578125" style="127" customWidth="1"/>
    <col min="4626" max="4626" width="9.140625" style="127" customWidth="1"/>
    <col min="4627" max="4627" width="9.42578125" style="127" customWidth="1"/>
    <col min="4628" max="4628" width="8.5703125" style="127"/>
    <col min="4629" max="4629" width="9.5703125" style="127" customWidth="1"/>
    <col min="4630" max="4630" width="8.5703125" style="127"/>
    <col min="4631" max="4631" width="9.5703125" style="127" customWidth="1"/>
    <col min="4632" max="4864" width="8.5703125" style="127"/>
    <col min="4865" max="4865" width="4.5703125" style="127" customWidth="1"/>
    <col min="4866" max="4866" width="8.5703125" style="127"/>
    <col min="4867" max="4867" width="16.42578125" style="127" customWidth="1"/>
    <col min="4868" max="4868" width="5.85546875" style="127" customWidth="1"/>
    <col min="4869" max="4869" width="24.140625" style="127" customWidth="1"/>
    <col min="4870" max="4870" width="9.5703125" style="127" customWidth="1"/>
    <col min="4871" max="4872" width="7.5703125" style="127" customWidth="1"/>
    <col min="4873" max="4873" width="6.42578125" style="127" customWidth="1"/>
    <col min="4874" max="4874" width="7.42578125" style="127" customWidth="1"/>
    <col min="4875" max="4875" width="6.5703125" style="127" customWidth="1"/>
    <col min="4876" max="4876" width="9.42578125" style="127" customWidth="1"/>
    <col min="4877" max="4877" width="7.85546875" style="127" customWidth="1"/>
    <col min="4878" max="4878" width="23" style="127" customWidth="1"/>
    <col min="4879" max="4879" width="12" style="127" customWidth="1"/>
    <col min="4880" max="4880" width="7.5703125" style="127" customWidth="1"/>
    <col min="4881" max="4881" width="7.42578125" style="127" customWidth="1"/>
    <col min="4882" max="4882" width="9.140625" style="127" customWidth="1"/>
    <col min="4883" max="4883" width="9.42578125" style="127" customWidth="1"/>
    <col min="4884" max="4884" width="8.5703125" style="127"/>
    <col min="4885" max="4885" width="9.5703125" style="127" customWidth="1"/>
    <col min="4886" max="4886" width="8.5703125" style="127"/>
    <col min="4887" max="4887" width="9.5703125" style="127" customWidth="1"/>
    <col min="4888" max="5120" width="8.5703125" style="127"/>
    <col min="5121" max="5121" width="4.5703125" style="127" customWidth="1"/>
    <col min="5122" max="5122" width="8.5703125" style="127"/>
    <col min="5123" max="5123" width="16.42578125" style="127" customWidth="1"/>
    <col min="5124" max="5124" width="5.85546875" style="127" customWidth="1"/>
    <col min="5125" max="5125" width="24.140625" style="127" customWidth="1"/>
    <col min="5126" max="5126" width="9.5703125" style="127" customWidth="1"/>
    <col min="5127" max="5128" width="7.5703125" style="127" customWidth="1"/>
    <col min="5129" max="5129" width="6.42578125" style="127" customWidth="1"/>
    <col min="5130" max="5130" width="7.42578125" style="127" customWidth="1"/>
    <col min="5131" max="5131" width="6.5703125" style="127" customWidth="1"/>
    <col min="5132" max="5132" width="9.42578125" style="127" customWidth="1"/>
    <col min="5133" max="5133" width="7.85546875" style="127" customWidth="1"/>
    <col min="5134" max="5134" width="23" style="127" customWidth="1"/>
    <col min="5135" max="5135" width="12" style="127" customWidth="1"/>
    <col min="5136" max="5136" width="7.5703125" style="127" customWidth="1"/>
    <col min="5137" max="5137" width="7.42578125" style="127" customWidth="1"/>
    <col min="5138" max="5138" width="9.140625" style="127" customWidth="1"/>
    <col min="5139" max="5139" width="9.42578125" style="127" customWidth="1"/>
    <col min="5140" max="5140" width="8.5703125" style="127"/>
    <col min="5141" max="5141" width="9.5703125" style="127" customWidth="1"/>
    <col min="5142" max="5142" width="8.5703125" style="127"/>
    <col min="5143" max="5143" width="9.5703125" style="127" customWidth="1"/>
    <col min="5144" max="5376" width="8.5703125" style="127"/>
    <col min="5377" max="5377" width="4.5703125" style="127" customWidth="1"/>
    <col min="5378" max="5378" width="8.5703125" style="127"/>
    <col min="5379" max="5379" width="16.42578125" style="127" customWidth="1"/>
    <col min="5380" max="5380" width="5.85546875" style="127" customWidth="1"/>
    <col min="5381" max="5381" width="24.140625" style="127" customWidth="1"/>
    <col min="5382" max="5382" width="9.5703125" style="127" customWidth="1"/>
    <col min="5383" max="5384" width="7.5703125" style="127" customWidth="1"/>
    <col min="5385" max="5385" width="6.42578125" style="127" customWidth="1"/>
    <col min="5386" max="5386" width="7.42578125" style="127" customWidth="1"/>
    <col min="5387" max="5387" width="6.5703125" style="127" customWidth="1"/>
    <col min="5388" max="5388" width="9.42578125" style="127" customWidth="1"/>
    <col min="5389" max="5389" width="7.85546875" style="127" customWidth="1"/>
    <col min="5390" max="5390" width="23" style="127" customWidth="1"/>
    <col min="5391" max="5391" width="12" style="127" customWidth="1"/>
    <col min="5392" max="5392" width="7.5703125" style="127" customWidth="1"/>
    <col min="5393" max="5393" width="7.42578125" style="127" customWidth="1"/>
    <col min="5394" max="5394" width="9.140625" style="127" customWidth="1"/>
    <col min="5395" max="5395" width="9.42578125" style="127" customWidth="1"/>
    <col min="5396" max="5396" width="8.5703125" style="127"/>
    <col min="5397" max="5397" width="9.5703125" style="127" customWidth="1"/>
    <col min="5398" max="5398" width="8.5703125" style="127"/>
    <col min="5399" max="5399" width="9.5703125" style="127" customWidth="1"/>
    <col min="5400" max="5632" width="8.5703125" style="127"/>
    <col min="5633" max="5633" width="4.5703125" style="127" customWidth="1"/>
    <col min="5634" max="5634" width="8.5703125" style="127"/>
    <col min="5635" max="5635" width="16.42578125" style="127" customWidth="1"/>
    <col min="5636" max="5636" width="5.85546875" style="127" customWidth="1"/>
    <col min="5637" max="5637" width="24.140625" style="127" customWidth="1"/>
    <col min="5638" max="5638" width="9.5703125" style="127" customWidth="1"/>
    <col min="5639" max="5640" width="7.5703125" style="127" customWidth="1"/>
    <col min="5641" max="5641" width="6.42578125" style="127" customWidth="1"/>
    <col min="5642" max="5642" width="7.42578125" style="127" customWidth="1"/>
    <col min="5643" max="5643" width="6.5703125" style="127" customWidth="1"/>
    <col min="5644" max="5644" width="9.42578125" style="127" customWidth="1"/>
    <col min="5645" max="5645" width="7.85546875" style="127" customWidth="1"/>
    <col min="5646" max="5646" width="23" style="127" customWidth="1"/>
    <col min="5647" max="5647" width="12" style="127" customWidth="1"/>
    <col min="5648" max="5648" width="7.5703125" style="127" customWidth="1"/>
    <col min="5649" max="5649" width="7.42578125" style="127" customWidth="1"/>
    <col min="5650" max="5650" width="9.140625" style="127" customWidth="1"/>
    <col min="5651" max="5651" width="9.42578125" style="127" customWidth="1"/>
    <col min="5652" max="5652" width="8.5703125" style="127"/>
    <col min="5653" max="5653" width="9.5703125" style="127" customWidth="1"/>
    <col min="5654" max="5654" width="8.5703125" style="127"/>
    <col min="5655" max="5655" width="9.5703125" style="127" customWidth="1"/>
    <col min="5656" max="5888" width="8.5703125" style="127"/>
    <col min="5889" max="5889" width="4.5703125" style="127" customWidth="1"/>
    <col min="5890" max="5890" width="8.5703125" style="127"/>
    <col min="5891" max="5891" width="16.42578125" style="127" customWidth="1"/>
    <col min="5892" max="5892" width="5.85546875" style="127" customWidth="1"/>
    <col min="5893" max="5893" width="24.140625" style="127" customWidth="1"/>
    <col min="5894" max="5894" width="9.5703125" style="127" customWidth="1"/>
    <col min="5895" max="5896" width="7.5703125" style="127" customWidth="1"/>
    <col min="5897" max="5897" width="6.42578125" style="127" customWidth="1"/>
    <col min="5898" max="5898" width="7.42578125" style="127" customWidth="1"/>
    <col min="5899" max="5899" width="6.5703125" style="127" customWidth="1"/>
    <col min="5900" max="5900" width="9.42578125" style="127" customWidth="1"/>
    <col min="5901" max="5901" width="7.85546875" style="127" customWidth="1"/>
    <col min="5902" max="5902" width="23" style="127" customWidth="1"/>
    <col min="5903" max="5903" width="12" style="127" customWidth="1"/>
    <col min="5904" max="5904" width="7.5703125" style="127" customWidth="1"/>
    <col min="5905" max="5905" width="7.42578125" style="127" customWidth="1"/>
    <col min="5906" max="5906" width="9.140625" style="127" customWidth="1"/>
    <col min="5907" max="5907" width="9.42578125" style="127" customWidth="1"/>
    <col min="5908" max="5908" width="8.5703125" style="127"/>
    <col min="5909" max="5909" width="9.5703125" style="127" customWidth="1"/>
    <col min="5910" max="5910" width="8.5703125" style="127"/>
    <col min="5911" max="5911" width="9.5703125" style="127" customWidth="1"/>
    <col min="5912" max="6144" width="8.5703125" style="127"/>
    <col min="6145" max="6145" width="4.5703125" style="127" customWidth="1"/>
    <col min="6146" max="6146" width="8.5703125" style="127"/>
    <col min="6147" max="6147" width="16.42578125" style="127" customWidth="1"/>
    <col min="6148" max="6148" width="5.85546875" style="127" customWidth="1"/>
    <col min="6149" max="6149" width="24.140625" style="127" customWidth="1"/>
    <col min="6150" max="6150" width="9.5703125" style="127" customWidth="1"/>
    <col min="6151" max="6152" width="7.5703125" style="127" customWidth="1"/>
    <col min="6153" max="6153" width="6.42578125" style="127" customWidth="1"/>
    <col min="6154" max="6154" width="7.42578125" style="127" customWidth="1"/>
    <col min="6155" max="6155" width="6.5703125" style="127" customWidth="1"/>
    <col min="6156" max="6156" width="9.42578125" style="127" customWidth="1"/>
    <col min="6157" max="6157" width="7.85546875" style="127" customWidth="1"/>
    <col min="6158" max="6158" width="23" style="127" customWidth="1"/>
    <col min="6159" max="6159" width="12" style="127" customWidth="1"/>
    <col min="6160" max="6160" width="7.5703125" style="127" customWidth="1"/>
    <col min="6161" max="6161" width="7.42578125" style="127" customWidth="1"/>
    <col min="6162" max="6162" width="9.140625" style="127" customWidth="1"/>
    <col min="6163" max="6163" width="9.42578125" style="127" customWidth="1"/>
    <col min="6164" max="6164" width="8.5703125" style="127"/>
    <col min="6165" max="6165" width="9.5703125" style="127" customWidth="1"/>
    <col min="6166" max="6166" width="8.5703125" style="127"/>
    <col min="6167" max="6167" width="9.5703125" style="127" customWidth="1"/>
    <col min="6168" max="6400" width="8.5703125" style="127"/>
    <col min="6401" max="6401" width="4.5703125" style="127" customWidth="1"/>
    <col min="6402" max="6402" width="8.5703125" style="127"/>
    <col min="6403" max="6403" width="16.42578125" style="127" customWidth="1"/>
    <col min="6404" max="6404" width="5.85546875" style="127" customWidth="1"/>
    <col min="6405" max="6405" width="24.140625" style="127" customWidth="1"/>
    <col min="6406" max="6406" width="9.5703125" style="127" customWidth="1"/>
    <col min="6407" max="6408" width="7.5703125" style="127" customWidth="1"/>
    <col min="6409" max="6409" width="6.42578125" style="127" customWidth="1"/>
    <col min="6410" max="6410" width="7.42578125" style="127" customWidth="1"/>
    <col min="6411" max="6411" width="6.5703125" style="127" customWidth="1"/>
    <col min="6412" max="6412" width="9.42578125" style="127" customWidth="1"/>
    <col min="6413" max="6413" width="7.85546875" style="127" customWidth="1"/>
    <col min="6414" max="6414" width="23" style="127" customWidth="1"/>
    <col min="6415" max="6415" width="12" style="127" customWidth="1"/>
    <col min="6416" max="6416" width="7.5703125" style="127" customWidth="1"/>
    <col min="6417" max="6417" width="7.42578125" style="127" customWidth="1"/>
    <col min="6418" max="6418" width="9.140625" style="127" customWidth="1"/>
    <col min="6419" max="6419" width="9.42578125" style="127" customWidth="1"/>
    <col min="6420" max="6420" width="8.5703125" style="127"/>
    <col min="6421" max="6421" width="9.5703125" style="127" customWidth="1"/>
    <col min="6422" max="6422" width="8.5703125" style="127"/>
    <col min="6423" max="6423" width="9.5703125" style="127" customWidth="1"/>
    <col min="6424" max="6656" width="8.5703125" style="127"/>
    <col min="6657" max="6657" width="4.5703125" style="127" customWidth="1"/>
    <col min="6658" max="6658" width="8.5703125" style="127"/>
    <col min="6659" max="6659" width="16.42578125" style="127" customWidth="1"/>
    <col min="6660" max="6660" width="5.85546875" style="127" customWidth="1"/>
    <col min="6661" max="6661" width="24.140625" style="127" customWidth="1"/>
    <col min="6662" max="6662" width="9.5703125" style="127" customWidth="1"/>
    <col min="6663" max="6664" width="7.5703125" style="127" customWidth="1"/>
    <col min="6665" max="6665" width="6.42578125" style="127" customWidth="1"/>
    <col min="6666" max="6666" width="7.42578125" style="127" customWidth="1"/>
    <col min="6667" max="6667" width="6.5703125" style="127" customWidth="1"/>
    <col min="6668" max="6668" width="9.42578125" style="127" customWidth="1"/>
    <col min="6669" max="6669" width="7.85546875" style="127" customWidth="1"/>
    <col min="6670" max="6670" width="23" style="127" customWidth="1"/>
    <col min="6671" max="6671" width="12" style="127" customWidth="1"/>
    <col min="6672" max="6672" width="7.5703125" style="127" customWidth="1"/>
    <col min="6673" max="6673" width="7.42578125" style="127" customWidth="1"/>
    <col min="6674" max="6674" width="9.140625" style="127" customWidth="1"/>
    <col min="6675" max="6675" width="9.42578125" style="127" customWidth="1"/>
    <col min="6676" max="6676" width="8.5703125" style="127"/>
    <col min="6677" max="6677" width="9.5703125" style="127" customWidth="1"/>
    <col min="6678" max="6678" width="8.5703125" style="127"/>
    <col min="6679" max="6679" width="9.5703125" style="127" customWidth="1"/>
    <col min="6680" max="6912" width="8.5703125" style="127"/>
    <col min="6913" max="6913" width="4.5703125" style="127" customWidth="1"/>
    <col min="6914" max="6914" width="8.5703125" style="127"/>
    <col min="6915" max="6915" width="16.42578125" style="127" customWidth="1"/>
    <col min="6916" max="6916" width="5.85546875" style="127" customWidth="1"/>
    <col min="6917" max="6917" width="24.140625" style="127" customWidth="1"/>
    <col min="6918" max="6918" width="9.5703125" style="127" customWidth="1"/>
    <col min="6919" max="6920" width="7.5703125" style="127" customWidth="1"/>
    <col min="6921" max="6921" width="6.42578125" style="127" customWidth="1"/>
    <col min="6922" max="6922" width="7.42578125" style="127" customWidth="1"/>
    <col min="6923" max="6923" width="6.5703125" style="127" customWidth="1"/>
    <col min="6924" max="6924" width="9.42578125" style="127" customWidth="1"/>
    <col min="6925" max="6925" width="7.85546875" style="127" customWidth="1"/>
    <col min="6926" max="6926" width="23" style="127" customWidth="1"/>
    <col min="6927" max="6927" width="12" style="127" customWidth="1"/>
    <col min="6928" max="6928" width="7.5703125" style="127" customWidth="1"/>
    <col min="6929" max="6929" width="7.42578125" style="127" customWidth="1"/>
    <col min="6930" max="6930" width="9.140625" style="127" customWidth="1"/>
    <col min="6931" max="6931" width="9.42578125" style="127" customWidth="1"/>
    <col min="6932" max="6932" width="8.5703125" style="127"/>
    <col min="6933" max="6933" width="9.5703125" style="127" customWidth="1"/>
    <col min="6934" max="6934" width="8.5703125" style="127"/>
    <col min="6935" max="6935" width="9.5703125" style="127" customWidth="1"/>
    <col min="6936" max="7168" width="8.5703125" style="127"/>
    <col min="7169" max="7169" width="4.5703125" style="127" customWidth="1"/>
    <col min="7170" max="7170" width="8.5703125" style="127"/>
    <col min="7171" max="7171" width="16.42578125" style="127" customWidth="1"/>
    <col min="7172" max="7172" width="5.85546875" style="127" customWidth="1"/>
    <col min="7173" max="7173" width="24.140625" style="127" customWidth="1"/>
    <col min="7174" max="7174" width="9.5703125" style="127" customWidth="1"/>
    <col min="7175" max="7176" width="7.5703125" style="127" customWidth="1"/>
    <col min="7177" max="7177" width="6.42578125" style="127" customWidth="1"/>
    <col min="7178" max="7178" width="7.42578125" style="127" customWidth="1"/>
    <col min="7179" max="7179" width="6.5703125" style="127" customWidth="1"/>
    <col min="7180" max="7180" width="9.42578125" style="127" customWidth="1"/>
    <col min="7181" max="7181" width="7.85546875" style="127" customWidth="1"/>
    <col min="7182" max="7182" width="23" style="127" customWidth="1"/>
    <col min="7183" max="7183" width="12" style="127" customWidth="1"/>
    <col min="7184" max="7184" width="7.5703125" style="127" customWidth="1"/>
    <col min="7185" max="7185" width="7.42578125" style="127" customWidth="1"/>
    <col min="7186" max="7186" width="9.140625" style="127" customWidth="1"/>
    <col min="7187" max="7187" width="9.42578125" style="127" customWidth="1"/>
    <col min="7188" max="7188" width="8.5703125" style="127"/>
    <col min="7189" max="7189" width="9.5703125" style="127" customWidth="1"/>
    <col min="7190" max="7190" width="8.5703125" style="127"/>
    <col min="7191" max="7191" width="9.5703125" style="127" customWidth="1"/>
    <col min="7192" max="7424" width="8.5703125" style="127"/>
    <col min="7425" max="7425" width="4.5703125" style="127" customWidth="1"/>
    <col min="7426" max="7426" width="8.5703125" style="127"/>
    <col min="7427" max="7427" width="16.42578125" style="127" customWidth="1"/>
    <col min="7428" max="7428" width="5.85546875" style="127" customWidth="1"/>
    <col min="7429" max="7429" width="24.140625" style="127" customWidth="1"/>
    <col min="7430" max="7430" width="9.5703125" style="127" customWidth="1"/>
    <col min="7431" max="7432" width="7.5703125" style="127" customWidth="1"/>
    <col min="7433" max="7433" width="6.42578125" style="127" customWidth="1"/>
    <col min="7434" max="7434" width="7.42578125" style="127" customWidth="1"/>
    <col min="7435" max="7435" width="6.5703125" style="127" customWidth="1"/>
    <col min="7436" max="7436" width="9.42578125" style="127" customWidth="1"/>
    <col min="7437" max="7437" width="7.85546875" style="127" customWidth="1"/>
    <col min="7438" max="7438" width="23" style="127" customWidth="1"/>
    <col min="7439" max="7439" width="12" style="127" customWidth="1"/>
    <col min="7440" max="7440" width="7.5703125" style="127" customWidth="1"/>
    <col min="7441" max="7441" width="7.42578125" style="127" customWidth="1"/>
    <col min="7442" max="7442" width="9.140625" style="127" customWidth="1"/>
    <col min="7443" max="7443" width="9.42578125" style="127" customWidth="1"/>
    <col min="7444" max="7444" width="8.5703125" style="127"/>
    <col min="7445" max="7445" width="9.5703125" style="127" customWidth="1"/>
    <col min="7446" max="7446" width="8.5703125" style="127"/>
    <col min="7447" max="7447" width="9.5703125" style="127" customWidth="1"/>
    <col min="7448" max="7680" width="8.5703125" style="127"/>
    <col min="7681" max="7681" width="4.5703125" style="127" customWidth="1"/>
    <col min="7682" max="7682" width="8.5703125" style="127"/>
    <col min="7683" max="7683" width="16.42578125" style="127" customWidth="1"/>
    <col min="7684" max="7684" width="5.85546875" style="127" customWidth="1"/>
    <col min="7685" max="7685" width="24.140625" style="127" customWidth="1"/>
    <col min="7686" max="7686" width="9.5703125" style="127" customWidth="1"/>
    <col min="7687" max="7688" width="7.5703125" style="127" customWidth="1"/>
    <col min="7689" max="7689" width="6.42578125" style="127" customWidth="1"/>
    <col min="7690" max="7690" width="7.42578125" style="127" customWidth="1"/>
    <col min="7691" max="7691" width="6.5703125" style="127" customWidth="1"/>
    <col min="7692" max="7692" width="9.42578125" style="127" customWidth="1"/>
    <col min="7693" max="7693" width="7.85546875" style="127" customWidth="1"/>
    <col min="7694" max="7694" width="23" style="127" customWidth="1"/>
    <col min="7695" max="7695" width="12" style="127" customWidth="1"/>
    <col min="7696" max="7696" width="7.5703125" style="127" customWidth="1"/>
    <col min="7697" max="7697" width="7.42578125" style="127" customWidth="1"/>
    <col min="7698" max="7698" width="9.140625" style="127" customWidth="1"/>
    <col min="7699" max="7699" width="9.42578125" style="127" customWidth="1"/>
    <col min="7700" max="7700" width="8.5703125" style="127"/>
    <col min="7701" max="7701" width="9.5703125" style="127" customWidth="1"/>
    <col min="7702" max="7702" width="8.5703125" style="127"/>
    <col min="7703" max="7703" width="9.5703125" style="127" customWidth="1"/>
    <col min="7704" max="7936" width="8.5703125" style="127"/>
    <col min="7937" max="7937" width="4.5703125" style="127" customWidth="1"/>
    <col min="7938" max="7938" width="8.5703125" style="127"/>
    <col min="7939" max="7939" width="16.42578125" style="127" customWidth="1"/>
    <col min="7940" max="7940" width="5.85546875" style="127" customWidth="1"/>
    <col min="7941" max="7941" width="24.140625" style="127" customWidth="1"/>
    <col min="7942" max="7942" width="9.5703125" style="127" customWidth="1"/>
    <col min="7943" max="7944" width="7.5703125" style="127" customWidth="1"/>
    <col min="7945" max="7945" width="6.42578125" style="127" customWidth="1"/>
    <col min="7946" max="7946" width="7.42578125" style="127" customWidth="1"/>
    <col min="7947" max="7947" width="6.5703125" style="127" customWidth="1"/>
    <col min="7948" max="7948" width="9.42578125" style="127" customWidth="1"/>
    <col min="7949" max="7949" width="7.85546875" style="127" customWidth="1"/>
    <col min="7950" max="7950" width="23" style="127" customWidth="1"/>
    <col min="7951" max="7951" width="12" style="127" customWidth="1"/>
    <col min="7952" max="7952" width="7.5703125" style="127" customWidth="1"/>
    <col min="7953" max="7953" width="7.42578125" style="127" customWidth="1"/>
    <col min="7954" max="7954" width="9.140625" style="127" customWidth="1"/>
    <col min="7955" max="7955" width="9.42578125" style="127" customWidth="1"/>
    <col min="7956" max="7956" width="8.5703125" style="127"/>
    <col min="7957" max="7957" width="9.5703125" style="127" customWidth="1"/>
    <col min="7958" max="7958" width="8.5703125" style="127"/>
    <col min="7959" max="7959" width="9.5703125" style="127" customWidth="1"/>
    <col min="7960" max="8192" width="8.5703125" style="127"/>
    <col min="8193" max="8193" width="4.5703125" style="127" customWidth="1"/>
    <col min="8194" max="8194" width="8.5703125" style="127"/>
    <col min="8195" max="8195" width="16.42578125" style="127" customWidth="1"/>
    <col min="8196" max="8196" width="5.85546875" style="127" customWidth="1"/>
    <col min="8197" max="8197" width="24.140625" style="127" customWidth="1"/>
    <col min="8198" max="8198" width="9.5703125" style="127" customWidth="1"/>
    <col min="8199" max="8200" width="7.5703125" style="127" customWidth="1"/>
    <col min="8201" max="8201" width="6.42578125" style="127" customWidth="1"/>
    <col min="8202" max="8202" width="7.42578125" style="127" customWidth="1"/>
    <col min="8203" max="8203" width="6.5703125" style="127" customWidth="1"/>
    <col min="8204" max="8204" width="9.42578125" style="127" customWidth="1"/>
    <col min="8205" max="8205" width="7.85546875" style="127" customWidth="1"/>
    <col min="8206" max="8206" width="23" style="127" customWidth="1"/>
    <col min="8207" max="8207" width="12" style="127" customWidth="1"/>
    <col min="8208" max="8208" width="7.5703125" style="127" customWidth="1"/>
    <col min="8209" max="8209" width="7.42578125" style="127" customWidth="1"/>
    <col min="8210" max="8210" width="9.140625" style="127" customWidth="1"/>
    <col min="8211" max="8211" width="9.42578125" style="127" customWidth="1"/>
    <col min="8212" max="8212" width="8.5703125" style="127"/>
    <col min="8213" max="8213" width="9.5703125" style="127" customWidth="1"/>
    <col min="8214" max="8214" width="8.5703125" style="127"/>
    <col min="8215" max="8215" width="9.5703125" style="127" customWidth="1"/>
    <col min="8216" max="8448" width="8.5703125" style="127"/>
    <col min="8449" max="8449" width="4.5703125" style="127" customWidth="1"/>
    <col min="8450" max="8450" width="8.5703125" style="127"/>
    <col min="8451" max="8451" width="16.42578125" style="127" customWidth="1"/>
    <col min="8452" max="8452" width="5.85546875" style="127" customWidth="1"/>
    <col min="8453" max="8453" width="24.140625" style="127" customWidth="1"/>
    <col min="8454" max="8454" width="9.5703125" style="127" customWidth="1"/>
    <col min="8455" max="8456" width="7.5703125" style="127" customWidth="1"/>
    <col min="8457" max="8457" width="6.42578125" style="127" customWidth="1"/>
    <col min="8458" max="8458" width="7.42578125" style="127" customWidth="1"/>
    <col min="8459" max="8459" width="6.5703125" style="127" customWidth="1"/>
    <col min="8460" max="8460" width="9.42578125" style="127" customWidth="1"/>
    <col min="8461" max="8461" width="7.85546875" style="127" customWidth="1"/>
    <col min="8462" max="8462" width="23" style="127" customWidth="1"/>
    <col min="8463" max="8463" width="12" style="127" customWidth="1"/>
    <col min="8464" max="8464" width="7.5703125" style="127" customWidth="1"/>
    <col min="8465" max="8465" width="7.42578125" style="127" customWidth="1"/>
    <col min="8466" max="8466" width="9.140625" style="127" customWidth="1"/>
    <col min="8467" max="8467" width="9.42578125" style="127" customWidth="1"/>
    <col min="8468" max="8468" width="8.5703125" style="127"/>
    <col min="8469" max="8469" width="9.5703125" style="127" customWidth="1"/>
    <col min="8470" max="8470" width="8.5703125" style="127"/>
    <col min="8471" max="8471" width="9.5703125" style="127" customWidth="1"/>
    <col min="8472" max="8704" width="8.5703125" style="127"/>
    <col min="8705" max="8705" width="4.5703125" style="127" customWidth="1"/>
    <col min="8706" max="8706" width="8.5703125" style="127"/>
    <col min="8707" max="8707" width="16.42578125" style="127" customWidth="1"/>
    <col min="8708" max="8708" width="5.85546875" style="127" customWidth="1"/>
    <col min="8709" max="8709" width="24.140625" style="127" customWidth="1"/>
    <col min="8710" max="8710" width="9.5703125" style="127" customWidth="1"/>
    <col min="8711" max="8712" width="7.5703125" style="127" customWidth="1"/>
    <col min="8713" max="8713" width="6.42578125" style="127" customWidth="1"/>
    <col min="8714" max="8714" width="7.42578125" style="127" customWidth="1"/>
    <col min="8715" max="8715" width="6.5703125" style="127" customWidth="1"/>
    <col min="8716" max="8716" width="9.42578125" style="127" customWidth="1"/>
    <col min="8717" max="8717" width="7.85546875" style="127" customWidth="1"/>
    <col min="8718" max="8718" width="23" style="127" customWidth="1"/>
    <col min="8719" max="8719" width="12" style="127" customWidth="1"/>
    <col min="8720" max="8720" width="7.5703125" style="127" customWidth="1"/>
    <col min="8721" max="8721" width="7.42578125" style="127" customWidth="1"/>
    <col min="8722" max="8722" width="9.140625" style="127" customWidth="1"/>
    <col min="8723" max="8723" width="9.42578125" style="127" customWidth="1"/>
    <col min="8724" max="8724" width="8.5703125" style="127"/>
    <col min="8725" max="8725" width="9.5703125" style="127" customWidth="1"/>
    <col min="8726" max="8726" width="8.5703125" style="127"/>
    <col min="8727" max="8727" width="9.5703125" style="127" customWidth="1"/>
    <col min="8728" max="8960" width="8.5703125" style="127"/>
    <col min="8961" max="8961" width="4.5703125" style="127" customWidth="1"/>
    <col min="8962" max="8962" width="8.5703125" style="127"/>
    <col min="8963" max="8963" width="16.42578125" style="127" customWidth="1"/>
    <col min="8964" max="8964" width="5.85546875" style="127" customWidth="1"/>
    <col min="8965" max="8965" width="24.140625" style="127" customWidth="1"/>
    <col min="8966" max="8966" width="9.5703125" style="127" customWidth="1"/>
    <col min="8967" max="8968" width="7.5703125" style="127" customWidth="1"/>
    <col min="8969" max="8969" width="6.42578125" style="127" customWidth="1"/>
    <col min="8970" max="8970" width="7.42578125" style="127" customWidth="1"/>
    <col min="8971" max="8971" width="6.5703125" style="127" customWidth="1"/>
    <col min="8972" max="8972" width="9.42578125" style="127" customWidth="1"/>
    <col min="8973" max="8973" width="7.85546875" style="127" customWidth="1"/>
    <col min="8974" max="8974" width="23" style="127" customWidth="1"/>
    <col min="8975" max="8975" width="12" style="127" customWidth="1"/>
    <col min="8976" max="8976" width="7.5703125" style="127" customWidth="1"/>
    <col min="8977" max="8977" width="7.42578125" style="127" customWidth="1"/>
    <col min="8978" max="8978" width="9.140625" style="127" customWidth="1"/>
    <col min="8979" max="8979" width="9.42578125" style="127" customWidth="1"/>
    <col min="8980" max="8980" width="8.5703125" style="127"/>
    <col min="8981" max="8981" width="9.5703125" style="127" customWidth="1"/>
    <col min="8982" max="8982" width="8.5703125" style="127"/>
    <col min="8983" max="8983" width="9.5703125" style="127" customWidth="1"/>
    <col min="8984" max="9216" width="8.5703125" style="127"/>
    <col min="9217" max="9217" width="4.5703125" style="127" customWidth="1"/>
    <col min="9218" max="9218" width="8.5703125" style="127"/>
    <col min="9219" max="9219" width="16.42578125" style="127" customWidth="1"/>
    <col min="9220" max="9220" width="5.85546875" style="127" customWidth="1"/>
    <col min="9221" max="9221" width="24.140625" style="127" customWidth="1"/>
    <col min="9222" max="9222" width="9.5703125" style="127" customWidth="1"/>
    <col min="9223" max="9224" width="7.5703125" style="127" customWidth="1"/>
    <col min="9225" max="9225" width="6.42578125" style="127" customWidth="1"/>
    <col min="9226" max="9226" width="7.42578125" style="127" customWidth="1"/>
    <col min="9227" max="9227" width="6.5703125" style="127" customWidth="1"/>
    <col min="9228" max="9228" width="9.42578125" style="127" customWidth="1"/>
    <col min="9229" max="9229" width="7.85546875" style="127" customWidth="1"/>
    <col min="9230" max="9230" width="23" style="127" customWidth="1"/>
    <col min="9231" max="9231" width="12" style="127" customWidth="1"/>
    <col min="9232" max="9232" width="7.5703125" style="127" customWidth="1"/>
    <col min="9233" max="9233" width="7.42578125" style="127" customWidth="1"/>
    <col min="9234" max="9234" width="9.140625" style="127" customWidth="1"/>
    <col min="9235" max="9235" width="9.42578125" style="127" customWidth="1"/>
    <col min="9236" max="9236" width="8.5703125" style="127"/>
    <col min="9237" max="9237" width="9.5703125" style="127" customWidth="1"/>
    <col min="9238" max="9238" width="8.5703125" style="127"/>
    <col min="9239" max="9239" width="9.5703125" style="127" customWidth="1"/>
    <col min="9240" max="9472" width="8.5703125" style="127"/>
    <col min="9473" max="9473" width="4.5703125" style="127" customWidth="1"/>
    <col min="9474" max="9474" width="8.5703125" style="127"/>
    <col min="9475" max="9475" width="16.42578125" style="127" customWidth="1"/>
    <col min="9476" max="9476" width="5.85546875" style="127" customWidth="1"/>
    <col min="9477" max="9477" width="24.140625" style="127" customWidth="1"/>
    <col min="9478" max="9478" width="9.5703125" style="127" customWidth="1"/>
    <col min="9479" max="9480" width="7.5703125" style="127" customWidth="1"/>
    <col min="9481" max="9481" width="6.42578125" style="127" customWidth="1"/>
    <col min="9482" max="9482" width="7.42578125" style="127" customWidth="1"/>
    <col min="9483" max="9483" width="6.5703125" style="127" customWidth="1"/>
    <col min="9484" max="9484" width="9.42578125" style="127" customWidth="1"/>
    <col min="9485" max="9485" width="7.85546875" style="127" customWidth="1"/>
    <col min="9486" max="9486" width="23" style="127" customWidth="1"/>
    <col min="9487" max="9487" width="12" style="127" customWidth="1"/>
    <col min="9488" max="9488" width="7.5703125" style="127" customWidth="1"/>
    <col min="9489" max="9489" width="7.42578125" style="127" customWidth="1"/>
    <col min="9490" max="9490" width="9.140625" style="127" customWidth="1"/>
    <col min="9491" max="9491" width="9.42578125" style="127" customWidth="1"/>
    <col min="9492" max="9492" width="8.5703125" style="127"/>
    <col min="9493" max="9493" width="9.5703125" style="127" customWidth="1"/>
    <col min="9494" max="9494" width="8.5703125" style="127"/>
    <col min="9495" max="9495" width="9.5703125" style="127" customWidth="1"/>
    <col min="9496" max="9728" width="8.5703125" style="127"/>
    <col min="9729" max="9729" width="4.5703125" style="127" customWidth="1"/>
    <col min="9730" max="9730" width="8.5703125" style="127"/>
    <col min="9731" max="9731" width="16.42578125" style="127" customWidth="1"/>
    <col min="9732" max="9732" width="5.85546875" style="127" customWidth="1"/>
    <col min="9733" max="9733" width="24.140625" style="127" customWidth="1"/>
    <col min="9734" max="9734" width="9.5703125" style="127" customWidth="1"/>
    <col min="9735" max="9736" width="7.5703125" style="127" customWidth="1"/>
    <col min="9737" max="9737" width="6.42578125" style="127" customWidth="1"/>
    <col min="9738" max="9738" width="7.42578125" style="127" customWidth="1"/>
    <col min="9739" max="9739" width="6.5703125" style="127" customWidth="1"/>
    <col min="9740" max="9740" width="9.42578125" style="127" customWidth="1"/>
    <col min="9741" max="9741" width="7.85546875" style="127" customWidth="1"/>
    <col min="9742" max="9742" width="23" style="127" customWidth="1"/>
    <col min="9743" max="9743" width="12" style="127" customWidth="1"/>
    <col min="9744" max="9744" width="7.5703125" style="127" customWidth="1"/>
    <col min="9745" max="9745" width="7.42578125" style="127" customWidth="1"/>
    <col min="9746" max="9746" width="9.140625" style="127" customWidth="1"/>
    <col min="9747" max="9747" width="9.42578125" style="127" customWidth="1"/>
    <col min="9748" max="9748" width="8.5703125" style="127"/>
    <col min="9749" max="9749" width="9.5703125" style="127" customWidth="1"/>
    <col min="9750" max="9750" width="8.5703125" style="127"/>
    <col min="9751" max="9751" width="9.5703125" style="127" customWidth="1"/>
    <col min="9752" max="9984" width="8.5703125" style="127"/>
    <col min="9985" max="9985" width="4.5703125" style="127" customWidth="1"/>
    <col min="9986" max="9986" width="8.5703125" style="127"/>
    <col min="9987" max="9987" width="16.42578125" style="127" customWidth="1"/>
    <col min="9988" max="9988" width="5.85546875" style="127" customWidth="1"/>
    <col min="9989" max="9989" width="24.140625" style="127" customWidth="1"/>
    <col min="9990" max="9990" width="9.5703125" style="127" customWidth="1"/>
    <col min="9991" max="9992" width="7.5703125" style="127" customWidth="1"/>
    <col min="9993" max="9993" width="6.42578125" style="127" customWidth="1"/>
    <col min="9994" max="9994" width="7.42578125" style="127" customWidth="1"/>
    <col min="9995" max="9995" width="6.5703125" style="127" customWidth="1"/>
    <col min="9996" max="9996" width="9.42578125" style="127" customWidth="1"/>
    <col min="9997" max="9997" width="7.85546875" style="127" customWidth="1"/>
    <col min="9998" max="9998" width="23" style="127" customWidth="1"/>
    <col min="9999" max="9999" width="12" style="127" customWidth="1"/>
    <col min="10000" max="10000" width="7.5703125" style="127" customWidth="1"/>
    <col min="10001" max="10001" width="7.42578125" style="127" customWidth="1"/>
    <col min="10002" max="10002" width="9.140625" style="127" customWidth="1"/>
    <col min="10003" max="10003" width="9.42578125" style="127" customWidth="1"/>
    <col min="10004" max="10004" width="8.5703125" style="127"/>
    <col min="10005" max="10005" width="9.5703125" style="127" customWidth="1"/>
    <col min="10006" max="10006" width="8.5703125" style="127"/>
    <col min="10007" max="10007" width="9.5703125" style="127" customWidth="1"/>
    <col min="10008" max="10240" width="8.5703125" style="127"/>
    <col min="10241" max="10241" width="4.5703125" style="127" customWidth="1"/>
    <col min="10242" max="10242" width="8.5703125" style="127"/>
    <col min="10243" max="10243" width="16.42578125" style="127" customWidth="1"/>
    <col min="10244" max="10244" width="5.85546875" style="127" customWidth="1"/>
    <col min="10245" max="10245" width="24.140625" style="127" customWidth="1"/>
    <col min="10246" max="10246" width="9.5703125" style="127" customWidth="1"/>
    <col min="10247" max="10248" width="7.5703125" style="127" customWidth="1"/>
    <col min="10249" max="10249" width="6.42578125" style="127" customWidth="1"/>
    <col min="10250" max="10250" width="7.42578125" style="127" customWidth="1"/>
    <col min="10251" max="10251" width="6.5703125" style="127" customWidth="1"/>
    <col min="10252" max="10252" width="9.42578125" style="127" customWidth="1"/>
    <col min="10253" max="10253" width="7.85546875" style="127" customWidth="1"/>
    <col min="10254" max="10254" width="23" style="127" customWidth="1"/>
    <col min="10255" max="10255" width="12" style="127" customWidth="1"/>
    <col min="10256" max="10256" width="7.5703125" style="127" customWidth="1"/>
    <col min="10257" max="10257" width="7.42578125" style="127" customWidth="1"/>
    <col min="10258" max="10258" width="9.140625" style="127" customWidth="1"/>
    <col min="10259" max="10259" width="9.42578125" style="127" customWidth="1"/>
    <col min="10260" max="10260" width="8.5703125" style="127"/>
    <col min="10261" max="10261" width="9.5703125" style="127" customWidth="1"/>
    <col min="10262" max="10262" width="8.5703125" style="127"/>
    <col min="10263" max="10263" width="9.5703125" style="127" customWidth="1"/>
    <col min="10264" max="10496" width="8.5703125" style="127"/>
    <col min="10497" max="10497" width="4.5703125" style="127" customWidth="1"/>
    <col min="10498" max="10498" width="8.5703125" style="127"/>
    <col min="10499" max="10499" width="16.42578125" style="127" customWidth="1"/>
    <col min="10500" max="10500" width="5.85546875" style="127" customWidth="1"/>
    <col min="10501" max="10501" width="24.140625" style="127" customWidth="1"/>
    <col min="10502" max="10502" width="9.5703125" style="127" customWidth="1"/>
    <col min="10503" max="10504" width="7.5703125" style="127" customWidth="1"/>
    <col min="10505" max="10505" width="6.42578125" style="127" customWidth="1"/>
    <col min="10506" max="10506" width="7.42578125" style="127" customWidth="1"/>
    <col min="10507" max="10507" width="6.5703125" style="127" customWidth="1"/>
    <col min="10508" max="10508" width="9.42578125" style="127" customWidth="1"/>
    <col min="10509" max="10509" width="7.85546875" style="127" customWidth="1"/>
    <col min="10510" max="10510" width="23" style="127" customWidth="1"/>
    <col min="10511" max="10511" width="12" style="127" customWidth="1"/>
    <col min="10512" max="10512" width="7.5703125" style="127" customWidth="1"/>
    <col min="10513" max="10513" width="7.42578125" style="127" customWidth="1"/>
    <col min="10514" max="10514" width="9.140625" style="127" customWidth="1"/>
    <col min="10515" max="10515" width="9.42578125" style="127" customWidth="1"/>
    <col min="10516" max="10516" width="8.5703125" style="127"/>
    <col min="10517" max="10517" width="9.5703125" style="127" customWidth="1"/>
    <col min="10518" max="10518" width="8.5703125" style="127"/>
    <col min="10519" max="10519" width="9.5703125" style="127" customWidth="1"/>
    <col min="10520" max="10752" width="8.5703125" style="127"/>
    <col min="10753" max="10753" width="4.5703125" style="127" customWidth="1"/>
    <col min="10754" max="10754" width="8.5703125" style="127"/>
    <col min="10755" max="10755" width="16.42578125" style="127" customWidth="1"/>
    <col min="10756" max="10756" width="5.85546875" style="127" customWidth="1"/>
    <col min="10757" max="10757" width="24.140625" style="127" customWidth="1"/>
    <col min="10758" max="10758" width="9.5703125" style="127" customWidth="1"/>
    <col min="10759" max="10760" width="7.5703125" style="127" customWidth="1"/>
    <col min="10761" max="10761" width="6.42578125" style="127" customWidth="1"/>
    <col min="10762" max="10762" width="7.42578125" style="127" customWidth="1"/>
    <col min="10763" max="10763" width="6.5703125" style="127" customWidth="1"/>
    <col min="10764" max="10764" width="9.42578125" style="127" customWidth="1"/>
    <col min="10765" max="10765" width="7.85546875" style="127" customWidth="1"/>
    <col min="10766" max="10766" width="23" style="127" customWidth="1"/>
    <col min="10767" max="10767" width="12" style="127" customWidth="1"/>
    <col min="10768" max="10768" width="7.5703125" style="127" customWidth="1"/>
    <col min="10769" max="10769" width="7.42578125" style="127" customWidth="1"/>
    <col min="10770" max="10770" width="9.140625" style="127" customWidth="1"/>
    <col min="10771" max="10771" width="9.42578125" style="127" customWidth="1"/>
    <col min="10772" max="10772" width="8.5703125" style="127"/>
    <col min="10773" max="10773" width="9.5703125" style="127" customWidth="1"/>
    <col min="10774" max="10774" width="8.5703125" style="127"/>
    <col min="10775" max="10775" width="9.5703125" style="127" customWidth="1"/>
    <col min="10776" max="11008" width="8.5703125" style="127"/>
    <col min="11009" max="11009" width="4.5703125" style="127" customWidth="1"/>
    <col min="11010" max="11010" width="8.5703125" style="127"/>
    <col min="11011" max="11011" width="16.42578125" style="127" customWidth="1"/>
    <col min="11012" max="11012" width="5.85546875" style="127" customWidth="1"/>
    <col min="11013" max="11013" width="24.140625" style="127" customWidth="1"/>
    <col min="11014" max="11014" width="9.5703125" style="127" customWidth="1"/>
    <col min="11015" max="11016" width="7.5703125" style="127" customWidth="1"/>
    <col min="11017" max="11017" width="6.42578125" style="127" customWidth="1"/>
    <col min="11018" max="11018" width="7.42578125" style="127" customWidth="1"/>
    <col min="11019" max="11019" width="6.5703125" style="127" customWidth="1"/>
    <col min="11020" max="11020" width="9.42578125" style="127" customWidth="1"/>
    <col min="11021" max="11021" width="7.85546875" style="127" customWidth="1"/>
    <col min="11022" max="11022" width="23" style="127" customWidth="1"/>
    <col min="11023" max="11023" width="12" style="127" customWidth="1"/>
    <col min="11024" max="11024" width="7.5703125" style="127" customWidth="1"/>
    <col min="11025" max="11025" width="7.42578125" style="127" customWidth="1"/>
    <col min="11026" max="11026" width="9.140625" style="127" customWidth="1"/>
    <col min="11027" max="11027" width="9.42578125" style="127" customWidth="1"/>
    <col min="11028" max="11028" width="8.5703125" style="127"/>
    <col min="11029" max="11029" width="9.5703125" style="127" customWidth="1"/>
    <col min="11030" max="11030" width="8.5703125" style="127"/>
    <col min="11031" max="11031" width="9.5703125" style="127" customWidth="1"/>
    <col min="11032" max="11264" width="8.5703125" style="127"/>
    <col min="11265" max="11265" width="4.5703125" style="127" customWidth="1"/>
    <col min="11266" max="11266" width="8.5703125" style="127"/>
    <col min="11267" max="11267" width="16.42578125" style="127" customWidth="1"/>
    <col min="11268" max="11268" width="5.85546875" style="127" customWidth="1"/>
    <col min="11269" max="11269" width="24.140625" style="127" customWidth="1"/>
    <col min="11270" max="11270" width="9.5703125" style="127" customWidth="1"/>
    <col min="11271" max="11272" width="7.5703125" style="127" customWidth="1"/>
    <col min="11273" max="11273" width="6.42578125" style="127" customWidth="1"/>
    <col min="11274" max="11274" width="7.42578125" style="127" customWidth="1"/>
    <col min="11275" max="11275" width="6.5703125" style="127" customWidth="1"/>
    <col min="11276" max="11276" width="9.42578125" style="127" customWidth="1"/>
    <col min="11277" max="11277" width="7.85546875" style="127" customWidth="1"/>
    <col min="11278" max="11278" width="23" style="127" customWidth="1"/>
    <col min="11279" max="11279" width="12" style="127" customWidth="1"/>
    <col min="11280" max="11280" width="7.5703125" style="127" customWidth="1"/>
    <col min="11281" max="11281" width="7.42578125" style="127" customWidth="1"/>
    <col min="11282" max="11282" width="9.140625" style="127" customWidth="1"/>
    <col min="11283" max="11283" width="9.42578125" style="127" customWidth="1"/>
    <col min="11284" max="11284" width="8.5703125" style="127"/>
    <col min="11285" max="11285" width="9.5703125" style="127" customWidth="1"/>
    <col min="11286" max="11286" width="8.5703125" style="127"/>
    <col min="11287" max="11287" width="9.5703125" style="127" customWidth="1"/>
    <col min="11288" max="11520" width="8.5703125" style="127"/>
    <col min="11521" max="11521" width="4.5703125" style="127" customWidth="1"/>
    <col min="11522" max="11522" width="8.5703125" style="127"/>
    <col min="11523" max="11523" width="16.42578125" style="127" customWidth="1"/>
    <col min="11524" max="11524" width="5.85546875" style="127" customWidth="1"/>
    <col min="11525" max="11525" width="24.140625" style="127" customWidth="1"/>
    <col min="11526" max="11526" width="9.5703125" style="127" customWidth="1"/>
    <col min="11527" max="11528" width="7.5703125" style="127" customWidth="1"/>
    <col min="11529" max="11529" width="6.42578125" style="127" customWidth="1"/>
    <col min="11530" max="11530" width="7.42578125" style="127" customWidth="1"/>
    <col min="11531" max="11531" width="6.5703125" style="127" customWidth="1"/>
    <col min="11532" max="11532" width="9.42578125" style="127" customWidth="1"/>
    <col min="11533" max="11533" width="7.85546875" style="127" customWidth="1"/>
    <col min="11534" max="11534" width="23" style="127" customWidth="1"/>
    <col min="11535" max="11535" width="12" style="127" customWidth="1"/>
    <col min="11536" max="11536" width="7.5703125" style="127" customWidth="1"/>
    <col min="11537" max="11537" width="7.42578125" style="127" customWidth="1"/>
    <col min="11538" max="11538" width="9.140625" style="127" customWidth="1"/>
    <col min="11539" max="11539" width="9.42578125" style="127" customWidth="1"/>
    <col min="11540" max="11540" width="8.5703125" style="127"/>
    <col min="11541" max="11541" width="9.5703125" style="127" customWidth="1"/>
    <col min="11542" max="11542" width="8.5703125" style="127"/>
    <col min="11543" max="11543" width="9.5703125" style="127" customWidth="1"/>
    <col min="11544" max="11776" width="8.5703125" style="127"/>
    <col min="11777" max="11777" width="4.5703125" style="127" customWidth="1"/>
    <col min="11778" max="11778" width="8.5703125" style="127"/>
    <col min="11779" max="11779" width="16.42578125" style="127" customWidth="1"/>
    <col min="11780" max="11780" width="5.85546875" style="127" customWidth="1"/>
    <col min="11781" max="11781" width="24.140625" style="127" customWidth="1"/>
    <col min="11782" max="11782" width="9.5703125" style="127" customWidth="1"/>
    <col min="11783" max="11784" width="7.5703125" style="127" customWidth="1"/>
    <col min="11785" max="11785" width="6.42578125" style="127" customWidth="1"/>
    <col min="11786" max="11786" width="7.42578125" style="127" customWidth="1"/>
    <col min="11787" max="11787" width="6.5703125" style="127" customWidth="1"/>
    <col min="11788" max="11788" width="9.42578125" style="127" customWidth="1"/>
    <col min="11789" max="11789" width="7.85546875" style="127" customWidth="1"/>
    <col min="11790" max="11790" width="23" style="127" customWidth="1"/>
    <col min="11791" max="11791" width="12" style="127" customWidth="1"/>
    <col min="11792" max="11792" width="7.5703125" style="127" customWidth="1"/>
    <col min="11793" max="11793" width="7.42578125" style="127" customWidth="1"/>
    <col min="11794" max="11794" width="9.140625" style="127" customWidth="1"/>
    <col min="11795" max="11795" width="9.42578125" style="127" customWidth="1"/>
    <col min="11796" max="11796" width="8.5703125" style="127"/>
    <col min="11797" max="11797" width="9.5703125" style="127" customWidth="1"/>
    <col min="11798" max="11798" width="8.5703125" style="127"/>
    <col min="11799" max="11799" width="9.5703125" style="127" customWidth="1"/>
    <col min="11800" max="12032" width="8.5703125" style="127"/>
    <col min="12033" max="12033" width="4.5703125" style="127" customWidth="1"/>
    <col min="12034" max="12034" width="8.5703125" style="127"/>
    <col min="12035" max="12035" width="16.42578125" style="127" customWidth="1"/>
    <col min="12036" max="12036" width="5.85546875" style="127" customWidth="1"/>
    <col min="12037" max="12037" width="24.140625" style="127" customWidth="1"/>
    <col min="12038" max="12038" width="9.5703125" style="127" customWidth="1"/>
    <col min="12039" max="12040" width="7.5703125" style="127" customWidth="1"/>
    <col min="12041" max="12041" width="6.42578125" style="127" customWidth="1"/>
    <col min="12042" max="12042" width="7.42578125" style="127" customWidth="1"/>
    <col min="12043" max="12043" width="6.5703125" style="127" customWidth="1"/>
    <col min="12044" max="12044" width="9.42578125" style="127" customWidth="1"/>
    <col min="12045" max="12045" width="7.85546875" style="127" customWidth="1"/>
    <col min="12046" max="12046" width="23" style="127" customWidth="1"/>
    <col min="12047" max="12047" width="12" style="127" customWidth="1"/>
    <col min="12048" max="12048" width="7.5703125" style="127" customWidth="1"/>
    <col min="12049" max="12049" width="7.42578125" style="127" customWidth="1"/>
    <col min="12050" max="12050" width="9.140625" style="127" customWidth="1"/>
    <col min="12051" max="12051" width="9.42578125" style="127" customWidth="1"/>
    <col min="12052" max="12052" width="8.5703125" style="127"/>
    <col min="12053" max="12053" width="9.5703125" style="127" customWidth="1"/>
    <col min="12054" max="12054" width="8.5703125" style="127"/>
    <col min="12055" max="12055" width="9.5703125" style="127" customWidth="1"/>
    <col min="12056" max="12288" width="8.5703125" style="127"/>
    <col min="12289" max="12289" width="4.5703125" style="127" customWidth="1"/>
    <col min="12290" max="12290" width="8.5703125" style="127"/>
    <col min="12291" max="12291" width="16.42578125" style="127" customWidth="1"/>
    <col min="12292" max="12292" width="5.85546875" style="127" customWidth="1"/>
    <col min="12293" max="12293" width="24.140625" style="127" customWidth="1"/>
    <col min="12294" max="12294" width="9.5703125" style="127" customWidth="1"/>
    <col min="12295" max="12296" width="7.5703125" style="127" customWidth="1"/>
    <col min="12297" max="12297" width="6.42578125" style="127" customWidth="1"/>
    <col min="12298" max="12298" width="7.42578125" style="127" customWidth="1"/>
    <col min="12299" max="12299" width="6.5703125" style="127" customWidth="1"/>
    <col min="12300" max="12300" width="9.42578125" style="127" customWidth="1"/>
    <col min="12301" max="12301" width="7.85546875" style="127" customWidth="1"/>
    <col min="12302" max="12302" width="23" style="127" customWidth="1"/>
    <col min="12303" max="12303" width="12" style="127" customWidth="1"/>
    <col min="12304" max="12304" width="7.5703125" style="127" customWidth="1"/>
    <col min="12305" max="12305" width="7.42578125" style="127" customWidth="1"/>
    <col min="12306" max="12306" width="9.140625" style="127" customWidth="1"/>
    <col min="12307" max="12307" width="9.42578125" style="127" customWidth="1"/>
    <col min="12308" max="12308" width="8.5703125" style="127"/>
    <col min="12309" max="12309" width="9.5703125" style="127" customWidth="1"/>
    <col min="12310" max="12310" width="8.5703125" style="127"/>
    <col min="12311" max="12311" width="9.5703125" style="127" customWidth="1"/>
    <col min="12312" max="12544" width="8.5703125" style="127"/>
    <col min="12545" max="12545" width="4.5703125" style="127" customWidth="1"/>
    <col min="12546" max="12546" width="8.5703125" style="127"/>
    <col min="12547" max="12547" width="16.42578125" style="127" customWidth="1"/>
    <col min="12548" max="12548" width="5.85546875" style="127" customWidth="1"/>
    <col min="12549" max="12549" width="24.140625" style="127" customWidth="1"/>
    <col min="12550" max="12550" width="9.5703125" style="127" customWidth="1"/>
    <col min="12551" max="12552" width="7.5703125" style="127" customWidth="1"/>
    <col min="12553" max="12553" width="6.42578125" style="127" customWidth="1"/>
    <col min="12554" max="12554" width="7.42578125" style="127" customWidth="1"/>
    <col min="12555" max="12555" width="6.5703125" style="127" customWidth="1"/>
    <col min="12556" max="12556" width="9.42578125" style="127" customWidth="1"/>
    <col min="12557" max="12557" width="7.85546875" style="127" customWidth="1"/>
    <col min="12558" max="12558" width="23" style="127" customWidth="1"/>
    <col min="12559" max="12559" width="12" style="127" customWidth="1"/>
    <col min="12560" max="12560" width="7.5703125" style="127" customWidth="1"/>
    <col min="12561" max="12561" width="7.42578125" style="127" customWidth="1"/>
    <col min="12562" max="12562" width="9.140625" style="127" customWidth="1"/>
    <col min="12563" max="12563" width="9.42578125" style="127" customWidth="1"/>
    <col min="12564" max="12564" width="8.5703125" style="127"/>
    <col min="12565" max="12565" width="9.5703125" style="127" customWidth="1"/>
    <col min="12566" max="12566" width="8.5703125" style="127"/>
    <col min="12567" max="12567" width="9.5703125" style="127" customWidth="1"/>
    <col min="12568" max="12800" width="8.5703125" style="127"/>
    <col min="12801" max="12801" width="4.5703125" style="127" customWidth="1"/>
    <col min="12802" max="12802" width="8.5703125" style="127"/>
    <col min="12803" max="12803" width="16.42578125" style="127" customWidth="1"/>
    <col min="12804" max="12804" width="5.85546875" style="127" customWidth="1"/>
    <col min="12805" max="12805" width="24.140625" style="127" customWidth="1"/>
    <col min="12806" max="12806" width="9.5703125" style="127" customWidth="1"/>
    <col min="12807" max="12808" width="7.5703125" style="127" customWidth="1"/>
    <col min="12809" max="12809" width="6.42578125" style="127" customWidth="1"/>
    <col min="12810" max="12810" width="7.42578125" style="127" customWidth="1"/>
    <col min="12811" max="12811" width="6.5703125" style="127" customWidth="1"/>
    <col min="12812" max="12812" width="9.42578125" style="127" customWidth="1"/>
    <col min="12813" max="12813" width="7.85546875" style="127" customWidth="1"/>
    <col min="12814" max="12814" width="23" style="127" customWidth="1"/>
    <col min="12815" max="12815" width="12" style="127" customWidth="1"/>
    <col min="12816" max="12816" width="7.5703125" style="127" customWidth="1"/>
    <col min="12817" max="12817" width="7.42578125" style="127" customWidth="1"/>
    <col min="12818" max="12818" width="9.140625" style="127" customWidth="1"/>
    <col min="12819" max="12819" width="9.42578125" style="127" customWidth="1"/>
    <col min="12820" max="12820" width="8.5703125" style="127"/>
    <col min="12821" max="12821" width="9.5703125" style="127" customWidth="1"/>
    <col min="12822" max="12822" width="8.5703125" style="127"/>
    <col min="12823" max="12823" width="9.5703125" style="127" customWidth="1"/>
    <col min="12824" max="13056" width="8.5703125" style="127"/>
    <col min="13057" max="13057" width="4.5703125" style="127" customWidth="1"/>
    <col min="13058" max="13058" width="8.5703125" style="127"/>
    <col min="13059" max="13059" width="16.42578125" style="127" customWidth="1"/>
    <col min="13060" max="13060" width="5.85546875" style="127" customWidth="1"/>
    <col min="13061" max="13061" width="24.140625" style="127" customWidth="1"/>
    <col min="13062" max="13062" width="9.5703125" style="127" customWidth="1"/>
    <col min="13063" max="13064" width="7.5703125" style="127" customWidth="1"/>
    <col min="13065" max="13065" width="6.42578125" style="127" customWidth="1"/>
    <col min="13066" max="13066" width="7.42578125" style="127" customWidth="1"/>
    <col min="13067" max="13067" width="6.5703125" style="127" customWidth="1"/>
    <col min="13068" max="13068" width="9.42578125" style="127" customWidth="1"/>
    <col min="13069" max="13069" width="7.85546875" style="127" customWidth="1"/>
    <col min="13070" max="13070" width="23" style="127" customWidth="1"/>
    <col min="13071" max="13071" width="12" style="127" customWidth="1"/>
    <col min="13072" max="13072" width="7.5703125" style="127" customWidth="1"/>
    <col min="13073" max="13073" width="7.42578125" style="127" customWidth="1"/>
    <col min="13074" max="13074" width="9.140625" style="127" customWidth="1"/>
    <col min="13075" max="13075" width="9.42578125" style="127" customWidth="1"/>
    <col min="13076" max="13076" width="8.5703125" style="127"/>
    <col min="13077" max="13077" width="9.5703125" style="127" customWidth="1"/>
    <col min="13078" max="13078" width="8.5703125" style="127"/>
    <col min="13079" max="13079" width="9.5703125" style="127" customWidth="1"/>
    <col min="13080" max="13312" width="8.5703125" style="127"/>
    <col min="13313" max="13313" width="4.5703125" style="127" customWidth="1"/>
    <col min="13314" max="13314" width="8.5703125" style="127"/>
    <col min="13315" max="13315" width="16.42578125" style="127" customWidth="1"/>
    <col min="13316" max="13316" width="5.85546875" style="127" customWidth="1"/>
    <col min="13317" max="13317" width="24.140625" style="127" customWidth="1"/>
    <col min="13318" max="13318" width="9.5703125" style="127" customWidth="1"/>
    <col min="13319" max="13320" width="7.5703125" style="127" customWidth="1"/>
    <col min="13321" max="13321" width="6.42578125" style="127" customWidth="1"/>
    <col min="13322" max="13322" width="7.42578125" style="127" customWidth="1"/>
    <col min="13323" max="13323" width="6.5703125" style="127" customWidth="1"/>
    <col min="13324" max="13324" width="9.42578125" style="127" customWidth="1"/>
    <col min="13325" max="13325" width="7.85546875" style="127" customWidth="1"/>
    <col min="13326" max="13326" width="23" style="127" customWidth="1"/>
    <col min="13327" max="13327" width="12" style="127" customWidth="1"/>
    <col min="13328" max="13328" width="7.5703125" style="127" customWidth="1"/>
    <col min="13329" max="13329" width="7.42578125" style="127" customWidth="1"/>
    <col min="13330" max="13330" width="9.140625" style="127" customWidth="1"/>
    <col min="13331" max="13331" width="9.42578125" style="127" customWidth="1"/>
    <col min="13332" max="13332" width="8.5703125" style="127"/>
    <col min="13333" max="13333" width="9.5703125" style="127" customWidth="1"/>
    <col min="13334" max="13334" width="8.5703125" style="127"/>
    <col min="13335" max="13335" width="9.5703125" style="127" customWidth="1"/>
    <col min="13336" max="13568" width="8.5703125" style="127"/>
    <col min="13569" max="13569" width="4.5703125" style="127" customWidth="1"/>
    <col min="13570" max="13570" width="8.5703125" style="127"/>
    <col min="13571" max="13571" width="16.42578125" style="127" customWidth="1"/>
    <col min="13572" max="13572" width="5.85546875" style="127" customWidth="1"/>
    <col min="13573" max="13573" width="24.140625" style="127" customWidth="1"/>
    <col min="13574" max="13574" width="9.5703125" style="127" customWidth="1"/>
    <col min="13575" max="13576" width="7.5703125" style="127" customWidth="1"/>
    <col min="13577" max="13577" width="6.42578125" style="127" customWidth="1"/>
    <col min="13578" max="13578" width="7.42578125" style="127" customWidth="1"/>
    <col min="13579" max="13579" width="6.5703125" style="127" customWidth="1"/>
    <col min="13580" max="13580" width="9.42578125" style="127" customWidth="1"/>
    <col min="13581" max="13581" width="7.85546875" style="127" customWidth="1"/>
    <col min="13582" max="13582" width="23" style="127" customWidth="1"/>
    <col min="13583" max="13583" width="12" style="127" customWidth="1"/>
    <col min="13584" max="13584" width="7.5703125" style="127" customWidth="1"/>
    <col min="13585" max="13585" width="7.42578125" style="127" customWidth="1"/>
    <col min="13586" max="13586" width="9.140625" style="127" customWidth="1"/>
    <col min="13587" max="13587" width="9.42578125" style="127" customWidth="1"/>
    <col min="13588" max="13588" width="8.5703125" style="127"/>
    <col min="13589" max="13589" width="9.5703125" style="127" customWidth="1"/>
    <col min="13590" max="13590" width="8.5703125" style="127"/>
    <col min="13591" max="13591" width="9.5703125" style="127" customWidth="1"/>
    <col min="13592" max="13824" width="8.5703125" style="127"/>
    <col min="13825" max="13825" width="4.5703125" style="127" customWidth="1"/>
    <col min="13826" max="13826" width="8.5703125" style="127"/>
    <col min="13827" max="13827" width="16.42578125" style="127" customWidth="1"/>
    <col min="13828" max="13828" width="5.85546875" style="127" customWidth="1"/>
    <col min="13829" max="13829" width="24.140625" style="127" customWidth="1"/>
    <col min="13830" max="13830" width="9.5703125" style="127" customWidth="1"/>
    <col min="13831" max="13832" width="7.5703125" style="127" customWidth="1"/>
    <col min="13833" max="13833" width="6.42578125" style="127" customWidth="1"/>
    <col min="13834" max="13834" width="7.42578125" style="127" customWidth="1"/>
    <col min="13835" max="13835" width="6.5703125" style="127" customWidth="1"/>
    <col min="13836" max="13836" width="9.42578125" style="127" customWidth="1"/>
    <col min="13837" max="13837" width="7.85546875" style="127" customWidth="1"/>
    <col min="13838" max="13838" width="23" style="127" customWidth="1"/>
    <col min="13839" max="13839" width="12" style="127" customWidth="1"/>
    <col min="13840" max="13840" width="7.5703125" style="127" customWidth="1"/>
    <col min="13841" max="13841" width="7.42578125" style="127" customWidth="1"/>
    <col min="13842" max="13842" width="9.140625" style="127" customWidth="1"/>
    <col min="13843" max="13843" width="9.42578125" style="127" customWidth="1"/>
    <col min="13844" max="13844" width="8.5703125" style="127"/>
    <col min="13845" max="13845" width="9.5703125" style="127" customWidth="1"/>
    <col min="13846" max="13846" width="8.5703125" style="127"/>
    <col min="13847" max="13847" width="9.5703125" style="127" customWidth="1"/>
    <col min="13848" max="14080" width="8.5703125" style="127"/>
    <col min="14081" max="14081" width="4.5703125" style="127" customWidth="1"/>
    <col min="14082" max="14082" width="8.5703125" style="127"/>
    <col min="14083" max="14083" width="16.42578125" style="127" customWidth="1"/>
    <col min="14084" max="14084" width="5.85546875" style="127" customWidth="1"/>
    <col min="14085" max="14085" width="24.140625" style="127" customWidth="1"/>
    <col min="14086" max="14086" width="9.5703125" style="127" customWidth="1"/>
    <col min="14087" max="14088" width="7.5703125" style="127" customWidth="1"/>
    <col min="14089" max="14089" width="6.42578125" style="127" customWidth="1"/>
    <col min="14090" max="14090" width="7.42578125" style="127" customWidth="1"/>
    <col min="14091" max="14091" width="6.5703125" style="127" customWidth="1"/>
    <col min="14092" max="14092" width="9.42578125" style="127" customWidth="1"/>
    <col min="14093" max="14093" width="7.85546875" style="127" customWidth="1"/>
    <col min="14094" max="14094" width="23" style="127" customWidth="1"/>
    <col min="14095" max="14095" width="12" style="127" customWidth="1"/>
    <col min="14096" max="14096" width="7.5703125" style="127" customWidth="1"/>
    <col min="14097" max="14097" width="7.42578125" style="127" customWidth="1"/>
    <col min="14098" max="14098" width="9.140625" style="127" customWidth="1"/>
    <col min="14099" max="14099" width="9.42578125" style="127" customWidth="1"/>
    <col min="14100" max="14100" width="8.5703125" style="127"/>
    <col min="14101" max="14101" width="9.5703125" style="127" customWidth="1"/>
    <col min="14102" max="14102" width="8.5703125" style="127"/>
    <col min="14103" max="14103" width="9.5703125" style="127" customWidth="1"/>
    <col min="14104" max="14336" width="8.5703125" style="127"/>
    <col min="14337" max="14337" width="4.5703125" style="127" customWidth="1"/>
    <col min="14338" max="14338" width="8.5703125" style="127"/>
    <col min="14339" max="14339" width="16.42578125" style="127" customWidth="1"/>
    <col min="14340" max="14340" width="5.85546875" style="127" customWidth="1"/>
    <col min="14341" max="14341" width="24.140625" style="127" customWidth="1"/>
    <col min="14342" max="14342" width="9.5703125" style="127" customWidth="1"/>
    <col min="14343" max="14344" width="7.5703125" style="127" customWidth="1"/>
    <col min="14345" max="14345" width="6.42578125" style="127" customWidth="1"/>
    <col min="14346" max="14346" width="7.42578125" style="127" customWidth="1"/>
    <col min="14347" max="14347" width="6.5703125" style="127" customWidth="1"/>
    <col min="14348" max="14348" width="9.42578125" style="127" customWidth="1"/>
    <col min="14349" max="14349" width="7.85546875" style="127" customWidth="1"/>
    <col min="14350" max="14350" width="23" style="127" customWidth="1"/>
    <col min="14351" max="14351" width="12" style="127" customWidth="1"/>
    <col min="14352" max="14352" width="7.5703125" style="127" customWidth="1"/>
    <col min="14353" max="14353" width="7.42578125" style="127" customWidth="1"/>
    <col min="14354" max="14354" width="9.140625" style="127" customWidth="1"/>
    <col min="14355" max="14355" width="9.42578125" style="127" customWidth="1"/>
    <col min="14356" max="14356" width="8.5703125" style="127"/>
    <col min="14357" max="14357" width="9.5703125" style="127" customWidth="1"/>
    <col min="14358" max="14358" width="8.5703125" style="127"/>
    <col min="14359" max="14359" width="9.5703125" style="127" customWidth="1"/>
    <col min="14360" max="14592" width="8.5703125" style="127"/>
    <col min="14593" max="14593" width="4.5703125" style="127" customWidth="1"/>
    <col min="14594" max="14594" width="8.5703125" style="127"/>
    <col min="14595" max="14595" width="16.42578125" style="127" customWidth="1"/>
    <col min="14596" max="14596" width="5.85546875" style="127" customWidth="1"/>
    <col min="14597" max="14597" width="24.140625" style="127" customWidth="1"/>
    <col min="14598" max="14598" width="9.5703125" style="127" customWidth="1"/>
    <col min="14599" max="14600" width="7.5703125" style="127" customWidth="1"/>
    <col min="14601" max="14601" width="6.42578125" style="127" customWidth="1"/>
    <col min="14602" max="14602" width="7.42578125" style="127" customWidth="1"/>
    <col min="14603" max="14603" width="6.5703125" style="127" customWidth="1"/>
    <col min="14604" max="14604" width="9.42578125" style="127" customWidth="1"/>
    <col min="14605" max="14605" width="7.85546875" style="127" customWidth="1"/>
    <col min="14606" max="14606" width="23" style="127" customWidth="1"/>
    <col min="14607" max="14607" width="12" style="127" customWidth="1"/>
    <col min="14608" max="14608" width="7.5703125" style="127" customWidth="1"/>
    <col min="14609" max="14609" width="7.42578125" style="127" customWidth="1"/>
    <col min="14610" max="14610" width="9.140625" style="127" customWidth="1"/>
    <col min="14611" max="14611" width="9.42578125" style="127" customWidth="1"/>
    <col min="14612" max="14612" width="8.5703125" style="127"/>
    <col min="14613" max="14613" width="9.5703125" style="127" customWidth="1"/>
    <col min="14614" max="14614" width="8.5703125" style="127"/>
    <col min="14615" max="14615" width="9.5703125" style="127" customWidth="1"/>
    <col min="14616" max="14848" width="8.5703125" style="127"/>
    <col min="14849" max="14849" width="4.5703125" style="127" customWidth="1"/>
    <col min="14850" max="14850" width="8.5703125" style="127"/>
    <col min="14851" max="14851" width="16.42578125" style="127" customWidth="1"/>
    <col min="14852" max="14852" width="5.85546875" style="127" customWidth="1"/>
    <col min="14853" max="14853" width="24.140625" style="127" customWidth="1"/>
    <col min="14854" max="14854" width="9.5703125" style="127" customWidth="1"/>
    <col min="14855" max="14856" width="7.5703125" style="127" customWidth="1"/>
    <col min="14857" max="14857" width="6.42578125" style="127" customWidth="1"/>
    <col min="14858" max="14858" width="7.42578125" style="127" customWidth="1"/>
    <col min="14859" max="14859" width="6.5703125" style="127" customWidth="1"/>
    <col min="14860" max="14860" width="9.42578125" style="127" customWidth="1"/>
    <col min="14861" max="14861" width="7.85546875" style="127" customWidth="1"/>
    <col min="14862" max="14862" width="23" style="127" customWidth="1"/>
    <col min="14863" max="14863" width="12" style="127" customWidth="1"/>
    <col min="14864" max="14864" width="7.5703125" style="127" customWidth="1"/>
    <col min="14865" max="14865" width="7.42578125" style="127" customWidth="1"/>
    <col min="14866" max="14866" width="9.140625" style="127" customWidth="1"/>
    <col min="14867" max="14867" width="9.42578125" style="127" customWidth="1"/>
    <col min="14868" max="14868" width="8.5703125" style="127"/>
    <col min="14869" max="14869" width="9.5703125" style="127" customWidth="1"/>
    <col min="14870" max="14870" width="8.5703125" style="127"/>
    <col min="14871" max="14871" width="9.5703125" style="127" customWidth="1"/>
    <col min="14872" max="15104" width="8.5703125" style="127"/>
    <col min="15105" max="15105" width="4.5703125" style="127" customWidth="1"/>
    <col min="15106" max="15106" width="8.5703125" style="127"/>
    <col min="15107" max="15107" width="16.42578125" style="127" customWidth="1"/>
    <col min="15108" max="15108" width="5.85546875" style="127" customWidth="1"/>
    <col min="15109" max="15109" width="24.140625" style="127" customWidth="1"/>
    <col min="15110" max="15110" width="9.5703125" style="127" customWidth="1"/>
    <col min="15111" max="15112" width="7.5703125" style="127" customWidth="1"/>
    <col min="15113" max="15113" width="6.42578125" style="127" customWidth="1"/>
    <col min="15114" max="15114" width="7.42578125" style="127" customWidth="1"/>
    <col min="15115" max="15115" width="6.5703125" style="127" customWidth="1"/>
    <col min="15116" max="15116" width="9.42578125" style="127" customWidth="1"/>
    <col min="15117" max="15117" width="7.85546875" style="127" customWidth="1"/>
    <col min="15118" max="15118" width="23" style="127" customWidth="1"/>
    <col min="15119" max="15119" width="12" style="127" customWidth="1"/>
    <col min="15120" max="15120" width="7.5703125" style="127" customWidth="1"/>
    <col min="15121" max="15121" width="7.42578125" style="127" customWidth="1"/>
    <col min="15122" max="15122" width="9.140625" style="127" customWidth="1"/>
    <col min="15123" max="15123" width="9.42578125" style="127" customWidth="1"/>
    <col min="15124" max="15124" width="8.5703125" style="127"/>
    <col min="15125" max="15125" width="9.5703125" style="127" customWidth="1"/>
    <col min="15126" max="15126" width="8.5703125" style="127"/>
    <col min="15127" max="15127" width="9.5703125" style="127" customWidth="1"/>
    <col min="15128" max="15360" width="8.5703125" style="127"/>
    <col min="15361" max="15361" width="4.5703125" style="127" customWidth="1"/>
    <col min="15362" max="15362" width="8.5703125" style="127"/>
    <col min="15363" max="15363" width="16.42578125" style="127" customWidth="1"/>
    <col min="15364" max="15364" width="5.85546875" style="127" customWidth="1"/>
    <col min="15365" max="15365" width="24.140625" style="127" customWidth="1"/>
    <col min="15366" max="15366" width="9.5703125" style="127" customWidth="1"/>
    <col min="15367" max="15368" width="7.5703125" style="127" customWidth="1"/>
    <col min="15369" max="15369" width="6.42578125" style="127" customWidth="1"/>
    <col min="15370" max="15370" width="7.42578125" style="127" customWidth="1"/>
    <col min="15371" max="15371" width="6.5703125" style="127" customWidth="1"/>
    <col min="15372" max="15372" width="9.42578125" style="127" customWidth="1"/>
    <col min="15373" max="15373" width="7.85546875" style="127" customWidth="1"/>
    <col min="15374" max="15374" width="23" style="127" customWidth="1"/>
    <col min="15375" max="15375" width="12" style="127" customWidth="1"/>
    <col min="15376" max="15376" width="7.5703125" style="127" customWidth="1"/>
    <col min="15377" max="15377" width="7.42578125" style="127" customWidth="1"/>
    <col min="15378" max="15378" width="9.140625" style="127" customWidth="1"/>
    <col min="15379" max="15379" width="9.42578125" style="127" customWidth="1"/>
    <col min="15380" max="15380" width="8.5703125" style="127"/>
    <col min="15381" max="15381" width="9.5703125" style="127" customWidth="1"/>
    <col min="15382" max="15382" width="8.5703125" style="127"/>
    <col min="15383" max="15383" width="9.5703125" style="127" customWidth="1"/>
    <col min="15384" max="15616" width="8.5703125" style="127"/>
    <col min="15617" max="15617" width="4.5703125" style="127" customWidth="1"/>
    <col min="15618" max="15618" width="8.5703125" style="127"/>
    <col min="15619" max="15619" width="16.42578125" style="127" customWidth="1"/>
    <col min="15620" max="15620" width="5.85546875" style="127" customWidth="1"/>
    <col min="15621" max="15621" width="24.140625" style="127" customWidth="1"/>
    <col min="15622" max="15622" width="9.5703125" style="127" customWidth="1"/>
    <col min="15623" max="15624" width="7.5703125" style="127" customWidth="1"/>
    <col min="15625" max="15625" width="6.42578125" style="127" customWidth="1"/>
    <col min="15626" max="15626" width="7.42578125" style="127" customWidth="1"/>
    <col min="15627" max="15627" width="6.5703125" style="127" customWidth="1"/>
    <col min="15628" max="15628" width="9.42578125" style="127" customWidth="1"/>
    <col min="15629" max="15629" width="7.85546875" style="127" customWidth="1"/>
    <col min="15630" max="15630" width="23" style="127" customWidth="1"/>
    <col min="15631" max="15631" width="12" style="127" customWidth="1"/>
    <col min="15632" max="15632" width="7.5703125" style="127" customWidth="1"/>
    <col min="15633" max="15633" width="7.42578125" style="127" customWidth="1"/>
    <col min="15634" max="15634" width="9.140625" style="127" customWidth="1"/>
    <col min="15635" max="15635" width="9.42578125" style="127" customWidth="1"/>
    <col min="15636" max="15636" width="8.5703125" style="127"/>
    <col min="15637" max="15637" width="9.5703125" style="127" customWidth="1"/>
    <col min="15638" max="15638" width="8.5703125" style="127"/>
    <col min="15639" max="15639" width="9.5703125" style="127" customWidth="1"/>
    <col min="15640" max="15872" width="8.5703125" style="127"/>
    <col min="15873" max="15873" width="4.5703125" style="127" customWidth="1"/>
    <col min="15874" max="15874" width="8.5703125" style="127"/>
    <col min="15875" max="15875" width="16.42578125" style="127" customWidth="1"/>
    <col min="15876" max="15876" width="5.85546875" style="127" customWidth="1"/>
    <col min="15877" max="15877" width="24.140625" style="127" customWidth="1"/>
    <col min="15878" max="15878" width="9.5703125" style="127" customWidth="1"/>
    <col min="15879" max="15880" width="7.5703125" style="127" customWidth="1"/>
    <col min="15881" max="15881" width="6.42578125" style="127" customWidth="1"/>
    <col min="15882" max="15882" width="7.42578125" style="127" customWidth="1"/>
    <col min="15883" max="15883" width="6.5703125" style="127" customWidth="1"/>
    <col min="15884" max="15884" width="9.42578125" style="127" customWidth="1"/>
    <col min="15885" max="15885" width="7.85546875" style="127" customWidth="1"/>
    <col min="15886" max="15886" width="23" style="127" customWidth="1"/>
    <col min="15887" max="15887" width="12" style="127" customWidth="1"/>
    <col min="15888" max="15888" width="7.5703125" style="127" customWidth="1"/>
    <col min="15889" max="15889" width="7.42578125" style="127" customWidth="1"/>
    <col min="15890" max="15890" width="9.140625" style="127" customWidth="1"/>
    <col min="15891" max="15891" width="9.42578125" style="127" customWidth="1"/>
    <col min="15892" max="15892" width="8.5703125" style="127"/>
    <col min="15893" max="15893" width="9.5703125" style="127" customWidth="1"/>
    <col min="15894" max="15894" width="8.5703125" style="127"/>
    <col min="15895" max="15895" width="9.5703125" style="127" customWidth="1"/>
    <col min="15896" max="16128" width="8.5703125" style="127"/>
    <col min="16129" max="16129" width="4.5703125" style="127" customWidth="1"/>
    <col min="16130" max="16130" width="8.5703125" style="127"/>
    <col min="16131" max="16131" width="16.42578125" style="127" customWidth="1"/>
    <col min="16132" max="16132" width="5.85546875" style="127" customWidth="1"/>
    <col min="16133" max="16133" width="24.140625" style="127" customWidth="1"/>
    <col min="16134" max="16134" width="9.5703125" style="127" customWidth="1"/>
    <col min="16135" max="16136" width="7.5703125" style="127" customWidth="1"/>
    <col min="16137" max="16137" width="6.42578125" style="127" customWidth="1"/>
    <col min="16138" max="16138" width="7.42578125" style="127" customWidth="1"/>
    <col min="16139" max="16139" width="6.5703125" style="127" customWidth="1"/>
    <col min="16140" max="16140" width="9.42578125" style="127" customWidth="1"/>
    <col min="16141" max="16141" width="7.85546875" style="127" customWidth="1"/>
    <col min="16142" max="16142" width="23" style="127" customWidth="1"/>
    <col min="16143" max="16143" width="12" style="127" customWidth="1"/>
    <col min="16144" max="16144" width="7.5703125" style="127" customWidth="1"/>
    <col min="16145" max="16145" width="7.42578125" style="127" customWidth="1"/>
    <col min="16146" max="16146" width="9.140625" style="127" customWidth="1"/>
    <col min="16147" max="16147" width="9.42578125" style="127" customWidth="1"/>
    <col min="16148" max="16148" width="8.5703125" style="127"/>
    <col min="16149" max="16149" width="9.5703125" style="127" customWidth="1"/>
    <col min="16150" max="16150" width="8.5703125" style="127"/>
    <col min="16151" max="16151" width="9.5703125" style="127" customWidth="1"/>
    <col min="16152" max="16384" width="8.5703125" style="127"/>
  </cols>
  <sheetData>
    <row r="1" spans="1:24" s="80" customFormat="1" ht="33" customHeight="1" x14ac:dyDescent="0.25">
      <c r="A1" s="77" t="s">
        <v>125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9"/>
    </row>
    <row r="2" spans="1:24" s="80" customFormat="1" ht="12" customHeight="1" x14ac:dyDescent="0.25">
      <c r="A2" s="81" t="s">
        <v>1</v>
      </c>
      <c r="B2" s="82" t="s">
        <v>2</v>
      </c>
      <c r="C2" s="82" t="s">
        <v>3</v>
      </c>
      <c r="D2" s="83" t="s">
        <v>4</v>
      </c>
      <c r="E2" s="84"/>
      <c r="F2" s="85"/>
      <c r="G2" s="85"/>
      <c r="H2" s="85"/>
      <c r="I2" s="85"/>
      <c r="J2" s="85"/>
      <c r="K2" s="86" t="s">
        <v>5</v>
      </c>
      <c r="L2" s="87"/>
      <c r="M2" s="83" t="s">
        <v>6</v>
      </c>
      <c r="N2" s="84"/>
      <c r="O2" s="85"/>
      <c r="P2" s="85"/>
      <c r="Q2" s="85"/>
      <c r="R2" s="85"/>
      <c r="S2" s="85"/>
      <c r="T2" s="88" t="s">
        <v>7</v>
      </c>
      <c r="U2" s="89" t="s">
        <v>8</v>
      </c>
      <c r="V2" s="90" t="s">
        <v>126</v>
      </c>
    </row>
    <row r="3" spans="1:24" s="80" customFormat="1" ht="12.75" customHeight="1" x14ac:dyDescent="0.25">
      <c r="A3" s="81"/>
      <c r="B3" s="82"/>
      <c r="C3" s="82"/>
      <c r="D3" s="91" t="s">
        <v>9</v>
      </c>
      <c r="E3" s="92" t="s">
        <v>10</v>
      </c>
      <c r="F3" s="93" t="s">
        <v>11</v>
      </c>
      <c r="G3" s="94" t="s">
        <v>127</v>
      </c>
      <c r="H3" s="95"/>
      <c r="I3" s="95"/>
      <c r="J3" s="96"/>
      <c r="K3" s="97"/>
      <c r="L3" s="98" t="s">
        <v>13</v>
      </c>
      <c r="M3" s="99" t="s">
        <v>9</v>
      </c>
      <c r="N3" s="100" t="s">
        <v>14</v>
      </c>
      <c r="O3" s="93" t="s">
        <v>11</v>
      </c>
      <c r="P3" s="94" t="s">
        <v>127</v>
      </c>
      <c r="Q3" s="95"/>
      <c r="R3" s="95"/>
      <c r="S3" s="96"/>
      <c r="T3" s="88"/>
      <c r="U3" s="89"/>
      <c r="V3" s="101"/>
    </row>
    <row r="4" spans="1:24" s="80" customFormat="1" ht="30.75" customHeight="1" thickBot="1" x14ac:dyDescent="0.3">
      <c r="A4" s="102"/>
      <c r="B4" s="103"/>
      <c r="C4" s="103"/>
      <c r="D4" s="104"/>
      <c r="E4" s="105"/>
      <c r="F4" s="106"/>
      <c r="G4" s="107" t="s">
        <v>15</v>
      </c>
      <c r="H4" s="108" t="s">
        <v>16</v>
      </c>
      <c r="I4" s="109" t="s">
        <v>17</v>
      </c>
      <c r="J4" s="110">
        <v>0</v>
      </c>
      <c r="K4" s="111"/>
      <c r="L4" s="112"/>
      <c r="M4" s="113"/>
      <c r="N4" s="114"/>
      <c r="O4" s="115"/>
      <c r="P4" s="107" t="s">
        <v>15</v>
      </c>
      <c r="Q4" s="108" t="s">
        <v>16</v>
      </c>
      <c r="R4" s="109" t="s">
        <v>17</v>
      </c>
      <c r="S4" s="110">
        <v>0</v>
      </c>
      <c r="T4" s="116"/>
      <c r="U4" s="117"/>
      <c r="V4" s="118"/>
    </row>
    <row r="5" spans="1:24" s="80" customFormat="1" ht="12.75" customHeight="1" thickBot="1" x14ac:dyDescent="0.25">
      <c r="A5" s="119"/>
      <c r="B5" s="22"/>
      <c r="C5" s="23"/>
      <c r="D5" s="24"/>
      <c r="E5" s="25"/>
      <c r="F5" s="25"/>
      <c r="G5" s="26"/>
      <c r="H5" s="27"/>
      <c r="I5" s="28"/>
      <c r="J5" s="120"/>
      <c r="K5" s="121"/>
      <c r="L5" s="121"/>
      <c r="M5" s="24"/>
      <c r="N5" s="25"/>
      <c r="O5" s="25"/>
      <c r="P5" s="26"/>
      <c r="Q5" s="27"/>
      <c r="R5" s="28"/>
      <c r="S5" s="120"/>
      <c r="T5" s="31"/>
      <c r="U5" s="32"/>
      <c r="V5" s="122"/>
    </row>
    <row r="6" spans="1:24" ht="15.75" thickBot="1" x14ac:dyDescent="0.25">
      <c r="A6" s="33">
        <v>1</v>
      </c>
      <c r="B6" s="33" t="s">
        <v>18</v>
      </c>
      <c r="C6" s="34"/>
      <c r="D6" s="35">
        <v>400</v>
      </c>
      <c r="E6" s="123"/>
      <c r="F6" s="124"/>
      <c r="G6" s="38"/>
      <c r="H6" s="38"/>
      <c r="I6" s="38"/>
      <c r="J6" s="38"/>
      <c r="K6" s="38">
        <v>26</v>
      </c>
      <c r="L6" s="38">
        <v>4</v>
      </c>
      <c r="M6" s="125"/>
      <c r="N6" s="123"/>
      <c r="O6" s="124"/>
      <c r="P6" s="38"/>
      <c r="Q6" s="38"/>
      <c r="R6" s="38"/>
      <c r="S6" s="38"/>
      <c r="T6" s="38">
        <f>((SUM(Q8:Q19)*Q7)+(SUM(P8:P19)*P7)+(SUM(R8:R19)*R7))/1000</f>
        <v>0</v>
      </c>
      <c r="U6" s="38" t="e">
        <f>T6*100/M6</f>
        <v>#DIV/0!</v>
      </c>
      <c r="V6" s="126"/>
    </row>
    <row r="7" spans="1:24" ht="12" customHeight="1" thickBot="1" x14ac:dyDescent="0.25">
      <c r="A7" s="33"/>
      <c r="B7" s="40"/>
      <c r="C7" s="13"/>
      <c r="D7" s="40"/>
      <c r="E7" s="128" t="s">
        <v>19</v>
      </c>
      <c r="F7" s="129"/>
      <c r="G7" s="130">
        <v>228</v>
      </c>
      <c r="H7" s="130">
        <v>230</v>
      </c>
      <c r="I7" s="130">
        <v>227</v>
      </c>
      <c r="J7" s="130">
        <v>403</v>
      </c>
      <c r="K7" s="38"/>
      <c r="L7" s="38"/>
      <c r="M7" s="131"/>
      <c r="N7" s="128"/>
      <c r="O7" s="129"/>
      <c r="P7" s="75"/>
      <c r="Q7" s="75"/>
      <c r="R7" s="75"/>
      <c r="S7" s="38"/>
      <c r="T7" s="44"/>
      <c r="U7" s="45"/>
      <c r="V7" s="126"/>
      <c r="X7" s="127" t="s">
        <v>128</v>
      </c>
    </row>
    <row r="8" spans="1:24" x14ac:dyDescent="0.2">
      <c r="A8" s="33"/>
      <c r="B8" s="40"/>
      <c r="C8" s="13"/>
      <c r="D8" s="40"/>
      <c r="E8" s="132" t="s">
        <v>129</v>
      </c>
      <c r="F8" s="47"/>
      <c r="G8" s="133">
        <v>5</v>
      </c>
      <c r="H8" s="133">
        <v>3</v>
      </c>
      <c r="I8" s="133">
        <v>7</v>
      </c>
      <c r="J8" s="133">
        <v>2</v>
      </c>
      <c r="K8" s="38"/>
      <c r="L8" s="38"/>
      <c r="M8" s="131"/>
      <c r="N8" s="46"/>
      <c r="O8" s="47"/>
      <c r="P8" s="38"/>
      <c r="Q8" s="38"/>
      <c r="R8" s="38"/>
      <c r="S8" s="38"/>
      <c r="T8" s="44"/>
      <c r="U8" s="45"/>
      <c r="V8" s="126"/>
    </row>
    <row r="9" spans="1:24" x14ac:dyDescent="0.2">
      <c r="A9" s="33"/>
      <c r="B9" s="40"/>
      <c r="C9" s="13"/>
      <c r="D9" s="40"/>
      <c r="E9" s="134" t="s">
        <v>130</v>
      </c>
      <c r="F9" s="47"/>
      <c r="G9" s="126">
        <v>0</v>
      </c>
      <c r="H9" s="126">
        <v>0</v>
      </c>
      <c r="I9" s="126">
        <v>0</v>
      </c>
      <c r="J9" s="126">
        <v>0</v>
      </c>
      <c r="K9" s="38"/>
      <c r="L9" s="38"/>
      <c r="M9" s="131"/>
      <c r="N9" s="48"/>
      <c r="O9" s="47"/>
      <c r="P9" s="38"/>
      <c r="Q9" s="38"/>
      <c r="R9" s="38"/>
      <c r="S9" s="38"/>
      <c r="T9" s="44"/>
      <c r="U9" s="45"/>
      <c r="V9" s="126"/>
    </row>
    <row r="10" spans="1:24" x14ac:dyDescent="0.2">
      <c r="A10" s="33"/>
      <c r="B10" s="40"/>
      <c r="C10" s="13"/>
      <c r="D10" s="40"/>
      <c r="E10" s="134" t="s">
        <v>131</v>
      </c>
      <c r="F10" s="47"/>
      <c r="G10" s="126">
        <v>4</v>
      </c>
      <c r="H10" s="126">
        <v>17</v>
      </c>
      <c r="I10" s="126">
        <v>10</v>
      </c>
      <c r="J10" s="126">
        <v>7</v>
      </c>
      <c r="K10" s="38"/>
      <c r="L10" s="38"/>
      <c r="M10" s="131"/>
      <c r="N10" s="46"/>
      <c r="O10" s="47"/>
      <c r="P10" s="38"/>
      <c r="Q10" s="38"/>
      <c r="R10" s="38"/>
      <c r="S10" s="38"/>
      <c r="T10" s="44"/>
      <c r="U10" s="45"/>
      <c r="V10" s="126"/>
    </row>
    <row r="11" spans="1:24" x14ac:dyDescent="0.2">
      <c r="A11" s="33"/>
      <c r="B11" s="40"/>
      <c r="C11" s="13"/>
      <c r="D11" s="40"/>
      <c r="E11" s="134" t="s">
        <v>132</v>
      </c>
      <c r="F11" s="47"/>
      <c r="G11" s="126">
        <v>0</v>
      </c>
      <c r="H11" s="126">
        <v>0</v>
      </c>
      <c r="I11" s="126">
        <v>0</v>
      </c>
      <c r="J11" s="126">
        <v>0</v>
      </c>
      <c r="K11" s="38"/>
      <c r="L11" s="38"/>
      <c r="M11" s="131"/>
      <c r="N11" s="48"/>
      <c r="O11" s="47"/>
      <c r="P11" s="38"/>
      <c r="Q11" s="38"/>
      <c r="R11" s="38"/>
      <c r="S11" s="38"/>
      <c r="T11" s="44"/>
      <c r="U11" s="45"/>
      <c r="V11" s="126"/>
    </row>
    <row r="12" spans="1:24" x14ac:dyDescent="0.2">
      <c r="A12" s="33"/>
      <c r="B12" s="40"/>
      <c r="C12" s="13"/>
      <c r="D12" s="40"/>
      <c r="E12" s="134" t="s">
        <v>133</v>
      </c>
      <c r="F12" s="47"/>
      <c r="G12" s="126">
        <v>30</v>
      </c>
      <c r="H12" s="126">
        <v>23</v>
      </c>
      <c r="I12" s="126">
        <v>33</v>
      </c>
      <c r="J12" s="126">
        <v>8</v>
      </c>
      <c r="K12" s="38"/>
      <c r="L12" s="38"/>
      <c r="M12" s="131"/>
      <c r="N12" s="46"/>
      <c r="O12" s="47"/>
      <c r="P12" s="38"/>
      <c r="Q12" s="38"/>
      <c r="R12" s="38"/>
      <c r="S12" s="38"/>
      <c r="T12" s="44"/>
      <c r="U12" s="45"/>
      <c r="V12" s="126"/>
    </row>
    <row r="13" spans="1:24" x14ac:dyDescent="0.2">
      <c r="A13" s="33"/>
      <c r="B13" s="40"/>
      <c r="C13" s="13"/>
      <c r="D13" s="40"/>
      <c r="E13" s="134" t="s">
        <v>134</v>
      </c>
      <c r="F13" s="47"/>
      <c r="G13" s="126">
        <v>2</v>
      </c>
      <c r="H13" s="126">
        <v>0</v>
      </c>
      <c r="I13" s="126">
        <v>0</v>
      </c>
      <c r="J13" s="126">
        <v>2</v>
      </c>
      <c r="K13" s="38"/>
      <c r="L13" s="38"/>
      <c r="M13" s="131"/>
      <c r="N13" s="46"/>
      <c r="O13" s="47"/>
      <c r="P13" s="38"/>
      <c r="Q13" s="38"/>
      <c r="R13" s="38"/>
      <c r="S13" s="38"/>
      <c r="T13" s="44"/>
      <c r="U13" s="45"/>
      <c r="V13" s="126"/>
    </row>
    <row r="14" spans="1:24" x14ac:dyDescent="0.2">
      <c r="A14" s="33"/>
      <c r="B14" s="40"/>
      <c r="C14" s="13"/>
      <c r="D14" s="40"/>
      <c r="E14" s="134" t="s">
        <v>135</v>
      </c>
      <c r="F14" s="47"/>
      <c r="G14" s="126">
        <v>4</v>
      </c>
      <c r="H14" s="126">
        <v>4</v>
      </c>
      <c r="I14" s="126">
        <v>0</v>
      </c>
      <c r="J14" s="126">
        <v>3</v>
      </c>
      <c r="K14" s="38"/>
      <c r="L14" s="38"/>
      <c r="M14" s="131"/>
      <c r="N14" s="46"/>
      <c r="O14" s="47"/>
      <c r="P14" s="38"/>
      <c r="Q14" s="38"/>
      <c r="R14" s="38"/>
      <c r="S14" s="38"/>
      <c r="T14" s="44"/>
      <c r="U14" s="45"/>
      <c r="V14" s="126"/>
    </row>
    <row r="15" spans="1:24" x14ac:dyDescent="0.2">
      <c r="A15" s="33"/>
      <c r="B15" s="40"/>
      <c r="C15" s="13"/>
      <c r="D15" s="40"/>
      <c r="E15" s="134" t="s">
        <v>136</v>
      </c>
      <c r="F15" s="47"/>
      <c r="G15" s="126"/>
      <c r="H15" s="126"/>
      <c r="I15" s="126"/>
      <c r="J15" s="126"/>
      <c r="K15" s="38"/>
      <c r="L15" s="38"/>
      <c r="M15" s="131"/>
      <c r="N15" s="46"/>
      <c r="O15" s="47"/>
      <c r="P15" s="38"/>
      <c r="Q15" s="38"/>
      <c r="R15" s="38"/>
      <c r="S15" s="38"/>
      <c r="T15" s="44"/>
      <c r="U15" s="45"/>
      <c r="V15" s="126"/>
    </row>
    <row r="16" spans="1:24" ht="14.25" customHeight="1" x14ac:dyDescent="0.2">
      <c r="A16" s="33"/>
      <c r="B16" s="40"/>
      <c r="C16" s="13"/>
      <c r="D16" s="40"/>
      <c r="E16" s="134" t="s">
        <v>137</v>
      </c>
      <c r="F16" s="47"/>
      <c r="G16" s="126"/>
      <c r="H16" s="126"/>
      <c r="I16" s="126"/>
      <c r="J16" s="126"/>
      <c r="K16" s="38"/>
      <c r="L16" s="38"/>
      <c r="M16" s="131"/>
      <c r="N16" s="48"/>
      <c r="O16" s="47"/>
      <c r="P16" s="38"/>
      <c r="Q16" s="38"/>
      <c r="R16" s="38"/>
      <c r="S16" s="38"/>
      <c r="T16" s="44"/>
      <c r="U16" s="45"/>
      <c r="V16" s="126"/>
    </row>
    <row r="17" spans="1:22" ht="12" customHeight="1" x14ac:dyDescent="0.2">
      <c r="A17" s="33"/>
      <c r="B17" s="40"/>
      <c r="C17" s="13"/>
      <c r="D17" s="40"/>
      <c r="E17" s="134" t="s">
        <v>138</v>
      </c>
      <c r="F17" s="47"/>
      <c r="G17" s="126">
        <v>80</v>
      </c>
      <c r="H17" s="126">
        <v>76</v>
      </c>
      <c r="I17" s="126">
        <v>75</v>
      </c>
      <c r="J17" s="126">
        <v>5</v>
      </c>
      <c r="K17" s="38"/>
      <c r="L17" s="38"/>
      <c r="M17" s="131"/>
      <c r="N17" s="48"/>
      <c r="O17" s="47"/>
      <c r="P17" s="38"/>
      <c r="Q17" s="38"/>
      <c r="R17" s="38"/>
      <c r="S17" s="38"/>
      <c r="T17" s="44"/>
      <c r="U17" s="45"/>
      <c r="V17" s="126"/>
    </row>
    <row r="18" spans="1:22" ht="12" customHeight="1" x14ac:dyDescent="0.2">
      <c r="A18" s="33"/>
      <c r="B18" s="40"/>
      <c r="C18" s="13"/>
      <c r="D18" s="40"/>
      <c r="E18" s="46"/>
      <c r="F18" s="47"/>
      <c r="G18" s="38"/>
      <c r="H18" s="38"/>
      <c r="I18" s="38"/>
      <c r="J18" s="38"/>
      <c r="K18" s="38"/>
      <c r="L18" s="38"/>
      <c r="M18" s="131"/>
      <c r="N18" s="48"/>
      <c r="O18" s="47"/>
      <c r="P18" s="38"/>
      <c r="Q18" s="38"/>
      <c r="R18" s="38"/>
      <c r="S18" s="38"/>
      <c r="T18" s="44"/>
      <c r="U18" s="45"/>
      <c r="V18" s="126"/>
    </row>
    <row r="19" spans="1:22" ht="12" customHeight="1" x14ac:dyDescent="0.2">
      <c r="A19" s="33"/>
      <c r="B19" s="40"/>
      <c r="C19" s="13"/>
      <c r="D19" s="40"/>
      <c r="E19" s="46"/>
      <c r="F19" s="47"/>
      <c r="G19" s="38"/>
      <c r="H19" s="38"/>
      <c r="I19" s="38"/>
      <c r="J19" s="38"/>
      <c r="K19" s="38"/>
      <c r="L19" s="38"/>
      <c r="M19" s="131"/>
      <c r="N19" s="49"/>
      <c r="O19" s="47"/>
      <c r="P19" s="38"/>
      <c r="Q19" s="38"/>
      <c r="R19" s="38"/>
      <c r="S19" s="38"/>
      <c r="T19" s="135"/>
      <c r="U19" s="45"/>
      <c r="V19" s="126"/>
    </row>
    <row r="20" spans="1:22" ht="12" customHeight="1" x14ac:dyDescent="0.2">
      <c r="B20" s="51"/>
      <c r="D20" s="138"/>
      <c r="E20" s="139"/>
      <c r="F20" s="55"/>
      <c r="G20" s="55"/>
      <c r="H20" s="55"/>
      <c r="I20" s="140"/>
      <c r="J20" s="140"/>
      <c r="K20" s="140"/>
      <c r="L20" s="138"/>
      <c r="M20" s="56"/>
      <c r="N20" s="55"/>
      <c r="O20" s="55"/>
      <c r="P20" s="55"/>
      <c r="Q20" s="140"/>
      <c r="R20" s="140"/>
      <c r="S20" s="140"/>
      <c r="U20" s="141"/>
    </row>
    <row r="21" spans="1:22" ht="12" customHeight="1" x14ac:dyDescent="0.2">
      <c r="A21" s="81" t="s">
        <v>1</v>
      </c>
      <c r="B21" s="82" t="s">
        <v>2</v>
      </c>
      <c r="C21" s="82" t="s">
        <v>3</v>
      </c>
      <c r="D21" s="83" t="s">
        <v>4</v>
      </c>
      <c r="E21" s="84"/>
      <c r="F21" s="85"/>
      <c r="G21" s="85"/>
      <c r="H21" s="85"/>
      <c r="I21" s="85"/>
      <c r="J21" s="85"/>
      <c r="K21" s="86" t="s">
        <v>5</v>
      </c>
      <c r="L21" s="87"/>
      <c r="M21" s="83" t="s">
        <v>6</v>
      </c>
      <c r="N21" s="84"/>
      <c r="O21" s="85"/>
      <c r="P21" s="85"/>
      <c r="Q21" s="85"/>
      <c r="R21" s="85"/>
      <c r="S21" s="85"/>
      <c r="T21" s="88" t="s">
        <v>7</v>
      </c>
      <c r="U21" s="89" t="s">
        <v>8</v>
      </c>
      <c r="V21" s="90" t="s">
        <v>126</v>
      </c>
    </row>
    <row r="22" spans="1:22" ht="13.5" customHeight="1" x14ac:dyDescent="0.2">
      <c r="A22" s="81"/>
      <c r="B22" s="82"/>
      <c r="C22" s="82"/>
      <c r="D22" s="91" t="s">
        <v>9</v>
      </c>
      <c r="E22" s="92" t="s">
        <v>10</v>
      </c>
      <c r="F22" s="93" t="s">
        <v>11</v>
      </c>
      <c r="G22" s="94" t="s">
        <v>127</v>
      </c>
      <c r="H22" s="95"/>
      <c r="I22" s="95"/>
      <c r="J22" s="96"/>
      <c r="K22" s="97"/>
      <c r="L22" s="98" t="s">
        <v>13</v>
      </c>
      <c r="M22" s="99" t="s">
        <v>9</v>
      </c>
      <c r="N22" s="100" t="s">
        <v>14</v>
      </c>
      <c r="O22" s="93" t="s">
        <v>11</v>
      </c>
      <c r="P22" s="94" t="s">
        <v>127</v>
      </c>
      <c r="Q22" s="95"/>
      <c r="R22" s="95"/>
      <c r="S22" s="96"/>
      <c r="T22" s="88"/>
      <c r="U22" s="89"/>
      <c r="V22" s="101"/>
    </row>
    <row r="23" spans="1:22" ht="13.5" customHeight="1" thickBot="1" x14ac:dyDescent="0.25">
      <c r="A23" s="102"/>
      <c r="B23" s="103"/>
      <c r="C23" s="103"/>
      <c r="D23" s="104"/>
      <c r="E23" s="105"/>
      <c r="F23" s="106"/>
      <c r="G23" s="107" t="s">
        <v>15</v>
      </c>
      <c r="H23" s="108" t="s">
        <v>16</v>
      </c>
      <c r="I23" s="109" t="s">
        <v>17</v>
      </c>
      <c r="J23" s="110">
        <v>0</v>
      </c>
      <c r="K23" s="111"/>
      <c r="L23" s="112"/>
      <c r="M23" s="113"/>
      <c r="N23" s="114"/>
      <c r="O23" s="115"/>
      <c r="P23" s="107" t="s">
        <v>15</v>
      </c>
      <c r="Q23" s="108" t="s">
        <v>16</v>
      </c>
      <c r="R23" s="109" t="s">
        <v>17</v>
      </c>
      <c r="S23" s="110">
        <v>0</v>
      </c>
      <c r="T23" s="116"/>
      <c r="U23" s="117"/>
      <c r="V23" s="118"/>
    </row>
    <row r="24" spans="1:22" x14ac:dyDescent="0.2">
      <c r="A24" s="119"/>
      <c r="B24" s="22"/>
      <c r="C24" s="23"/>
      <c r="D24" s="24"/>
      <c r="E24" s="25"/>
      <c r="F24" s="25"/>
      <c r="G24" s="26"/>
      <c r="H24" s="27"/>
      <c r="I24" s="28"/>
      <c r="J24" s="120"/>
      <c r="K24" s="121"/>
      <c r="L24" s="121"/>
      <c r="M24" s="24"/>
      <c r="N24" s="25"/>
      <c r="O24" s="25"/>
      <c r="P24" s="26"/>
      <c r="Q24" s="27"/>
      <c r="R24" s="28"/>
      <c r="S24" s="120"/>
      <c r="T24" s="31"/>
      <c r="U24" s="32"/>
      <c r="V24" s="122"/>
    </row>
    <row r="25" spans="1:22" x14ac:dyDescent="0.2">
      <c r="A25" s="33">
        <v>1</v>
      </c>
      <c r="B25" s="33" t="s">
        <v>29</v>
      </c>
      <c r="C25" s="34"/>
      <c r="D25" s="35"/>
      <c r="E25" s="142"/>
      <c r="F25" s="124"/>
      <c r="G25" s="38"/>
      <c r="H25" s="38"/>
      <c r="I25" s="38"/>
      <c r="J25" s="38"/>
      <c r="K25" s="38">
        <f>((SUM(H27:H38)*H26)+(SUM(G27:G38)*G26)+(SUM(I27:I38)*I26))/1000</f>
        <v>0</v>
      </c>
      <c r="L25" s="38" t="e">
        <f>K25*100/D25</f>
        <v>#DIV/0!</v>
      </c>
      <c r="M25" s="35"/>
      <c r="N25" s="142"/>
      <c r="O25" s="124"/>
      <c r="P25" s="38"/>
      <c r="Q25" s="38"/>
      <c r="R25" s="38"/>
      <c r="S25" s="38"/>
      <c r="T25" s="38">
        <f>((SUM(Q27:Q38)*Q26)+(SUM(P27:P38)*P26)+(SUM(R27:R38)*R26))/1000</f>
        <v>0</v>
      </c>
      <c r="U25" s="38" t="e">
        <f>T25*100/M25</f>
        <v>#DIV/0!</v>
      </c>
      <c r="V25" s="126"/>
    </row>
    <row r="26" spans="1:22" x14ac:dyDescent="0.2">
      <c r="A26" s="33"/>
      <c r="B26" s="40"/>
      <c r="C26" s="13"/>
      <c r="D26" s="40"/>
      <c r="E26" s="128" t="s">
        <v>19</v>
      </c>
      <c r="F26" s="129"/>
      <c r="G26" s="75"/>
      <c r="H26" s="75"/>
      <c r="I26" s="75"/>
      <c r="J26" s="75"/>
      <c r="K26" s="38"/>
      <c r="L26" s="38"/>
      <c r="M26" s="40"/>
      <c r="N26" s="128"/>
      <c r="O26" s="129"/>
      <c r="P26" s="75"/>
      <c r="Q26" s="75"/>
      <c r="R26" s="75"/>
      <c r="S26" s="38"/>
      <c r="T26" s="50"/>
      <c r="U26" s="45"/>
      <c r="V26" s="126"/>
    </row>
    <row r="27" spans="1:22" x14ac:dyDescent="0.2">
      <c r="A27" s="33"/>
      <c r="B27" s="40"/>
      <c r="C27" s="13"/>
      <c r="D27" s="40"/>
      <c r="E27" s="46"/>
      <c r="F27" s="47"/>
      <c r="G27" s="38"/>
      <c r="H27" s="38"/>
      <c r="I27" s="38"/>
      <c r="J27" s="38"/>
      <c r="K27" s="38"/>
      <c r="L27" s="38"/>
      <c r="M27" s="40"/>
      <c r="N27" s="46"/>
      <c r="O27" s="47"/>
      <c r="P27" s="38"/>
      <c r="Q27" s="38"/>
      <c r="R27" s="38"/>
      <c r="S27" s="38"/>
      <c r="T27" s="44"/>
      <c r="U27" s="45"/>
      <c r="V27" s="126"/>
    </row>
    <row r="28" spans="1:22" x14ac:dyDescent="0.2">
      <c r="A28" s="33"/>
      <c r="B28" s="40"/>
      <c r="C28" s="13"/>
      <c r="D28" s="40"/>
      <c r="E28" s="46"/>
      <c r="F28" s="47"/>
      <c r="G28" s="38"/>
      <c r="H28" s="38"/>
      <c r="I28" s="38"/>
      <c r="J28" s="38"/>
      <c r="K28" s="38"/>
      <c r="L28" s="38"/>
      <c r="M28" s="40"/>
      <c r="N28" s="48"/>
      <c r="O28" s="47"/>
      <c r="P28" s="38"/>
      <c r="Q28" s="38"/>
      <c r="R28" s="38"/>
      <c r="S28" s="38"/>
      <c r="T28" s="44"/>
      <c r="U28" s="45"/>
      <c r="V28" s="126"/>
    </row>
    <row r="29" spans="1:22" x14ac:dyDescent="0.2">
      <c r="A29" s="33"/>
      <c r="B29" s="40"/>
      <c r="C29" s="13"/>
      <c r="D29" s="40"/>
      <c r="E29" s="46"/>
      <c r="F29" s="47"/>
      <c r="G29" s="38"/>
      <c r="H29" s="38"/>
      <c r="I29" s="38"/>
      <c r="J29" s="38"/>
      <c r="K29" s="38"/>
      <c r="L29" s="38"/>
      <c r="M29" s="40"/>
      <c r="N29" s="46"/>
      <c r="O29" s="47"/>
      <c r="P29" s="38"/>
      <c r="Q29" s="38"/>
      <c r="R29" s="38"/>
      <c r="S29" s="38"/>
      <c r="T29" s="44"/>
      <c r="U29" s="45"/>
      <c r="V29" s="126"/>
    </row>
    <row r="30" spans="1:22" x14ac:dyDescent="0.2">
      <c r="A30" s="33"/>
      <c r="B30" s="40"/>
      <c r="C30" s="13"/>
      <c r="D30" s="40"/>
      <c r="E30" s="46"/>
      <c r="F30" s="47"/>
      <c r="G30" s="38"/>
      <c r="H30" s="38"/>
      <c r="I30" s="38"/>
      <c r="J30" s="38"/>
      <c r="K30" s="38"/>
      <c r="L30" s="38"/>
      <c r="M30" s="40"/>
      <c r="N30" s="48"/>
      <c r="O30" s="47"/>
      <c r="P30" s="38"/>
      <c r="Q30" s="38"/>
      <c r="R30" s="38"/>
      <c r="S30" s="38"/>
      <c r="T30" s="44"/>
      <c r="U30" s="45"/>
      <c r="V30" s="126"/>
    </row>
    <row r="31" spans="1:22" x14ac:dyDescent="0.2">
      <c r="A31" s="33"/>
      <c r="B31" s="40"/>
      <c r="C31" s="13"/>
      <c r="D31" s="40"/>
      <c r="E31" s="46"/>
      <c r="F31" s="47"/>
      <c r="G31" s="38"/>
      <c r="H31" s="38"/>
      <c r="I31" s="38"/>
      <c r="J31" s="38"/>
      <c r="K31" s="38"/>
      <c r="L31" s="38"/>
      <c r="M31" s="40"/>
      <c r="N31" s="46"/>
      <c r="O31" s="47"/>
      <c r="P31" s="38"/>
      <c r="Q31" s="38"/>
      <c r="R31" s="38"/>
      <c r="S31" s="38"/>
      <c r="T31" s="44"/>
      <c r="U31" s="45"/>
      <c r="V31" s="126"/>
    </row>
    <row r="32" spans="1:22" x14ac:dyDescent="0.2">
      <c r="A32" s="33"/>
      <c r="B32" s="40"/>
      <c r="C32" s="13"/>
      <c r="D32" s="40"/>
      <c r="E32" s="46"/>
      <c r="F32" s="47"/>
      <c r="G32" s="38"/>
      <c r="H32" s="38"/>
      <c r="I32" s="38"/>
      <c r="J32" s="38"/>
      <c r="K32" s="38"/>
      <c r="L32" s="38"/>
      <c r="M32" s="40"/>
      <c r="N32" s="46"/>
      <c r="O32" s="47"/>
      <c r="P32" s="38"/>
      <c r="Q32" s="38"/>
      <c r="R32" s="38"/>
      <c r="S32" s="38"/>
      <c r="T32" s="44"/>
      <c r="U32" s="45"/>
      <c r="V32" s="126"/>
    </row>
    <row r="33" spans="1:22" x14ac:dyDescent="0.2">
      <c r="A33" s="33"/>
      <c r="B33" s="40"/>
      <c r="C33" s="13"/>
      <c r="D33" s="40"/>
      <c r="E33" s="46"/>
      <c r="F33" s="47"/>
      <c r="G33" s="38"/>
      <c r="H33" s="38"/>
      <c r="I33" s="38"/>
      <c r="J33" s="38"/>
      <c r="K33" s="38"/>
      <c r="L33" s="38"/>
      <c r="M33" s="40"/>
      <c r="N33" s="46"/>
      <c r="O33" s="47"/>
      <c r="P33" s="38"/>
      <c r="Q33" s="38"/>
      <c r="R33" s="38"/>
      <c r="S33" s="38"/>
      <c r="T33" s="44"/>
      <c r="U33" s="45"/>
      <c r="V33" s="126"/>
    </row>
    <row r="34" spans="1:22" x14ac:dyDescent="0.2">
      <c r="A34" s="33"/>
      <c r="B34" s="40"/>
      <c r="C34" s="13"/>
      <c r="D34" s="40"/>
      <c r="E34" s="46"/>
      <c r="F34" s="47"/>
      <c r="G34" s="38"/>
      <c r="H34" s="38"/>
      <c r="I34" s="38"/>
      <c r="J34" s="38"/>
      <c r="K34" s="38"/>
      <c r="L34" s="38"/>
      <c r="M34" s="40"/>
      <c r="N34" s="46"/>
      <c r="O34" s="47"/>
      <c r="P34" s="38"/>
      <c r="Q34" s="38"/>
      <c r="R34" s="38"/>
      <c r="S34" s="38"/>
      <c r="T34" s="44"/>
      <c r="U34" s="45"/>
      <c r="V34" s="126"/>
    </row>
    <row r="35" spans="1:22" x14ac:dyDescent="0.2">
      <c r="A35" s="33"/>
      <c r="B35" s="40"/>
      <c r="C35" s="13"/>
      <c r="D35" s="40"/>
      <c r="E35" s="46"/>
      <c r="F35" s="47"/>
      <c r="G35" s="38"/>
      <c r="H35" s="38"/>
      <c r="I35" s="38"/>
      <c r="J35" s="38"/>
      <c r="K35" s="38"/>
      <c r="L35" s="38"/>
      <c r="M35" s="40"/>
      <c r="N35" s="48"/>
      <c r="O35" s="47"/>
      <c r="P35" s="38"/>
      <c r="Q35" s="38"/>
      <c r="R35" s="38"/>
      <c r="S35" s="38"/>
      <c r="T35" s="44"/>
      <c r="U35" s="45"/>
      <c r="V35" s="126"/>
    </row>
    <row r="36" spans="1:22" x14ac:dyDescent="0.2">
      <c r="A36" s="33"/>
      <c r="B36" s="40"/>
      <c r="C36" s="13"/>
      <c r="D36" s="40"/>
      <c r="E36" s="46"/>
      <c r="F36" s="47"/>
      <c r="G36" s="38"/>
      <c r="H36" s="38"/>
      <c r="I36" s="38"/>
      <c r="J36" s="38"/>
      <c r="K36" s="38"/>
      <c r="L36" s="38"/>
      <c r="M36" s="40"/>
      <c r="N36" s="48"/>
      <c r="O36" s="47"/>
      <c r="P36" s="38"/>
      <c r="Q36" s="38"/>
      <c r="R36" s="38"/>
      <c r="S36" s="38"/>
      <c r="T36" s="44"/>
      <c r="U36" s="45"/>
      <c r="V36" s="126"/>
    </row>
    <row r="37" spans="1:22" x14ac:dyDescent="0.2">
      <c r="A37" s="33"/>
      <c r="B37" s="40"/>
      <c r="C37" s="13"/>
      <c r="D37" s="40"/>
      <c r="E37" s="46"/>
      <c r="F37" s="47"/>
      <c r="G37" s="38"/>
      <c r="H37" s="38"/>
      <c r="I37" s="38"/>
      <c r="J37" s="38"/>
      <c r="K37" s="38"/>
      <c r="L37" s="38"/>
      <c r="M37" s="40"/>
      <c r="N37" s="48"/>
      <c r="O37" s="47"/>
      <c r="P37" s="38"/>
      <c r="Q37" s="38"/>
      <c r="R37" s="38"/>
      <c r="S37" s="38"/>
      <c r="T37" s="44"/>
      <c r="U37" s="45"/>
      <c r="V37" s="126"/>
    </row>
    <row r="38" spans="1:22" x14ac:dyDescent="0.2">
      <c r="A38" s="33"/>
      <c r="B38" s="40"/>
      <c r="C38" s="13"/>
      <c r="D38" s="40"/>
      <c r="E38" s="46"/>
      <c r="F38" s="47"/>
      <c r="G38" s="38"/>
      <c r="H38" s="38"/>
      <c r="I38" s="38"/>
      <c r="J38" s="38"/>
      <c r="K38" s="38"/>
      <c r="L38" s="38"/>
      <c r="M38" s="40"/>
      <c r="N38" s="49"/>
      <c r="O38" s="47"/>
      <c r="P38" s="38"/>
      <c r="Q38" s="38"/>
      <c r="R38" s="38"/>
      <c r="S38" s="38"/>
      <c r="T38" s="135"/>
      <c r="U38" s="45"/>
      <c r="V38" s="126"/>
    </row>
    <row r="40" spans="1:22" ht="12.75" customHeight="1" x14ac:dyDescent="0.2">
      <c r="A40" s="81" t="s">
        <v>1</v>
      </c>
      <c r="B40" s="82" t="s">
        <v>2</v>
      </c>
      <c r="C40" s="82" t="s">
        <v>3</v>
      </c>
      <c r="D40" s="83" t="s">
        <v>4</v>
      </c>
      <c r="E40" s="84"/>
      <c r="F40" s="85"/>
      <c r="G40" s="85"/>
      <c r="H40" s="85"/>
      <c r="I40" s="85"/>
      <c r="J40" s="85"/>
      <c r="K40" s="86" t="s">
        <v>5</v>
      </c>
      <c r="L40" s="87"/>
      <c r="M40" s="83" t="s">
        <v>6</v>
      </c>
      <c r="N40" s="84"/>
      <c r="O40" s="85"/>
      <c r="P40" s="85"/>
      <c r="Q40" s="85"/>
      <c r="R40" s="85"/>
      <c r="S40" s="85"/>
      <c r="T40" s="88" t="s">
        <v>7</v>
      </c>
      <c r="U40" s="89" t="s">
        <v>8</v>
      </c>
      <c r="V40" s="90" t="s">
        <v>126</v>
      </c>
    </row>
    <row r="41" spans="1:22" ht="25.5" customHeight="1" x14ac:dyDescent="0.2">
      <c r="A41" s="81"/>
      <c r="B41" s="82"/>
      <c r="C41" s="82"/>
      <c r="D41" s="91" t="s">
        <v>9</v>
      </c>
      <c r="E41" s="92" t="s">
        <v>10</v>
      </c>
      <c r="F41" s="93" t="s">
        <v>11</v>
      </c>
      <c r="G41" s="94" t="s">
        <v>127</v>
      </c>
      <c r="H41" s="95"/>
      <c r="I41" s="95"/>
      <c r="J41" s="96"/>
      <c r="K41" s="97"/>
      <c r="L41" s="98" t="s">
        <v>13</v>
      </c>
      <c r="M41" s="99" t="s">
        <v>9</v>
      </c>
      <c r="N41" s="100" t="s">
        <v>14</v>
      </c>
      <c r="O41" s="93" t="s">
        <v>11</v>
      </c>
      <c r="P41" s="94" t="s">
        <v>127</v>
      </c>
      <c r="Q41" s="95"/>
      <c r="R41" s="95"/>
      <c r="S41" s="96"/>
      <c r="T41" s="88"/>
      <c r="U41" s="89"/>
      <c r="V41" s="101"/>
    </row>
    <row r="42" spans="1:22" ht="13.5" customHeight="1" thickBot="1" x14ac:dyDescent="0.25">
      <c r="A42" s="102"/>
      <c r="B42" s="103"/>
      <c r="C42" s="103"/>
      <c r="D42" s="104"/>
      <c r="E42" s="105"/>
      <c r="F42" s="106"/>
      <c r="G42" s="107" t="s">
        <v>15</v>
      </c>
      <c r="H42" s="108" t="s">
        <v>16</v>
      </c>
      <c r="I42" s="109" t="s">
        <v>17</v>
      </c>
      <c r="J42" s="110">
        <v>0</v>
      </c>
      <c r="K42" s="111"/>
      <c r="L42" s="112"/>
      <c r="M42" s="113"/>
      <c r="N42" s="114"/>
      <c r="O42" s="115"/>
      <c r="P42" s="107" t="s">
        <v>15</v>
      </c>
      <c r="Q42" s="108" t="s">
        <v>16</v>
      </c>
      <c r="R42" s="109" t="s">
        <v>17</v>
      </c>
      <c r="S42" s="110">
        <v>0</v>
      </c>
      <c r="T42" s="116"/>
      <c r="U42" s="117"/>
      <c r="V42" s="118"/>
    </row>
    <row r="43" spans="1:22" x14ac:dyDescent="0.2">
      <c r="A43" s="119"/>
      <c r="B43" s="22"/>
      <c r="C43" s="23"/>
      <c r="D43" s="24"/>
      <c r="E43" s="25"/>
      <c r="F43" s="25"/>
      <c r="G43" s="26"/>
      <c r="H43" s="27"/>
      <c r="I43" s="28"/>
      <c r="J43" s="120"/>
      <c r="K43" s="121"/>
      <c r="L43" s="121"/>
      <c r="M43" s="24"/>
      <c r="N43" s="25"/>
      <c r="O43" s="25"/>
      <c r="P43" s="26"/>
      <c r="Q43" s="27"/>
      <c r="R43" s="28"/>
      <c r="S43" s="120"/>
      <c r="T43" s="31"/>
      <c r="U43" s="32"/>
      <c r="V43" s="122"/>
    </row>
    <row r="44" spans="1:22" x14ac:dyDescent="0.2">
      <c r="A44" s="33">
        <v>1</v>
      </c>
      <c r="B44" s="33" t="s">
        <v>34</v>
      </c>
      <c r="C44" s="34"/>
      <c r="D44" s="35">
        <v>63</v>
      </c>
      <c r="E44" s="142" t="s">
        <v>139</v>
      </c>
      <c r="F44" s="124">
        <v>2</v>
      </c>
      <c r="G44" s="38"/>
      <c r="H44" s="38"/>
      <c r="I44" s="38"/>
      <c r="J44" s="38"/>
      <c r="K44" s="38">
        <f>((SUM(H46:H57)*H45)+(SUM(G46:G57)*G45)+(SUM(I46:I57)*I45))/1000</f>
        <v>0</v>
      </c>
      <c r="L44" s="38">
        <f>K44*100/D44</f>
        <v>0</v>
      </c>
      <c r="M44" s="35">
        <v>160</v>
      </c>
      <c r="N44" s="142" t="s">
        <v>140</v>
      </c>
      <c r="O44" s="124">
        <v>3</v>
      </c>
      <c r="P44" s="38"/>
      <c r="Q44" s="38"/>
      <c r="R44" s="38"/>
      <c r="S44" s="38"/>
      <c r="T44" s="38"/>
      <c r="U44" s="38">
        <f>T44*100/M44</f>
        <v>0</v>
      </c>
      <c r="V44" s="126"/>
    </row>
    <row r="45" spans="1:22" x14ac:dyDescent="0.2">
      <c r="A45" s="33"/>
      <c r="B45" s="40"/>
      <c r="C45" s="13"/>
      <c r="D45" s="40"/>
      <c r="E45" s="128" t="s">
        <v>19</v>
      </c>
      <c r="F45" s="129"/>
      <c r="G45" s="75">
        <v>248</v>
      </c>
      <c r="H45" s="75">
        <v>246</v>
      </c>
      <c r="I45" s="75">
        <v>249</v>
      </c>
      <c r="J45" s="75">
        <v>435</v>
      </c>
      <c r="K45" s="38"/>
      <c r="L45" s="38"/>
      <c r="M45" s="40"/>
      <c r="N45" s="128" t="s">
        <v>19</v>
      </c>
      <c r="O45" s="129"/>
      <c r="P45" s="75">
        <v>233</v>
      </c>
      <c r="Q45" s="75">
        <v>234</v>
      </c>
      <c r="R45" s="75">
        <v>235</v>
      </c>
      <c r="S45" s="38">
        <v>408</v>
      </c>
      <c r="T45" s="44"/>
      <c r="U45" s="45"/>
      <c r="V45" s="126" t="s">
        <v>141</v>
      </c>
    </row>
    <row r="46" spans="1:22" x14ac:dyDescent="0.2">
      <c r="A46" s="33"/>
      <c r="B46" s="40"/>
      <c r="C46" s="13"/>
      <c r="D46" s="40"/>
      <c r="E46" s="46"/>
      <c r="F46" s="47"/>
      <c r="G46" s="38">
        <v>0</v>
      </c>
      <c r="H46" s="38">
        <v>0</v>
      </c>
      <c r="I46" s="38">
        <v>0</v>
      </c>
      <c r="J46" s="38">
        <v>0</v>
      </c>
      <c r="K46" s="38"/>
      <c r="L46" s="38"/>
      <c r="M46" s="40"/>
      <c r="N46" s="46" t="s">
        <v>142</v>
      </c>
      <c r="O46" s="47"/>
      <c r="P46" s="38"/>
      <c r="Q46" s="38"/>
      <c r="R46" s="38"/>
      <c r="S46" s="38"/>
      <c r="T46" s="44"/>
      <c r="U46" s="45"/>
      <c r="V46" s="126"/>
    </row>
    <row r="47" spans="1:22" x14ac:dyDescent="0.2">
      <c r="A47" s="33"/>
      <c r="B47" s="40"/>
      <c r="C47" s="13"/>
      <c r="D47" s="40"/>
      <c r="E47" s="46"/>
      <c r="F47" s="47"/>
      <c r="G47" s="38"/>
      <c r="H47" s="38"/>
      <c r="I47" s="38"/>
      <c r="J47" s="38"/>
      <c r="K47" s="38"/>
      <c r="L47" s="38"/>
      <c r="M47" s="40"/>
      <c r="N47" s="48"/>
      <c r="O47" s="47"/>
      <c r="P47" s="38"/>
      <c r="Q47" s="38"/>
      <c r="R47" s="38"/>
      <c r="S47" s="38"/>
      <c r="T47" s="44"/>
      <c r="U47" s="45"/>
      <c r="V47" s="126"/>
    </row>
    <row r="48" spans="1:22" x14ac:dyDescent="0.2">
      <c r="A48" s="33"/>
      <c r="B48" s="40"/>
      <c r="C48" s="13"/>
      <c r="D48" s="40"/>
      <c r="E48" s="46"/>
      <c r="F48" s="47"/>
      <c r="G48" s="38"/>
      <c r="H48" s="38"/>
      <c r="I48" s="38"/>
      <c r="J48" s="38"/>
      <c r="K48" s="38"/>
      <c r="L48" s="38"/>
      <c r="M48" s="40"/>
      <c r="N48" s="46" t="s">
        <v>143</v>
      </c>
      <c r="O48" s="47"/>
      <c r="P48" s="38">
        <v>4</v>
      </c>
      <c r="Q48" s="38">
        <v>4</v>
      </c>
      <c r="R48" s="38">
        <v>4</v>
      </c>
      <c r="S48" s="38">
        <v>1</v>
      </c>
      <c r="T48" s="44"/>
      <c r="U48" s="45"/>
      <c r="V48" s="126"/>
    </row>
    <row r="49" spans="1:22" x14ac:dyDescent="0.2">
      <c r="A49" s="33"/>
      <c r="B49" s="40"/>
      <c r="C49" s="13"/>
      <c r="D49" s="40"/>
      <c r="E49" s="46"/>
      <c r="F49" s="47"/>
      <c r="G49" s="38"/>
      <c r="H49" s="38"/>
      <c r="I49" s="38"/>
      <c r="J49" s="38"/>
      <c r="K49" s="38"/>
      <c r="L49" s="38"/>
      <c r="M49" s="40"/>
      <c r="N49" s="48" t="s">
        <v>144</v>
      </c>
      <c r="O49" s="47"/>
      <c r="P49" s="38">
        <v>0</v>
      </c>
      <c r="Q49" s="38">
        <v>2</v>
      </c>
      <c r="R49" s="38">
        <v>0</v>
      </c>
      <c r="S49" s="38">
        <v>2</v>
      </c>
      <c r="T49" s="44"/>
      <c r="U49" s="45"/>
      <c r="V49" s="126"/>
    </row>
    <row r="50" spans="1:22" x14ac:dyDescent="0.2">
      <c r="A50" s="33"/>
      <c r="B50" s="40"/>
      <c r="C50" s="13"/>
      <c r="D50" s="40"/>
      <c r="E50" s="46"/>
      <c r="F50" s="47"/>
      <c r="G50" s="38"/>
      <c r="H50" s="38"/>
      <c r="I50" s="38"/>
      <c r="J50" s="38"/>
      <c r="K50" s="38"/>
      <c r="L50" s="38"/>
      <c r="M50" s="40"/>
      <c r="N50" s="46" t="s">
        <v>145</v>
      </c>
      <c r="O50" s="47"/>
      <c r="P50" s="38">
        <v>36</v>
      </c>
      <c r="Q50" s="38">
        <v>43</v>
      </c>
      <c r="R50" s="38">
        <v>82</v>
      </c>
      <c r="S50" s="38">
        <v>20</v>
      </c>
      <c r="T50" s="44"/>
      <c r="U50" s="45"/>
      <c r="V50" s="126"/>
    </row>
    <row r="51" spans="1:22" x14ac:dyDescent="0.2">
      <c r="A51" s="33"/>
      <c r="B51" s="40"/>
      <c r="C51" s="13"/>
      <c r="D51" s="40"/>
      <c r="E51" s="46"/>
      <c r="F51" s="47"/>
      <c r="G51" s="38"/>
      <c r="H51" s="38"/>
      <c r="I51" s="38"/>
      <c r="J51" s="38"/>
      <c r="K51" s="38"/>
      <c r="L51" s="38"/>
      <c r="M51" s="40"/>
      <c r="N51" s="46" t="s">
        <v>146</v>
      </c>
      <c r="O51" s="47"/>
      <c r="P51" s="38">
        <v>38</v>
      </c>
      <c r="Q51" s="38">
        <v>54</v>
      </c>
      <c r="R51" s="38">
        <v>90</v>
      </c>
      <c r="S51" s="38">
        <v>22</v>
      </c>
      <c r="T51" s="44"/>
      <c r="U51" s="45"/>
      <c r="V51" s="126"/>
    </row>
    <row r="52" spans="1:22" x14ac:dyDescent="0.2">
      <c r="A52" s="33"/>
      <c r="B52" s="40"/>
      <c r="C52" s="13"/>
      <c r="D52" s="40"/>
      <c r="E52" s="46"/>
      <c r="F52" s="47"/>
      <c r="G52" s="38"/>
      <c r="H52" s="38"/>
      <c r="I52" s="38"/>
      <c r="J52" s="38"/>
      <c r="K52" s="38"/>
      <c r="L52" s="38"/>
      <c r="M52" s="40"/>
      <c r="N52" s="46"/>
      <c r="O52" s="47"/>
      <c r="P52" s="38"/>
      <c r="Q52" s="38"/>
      <c r="R52" s="38"/>
      <c r="S52" s="38"/>
      <c r="T52" s="44"/>
      <c r="U52" s="45"/>
      <c r="V52" s="126"/>
    </row>
    <row r="53" spans="1:22" x14ac:dyDescent="0.2">
      <c r="A53" s="33"/>
      <c r="B53" s="40"/>
      <c r="C53" s="13"/>
      <c r="D53" s="40"/>
      <c r="E53" s="46"/>
      <c r="F53" s="47"/>
      <c r="G53" s="38"/>
      <c r="H53" s="38"/>
      <c r="I53" s="38"/>
      <c r="J53" s="38"/>
      <c r="K53" s="38"/>
      <c r="L53" s="38"/>
      <c r="M53" s="40"/>
      <c r="N53" s="46"/>
      <c r="O53" s="47"/>
      <c r="P53" s="38"/>
      <c r="Q53" s="38"/>
      <c r="R53" s="38"/>
      <c r="S53" s="38"/>
      <c r="T53" s="44"/>
      <c r="U53" s="45"/>
      <c r="V53" s="126"/>
    </row>
    <row r="54" spans="1:22" x14ac:dyDescent="0.2">
      <c r="A54" s="33"/>
      <c r="B54" s="40"/>
      <c r="C54" s="13"/>
      <c r="D54" s="40"/>
      <c r="E54" s="46"/>
      <c r="F54" s="47"/>
      <c r="G54" s="38"/>
      <c r="H54" s="38"/>
      <c r="I54" s="38"/>
      <c r="J54" s="38"/>
      <c r="K54" s="38"/>
      <c r="L54" s="38"/>
      <c r="M54" s="40"/>
      <c r="N54" s="48"/>
      <c r="O54" s="47"/>
      <c r="P54" s="38"/>
      <c r="Q54" s="38"/>
      <c r="R54" s="38"/>
      <c r="S54" s="38"/>
      <c r="T54" s="44"/>
      <c r="U54" s="45"/>
      <c r="V54" s="126"/>
    </row>
    <row r="55" spans="1:22" x14ac:dyDescent="0.2">
      <c r="A55" s="33"/>
      <c r="B55" s="40"/>
      <c r="C55" s="13"/>
      <c r="D55" s="40"/>
      <c r="E55" s="46"/>
      <c r="F55" s="47"/>
      <c r="G55" s="38"/>
      <c r="H55" s="38"/>
      <c r="I55" s="38"/>
      <c r="J55" s="38"/>
      <c r="K55" s="38"/>
      <c r="L55" s="38"/>
      <c r="M55" s="40"/>
      <c r="N55" s="48"/>
      <c r="O55" s="47"/>
      <c r="P55" s="38"/>
      <c r="Q55" s="38"/>
      <c r="R55" s="38"/>
      <c r="S55" s="38"/>
      <c r="T55" s="44"/>
      <c r="U55" s="45"/>
      <c r="V55" s="126"/>
    </row>
    <row r="56" spans="1:22" x14ac:dyDescent="0.2">
      <c r="A56" s="33"/>
      <c r="B56" s="40"/>
      <c r="C56" s="13"/>
      <c r="D56" s="40"/>
      <c r="E56" s="46"/>
      <c r="F56" s="47"/>
      <c r="G56" s="38"/>
      <c r="H56" s="38"/>
      <c r="I56" s="38"/>
      <c r="J56" s="38"/>
      <c r="K56" s="38"/>
      <c r="L56" s="38"/>
      <c r="M56" s="40"/>
      <c r="N56" s="48"/>
      <c r="O56" s="47"/>
      <c r="P56" s="38"/>
      <c r="Q56" s="38"/>
      <c r="R56" s="38"/>
      <c r="S56" s="38"/>
      <c r="T56" s="44"/>
      <c r="U56" s="45"/>
      <c r="V56" s="126"/>
    </row>
    <row r="57" spans="1:22" x14ac:dyDescent="0.2">
      <c r="A57" s="33"/>
      <c r="B57" s="40"/>
      <c r="C57" s="13"/>
      <c r="D57" s="40"/>
      <c r="E57" s="46"/>
      <c r="F57" s="47"/>
      <c r="G57" s="38"/>
      <c r="H57" s="38"/>
      <c r="I57" s="38"/>
      <c r="J57" s="38"/>
      <c r="K57" s="38"/>
      <c r="L57" s="38"/>
      <c r="M57" s="40"/>
      <c r="N57" s="49"/>
      <c r="O57" s="47"/>
      <c r="P57" s="38"/>
      <c r="Q57" s="38"/>
      <c r="R57" s="38"/>
      <c r="S57" s="38"/>
      <c r="T57" s="135"/>
      <c r="U57" s="45"/>
      <c r="V57" s="126"/>
    </row>
    <row r="59" spans="1:22" ht="12.75" customHeight="1" x14ac:dyDescent="0.2">
      <c r="A59" s="81" t="s">
        <v>1</v>
      </c>
      <c r="B59" s="82" t="s">
        <v>2</v>
      </c>
      <c r="C59" s="82" t="s">
        <v>3</v>
      </c>
      <c r="D59" s="83" t="s">
        <v>4</v>
      </c>
      <c r="E59" s="84"/>
      <c r="F59" s="85"/>
      <c r="G59" s="85"/>
      <c r="H59" s="85"/>
      <c r="I59" s="85"/>
      <c r="J59" s="85"/>
      <c r="K59" s="86" t="s">
        <v>5</v>
      </c>
      <c r="L59" s="87"/>
      <c r="M59" s="83" t="s">
        <v>6</v>
      </c>
      <c r="N59" s="84"/>
      <c r="O59" s="85"/>
      <c r="P59" s="85"/>
      <c r="Q59" s="85"/>
      <c r="R59" s="85"/>
      <c r="S59" s="85"/>
      <c r="T59" s="88" t="s">
        <v>7</v>
      </c>
      <c r="U59" s="89" t="s">
        <v>8</v>
      </c>
      <c r="V59" s="90" t="s">
        <v>126</v>
      </c>
    </row>
    <row r="60" spans="1:22" ht="25.5" customHeight="1" x14ac:dyDescent="0.2">
      <c r="A60" s="81"/>
      <c r="B60" s="82"/>
      <c r="C60" s="82"/>
      <c r="D60" s="91" t="s">
        <v>9</v>
      </c>
      <c r="E60" s="92" t="s">
        <v>10</v>
      </c>
      <c r="F60" s="93" t="s">
        <v>11</v>
      </c>
      <c r="G60" s="94" t="s">
        <v>127</v>
      </c>
      <c r="H60" s="95"/>
      <c r="I60" s="95"/>
      <c r="J60" s="96"/>
      <c r="K60" s="97"/>
      <c r="L60" s="98" t="s">
        <v>13</v>
      </c>
      <c r="M60" s="99" t="s">
        <v>9</v>
      </c>
      <c r="N60" s="100" t="s">
        <v>14</v>
      </c>
      <c r="O60" s="93" t="s">
        <v>11</v>
      </c>
      <c r="P60" s="94" t="s">
        <v>127</v>
      </c>
      <c r="Q60" s="95"/>
      <c r="R60" s="95"/>
      <c r="S60" s="96"/>
      <c r="T60" s="88"/>
      <c r="U60" s="89"/>
      <c r="V60" s="101"/>
    </row>
    <row r="61" spans="1:22" ht="13.5" customHeight="1" thickBot="1" x14ac:dyDescent="0.25">
      <c r="A61" s="102"/>
      <c r="B61" s="103"/>
      <c r="C61" s="103"/>
      <c r="D61" s="104"/>
      <c r="E61" s="105"/>
      <c r="F61" s="106"/>
      <c r="G61" s="107" t="s">
        <v>15</v>
      </c>
      <c r="H61" s="108" t="s">
        <v>16</v>
      </c>
      <c r="I61" s="109" t="s">
        <v>17</v>
      </c>
      <c r="J61" s="110">
        <v>0</v>
      </c>
      <c r="K61" s="111"/>
      <c r="L61" s="112"/>
      <c r="M61" s="113"/>
      <c r="N61" s="114"/>
      <c r="O61" s="115"/>
      <c r="P61" s="107" t="s">
        <v>15</v>
      </c>
      <c r="Q61" s="108" t="s">
        <v>16</v>
      </c>
      <c r="R61" s="109" t="s">
        <v>17</v>
      </c>
      <c r="S61" s="110">
        <v>0</v>
      </c>
      <c r="T61" s="116"/>
      <c r="U61" s="117"/>
      <c r="V61" s="118"/>
    </row>
    <row r="62" spans="1:22" x14ac:dyDescent="0.2">
      <c r="A62" s="119"/>
      <c r="B62" s="22"/>
      <c r="C62" s="23"/>
      <c r="D62" s="24"/>
      <c r="E62" s="25"/>
      <c r="F62" s="25"/>
      <c r="G62" s="26"/>
      <c r="H62" s="27"/>
      <c r="I62" s="28"/>
      <c r="J62" s="120"/>
      <c r="K62" s="121"/>
      <c r="L62" s="121"/>
      <c r="M62" s="24"/>
      <c r="N62" s="25"/>
      <c r="O62" s="25"/>
      <c r="P62" s="26"/>
      <c r="Q62" s="27"/>
      <c r="R62" s="28"/>
      <c r="S62" s="120"/>
      <c r="T62" s="31"/>
      <c r="U62" s="32"/>
      <c r="V62" s="122"/>
    </row>
    <row r="63" spans="1:22" x14ac:dyDescent="0.2">
      <c r="A63" s="33">
        <v>1</v>
      </c>
      <c r="B63" s="33" t="s">
        <v>47</v>
      </c>
      <c r="C63" s="34"/>
      <c r="D63" s="35">
        <v>40</v>
      </c>
      <c r="E63" s="142"/>
      <c r="F63" s="124"/>
      <c r="G63" s="38"/>
      <c r="H63" s="38"/>
      <c r="I63" s="38"/>
      <c r="J63" s="38"/>
      <c r="K63" s="38"/>
      <c r="L63" s="38"/>
      <c r="M63" s="35"/>
      <c r="N63" s="142"/>
      <c r="O63" s="124"/>
      <c r="P63" s="38"/>
      <c r="Q63" s="38"/>
      <c r="R63" s="38"/>
      <c r="S63" s="38"/>
      <c r="T63" s="44"/>
      <c r="U63" s="45"/>
      <c r="V63" s="126"/>
    </row>
    <row r="64" spans="1:22" x14ac:dyDescent="0.2">
      <c r="A64" s="33"/>
      <c r="B64" s="40"/>
      <c r="C64" s="13"/>
      <c r="D64" s="40"/>
      <c r="E64" s="128" t="s">
        <v>19</v>
      </c>
      <c r="F64" s="129"/>
      <c r="G64" s="75">
        <v>231</v>
      </c>
      <c r="H64" s="75">
        <v>231</v>
      </c>
      <c r="I64" s="75">
        <v>230</v>
      </c>
      <c r="J64" s="75">
        <v>395</v>
      </c>
      <c r="K64" s="38"/>
      <c r="L64" s="38"/>
      <c r="M64" s="40"/>
      <c r="N64" s="128"/>
      <c r="O64" s="129"/>
      <c r="P64" s="75"/>
      <c r="Q64" s="75"/>
      <c r="R64" s="75"/>
      <c r="S64" s="38"/>
      <c r="T64" s="44"/>
      <c r="U64" s="45"/>
      <c r="V64" s="126" t="s">
        <v>147</v>
      </c>
    </row>
    <row r="65" spans="1:22" x14ac:dyDescent="0.2">
      <c r="A65" s="33"/>
      <c r="B65" s="40"/>
      <c r="C65" s="13"/>
      <c r="D65" s="40"/>
      <c r="E65" s="46" t="s">
        <v>146</v>
      </c>
      <c r="F65" s="47"/>
      <c r="G65" s="38">
        <v>2</v>
      </c>
      <c r="H65" s="38">
        <v>2</v>
      </c>
      <c r="I65" s="38">
        <v>1</v>
      </c>
      <c r="J65" s="38">
        <v>2</v>
      </c>
      <c r="K65" s="38"/>
      <c r="L65" s="38"/>
      <c r="M65" s="40"/>
      <c r="N65" s="46"/>
      <c r="O65" s="47"/>
      <c r="P65" s="38"/>
      <c r="Q65" s="38"/>
      <c r="R65" s="38"/>
      <c r="S65" s="38"/>
      <c r="T65" s="44"/>
      <c r="U65" s="45"/>
      <c r="V65" s="126"/>
    </row>
    <row r="66" spans="1:22" x14ac:dyDescent="0.2">
      <c r="A66" s="33"/>
      <c r="B66" s="40"/>
      <c r="C66" s="13"/>
      <c r="D66" s="40"/>
      <c r="E66" s="46"/>
      <c r="F66" s="47"/>
      <c r="G66" s="38"/>
      <c r="H66" s="38"/>
      <c r="I66" s="38"/>
      <c r="J66" s="38"/>
      <c r="K66" s="38"/>
      <c r="L66" s="38"/>
      <c r="M66" s="40"/>
      <c r="N66" s="48"/>
      <c r="O66" s="47"/>
      <c r="P66" s="38"/>
      <c r="Q66" s="38"/>
      <c r="R66" s="38"/>
      <c r="S66" s="38"/>
      <c r="T66" s="44"/>
      <c r="U66" s="45"/>
      <c r="V66" s="126"/>
    </row>
    <row r="67" spans="1:22" x14ac:dyDescent="0.2">
      <c r="A67" s="33"/>
      <c r="B67" s="40"/>
      <c r="C67" s="13"/>
      <c r="D67" s="40"/>
      <c r="E67" s="46"/>
      <c r="F67" s="47"/>
      <c r="G67" s="38"/>
      <c r="H67" s="38"/>
      <c r="I67" s="38"/>
      <c r="J67" s="38"/>
      <c r="K67" s="38"/>
      <c r="L67" s="38"/>
      <c r="M67" s="40"/>
      <c r="N67" s="46"/>
      <c r="O67" s="47"/>
      <c r="P67" s="38"/>
      <c r="Q67" s="38"/>
      <c r="R67" s="38"/>
      <c r="S67" s="38"/>
      <c r="T67" s="44"/>
      <c r="U67" s="45"/>
      <c r="V67" s="126"/>
    </row>
    <row r="68" spans="1:22" x14ac:dyDescent="0.2">
      <c r="A68" s="33"/>
      <c r="B68" s="40"/>
      <c r="C68" s="13"/>
      <c r="D68" s="40"/>
      <c r="E68" s="46"/>
      <c r="F68" s="47"/>
      <c r="G68" s="38"/>
      <c r="H68" s="38"/>
      <c r="I68" s="38"/>
      <c r="J68" s="38"/>
      <c r="K68" s="38"/>
      <c r="L68" s="38"/>
      <c r="M68" s="40"/>
      <c r="N68" s="48"/>
      <c r="O68" s="47"/>
      <c r="P68" s="38"/>
      <c r="Q68" s="38"/>
      <c r="R68" s="38"/>
      <c r="S68" s="38"/>
      <c r="T68" s="44"/>
      <c r="U68" s="45"/>
      <c r="V68" s="126"/>
    </row>
    <row r="69" spans="1:22" x14ac:dyDescent="0.2">
      <c r="A69" s="33"/>
      <c r="B69" s="40"/>
      <c r="C69" s="13"/>
      <c r="D69" s="40"/>
      <c r="E69" s="46"/>
      <c r="F69" s="47"/>
      <c r="G69" s="38"/>
      <c r="H69" s="38"/>
      <c r="I69" s="38"/>
      <c r="J69" s="38"/>
      <c r="K69" s="38"/>
      <c r="L69" s="38"/>
      <c r="M69" s="40"/>
      <c r="N69" s="46"/>
      <c r="O69" s="47"/>
      <c r="P69" s="38"/>
      <c r="Q69" s="38"/>
      <c r="R69" s="38"/>
      <c r="S69" s="38"/>
      <c r="T69" s="44"/>
      <c r="U69" s="45"/>
      <c r="V69" s="126"/>
    </row>
    <row r="70" spans="1:22" x14ac:dyDescent="0.2">
      <c r="A70" s="33"/>
      <c r="B70" s="40"/>
      <c r="C70" s="13"/>
      <c r="D70" s="40"/>
      <c r="E70" s="46"/>
      <c r="F70" s="47"/>
      <c r="G70" s="38"/>
      <c r="H70" s="38"/>
      <c r="I70" s="38"/>
      <c r="J70" s="38"/>
      <c r="K70" s="38"/>
      <c r="L70" s="38"/>
      <c r="M70" s="40"/>
      <c r="N70" s="46"/>
      <c r="O70" s="47"/>
      <c r="P70" s="38"/>
      <c r="Q70" s="38"/>
      <c r="R70" s="38"/>
      <c r="S70" s="38"/>
      <c r="T70" s="44"/>
      <c r="U70" s="45"/>
      <c r="V70" s="126"/>
    </row>
    <row r="71" spans="1:22" x14ac:dyDescent="0.2">
      <c r="A71" s="33"/>
      <c r="B71" s="40"/>
      <c r="C71" s="13"/>
      <c r="D71" s="40"/>
      <c r="E71" s="46"/>
      <c r="F71" s="47"/>
      <c r="G71" s="38"/>
      <c r="H71" s="38"/>
      <c r="I71" s="38"/>
      <c r="J71" s="38"/>
      <c r="K71" s="38"/>
      <c r="L71" s="38"/>
      <c r="M71" s="40"/>
      <c r="N71" s="46"/>
      <c r="O71" s="47"/>
      <c r="P71" s="38"/>
      <c r="Q71" s="38"/>
      <c r="R71" s="38"/>
      <c r="S71" s="38"/>
      <c r="T71" s="44"/>
      <c r="U71" s="45"/>
      <c r="V71" s="126"/>
    </row>
    <row r="72" spans="1:22" x14ac:dyDescent="0.2">
      <c r="A72" s="33"/>
      <c r="B72" s="40"/>
      <c r="C72" s="13"/>
      <c r="D72" s="40"/>
      <c r="E72" s="46"/>
      <c r="F72" s="47"/>
      <c r="G72" s="38"/>
      <c r="H72" s="38"/>
      <c r="I72" s="38"/>
      <c r="J72" s="38"/>
      <c r="K72" s="38"/>
      <c r="L72" s="38"/>
      <c r="M72" s="40"/>
      <c r="N72" s="46"/>
      <c r="O72" s="47"/>
      <c r="P72" s="38"/>
      <c r="Q72" s="38"/>
      <c r="R72" s="38"/>
      <c r="S72" s="38"/>
      <c r="T72" s="44"/>
      <c r="U72" s="45"/>
      <c r="V72" s="126"/>
    </row>
    <row r="73" spans="1:22" x14ac:dyDescent="0.2">
      <c r="A73" s="33"/>
      <c r="B73" s="40"/>
      <c r="C73" s="13"/>
      <c r="D73" s="40"/>
      <c r="E73" s="46"/>
      <c r="F73" s="47"/>
      <c r="G73" s="38"/>
      <c r="H73" s="38"/>
      <c r="I73" s="38"/>
      <c r="J73" s="38"/>
      <c r="K73" s="38"/>
      <c r="L73" s="38"/>
      <c r="M73" s="40"/>
      <c r="N73" s="48"/>
      <c r="O73" s="47"/>
      <c r="P73" s="38"/>
      <c r="Q73" s="38"/>
      <c r="R73" s="38"/>
      <c r="S73" s="38"/>
      <c r="T73" s="44"/>
      <c r="U73" s="45"/>
      <c r="V73" s="126"/>
    </row>
    <row r="74" spans="1:22" x14ac:dyDescent="0.2">
      <c r="A74" s="33"/>
      <c r="B74" s="40"/>
      <c r="C74" s="13"/>
      <c r="D74" s="40"/>
      <c r="E74" s="46"/>
      <c r="F74" s="47"/>
      <c r="G74" s="38"/>
      <c r="H74" s="38"/>
      <c r="I74" s="38"/>
      <c r="J74" s="38"/>
      <c r="K74" s="38"/>
      <c r="L74" s="38"/>
      <c r="M74" s="40"/>
      <c r="N74" s="48"/>
      <c r="O74" s="47"/>
      <c r="P74" s="38"/>
      <c r="Q74" s="38"/>
      <c r="R74" s="38"/>
      <c r="S74" s="38"/>
      <c r="T74" s="44"/>
      <c r="U74" s="45"/>
      <c r="V74" s="126"/>
    </row>
    <row r="75" spans="1:22" x14ac:dyDescent="0.2">
      <c r="A75" s="33"/>
      <c r="B75" s="40"/>
      <c r="C75" s="13"/>
      <c r="D75" s="40"/>
      <c r="E75" s="46"/>
      <c r="F75" s="47"/>
      <c r="G75" s="38"/>
      <c r="H75" s="38"/>
      <c r="I75" s="38"/>
      <c r="J75" s="38"/>
      <c r="K75" s="38"/>
      <c r="L75" s="38"/>
      <c r="M75" s="40"/>
      <c r="N75" s="48"/>
      <c r="O75" s="47"/>
      <c r="P75" s="38"/>
      <c r="Q75" s="38"/>
      <c r="R75" s="38"/>
      <c r="S75" s="38"/>
      <c r="T75" s="44"/>
      <c r="U75" s="45"/>
      <c r="V75" s="126"/>
    </row>
    <row r="76" spans="1:22" x14ac:dyDescent="0.2">
      <c r="A76" s="33"/>
      <c r="B76" s="40"/>
      <c r="C76" s="13"/>
      <c r="D76" s="40"/>
      <c r="E76" s="46"/>
      <c r="F76" s="47"/>
      <c r="G76" s="38"/>
      <c r="H76" s="38"/>
      <c r="I76" s="38"/>
      <c r="J76" s="38"/>
      <c r="K76" s="38"/>
      <c r="L76" s="38"/>
      <c r="M76" s="40"/>
      <c r="N76" s="49"/>
      <c r="O76" s="47"/>
      <c r="P76" s="38"/>
      <c r="Q76" s="38"/>
      <c r="R76" s="38"/>
      <c r="S76" s="38"/>
      <c r="T76" s="135"/>
      <c r="U76" s="45"/>
      <c r="V76" s="126"/>
    </row>
    <row r="78" spans="1:22" ht="12.75" customHeight="1" x14ac:dyDescent="0.2">
      <c r="A78" s="81" t="s">
        <v>1</v>
      </c>
      <c r="B78" s="82" t="s">
        <v>2</v>
      </c>
      <c r="C78" s="82" t="s">
        <v>3</v>
      </c>
      <c r="D78" s="83" t="s">
        <v>4</v>
      </c>
      <c r="E78" s="84"/>
      <c r="F78" s="85"/>
      <c r="G78" s="85"/>
      <c r="H78" s="85"/>
      <c r="I78" s="85"/>
      <c r="J78" s="85"/>
      <c r="K78" s="86" t="s">
        <v>5</v>
      </c>
      <c r="L78" s="87"/>
      <c r="M78" s="83" t="s">
        <v>6</v>
      </c>
      <c r="N78" s="84"/>
      <c r="O78" s="85"/>
      <c r="P78" s="85"/>
      <c r="Q78" s="85"/>
      <c r="R78" s="85"/>
      <c r="S78" s="85"/>
      <c r="T78" s="88" t="s">
        <v>7</v>
      </c>
      <c r="U78" s="89" t="s">
        <v>8</v>
      </c>
      <c r="V78" s="90" t="s">
        <v>126</v>
      </c>
    </row>
    <row r="79" spans="1:22" ht="25.5" customHeight="1" x14ac:dyDescent="0.2">
      <c r="A79" s="81"/>
      <c r="B79" s="82"/>
      <c r="C79" s="82"/>
      <c r="D79" s="91" t="s">
        <v>9</v>
      </c>
      <c r="E79" s="92" t="s">
        <v>10</v>
      </c>
      <c r="F79" s="93" t="s">
        <v>11</v>
      </c>
      <c r="G79" s="94" t="s">
        <v>127</v>
      </c>
      <c r="H79" s="95"/>
      <c r="I79" s="95"/>
      <c r="J79" s="96"/>
      <c r="K79" s="97"/>
      <c r="L79" s="98" t="s">
        <v>13</v>
      </c>
      <c r="M79" s="99" t="s">
        <v>9</v>
      </c>
      <c r="N79" s="100" t="s">
        <v>14</v>
      </c>
      <c r="O79" s="93" t="s">
        <v>11</v>
      </c>
      <c r="P79" s="94" t="s">
        <v>127</v>
      </c>
      <c r="Q79" s="95"/>
      <c r="R79" s="95"/>
      <c r="S79" s="96"/>
      <c r="T79" s="88"/>
      <c r="U79" s="89"/>
      <c r="V79" s="101"/>
    </row>
    <row r="80" spans="1:22" ht="13.5" customHeight="1" thickBot="1" x14ac:dyDescent="0.25">
      <c r="A80" s="102"/>
      <c r="B80" s="103"/>
      <c r="C80" s="103"/>
      <c r="D80" s="104"/>
      <c r="E80" s="105"/>
      <c r="F80" s="106"/>
      <c r="G80" s="107" t="s">
        <v>15</v>
      </c>
      <c r="H80" s="108" t="s">
        <v>16</v>
      </c>
      <c r="I80" s="109" t="s">
        <v>17</v>
      </c>
      <c r="J80" s="110">
        <v>0</v>
      </c>
      <c r="K80" s="111"/>
      <c r="L80" s="112"/>
      <c r="M80" s="113"/>
      <c r="N80" s="114"/>
      <c r="O80" s="115"/>
      <c r="P80" s="107" t="s">
        <v>15</v>
      </c>
      <c r="Q80" s="108" t="s">
        <v>16</v>
      </c>
      <c r="R80" s="109" t="s">
        <v>17</v>
      </c>
      <c r="S80" s="110">
        <v>0</v>
      </c>
      <c r="T80" s="116"/>
      <c r="U80" s="117"/>
      <c r="V80" s="118"/>
    </row>
    <row r="81" spans="1:22" x14ac:dyDescent="0.2">
      <c r="A81" s="119"/>
      <c r="B81" s="22"/>
      <c r="C81" s="23"/>
      <c r="D81" s="24"/>
      <c r="E81" s="25"/>
      <c r="F81" s="25"/>
      <c r="G81" s="26"/>
      <c r="H81" s="27"/>
      <c r="I81" s="28"/>
      <c r="J81" s="120"/>
      <c r="K81" s="121"/>
      <c r="L81" s="121"/>
      <c r="M81" s="24"/>
      <c r="N81" s="25"/>
      <c r="O81" s="25"/>
      <c r="P81" s="26"/>
      <c r="Q81" s="27"/>
      <c r="R81" s="28"/>
      <c r="S81" s="120"/>
      <c r="T81" s="31"/>
      <c r="U81" s="32"/>
      <c r="V81" s="122"/>
    </row>
    <row r="82" spans="1:22" x14ac:dyDescent="0.2">
      <c r="A82" s="33">
        <v>1</v>
      </c>
      <c r="B82" s="33" t="s">
        <v>48</v>
      </c>
      <c r="C82" s="34"/>
      <c r="D82" s="35">
        <v>250</v>
      </c>
      <c r="E82" s="142"/>
      <c r="F82" s="124"/>
      <c r="G82" s="38"/>
      <c r="H82" s="38"/>
      <c r="I82" s="38"/>
      <c r="J82" s="38"/>
      <c r="K82" s="38">
        <f>((SUM(H84:H95)*H83)+(SUM(G84:G95)*G83)+(SUM(I84:I95)*I83))/1000</f>
        <v>56.628</v>
      </c>
      <c r="L82" s="38">
        <f>K82*100/D82</f>
        <v>22.651199999999999</v>
      </c>
      <c r="M82" s="35">
        <v>400</v>
      </c>
      <c r="N82" s="142"/>
      <c r="O82" s="124"/>
      <c r="P82" s="38"/>
      <c r="Q82" s="38"/>
      <c r="R82" s="38"/>
      <c r="S82" s="38"/>
      <c r="T82" s="38">
        <f>((SUM(Q84:Q95)*Q83)+(SUM(P84:P95)*P83)+(SUM(R84:R95)*R83))/1000</f>
        <v>91.037000000000006</v>
      </c>
      <c r="U82" s="38">
        <f>T82*100/M82</f>
        <v>22.759250000000002</v>
      </c>
      <c r="V82" s="126"/>
    </row>
    <row r="83" spans="1:22" ht="13.5" thickBot="1" x14ac:dyDescent="0.25">
      <c r="A83" s="33"/>
      <c r="B83" s="40"/>
      <c r="C83" s="13"/>
      <c r="D83" s="143"/>
      <c r="E83" s="128" t="s">
        <v>19</v>
      </c>
      <c r="F83" s="129"/>
      <c r="G83" s="130">
        <v>233</v>
      </c>
      <c r="H83" s="130">
        <v>232</v>
      </c>
      <c r="I83" s="130">
        <v>225</v>
      </c>
      <c r="J83" s="130">
        <v>406</v>
      </c>
      <c r="K83" s="38"/>
      <c r="L83" s="38"/>
      <c r="M83" s="40"/>
      <c r="N83" s="128"/>
      <c r="O83" s="129"/>
      <c r="P83" s="130">
        <v>231</v>
      </c>
      <c r="Q83" s="130">
        <v>233</v>
      </c>
      <c r="R83" s="130">
        <v>228</v>
      </c>
      <c r="S83" s="130">
        <v>406</v>
      </c>
      <c r="T83" s="44"/>
      <c r="U83" s="45"/>
      <c r="V83" s="126"/>
    </row>
    <row r="84" spans="1:22" x14ac:dyDescent="0.2">
      <c r="A84" s="33"/>
      <c r="B84" s="40"/>
      <c r="C84" s="13"/>
      <c r="D84" s="143"/>
      <c r="E84" s="126" t="s">
        <v>148</v>
      </c>
      <c r="F84" s="47"/>
      <c r="G84" s="133">
        <v>15</v>
      </c>
      <c r="H84" s="133">
        <v>10</v>
      </c>
      <c r="I84" s="133">
        <v>20</v>
      </c>
      <c r="J84" s="133">
        <v>6</v>
      </c>
      <c r="K84" s="38"/>
      <c r="L84" s="38"/>
      <c r="M84" s="40"/>
      <c r="N84" s="132" t="s">
        <v>149</v>
      </c>
      <c r="O84" s="47"/>
      <c r="P84" s="133">
        <v>50</v>
      </c>
      <c r="Q84" s="133">
        <v>9</v>
      </c>
      <c r="R84" s="133">
        <v>30</v>
      </c>
      <c r="S84" s="133">
        <v>34</v>
      </c>
      <c r="T84" s="44"/>
      <c r="U84" s="45"/>
      <c r="V84" s="126"/>
    </row>
    <row r="85" spans="1:22" x14ac:dyDescent="0.2">
      <c r="A85" s="33"/>
      <c r="B85" s="40"/>
      <c r="C85" s="13"/>
      <c r="D85" s="143"/>
      <c r="E85" s="126" t="s">
        <v>150</v>
      </c>
      <c r="F85" s="47"/>
      <c r="G85" s="126">
        <v>22</v>
      </c>
      <c r="H85" s="126">
        <v>11</v>
      </c>
      <c r="I85" s="126">
        <v>19</v>
      </c>
      <c r="J85" s="126">
        <v>6</v>
      </c>
      <c r="K85" s="38"/>
      <c r="L85" s="38"/>
      <c r="M85" s="40"/>
      <c r="N85" s="134" t="s">
        <v>151</v>
      </c>
      <c r="O85" s="47"/>
      <c r="P85" s="126">
        <v>14</v>
      </c>
      <c r="Q85" s="126">
        <v>28</v>
      </c>
      <c r="R85" s="126">
        <v>11</v>
      </c>
      <c r="S85" s="126">
        <v>21</v>
      </c>
      <c r="T85" s="44"/>
      <c r="U85" s="45"/>
      <c r="V85" s="126"/>
    </row>
    <row r="86" spans="1:22" x14ac:dyDescent="0.2">
      <c r="A86" s="33"/>
      <c r="B86" s="40"/>
      <c r="C86" s="13"/>
      <c r="D86" s="143"/>
      <c r="E86" s="126" t="s">
        <v>152</v>
      </c>
      <c r="F86" s="47"/>
      <c r="G86" s="126">
        <v>7</v>
      </c>
      <c r="H86" s="126">
        <v>5</v>
      </c>
      <c r="I86" s="126">
        <v>4</v>
      </c>
      <c r="J86" s="126">
        <v>1</v>
      </c>
      <c r="K86" s="38"/>
      <c r="L86" s="38"/>
      <c r="M86" s="40"/>
      <c r="N86" s="134" t="s">
        <v>153</v>
      </c>
      <c r="O86" s="47"/>
      <c r="P86" s="126">
        <v>34</v>
      </c>
      <c r="Q86" s="126">
        <v>21</v>
      </c>
      <c r="R86" s="126">
        <v>64</v>
      </c>
      <c r="S86" s="126">
        <v>25</v>
      </c>
      <c r="T86" s="44"/>
      <c r="U86" s="45"/>
      <c r="V86" s="126"/>
    </row>
    <row r="87" spans="1:22" x14ac:dyDescent="0.2">
      <c r="A87" s="33"/>
      <c r="B87" s="40"/>
      <c r="C87" s="13"/>
      <c r="D87" s="143"/>
      <c r="E87" s="126" t="s">
        <v>154</v>
      </c>
      <c r="F87" s="47"/>
      <c r="G87" s="126">
        <v>21</v>
      </c>
      <c r="H87" s="126">
        <v>25</v>
      </c>
      <c r="I87" s="126">
        <v>34</v>
      </c>
      <c r="J87" s="126">
        <v>8</v>
      </c>
      <c r="K87" s="38"/>
      <c r="L87" s="38"/>
      <c r="M87" s="40"/>
      <c r="N87" s="134" t="s">
        <v>155</v>
      </c>
      <c r="O87" s="47"/>
      <c r="P87" s="126">
        <v>0</v>
      </c>
      <c r="Q87" s="126">
        <v>0</v>
      </c>
      <c r="R87" s="126">
        <v>0</v>
      </c>
      <c r="S87" s="126">
        <v>0</v>
      </c>
      <c r="T87" s="44"/>
      <c r="U87" s="45"/>
      <c r="V87" s="126"/>
    </row>
    <row r="88" spans="1:22" x14ac:dyDescent="0.2">
      <c r="A88" s="33"/>
      <c r="B88" s="40"/>
      <c r="C88" s="13"/>
      <c r="D88" s="143"/>
      <c r="E88" s="126" t="s">
        <v>156</v>
      </c>
      <c r="F88" s="47"/>
      <c r="G88" s="126">
        <v>14</v>
      </c>
      <c r="H88" s="126">
        <v>8</v>
      </c>
      <c r="I88" s="126">
        <v>31</v>
      </c>
      <c r="J88" s="126">
        <v>16</v>
      </c>
      <c r="K88" s="38"/>
      <c r="L88" s="38"/>
      <c r="M88" s="40"/>
      <c r="N88" s="134" t="s">
        <v>157</v>
      </c>
      <c r="O88" s="47"/>
      <c r="P88" s="126">
        <v>21</v>
      </c>
      <c r="Q88" s="126">
        <v>17</v>
      </c>
      <c r="R88" s="126">
        <v>0</v>
      </c>
      <c r="S88" s="126">
        <v>13</v>
      </c>
      <c r="T88" s="44"/>
      <c r="U88" s="45"/>
      <c r="V88" s="126"/>
    </row>
    <row r="89" spans="1:22" x14ac:dyDescent="0.2">
      <c r="A89" s="33"/>
      <c r="B89" s="40"/>
      <c r="C89" s="13"/>
      <c r="D89" s="143"/>
      <c r="E89" s="126" t="s">
        <v>158</v>
      </c>
      <c r="F89" s="47"/>
      <c r="G89" s="126">
        <v>1</v>
      </c>
      <c r="H89" s="126">
        <v>0</v>
      </c>
      <c r="I89" s="126">
        <v>0</v>
      </c>
      <c r="J89" s="126">
        <v>1</v>
      </c>
      <c r="K89" s="38"/>
      <c r="L89" s="38"/>
      <c r="M89" s="40"/>
      <c r="N89" s="134" t="s">
        <v>159</v>
      </c>
      <c r="O89" s="47"/>
      <c r="P89" s="126">
        <v>2</v>
      </c>
      <c r="Q89" s="126">
        <v>20</v>
      </c>
      <c r="R89" s="126">
        <v>15</v>
      </c>
      <c r="S89" s="126">
        <v>2</v>
      </c>
      <c r="T89" s="44"/>
      <c r="U89" s="45"/>
      <c r="V89" s="126"/>
    </row>
    <row r="90" spans="1:22" x14ac:dyDescent="0.2">
      <c r="A90" s="33"/>
      <c r="B90" s="40"/>
      <c r="C90" s="13"/>
      <c r="D90" s="40"/>
      <c r="E90" s="46"/>
      <c r="F90" s="47"/>
      <c r="G90" s="38"/>
      <c r="H90" s="38"/>
      <c r="I90" s="38"/>
      <c r="J90" s="38"/>
      <c r="K90" s="38"/>
      <c r="L90" s="38"/>
      <c r="M90" s="40"/>
      <c r="N90" s="134" t="s">
        <v>160</v>
      </c>
      <c r="O90" s="47"/>
      <c r="P90" s="126">
        <v>0</v>
      </c>
      <c r="Q90" s="126">
        <v>0</v>
      </c>
      <c r="R90" s="126">
        <v>0</v>
      </c>
      <c r="S90" s="126">
        <v>0</v>
      </c>
      <c r="T90" s="44"/>
      <c r="U90" s="45"/>
      <c r="V90" s="126"/>
    </row>
    <row r="91" spans="1:22" x14ac:dyDescent="0.2">
      <c r="A91" s="33"/>
      <c r="B91" s="40"/>
      <c r="C91" s="13"/>
      <c r="D91" s="40"/>
      <c r="E91" s="46"/>
      <c r="F91" s="47"/>
      <c r="G91" s="38"/>
      <c r="H91" s="38"/>
      <c r="I91" s="38"/>
      <c r="J91" s="38"/>
      <c r="K91" s="38"/>
      <c r="L91" s="38"/>
      <c r="M91" s="40"/>
      <c r="N91" s="134" t="s">
        <v>161</v>
      </c>
      <c r="O91" s="47"/>
      <c r="P91" s="126">
        <v>0</v>
      </c>
      <c r="Q91" s="126">
        <v>0</v>
      </c>
      <c r="R91" s="126">
        <v>0</v>
      </c>
      <c r="S91" s="126">
        <v>0</v>
      </c>
      <c r="T91" s="44"/>
      <c r="U91" s="45"/>
      <c r="V91" s="126"/>
    </row>
    <row r="92" spans="1:22" x14ac:dyDescent="0.2">
      <c r="A92" s="33"/>
      <c r="B92" s="40"/>
      <c r="C92" s="13"/>
      <c r="D92" s="40"/>
      <c r="E92" s="46"/>
      <c r="F92" s="47"/>
      <c r="G92" s="38"/>
      <c r="H92" s="38"/>
      <c r="I92" s="38"/>
      <c r="J92" s="38"/>
      <c r="K92" s="38"/>
      <c r="L92" s="38"/>
      <c r="M92" s="40"/>
      <c r="N92" s="134" t="s">
        <v>162</v>
      </c>
      <c r="O92" s="47"/>
      <c r="P92" s="126">
        <v>23</v>
      </c>
      <c r="Q92" s="126">
        <v>14</v>
      </c>
      <c r="R92" s="126">
        <v>22</v>
      </c>
      <c r="S92" s="126">
        <v>12</v>
      </c>
      <c r="T92" s="44"/>
      <c r="U92" s="45"/>
      <c r="V92" s="126"/>
    </row>
    <row r="93" spans="1:22" x14ac:dyDescent="0.2">
      <c r="A93" s="33"/>
      <c r="B93" s="40"/>
      <c r="C93" s="13"/>
      <c r="D93" s="40"/>
      <c r="E93" s="46"/>
      <c r="F93" s="47"/>
      <c r="G93" s="38"/>
      <c r="H93" s="38"/>
      <c r="I93" s="38"/>
      <c r="J93" s="38"/>
      <c r="K93" s="38"/>
      <c r="L93" s="38"/>
      <c r="M93" s="40"/>
      <c r="N93" s="48"/>
      <c r="O93" s="47"/>
      <c r="P93" s="38"/>
      <c r="Q93" s="38"/>
      <c r="R93" s="38"/>
      <c r="S93" s="38"/>
      <c r="T93" s="44"/>
      <c r="U93" s="45"/>
      <c r="V93" s="126"/>
    </row>
    <row r="94" spans="1:22" x14ac:dyDescent="0.2">
      <c r="A94" s="33"/>
      <c r="B94" s="40"/>
      <c r="C94" s="13"/>
      <c r="D94" s="40"/>
      <c r="E94" s="46"/>
      <c r="F94" s="47"/>
      <c r="G94" s="38"/>
      <c r="H94" s="38"/>
      <c r="I94" s="38"/>
      <c r="J94" s="38"/>
      <c r="K94" s="38"/>
      <c r="L94" s="38"/>
      <c r="M94" s="40"/>
      <c r="N94" s="48"/>
      <c r="O94" s="47"/>
      <c r="P94" s="38"/>
      <c r="Q94" s="38"/>
      <c r="R94" s="38"/>
      <c r="S94" s="38"/>
      <c r="T94" s="44"/>
      <c r="U94" s="45"/>
      <c r="V94" s="126"/>
    </row>
    <row r="95" spans="1:22" x14ac:dyDescent="0.2">
      <c r="A95" s="33"/>
      <c r="B95" s="40"/>
      <c r="C95" s="13"/>
      <c r="D95" s="40"/>
      <c r="E95" s="46"/>
      <c r="F95" s="47"/>
      <c r="G95" s="38"/>
      <c r="H95" s="38"/>
      <c r="I95" s="38"/>
      <c r="J95" s="38"/>
      <c r="K95" s="38"/>
      <c r="L95" s="38"/>
      <c r="M95" s="40"/>
      <c r="N95" s="49"/>
      <c r="O95" s="47"/>
      <c r="P95" s="38"/>
      <c r="Q95" s="38"/>
      <c r="R95" s="38"/>
      <c r="S95" s="38"/>
      <c r="T95" s="135"/>
      <c r="U95" s="45"/>
      <c r="V95" s="126"/>
    </row>
    <row r="97" spans="1:22" ht="12.75" customHeight="1" x14ac:dyDescent="0.2">
      <c r="A97" s="81" t="s">
        <v>1</v>
      </c>
      <c r="B97" s="82" t="s">
        <v>2</v>
      </c>
      <c r="C97" s="82" t="s">
        <v>3</v>
      </c>
      <c r="D97" s="83" t="s">
        <v>4</v>
      </c>
      <c r="E97" s="84"/>
      <c r="F97" s="85"/>
      <c r="G97" s="85"/>
      <c r="H97" s="85"/>
      <c r="I97" s="85"/>
      <c r="J97" s="85"/>
      <c r="K97" s="86" t="s">
        <v>5</v>
      </c>
      <c r="L97" s="87"/>
      <c r="M97" s="83" t="s">
        <v>6</v>
      </c>
      <c r="N97" s="84"/>
      <c r="O97" s="85"/>
      <c r="P97" s="85"/>
      <c r="Q97" s="85"/>
      <c r="R97" s="85"/>
      <c r="S97" s="85"/>
      <c r="T97" s="88" t="s">
        <v>7</v>
      </c>
      <c r="U97" s="89" t="s">
        <v>8</v>
      </c>
      <c r="V97" s="90" t="s">
        <v>126</v>
      </c>
    </row>
    <row r="98" spans="1:22" ht="25.5" customHeight="1" x14ac:dyDescent="0.2">
      <c r="A98" s="81"/>
      <c r="B98" s="82"/>
      <c r="C98" s="82"/>
      <c r="D98" s="91" t="s">
        <v>9</v>
      </c>
      <c r="E98" s="92" t="s">
        <v>10</v>
      </c>
      <c r="F98" s="93" t="s">
        <v>11</v>
      </c>
      <c r="G98" s="94" t="s">
        <v>127</v>
      </c>
      <c r="H98" s="95"/>
      <c r="I98" s="95"/>
      <c r="J98" s="96"/>
      <c r="K98" s="97"/>
      <c r="L98" s="98" t="s">
        <v>13</v>
      </c>
      <c r="M98" s="99" t="s">
        <v>9</v>
      </c>
      <c r="N98" s="100" t="s">
        <v>14</v>
      </c>
      <c r="O98" s="93" t="s">
        <v>11</v>
      </c>
      <c r="P98" s="94" t="s">
        <v>127</v>
      </c>
      <c r="Q98" s="95"/>
      <c r="R98" s="95"/>
      <c r="S98" s="96"/>
      <c r="T98" s="88"/>
      <c r="U98" s="89"/>
      <c r="V98" s="101"/>
    </row>
    <row r="99" spans="1:22" ht="13.5" thickBot="1" x14ac:dyDescent="0.25">
      <c r="A99" s="102"/>
      <c r="B99" s="103"/>
      <c r="C99" s="103"/>
      <c r="D99" s="104"/>
      <c r="E99" s="105"/>
      <c r="F99" s="106"/>
      <c r="G99" s="107" t="s">
        <v>15</v>
      </c>
      <c r="H99" s="108" t="s">
        <v>16</v>
      </c>
      <c r="I99" s="109" t="s">
        <v>17</v>
      </c>
      <c r="J99" s="110">
        <v>0</v>
      </c>
      <c r="K99" s="111"/>
      <c r="L99" s="112"/>
      <c r="M99" s="113"/>
      <c r="N99" s="114"/>
      <c r="O99" s="115"/>
      <c r="P99" s="107" t="s">
        <v>15</v>
      </c>
      <c r="Q99" s="108" t="s">
        <v>16</v>
      </c>
      <c r="R99" s="109" t="s">
        <v>17</v>
      </c>
      <c r="S99" s="110">
        <v>0</v>
      </c>
      <c r="T99" s="116"/>
      <c r="U99" s="117"/>
      <c r="V99" s="118"/>
    </row>
    <row r="100" spans="1:22" x14ac:dyDescent="0.2">
      <c r="A100" s="119"/>
      <c r="B100" s="22"/>
      <c r="C100" s="23"/>
      <c r="D100" s="24"/>
      <c r="E100" s="25"/>
      <c r="F100" s="25"/>
      <c r="G100" s="26"/>
      <c r="H100" s="27"/>
      <c r="I100" s="28"/>
      <c r="J100" s="120"/>
      <c r="K100" s="121"/>
      <c r="L100" s="121"/>
      <c r="M100" s="24"/>
      <c r="N100" s="25"/>
      <c r="O100" s="25"/>
      <c r="P100" s="26"/>
      <c r="Q100" s="27"/>
      <c r="R100" s="28"/>
      <c r="S100" s="120"/>
      <c r="T100" s="31"/>
      <c r="U100" s="32"/>
      <c r="V100" s="122"/>
    </row>
    <row r="101" spans="1:22" ht="13.5" thickBot="1" x14ac:dyDescent="0.25">
      <c r="A101" s="33">
        <v>1</v>
      </c>
      <c r="B101" s="33" t="s">
        <v>49</v>
      </c>
      <c r="C101" s="34"/>
      <c r="D101" s="35">
        <v>630</v>
      </c>
      <c r="E101" s="142"/>
      <c r="F101" s="124"/>
      <c r="G101" s="130"/>
      <c r="H101" s="130"/>
      <c r="I101" s="130"/>
      <c r="J101" s="130"/>
      <c r="K101" s="38">
        <f>((SUM(H103:H114)*H102)+(SUM(G103:G114)*G102)+(SUM(I103:I114)*I102))/1000</f>
        <v>217.67</v>
      </c>
      <c r="L101" s="38">
        <f>K101*100/D101</f>
        <v>34.550793650793651</v>
      </c>
      <c r="M101" s="35">
        <v>630</v>
      </c>
      <c r="N101" s="142"/>
      <c r="O101" s="124"/>
      <c r="P101" s="130"/>
      <c r="Q101" s="130"/>
      <c r="R101" s="130"/>
      <c r="S101" s="130"/>
      <c r="T101" s="38">
        <f>((SUM(Q103:Q114)*Q102)+(SUM(P103:P114)*P102)+(SUM(R103:R114)*R102))/1000</f>
        <v>237.452</v>
      </c>
      <c r="U101" s="38">
        <f>T101*100/M101</f>
        <v>37.690793650793651</v>
      </c>
      <c r="V101" s="126"/>
    </row>
    <row r="102" spans="1:22" ht="13.5" thickBot="1" x14ac:dyDescent="0.25">
      <c r="A102" s="33"/>
      <c r="B102" s="40"/>
      <c r="C102" s="13"/>
      <c r="D102" s="40"/>
      <c r="E102" s="128" t="s">
        <v>19</v>
      </c>
      <c r="F102" s="129"/>
      <c r="G102" s="130">
        <v>230</v>
      </c>
      <c r="H102" s="130">
        <v>229</v>
      </c>
      <c r="I102" s="130">
        <v>229</v>
      </c>
      <c r="J102" s="130">
        <v>400</v>
      </c>
      <c r="K102" s="38"/>
      <c r="L102" s="38"/>
      <c r="M102" s="40"/>
      <c r="N102" s="128"/>
      <c r="O102" s="129"/>
      <c r="P102" s="130">
        <v>231</v>
      </c>
      <c r="Q102" s="130">
        <v>230</v>
      </c>
      <c r="R102" s="130">
        <v>230</v>
      </c>
      <c r="S102" s="130">
        <v>405</v>
      </c>
      <c r="T102" s="44"/>
      <c r="U102" s="45"/>
      <c r="V102" s="126"/>
    </row>
    <row r="103" spans="1:22" x14ac:dyDescent="0.2">
      <c r="A103" s="33"/>
      <c r="B103" s="40"/>
      <c r="C103" s="13"/>
      <c r="D103" s="40"/>
      <c r="E103" s="132" t="s">
        <v>163</v>
      </c>
      <c r="F103" s="47"/>
      <c r="G103" s="133">
        <v>162</v>
      </c>
      <c r="H103" s="133">
        <v>131</v>
      </c>
      <c r="I103" s="133">
        <v>100</v>
      </c>
      <c r="J103" s="133">
        <v>28</v>
      </c>
      <c r="K103" s="38"/>
      <c r="L103" s="38"/>
      <c r="M103" s="40"/>
      <c r="N103" s="132" t="s">
        <v>164</v>
      </c>
      <c r="O103" s="47"/>
      <c r="P103" s="133">
        <v>38</v>
      </c>
      <c r="Q103" s="133">
        <v>37</v>
      </c>
      <c r="R103" s="133">
        <v>34</v>
      </c>
      <c r="S103" s="133">
        <v>5</v>
      </c>
      <c r="T103" s="44"/>
      <c r="U103" s="45"/>
      <c r="V103" s="126"/>
    </row>
    <row r="104" spans="1:22" x14ac:dyDescent="0.2">
      <c r="A104" s="33"/>
      <c r="B104" s="40"/>
      <c r="C104" s="13"/>
      <c r="D104" s="40"/>
      <c r="E104" s="134" t="s">
        <v>165</v>
      </c>
      <c r="F104" s="47"/>
      <c r="G104" s="126">
        <v>150</v>
      </c>
      <c r="H104" s="126">
        <v>152</v>
      </c>
      <c r="I104" s="126">
        <v>180</v>
      </c>
      <c r="J104" s="126">
        <v>86</v>
      </c>
      <c r="K104" s="38"/>
      <c r="L104" s="38"/>
      <c r="M104" s="40"/>
      <c r="N104" s="144" t="s">
        <v>166</v>
      </c>
      <c r="O104" s="47"/>
      <c r="P104" s="145">
        <v>15</v>
      </c>
      <c r="Q104" s="145">
        <v>37</v>
      </c>
      <c r="R104" s="145">
        <v>15</v>
      </c>
      <c r="S104" s="145">
        <v>17</v>
      </c>
      <c r="T104" s="44"/>
      <c r="U104" s="45"/>
      <c r="V104" s="126"/>
    </row>
    <row r="105" spans="1:22" x14ac:dyDescent="0.2">
      <c r="A105" s="33"/>
      <c r="B105" s="40"/>
      <c r="C105" s="13"/>
      <c r="D105" s="40"/>
      <c r="E105" s="134" t="s">
        <v>167</v>
      </c>
      <c r="F105" s="47"/>
      <c r="G105" s="126">
        <v>0</v>
      </c>
      <c r="H105" s="126">
        <v>0</v>
      </c>
      <c r="I105" s="126">
        <v>0</v>
      </c>
      <c r="J105" s="126">
        <v>0</v>
      </c>
      <c r="K105" s="38"/>
      <c r="L105" s="38"/>
      <c r="M105" s="40"/>
      <c r="N105" s="134" t="s">
        <v>168</v>
      </c>
      <c r="O105" s="47"/>
      <c r="P105" s="126">
        <v>110</v>
      </c>
      <c r="Q105" s="126">
        <v>140</v>
      </c>
      <c r="R105" s="126">
        <v>130</v>
      </c>
      <c r="S105" s="126">
        <v>21</v>
      </c>
      <c r="T105" s="44"/>
      <c r="U105" s="45"/>
      <c r="V105" s="126"/>
    </row>
    <row r="106" spans="1:22" x14ac:dyDescent="0.2">
      <c r="A106" s="33"/>
      <c r="B106" s="40"/>
      <c r="C106" s="13"/>
      <c r="D106" s="40"/>
      <c r="E106" s="134" t="s">
        <v>169</v>
      </c>
      <c r="F106" s="47"/>
      <c r="G106" s="126">
        <v>0</v>
      </c>
      <c r="H106" s="126">
        <v>0</v>
      </c>
      <c r="I106" s="126">
        <v>0</v>
      </c>
      <c r="J106" s="126">
        <v>0</v>
      </c>
      <c r="K106" s="38"/>
      <c r="L106" s="38"/>
      <c r="M106" s="40"/>
      <c r="N106" s="134" t="s">
        <v>170</v>
      </c>
      <c r="O106" s="47"/>
      <c r="P106" s="126">
        <v>2</v>
      </c>
      <c r="Q106" s="126">
        <v>2</v>
      </c>
      <c r="R106" s="126">
        <v>2</v>
      </c>
      <c r="S106" s="126">
        <v>2</v>
      </c>
      <c r="T106" s="44"/>
      <c r="U106" s="45"/>
      <c r="V106" s="126"/>
    </row>
    <row r="107" spans="1:22" x14ac:dyDescent="0.2">
      <c r="A107" s="33"/>
      <c r="B107" s="40"/>
      <c r="C107" s="13"/>
      <c r="D107" s="40"/>
      <c r="E107" s="134" t="s">
        <v>171</v>
      </c>
      <c r="F107" s="47"/>
      <c r="G107" s="126">
        <v>37</v>
      </c>
      <c r="H107" s="126">
        <v>27</v>
      </c>
      <c r="I107" s="126">
        <v>10</v>
      </c>
      <c r="J107" s="126">
        <v>19</v>
      </c>
      <c r="K107" s="38"/>
      <c r="L107" s="38"/>
      <c r="M107" s="40"/>
      <c r="N107" s="134" t="s">
        <v>172</v>
      </c>
      <c r="O107" s="47"/>
      <c r="P107" s="126">
        <v>157</v>
      </c>
      <c r="Q107" s="126">
        <v>162</v>
      </c>
      <c r="R107" s="126">
        <v>150</v>
      </c>
      <c r="S107" s="126">
        <v>21</v>
      </c>
      <c r="T107" s="44"/>
      <c r="U107" s="45"/>
      <c r="V107" s="126"/>
    </row>
    <row r="108" spans="1:22" x14ac:dyDescent="0.2">
      <c r="A108" s="33"/>
      <c r="B108" s="40"/>
      <c r="C108" s="13"/>
      <c r="D108" s="40"/>
      <c r="E108" s="46"/>
      <c r="F108" s="47"/>
      <c r="G108" s="38"/>
      <c r="H108" s="38"/>
      <c r="I108" s="38"/>
      <c r="J108" s="38"/>
      <c r="K108" s="38"/>
      <c r="L108" s="38"/>
      <c r="M108" s="40"/>
      <c r="N108" s="134" t="s">
        <v>173</v>
      </c>
      <c r="O108" s="47"/>
      <c r="P108" s="126">
        <v>0</v>
      </c>
      <c r="Q108" s="126">
        <v>0</v>
      </c>
      <c r="R108" s="126">
        <v>0</v>
      </c>
      <c r="S108" s="126"/>
      <c r="T108" s="44"/>
      <c r="U108" s="45"/>
      <c r="V108" s="126"/>
    </row>
    <row r="109" spans="1:22" x14ac:dyDescent="0.2">
      <c r="A109" s="33"/>
      <c r="B109" s="40"/>
      <c r="C109" s="13"/>
      <c r="D109" s="40"/>
      <c r="E109" s="46"/>
      <c r="F109" s="47"/>
      <c r="G109" s="38"/>
      <c r="H109" s="38"/>
      <c r="I109" s="38"/>
      <c r="J109" s="38"/>
      <c r="K109" s="38"/>
      <c r="L109" s="38"/>
      <c r="M109" s="40"/>
      <c r="N109" s="46"/>
      <c r="O109" s="47"/>
      <c r="P109" s="38"/>
      <c r="Q109" s="38"/>
      <c r="R109" s="38"/>
      <c r="S109" s="38"/>
      <c r="T109" s="44"/>
      <c r="U109" s="45"/>
      <c r="V109" s="126"/>
    </row>
    <row r="110" spans="1:22" x14ac:dyDescent="0.2">
      <c r="A110" s="33"/>
      <c r="B110" s="40"/>
      <c r="C110" s="13"/>
      <c r="D110" s="40"/>
      <c r="E110" s="46"/>
      <c r="F110" s="47"/>
      <c r="G110" s="38"/>
      <c r="H110" s="38"/>
      <c r="I110" s="38"/>
      <c r="J110" s="38"/>
      <c r="K110" s="38"/>
      <c r="L110" s="38"/>
      <c r="M110" s="40"/>
      <c r="N110" s="46"/>
      <c r="O110" s="47"/>
      <c r="P110" s="38"/>
      <c r="Q110" s="38"/>
      <c r="R110" s="38"/>
      <c r="S110" s="38"/>
      <c r="T110" s="44"/>
      <c r="U110" s="45"/>
      <c r="V110" s="126"/>
    </row>
    <row r="111" spans="1:22" x14ac:dyDescent="0.2">
      <c r="A111" s="33"/>
      <c r="B111" s="40"/>
      <c r="C111" s="13"/>
      <c r="D111" s="40"/>
      <c r="E111" s="46"/>
      <c r="F111" s="47"/>
      <c r="G111" s="38"/>
      <c r="H111" s="38"/>
      <c r="I111" s="38"/>
      <c r="J111" s="38"/>
      <c r="K111" s="38"/>
      <c r="L111" s="38"/>
      <c r="M111" s="40"/>
      <c r="N111" s="48"/>
      <c r="O111" s="47"/>
      <c r="P111" s="38"/>
      <c r="Q111" s="38"/>
      <c r="R111" s="38"/>
      <c r="S111" s="38"/>
      <c r="T111" s="44"/>
      <c r="U111" s="45"/>
      <c r="V111" s="126"/>
    </row>
    <row r="112" spans="1:22" x14ac:dyDescent="0.2">
      <c r="A112" s="33"/>
      <c r="B112" s="40"/>
      <c r="C112" s="13"/>
      <c r="D112" s="40"/>
      <c r="E112" s="46"/>
      <c r="F112" s="47"/>
      <c r="G112" s="38"/>
      <c r="H112" s="38"/>
      <c r="I112" s="38"/>
      <c r="J112" s="38"/>
      <c r="K112" s="38"/>
      <c r="L112" s="38"/>
      <c r="M112" s="40"/>
      <c r="N112" s="48"/>
      <c r="O112" s="47"/>
      <c r="P112" s="38"/>
      <c r="Q112" s="38"/>
      <c r="R112" s="38"/>
      <c r="S112" s="38"/>
      <c r="T112" s="44"/>
      <c r="U112" s="45"/>
      <c r="V112" s="126"/>
    </row>
    <row r="113" spans="1:22" x14ac:dyDescent="0.2">
      <c r="A113" s="33"/>
      <c r="B113" s="40"/>
      <c r="C113" s="13"/>
      <c r="D113" s="40"/>
      <c r="E113" s="46"/>
      <c r="F113" s="47"/>
      <c r="G113" s="38"/>
      <c r="H113" s="38"/>
      <c r="I113" s="38"/>
      <c r="J113" s="38"/>
      <c r="K113" s="38"/>
      <c r="L113" s="38"/>
      <c r="M113" s="40"/>
      <c r="N113" s="48"/>
      <c r="O113" s="47"/>
      <c r="P113" s="38"/>
      <c r="Q113" s="38"/>
      <c r="R113" s="38"/>
      <c r="S113" s="38"/>
      <c r="T113" s="44"/>
      <c r="U113" s="45"/>
      <c r="V113" s="126"/>
    </row>
    <row r="114" spans="1:22" x14ac:dyDescent="0.2">
      <c r="A114" s="33"/>
      <c r="B114" s="40"/>
      <c r="C114" s="13"/>
      <c r="D114" s="40"/>
      <c r="E114" s="46"/>
      <c r="F114" s="47"/>
      <c r="G114" s="38"/>
      <c r="H114" s="38"/>
      <c r="I114" s="38"/>
      <c r="J114" s="38"/>
      <c r="K114" s="38"/>
      <c r="L114" s="38"/>
      <c r="M114" s="40"/>
      <c r="N114" s="49"/>
      <c r="O114" s="47"/>
      <c r="P114" s="38"/>
      <c r="Q114" s="38"/>
      <c r="R114" s="38"/>
      <c r="S114" s="38"/>
      <c r="T114" s="135"/>
      <c r="U114" s="45"/>
      <c r="V114" s="126"/>
    </row>
  </sheetData>
  <mergeCells count="133">
    <mergeCell ref="A101:A114"/>
    <mergeCell ref="B101:B114"/>
    <mergeCell ref="C101:C114"/>
    <mergeCell ref="D101:D114"/>
    <mergeCell ref="M101:M114"/>
    <mergeCell ref="T97:T99"/>
    <mergeCell ref="U97:U99"/>
    <mergeCell ref="V97:V99"/>
    <mergeCell ref="D98:D99"/>
    <mergeCell ref="E98:E99"/>
    <mergeCell ref="F98:F99"/>
    <mergeCell ref="G98:J98"/>
    <mergeCell ref="M98:M99"/>
    <mergeCell ref="N98:N99"/>
    <mergeCell ref="O98:O99"/>
    <mergeCell ref="A97:A99"/>
    <mergeCell ref="B97:B99"/>
    <mergeCell ref="C97:C99"/>
    <mergeCell ref="D97:J97"/>
    <mergeCell ref="K97:K99"/>
    <mergeCell ref="M97:S97"/>
    <mergeCell ref="P98:S98"/>
    <mergeCell ref="O79:O80"/>
    <mergeCell ref="P79:S79"/>
    <mergeCell ref="A82:A95"/>
    <mergeCell ref="B82:B95"/>
    <mergeCell ref="C82:C95"/>
    <mergeCell ref="D82:D95"/>
    <mergeCell ref="M82:M95"/>
    <mergeCell ref="M78:S78"/>
    <mergeCell ref="T78:T80"/>
    <mergeCell ref="U78:U80"/>
    <mergeCell ref="V78:V80"/>
    <mergeCell ref="D79:D80"/>
    <mergeCell ref="E79:E80"/>
    <mergeCell ref="F79:F80"/>
    <mergeCell ref="G79:J79"/>
    <mergeCell ref="M79:M80"/>
    <mergeCell ref="N79:N80"/>
    <mergeCell ref="A63:A76"/>
    <mergeCell ref="B63:B76"/>
    <mergeCell ref="C63:C76"/>
    <mergeCell ref="D63:D76"/>
    <mergeCell ref="M63:M76"/>
    <mergeCell ref="A78:A80"/>
    <mergeCell ref="B78:B80"/>
    <mergeCell ref="C78:C80"/>
    <mergeCell ref="D78:J78"/>
    <mergeCell ref="K78:K80"/>
    <mergeCell ref="T59:T61"/>
    <mergeCell ref="U59:U61"/>
    <mergeCell ref="V59:V61"/>
    <mergeCell ref="D60:D61"/>
    <mergeCell ref="E60:E61"/>
    <mergeCell ref="F60:F61"/>
    <mergeCell ref="G60:J60"/>
    <mergeCell ref="M60:M61"/>
    <mergeCell ref="N60:N61"/>
    <mergeCell ref="O60:O61"/>
    <mergeCell ref="A59:A61"/>
    <mergeCell ref="B59:B61"/>
    <mergeCell ref="C59:C61"/>
    <mergeCell ref="D59:J59"/>
    <mergeCell ref="K59:K61"/>
    <mergeCell ref="M59:S59"/>
    <mergeCell ref="P60:S60"/>
    <mergeCell ref="O41:O42"/>
    <mergeCell ref="P41:S41"/>
    <mergeCell ref="A44:A57"/>
    <mergeCell ref="B44:B57"/>
    <mergeCell ref="C44:C57"/>
    <mergeCell ref="D44:D57"/>
    <mergeCell ref="M44:M57"/>
    <mergeCell ref="M40:S40"/>
    <mergeCell ref="T40:T42"/>
    <mergeCell ref="U40:U42"/>
    <mergeCell ref="V40:V42"/>
    <mergeCell ref="D41:D42"/>
    <mergeCell ref="E41:E42"/>
    <mergeCell ref="F41:F42"/>
    <mergeCell ref="G41:J41"/>
    <mergeCell ref="M41:M42"/>
    <mergeCell ref="N41:N42"/>
    <mergeCell ref="A25:A38"/>
    <mergeCell ref="B25:B38"/>
    <mergeCell ref="C25:C38"/>
    <mergeCell ref="D25:D38"/>
    <mergeCell ref="M25:M38"/>
    <mergeCell ref="A40:A42"/>
    <mergeCell ref="B40:B42"/>
    <mergeCell ref="C40:C42"/>
    <mergeCell ref="D40:J40"/>
    <mergeCell ref="K40:K42"/>
    <mergeCell ref="T21:T23"/>
    <mergeCell ref="U21:U23"/>
    <mergeCell ref="V21:V23"/>
    <mergeCell ref="D22:D23"/>
    <mergeCell ref="E22:E23"/>
    <mergeCell ref="F22:F23"/>
    <mergeCell ref="G22:J22"/>
    <mergeCell ref="M22:M23"/>
    <mergeCell ref="N22:N23"/>
    <mergeCell ref="O22:O23"/>
    <mergeCell ref="A21:A23"/>
    <mergeCell ref="B21:B23"/>
    <mergeCell ref="C21:C23"/>
    <mergeCell ref="D21:J21"/>
    <mergeCell ref="K21:K23"/>
    <mergeCell ref="M21:S21"/>
    <mergeCell ref="P22:S22"/>
    <mergeCell ref="O3:O4"/>
    <mergeCell ref="P3:S3"/>
    <mergeCell ref="A6:A19"/>
    <mergeCell ref="B6:B19"/>
    <mergeCell ref="C6:C19"/>
    <mergeCell ref="D6:D19"/>
    <mergeCell ref="M6:M19"/>
    <mergeCell ref="D3:D4"/>
    <mergeCell ref="E3:E4"/>
    <mergeCell ref="F3:F4"/>
    <mergeCell ref="G3:J3"/>
    <mergeCell ref="M3:M4"/>
    <mergeCell ref="N3:N4"/>
    <mergeCell ref="A1:V1"/>
    <mergeCell ref="A2:A4"/>
    <mergeCell ref="B2:B4"/>
    <mergeCell ref="C2:C4"/>
    <mergeCell ref="D2:J2"/>
    <mergeCell ref="K2:K4"/>
    <mergeCell ref="M2:S2"/>
    <mergeCell ref="T2:T4"/>
    <mergeCell ref="U2:U4"/>
    <mergeCell ref="V2:V4"/>
  </mergeCells>
  <printOptions horizontalCentered="1"/>
  <pageMargins left="0.19685039370078741" right="0.15748031496062992" top="0.19685039370078741" bottom="0.23622047244094491" header="0.51181102362204722" footer="0.19685039370078741"/>
  <pageSetup paperSize="9" scale="4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E86DD-B76F-4F84-9AFD-2872159AECD3}">
  <dimension ref="A1:V962"/>
  <sheetViews>
    <sheetView topLeftCell="A577" zoomScaleNormal="100" zoomScaleSheetLayoutView="100" workbookViewId="0">
      <selection activeCell="E617" sqref="E617"/>
    </sheetView>
  </sheetViews>
  <sheetFormatPr defaultColWidth="8.5703125" defaultRowHeight="12.75" x14ac:dyDescent="0.2"/>
  <cols>
    <col min="1" max="1" width="4.5703125" style="136" customWidth="1"/>
    <col min="2" max="2" width="8.5703125" style="146" customWidth="1"/>
    <col min="3" max="3" width="16.42578125" style="137" customWidth="1"/>
    <col min="4" max="4" width="7.5703125" style="147" customWidth="1"/>
    <col min="5" max="5" width="25.140625" style="148" customWidth="1"/>
    <col min="6" max="6" width="14.42578125" style="72" customWidth="1"/>
    <col min="7" max="8" width="7.5703125" style="72" customWidth="1"/>
    <col min="9" max="9" width="6.42578125" style="127" customWidth="1"/>
    <col min="10" max="10" width="7.42578125" style="127" customWidth="1"/>
    <col min="11" max="11" width="6.5703125" style="127" customWidth="1"/>
    <col min="12" max="12" width="13.5703125" style="149" customWidth="1"/>
    <col min="13" max="13" width="9.5703125" style="150" customWidth="1"/>
    <col min="14" max="14" width="22.5703125" style="72" customWidth="1"/>
    <col min="15" max="15" width="12" style="72" customWidth="1"/>
    <col min="16" max="16" width="7.5703125" style="72" customWidth="1"/>
    <col min="17" max="17" width="7.42578125" style="127" customWidth="1"/>
    <col min="18" max="18" width="9.140625" style="127" customWidth="1"/>
    <col min="19" max="19" width="9.42578125" style="127" customWidth="1"/>
    <col min="20" max="20" width="8.5703125" style="127"/>
    <col min="21" max="21" width="13.5703125" style="127" customWidth="1"/>
    <col min="22" max="22" width="13.28515625" style="127" customWidth="1"/>
    <col min="23" max="23" width="9.5703125" style="127" customWidth="1"/>
    <col min="24" max="256" width="8.5703125" style="127"/>
    <col min="257" max="257" width="4.5703125" style="127" customWidth="1"/>
    <col min="258" max="258" width="8.5703125" style="127"/>
    <col min="259" max="259" width="16.42578125" style="127" customWidth="1"/>
    <col min="260" max="260" width="7.5703125" style="127" customWidth="1"/>
    <col min="261" max="261" width="25.140625" style="127" customWidth="1"/>
    <col min="262" max="262" width="14.42578125" style="127" customWidth="1"/>
    <col min="263" max="264" width="7.5703125" style="127" customWidth="1"/>
    <col min="265" max="265" width="6.42578125" style="127" customWidth="1"/>
    <col min="266" max="266" width="7.42578125" style="127" customWidth="1"/>
    <col min="267" max="267" width="6.5703125" style="127" customWidth="1"/>
    <col min="268" max="268" width="13.5703125" style="127" customWidth="1"/>
    <col min="269" max="269" width="9.5703125" style="127" customWidth="1"/>
    <col min="270" max="270" width="22.5703125" style="127" customWidth="1"/>
    <col min="271" max="271" width="12" style="127" customWidth="1"/>
    <col min="272" max="272" width="7.5703125" style="127" customWidth="1"/>
    <col min="273" max="273" width="7.42578125" style="127" customWidth="1"/>
    <col min="274" max="274" width="9.140625" style="127" customWidth="1"/>
    <col min="275" max="275" width="9.42578125" style="127" customWidth="1"/>
    <col min="276" max="276" width="8.5703125" style="127"/>
    <col min="277" max="277" width="13.5703125" style="127" customWidth="1"/>
    <col min="278" max="278" width="13.28515625" style="127" customWidth="1"/>
    <col min="279" max="279" width="9.5703125" style="127" customWidth="1"/>
    <col min="280" max="512" width="8.5703125" style="127"/>
    <col min="513" max="513" width="4.5703125" style="127" customWidth="1"/>
    <col min="514" max="514" width="8.5703125" style="127"/>
    <col min="515" max="515" width="16.42578125" style="127" customWidth="1"/>
    <col min="516" max="516" width="7.5703125" style="127" customWidth="1"/>
    <col min="517" max="517" width="25.140625" style="127" customWidth="1"/>
    <col min="518" max="518" width="14.42578125" style="127" customWidth="1"/>
    <col min="519" max="520" width="7.5703125" style="127" customWidth="1"/>
    <col min="521" max="521" width="6.42578125" style="127" customWidth="1"/>
    <col min="522" max="522" width="7.42578125" style="127" customWidth="1"/>
    <col min="523" max="523" width="6.5703125" style="127" customWidth="1"/>
    <col min="524" max="524" width="13.5703125" style="127" customWidth="1"/>
    <col min="525" max="525" width="9.5703125" style="127" customWidth="1"/>
    <col min="526" max="526" width="22.5703125" style="127" customWidth="1"/>
    <col min="527" max="527" width="12" style="127" customWidth="1"/>
    <col min="528" max="528" width="7.5703125" style="127" customWidth="1"/>
    <col min="529" max="529" width="7.42578125" style="127" customWidth="1"/>
    <col min="530" max="530" width="9.140625" style="127" customWidth="1"/>
    <col min="531" max="531" width="9.42578125" style="127" customWidth="1"/>
    <col min="532" max="532" width="8.5703125" style="127"/>
    <col min="533" max="533" width="13.5703125" style="127" customWidth="1"/>
    <col min="534" max="534" width="13.28515625" style="127" customWidth="1"/>
    <col min="535" max="535" width="9.5703125" style="127" customWidth="1"/>
    <col min="536" max="768" width="8.5703125" style="127"/>
    <col min="769" max="769" width="4.5703125" style="127" customWidth="1"/>
    <col min="770" max="770" width="8.5703125" style="127"/>
    <col min="771" max="771" width="16.42578125" style="127" customWidth="1"/>
    <col min="772" max="772" width="7.5703125" style="127" customWidth="1"/>
    <col min="773" max="773" width="25.140625" style="127" customWidth="1"/>
    <col min="774" max="774" width="14.42578125" style="127" customWidth="1"/>
    <col min="775" max="776" width="7.5703125" style="127" customWidth="1"/>
    <col min="777" max="777" width="6.42578125" style="127" customWidth="1"/>
    <col min="778" max="778" width="7.42578125" style="127" customWidth="1"/>
    <col min="779" max="779" width="6.5703125" style="127" customWidth="1"/>
    <col min="780" max="780" width="13.5703125" style="127" customWidth="1"/>
    <col min="781" max="781" width="9.5703125" style="127" customWidth="1"/>
    <col min="782" max="782" width="22.5703125" style="127" customWidth="1"/>
    <col min="783" max="783" width="12" style="127" customWidth="1"/>
    <col min="784" max="784" width="7.5703125" style="127" customWidth="1"/>
    <col min="785" max="785" width="7.42578125" style="127" customWidth="1"/>
    <col min="786" max="786" width="9.140625" style="127" customWidth="1"/>
    <col min="787" max="787" width="9.42578125" style="127" customWidth="1"/>
    <col min="788" max="788" width="8.5703125" style="127"/>
    <col min="789" max="789" width="13.5703125" style="127" customWidth="1"/>
    <col min="790" max="790" width="13.28515625" style="127" customWidth="1"/>
    <col min="791" max="791" width="9.5703125" style="127" customWidth="1"/>
    <col min="792" max="1024" width="8.5703125" style="127"/>
    <col min="1025" max="1025" width="4.5703125" style="127" customWidth="1"/>
    <col min="1026" max="1026" width="8.5703125" style="127"/>
    <col min="1027" max="1027" width="16.42578125" style="127" customWidth="1"/>
    <col min="1028" max="1028" width="7.5703125" style="127" customWidth="1"/>
    <col min="1029" max="1029" width="25.140625" style="127" customWidth="1"/>
    <col min="1030" max="1030" width="14.42578125" style="127" customWidth="1"/>
    <col min="1031" max="1032" width="7.5703125" style="127" customWidth="1"/>
    <col min="1033" max="1033" width="6.42578125" style="127" customWidth="1"/>
    <col min="1034" max="1034" width="7.42578125" style="127" customWidth="1"/>
    <col min="1035" max="1035" width="6.5703125" style="127" customWidth="1"/>
    <col min="1036" max="1036" width="13.5703125" style="127" customWidth="1"/>
    <col min="1037" max="1037" width="9.5703125" style="127" customWidth="1"/>
    <col min="1038" max="1038" width="22.5703125" style="127" customWidth="1"/>
    <col min="1039" max="1039" width="12" style="127" customWidth="1"/>
    <col min="1040" max="1040" width="7.5703125" style="127" customWidth="1"/>
    <col min="1041" max="1041" width="7.42578125" style="127" customWidth="1"/>
    <col min="1042" max="1042" width="9.140625" style="127" customWidth="1"/>
    <col min="1043" max="1043" width="9.42578125" style="127" customWidth="1"/>
    <col min="1044" max="1044" width="8.5703125" style="127"/>
    <col min="1045" max="1045" width="13.5703125" style="127" customWidth="1"/>
    <col min="1046" max="1046" width="13.28515625" style="127" customWidth="1"/>
    <col min="1047" max="1047" width="9.5703125" style="127" customWidth="1"/>
    <col min="1048" max="1280" width="8.5703125" style="127"/>
    <col min="1281" max="1281" width="4.5703125" style="127" customWidth="1"/>
    <col min="1282" max="1282" width="8.5703125" style="127"/>
    <col min="1283" max="1283" width="16.42578125" style="127" customWidth="1"/>
    <col min="1284" max="1284" width="7.5703125" style="127" customWidth="1"/>
    <col min="1285" max="1285" width="25.140625" style="127" customWidth="1"/>
    <col min="1286" max="1286" width="14.42578125" style="127" customWidth="1"/>
    <col min="1287" max="1288" width="7.5703125" style="127" customWidth="1"/>
    <col min="1289" max="1289" width="6.42578125" style="127" customWidth="1"/>
    <col min="1290" max="1290" width="7.42578125" style="127" customWidth="1"/>
    <col min="1291" max="1291" width="6.5703125" style="127" customWidth="1"/>
    <col min="1292" max="1292" width="13.5703125" style="127" customWidth="1"/>
    <col min="1293" max="1293" width="9.5703125" style="127" customWidth="1"/>
    <col min="1294" max="1294" width="22.5703125" style="127" customWidth="1"/>
    <col min="1295" max="1295" width="12" style="127" customWidth="1"/>
    <col min="1296" max="1296" width="7.5703125" style="127" customWidth="1"/>
    <col min="1297" max="1297" width="7.42578125" style="127" customWidth="1"/>
    <col min="1298" max="1298" width="9.140625" style="127" customWidth="1"/>
    <col min="1299" max="1299" width="9.42578125" style="127" customWidth="1"/>
    <col min="1300" max="1300" width="8.5703125" style="127"/>
    <col min="1301" max="1301" width="13.5703125" style="127" customWidth="1"/>
    <col min="1302" max="1302" width="13.28515625" style="127" customWidth="1"/>
    <col min="1303" max="1303" width="9.5703125" style="127" customWidth="1"/>
    <col min="1304" max="1536" width="8.5703125" style="127"/>
    <col min="1537" max="1537" width="4.5703125" style="127" customWidth="1"/>
    <col min="1538" max="1538" width="8.5703125" style="127"/>
    <col min="1539" max="1539" width="16.42578125" style="127" customWidth="1"/>
    <col min="1540" max="1540" width="7.5703125" style="127" customWidth="1"/>
    <col min="1541" max="1541" width="25.140625" style="127" customWidth="1"/>
    <col min="1542" max="1542" width="14.42578125" style="127" customWidth="1"/>
    <col min="1543" max="1544" width="7.5703125" style="127" customWidth="1"/>
    <col min="1545" max="1545" width="6.42578125" style="127" customWidth="1"/>
    <col min="1546" max="1546" width="7.42578125" style="127" customWidth="1"/>
    <col min="1547" max="1547" width="6.5703125" style="127" customWidth="1"/>
    <col min="1548" max="1548" width="13.5703125" style="127" customWidth="1"/>
    <col min="1549" max="1549" width="9.5703125" style="127" customWidth="1"/>
    <col min="1550" max="1550" width="22.5703125" style="127" customWidth="1"/>
    <col min="1551" max="1551" width="12" style="127" customWidth="1"/>
    <col min="1552" max="1552" width="7.5703125" style="127" customWidth="1"/>
    <col min="1553" max="1553" width="7.42578125" style="127" customWidth="1"/>
    <col min="1554" max="1554" width="9.140625" style="127" customWidth="1"/>
    <col min="1555" max="1555" width="9.42578125" style="127" customWidth="1"/>
    <col min="1556" max="1556" width="8.5703125" style="127"/>
    <col min="1557" max="1557" width="13.5703125" style="127" customWidth="1"/>
    <col min="1558" max="1558" width="13.28515625" style="127" customWidth="1"/>
    <col min="1559" max="1559" width="9.5703125" style="127" customWidth="1"/>
    <col min="1560" max="1792" width="8.5703125" style="127"/>
    <col min="1793" max="1793" width="4.5703125" style="127" customWidth="1"/>
    <col min="1794" max="1794" width="8.5703125" style="127"/>
    <col min="1795" max="1795" width="16.42578125" style="127" customWidth="1"/>
    <col min="1796" max="1796" width="7.5703125" style="127" customWidth="1"/>
    <col min="1797" max="1797" width="25.140625" style="127" customWidth="1"/>
    <col min="1798" max="1798" width="14.42578125" style="127" customWidth="1"/>
    <col min="1799" max="1800" width="7.5703125" style="127" customWidth="1"/>
    <col min="1801" max="1801" width="6.42578125" style="127" customWidth="1"/>
    <col min="1802" max="1802" width="7.42578125" style="127" customWidth="1"/>
    <col min="1803" max="1803" width="6.5703125" style="127" customWidth="1"/>
    <col min="1804" max="1804" width="13.5703125" style="127" customWidth="1"/>
    <col min="1805" max="1805" width="9.5703125" style="127" customWidth="1"/>
    <col min="1806" max="1806" width="22.5703125" style="127" customWidth="1"/>
    <col min="1807" max="1807" width="12" style="127" customWidth="1"/>
    <col min="1808" max="1808" width="7.5703125" style="127" customWidth="1"/>
    <col min="1809" max="1809" width="7.42578125" style="127" customWidth="1"/>
    <col min="1810" max="1810" width="9.140625" style="127" customWidth="1"/>
    <col min="1811" max="1811" width="9.42578125" style="127" customWidth="1"/>
    <col min="1812" max="1812" width="8.5703125" style="127"/>
    <col min="1813" max="1813" width="13.5703125" style="127" customWidth="1"/>
    <col min="1814" max="1814" width="13.28515625" style="127" customWidth="1"/>
    <col min="1815" max="1815" width="9.5703125" style="127" customWidth="1"/>
    <col min="1816" max="2048" width="8.5703125" style="127"/>
    <col min="2049" max="2049" width="4.5703125" style="127" customWidth="1"/>
    <col min="2050" max="2050" width="8.5703125" style="127"/>
    <col min="2051" max="2051" width="16.42578125" style="127" customWidth="1"/>
    <col min="2052" max="2052" width="7.5703125" style="127" customWidth="1"/>
    <col min="2053" max="2053" width="25.140625" style="127" customWidth="1"/>
    <col min="2054" max="2054" width="14.42578125" style="127" customWidth="1"/>
    <col min="2055" max="2056" width="7.5703125" style="127" customWidth="1"/>
    <col min="2057" max="2057" width="6.42578125" style="127" customWidth="1"/>
    <col min="2058" max="2058" width="7.42578125" style="127" customWidth="1"/>
    <col min="2059" max="2059" width="6.5703125" style="127" customWidth="1"/>
    <col min="2060" max="2060" width="13.5703125" style="127" customWidth="1"/>
    <col min="2061" max="2061" width="9.5703125" style="127" customWidth="1"/>
    <col min="2062" max="2062" width="22.5703125" style="127" customWidth="1"/>
    <col min="2063" max="2063" width="12" style="127" customWidth="1"/>
    <col min="2064" max="2064" width="7.5703125" style="127" customWidth="1"/>
    <col min="2065" max="2065" width="7.42578125" style="127" customWidth="1"/>
    <col min="2066" max="2066" width="9.140625" style="127" customWidth="1"/>
    <col min="2067" max="2067" width="9.42578125" style="127" customWidth="1"/>
    <col min="2068" max="2068" width="8.5703125" style="127"/>
    <col min="2069" max="2069" width="13.5703125" style="127" customWidth="1"/>
    <col min="2070" max="2070" width="13.28515625" style="127" customWidth="1"/>
    <col min="2071" max="2071" width="9.5703125" style="127" customWidth="1"/>
    <col min="2072" max="2304" width="8.5703125" style="127"/>
    <col min="2305" max="2305" width="4.5703125" style="127" customWidth="1"/>
    <col min="2306" max="2306" width="8.5703125" style="127"/>
    <col min="2307" max="2307" width="16.42578125" style="127" customWidth="1"/>
    <col min="2308" max="2308" width="7.5703125" style="127" customWidth="1"/>
    <col min="2309" max="2309" width="25.140625" style="127" customWidth="1"/>
    <col min="2310" max="2310" width="14.42578125" style="127" customWidth="1"/>
    <col min="2311" max="2312" width="7.5703125" style="127" customWidth="1"/>
    <col min="2313" max="2313" width="6.42578125" style="127" customWidth="1"/>
    <col min="2314" max="2314" width="7.42578125" style="127" customWidth="1"/>
    <col min="2315" max="2315" width="6.5703125" style="127" customWidth="1"/>
    <col min="2316" max="2316" width="13.5703125" style="127" customWidth="1"/>
    <col min="2317" max="2317" width="9.5703125" style="127" customWidth="1"/>
    <col min="2318" max="2318" width="22.5703125" style="127" customWidth="1"/>
    <col min="2319" max="2319" width="12" style="127" customWidth="1"/>
    <col min="2320" max="2320" width="7.5703125" style="127" customWidth="1"/>
    <col min="2321" max="2321" width="7.42578125" style="127" customWidth="1"/>
    <col min="2322" max="2322" width="9.140625" style="127" customWidth="1"/>
    <col min="2323" max="2323" width="9.42578125" style="127" customWidth="1"/>
    <col min="2324" max="2324" width="8.5703125" style="127"/>
    <col min="2325" max="2325" width="13.5703125" style="127" customWidth="1"/>
    <col min="2326" max="2326" width="13.28515625" style="127" customWidth="1"/>
    <col min="2327" max="2327" width="9.5703125" style="127" customWidth="1"/>
    <col min="2328" max="2560" width="8.5703125" style="127"/>
    <col min="2561" max="2561" width="4.5703125" style="127" customWidth="1"/>
    <col min="2562" max="2562" width="8.5703125" style="127"/>
    <col min="2563" max="2563" width="16.42578125" style="127" customWidth="1"/>
    <col min="2564" max="2564" width="7.5703125" style="127" customWidth="1"/>
    <col min="2565" max="2565" width="25.140625" style="127" customWidth="1"/>
    <col min="2566" max="2566" width="14.42578125" style="127" customWidth="1"/>
    <col min="2567" max="2568" width="7.5703125" style="127" customWidth="1"/>
    <col min="2569" max="2569" width="6.42578125" style="127" customWidth="1"/>
    <col min="2570" max="2570" width="7.42578125" style="127" customWidth="1"/>
    <col min="2571" max="2571" width="6.5703125" style="127" customWidth="1"/>
    <col min="2572" max="2572" width="13.5703125" style="127" customWidth="1"/>
    <col min="2573" max="2573" width="9.5703125" style="127" customWidth="1"/>
    <col min="2574" max="2574" width="22.5703125" style="127" customWidth="1"/>
    <col min="2575" max="2575" width="12" style="127" customWidth="1"/>
    <col min="2576" max="2576" width="7.5703125" style="127" customWidth="1"/>
    <col min="2577" max="2577" width="7.42578125" style="127" customWidth="1"/>
    <col min="2578" max="2578" width="9.140625" style="127" customWidth="1"/>
    <col min="2579" max="2579" width="9.42578125" style="127" customWidth="1"/>
    <col min="2580" max="2580" width="8.5703125" style="127"/>
    <col min="2581" max="2581" width="13.5703125" style="127" customWidth="1"/>
    <col min="2582" max="2582" width="13.28515625" style="127" customWidth="1"/>
    <col min="2583" max="2583" width="9.5703125" style="127" customWidth="1"/>
    <col min="2584" max="2816" width="8.5703125" style="127"/>
    <col min="2817" max="2817" width="4.5703125" style="127" customWidth="1"/>
    <col min="2818" max="2818" width="8.5703125" style="127"/>
    <col min="2819" max="2819" width="16.42578125" style="127" customWidth="1"/>
    <col min="2820" max="2820" width="7.5703125" style="127" customWidth="1"/>
    <col min="2821" max="2821" width="25.140625" style="127" customWidth="1"/>
    <col min="2822" max="2822" width="14.42578125" style="127" customWidth="1"/>
    <col min="2823" max="2824" width="7.5703125" style="127" customWidth="1"/>
    <col min="2825" max="2825" width="6.42578125" style="127" customWidth="1"/>
    <col min="2826" max="2826" width="7.42578125" style="127" customWidth="1"/>
    <col min="2827" max="2827" width="6.5703125" style="127" customWidth="1"/>
    <col min="2828" max="2828" width="13.5703125" style="127" customWidth="1"/>
    <col min="2829" max="2829" width="9.5703125" style="127" customWidth="1"/>
    <col min="2830" max="2830" width="22.5703125" style="127" customWidth="1"/>
    <col min="2831" max="2831" width="12" style="127" customWidth="1"/>
    <col min="2832" max="2832" width="7.5703125" style="127" customWidth="1"/>
    <col min="2833" max="2833" width="7.42578125" style="127" customWidth="1"/>
    <col min="2834" max="2834" width="9.140625" style="127" customWidth="1"/>
    <col min="2835" max="2835" width="9.42578125" style="127" customWidth="1"/>
    <col min="2836" max="2836" width="8.5703125" style="127"/>
    <col min="2837" max="2837" width="13.5703125" style="127" customWidth="1"/>
    <col min="2838" max="2838" width="13.28515625" style="127" customWidth="1"/>
    <col min="2839" max="2839" width="9.5703125" style="127" customWidth="1"/>
    <col min="2840" max="3072" width="8.5703125" style="127"/>
    <col min="3073" max="3073" width="4.5703125" style="127" customWidth="1"/>
    <col min="3074" max="3074" width="8.5703125" style="127"/>
    <col min="3075" max="3075" width="16.42578125" style="127" customWidth="1"/>
    <col min="3076" max="3076" width="7.5703125" style="127" customWidth="1"/>
    <col min="3077" max="3077" width="25.140625" style="127" customWidth="1"/>
    <col min="3078" max="3078" width="14.42578125" style="127" customWidth="1"/>
    <col min="3079" max="3080" width="7.5703125" style="127" customWidth="1"/>
    <col min="3081" max="3081" width="6.42578125" style="127" customWidth="1"/>
    <col min="3082" max="3082" width="7.42578125" style="127" customWidth="1"/>
    <col min="3083" max="3083" width="6.5703125" style="127" customWidth="1"/>
    <col min="3084" max="3084" width="13.5703125" style="127" customWidth="1"/>
    <col min="3085" max="3085" width="9.5703125" style="127" customWidth="1"/>
    <col min="3086" max="3086" width="22.5703125" style="127" customWidth="1"/>
    <col min="3087" max="3087" width="12" style="127" customWidth="1"/>
    <col min="3088" max="3088" width="7.5703125" style="127" customWidth="1"/>
    <col min="3089" max="3089" width="7.42578125" style="127" customWidth="1"/>
    <col min="3090" max="3090" width="9.140625" style="127" customWidth="1"/>
    <col min="3091" max="3091" width="9.42578125" style="127" customWidth="1"/>
    <col min="3092" max="3092" width="8.5703125" style="127"/>
    <col min="3093" max="3093" width="13.5703125" style="127" customWidth="1"/>
    <col min="3094" max="3094" width="13.28515625" style="127" customWidth="1"/>
    <col min="3095" max="3095" width="9.5703125" style="127" customWidth="1"/>
    <col min="3096" max="3328" width="8.5703125" style="127"/>
    <col min="3329" max="3329" width="4.5703125" style="127" customWidth="1"/>
    <col min="3330" max="3330" width="8.5703125" style="127"/>
    <col min="3331" max="3331" width="16.42578125" style="127" customWidth="1"/>
    <col min="3332" max="3332" width="7.5703125" style="127" customWidth="1"/>
    <col min="3333" max="3333" width="25.140625" style="127" customWidth="1"/>
    <col min="3334" max="3334" width="14.42578125" style="127" customWidth="1"/>
    <col min="3335" max="3336" width="7.5703125" style="127" customWidth="1"/>
    <col min="3337" max="3337" width="6.42578125" style="127" customWidth="1"/>
    <col min="3338" max="3338" width="7.42578125" style="127" customWidth="1"/>
    <col min="3339" max="3339" width="6.5703125" style="127" customWidth="1"/>
    <col min="3340" max="3340" width="13.5703125" style="127" customWidth="1"/>
    <col min="3341" max="3341" width="9.5703125" style="127" customWidth="1"/>
    <col min="3342" max="3342" width="22.5703125" style="127" customWidth="1"/>
    <col min="3343" max="3343" width="12" style="127" customWidth="1"/>
    <col min="3344" max="3344" width="7.5703125" style="127" customWidth="1"/>
    <col min="3345" max="3345" width="7.42578125" style="127" customWidth="1"/>
    <col min="3346" max="3346" width="9.140625" style="127" customWidth="1"/>
    <col min="3347" max="3347" width="9.42578125" style="127" customWidth="1"/>
    <col min="3348" max="3348" width="8.5703125" style="127"/>
    <col min="3349" max="3349" width="13.5703125" style="127" customWidth="1"/>
    <col min="3350" max="3350" width="13.28515625" style="127" customWidth="1"/>
    <col min="3351" max="3351" width="9.5703125" style="127" customWidth="1"/>
    <col min="3352" max="3584" width="8.5703125" style="127"/>
    <col min="3585" max="3585" width="4.5703125" style="127" customWidth="1"/>
    <col min="3586" max="3586" width="8.5703125" style="127"/>
    <col min="3587" max="3587" width="16.42578125" style="127" customWidth="1"/>
    <col min="3588" max="3588" width="7.5703125" style="127" customWidth="1"/>
    <col min="3589" max="3589" width="25.140625" style="127" customWidth="1"/>
    <col min="3590" max="3590" width="14.42578125" style="127" customWidth="1"/>
    <col min="3591" max="3592" width="7.5703125" style="127" customWidth="1"/>
    <col min="3593" max="3593" width="6.42578125" style="127" customWidth="1"/>
    <col min="3594" max="3594" width="7.42578125" style="127" customWidth="1"/>
    <col min="3595" max="3595" width="6.5703125" style="127" customWidth="1"/>
    <col min="3596" max="3596" width="13.5703125" style="127" customWidth="1"/>
    <col min="3597" max="3597" width="9.5703125" style="127" customWidth="1"/>
    <col min="3598" max="3598" width="22.5703125" style="127" customWidth="1"/>
    <col min="3599" max="3599" width="12" style="127" customWidth="1"/>
    <col min="3600" max="3600" width="7.5703125" style="127" customWidth="1"/>
    <col min="3601" max="3601" width="7.42578125" style="127" customWidth="1"/>
    <col min="3602" max="3602" width="9.140625" style="127" customWidth="1"/>
    <col min="3603" max="3603" width="9.42578125" style="127" customWidth="1"/>
    <col min="3604" max="3604" width="8.5703125" style="127"/>
    <col min="3605" max="3605" width="13.5703125" style="127" customWidth="1"/>
    <col min="3606" max="3606" width="13.28515625" style="127" customWidth="1"/>
    <col min="3607" max="3607" width="9.5703125" style="127" customWidth="1"/>
    <col min="3608" max="3840" width="8.5703125" style="127"/>
    <col min="3841" max="3841" width="4.5703125" style="127" customWidth="1"/>
    <col min="3842" max="3842" width="8.5703125" style="127"/>
    <col min="3843" max="3843" width="16.42578125" style="127" customWidth="1"/>
    <col min="3844" max="3844" width="7.5703125" style="127" customWidth="1"/>
    <col min="3845" max="3845" width="25.140625" style="127" customWidth="1"/>
    <col min="3846" max="3846" width="14.42578125" style="127" customWidth="1"/>
    <col min="3847" max="3848" width="7.5703125" style="127" customWidth="1"/>
    <col min="3849" max="3849" width="6.42578125" style="127" customWidth="1"/>
    <col min="3850" max="3850" width="7.42578125" style="127" customWidth="1"/>
    <col min="3851" max="3851" width="6.5703125" style="127" customWidth="1"/>
    <col min="3852" max="3852" width="13.5703125" style="127" customWidth="1"/>
    <col min="3853" max="3853" width="9.5703125" style="127" customWidth="1"/>
    <col min="3854" max="3854" width="22.5703125" style="127" customWidth="1"/>
    <col min="3855" max="3855" width="12" style="127" customWidth="1"/>
    <col min="3856" max="3856" width="7.5703125" style="127" customWidth="1"/>
    <col min="3857" max="3857" width="7.42578125" style="127" customWidth="1"/>
    <col min="3858" max="3858" width="9.140625" style="127" customWidth="1"/>
    <col min="3859" max="3859" width="9.42578125" style="127" customWidth="1"/>
    <col min="3860" max="3860" width="8.5703125" style="127"/>
    <col min="3861" max="3861" width="13.5703125" style="127" customWidth="1"/>
    <col min="3862" max="3862" width="13.28515625" style="127" customWidth="1"/>
    <col min="3863" max="3863" width="9.5703125" style="127" customWidth="1"/>
    <col min="3864" max="4096" width="8.5703125" style="127"/>
    <col min="4097" max="4097" width="4.5703125" style="127" customWidth="1"/>
    <col min="4098" max="4098" width="8.5703125" style="127"/>
    <col min="4099" max="4099" width="16.42578125" style="127" customWidth="1"/>
    <col min="4100" max="4100" width="7.5703125" style="127" customWidth="1"/>
    <col min="4101" max="4101" width="25.140625" style="127" customWidth="1"/>
    <col min="4102" max="4102" width="14.42578125" style="127" customWidth="1"/>
    <col min="4103" max="4104" width="7.5703125" style="127" customWidth="1"/>
    <col min="4105" max="4105" width="6.42578125" style="127" customWidth="1"/>
    <col min="4106" max="4106" width="7.42578125" style="127" customWidth="1"/>
    <col min="4107" max="4107" width="6.5703125" style="127" customWidth="1"/>
    <col min="4108" max="4108" width="13.5703125" style="127" customWidth="1"/>
    <col min="4109" max="4109" width="9.5703125" style="127" customWidth="1"/>
    <col min="4110" max="4110" width="22.5703125" style="127" customWidth="1"/>
    <col min="4111" max="4111" width="12" style="127" customWidth="1"/>
    <col min="4112" max="4112" width="7.5703125" style="127" customWidth="1"/>
    <col min="4113" max="4113" width="7.42578125" style="127" customWidth="1"/>
    <col min="4114" max="4114" width="9.140625" style="127" customWidth="1"/>
    <col min="4115" max="4115" width="9.42578125" style="127" customWidth="1"/>
    <col min="4116" max="4116" width="8.5703125" style="127"/>
    <col min="4117" max="4117" width="13.5703125" style="127" customWidth="1"/>
    <col min="4118" max="4118" width="13.28515625" style="127" customWidth="1"/>
    <col min="4119" max="4119" width="9.5703125" style="127" customWidth="1"/>
    <col min="4120" max="4352" width="8.5703125" style="127"/>
    <col min="4353" max="4353" width="4.5703125" style="127" customWidth="1"/>
    <col min="4354" max="4354" width="8.5703125" style="127"/>
    <col min="4355" max="4355" width="16.42578125" style="127" customWidth="1"/>
    <col min="4356" max="4356" width="7.5703125" style="127" customWidth="1"/>
    <col min="4357" max="4357" width="25.140625" style="127" customWidth="1"/>
    <col min="4358" max="4358" width="14.42578125" style="127" customWidth="1"/>
    <col min="4359" max="4360" width="7.5703125" style="127" customWidth="1"/>
    <col min="4361" max="4361" width="6.42578125" style="127" customWidth="1"/>
    <col min="4362" max="4362" width="7.42578125" style="127" customWidth="1"/>
    <col min="4363" max="4363" width="6.5703125" style="127" customWidth="1"/>
    <col min="4364" max="4364" width="13.5703125" style="127" customWidth="1"/>
    <col min="4365" max="4365" width="9.5703125" style="127" customWidth="1"/>
    <col min="4366" max="4366" width="22.5703125" style="127" customWidth="1"/>
    <col min="4367" max="4367" width="12" style="127" customWidth="1"/>
    <col min="4368" max="4368" width="7.5703125" style="127" customWidth="1"/>
    <col min="4369" max="4369" width="7.42578125" style="127" customWidth="1"/>
    <col min="4370" max="4370" width="9.140625" style="127" customWidth="1"/>
    <col min="4371" max="4371" width="9.42578125" style="127" customWidth="1"/>
    <col min="4372" max="4372" width="8.5703125" style="127"/>
    <col min="4373" max="4373" width="13.5703125" style="127" customWidth="1"/>
    <col min="4374" max="4374" width="13.28515625" style="127" customWidth="1"/>
    <col min="4375" max="4375" width="9.5703125" style="127" customWidth="1"/>
    <col min="4376" max="4608" width="8.5703125" style="127"/>
    <col min="4609" max="4609" width="4.5703125" style="127" customWidth="1"/>
    <col min="4610" max="4610" width="8.5703125" style="127"/>
    <col min="4611" max="4611" width="16.42578125" style="127" customWidth="1"/>
    <col min="4612" max="4612" width="7.5703125" style="127" customWidth="1"/>
    <col min="4613" max="4613" width="25.140625" style="127" customWidth="1"/>
    <col min="4614" max="4614" width="14.42578125" style="127" customWidth="1"/>
    <col min="4615" max="4616" width="7.5703125" style="127" customWidth="1"/>
    <col min="4617" max="4617" width="6.42578125" style="127" customWidth="1"/>
    <col min="4618" max="4618" width="7.42578125" style="127" customWidth="1"/>
    <col min="4619" max="4619" width="6.5703125" style="127" customWidth="1"/>
    <col min="4620" max="4620" width="13.5703125" style="127" customWidth="1"/>
    <col min="4621" max="4621" width="9.5703125" style="127" customWidth="1"/>
    <col min="4622" max="4622" width="22.5703125" style="127" customWidth="1"/>
    <col min="4623" max="4623" width="12" style="127" customWidth="1"/>
    <col min="4624" max="4624" width="7.5703125" style="127" customWidth="1"/>
    <col min="4625" max="4625" width="7.42578125" style="127" customWidth="1"/>
    <col min="4626" max="4626" width="9.140625" style="127" customWidth="1"/>
    <col min="4627" max="4627" width="9.42578125" style="127" customWidth="1"/>
    <col min="4628" max="4628" width="8.5703125" style="127"/>
    <col min="4629" max="4629" width="13.5703125" style="127" customWidth="1"/>
    <col min="4630" max="4630" width="13.28515625" style="127" customWidth="1"/>
    <col min="4631" max="4631" width="9.5703125" style="127" customWidth="1"/>
    <col min="4632" max="4864" width="8.5703125" style="127"/>
    <col min="4865" max="4865" width="4.5703125" style="127" customWidth="1"/>
    <col min="4866" max="4866" width="8.5703125" style="127"/>
    <col min="4867" max="4867" width="16.42578125" style="127" customWidth="1"/>
    <col min="4868" max="4868" width="7.5703125" style="127" customWidth="1"/>
    <col min="4869" max="4869" width="25.140625" style="127" customWidth="1"/>
    <col min="4870" max="4870" width="14.42578125" style="127" customWidth="1"/>
    <col min="4871" max="4872" width="7.5703125" style="127" customWidth="1"/>
    <col min="4873" max="4873" width="6.42578125" style="127" customWidth="1"/>
    <col min="4874" max="4874" width="7.42578125" style="127" customWidth="1"/>
    <col min="4875" max="4875" width="6.5703125" style="127" customWidth="1"/>
    <col min="4876" max="4876" width="13.5703125" style="127" customWidth="1"/>
    <col min="4877" max="4877" width="9.5703125" style="127" customWidth="1"/>
    <col min="4878" max="4878" width="22.5703125" style="127" customWidth="1"/>
    <col min="4879" max="4879" width="12" style="127" customWidth="1"/>
    <col min="4880" max="4880" width="7.5703125" style="127" customWidth="1"/>
    <col min="4881" max="4881" width="7.42578125" style="127" customWidth="1"/>
    <col min="4882" max="4882" width="9.140625" style="127" customWidth="1"/>
    <col min="4883" max="4883" width="9.42578125" style="127" customWidth="1"/>
    <col min="4884" max="4884" width="8.5703125" style="127"/>
    <col min="4885" max="4885" width="13.5703125" style="127" customWidth="1"/>
    <col min="4886" max="4886" width="13.28515625" style="127" customWidth="1"/>
    <col min="4887" max="4887" width="9.5703125" style="127" customWidth="1"/>
    <col min="4888" max="5120" width="8.5703125" style="127"/>
    <col min="5121" max="5121" width="4.5703125" style="127" customWidth="1"/>
    <col min="5122" max="5122" width="8.5703125" style="127"/>
    <col min="5123" max="5123" width="16.42578125" style="127" customWidth="1"/>
    <col min="5124" max="5124" width="7.5703125" style="127" customWidth="1"/>
    <col min="5125" max="5125" width="25.140625" style="127" customWidth="1"/>
    <col min="5126" max="5126" width="14.42578125" style="127" customWidth="1"/>
    <col min="5127" max="5128" width="7.5703125" style="127" customWidth="1"/>
    <col min="5129" max="5129" width="6.42578125" style="127" customWidth="1"/>
    <col min="5130" max="5130" width="7.42578125" style="127" customWidth="1"/>
    <col min="5131" max="5131" width="6.5703125" style="127" customWidth="1"/>
    <col min="5132" max="5132" width="13.5703125" style="127" customWidth="1"/>
    <col min="5133" max="5133" width="9.5703125" style="127" customWidth="1"/>
    <col min="5134" max="5134" width="22.5703125" style="127" customWidth="1"/>
    <col min="5135" max="5135" width="12" style="127" customWidth="1"/>
    <col min="5136" max="5136" width="7.5703125" style="127" customWidth="1"/>
    <col min="5137" max="5137" width="7.42578125" style="127" customWidth="1"/>
    <col min="5138" max="5138" width="9.140625" style="127" customWidth="1"/>
    <col min="5139" max="5139" width="9.42578125" style="127" customWidth="1"/>
    <col min="5140" max="5140" width="8.5703125" style="127"/>
    <col min="5141" max="5141" width="13.5703125" style="127" customWidth="1"/>
    <col min="5142" max="5142" width="13.28515625" style="127" customWidth="1"/>
    <col min="5143" max="5143" width="9.5703125" style="127" customWidth="1"/>
    <col min="5144" max="5376" width="8.5703125" style="127"/>
    <col min="5377" max="5377" width="4.5703125" style="127" customWidth="1"/>
    <col min="5378" max="5378" width="8.5703125" style="127"/>
    <col min="5379" max="5379" width="16.42578125" style="127" customWidth="1"/>
    <col min="5380" max="5380" width="7.5703125" style="127" customWidth="1"/>
    <col min="5381" max="5381" width="25.140625" style="127" customWidth="1"/>
    <col min="5382" max="5382" width="14.42578125" style="127" customWidth="1"/>
    <col min="5383" max="5384" width="7.5703125" style="127" customWidth="1"/>
    <col min="5385" max="5385" width="6.42578125" style="127" customWidth="1"/>
    <col min="5386" max="5386" width="7.42578125" style="127" customWidth="1"/>
    <col min="5387" max="5387" width="6.5703125" style="127" customWidth="1"/>
    <col min="5388" max="5388" width="13.5703125" style="127" customWidth="1"/>
    <col min="5389" max="5389" width="9.5703125" style="127" customWidth="1"/>
    <col min="5390" max="5390" width="22.5703125" style="127" customWidth="1"/>
    <col min="5391" max="5391" width="12" style="127" customWidth="1"/>
    <col min="5392" max="5392" width="7.5703125" style="127" customWidth="1"/>
    <col min="5393" max="5393" width="7.42578125" style="127" customWidth="1"/>
    <col min="5394" max="5394" width="9.140625" style="127" customWidth="1"/>
    <col min="5395" max="5395" width="9.42578125" style="127" customWidth="1"/>
    <col min="5396" max="5396" width="8.5703125" style="127"/>
    <col min="5397" max="5397" width="13.5703125" style="127" customWidth="1"/>
    <col min="5398" max="5398" width="13.28515625" style="127" customWidth="1"/>
    <col min="5399" max="5399" width="9.5703125" style="127" customWidth="1"/>
    <col min="5400" max="5632" width="8.5703125" style="127"/>
    <col min="5633" max="5633" width="4.5703125" style="127" customWidth="1"/>
    <col min="5634" max="5634" width="8.5703125" style="127"/>
    <col min="5635" max="5635" width="16.42578125" style="127" customWidth="1"/>
    <col min="5636" max="5636" width="7.5703125" style="127" customWidth="1"/>
    <col min="5637" max="5637" width="25.140625" style="127" customWidth="1"/>
    <col min="5638" max="5638" width="14.42578125" style="127" customWidth="1"/>
    <col min="5639" max="5640" width="7.5703125" style="127" customWidth="1"/>
    <col min="5641" max="5641" width="6.42578125" style="127" customWidth="1"/>
    <col min="5642" max="5642" width="7.42578125" style="127" customWidth="1"/>
    <col min="5643" max="5643" width="6.5703125" style="127" customWidth="1"/>
    <col min="5644" max="5644" width="13.5703125" style="127" customWidth="1"/>
    <col min="5645" max="5645" width="9.5703125" style="127" customWidth="1"/>
    <col min="5646" max="5646" width="22.5703125" style="127" customWidth="1"/>
    <col min="5647" max="5647" width="12" style="127" customWidth="1"/>
    <col min="5648" max="5648" width="7.5703125" style="127" customWidth="1"/>
    <col min="5649" max="5649" width="7.42578125" style="127" customWidth="1"/>
    <col min="5650" max="5650" width="9.140625" style="127" customWidth="1"/>
    <col min="5651" max="5651" width="9.42578125" style="127" customWidth="1"/>
    <col min="5652" max="5652" width="8.5703125" style="127"/>
    <col min="5653" max="5653" width="13.5703125" style="127" customWidth="1"/>
    <col min="5654" max="5654" width="13.28515625" style="127" customWidth="1"/>
    <col min="5655" max="5655" width="9.5703125" style="127" customWidth="1"/>
    <col min="5656" max="5888" width="8.5703125" style="127"/>
    <col min="5889" max="5889" width="4.5703125" style="127" customWidth="1"/>
    <col min="5890" max="5890" width="8.5703125" style="127"/>
    <col min="5891" max="5891" width="16.42578125" style="127" customWidth="1"/>
    <col min="5892" max="5892" width="7.5703125" style="127" customWidth="1"/>
    <col min="5893" max="5893" width="25.140625" style="127" customWidth="1"/>
    <col min="5894" max="5894" width="14.42578125" style="127" customWidth="1"/>
    <col min="5895" max="5896" width="7.5703125" style="127" customWidth="1"/>
    <col min="5897" max="5897" width="6.42578125" style="127" customWidth="1"/>
    <col min="5898" max="5898" width="7.42578125" style="127" customWidth="1"/>
    <col min="5899" max="5899" width="6.5703125" style="127" customWidth="1"/>
    <col min="5900" max="5900" width="13.5703125" style="127" customWidth="1"/>
    <col min="5901" max="5901" width="9.5703125" style="127" customWidth="1"/>
    <col min="5902" max="5902" width="22.5703125" style="127" customWidth="1"/>
    <col min="5903" max="5903" width="12" style="127" customWidth="1"/>
    <col min="5904" max="5904" width="7.5703125" style="127" customWidth="1"/>
    <col min="5905" max="5905" width="7.42578125" style="127" customWidth="1"/>
    <col min="5906" max="5906" width="9.140625" style="127" customWidth="1"/>
    <col min="5907" max="5907" width="9.42578125" style="127" customWidth="1"/>
    <col min="5908" max="5908" width="8.5703125" style="127"/>
    <col min="5909" max="5909" width="13.5703125" style="127" customWidth="1"/>
    <col min="5910" max="5910" width="13.28515625" style="127" customWidth="1"/>
    <col min="5911" max="5911" width="9.5703125" style="127" customWidth="1"/>
    <col min="5912" max="6144" width="8.5703125" style="127"/>
    <col min="6145" max="6145" width="4.5703125" style="127" customWidth="1"/>
    <col min="6146" max="6146" width="8.5703125" style="127"/>
    <col min="6147" max="6147" width="16.42578125" style="127" customWidth="1"/>
    <col min="6148" max="6148" width="7.5703125" style="127" customWidth="1"/>
    <col min="6149" max="6149" width="25.140625" style="127" customWidth="1"/>
    <col min="6150" max="6150" width="14.42578125" style="127" customWidth="1"/>
    <col min="6151" max="6152" width="7.5703125" style="127" customWidth="1"/>
    <col min="6153" max="6153" width="6.42578125" style="127" customWidth="1"/>
    <col min="6154" max="6154" width="7.42578125" style="127" customWidth="1"/>
    <col min="6155" max="6155" width="6.5703125" style="127" customWidth="1"/>
    <col min="6156" max="6156" width="13.5703125" style="127" customWidth="1"/>
    <col min="6157" max="6157" width="9.5703125" style="127" customWidth="1"/>
    <col min="6158" max="6158" width="22.5703125" style="127" customWidth="1"/>
    <col min="6159" max="6159" width="12" style="127" customWidth="1"/>
    <col min="6160" max="6160" width="7.5703125" style="127" customWidth="1"/>
    <col min="6161" max="6161" width="7.42578125" style="127" customWidth="1"/>
    <col min="6162" max="6162" width="9.140625" style="127" customWidth="1"/>
    <col min="6163" max="6163" width="9.42578125" style="127" customWidth="1"/>
    <col min="6164" max="6164" width="8.5703125" style="127"/>
    <col min="6165" max="6165" width="13.5703125" style="127" customWidth="1"/>
    <col min="6166" max="6166" width="13.28515625" style="127" customWidth="1"/>
    <col min="6167" max="6167" width="9.5703125" style="127" customWidth="1"/>
    <col min="6168" max="6400" width="8.5703125" style="127"/>
    <col min="6401" max="6401" width="4.5703125" style="127" customWidth="1"/>
    <col min="6402" max="6402" width="8.5703125" style="127"/>
    <col min="6403" max="6403" width="16.42578125" style="127" customWidth="1"/>
    <col min="6404" max="6404" width="7.5703125" style="127" customWidth="1"/>
    <col min="6405" max="6405" width="25.140625" style="127" customWidth="1"/>
    <col min="6406" max="6406" width="14.42578125" style="127" customWidth="1"/>
    <col min="6407" max="6408" width="7.5703125" style="127" customWidth="1"/>
    <col min="6409" max="6409" width="6.42578125" style="127" customWidth="1"/>
    <col min="6410" max="6410" width="7.42578125" style="127" customWidth="1"/>
    <col min="6411" max="6411" width="6.5703125" style="127" customWidth="1"/>
    <col min="6412" max="6412" width="13.5703125" style="127" customWidth="1"/>
    <col min="6413" max="6413" width="9.5703125" style="127" customWidth="1"/>
    <col min="6414" max="6414" width="22.5703125" style="127" customWidth="1"/>
    <col min="6415" max="6415" width="12" style="127" customWidth="1"/>
    <col min="6416" max="6416" width="7.5703125" style="127" customWidth="1"/>
    <col min="6417" max="6417" width="7.42578125" style="127" customWidth="1"/>
    <col min="6418" max="6418" width="9.140625" style="127" customWidth="1"/>
    <col min="6419" max="6419" width="9.42578125" style="127" customWidth="1"/>
    <col min="6420" max="6420" width="8.5703125" style="127"/>
    <col min="6421" max="6421" width="13.5703125" style="127" customWidth="1"/>
    <col min="6422" max="6422" width="13.28515625" style="127" customWidth="1"/>
    <col min="6423" max="6423" width="9.5703125" style="127" customWidth="1"/>
    <col min="6424" max="6656" width="8.5703125" style="127"/>
    <col min="6657" max="6657" width="4.5703125" style="127" customWidth="1"/>
    <col min="6658" max="6658" width="8.5703125" style="127"/>
    <col min="6659" max="6659" width="16.42578125" style="127" customWidth="1"/>
    <col min="6660" max="6660" width="7.5703125" style="127" customWidth="1"/>
    <col min="6661" max="6661" width="25.140625" style="127" customWidth="1"/>
    <col min="6662" max="6662" width="14.42578125" style="127" customWidth="1"/>
    <col min="6663" max="6664" width="7.5703125" style="127" customWidth="1"/>
    <col min="6665" max="6665" width="6.42578125" style="127" customWidth="1"/>
    <col min="6666" max="6666" width="7.42578125" style="127" customWidth="1"/>
    <col min="6667" max="6667" width="6.5703125" style="127" customWidth="1"/>
    <col min="6668" max="6668" width="13.5703125" style="127" customWidth="1"/>
    <col min="6669" max="6669" width="9.5703125" style="127" customWidth="1"/>
    <col min="6670" max="6670" width="22.5703125" style="127" customWidth="1"/>
    <col min="6671" max="6671" width="12" style="127" customWidth="1"/>
    <col min="6672" max="6672" width="7.5703125" style="127" customWidth="1"/>
    <col min="6673" max="6673" width="7.42578125" style="127" customWidth="1"/>
    <col min="6674" max="6674" width="9.140625" style="127" customWidth="1"/>
    <col min="6675" max="6675" width="9.42578125" style="127" customWidth="1"/>
    <col min="6676" max="6676" width="8.5703125" style="127"/>
    <col min="6677" max="6677" width="13.5703125" style="127" customWidth="1"/>
    <col min="6678" max="6678" width="13.28515625" style="127" customWidth="1"/>
    <col min="6679" max="6679" width="9.5703125" style="127" customWidth="1"/>
    <col min="6680" max="6912" width="8.5703125" style="127"/>
    <col min="6913" max="6913" width="4.5703125" style="127" customWidth="1"/>
    <col min="6914" max="6914" width="8.5703125" style="127"/>
    <col min="6915" max="6915" width="16.42578125" style="127" customWidth="1"/>
    <col min="6916" max="6916" width="7.5703125" style="127" customWidth="1"/>
    <col min="6917" max="6917" width="25.140625" style="127" customWidth="1"/>
    <col min="6918" max="6918" width="14.42578125" style="127" customWidth="1"/>
    <col min="6919" max="6920" width="7.5703125" style="127" customWidth="1"/>
    <col min="6921" max="6921" width="6.42578125" style="127" customWidth="1"/>
    <col min="6922" max="6922" width="7.42578125" style="127" customWidth="1"/>
    <col min="6923" max="6923" width="6.5703125" style="127" customWidth="1"/>
    <col min="6924" max="6924" width="13.5703125" style="127" customWidth="1"/>
    <col min="6925" max="6925" width="9.5703125" style="127" customWidth="1"/>
    <col min="6926" max="6926" width="22.5703125" style="127" customWidth="1"/>
    <col min="6927" max="6927" width="12" style="127" customWidth="1"/>
    <col min="6928" max="6928" width="7.5703125" style="127" customWidth="1"/>
    <col min="6929" max="6929" width="7.42578125" style="127" customWidth="1"/>
    <col min="6930" max="6930" width="9.140625" style="127" customWidth="1"/>
    <col min="6931" max="6931" width="9.42578125" style="127" customWidth="1"/>
    <col min="6932" max="6932" width="8.5703125" style="127"/>
    <col min="6933" max="6933" width="13.5703125" style="127" customWidth="1"/>
    <col min="6934" max="6934" width="13.28515625" style="127" customWidth="1"/>
    <col min="6935" max="6935" width="9.5703125" style="127" customWidth="1"/>
    <col min="6936" max="7168" width="8.5703125" style="127"/>
    <col min="7169" max="7169" width="4.5703125" style="127" customWidth="1"/>
    <col min="7170" max="7170" width="8.5703125" style="127"/>
    <col min="7171" max="7171" width="16.42578125" style="127" customWidth="1"/>
    <col min="7172" max="7172" width="7.5703125" style="127" customWidth="1"/>
    <col min="7173" max="7173" width="25.140625" style="127" customWidth="1"/>
    <col min="7174" max="7174" width="14.42578125" style="127" customWidth="1"/>
    <col min="7175" max="7176" width="7.5703125" style="127" customWidth="1"/>
    <col min="7177" max="7177" width="6.42578125" style="127" customWidth="1"/>
    <col min="7178" max="7178" width="7.42578125" style="127" customWidth="1"/>
    <col min="7179" max="7179" width="6.5703125" style="127" customWidth="1"/>
    <col min="7180" max="7180" width="13.5703125" style="127" customWidth="1"/>
    <col min="7181" max="7181" width="9.5703125" style="127" customWidth="1"/>
    <col min="7182" max="7182" width="22.5703125" style="127" customWidth="1"/>
    <col min="7183" max="7183" width="12" style="127" customWidth="1"/>
    <col min="7184" max="7184" width="7.5703125" style="127" customWidth="1"/>
    <col min="7185" max="7185" width="7.42578125" style="127" customWidth="1"/>
    <col min="7186" max="7186" width="9.140625" style="127" customWidth="1"/>
    <col min="7187" max="7187" width="9.42578125" style="127" customWidth="1"/>
    <col min="7188" max="7188" width="8.5703125" style="127"/>
    <col min="7189" max="7189" width="13.5703125" style="127" customWidth="1"/>
    <col min="7190" max="7190" width="13.28515625" style="127" customWidth="1"/>
    <col min="7191" max="7191" width="9.5703125" style="127" customWidth="1"/>
    <col min="7192" max="7424" width="8.5703125" style="127"/>
    <col min="7425" max="7425" width="4.5703125" style="127" customWidth="1"/>
    <col min="7426" max="7426" width="8.5703125" style="127"/>
    <col min="7427" max="7427" width="16.42578125" style="127" customWidth="1"/>
    <col min="7428" max="7428" width="7.5703125" style="127" customWidth="1"/>
    <col min="7429" max="7429" width="25.140625" style="127" customWidth="1"/>
    <col min="7430" max="7430" width="14.42578125" style="127" customWidth="1"/>
    <col min="7431" max="7432" width="7.5703125" style="127" customWidth="1"/>
    <col min="7433" max="7433" width="6.42578125" style="127" customWidth="1"/>
    <col min="7434" max="7434" width="7.42578125" style="127" customWidth="1"/>
    <col min="7435" max="7435" width="6.5703125" style="127" customWidth="1"/>
    <col min="7436" max="7436" width="13.5703125" style="127" customWidth="1"/>
    <col min="7437" max="7437" width="9.5703125" style="127" customWidth="1"/>
    <col min="7438" max="7438" width="22.5703125" style="127" customWidth="1"/>
    <col min="7439" max="7439" width="12" style="127" customWidth="1"/>
    <col min="7440" max="7440" width="7.5703125" style="127" customWidth="1"/>
    <col min="7441" max="7441" width="7.42578125" style="127" customWidth="1"/>
    <col min="7442" max="7442" width="9.140625" style="127" customWidth="1"/>
    <col min="7443" max="7443" width="9.42578125" style="127" customWidth="1"/>
    <col min="7444" max="7444" width="8.5703125" style="127"/>
    <col min="7445" max="7445" width="13.5703125" style="127" customWidth="1"/>
    <col min="7446" max="7446" width="13.28515625" style="127" customWidth="1"/>
    <col min="7447" max="7447" width="9.5703125" style="127" customWidth="1"/>
    <col min="7448" max="7680" width="8.5703125" style="127"/>
    <col min="7681" max="7681" width="4.5703125" style="127" customWidth="1"/>
    <col min="7682" max="7682" width="8.5703125" style="127"/>
    <col min="7683" max="7683" width="16.42578125" style="127" customWidth="1"/>
    <col min="7684" max="7684" width="7.5703125" style="127" customWidth="1"/>
    <col min="7685" max="7685" width="25.140625" style="127" customWidth="1"/>
    <col min="7686" max="7686" width="14.42578125" style="127" customWidth="1"/>
    <col min="7687" max="7688" width="7.5703125" style="127" customWidth="1"/>
    <col min="7689" max="7689" width="6.42578125" style="127" customWidth="1"/>
    <col min="7690" max="7690" width="7.42578125" style="127" customWidth="1"/>
    <col min="7691" max="7691" width="6.5703125" style="127" customWidth="1"/>
    <col min="7692" max="7692" width="13.5703125" style="127" customWidth="1"/>
    <col min="7693" max="7693" width="9.5703125" style="127" customWidth="1"/>
    <col min="7694" max="7694" width="22.5703125" style="127" customWidth="1"/>
    <col min="7695" max="7695" width="12" style="127" customWidth="1"/>
    <col min="7696" max="7696" width="7.5703125" style="127" customWidth="1"/>
    <col min="7697" max="7697" width="7.42578125" style="127" customWidth="1"/>
    <col min="7698" max="7698" width="9.140625" style="127" customWidth="1"/>
    <col min="7699" max="7699" width="9.42578125" style="127" customWidth="1"/>
    <col min="7700" max="7700" width="8.5703125" style="127"/>
    <col min="7701" max="7701" width="13.5703125" style="127" customWidth="1"/>
    <col min="7702" max="7702" width="13.28515625" style="127" customWidth="1"/>
    <col min="7703" max="7703" width="9.5703125" style="127" customWidth="1"/>
    <col min="7704" max="7936" width="8.5703125" style="127"/>
    <col min="7937" max="7937" width="4.5703125" style="127" customWidth="1"/>
    <col min="7938" max="7938" width="8.5703125" style="127"/>
    <col min="7939" max="7939" width="16.42578125" style="127" customWidth="1"/>
    <col min="7940" max="7940" width="7.5703125" style="127" customWidth="1"/>
    <col min="7941" max="7941" width="25.140625" style="127" customWidth="1"/>
    <col min="7942" max="7942" width="14.42578125" style="127" customWidth="1"/>
    <col min="7943" max="7944" width="7.5703125" style="127" customWidth="1"/>
    <col min="7945" max="7945" width="6.42578125" style="127" customWidth="1"/>
    <col min="7946" max="7946" width="7.42578125" style="127" customWidth="1"/>
    <col min="7947" max="7947" width="6.5703125" style="127" customWidth="1"/>
    <col min="7948" max="7948" width="13.5703125" style="127" customWidth="1"/>
    <col min="7949" max="7949" width="9.5703125" style="127" customWidth="1"/>
    <col min="7950" max="7950" width="22.5703125" style="127" customWidth="1"/>
    <col min="7951" max="7951" width="12" style="127" customWidth="1"/>
    <col min="7952" max="7952" width="7.5703125" style="127" customWidth="1"/>
    <col min="7953" max="7953" width="7.42578125" style="127" customWidth="1"/>
    <col min="7954" max="7954" width="9.140625" style="127" customWidth="1"/>
    <col min="7955" max="7955" width="9.42578125" style="127" customWidth="1"/>
    <col min="7956" max="7956" width="8.5703125" style="127"/>
    <col min="7957" max="7957" width="13.5703125" style="127" customWidth="1"/>
    <col min="7958" max="7958" width="13.28515625" style="127" customWidth="1"/>
    <col min="7959" max="7959" width="9.5703125" style="127" customWidth="1"/>
    <col min="7960" max="8192" width="8.5703125" style="127"/>
    <col min="8193" max="8193" width="4.5703125" style="127" customWidth="1"/>
    <col min="8194" max="8194" width="8.5703125" style="127"/>
    <col min="8195" max="8195" width="16.42578125" style="127" customWidth="1"/>
    <col min="8196" max="8196" width="7.5703125" style="127" customWidth="1"/>
    <col min="8197" max="8197" width="25.140625" style="127" customWidth="1"/>
    <col min="8198" max="8198" width="14.42578125" style="127" customWidth="1"/>
    <col min="8199" max="8200" width="7.5703125" style="127" customWidth="1"/>
    <col min="8201" max="8201" width="6.42578125" style="127" customWidth="1"/>
    <col min="8202" max="8202" width="7.42578125" style="127" customWidth="1"/>
    <col min="8203" max="8203" width="6.5703125" style="127" customWidth="1"/>
    <col min="8204" max="8204" width="13.5703125" style="127" customWidth="1"/>
    <col min="8205" max="8205" width="9.5703125" style="127" customWidth="1"/>
    <col min="8206" max="8206" width="22.5703125" style="127" customWidth="1"/>
    <col min="8207" max="8207" width="12" style="127" customWidth="1"/>
    <col min="8208" max="8208" width="7.5703125" style="127" customWidth="1"/>
    <col min="8209" max="8209" width="7.42578125" style="127" customWidth="1"/>
    <col min="8210" max="8210" width="9.140625" style="127" customWidth="1"/>
    <col min="8211" max="8211" width="9.42578125" style="127" customWidth="1"/>
    <col min="8212" max="8212" width="8.5703125" style="127"/>
    <col min="8213" max="8213" width="13.5703125" style="127" customWidth="1"/>
    <col min="8214" max="8214" width="13.28515625" style="127" customWidth="1"/>
    <col min="8215" max="8215" width="9.5703125" style="127" customWidth="1"/>
    <col min="8216" max="8448" width="8.5703125" style="127"/>
    <col min="8449" max="8449" width="4.5703125" style="127" customWidth="1"/>
    <col min="8450" max="8450" width="8.5703125" style="127"/>
    <col min="8451" max="8451" width="16.42578125" style="127" customWidth="1"/>
    <col min="8452" max="8452" width="7.5703125" style="127" customWidth="1"/>
    <col min="8453" max="8453" width="25.140625" style="127" customWidth="1"/>
    <col min="8454" max="8454" width="14.42578125" style="127" customWidth="1"/>
    <col min="8455" max="8456" width="7.5703125" style="127" customWidth="1"/>
    <col min="8457" max="8457" width="6.42578125" style="127" customWidth="1"/>
    <col min="8458" max="8458" width="7.42578125" style="127" customWidth="1"/>
    <col min="8459" max="8459" width="6.5703125" style="127" customWidth="1"/>
    <col min="8460" max="8460" width="13.5703125" style="127" customWidth="1"/>
    <col min="8461" max="8461" width="9.5703125" style="127" customWidth="1"/>
    <col min="8462" max="8462" width="22.5703125" style="127" customWidth="1"/>
    <col min="8463" max="8463" width="12" style="127" customWidth="1"/>
    <col min="8464" max="8464" width="7.5703125" style="127" customWidth="1"/>
    <col min="8465" max="8465" width="7.42578125" style="127" customWidth="1"/>
    <col min="8466" max="8466" width="9.140625" style="127" customWidth="1"/>
    <col min="8467" max="8467" width="9.42578125" style="127" customWidth="1"/>
    <col min="8468" max="8468" width="8.5703125" style="127"/>
    <col min="8469" max="8469" width="13.5703125" style="127" customWidth="1"/>
    <col min="8470" max="8470" width="13.28515625" style="127" customWidth="1"/>
    <col min="8471" max="8471" width="9.5703125" style="127" customWidth="1"/>
    <col min="8472" max="8704" width="8.5703125" style="127"/>
    <col min="8705" max="8705" width="4.5703125" style="127" customWidth="1"/>
    <col min="8706" max="8706" width="8.5703125" style="127"/>
    <col min="8707" max="8707" width="16.42578125" style="127" customWidth="1"/>
    <col min="8708" max="8708" width="7.5703125" style="127" customWidth="1"/>
    <col min="8709" max="8709" width="25.140625" style="127" customWidth="1"/>
    <col min="8710" max="8710" width="14.42578125" style="127" customWidth="1"/>
    <col min="8711" max="8712" width="7.5703125" style="127" customWidth="1"/>
    <col min="8713" max="8713" width="6.42578125" style="127" customWidth="1"/>
    <col min="8714" max="8714" width="7.42578125" style="127" customWidth="1"/>
    <col min="8715" max="8715" width="6.5703125" style="127" customWidth="1"/>
    <col min="8716" max="8716" width="13.5703125" style="127" customWidth="1"/>
    <col min="8717" max="8717" width="9.5703125" style="127" customWidth="1"/>
    <col min="8718" max="8718" width="22.5703125" style="127" customWidth="1"/>
    <col min="8719" max="8719" width="12" style="127" customWidth="1"/>
    <col min="8720" max="8720" width="7.5703125" style="127" customWidth="1"/>
    <col min="8721" max="8721" width="7.42578125" style="127" customWidth="1"/>
    <col min="8722" max="8722" width="9.140625" style="127" customWidth="1"/>
    <col min="8723" max="8723" width="9.42578125" style="127" customWidth="1"/>
    <col min="8724" max="8724" width="8.5703125" style="127"/>
    <col min="8725" max="8725" width="13.5703125" style="127" customWidth="1"/>
    <col min="8726" max="8726" width="13.28515625" style="127" customWidth="1"/>
    <col min="8727" max="8727" width="9.5703125" style="127" customWidth="1"/>
    <col min="8728" max="8960" width="8.5703125" style="127"/>
    <col min="8961" max="8961" width="4.5703125" style="127" customWidth="1"/>
    <col min="8962" max="8962" width="8.5703125" style="127"/>
    <col min="8963" max="8963" width="16.42578125" style="127" customWidth="1"/>
    <col min="8964" max="8964" width="7.5703125" style="127" customWidth="1"/>
    <col min="8965" max="8965" width="25.140625" style="127" customWidth="1"/>
    <col min="8966" max="8966" width="14.42578125" style="127" customWidth="1"/>
    <col min="8967" max="8968" width="7.5703125" style="127" customWidth="1"/>
    <col min="8969" max="8969" width="6.42578125" style="127" customWidth="1"/>
    <col min="8970" max="8970" width="7.42578125" style="127" customWidth="1"/>
    <col min="8971" max="8971" width="6.5703125" style="127" customWidth="1"/>
    <col min="8972" max="8972" width="13.5703125" style="127" customWidth="1"/>
    <col min="8973" max="8973" width="9.5703125" style="127" customWidth="1"/>
    <col min="8974" max="8974" width="22.5703125" style="127" customWidth="1"/>
    <col min="8975" max="8975" width="12" style="127" customWidth="1"/>
    <col min="8976" max="8976" width="7.5703125" style="127" customWidth="1"/>
    <col min="8977" max="8977" width="7.42578125" style="127" customWidth="1"/>
    <col min="8978" max="8978" width="9.140625" style="127" customWidth="1"/>
    <col min="8979" max="8979" width="9.42578125" style="127" customWidth="1"/>
    <col min="8980" max="8980" width="8.5703125" style="127"/>
    <col min="8981" max="8981" width="13.5703125" style="127" customWidth="1"/>
    <col min="8982" max="8982" width="13.28515625" style="127" customWidth="1"/>
    <col min="8983" max="8983" width="9.5703125" style="127" customWidth="1"/>
    <col min="8984" max="9216" width="8.5703125" style="127"/>
    <col min="9217" max="9217" width="4.5703125" style="127" customWidth="1"/>
    <col min="9218" max="9218" width="8.5703125" style="127"/>
    <col min="9219" max="9219" width="16.42578125" style="127" customWidth="1"/>
    <col min="9220" max="9220" width="7.5703125" style="127" customWidth="1"/>
    <col min="9221" max="9221" width="25.140625" style="127" customWidth="1"/>
    <col min="9222" max="9222" width="14.42578125" style="127" customWidth="1"/>
    <col min="9223" max="9224" width="7.5703125" style="127" customWidth="1"/>
    <col min="9225" max="9225" width="6.42578125" style="127" customWidth="1"/>
    <col min="9226" max="9226" width="7.42578125" style="127" customWidth="1"/>
    <col min="9227" max="9227" width="6.5703125" style="127" customWidth="1"/>
    <col min="9228" max="9228" width="13.5703125" style="127" customWidth="1"/>
    <col min="9229" max="9229" width="9.5703125" style="127" customWidth="1"/>
    <col min="9230" max="9230" width="22.5703125" style="127" customWidth="1"/>
    <col min="9231" max="9231" width="12" style="127" customWidth="1"/>
    <col min="9232" max="9232" width="7.5703125" style="127" customWidth="1"/>
    <col min="9233" max="9233" width="7.42578125" style="127" customWidth="1"/>
    <col min="9234" max="9234" width="9.140625" style="127" customWidth="1"/>
    <col min="9235" max="9235" width="9.42578125" style="127" customWidth="1"/>
    <col min="9236" max="9236" width="8.5703125" style="127"/>
    <col min="9237" max="9237" width="13.5703125" style="127" customWidth="1"/>
    <col min="9238" max="9238" width="13.28515625" style="127" customWidth="1"/>
    <col min="9239" max="9239" width="9.5703125" style="127" customWidth="1"/>
    <col min="9240" max="9472" width="8.5703125" style="127"/>
    <col min="9473" max="9473" width="4.5703125" style="127" customWidth="1"/>
    <col min="9474" max="9474" width="8.5703125" style="127"/>
    <col min="9475" max="9475" width="16.42578125" style="127" customWidth="1"/>
    <col min="9476" max="9476" width="7.5703125" style="127" customWidth="1"/>
    <col min="9477" max="9477" width="25.140625" style="127" customWidth="1"/>
    <col min="9478" max="9478" width="14.42578125" style="127" customWidth="1"/>
    <col min="9479" max="9480" width="7.5703125" style="127" customWidth="1"/>
    <col min="9481" max="9481" width="6.42578125" style="127" customWidth="1"/>
    <col min="9482" max="9482" width="7.42578125" style="127" customWidth="1"/>
    <col min="9483" max="9483" width="6.5703125" style="127" customWidth="1"/>
    <col min="9484" max="9484" width="13.5703125" style="127" customWidth="1"/>
    <col min="9485" max="9485" width="9.5703125" style="127" customWidth="1"/>
    <col min="9486" max="9486" width="22.5703125" style="127" customWidth="1"/>
    <col min="9487" max="9487" width="12" style="127" customWidth="1"/>
    <col min="9488" max="9488" width="7.5703125" style="127" customWidth="1"/>
    <col min="9489" max="9489" width="7.42578125" style="127" customWidth="1"/>
    <col min="9490" max="9490" width="9.140625" style="127" customWidth="1"/>
    <col min="9491" max="9491" width="9.42578125" style="127" customWidth="1"/>
    <col min="9492" max="9492" width="8.5703125" style="127"/>
    <col min="9493" max="9493" width="13.5703125" style="127" customWidth="1"/>
    <col min="9494" max="9494" width="13.28515625" style="127" customWidth="1"/>
    <col min="9495" max="9495" width="9.5703125" style="127" customWidth="1"/>
    <col min="9496" max="9728" width="8.5703125" style="127"/>
    <col min="9729" max="9729" width="4.5703125" style="127" customWidth="1"/>
    <col min="9730" max="9730" width="8.5703125" style="127"/>
    <col min="9731" max="9731" width="16.42578125" style="127" customWidth="1"/>
    <col min="9732" max="9732" width="7.5703125" style="127" customWidth="1"/>
    <col min="9733" max="9733" width="25.140625" style="127" customWidth="1"/>
    <col min="9734" max="9734" width="14.42578125" style="127" customWidth="1"/>
    <col min="9735" max="9736" width="7.5703125" style="127" customWidth="1"/>
    <col min="9737" max="9737" width="6.42578125" style="127" customWidth="1"/>
    <col min="9738" max="9738" width="7.42578125" style="127" customWidth="1"/>
    <col min="9739" max="9739" width="6.5703125" style="127" customWidth="1"/>
    <col min="9740" max="9740" width="13.5703125" style="127" customWidth="1"/>
    <col min="9741" max="9741" width="9.5703125" style="127" customWidth="1"/>
    <col min="9742" max="9742" width="22.5703125" style="127" customWidth="1"/>
    <col min="9743" max="9743" width="12" style="127" customWidth="1"/>
    <col min="9744" max="9744" width="7.5703125" style="127" customWidth="1"/>
    <col min="9745" max="9745" width="7.42578125" style="127" customWidth="1"/>
    <col min="9746" max="9746" width="9.140625" style="127" customWidth="1"/>
    <col min="9747" max="9747" width="9.42578125" style="127" customWidth="1"/>
    <col min="9748" max="9748" width="8.5703125" style="127"/>
    <col min="9749" max="9749" width="13.5703125" style="127" customWidth="1"/>
    <col min="9750" max="9750" width="13.28515625" style="127" customWidth="1"/>
    <col min="9751" max="9751" width="9.5703125" style="127" customWidth="1"/>
    <col min="9752" max="9984" width="8.5703125" style="127"/>
    <col min="9985" max="9985" width="4.5703125" style="127" customWidth="1"/>
    <col min="9986" max="9986" width="8.5703125" style="127"/>
    <col min="9987" max="9987" width="16.42578125" style="127" customWidth="1"/>
    <col min="9988" max="9988" width="7.5703125" style="127" customWidth="1"/>
    <col min="9989" max="9989" width="25.140625" style="127" customWidth="1"/>
    <col min="9990" max="9990" width="14.42578125" style="127" customWidth="1"/>
    <col min="9991" max="9992" width="7.5703125" style="127" customWidth="1"/>
    <col min="9993" max="9993" width="6.42578125" style="127" customWidth="1"/>
    <col min="9994" max="9994" width="7.42578125" style="127" customWidth="1"/>
    <col min="9995" max="9995" width="6.5703125" style="127" customWidth="1"/>
    <col min="9996" max="9996" width="13.5703125" style="127" customWidth="1"/>
    <col min="9997" max="9997" width="9.5703125" style="127" customWidth="1"/>
    <col min="9998" max="9998" width="22.5703125" style="127" customWidth="1"/>
    <col min="9999" max="9999" width="12" style="127" customWidth="1"/>
    <col min="10000" max="10000" width="7.5703125" style="127" customWidth="1"/>
    <col min="10001" max="10001" width="7.42578125" style="127" customWidth="1"/>
    <col min="10002" max="10002" width="9.140625" style="127" customWidth="1"/>
    <col min="10003" max="10003" width="9.42578125" style="127" customWidth="1"/>
    <col min="10004" max="10004" width="8.5703125" style="127"/>
    <col min="10005" max="10005" width="13.5703125" style="127" customWidth="1"/>
    <col min="10006" max="10006" width="13.28515625" style="127" customWidth="1"/>
    <col min="10007" max="10007" width="9.5703125" style="127" customWidth="1"/>
    <col min="10008" max="10240" width="8.5703125" style="127"/>
    <col min="10241" max="10241" width="4.5703125" style="127" customWidth="1"/>
    <col min="10242" max="10242" width="8.5703125" style="127"/>
    <col min="10243" max="10243" width="16.42578125" style="127" customWidth="1"/>
    <col min="10244" max="10244" width="7.5703125" style="127" customWidth="1"/>
    <col min="10245" max="10245" width="25.140625" style="127" customWidth="1"/>
    <col min="10246" max="10246" width="14.42578125" style="127" customWidth="1"/>
    <col min="10247" max="10248" width="7.5703125" style="127" customWidth="1"/>
    <col min="10249" max="10249" width="6.42578125" style="127" customWidth="1"/>
    <col min="10250" max="10250" width="7.42578125" style="127" customWidth="1"/>
    <col min="10251" max="10251" width="6.5703125" style="127" customWidth="1"/>
    <col min="10252" max="10252" width="13.5703125" style="127" customWidth="1"/>
    <col min="10253" max="10253" width="9.5703125" style="127" customWidth="1"/>
    <col min="10254" max="10254" width="22.5703125" style="127" customWidth="1"/>
    <col min="10255" max="10255" width="12" style="127" customWidth="1"/>
    <col min="10256" max="10256" width="7.5703125" style="127" customWidth="1"/>
    <col min="10257" max="10257" width="7.42578125" style="127" customWidth="1"/>
    <col min="10258" max="10258" width="9.140625" style="127" customWidth="1"/>
    <col min="10259" max="10259" width="9.42578125" style="127" customWidth="1"/>
    <col min="10260" max="10260" width="8.5703125" style="127"/>
    <col min="10261" max="10261" width="13.5703125" style="127" customWidth="1"/>
    <col min="10262" max="10262" width="13.28515625" style="127" customWidth="1"/>
    <col min="10263" max="10263" width="9.5703125" style="127" customWidth="1"/>
    <col min="10264" max="10496" width="8.5703125" style="127"/>
    <col min="10497" max="10497" width="4.5703125" style="127" customWidth="1"/>
    <col min="10498" max="10498" width="8.5703125" style="127"/>
    <col min="10499" max="10499" width="16.42578125" style="127" customWidth="1"/>
    <col min="10500" max="10500" width="7.5703125" style="127" customWidth="1"/>
    <col min="10501" max="10501" width="25.140625" style="127" customWidth="1"/>
    <col min="10502" max="10502" width="14.42578125" style="127" customWidth="1"/>
    <col min="10503" max="10504" width="7.5703125" style="127" customWidth="1"/>
    <col min="10505" max="10505" width="6.42578125" style="127" customWidth="1"/>
    <col min="10506" max="10506" width="7.42578125" style="127" customWidth="1"/>
    <col min="10507" max="10507" width="6.5703125" style="127" customWidth="1"/>
    <col min="10508" max="10508" width="13.5703125" style="127" customWidth="1"/>
    <col min="10509" max="10509" width="9.5703125" style="127" customWidth="1"/>
    <col min="10510" max="10510" width="22.5703125" style="127" customWidth="1"/>
    <col min="10511" max="10511" width="12" style="127" customWidth="1"/>
    <col min="10512" max="10512" width="7.5703125" style="127" customWidth="1"/>
    <col min="10513" max="10513" width="7.42578125" style="127" customWidth="1"/>
    <col min="10514" max="10514" width="9.140625" style="127" customWidth="1"/>
    <col min="10515" max="10515" width="9.42578125" style="127" customWidth="1"/>
    <col min="10516" max="10516" width="8.5703125" style="127"/>
    <col min="10517" max="10517" width="13.5703125" style="127" customWidth="1"/>
    <col min="10518" max="10518" width="13.28515625" style="127" customWidth="1"/>
    <col min="10519" max="10519" width="9.5703125" style="127" customWidth="1"/>
    <col min="10520" max="10752" width="8.5703125" style="127"/>
    <col min="10753" max="10753" width="4.5703125" style="127" customWidth="1"/>
    <col min="10754" max="10754" width="8.5703125" style="127"/>
    <col min="10755" max="10755" width="16.42578125" style="127" customWidth="1"/>
    <col min="10756" max="10756" width="7.5703125" style="127" customWidth="1"/>
    <col min="10757" max="10757" width="25.140625" style="127" customWidth="1"/>
    <col min="10758" max="10758" width="14.42578125" style="127" customWidth="1"/>
    <col min="10759" max="10760" width="7.5703125" style="127" customWidth="1"/>
    <col min="10761" max="10761" width="6.42578125" style="127" customWidth="1"/>
    <col min="10762" max="10762" width="7.42578125" style="127" customWidth="1"/>
    <col min="10763" max="10763" width="6.5703125" style="127" customWidth="1"/>
    <col min="10764" max="10764" width="13.5703125" style="127" customWidth="1"/>
    <col min="10765" max="10765" width="9.5703125" style="127" customWidth="1"/>
    <col min="10766" max="10766" width="22.5703125" style="127" customWidth="1"/>
    <col min="10767" max="10767" width="12" style="127" customWidth="1"/>
    <col min="10768" max="10768" width="7.5703125" style="127" customWidth="1"/>
    <col min="10769" max="10769" width="7.42578125" style="127" customWidth="1"/>
    <col min="10770" max="10770" width="9.140625" style="127" customWidth="1"/>
    <col min="10771" max="10771" width="9.42578125" style="127" customWidth="1"/>
    <col min="10772" max="10772" width="8.5703125" style="127"/>
    <col min="10773" max="10773" width="13.5703125" style="127" customWidth="1"/>
    <col min="10774" max="10774" width="13.28515625" style="127" customWidth="1"/>
    <col min="10775" max="10775" width="9.5703125" style="127" customWidth="1"/>
    <col min="10776" max="11008" width="8.5703125" style="127"/>
    <col min="11009" max="11009" width="4.5703125" style="127" customWidth="1"/>
    <col min="11010" max="11010" width="8.5703125" style="127"/>
    <col min="11011" max="11011" width="16.42578125" style="127" customWidth="1"/>
    <col min="11012" max="11012" width="7.5703125" style="127" customWidth="1"/>
    <col min="11013" max="11013" width="25.140625" style="127" customWidth="1"/>
    <col min="11014" max="11014" width="14.42578125" style="127" customWidth="1"/>
    <col min="11015" max="11016" width="7.5703125" style="127" customWidth="1"/>
    <col min="11017" max="11017" width="6.42578125" style="127" customWidth="1"/>
    <col min="11018" max="11018" width="7.42578125" style="127" customWidth="1"/>
    <col min="11019" max="11019" width="6.5703125" style="127" customWidth="1"/>
    <col min="11020" max="11020" width="13.5703125" style="127" customWidth="1"/>
    <col min="11021" max="11021" width="9.5703125" style="127" customWidth="1"/>
    <col min="11022" max="11022" width="22.5703125" style="127" customWidth="1"/>
    <col min="11023" max="11023" width="12" style="127" customWidth="1"/>
    <col min="11024" max="11024" width="7.5703125" style="127" customWidth="1"/>
    <col min="11025" max="11025" width="7.42578125" style="127" customWidth="1"/>
    <col min="11026" max="11026" width="9.140625" style="127" customWidth="1"/>
    <col min="11027" max="11027" width="9.42578125" style="127" customWidth="1"/>
    <col min="11028" max="11028" width="8.5703125" style="127"/>
    <col min="11029" max="11029" width="13.5703125" style="127" customWidth="1"/>
    <col min="11030" max="11030" width="13.28515625" style="127" customWidth="1"/>
    <col min="11031" max="11031" width="9.5703125" style="127" customWidth="1"/>
    <col min="11032" max="11264" width="8.5703125" style="127"/>
    <col min="11265" max="11265" width="4.5703125" style="127" customWidth="1"/>
    <col min="11266" max="11266" width="8.5703125" style="127"/>
    <col min="11267" max="11267" width="16.42578125" style="127" customWidth="1"/>
    <col min="11268" max="11268" width="7.5703125" style="127" customWidth="1"/>
    <col min="11269" max="11269" width="25.140625" style="127" customWidth="1"/>
    <col min="11270" max="11270" width="14.42578125" style="127" customWidth="1"/>
    <col min="11271" max="11272" width="7.5703125" style="127" customWidth="1"/>
    <col min="11273" max="11273" width="6.42578125" style="127" customWidth="1"/>
    <col min="11274" max="11274" width="7.42578125" style="127" customWidth="1"/>
    <col min="11275" max="11275" width="6.5703125" style="127" customWidth="1"/>
    <col min="11276" max="11276" width="13.5703125" style="127" customWidth="1"/>
    <col min="11277" max="11277" width="9.5703125" style="127" customWidth="1"/>
    <col min="11278" max="11278" width="22.5703125" style="127" customWidth="1"/>
    <col min="11279" max="11279" width="12" style="127" customWidth="1"/>
    <col min="11280" max="11280" width="7.5703125" style="127" customWidth="1"/>
    <col min="11281" max="11281" width="7.42578125" style="127" customWidth="1"/>
    <col min="11282" max="11282" width="9.140625" style="127" customWidth="1"/>
    <col min="11283" max="11283" width="9.42578125" style="127" customWidth="1"/>
    <col min="11284" max="11284" width="8.5703125" style="127"/>
    <col min="11285" max="11285" width="13.5703125" style="127" customWidth="1"/>
    <col min="11286" max="11286" width="13.28515625" style="127" customWidth="1"/>
    <col min="11287" max="11287" width="9.5703125" style="127" customWidth="1"/>
    <col min="11288" max="11520" width="8.5703125" style="127"/>
    <col min="11521" max="11521" width="4.5703125" style="127" customWidth="1"/>
    <col min="11522" max="11522" width="8.5703125" style="127"/>
    <col min="11523" max="11523" width="16.42578125" style="127" customWidth="1"/>
    <col min="11524" max="11524" width="7.5703125" style="127" customWidth="1"/>
    <col min="11525" max="11525" width="25.140625" style="127" customWidth="1"/>
    <col min="11526" max="11526" width="14.42578125" style="127" customWidth="1"/>
    <col min="11527" max="11528" width="7.5703125" style="127" customWidth="1"/>
    <col min="11529" max="11529" width="6.42578125" style="127" customWidth="1"/>
    <col min="11530" max="11530" width="7.42578125" style="127" customWidth="1"/>
    <col min="11531" max="11531" width="6.5703125" style="127" customWidth="1"/>
    <col min="11532" max="11532" width="13.5703125" style="127" customWidth="1"/>
    <col min="11533" max="11533" width="9.5703125" style="127" customWidth="1"/>
    <col min="11534" max="11534" width="22.5703125" style="127" customWidth="1"/>
    <col min="11535" max="11535" width="12" style="127" customWidth="1"/>
    <col min="11536" max="11536" width="7.5703125" style="127" customWidth="1"/>
    <col min="11537" max="11537" width="7.42578125" style="127" customWidth="1"/>
    <col min="11538" max="11538" width="9.140625" style="127" customWidth="1"/>
    <col min="11539" max="11539" width="9.42578125" style="127" customWidth="1"/>
    <col min="11540" max="11540" width="8.5703125" style="127"/>
    <col min="11541" max="11541" width="13.5703125" style="127" customWidth="1"/>
    <col min="11542" max="11542" width="13.28515625" style="127" customWidth="1"/>
    <col min="11543" max="11543" width="9.5703125" style="127" customWidth="1"/>
    <col min="11544" max="11776" width="8.5703125" style="127"/>
    <col min="11777" max="11777" width="4.5703125" style="127" customWidth="1"/>
    <col min="11778" max="11778" width="8.5703125" style="127"/>
    <col min="11779" max="11779" width="16.42578125" style="127" customWidth="1"/>
    <col min="11780" max="11780" width="7.5703125" style="127" customWidth="1"/>
    <col min="11781" max="11781" width="25.140625" style="127" customWidth="1"/>
    <col min="11782" max="11782" width="14.42578125" style="127" customWidth="1"/>
    <col min="11783" max="11784" width="7.5703125" style="127" customWidth="1"/>
    <col min="11785" max="11785" width="6.42578125" style="127" customWidth="1"/>
    <col min="11786" max="11786" width="7.42578125" style="127" customWidth="1"/>
    <col min="11787" max="11787" width="6.5703125" style="127" customWidth="1"/>
    <col min="11788" max="11788" width="13.5703125" style="127" customWidth="1"/>
    <col min="11789" max="11789" width="9.5703125" style="127" customWidth="1"/>
    <col min="11790" max="11790" width="22.5703125" style="127" customWidth="1"/>
    <col min="11791" max="11791" width="12" style="127" customWidth="1"/>
    <col min="11792" max="11792" width="7.5703125" style="127" customWidth="1"/>
    <col min="11793" max="11793" width="7.42578125" style="127" customWidth="1"/>
    <col min="11794" max="11794" width="9.140625" style="127" customWidth="1"/>
    <col min="11795" max="11795" width="9.42578125" style="127" customWidth="1"/>
    <col min="11796" max="11796" width="8.5703125" style="127"/>
    <col min="11797" max="11797" width="13.5703125" style="127" customWidth="1"/>
    <col min="11798" max="11798" width="13.28515625" style="127" customWidth="1"/>
    <col min="11799" max="11799" width="9.5703125" style="127" customWidth="1"/>
    <col min="11800" max="12032" width="8.5703125" style="127"/>
    <col min="12033" max="12033" width="4.5703125" style="127" customWidth="1"/>
    <col min="12034" max="12034" width="8.5703125" style="127"/>
    <col min="12035" max="12035" width="16.42578125" style="127" customWidth="1"/>
    <col min="12036" max="12036" width="7.5703125" style="127" customWidth="1"/>
    <col min="12037" max="12037" width="25.140625" style="127" customWidth="1"/>
    <col min="12038" max="12038" width="14.42578125" style="127" customWidth="1"/>
    <col min="12039" max="12040" width="7.5703125" style="127" customWidth="1"/>
    <col min="12041" max="12041" width="6.42578125" style="127" customWidth="1"/>
    <col min="12042" max="12042" width="7.42578125" style="127" customWidth="1"/>
    <col min="12043" max="12043" width="6.5703125" style="127" customWidth="1"/>
    <col min="12044" max="12044" width="13.5703125" style="127" customWidth="1"/>
    <col min="12045" max="12045" width="9.5703125" style="127" customWidth="1"/>
    <col min="12046" max="12046" width="22.5703125" style="127" customWidth="1"/>
    <col min="12047" max="12047" width="12" style="127" customWidth="1"/>
    <col min="12048" max="12048" width="7.5703125" style="127" customWidth="1"/>
    <col min="12049" max="12049" width="7.42578125" style="127" customWidth="1"/>
    <col min="12050" max="12050" width="9.140625" style="127" customWidth="1"/>
    <col min="12051" max="12051" width="9.42578125" style="127" customWidth="1"/>
    <col min="12052" max="12052" width="8.5703125" style="127"/>
    <col min="12053" max="12053" width="13.5703125" style="127" customWidth="1"/>
    <col min="12054" max="12054" width="13.28515625" style="127" customWidth="1"/>
    <col min="12055" max="12055" width="9.5703125" style="127" customWidth="1"/>
    <col min="12056" max="12288" width="8.5703125" style="127"/>
    <col min="12289" max="12289" width="4.5703125" style="127" customWidth="1"/>
    <col min="12290" max="12290" width="8.5703125" style="127"/>
    <col min="12291" max="12291" width="16.42578125" style="127" customWidth="1"/>
    <col min="12292" max="12292" width="7.5703125" style="127" customWidth="1"/>
    <col min="12293" max="12293" width="25.140625" style="127" customWidth="1"/>
    <col min="12294" max="12294" width="14.42578125" style="127" customWidth="1"/>
    <col min="12295" max="12296" width="7.5703125" style="127" customWidth="1"/>
    <col min="12297" max="12297" width="6.42578125" style="127" customWidth="1"/>
    <col min="12298" max="12298" width="7.42578125" style="127" customWidth="1"/>
    <col min="12299" max="12299" width="6.5703125" style="127" customWidth="1"/>
    <col min="12300" max="12300" width="13.5703125" style="127" customWidth="1"/>
    <col min="12301" max="12301" width="9.5703125" style="127" customWidth="1"/>
    <col min="12302" max="12302" width="22.5703125" style="127" customWidth="1"/>
    <col min="12303" max="12303" width="12" style="127" customWidth="1"/>
    <col min="12304" max="12304" width="7.5703125" style="127" customWidth="1"/>
    <col min="12305" max="12305" width="7.42578125" style="127" customWidth="1"/>
    <col min="12306" max="12306" width="9.140625" style="127" customWidth="1"/>
    <col min="12307" max="12307" width="9.42578125" style="127" customWidth="1"/>
    <col min="12308" max="12308" width="8.5703125" style="127"/>
    <col min="12309" max="12309" width="13.5703125" style="127" customWidth="1"/>
    <col min="12310" max="12310" width="13.28515625" style="127" customWidth="1"/>
    <col min="12311" max="12311" width="9.5703125" style="127" customWidth="1"/>
    <col min="12312" max="12544" width="8.5703125" style="127"/>
    <col min="12545" max="12545" width="4.5703125" style="127" customWidth="1"/>
    <col min="12546" max="12546" width="8.5703125" style="127"/>
    <col min="12547" max="12547" width="16.42578125" style="127" customWidth="1"/>
    <col min="12548" max="12548" width="7.5703125" style="127" customWidth="1"/>
    <col min="12549" max="12549" width="25.140625" style="127" customWidth="1"/>
    <col min="12550" max="12550" width="14.42578125" style="127" customWidth="1"/>
    <col min="12551" max="12552" width="7.5703125" style="127" customWidth="1"/>
    <col min="12553" max="12553" width="6.42578125" style="127" customWidth="1"/>
    <col min="12554" max="12554" width="7.42578125" style="127" customWidth="1"/>
    <col min="12555" max="12555" width="6.5703125" style="127" customWidth="1"/>
    <col min="12556" max="12556" width="13.5703125" style="127" customWidth="1"/>
    <col min="12557" max="12557" width="9.5703125" style="127" customWidth="1"/>
    <col min="12558" max="12558" width="22.5703125" style="127" customWidth="1"/>
    <col min="12559" max="12559" width="12" style="127" customWidth="1"/>
    <col min="12560" max="12560" width="7.5703125" style="127" customWidth="1"/>
    <col min="12561" max="12561" width="7.42578125" style="127" customWidth="1"/>
    <col min="12562" max="12562" width="9.140625" style="127" customWidth="1"/>
    <col min="12563" max="12563" width="9.42578125" style="127" customWidth="1"/>
    <col min="12564" max="12564" width="8.5703125" style="127"/>
    <col min="12565" max="12565" width="13.5703125" style="127" customWidth="1"/>
    <col min="12566" max="12566" width="13.28515625" style="127" customWidth="1"/>
    <col min="12567" max="12567" width="9.5703125" style="127" customWidth="1"/>
    <col min="12568" max="12800" width="8.5703125" style="127"/>
    <col min="12801" max="12801" width="4.5703125" style="127" customWidth="1"/>
    <col min="12802" max="12802" width="8.5703125" style="127"/>
    <col min="12803" max="12803" width="16.42578125" style="127" customWidth="1"/>
    <col min="12804" max="12804" width="7.5703125" style="127" customWidth="1"/>
    <col min="12805" max="12805" width="25.140625" style="127" customWidth="1"/>
    <col min="12806" max="12806" width="14.42578125" style="127" customWidth="1"/>
    <col min="12807" max="12808" width="7.5703125" style="127" customWidth="1"/>
    <col min="12809" max="12809" width="6.42578125" style="127" customWidth="1"/>
    <col min="12810" max="12810" width="7.42578125" style="127" customWidth="1"/>
    <col min="12811" max="12811" width="6.5703125" style="127" customWidth="1"/>
    <col min="12812" max="12812" width="13.5703125" style="127" customWidth="1"/>
    <col min="12813" max="12813" width="9.5703125" style="127" customWidth="1"/>
    <col min="12814" max="12814" width="22.5703125" style="127" customWidth="1"/>
    <col min="12815" max="12815" width="12" style="127" customWidth="1"/>
    <col min="12816" max="12816" width="7.5703125" style="127" customWidth="1"/>
    <col min="12817" max="12817" width="7.42578125" style="127" customWidth="1"/>
    <col min="12818" max="12818" width="9.140625" style="127" customWidth="1"/>
    <col min="12819" max="12819" width="9.42578125" style="127" customWidth="1"/>
    <col min="12820" max="12820" width="8.5703125" style="127"/>
    <col min="12821" max="12821" width="13.5703125" style="127" customWidth="1"/>
    <col min="12822" max="12822" width="13.28515625" style="127" customWidth="1"/>
    <col min="12823" max="12823" width="9.5703125" style="127" customWidth="1"/>
    <col min="12824" max="13056" width="8.5703125" style="127"/>
    <col min="13057" max="13057" width="4.5703125" style="127" customWidth="1"/>
    <col min="13058" max="13058" width="8.5703125" style="127"/>
    <col min="13059" max="13059" width="16.42578125" style="127" customWidth="1"/>
    <col min="13060" max="13060" width="7.5703125" style="127" customWidth="1"/>
    <col min="13061" max="13061" width="25.140625" style="127" customWidth="1"/>
    <col min="13062" max="13062" width="14.42578125" style="127" customWidth="1"/>
    <col min="13063" max="13064" width="7.5703125" style="127" customWidth="1"/>
    <col min="13065" max="13065" width="6.42578125" style="127" customWidth="1"/>
    <col min="13066" max="13066" width="7.42578125" style="127" customWidth="1"/>
    <col min="13067" max="13067" width="6.5703125" style="127" customWidth="1"/>
    <col min="13068" max="13068" width="13.5703125" style="127" customWidth="1"/>
    <col min="13069" max="13069" width="9.5703125" style="127" customWidth="1"/>
    <col min="13070" max="13070" width="22.5703125" style="127" customWidth="1"/>
    <col min="13071" max="13071" width="12" style="127" customWidth="1"/>
    <col min="13072" max="13072" width="7.5703125" style="127" customWidth="1"/>
    <col min="13073" max="13073" width="7.42578125" style="127" customWidth="1"/>
    <col min="13074" max="13074" width="9.140625" style="127" customWidth="1"/>
    <col min="13075" max="13075" width="9.42578125" style="127" customWidth="1"/>
    <col min="13076" max="13076" width="8.5703125" style="127"/>
    <col min="13077" max="13077" width="13.5703125" style="127" customWidth="1"/>
    <col min="13078" max="13078" width="13.28515625" style="127" customWidth="1"/>
    <col min="13079" max="13079" width="9.5703125" style="127" customWidth="1"/>
    <col min="13080" max="13312" width="8.5703125" style="127"/>
    <col min="13313" max="13313" width="4.5703125" style="127" customWidth="1"/>
    <col min="13314" max="13314" width="8.5703125" style="127"/>
    <col min="13315" max="13315" width="16.42578125" style="127" customWidth="1"/>
    <col min="13316" max="13316" width="7.5703125" style="127" customWidth="1"/>
    <col min="13317" max="13317" width="25.140625" style="127" customWidth="1"/>
    <col min="13318" max="13318" width="14.42578125" style="127" customWidth="1"/>
    <col min="13319" max="13320" width="7.5703125" style="127" customWidth="1"/>
    <col min="13321" max="13321" width="6.42578125" style="127" customWidth="1"/>
    <col min="13322" max="13322" width="7.42578125" style="127" customWidth="1"/>
    <col min="13323" max="13323" width="6.5703125" style="127" customWidth="1"/>
    <col min="13324" max="13324" width="13.5703125" style="127" customWidth="1"/>
    <col min="13325" max="13325" width="9.5703125" style="127" customWidth="1"/>
    <col min="13326" max="13326" width="22.5703125" style="127" customWidth="1"/>
    <col min="13327" max="13327" width="12" style="127" customWidth="1"/>
    <col min="13328" max="13328" width="7.5703125" style="127" customWidth="1"/>
    <col min="13329" max="13329" width="7.42578125" style="127" customWidth="1"/>
    <col min="13330" max="13330" width="9.140625" style="127" customWidth="1"/>
    <col min="13331" max="13331" width="9.42578125" style="127" customWidth="1"/>
    <col min="13332" max="13332" width="8.5703125" style="127"/>
    <col min="13333" max="13333" width="13.5703125" style="127" customWidth="1"/>
    <col min="13334" max="13334" width="13.28515625" style="127" customWidth="1"/>
    <col min="13335" max="13335" width="9.5703125" style="127" customWidth="1"/>
    <col min="13336" max="13568" width="8.5703125" style="127"/>
    <col min="13569" max="13569" width="4.5703125" style="127" customWidth="1"/>
    <col min="13570" max="13570" width="8.5703125" style="127"/>
    <col min="13571" max="13571" width="16.42578125" style="127" customWidth="1"/>
    <col min="13572" max="13572" width="7.5703125" style="127" customWidth="1"/>
    <col min="13573" max="13573" width="25.140625" style="127" customWidth="1"/>
    <col min="13574" max="13574" width="14.42578125" style="127" customWidth="1"/>
    <col min="13575" max="13576" width="7.5703125" style="127" customWidth="1"/>
    <col min="13577" max="13577" width="6.42578125" style="127" customWidth="1"/>
    <col min="13578" max="13578" width="7.42578125" style="127" customWidth="1"/>
    <col min="13579" max="13579" width="6.5703125" style="127" customWidth="1"/>
    <col min="13580" max="13580" width="13.5703125" style="127" customWidth="1"/>
    <col min="13581" max="13581" width="9.5703125" style="127" customWidth="1"/>
    <col min="13582" max="13582" width="22.5703125" style="127" customWidth="1"/>
    <col min="13583" max="13583" width="12" style="127" customWidth="1"/>
    <col min="13584" max="13584" width="7.5703125" style="127" customWidth="1"/>
    <col min="13585" max="13585" width="7.42578125" style="127" customWidth="1"/>
    <col min="13586" max="13586" width="9.140625" style="127" customWidth="1"/>
    <col min="13587" max="13587" width="9.42578125" style="127" customWidth="1"/>
    <col min="13588" max="13588" width="8.5703125" style="127"/>
    <col min="13589" max="13589" width="13.5703125" style="127" customWidth="1"/>
    <col min="13590" max="13590" width="13.28515625" style="127" customWidth="1"/>
    <col min="13591" max="13591" width="9.5703125" style="127" customWidth="1"/>
    <col min="13592" max="13824" width="8.5703125" style="127"/>
    <col min="13825" max="13825" width="4.5703125" style="127" customWidth="1"/>
    <col min="13826" max="13826" width="8.5703125" style="127"/>
    <col min="13827" max="13827" width="16.42578125" style="127" customWidth="1"/>
    <col min="13828" max="13828" width="7.5703125" style="127" customWidth="1"/>
    <col min="13829" max="13829" width="25.140625" style="127" customWidth="1"/>
    <col min="13830" max="13830" width="14.42578125" style="127" customWidth="1"/>
    <col min="13831" max="13832" width="7.5703125" style="127" customWidth="1"/>
    <col min="13833" max="13833" width="6.42578125" style="127" customWidth="1"/>
    <col min="13834" max="13834" width="7.42578125" style="127" customWidth="1"/>
    <col min="13835" max="13835" width="6.5703125" style="127" customWidth="1"/>
    <col min="13836" max="13836" width="13.5703125" style="127" customWidth="1"/>
    <col min="13837" max="13837" width="9.5703125" style="127" customWidth="1"/>
    <col min="13838" max="13838" width="22.5703125" style="127" customWidth="1"/>
    <col min="13839" max="13839" width="12" style="127" customWidth="1"/>
    <col min="13840" max="13840" width="7.5703125" style="127" customWidth="1"/>
    <col min="13841" max="13841" width="7.42578125" style="127" customWidth="1"/>
    <col min="13842" max="13842" width="9.140625" style="127" customWidth="1"/>
    <col min="13843" max="13843" width="9.42578125" style="127" customWidth="1"/>
    <col min="13844" max="13844" width="8.5703125" style="127"/>
    <col min="13845" max="13845" width="13.5703125" style="127" customWidth="1"/>
    <col min="13846" max="13846" width="13.28515625" style="127" customWidth="1"/>
    <col min="13847" max="13847" width="9.5703125" style="127" customWidth="1"/>
    <col min="13848" max="14080" width="8.5703125" style="127"/>
    <col min="14081" max="14081" width="4.5703125" style="127" customWidth="1"/>
    <col min="14082" max="14082" width="8.5703125" style="127"/>
    <col min="14083" max="14083" width="16.42578125" style="127" customWidth="1"/>
    <col min="14084" max="14084" width="7.5703125" style="127" customWidth="1"/>
    <col min="14085" max="14085" width="25.140625" style="127" customWidth="1"/>
    <col min="14086" max="14086" width="14.42578125" style="127" customWidth="1"/>
    <col min="14087" max="14088" width="7.5703125" style="127" customWidth="1"/>
    <col min="14089" max="14089" width="6.42578125" style="127" customWidth="1"/>
    <col min="14090" max="14090" width="7.42578125" style="127" customWidth="1"/>
    <col min="14091" max="14091" width="6.5703125" style="127" customWidth="1"/>
    <col min="14092" max="14092" width="13.5703125" style="127" customWidth="1"/>
    <col min="14093" max="14093" width="9.5703125" style="127" customWidth="1"/>
    <col min="14094" max="14094" width="22.5703125" style="127" customWidth="1"/>
    <col min="14095" max="14095" width="12" style="127" customWidth="1"/>
    <col min="14096" max="14096" width="7.5703125" style="127" customWidth="1"/>
    <col min="14097" max="14097" width="7.42578125" style="127" customWidth="1"/>
    <col min="14098" max="14098" width="9.140625" style="127" customWidth="1"/>
    <col min="14099" max="14099" width="9.42578125" style="127" customWidth="1"/>
    <col min="14100" max="14100" width="8.5703125" style="127"/>
    <col min="14101" max="14101" width="13.5703125" style="127" customWidth="1"/>
    <col min="14102" max="14102" width="13.28515625" style="127" customWidth="1"/>
    <col min="14103" max="14103" width="9.5703125" style="127" customWidth="1"/>
    <col min="14104" max="14336" width="8.5703125" style="127"/>
    <col min="14337" max="14337" width="4.5703125" style="127" customWidth="1"/>
    <col min="14338" max="14338" width="8.5703125" style="127"/>
    <col min="14339" max="14339" width="16.42578125" style="127" customWidth="1"/>
    <col min="14340" max="14340" width="7.5703125" style="127" customWidth="1"/>
    <col min="14341" max="14341" width="25.140625" style="127" customWidth="1"/>
    <col min="14342" max="14342" width="14.42578125" style="127" customWidth="1"/>
    <col min="14343" max="14344" width="7.5703125" style="127" customWidth="1"/>
    <col min="14345" max="14345" width="6.42578125" style="127" customWidth="1"/>
    <col min="14346" max="14346" width="7.42578125" style="127" customWidth="1"/>
    <col min="14347" max="14347" width="6.5703125" style="127" customWidth="1"/>
    <col min="14348" max="14348" width="13.5703125" style="127" customWidth="1"/>
    <col min="14349" max="14349" width="9.5703125" style="127" customWidth="1"/>
    <col min="14350" max="14350" width="22.5703125" style="127" customWidth="1"/>
    <col min="14351" max="14351" width="12" style="127" customWidth="1"/>
    <col min="14352" max="14352" width="7.5703125" style="127" customWidth="1"/>
    <col min="14353" max="14353" width="7.42578125" style="127" customWidth="1"/>
    <col min="14354" max="14354" width="9.140625" style="127" customWidth="1"/>
    <col min="14355" max="14355" width="9.42578125" style="127" customWidth="1"/>
    <col min="14356" max="14356" width="8.5703125" style="127"/>
    <col min="14357" max="14357" width="13.5703125" style="127" customWidth="1"/>
    <col min="14358" max="14358" width="13.28515625" style="127" customWidth="1"/>
    <col min="14359" max="14359" width="9.5703125" style="127" customWidth="1"/>
    <col min="14360" max="14592" width="8.5703125" style="127"/>
    <col min="14593" max="14593" width="4.5703125" style="127" customWidth="1"/>
    <col min="14594" max="14594" width="8.5703125" style="127"/>
    <col min="14595" max="14595" width="16.42578125" style="127" customWidth="1"/>
    <col min="14596" max="14596" width="7.5703125" style="127" customWidth="1"/>
    <col min="14597" max="14597" width="25.140625" style="127" customWidth="1"/>
    <col min="14598" max="14598" width="14.42578125" style="127" customWidth="1"/>
    <col min="14599" max="14600" width="7.5703125" style="127" customWidth="1"/>
    <col min="14601" max="14601" width="6.42578125" style="127" customWidth="1"/>
    <col min="14602" max="14602" width="7.42578125" style="127" customWidth="1"/>
    <col min="14603" max="14603" width="6.5703125" style="127" customWidth="1"/>
    <col min="14604" max="14604" width="13.5703125" style="127" customWidth="1"/>
    <col min="14605" max="14605" width="9.5703125" style="127" customWidth="1"/>
    <col min="14606" max="14606" width="22.5703125" style="127" customWidth="1"/>
    <col min="14607" max="14607" width="12" style="127" customWidth="1"/>
    <col min="14608" max="14608" width="7.5703125" style="127" customWidth="1"/>
    <col min="14609" max="14609" width="7.42578125" style="127" customWidth="1"/>
    <col min="14610" max="14610" width="9.140625" style="127" customWidth="1"/>
    <col min="14611" max="14611" width="9.42578125" style="127" customWidth="1"/>
    <col min="14612" max="14612" width="8.5703125" style="127"/>
    <col min="14613" max="14613" width="13.5703125" style="127" customWidth="1"/>
    <col min="14614" max="14614" width="13.28515625" style="127" customWidth="1"/>
    <col min="14615" max="14615" width="9.5703125" style="127" customWidth="1"/>
    <col min="14616" max="14848" width="8.5703125" style="127"/>
    <col min="14849" max="14849" width="4.5703125" style="127" customWidth="1"/>
    <col min="14850" max="14850" width="8.5703125" style="127"/>
    <col min="14851" max="14851" width="16.42578125" style="127" customWidth="1"/>
    <col min="14852" max="14852" width="7.5703125" style="127" customWidth="1"/>
    <col min="14853" max="14853" width="25.140625" style="127" customWidth="1"/>
    <col min="14854" max="14854" width="14.42578125" style="127" customWidth="1"/>
    <col min="14855" max="14856" width="7.5703125" style="127" customWidth="1"/>
    <col min="14857" max="14857" width="6.42578125" style="127" customWidth="1"/>
    <col min="14858" max="14858" width="7.42578125" style="127" customWidth="1"/>
    <col min="14859" max="14859" width="6.5703125" style="127" customWidth="1"/>
    <col min="14860" max="14860" width="13.5703125" style="127" customWidth="1"/>
    <col min="14861" max="14861" width="9.5703125" style="127" customWidth="1"/>
    <col min="14862" max="14862" width="22.5703125" style="127" customWidth="1"/>
    <col min="14863" max="14863" width="12" style="127" customWidth="1"/>
    <col min="14864" max="14864" width="7.5703125" style="127" customWidth="1"/>
    <col min="14865" max="14865" width="7.42578125" style="127" customWidth="1"/>
    <col min="14866" max="14866" width="9.140625" style="127" customWidth="1"/>
    <col min="14867" max="14867" width="9.42578125" style="127" customWidth="1"/>
    <col min="14868" max="14868" width="8.5703125" style="127"/>
    <col min="14869" max="14869" width="13.5703125" style="127" customWidth="1"/>
    <col min="14870" max="14870" width="13.28515625" style="127" customWidth="1"/>
    <col min="14871" max="14871" width="9.5703125" style="127" customWidth="1"/>
    <col min="14872" max="15104" width="8.5703125" style="127"/>
    <col min="15105" max="15105" width="4.5703125" style="127" customWidth="1"/>
    <col min="15106" max="15106" width="8.5703125" style="127"/>
    <col min="15107" max="15107" width="16.42578125" style="127" customWidth="1"/>
    <col min="15108" max="15108" width="7.5703125" style="127" customWidth="1"/>
    <col min="15109" max="15109" width="25.140625" style="127" customWidth="1"/>
    <col min="15110" max="15110" width="14.42578125" style="127" customWidth="1"/>
    <col min="15111" max="15112" width="7.5703125" style="127" customWidth="1"/>
    <col min="15113" max="15113" width="6.42578125" style="127" customWidth="1"/>
    <col min="15114" max="15114" width="7.42578125" style="127" customWidth="1"/>
    <col min="15115" max="15115" width="6.5703125" style="127" customWidth="1"/>
    <col min="15116" max="15116" width="13.5703125" style="127" customWidth="1"/>
    <col min="15117" max="15117" width="9.5703125" style="127" customWidth="1"/>
    <col min="15118" max="15118" width="22.5703125" style="127" customWidth="1"/>
    <col min="15119" max="15119" width="12" style="127" customWidth="1"/>
    <col min="15120" max="15120" width="7.5703125" style="127" customWidth="1"/>
    <col min="15121" max="15121" width="7.42578125" style="127" customWidth="1"/>
    <col min="15122" max="15122" width="9.140625" style="127" customWidth="1"/>
    <col min="15123" max="15123" width="9.42578125" style="127" customWidth="1"/>
    <col min="15124" max="15124" width="8.5703125" style="127"/>
    <col min="15125" max="15125" width="13.5703125" style="127" customWidth="1"/>
    <col min="15126" max="15126" width="13.28515625" style="127" customWidth="1"/>
    <col min="15127" max="15127" width="9.5703125" style="127" customWidth="1"/>
    <col min="15128" max="15360" width="8.5703125" style="127"/>
    <col min="15361" max="15361" width="4.5703125" style="127" customWidth="1"/>
    <col min="15362" max="15362" width="8.5703125" style="127"/>
    <col min="15363" max="15363" width="16.42578125" style="127" customWidth="1"/>
    <col min="15364" max="15364" width="7.5703125" style="127" customWidth="1"/>
    <col min="15365" max="15365" width="25.140625" style="127" customWidth="1"/>
    <col min="15366" max="15366" width="14.42578125" style="127" customWidth="1"/>
    <col min="15367" max="15368" width="7.5703125" style="127" customWidth="1"/>
    <col min="15369" max="15369" width="6.42578125" style="127" customWidth="1"/>
    <col min="15370" max="15370" width="7.42578125" style="127" customWidth="1"/>
    <col min="15371" max="15371" width="6.5703125" style="127" customWidth="1"/>
    <col min="15372" max="15372" width="13.5703125" style="127" customWidth="1"/>
    <col min="15373" max="15373" width="9.5703125" style="127" customWidth="1"/>
    <col min="15374" max="15374" width="22.5703125" style="127" customWidth="1"/>
    <col min="15375" max="15375" width="12" style="127" customWidth="1"/>
    <col min="15376" max="15376" width="7.5703125" style="127" customWidth="1"/>
    <col min="15377" max="15377" width="7.42578125" style="127" customWidth="1"/>
    <col min="15378" max="15378" width="9.140625" style="127" customWidth="1"/>
    <col min="15379" max="15379" width="9.42578125" style="127" customWidth="1"/>
    <col min="15380" max="15380" width="8.5703125" style="127"/>
    <col min="15381" max="15381" width="13.5703125" style="127" customWidth="1"/>
    <col min="15382" max="15382" width="13.28515625" style="127" customWidth="1"/>
    <col min="15383" max="15383" width="9.5703125" style="127" customWidth="1"/>
    <col min="15384" max="15616" width="8.5703125" style="127"/>
    <col min="15617" max="15617" width="4.5703125" style="127" customWidth="1"/>
    <col min="15618" max="15618" width="8.5703125" style="127"/>
    <col min="15619" max="15619" width="16.42578125" style="127" customWidth="1"/>
    <col min="15620" max="15620" width="7.5703125" style="127" customWidth="1"/>
    <col min="15621" max="15621" width="25.140625" style="127" customWidth="1"/>
    <col min="15622" max="15622" width="14.42578125" style="127" customWidth="1"/>
    <col min="15623" max="15624" width="7.5703125" style="127" customWidth="1"/>
    <col min="15625" max="15625" width="6.42578125" style="127" customWidth="1"/>
    <col min="15626" max="15626" width="7.42578125" style="127" customWidth="1"/>
    <col min="15627" max="15627" width="6.5703125" style="127" customWidth="1"/>
    <col min="15628" max="15628" width="13.5703125" style="127" customWidth="1"/>
    <col min="15629" max="15629" width="9.5703125" style="127" customWidth="1"/>
    <col min="15630" max="15630" width="22.5703125" style="127" customWidth="1"/>
    <col min="15631" max="15631" width="12" style="127" customWidth="1"/>
    <col min="15632" max="15632" width="7.5703125" style="127" customWidth="1"/>
    <col min="15633" max="15633" width="7.42578125" style="127" customWidth="1"/>
    <col min="15634" max="15634" width="9.140625" style="127" customWidth="1"/>
    <col min="15635" max="15635" width="9.42578125" style="127" customWidth="1"/>
    <col min="15636" max="15636" width="8.5703125" style="127"/>
    <col min="15637" max="15637" width="13.5703125" style="127" customWidth="1"/>
    <col min="15638" max="15638" width="13.28515625" style="127" customWidth="1"/>
    <col min="15639" max="15639" width="9.5703125" style="127" customWidth="1"/>
    <col min="15640" max="15872" width="8.5703125" style="127"/>
    <col min="15873" max="15873" width="4.5703125" style="127" customWidth="1"/>
    <col min="15874" max="15874" width="8.5703125" style="127"/>
    <col min="15875" max="15875" width="16.42578125" style="127" customWidth="1"/>
    <col min="15876" max="15876" width="7.5703125" style="127" customWidth="1"/>
    <col min="15877" max="15877" width="25.140625" style="127" customWidth="1"/>
    <col min="15878" max="15878" width="14.42578125" style="127" customWidth="1"/>
    <col min="15879" max="15880" width="7.5703125" style="127" customWidth="1"/>
    <col min="15881" max="15881" width="6.42578125" style="127" customWidth="1"/>
    <col min="15882" max="15882" width="7.42578125" style="127" customWidth="1"/>
    <col min="15883" max="15883" width="6.5703125" style="127" customWidth="1"/>
    <col min="15884" max="15884" width="13.5703125" style="127" customWidth="1"/>
    <col min="15885" max="15885" width="9.5703125" style="127" customWidth="1"/>
    <col min="15886" max="15886" width="22.5703125" style="127" customWidth="1"/>
    <col min="15887" max="15887" width="12" style="127" customWidth="1"/>
    <col min="15888" max="15888" width="7.5703125" style="127" customWidth="1"/>
    <col min="15889" max="15889" width="7.42578125" style="127" customWidth="1"/>
    <col min="15890" max="15890" width="9.140625" style="127" customWidth="1"/>
    <col min="15891" max="15891" width="9.42578125" style="127" customWidth="1"/>
    <col min="15892" max="15892" width="8.5703125" style="127"/>
    <col min="15893" max="15893" width="13.5703125" style="127" customWidth="1"/>
    <col min="15894" max="15894" width="13.28515625" style="127" customWidth="1"/>
    <col min="15895" max="15895" width="9.5703125" style="127" customWidth="1"/>
    <col min="15896" max="16128" width="8.5703125" style="127"/>
    <col min="16129" max="16129" width="4.5703125" style="127" customWidth="1"/>
    <col min="16130" max="16130" width="8.5703125" style="127"/>
    <col min="16131" max="16131" width="16.42578125" style="127" customWidth="1"/>
    <col min="16132" max="16132" width="7.5703125" style="127" customWidth="1"/>
    <col min="16133" max="16133" width="25.140625" style="127" customWidth="1"/>
    <col min="16134" max="16134" width="14.42578125" style="127" customWidth="1"/>
    <col min="16135" max="16136" width="7.5703125" style="127" customWidth="1"/>
    <col min="16137" max="16137" width="6.42578125" style="127" customWidth="1"/>
    <col min="16138" max="16138" width="7.42578125" style="127" customWidth="1"/>
    <col min="16139" max="16139" width="6.5703125" style="127" customWidth="1"/>
    <col min="16140" max="16140" width="13.5703125" style="127" customWidth="1"/>
    <col min="16141" max="16141" width="9.5703125" style="127" customWidth="1"/>
    <col min="16142" max="16142" width="22.5703125" style="127" customWidth="1"/>
    <col min="16143" max="16143" width="12" style="127" customWidth="1"/>
    <col min="16144" max="16144" width="7.5703125" style="127" customWidth="1"/>
    <col min="16145" max="16145" width="7.42578125" style="127" customWidth="1"/>
    <col min="16146" max="16146" width="9.140625" style="127" customWidth="1"/>
    <col min="16147" max="16147" width="9.42578125" style="127" customWidth="1"/>
    <col min="16148" max="16148" width="8.5703125" style="127"/>
    <col min="16149" max="16149" width="13.5703125" style="127" customWidth="1"/>
    <col min="16150" max="16150" width="13.28515625" style="127" customWidth="1"/>
    <col min="16151" max="16151" width="9.5703125" style="127" customWidth="1"/>
    <col min="16152" max="16384" width="8.5703125" style="127"/>
  </cols>
  <sheetData>
    <row r="1" spans="1:22" x14ac:dyDescent="0.2">
      <c r="E1" s="139"/>
      <c r="L1" s="150"/>
    </row>
    <row r="2" spans="1:22" ht="12.75" customHeight="1" x14ac:dyDescent="0.2">
      <c r="A2" s="81" t="s">
        <v>1</v>
      </c>
      <c r="B2" s="82" t="s">
        <v>2</v>
      </c>
      <c r="C2" s="82" t="s">
        <v>3</v>
      </c>
      <c r="D2" s="83" t="s">
        <v>4</v>
      </c>
      <c r="E2" s="84"/>
      <c r="F2" s="85"/>
      <c r="G2" s="85"/>
      <c r="H2" s="85"/>
      <c r="I2" s="85"/>
      <c r="J2" s="85"/>
      <c r="K2" s="86" t="s">
        <v>5</v>
      </c>
      <c r="L2" s="87"/>
      <c r="M2" s="83" t="s">
        <v>6</v>
      </c>
      <c r="N2" s="84"/>
      <c r="O2" s="85"/>
      <c r="P2" s="85"/>
      <c r="Q2" s="85"/>
      <c r="R2" s="85"/>
      <c r="S2" s="85"/>
      <c r="T2" s="88" t="s">
        <v>7</v>
      </c>
      <c r="U2" s="89" t="s">
        <v>8</v>
      </c>
      <c r="V2" s="90" t="s">
        <v>126</v>
      </c>
    </row>
    <row r="3" spans="1:22" ht="25.5" customHeight="1" x14ac:dyDescent="0.2">
      <c r="A3" s="81"/>
      <c r="B3" s="82"/>
      <c r="C3" s="82"/>
      <c r="D3" s="91" t="s">
        <v>9</v>
      </c>
      <c r="E3" s="92" t="s">
        <v>10</v>
      </c>
      <c r="F3" s="93" t="s">
        <v>11</v>
      </c>
      <c r="G3" s="151" t="s">
        <v>127</v>
      </c>
      <c r="H3" s="152"/>
      <c r="I3" s="152"/>
      <c r="J3" s="153"/>
      <c r="K3" s="97"/>
      <c r="L3" s="98" t="s">
        <v>13</v>
      </c>
      <c r="M3" s="99" t="s">
        <v>9</v>
      </c>
      <c r="N3" s="100" t="s">
        <v>14</v>
      </c>
      <c r="O3" s="93" t="s">
        <v>11</v>
      </c>
      <c r="P3" s="151" t="s">
        <v>127</v>
      </c>
      <c r="Q3" s="152"/>
      <c r="R3" s="152"/>
      <c r="S3" s="153"/>
      <c r="T3" s="88"/>
      <c r="U3" s="89"/>
      <c r="V3" s="101"/>
    </row>
    <row r="4" spans="1:22" ht="13.5" thickBot="1" x14ac:dyDescent="0.25">
      <c r="A4" s="102"/>
      <c r="B4" s="103"/>
      <c r="C4" s="103"/>
      <c r="D4" s="104"/>
      <c r="E4" s="105"/>
      <c r="F4" s="106"/>
      <c r="G4" s="107" t="s">
        <v>15</v>
      </c>
      <c r="H4" s="108" t="s">
        <v>16</v>
      </c>
      <c r="I4" s="109" t="s">
        <v>17</v>
      </c>
      <c r="J4" s="110">
        <v>0</v>
      </c>
      <c r="K4" s="111"/>
      <c r="L4" s="112"/>
      <c r="M4" s="113"/>
      <c r="N4" s="114"/>
      <c r="O4" s="115"/>
      <c r="P4" s="107" t="s">
        <v>15</v>
      </c>
      <c r="Q4" s="108" t="s">
        <v>16</v>
      </c>
      <c r="R4" s="109" t="s">
        <v>17</v>
      </c>
      <c r="S4" s="110">
        <v>0</v>
      </c>
      <c r="T4" s="116"/>
      <c r="U4" s="117"/>
      <c r="V4" s="118"/>
    </row>
    <row r="5" spans="1:22" x14ac:dyDescent="0.2">
      <c r="A5" s="119"/>
      <c r="B5" s="22"/>
      <c r="C5" s="23"/>
      <c r="D5" s="24"/>
      <c r="E5" s="25"/>
      <c r="F5" s="25"/>
      <c r="G5" s="26"/>
      <c r="H5" s="27"/>
      <c r="I5" s="28"/>
      <c r="J5" s="120"/>
      <c r="K5" s="121"/>
      <c r="L5" s="121"/>
      <c r="M5" s="24"/>
      <c r="N5" s="25"/>
      <c r="O5" s="25"/>
      <c r="P5" s="26"/>
      <c r="Q5" s="27"/>
      <c r="R5" s="28"/>
      <c r="S5" s="120"/>
      <c r="T5" s="31"/>
      <c r="U5" s="32"/>
      <c r="V5" s="122"/>
    </row>
    <row r="6" spans="1:22" x14ac:dyDescent="0.2">
      <c r="A6" s="33">
        <v>1</v>
      </c>
      <c r="B6" s="33">
        <v>1</v>
      </c>
      <c r="C6" s="34"/>
      <c r="D6" s="35">
        <v>250</v>
      </c>
      <c r="E6" s="142" t="s">
        <v>174</v>
      </c>
      <c r="F6" s="124">
        <v>2</v>
      </c>
      <c r="G6" s="38"/>
      <c r="H6" s="38"/>
      <c r="I6" s="38"/>
      <c r="J6" s="38"/>
      <c r="K6" s="38">
        <f>((SUM(H8:H19)*H7)+(SUM(G8:G19)*G7)+(SUM(I8:I19)*I7))/1000</f>
        <v>7.8479999999999999</v>
      </c>
      <c r="L6" s="38">
        <f>K6*100/D6</f>
        <v>3.1391999999999998</v>
      </c>
      <c r="M6" s="35"/>
      <c r="N6" s="142"/>
      <c r="O6" s="124"/>
      <c r="P6" s="38"/>
      <c r="Q6" s="38"/>
      <c r="R6" s="38"/>
      <c r="S6" s="38"/>
      <c r="T6" s="44"/>
      <c r="U6" s="45"/>
      <c r="V6" s="126"/>
    </row>
    <row r="7" spans="1:22" x14ac:dyDescent="0.2">
      <c r="A7" s="33"/>
      <c r="B7" s="40"/>
      <c r="C7" s="13"/>
      <c r="D7" s="40"/>
      <c r="E7" s="128" t="s">
        <v>19</v>
      </c>
      <c r="F7" s="129"/>
      <c r="G7" s="75">
        <v>230</v>
      </c>
      <c r="H7" s="75">
        <v>230</v>
      </c>
      <c r="I7" s="75">
        <v>232</v>
      </c>
      <c r="J7" s="75">
        <v>406</v>
      </c>
      <c r="K7" s="38"/>
      <c r="L7" s="38"/>
      <c r="M7" s="40"/>
      <c r="N7" s="128"/>
      <c r="O7" s="129"/>
      <c r="P7" s="75"/>
      <c r="Q7" s="75"/>
      <c r="R7" s="75"/>
      <c r="S7" s="38"/>
      <c r="T7" s="44"/>
      <c r="U7" s="45"/>
      <c r="V7" s="126" t="s">
        <v>141</v>
      </c>
    </row>
    <row r="8" spans="1:22" x14ac:dyDescent="0.2">
      <c r="A8" s="33"/>
      <c r="B8" s="40"/>
      <c r="C8" s="13"/>
      <c r="D8" s="40"/>
      <c r="E8" s="46" t="s">
        <v>146</v>
      </c>
      <c r="F8" s="47"/>
      <c r="G8" s="38">
        <v>12</v>
      </c>
      <c r="H8" s="38">
        <v>8</v>
      </c>
      <c r="I8" s="38">
        <v>14</v>
      </c>
      <c r="J8" s="38">
        <v>7</v>
      </c>
      <c r="K8" s="38"/>
      <c r="L8" s="38"/>
      <c r="M8" s="40"/>
      <c r="N8" s="46"/>
      <c r="O8" s="47"/>
      <c r="P8" s="38"/>
      <c r="Q8" s="38"/>
      <c r="R8" s="38"/>
      <c r="S8" s="38"/>
      <c r="T8" s="44"/>
      <c r="U8" s="45"/>
      <c r="V8" s="126"/>
    </row>
    <row r="9" spans="1:22" x14ac:dyDescent="0.2">
      <c r="A9" s="33"/>
      <c r="B9" s="40"/>
      <c r="C9" s="13"/>
      <c r="D9" s="40"/>
      <c r="E9" s="46"/>
      <c r="F9" s="47"/>
      <c r="G9" s="38"/>
      <c r="H9" s="38"/>
      <c r="I9" s="38"/>
      <c r="J9" s="38"/>
      <c r="K9" s="38"/>
      <c r="L9" s="38"/>
      <c r="M9" s="40"/>
      <c r="N9" s="48"/>
      <c r="O9" s="47"/>
      <c r="P9" s="38"/>
      <c r="Q9" s="38"/>
      <c r="R9" s="38"/>
      <c r="S9" s="38"/>
      <c r="T9" s="44"/>
      <c r="U9" s="45"/>
      <c r="V9" s="126"/>
    </row>
    <row r="10" spans="1:22" x14ac:dyDescent="0.2">
      <c r="A10" s="33"/>
      <c r="B10" s="40"/>
      <c r="C10" s="13"/>
      <c r="D10" s="40"/>
      <c r="E10" s="46"/>
      <c r="F10" s="47"/>
      <c r="G10" s="38"/>
      <c r="H10" s="38"/>
      <c r="I10" s="38"/>
      <c r="J10" s="38"/>
      <c r="K10" s="38"/>
      <c r="L10" s="38"/>
      <c r="M10" s="40"/>
      <c r="N10" s="46"/>
      <c r="O10" s="47"/>
      <c r="P10" s="38"/>
      <c r="Q10" s="38"/>
      <c r="R10" s="38"/>
      <c r="S10" s="38"/>
      <c r="T10" s="44"/>
      <c r="U10" s="45"/>
      <c r="V10" s="126"/>
    </row>
    <row r="11" spans="1:22" x14ac:dyDescent="0.2">
      <c r="A11" s="33"/>
      <c r="B11" s="40"/>
      <c r="C11" s="13"/>
      <c r="D11" s="40"/>
      <c r="E11" s="46"/>
      <c r="F11" s="47"/>
      <c r="G11" s="38"/>
      <c r="H11" s="38"/>
      <c r="I11" s="38"/>
      <c r="J11" s="38"/>
      <c r="K11" s="38"/>
      <c r="L11" s="38"/>
      <c r="M11" s="40"/>
      <c r="N11" s="48"/>
      <c r="O11" s="47"/>
      <c r="P11" s="38"/>
      <c r="Q11" s="38"/>
      <c r="R11" s="38"/>
      <c r="S11" s="38"/>
      <c r="T11" s="44"/>
      <c r="U11" s="45"/>
      <c r="V11" s="126"/>
    </row>
    <row r="12" spans="1:22" x14ac:dyDescent="0.2">
      <c r="A12" s="33"/>
      <c r="B12" s="40"/>
      <c r="C12" s="13"/>
      <c r="D12" s="40"/>
      <c r="E12" s="46"/>
      <c r="F12" s="47"/>
      <c r="G12" s="38"/>
      <c r="H12" s="38"/>
      <c r="I12" s="38"/>
      <c r="J12" s="38"/>
      <c r="K12" s="38"/>
      <c r="L12" s="38"/>
      <c r="M12" s="40"/>
      <c r="N12" s="46"/>
      <c r="O12" s="47"/>
      <c r="P12" s="38"/>
      <c r="Q12" s="38"/>
      <c r="R12" s="38"/>
      <c r="S12" s="38"/>
      <c r="T12" s="44"/>
      <c r="U12" s="45"/>
      <c r="V12" s="126"/>
    </row>
    <row r="13" spans="1:22" x14ac:dyDescent="0.2">
      <c r="A13" s="33"/>
      <c r="B13" s="40"/>
      <c r="C13" s="13"/>
      <c r="D13" s="40"/>
      <c r="E13" s="46"/>
      <c r="F13" s="47"/>
      <c r="G13" s="38"/>
      <c r="H13" s="38"/>
      <c r="I13" s="38"/>
      <c r="J13" s="38"/>
      <c r="K13" s="38"/>
      <c r="L13" s="38"/>
      <c r="M13" s="40"/>
      <c r="N13" s="46"/>
      <c r="O13" s="47"/>
      <c r="P13" s="38"/>
      <c r="Q13" s="38"/>
      <c r="R13" s="38"/>
      <c r="S13" s="38"/>
      <c r="T13" s="44"/>
      <c r="U13" s="45"/>
      <c r="V13" s="126"/>
    </row>
    <row r="14" spans="1:22" x14ac:dyDescent="0.2">
      <c r="A14" s="33"/>
      <c r="B14" s="40"/>
      <c r="C14" s="13"/>
      <c r="D14" s="40"/>
      <c r="E14" s="46"/>
      <c r="F14" s="47"/>
      <c r="G14" s="38"/>
      <c r="H14" s="38"/>
      <c r="I14" s="38"/>
      <c r="J14" s="38"/>
      <c r="K14" s="38"/>
      <c r="L14" s="38"/>
      <c r="M14" s="40"/>
      <c r="N14" s="46"/>
      <c r="O14" s="47"/>
      <c r="P14" s="38"/>
      <c r="Q14" s="38"/>
      <c r="R14" s="38"/>
      <c r="S14" s="38"/>
      <c r="T14" s="44"/>
      <c r="U14" s="45"/>
      <c r="V14" s="126"/>
    </row>
    <row r="15" spans="1:22" x14ac:dyDescent="0.2">
      <c r="A15" s="33"/>
      <c r="B15" s="40"/>
      <c r="C15" s="13"/>
      <c r="D15" s="40"/>
      <c r="E15" s="46"/>
      <c r="F15" s="47"/>
      <c r="G15" s="38"/>
      <c r="H15" s="38"/>
      <c r="I15" s="38"/>
      <c r="J15" s="38"/>
      <c r="K15" s="38"/>
      <c r="L15" s="38"/>
      <c r="M15" s="40"/>
      <c r="N15" s="46"/>
      <c r="O15" s="47"/>
      <c r="P15" s="38"/>
      <c r="Q15" s="38"/>
      <c r="R15" s="38"/>
      <c r="S15" s="38"/>
      <c r="T15" s="44"/>
      <c r="U15" s="45"/>
      <c r="V15" s="126"/>
    </row>
    <row r="16" spans="1:22" x14ac:dyDescent="0.2">
      <c r="A16" s="33"/>
      <c r="B16" s="40"/>
      <c r="C16" s="13"/>
      <c r="D16" s="40"/>
      <c r="E16" s="46"/>
      <c r="F16" s="47"/>
      <c r="G16" s="38"/>
      <c r="H16" s="38"/>
      <c r="I16" s="38"/>
      <c r="J16" s="38"/>
      <c r="K16" s="38"/>
      <c r="L16" s="38"/>
      <c r="M16" s="40"/>
      <c r="N16" s="48"/>
      <c r="O16" s="47"/>
      <c r="P16" s="38"/>
      <c r="Q16" s="38"/>
      <c r="R16" s="38"/>
      <c r="S16" s="38"/>
      <c r="T16" s="44"/>
      <c r="U16" s="45"/>
      <c r="V16" s="126"/>
    </row>
    <row r="17" spans="1:22" x14ac:dyDescent="0.2">
      <c r="A17" s="33"/>
      <c r="B17" s="40"/>
      <c r="C17" s="13"/>
      <c r="D17" s="40"/>
      <c r="E17" s="46"/>
      <c r="F17" s="47"/>
      <c r="G17" s="38"/>
      <c r="H17" s="38"/>
      <c r="I17" s="38"/>
      <c r="J17" s="38"/>
      <c r="K17" s="38"/>
      <c r="L17" s="38"/>
      <c r="M17" s="40"/>
      <c r="N17" s="48"/>
      <c r="O17" s="47"/>
      <c r="P17" s="38"/>
      <c r="Q17" s="38"/>
      <c r="R17" s="38"/>
      <c r="S17" s="38"/>
      <c r="T17" s="44"/>
      <c r="U17" s="45"/>
      <c r="V17" s="126"/>
    </row>
    <row r="18" spans="1:22" x14ac:dyDescent="0.2">
      <c r="A18" s="33"/>
      <c r="B18" s="40"/>
      <c r="C18" s="13"/>
      <c r="D18" s="40"/>
      <c r="E18" s="46"/>
      <c r="F18" s="47"/>
      <c r="G18" s="38"/>
      <c r="H18" s="38"/>
      <c r="I18" s="38"/>
      <c r="J18" s="38"/>
      <c r="K18" s="38"/>
      <c r="L18" s="38"/>
      <c r="M18" s="40"/>
      <c r="N18" s="48"/>
      <c r="O18" s="47"/>
      <c r="P18" s="38"/>
      <c r="Q18" s="38"/>
      <c r="R18" s="38"/>
      <c r="S18" s="38"/>
      <c r="T18" s="44"/>
      <c r="U18" s="45"/>
      <c r="V18" s="126"/>
    </row>
    <row r="19" spans="1:22" x14ac:dyDescent="0.2">
      <c r="A19" s="33"/>
      <c r="B19" s="40"/>
      <c r="C19" s="13"/>
      <c r="D19" s="40"/>
      <c r="E19" s="46"/>
      <c r="F19" s="47"/>
      <c r="G19" s="38"/>
      <c r="H19" s="38"/>
      <c r="I19" s="38"/>
      <c r="J19" s="38"/>
      <c r="K19" s="38"/>
      <c r="L19" s="38"/>
      <c r="M19" s="40"/>
      <c r="N19" s="49"/>
      <c r="O19" s="47"/>
      <c r="P19" s="38"/>
      <c r="Q19" s="38"/>
      <c r="R19" s="38"/>
      <c r="S19" s="38"/>
      <c r="T19" s="135"/>
      <c r="U19" s="45"/>
      <c r="V19" s="126"/>
    </row>
    <row r="21" spans="1:22" x14ac:dyDescent="0.2">
      <c r="A21" s="81" t="s">
        <v>1</v>
      </c>
      <c r="B21" s="82" t="s">
        <v>2</v>
      </c>
      <c r="C21" s="82" t="s">
        <v>3</v>
      </c>
      <c r="D21" s="83" t="s">
        <v>4</v>
      </c>
      <c r="E21" s="84"/>
      <c r="F21" s="85"/>
      <c r="G21" s="85"/>
      <c r="H21" s="85"/>
      <c r="I21" s="85"/>
      <c r="J21" s="85"/>
      <c r="K21" s="86" t="s">
        <v>5</v>
      </c>
      <c r="L21" s="87"/>
      <c r="M21" s="83" t="s">
        <v>6</v>
      </c>
      <c r="N21" s="84"/>
      <c r="O21" s="85"/>
      <c r="P21" s="85"/>
      <c r="Q21" s="85"/>
      <c r="R21" s="85"/>
      <c r="S21" s="85"/>
      <c r="T21" s="88" t="s">
        <v>7</v>
      </c>
      <c r="U21" s="89" t="s">
        <v>8</v>
      </c>
      <c r="V21" s="90" t="s">
        <v>126</v>
      </c>
    </row>
    <row r="22" spans="1:22" ht="25.5" customHeight="1" x14ac:dyDescent="0.2">
      <c r="A22" s="81"/>
      <c r="B22" s="82"/>
      <c r="C22" s="82"/>
      <c r="D22" s="91" t="s">
        <v>9</v>
      </c>
      <c r="E22" s="92" t="s">
        <v>10</v>
      </c>
      <c r="F22" s="93" t="s">
        <v>11</v>
      </c>
      <c r="G22" s="151" t="s">
        <v>127</v>
      </c>
      <c r="H22" s="152"/>
      <c r="I22" s="152"/>
      <c r="J22" s="153"/>
      <c r="K22" s="97"/>
      <c r="L22" s="98" t="s">
        <v>13</v>
      </c>
      <c r="M22" s="99" t="s">
        <v>9</v>
      </c>
      <c r="N22" s="100" t="s">
        <v>14</v>
      </c>
      <c r="O22" s="93" t="s">
        <v>11</v>
      </c>
      <c r="P22" s="151" t="s">
        <v>127</v>
      </c>
      <c r="Q22" s="152"/>
      <c r="R22" s="152"/>
      <c r="S22" s="153"/>
      <c r="T22" s="88"/>
      <c r="U22" s="89"/>
      <c r="V22" s="101"/>
    </row>
    <row r="23" spans="1:22" ht="13.5" thickBot="1" x14ac:dyDescent="0.25">
      <c r="A23" s="102"/>
      <c r="B23" s="103"/>
      <c r="C23" s="103"/>
      <c r="D23" s="104"/>
      <c r="E23" s="105"/>
      <c r="F23" s="106"/>
      <c r="G23" s="107" t="s">
        <v>15</v>
      </c>
      <c r="H23" s="108" t="s">
        <v>16</v>
      </c>
      <c r="I23" s="109" t="s">
        <v>17</v>
      </c>
      <c r="J23" s="110">
        <v>0</v>
      </c>
      <c r="K23" s="111"/>
      <c r="L23" s="112"/>
      <c r="M23" s="113"/>
      <c r="N23" s="114"/>
      <c r="O23" s="115"/>
      <c r="P23" s="107" t="s">
        <v>15</v>
      </c>
      <c r="Q23" s="108" t="s">
        <v>16</v>
      </c>
      <c r="R23" s="109" t="s">
        <v>17</v>
      </c>
      <c r="S23" s="110">
        <v>0</v>
      </c>
      <c r="T23" s="116"/>
      <c r="U23" s="117"/>
      <c r="V23" s="118"/>
    </row>
    <row r="24" spans="1:22" x14ac:dyDescent="0.2">
      <c r="A24" s="119"/>
      <c r="B24" s="22"/>
      <c r="C24" s="23"/>
      <c r="D24" s="24"/>
      <c r="E24" s="154"/>
      <c r="F24" s="25"/>
      <c r="G24" s="26"/>
      <c r="H24" s="27"/>
      <c r="I24" s="28"/>
      <c r="J24" s="120"/>
      <c r="K24" s="121"/>
      <c r="L24" s="121"/>
      <c r="M24" s="24"/>
      <c r="N24" s="25"/>
      <c r="O24" s="25"/>
      <c r="P24" s="26"/>
      <c r="Q24" s="27"/>
      <c r="R24" s="28"/>
      <c r="S24" s="120"/>
      <c r="T24" s="31"/>
      <c r="U24" s="32"/>
      <c r="V24" s="122" t="s">
        <v>175</v>
      </c>
    </row>
    <row r="25" spans="1:22" x14ac:dyDescent="0.2">
      <c r="A25" s="33">
        <v>1</v>
      </c>
      <c r="B25" s="33">
        <v>2</v>
      </c>
      <c r="C25" s="34"/>
      <c r="D25" s="155">
        <v>250</v>
      </c>
      <c r="E25" s="156" t="s">
        <v>176</v>
      </c>
      <c r="F25" s="124">
        <v>1</v>
      </c>
      <c r="G25" s="157">
        <v>32</v>
      </c>
      <c r="H25" s="157">
        <v>44</v>
      </c>
      <c r="I25" s="157">
        <v>52</v>
      </c>
      <c r="J25" s="158">
        <v>32</v>
      </c>
      <c r="K25" s="38">
        <f>((SUM(H27:H38)*H26)+(SUM(G27:G38)*G26)+(SUM(I27:I38)*I26))/1000</f>
        <v>30.606000000000002</v>
      </c>
      <c r="L25" s="38">
        <f>K25*100/D25</f>
        <v>12.242400000000002</v>
      </c>
      <c r="M25" s="35"/>
      <c r="N25" s="142"/>
      <c r="O25" s="124"/>
      <c r="P25" s="38"/>
      <c r="Q25" s="38"/>
      <c r="R25" s="38"/>
      <c r="S25" s="38"/>
      <c r="T25" s="44"/>
      <c r="U25" s="45"/>
      <c r="V25" s="126"/>
    </row>
    <row r="26" spans="1:22" x14ac:dyDescent="0.2">
      <c r="A26" s="33"/>
      <c r="B26" s="40"/>
      <c r="C26" s="13"/>
      <c r="D26" s="131"/>
      <c r="E26" s="128" t="s">
        <v>19</v>
      </c>
      <c r="F26" s="129"/>
      <c r="G26" s="159">
        <v>220</v>
      </c>
      <c r="H26" s="159">
        <v>221</v>
      </c>
      <c r="I26" s="159">
        <v>216</v>
      </c>
      <c r="J26" s="75">
        <v>384</v>
      </c>
      <c r="K26" s="38"/>
      <c r="L26" s="38"/>
      <c r="M26" s="40"/>
      <c r="N26" s="128"/>
      <c r="O26" s="129"/>
      <c r="P26" s="75"/>
      <c r="Q26" s="75"/>
      <c r="R26" s="75"/>
      <c r="S26" s="38"/>
      <c r="T26" s="44"/>
      <c r="U26" s="45"/>
      <c r="V26" s="126"/>
    </row>
    <row r="27" spans="1:22" x14ac:dyDescent="0.2">
      <c r="A27" s="33"/>
      <c r="B27" s="40"/>
      <c r="C27" s="13"/>
      <c r="D27" s="131"/>
      <c r="E27" s="160" t="s">
        <v>177</v>
      </c>
      <c r="F27" s="47"/>
      <c r="G27" s="126"/>
      <c r="H27" s="126"/>
      <c r="I27" s="145"/>
      <c r="J27" s="126"/>
      <c r="K27" s="38"/>
      <c r="L27" s="38"/>
      <c r="M27" s="40"/>
      <c r="N27" s="46"/>
      <c r="O27" s="47"/>
      <c r="P27" s="38"/>
      <c r="Q27" s="38"/>
      <c r="R27" s="38"/>
      <c r="S27" s="38"/>
      <c r="T27" s="44"/>
      <c r="U27" s="45"/>
      <c r="V27" s="126"/>
    </row>
    <row r="28" spans="1:22" x14ac:dyDescent="0.2">
      <c r="A28" s="33"/>
      <c r="B28" s="40"/>
      <c r="C28" s="13"/>
      <c r="D28" s="131"/>
      <c r="E28" s="161" t="s">
        <v>178</v>
      </c>
      <c r="F28" s="47"/>
      <c r="G28" s="162">
        <v>2</v>
      </c>
      <c r="H28" s="162"/>
      <c r="I28" s="162"/>
      <c r="J28" s="162">
        <v>2</v>
      </c>
      <c r="K28" s="38"/>
      <c r="L28" s="38"/>
      <c r="M28" s="40"/>
      <c r="N28" s="48"/>
      <c r="O28" s="47"/>
      <c r="P28" s="38"/>
      <c r="Q28" s="38"/>
      <c r="R28" s="38"/>
      <c r="S28" s="38"/>
      <c r="T28" s="44"/>
      <c r="U28" s="45"/>
      <c r="V28" s="126"/>
    </row>
    <row r="29" spans="1:22" x14ac:dyDescent="0.2">
      <c r="A29" s="33"/>
      <c r="B29" s="40"/>
      <c r="C29" s="13"/>
      <c r="D29" s="163"/>
      <c r="E29" s="161" t="s">
        <v>179</v>
      </c>
      <c r="F29" s="47"/>
      <c r="G29" s="162">
        <v>0</v>
      </c>
      <c r="H29" s="162">
        <v>0</v>
      </c>
      <c r="I29" s="162">
        <v>0</v>
      </c>
      <c r="J29" s="162">
        <v>0</v>
      </c>
      <c r="K29" s="38"/>
      <c r="L29" s="38"/>
      <c r="M29" s="40"/>
      <c r="N29" s="46"/>
      <c r="O29" s="47"/>
      <c r="P29" s="38"/>
      <c r="Q29" s="38"/>
      <c r="R29" s="38"/>
      <c r="S29" s="38"/>
      <c r="T29" s="44"/>
      <c r="U29" s="45"/>
      <c r="V29" s="126"/>
    </row>
    <row r="30" spans="1:22" x14ac:dyDescent="0.2">
      <c r="A30" s="33"/>
      <c r="B30" s="40"/>
      <c r="C30" s="13"/>
      <c r="D30" s="163"/>
      <c r="E30" s="161" t="s">
        <v>180</v>
      </c>
      <c r="F30" s="47"/>
      <c r="G30" s="162">
        <v>14</v>
      </c>
      <c r="H30" s="162">
        <v>8</v>
      </c>
      <c r="I30" s="162">
        <v>6</v>
      </c>
      <c r="J30" s="162">
        <v>10</v>
      </c>
      <c r="K30" s="38"/>
      <c r="L30" s="38"/>
      <c r="M30" s="40"/>
      <c r="N30" s="48"/>
      <c r="O30" s="47"/>
      <c r="P30" s="38"/>
      <c r="Q30" s="38"/>
      <c r="R30" s="38"/>
      <c r="S30" s="38"/>
      <c r="T30" s="44"/>
      <c r="U30" s="45"/>
      <c r="V30" s="126"/>
    </row>
    <row r="31" spans="1:22" x14ac:dyDescent="0.2">
      <c r="A31" s="33"/>
      <c r="B31" s="40"/>
      <c r="C31" s="13"/>
      <c r="D31" s="163"/>
      <c r="E31" s="161" t="s">
        <v>181</v>
      </c>
      <c r="F31" s="47"/>
      <c r="G31" s="162">
        <v>17</v>
      </c>
      <c r="H31" s="162">
        <v>22</v>
      </c>
      <c r="I31" s="162">
        <v>47</v>
      </c>
      <c r="J31" s="162">
        <v>22</v>
      </c>
      <c r="K31" s="38"/>
      <c r="L31" s="38"/>
      <c r="M31" s="40"/>
      <c r="N31" s="46"/>
      <c r="O31" s="47"/>
      <c r="P31" s="38"/>
      <c r="Q31" s="38"/>
      <c r="R31" s="38"/>
      <c r="S31" s="38"/>
      <c r="T31" s="44"/>
      <c r="U31" s="45"/>
      <c r="V31" s="126"/>
    </row>
    <row r="32" spans="1:22" x14ac:dyDescent="0.2">
      <c r="A32" s="33"/>
      <c r="B32" s="40"/>
      <c r="C32" s="13"/>
      <c r="D32" s="163"/>
      <c r="E32" s="156" t="s">
        <v>182</v>
      </c>
      <c r="F32" s="47"/>
      <c r="G32" s="162"/>
      <c r="H32" s="162"/>
      <c r="I32" s="162"/>
      <c r="J32" s="162"/>
      <c r="K32" s="38"/>
      <c r="L32" s="38"/>
      <c r="M32" s="40"/>
      <c r="N32" s="46"/>
      <c r="O32" s="47"/>
      <c r="P32" s="38"/>
      <c r="Q32" s="38"/>
      <c r="R32" s="38"/>
      <c r="S32" s="38"/>
      <c r="T32" s="44"/>
      <c r="U32" s="45"/>
      <c r="V32" s="126"/>
    </row>
    <row r="33" spans="1:22" x14ac:dyDescent="0.2">
      <c r="A33" s="33"/>
      <c r="B33" s="40"/>
      <c r="C33" s="13"/>
      <c r="D33" s="163"/>
      <c r="E33" s="161" t="s">
        <v>183</v>
      </c>
      <c r="F33" s="47"/>
      <c r="G33" s="162"/>
      <c r="H33" s="162"/>
      <c r="I33" s="162"/>
      <c r="J33" s="162"/>
      <c r="K33" s="38"/>
      <c r="L33" s="38"/>
      <c r="M33" s="40"/>
      <c r="N33" s="46"/>
      <c r="O33" s="47"/>
      <c r="P33" s="38"/>
      <c r="Q33" s="38"/>
      <c r="R33" s="38"/>
      <c r="S33" s="38"/>
      <c r="T33" s="44"/>
      <c r="U33" s="45"/>
      <c r="V33" s="126"/>
    </row>
    <row r="34" spans="1:22" x14ac:dyDescent="0.2">
      <c r="A34" s="33"/>
      <c r="B34" s="40"/>
      <c r="C34" s="13"/>
      <c r="D34" s="163"/>
      <c r="E34" s="161" t="s">
        <v>184</v>
      </c>
      <c r="F34" s="47"/>
      <c r="G34" s="162">
        <v>6</v>
      </c>
      <c r="H34" s="162">
        <v>12</v>
      </c>
      <c r="I34" s="162">
        <v>6</v>
      </c>
      <c r="J34" s="162">
        <v>6</v>
      </c>
      <c r="K34" s="38"/>
      <c r="L34" s="38"/>
      <c r="M34" s="40"/>
      <c r="N34" s="46"/>
      <c r="O34" s="47"/>
      <c r="P34" s="38"/>
      <c r="Q34" s="38"/>
      <c r="R34" s="38"/>
      <c r="S34" s="38"/>
      <c r="T34" s="44"/>
      <c r="U34" s="45"/>
      <c r="V34" s="126"/>
    </row>
    <row r="35" spans="1:22" x14ac:dyDescent="0.2">
      <c r="A35" s="33"/>
      <c r="B35" s="40"/>
      <c r="C35" s="13"/>
      <c r="D35" s="163"/>
      <c r="E35" s="161" t="s">
        <v>185</v>
      </c>
      <c r="F35" s="47"/>
      <c r="G35" s="162">
        <v>0</v>
      </c>
      <c r="H35" s="162">
        <v>0</v>
      </c>
      <c r="I35" s="162">
        <v>0</v>
      </c>
      <c r="J35" s="162">
        <v>0</v>
      </c>
      <c r="K35" s="38"/>
      <c r="L35" s="38"/>
      <c r="M35" s="40"/>
      <c r="N35" s="48"/>
      <c r="O35" s="47"/>
      <c r="P35" s="38"/>
      <c r="Q35" s="38"/>
      <c r="R35" s="38"/>
      <c r="S35" s="38"/>
      <c r="T35" s="44"/>
      <c r="U35" s="45"/>
      <c r="V35" s="126"/>
    </row>
    <row r="36" spans="1:22" x14ac:dyDescent="0.2">
      <c r="A36" s="33"/>
      <c r="B36" s="40"/>
      <c r="C36" s="13"/>
      <c r="D36" s="163"/>
      <c r="E36" s="161" t="s">
        <v>186</v>
      </c>
      <c r="F36" s="47"/>
      <c r="G36" s="162">
        <v>0</v>
      </c>
      <c r="H36" s="162">
        <v>0</v>
      </c>
      <c r="I36" s="162">
        <v>0</v>
      </c>
      <c r="J36" s="164">
        <v>0</v>
      </c>
      <c r="K36" s="38"/>
      <c r="L36" s="38"/>
      <c r="M36" s="40"/>
      <c r="N36" s="48"/>
      <c r="O36" s="47"/>
      <c r="P36" s="38"/>
      <c r="Q36" s="38"/>
      <c r="R36" s="38"/>
      <c r="S36" s="38"/>
      <c r="T36" s="44"/>
      <c r="U36" s="45"/>
      <c r="V36" s="126"/>
    </row>
    <row r="37" spans="1:22" x14ac:dyDescent="0.2">
      <c r="A37" s="33"/>
      <c r="B37" s="40"/>
      <c r="C37" s="13"/>
      <c r="D37" s="131"/>
      <c r="E37" s="165"/>
      <c r="F37" s="47"/>
      <c r="G37" s="166"/>
      <c r="H37" s="166"/>
      <c r="I37" s="166"/>
      <c r="J37" s="38"/>
      <c r="K37" s="38"/>
      <c r="L37" s="38"/>
      <c r="M37" s="40"/>
      <c r="N37" s="48"/>
      <c r="O37" s="47"/>
      <c r="P37" s="38"/>
      <c r="Q37" s="38"/>
      <c r="R37" s="38"/>
      <c r="S37" s="38"/>
      <c r="T37" s="44"/>
      <c r="U37" s="45"/>
      <c r="V37" s="126"/>
    </row>
    <row r="38" spans="1:22" x14ac:dyDescent="0.2">
      <c r="A38" s="33"/>
      <c r="B38" s="40"/>
      <c r="C38" s="13"/>
      <c r="D38" s="131"/>
      <c r="E38" s="46"/>
      <c r="F38" s="47"/>
      <c r="G38" s="38"/>
      <c r="H38" s="38"/>
      <c r="I38" s="38"/>
      <c r="J38" s="38"/>
      <c r="K38" s="38"/>
      <c r="L38" s="38"/>
      <c r="M38" s="40"/>
      <c r="N38" s="49"/>
      <c r="O38" s="47"/>
      <c r="P38" s="38"/>
      <c r="Q38" s="38"/>
      <c r="R38" s="38"/>
      <c r="S38" s="38"/>
      <c r="T38" s="135"/>
      <c r="U38" s="45"/>
      <c r="V38" s="126"/>
    </row>
    <row r="40" spans="1:22" x14ac:dyDescent="0.2">
      <c r="A40" s="81" t="s">
        <v>1</v>
      </c>
      <c r="B40" s="82" t="s">
        <v>2</v>
      </c>
      <c r="C40" s="82" t="s">
        <v>3</v>
      </c>
      <c r="D40" s="83" t="s">
        <v>4</v>
      </c>
      <c r="E40" s="84"/>
      <c r="F40" s="85"/>
      <c r="G40" s="85"/>
      <c r="H40" s="85"/>
      <c r="I40" s="85"/>
      <c r="J40" s="85"/>
      <c r="K40" s="86" t="s">
        <v>5</v>
      </c>
      <c r="L40" s="87"/>
      <c r="M40" s="83" t="s">
        <v>6</v>
      </c>
      <c r="N40" s="84"/>
      <c r="O40" s="85"/>
      <c r="P40" s="85"/>
      <c r="Q40" s="85"/>
      <c r="R40" s="85"/>
      <c r="S40" s="85"/>
      <c r="T40" s="88" t="s">
        <v>7</v>
      </c>
      <c r="U40" s="89" t="s">
        <v>8</v>
      </c>
      <c r="V40" s="90" t="s">
        <v>126</v>
      </c>
    </row>
    <row r="41" spans="1:22" ht="25.5" customHeight="1" x14ac:dyDescent="0.2">
      <c r="A41" s="81"/>
      <c r="B41" s="82"/>
      <c r="C41" s="82"/>
      <c r="D41" s="91" t="s">
        <v>9</v>
      </c>
      <c r="E41" s="92" t="s">
        <v>10</v>
      </c>
      <c r="F41" s="93" t="s">
        <v>11</v>
      </c>
      <c r="G41" s="151" t="s">
        <v>127</v>
      </c>
      <c r="H41" s="152"/>
      <c r="I41" s="152"/>
      <c r="J41" s="153"/>
      <c r="K41" s="97"/>
      <c r="L41" s="98" t="s">
        <v>13</v>
      </c>
      <c r="M41" s="99" t="s">
        <v>9</v>
      </c>
      <c r="N41" s="100" t="s">
        <v>14</v>
      </c>
      <c r="O41" s="93" t="s">
        <v>11</v>
      </c>
      <c r="P41" s="151" t="s">
        <v>127</v>
      </c>
      <c r="Q41" s="152"/>
      <c r="R41" s="152"/>
      <c r="S41" s="153"/>
      <c r="T41" s="88"/>
      <c r="U41" s="89"/>
      <c r="V41" s="101"/>
    </row>
    <row r="42" spans="1:22" ht="13.5" thickBot="1" x14ac:dyDescent="0.25">
      <c r="A42" s="102"/>
      <c r="B42" s="103"/>
      <c r="C42" s="103"/>
      <c r="D42" s="104"/>
      <c r="E42" s="105"/>
      <c r="F42" s="106"/>
      <c r="G42" s="107" t="s">
        <v>15</v>
      </c>
      <c r="H42" s="108" t="s">
        <v>16</v>
      </c>
      <c r="I42" s="109" t="s">
        <v>17</v>
      </c>
      <c r="J42" s="110">
        <v>0</v>
      </c>
      <c r="K42" s="111"/>
      <c r="L42" s="112"/>
      <c r="M42" s="113"/>
      <c r="N42" s="114"/>
      <c r="O42" s="115"/>
      <c r="P42" s="107" t="s">
        <v>15</v>
      </c>
      <c r="Q42" s="108" t="s">
        <v>16</v>
      </c>
      <c r="R42" s="109" t="s">
        <v>17</v>
      </c>
      <c r="S42" s="110">
        <v>0</v>
      </c>
      <c r="T42" s="116"/>
      <c r="U42" s="117"/>
      <c r="V42" s="118"/>
    </row>
    <row r="43" spans="1:22" x14ac:dyDescent="0.2">
      <c r="A43" s="119"/>
      <c r="B43" s="22"/>
      <c r="C43" s="23"/>
      <c r="D43" s="24"/>
      <c r="E43" s="25"/>
      <c r="F43" s="25"/>
      <c r="G43" s="26"/>
      <c r="H43" s="27"/>
      <c r="I43" s="28"/>
      <c r="J43" s="120"/>
      <c r="K43" s="121"/>
      <c r="L43" s="121"/>
      <c r="M43" s="24"/>
      <c r="N43" s="25"/>
      <c r="O43" s="25"/>
      <c r="P43" s="26"/>
      <c r="Q43" s="27"/>
      <c r="R43" s="28"/>
      <c r="S43" s="120"/>
      <c r="T43" s="31"/>
      <c r="U43" s="32"/>
      <c r="V43" s="122" t="s">
        <v>175</v>
      </c>
    </row>
    <row r="44" spans="1:22" x14ac:dyDescent="0.2">
      <c r="A44" s="33">
        <v>1</v>
      </c>
      <c r="B44" s="33">
        <v>3</v>
      </c>
      <c r="C44" s="34"/>
      <c r="D44" s="167">
        <v>250</v>
      </c>
      <c r="E44" s="156" t="s">
        <v>187</v>
      </c>
      <c r="F44" s="124">
        <v>2</v>
      </c>
      <c r="G44" s="38">
        <v>53</v>
      </c>
      <c r="H44" s="38">
        <v>59</v>
      </c>
      <c r="I44" s="38">
        <v>82</v>
      </c>
      <c r="J44" s="38">
        <v>21</v>
      </c>
      <c r="K44" s="38"/>
      <c r="L44" s="38"/>
      <c r="M44" s="35"/>
      <c r="N44" s="142"/>
      <c r="O44" s="124"/>
      <c r="P44" s="38"/>
      <c r="Q44" s="38"/>
      <c r="R44" s="38"/>
      <c r="S44" s="38"/>
      <c r="T44" s="38">
        <f>((SUM(Q46:Q57)*Q45)+(SUM(P46:P57)*P45)+(SUM(R46:R57)*R45))/1000</f>
        <v>0</v>
      </c>
      <c r="U44" s="38" t="e">
        <f>T44*100/M44</f>
        <v>#DIV/0!</v>
      </c>
      <c r="V44" s="126"/>
    </row>
    <row r="45" spans="1:22" x14ac:dyDescent="0.2">
      <c r="A45" s="33"/>
      <c r="B45" s="40"/>
      <c r="C45" s="13"/>
      <c r="D45" s="40"/>
      <c r="E45" s="128" t="s">
        <v>19</v>
      </c>
      <c r="F45" s="129"/>
      <c r="G45" s="75">
        <v>228</v>
      </c>
      <c r="H45" s="75">
        <v>220</v>
      </c>
      <c r="I45" s="75">
        <v>225</v>
      </c>
      <c r="J45" s="75">
        <v>393</v>
      </c>
      <c r="K45" s="38"/>
      <c r="L45" s="38"/>
      <c r="M45" s="40"/>
      <c r="N45" s="128"/>
      <c r="O45" s="129"/>
      <c r="P45" s="75"/>
      <c r="Q45" s="75"/>
      <c r="R45" s="75"/>
      <c r="S45" s="38"/>
      <c r="T45" s="44"/>
      <c r="U45" s="45"/>
      <c r="V45" s="126"/>
    </row>
    <row r="46" spans="1:22" x14ac:dyDescent="0.2">
      <c r="A46" s="33"/>
      <c r="B46" s="40"/>
      <c r="C46" s="13"/>
      <c r="D46" s="40"/>
      <c r="E46" s="161" t="s">
        <v>183</v>
      </c>
      <c r="F46" s="47"/>
      <c r="G46" s="38"/>
      <c r="H46" s="38"/>
      <c r="I46" s="38"/>
      <c r="J46" s="38"/>
      <c r="K46" s="38"/>
      <c r="L46" s="38"/>
      <c r="M46" s="40"/>
      <c r="N46" s="46"/>
      <c r="O46" s="47"/>
      <c r="P46" s="38"/>
      <c r="Q46" s="38"/>
      <c r="R46" s="38"/>
      <c r="S46" s="38"/>
      <c r="T46" s="44"/>
      <c r="U46" s="45"/>
      <c r="V46" s="126"/>
    </row>
    <row r="47" spans="1:22" x14ac:dyDescent="0.2">
      <c r="A47" s="33"/>
      <c r="B47" s="40"/>
      <c r="C47" s="13"/>
      <c r="D47" s="40"/>
      <c r="E47" s="161" t="s">
        <v>188</v>
      </c>
      <c r="F47" s="47"/>
      <c r="G47" s="38">
        <v>21</v>
      </c>
      <c r="H47" s="38">
        <v>20</v>
      </c>
      <c r="I47" s="38">
        <v>20</v>
      </c>
      <c r="J47" s="38">
        <v>7</v>
      </c>
      <c r="K47" s="38"/>
      <c r="L47" s="38"/>
      <c r="M47" s="40"/>
      <c r="N47" s="48"/>
      <c r="O47" s="47"/>
      <c r="P47" s="38"/>
      <c r="Q47" s="38"/>
      <c r="R47" s="38"/>
      <c r="S47" s="38"/>
      <c r="T47" s="44"/>
      <c r="U47" s="45"/>
      <c r="V47" s="126"/>
    </row>
    <row r="48" spans="1:22" x14ac:dyDescent="0.2">
      <c r="A48" s="33"/>
      <c r="B48" s="40"/>
      <c r="C48" s="13"/>
      <c r="D48" s="40"/>
      <c r="E48" s="161" t="s">
        <v>189</v>
      </c>
      <c r="F48" s="47"/>
      <c r="G48" s="38">
        <v>26</v>
      </c>
      <c r="H48" s="38">
        <v>3</v>
      </c>
      <c r="I48" s="38">
        <v>42</v>
      </c>
      <c r="J48" s="38">
        <v>27</v>
      </c>
      <c r="K48" s="38"/>
      <c r="L48" s="38"/>
      <c r="M48" s="40"/>
      <c r="N48" s="46"/>
      <c r="O48" s="47"/>
      <c r="P48" s="38"/>
      <c r="Q48" s="38"/>
      <c r="R48" s="38"/>
      <c r="S48" s="38"/>
      <c r="T48" s="44"/>
      <c r="U48" s="45"/>
      <c r="V48" s="126"/>
    </row>
    <row r="49" spans="1:22" x14ac:dyDescent="0.2">
      <c r="A49" s="33"/>
      <c r="B49" s="40"/>
      <c r="C49" s="13"/>
      <c r="D49" s="143"/>
      <c r="E49" s="161" t="s">
        <v>190</v>
      </c>
      <c r="F49" s="47"/>
      <c r="G49" s="38">
        <v>11</v>
      </c>
      <c r="H49" s="38">
        <v>19</v>
      </c>
      <c r="I49" s="38">
        <v>19</v>
      </c>
      <c r="J49" s="38">
        <v>8</v>
      </c>
      <c r="K49" s="38"/>
      <c r="L49" s="38"/>
      <c r="M49" s="40"/>
      <c r="N49" s="48"/>
      <c r="O49" s="47"/>
      <c r="P49" s="38"/>
      <c r="Q49" s="38"/>
      <c r="R49" s="38"/>
      <c r="S49" s="38"/>
      <c r="T49" s="44"/>
      <c r="U49" s="45"/>
      <c r="V49" s="126"/>
    </row>
    <row r="50" spans="1:22" x14ac:dyDescent="0.2">
      <c r="A50" s="33"/>
      <c r="B50" s="40"/>
      <c r="C50" s="13"/>
      <c r="D50" s="40"/>
      <c r="E50" s="46"/>
      <c r="F50" s="47"/>
      <c r="G50" s="38"/>
      <c r="H50" s="38"/>
      <c r="I50" s="38"/>
      <c r="J50" s="38"/>
      <c r="K50" s="38"/>
      <c r="L50" s="38"/>
      <c r="M50" s="40"/>
      <c r="N50" s="46"/>
      <c r="O50" s="47"/>
      <c r="P50" s="38"/>
      <c r="Q50" s="38"/>
      <c r="R50" s="38"/>
      <c r="S50" s="38"/>
      <c r="T50" s="44"/>
      <c r="U50" s="45"/>
      <c r="V50" s="126"/>
    </row>
    <row r="51" spans="1:22" x14ac:dyDescent="0.2">
      <c r="A51" s="33"/>
      <c r="B51" s="40"/>
      <c r="C51" s="13"/>
      <c r="D51" s="40"/>
      <c r="E51" s="46"/>
      <c r="F51" s="47"/>
      <c r="G51" s="38"/>
      <c r="H51" s="38"/>
      <c r="I51" s="38"/>
      <c r="J51" s="38"/>
      <c r="K51" s="38"/>
      <c r="L51" s="38"/>
      <c r="M51" s="40"/>
      <c r="N51" s="46"/>
      <c r="O51" s="47"/>
      <c r="P51" s="38"/>
      <c r="Q51" s="38"/>
      <c r="R51" s="38"/>
      <c r="S51" s="38"/>
      <c r="T51" s="44"/>
      <c r="U51" s="45"/>
      <c r="V51" s="126"/>
    </row>
    <row r="52" spans="1:22" x14ac:dyDescent="0.2">
      <c r="A52" s="33"/>
      <c r="B52" s="40"/>
      <c r="C52" s="13"/>
      <c r="D52" s="40"/>
      <c r="E52" s="46"/>
      <c r="F52" s="47"/>
      <c r="G52" s="38"/>
      <c r="H52" s="38"/>
      <c r="I52" s="38"/>
      <c r="J52" s="38"/>
      <c r="K52" s="38"/>
      <c r="L52" s="38"/>
      <c r="M52" s="40"/>
      <c r="N52" s="46"/>
      <c r="O52" s="47"/>
      <c r="P52" s="38"/>
      <c r="Q52" s="38"/>
      <c r="R52" s="38"/>
      <c r="S52" s="38"/>
      <c r="T52" s="44"/>
      <c r="U52" s="45"/>
      <c r="V52" s="126"/>
    </row>
    <row r="53" spans="1:22" x14ac:dyDescent="0.2">
      <c r="A53" s="33"/>
      <c r="B53" s="40"/>
      <c r="C53" s="13"/>
      <c r="D53" s="40"/>
      <c r="E53" s="46"/>
      <c r="F53" s="47"/>
      <c r="G53" s="38"/>
      <c r="H53" s="38"/>
      <c r="I53" s="38"/>
      <c r="J53" s="38"/>
      <c r="K53" s="38"/>
      <c r="L53" s="38"/>
      <c r="M53" s="40"/>
      <c r="N53" s="46"/>
      <c r="O53" s="47"/>
      <c r="P53" s="38"/>
      <c r="Q53" s="38"/>
      <c r="R53" s="38"/>
      <c r="S53" s="38"/>
      <c r="T53" s="44"/>
      <c r="U53" s="45"/>
      <c r="V53" s="126"/>
    </row>
    <row r="54" spans="1:22" x14ac:dyDescent="0.2">
      <c r="A54" s="33"/>
      <c r="B54" s="40"/>
      <c r="C54" s="13"/>
      <c r="D54" s="40"/>
      <c r="E54" s="46"/>
      <c r="F54" s="47"/>
      <c r="G54" s="38"/>
      <c r="H54" s="38"/>
      <c r="I54" s="38"/>
      <c r="J54" s="38"/>
      <c r="K54" s="38"/>
      <c r="L54" s="38"/>
      <c r="M54" s="40"/>
      <c r="N54" s="48"/>
      <c r="O54" s="47"/>
      <c r="P54" s="38"/>
      <c r="Q54" s="38"/>
      <c r="R54" s="38"/>
      <c r="S54" s="38"/>
      <c r="T54" s="44"/>
      <c r="U54" s="45"/>
      <c r="V54" s="126"/>
    </row>
    <row r="55" spans="1:22" x14ac:dyDescent="0.2">
      <c r="A55" s="33"/>
      <c r="B55" s="40"/>
      <c r="C55" s="13"/>
      <c r="D55" s="40"/>
      <c r="E55" s="46"/>
      <c r="F55" s="47"/>
      <c r="G55" s="38"/>
      <c r="H55" s="38"/>
      <c r="I55" s="38"/>
      <c r="J55" s="38"/>
      <c r="K55" s="38"/>
      <c r="L55" s="38"/>
      <c r="M55" s="40"/>
      <c r="N55" s="48"/>
      <c r="O55" s="47"/>
      <c r="P55" s="38"/>
      <c r="Q55" s="38"/>
      <c r="R55" s="38"/>
      <c r="S55" s="38"/>
      <c r="T55" s="44"/>
      <c r="U55" s="45"/>
      <c r="V55" s="126"/>
    </row>
    <row r="56" spans="1:22" x14ac:dyDescent="0.2">
      <c r="A56" s="33"/>
      <c r="B56" s="40"/>
      <c r="C56" s="13"/>
      <c r="D56" s="40"/>
      <c r="E56" s="46"/>
      <c r="F56" s="47"/>
      <c r="G56" s="38"/>
      <c r="H56" s="38"/>
      <c r="I56" s="38"/>
      <c r="J56" s="38"/>
      <c r="K56" s="38"/>
      <c r="L56" s="38"/>
      <c r="M56" s="40"/>
      <c r="N56" s="48"/>
      <c r="O56" s="47"/>
      <c r="P56" s="38"/>
      <c r="Q56" s="38"/>
      <c r="R56" s="38"/>
      <c r="S56" s="38"/>
      <c r="T56" s="44"/>
      <c r="U56" s="45"/>
      <c r="V56" s="126"/>
    </row>
    <row r="57" spans="1:22" x14ac:dyDescent="0.2">
      <c r="A57" s="33"/>
      <c r="B57" s="40"/>
      <c r="C57" s="13"/>
      <c r="D57" s="40"/>
      <c r="E57" s="46"/>
      <c r="F57" s="47"/>
      <c r="G57" s="38"/>
      <c r="H57" s="38"/>
      <c r="I57" s="38"/>
      <c r="J57" s="38"/>
      <c r="K57" s="38"/>
      <c r="L57" s="38"/>
      <c r="M57" s="40"/>
      <c r="N57" s="49"/>
      <c r="O57" s="47"/>
      <c r="P57" s="38"/>
      <c r="Q57" s="38"/>
      <c r="R57" s="38"/>
      <c r="S57" s="38"/>
      <c r="T57" s="135"/>
      <c r="U57" s="45"/>
      <c r="V57" s="126"/>
    </row>
    <row r="59" spans="1:22" x14ac:dyDescent="0.2">
      <c r="A59" s="81" t="s">
        <v>1</v>
      </c>
      <c r="B59" s="82" t="s">
        <v>2</v>
      </c>
      <c r="C59" s="82" t="s">
        <v>3</v>
      </c>
      <c r="D59" s="83" t="s">
        <v>4</v>
      </c>
      <c r="E59" s="84"/>
      <c r="F59" s="85"/>
      <c r="G59" s="85"/>
      <c r="H59" s="85"/>
      <c r="I59" s="85"/>
      <c r="J59" s="85"/>
      <c r="K59" s="86" t="s">
        <v>5</v>
      </c>
      <c r="L59" s="87"/>
      <c r="M59" s="83" t="s">
        <v>6</v>
      </c>
      <c r="N59" s="84"/>
      <c r="O59" s="85"/>
      <c r="P59" s="85"/>
      <c r="Q59" s="85"/>
      <c r="R59" s="85"/>
      <c r="S59" s="85"/>
      <c r="T59" s="88" t="s">
        <v>7</v>
      </c>
      <c r="U59" s="89" t="s">
        <v>8</v>
      </c>
      <c r="V59" s="90" t="s">
        <v>126</v>
      </c>
    </row>
    <row r="60" spans="1:22" ht="25.5" customHeight="1" x14ac:dyDescent="0.2">
      <c r="A60" s="81"/>
      <c r="B60" s="82"/>
      <c r="C60" s="82"/>
      <c r="D60" s="91" t="s">
        <v>9</v>
      </c>
      <c r="E60" s="92" t="s">
        <v>10</v>
      </c>
      <c r="F60" s="93" t="s">
        <v>11</v>
      </c>
      <c r="G60" s="151" t="s">
        <v>127</v>
      </c>
      <c r="H60" s="152"/>
      <c r="I60" s="152"/>
      <c r="J60" s="153"/>
      <c r="K60" s="97"/>
      <c r="L60" s="98" t="s">
        <v>13</v>
      </c>
      <c r="M60" s="99" t="s">
        <v>9</v>
      </c>
      <c r="N60" s="100" t="s">
        <v>14</v>
      </c>
      <c r="O60" s="93" t="s">
        <v>11</v>
      </c>
      <c r="P60" s="151" t="s">
        <v>127</v>
      </c>
      <c r="Q60" s="152"/>
      <c r="R60" s="152"/>
      <c r="S60" s="153"/>
      <c r="T60" s="88"/>
      <c r="U60" s="89"/>
      <c r="V60" s="101"/>
    </row>
    <row r="61" spans="1:22" ht="13.5" thickBot="1" x14ac:dyDescent="0.25">
      <c r="A61" s="102"/>
      <c r="B61" s="103"/>
      <c r="C61" s="103"/>
      <c r="D61" s="104"/>
      <c r="E61" s="105"/>
      <c r="F61" s="106"/>
      <c r="G61" s="107" t="s">
        <v>15</v>
      </c>
      <c r="H61" s="108" t="s">
        <v>16</v>
      </c>
      <c r="I61" s="109" t="s">
        <v>17</v>
      </c>
      <c r="J61" s="110">
        <v>0</v>
      </c>
      <c r="K61" s="111"/>
      <c r="L61" s="112"/>
      <c r="M61" s="113"/>
      <c r="N61" s="114"/>
      <c r="O61" s="115"/>
      <c r="P61" s="107" t="s">
        <v>15</v>
      </c>
      <c r="Q61" s="108" t="s">
        <v>16</v>
      </c>
      <c r="R61" s="109" t="s">
        <v>17</v>
      </c>
      <c r="S61" s="110">
        <v>0</v>
      </c>
      <c r="T61" s="116"/>
      <c r="U61" s="117"/>
      <c r="V61" s="118"/>
    </row>
    <row r="62" spans="1:22" x14ac:dyDescent="0.2">
      <c r="A62" s="119"/>
      <c r="B62" s="22"/>
      <c r="C62" s="23"/>
      <c r="D62" s="24"/>
      <c r="E62" s="25"/>
      <c r="F62" s="25"/>
      <c r="G62" s="26"/>
      <c r="H62" s="27"/>
      <c r="I62" s="28"/>
      <c r="J62" s="120"/>
      <c r="K62" s="121"/>
      <c r="L62" s="121"/>
      <c r="M62" s="24"/>
      <c r="N62" s="25"/>
      <c r="O62" s="25"/>
      <c r="P62" s="26"/>
      <c r="Q62" s="27"/>
      <c r="R62" s="28"/>
      <c r="S62" s="120"/>
      <c r="T62" s="31"/>
      <c r="U62" s="32"/>
      <c r="V62" s="122"/>
    </row>
    <row r="63" spans="1:22" x14ac:dyDescent="0.2">
      <c r="A63" s="33">
        <v>1</v>
      </c>
      <c r="B63" s="33">
        <v>4</v>
      </c>
      <c r="C63" s="34"/>
      <c r="D63" s="35">
        <v>400</v>
      </c>
      <c r="E63" s="168"/>
      <c r="F63" s="124">
        <v>5</v>
      </c>
      <c r="G63" s="38">
        <v>220</v>
      </c>
      <c r="H63" s="38">
        <v>205</v>
      </c>
      <c r="I63" s="38">
        <v>200</v>
      </c>
      <c r="J63" s="38">
        <v>54</v>
      </c>
      <c r="K63" s="38"/>
      <c r="L63" s="38"/>
      <c r="M63" s="35"/>
      <c r="N63" s="142"/>
      <c r="O63" s="124"/>
      <c r="P63" s="38"/>
      <c r="Q63" s="38"/>
      <c r="R63" s="38"/>
      <c r="S63" s="38"/>
      <c r="T63" s="38">
        <f>((SUM(Q65:Q76)*Q64)+(SUM(P65:P76)*P64)+(SUM(R65:R76)*R64))/1000</f>
        <v>0</v>
      </c>
      <c r="U63" s="38" t="e">
        <f>T63*100/M63</f>
        <v>#DIV/0!</v>
      </c>
      <c r="V63" s="126" t="s">
        <v>175</v>
      </c>
    </row>
    <row r="64" spans="1:22" x14ac:dyDescent="0.2">
      <c r="A64" s="33"/>
      <c r="B64" s="40"/>
      <c r="C64" s="13"/>
      <c r="D64" s="40"/>
      <c r="E64" s="169" t="s">
        <v>19</v>
      </c>
      <c r="F64" s="170"/>
      <c r="G64" s="171">
        <v>231</v>
      </c>
      <c r="H64" s="171">
        <v>220</v>
      </c>
      <c r="I64" s="171">
        <v>234</v>
      </c>
      <c r="J64" s="75">
        <v>403</v>
      </c>
      <c r="K64" s="38"/>
      <c r="L64" s="38"/>
      <c r="M64" s="40"/>
      <c r="N64" s="128"/>
      <c r="O64" s="129"/>
      <c r="P64" s="75"/>
      <c r="Q64" s="75"/>
      <c r="R64" s="75"/>
      <c r="S64" s="38"/>
      <c r="T64" s="44"/>
      <c r="U64" s="45"/>
      <c r="V64" s="126"/>
    </row>
    <row r="65" spans="1:22" x14ac:dyDescent="0.2">
      <c r="A65" s="33"/>
      <c r="B65" s="40"/>
      <c r="C65" s="13"/>
      <c r="D65" s="40"/>
      <c r="E65" s="172" t="s">
        <v>191</v>
      </c>
      <c r="F65" s="47"/>
      <c r="G65" s="156"/>
      <c r="H65" s="156"/>
      <c r="I65" s="156"/>
      <c r="J65" s="38"/>
      <c r="K65" s="38"/>
      <c r="L65" s="38"/>
      <c r="M65" s="40"/>
      <c r="N65" s="46"/>
      <c r="O65" s="47"/>
      <c r="P65" s="38"/>
      <c r="Q65" s="38"/>
      <c r="R65" s="38"/>
      <c r="S65" s="38"/>
      <c r="T65" s="44"/>
      <c r="U65" s="45"/>
      <c r="V65" s="126"/>
    </row>
    <row r="66" spans="1:22" x14ac:dyDescent="0.2">
      <c r="A66" s="33"/>
      <c r="B66" s="40"/>
      <c r="C66" s="13"/>
      <c r="D66" s="40"/>
      <c r="E66" s="173" t="s">
        <v>178</v>
      </c>
      <c r="F66" s="47"/>
      <c r="G66" s="156">
        <v>1</v>
      </c>
      <c r="H66" s="156"/>
      <c r="I66" s="156"/>
      <c r="J66" s="38">
        <v>1</v>
      </c>
      <c r="K66" s="38"/>
      <c r="L66" s="38"/>
      <c r="M66" s="40"/>
      <c r="N66" s="48"/>
      <c r="O66" s="47"/>
      <c r="P66" s="38"/>
      <c r="Q66" s="38"/>
      <c r="R66" s="38"/>
      <c r="S66" s="38"/>
      <c r="T66" s="44"/>
      <c r="U66" s="45"/>
      <c r="V66" s="126"/>
    </row>
    <row r="67" spans="1:22" x14ac:dyDescent="0.2">
      <c r="A67" s="33"/>
      <c r="B67" s="40"/>
      <c r="C67" s="13"/>
      <c r="D67" s="40"/>
      <c r="E67" s="173" t="s">
        <v>192</v>
      </c>
      <c r="F67" s="47"/>
      <c r="G67" s="156">
        <v>16</v>
      </c>
      <c r="H67" s="156">
        <v>30</v>
      </c>
      <c r="I67" s="156">
        <v>15</v>
      </c>
      <c r="J67" s="38">
        <v>3</v>
      </c>
      <c r="K67" s="38"/>
      <c r="L67" s="38"/>
      <c r="M67" s="40"/>
      <c r="N67" s="46"/>
      <c r="O67" s="47"/>
      <c r="P67" s="38"/>
      <c r="Q67" s="38"/>
      <c r="R67" s="38"/>
      <c r="S67" s="38"/>
      <c r="T67" s="44"/>
      <c r="U67" s="45"/>
      <c r="V67" s="126"/>
    </row>
    <row r="68" spans="1:22" x14ac:dyDescent="0.2">
      <c r="A68" s="33"/>
      <c r="B68" s="40"/>
      <c r="C68" s="13"/>
      <c r="D68" s="40"/>
      <c r="E68" s="174" t="s">
        <v>193</v>
      </c>
      <c r="F68" s="47"/>
      <c r="G68" s="156"/>
      <c r="H68" s="156"/>
      <c r="I68" s="156"/>
      <c r="J68" s="38"/>
      <c r="K68" s="38"/>
      <c r="L68" s="38"/>
      <c r="M68" s="40"/>
      <c r="N68" s="48"/>
      <c r="O68" s="47"/>
      <c r="P68" s="38"/>
      <c r="Q68" s="38"/>
      <c r="R68" s="38"/>
      <c r="S68" s="38"/>
      <c r="T68" s="44"/>
      <c r="U68" s="45"/>
      <c r="V68" s="126"/>
    </row>
    <row r="69" spans="1:22" x14ac:dyDescent="0.2">
      <c r="A69" s="33"/>
      <c r="B69" s="40"/>
      <c r="C69" s="13"/>
      <c r="D69" s="40"/>
      <c r="E69" s="174" t="s">
        <v>194</v>
      </c>
      <c r="F69" s="47"/>
      <c r="G69" s="156">
        <v>0</v>
      </c>
      <c r="H69" s="156">
        <v>0</v>
      </c>
      <c r="I69" s="156">
        <v>0</v>
      </c>
      <c r="J69" s="38">
        <v>0</v>
      </c>
      <c r="K69" s="38"/>
      <c r="L69" s="38"/>
      <c r="M69" s="40"/>
      <c r="N69" s="46"/>
      <c r="O69" s="47"/>
      <c r="P69" s="38"/>
      <c r="Q69" s="38"/>
      <c r="R69" s="38"/>
      <c r="S69" s="38"/>
      <c r="T69" s="44"/>
      <c r="U69" s="45"/>
      <c r="V69" s="126"/>
    </row>
    <row r="70" spans="1:22" x14ac:dyDescent="0.2">
      <c r="A70" s="33"/>
      <c r="B70" s="40"/>
      <c r="C70" s="13"/>
      <c r="D70" s="40"/>
      <c r="E70" s="173" t="s">
        <v>195</v>
      </c>
      <c r="F70" s="47"/>
      <c r="G70" s="156">
        <v>27</v>
      </c>
      <c r="H70" s="156">
        <v>28</v>
      </c>
      <c r="I70" s="156">
        <v>48</v>
      </c>
      <c r="J70" s="38">
        <v>24</v>
      </c>
      <c r="K70" s="38"/>
      <c r="L70" s="38"/>
      <c r="M70" s="40"/>
      <c r="N70" s="46"/>
      <c r="O70" s="47"/>
      <c r="P70" s="38"/>
      <c r="Q70" s="38"/>
      <c r="R70" s="38"/>
      <c r="S70" s="38"/>
      <c r="T70" s="44"/>
      <c r="U70" s="45"/>
      <c r="V70" s="126"/>
    </row>
    <row r="71" spans="1:22" x14ac:dyDescent="0.2">
      <c r="A71" s="33"/>
      <c r="B71" s="40"/>
      <c r="C71" s="13"/>
      <c r="D71" s="40"/>
      <c r="E71" s="172" t="s">
        <v>177</v>
      </c>
      <c r="F71" s="47"/>
      <c r="G71" s="156"/>
      <c r="H71" s="156"/>
      <c r="I71" s="156"/>
      <c r="J71" s="38"/>
      <c r="K71" s="38"/>
      <c r="L71" s="38"/>
      <c r="M71" s="40"/>
      <c r="N71" s="46"/>
      <c r="O71" s="47"/>
      <c r="P71" s="38"/>
      <c r="Q71" s="38"/>
      <c r="R71" s="38"/>
      <c r="S71" s="38"/>
      <c r="T71" s="44"/>
      <c r="U71" s="45"/>
      <c r="V71" s="126"/>
    </row>
    <row r="72" spans="1:22" x14ac:dyDescent="0.2">
      <c r="A72" s="33"/>
      <c r="B72" s="40"/>
      <c r="C72" s="13"/>
      <c r="D72" s="40"/>
      <c r="E72" s="173" t="s">
        <v>196</v>
      </c>
      <c r="F72" s="47"/>
      <c r="G72" s="156">
        <v>7</v>
      </c>
      <c r="H72" s="156">
        <v>17</v>
      </c>
      <c r="I72" s="156">
        <v>6</v>
      </c>
      <c r="J72" s="38">
        <v>6</v>
      </c>
      <c r="K72" s="38"/>
      <c r="L72" s="38"/>
      <c r="M72" s="40"/>
      <c r="N72" s="46"/>
      <c r="O72" s="47"/>
      <c r="P72" s="38"/>
      <c r="Q72" s="38"/>
      <c r="R72" s="38"/>
      <c r="S72" s="38"/>
      <c r="T72" s="44"/>
      <c r="U72" s="45"/>
      <c r="V72" s="126"/>
    </row>
    <row r="73" spans="1:22" x14ac:dyDescent="0.2">
      <c r="A73" s="33"/>
      <c r="B73" s="40"/>
      <c r="C73" s="13"/>
      <c r="D73" s="40"/>
      <c r="E73" s="173" t="s">
        <v>197</v>
      </c>
      <c r="F73" s="47"/>
      <c r="G73" s="156">
        <v>0</v>
      </c>
      <c r="H73" s="156">
        <v>0</v>
      </c>
      <c r="I73" s="156">
        <v>3</v>
      </c>
      <c r="J73" s="38">
        <v>3</v>
      </c>
      <c r="K73" s="38"/>
      <c r="L73" s="38"/>
      <c r="M73" s="40"/>
      <c r="N73" s="48"/>
      <c r="O73" s="47"/>
      <c r="P73" s="38"/>
      <c r="Q73" s="38"/>
      <c r="R73" s="38"/>
      <c r="S73" s="38"/>
      <c r="T73" s="44"/>
      <c r="U73" s="45"/>
      <c r="V73" s="126"/>
    </row>
    <row r="74" spans="1:22" x14ac:dyDescent="0.2">
      <c r="A74" s="33"/>
      <c r="B74" s="40"/>
      <c r="C74" s="13"/>
      <c r="D74" s="40"/>
      <c r="E74" s="173" t="s">
        <v>198</v>
      </c>
      <c r="F74" s="175"/>
      <c r="G74" s="166">
        <v>1</v>
      </c>
      <c r="H74" s="166">
        <v>6</v>
      </c>
      <c r="I74" s="166">
        <v>1</v>
      </c>
      <c r="J74" s="38">
        <v>3</v>
      </c>
      <c r="K74" s="38"/>
      <c r="L74" s="38"/>
      <c r="M74" s="40"/>
      <c r="N74" s="48"/>
      <c r="O74" s="47"/>
      <c r="P74" s="38"/>
      <c r="Q74" s="38"/>
      <c r="R74" s="38"/>
      <c r="S74" s="38"/>
      <c r="T74" s="44"/>
      <c r="U74" s="45"/>
      <c r="V74" s="126"/>
    </row>
    <row r="75" spans="1:22" x14ac:dyDescent="0.2">
      <c r="A75" s="33"/>
      <c r="B75" s="40"/>
      <c r="C75" s="13"/>
      <c r="D75" s="40"/>
      <c r="E75" s="161" t="s">
        <v>199</v>
      </c>
      <c r="F75" s="47"/>
      <c r="G75" s="38">
        <v>185</v>
      </c>
      <c r="H75" s="38">
        <v>124</v>
      </c>
      <c r="I75" s="38">
        <v>137</v>
      </c>
      <c r="J75" s="38">
        <v>53</v>
      </c>
      <c r="K75" s="38"/>
      <c r="L75" s="38"/>
      <c r="M75" s="40"/>
      <c r="N75" s="48"/>
      <c r="O75" s="47"/>
      <c r="P75" s="38"/>
      <c r="Q75" s="38"/>
      <c r="R75" s="38"/>
      <c r="S75" s="38"/>
      <c r="T75" s="44"/>
      <c r="U75" s="45"/>
      <c r="V75" s="126"/>
    </row>
    <row r="76" spans="1:22" x14ac:dyDescent="0.2">
      <c r="A76" s="33"/>
      <c r="B76" s="40"/>
      <c r="C76" s="13"/>
      <c r="D76" s="40"/>
      <c r="E76" s="176"/>
      <c r="F76" s="47"/>
      <c r="G76" s="38"/>
      <c r="H76" s="38"/>
      <c r="I76" s="38"/>
      <c r="J76" s="38"/>
      <c r="K76" s="38"/>
      <c r="L76" s="38"/>
      <c r="M76" s="40"/>
      <c r="N76" s="49"/>
      <c r="O76" s="47"/>
      <c r="P76" s="38"/>
      <c r="Q76" s="38"/>
      <c r="R76" s="38"/>
      <c r="S76" s="38"/>
      <c r="T76" s="135"/>
      <c r="U76" s="45"/>
      <c r="V76" s="126"/>
    </row>
    <row r="78" spans="1:22" x14ac:dyDescent="0.2">
      <c r="A78" s="81" t="s">
        <v>1</v>
      </c>
      <c r="B78" s="82" t="s">
        <v>2</v>
      </c>
      <c r="C78" s="82" t="s">
        <v>3</v>
      </c>
      <c r="D78" s="83" t="s">
        <v>4</v>
      </c>
      <c r="E78" s="84"/>
      <c r="F78" s="85"/>
      <c r="G78" s="85"/>
      <c r="H78" s="85"/>
      <c r="I78" s="85"/>
      <c r="J78" s="85"/>
      <c r="K78" s="86" t="s">
        <v>5</v>
      </c>
      <c r="L78" s="87"/>
      <c r="M78" s="83" t="s">
        <v>6</v>
      </c>
      <c r="N78" s="84"/>
      <c r="O78" s="85"/>
      <c r="P78" s="85"/>
      <c r="Q78" s="85"/>
      <c r="R78" s="85"/>
      <c r="S78" s="85"/>
      <c r="T78" s="88" t="s">
        <v>7</v>
      </c>
      <c r="U78" s="89" t="s">
        <v>8</v>
      </c>
      <c r="V78" s="90" t="s">
        <v>126</v>
      </c>
    </row>
    <row r="79" spans="1:22" ht="25.5" customHeight="1" x14ac:dyDescent="0.2">
      <c r="A79" s="81"/>
      <c r="B79" s="82"/>
      <c r="C79" s="82"/>
      <c r="D79" s="91" t="s">
        <v>9</v>
      </c>
      <c r="E79" s="92" t="s">
        <v>10</v>
      </c>
      <c r="F79" s="93" t="s">
        <v>11</v>
      </c>
      <c r="G79" s="151" t="s">
        <v>127</v>
      </c>
      <c r="H79" s="152"/>
      <c r="I79" s="152"/>
      <c r="J79" s="153"/>
      <c r="K79" s="97"/>
      <c r="L79" s="98" t="s">
        <v>13</v>
      </c>
      <c r="M79" s="99" t="s">
        <v>9</v>
      </c>
      <c r="N79" s="100" t="s">
        <v>14</v>
      </c>
      <c r="O79" s="93" t="s">
        <v>11</v>
      </c>
      <c r="P79" s="151" t="s">
        <v>127</v>
      </c>
      <c r="Q79" s="152"/>
      <c r="R79" s="152"/>
      <c r="S79" s="153"/>
      <c r="T79" s="88"/>
      <c r="U79" s="89"/>
      <c r="V79" s="101"/>
    </row>
    <row r="80" spans="1:22" ht="13.5" thickBot="1" x14ac:dyDescent="0.25">
      <c r="A80" s="102"/>
      <c r="B80" s="103"/>
      <c r="C80" s="103"/>
      <c r="D80" s="104"/>
      <c r="E80" s="105"/>
      <c r="F80" s="106"/>
      <c r="G80" s="107" t="s">
        <v>15</v>
      </c>
      <c r="H80" s="108" t="s">
        <v>16</v>
      </c>
      <c r="I80" s="109" t="s">
        <v>17</v>
      </c>
      <c r="J80" s="110">
        <v>0</v>
      </c>
      <c r="K80" s="111"/>
      <c r="L80" s="112"/>
      <c r="M80" s="113"/>
      <c r="N80" s="114"/>
      <c r="O80" s="115"/>
      <c r="P80" s="107" t="s">
        <v>15</v>
      </c>
      <c r="Q80" s="108" t="s">
        <v>16</v>
      </c>
      <c r="R80" s="109" t="s">
        <v>17</v>
      </c>
      <c r="S80" s="110">
        <v>0</v>
      </c>
      <c r="T80" s="116"/>
      <c r="U80" s="117"/>
      <c r="V80" s="118"/>
    </row>
    <row r="81" spans="1:22" x14ac:dyDescent="0.2">
      <c r="A81" s="119"/>
      <c r="B81" s="22"/>
      <c r="C81" s="23"/>
      <c r="D81" s="24"/>
      <c r="E81" s="25"/>
      <c r="F81" s="25"/>
      <c r="G81" s="26"/>
      <c r="H81" s="27"/>
      <c r="I81" s="28"/>
      <c r="J81" s="120"/>
      <c r="K81" s="121"/>
      <c r="L81" s="121"/>
      <c r="M81" s="24"/>
      <c r="N81" s="25"/>
      <c r="O81" s="25"/>
      <c r="P81" s="26"/>
      <c r="Q81" s="27"/>
      <c r="R81" s="28"/>
      <c r="S81" s="120"/>
      <c r="T81" s="31"/>
      <c r="U81" s="32"/>
      <c r="V81" s="122"/>
    </row>
    <row r="82" spans="1:22" x14ac:dyDescent="0.2">
      <c r="A82" s="33">
        <v>1</v>
      </c>
      <c r="B82" s="33">
        <v>5</v>
      </c>
      <c r="C82" s="34"/>
      <c r="D82" s="125">
        <v>250</v>
      </c>
      <c r="E82" s="142"/>
      <c r="F82" s="124"/>
      <c r="G82" s="38"/>
      <c r="H82" s="38"/>
      <c r="I82" s="38"/>
      <c r="J82" s="38"/>
      <c r="K82" s="38">
        <f>((SUM(H84:H95)*H83)+(SUM(G84:G95)*G83)+(SUM(I84:I95)*I83))/1000</f>
        <v>69.468000000000004</v>
      </c>
      <c r="L82" s="38"/>
      <c r="M82" s="35"/>
      <c r="N82" s="142"/>
      <c r="O82" s="124"/>
      <c r="P82" s="38"/>
      <c r="Q82" s="38"/>
      <c r="R82" s="38"/>
      <c r="S82" s="38"/>
      <c r="T82" s="44"/>
      <c r="U82" s="45"/>
      <c r="V82" s="126"/>
    </row>
    <row r="83" spans="1:22" ht="13.5" thickBot="1" x14ac:dyDescent="0.25">
      <c r="A83" s="33"/>
      <c r="B83" s="40"/>
      <c r="C83" s="13"/>
      <c r="D83" s="131"/>
      <c r="E83" s="128" t="s">
        <v>19</v>
      </c>
      <c r="F83" s="129"/>
      <c r="G83" s="130">
        <v>238</v>
      </c>
      <c r="H83" s="130">
        <v>236</v>
      </c>
      <c r="I83" s="130">
        <v>240</v>
      </c>
      <c r="J83" s="130">
        <v>413</v>
      </c>
      <c r="K83" s="38"/>
      <c r="L83" s="38"/>
      <c r="M83" s="40"/>
      <c r="N83" s="128"/>
      <c r="O83" s="129"/>
      <c r="P83" s="75"/>
      <c r="Q83" s="75"/>
      <c r="R83" s="75"/>
      <c r="S83" s="38"/>
      <c r="T83" s="44"/>
      <c r="U83" s="45"/>
      <c r="V83" s="126"/>
    </row>
    <row r="84" spans="1:22" ht="13.5" thickBot="1" x14ac:dyDescent="0.25">
      <c r="A84" s="33"/>
      <c r="B84" s="40"/>
      <c r="C84" s="13"/>
      <c r="D84" s="131"/>
      <c r="E84" s="132" t="s">
        <v>200</v>
      </c>
      <c r="F84" s="47"/>
      <c r="G84" s="133">
        <v>60</v>
      </c>
      <c r="H84" s="133">
        <v>53</v>
      </c>
      <c r="I84" s="133">
        <v>55</v>
      </c>
      <c r="J84" s="133">
        <v>27</v>
      </c>
      <c r="K84" s="38"/>
      <c r="L84" s="38"/>
      <c r="M84" s="40"/>
      <c r="N84" s="46"/>
      <c r="O84" s="47"/>
      <c r="P84" s="38"/>
      <c r="Q84" s="38"/>
      <c r="R84" s="38"/>
      <c r="S84" s="38"/>
      <c r="T84" s="44"/>
      <c r="U84" s="45"/>
      <c r="V84" s="126"/>
    </row>
    <row r="85" spans="1:22" ht="13.5" thickBot="1" x14ac:dyDescent="0.25">
      <c r="A85" s="33"/>
      <c r="B85" s="40"/>
      <c r="C85" s="13"/>
      <c r="D85" s="131"/>
      <c r="E85" s="132" t="s">
        <v>201</v>
      </c>
      <c r="F85" s="47"/>
      <c r="G85" s="145">
        <v>42</v>
      </c>
      <c r="H85" s="145">
        <v>49</v>
      </c>
      <c r="I85" s="145">
        <v>33</v>
      </c>
      <c r="J85" s="145">
        <v>24</v>
      </c>
      <c r="K85" s="38"/>
      <c r="L85" s="38"/>
      <c r="M85" s="40"/>
      <c r="N85" s="48"/>
      <c r="O85" s="47"/>
      <c r="P85" s="38"/>
      <c r="Q85" s="38"/>
      <c r="R85" s="38"/>
      <c r="S85" s="38"/>
      <c r="T85" s="44"/>
      <c r="U85" s="45"/>
      <c r="V85" s="126"/>
    </row>
    <row r="86" spans="1:22" x14ac:dyDescent="0.2">
      <c r="A86" s="33"/>
      <c r="B86" s="40"/>
      <c r="C86" s="13"/>
      <c r="D86" s="131"/>
      <c r="E86" s="132" t="s">
        <v>202</v>
      </c>
      <c r="F86" s="47"/>
      <c r="G86" s="126">
        <v>0</v>
      </c>
      <c r="H86" s="126">
        <v>0</v>
      </c>
      <c r="I86" s="126">
        <v>0</v>
      </c>
      <c r="J86" s="126">
        <v>0</v>
      </c>
      <c r="K86" s="38"/>
      <c r="L86" s="38"/>
      <c r="M86" s="40"/>
      <c r="N86" s="46"/>
      <c r="O86" s="47"/>
      <c r="P86" s="38"/>
      <c r="Q86" s="38"/>
      <c r="R86" s="38"/>
      <c r="S86" s="38"/>
      <c r="T86" s="44"/>
      <c r="U86" s="45"/>
      <c r="V86" s="126"/>
    </row>
    <row r="87" spans="1:22" x14ac:dyDescent="0.2">
      <c r="A87" s="33"/>
      <c r="B87" s="40"/>
      <c r="C87" s="13"/>
      <c r="D87" s="131"/>
      <c r="E87" s="46"/>
      <c r="F87" s="47"/>
      <c r="G87" s="38"/>
      <c r="H87" s="38"/>
      <c r="I87" s="38"/>
      <c r="J87" s="38"/>
      <c r="K87" s="38"/>
      <c r="L87" s="38"/>
      <c r="M87" s="40"/>
      <c r="N87" s="48"/>
      <c r="O87" s="47"/>
      <c r="P87" s="38"/>
      <c r="Q87" s="38"/>
      <c r="R87" s="38"/>
      <c r="S87" s="38"/>
      <c r="T87" s="44"/>
      <c r="U87" s="45"/>
      <c r="V87" s="126"/>
    </row>
    <row r="88" spans="1:22" x14ac:dyDescent="0.2">
      <c r="A88" s="33"/>
      <c r="B88" s="40"/>
      <c r="C88" s="13"/>
      <c r="D88" s="131"/>
      <c r="E88" s="46"/>
      <c r="F88" s="47"/>
      <c r="G88" s="38"/>
      <c r="H88" s="38"/>
      <c r="I88" s="38"/>
      <c r="J88" s="38"/>
      <c r="K88" s="38"/>
      <c r="L88" s="38"/>
      <c r="M88" s="40"/>
      <c r="N88" s="46"/>
      <c r="O88" s="47"/>
      <c r="P88" s="38"/>
      <c r="Q88" s="38"/>
      <c r="R88" s="38"/>
      <c r="S88" s="38"/>
      <c r="T88" s="44"/>
      <c r="U88" s="45"/>
      <c r="V88" s="126"/>
    </row>
    <row r="89" spans="1:22" x14ac:dyDescent="0.2">
      <c r="A89" s="33"/>
      <c r="B89" s="40"/>
      <c r="C89" s="13"/>
      <c r="D89" s="131"/>
      <c r="E89" s="46"/>
      <c r="F89" s="47"/>
      <c r="G89" s="38"/>
      <c r="H89" s="38"/>
      <c r="I89" s="38"/>
      <c r="J89" s="38"/>
      <c r="K89" s="38"/>
      <c r="L89" s="38"/>
      <c r="M89" s="40"/>
      <c r="N89" s="46"/>
      <c r="O89" s="47"/>
      <c r="P89" s="38"/>
      <c r="Q89" s="38"/>
      <c r="R89" s="38"/>
      <c r="S89" s="38"/>
      <c r="T89" s="44"/>
      <c r="U89" s="45"/>
      <c r="V89" s="126"/>
    </row>
    <row r="90" spans="1:22" x14ac:dyDescent="0.2">
      <c r="A90" s="33"/>
      <c r="B90" s="40"/>
      <c r="C90" s="13"/>
      <c r="D90" s="131"/>
      <c r="E90" s="46"/>
      <c r="F90" s="47"/>
      <c r="G90" s="38"/>
      <c r="H90" s="38"/>
      <c r="I90" s="38"/>
      <c r="J90" s="38"/>
      <c r="K90" s="38"/>
      <c r="L90" s="38"/>
      <c r="M90" s="40"/>
      <c r="N90" s="46"/>
      <c r="O90" s="47"/>
      <c r="P90" s="38"/>
      <c r="Q90" s="38"/>
      <c r="R90" s="38"/>
      <c r="S90" s="38"/>
      <c r="T90" s="44"/>
      <c r="U90" s="45"/>
      <c r="V90" s="126"/>
    </row>
    <row r="91" spans="1:22" x14ac:dyDescent="0.2">
      <c r="A91" s="33"/>
      <c r="B91" s="40"/>
      <c r="C91" s="13"/>
      <c r="D91" s="131"/>
      <c r="E91" s="46"/>
      <c r="F91" s="47"/>
      <c r="G91" s="38"/>
      <c r="H91" s="38"/>
      <c r="I91" s="38"/>
      <c r="J91" s="38"/>
      <c r="K91" s="38"/>
      <c r="L91" s="38"/>
      <c r="M91" s="40"/>
      <c r="N91" s="46"/>
      <c r="O91" s="47"/>
      <c r="P91" s="38"/>
      <c r="Q91" s="38"/>
      <c r="R91" s="38"/>
      <c r="S91" s="38"/>
      <c r="T91" s="44"/>
      <c r="U91" s="45"/>
      <c r="V91" s="126"/>
    </row>
    <row r="92" spans="1:22" x14ac:dyDescent="0.2">
      <c r="A92" s="33"/>
      <c r="B92" s="40"/>
      <c r="C92" s="13"/>
      <c r="D92" s="131"/>
      <c r="E92" s="46"/>
      <c r="F92" s="47"/>
      <c r="G92" s="38"/>
      <c r="H92" s="38"/>
      <c r="I92" s="38"/>
      <c r="J92" s="38"/>
      <c r="K92" s="38"/>
      <c r="L92" s="38"/>
      <c r="M92" s="40"/>
      <c r="N92" s="48"/>
      <c r="O92" s="47"/>
      <c r="P92" s="38"/>
      <c r="Q92" s="38"/>
      <c r="R92" s="38"/>
      <c r="S92" s="38"/>
      <c r="T92" s="44"/>
      <c r="U92" s="45"/>
      <c r="V92" s="126"/>
    </row>
    <row r="93" spans="1:22" x14ac:dyDescent="0.2">
      <c r="A93" s="33"/>
      <c r="B93" s="40"/>
      <c r="C93" s="13"/>
      <c r="D93" s="131"/>
      <c r="E93" s="46"/>
      <c r="F93" s="47"/>
      <c r="G93" s="38"/>
      <c r="H93" s="38"/>
      <c r="I93" s="38"/>
      <c r="J93" s="38"/>
      <c r="K93" s="38"/>
      <c r="L93" s="38"/>
      <c r="M93" s="40"/>
      <c r="N93" s="48"/>
      <c r="O93" s="47"/>
      <c r="P93" s="38"/>
      <c r="Q93" s="38"/>
      <c r="R93" s="38"/>
      <c r="S93" s="38"/>
      <c r="T93" s="44"/>
      <c r="U93" s="45"/>
      <c r="V93" s="126"/>
    </row>
    <row r="94" spans="1:22" x14ac:dyDescent="0.2">
      <c r="A94" s="33"/>
      <c r="B94" s="40"/>
      <c r="C94" s="13"/>
      <c r="D94" s="131"/>
      <c r="E94" s="46"/>
      <c r="F94" s="47"/>
      <c r="G94" s="38"/>
      <c r="H94" s="38"/>
      <c r="I94" s="38"/>
      <c r="J94" s="38"/>
      <c r="K94" s="38"/>
      <c r="L94" s="38"/>
      <c r="M94" s="40"/>
      <c r="N94" s="48"/>
      <c r="O94" s="47"/>
      <c r="P94" s="38"/>
      <c r="Q94" s="38"/>
      <c r="R94" s="38"/>
      <c r="S94" s="38"/>
      <c r="T94" s="44"/>
      <c r="U94" s="45"/>
      <c r="V94" s="126"/>
    </row>
    <row r="95" spans="1:22" x14ac:dyDescent="0.2">
      <c r="A95" s="33"/>
      <c r="B95" s="40"/>
      <c r="C95" s="13"/>
      <c r="D95" s="131"/>
      <c r="E95" s="46"/>
      <c r="F95" s="47"/>
      <c r="G95" s="38"/>
      <c r="H95" s="38"/>
      <c r="I95" s="38"/>
      <c r="J95" s="38"/>
      <c r="K95" s="38"/>
      <c r="L95" s="38"/>
      <c r="M95" s="40"/>
      <c r="N95" s="49"/>
      <c r="O95" s="47"/>
      <c r="P95" s="38"/>
      <c r="Q95" s="38"/>
      <c r="R95" s="38"/>
      <c r="S95" s="38"/>
      <c r="T95" s="135"/>
      <c r="U95" s="45"/>
      <c r="V95" s="126"/>
    </row>
    <row r="97" spans="1:22" x14ac:dyDescent="0.2">
      <c r="A97" s="81" t="s">
        <v>1</v>
      </c>
      <c r="B97" s="82" t="s">
        <v>2</v>
      </c>
      <c r="C97" s="82" t="s">
        <v>3</v>
      </c>
      <c r="D97" s="83" t="s">
        <v>4</v>
      </c>
      <c r="E97" s="84"/>
      <c r="F97" s="85"/>
      <c r="G97" s="85"/>
      <c r="H97" s="85"/>
      <c r="I97" s="85"/>
      <c r="J97" s="85"/>
      <c r="K97" s="86" t="s">
        <v>5</v>
      </c>
      <c r="L97" s="87"/>
      <c r="M97" s="83" t="s">
        <v>6</v>
      </c>
      <c r="N97" s="84"/>
      <c r="O97" s="85"/>
      <c r="P97" s="85"/>
      <c r="Q97" s="85"/>
      <c r="R97" s="85"/>
      <c r="S97" s="85"/>
      <c r="T97" s="88" t="s">
        <v>7</v>
      </c>
      <c r="U97" s="89" t="s">
        <v>8</v>
      </c>
      <c r="V97" s="90" t="s">
        <v>126</v>
      </c>
    </row>
    <row r="98" spans="1:22" ht="25.5" customHeight="1" x14ac:dyDescent="0.2">
      <c r="A98" s="81"/>
      <c r="B98" s="82"/>
      <c r="C98" s="82"/>
      <c r="D98" s="91" t="s">
        <v>9</v>
      </c>
      <c r="E98" s="92" t="s">
        <v>10</v>
      </c>
      <c r="F98" s="93" t="s">
        <v>11</v>
      </c>
      <c r="G98" s="151" t="s">
        <v>127</v>
      </c>
      <c r="H98" s="152"/>
      <c r="I98" s="152"/>
      <c r="J98" s="153"/>
      <c r="K98" s="97"/>
      <c r="L98" s="98" t="s">
        <v>13</v>
      </c>
      <c r="M98" s="99" t="s">
        <v>9</v>
      </c>
      <c r="N98" s="100" t="s">
        <v>14</v>
      </c>
      <c r="O98" s="93" t="s">
        <v>11</v>
      </c>
      <c r="P98" s="151" t="s">
        <v>127</v>
      </c>
      <c r="Q98" s="152"/>
      <c r="R98" s="152"/>
      <c r="S98" s="153"/>
      <c r="T98" s="88"/>
      <c r="U98" s="89"/>
      <c r="V98" s="101"/>
    </row>
    <row r="99" spans="1:22" ht="13.5" thickBot="1" x14ac:dyDescent="0.25">
      <c r="A99" s="102"/>
      <c r="B99" s="103"/>
      <c r="C99" s="103"/>
      <c r="D99" s="104"/>
      <c r="E99" s="105"/>
      <c r="F99" s="106"/>
      <c r="G99" s="107" t="s">
        <v>15</v>
      </c>
      <c r="H99" s="108" t="s">
        <v>16</v>
      </c>
      <c r="I99" s="109" t="s">
        <v>17</v>
      </c>
      <c r="J99" s="110">
        <v>0</v>
      </c>
      <c r="K99" s="111"/>
      <c r="L99" s="112"/>
      <c r="M99" s="113"/>
      <c r="N99" s="114"/>
      <c r="O99" s="115"/>
      <c r="P99" s="107" t="s">
        <v>15</v>
      </c>
      <c r="Q99" s="108" t="s">
        <v>16</v>
      </c>
      <c r="R99" s="109" t="s">
        <v>17</v>
      </c>
      <c r="S99" s="110">
        <v>0</v>
      </c>
      <c r="T99" s="116"/>
      <c r="U99" s="117"/>
      <c r="V99" s="118"/>
    </row>
    <row r="100" spans="1:22" ht="13.5" thickBot="1" x14ac:dyDescent="0.25">
      <c r="A100" s="119"/>
      <c r="B100" s="22"/>
      <c r="C100" s="23"/>
      <c r="D100" s="24"/>
      <c r="E100" s="25"/>
      <c r="F100" s="25"/>
      <c r="G100" s="26"/>
      <c r="H100" s="27"/>
      <c r="I100" s="28"/>
      <c r="J100" s="120"/>
      <c r="K100" s="121"/>
      <c r="L100" s="121"/>
      <c r="M100" s="24"/>
      <c r="N100" s="25"/>
      <c r="O100" s="25"/>
      <c r="P100" s="26"/>
      <c r="Q100" s="27"/>
      <c r="R100" s="28"/>
      <c r="S100" s="120"/>
      <c r="T100" s="31"/>
      <c r="U100" s="32"/>
      <c r="V100" s="122"/>
    </row>
    <row r="101" spans="1:22" x14ac:dyDescent="0.2">
      <c r="A101" s="33">
        <v>1</v>
      </c>
      <c r="B101" s="33">
        <v>6</v>
      </c>
      <c r="C101" s="34"/>
      <c r="D101" s="167">
        <v>100</v>
      </c>
      <c r="E101" s="126" t="s">
        <v>203</v>
      </c>
      <c r="F101" s="124">
        <v>3</v>
      </c>
      <c r="G101" s="177">
        <v>10</v>
      </c>
      <c r="H101" s="177">
        <v>10</v>
      </c>
      <c r="I101" s="177">
        <v>9</v>
      </c>
      <c r="J101" s="177">
        <v>2</v>
      </c>
      <c r="K101" s="38"/>
      <c r="L101" s="38"/>
      <c r="M101" s="35"/>
      <c r="N101" s="142"/>
      <c r="O101" s="124"/>
      <c r="P101" s="38"/>
      <c r="Q101" s="38"/>
      <c r="R101" s="38"/>
      <c r="S101" s="38"/>
      <c r="T101" s="44"/>
      <c r="U101" s="45"/>
      <c r="V101" s="126" t="s">
        <v>175</v>
      </c>
    </row>
    <row r="102" spans="1:22" x14ac:dyDescent="0.2">
      <c r="A102" s="33"/>
      <c r="B102" s="40"/>
      <c r="C102" s="13"/>
      <c r="D102" s="40"/>
      <c r="E102" s="178" t="s">
        <v>19</v>
      </c>
      <c r="F102" s="129"/>
      <c r="G102" s="179">
        <v>230</v>
      </c>
      <c r="H102" s="179">
        <v>231</v>
      </c>
      <c r="I102" s="179">
        <v>229</v>
      </c>
      <c r="J102" s="75">
        <v>397</v>
      </c>
      <c r="K102" s="38"/>
      <c r="L102" s="38"/>
      <c r="M102" s="40"/>
      <c r="N102" s="128"/>
      <c r="O102" s="129"/>
      <c r="P102" s="75"/>
      <c r="Q102" s="75"/>
      <c r="R102" s="75"/>
      <c r="S102" s="38"/>
      <c r="T102" s="44"/>
      <c r="U102" s="45"/>
      <c r="V102" s="126"/>
    </row>
    <row r="103" spans="1:22" x14ac:dyDescent="0.2">
      <c r="A103" s="33"/>
      <c r="B103" s="40"/>
      <c r="C103" s="13"/>
      <c r="D103" s="143"/>
      <c r="E103" s="126" t="s">
        <v>146</v>
      </c>
      <c r="F103" s="47"/>
      <c r="G103" s="160">
        <v>10</v>
      </c>
      <c r="H103" s="160">
        <v>10</v>
      </c>
      <c r="I103" s="160">
        <v>9</v>
      </c>
      <c r="J103" s="160">
        <v>2</v>
      </c>
      <c r="K103" s="38"/>
      <c r="L103" s="38"/>
      <c r="M103" s="40"/>
      <c r="N103" s="46"/>
      <c r="O103" s="47"/>
      <c r="P103" s="38"/>
      <c r="Q103" s="38"/>
      <c r="R103" s="38"/>
      <c r="S103" s="38"/>
      <c r="T103" s="44"/>
      <c r="U103" s="45"/>
      <c r="V103" s="126"/>
    </row>
    <row r="104" spans="1:22" x14ac:dyDescent="0.2">
      <c r="A104" s="33"/>
      <c r="B104" s="40"/>
      <c r="C104" s="13"/>
      <c r="D104" s="40"/>
      <c r="E104" s="46"/>
      <c r="F104" s="47"/>
      <c r="G104" s="38"/>
      <c r="H104" s="38"/>
      <c r="I104" s="38"/>
      <c r="J104" s="38"/>
      <c r="K104" s="38"/>
      <c r="L104" s="38"/>
      <c r="M104" s="40"/>
      <c r="N104" s="48"/>
      <c r="O104" s="47"/>
      <c r="P104" s="38"/>
      <c r="Q104" s="38"/>
      <c r="R104" s="38"/>
      <c r="S104" s="38"/>
      <c r="T104" s="44"/>
      <c r="U104" s="45"/>
      <c r="V104" s="126"/>
    </row>
    <row r="105" spans="1:22" x14ac:dyDescent="0.2">
      <c r="A105" s="33"/>
      <c r="B105" s="40"/>
      <c r="C105" s="13"/>
      <c r="D105" s="40"/>
      <c r="E105" s="46"/>
      <c r="F105" s="47"/>
      <c r="G105" s="38"/>
      <c r="H105" s="38"/>
      <c r="I105" s="38"/>
      <c r="J105" s="38"/>
      <c r="K105" s="38"/>
      <c r="L105" s="38"/>
      <c r="M105" s="40"/>
      <c r="N105" s="46"/>
      <c r="O105" s="47"/>
      <c r="P105" s="38"/>
      <c r="Q105" s="38"/>
      <c r="R105" s="38"/>
      <c r="S105" s="38"/>
      <c r="T105" s="44"/>
      <c r="U105" s="45"/>
      <c r="V105" s="126"/>
    </row>
    <row r="106" spans="1:22" x14ac:dyDescent="0.2">
      <c r="A106" s="33"/>
      <c r="B106" s="40"/>
      <c r="C106" s="13"/>
      <c r="D106" s="40"/>
      <c r="E106" s="46"/>
      <c r="F106" s="47"/>
      <c r="G106" s="38"/>
      <c r="H106" s="38"/>
      <c r="I106" s="38"/>
      <c r="J106" s="38"/>
      <c r="K106" s="38"/>
      <c r="L106" s="38"/>
      <c r="M106" s="40"/>
      <c r="N106" s="48"/>
      <c r="O106" s="47"/>
      <c r="P106" s="38"/>
      <c r="Q106" s="38"/>
      <c r="R106" s="38"/>
      <c r="S106" s="38"/>
      <c r="T106" s="44"/>
      <c r="U106" s="45"/>
      <c r="V106" s="126"/>
    </row>
    <row r="107" spans="1:22" x14ac:dyDescent="0.2">
      <c r="A107" s="33"/>
      <c r="B107" s="40"/>
      <c r="C107" s="13"/>
      <c r="D107" s="40"/>
      <c r="E107" s="46"/>
      <c r="F107" s="47"/>
      <c r="G107" s="38"/>
      <c r="H107" s="38"/>
      <c r="I107" s="38"/>
      <c r="J107" s="38"/>
      <c r="K107" s="38"/>
      <c r="L107" s="38"/>
      <c r="M107" s="40"/>
      <c r="N107" s="46"/>
      <c r="O107" s="47"/>
      <c r="P107" s="38"/>
      <c r="Q107" s="38"/>
      <c r="R107" s="38"/>
      <c r="S107" s="38"/>
      <c r="T107" s="44"/>
      <c r="U107" s="45"/>
      <c r="V107" s="126"/>
    </row>
    <row r="108" spans="1:22" x14ac:dyDescent="0.2">
      <c r="A108" s="33"/>
      <c r="B108" s="40"/>
      <c r="C108" s="13"/>
      <c r="D108" s="40"/>
      <c r="E108" s="46"/>
      <c r="F108" s="47"/>
      <c r="G108" s="38"/>
      <c r="H108" s="38"/>
      <c r="I108" s="38"/>
      <c r="J108" s="38"/>
      <c r="K108" s="38"/>
      <c r="L108" s="38"/>
      <c r="M108" s="40"/>
      <c r="N108" s="46"/>
      <c r="O108" s="47"/>
      <c r="P108" s="38"/>
      <c r="Q108" s="38"/>
      <c r="R108" s="38"/>
      <c r="S108" s="38"/>
      <c r="T108" s="44"/>
      <c r="U108" s="45"/>
      <c r="V108" s="126"/>
    </row>
    <row r="109" spans="1:22" x14ac:dyDescent="0.2">
      <c r="A109" s="33"/>
      <c r="B109" s="40"/>
      <c r="C109" s="13"/>
      <c r="D109" s="40"/>
      <c r="E109" s="46"/>
      <c r="F109" s="47"/>
      <c r="G109" s="38"/>
      <c r="H109" s="38"/>
      <c r="I109" s="38"/>
      <c r="J109" s="38"/>
      <c r="K109" s="38"/>
      <c r="L109" s="38"/>
      <c r="M109" s="40"/>
      <c r="N109" s="46"/>
      <c r="O109" s="47"/>
      <c r="P109" s="38"/>
      <c r="Q109" s="38"/>
      <c r="R109" s="38"/>
      <c r="S109" s="38"/>
      <c r="T109" s="44"/>
      <c r="U109" s="45"/>
      <c r="V109" s="126"/>
    </row>
    <row r="110" spans="1:22" x14ac:dyDescent="0.2">
      <c r="A110" s="33"/>
      <c r="B110" s="40"/>
      <c r="C110" s="13"/>
      <c r="D110" s="40"/>
      <c r="E110" s="46"/>
      <c r="F110" s="47"/>
      <c r="G110" s="38"/>
      <c r="H110" s="38"/>
      <c r="I110" s="38"/>
      <c r="J110" s="38"/>
      <c r="K110" s="38"/>
      <c r="L110" s="38"/>
      <c r="M110" s="40"/>
      <c r="N110" s="46"/>
      <c r="O110" s="47"/>
      <c r="P110" s="38"/>
      <c r="Q110" s="38"/>
      <c r="R110" s="38"/>
      <c r="S110" s="38"/>
      <c r="T110" s="44"/>
      <c r="U110" s="45"/>
      <c r="V110" s="126"/>
    </row>
    <row r="111" spans="1:22" x14ac:dyDescent="0.2">
      <c r="A111" s="33"/>
      <c r="B111" s="40"/>
      <c r="C111" s="13"/>
      <c r="D111" s="40"/>
      <c r="E111" s="46"/>
      <c r="F111" s="47"/>
      <c r="G111" s="38"/>
      <c r="H111" s="38"/>
      <c r="I111" s="38"/>
      <c r="J111" s="38"/>
      <c r="K111" s="38"/>
      <c r="L111" s="38"/>
      <c r="M111" s="40"/>
      <c r="N111" s="48"/>
      <c r="O111" s="47"/>
      <c r="P111" s="38"/>
      <c r="Q111" s="38"/>
      <c r="R111" s="38"/>
      <c r="S111" s="38"/>
      <c r="T111" s="44"/>
      <c r="U111" s="45"/>
      <c r="V111" s="126"/>
    </row>
    <row r="112" spans="1:22" x14ac:dyDescent="0.2">
      <c r="A112" s="33"/>
      <c r="B112" s="40"/>
      <c r="C112" s="13"/>
      <c r="D112" s="40"/>
      <c r="E112" s="46"/>
      <c r="F112" s="47"/>
      <c r="G112" s="38"/>
      <c r="H112" s="38"/>
      <c r="I112" s="38"/>
      <c r="J112" s="38"/>
      <c r="K112" s="38"/>
      <c r="L112" s="38"/>
      <c r="M112" s="40"/>
      <c r="N112" s="48"/>
      <c r="O112" s="47"/>
      <c r="P112" s="38"/>
      <c r="Q112" s="38"/>
      <c r="R112" s="38"/>
      <c r="S112" s="38"/>
      <c r="T112" s="44"/>
      <c r="U112" s="45"/>
      <c r="V112" s="126"/>
    </row>
    <row r="113" spans="1:22" x14ac:dyDescent="0.2">
      <c r="A113" s="33"/>
      <c r="B113" s="40"/>
      <c r="C113" s="13"/>
      <c r="D113" s="40"/>
      <c r="E113" s="46"/>
      <c r="F113" s="47"/>
      <c r="G113" s="38"/>
      <c r="H113" s="38"/>
      <c r="I113" s="38"/>
      <c r="J113" s="38"/>
      <c r="K113" s="38"/>
      <c r="L113" s="38"/>
      <c r="M113" s="40"/>
      <c r="N113" s="48"/>
      <c r="O113" s="47"/>
      <c r="P113" s="38"/>
      <c r="Q113" s="38"/>
      <c r="R113" s="38"/>
      <c r="S113" s="38"/>
      <c r="T113" s="44"/>
      <c r="U113" s="45"/>
      <c r="V113" s="126"/>
    </row>
    <row r="114" spans="1:22" x14ac:dyDescent="0.2">
      <c r="A114" s="33"/>
      <c r="B114" s="40"/>
      <c r="C114" s="13"/>
      <c r="D114" s="40"/>
      <c r="E114" s="46"/>
      <c r="F114" s="47"/>
      <c r="G114" s="38"/>
      <c r="H114" s="38"/>
      <c r="I114" s="38"/>
      <c r="J114" s="38"/>
      <c r="K114" s="38"/>
      <c r="L114" s="38"/>
      <c r="M114" s="40"/>
      <c r="N114" s="49"/>
      <c r="O114" s="47"/>
      <c r="P114" s="38"/>
      <c r="Q114" s="38"/>
      <c r="R114" s="38"/>
      <c r="S114" s="38"/>
      <c r="T114" s="135"/>
      <c r="U114" s="45"/>
      <c r="V114" s="126"/>
    </row>
    <row r="116" spans="1:22" x14ac:dyDescent="0.2">
      <c r="A116" s="81" t="s">
        <v>1</v>
      </c>
      <c r="B116" s="82" t="s">
        <v>2</v>
      </c>
      <c r="C116" s="82" t="s">
        <v>3</v>
      </c>
      <c r="D116" s="83" t="s">
        <v>4</v>
      </c>
      <c r="E116" s="84"/>
      <c r="F116" s="85"/>
      <c r="G116" s="85"/>
      <c r="H116" s="85"/>
      <c r="I116" s="85"/>
      <c r="J116" s="85"/>
      <c r="K116" s="86" t="s">
        <v>5</v>
      </c>
      <c r="L116" s="87"/>
      <c r="M116" s="83" t="s">
        <v>6</v>
      </c>
      <c r="N116" s="84"/>
      <c r="O116" s="85"/>
      <c r="P116" s="85"/>
      <c r="Q116" s="85"/>
      <c r="R116" s="85"/>
      <c r="S116" s="85"/>
      <c r="T116" s="88" t="s">
        <v>7</v>
      </c>
      <c r="U116" s="89" t="s">
        <v>8</v>
      </c>
      <c r="V116" s="90" t="s">
        <v>126</v>
      </c>
    </row>
    <row r="117" spans="1:22" ht="25.5" customHeight="1" x14ac:dyDescent="0.2">
      <c r="A117" s="81"/>
      <c r="B117" s="82"/>
      <c r="C117" s="82"/>
      <c r="D117" s="91" t="s">
        <v>9</v>
      </c>
      <c r="E117" s="92" t="s">
        <v>10</v>
      </c>
      <c r="F117" s="93" t="s">
        <v>11</v>
      </c>
      <c r="G117" s="151" t="s">
        <v>127</v>
      </c>
      <c r="H117" s="152"/>
      <c r="I117" s="152"/>
      <c r="J117" s="153"/>
      <c r="K117" s="97"/>
      <c r="L117" s="98" t="s">
        <v>13</v>
      </c>
      <c r="M117" s="99" t="s">
        <v>9</v>
      </c>
      <c r="N117" s="100" t="s">
        <v>14</v>
      </c>
      <c r="O117" s="93" t="s">
        <v>11</v>
      </c>
      <c r="P117" s="151" t="s">
        <v>127</v>
      </c>
      <c r="Q117" s="152"/>
      <c r="R117" s="152"/>
      <c r="S117" s="153"/>
      <c r="T117" s="88"/>
      <c r="U117" s="89"/>
      <c r="V117" s="101"/>
    </row>
    <row r="118" spans="1:22" ht="13.5" thickBot="1" x14ac:dyDescent="0.25">
      <c r="A118" s="102"/>
      <c r="B118" s="103"/>
      <c r="C118" s="103"/>
      <c r="D118" s="104"/>
      <c r="E118" s="105"/>
      <c r="F118" s="106"/>
      <c r="G118" s="107" t="s">
        <v>15</v>
      </c>
      <c r="H118" s="108" t="s">
        <v>16</v>
      </c>
      <c r="I118" s="109" t="s">
        <v>17</v>
      </c>
      <c r="J118" s="110">
        <v>0</v>
      </c>
      <c r="K118" s="111"/>
      <c r="L118" s="112"/>
      <c r="M118" s="113"/>
      <c r="N118" s="114"/>
      <c r="O118" s="115"/>
      <c r="P118" s="107" t="s">
        <v>15</v>
      </c>
      <c r="Q118" s="108" t="s">
        <v>16</v>
      </c>
      <c r="R118" s="109" t="s">
        <v>17</v>
      </c>
      <c r="S118" s="110">
        <v>0</v>
      </c>
      <c r="T118" s="116"/>
      <c r="U118" s="117"/>
      <c r="V118" s="118"/>
    </row>
    <row r="119" spans="1:22" ht="13.5" thickBot="1" x14ac:dyDescent="0.25">
      <c r="A119" s="119"/>
      <c r="B119" s="22"/>
      <c r="C119" s="23"/>
      <c r="D119" s="24"/>
      <c r="E119" s="25"/>
      <c r="F119" s="25"/>
      <c r="G119" s="26"/>
      <c r="H119" s="27"/>
      <c r="I119" s="28"/>
      <c r="J119" s="120"/>
      <c r="K119" s="121"/>
      <c r="L119" s="121"/>
      <c r="M119" s="24"/>
      <c r="N119" s="25"/>
      <c r="O119" s="25"/>
      <c r="P119" s="26"/>
      <c r="Q119" s="27"/>
      <c r="R119" s="28"/>
      <c r="S119" s="120"/>
      <c r="T119" s="31"/>
      <c r="U119" s="32"/>
      <c r="V119" s="180" t="s">
        <v>204</v>
      </c>
    </row>
    <row r="120" spans="1:22" x14ac:dyDescent="0.2">
      <c r="A120" s="33">
        <v>1</v>
      </c>
      <c r="B120" s="33">
        <v>7</v>
      </c>
      <c r="C120" s="34"/>
      <c r="D120" s="35">
        <v>400</v>
      </c>
      <c r="E120" s="142"/>
      <c r="F120" s="124"/>
      <c r="G120" s="38"/>
      <c r="H120" s="38"/>
      <c r="I120" s="38"/>
      <c r="J120" s="38"/>
      <c r="K120" s="38">
        <f>((SUM(H122:H142)*H121)+(SUM(G122:G142)*G121)+(SUM(I122:I142)*I121))/1000</f>
        <v>103.508</v>
      </c>
      <c r="L120" s="38">
        <f>K120*100/D120</f>
        <v>25.876999999999999</v>
      </c>
      <c r="M120" s="35"/>
      <c r="N120" s="142"/>
      <c r="O120" s="124"/>
      <c r="P120" s="38"/>
      <c r="Q120" s="38"/>
      <c r="R120" s="38"/>
      <c r="S120" s="38"/>
      <c r="T120" s="44"/>
      <c r="U120" s="45"/>
      <c r="V120" s="126"/>
    </row>
    <row r="121" spans="1:22" ht="13.5" thickBot="1" x14ac:dyDescent="0.25">
      <c r="A121" s="33"/>
      <c r="B121" s="40"/>
      <c r="C121" s="13"/>
      <c r="D121" s="40"/>
      <c r="E121" s="128" t="s">
        <v>19</v>
      </c>
      <c r="F121" s="129"/>
      <c r="G121" s="130">
        <v>227</v>
      </c>
      <c r="H121" s="130">
        <v>223</v>
      </c>
      <c r="I121" s="130">
        <v>225</v>
      </c>
      <c r="J121" s="130">
        <v>400</v>
      </c>
      <c r="K121" s="38"/>
      <c r="L121" s="38"/>
      <c r="M121" s="40"/>
      <c r="N121" s="128"/>
      <c r="O121" s="129"/>
      <c r="P121" s="75"/>
      <c r="Q121" s="75"/>
      <c r="R121" s="75"/>
      <c r="S121" s="75"/>
      <c r="T121" s="44"/>
      <c r="U121" s="45"/>
      <c r="V121" s="126"/>
    </row>
    <row r="122" spans="1:22" ht="13.5" thickBot="1" x14ac:dyDescent="0.25">
      <c r="A122" s="33"/>
      <c r="B122" s="40"/>
      <c r="C122" s="13"/>
      <c r="D122" s="40"/>
      <c r="E122" s="132" t="s">
        <v>205</v>
      </c>
      <c r="F122" s="47"/>
      <c r="G122" s="133"/>
      <c r="H122" s="133"/>
      <c r="I122" s="133"/>
      <c r="J122" s="133"/>
      <c r="K122" s="38"/>
      <c r="L122" s="38"/>
      <c r="M122" s="40"/>
      <c r="N122" s="46"/>
      <c r="O122" s="47"/>
      <c r="P122" s="38"/>
      <c r="Q122" s="38"/>
      <c r="R122" s="38"/>
      <c r="S122" s="38"/>
      <c r="T122" s="44"/>
      <c r="U122" s="45"/>
      <c r="V122" s="126"/>
    </row>
    <row r="123" spans="1:22" ht="13.5" thickBot="1" x14ac:dyDescent="0.25">
      <c r="A123" s="33"/>
      <c r="B123" s="40"/>
      <c r="C123" s="13"/>
      <c r="D123" s="40"/>
      <c r="E123" s="132" t="s">
        <v>206</v>
      </c>
      <c r="F123" s="47"/>
      <c r="G123" s="126">
        <v>1</v>
      </c>
      <c r="H123" s="126">
        <v>2</v>
      </c>
      <c r="I123" s="126">
        <v>10</v>
      </c>
      <c r="J123" s="126">
        <v>15</v>
      </c>
      <c r="K123" s="38"/>
      <c r="L123" s="38"/>
      <c r="M123" s="40"/>
      <c r="N123" s="46"/>
      <c r="O123" s="47"/>
      <c r="P123" s="38"/>
      <c r="Q123" s="38"/>
      <c r="R123" s="38"/>
      <c r="S123" s="38"/>
      <c r="T123" s="44"/>
      <c r="U123" s="45"/>
      <c r="V123" s="126"/>
    </row>
    <row r="124" spans="1:22" ht="13.5" thickBot="1" x14ac:dyDescent="0.25">
      <c r="A124" s="33"/>
      <c r="B124" s="40"/>
      <c r="C124" s="13"/>
      <c r="D124" s="40"/>
      <c r="E124" s="132" t="s">
        <v>207</v>
      </c>
      <c r="F124" s="47"/>
      <c r="G124" s="126">
        <v>29</v>
      </c>
      <c r="H124" s="126">
        <v>25</v>
      </c>
      <c r="I124" s="126">
        <v>19</v>
      </c>
      <c r="J124" s="126">
        <v>8</v>
      </c>
      <c r="K124" s="38"/>
      <c r="L124" s="38"/>
      <c r="M124" s="40"/>
      <c r="N124" s="46"/>
      <c r="O124" s="47"/>
      <c r="P124" s="38"/>
      <c r="Q124" s="38"/>
      <c r="R124" s="38"/>
      <c r="S124" s="38"/>
      <c r="T124" s="44"/>
      <c r="U124" s="45"/>
      <c r="V124" s="126"/>
    </row>
    <row r="125" spans="1:22" ht="13.5" thickBot="1" x14ac:dyDescent="0.25">
      <c r="A125" s="33"/>
      <c r="B125" s="40"/>
      <c r="C125" s="13"/>
      <c r="D125" s="40"/>
      <c r="E125" s="132" t="s">
        <v>208</v>
      </c>
      <c r="F125" s="47"/>
      <c r="G125" s="126">
        <v>56</v>
      </c>
      <c r="H125" s="126">
        <v>48</v>
      </c>
      <c r="I125" s="126">
        <v>55</v>
      </c>
      <c r="J125" s="126">
        <v>15</v>
      </c>
      <c r="K125" s="38"/>
      <c r="L125" s="38"/>
      <c r="M125" s="40"/>
      <c r="N125" s="46"/>
      <c r="O125" s="47"/>
      <c r="P125" s="38"/>
      <c r="Q125" s="38"/>
      <c r="R125" s="38"/>
      <c r="S125" s="38"/>
      <c r="T125" s="44"/>
      <c r="U125" s="45"/>
      <c r="V125" s="126"/>
    </row>
    <row r="126" spans="1:22" ht="13.5" thickBot="1" x14ac:dyDescent="0.25">
      <c r="A126" s="33"/>
      <c r="B126" s="40"/>
      <c r="C126" s="13"/>
      <c r="D126" s="40"/>
      <c r="E126" s="132" t="s">
        <v>209</v>
      </c>
      <c r="F126" s="47"/>
      <c r="G126" s="126">
        <v>25</v>
      </c>
      <c r="H126" s="126">
        <v>37</v>
      </c>
      <c r="I126" s="126">
        <v>20</v>
      </c>
      <c r="J126" s="126">
        <v>19</v>
      </c>
      <c r="K126" s="38"/>
      <c r="L126" s="38"/>
      <c r="M126" s="40"/>
      <c r="N126" s="46"/>
      <c r="O126" s="47"/>
      <c r="P126" s="38"/>
      <c r="Q126" s="38"/>
      <c r="R126" s="38"/>
      <c r="S126" s="38"/>
      <c r="T126" s="44"/>
      <c r="U126" s="45"/>
      <c r="V126" s="126"/>
    </row>
    <row r="127" spans="1:22" ht="13.5" thickBot="1" x14ac:dyDescent="0.25">
      <c r="A127" s="33"/>
      <c r="B127" s="40"/>
      <c r="C127" s="13"/>
      <c r="D127" s="40"/>
      <c r="E127" s="132" t="s">
        <v>210</v>
      </c>
      <c r="F127" s="47"/>
      <c r="G127" s="126">
        <v>5</v>
      </c>
      <c r="H127" s="126">
        <v>5</v>
      </c>
      <c r="I127" s="126">
        <v>5</v>
      </c>
      <c r="J127" s="126">
        <v>1</v>
      </c>
      <c r="K127" s="38"/>
      <c r="L127" s="38"/>
      <c r="M127" s="40"/>
      <c r="N127" s="46"/>
      <c r="O127" s="47"/>
      <c r="P127" s="38"/>
      <c r="Q127" s="38"/>
      <c r="R127" s="38"/>
      <c r="S127" s="38"/>
      <c r="T127" s="44"/>
      <c r="U127" s="45"/>
      <c r="V127" s="126"/>
    </row>
    <row r="128" spans="1:22" ht="13.5" thickBot="1" x14ac:dyDescent="0.25">
      <c r="A128" s="33"/>
      <c r="B128" s="40"/>
      <c r="C128" s="13"/>
      <c r="D128" s="40"/>
      <c r="E128" s="132" t="s">
        <v>211</v>
      </c>
      <c r="F128" s="47"/>
      <c r="G128" s="126">
        <v>10</v>
      </c>
      <c r="H128" s="126">
        <v>12</v>
      </c>
      <c r="I128" s="126">
        <v>4</v>
      </c>
      <c r="J128" s="126">
        <v>5</v>
      </c>
      <c r="K128" s="38"/>
      <c r="L128" s="38"/>
      <c r="M128" s="40"/>
      <c r="N128" s="46"/>
      <c r="O128" s="47"/>
      <c r="P128" s="38"/>
      <c r="Q128" s="38"/>
      <c r="R128" s="38"/>
      <c r="S128" s="38"/>
      <c r="T128" s="44"/>
      <c r="U128" s="45"/>
      <c r="V128" s="126"/>
    </row>
    <row r="129" spans="1:22" ht="13.5" thickBot="1" x14ac:dyDescent="0.25">
      <c r="A129" s="33"/>
      <c r="B129" s="40"/>
      <c r="C129" s="13"/>
      <c r="D129" s="40"/>
      <c r="E129" s="132" t="s">
        <v>212</v>
      </c>
      <c r="F129" s="47"/>
      <c r="G129" s="126">
        <v>0</v>
      </c>
      <c r="H129" s="126">
        <v>0</v>
      </c>
      <c r="I129" s="126">
        <v>0</v>
      </c>
      <c r="J129" s="126">
        <v>0</v>
      </c>
      <c r="K129" s="38"/>
      <c r="L129" s="38"/>
      <c r="M129" s="40"/>
      <c r="N129" s="46"/>
      <c r="O129" s="47"/>
      <c r="P129" s="38"/>
      <c r="Q129" s="38"/>
      <c r="R129" s="38"/>
      <c r="S129" s="38"/>
      <c r="T129" s="44"/>
      <c r="U129" s="45"/>
      <c r="V129" s="126"/>
    </row>
    <row r="130" spans="1:22" ht="13.5" thickBot="1" x14ac:dyDescent="0.25">
      <c r="A130" s="33"/>
      <c r="B130" s="40"/>
      <c r="C130" s="13"/>
      <c r="D130" s="40"/>
      <c r="E130" s="132" t="s">
        <v>213</v>
      </c>
      <c r="F130" s="47"/>
      <c r="G130" s="126">
        <v>7</v>
      </c>
      <c r="H130" s="126">
        <v>5</v>
      </c>
      <c r="I130" s="126">
        <v>4</v>
      </c>
      <c r="J130" s="126">
        <v>5</v>
      </c>
      <c r="K130" s="38"/>
      <c r="L130" s="38"/>
      <c r="M130" s="40"/>
      <c r="N130" s="46"/>
      <c r="O130" s="47"/>
      <c r="P130" s="38"/>
      <c r="Q130" s="38"/>
      <c r="R130" s="38"/>
      <c r="S130" s="38"/>
      <c r="T130" s="44"/>
      <c r="U130" s="45"/>
      <c r="V130" s="126"/>
    </row>
    <row r="131" spans="1:22" ht="13.5" thickBot="1" x14ac:dyDescent="0.25">
      <c r="A131" s="33"/>
      <c r="B131" s="40"/>
      <c r="C131" s="13"/>
      <c r="D131" s="40"/>
      <c r="E131" s="132" t="s">
        <v>214</v>
      </c>
      <c r="F131" s="47"/>
      <c r="G131" s="126">
        <v>0</v>
      </c>
      <c r="H131" s="126">
        <v>0</v>
      </c>
      <c r="I131" s="126">
        <v>0</v>
      </c>
      <c r="J131" s="126">
        <v>0</v>
      </c>
      <c r="K131" s="38"/>
      <c r="L131" s="38"/>
      <c r="M131" s="40"/>
      <c r="N131" s="46"/>
      <c r="O131" s="47"/>
      <c r="P131" s="38"/>
      <c r="Q131" s="38"/>
      <c r="R131" s="38"/>
      <c r="S131" s="38"/>
      <c r="T131" s="44"/>
      <c r="U131" s="45"/>
      <c r="V131" s="126"/>
    </row>
    <row r="132" spans="1:22" ht="13.5" thickBot="1" x14ac:dyDescent="0.25">
      <c r="A132" s="33"/>
      <c r="B132" s="40"/>
      <c r="C132" s="13"/>
      <c r="D132" s="40"/>
      <c r="E132" s="132" t="s">
        <v>215</v>
      </c>
      <c r="F132" s="47"/>
      <c r="G132" s="126">
        <v>3</v>
      </c>
      <c r="H132" s="126">
        <v>6</v>
      </c>
      <c r="I132" s="126">
        <v>31</v>
      </c>
      <c r="J132" s="126">
        <v>15</v>
      </c>
      <c r="K132" s="38"/>
      <c r="L132" s="38"/>
      <c r="M132" s="40"/>
      <c r="N132" s="48"/>
      <c r="O132" s="47"/>
      <c r="P132" s="38"/>
      <c r="Q132" s="38"/>
      <c r="R132" s="38"/>
      <c r="S132" s="38"/>
      <c r="T132" s="44"/>
      <c r="U132" s="45"/>
      <c r="V132" s="126"/>
    </row>
    <row r="133" spans="1:22" ht="13.5" thickBot="1" x14ac:dyDescent="0.25">
      <c r="A133" s="33"/>
      <c r="B133" s="40"/>
      <c r="C133" s="13"/>
      <c r="D133" s="40"/>
      <c r="E133" s="132" t="s">
        <v>216</v>
      </c>
      <c r="F133" s="47"/>
      <c r="G133" s="126">
        <v>0</v>
      </c>
      <c r="H133" s="126">
        <v>0</v>
      </c>
      <c r="I133" s="126">
        <v>0</v>
      </c>
      <c r="J133" s="126">
        <v>0</v>
      </c>
      <c r="K133" s="38"/>
      <c r="L133" s="38"/>
      <c r="M133" s="40"/>
      <c r="N133" s="46"/>
      <c r="O133" s="47"/>
      <c r="P133" s="38"/>
      <c r="Q133" s="38"/>
      <c r="R133" s="38"/>
      <c r="S133" s="38"/>
      <c r="T133" s="44"/>
      <c r="U133" s="45"/>
      <c r="V133" s="126"/>
    </row>
    <row r="134" spans="1:22" ht="13.5" thickBot="1" x14ac:dyDescent="0.25">
      <c r="A134" s="33"/>
      <c r="B134" s="40"/>
      <c r="C134" s="13"/>
      <c r="D134" s="40"/>
      <c r="E134" s="132" t="s">
        <v>217</v>
      </c>
      <c r="F134" s="47"/>
      <c r="G134" s="126"/>
      <c r="H134" s="126"/>
      <c r="I134" s="126"/>
      <c r="J134" s="126"/>
      <c r="K134" s="38"/>
      <c r="L134" s="38"/>
      <c r="M134" s="40"/>
      <c r="N134" s="48"/>
      <c r="O134" s="47"/>
      <c r="P134" s="38"/>
      <c r="Q134" s="38"/>
      <c r="R134" s="38"/>
      <c r="S134" s="38"/>
      <c r="T134" s="44"/>
      <c r="U134" s="45"/>
      <c r="V134" s="126"/>
    </row>
    <row r="135" spans="1:22" ht="13.5" thickBot="1" x14ac:dyDescent="0.25">
      <c r="A135" s="33"/>
      <c r="B135" s="40"/>
      <c r="C135" s="13"/>
      <c r="D135" s="40"/>
      <c r="E135" s="132" t="s">
        <v>218</v>
      </c>
      <c r="F135" s="47"/>
      <c r="G135" s="126">
        <v>11</v>
      </c>
      <c r="H135" s="126">
        <v>6</v>
      </c>
      <c r="I135" s="126">
        <v>5</v>
      </c>
      <c r="J135" s="126">
        <v>10</v>
      </c>
      <c r="K135" s="38"/>
      <c r="L135" s="38"/>
      <c r="M135" s="40"/>
      <c r="N135" s="46"/>
      <c r="O135" s="47"/>
      <c r="P135" s="38"/>
      <c r="Q135" s="38"/>
      <c r="R135" s="38"/>
      <c r="S135" s="38"/>
      <c r="T135" s="44"/>
      <c r="U135" s="45"/>
      <c r="V135" s="126"/>
    </row>
    <row r="136" spans="1:22" x14ac:dyDescent="0.2">
      <c r="A136" s="33"/>
      <c r="B136" s="40"/>
      <c r="C136" s="13"/>
      <c r="D136" s="40"/>
      <c r="E136" s="132" t="s">
        <v>219</v>
      </c>
      <c r="F136" s="47"/>
      <c r="G136" s="126">
        <v>5</v>
      </c>
      <c r="H136" s="126">
        <v>2</v>
      </c>
      <c r="I136" s="126">
        <v>7</v>
      </c>
      <c r="J136" s="126">
        <v>5</v>
      </c>
      <c r="K136" s="38"/>
      <c r="L136" s="38"/>
      <c r="M136" s="40"/>
      <c r="N136" s="46"/>
      <c r="O136" s="47"/>
      <c r="P136" s="38"/>
      <c r="Q136" s="38"/>
      <c r="R136" s="38"/>
      <c r="S136" s="38"/>
      <c r="T136" s="44"/>
      <c r="U136" s="45"/>
      <c r="V136" s="126"/>
    </row>
    <row r="137" spans="1:22" x14ac:dyDescent="0.2">
      <c r="A137" s="33"/>
      <c r="B137" s="40"/>
      <c r="C137" s="13"/>
      <c r="D137" s="40"/>
      <c r="E137" s="46"/>
      <c r="F137" s="47"/>
      <c r="G137" s="38"/>
      <c r="H137" s="38"/>
      <c r="I137" s="38"/>
      <c r="J137" s="38"/>
      <c r="K137" s="38"/>
      <c r="L137" s="38"/>
      <c r="M137" s="40"/>
      <c r="N137" s="46"/>
      <c r="O137" s="47"/>
      <c r="P137" s="38"/>
      <c r="Q137" s="38"/>
      <c r="R137" s="38"/>
      <c r="S137" s="38"/>
      <c r="T137" s="44"/>
      <c r="U137" s="45"/>
      <c r="V137" s="126"/>
    </row>
    <row r="138" spans="1:22" x14ac:dyDescent="0.2">
      <c r="A138" s="33"/>
      <c r="B138" s="40"/>
      <c r="C138" s="13"/>
      <c r="D138" s="40"/>
      <c r="E138" s="46"/>
      <c r="F138" s="47"/>
      <c r="G138" s="38"/>
      <c r="H138" s="38"/>
      <c r="I138" s="38"/>
      <c r="J138" s="38"/>
      <c r="K138" s="38"/>
      <c r="L138" s="38"/>
      <c r="M138" s="40"/>
      <c r="N138" s="46"/>
      <c r="O138" s="47"/>
      <c r="P138" s="38"/>
      <c r="Q138" s="38"/>
      <c r="R138" s="38"/>
      <c r="S138" s="38"/>
      <c r="T138" s="44"/>
      <c r="U138" s="45"/>
      <c r="V138" s="126"/>
    </row>
    <row r="139" spans="1:22" x14ac:dyDescent="0.2">
      <c r="A139" s="33"/>
      <c r="B139" s="40"/>
      <c r="C139" s="13"/>
      <c r="D139" s="40"/>
      <c r="E139" s="46"/>
      <c r="F139" s="47"/>
      <c r="G139" s="38"/>
      <c r="H139" s="38"/>
      <c r="I139" s="38"/>
      <c r="J139" s="38"/>
      <c r="K139" s="38"/>
      <c r="L139" s="38"/>
      <c r="M139" s="40"/>
      <c r="N139" s="48"/>
      <c r="O139" s="47"/>
      <c r="P139" s="38"/>
      <c r="Q139" s="38"/>
      <c r="R139" s="38"/>
      <c r="S139" s="38"/>
      <c r="T139" s="44"/>
      <c r="U139" s="45"/>
      <c r="V139" s="126"/>
    </row>
    <row r="140" spans="1:22" x14ac:dyDescent="0.2">
      <c r="A140" s="33"/>
      <c r="B140" s="40"/>
      <c r="C140" s="13"/>
      <c r="D140" s="40"/>
      <c r="E140" s="46"/>
      <c r="F140" s="47"/>
      <c r="G140" s="38"/>
      <c r="H140" s="38"/>
      <c r="I140" s="38"/>
      <c r="J140" s="38"/>
      <c r="K140" s="38"/>
      <c r="L140" s="38"/>
      <c r="M140" s="40"/>
      <c r="N140" s="48"/>
      <c r="O140" s="47"/>
      <c r="P140" s="38"/>
      <c r="Q140" s="38"/>
      <c r="R140" s="38"/>
      <c r="S140" s="38"/>
      <c r="T140" s="44"/>
      <c r="U140" s="45"/>
      <c r="V140" s="126"/>
    </row>
    <row r="141" spans="1:22" x14ac:dyDescent="0.2">
      <c r="A141" s="33"/>
      <c r="B141" s="40"/>
      <c r="C141" s="13"/>
      <c r="D141" s="40"/>
      <c r="E141" s="46"/>
      <c r="F141" s="47"/>
      <c r="G141" s="38"/>
      <c r="H141" s="38"/>
      <c r="I141" s="38"/>
      <c r="J141" s="38"/>
      <c r="K141" s="38"/>
      <c r="L141" s="38"/>
      <c r="M141" s="40"/>
      <c r="N141" s="48"/>
      <c r="O141" s="47"/>
      <c r="P141" s="38"/>
      <c r="Q141" s="38"/>
      <c r="R141" s="38"/>
      <c r="S141" s="38"/>
      <c r="T141" s="44"/>
      <c r="U141" s="45"/>
      <c r="V141" s="126"/>
    </row>
    <row r="142" spans="1:22" x14ac:dyDescent="0.2">
      <c r="A142" s="33"/>
      <c r="B142" s="40"/>
      <c r="C142" s="13"/>
      <c r="D142" s="40"/>
      <c r="E142" s="46"/>
      <c r="F142" s="47"/>
      <c r="G142" s="38"/>
      <c r="H142" s="38"/>
      <c r="I142" s="38"/>
      <c r="J142" s="38"/>
      <c r="K142" s="38"/>
      <c r="L142" s="38"/>
      <c r="M142" s="40"/>
      <c r="N142" s="49"/>
      <c r="O142" s="47"/>
      <c r="P142" s="38"/>
      <c r="Q142" s="38"/>
      <c r="R142" s="38"/>
      <c r="S142" s="38"/>
      <c r="T142" s="135"/>
      <c r="U142" s="45"/>
      <c r="V142" s="126"/>
    </row>
    <row r="144" spans="1:22" x14ac:dyDescent="0.2">
      <c r="A144" s="81" t="s">
        <v>1</v>
      </c>
      <c r="B144" s="82" t="s">
        <v>2</v>
      </c>
      <c r="C144" s="82" t="s">
        <v>3</v>
      </c>
      <c r="D144" s="83" t="s">
        <v>4</v>
      </c>
      <c r="E144" s="84"/>
      <c r="F144" s="85"/>
      <c r="G144" s="85"/>
      <c r="H144" s="85"/>
      <c r="I144" s="85"/>
      <c r="J144" s="85"/>
      <c r="K144" s="86" t="s">
        <v>5</v>
      </c>
      <c r="L144" s="87"/>
      <c r="M144" s="83" t="s">
        <v>6</v>
      </c>
      <c r="N144" s="84"/>
      <c r="O144" s="85"/>
      <c r="P144" s="85"/>
      <c r="Q144" s="85"/>
      <c r="R144" s="85"/>
      <c r="S144" s="85"/>
      <c r="T144" s="88" t="s">
        <v>7</v>
      </c>
      <c r="U144" s="89" t="s">
        <v>8</v>
      </c>
      <c r="V144" s="90" t="s">
        <v>126</v>
      </c>
    </row>
    <row r="145" spans="1:22" ht="25.5" customHeight="1" x14ac:dyDescent="0.2">
      <c r="A145" s="81"/>
      <c r="B145" s="82"/>
      <c r="C145" s="82"/>
      <c r="D145" s="91" t="s">
        <v>9</v>
      </c>
      <c r="E145" s="92" t="s">
        <v>10</v>
      </c>
      <c r="F145" s="93" t="s">
        <v>11</v>
      </c>
      <c r="G145" s="151" t="s">
        <v>127</v>
      </c>
      <c r="H145" s="152"/>
      <c r="I145" s="152"/>
      <c r="J145" s="153"/>
      <c r="K145" s="97"/>
      <c r="L145" s="98" t="s">
        <v>13</v>
      </c>
      <c r="M145" s="99" t="s">
        <v>9</v>
      </c>
      <c r="N145" s="100" t="s">
        <v>14</v>
      </c>
      <c r="O145" s="93" t="s">
        <v>11</v>
      </c>
      <c r="P145" s="151" t="s">
        <v>127</v>
      </c>
      <c r="Q145" s="152"/>
      <c r="R145" s="152"/>
      <c r="S145" s="153"/>
      <c r="T145" s="88"/>
      <c r="U145" s="89"/>
      <c r="V145" s="101"/>
    </row>
    <row r="146" spans="1:22" ht="13.5" thickBot="1" x14ac:dyDescent="0.25">
      <c r="A146" s="102"/>
      <c r="B146" s="103"/>
      <c r="C146" s="103"/>
      <c r="D146" s="104"/>
      <c r="E146" s="105"/>
      <c r="F146" s="106"/>
      <c r="G146" s="107" t="s">
        <v>15</v>
      </c>
      <c r="H146" s="108" t="s">
        <v>16</v>
      </c>
      <c r="I146" s="109" t="s">
        <v>17</v>
      </c>
      <c r="J146" s="110">
        <v>0</v>
      </c>
      <c r="K146" s="111"/>
      <c r="L146" s="112"/>
      <c r="M146" s="113"/>
      <c r="N146" s="114"/>
      <c r="O146" s="115"/>
      <c r="P146" s="107" t="s">
        <v>15</v>
      </c>
      <c r="Q146" s="108" t="s">
        <v>16</v>
      </c>
      <c r="R146" s="109" t="s">
        <v>17</v>
      </c>
      <c r="S146" s="110">
        <v>0</v>
      </c>
      <c r="T146" s="116"/>
      <c r="U146" s="117"/>
      <c r="V146" s="118"/>
    </row>
    <row r="147" spans="1:22" x14ac:dyDescent="0.2">
      <c r="A147" s="119"/>
      <c r="B147" s="22"/>
      <c r="C147" s="23"/>
      <c r="D147" s="24"/>
      <c r="E147" s="25"/>
      <c r="F147" s="25"/>
      <c r="G147" s="26"/>
      <c r="H147" s="27"/>
      <c r="I147" s="28"/>
      <c r="J147" s="120"/>
      <c r="K147" s="121"/>
      <c r="L147" s="121"/>
      <c r="M147" s="24"/>
      <c r="N147" s="25"/>
      <c r="O147" s="25"/>
      <c r="P147" s="26"/>
      <c r="Q147" s="27"/>
      <c r="R147" s="28"/>
      <c r="S147" s="120"/>
      <c r="T147" s="31"/>
      <c r="U147" s="32"/>
      <c r="V147" s="122"/>
    </row>
    <row r="148" spans="1:22" x14ac:dyDescent="0.2">
      <c r="A148" s="33">
        <v>1</v>
      </c>
      <c r="B148" s="33">
        <v>8</v>
      </c>
      <c r="C148" s="34"/>
      <c r="D148" s="35">
        <v>315</v>
      </c>
      <c r="E148" s="142" t="s">
        <v>220</v>
      </c>
      <c r="F148" s="124">
        <v>3</v>
      </c>
      <c r="G148" s="38"/>
      <c r="H148" s="38"/>
      <c r="I148" s="38"/>
      <c r="J148" s="38"/>
      <c r="K148" s="38">
        <f>((SUM(H150:H161)*H149)+(SUM(G150:G161)*G149)+(SUM(I150:I161)*I149))/1000</f>
        <v>0</v>
      </c>
      <c r="L148" s="38">
        <f>K148*100/D148</f>
        <v>0</v>
      </c>
      <c r="M148" s="35">
        <v>315</v>
      </c>
      <c r="N148" s="142" t="s">
        <v>221</v>
      </c>
      <c r="O148" s="124">
        <v>3</v>
      </c>
      <c r="P148" s="38"/>
      <c r="Q148" s="38"/>
      <c r="R148" s="38"/>
      <c r="S148" s="38"/>
      <c r="T148" s="44"/>
      <c r="U148" s="45"/>
      <c r="V148" s="126"/>
    </row>
    <row r="149" spans="1:22" x14ac:dyDescent="0.2">
      <c r="A149" s="33"/>
      <c r="B149" s="40"/>
      <c r="C149" s="13"/>
      <c r="D149" s="40"/>
      <c r="E149" s="128" t="s">
        <v>19</v>
      </c>
      <c r="F149" s="129"/>
      <c r="G149" s="75"/>
      <c r="H149" s="75"/>
      <c r="I149" s="75"/>
      <c r="J149" s="75"/>
      <c r="K149" s="38"/>
      <c r="L149" s="38"/>
      <c r="M149" s="40"/>
      <c r="N149" s="128" t="s">
        <v>222</v>
      </c>
      <c r="O149" s="129"/>
      <c r="P149" s="75">
        <v>242</v>
      </c>
      <c r="Q149" s="75">
        <v>240</v>
      </c>
      <c r="R149" s="75">
        <v>244</v>
      </c>
      <c r="S149" s="38">
        <v>422</v>
      </c>
      <c r="T149" s="44"/>
      <c r="U149" s="45"/>
      <c r="V149" s="126" t="s">
        <v>141</v>
      </c>
    </row>
    <row r="150" spans="1:22" x14ac:dyDescent="0.2">
      <c r="A150" s="33"/>
      <c r="B150" s="40"/>
      <c r="C150" s="13"/>
      <c r="D150" s="40"/>
      <c r="E150" s="46"/>
      <c r="F150" s="47"/>
      <c r="G150" s="38"/>
      <c r="H150" s="38"/>
      <c r="I150" s="38"/>
      <c r="J150" s="38"/>
      <c r="K150" s="38"/>
      <c r="L150" s="38"/>
      <c r="M150" s="40"/>
      <c r="N150" s="46"/>
      <c r="O150" s="47"/>
      <c r="P150" s="38">
        <v>158</v>
      </c>
      <c r="Q150" s="38">
        <v>144</v>
      </c>
      <c r="R150" s="38">
        <v>141</v>
      </c>
      <c r="S150" s="38">
        <v>15</v>
      </c>
      <c r="T150" s="44"/>
      <c r="U150" s="45"/>
      <c r="V150" s="126"/>
    </row>
    <row r="151" spans="1:22" x14ac:dyDescent="0.2">
      <c r="A151" s="33"/>
      <c r="B151" s="40"/>
      <c r="C151" s="13"/>
      <c r="D151" s="40"/>
      <c r="E151" s="46"/>
      <c r="F151" s="47"/>
      <c r="G151" s="38"/>
      <c r="H151" s="38"/>
      <c r="I151" s="38"/>
      <c r="J151" s="38"/>
      <c r="K151" s="38"/>
      <c r="L151" s="38"/>
      <c r="M151" s="40"/>
      <c r="N151" s="48"/>
      <c r="O151" s="47"/>
      <c r="P151" s="38"/>
      <c r="Q151" s="38"/>
      <c r="R151" s="38"/>
      <c r="S151" s="38"/>
      <c r="T151" s="44"/>
      <c r="U151" s="45"/>
      <c r="V151" s="126"/>
    </row>
    <row r="152" spans="1:22" x14ac:dyDescent="0.2">
      <c r="A152" s="33"/>
      <c r="B152" s="40"/>
      <c r="C152" s="13"/>
      <c r="D152" s="40"/>
      <c r="E152" s="46"/>
      <c r="F152" s="47"/>
      <c r="G152" s="38"/>
      <c r="H152" s="38"/>
      <c r="I152" s="38"/>
      <c r="J152" s="38"/>
      <c r="K152" s="38"/>
      <c r="L152" s="38"/>
      <c r="M152" s="40"/>
      <c r="N152" s="46"/>
      <c r="O152" s="47"/>
      <c r="P152" s="38"/>
      <c r="Q152" s="38"/>
      <c r="R152" s="38"/>
      <c r="S152" s="38"/>
      <c r="T152" s="44"/>
      <c r="U152" s="45"/>
      <c r="V152" s="126"/>
    </row>
    <row r="153" spans="1:22" x14ac:dyDescent="0.2">
      <c r="A153" s="33"/>
      <c r="B153" s="40"/>
      <c r="C153" s="13"/>
      <c r="D153" s="40"/>
      <c r="E153" s="46"/>
      <c r="F153" s="47"/>
      <c r="G153" s="38"/>
      <c r="H153" s="38"/>
      <c r="I153" s="38"/>
      <c r="J153" s="38"/>
      <c r="K153" s="38"/>
      <c r="L153" s="38"/>
      <c r="M153" s="40"/>
      <c r="N153" s="48"/>
      <c r="O153" s="47"/>
      <c r="P153" s="38"/>
      <c r="Q153" s="38"/>
      <c r="R153" s="38"/>
      <c r="S153" s="38"/>
      <c r="T153" s="44"/>
      <c r="U153" s="45"/>
      <c r="V153" s="126"/>
    </row>
    <row r="154" spans="1:22" x14ac:dyDescent="0.2">
      <c r="A154" s="33"/>
      <c r="B154" s="40"/>
      <c r="C154" s="13"/>
      <c r="D154" s="40"/>
      <c r="E154" s="46"/>
      <c r="F154" s="47"/>
      <c r="G154" s="38"/>
      <c r="H154" s="38"/>
      <c r="I154" s="38"/>
      <c r="J154" s="38"/>
      <c r="K154" s="38"/>
      <c r="L154" s="38"/>
      <c r="M154" s="40"/>
      <c r="N154" s="46"/>
      <c r="O154" s="47"/>
      <c r="P154" s="38"/>
      <c r="Q154" s="38"/>
      <c r="R154" s="38"/>
      <c r="S154" s="38"/>
      <c r="T154" s="44"/>
      <c r="U154" s="45"/>
      <c r="V154" s="126"/>
    </row>
    <row r="155" spans="1:22" x14ac:dyDescent="0.2">
      <c r="A155" s="33"/>
      <c r="B155" s="40"/>
      <c r="C155" s="13"/>
      <c r="D155" s="40"/>
      <c r="E155" s="46"/>
      <c r="F155" s="47"/>
      <c r="G155" s="38"/>
      <c r="H155" s="38"/>
      <c r="I155" s="38"/>
      <c r="J155" s="38"/>
      <c r="K155" s="38"/>
      <c r="L155" s="38"/>
      <c r="M155" s="40"/>
      <c r="N155" s="46"/>
      <c r="O155" s="47"/>
      <c r="P155" s="38"/>
      <c r="Q155" s="38"/>
      <c r="R155" s="38"/>
      <c r="S155" s="38"/>
      <c r="T155" s="44"/>
      <c r="U155" s="45"/>
      <c r="V155" s="126"/>
    </row>
    <row r="156" spans="1:22" x14ac:dyDescent="0.2">
      <c r="A156" s="33"/>
      <c r="B156" s="40"/>
      <c r="C156" s="13"/>
      <c r="D156" s="40"/>
      <c r="E156" s="46"/>
      <c r="F156" s="47"/>
      <c r="G156" s="38"/>
      <c r="H156" s="38"/>
      <c r="I156" s="38"/>
      <c r="J156" s="38"/>
      <c r="K156" s="38"/>
      <c r="L156" s="38"/>
      <c r="M156" s="40"/>
      <c r="N156" s="46"/>
      <c r="O156" s="47"/>
      <c r="P156" s="38"/>
      <c r="Q156" s="38"/>
      <c r="R156" s="38"/>
      <c r="S156" s="38"/>
      <c r="T156" s="44"/>
      <c r="U156" s="45"/>
      <c r="V156" s="126"/>
    </row>
    <row r="157" spans="1:22" x14ac:dyDescent="0.2">
      <c r="A157" s="33"/>
      <c r="B157" s="40"/>
      <c r="C157" s="13"/>
      <c r="D157" s="40"/>
      <c r="E157" s="46"/>
      <c r="F157" s="47"/>
      <c r="G157" s="38"/>
      <c r="H157" s="38"/>
      <c r="I157" s="38"/>
      <c r="J157" s="38"/>
      <c r="K157" s="38"/>
      <c r="L157" s="38"/>
      <c r="M157" s="40"/>
      <c r="N157" s="46"/>
      <c r="O157" s="47"/>
      <c r="P157" s="38"/>
      <c r="Q157" s="38"/>
      <c r="R157" s="38"/>
      <c r="S157" s="38"/>
      <c r="T157" s="44"/>
      <c r="U157" s="45"/>
      <c r="V157" s="126"/>
    </row>
    <row r="158" spans="1:22" x14ac:dyDescent="0.2">
      <c r="A158" s="33"/>
      <c r="B158" s="40"/>
      <c r="C158" s="13"/>
      <c r="D158" s="40"/>
      <c r="E158" s="46"/>
      <c r="F158" s="47"/>
      <c r="G158" s="38"/>
      <c r="H158" s="38"/>
      <c r="I158" s="38"/>
      <c r="J158" s="38"/>
      <c r="K158" s="38"/>
      <c r="L158" s="38"/>
      <c r="M158" s="40"/>
      <c r="N158" s="48"/>
      <c r="O158" s="47"/>
      <c r="P158" s="38"/>
      <c r="Q158" s="38"/>
      <c r="R158" s="38"/>
      <c r="S158" s="38"/>
      <c r="T158" s="44"/>
      <c r="U158" s="45"/>
      <c r="V158" s="126"/>
    </row>
    <row r="159" spans="1:22" x14ac:dyDescent="0.2">
      <c r="A159" s="33"/>
      <c r="B159" s="40"/>
      <c r="C159" s="13"/>
      <c r="D159" s="40"/>
      <c r="E159" s="46"/>
      <c r="F159" s="47"/>
      <c r="G159" s="38"/>
      <c r="H159" s="38"/>
      <c r="I159" s="38"/>
      <c r="J159" s="38"/>
      <c r="K159" s="38"/>
      <c r="L159" s="38"/>
      <c r="M159" s="40"/>
      <c r="N159" s="48"/>
      <c r="O159" s="47"/>
      <c r="P159" s="38"/>
      <c r="Q159" s="38"/>
      <c r="R159" s="38"/>
      <c r="S159" s="38"/>
      <c r="T159" s="44"/>
      <c r="U159" s="45"/>
      <c r="V159" s="126"/>
    </row>
    <row r="160" spans="1:22" x14ac:dyDescent="0.2">
      <c r="A160" s="33"/>
      <c r="B160" s="40"/>
      <c r="C160" s="13"/>
      <c r="D160" s="40"/>
      <c r="E160" s="46"/>
      <c r="F160" s="47"/>
      <c r="G160" s="38"/>
      <c r="H160" s="38"/>
      <c r="I160" s="38"/>
      <c r="J160" s="38"/>
      <c r="K160" s="38"/>
      <c r="L160" s="38"/>
      <c r="M160" s="40"/>
      <c r="N160" s="48"/>
      <c r="O160" s="47"/>
      <c r="P160" s="38"/>
      <c r="Q160" s="38"/>
      <c r="R160" s="38"/>
      <c r="S160" s="38"/>
      <c r="T160" s="44"/>
      <c r="U160" s="45"/>
      <c r="V160" s="126"/>
    </row>
    <row r="161" spans="1:22" x14ac:dyDescent="0.2">
      <c r="A161" s="33"/>
      <c r="B161" s="40"/>
      <c r="C161" s="13"/>
      <c r="D161" s="40"/>
      <c r="E161" s="46"/>
      <c r="F161" s="47"/>
      <c r="G161" s="38"/>
      <c r="H161" s="38"/>
      <c r="I161" s="38"/>
      <c r="J161" s="38"/>
      <c r="K161" s="38"/>
      <c r="L161" s="38"/>
      <c r="M161" s="40"/>
      <c r="N161" s="49"/>
      <c r="O161" s="47"/>
      <c r="P161" s="38"/>
      <c r="Q161" s="38"/>
      <c r="R161" s="38"/>
      <c r="S161" s="38"/>
      <c r="T161" s="135"/>
      <c r="U161" s="45"/>
      <c r="V161" s="126"/>
    </row>
    <row r="163" spans="1:22" x14ac:dyDescent="0.2">
      <c r="A163" s="81" t="s">
        <v>1</v>
      </c>
      <c r="B163" s="82" t="s">
        <v>2</v>
      </c>
      <c r="C163" s="82" t="s">
        <v>3</v>
      </c>
      <c r="D163" s="83" t="s">
        <v>4</v>
      </c>
      <c r="E163" s="84"/>
      <c r="F163" s="85"/>
      <c r="G163" s="85"/>
      <c r="H163" s="85"/>
      <c r="I163" s="85"/>
      <c r="J163" s="85"/>
      <c r="K163" s="86" t="s">
        <v>5</v>
      </c>
      <c r="L163" s="87"/>
      <c r="M163" s="83" t="s">
        <v>6</v>
      </c>
      <c r="N163" s="84"/>
      <c r="O163" s="85"/>
      <c r="P163" s="85"/>
      <c r="Q163" s="85"/>
      <c r="R163" s="85"/>
      <c r="S163" s="85"/>
      <c r="T163" s="88" t="s">
        <v>7</v>
      </c>
      <c r="U163" s="89" t="s">
        <v>8</v>
      </c>
      <c r="V163" s="90" t="s">
        <v>126</v>
      </c>
    </row>
    <row r="164" spans="1:22" ht="25.5" customHeight="1" x14ac:dyDescent="0.2">
      <c r="A164" s="81"/>
      <c r="B164" s="82"/>
      <c r="C164" s="82"/>
      <c r="D164" s="91" t="s">
        <v>9</v>
      </c>
      <c r="E164" s="92" t="s">
        <v>10</v>
      </c>
      <c r="F164" s="93" t="s">
        <v>11</v>
      </c>
      <c r="G164" s="151" t="s">
        <v>127</v>
      </c>
      <c r="H164" s="152"/>
      <c r="I164" s="152"/>
      <c r="J164" s="153"/>
      <c r="K164" s="97"/>
      <c r="L164" s="98" t="s">
        <v>13</v>
      </c>
      <c r="M164" s="99" t="s">
        <v>9</v>
      </c>
      <c r="N164" s="100" t="s">
        <v>14</v>
      </c>
      <c r="O164" s="93" t="s">
        <v>11</v>
      </c>
      <c r="P164" s="151" t="s">
        <v>127</v>
      </c>
      <c r="Q164" s="152"/>
      <c r="R164" s="152"/>
      <c r="S164" s="153"/>
      <c r="T164" s="88"/>
      <c r="U164" s="89"/>
      <c r="V164" s="101"/>
    </row>
    <row r="165" spans="1:22" ht="13.5" thickBot="1" x14ac:dyDescent="0.25">
      <c r="A165" s="102"/>
      <c r="B165" s="103"/>
      <c r="C165" s="103"/>
      <c r="D165" s="104"/>
      <c r="E165" s="105"/>
      <c r="F165" s="106"/>
      <c r="G165" s="107" t="s">
        <v>15</v>
      </c>
      <c r="H165" s="108" t="s">
        <v>16</v>
      </c>
      <c r="I165" s="109" t="s">
        <v>17</v>
      </c>
      <c r="J165" s="110">
        <v>0</v>
      </c>
      <c r="K165" s="111"/>
      <c r="L165" s="112"/>
      <c r="M165" s="113"/>
      <c r="N165" s="114"/>
      <c r="O165" s="115"/>
      <c r="P165" s="107" t="s">
        <v>15</v>
      </c>
      <c r="Q165" s="108" t="s">
        <v>16</v>
      </c>
      <c r="R165" s="109" t="s">
        <v>17</v>
      </c>
      <c r="S165" s="110">
        <v>0</v>
      </c>
      <c r="T165" s="116"/>
      <c r="U165" s="117"/>
      <c r="V165" s="118"/>
    </row>
    <row r="166" spans="1:22" x14ac:dyDescent="0.2">
      <c r="A166" s="119"/>
      <c r="B166" s="22"/>
      <c r="C166" s="23"/>
      <c r="D166" s="24"/>
      <c r="E166" s="25"/>
      <c r="F166" s="25"/>
      <c r="G166" s="26"/>
      <c r="H166" s="27"/>
      <c r="I166" s="28"/>
      <c r="J166" s="120"/>
      <c r="K166" s="121"/>
      <c r="L166" s="121"/>
      <c r="M166" s="24"/>
      <c r="N166" s="25"/>
      <c r="O166" s="25"/>
      <c r="P166" s="26"/>
      <c r="Q166" s="27"/>
      <c r="R166" s="28"/>
      <c r="S166" s="120"/>
      <c r="T166" s="31"/>
      <c r="U166" s="32"/>
      <c r="V166" s="122"/>
    </row>
    <row r="167" spans="1:22" ht="13.5" thickBot="1" x14ac:dyDescent="0.25">
      <c r="A167" s="33">
        <v>1</v>
      </c>
      <c r="B167" s="33">
        <v>9</v>
      </c>
      <c r="C167" s="34"/>
      <c r="D167" s="35">
        <v>250</v>
      </c>
      <c r="E167" s="142"/>
      <c r="F167" s="124"/>
      <c r="G167" s="130"/>
      <c r="H167" s="130"/>
      <c r="I167" s="130"/>
      <c r="J167" s="130"/>
      <c r="K167" s="38">
        <f>((SUM(H169:H180)*H168)+(SUM(G169:G180)*G168)+(SUM(I169:I180)*I168))/1000</f>
        <v>114.786</v>
      </c>
      <c r="L167" s="38">
        <f>K167*100/D167</f>
        <v>45.914400000000001</v>
      </c>
      <c r="M167" s="35"/>
      <c r="N167" s="142"/>
      <c r="O167" s="124"/>
      <c r="P167" s="38"/>
      <c r="Q167" s="38"/>
      <c r="R167" s="38"/>
      <c r="S167" s="38"/>
      <c r="T167" s="44"/>
      <c r="U167" s="45"/>
      <c r="V167" s="126"/>
    </row>
    <row r="168" spans="1:22" ht="13.5" thickBot="1" x14ac:dyDescent="0.25">
      <c r="A168" s="33"/>
      <c r="B168" s="40"/>
      <c r="C168" s="13"/>
      <c r="D168" s="40"/>
      <c r="E168" s="128" t="s">
        <v>19</v>
      </c>
      <c r="F168" s="129"/>
      <c r="G168" s="130">
        <v>240</v>
      </c>
      <c r="H168" s="130">
        <v>239</v>
      </c>
      <c r="I168" s="130">
        <v>240</v>
      </c>
      <c r="J168" s="130">
        <v>412</v>
      </c>
      <c r="K168" s="38"/>
      <c r="L168" s="38"/>
      <c r="M168" s="40"/>
      <c r="N168" s="128"/>
      <c r="O168" s="129"/>
      <c r="P168" s="75"/>
      <c r="Q168" s="75"/>
      <c r="R168" s="75"/>
      <c r="S168" s="38"/>
      <c r="T168" s="44"/>
      <c r="U168" s="45"/>
      <c r="V168" s="126"/>
    </row>
    <row r="169" spans="1:22" x14ac:dyDescent="0.2">
      <c r="A169" s="33"/>
      <c r="B169" s="40"/>
      <c r="C169" s="13"/>
      <c r="D169" s="40"/>
      <c r="E169" s="132" t="s">
        <v>223</v>
      </c>
      <c r="F169" s="47"/>
      <c r="G169" s="133">
        <v>16</v>
      </c>
      <c r="H169" s="133">
        <v>20</v>
      </c>
      <c r="I169" s="133">
        <v>11</v>
      </c>
      <c r="J169" s="133">
        <v>8</v>
      </c>
      <c r="K169" s="38"/>
      <c r="L169" s="38"/>
      <c r="M169" s="40"/>
      <c r="N169" s="46"/>
      <c r="O169" s="47"/>
      <c r="P169" s="38"/>
      <c r="Q169" s="38"/>
      <c r="R169" s="38"/>
      <c r="S169" s="38"/>
      <c r="T169" s="44"/>
      <c r="U169" s="45"/>
      <c r="V169" s="126"/>
    </row>
    <row r="170" spans="1:22" x14ac:dyDescent="0.2">
      <c r="A170" s="33"/>
      <c r="B170" s="40"/>
      <c r="C170" s="13"/>
      <c r="D170" s="40"/>
      <c r="E170" s="134" t="s">
        <v>224</v>
      </c>
      <c r="F170" s="47"/>
      <c r="G170" s="126">
        <v>24</v>
      </c>
      <c r="H170" s="126">
        <v>21</v>
      </c>
      <c r="I170" s="126">
        <v>28</v>
      </c>
      <c r="J170" s="126">
        <v>4</v>
      </c>
      <c r="K170" s="38"/>
      <c r="L170" s="38"/>
      <c r="M170" s="40"/>
      <c r="N170" s="48"/>
      <c r="O170" s="47"/>
      <c r="P170" s="38"/>
      <c r="Q170" s="38"/>
      <c r="R170" s="38"/>
      <c r="S170" s="38"/>
      <c r="T170" s="44"/>
      <c r="U170" s="45"/>
      <c r="V170" s="126"/>
    </row>
    <row r="171" spans="1:22" x14ac:dyDescent="0.2">
      <c r="A171" s="33"/>
      <c r="B171" s="40"/>
      <c r="C171" s="13"/>
      <c r="D171" s="40"/>
      <c r="E171" s="134" t="s">
        <v>225</v>
      </c>
      <c r="F171" s="47"/>
      <c r="G171" s="126">
        <v>3</v>
      </c>
      <c r="H171" s="126">
        <v>27</v>
      </c>
      <c r="I171" s="126">
        <v>19</v>
      </c>
      <c r="J171" s="126">
        <v>21</v>
      </c>
      <c r="K171" s="38"/>
      <c r="L171" s="38"/>
      <c r="M171" s="40"/>
      <c r="N171" s="46"/>
      <c r="O171" s="47"/>
      <c r="P171" s="38"/>
      <c r="Q171" s="38"/>
      <c r="R171" s="38"/>
      <c r="S171" s="38"/>
      <c r="T171" s="44"/>
      <c r="U171" s="45"/>
      <c r="V171" s="126"/>
    </row>
    <row r="172" spans="1:22" x14ac:dyDescent="0.2">
      <c r="A172" s="33"/>
      <c r="B172" s="40"/>
      <c r="C172" s="13"/>
      <c r="D172" s="40"/>
      <c r="E172" s="134" t="s">
        <v>226</v>
      </c>
      <c r="F172" s="47"/>
      <c r="G172" s="126">
        <v>78</v>
      </c>
      <c r="H172" s="126">
        <v>77</v>
      </c>
      <c r="I172" s="126">
        <v>78</v>
      </c>
      <c r="J172" s="126">
        <v>5</v>
      </c>
      <c r="K172" s="38"/>
      <c r="L172" s="38"/>
      <c r="M172" s="40"/>
      <c r="N172" s="48"/>
      <c r="O172" s="47"/>
      <c r="P172" s="38"/>
      <c r="Q172" s="38"/>
      <c r="R172" s="38"/>
      <c r="S172" s="38"/>
      <c r="T172" s="44"/>
      <c r="U172" s="45"/>
      <c r="V172" s="126"/>
    </row>
    <row r="173" spans="1:22" x14ac:dyDescent="0.2">
      <c r="A173" s="33"/>
      <c r="B173" s="40"/>
      <c r="C173" s="13"/>
      <c r="D173" s="40"/>
      <c r="E173" s="134" t="s">
        <v>227</v>
      </c>
      <c r="F173" s="47"/>
      <c r="G173" s="126">
        <v>2</v>
      </c>
      <c r="H173" s="126">
        <v>1</v>
      </c>
      <c r="I173" s="126">
        <v>22</v>
      </c>
      <c r="J173" s="126">
        <v>16</v>
      </c>
      <c r="K173" s="38"/>
      <c r="L173" s="38"/>
      <c r="M173" s="40"/>
      <c r="N173" s="46"/>
      <c r="O173" s="47"/>
      <c r="P173" s="38"/>
      <c r="Q173" s="38"/>
      <c r="R173" s="38"/>
      <c r="S173" s="38"/>
      <c r="T173" s="44"/>
      <c r="U173" s="45"/>
      <c r="V173" s="126"/>
    </row>
    <row r="174" spans="1:22" x14ac:dyDescent="0.2">
      <c r="A174" s="33"/>
      <c r="B174" s="40"/>
      <c r="C174" s="13"/>
      <c r="D174" s="40"/>
      <c r="E174" s="134" t="s">
        <v>228</v>
      </c>
      <c r="F174" s="47"/>
      <c r="G174" s="126">
        <v>10</v>
      </c>
      <c r="H174" s="126">
        <v>14</v>
      </c>
      <c r="I174" s="126">
        <v>7</v>
      </c>
      <c r="J174" s="126">
        <v>6</v>
      </c>
      <c r="K174" s="38"/>
      <c r="L174" s="38"/>
      <c r="M174" s="40"/>
      <c r="N174" s="46"/>
      <c r="O174" s="47"/>
      <c r="P174" s="38"/>
      <c r="Q174" s="38"/>
      <c r="R174" s="38"/>
      <c r="S174" s="38"/>
      <c r="T174" s="44"/>
      <c r="U174" s="45"/>
      <c r="V174" s="126"/>
    </row>
    <row r="175" spans="1:22" x14ac:dyDescent="0.2">
      <c r="A175" s="33"/>
      <c r="B175" s="40"/>
      <c r="C175" s="13"/>
      <c r="D175" s="40"/>
      <c r="E175" s="134" t="s">
        <v>229</v>
      </c>
      <c r="F175" s="47"/>
      <c r="G175" s="126">
        <v>4</v>
      </c>
      <c r="H175" s="126">
        <v>14</v>
      </c>
      <c r="I175" s="126">
        <v>3</v>
      </c>
      <c r="J175" s="126">
        <v>6</v>
      </c>
      <c r="K175" s="38"/>
      <c r="L175" s="38"/>
      <c r="M175" s="40"/>
      <c r="N175" s="46"/>
      <c r="O175" s="47"/>
      <c r="P175" s="38"/>
      <c r="Q175" s="38"/>
      <c r="R175" s="38"/>
      <c r="S175" s="38"/>
      <c r="T175" s="44"/>
      <c r="U175" s="45"/>
      <c r="V175" s="126"/>
    </row>
    <row r="176" spans="1:22" x14ac:dyDescent="0.2">
      <c r="A176" s="33"/>
      <c r="B176" s="40"/>
      <c r="C176" s="13"/>
      <c r="D176" s="40"/>
      <c r="E176" s="46"/>
      <c r="F176" s="47"/>
      <c r="G176" s="38"/>
      <c r="H176" s="38"/>
      <c r="I176" s="38"/>
      <c r="J176" s="38"/>
      <c r="K176" s="38"/>
      <c r="L176" s="38"/>
      <c r="M176" s="40"/>
      <c r="N176" s="46"/>
      <c r="O176" s="47"/>
      <c r="P176" s="38"/>
      <c r="Q176" s="38"/>
      <c r="R176" s="38"/>
      <c r="S176" s="38"/>
      <c r="T176" s="44"/>
      <c r="U176" s="45"/>
      <c r="V176" s="126"/>
    </row>
    <row r="177" spans="1:22" x14ac:dyDescent="0.2">
      <c r="A177" s="33"/>
      <c r="B177" s="40"/>
      <c r="C177" s="13"/>
      <c r="D177" s="40"/>
      <c r="E177" s="46"/>
      <c r="F177" s="47"/>
      <c r="G177" s="38"/>
      <c r="H177" s="38"/>
      <c r="I177" s="38"/>
      <c r="J177" s="38"/>
      <c r="K177" s="38"/>
      <c r="L177" s="38"/>
      <c r="M177" s="40"/>
      <c r="N177" s="48"/>
      <c r="O177" s="47"/>
      <c r="P177" s="38"/>
      <c r="Q177" s="38"/>
      <c r="R177" s="38"/>
      <c r="S177" s="38"/>
      <c r="T177" s="44"/>
      <c r="U177" s="45"/>
      <c r="V177" s="126"/>
    </row>
    <row r="178" spans="1:22" x14ac:dyDescent="0.2">
      <c r="A178" s="33"/>
      <c r="B178" s="40"/>
      <c r="C178" s="13"/>
      <c r="D178" s="40"/>
      <c r="E178" s="46"/>
      <c r="F178" s="47"/>
      <c r="G178" s="38"/>
      <c r="H178" s="38"/>
      <c r="I178" s="38"/>
      <c r="J178" s="38"/>
      <c r="K178" s="38"/>
      <c r="L178" s="38"/>
      <c r="M178" s="40"/>
      <c r="N178" s="48"/>
      <c r="O178" s="47"/>
      <c r="P178" s="38"/>
      <c r="Q178" s="38"/>
      <c r="R178" s="38"/>
      <c r="S178" s="38"/>
      <c r="T178" s="44"/>
      <c r="U178" s="45"/>
      <c r="V178" s="126"/>
    </row>
    <row r="179" spans="1:22" x14ac:dyDescent="0.2">
      <c r="A179" s="33"/>
      <c r="B179" s="40"/>
      <c r="C179" s="13"/>
      <c r="D179" s="40"/>
      <c r="E179" s="46"/>
      <c r="F179" s="47"/>
      <c r="G179" s="38"/>
      <c r="H179" s="38"/>
      <c r="I179" s="38"/>
      <c r="J179" s="38"/>
      <c r="K179" s="38"/>
      <c r="L179" s="38"/>
      <c r="M179" s="40"/>
      <c r="N179" s="48"/>
      <c r="O179" s="47"/>
      <c r="P179" s="38"/>
      <c r="Q179" s="38"/>
      <c r="R179" s="38"/>
      <c r="S179" s="38"/>
      <c r="T179" s="44"/>
      <c r="U179" s="45"/>
      <c r="V179" s="126"/>
    </row>
    <row r="180" spans="1:22" x14ac:dyDescent="0.2">
      <c r="A180" s="33"/>
      <c r="B180" s="40"/>
      <c r="C180" s="13"/>
      <c r="D180" s="40"/>
      <c r="E180" s="46"/>
      <c r="F180" s="47"/>
      <c r="G180" s="38"/>
      <c r="H180" s="38"/>
      <c r="I180" s="38"/>
      <c r="J180" s="38"/>
      <c r="K180" s="38"/>
      <c r="L180" s="38"/>
      <c r="M180" s="40"/>
      <c r="N180" s="49"/>
      <c r="O180" s="47"/>
      <c r="P180" s="38"/>
      <c r="Q180" s="38"/>
      <c r="R180" s="38"/>
      <c r="S180" s="38"/>
      <c r="T180" s="135"/>
      <c r="U180" s="45"/>
      <c r="V180" s="126"/>
    </row>
    <row r="182" spans="1:22" x14ac:dyDescent="0.2">
      <c r="A182" s="81" t="s">
        <v>1</v>
      </c>
      <c r="B182" s="82" t="s">
        <v>2</v>
      </c>
      <c r="C182" s="82" t="s">
        <v>3</v>
      </c>
      <c r="D182" s="83" t="s">
        <v>4</v>
      </c>
      <c r="E182" s="84"/>
      <c r="F182" s="85"/>
      <c r="G182" s="85"/>
      <c r="H182" s="85"/>
      <c r="I182" s="85"/>
      <c r="J182" s="85"/>
      <c r="K182" s="86" t="s">
        <v>5</v>
      </c>
      <c r="L182" s="87"/>
      <c r="M182" s="83" t="s">
        <v>6</v>
      </c>
      <c r="N182" s="84"/>
      <c r="O182" s="85"/>
      <c r="P182" s="85"/>
      <c r="Q182" s="85"/>
      <c r="R182" s="85"/>
      <c r="S182" s="85"/>
      <c r="T182" s="88" t="s">
        <v>7</v>
      </c>
      <c r="U182" s="89" t="s">
        <v>8</v>
      </c>
      <c r="V182" s="90" t="s">
        <v>126</v>
      </c>
    </row>
    <row r="183" spans="1:22" ht="25.5" customHeight="1" x14ac:dyDescent="0.2">
      <c r="A183" s="81"/>
      <c r="B183" s="82"/>
      <c r="C183" s="82"/>
      <c r="D183" s="91" t="s">
        <v>9</v>
      </c>
      <c r="E183" s="92" t="s">
        <v>10</v>
      </c>
      <c r="F183" s="93" t="s">
        <v>11</v>
      </c>
      <c r="G183" s="151" t="s">
        <v>127</v>
      </c>
      <c r="H183" s="152"/>
      <c r="I183" s="152"/>
      <c r="J183" s="153"/>
      <c r="K183" s="97"/>
      <c r="L183" s="98" t="s">
        <v>13</v>
      </c>
      <c r="M183" s="99" t="s">
        <v>9</v>
      </c>
      <c r="N183" s="100" t="s">
        <v>14</v>
      </c>
      <c r="O183" s="93" t="s">
        <v>11</v>
      </c>
      <c r="P183" s="151" t="s">
        <v>127</v>
      </c>
      <c r="Q183" s="152"/>
      <c r="R183" s="152"/>
      <c r="S183" s="153"/>
      <c r="T183" s="88"/>
      <c r="U183" s="89"/>
      <c r="V183" s="101"/>
    </row>
    <row r="184" spans="1:22" ht="13.5" thickBot="1" x14ac:dyDescent="0.25">
      <c r="A184" s="102"/>
      <c r="B184" s="103"/>
      <c r="C184" s="103"/>
      <c r="D184" s="104"/>
      <c r="E184" s="105"/>
      <c r="F184" s="106"/>
      <c r="G184" s="107" t="s">
        <v>15</v>
      </c>
      <c r="H184" s="108" t="s">
        <v>16</v>
      </c>
      <c r="I184" s="109" t="s">
        <v>17</v>
      </c>
      <c r="J184" s="110">
        <v>0</v>
      </c>
      <c r="K184" s="111"/>
      <c r="L184" s="112"/>
      <c r="M184" s="113"/>
      <c r="N184" s="114"/>
      <c r="O184" s="115"/>
      <c r="P184" s="107" t="s">
        <v>15</v>
      </c>
      <c r="Q184" s="108" t="s">
        <v>16</v>
      </c>
      <c r="R184" s="109" t="s">
        <v>17</v>
      </c>
      <c r="S184" s="110">
        <v>0</v>
      </c>
      <c r="T184" s="116"/>
      <c r="U184" s="117"/>
      <c r="V184" s="118"/>
    </row>
    <row r="185" spans="1:22" x14ac:dyDescent="0.2">
      <c r="A185" s="119"/>
      <c r="B185" s="22"/>
      <c r="C185" s="23"/>
      <c r="D185" s="24"/>
      <c r="E185" s="25"/>
      <c r="F185" s="25"/>
      <c r="G185" s="26"/>
      <c r="H185" s="27"/>
      <c r="I185" s="28"/>
      <c r="J185" s="120"/>
      <c r="K185" s="121"/>
      <c r="L185" s="121"/>
      <c r="M185" s="24"/>
      <c r="N185" s="25"/>
      <c r="O185" s="25"/>
      <c r="P185" s="26"/>
      <c r="Q185" s="27"/>
      <c r="R185" s="28"/>
      <c r="S185" s="120"/>
      <c r="T185" s="31"/>
      <c r="U185" s="32"/>
      <c r="V185" s="122"/>
    </row>
    <row r="186" spans="1:22" x14ac:dyDescent="0.2">
      <c r="A186" s="33">
        <v>1</v>
      </c>
      <c r="B186" s="33">
        <v>10</v>
      </c>
      <c r="C186" s="34"/>
      <c r="D186" s="35">
        <v>250</v>
      </c>
      <c r="E186" s="142"/>
      <c r="F186" s="124"/>
      <c r="G186" s="38"/>
      <c r="H186" s="38"/>
      <c r="I186" s="38"/>
      <c r="J186" s="38"/>
      <c r="K186" s="38">
        <f>((SUM(H188:H199)*H187)+(SUM(G188:G199)*G187)+(SUM(I188:I199)*I187))/1000</f>
        <v>61.002000000000002</v>
      </c>
      <c r="L186" s="38">
        <f>K186*100/D186</f>
        <v>24.4008</v>
      </c>
      <c r="M186" s="125"/>
      <c r="N186" s="142"/>
      <c r="O186" s="124"/>
      <c r="P186" s="38"/>
      <c r="Q186" s="38"/>
      <c r="R186" s="38"/>
      <c r="S186" s="38"/>
      <c r="T186" s="38">
        <f>((SUM(Q188:Q199)*Q187)+(SUM(P188:P199)*P187)+(SUM(R188:R199)*R187))/1000</f>
        <v>0</v>
      </c>
      <c r="U186" s="38" t="e">
        <f>T186*100/M186</f>
        <v>#DIV/0!</v>
      </c>
      <c r="V186" s="126"/>
    </row>
    <row r="187" spans="1:22" ht="13.5" thickBot="1" x14ac:dyDescent="0.25">
      <c r="A187" s="33"/>
      <c r="B187" s="40"/>
      <c r="C187" s="13"/>
      <c r="D187" s="40"/>
      <c r="E187" s="128" t="s">
        <v>19</v>
      </c>
      <c r="F187" s="129"/>
      <c r="G187" s="130">
        <v>231</v>
      </c>
      <c r="H187" s="130">
        <v>227</v>
      </c>
      <c r="I187" s="130">
        <v>225</v>
      </c>
      <c r="J187" s="130">
        <v>395</v>
      </c>
      <c r="K187" s="38"/>
      <c r="L187" s="38"/>
      <c r="M187" s="131"/>
      <c r="N187" s="128"/>
      <c r="O187" s="129"/>
      <c r="P187" s="75"/>
      <c r="Q187" s="75"/>
      <c r="R187" s="75"/>
      <c r="S187" s="38"/>
      <c r="T187" s="44"/>
      <c r="U187" s="45"/>
      <c r="V187" s="126"/>
    </row>
    <row r="188" spans="1:22" x14ac:dyDescent="0.2">
      <c r="A188" s="33"/>
      <c r="B188" s="40"/>
      <c r="C188" s="13"/>
      <c r="D188" s="40"/>
      <c r="E188" s="132" t="s">
        <v>230</v>
      </c>
      <c r="F188" s="47"/>
      <c r="G188" s="133">
        <v>4</v>
      </c>
      <c r="H188" s="133">
        <v>2</v>
      </c>
      <c r="I188" s="133">
        <v>1</v>
      </c>
      <c r="J188" s="133">
        <v>2</v>
      </c>
      <c r="K188" s="38"/>
      <c r="L188" s="38"/>
      <c r="M188" s="131"/>
      <c r="N188" s="46"/>
      <c r="O188" s="47"/>
      <c r="P188" s="38"/>
      <c r="Q188" s="38"/>
      <c r="R188" s="38"/>
      <c r="S188" s="38"/>
      <c r="T188" s="44"/>
      <c r="U188" s="45"/>
      <c r="V188" s="126"/>
    </row>
    <row r="189" spans="1:22" x14ac:dyDescent="0.2">
      <c r="A189" s="33"/>
      <c r="B189" s="40"/>
      <c r="C189" s="13"/>
      <c r="D189" s="40"/>
      <c r="E189" s="134" t="s">
        <v>231</v>
      </c>
      <c r="F189" s="47"/>
      <c r="G189" s="126">
        <v>37</v>
      </c>
      <c r="H189" s="126">
        <v>33</v>
      </c>
      <c r="I189" s="126">
        <v>40</v>
      </c>
      <c r="J189" s="126">
        <v>11</v>
      </c>
      <c r="K189" s="38"/>
      <c r="L189" s="38"/>
      <c r="M189" s="131"/>
      <c r="N189" s="48"/>
      <c r="O189" s="47"/>
      <c r="P189" s="38"/>
      <c r="Q189" s="38"/>
      <c r="R189" s="38"/>
      <c r="S189" s="38"/>
      <c r="T189" s="44"/>
      <c r="U189" s="45"/>
      <c r="V189" s="126"/>
    </row>
    <row r="190" spans="1:22" x14ac:dyDescent="0.2">
      <c r="A190" s="33"/>
      <c r="B190" s="40"/>
      <c r="C190" s="13"/>
      <c r="D190" s="40"/>
      <c r="E190" s="134" t="s">
        <v>232</v>
      </c>
      <c r="F190" s="47"/>
      <c r="G190" s="126">
        <v>0</v>
      </c>
      <c r="H190" s="126">
        <v>0</v>
      </c>
      <c r="I190" s="126">
        <v>0</v>
      </c>
      <c r="J190" s="126">
        <v>0</v>
      </c>
      <c r="K190" s="38"/>
      <c r="L190" s="38"/>
      <c r="M190" s="131"/>
      <c r="N190" s="46"/>
      <c r="O190" s="47"/>
      <c r="P190" s="38"/>
      <c r="Q190" s="38"/>
      <c r="R190" s="38"/>
      <c r="S190" s="38"/>
      <c r="T190" s="44"/>
      <c r="U190" s="45"/>
      <c r="V190" s="126"/>
    </row>
    <row r="191" spans="1:22" x14ac:dyDescent="0.2">
      <c r="A191" s="33"/>
      <c r="B191" s="40"/>
      <c r="C191" s="13"/>
      <c r="D191" s="40"/>
      <c r="E191" s="134" t="s">
        <v>233</v>
      </c>
      <c r="F191" s="47"/>
      <c r="G191" s="126">
        <v>48</v>
      </c>
      <c r="H191" s="126">
        <v>49</v>
      </c>
      <c r="I191" s="126">
        <v>54</v>
      </c>
      <c r="J191" s="126">
        <v>18</v>
      </c>
      <c r="K191" s="38"/>
      <c r="L191" s="38"/>
      <c r="M191" s="131"/>
      <c r="N191" s="48"/>
      <c r="O191" s="47"/>
      <c r="P191" s="38"/>
      <c r="Q191" s="38"/>
      <c r="R191" s="38"/>
      <c r="S191" s="38"/>
      <c r="T191" s="44"/>
      <c r="U191" s="45"/>
      <c r="V191" s="126"/>
    </row>
    <row r="192" spans="1:22" x14ac:dyDescent="0.2">
      <c r="A192" s="33"/>
      <c r="B192" s="40"/>
      <c r="C192" s="13"/>
      <c r="D192" s="40"/>
      <c r="E192" s="46"/>
      <c r="F192" s="47"/>
      <c r="G192" s="38"/>
      <c r="H192" s="38"/>
      <c r="I192" s="38"/>
      <c r="J192" s="38"/>
      <c r="K192" s="38"/>
      <c r="L192" s="38"/>
      <c r="M192" s="131"/>
      <c r="N192" s="46"/>
      <c r="O192" s="47"/>
      <c r="P192" s="38"/>
      <c r="Q192" s="38"/>
      <c r="R192" s="38"/>
      <c r="S192" s="38"/>
      <c r="T192" s="44"/>
      <c r="U192" s="45"/>
      <c r="V192" s="126"/>
    </row>
    <row r="193" spans="1:22" x14ac:dyDescent="0.2">
      <c r="A193" s="33"/>
      <c r="B193" s="40"/>
      <c r="C193" s="13"/>
      <c r="D193" s="40"/>
      <c r="E193" s="46"/>
      <c r="F193" s="47"/>
      <c r="G193" s="38"/>
      <c r="H193" s="38"/>
      <c r="I193" s="38"/>
      <c r="J193" s="38"/>
      <c r="K193" s="38"/>
      <c r="L193" s="38"/>
      <c r="M193" s="131"/>
      <c r="N193" s="46"/>
      <c r="O193" s="47"/>
      <c r="P193" s="38"/>
      <c r="Q193" s="38"/>
      <c r="R193" s="38"/>
      <c r="S193" s="38"/>
      <c r="T193" s="44"/>
      <c r="U193" s="45"/>
      <c r="V193" s="126"/>
    </row>
    <row r="194" spans="1:22" x14ac:dyDescent="0.2">
      <c r="A194" s="33"/>
      <c r="B194" s="40"/>
      <c r="C194" s="13"/>
      <c r="D194" s="40"/>
      <c r="E194" s="46"/>
      <c r="F194" s="47"/>
      <c r="G194" s="38"/>
      <c r="H194" s="38"/>
      <c r="I194" s="38"/>
      <c r="J194" s="38"/>
      <c r="K194" s="38"/>
      <c r="L194" s="38"/>
      <c r="M194" s="131"/>
      <c r="N194" s="46"/>
      <c r="O194" s="47"/>
      <c r="P194" s="38"/>
      <c r="Q194" s="38"/>
      <c r="R194" s="38"/>
      <c r="S194" s="38"/>
      <c r="T194" s="44"/>
      <c r="U194" s="45"/>
      <c r="V194" s="126"/>
    </row>
    <row r="195" spans="1:22" x14ac:dyDescent="0.2">
      <c r="A195" s="33"/>
      <c r="B195" s="40"/>
      <c r="C195" s="13"/>
      <c r="D195" s="40"/>
      <c r="E195" s="46"/>
      <c r="F195" s="47"/>
      <c r="G195" s="38"/>
      <c r="H195" s="38"/>
      <c r="I195" s="38"/>
      <c r="J195" s="38"/>
      <c r="K195" s="38"/>
      <c r="L195" s="38"/>
      <c r="M195" s="131"/>
      <c r="N195" s="46"/>
      <c r="O195" s="47"/>
      <c r="P195" s="38"/>
      <c r="Q195" s="38"/>
      <c r="R195" s="38"/>
      <c r="S195" s="38"/>
      <c r="T195" s="44"/>
      <c r="U195" s="45"/>
      <c r="V195" s="126"/>
    </row>
    <row r="196" spans="1:22" x14ac:dyDescent="0.2">
      <c r="A196" s="33"/>
      <c r="B196" s="40"/>
      <c r="C196" s="13"/>
      <c r="D196" s="40"/>
      <c r="E196" s="46"/>
      <c r="F196" s="47"/>
      <c r="G196" s="38"/>
      <c r="H196" s="38"/>
      <c r="I196" s="38"/>
      <c r="J196" s="38"/>
      <c r="K196" s="38"/>
      <c r="L196" s="38"/>
      <c r="M196" s="131"/>
      <c r="N196" s="48"/>
      <c r="O196" s="47"/>
      <c r="P196" s="38"/>
      <c r="Q196" s="38"/>
      <c r="R196" s="38"/>
      <c r="S196" s="38"/>
      <c r="T196" s="44"/>
      <c r="U196" s="45"/>
      <c r="V196" s="126"/>
    </row>
    <row r="197" spans="1:22" x14ac:dyDescent="0.2">
      <c r="A197" s="33"/>
      <c r="B197" s="40"/>
      <c r="C197" s="13"/>
      <c r="D197" s="40"/>
      <c r="E197" s="46"/>
      <c r="F197" s="47"/>
      <c r="G197" s="38"/>
      <c r="H197" s="38"/>
      <c r="I197" s="38"/>
      <c r="J197" s="38"/>
      <c r="K197" s="38"/>
      <c r="L197" s="38"/>
      <c r="M197" s="131"/>
      <c r="N197" s="48"/>
      <c r="O197" s="47"/>
      <c r="P197" s="38"/>
      <c r="Q197" s="38"/>
      <c r="R197" s="38"/>
      <c r="S197" s="38"/>
      <c r="T197" s="44"/>
      <c r="U197" s="45"/>
      <c r="V197" s="126"/>
    </row>
    <row r="198" spans="1:22" x14ac:dyDescent="0.2">
      <c r="A198" s="33"/>
      <c r="B198" s="40"/>
      <c r="C198" s="13"/>
      <c r="D198" s="40"/>
      <c r="E198" s="46"/>
      <c r="F198" s="47"/>
      <c r="G198" s="38"/>
      <c r="H198" s="38"/>
      <c r="I198" s="38"/>
      <c r="J198" s="38"/>
      <c r="K198" s="38"/>
      <c r="L198" s="38"/>
      <c r="M198" s="131"/>
      <c r="N198" s="48"/>
      <c r="O198" s="47"/>
      <c r="P198" s="38"/>
      <c r="Q198" s="38"/>
      <c r="R198" s="38"/>
      <c r="S198" s="38"/>
      <c r="T198" s="44"/>
      <c r="U198" s="45"/>
      <c r="V198" s="126"/>
    </row>
    <row r="199" spans="1:22" x14ac:dyDescent="0.2">
      <c r="A199" s="33"/>
      <c r="B199" s="40"/>
      <c r="C199" s="13"/>
      <c r="D199" s="40"/>
      <c r="E199" s="46"/>
      <c r="F199" s="47"/>
      <c r="G199" s="38"/>
      <c r="H199" s="38"/>
      <c r="I199" s="38"/>
      <c r="J199" s="38"/>
      <c r="K199" s="38"/>
      <c r="L199" s="38"/>
      <c r="M199" s="131"/>
      <c r="N199" s="49"/>
      <c r="O199" s="47"/>
      <c r="P199" s="38"/>
      <c r="Q199" s="38"/>
      <c r="R199" s="38"/>
      <c r="S199" s="38"/>
      <c r="T199" s="135"/>
      <c r="U199" s="45"/>
      <c r="V199" s="126"/>
    </row>
    <row r="201" spans="1:22" x14ac:dyDescent="0.2">
      <c r="A201" s="81" t="s">
        <v>1</v>
      </c>
      <c r="B201" s="82" t="s">
        <v>2</v>
      </c>
      <c r="C201" s="82" t="s">
        <v>3</v>
      </c>
      <c r="D201" s="83" t="s">
        <v>4</v>
      </c>
      <c r="E201" s="84"/>
      <c r="F201" s="85"/>
      <c r="G201" s="85"/>
      <c r="H201" s="85"/>
      <c r="I201" s="85"/>
      <c r="J201" s="85"/>
      <c r="K201" s="86" t="s">
        <v>5</v>
      </c>
      <c r="L201" s="87"/>
      <c r="M201" s="83" t="s">
        <v>6</v>
      </c>
      <c r="N201" s="84"/>
      <c r="O201" s="85"/>
      <c r="P201" s="85"/>
      <c r="Q201" s="85"/>
      <c r="R201" s="85"/>
      <c r="S201" s="85"/>
      <c r="T201" s="88" t="s">
        <v>7</v>
      </c>
      <c r="U201" s="89" t="s">
        <v>8</v>
      </c>
      <c r="V201" s="90" t="s">
        <v>126</v>
      </c>
    </row>
    <row r="202" spans="1:22" ht="25.5" customHeight="1" x14ac:dyDescent="0.2">
      <c r="A202" s="81"/>
      <c r="B202" s="82"/>
      <c r="C202" s="82"/>
      <c r="D202" s="91" t="s">
        <v>9</v>
      </c>
      <c r="E202" s="92" t="s">
        <v>10</v>
      </c>
      <c r="F202" s="93" t="s">
        <v>11</v>
      </c>
      <c r="G202" s="151" t="s">
        <v>127</v>
      </c>
      <c r="H202" s="152"/>
      <c r="I202" s="152"/>
      <c r="J202" s="153"/>
      <c r="K202" s="97"/>
      <c r="L202" s="98" t="s">
        <v>13</v>
      </c>
      <c r="M202" s="99" t="s">
        <v>9</v>
      </c>
      <c r="N202" s="100" t="s">
        <v>14</v>
      </c>
      <c r="O202" s="93" t="s">
        <v>11</v>
      </c>
      <c r="P202" s="151" t="s">
        <v>127</v>
      </c>
      <c r="Q202" s="152"/>
      <c r="R202" s="152"/>
      <c r="S202" s="153"/>
      <c r="T202" s="88"/>
      <c r="U202" s="89"/>
      <c r="V202" s="101"/>
    </row>
    <row r="203" spans="1:22" ht="13.5" thickBot="1" x14ac:dyDescent="0.25">
      <c r="A203" s="102"/>
      <c r="B203" s="103"/>
      <c r="C203" s="103"/>
      <c r="D203" s="104"/>
      <c r="E203" s="105"/>
      <c r="F203" s="106"/>
      <c r="G203" s="107" t="s">
        <v>15</v>
      </c>
      <c r="H203" s="108" t="s">
        <v>16</v>
      </c>
      <c r="I203" s="109" t="s">
        <v>17</v>
      </c>
      <c r="J203" s="110">
        <v>0</v>
      </c>
      <c r="K203" s="111"/>
      <c r="L203" s="112"/>
      <c r="M203" s="113"/>
      <c r="N203" s="114"/>
      <c r="O203" s="115"/>
      <c r="P203" s="107" t="s">
        <v>15</v>
      </c>
      <c r="Q203" s="108" t="s">
        <v>16</v>
      </c>
      <c r="R203" s="109" t="s">
        <v>17</v>
      </c>
      <c r="S203" s="110">
        <v>0</v>
      </c>
      <c r="T203" s="116"/>
      <c r="U203" s="117"/>
      <c r="V203" s="118"/>
    </row>
    <row r="204" spans="1:22" x14ac:dyDescent="0.2">
      <c r="A204" s="119"/>
      <c r="B204" s="22"/>
      <c r="C204" s="23"/>
      <c r="D204" s="24"/>
      <c r="E204" s="25"/>
      <c r="F204" s="25"/>
      <c r="G204" s="26"/>
      <c r="H204" s="27"/>
      <c r="I204" s="28"/>
      <c r="J204" s="120"/>
      <c r="K204" s="121"/>
      <c r="L204" s="121"/>
      <c r="M204" s="24"/>
      <c r="N204" s="25"/>
      <c r="O204" s="25"/>
      <c r="P204" s="26"/>
      <c r="Q204" s="27"/>
      <c r="R204" s="28"/>
      <c r="S204" s="120"/>
      <c r="T204" s="31"/>
      <c r="U204" s="32"/>
      <c r="V204" s="122"/>
    </row>
    <row r="205" spans="1:22" x14ac:dyDescent="0.2">
      <c r="A205" s="33">
        <v>1</v>
      </c>
      <c r="B205" s="33">
        <v>11</v>
      </c>
      <c r="C205" s="34"/>
      <c r="D205" s="125">
        <v>250</v>
      </c>
      <c r="E205" s="168"/>
      <c r="F205" s="124">
        <v>3</v>
      </c>
      <c r="G205" s="38">
        <v>130</v>
      </c>
      <c r="H205" s="38">
        <v>122</v>
      </c>
      <c r="I205" s="38">
        <v>154</v>
      </c>
      <c r="J205" s="38">
        <v>32</v>
      </c>
      <c r="K205" s="38"/>
      <c r="L205" s="38"/>
      <c r="M205" s="35"/>
      <c r="N205" s="142"/>
      <c r="O205" s="124"/>
      <c r="P205" s="38"/>
      <c r="Q205" s="38"/>
      <c r="R205" s="38"/>
      <c r="S205" s="38"/>
      <c r="T205" s="38">
        <f>((SUM(Q207:Q218)*Q206)+(SUM(P207:P218)*P206)+(SUM(R207:R218)*R206))/1000</f>
        <v>0</v>
      </c>
      <c r="U205" s="38" t="e">
        <f>T205*100/M205</f>
        <v>#DIV/0!</v>
      </c>
      <c r="V205" s="126" t="s">
        <v>175</v>
      </c>
    </row>
    <row r="206" spans="1:22" x14ac:dyDescent="0.2">
      <c r="A206" s="33"/>
      <c r="B206" s="40"/>
      <c r="C206" s="13"/>
      <c r="D206" s="131"/>
      <c r="E206" s="169" t="s">
        <v>19</v>
      </c>
      <c r="F206" s="129"/>
      <c r="G206" s="75">
        <v>226</v>
      </c>
      <c r="H206" s="75">
        <v>228</v>
      </c>
      <c r="I206" s="75">
        <v>226</v>
      </c>
      <c r="J206" s="75">
        <v>399</v>
      </c>
      <c r="K206" s="38"/>
      <c r="L206" s="38"/>
      <c r="M206" s="40"/>
      <c r="N206" s="128"/>
      <c r="O206" s="129"/>
      <c r="P206" s="75"/>
      <c r="Q206" s="75"/>
      <c r="R206" s="75"/>
      <c r="S206" s="38"/>
      <c r="T206" s="44"/>
      <c r="U206" s="45"/>
      <c r="V206" s="126"/>
    </row>
    <row r="207" spans="1:22" x14ac:dyDescent="0.2">
      <c r="A207" s="33"/>
      <c r="B207" s="40"/>
      <c r="C207" s="13"/>
      <c r="D207" s="131"/>
      <c r="E207" s="173" t="s">
        <v>234</v>
      </c>
      <c r="F207" s="47"/>
      <c r="G207" s="38">
        <v>54</v>
      </c>
      <c r="H207" s="38">
        <v>35</v>
      </c>
      <c r="I207" s="38">
        <v>70</v>
      </c>
      <c r="J207" s="38">
        <v>23</v>
      </c>
      <c r="K207" s="38"/>
      <c r="L207" s="38"/>
      <c r="M207" s="40"/>
      <c r="N207" s="46"/>
      <c r="O207" s="47"/>
      <c r="P207" s="38"/>
      <c r="Q207" s="38"/>
      <c r="R207" s="38"/>
      <c r="S207" s="38"/>
      <c r="T207" s="44"/>
      <c r="U207" s="45"/>
      <c r="V207" s="126"/>
    </row>
    <row r="208" spans="1:22" x14ac:dyDescent="0.2">
      <c r="A208" s="33"/>
      <c r="B208" s="40"/>
      <c r="C208" s="13"/>
      <c r="D208" s="131"/>
      <c r="E208" s="173" t="s">
        <v>235</v>
      </c>
      <c r="F208" s="47"/>
      <c r="G208" s="38">
        <v>0</v>
      </c>
      <c r="H208" s="38">
        <v>0</v>
      </c>
      <c r="I208" s="38">
        <v>0</v>
      </c>
      <c r="J208" s="38">
        <v>10</v>
      </c>
      <c r="K208" s="38"/>
      <c r="L208" s="38"/>
      <c r="M208" s="40"/>
      <c r="N208" s="48"/>
      <c r="O208" s="47"/>
      <c r="P208" s="38"/>
      <c r="Q208" s="38"/>
      <c r="R208" s="38"/>
      <c r="S208" s="38"/>
      <c r="T208" s="44"/>
      <c r="U208" s="45"/>
      <c r="V208" s="126"/>
    </row>
    <row r="209" spans="1:22" x14ac:dyDescent="0.2">
      <c r="A209" s="33"/>
      <c r="B209" s="40"/>
      <c r="C209" s="13"/>
      <c r="D209" s="131"/>
      <c r="E209" s="181" t="s">
        <v>236</v>
      </c>
      <c r="F209" s="47"/>
      <c r="G209" s="38">
        <v>52</v>
      </c>
      <c r="H209" s="38">
        <v>50</v>
      </c>
      <c r="I209" s="38">
        <v>47</v>
      </c>
      <c r="J209" s="38">
        <v>7</v>
      </c>
      <c r="K209" s="38"/>
      <c r="L209" s="38"/>
      <c r="M209" s="40"/>
      <c r="N209" s="46"/>
      <c r="O209" s="47"/>
      <c r="P209" s="38"/>
      <c r="Q209" s="38"/>
      <c r="R209" s="38"/>
      <c r="S209" s="38"/>
      <c r="T209" s="44"/>
      <c r="U209" s="45"/>
      <c r="V209" s="126"/>
    </row>
    <row r="210" spans="1:22" x14ac:dyDescent="0.2">
      <c r="A210" s="33"/>
      <c r="B210" s="40"/>
      <c r="C210" s="13"/>
      <c r="D210" s="131"/>
      <c r="E210" s="182" t="s">
        <v>237</v>
      </c>
      <c r="F210" s="47"/>
      <c r="G210" s="38">
        <v>30</v>
      </c>
      <c r="H210" s="38">
        <v>63</v>
      </c>
      <c r="I210" s="38">
        <v>37</v>
      </c>
      <c r="J210" s="38">
        <v>13</v>
      </c>
      <c r="K210" s="38"/>
      <c r="L210" s="38"/>
      <c r="M210" s="40"/>
      <c r="N210" s="48"/>
      <c r="O210" s="47"/>
      <c r="P210" s="38"/>
      <c r="Q210" s="38"/>
      <c r="R210" s="38"/>
      <c r="S210" s="38"/>
      <c r="T210" s="44"/>
      <c r="U210" s="45"/>
      <c r="V210" s="126"/>
    </row>
    <row r="211" spans="1:22" x14ac:dyDescent="0.2">
      <c r="A211" s="33"/>
      <c r="B211" s="40"/>
      <c r="C211" s="13"/>
      <c r="D211" s="131"/>
      <c r="E211" s="183" t="s">
        <v>238</v>
      </c>
      <c r="F211" s="47"/>
      <c r="G211" s="38">
        <v>20</v>
      </c>
      <c r="H211" s="38">
        <v>10</v>
      </c>
      <c r="I211" s="38">
        <v>20</v>
      </c>
      <c r="J211" s="38"/>
      <c r="K211" s="38"/>
      <c r="L211" s="38"/>
      <c r="M211" s="40"/>
      <c r="N211" s="46"/>
      <c r="O211" s="47"/>
      <c r="P211" s="38"/>
      <c r="Q211" s="38"/>
      <c r="R211" s="38"/>
      <c r="S211" s="38"/>
      <c r="T211" s="44"/>
      <c r="U211" s="45"/>
      <c r="V211" s="126"/>
    </row>
    <row r="212" spans="1:22" x14ac:dyDescent="0.2">
      <c r="A212" s="33"/>
      <c r="B212" s="40"/>
      <c r="C212" s="13"/>
      <c r="D212" s="131"/>
      <c r="E212" s="176"/>
      <c r="F212" s="47"/>
      <c r="G212" s="38"/>
      <c r="H212" s="38"/>
      <c r="I212" s="38"/>
      <c r="J212" s="38"/>
      <c r="K212" s="38"/>
      <c r="L212" s="38"/>
      <c r="M212" s="40"/>
      <c r="N212" s="46"/>
      <c r="O212" s="47"/>
      <c r="P212" s="38"/>
      <c r="Q212" s="38"/>
      <c r="R212" s="38"/>
      <c r="S212" s="38"/>
      <c r="T212" s="44"/>
      <c r="U212" s="45"/>
      <c r="V212" s="126"/>
    </row>
    <row r="213" spans="1:22" x14ac:dyDescent="0.2">
      <c r="A213" s="33"/>
      <c r="B213" s="40"/>
      <c r="C213" s="13"/>
      <c r="D213" s="131"/>
      <c r="E213" s="184"/>
      <c r="F213" s="47"/>
      <c r="G213" s="38"/>
      <c r="H213" s="38"/>
      <c r="I213" s="38"/>
      <c r="J213" s="38"/>
      <c r="K213" s="38"/>
      <c r="L213" s="38"/>
      <c r="M213" s="40"/>
      <c r="N213" s="46"/>
      <c r="O213" s="47"/>
      <c r="P213" s="38"/>
      <c r="Q213" s="38"/>
      <c r="R213" s="38"/>
      <c r="S213" s="38"/>
      <c r="T213" s="44"/>
      <c r="U213" s="45"/>
      <c r="V213" s="126"/>
    </row>
    <row r="214" spans="1:22" x14ac:dyDescent="0.2">
      <c r="A214" s="33"/>
      <c r="B214" s="40"/>
      <c r="C214" s="13"/>
      <c r="D214" s="131"/>
      <c r="E214" s="184"/>
      <c r="F214" s="47"/>
      <c r="G214" s="38"/>
      <c r="H214" s="38"/>
      <c r="I214" s="38"/>
      <c r="J214" s="38"/>
      <c r="K214" s="38"/>
      <c r="L214" s="38"/>
      <c r="M214" s="40"/>
      <c r="N214" s="46"/>
      <c r="O214" s="47"/>
      <c r="P214" s="38"/>
      <c r="Q214" s="38"/>
      <c r="R214" s="38"/>
      <c r="S214" s="38"/>
      <c r="T214" s="44"/>
      <c r="U214" s="45"/>
      <c r="V214" s="126"/>
    </row>
    <row r="215" spans="1:22" x14ac:dyDescent="0.2">
      <c r="A215" s="33"/>
      <c r="B215" s="40"/>
      <c r="C215" s="13"/>
      <c r="D215" s="131"/>
      <c r="E215" s="184"/>
      <c r="F215" s="47"/>
      <c r="G215" s="38"/>
      <c r="H215" s="38"/>
      <c r="I215" s="38"/>
      <c r="J215" s="38"/>
      <c r="K215" s="38"/>
      <c r="L215" s="38"/>
      <c r="M215" s="40"/>
      <c r="N215" s="48"/>
      <c r="O215" s="47"/>
      <c r="P215" s="38"/>
      <c r="Q215" s="38"/>
      <c r="R215" s="38"/>
      <c r="S215" s="38"/>
      <c r="T215" s="44"/>
      <c r="U215" s="45"/>
      <c r="V215" s="126"/>
    </row>
    <row r="216" spans="1:22" x14ac:dyDescent="0.2">
      <c r="A216" s="33"/>
      <c r="B216" s="40"/>
      <c r="C216" s="13"/>
      <c r="D216" s="131"/>
      <c r="E216" s="184"/>
      <c r="F216" s="47"/>
      <c r="G216" s="38"/>
      <c r="H216" s="38"/>
      <c r="I216" s="38"/>
      <c r="J216" s="38"/>
      <c r="K216" s="38"/>
      <c r="L216" s="38"/>
      <c r="M216" s="40"/>
      <c r="N216" s="48"/>
      <c r="O216" s="47"/>
      <c r="P216" s="38"/>
      <c r="Q216" s="38"/>
      <c r="R216" s="38"/>
      <c r="S216" s="38"/>
      <c r="T216" s="44"/>
      <c r="U216" s="45"/>
      <c r="V216" s="126"/>
    </row>
    <row r="217" spans="1:22" x14ac:dyDescent="0.2">
      <c r="A217" s="33"/>
      <c r="B217" s="40"/>
      <c r="C217" s="13"/>
      <c r="D217" s="131"/>
      <c r="E217" s="184"/>
      <c r="F217" s="47"/>
      <c r="G217" s="38"/>
      <c r="H217" s="38"/>
      <c r="I217" s="38"/>
      <c r="J217" s="38"/>
      <c r="K217" s="38"/>
      <c r="L217" s="38"/>
      <c r="M217" s="40"/>
      <c r="N217" s="48"/>
      <c r="O217" s="47"/>
      <c r="P217" s="38"/>
      <c r="Q217" s="38"/>
      <c r="R217" s="38"/>
      <c r="S217" s="38"/>
      <c r="T217" s="44"/>
      <c r="U217" s="45"/>
      <c r="V217" s="126"/>
    </row>
    <row r="218" spans="1:22" x14ac:dyDescent="0.2">
      <c r="A218" s="33"/>
      <c r="B218" s="40"/>
      <c r="C218" s="13"/>
      <c r="D218" s="131"/>
      <c r="E218" s="184"/>
      <c r="F218" s="47"/>
      <c r="G218" s="38"/>
      <c r="H218" s="38"/>
      <c r="I218" s="38"/>
      <c r="J218" s="38"/>
      <c r="K218" s="38"/>
      <c r="L218" s="38"/>
      <c r="M218" s="40"/>
      <c r="N218" s="49"/>
      <c r="O218" s="47"/>
      <c r="P218" s="38"/>
      <c r="Q218" s="38"/>
      <c r="R218" s="38"/>
      <c r="S218" s="38"/>
      <c r="T218" s="135"/>
      <c r="U218" s="45"/>
      <c r="V218" s="126"/>
    </row>
    <row r="220" spans="1:22" x14ac:dyDescent="0.2">
      <c r="A220" s="81" t="s">
        <v>1</v>
      </c>
      <c r="B220" s="82" t="s">
        <v>2</v>
      </c>
      <c r="C220" s="82" t="s">
        <v>3</v>
      </c>
      <c r="D220" s="83" t="s">
        <v>4</v>
      </c>
      <c r="E220" s="84"/>
      <c r="F220" s="85"/>
      <c r="G220" s="85"/>
      <c r="H220" s="85"/>
      <c r="I220" s="85"/>
      <c r="J220" s="85"/>
      <c r="K220" s="86" t="s">
        <v>5</v>
      </c>
      <c r="L220" s="87"/>
      <c r="M220" s="83" t="s">
        <v>6</v>
      </c>
      <c r="N220" s="84"/>
      <c r="O220" s="85"/>
      <c r="P220" s="85"/>
      <c r="Q220" s="85"/>
      <c r="R220" s="85"/>
      <c r="S220" s="85"/>
      <c r="T220" s="88" t="s">
        <v>7</v>
      </c>
      <c r="U220" s="89" t="s">
        <v>8</v>
      </c>
      <c r="V220" s="90" t="s">
        <v>126</v>
      </c>
    </row>
    <row r="221" spans="1:22" ht="25.5" customHeight="1" x14ac:dyDescent="0.2">
      <c r="A221" s="81"/>
      <c r="B221" s="82"/>
      <c r="C221" s="82"/>
      <c r="D221" s="91" t="s">
        <v>9</v>
      </c>
      <c r="E221" s="92" t="s">
        <v>10</v>
      </c>
      <c r="F221" s="93" t="s">
        <v>11</v>
      </c>
      <c r="G221" s="151" t="s">
        <v>127</v>
      </c>
      <c r="H221" s="152"/>
      <c r="I221" s="152"/>
      <c r="J221" s="153"/>
      <c r="K221" s="97"/>
      <c r="L221" s="98" t="s">
        <v>13</v>
      </c>
      <c r="M221" s="99" t="s">
        <v>9</v>
      </c>
      <c r="N221" s="100" t="s">
        <v>14</v>
      </c>
      <c r="O221" s="93" t="s">
        <v>11</v>
      </c>
      <c r="P221" s="151" t="s">
        <v>127</v>
      </c>
      <c r="Q221" s="152"/>
      <c r="R221" s="152"/>
      <c r="S221" s="153"/>
      <c r="T221" s="88"/>
      <c r="U221" s="89"/>
      <c r="V221" s="101"/>
    </row>
    <row r="222" spans="1:22" ht="13.5" thickBot="1" x14ac:dyDescent="0.25">
      <c r="A222" s="102"/>
      <c r="B222" s="103"/>
      <c r="C222" s="103"/>
      <c r="D222" s="104"/>
      <c r="E222" s="105"/>
      <c r="F222" s="106"/>
      <c r="G222" s="107" t="s">
        <v>15</v>
      </c>
      <c r="H222" s="108" t="s">
        <v>16</v>
      </c>
      <c r="I222" s="109" t="s">
        <v>17</v>
      </c>
      <c r="J222" s="110">
        <v>0</v>
      </c>
      <c r="K222" s="111"/>
      <c r="L222" s="112"/>
      <c r="M222" s="113"/>
      <c r="N222" s="114"/>
      <c r="O222" s="115"/>
      <c r="P222" s="107" t="s">
        <v>15</v>
      </c>
      <c r="Q222" s="108" t="s">
        <v>16</v>
      </c>
      <c r="R222" s="109" t="s">
        <v>17</v>
      </c>
      <c r="S222" s="110">
        <v>0</v>
      </c>
      <c r="T222" s="116"/>
      <c r="U222" s="117"/>
      <c r="V222" s="118"/>
    </row>
    <row r="223" spans="1:22" x14ac:dyDescent="0.2">
      <c r="A223" s="119"/>
      <c r="B223" s="22"/>
      <c r="C223" s="23"/>
      <c r="D223" s="24"/>
      <c r="E223" s="25"/>
      <c r="F223" s="25"/>
      <c r="G223" s="26"/>
      <c r="H223" s="27"/>
      <c r="I223" s="28"/>
      <c r="J223" s="120"/>
      <c r="K223" s="121"/>
      <c r="L223" s="121"/>
      <c r="M223" s="24"/>
      <c r="N223" s="25"/>
      <c r="O223" s="25"/>
      <c r="P223" s="26"/>
      <c r="Q223" s="27"/>
      <c r="R223" s="28"/>
      <c r="S223" s="120"/>
      <c r="T223" s="31"/>
      <c r="U223" s="32"/>
      <c r="V223" s="122"/>
    </row>
    <row r="224" spans="1:22" x14ac:dyDescent="0.2">
      <c r="A224" s="33">
        <v>1</v>
      </c>
      <c r="B224" s="33">
        <v>12</v>
      </c>
      <c r="C224" s="34"/>
      <c r="D224" s="125">
        <v>250</v>
      </c>
      <c r="E224" s="142"/>
      <c r="F224" s="124"/>
      <c r="G224" s="38"/>
      <c r="H224" s="38"/>
      <c r="I224" s="38"/>
      <c r="J224" s="38"/>
      <c r="K224" s="38"/>
      <c r="L224" s="38"/>
      <c r="M224" s="35"/>
      <c r="N224" s="142"/>
      <c r="O224" s="124"/>
      <c r="P224" s="38"/>
      <c r="Q224" s="38"/>
      <c r="R224" s="38"/>
      <c r="S224" s="38"/>
      <c r="T224" s="44"/>
      <c r="U224" s="45"/>
      <c r="V224" s="126"/>
    </row>
    <row r="225" spans="1:22" ht="13.5" thickBot="1" x14ac:dyDescent="0.25">
      <c r="A225" s="33"/>
      <c r="B225" s="40"/>
      <c r="C225" s="13"/>
      <c r="D225" s="131"/>
      <c r="E225" s="128" t="s">
        <v>19</v>
      </c>
      <c r="F225" s="129"/>
      <c r="G225" s="130">
        <v>234</v>
      </c>
      <c r="H225" s="130">
        <v>233</v>
      </c>
      <c r="I225" s="130">
        <v>234</v>
      </c>
      <c r="J225" s="130">
        <v>401</v>
      </c>
      <c r="K225" s="38"/>
      <c r="L225" s="38"/>
      <c r="M225" s="40"/>
      <c r="N225" s="128"/>
      <c r="O225" s="129"/>
      <c r="P225" s="75"/>
      <c r="Q225" s="75"/>
      <c r="R225" s="75"/>
      <c r="S225" s="38"/>
      <c r="T225" s="44"/>
      <c r="U225" s="45"/>
      <c r="V225" s="126"/>
    </row>
    <row r="226" spans="1:22" x14ac:dyDescent="0.2">
      <c r="A226" s="33"/>
      <c r="B226" s="40"/>
      <c r="C226" s="13"/>
      <c r="D226" s="131"/>
      <c r="E226" s="132" t="s">
        <v>239</v>
      </c>
      <c r="F226" s="47"/>
      <c r="G226" s="133">
        <v>63</v>
      </c>
      <c r="H226" s="133">
        <v>48</v>
      </c>
      <c r="I226" s="133">
        <v>36</v>
      </c>
      <c r="J226" s="133">
        <v>29</v>
      </c>
      <c r="K226" s="38"/>
      <c r="L226" s="38"/>
      <c r="M226" s="40"/>
      <c r="N226" s="46"/>
      <c r="O226" s="47"/>
      <c r="P226" s="38"/>
      <c r="Q226" s="38"/>
      <c r="R226" s="38"/>
      <c r="S226" s="38"/>
      <c r="T226" s="44"/>
      <c r="U226" s="45"/>
      <c r="V226" s="126"/>
    </row>
    <row r="227" spans="1:22" x14ac:dyDescent="0.2">
      <c r="A227" s="33"/>
      <c r="B227" s="40"/>
      <c r="C227" s="13"/>
      <c r="D227" s="131"/>
      <c r="E227" s="134" t="s">
        <v>240</v>
      </c>
      <c r="F227" s="47"/>
      <c r="G227" s="126"/>
      <c r="H227" s="126"/>
      <c r="I227" s="126"/>
      <c r="J227" s="126"/>
      <c r="K227" s="38"/>
      <c r="L227" s="38"/>
      <c r="M227" s="40"/>
      <c r="N227" s="48"/>
      <c r="O227" s="47"/>
      <c r="P227" s="38"/>
      <c r="Q227" s="38"/>
      <c r="R227" s="38"/>
      <c r="S227" s="38"/>
      <c r="T227" s="44"/>
      <c r="U227" s="45"/>
      <c r="V227" s="126"/>
    </row>
    <row r="228" spans="1:22" x14ac:dyDescent="0.2">
      <c r="A228" s="33"/>
      <c r="B228" s="40"/>
      <c r="C228" s="13"/>
      <c r="D228" s="131"/>
      <c r="E228" s="134" t="s">
        <v>241</v>
      </c>
      <c r="F228" s="47"/>
      <c r="G228" s="126">
        <v>6</v>
      </c>
      <c r="H228" s="126">
        <v>3</v>
      </c>
      <c r="I228" s="126">
        <v>4</v>
      </c>
      <c r="J228" s="126">
        <v>4</v>
      </c>
      <c r="K228" s="38"/>
      <c r="L228" s="38"/>
      <c r="M228" s="40"/>
      <c r="N228" s="46"/>
      <c r="O228" s="47"/>
      <c r="P228" s="38"/>
      <c r="Q228" s="38"/>
      <c r="R228" s="38"/>
      <c r="S228" s="38"/>
      <c r="T228" s="44"/>
      <c r="U228" s="45"/>
      <c r="V228" s="126"/>
    </row>
    <row r="229" spans="1:22" x14ac:dyDescent="0.2">
      <c r="A229" s="33"/>
      <c r="B229" s="40"/>
      <c r="C229" s="13"/>
      <c r="D229" s="131"/>
      <c r="E229" s="134" t="s">
        <v>242</v>
      </c>
      <c r="F229" s="47"/>
      <c r="G229" s="126">
        <v>28</v>
      </c>
      <c r="H229" s="126">
        <v>33</v>
      </c>
      <c r="I229" s="126">
        <v>38</v>
      </c>
      <c r="J229" s="126">
        <v>20</v>
      </c>
      <c r="K229" s="38"/>
      <c r="L229" s="38"/>
      <c r="M229" s="40"/>
      <c r="N229" s="48"/>
      <c r="O229" s="47"/>
      <c r="P229" s="38"/>
      <c r="Q229" s="38"/>
      <c r="R229" s="38"/>
      <c r="S229" s="38"/>
      <c r="T229" s="44"/>
      <c r="U229" s="45"/>
      <c r="V229" s="126"/>
    </row>
    <row r="230" spans="1:22" x14ac:dyDescent="0.2">
      <c r="A230" s="33"/>
      <c r="B230" s="40"/>
      <c r="C230" s="13"/>
      <c r="D230" s="131"/>
      <c r="E230" s="134" t="s">
        <v>243</v>
      </c>
      <c r="F230" s="47"/>
      <c r="G230" s="126">
        <v>8</v>
      </c>
      <c r="H230" s="126">
        <v>9</v>
      </c>
      <c r="I230" s="126">
        <v>13</v>
      </c>
      <c r="J230" s="126">
        <v>6</v>
      </c>
      <c r="K230" s="38"/>
      <c r="L230" s="38"/>
      <c r="M230" s="40"/>
      <c r="N230" s="46"/>
      <c r="O230" s="47"/>
      <c r="P230" s="38"/>
      <c r="Q230" s="38"/>
      <c r="R230" s="38"/>
      <c r="S230" s="38"/>
      <c r="T230" s="44"/>
      <c r="U230" s="45"/>
      <c r="V230" s="126"/>
    </row>
    <row r="231" spans="1:22" x14ac:dyDescent="0.2">
      <c r="A231" s="33"/>
      <c r="B231" s="40"/>
      <c r="C231" s="13"/>
      <c r="D231" s="131"/>
      <c r="E231" s="134" t="s">
        <v>244</v>
      </c>
      <c r="F231" s="47"/>
      <c r="G231" s="126">
        <v>35</v>
      </c>
      <c r="H231" s="126">
        <v>48</v>
      </c>
      <c r="I231" s="126">
        <v>30</v>
      </c>
      <c r="J231" s="126">
        <v>12</v>
      </c>
      <c r="K231" s="38"/>
      <c r="L231" s="38"/>
      <c r="M231" s="40"/>
      <c r="N231" s="46"/>
      <c r="O231" s="47"/>
      <c r="P231" s="38"/>
      <c r="Q231" s="38"/>
      <c r="R231" s="38"/>
      <c r="S231" s="38"/>
      <c r="T231" s="44"/>
      <c r="U231" s="45"/>
      <c r="V231" s="126"/>
    </row>
    <row r="232" spans="1:22" x14ac:dyDescent="0.2">
      <c r="A232" s="33"/>
      <c r="B232" s="40"/>
      <c r="C232" s="13"/>
      <c r="D232" s="131"/>
      <c r="E232" s="134" t="s">
        <v>245</v>
      </c>
      <c r="F232" s="47"/>
      <c r="G232" s="126">
        <v>0</v>
      </c>
      <c r="H232" s="126">
        <v>1</v>
      </c>
      <c r="I232" s="126">
        <v>0</v>
      </c>
      <c r="J232" s="126">
        <v>1</v>
      </c>
      <c r="K232" s="38"/>
      <c r="L232" s="38"/>
      <c r="M232" s="40"/>
      <c r="N232" s="46"/>
      <c r="O232" s="47"/>
      <c r="P232" s="38"/>
      <c r="Q232" s="38"/>
      <c r="R232" s="38"/>
      <c r="S232" s="38"/>
      <c r="T232" s="44"/>
      <c r="U232" s="45"/>
      <c r="V232" s="126"/>
    </row>
    <row r="233" spans="1:22" x14ac:dyDescent="0.2">
      <c r="A233" s="33"/>
      <c r="B233" s="40"/>
      <c r="C233" s="13"/>
      <c r="D233" s="131"/>
      <c r="E233" s="134" t="s">
        <v>246</v>
      </c>
      <c r="F233" s="47"/>
      <c r="G233" s="126">
        <v>5</v>
      </c>
      <c r="H233" s="126">
        <v>8</v>
      </c>
      <c r="I233" s="126">
        <v>12</v>
      </c>
      <c r="J233" s="126">
        <v>3</v>
      </c>
      <c r="K233" s="38"/>
      <c r="L233" s="38"/>
      <c r="M233" s="40"/>
      <c r="N233" s="46"/>
      <c r="O233" s="47"/>
      <c r="P233" s="38"/>
      <c r="Q233" s="38"/>
      <c r="R233" s="38"/>
      <c r="S233" s="38"/>
      <c r="T233" s="44"/>
      <c r="U233" s="45"/>
      <c r="V233" s="126"/>
    </row>
    <row r="234" spans="1:22" x14ac:dyDescent="0.2">
      <c r="A234" s="33"/>
      <c r="B234" s="40"/>
      <c r="C234" s="13"/>
      <c r="D234" s="131"/>
      <c r="E234" s="46"/>
      <c r="F234" s="47"/>
      <c r="G234" s="38"/>
      <c r="H234" s="38"/>
      <c r="I234" s="38"/>
      <c r="J234" s="38"/>
      <c r="K234" s="38"/>
      <c r="L234" s="38"/>
      <c r="M234" s="40"/>
      <c r="N234" s="48"/>
      <c r="O234" s="47"/>
      <c r="P234" s="38"/>
      <c r="Q234" s="38"/>
      <c r="R234" s="38"/>
      <c r="S234" s="38"/>
      <c r="T234" s="44"/>
      <c r="U234" s="45"/>
      <c r="V234" s="126"/>
    </row>
    <row r="235" spans="1:22" x14ac:dyDescent="0.2">
      <c r="A235" s="33"/>
      <c r="B235" s="40"/>
      <c r="C235" s="13"/>
      <c r="D235" s="131"/>
      <c r="E235" s="46"/>
      <c r="F235" s="47"/>
      <c r="G235" s="38"/>
      <c r="H235" s="38"/>
      <c r="I235" s="38"/>
      <c r="J235" s="38"/>
      <c r="K235" s="38"/>
      <c r="L235" s="38"/>
      <c r="M235" s="40"/>
      <c r="N235" s="48"/>
      <c r="O235" s="47"/>
      <c r="P235" s="38"/>
      <c r="Q235" s="38"/>
      <c r="R235" s="38"/>
      <c r="S235" s="38"/>
      <c r="T235" s="44"/>
      <c r="U235" s="45"/>
      <c r="V235" s="126"/>
    </row>
    <row r="236" spans="1:22" x14ac:dyDescent="0.2">
      <c r="A236" s="33"/>
      <c r="B236" s="40"/>
      <c r="C236" s="13"/>
      <c r="D236" s="131"/>
      <c r="E236" s="46"/>
      <c r="F236" s="47"/>
      <c r="G236" s="38"/>
      <c r="H236" s="38"/>
      <c r="I236" s="38"/>
      <c r="J236" s="38"/>
      <c r="K236" s="38"/>
      <c r="L236" s="38"/>
      <c r="M236" s="40"/>
      <c r="N236" s="48"/>
      <c r="O236" s="47"/>
      <c r="P236" s="38"/>
      <c r="Q236" s="38"/>
      <c r="R236" s="38"/>
      <c r="S236" s="38"/>
      <c r="T236" s="44"/>
      <c r="U236" s="45"/>
      <c r="V236" s="126"/>
    </row>
    <row r="237" spans="1:22" x14ac:dyDescent="0.2">
      <c r="A237" s="33"/>
      <c r="B237" s="40"/>
      <c r="C237" s="13"/>
      <c r="D237" s="131"/>
      <c r="E237" s="46"/>
      <c r="F237" s="47"/>
      <c r="G237" s="38"/>
      <c r="H237" s="38"/>
      <c r="I237" s="38"/>
      <c r="J237" s="38"/>
      <c r="K237" s="38"/>
      <c r="L237" s="38"/>
      <c r="M237" s="40"/>
      <c r="N237" s="49"/>
      <c r="O237" s="47"/>
      <c r="P237" s="38"/>
      <c r="Q237" s="38"/>
      <c r="R237" s="38"/>
      <c r="S237" s="38"/>
      <c r="T237" s="135"/>
      <c r="U237" s="45"/>
      <c r="V237" s="126"/>
    </row>
    <row r="239" spans="1:22" x14ac:dyDescent="0.2">
      <c r="A239" s="81" t="s">
        <v>1</v>
      </c>
      <c r="B239" s="82" t="s">
        <v>2</v>
      </c>
      <c r="C239" s="82" t="s">
        <v>3</v>
      </c>
      <c r="D239" s="83" t="s">
        <v>4</v>
      </c>
      <c r="E239" s="84"/>
      <c r="F239" s="85"/>
      <c r="G239" s="85"/>
      <c r="H239" s="85"/>
      <c r="I239" s="85"/>
      <c r="J239" s="85"/>
      <c r="K239" s="86" t="s">
        <v>5</v>
      </c>
      <c r="L239" s="87"/>
      <c r="M239" s="83" t="s">
        <v>6</v>
      </c>
      <c r="N239" s="84"/>
      <c r="O239" s="85"/>
      <c r="P239" s="85"/>
      <c r="Q239" s="85"/>
      <c r="R239" s="85"/>
      <c r="S239" s="85"/>
      <c r="T239" s="88" t="s">
        <v>7</v>
      </c>
      <c r="U239" s="89" t="s">
        <v>8</v>
      </c>
      <c r="V239" s="90" t="s">
        <v>126</v>
      </c>
    </row>
    <row r="240" spans="1:22" ht="25.5" customHeight="1" x14ac:dyDescent="0.2">
      <c r="A240" s="81"/>
      <c r="B240" s="82"/>
      <c r="C240" s="82"/>
      <c r="D240" s="91" t="s">
        <v>9</v>
      </c>
      <c r="E240" s="92" t="s">
        <v>10</v>
      </c>
      <c r="F240" s="93" t="s">
        <v>11</v>
      </c>
      <c r="G240" s="151" t="s">
        <v>127</v>
      </c>
      <c r="H240" s="152"/>
      <c r="I240" s="152"/>
      <c r="J240" s="153"/>
      <c r="K240" s="97"/>
      <c r="L240" s="98" t="s">
        <v>13</v>
      </c>
      <c r="M240" s="99" t="s">
        <v>9</v>
      </c>
      <c r="N240" s="100" t="s">
        <v>14</v>
      </c>
      <c r="O240" s="93" t="s">
        <v>11</v>
      </c>
      <c r="P240" s="151" t="s">
        <v>127</v>
      </c>
      <c r="Q240" s="152"/>
      <c r="R240" s="152"/>
      <c r="S240" s="153"/>
      <c r="T240" s="88"/>
      <c r="U240" s="89"/>
      <c r="V240" s="101"/>
    </row>
    <row r="241" spans="1:22" ht="13.5" thickBot="1" x14ac:dyDescent="0.25">
      <c r="A241" s="102"/>
      <c r="B241" s="103"/>
      <c r="C241" s="103"/>
      <c r="D241" s="104"/>
      <c r="E241" s="105"/>
      <c r="F241" s="106"/>
      <c r="G241" s="107" t="s">
        <v>15</v>
      </c>
      <c r="H241" s="108" t="s">
        <v>16</v>
      </c>
      <c r="I241" s="109" t="s">
        <v>17</v>
      </c>
      <c r="J241" s="110">
        <v>0</v>
      </c>
      <c r="K241" s="111"/>
      <c r="L241" s="112"/>
      <c r="M241" s="113"/>
      <c r="N241" s="114"/>
      <c r="O241" s="115"/>
      <c r="P241" s="107" t="s">
        <v>15</v>
      </c>
      <c r="Q241" s="108" t="s">
        <v>16</v>
      </c>
      <c r="R241" s="109" t="s">
        <v>17</v>
      </c>
      <c r="S241" s="110">
        <v>0</v>
      </c>
      <c r="T241" s="116"/>
      <c r="U241" s="117"/>
      <c r="V241" s="118"/>
    </row>
    <row r="242" spans="1:22" x14ac:dyDescent="0.2">
      <c r="A242" s="119"/>
      <c r="B242" s="22"/>
      <c r="C242" s="23"/>
      <c r="D242" s="24"/>
      <c r="E242" s="154"/>
      <c r="F242" s="25"/>
      <c r="G242" s="26"/>
      <c r="H242" s="27"/>
      <c r="I242" s="28"/>
      <c r="J242" s="120"/>
      <c r="K242" s="121"/>
      <c r="L242" s="121"/>
      <c r="M242" s="24"/>
      <c r="N242" s="25"/>
      <c r="O242" s="25"/>
      <c r="P242" s="26"/>
      <c r="Q242" s="27"/>
      <c r="R242" s="28"/>
      <c r="S242" s="120"/>
      <c r="T242" s="31"/>
      <c r="U242" s="32"/>
      <c r="V242" s="122"/>
    </row>
    <row r="243" spans="1:22" x14ac:dyDescent="0.2">
      <c r="A243" s="33">
        <v>1</v>
      </c>
      <c r="B243" s="33">
        <v>13</v>
      </c>
      <c r="C243" s="34"/>
      <c r="D243" s="35">
        <v>250</v>
      </c>
      <c r="E243" s="172" t="s">
        <v>247</v>
      </c>
      <c r="F243" s="124">
        <v>3</v>
      </c>
      <c r="G243" s="38">
        <v>36</v>
      </c>
      <c r="H243" s="38">
        <v>42</v>
      </c>
      <c r="I243" s="38">
        <v>60</v>
      </c>
      <c r="J243" s="38">
        <v>16</v>
      </c>
      <c r="K243" s="38"/>
      <c r="L243" s="38"/>
      <c r="M243" s="35"/>
      <c r="N243" s="142"/>
      <c r="O243" s="124"/>
      <c r="P243" s="38"/>
      <c r="Q243" s="38"/>
      <c r="R243" s="38"/>
      <c r="S243" s="38"/>
      <c r="T243" s="44"/>
      <c r="U243" s="45"/>
      <c r="V243" s="126" t="s">
        <v>175</v>
      </c>
    </row>
    <row r="244" spans="1:22" x14ac:dyDescent="0.2">
      <c r="A244" s="33"/>
      <c r="B244" s="40"/>
      <c r="C244" s="13"/>
      <c r="D244" s="40"/>
      <c r="E244" s="169" t="s">
        <v>19</v>
      </c>
      <c r="F244" s="129"/>
      <c r="G244" s="75">
        <v>220</v>
      </c>
      <c r="H244" s="75">
        <v>212</v>
      </c>
      <c r="I244" s="75">
        <v>219</v>
      </c>
      <c r="J244" s="75">
        <v>385</v>
      </c>
      <c r="K244" s="38"/>
      <c r="L244" s="38"/>
      <c r="M244" s="40"/>
      <c r="N244" s="128"/>
      <c r="O244" s="129"/>
      <c r="P244" s="75"/>
      <c r="Q244" s="75"/>
      <c r="R244" s="75"/>
      <c r="S244" s="38"/>
      <c r="T244" s="44"/>
      <c r="U244" s="45"/>
      <c r="V244" s="126"/>
    </row>
    <row r="245" spans="1:22" x14ac:dyDescent="0.2">
      <c r="A245" s="33"/>
      <c r="B245" s="40"/>
      <c r="C245" s="13"/>
      <c r="D245" s="40"/>
      <c r="E245" s="173" t="s">
        <v>183</v>
      </c>
      <c r="F245" s="47"/>
      <c r="G245" s="38">
        <v>6</v>
      </c>
      <c r="H245" s="38">
        <v>0</v>
      </c>
      <c r="I245" s="38">
        <v>6</v>
      </c>
      <c r="J245" s="38">
        <v>3</v>
      </c>
      <c r="K245" s="38"/>
      <c r="L245" s="38"/>
      <c r="M245" s="40"/>
      <c r="N245" s="46"/>
      <c r="O245" s="47"/>
      <c r="P245" s="38"/>
      <c r="Q245" s="38"/>
      <c r="R245" s="38"/>
      <c r="S245" s="38"/>
      <c r="T245" s="44"/>
      <c r="U245" s="45"/>
      <c r="V245" s="126"/>
    </row>
    <row r="246" spans="1:22" x14ac:dyDescent="0.2">
      <c r="A246" s="33"/>
      <c r="B246" s="40"/>
      <c r="C246" s="13"/>
      <c r="D246" s="40"/>
      <c r="E246" s="173" t="s">
        <v>248</v>
      </c>
      <c r="F246" s="47"/>
      <c r="G246" s="38">
        <v>0</v>
      </c>
      <c r="H246" s="38">
        <v>0</v>
      </c>
      <c r="I246" s="38">
        <v>5</v>
      </c>
      <c r="J246" s="38">
        <v>5</v>
      </c>
      <c r="K246" s="38"/>
      <c r="L246" s="38"/>
      <c r="M246" s="40"/>
      <c r="N246" s="48"/>
      <c r="O246" s="47"/>
      <c r="P246" s="38"/>
      <c r="Q246" s="38"/>
      <c r="R246" s="38"/>
      <c r="S246" s="38"/>
      <c r="T246" s="44"/>
      <c r="U246" s="45"/>
      <c r="V246" s="126"/>
    </row>
    <row r="247" spans="1:22" x14ac:dyDescent="0.2">
      <c r="A247" s="33"/>
      <c r="B247" s="40"/>
      <c r="C247" s="13"/>
      <c r="D247" s="40"/>
      <c r="E247" s="185" t="s">
        <v>249</v>
      </c>
      <c r="F247" s="47"/>
      <c r="G247" s="38">
        <v>0</v>
      </c>
      <c r="H247" s="38">
        <v>11</v>
      </c>
      <c r="I247" s="38">
        <v>3</v>
      </c>
      <c r="J247" s="38">
        <v>6</v>
      </c>
      <c r="K247" s="38"/>
      <c r="L247" s="38"/>
      <c r="M247" s="40"/>
      <c r="N247" s="46"/>
      <c r="O247" s="47"/>
      <c r="P247" s="38"/>
      <c r="Q247" s="38"/>
      <c r="R247" s="38"/>
      <c r="S247" s="38"/>
      <c r="T247" s="44"/>
      <c r="U247" s="45"/>
      <c r="V247" s="126"/>
    </row>
    <row r="248" spans="1:22" x14ac:dyDescent="0.2">
      <c r="A248" s="33"/>
      <c r="B248" s="40"/>
      <c r="C248" s="13"/>
      <c r="D248" s="40"/>
      <c r="E248" s="174" t="s">
        <v>250</v>
      </c>
      <c r="F248" s="47"/>
      <c r="G248" s="38">
        <v>20</v>
      </c>
      <c r="H248" s="38">
        <v>42</v>
      </c>
      <c r="I248" s="38">
        <v>37</v>
      </c>
      <c r="J248" s="38">
        <v>7</v>
      </c>
      <c r="K248" s="38"/>
      <c r="L248" s="38"/>
      <c r="M248" s="40"/>
      <c r="N248" s="48"/>
      <c r="O248" s="47"/>
      <c r="P248" s="38"/>
      <c r="Q248" s="38"/>
      <c r="R248" s="38"/>
      <c r="S248" s="38"/>
      <c r="T248" s="44"/>
      <c r="U248" s="45"/>
      <c r="V248" s="126"/>
    </row>
    <row r="249" spans="1:22" x14ac:dyDescent="0.2">
      <c r="A249" s="33"/>
      <c r="B249" s="40"/>
      <c r="C249" s="13"/>
      <c r="D249" s="40"/>
      <c r="E249" s="184"/>
      <c r="F249" s="47"/>
      <c r="G249" s="38"/>
      <c r="H249" s="38"/>
      <c r="I249" s="38"/>
      <c r="J249" s="38"/>
      <c r="K249" s="38"/>
      <c r="L249" s="38"/>
      <c r="M249" s="40"/>
      <c r="N249" s="46"/>
      <c r="O249" s="47"/>
      <c r="P249" s="38"/>
      <c r="Q249" s="38"/>
      <c r="R249" s="38"/>
      <c r="S249" s="38"/>
      <c r="T249" s="44"/>
      <c r="U249" s="45"/>
      <c r="V249" s="126"/>
    </row>
    <row r="250" spans="1:22" x14ac:dyDescent="0.2">
      <c r="A250" s="33"/>
      <c r="B250" s="40"/>
      <c r="C250" s="13"/>
      <c r="D250" s="40"/>
      <c r="E250" s="184"/>
      <c r="F250" s="47"/>
      <c r="G250" s="38"/>
      <c r="H250" s="38"/>
      <c r="I250" s="38"/>
      <c r="J250" s="38"/>
      <c r="K250" s="38"/>
      <c r="L250" s="38"/>
      <c r="M250" s="40"/>
      <c r="N250" s="46"/>
      <c r="O250" s="47"/>
      <c r="P250" s="38"/>
      <c r="Q250" s="38"/>
      <c r="R250" s="38"/>
      <c r="S250" s="38"/>
      <c r="T250" s="44"/>
      <c r="U250" s="45"/>
      <c r="V250" s="126"/>
    </row>
    <row r="251" spans="1:22" x14ac:dyDescent="0.2">
      <c r="A251" s="33"/>
      <c r="B251" s="40"/>
      <c r="C251" s="13"/>
      <c r="D251" s="40"/>
      <c r="E251" s="184"/>
      <c r="F251" s="47"/>
      <c r="G251" s="38"/>
      <c r="H251" s="38"/>
      <c r="I251" s="38"/>
      <c r="J251" s="38"/>
      <c r="K251" s="38"/>
      <c r="L251" s="38"/>
      <c r="M251" s="40"/>
      <c r="N251" s="46"/>
      <c r="O251" s="47"/>
      <c r="P251" s="38"/>
      <c r="Q251" s="38"/>
      <c r="R251" s="38"/>
      <c r="S251" s="38"/>
      <c r="T251" s="44"/>
      <c r="U251" s="45"/>
      <c r="V251" s="126"/>
    </row>
    <row r="252" spans="1:22" x14ac:dyDescent="0.2">
      <c r="A252" s="33"/>
      <c r="B252" s="40"/>
      <c r="C252" s="13"/>
      <c r="D252" s="40"/>
      <c r="E252" s="184"/>
      <c r="F252" s="47"/>
      <c r="G252" s="38"/>
      <c r="H252" s="38"/>
      <c r="I252" s="38"/>
      <c r="J252" s="38"/>
      <c r="K252" s="38"/>
      <c r="L252" s="38"/>
      <c r="M252" s="40"/>
      <c r="N252" s="46"/>
      <c r="O252" s="47"/>
      <c r="P252" s="38"/>
      <c r="Q252" s="38"/>
      <c r="R252" s="38"/>
      <c r="S252" s="38"/>
      <c r="T252" s="44"/>
      <c r="U252" s="45"/>
      <c r="V252" s="126"/>
    </row>
    <row r="253" spans="1:22" x14ac:dyDescent="0.2">
      <c r="A253" s="33"/>
      <c r="B253" s="40"/>
      <c r="C253" s="13"/>
      <c r="D253" s="40"/>
      <c r="E253" s="184"/>
      <c r="F253" s="47"/>
      <c r="G253" s="38"/>
      <c r="H253" s="38"/>
      <c r="I253" s="38"/>
      <c r="J253" s="38"/>
      <c r="K253" s="38"/>
      <c r="L253" s="38"/>
      <c r="M253" s="40"/>
      <c r="N253" s="48"/>
      <c r="O253" s="47"/>
      <c r="P253" s="38"/>
      <c r="Q253" s="38"/>
      <c r="R253" s="38"/>
      <c r="S253" s="38"/>
      <c r="T253" s="44"/>
      <c r="U253" s="45"/>
      <c r="V253" s="126"/>
    </row>
    <row r="254" spans="1:22" x14ac:dyDescent="0.2">
      <c r="A254" s="33"/>
      <c r="B254" s="40"/>
      <c r="C254" s="13"/>
      <c r="D254" s="40"/>
      <c r="E254" s="184"/>
      <c r="F254" s="47"/>
      <c r="G254" s="38"/>
      <c r="H254" s="38"/>
      <c r="I254" s="38"/>
      <c r="J254" s="38"/>
      <c r="K254" s="38"/>
      <c r="L254" s="38"/>
      <c r="M254" s="40"/>
      <c r="N254" s="48"/>
      <c r="O254" s="47"/>
      <c r="P254" s="38"/>
      <c r="Q254" s="38"/>
      <c r="R254" s="38"/>
      <c r="S254" s="38"/>
      <c r="T254" s="44"/>
      <c r="U254" s="45"/>
      <c r="V254" s="126"/>
    </row>
    <row r="255" spans="1:22" x14ac:dyDescent="0.2">
      <c r="A255" s="33"/>
      <c r="B255" s="40"/>
      <c r="C255" s="13"/>
      <c r="D255" s="40"/>
      <c r="E255" s="184"/>
      <c r="F255" s="47"/>
      <c r="G255" s="38"/>
      <c r="H255" s="38"/>
      <c r="I255" s="38"/>
      <c r="J255" s="38"/>
      <c r="K255" s="38"/>
      <c r="L255" s="38"/>
      <c r="M255" s="40"/>
      <c r="N255" s="48"/>
      <c r="O255" s="47"/>
      <c r="P255" s="38"/>
      <c r="Q255" s="38"/>
      <c r="R255" s="38"/>
      <c r="S255" s="38"/>
      <c r="T255" s="44"/>
      <c r="U255" s="45"/>
      <c r="V255" s="126"/>
    </row>
    <row r="256" spans="1:22" x14ac:dyDescent="0.2">
      <c r="A256" s="33"/>
      <c r="B256" s="40"/>
      <c r="C256" s="13"/>
      <c r="D256" s="40"/>
      <c r="E256" s="184"/>
      <c r="F256" s="47"/>
      <c r="G256" s="38"/>
      <c r="H256" s="38"/>
      <c r="I256" s="38"/>
      <c r="J256" s="38"/>
      <c r="K256" s="38"/>
      <c r="L256" s="38"/>
      <c r="M256" s="40"/>
      <c r="N256" s="49"/>
      <c r="O256" s="47"/>
      <c r="P256" s="38"/>
      <c r="Q256" s="38"/>
      <c r="R256" s="38"/>
      <c r="S256" s="38"/>
      <c r="T256" s="135"/>
      <c r="U256" s="45"/>
      <c r="V256" s="126"/>
    </row>
    <row r="258" spans="1:22" x14ac:dyDescent="0.2">
      <c r="A258" s="81" t="s">
        <v>1</v>
      </c>
      <c r="B258" s="82" t="s">
        <v>2</v>
      </c>
      <c r="C258" s="82" t="s">
        <v>3</v>
      </c>
      <c r="D258" s="83" t="s">
        <v>4</v>
      </c>
      <c r="E258" s="84"/>
      <c r="F258" s="85"/>
      <c r="G258" s="85"/>
      <c r="H258" s="85"/>
      <c r="I258" s="85"/>
      <c r="J258" s="85"/>
      <c r="K258" s="86" t="s">
        <v>5</v>
      </c>
      <c r="L258" s="87"/>
      <c r="M258" s="83" t="s">
        <v>6</v>
      </c>
      <c r="N258" s="84"/>
      <c r="O258" s="85"/>
      <c r="P258" s="85"/>
      <c r="Q258" s="85"/>
      <c r="R258" s="85"/>
      <c r="S258" s="85"/>
      <c r="T258" s="88" t="s">
        <v>7</v>
      </c>
      <c r="U258" s="89" t="s">
        <v>8</v>
      </c>
      <c r="V258" s="90" t="s">
        <v>126</v>
      </c>
    </row>
    <row r="259" spans="1:22" ht="25.5" customHeight="1" x14ac:dyDescent="0.2">
      <c r="A259" s="81"/>
      <c r="B259" s="82"/>
      <c r="C259" s="82"/>
      <c r="D259" s="91" t="s">
        <v>9</v>
      </c>
      <c r="E259" s="92" t="s">
        <v>10</v>
      </c>
      <c r="F259" s="93" t="s">
        <v>11</v>
      </c>
      <c r="G259" s="151" t="s">
        <v>127</v>
      </c>
      <c r="H259" s="152"/>
      <c r="I259" s="152"/>
      <c r="J259" s="153"/>
      <c r="K259" s="97"/>
      <c r="L259" s="98" t="s">
        <v>13</v>
      </c>
      <c r="M259" s="99" t="s">
        <v>9</v>
      </c>
      <c r="N259" s="100" t="s">
        <v>14</v>
      </c>
      <c r="O259" s="93" t="s">
        <v>11</v>
      </c>
      <c r="P259" s="151" t="s">
        <v>127</v>
      </c>
      <c r="Q259" s="152"/>
      <c r="R259" s="152"/>
      <c r="S259" s="153"/>
      <c r="T259" s="88"/>
      <c r="U259" s="89"/>
      <c r="V259" s="101"/>
    </row>
    <row r="260" spans="1:22" ht="13.5" thickBot="1" x14ac:dyDescent="0.25">
      <c r="A260" s="102"/>
      <c r="B260" s="103"/>
      <c r="C260" s="103"/>
      <c r="D260" s="104"/>
      <c r="E260" s="105"/>
      <c r="F260" s="106"/>
      <c r="G260" s="107" t="s">
        <v>15</v>
      </c>
      <c r="H260" s="108" t="s">
        <v>16</v>
      </c>
      <c r="I260" s="109" t="s">
        <v>17</v>
      </c>
      <c r="J260" s="110">
        <v>0</v>
      </c>
      <c r="K260" s="111"/>
      <c r="L260" s="112"/>
      <c r="M260" s="113"/>
      <c r="N260" s="114"/>
      <c r="O260" s="115"/>
      <c r="P260" s="107" t="s">
        <v>15</v>
      </c>
      <c r="Q260" s="108" t="s">
        <v>16</v>
      </c>
      <c r="R260" s="109" t="s">
        <v>17</v>
      </c>
      <c r="S260" s="110">
        <v>0</v>
      </c>
      <c r="T260" s="116"/>
      <c r="U260" s="117"/>
      <c r="V260" s="118"/>
    </row>
    <row r="261" spans="1:22" x14ac:dyDescent="0.2">
      <c r="A261" s="119"/>
      <c r="B261" s="22"/>
      <c r="C261" s="23"/>
      <c r="D261" s="24"/>
      <c r="E261" s="25"/>
      <c r="F261" s="25"/>
      <c r="G261" s="26"/>
      <c r="H261" s="27"/>
      <c r="I261" s="28"/>
      <c r="J261" s="120"/>
      <c r="K261" s="121"/>
      <c r="L261" s="121"/>
      <c r="M261" s="24"/>
      <c r="N261" s="25"/>
      <c r="O261" s="25"/>
      <c r="P261" s="26"/>
      <c r="Q261" s="27"/>
      <c r="R261" s="28"/>
      <c r="S261" s="120"/>
      <c r="T261" s="31"/>
      <c r="U261" s="32"/>
      <c r="V261" s="122"/>
    </row>
    <row r="262" spans="1:22" ht="13.5" thickBot="1" x14ac:dyDescent="0.25">
      <c r="A262" s="33">
        <v>1</v>
      </c>
      <c r="B262" s="33">
        <v>14</v>
      </c>
      <c r="C262" s="34"/>
      <c r="D262" s="125">
        <v>630</v>
      </c>
      <c r="E262" s="142"/>
      <c r="F262" s="124">
        <v>3</v>
      </c>
      <c r="G262" s="38"/>
      <c r="H262" s="38"/>
      <c r="I262" s="38"/>
      <c r="J262" s="38"/>
      <c r="K262" s="38">
        <f>((SUM(H264:H275)*H263)+(SUM(G264:G275)*G263)+(SUM(I264:I275)*I263))/1000</f>
        <v>16.536999999999999</v>
      </c>
      <c r="L262" s="38">
        <f>K262*100/D262</f>
        <v>2.6249206349206347</v>
      </c>
      <c r="M262" s="35">
        <v>630</v>
      </c>
      <c r="N262" s="142"/>
      <c r="O262" s="124"/>
      <c r="P262" s="38"/>
      <c r="Q262" s="38"/>
      <c r="R262" s="38"/>
      <c r="S262" s="38"/>
      <c r="T262" s="44"/>
      <c r="U262" s="45"/>
      <c r="V262" s="126"/>
    </row>
    <row r="263" spans="1:22" x14ac:dyDescent="0.2">
      <c r="A263" s="33"/>
      <c r="B263" s="40"/>
      <c r="C263" s="13"/>
      <c r="D263" s="131"/>
      <c r="E263" s="128" t="s">
        <v>19</v>
      </c>
      <c r="F263" s="129"/>
      <c r="G263" s="133">
        <v>230</v>
      </c>
      <c r="H263" s="126">
        <v>230</v>
      </c>
      <c r="I263" s="126">
        <v>229</v>
      </c>
      <c r="J263" s="75">
        <v>391</v>
      </c>
      <c r="K263" s="38"/>
      <c r="L263" s="38"/>
      <c r="M263" s="40"/>
      <c r="N263" s="128" t="s">
        <v>19</v>
      </c>
      <c r="O263" s="129"/>
      <c r="P263" s="75"/>
      <c r="Q263" s="75"/>
      <c r="R263" s="75"/>
      <c r="S263" s="38"/>
      <c r="T263" s="44"/>
      <c r="U263" s="45"/>
      <c r="V263" s="126" t="s">
        <v>141</v>
      </c>
    </row>
    <row r="264" spans="1:22" x14ac:dyDescent="0.2">
      <c r="A264" s="33"/>
      <c r="B264" s="40"/>
      <c r="C264" s="13"/>
      <c r="D264" s="131"/>
      <c r="E264" s="46" t="s">
        <v>146</v>
      </c>
      <c r="F264" s="47"/>
      <c r="G264" s="186">
        <v>24</v>
      </c>
      <c r="H264" s="186">
        <v>25</v>
      </c>
      <c r="I264" s="186">
        <v>23</v>
      </c>
      <c r="J264" s="186">
        <v>3</v>
      </c>
      <c r="K264" s="38"/>
      <c r="L264" s="38"/>
      <c r="M264" s="40"/>
      <c r="N264" s="46"/>
      <c r="O264" s="47"/>
      <c r="P264" s="38"/>
      <c r="Q264" s="38"/>
      <c r="R264" s="38"/>
      <c r="S264" s="38"/>
      <c r="T264" s="44"/>
      <c r="U264" s="45"/>
      <c r="V264" s="126"/>
    </row>
    <row r="265" spans="1:22" x14ac:dyDescent="0.2">
      <c r="A265" s="33"/>
      <c r="B265" s="40"/>
      <c r="C265" s="13"/>
      <c r="D265" s="131"/>
      <c r="E265" s="46"/>
      <c r="F265" s="47"/>
      <c r="G265" s="126"/>
      <c r="H265" s="126"/>
      <c r="I265" s="126"/>
      <c r="J265" s="126"/>
      <c r="K265" s="38"/>
      <c r="L265" s="38"/>
      <c r="M265" s="40"/>
      <c r="N265" s="48"/>
      <c r="O265" s="47"/>
      <c r="P265" s="38"/>
      <c r="Q265" s="38"/>
      <c r="R265" s="38"/>
      <c r="S265" s="38"/>
      <c r="T265" s="44"/>
      <c r="U265" s="45"/>
      <c r="V265" s="126"/>
    </row>
    <row r="266" spans="1:22" x14ac:dyDescent="0.2">
      <c r="A266" s="33"/>
      <c r="B266" s="40"/>
      <c r="C266" s="13"/>
      <c r="D266" s="131"/>
      <c r="E266" s="46"/>
      <c r="F266" s="47"/>
      <c r="G266" s="126"/>
      <c r="H266" s="126"/>
      <c r="I266" s="126"/>
      <c r="J266" s="126"/>
      <c r="K266" s="38"/>
      <c r="L266" s="38"/>
      <c r="M266" s="40"/>
      <c r="N266" s="46"/>
      <c r="O266" s="47"/>
      <c r="P266" s="38"/>
      <c r="Q266" s="38"/>
      <c r="R266" s="38"/>
      <c r="S266" s="38"/>
      <c r="T266" s="44"/>
      <c r="U266" s="45"/>
      <c r="V266" s="126"/>
    </row>
    <row r="267" spans="1:22" x14ac:dyDescent="0.2">
      <c r="A267" s="33"/>
      <c r="B267" s="40"/>
      <c r="C267" s="13"/>
      <c r="D267" s="131"/>
      <c r="E267" s="46"/>
      <c r="F267" s="47"/>
      <c r="G267" s="126"/>
      <c r="H267" s="126"/>
      <c r="I267" s="126"/>
      <c r="J267" s="126"/>
      <c r="K267" s="38"/>
      <c r="L267" s="38"/>
      <c r="M267" s="40"/>
      <c r="N267" s="48"/>
      <c r="O267" s="47"/>
      <c r="P267" s="38"/>
      <c r="Q267" s="38"/>
      <c r="R267" s="38"/>
      <c r="S267" s="38"/>
      <c r="T267" s="44"/>
      <c r="U267" s="45"/>
      <c r="V267" s="126"/>
    </row>
    <row r="268" spans="1:22" x14ac:dyDescent="0.2">
      <c r="A268" s="33"/>
      <c r="B268" s="40"/>
      <c r="C268" s="13"/>
      <c r="D268" s="131"/>
      <c r="E268" s="46"/>
      <c r="F268" s="47"/>
      <c r="G268" s="126"/>
      <c r="H268" s="126"/>
      <c r="I268" s="126"/>
      <c r="J268" s="126"/>
      <c r="K268" s="38"/>
      <c r="L268" s="38"/>
      <c r="M268" s="40"/>
      <c r="N268" s="46"/>
      <c r="O268" s="47"/>
      <c r="P268" s="38"/>
      <c r="Q268" s="38"/>
      <c r="R268" s="38"/>
      <c r="S268" s="38"/>
      <c r="T268" s="44"/>
      <c r="U268" s="45"/>
      <c r="V268" s="126"/>
    </row>
    <row r="269" spans="1:22" x14ac:dyDescent="0.2">
      <c r="A269" s="33"/>
      <c r="B269" s="40"/>
      <c r="C269" s="13"/>
      <c r="D269" s="131"/>
      <c r="E269" s="46"/>
      <c r="F269" s="47"/>
      <c r="G269" s="126"/>
      <c r="H269" s="126"/>
      <c r="I269" s="126"/>
      <c r="J269" s="126"/>
      <c r="K269" s="38"/>
      <c r="L269" s="38"/>
      <c r="M269" s="40"/>
      <c r="N269" s="46"/>
      <c r="O269" s="47"/>
      <c r="P269" s="38"/>
      <c r="Q269" s="38"/>
      <c r="R269" s="38"/>
      <c r="S269" s="38"/>
      <c r="T269" s="44"/>
      <c r="U269" s="45"/>
      <c r="V269" s="126"/>
    </row>
    <row r="270" spans="1:22" x14ac:dyDescent="0.2">
      <c r="A270" s="33"/>
      <c r="B270" s="40"/>
      <c r="C270" s="13"/>
      <c r="D270" s="131"/>
      <c r="E270" s="46"/>
      <c r="F270" s="47"/>
      <c r="G270" s="126"/>
      <c r="H270" s="126"/>
      <c r="I270" s="126"/>
      <c r="J270" s="126"/>
      <c r="K270" s="38"/>
      <c r="L270" s="38"/>
      <c r="M270" s="40"/>
      <c r="N270" s="46"/>
      <c r="O270" s="47"/>
      <c r="P270" s="38"/>
      <c r="Q270" s="38"/>
      <c r="R270" s="38"/>
      <c r="S270" s="38"/>
      <c r="T270" s="44"/>
      <c r="U270" s="45"/>
      <c r="V270" s="126"/>
    </row>
    <row r="271" spans="1:22" x14ac:dyDescent="0.2">
      <c r="A271" s="33"/>
      <c r="B271" s="40"/>
      <c r="C271" s="13"/>
      <c r="D271" s="131"/>
      <c r="E271" s="46"/>
      <c r="F271" s="47"/>
      <c r="G271" s="126"/>
      <c r="H271" s="126"/>
      <c r="I271" s="126"/>
      <c r="J271" s="126"/>
      <c r="K271" s="38"/>
      <c r="L271" s="38"/>
      <c r="M271" s="40"/>
      <c r="N271" s="46"/>
      <c r="O271" s="47"/>
      <c r="P271" s="38"/>
      <c r="Q271" s="38"/>
      <c r="R271" s="38"/>
      <c r="S271" s="38"/>
      <c r="T271" s="44"/>
      <c r="U271" s="45"/>
      <c r="V271" s="126"/>
    </row>
    <row r="272" spans="1:22" x14ac:dyDescent="0.2">
      <c r="A272" s="33"/>
      <c r="B272" s="40"/>
      <c r="C272" s="13"/>
      <c r="D272" s="131"/>
      <c r="E272" s="46"/>
      <c r="F272" s="47"/>
      <c r="G272" s="166"/>
      <c r="H272" s="166"/>
      <c r="I272" s="166"/>
      <c r="J272" s="166"/>
      <c r="K272" s="38"/>
      <c r="L272" s="38"/>
      <c r="M272" s="40"/>
      <c r="N272" s="48"/>
      <c r="O272" s="47"/>
      <c r="P272" s="38"/>
      <c r="Q272" s="38"/>
      <c r="R272" s="38"/>
      <c r="S272" s="38"/>
      <c r="T272" s="44"/>
      <c r="U272" s="45"/>
      <c r="V272" s="126"/>
    </row>
    <row r="273" spans="1:22" x14ac:dyDescent="0.2">
      <c r="A273" s="33"/>
      <c r="B273" s="40"/>
      <c r="C273" s="13"/>
      <c r="D273" s="131"/>
      <c r="E273" s="46"/>
      <c r="F273" s="47"/>
      <c r="G273" s="38"/>
      <c r="H273" s="38"/>
      <c r="I273" s="38"/>
      <c r="J273" s="38"/>
      <c r="K273" s="38"/>
      <c r="L273" s="38"/>
      <c r="M273" s="40"/>
      <c r="N273" s="48"/>
      <c r="O273" s="47"/>
      <c r="P273" s="38"/>
      <c r="Q273" s="38"/>
      <c r="R273" s="38"/>
      <c r="S273" s="38"/>
      <c r="T273" s="44"/>
      <c r="U273" s="45"/>
      <c r="V273" s="126"/>
    </row>
    <row r="274" spans="1:22" x14ac:dyDescent="0.2">
      <c r="A274" s="33"/>
      <c r="B274" s="40"/>
      <c r="C274" s="13"/>
      <c r="D274" s="131"/>
      <c r="E274" s="46"/>
      <c r="F274" s="47"/>
      <c r="G274" s="38"/>
      <c r="H274" s="38"/>
      <c r="I274" s="38"/>
      <c r="J274" s="38"/>
      <c r="K274" s="38"/>
      <c r="L274" s="38"/>
      <c r="M274" s="40"/>
      <c r="N274" s="48"/>
      <c r="O274" s="47"/>
      <c r="P274" s="38"/>
      <c r="Q274" s="38"/>
      <c r="R274" s="38"/>
      <c r="S274" s="38"/>
      <c r="T274" s="44"/>
      <c r="U274" s="45"/>
      <c r="V274" s="126"/>
    </row>
    <row r="275" spans="1:22" x14ac:dyDescent="0.2">
      <c r="A275" s="33"/>
      <c r="B275" s="40"/>
      <c r="C275" s="13"/>
      <c r="D275" s="131"/>
      <c r="E275" s="46"/>
      <c r="F275" s="47"/>
      <c r="G275" s="38"/>
      <c r="H275" s="38"/>
      <c r="I275" s="38"/>
      <c r="J275" s="38"/>
      <c r="K275" s="38"/>
      <c r="L275" s="38"/>
      <c r="M275" s="40"/>
      <c r="N275" s="49"/>
      <c r="O275" s="47"/>
      <c r="P275" s="38"/>
      <c r="Q275" s="38"/>
      <c r="R275" s="38"/>
      <c r="S275" s="38"/>
      <c r="T275" s="135"/>
      <c r="U275" s="45"/>
      <c r="V275" s="126"/>
    </row>
    <row r="277" spans="1:22" x14ac:dyDescent="0.2">
      <c r="A277" s="81" t="s">
        <v>1</v>
      </c>
      <c r="B277" s="82" t="s">
        <v>2</v>
      </c>
      <c r="C277" s="82" t="s">
        <v>3</v>
      </c>
      <c r="D277" s="83" t="s">
        <v>4</v>
      </c>
      <c r="E277" s="84"/>
      <c r="F277" s="85"/>
      <c r="G277" s="85"/>
      <c r="H277" s="85"/>
      <c r="I277" s="85"/>
      <c r="J277" s="85"/>
      <c r="K277" s="86" t="s">
        <v>5</v>
      </c>
      <c r="L277" s="87"/>
      <c r="M277" s="83" t="s">
        <v>6</v>
      </c>
      <c r="N277" s="84"/>
      <c r="O277" s="85"/>
      <c r="P277" s="85"/>
      <c r="Q277" s="85"/>
      <c r="R277" s="85"/>
      <c r="S277" s="85"/>
      <c r="T277" s="88" t="s">
        <v>7</v>
      </c>
      <c r="U277" s="89" t="s">
        <v>8</v>
      </c>
      <c r="V277" s="90" t="s">
        <v>126</v>
      </c>
    </row>
    <row r="278" spans="1:22" ht="25.5" customHeight="1" x14ac:dyDescent="0.2">
      <c r="A278" s="81"/>
      <c r="B278" s="82"/>
      <c r="C278" s="82"/>
      <c r="D278" s="91" t="s">
        <v>9</v>
      </c>
      <c r="E278" s="92" t="s">
        <v>10</v>
      </c>
      <c r="F278" s="93" t="s">
        <v>11</v>
      </c>
      <c r="G278" s="151" t="s">
        <v>127</v>
      </c>
      <c r="H278" s="152"/>
      <c r="I278" s="152"/>
      <c r="J278" s="153"/>
      <c r="K278" s="97"/>
      <c r="L278" s="98" t="s">
        <v>13</v>
      </c>
      <c r="M278" s="99" t="s">
        <v>9</v>
      </c>
      <c r="N278" s="100" t="s">
        <v>14</v>
      </c>
      <c r="O278" s="93" t="s">
        <v>11</v>
      </c>
      <c r="P278" s="151" t="s">
        <v>127</v>
      </c>
      <c r="Q278" s="152"/>
      <c r="R278" s="152"/>
      <c r="S278" s="153"/>
      <c r="T278" s="88"/>
      <c r="U278" s="89"/>
      <c r="V278" s="101"/>
    </row>
    <row r="279" spans="1:22" ht="13.5" thickBot="1" x14ac:dyDescent="0.25">
      <c r="A279" s="102"/>
      <c r="B279" s="103"/>
      <c r="C279" s="103"/>
      <c r="D279" s="104"/>
      <c r="E279" s="105"/>
      <c r="F279" s="106"/>
      <c r="G279" s="107" t="s">
        <v>15</v>
      </c>
      <c r="H279" s="108" t="s">
        <v>16</v>
      </c>
      <c r="I279" s="109" t="s">
        <v>17</v>
      </c>
      <c r="J279" s="110">
        <v>0</v>
      </c>
      <c r="K279" s="111"/>
      <c r="L279" s="112"/>
      <c r="M279" s="113"/>
      <c r="N279" s="114"/>
      <c r="O279" s="115"/>
      <c r="P279" s="107" t="s">
        <v>15</v>
      </c>
      <c r="Q279" s="108" t="s">
        <v>16</v>
      </c>
      <c r="R279" s="109" t="s">
        <v>17</v>
      </c>
      <c r="S279" s="110">
        <v>0</v>
      </c>
      <c r="T279" s="116"/>
      <c r="U279" s="117"/>
      <c r="V279" s="118"/>
    </row>
    <row r="280" spans="1:22" x14ac:dyDescent="0.2">
      <c r="A280" s="119"/>
      <c r="B280" s="22"/>
      <c r="C280" s="23"/>
      <c r="D280" s="24"/>
      <c r="E280" s="154"/>
      <c r="F280" s="25"/>
      <c r="G280" s="26"/>
      <c r="H280" s="27"/>
      <c r="I280" s="28"/>
      <c r="J280" s="120"/>
      <c r="K280" s="121"/>
      <c r="L280" s="121"/>
      <c r="M280" s="24"/>
      <c r="N280" s="25"/>
      <c r="O280" s="25"/>
      <c r="P280" s="26"/>
      <c r="Q280" s="27"/>
      <c r="R280" s="28"/>
      <c r="S280" s="120"/>
      <c r="T280" s="31"/>
      <c r="U280" s="32"/>
      <c r="V280" s="122"/>
    </row>
    <row r="281" spans="1:22" x14ac:dyDescent="0.2">
      <c r="A281" s="33">
        <v>1</v>
      </c>
      <c r="B281" s="33">
        <v>15</v>
      </c>
      <c r="C281" s="34"/>
      <c r="D281" s="35">
        <v>250</v>
      </c>
      <c r="E281" s="172" t="s">
        <v>251</v>
      </c>
      <c r="F281" s="124"/>
      <c r="G281" s="38">
        <v>111</v>
      </c>
      <c r="H281" s="38">
        <v>134</v>
      </c>
      <c r="I281" s="38">
        <v>80</v>
      </c>
      <c r="J281" s="38">
        <v>74</v>
      </c>
      <c r="K281" s="38"/>
      <c r="L281" s="38"/>
      <c r="M281" s="35"/>
      <c r="N281" s="142"/>
      <c r="O281" s="124"/>
      <c r="P281" s="38"/>
      <c r="Q281" s="38"/>
      <c r="R281" s="38"/>
      <c r="S281" s="38"/>
      <c r="T281" s="44"/>
      <c r="U281" s="45"/>
      <c r="V281" s="126" t="s">
        <v>175</v>
      </c>
    </row>
    <row r="282" spans="1:22" x14ac:dyDescent="0.2">
      <c r="A282" s="33"/>
      <c r="B282" s="40"/>
      <c r="C282" s="13"/>
      <c r="D282" s="40"/>
      <c r="E282" s="169" t="s">
        <v>19</v>
      </c>
      <c r="F282" s="129"/>
      <c r="G282" s="75">
        <v>231</v>
      </c>
      <c r="H282" s="75">
        <v>232</v>
      </c>
      <c r="I282" s="75">
        <v>231</v>
      </c>
      <c r="J282" s="75">
        <v>399</v>
      </c>
      <c r="K282" s="38"/>
      <c r="L282" s="38"/>
      <c r="M282" s="40"/>
      <c r="N282" s="128"/>
      <c r="O282" s="129"/>
      <c r="P282" s="75"/>
      <c r="Q282" s="75"/>
      <c r="R282" s="75"/>
      <c r="S282" s="38"/>
      <c r="T282" s="44"/>
      <c r="U282" s="45"/>
      <c r="V282" s="126"/>
    </row>
    <row r="283" spans="1:22" x14ac:dyDescent="0.2">
      <c r="A283" s="33"/>
      <c r="B283" s="40"/>
      <c r="C283" s="13"/>
      <c r="D283" s="40"/>
      <c r="E283" s="183" t="s">
        <v>177</v>
      </c>
      <c r="F283" s="47"/>
      <c r="G283" s="38"/>
      <c r="H283" s="38"/>
      <c r="I283" s="38"/>
      <c r="J283" s="38"/>
      <c r="K283" s="38"/>
      <c r="L283" s="38"/>
      <c r="M283" s="40"/>
      <c r="N283" s="46"/>
      <c r="O283" s="47"/>
      <c r="P283" s="38"/>
      <c r="Q283" s="38"/>
      <c r="R283" s="38"/>
      <c r="S283" s="38"/>
      <c r="T283" s="44"/>
      <c r="U283" s="45"/>
      <c r="V283" s="126"/>
    </row>
    <row r="284" spans="1:22" x14ac:dyDescent="0.2">
      <c r="A284" s="33"/>
      <c r="B284" s="40"/>
      <c r="C284" s="13"/>
      <c r="D284" s="40"/>
      <c r="E284" s="173" t="s">
        <v>252</v>
      </c>
      <c r="F284" s="47"/>
      <c r="G284" s="38">
        <v>60</v>
      </c>
      <c r="H284" s="38">
        <v>61</v>
      </c>
      <c r="I284" s="38">
        <v>51</v>
      </c>
      <c r="J284" s="38">
        <v>34</v>
      </c>
      <c r="K284" s="38"/>
      <c r="L284" s="38"/>
      <c r="M284" s="40"/>
      <c r="N284" s="48"/>
      <c r="O284" s="47"/>
      <c r="P284" s="38"/>
      <c r="Q284" s="38"/>
      <c r="R284" s="38"/>
      <c r="S284" s="38"/>
      <c r="T284" s="44"/>
      <c r="U284" s="45"/>
      <c r="V284" s="126"/>
    </row>
    <row r="285" spans="1:22" x14ac:dyDescent="0.2">
      <c r="A285" s="33"/>
      <c r="B285" s="40"/>
      <c r="C285" s="13"/>
      <c r="D285" s="40"/>
      <c r="E285" s="173" t="s">
        <v>253</v>
      </c>
      <c r="F285" s="47"/>
      <c r="G285" s="38">
        <v>19</v>
      </c>
      <c r="H285" s="38">
        <v>12</v>
      </c>
      <c r="I285" s="38">
        <v>11</v>
      </c>
      <c r="J285" s="38">
        <v>15</v>
      </c>
      <c r="K285" s="38"/>
      <c r="L285" s="38"/>
      <c r="M285" s="40"/>
      <c r="N285" s="46"/>
      <c r="O285" s="47"/>
      <c r="P285" s="38"/>
      <c r="Q285" s="38"/>
      <c r="R285" s="38"/>
      <c r="S285" s="38"/>
      <c r="T285" s="44"/>
      <c r="U285" s="45"/>
      <c r="V285" s="126"/>
    </row>
    <row r="286" spans="1:22" x14ac:dyDescent="0.2">
      <c r="A286" s="33"/>
      <c r="B286" s="40"/>
      <c r="C286" s="13"/>
      <c r="D286" s="40"/>
      <c r="E286" s="173" t="s">
        <v>254</v>
      </c>
      <c r="F286" s="47"/>
      <c r="G286" s="38"/>
      <c r="H286" s="38" t="s">
        <v>255</v>
      </c>
      <c r="I286" s="38"/>
      <c r="J286" s="38"/>
      <c r="K286" s="38"/>
      <c r="L286" s="38"/>
      <c r="M286" s="40"/>
      <c r="N286" s="48"/>
      <c r="O286" s="47"/>
      <c r="P286" s="38"/>
      <c r="Q286" s="38"/>
      <c r="R286" s="38"/>
      <c r="S286" s="38"/>
      <c r="T286" s="44"/>
      <c r="U286" s="45"/>
      <c r="V286" s="126"/>
    </row>
    <row r="287" spans="1:22" x14ac:dyDescent="0.2">
      <c r="A287" s="33"/>
      <c r="B287" s="40"/>
      <c r="C287" s="13"/>
      <c r="D287" s="40"/>
      <c r="E287" s="173" t="s">
        <v>256</v>
      </c>
      <c r="F287" s="47"/>
      <c r="G287" s="38">
        <v>22</v>
      </c>
      <c r="H287" s="38">
        <v>8</v>
      </c>
      <c r="I287" s="38">
        <v>18</v>
      </c>
      <c r="J287" s="38">
        <v>17</v>
      </c>
      <c r="K287" s="38"/>
      <c r="L287" s="38"/>
      <c r="M287" s="40"/>
      <c r="N287" s="46"/>
      <c r="O287" s="47"/>
      <c r="P287" s="38"/>
      <c r="Q287" s="38"/>
      <c r="R287" s="38"/>
      <c r="S287" s="38"/>
      <c r="T287" s="44"/>
      <c r="U287" s="45"/>
      <c r="V287" s="126"/>
    </row>
    <row r="288" spans="1:22" x14ac:dyDescent="0.2">
      <c r="A288" s="33"/>
      <c r="B288" s="40"/>
      <c r="C288" s="13"/>
      <c r="D288" s="40"/>
      <c r="E288" s="183" t="s">
        <v>182</v>
      </c>
      <c r="F288" s="47"/>
      <c r="G288" s="38"/>
      <c r="H288" s="38"/>
      <c r="I288" s="38"/>
      <c r="J288" s="38"/>
      <c r="K288" s="38"/>
      <c r="L288" s="38"/>
      <c r="M288" s="40"/>
      <c r="N288" s="46"/>
      <c r="O288" s="47"/>
      <c r="P288" s="38"/>
      <c r="Q288" s="38"/>
      <c r="R288" s="38"/>
      <c r="S288" s="38"/>
      <c r="T288" s="44"/>
      <c r="U288" s="45"/>
      <c r="V288" s="126"/>
    </row>
    <row r="289" spans="1:22" x14ac:dyDescent="0.2">
      <c r="A289" s="33"/>
      <c r="B289" s="40"/>
      <c r="C289" s="13"/>
      <c r="D289" s="40"/>
      <c r="E289" s="173" t="s">
        <v>257</v>
      </c>
      <c r="F289" s="47"/>
      <c r="G289" s="38">
        <v>8</v>
      </c>
      <c r="H289" s="38">
        <v>0</v>
      </c>
      <c r="I289" s="38">
        <v>4</v>
      </c>
      <c r="J289" s="38">
        <v>4</v>
      </c>
      <c r="K289" s="38"/>
      <c r="L289" s="38"/>
      <c r="M289" s="40"/>
      <c r="N289" s="46"/>
      <c r="O289" s="47"/>
      <c r="P289" s="38"/>
      <c r="Q289" s="38"/>
      <c r="R289" s="38"/>
      <c r="S289" s="38"/>
      <c r="T289" s="44"/>
      <c r="U289" s="45"/>
      <c r="V289" s="126"/>
    </row>
    <row r="290" spans="1:22" x14ac:dyDescent="0.2">
      <c r="A290" s="33"/>
      <c r="B290" s="40"/>
      <c r="C290" s="13"/>
      <c r="D290" s="40"/>
      <c r="E290" s="173" t="s">
        <v>258</v>
      </c>
      <c r="F290" s="47"/>
      <c r="G290" s="38">
        <v>3</v>
      </c>
      <c r="H290" s="38">
        <v>4</v>
      </c>
      <c r="I290" s="38">
        <v>5</v>
      </c>
      <c r="J290" s="38">
        <v>3</v>
      </c>
      <c r="K290" s="38"/>
      <c r="L290" s="38"/>
      <c r="M290" s="40"/>
      <c r="N290" s="46"/>
      <c r="O290" s="47"/>
      <c r="P290" s="38"/>
      <c r="Q290" s="38"/>
      <c r="R290" s="38"/>
      <c r="S290" s="38"/>
      <c r="T290" s="44"/>
      <c r="U290" s="45"/>
      <c r="V290" s="126"/>
    </row>
    <row r="291" spans="1:22" x14ac:dyDescent="0.2">
      <c r="A291" s="33"/>
      <c r="B291" s="40"/>
      <c r="C291" s="13"/>
      <c r="D291" s="40"/>
      <c r="E291" s="173" t="s">
        <v>194</v>
      </c>
      <c r="F291" s="47"/>
      <c r="G291" s="38">
        <v>1</v>
      </c>
      <c r="H291" s="38">
        <v>49</v>
      </c>
      <c r="I291" s="38">
        <v>0</v>
      </c>
      <c r="J291" s="38"/>
      <c r="K291" s="38"/>
      <c r="L291" s="38"/>
      <c r="M291" s="40"/>
      <c r="N291" s="48"/>
      <c r="O291" s="47"/>
      <c r="P291" s="38"/>
      <c r="Q291" s="38"/>
      <c r="R291" s="38"/>
      <c r="S291" s="38"/>
      <c r="T291" s="44"/>
      <c r="U291" s="45"/>
      <c r="V291" s="126"/>
    </row>
    <row r="292" spans="1:22" x14ac:dyDescent="0.2">
      <c r="A292" s="33"/>
      <c r="B292" s="40"/>
      <c r="C292" s="13"/>
      <c r="D292" s="40"/>
      <c r="E292" s="174" t="s">
        <v>259</v>
      </c>
      <c r="F292" s="47"/>
      <c r="G292" s="38">
        <v>0</v>
      </c>
      <c r="H292" s="38">
        <v>0</v>
      </c>
      <c r="I292" s="38">
        <v>0</v>
      </c>
      <c r="J292" s="38">
        <v>0</v>
      </c>
      <c r="K292" s="38"/>
      <c r="L292" s="38"/>
      <c r="M292" s="40"/>
      <c r="N292" s="48"/>
      <c r="O292" s="47"/>
      <c r="P292" s="38"/>
      <c r="Q292" s="38"/>
      <c r="R292" s="38"/>
      <c r="S292" s="38"/>
      <c r="T292" s="44"/>
      <c r="U292" s="45"/>
      <c r="V292" s="126"/>
    </row>
    <row r="293" spans="1:22" x14ac:dyDescent="0.2">
      <c r="A293" s="33"/>
      <c r="B293" s="40"/>
      <c r="C293" s="13"/>
      <c r="D293" s="40"/>
      <c r="E293" s="46"/>
      <c r="F293" s="47"/>
      <c r="G293" s="38"/>
      <c r="H293" s="38"/>
      <c r="I293" s="38"/>
      <c r="J293" s="38"/>
      <c r="K293" s="38"/>
      <c r="L293" s="38"/>
      <c r="M293" s="40"/>
      <c r="N293" s="48"/>
      <c r="O293" s="47"/>
      <c r="P293" s="38"/>
      <c r="Q293" s="38"/>
      <c r="R293" s="38"/>
      <c r="S293" s="38"/>
      <c r="T293" s="44"/>
      <c r="U293" s="45"/>
      <c r="V293" s="126"/>
    </row>
    <row r="294" spans="1:22" x14ac:dyDescent="0.2">
      <c r="A294" s="33"/>
      <c r="B294" s="40"/>
      <c r="C294" s="13"/>
      <c r="D294" s="40"/>
      <c r="E294" s="184"/>
      <c r="F294" s="47"/>
      <c r="G294" s="38"/>
      <c r="H294" s="38"/>
      <c r="I294" s="38"/>
      <c r="J294" s="38"/>
      <c r="K294" s="38"/>
      <c r="L294" s="38"/>
      <c r="M294" s="40"/>
      <c r="N294" s="49"/>
      <c r="O294" s="47"/>
      <c r="P294" s="38"/>
      <c r="Q294" s="38"/>
      <c r="R294" s="38"/>
      <c r="S294" s="38"/>
      <c r="T294" s="135"/>
      <c r="U294" s="45"/>
      <c r="V294" s="126"/>
    </row>
    <row r="296" spans="1:22" x14ac:dyDescent="0.2">
      <c r="A296" s="81" t="s">
        <v>1</v>
      </c>
      <c r="B296" s="82" t="s">
        <v>2</v>
      </c>
      <c r="C296" s="82" t="s">
        <v>3</v>
      </c>
      <c r="D296" s="83" t="s">
        <v>4</v>
      </c>
      <c r="E296" s="84"/>
      <c r="F296" s="85"/>
      <c r="G296" s="85"/>
      <c r="H296" s="85"/>
      <c r="I296" s="85"/>
      <c r="J296" s="85"/>
      <c r="K296" s="86" t="s">
        <v>5</v>
      </c>
      <c r="L296" s="87"/>
      <c r="M296" s="83" t="s">
        <v>6</v>
      </c>
      <c r="N296" s="84"/>
      <c r="O296" s="85"/>
      <c r="P296" s="85"/>
      <c r="Q296" s="85"/>
      <c r="R296" s="85"/>
      <c r="S296" s="85"/>
      <c r="T296" s="88" t="s">
        <v>7</v>
      </c>
      <c r="U296" s="89" t="s">
        <v>8</v>
      </c>
      <c r="V296" s="90" t="s">
        <v>126</v>
      </c>
    </row>
    <row r="297" spans="1:22" ht="25.5" customHeight="1" x14ac:dyDescent="0.2">
      <c r="A297" s="81"/>
      <c r="B297" s="82"/>
      <c r="C297" s="82"/>
      <c r="D297" s="91" t="s">
        <v>9</v>
      </c>
      <c r="E297" s="92" t="s">
        <v>10</v>
      </c>
      <c r="F297" s="93" t="s">
        <v>11</v>
      </c>
      <c r="G297" s="151" t="s">
        <v>127</v>
      </c>
      <c r="H297" s="152"/>
      <c r="I297" s="152"/>
      <c r="J297" s="153"/>
      <c r="K297" s="97"/>
      <c r="L297" s="98" t="s">
        <v>13</v>
      </c>
      <c r="M297" s="99" t="s">
        <v>9</v>
      </c>
      <c r="N297" s="100" t="s">
        <v>14</v>
      </c>
      <c r="O297" s="93" t="s">
        <v>11</v>
      </c>
      <c r="P297" s="151" t="s">
        <v>127</v>
      </c>
      <c r="Q297" s="152"/>
      <c r="R297" s="152"/>
      <c r="S297" s="153"/>
      <c r="T297" s="88"/>
      <c r="U297" s="89"/>
      <c r="V297" s="101"/>
    </row>
    <row r="298" spans="1:22" ht="13.5" thickBot="1" x14ac:dyDescent="0.25">
      <c r="A298" s="102"/>
      <c r="B298" s="103"/>
      <c r="C298" s="103"/>
      <c r="D298" s="104"/>
      <c r="E298" s="105"/>
      <c r="F298" s="106"/>
      <c r="G298" s="107" t="s">
        <v>15</v>
      </c>
      <c r="H298" s="108" t="s">
        <v>16</v>
      </c>
      <c r="I298" s="109" t="s">
        <v>17</v>
      </c>
      <c r="J298" s="110">
        <v>0</v>
      </c>
      <c r="K298" s="111"/>
      <c r="L298" s="112"/>
      <c r="M298" s="113"/>
      <c r="N298" s="114"/>
      <c r="O298" s="115"/>
      <c r="P298" s="107" t="s">
        <v>15</v>
      </c>
      <c r="Q298" s="108" t="s">
        <v>16</v>
      </c>
      <c r="R298" s="109" t="s">
        <v>17</v>
      </c>
      <c r="S298" s="110">
        <v>0</v>
      </c>
      <c r="T298" s="116"/>
      <c r="U298" s="117"/>
      <c r="V298" s="118"/>
    </row>
    <row r="299" spans="1:22" x14ac:dyDescent="0.2">
      <c r="A299" s="119"/>
      <c r="B299" s="22"/>
      <c r="C299" s="23"/>
      <c r="D299" s="24"/>
      <c r="E299" s="25"/>
      <c r="F299" s="25"/>
      <c r="G299" s="26"/>
      <c r="H299" s="27"/>
      <c r="I299" s="28"/>
      <c r="J299" s="120"/>
      <c r="K299" s="121"/>
      <c r="L299" s="121"/>
      <c r="M299" s="24"/>
      <c r="N299" s="25"/>
      <c r="O299" s="25"/>
      <c r="P299" s="26"/>
      <c r="Q299" s="27"/>
      <c r="R299" s="28"/>
      <c r="S299" s="120"/>
      <c r="T299" s="31"/>
      <c r="U299" s="32"/>
      <c r="V299" s="122"/>
    </row>
    <row r="300" spans="1:22" x14ac:dyDescent="0.2">
      <c r="A300" s="33">
        <v>1</v>
      </c>
      <c r="B300" s="33">
        <v>16</v>
      </c>
      <c r="C300" s="34"/>
      <c r="D300" s="35">
        <v>160</v>
      </c>
      <c r="E300" s="142"/>
      <c r="F300" s="124"/>
      <c r="G300" s="38"/>
      <c r="H300" s="38"/>
      <c r="I300" s="38"/>
      <c r="J300" s="38"/>
      <c r="K300" s="38">
        <f>((SUM(H302:H313)*H301)+(SUM(G302:G313)*G301)+(SUM(I302:I313)*I301))/1000</f>
        <v>43.088999999999999</v>
      </c>
      <c r="L300" s="38">
        <f>K300*100/D300</f>
        <v>26.930624999999999</v>
      </c>
      <c r="M300" s="35">
        <v>160</v>
      </c>
      <c r="N300" s="142"/>
      <c r="O300" s="124"/>
      <c r="P300" s="38"/>
      <c r="Q300" s="38"/>
      <c r="R300" s="38"/>
      <c r="S300" s="38"/>
      <c r="T300" s="38">
        <f>((SUM(Q302:Q313)*Q301)+(SUM(P302:P313)*P301)+(SUM(R302:R313)*R301))/1000</f>
        <v>42.334000000000003</v>
      </c>
      <c r="U300" s="38">
        <f>T300*100/M300</f>
        <v>26.458750000000002</v>
      </c>
      <c r="V300" s="126"/>
    </row>
    <row r="301" spans="1:22" ht="13.5" thickBot="1" x14ac:dyDescent="0.25">
      <c r="A301" s="33"/>
      <c r="B301" s="40"/>
      <c r="C301" s="13"/>
      <c r="D301" s="40"/>
      <c r="E301" s="128" t="s">
        <v>19</v>
      </c>
      <c r="F301" s="129"/>
      <c r="G301" s="130">
        <v>234</v>
      </c>
      <c r="H301" s="130">
        <v>233</v>
      </c>
      <c r="I301" s="130">
        <v>232</v>
      </c>
      <c r="J301" s="130">
        <v>403</v>
      </c>
      <c r="K301" s="38"/>
      <c r="L301" s="38"/>
      <c r="M301" s="40"/>
      <c r="N301" s="128" t="s">
        <v>19</v>
      </c>
      <c r="O301" s="129"/>
      <c r="P301" s="130">
        <v>235</v>
      </c>
      <c r="Q301" s="130">
        <v>234</v>
      </c>
      <c r="R301" s="130">
        <v>233</v>
      </c>
      <c r="S301" s="130">
        <v>402</v>
      </c>
      <c r="T301" s="38"/>
      <c r="U301" s="38"/>
      <c r="V301" s="126"/>
    </row>
    <row r="302" spans="1:22" x14ac:dyDescent="0.2">
      <c r="A302" s="33"/>
      <c r="B302" s="40"/>
      <c r="C302" s="13"/>
      <c r="D302" s="40"/>
      <c r="E302" s="132" t="s">
        <v>260</v>
      </c>
      <c r="F302" s="47"/>
      <c r="G302" s="133">
        <v>15</v>
      </c>
      <c r="H302" s="133">
        <v>22</v>
      </c>
      <c r="I302" s="133">
        <v>10</v>
      </c>
      <c r="J302" s="133">
        <v>8</v>
      </c>
      <c r="K302" s="38"/>
      <c r="L302" s="38"/>
      <c r="M302" s="40"/>
      <c r="N302" s="132" t="s">
        <v>261</v>
      </c>
      <c r="O302" s="47"/>
      <c r="P302" s="133">
        <v>13</v>
      </c>
      <c r="Q302" s="133">
        <v>12</v>
      </c>
      <c r="R302" s="133">
        <v>19</v>
      </c>
      <c r="S302" s="133">
        <v>12</v>
      </c>
      <c r="T302" s="38"/>
      <c r="U302" s="38"/>
      <c r="V302" s="126"/>
    </row>
    <row r="303" spans="1:22" x14ac:dyDescent="0.2">
      <c r="A303" s="33"/>
      <c r="B303" s="40"/>
      <c r="C303" s="13"/>
      <c r="D303" s="40"/>
      <c r="E303" s="134" t="s">
        <v>262</v>
      </c>
      <c r="F303" s="47"/>
      <c r="G303" s="126">
        <v>12</v>
      </c>
      <c r="H303" s="126">
        <v>10</v>
      </c>
      <c r="I303" s="126">
        <v>18</v>
      </c>
      <c r="J303" s="126">
        <v>10</v>
      </c>
      <c r="K303" s="38"/>
      <c r="L303" s="38"/>
      <c r="M303" s="40"/>
      <c r="N303" s="134" t="s">
        <v>263</v>
      </c>
      <c r="O303" s="47"/>
      <c r="P303" s="145">
        <v>10</v>
      </c>
      <c r="Q303" s="145">
        <v>25</v>
      </c>
      <c r="R303" s="145">
        <v>19</v>
      </c>
      <c r="S303" s="145">
        <v>13</v>
      </c>
      <c r="T303" s="38"/>
      <c r="U303" s="38"/>
      <c r="V303" s="126"/>
    </row>
    <row r="304" spans="1:22" x14ac:dyDescent="0.2">
      <c r="A304" s="33"/>
      <c r="B304" s="40"/>
      <c r="C304" s="13"/>
      <c r="D304" s="40"/>
      <c r="E304" s="134" t="s">
        <v>264</v>
      </c>
      <c r="F304" s="47"/>
      <c r="G304" s="126">
        <v>10</v>
      </c>
      <c r="H304" s="126">
        <v>29</v>
      </c>
      <c r="I304" s="126">
        <v>17</v>
      </c>
      <c r="J304" s="126">
        <v>19</v>
      </c>
      <c r="K304" s="38"/>
      <c r="L304" s="38"/>
      <c r="M304" s="40"/>
      <c r="N304" s="134" t="s">
        <v>265</v>
      </c>
      <c r="O304" s="47"/>
      <c r="P304" s="126">
        <v>25</v>
      </c>
      <c r="Q304" s="126">
        <v>28</v>
      </c>
      <c r="R304" s="126">
        <v>30</v>
      </c>
      <c r="S304" s="126">
        <v>15</v>
      </c>
      <c r="T304" s="38"/>
      <c r="U304" s="38"/>
      <c r="V304" s="126"/>
    </row>
    <row r="305" spans="1:22" x14ac:dyDescent="0.2">
      <c r="A305" s="33"/>
      <c r="B305" s="40"/>
      <c r="C305" s="13"/>
      <c r="D305" s="40"/>
      <c r="E305" s="134" t="s">
        <v>266</v>
      </c>
      <c r="F305" s="47"/>
      <c r="G305" s="126">
        <v>0</v>
      </c>
      <c r="H305" s="126">
        <v>0</v>
      </c>
      <c r="I305" s="126">
        <v>0</v>
      </c>
      <c r="J305" s="126">
        <v>0</v>
      </c>
      <c r="K305" s="38"/>
      <c r="L305" s="38"/>
      <c r="M305" s="40"/>
      <c r="N305" s="134" t="s">
        <v>266</v>
      </c>
      <c r="O305" s="47"/>
      <c r="P305" s="126">
        <v>0</v>
      </c>
      <c r="Q305" s="126">
        <v>0</v>
      </c>
      <c r="R305" s="126">
        <v>0</v>
      </c>
      <c r="S305" s="126">
        <v>0</v>
      </c>
      <c r="T305" s="38"/>
      <c r="U305" s="38"/>
      <c r="V305" s="126"/>
    </row>
    <row r="306" spans="1:22" x14ac:dyDescent="0.2">
      <c r="A306" s="33"/>
      <c r="B306" s="40"/>
      <c r="C306" s="13"/>
      <c r="D306" s="40"/>
      <c r="E306" s="134" t="s">
        <v>267</v>
      </c>
      <c r="F306" s="47"/>
      <c r="G306" s="126"/>
      <c r="H306" s="126"/>
      <c r="I306" s="126"/>
      <c r="J306" s="126"/>
      <c r="K306" s="38"/>
      <c r="L306" s="38"/>
      <c r="M306" s="40"/>
      <c r="N306" s="134" t="s">
        <v>267</v>
      </c>
      <c r="O306" s="47"/>
      <c r="P306" s="126">
        <v>0</v>
      </c>
      <c r="Q306" s="126">
        <v>0</v>
      </c>
      <c r="R306" s="126">
        <v>0</v>
      </c>
      <c r="S306" s="126">
        <v>0</v>
      </c>
      <c r="T306" s="38"/>
      <c r="U306" s="38"/>
      <c r="V306" s="126"/>
    </row>
    <row r="307" spans="1:22" x14ac:dyDescent="0.2">
      <c r="A307" s="33"/>
      <c r="B307" s="40"/>
      <c r="C307" s="13"/>
      <c r="D307" s="40"/>
      <c r="E307" s="134" t="s">
        <v>268</v>
      </c>
      <c r="F307" s="47"/>
      <c r="G307" s="126">
        <v>10</v>
      </c>
      <c r="H307" s="126">
        <v>14</v>
      </c>
      <c r="I307" s="126">
        <v>18</v>
      </c>
      <c r="J307" s="126">
        <v>7</v>
      </c>
      <c r="K307" s="38"/>
      <c r="L307" s="38"/>
      <c r="M307" s="40"/>
      <c r="N307" s="134" t="s">
        <v>269</v>
      </c>
      <c r="O307" s="47"/>
      <c r="P307" s="126">
        <v>0</v>
      </c>
      <c r="Q307" s="126">
        <v>0</v>
      </c>
      <c r="R307" s="126">
        <v>0</v>
      </c>
      <c r="S307" s="126">
        <v>0</v>
      </c>
      <c r="T307" s="38"/>
      <c r="U307" s="38"/>
      <c r="V307" s="126"/>
    </row>
    <row r="308" spans="1:22" x14ac:dyDescent="0.2">
      <c r="A308" s="33"/>
      <c r="B308" s="40"/>
      <c r="C308" s="13"/>
      <c r="D308" s="40"/>
      <c r="E308" s="46"/>
      <c r="F308" s="47"/>
      <c r="G308" s="38"/>
      <c r="H308" s="38"/>
      <c r="I308" s="38"/>
      <c r="J308" s="38"/>
      <c r="K308" s="38"/>
      <c r="L308" s="38"/>
      <c r="M308" s="40"/>
      <c r="N308" s="46"/>
      <c r="O308" s="47"/>
      <c r="P308" s="38"/>
      <c r="Q308" s="38"/>
      <c r="R308" s="38"/>
      <c r="S308" s="38"/>
      <c r="T308" s="38"/>
      <c r="U308" s="38"/>
      <c r="V308" s="126"/>
    </row>
    <row r="309" spans="1:22" x14ac:dyDescent="0.2">
      <c r="A309" s="33"/>
      <c r="B309" s="40"/>
      <c r="C309" s="13"/>
      <c r="D309" s="40"/>
      <c r="E309" s="46"/>
      <c r="F309" s="47"/>
      <c r="G309" s="38"/>
      <c r="H309" s="38"/>
      <c r="I309" s="38"/>
      <c r="J309" s="38"/>
      <c r="K309" s="38"/>
      <c r="L309" s="38"/>
      <c r="M309" s="40"/>
      <c r="N309" s="46"/>
      <c r="O309" s="47"/>
      <c r="P309" s="38"/>
      <c r="Q309" s="38"/>
      <c r="R309" s="38"/>
      <c r="S309" s="38"/>
      <c r="T309" s="38"/>
      <c r="U309" s="38"/>
      <c r="V309" s="126"/>
    </row>
    <row r="310" spans="1:22" x14ac:dyDescent="0.2">
      <c r="A310" s="33"/>
      <c r="B310" s="40"/>
      <c r="C310" s="13"/>
      <c r="D310" s="40"/>
      <c r="E310" s="46"/>
      <c r="F310" s="47"/>
      <c r="G310" s="38"/>
      <c r="H310" s="38"/>
      <c r="I310" s="38"/>
      <c r="J310" s="38"/>
      <c r="K310" s="38"/>
      <c r="L310" s="38"/>
      <c r="M310" s="40"/>
      <c r="N310" s="46"/>
      <c r="O310" s="47"/>
      <c r="P310" s="38"/>
      <c r="Q310" s="38"/>
      <c r="R310" s="38"/>
      <c r="S310" s="38"/>
      <c r="T310" s="38"/>
      <c r="U310" s="38"/>
      <c r="V310" s="126"/>
    </row>
    <row r="311" spans="1:22" x14ac:dyDescent="0.2">
      <c r="A311" s="33"/>
      <c r="B311" s="40"/>
      <c r="C311" s="13"/>
      <c r="D311" s="40"/>
      <c r="E311" s="46"/>
      <c r="F311" s="47"/>
      <c r="G311" s="38"/>
      <c r="H311" s="38"/>
      <c r="I311" s="38"/>
      <c r="J311" s="38"/>
      <c r="K311" s="38"/>
      <c r="L311" s="38"/>
      <c r="M311" s="40"/>
      <c r="N311" s="46"/>
      <c r="O311" s="47"/>
      <c r="P311" s="38"/>
      <c r="Q311" s="38"/>
      <c r="R311" s="38"/>
      <c r="S311" s="38"/>
      <c r="T311" s="38"/>
      <c r="U311" s="38"/>
      <c r="V311" s="126"/>
    </row>
    <row r="312" spans="1:22" x14ac:dyDescent="0.2">
      <c r="A312" s="33"/>
      <c r="B312" s="40"/>
      <c r="C312" s="13"/>
      <c r="D312" s="40"/>
      <c r="E312" s="46"/>
      <c r="F312" s="47"/>
      <c r="G312" s="38"/>
      <c r="H312" s="38"/>
      <c r="I312" s="38"/>
      <c r="J312" s="38"/>
      <c r="K312" s="38"/>
      <c r="L312" s="38"/>
      <c r="M312" s="40"/>
      <c r="N312" s="46"/>
      <c r="O312" s="47"/>
      <c r="P312" s="38"/>
      <c r="Q312" s="38"/>
      <c r="R312" s="38"/>
      <c r="S312" s="38"/>
      <c r="T312" s="38"/>
      <c r="U312" s="38"/>
      <c r="V312" s="126"/>
    </row>
    <row r="313" spans="1:22" x14ac:dyDescent="0.2">
      <c r="A313" s="33"/>
      <c r="B313" s="40"/>
      <c r="C313" s="13"/>
      <c r="D313" s="40"/>
      <c r="E313" s="46"/>
      <c r="F313" s="47"/>
      <c r="G313" s="38"/>
      <c r="H313" s="38"/>
      <c r="I313" s="38"/>
      <c r="J313" s="38"/>
      <c r="K313" s="38"/>
      <c r="L313" s="38"/>
      <c r="M313" s="40"/>
      <c r="N313" s="46"/>
      <c r="O313" s="47"/>
      <c r="P313" s="38"/>
      <c r="Q313" s="38"/>
      <c r="R313" s="38"/>
      <c r="S313" s="38"/>
      <c r="T313" s="38"/>
      <c r="U313" s="38"/>
      <c r="V313" s="126"/>
    </row>
    <row r="315" spans="1:22" x14ac:dyDescent="0.2">
      <c r="A315" s="81" t="s">
        <v>1</v>
      </c>
      <c r="B315" s="82" t="s">
        <v>2</v>
      </c>
      <c r="C315" s="82" t="s">
        <v>3</v>
      </c>
      <c r="D315" s="83" t="s">
        <v>4</v>
      </c>
      <c r="E315" s="84"/>
      <c r="F315" s="85"/>
      <c r="G315" s="85"/>
      <c r="H315" s="85"/>
      <c r="I315" s="85"/>
      <c r="J315" s="85"/>
      <c r="K315" s="86" t="s">
        <v>5</v>
      </c>
      <c r="L315" s="87"/>
      <c r="M315" s="83" t="s">
        <v>6</v>
      </c>
      <c r="N315" s="84"/>
      <c r="O315" s="85"/>
      <c r="P315" s="85"/>
      <c r="Q315" s="85"/>
      <c r="R315" s="85"/>
      <c r="S315" s="85"/>
      <c r="T315" s="88" t="s">
        <v>7</v>
      </c>
      <c r="U315" s="89" t="s">
        <v>8</v>
      </c>
      <c r="V315" s="90" t="s">
        <v>126</v>
      </c>
    </row>
    <row r="316" spans="1:22" ht="25.5" customHeight="1" x14ac:dyDescent="0.2">
      <c r="A316" s="81"/>
      <c r="B316" s="82"/>
      <c r="C316" s="82"/>
      <c r="D316" s="91" t="s">
        <v>9</v>
      </c>
      <c r="E316" s="92" t="s">
        <v>10</v>
      </c>
      <c r="F316" s="93" t="s">
        <v>11</v>
      </c>
      <c r="G316" s="151" t="s">
        <v>127</v>
      </c>
      <c r="H316" s="152"/>
      <c r="I316" s="152"/>
      <c r="J316" s="153"/>
      <c r="K316" s="97"/>
      <c r="L316" s="98" t="s">
        <v>13</v>
      </c>
      <c r="M316" s="99" t="s">
        <v>9</v>
      </c>
      <c r="N316" s="100" t="s">
        <v>14</v>
      </c>
      <c r="O316" s="93" t="s">
        <v>11</v>
      </c>
      <c r="P316" s="151" t="s">
        <v>127</v>
      </c>
      <c r="Q316" s="152"/>
      <c r="R316" s="152"/>
      <c r="S316" s="153"/>
      <c r="T316" s="88"/>
      <c r="U316" s="89"/>
      <c r="V316" s="101"/>
    </row>
    <row r="317" spans="1:22" ht="13.5" thickBot="1" x14ac:dyDescent="0.25">
      <c r="A317" s="102"/>
      <c r="B317" s="103"/>
      <c r="C317" s="103"/>
      <c r="D317" s="104"/>
      <c r="E317" s="105"/>
      <c r="F317" s="106"/>
      <c r="G317" s="107" t="s">
        <v>15</v>
      </c>
      <c r="H317" s="108" t="s">
        <v>16</v>
      </c>
      <c r="I317" s="109" t="s">
        <v>17</v>
      </c>
      <c r="J317" s="110">
        <v>0</v>
      </c>
      <c r="K317" s="111"/>
      <c r="L317" s="112"/>
      <c r="M317" s="113"/>
      <c r="N317" s="114"/>
      <c r="O317" s="115"/>
      <c r="P317" s="107" t="s">
        <v>15</v>
      </c>
      <c r="Q317" s="108" t="s">
        <v>16</v>
      </c>
      <c r="R317" s="109" t="s">
        <v>17</v>
      </c>
      <c r="S317" s="110">
        <v>0</v>
      </c>
      <c r="T317" s="116"/>
      <c r="U317" s="117"/>
      <c r="V317" s="118"/>
    </row>
    <row r="318" spans="1:22" x14ac:dyDescent="0.2">
      <c r="A318" s="119"/>
      <c r="B318" s="22"/>
      <c r="C318" s="23"/>
      <c r="D318" s="24"/>
      <c r="E318" s="25"/>
      <c r="F318" s="25"/>
      <c r="G318" s="26"/>
      <c r="H318" s="27"/>
      <c r="I318" s="28"/>
      <c r="J318" s="120"/>
      <c r="K318" s="121"/>
      <c r="L318" s="121"/>
      <c r="M318" s="24"/>
      <c r="N318" s="25"/>
      <c r="O318" s="25"/>
      <c r="P318" s="26"/>
      <c r="Q318" s="27"/>
      <c r="R318" s="28"/>
      <c r="S318" s="120"/>
      <c r="T318" s="31"/>
      <c r="U318" s="32"/>
      <c r="V318" s="122"/>
    </row>
    <row r="319" spans="1:22" x14ac:dyDescent="0.2">
      <c r="A319" s="33">
        <v>1</v>
      </c>
      <c r="B319" s="33">
        <v>17</v>
      </c>
      <c r="C319" s="34"/>
      <c r="D319" s="125">
        <v>250</v>
      </c>
      <c r="E319" s="160" t="s">
        <v>270</v>
      </c>
      <c r="F319" s="124"/>
      <c r="G319" s="38">
        <v>103</v>
      </c>
      <c r="H319" s="38">
        <v>110</v>
      </c>
      <c r="I319" s="38">
        <v>71</v>
      </c>
      <c r="J319" s="38">
        <v>30</v>
      </c>
      <c r="K319" s="38">
        <f>((SUM(H321:H332)*H320)+(SUM(G321:G332)*G320)+(SUM(I321:I332)*I320))/1000</f>
        <v>61.847999999999999</v>
      </c>
      <c r="L319" s="38">
        <f>K319*100/D319</f>
        <v>24.7392</v>
      </c>
      <c r="M319" s="35"/>
      <c r="N319" s="142"/>
      <c r="O319" s="124"/>
      <c r="P319" s="38"/>
      <c r="Q319" s="38"/>
      <c r="R319" s="38"/>
      <c r="S319" s="38"/>
      <c r="T319" s="44"/>
      <c r="U319" s="45"/>
      <c r="V319" s="126" t="s">
        <v>175</v>
      </c>
    </row>
    <row r="320" spans="1:22" x14ac:dyDescent="0.2">
      <c r="A320" s="33"/>
      <c r="B320" s="40"/>
      <c r="C320" s="13"/>
      <c r="D320" s="131"/>
      <c r="E320" s="178" t="s">
        <v>19</v>
      </c>
      <c r="F320" s="129"/>
      <c r="G320" s="75">
        <v>229</v>
      </c>
      <c r="H320" s="75">
        <v>225</v>
      </c>
      <c r="I320" s="75">
        <v>229</v>
      </c>
      <c r="J320" s="75">
        <v>401</v>
      </c>
      <c r="K320" s="38"/>
      <c r="L320" s="38"/>
      <c r="M320" s="40"/>
      <c r="N320" s="128"/>
      <c r="O320" s="129"/>
      <c r="P320" s="75"/>
      <c r="Q320" s="75"/>
      <c r="R320" s="75"/>
      <c r="S320" s="38"/>
      <c r="T320" s="44"/>
      <c r="U320" s="45"/>
      <c r="V320" s="126"/>
    </row>
    <row r="321" spans="1:22" x14ac:dyDescent="0.2">
      <c r="A321" s="33"/>
      <c r="B321" s="40"/>
      <c r="C321" s="13"/>
      <c r="D321" s="131"/>
      <c r="E321" s="156" t="s">
        <v>177</v>
      </c>
      <c r="F321" s="47"/>
      <c r="G321" s="38"/>
      <c r="H321" s="38"/>
      <c r="I321" s="38"/>
      <c r="J321" s="38"/>
      <c r="K321" s="38"/>
      <c r="L321" s="38"/>
      <c r="M321" s="40"/>
      <c r="N321" s="46"/>
      <c r="O321" s="47"/>
      <c r="P321" s="38"/>
      <c r="Q321" s="38"/>
      <c r="R321" s="38"/>
      <c r="S321" s="38"/>
      <c r="T321" s="44"/>
      <c r="U321" s="45"/>
      <c r="V321" s="126"/>
    </row>
    <row r="322" spans="1:22" x14ac:dyDescent="0.2">
      <c r="A322" s="33"/>
      <c r="B322" s="40"/>
      <c r="C322" s="13"/>
      <c r="D322" s="131"/>
      <c r="E322" s="161" t="s">
        <v>271</v>
      </c>
      <c r="F322" s="47"/>
      <c r="G322" s="38"/>
      <c r="H322" s="38"/>
      <c r="I322" s="38"/>
      <c r="J322" s="38"/>
      <c r="K322" s="38"/>
      <c r="L322" s="38"/>
      <c r="M322" s="40"/>
      <c r="N322" s="48"/>
      <c r="O322" s="47"/>
      <c r="P322" s="38"/>
      <c r="Q322" s="38"/>
      <c r="R322" s="38"/>
      <c r="S322" s="38"/>
      <c r="T322" s="44"/>
      <c r="U322" s="45"/>
      <c r="V322" s="126"/>
    </row>
    <row r="323" spans="1:22" x14ac:dyDescent="0.2">
      <c r="A323" s="33"/>
      <c r="B323" s="40"/>
      <c r="C323" s="13"/>
      <c r="D323" s="131"/>
      <c r="E323" s="161" t="s">
        <v>272</v>
      </c>
      <c r="F323" s="47"/>
      <c r="G323" s="38">
        <v>23</v>
      </c>
      <c r="H323" s="38">
        <v>18</v>
      </c>
      <c r="I323" s="38">
        <v>16</v>
      </c>
      <c r="J323" s="38">
        <v>9</v>
      </c>
      <c r="K323" s="38"/>
      <c r="L323" s="38"/>
      <c r="M323" s="40"/>
      <c r="N323" s="46"/>
      <c r="O323" s="47"/>
      <c r="P323" s="38"/>
      <c r="Q323" s="38"/>
      <c r="R323" s="38"/>
      <c r="S323" s="38"/>
      <c r="T323" s="44"/>
      <c r="U323" s="45"/>
      <c r="V323" s="126"/>
    </row>
    <row r="324" spans="1:22" x14ac:dyDescent="0.2">
      <c r="A324" s="33"/>
      <c r="B324" s="40"/>
      <c r="C324" s="13"/>
      <c r="D324" s="131"/>
      <c r="E324" s="161" t="s">
        <v>273</v>
      </c>
      <c r="F324" s="47"/>
      <c r="G324" s="38">
        <v>16</v>
      </c>
      <c r="H324" s="38">
        <v>18</v>
      </c>
      <c r="I324" s="38">
        <v>9</v>
      </c>
      <c r="J324" s="38">
        <v>8</v>
      </c>
      <c r="K324" s="38"/>
      <c r="L324" s="38"/>
      <c r="M324" s="40"/>
      <c r="N324" s="48"/>
      <c r="O324" s="47"/>
      <c r="P324" s="38"/>
      <c r="Q324" s="38"/>
      <c r="R324" s="38"/>
      <c r="S324" s="38"/>
      <c r="T324" s="44"/>
      <c r="U324" s="45"/>
      <c r="V324" s="126"/>
    </row>
    <row r="325" spans="1:22" x14ac:dyDescent="0.2">
      <c r="A325" s="33"/>
      <c r="B325" s="40"/>
      <c r="C325" s="13"/>
      <c r="D325" s="131"/>
      <c r="E325" s="161" t="s">
        <v>274</v>
      </c>
      <c r="F325" s="47"/>
      <c r="G325" s="38"/>
      <c r="H325" s="38"/>
      <c r="I325" s="38"/>
      <c r="J325" s="38"/>
      <c r="K325" s="38"/>
      <c r="L325" s="38"/>
      <c r="M325" s="40"/>
      <c r="N325" s="46"/>
      <c r="O325" s="47"/>
      <c r="P325" s="38"/>
      <c r="Q325" s="38"/>
      <c r="R325" s="38"/>
      <c r="S325" s="38"/>
      <c r="T325" s="44"/>
      <c r="U325" s="45"/>
      <c r="V325" s="126"/>
    </row>
    <row r="326" spans="1:22" x14ac:dyDescent="0.2">
      <c r="A326" s="33"/>
      <c r="B326" s="40"/>
      <c r="C326" s="13"/>
      <c r="D326" s="131"/>
      <c r="E326" s="156" t="s">
        <v>182</v>
      </c>
      <c r="F326" s="47"/>
      <c r="G326" s="38"/>
      <c r="H326" s="38"/>
      <c r="I326" s="38"/>
      <c r="J326" s="38"/>
      <c r="K326" s="38"/>
      <c r="L326" s="38"/>
      <c r="M326" s="40"/>
      <c r="N326" s="46"/>
      <c r="O326" s="47"/>
      <c r="P326" s="38"/>
      <c r="Q326" s="38"/>
      <c r="R326" s="38"/>
      <c r="S326" s="38"/>
      <c r="T326" s="44"/>
      <c r="U326" s="45"/>
      <c r="V326" s="126"/>
    </row>
    <row r="327" spans="1:22" x14ac:dyDescent="0.2">
      <c r="A327" s="33"/>
      <c r="B327" s="40"/>
      <c r="C327" s="13"/>
      <c r="D327" s="131"/>
      <c r="E327" s="161" t="s">
        <v>275</v>
      </c>
      <c r="F327" s="47"/>
      <c r="G327" s="38"/>
      <c r="H327" s="38" t="s">
        <v>255</v>
      </c>
      <c r="I327" s="38"/>
      <c r="J327" s="38"/>
      <c r="K327" s="38"/>
      <c r="L327" s="38"/>
      <c r="M327" s="40"/>
      <c r="N327" s="46"/>
      <c r="O327" s="47"/>
      <c r="P327" s="38"/>
      <c r="Q327" s="38"/>
      <c r="R327" s="38"/>
      <c r="S327" s="38"/>
      <c r="T327" s="44"/>
      <c r="U327" s="45"/>
      <c r="V327" s="126"/>
    </row>
    <row r="328" spans="1:22" x14ac:dyDescent="0.2">
      <c r="A328" s="33"/>
      <c r="B328" s="40"/>
      <c r="C328" s="13"/>
      <c r="D328" s="163"/>
      <c r="E328" s="161" t="s">
        <v>276</v>
      </c>
      <c r="F328" s="47"/>
      <c r="G328" s="38">
        <v>50</v>
      </c>
      <c r="H328" s="38">
        <v>67</v>
      </c>
      <c r="I328" s="38">
        <v>45</v>
      </c>
      <c r="J328" s="38">
        <v>13</v>
      </c>
      <c r="K328" s="38"/>
      <c r="L328" s="38"/>
      <c r="M328" s="40"/>
      <c r="N328" s="46"/>
      <c r="O328" s="47"/>
      <c r="P328" s="38"/>
      <c r="Q328" s="38"/>
      <c r="R328" s="38"/>
      <c r="S328" s="38"/>
      <c r="T328" s="44"/>
      <c r="U328" s="45"/>
      <c r="V328" s="126"/>
    </row>
    <row r="329" spans="1:22" x14ac:dyDescent="0.2">
      <c r="A329" s="33"/>
      <c r="B329" s="40"/>
      <c r="C329" s="13"/>
      <c r="D329" s="163"/>
      <c r="E329" s="161" t="s">
        <v>277</v>
      </c>
      <c r="F329" s="47"/>
      <c r="G329" s="38">
        <v>2</v>
      </c>
      <c r="H329" s="38">
        <v>7</v>
      </c>
      <c r="I329" s="38">
        <v>1</v>
      </c>
      <c r="J329" s="38">
        <v>6</v>
      </c>
      <c r="K329" s="38"/>
      <c r="L329" s="38"/>
      <c r="M329" s="40"/>
      <c r="N329" s="48"/>
      <c r="O329" s="47"/>
      <c r="P329" s="38"/>
      <c r="Q329" s="38"/>
      <c r="R329" s="38"/>
      <c r="S329" s="38"/>
      <c r="T329" s="44"/>
      <c r="U329" s="45"/>
      <c r="V329" s="126"/>
    </row>
    <row r="330" spans="1:22" x14ac:dyDescent="0.2">
      <c r="A330" s="33"/>
      <c r="B330" s="40"/>
      <c r="C330" s="13"/>
      <c r="D330" s="163"/>
      <c r="E330" s="161" t="s">
        <v>274</v>
      </c>
      <c r="F330" s="47"/>
      <c r="G330" s="38"/>
      <c r="H330" s="38"/>
      <c r="I330" s="38"/>
      <c r="J330" s="38"/>
      <c r="K330" s="38"/>
      <c r="L330" s="38"/>
      <c r="M330" s="40"/>
      <c r="N330" s="48"/>
      <c r="O330" s="47"/>
      <c r="P330" s="38"/>
      <c r="Q330" s="38"/>
      <c r="R330" s="38"/>
      <c r="S330" s="38"/>
      <c r="T330" s="44"/>
      <c r="U330" s="45"/>
      <c r="V330" s="126"/>
    </row>
    <row r="331" spans="1:22" x14ac:dyDescent="0.2">
      <c r="A331" s="33"/>
      <c r="B331" s="40"/>
      <c r="C331" s="13"/>
      <c r="D331" s="131"/>
      <c r="E331" s="46"/>
      <c r="F331" s="47"/>
      <c r="G331" s="38"/>
      <c r="H331" s="38"/>
      <c r="I331" s="38"/>
      <c r="J331" s="38"/>
      <c r="K331" s="38"/>
      <c r="L331" s="38"/>
      <c r="M331" s="40"/>
      <c r="N331" s="48"/>
      <c r="O331" s="47"/>
      <c r="P331" s="38"/>
      <c r="Q331" s="38"/>
      <c r="R331" s="38"/>
      <c r="S331" s="38"/>
      <c r="T331" s="44"/>
      <c r="U331" s="45"/>
      <c r="V331" s="126"/>
    </row>
    <row r="332" spans="1:22" x14ac:dyDescent="0.2">
      <c r="A332" s="33"/>
      <c r="B332" s="40"/>
      <c r="C332" s="13"/>
      <c r="D332" s="131"/>
      <c r="E332" s="46"/>
      <c r="F332" s="47"/>
      <c r="G332" s="38"/>
      <c r="H332" s="38"/>
      <c r="I332" s="38"/>
      <c r="J332" s="38"/>
      <c r="K332" s="38"/>
      <c r="L332" s="38"/>
      <c r="M332" s="40"/>
      <c r="N332" s="49"/>
      <c r="O332" s="47"/>
      <c r="P332" s="38"/>
      <c r="Q332" s="38"/>
      <c r="R332" s="38"/>
      <c r="S332" s="38"/>
      <c r="T332" s="135"/>
      <c r="U332" s="45"/>
      <c r="V332" s="126"/>
    </row>
    <row r="334" spans="1:22" x14ac:dyDescent="0.2">
      <c r="A334" s="81" t="s">
        <v>1</v>
      </c>
      <c r="B334" s="82" t="s">
        <v>2</v>
      </c>
      <c r="C334" s="82" t="s">
        <v>3</v>
      </c>
      <c r="D334" s="83" t="s">
        <v>4</v>
      </c>
      <c r="E334" s="84"/>
      <c r="F334" s="85"/>
      <c r="G334" s="85"/>
      <c r="H334" s="85"/>
      <c r="I334" s="85"/>
      <c r="J334" s="85"/>
      <c r="K334" s="86" t="s">
        <v>5</v>
      </c>
      <c r="L334" s="87"/>
      <c r="M334" s="83" t="s">
        <v>6</v>
      </c>
      <c r="N334" s="84"/>
      <c r="O334" s="85"/>
      <c r="P334" s="85"/>
      <c r="Q334" s="85"/>
      <c r="R334" s="85"/>
      <c r="S334" s="85"/>
      <c r="T334" s="88" t="s">
        <v>7</v>
      </c>
      <c r="U334" s="89" t="s">
        <v>8</v>
      </c>
      <c r="V334" s="90" t="s">
        <v>126</v>
      </c>
    </row>
    <row r="335" spans="1:22" ht="25.5" customHeight="1" x14ac:dyDescent="0.2">
      <c r="A335" s="81"/>
      <c r="B335" s="82"/>
      <c r="C335" s="82"/>
      <c r="D335" s="91" t="s">
        <v>9</v>
      </c>
      <c r="E335" s="92" t="s">
        <v>10</v>
      </c>
      <c r="F335" s="93" t="s">
        <v>11</v>
      </c>
      <c r="G335" s="151" t="s">
        <v>127</v>
      </c>
      <c r="H335" s="152"/>
      <c r="I335" s="152"/>
      <c r="J335" s="153"/>
      <c r="K335" s="97"/>
      <c r="L335" s="98" t="s">
        <v>13</v>
      </c>
      <c r="M335" s="99" t="s">
        <v>9</v>
      </c>
      <c r="N335" s="100" t="s">
        <v>14</v>
      </c>
      <c r="O335" s="93" t="s">
        <v>11</v>
      </c>
      <c r="P335" s="151" t="s">
        <v>127</v>
      </c>
      <c r="Q335" s="152"/>
      <c r="R335" s="152"/>
      <c r="S335" s="153"/>
      <c r="T335" s="88"/>
      <c r="U335" s="89"/>
      <c r="V335" s="101"/>
    </row>
    <row r="336" spans="1:22" ht="13.5" thickBot="1" x14ac:dyDescent="0.25">
      <c r="A336" s="102"/>
      <c r="B336" s="103"/>
      <c r="C336" s="103"/>
      <c r="D336" s="104"/>
      <c r="E336" s="105"/>
      <c r="F336" s="106"/>
      <c r="G336" s="107" t="s">
        <v>15</v>
      </c>
      <c r="H336" s="108" t="s">
        <v>16</v>
      </c>
      <c r="I336" s="109" t="s">
        <v>17</v>
      </c>
      <c r="J336" s="110">
        <v>0</v>
      </c>
      <c r="K336" s="111"/>
      <c r="L336" s="112"/>
      <c r="M336" s="113"/>
      <c r="N336" s="114"/>
      <c r="O336" s="115"/>
      <c r="P336" s="107" t="s">
        <v>15</v>
      </c>
      <c r="Q336" s="108" t="s">
        <v>16</v>
      </c>
      <c r="R336" s="109" t="s">
        <v>17</v>
      </c>
      <c r="S336" s="110">
        <v>0</v>
      </c>
      <c r="T336" s="116"/>
      <c r="U336" s="117"/>
      <c r="V336" s="118"/>
    </row>
    <row r="337" spans="1:22" x14ac:dyDescent="0.2">
      <c r="A337" s="119"/>
      <c r="B337" s="22"/>
      <c r="C337" s="23"/>
      <c r="D337" s="24"/>
      <c r="E337" s="25"/>
      <c r="F337" s="25"/>
      <c r="G337" s="26"/>
      <c r="H337" s="27"/>
      <c r="I337" s="28"/>
      <c r="J337" s="120"/>
      <c r="K337" s="121"/>
      <c r="L337" s="121"/>
      <c r="M337" s="24"/>
      <c r="N337" s="25"/>
      <c r="O337" s="25"/>
      <c r="P337" s="26"/>
      <c r="Q337" s="27"/>
      <c r="R337" s="28"/>
      <c r="S337" s="120"/>
      <c r="T337" s="31"/>
      <c r="U337" s="32"/>
      <c r="V337" s="122"/>
    </row>
    <row r="338" spans="1:22" x14ac:dyDescent="0.2">
      <c r="A338" s="33">
        <v>1</v>
      </c>
      <c r="B338" s="33">
        <v>18</v>
      </c>
      <c r="C338" s="34"/>
      <c r="D338" s="125">
        <v>250</v>
      </c>
      <c r="E338" s="160" t="s">
        <v>278</v>
      </c>
      <c r="F338" s="124"/>
      <c r="G338" s="186">
        <v>108</v>
      </c>
      <c r="H338" s="38">
        <v>135</v>
      </c>
      <c r="I338" s="38">
        <v>130</v>
      </c>
      <c r="J338" s="38">
        <v>50</v>
      </c>
      <c r="K338" s="38">
        <f>((SUM(H340:H354)*H339)+(SUM(G340:G354)*G339)+(SUM(I340:I354)*I339))/1000</f>
        <v>89.86</v>
      </c>
      <c r="L338" s="38">
        <f>K338*100/D338</f>
        <v>35.944000000000003</v>
      </c>
      <c r="M338" s="35"/>
      <c r="N338" s="142"/>
      <c r="O338" s="124"/>
      <c r="P338" s="38"/>
      <c r="Q338" s="38"/>
      <c r="R338" s="38"/>
      <c r="S338" s="38"/>
      <c r="T338" s="44"/>
      <c r="U338" s="45"/>
      <c r="V338" s="126" t="s">
        <v>175</v>
      </c>
    </row>
    <row r="339" spans="1:22" x14ac:dyDescent="0.2">
      <c r="A339" s="33"/>
      <c r="B339" s="40"/>
      <c r="C339" s="13"/>
      <c r="D339" s="131"/>
      <c r="E339" s="128" t="s">
        <v>19</v>
      </c>
      <c r="F339" s="129"/>
      <c r="G339" s="187">
        <v>234</v>
      </c>
      <c r="H339" s="188">
        <v>234</v>
      </c>
      <c r="I339" s="188">
        <v>230</v>
      </c>
      <c r="J339" s="75">
        <v>404</v>
      </c>
      <c r="K339" s="38"/>
      <c r="L339" s="38"/>
      <c r="M339" s="40"/>
      <c r="N339" s="128"/>
      <c r="O339" s="129"/>
      <c r="P339" s="75"/>
      <c r="Q339" s="75"/>
      <c r="R339" s="75"/>
      <c r="S339" s="38"/>
      <c r="T339" s="44"/>
      <c r="U339" s="45"/>
      <c r="V339" s="126"/>
    </row>
    <row r="340" spans="1:22" x14ac:dyDescent="0.2">
      <c r="A340" s="33"/>
      <c r="B340" s="40"/>
      <c r="C340" s="13"/>
      <c r="D340" s="163"/>
      <c r="E340" s="156" t="s">
        <v>191</v>
      </c>
      <c r="F340" s="47"/>
      <c r="G340" s="126"/>
      <c r="H340" s="126"/>
      <c r="I340" s="126"/>
      <c r="J340" s="38"/>
      <c r="K340" s="38"/>
      <c r="L340" s="38"/>
      <c r="M340" s="40"/>
      <c r="N340" s="46"/>
      <c r="O340" s="47"/>
      <c r="P340" s="38"/>
      <c r="Q340" s="38"/>
      <c r="R340" s="38"/>
      <c r="S340" s="38"/>
      <c r="T340" s="44"/>
      <c r="U340" s="45"/>
      <c r="V340" s="126"/>
    </row>
    <row r="341" spans="1:22" x14ac:dyDescent="0.2">
      <c r="A341" s="33"/>
      <c r="B341" s="40"/>
      <c r="C341" s="13"/>
      <c r="D341" s="163"/>
      <c r="E341" s="161" t="s">
        <v>279</v>
      </c>
      <c r="F341" s="47"/>
      <c r="G341" s="38">
        <v>13</v>
      </c>
      <c r="H341" s="38">
        <v>2</v>
      </c>
      <c r="I341" s="38">
        <v>10</v>
      </c>
      <c r="J341" s="38">
        <v>6</v>
      </c>
      <c r="K341" s="38"/>
      <c r="L341" s="38"/>
      <c r="M341" s="40"/>
      <c r="N341" s="48"/>
      <c r="O341" s="47"/>
      <c r="P341" s="38"/>
      <c r="Q341" s="38"/>
      <c r="R341" s="38"/>
      <c r="S341" s="38"/>
      <c r="T341" s="44"/>
      <c r="U341" s="45"/>
      <c r="V341" s="126"/>
    </row>
    <row r="342" spans="1:22" x14ac:dyDescent="0.2">
      <c r="A342" s="33"/>
      <c r="B342" s="40"/>
      <c r="C342" s="13"/>
      <c r="D342" s="163"/>
      <c r="E342" s="161" t="s">
        <v>280</v>
      </c>
      <c r="F342" s="47"/>
      <c r="G342" s="38">
        <v>1</v>
      </c>
      <c r="H342" s="38">
        <v>2</v>
      </c>
      <c r="I342" s="38">
        <v>1</v>
      </c>
      <c r="J342" s="38">
        <v>1</v>
      </c>
      <c r="K342" s="38"/>
      <c r="L342" s="38"/>
      <c r="M342" s="40"/>
      <c r="N342" s="46"/>
      <c r="O342" s="47"/>
      <c r="P342" s="38"/>
      <c r="Q342" s="38"/>
      <c r="R342" s="38"/>
      <c r="S342" s="38"/>
      <c r="T342" s="44"/>
      <c r="U342" s="45"/>
      <c r="V342" s="126"/>
    </row>
    <row r="343" spans="1:22" x14ac:dyDescent="0.2">
      <c r="A343" s="33"/>
      <c r="B343" s="40"/>
      <c r="C343" s="13"/>
      <c r="D343" s="163"/>
      <c r="E343" s="161" t="s">
        <v>281</v>
      </c>
      <c r="F343" s="47"/>
      <c r="G343" s="38">
        <v>14</v>
      </c>
      <c r="H343" s="38">
        <v>20</v>
      </c>
      <c r="I343" s="38">
        <v>15</v>
      </c>
      <c r="J343" s="38">
        <v>16</v>
      </c>
      <c r="K343" s="38"/>
      <c r="L343" s="38"/>
      <c r="M343" s="40"/>
      <c r="N343" s="48"/>
      <c r="O343" s="47"/>
      <c r="P343" s="38"/>
      <c r="Q343" s="38"/>
      <c r="R343" s="38"/>
      <c r="S343" s="38"/>
      <c r="T343" s="44"/>
      <c r="U343" s="45"/>
      <c r="V343" s="126"/>
    </row>
    <row r="344" spans="1:22" x14ac:dyDescent="0.2">
      <c r="A344" s="33"/>
      <c r="B344" s="40"/>
      <c r="C344" s="13"/>
      <c r="D344" s="163"/>
      <c r="E344" s="161" t="s">
        <v>282</v>
      </c>
      <c r="F344" s="47"/>
      <c r="G344" s="38">
        <v>20</v>
      </c>
      <c r="H344" s="38">
        <v>24</v>
      </c>
      <c r="I344" s="38">
        <v>14</v>
      </c>
      <c r="J344" s="38">
        <v>20</v>
      </c>
      <c r="K344" s="38"/>
      <c r="L344" s="38"/>
      <c r="M344" s="40"/>
      <c r="N344" s="46"/>
      <c r="O344" s="47"/>
      <c r="P344" s="38"/>
      <c r="Q344" s="38"/>
      <c r="R344" s="38"/>
      <c r="S344" s="38"/>
      <c r="T344" s="44"/>
      <c r="U344" s="45"/>
      <c r="V344" s="126"/>
    </row>
    <row r="345" spans="1:22" x14ac:dyDescent="0.2">
      <c r="A345" s="33"/>
      <c r="B345" s="40"/>
      <c r="C345" s="13"/>
      <c r="D345" s="163"/>
      <c r="E345" s="156" t="s">
        <v>182</v>
      </c>
      <c r="F345" s="47"/>
      <c r="G345" s="38"/>
      <c r="H345" s="38"/>
      <c r="I345" s="38"/>
      <c r="J345" s="38"/>
      <c r="K345" s="38"/>
      <c r="L345" s="38"/>
      <c r="M345" s="40"/>
      <c r="N345" s="46"/>
      <c r="O345" s="47"/>
      <c r="P345" s="38"/>
      <c r="Q345" s="38"/>
      <c r="R345" s="38"/>
      <c r="S345" s="38"/>
      <c r="T345" s="44"/>
      <c r="U345" s="45"/>
      <c r="V345" s="126"/>
    </row>
    <row r="346" spans="1:22" x14ac:dyDescent="0.2">
      <c r="A346" s="33"/>
      <c r="B346" s="40"/>
      <c r="C346" s="13"/>
      <c r="D346" s="163"/>
      <c r="E346" s="161" t="s">
        <v>283</v>
      </c>
      <c r="F346" s="47"/>
      <c r="G346" s="38">
        <v>15</v>
      </c>
      <c r="H346" s="38">
        <v>30</v>
      </c>
      <c r="I346" s="38">
        <v>8</v>
      </c>
      <c r="J346" s="38">
        <v>10</v>
      </c>
      <c r="K346" s="38"/>
      <c r="L346" s="38"/>
      <c r="M346" s="40"/>
      <c r="N346" s="46"/>
      <c r="O346" s="47"/>
      <c r="P346" s="38"/>
      <c r="Q346" s="38"/>
      <c r="R346" s="38"/>
      <c r="S346" s="38"/>
      <c r="T346" s="44"/>
      <c r="U346" s="45"/>
      <c r="V346" s="126"/>
    </row>
    <row r="347" spans="1:22" x14ac:dyDescent="0.2">
      <c r="A347" s="33"/>
      <c r="B347" s="40"/>
      <c r="C347" s="13"/>
      <c r="D347" s="163"/>
      <c r="E347" s="161" t="s">
        <v>284</v>
      </c>
      <c r="F347" s="47"/>
      <c r="G347" s="38">
        <v>5</v>
      </c>
      <c r="H347" s="38">
        <v>6</v>
      </c>
      <c r="I347" s="38">
        <v>5</v>
      </c>
      <c r="J347" s="38">
        <v>1</v>
      </c>
      <c r="K347" s="38"/>
      <c r="L347" s="38"/>
      <c r="M347" s="40"/>
      <c r="N347" s="46"/>
      <c r="O347" s="47"/>
      <c r="P347" s="38"/>
      <c r="Q347" s="38"/>
      <c r="R347" s="38"/>
      <c r="S347" s="38"/>
      <c r="T347" s="44"/>
      <c r="U347" s="45"/>
      <c r="V347" s="126"/>
    </row>
    <row r="348" spans="1:22" x14ac:dyDescent="0.2">
      <c r="A348" s="33"/>
      <c r="B348" s="40"/>
      <c r="C348" s="13"/>
      <c r="D348" s="163"/>
      <c r="E348" s="161" t="s">
        <v>285</v>
      </c>
      <c r="F348" s="47"/>
      <c r="G348" s="38">
        <v>25</v>
      </c>
      <c r="H348" s="38">
        <v>28</v>
      </c>
      <c r="I348" s="38">
        <v>40</v>
      </c>
      <c r="J348" s="38">
        <v>12</v>
      </c>
      <c r="K348" s="38"/>
      <c r="L348" s="38"/>
      <c r="M348" s="40"/>
      <c r="N348" s="48"/>
      <c r="O348" s="47"/>
      <c r="P348" s="38"/>
      <c r="Q348" s="38"/>
      <c r="R348" s="38"/>
      <c r="S348" s="38"/>
      <c r="T348" s="44"/>
      <c r="U348" s="45"/>
      <c r="V348" s="126"/>
    </row>
    <row r="349" spans="1:22" x14ac:dyDescent="0.2">
      <c r="A349" s="33"/>
      <c r="B349" s="40"/>
      <c r="C349" s="13"/>
      <c r="D349" s="163"/>
      <c r="E349" s="161" t="s">
        <v>286</v>
      </c>
      <c r="F349" s="47"/>
      <c r="G349" s="38">
        <v>10</v>
      </c>
      <c r="H349" s="38">
        <v>4</v>
      </c>
      <c r="I349" s="38">
        <v>5</v>
      </c>
      <c r="J349" s="38">
        <v>2</v>
      </c>
      <c r="K349" s="38"/>
      <c r="L349" s="38"/>
      <c r="M349" s="40"/>
      <c r="N349" s="48"/>
      <c r="O349" s="47"/>
      <c r="P349" s="38"/>
      <c r="Q349" s="38"/>
      <c r="R349" s="38"/>
      <c r="S349" s="38"/>
      <c r="T349" s="44"/>
      <c r="U349" s="45"/>
      <c r="V349" s="126"/>
    </row>
    <row r="350" spans="1:22" x14ac:dyDescent="0.2">
      <c r="A350" s="33"/>
      <c r="B350" s="40"/>
      <c r="C350" s="13"/>
      <c r="D350" s="163"/>
      <c r="E350" s="156" t="s">
        <v>287</v>
      </c>
      <c r="F350" s="47"/>
      <c r="G350" s="38"/>
      <c r="H350" s="38"/>
      <c r="I350" s="38"/>
      <c r="J350" s="38"/>
      <c r="K350" s="38"/>
      <c r="L350" s="38"/>
      <c r="M350" s="40"/>
      <c r="N350" s="48"/>
      <c r="O350" s="47"/>
      <c r="P350" s="38"/>
      <c r="Q350" s="38"/>
      <c r="R350" s="38"/>
      <c r="S350" s="38"/>
      <c r="T350" s="44"/>
      <c r="U350" s="45"/>
      <c r="V350" s="126"/>
    </row>
    <row r="351" spans="1:22" x14ac:dyDescent="0.2">
      <c r="A351" s="33"/>
      <c r="B351" s="40"/>
      <c r="C351" s="13"/>
      <c r="D351" s="163"/>
      <c r="E351" s="161" t="s">
        <v>288</v>
      </c>
      <c r="F351" s="47"/>
      <c r="G351" s="38">
        <v>25</v>
      </c>
      <c r="H351" s="38">
        <v>26</v>
      </c>
      <c r="I351" s="38">
        <v>18</v>
      </c>
      <c r="J351" s="38">
        <v>10</v>
      </c>
      <c r="K351" s="38"/>
      <c r="L351" s="38"/>
      <c r="M351" s="40"/>
      <c r="N351" s="48"/>
      <c r="O351" s="47"/>
      <c r="P351" s="38"/>
      <c r="Q351" s="38"/>
      <c r="R351" s="38"/>
      <c r="S351" s="38"/>
      <c r="T351" s="44"/>
      <c r="U351" s="45"/>
      <c r="V351" s="126"/>
    </row>
    <row r="352" spans="1:22" x14ac:dyDescent="0.2">
      <c r="A352" s="33"/>
      <c r="B352" s="40"/>
      <c r="C352" s="13"/>
      <c r="D352" s="163"/>
      <c r="E352" s="189" t="s">
        <v>289</v>
      </c>
      <c r="F352" s="47"/>
      <c r="G352" s="38"/>
      <c r="H352" s="38" t="s">
        <v>255</v>
      </c>
      <c r="I352" s="38"/>
      <c r="J352" s="38"/>
      <c r="K352" s="38"/>
      <c r="L352" s="38"/>
      <c r="M352" s="40"/>
      <c r="N352" s="48"/>
      <c r="O352" s="47"/>
      <c r="P352" s="38"/>
      <c r="Q352" s="38"/>
      <c r="R352" s="38"/>
      <c r="S352" s="38"/>
      <c r="T352" s="44"/>
      <c r="U352" s="45"/>
      <c r="V352" s="126"/>
    </row>
    <row r="353" spans="1:22" x14ac:dyDescent="0.2">
      <c r="A353" s="33"/>
      <c r="B353" s="40"/>
      <c r="C353" s="13"/>
      <c r="D353" s="131"/>
      <c r="E353" s="46"/>
      <c r="F353" s="47"/>
      <c r="G353" s="38"/>
      <c r="H353" s="38"/>
      <c r="I353" s="38"/>
      <c r="J353" s="38"/>
      <c r="K353" s="38"/>
      <c r="L353" s="38"/>
      <c r="M353" s="40"/>
      <c r="N353" s="48"/>
      <c r="O353" s="47"/>
      <c r="P353" s="38"/>
      <c r="Q353" s="38"/>
      <c r="R353" s="38"/>
      <c r="S353" s="38"/>
      <c r="T353" s="44"/>
      <c r="U353" s="45"/>
      <c r="V353" s="126"/>
    </row>
    <row r="354" spans="1:22" x14ac:dyDescent="0.2">
      <c r="A354" s="33"/>
      <c r="B354" s="40"/>
      <c r="C354" s="13"/>
      <c r="D354" s="131"/>
      <c r="E354" s="46"/>
      <c r="F354" s="47"/>
      <c r="G354" s="38"/>
      <c r="H354" s="38"/>
      <c r="I354" s="38"/>
      <c r="J354" s="38"/>
      <c r="K354" s="38"/>
      <c r="L354" s="38"/>
      <c r="M354" s="40"/>
      <c r="N354" s="49"/>
      <c r="O354" s="47"/>
      <c r="P354" s="38"/>
      <c r="Q354" s="38"/>
      <c r="R354" s="38"/>
      <c r="S354" s="38"/>
      <c r="T354" s="135"/>
      <c r="U354" s="45"/>
      <c r="V354" s="126"/>
    </row>
    <row r="356" spans="1:22" x14ac:dyDescent="0.2">
      <c r="A356" s="81" t="s">
        <v>1</v>
      </c>
      <c r="B356" s="82" t="s">
        <v>2</v>
      </c>
      <c r="C356" s="82" t="s">
        <v>3</v>
      </c>
      <c r="D356" s="83" t="s">
        <v>4</v>
      </c>
      <c r="E356" s="84"/>
      <c r="F356" s="85"/>
      <c r="G356" s="85"/>
      <c r="H356" s="85"/>
      <c r="I356" s="85"/>
      <c r="J356" s="85"/>
      <c r="K356" s="86" t="s">
        <v>5</v>
      </c>
      <c r="L356" s="87"/>
      <c r="M356" s="83" t="s">
        <v>6</v>
      </c>
      <c r="N356" s="84"/>
      <c r="O356" s="85"/>
      <c r="P356" s="85"/>
      <c r="Q356" s="85"/>
      <c r="R356" s="85"/>
      <c r="S356" s="85"/>
      <c r="T356" s="88" t="s">
        <v>7</v>
      </c>
      <c r="U356" s="89" t="s">
        <v>8</v>
      </c>
      <c r="V356" s="90" t="s">
        <v>126</v>
      </c>
    </row>
    <row r="357" spans="1:22" ht="25.5" customHeight="1" x14ac:dyDescent="0.2">
      <c r="A357" s="81"/>
      <c r="B357" s="82"/>
      <c r="C357" s="82"/>
      <c r="D357" s="91" t="s">
        <v>9</v>
      </c>
      <c r="E357" s="92" t="s">
        <v>10</v>
      </c>
      <c r="F357" s="93" t="s">
        <v>11</v>
      </c>
      <c r="G357" s="151" t="s">
        <v>127</v>
      </c>
      <c r="H357" s="152"/>
      <c r="I357" s="152"/>
      <c r="J357" s="153"/>
      <c r="K357" s="97"/>
      <c r="L357" s="98" t="s">
        <v>13</v>
      </c>
      <c r="M357" s="99" t="s">
        <v>9</v>
      </c>
      <c r="N357" s="100" t="s">
        <v>14</v>
      </c>
      <c r="O357" s="93" t="s">
        <v>11</v>
      </c>
      <c r="P357" s="151" t="s">
        <v>127</v>
      </c>
      <c r="Q357" s="152"/>
      <c r="R357" s="152"/>
      <c r="S357" s="153"/>
      <c r="T357" s="88"/>
      <c r="U357" s="89"/>
      <c r="V357" s="101"/>
    </row>
    <row r="358" spans="1:22" ht="13.5" thickBot="1" x14ac:dyDescent="0.25">
      <c r="A358" s="102"/>
      <c r="B358" s="103"/>
      <c r="C358" s="103"/>
      <c r="D358" s="104"/>
      <c r="E358" s="105"/>
      <c r="F358" s="106"/>
      <c r="G358" s="107" t="s">
        <v>15</v>
      </c>
      <c r="H358" s="108" t="s">
        <v>16</v>
      </c>
      <c r="I358" s="109" t="s">
        <v>17</v>
      </c>
      <c r="J358" s="110">
        <v>0</v>
      </c>
      <c r="K358" s="111"/>
      <c r="L358" s="112"/>
      <c r="M358" s="113"/>
      <c r="N358" s="114"/>
      <c r="O358" s="115"/>
      <c r="P358" s="107" t="s">
        <v>15</v>
      </c>
      <c r="Q358" s="108" t="s">
        <v>16</v>
      </c>
      <c r="R358" s="109" t="s">
        <v>17</v>
      </c>
      <c r="S358" s="110">
        <v>0</v>
      </c>
      <c r="T358" s="116"/>
      <c r="U358" s="117"/>
      <c r="V358" s="118"/>
    </row>
    <row r="359" spans="1:22" x14ac:dyDescent="0.2">
      <c r="A359" s="119"/>
      <c r="B359" s="22"/>
      <c r="C359" s="23"/>
      <c r="D359" s="24"/>
      <c r="E359" s="25"/>
      <c r="F359" s="25"/>
      <c r="G359" s="26"/>
      <c r="H359" s="27"/>
      <c r="I359" s="28"/>
      <c r="J359" s="120"/>
      <c r="K359" s="121"/>
      <c r="L359" s="121"/>
      <c r="M359" s="24"/>
      <c r="N359" s="25"/>
      <c r="O359" s="25"/>
      <c r="P359" s="26"/>
      <c r="Q359" s="27"/>
      <c r="R359" s="28"/>
      <c r="S359" s="120"/>
      <c r="T359" s="31"/>
      <c r="U359" s="32"/>
      <c r="V359" s="122"/>
    </row>
    <row r="360" spans="1:22" ht="13.5" thickBot="1" x14ac:dyDescent="0.25">
      <c r="A360" s="33">
        <v>1</v>
      </c>
      <c r="B360" s="33">
        <v>19</v>
      </c>
      <c r="C360" s="34"/>
      <c r="D360" s="35"/>
      <c r="E360" s="142"/>
      <c r="F360" s="124"/>
      <c r="G360" s="38"/>
      <c r="H360" s="38"/>
      <c r="I360" s="38"/>
      <c r="J360" s="38"/>
      <c r="K360" s="38">
        <f>((SUM(H362:H373)*H361)+(SUM(G362:G373)*G361)+(SUM(I362:I373)*I361))/1000</f>
        <v>0</v>
      </c>
      <c r="L360" s="38" t="e">
        <f>K360*100/D360</f>
        <v>#DIV/0!</v>
      </c>
      <c r="M360" s="35"/>
      <c r="N360" s="142"/>
      <c r="O360" s="124"/>
      <c r="P360" s="38"/>
      <c r="Q360" s="38"/>
      <c r="R360" s="38"/>
      <c r="S360" s="38"/>
      <c r="T360" s="44"/>
      <c r="U360" s="45"/>
      <c r="V360" s="126"/>
    </row>
    <row r="361" spans="1:22" ht="13.5" thickBot="1" x14ac:dyDescent="0.25">
      <c r="A361" s="33"/>
      <c r="B361" s="40"/>
      <c r="C361" s="13"/>
      <c r="D361" s="40"/>
      <c r="E361" s="128" t="s">
        <v>19</v>
      </c>
      <c r="F361" s="129"/>
      <c r="G361" s="133"/>
      <c r="H361" s="126"/>
      <c r="I361" s="126"/>
      <c r="J361" s="75"/>
      <c r="K361" s="38"/>
      <c r="L361" s="38"/>
      <c r="M361" s="40"/>
      <c r="N361" s="128"/>
      <c r="O361" s="129"/>
      <c r="P361" s="75"/>
      <c r="Q361" s="75"/>
      <c r="R361" s="75"/>
      <c r="S361" s="38"/>
      <c r="T361" s="44"/>
      <c r="U361" s="45"/>
      <c r="V361" s="126"/>
    </row>
    <row r="362" spans="1:22" x14ac:dyDescent="0.2">
      <c r="A362" s="33"/>
      <c r="B362" s="40"/>
      <c r="C362" s="13"/>
      <c r="D362" s="40"/>
      <c r="E362" s="46"/>
      <c r="F362" s="47"/>
      <c r="G362" s="133"/>
      <c r="H362" s="126"/>
      <c r="I362" s="126"/>
      <c r="J362" s="38"/>
      <c r="K362" s="38"/>
      <c r="L362" s="38"/>
      <c r="M362" s="40"/>
      <c r="N362" s="46"/>
      <c r="O362" s="47"/>
      <c r="P362" s="38"/>
      <c r="Q362" s="38"/>
      <c r="R362" s="38"/>
      <c r="S362" s="38"/>
      <c r="T362" s="44"/>
      <c r="U362" s="45"/>
      <c r="V362" s="126"/>
    </row>
    <row r="363" spans="1:22" x14ac:dyDescent="0.2">
      <c r="A363" s="33"/>
      <c r="B363" s="40"/>
      <c r="C363" s="13"/>
      <c r="D363" s="40"/>
      <c r="E363" s="46"/>
      <c r="F363" s="47"/>
      <c r="G363" s="38"/>
      <c r="H363" s="38"/>
      <c r="I363" s="38"/>
      <c r="J363" s="38"/>
      <c r="K363" s="38"/>
      <c r="L363" s="38"/>
      <c r="M363" s="40"/>
      <c r="N363" s="48"/>
      <c r="O363" s="47"/>
      <c r="P363" s="38"/>
      <c r="Q363" s="38"/>
      <c r="R363" s="38"/>
      <c r="S363" s="38"/>
      <c r="T363" s="44"/>
      <c r="U363" s="45"/>
      <c r="V363" s="126"/>
    </row>
    <row r="364" spans="1:22" x14ac:dyDescent="0.2">
      <c r="A364" s="33"/>
      <c r="B364" s="40"/>
      <c r="C364" s="13"/>
      <c r="D364" s="40"/>
      <c r="E364" s="46"/>
      <c r="F364" s="47"/>
      <c r="G364" s="38"/>
      <c r="H364" s="38"/>
      <c r="I364" s="38"/>
      <c r="J364" s="38"/>
      <c r="K364" s="38"/>
      <c r="L364" s="38"/>
      <c r="M364" s="40"/>
      <c r="N364" s="46"/>
      <c r="O364" s="47"/>
      <c r="P364" s="38"/>
      <c r="Q364" s="38"/>
      <c r="R364" s="38"/>
      <c r="S364" s="38"/>
      <c r="T364" s="44"/>
      <c r="U364" s="45"/>
      <c r="V364" s="126"/>
    </row>
    <row r="365" spans="1:22" x14ac:dyDescent="0.2">
      <c r="A365" s="33"/>
      <c r="B365" s="40"/>
      <c r="C365" s="13"/>
      <c r="D365" s="40"/>
      <c r="E365" s="46"/>
      <c r="F365" s="47"/>
      <c r="G365" s="38"/>
      <c r="H365" s="38"/>
      <c r="I365" s="38"/>
      <c r="J365" s="38"/>
      <c r="K365" s="38"/>
      <c r="L365" s="38"/>
      <c r="M365" s="40"/>
      <c r="N365" s="48"/>
      <c r="O365" s="47"/>
      <c r="P365" s="38"/>
      <c r="Q365" s="38"/>
      <c r="R365" s="38"/>
      <c r="S365" s="38"/>
      <c r="T365" s="44"/>
      <c r="U365" s="45"/>
      <c r="V365" s="126"/>
    </row>
    <row r="366" spans="1:22" x14ac:dyDescent="0.2">
      <c r="A366" s="33"/>
      <c r="B366" s="40"/>
      <c r="C366" s="13"/>
      <c r="D366" s="40"/>
      <c r="E366" s="46"/>
      <c r="F366" s="47"/>
      <c r="G366" s="38"/>
      <c r="H366" s="38"/>
      <c r="I366" s="38"/>
      <c r="J366" s="38"/>
      <c r="K366" s="38"/>
      <c r="L366" s="38"/>
      <c r="M366" s="40"/>
      <c r="N366" s="46"/>
      <c r="O366" s="47"/>
      <c r="P366" s="38"/>
      <c r="Q366" s="38"/>
      <c r="R366" s="38"/>
      <c r="S366" s="38"/>
      <c r="T366" s="44"/>
      <c r="U366" s="45"/>
      <c r="V366" s="126"/>
    </row>
    <row r="367" spans="1:22" x14ac:dyDescent="0.2">
      <c r="A367" s="33"/>
      <c r="B367" s="40"/>
      <c r="C367" s="13"/>
      <c r="D367" s="40"/>
      <c r="E367" s="46"/>
      <c r="F367" s="47"/>
      <c r="G367" s="38"/>
      <c r="H367" s="38"/>
      <c r="I367" s="38"/>
      <c r="J367" s="38"/>
      <c r="K367" s="38"/>
      <c r="L367" s="38"/>
      <c r="M367" s="40"/>
      <c r="N367" s="46"/>
      <c r="O367" s="47"/>
      <c r="P367" s="38"/>
      <c r="Q367" s="38"/>
      <c r="R367" s="38"/>
      <c r="S367" s="38"/>
      <c r="T367" s="44"/>
      <c r="U367" s="45"/>
      <c r="V367" s="126"/>
    </row>
    <row r="368" spans="1:22" x14ac:dyDescent="0.2">
      <c r="A368" s="33"/>
      <c r="B368" s="40"/>
      <c r="C368" s="13"/>
      <c r="D368" s="40"/>
      <c r="E368" s="46"/>
      <c r="F368" s="47"/>
      <c r="G368" s="38"/>
      <c r="H368" s="38"/>
      <c r="I368" s="38"/>
      <c r="J368" s="38"/>
      <c r="K368" s="38"/>
      <c r="L368" s="38"/>
      <c r="M368" s="40"/>
      <c r="N368" s="46"/>
      <c r="O368" s="47"/>
      <c r="P368" s="38"/>
      <c r="Q368" s="38"/>
      <c r="R368" s="38"/>
      <c r="S368" s="38"/>
      <c r="T368" s="44"/>
      <c r="U368" s="45"/>
      <c r="V368" s="126"/>
    </row>
    <row r="369" spans="1:22" x14ac:dyDescent="0.2">
      <c r="A369" s="33"/>
      <c r="B369" s="40"/>
      <c r="C369" s="13"/>
      <c r="D369" s="40"/>
      <c r="E369" s="46"/>
      <c r="F369" s="47"/>
      <c r="G369" s="38"/>
      <c r="H369" s="38"/>
      <c r="I369" s="38"/>
      <c r="J369" s="38"/>
      <c r="K369" s="38"/>
      <c r="L369" s="38"/>
      <c r="M369" s="40"/>
      <c r="N369" s="46"/>
      <c r="O369" s="47"/>
      <c r="P369" s="38"/>
      <c r="Q369" s="38"/>
      <c r="R369" s="38"/>
      <c r="S369" s="38"/>
      <c r="T369" s="44"/>
      <c r="U369" s="45"/>
      <c r="V369" s="126"/>
    </row>
    <row r="370" spans="1:22" x14ac:dyDescent="0.2">
      <c r="A370" s="33"/>
      <c r="B370" s="40"/>
      <c r="C370" s="13"/>
      <c r="D370" s="40"/>
      <c r="E370" s="46"/>
      <c r="F370" s="47"/>
      <c r="G370" s="38"/>
      <c r="H370" s="38"/>
      <c r="I370" s="38"/>
      <c r="J370" s="38"/>
      <c r="K370" s="38"/>
      <c r="L370" s="38"/>
      <c r="M370" s="40"/>
      <c r="N370" s="48"/>
      <c r="O370" s="47"/>
      <c r="P370" s="38"/>
      <c r="Q370" s="38"/>
      <c r="R370" s="38"/>
      <c r="S370" s="38"/>
      <c r="T370" s="44"/>
      <c r="U370" s="45"/>
      <c r="V370" s="126"/>
    </row>
    <row r="371" spans="1:22" x14ac:dyDescent="0.2">
      <c r="A371" s="33"/>
      <c r="B371" s="40"/>
      <c r="C371" s="13"/>
      <c r="D371" s="40"/>
      <c r="E371" s="46"/>
      <c r="F371" s="47"/>
      <c r="G371" s="38"/>
      <c r="H371" s="38"/>
      <c r="I371" s="38"/>
      <c r="J371" s="38"/>
      <c r="K371" s="38"/>
      <c r="L371" s="38"/>
      <c r="M371" s="40"/>
      <c r="N371" s="48"/>
      <c r="O371" s="47"/>
      <c r="P371" s="38"/>
      <c r="Q371" s="38"/>
      <c r="R371" s="38"/>
      <c r="S371" s="38"/>
      <c r="T371" s="44"/>
      <c r="U371" s="45"/>
      <c r="V371" s="126"/>
    </row>
    <row r="372" spans="1:22" x14ac:dyDescent="0.2">
      <c r="A372" s="33"/>
      <c r="B372" s="40"/>
      <c r="C372" s="13"/>
      <c r="D372" s="40"/>
      <c r="E372" s="46"/>
      <c r="F372" s="47"/>
      <c r="G372" s="38"/>
      <c r="H372" s="38"/>
      <c r="I372" s="38"/>
      <c r="J372" s="38"/>
      <c r="K372" s="38"/>
      <c r="L372" s="38"/>
      <c r="M372" s="40"/>
      <c r="N372" s="48"/>
      <c r="O372" s="47"/>
      <c r="P372" s="38"/>
      <c r="Q372" s="38"/>
      <c r="R372" s="38"/>
      <c r="S372" s="38"/>
      <c r="T372" s="44"/>
      <c r="U372" s="45"/>
      <c r="V372" s="126"/>
    </row>
    <row r="373" spans="1:22" x14ac:dyDescent="0.2">
      <c r="A373" s="33"/>
      <c r="B373" s="40"/>
      <c r="C373" s="13"/>
      <c r="D373" s="40"/>
      <c r="E373" s="46"/>
      <c r="F373" s="47"/>
      <c r="G373" s="38"/>
      <c r="H373" s="38"/>
      <c r="I373" s="38"/>
      <c r="J373" s="38"/>
      <c r="K373" s="38"/>
      <c r="L373" s="38"/>
      <c r="M373" s="40"/>
      <c r="N373" s="49"/>
      <c r="O373" s="47"/>
      <c r="P373" s="38"/>
      <c r="Q373" s="38"/>
      <c r="R373" s="38"/>
      <c r="S373" s="38"/>
      <c r="T373" s="135"/>
      <c r="U373" s="45"/>
      <c r="V373" s="126"/>
    </row>
    <row r="375" spans="1:22" x14ac:dyDescent="0.2">
      <c r="A375" s="81" t="s">
        <v>1</v>
      </c>
      <c r="B375" s="82" t="s">
        <v>2</v>
      </c>
      <c r="C375" s="82" t="s">
        <v>3</v>
      </c>
      <c r="D375" s="83" t="s">
        <v>4</v>
      </c>
      <c r="E375" s="84"/>
      <c r="F375" s="85"/>
      <c r="G375" s="85"/>
      <c r="H375" s="85"/>
      <c r="I375" s="85"/>
      <c r="J375" s="85"/>
      <c r="K375" s="86" t="s">
        <v>5</v>
      </c>
      <c r="L375" s="87"/>
      <c r="M375" s="83" t="s">
        <v>6</v>
      </c>
      <c r="N375" s="84"/>
      <c r="O375" s="85"/>
      <c r="P375" s="85"/>
      <c r="Q375" s="85"/>
      <c r="R375" s="85"/>
      <c r="S375" s="85"/>
      <c r="T375" s="88" t="s">
        <v>7</v>
      </c>
      <c r="U375" s="89" t="s">
        <v>8</v>
      </c>
      <c r="V375" s="90" t="s">
        <v>126</v>
      </c>
    </row>
    <row r="376" spans="1:22" ht="25.5" customHeight="1" x14ac:dyDescent="0.2">
      <c r="A376" s="81"/>
      <c r="B376" s="82"/>
      <c r="C376" s="82"/>
      <c r="D376" s="91" t="s">
        <v>9</v>
      </c>
      <c r="E376" s="92" t="s">
        <v>10</v>
      </c>
      <c r="F376" s="93" t="s">
        <v>11</v>
      </c>
      <c r="G376" s="151" t="s">
        <v>127</v>
      </c>
      <c r="H376" s="152"/>
      <c r="I376" s="152"/>
      <c r="J376" s="153"/>
      <c r="K376" s="97"/>
      <c r="L376" s="98" t="s">
        <v>13</v>
      </c>
      <c r="M376" s="99" t="s">
        <v>9</v>
      </c>
      <c r="N376" s="100" t="s">
        <v>14</v>
      </c>
      <c r="O376" s="93" t="s">
        <v>11</v>
      </c>
      <c r="P376" s="151" t="s">
        <v>127</v>
      </c>
      <c r="Q376" s="152"/>
      <c r="R376" s="152"/>
      <c r="S376" s="153"/>
      <c r="T376" s="88"/>
      <c r="U376" s="89"/>
      <c r="V376" s="101"/>
    </row>
    <row r="377" spans="1:22" ht="13.5" thickBot="1" x14ac:dyDescent="0.25">
      <c r="A377" s="102"/>
      <c r="B377" s="103"/>
      <c r="C377" s="103"/>
      <c r="D377" s="104"/>
      <c r="E377" s="105"/>
      <c r="F377" s="106"/>
      <c r="G377" s="107" t="s">
        <v>15</v>
      </c>
      <c r="H377" s="108" t="s">
        <v>16</v>
      </c>
      <c r="I377" s="109" t="s">
        <v>17</v>
      </c>
      <c r="J377" s="110">
        <v>0</v>
      </c>
      <c r="K377" s="111"/>
      <c r="L377" s="112"/>
      <c r="M377" s="113"/>
      <c r="N377" s="114"/>
      <c r="O377" s="115"/>
      <c r="P377" s="107" t="s">
        <v>15</v>
      </c>
      <c r="Q377" s="108" t="s">
        <v>16</v>
      </c>
      <c r="R377" s="109" t="s">
        <v>17</v>
      </c>
      <c r="S377" s="110">
        <v>0</v>
      </c>
      <c r="T377" s="116"/>
      <c r="U377" s="117"/>
      <c r="V377" s="118"/>
    </row>
    <row r="378" spans="1:22" x14ac:dyDescent="0.2">
      <c r="A378" s="119"/>
      <c r="B378" s="22"/>
      <c r="C378" s="23"/>
      <c r="D378" s="24"/>
      <c r="E378" s="25"/>
      <c r="F378" s="25"/>
      <c r="G378" s="26"/>
      <c r="H378" s="27"/>
      <c r="I378" s="28"/>
      <c r="J378" s="120"/>
      <c r="K378" s="121"/>
      <c r="L378" s="121"/>
      <c r="M378" s="24"/>
      <c r="N378" s="25"/>
      <c r="O378" s="25"/>
      <c r="P378" s="26"/>
      <c r="Q378" s="27"/>
      <c r="R378" s="28"/>
      <c r="S378" s="120"/>
      <c r="T378" s="31"/>
      <c r="U378" s="32"/>
      <c r="V378" s="122"/>
    </row>
    <row r="379" spans="1:22" x14ac:dyDescent="0.2">
      <c r="A379" s="33">
        <v>1</v>
      </c>
      <c r="B379" s="33">
        <v>20</v>
      </c>
      <c r="C379" s="34"/>
      <c r="D379" s="125">
        <v>250</v>
      </c>
      <c r="E379" s="142"/>
      <c r="F379" s="124"/>
      <c r="G379" s="38"/>
      <c r="H379" s="38"/>
      <c r="I379" s="38"/>
      <c r="J379" s="38"/>
      <c r="K379" s="38">
        <f>((SUM(H381:H392)*H380)+(SUM(G381:G392)*G380)+(SUM(I381:I392)*I380))/1000</f>
        <v>57.786999999999999</v>
      </c>
      <c r="L379" s="38">
        <f>K379*100/D379</f>
        <v>23.114799999999999</v>
      </c>
      <c r="M379" s="125">
        <v>400</v>
      </c>
      <c r="N379" s="142"/>
      <c r="O379" s="124"/>
      <c r="P379" s="38"/>
      <c r="Q379" s="38"/>
      <c r="R379" s="38"/>
      <c r="S379" s="38"/>
      <c r="T379" s="38">
        <f>((SUM(Q381:Q392)*Q380)+(SUM(P381:P392)*P380)+(SUM(R381:R392)*R380))/1000</f>
        <v>52.692</v>
      </c>
      <c r="U379" s="38">
        <f>T379*100/M379</f>
        <v>13.173</v>
      </c>
      <c r="V379" s="126"/>
    </row>
    <row r="380" spans="1:22" ht="13.5" thickBot="1" x14ac:dyDescent="0.25">
      <c r="A380" s="33"/>
      <c r="B380" s="40"/>
      <c r="C380" s="13"/>
      <c r="D380" s="131"/>
      <c r="E380" s="128" t="s">
        <v>19</v>
      </c>
      <c r="F380" s="129"/>
      <c r="G380" s="130">
        <v>234</v>
      </c>
      <c r="H380" s="130">
        <v>235</v>
      </c>
      <c r="I380" s="130">
        <v>233</v>
      </c>
      <c r="J380" s="130">
        <v>403</v>
      </c>
      <c r="K380" s="38"/>
      <c r="L380" s="38"/>
      <c r="M380" s="131"/>
      <c r="N380" s="128" t="s">
        <v>19</v>
      </c>
      <c r="O380" s="129"/>
      <c r="P380" s="130">
        <v>231</v>
      </c>
      <c r="Q380" s="130">
        <v>236</v>
      </c>
      <c r="R380" s="130">
        <v>234</v>
      </c>
      <c r="S380" s="130">
        <v>405</v>
      </c>
      <c r="T380" s="38"/>
      <c r="U380" s="38"/>
      <c r="V380" s="126"/>
    </row>
    <row r="381" spans="1:22" x14ac:dyDescent="0.2">
      <c r="A381" s="33"/>
      <c r="B381" s="40"/>
      <c r="C381" s="13"/>
      <c r="D381" s="131"/>
      <c r="E381" s="190" t="s">
        <v>290</v>
      </c>
      <c r="F381" s="47"/>
      <c r="G381" s="133">
        <v>3</v>
      </c>
      <c r="H381" s="133">
        <v>0</v>
      </c>
      <c r="I381" s="133">
        <v>2</v>
      </c>
      <c r="J381" s="133">
        <v>1</v>
      </c>
      <c r="K381" s="38"/>
      <c r="L381" s="38"/>
      <c r="M381" s="131"/>
      <c r="N381" s="190" t="s">
        <v>291</v>
      </c>
      <c r="O381" s="47"/>
      <c r="P381" s="133"/>
      <c r="Q381" s="133"/>
      <c r="R381" s="133"/>
      <c r="S381" s="133"/>
      <c r="T381" s="38"/>
      <c r="U381" s="38"/>
      <c r="V381" s="126"/>
    </row>
    <row r="382" spans="1:22" x14ac:dyDescent="0.2">
      <c r="A382" s="33"/>
      <c r="B382" s="40"/>
      <c r="C382" s="13"/>
      <c r="D382" s="131"/>
      <c r="E382" s="191" t="s">
        <v>292</v>
      </c>
      <c r="F382" s="47"/>
      <c r="G382" s="126">
        <v>84</v>
      </c>
      <c r="H382" s="126">
        <v>57</v>
      </c>
      <c r="I382" s="126">
        <v>66</v>
      </c>
      <c r="J382" s="126">
        <v>25</v>
      </c>
      <c r="K382" s="38"/>
      <c r="L382" s="38"/>
      <c r="M382" s="131"/>
      <c r="N382" s="191" t="s">
        <v>293</v>
      </c>
      <c r="O382" s="47"/>
      <c r="P382" s="126">
        <v>0</v>
      </c>
      <c r="Q382" s="126">
        <v>0</v>
      </c>
      <c r="R382" s="126">
        <v>0</v>
      </c>
      <c r="S382" s="126">
        <v>0</v>
      </c>
      <c r="T382" s="38"/>
      <c r="U382" s="38"/>
      <c r="V382" s="126"/>
    </row>
    <row r="383" spans="1:22" x14ac:dyDescent="0.2">
      <c r="A383" s="33"/>
      <c r="B383" s="40"/>
      <c r="C383" s="13"/>
      <c r="D383" s="131"/>
      <c r="E383" s="191" t="s">
        <v>294</v>
      </c>
      <c r="F383" s="47"/>
      <c r="G383" s="126">
        <v>5</v>
      </c>
      <c r="H383" s="126">
        <v>8</v>
      </c>
      <c r="I383" s="126">
        <v>10</v>
      </c>
      <c r="J383" s="126">
        <v>6</v>
      </c>
      <c r="K383" s="38"/>
      <c r="L383" s="38"/>
      <c r="M383" s="131"/>
      <c r="N383" s="134" t="s">
        <v>295</v>
      </c>
      <c r="O383" s="47"/>
      <c r="P383" s="126">
        <v>50</v>
      </c>
      <c r="Q383" s="126">
        <v>23</v>
      </c>
      <c r="R383" s="126">
        <v>30</v>
      </c>
      <c r="S383" s="126">
        <v>22</v>
      </c>
      <c r="T383" s="38"/>
      <c r="U383" s="38"/>
      <c r="V383" s="126"/>
    </row>
    <row r="384" spans="1:22" x14ac:dyDescent="0.2">
      <c r="A384" s="33"/>
      <c r="B384" s="40"/>
      <c r="C384" s="13"/>
      <c r="D384" s="131"/>
      <c r="E384" s="191" t="s">
        <v>296</v>
      </c>
      <c r="F384" s="47"/>
      <c r="G384" s="126"/>
      <c r="H384" s="126"/>
      <c r="I384" s="126"/>
      <c r="J384" s="126"/>
      <c r="K384" s="38"/>
      <c r="L384" s="38"/>
      <c r="M384" s="131"/>
      <c r="N384" s="134" t="s">
        <v>297</v>
      </c>
      <c r="O384" s="47"/>
      <c r="P384" s="126">
        <v>30</v>
      </c>
      <c r="Q384" s="126">
        <v>15</v>
      </c>
      <c r="R384" s="126">
        <v>10</v>
      </c>
      <c r="S384" s="126">
        <v>12</v>
      </c>
      <c r="T384" s="38"/>
      <c r="U384" s="38"/>
      <c r="V384" s="126"/>
    </row>
    <row r="385" spans="1:22" x14ac:dyDescent="0.2">
      <c r="A385" s="33"/>
      <c r="B385" s="40"/>
      <c r="C385" s="13"/>
      <c r="D385" s="131"/>
      <c r="E385" s="191" t="s">
        <v>298</v>
      </c>
      <c r="F385" s="47"/>
      <c r="G385" s="126">
        <v>6</v>
      </c>
      <c r="H385" s="126">
        <v>4</v>
      </c>
      <c r="I385" s="126">
        <v>2</v>
      </c>
      <c r="J385" s="126">
        <v>2</v>
      </c>
      <c r="K385" s="38"/>
      <c r="L385" s="38"/>
      <c r="M385" s="131"/>
      <c r="N385" s="134" t="s">
        <v>299</v>
      </c>
      <c r="O385" s="47"/>
      <c r="P385" s="126">
        <v>21</v>
      </c>
      <c r="Q385" s="126">
        <v>18</v>
      </c>
      <c r="R385" s="126">
        <v>26</v>
      </c>
      <c r="S385" s="126">
        <v>10</v>
      </c>
      <c r="T385" s="38"/>
      <c r="U385" s="38"/>
      <c r="V385" s="126"/>
    </row>
    <row r="386" spans="1:22" x14ac:dyDescent="0.2">
      <c r="A386" s="33"/>
      <c r="B386" s="40"/>
      <c r="C386" s="13"/>
      <c r="D386" s="131"/>
      <c r="E386" s="191" t="s">
        <v>300</v>
      </c>
      <c r="F386" s="47"/>
      <c r="G386" s="126"/>
      <c r="H386" s="126"/>
      <c r="I386" s="126"/>
      <c r="J386" s="126"/>
      <c r="K386" s="38"/>
      <c r="L386" s="38"/>
      <c r="M386" s="131"/>
      <c r="N386" s="134" t="s">
        <v>301</v>
      </c>
      <c r="O386" s="47"/>
      <c r="P386" s="126">
        <v>1</v>
      </c>
      <c r="Q386" s="126">
        <v>1</v>
      </c>
      <c r="R386" s="126">
        <v>1</v>
      </c>
      <c r="S386" s="126">
        <v>1</v>
      </c>
      <c r="T386" s="38"/>
      <c r="U386" s="38"/>
      <c r="V386" s="126"/>
    </row>
    <row r="387" spans="1:22" x14ac:dyDescent="0.2">
      <c r="A387" s="33"/>
      <c r="B387" s="40"/>
      <c r="C387" s="13"/>
      <c r="D387" s="131"/>
      <c r="E387" s="191" t="s">
        <v>302</v>
      </c>
      <c r="F387" s="47"/>
      <c r="G387" s="126"/>
      <c r="H387" s="126"/>
      <c r="I387" s="126"/>
      <c r="J387" s="126"/>
      <c r="K387" s="38"/>
      <c r="L387" s="38"/>
      <c r="M387" s="131"/>
      <c r="N387" s="134" t="s">
        <v>303</v>
      </c>
      <c r="O387" s="47"/>
      <c r="P387" s="126"/>
      <c r="Q387" s="126"/>
      <c r="R387" s="126"/>
      <c r="S387" s="126"/>
      <c r="T387" s="38"/>
      <c r="U387" s="38"/>
      <c r="V387" s="126"/>
    </row>
    <row r="388" spans="1:22" x14ac:dyDescent="0.2">
      <c r="A388" s="33"/>
      <c r="B388" s="40"/>
      <c r="C388" s="13"/>
      <c r="D388" s="131"/>
      <c r="E388" s="191" t="s">
        <v>304</v>
      </c>
      <c r="F388" s="47"/>
      <c r="G388" s="126"/>
      <c r="H388" s="126"/>
      <c r="I388" s="126"/>
      <c r="J388" s="126"/>
      <c r="K388" s="38"/>
      <c r="L388" s="38"/>
      <c r="M388" s="131"/>
      <c r="N388" s="191" t="s">
        <v>305</v>
      </c>
      <c r="O388" s="47"/>
      <c r="P388" s="126">
        <v>0</v>
      </c>
      <c r="Q388" s="126">
        <v>0</v>
      </c>
      <c r="R388" s="126">
        <v>0</v>
      </c>
      <c r="S388" s="126">
        <v>0</v>
      </c>
      <c r="T388" s="38"/>
      <c r="U388" s="38"/>
      <c r="V388" s="126"/>
    </row>
    <row r="389" spans="1:22" x14ac:dyDescent="0.2">
      <c r="A389" s="33"/>
      <c r="B389" s="40"/>
      <c r="C389" s="13"/>
      <c r="D389" s="131"/>
      <c r="E389" s="46"/>
      <c r="F389" s="47"/>
      <c r="G389" s="38"/>
      <c r="H389" s="38"/>
      <c r="I389" s="38"/>
      <c r="J389" s="38"/>
      <c r="K389" s="38"/>
      <c r="L389" s="38"/>
      <c r="M389" s="131"/>
      <c r="N389" s="46"/>
      <c r="O389" s="47"/>
      <c r="P389" s="38"/>
      <c r="Q389" s="38"/>
      <c r="R389" s="38"/>
      <c r="S389" s="38"/>
      <c r="T389" s="38"/>
      <c r="U389" s="38"/>
      <c r="V389" s="126"/>
    </row>
    <row r="390" spans="1:22" x14ac:dyDescent="0.2">
      <c r="A390" s="33"/>
      <c r="B390" s="40"/>
      <c r="C390" s="13"/>
      <c r="D390" s="131"/>
      <c r="E390" s="46"/>
      <c r="F390" s="47"/>
      <c r="G390" s="38"/>
      <c r="H390" s="38"/>
      <c r="I390" s="38"/>
      <c r="J390" s="38"/>
      <c r="K390" s="38"/>
      <c r="L390" s="38"/>
      <c r="M390" s="131"/>
      <c r="N390" s="46"/>
      <c r="O390" s="47"/>
      <c r="P390" s="38"/>
      <c r="Q390" s="38"/>
      <c r="R390" s="38"/>
      <c r="S390" s="38"/>
      <c r="T390" s="38"/>
      <c r="U390" s="38"/>
      <c r="V390" s="126"/>
    </row>
    <row r="391" spans="1:22" x14ac:dyDescent="0.2">
      <c r="A391" s="33"/>
      <c r="B391" s="40"/>
      <c r="C391" s="13"/>
      <c r="D391" s="131"/>
      <c r="E391" s="46"/>
      <c r="F391" s="47"/>
      <c r="G391" s="38"/>
      <c r="H391" s="38"/>
      <c r="I391" s="38"/>
      <c r="J391" s="38"/>
      <c r="K391" s="38"/>
      <c r="L391" s="38"/>
      <c r="M391" s="131"/>
      <c r="N391" s="46"/>
      <c r="O391" s="47"/>
      <c r="P391" s="38"/>
      <c r="Q391" s="38"/>
      <c r="R391" s="38"/>
      <c r="S391" s="38"/>
      <c r="T391" s="38"/>
      <c r="U391" s="38"/>
      <c r="V391" s="126"/>
    </row>
    <row r="392" spans="1:22" x14ac:dyDescent="0.2">
      <c r="A392" s="33"/>
      <c r="B392" s="40"/>
      <c r="C392" s="13"/>
      <c r="D392" s="131"/>
      <c r="E392" s="46"/>
      <c r="F392" s="47"/>
      <c r="G392" s="38"/>
      <c r="H392" s="38"/>
      <c r="I392" s="38"/>
      <c r="J392" s="38"/>
      <c r="K392" s="38"/>
      <c r="L392" s="38"/>
      <c r="M392" s="131"/>
      <c r="N392" s="46"/>
      <c r="O392" s="47"/>
      <c r="P392" s="38"/>
      <c r="Q392" s="38"/>
      <c r="R392" s="38"/>
      <c r="S392" s="38"/>
      <c r="T392" s="38"/>
      <c r="U392" s="38"/>
      <c r="V392" s="126"/>
    </row>
    <row r="394" spans="1:22" x14ac:dyDescent="0.2">
      <c r="A394" s="81" t="s">
        <v>1</v>
      </c>
      <c r="B394" s="82" t="s">
        <v>2</v>
      </c>
      <c r="C394" s="82" t="s">
        <v>3</v>
      </c>
      <c r="D394" s="83" t="s">
        <v>4</v>
      </c>
      <c r="E394" s="84"/>
      <c r="F394" s="85"/>
      <c r="G394" s="85"/>
      <c r="H394" s="85"/>
      <c r="I394" s="85"/>
      <c r="J394" s="85"/>
      <c r="K394" s="86" t="s">
        <v>5</v>
      </c>
      <c r="L394" s="87"/>
      <c r="M394" s="83" t="s">
        <v>6</v>
      </c>
      <c r="N394" s="84"/>
      <c r="O394" s="85"/>
      <c r="P394" s="85"/>
      <c r="Q394" s="85"/>
      <c r="R394" s="85"/>
      <c r="S394" s="85"/>
      <c r="T394" s="88" t="s">
        <v>7</v>
      </c>
      <c r="U394" s="89" t="s">
        <v>8</v>
      </c>
      <c r="V394" s="90" t="s">
        <v>126</v>
      </c>
    </row>
    <row r="395" spans="1:22" ht="25.5" customHeight="1" x14ac:dyDescent="0.2">
      <c r="A395" s="81"/>
      <c r="B395" s="82"/>
      <c r="C395" s="82"/>
      <c r="D395" s="91" t="s">
        <v>9</v>
      </c>
      <c r="E395" s="92" t="s">
        <v>10</v>
      </c>
      <c r="F395" s="93" t="s">
        <v>11</v>
      </c>
      <c r="G395" s="151" t="s">
        <v>127</v>
      </c>
      <c r="H395" s="152"/>
      <c r="I395" s="152"/>
      <c r="J395" s="153"/>
      <c r="K395" s="97"/>
      <c r="L395" s="98" t="s">
        <v>13</v>
      </c>
      <c r="M395" s="99" t="s">
        <v>9</v>
      </c>
      <c r="N395" s="100" t="s">
        <v>14</v>
      </c>
      <c r="O395" s="93" t="s">
        <v>11</v>
      </c>
      <c r="P395" s="151" t="s">
        <v>127</v>
      </c>
      <c r="Q395" s="152"/>
      <c r="R395" s="152"/>
      <c r="S395" s="153"/>
      <c r="T395" s="88"/>
      <c r="U395" s="89"/>
      <c r="V395" s="101"/>
    </row>
    <row r="396" spans="1:22" ht="13.5" thickBot="1" x14ac:dyDescent="0.25">
      <c r="A396" s="102"/>
      <c r="B396" s="103"/>
      <c r="C396" s="103"/>
      <c r="D396" s="104"/>
      <c r="E396" s="105"/>
      <c r="F396" s="106"/>
      <c r="G396" s="107" t="s">
        <v>15</v>
      </c>
      <c r="H396" s="108" t="s">
        <v>16</v>
      </c>
      <c r="I396" s="109" t="s">
        <v>17</v>
      </c>
      <c r="J396" s="110">
        <v>0</v>
      </c>
      <c r="K396" s="111"/>
      <c r="L396" s="112"/>
      <c r="M396" s="113"/>
      <c r="N396" s="114"/>
      <c r="O396" s="115"/>
      <c r="P396" s="107" t="s">
        <v>15</v>
      </c>
      <c r="Q396" s="108" t="s">
        <v>16</v>
      </c>
      <c r="R396" s="109" t="s">
        <v>17</v>
      </c>
      <c r="S396" s="110">
        <v>0</v>
      </c>
      <c r="T396" s="116"/>
      <c r="U396" s="117"/>
      <c r="V396" s="118"/>
    </row>
    <row r="397" spans="1:22" x14ac:dyDescent="0.2">
      <c r="A397" s="119"/>
      <c r="B397" s="22"/>
      <c r="C397" s="23"/>
      <c r="D397" s="24"/>
      <c r="E397" s="25"/>
      <c r="F397" s="25"/>
      <c r="G397" s="26"/>
      <c r="H397" s="27"/>
      <c r="I397" s="28"/>
      <c r="J397" s="120"/>
      <c r="K397" s="121"/>
      <c r="L397" s="121"/>
      <c r="M397" s="24"/>
      <c r="N397" s="25"/>
      <c r="O397" s="25"/>
      <c r="P397" s="26"/>
      <c r="Q397" s="27"/>
      <c r="R397" s="28"/>
      <c r="S397" s="120"/>
      <c r="T397" s="31"/>
      <c r="U397" s="32"/>
      <c r="V397" s="122"/>
    </row>
    <row r="398" spans="1:22" ht="13.5" thickBot="1" x14ac:dyDescent="0.25">
      <c r="A398" s="33">
        <v>1</v>
      </c>
      <c r="B398" s="33">
        <v>21</v>
      </c>
      <c r="C398" s="73"/>
      <c r="D398" s="35">
        <v>250</v>
      </c>
      <c r="E398" s="142"/>
      <c r="F398" s="124"/>
      <c r="G398" s="180"/>
      <c r="H398" s="180"/>
      <c r="I398" s="180"/>
      <c r="J398" s="180"/>
      <c r="K398" s="38">
        <f>((SUM(H400:H411)*H399)+(SUM(G400:G411)*G399)+(SUM(I400:I411)*I399))/1000</f>
        <v>130.429</v>
      </c>
      <c r="L398" s="38">
        <f>K398*100/D398</f>
        <v>52.171599999999998</v>
      </c>
      <c r="M398" s="35"/>
      <c r="N398" s="142"/>
      <c r="O398" s="124"/>
      <c r="P398" s="38"/>
      <c r="Q398" s="38"/>
      <c r="R398" s="38"/>
      <c r="S398" s="38"/>
      <c r="T398" s="44"/>
      <c r="U398" s="45"/>
      <c r="V398" s="126"/>
    </row>
    <row r="399" spans="1:22" ht="13.5" thickBot="1" x14ac:dyDescent="0.25">
      <c r="A399" s="33"/>
      <c r="B399" s="40"/>
      <c r="C399" s="192"/>
      <c r="D399" s="40"/>
      <c r="E399" s="128" t="s">
        <v>19</v>
      </c>
      <c r="F399" s="129"/>
      <c r="G399" s="130">
        <v>229</v>
      </c>
      <c r="H399" s="130">
        <v>232</v>
      </c>
      <c r="I399" s="130">
        <v>221</v>
      </c>
      <c r="J399" s="130">
        <v>401</v>
      </c>
      <c r="K399" s="38"/>
      <c r="L399" s="38"/>
      <c r="M399" s="40"/>
      <c r="N399" s="128"/>
      <c r="O399" s="129"/>
      <c r="P399" s="75"/>
      <c r="Q399" s="75"/>
      <c r="R399" s="75"/>
      <c r="S399" s="38"/>
      <c r="T399" s="44"/>
      <c r="U399" s="45"/>
      <c r="V399" s="126"/>
    </row>
    <row r="400" spans="1:22" x14ac:dyDescent="0.2">
      <c r="A400" s="33"/>
      <c r="B400" s="40"/>
      <c r="C400" s="192"/>
      <c r="D400" s="40"/>
      <c r="E400" s="132" t="s">
        <v>306</v>
      </c>
      <c r="G400" s="177">
        <v>2</v>
      </c>
      <c r="H400" s="177">
        <v>2</v>
      </c>
      <c r="I400" s="177">
        <v>2</v>
      </c>
      <c r="J400" s="177">
        <v>1</v>
      </c>
      <c r="K400" s="38"/>
      <c r="L400" s="38"/>
      <c r="M400" s="40"/>
      <c r="N400" s="46"/>
      <c r="O400" s="47"/>
      <c r="P400" s="38"/>
      <c r="Q400" s="38"/>
      <c r="R400" s="38"/>
      <c r="S400" s="38"/>
      <c r="T400" s="44"/>
      <c r="U400" s="45"/>
      <c r="V400" s="126"/>
    </row>
    <row r="401" spans="1:22" x14ac:dyDescent="0.2">
      <c r="A401" s="33"/>
      <c r="B401" s="40"/>
      <c r="C401" s="192"/>
      <c r="D401" s="40"/>
      <c r="E401" s="134" t="s">
        <v>307</v>
      </c>
      <c r="G401" s="156">
        <v>101</v>
      </c>
      <c r="H401" s="156">
        <v>65</v>
      </c>
      <c r="I401" s="156">
        <v>75</v>
      </c>
      <c r="J401" s="193" t="s">
        <v>308</v>
      </c>
      <c r="K401" s="38"/>
      <c r="L401" s="38"/>
      <c r="M401" s="40"/>
      <c r="N401" s="48"/>
      <c r="O401" s="47"/>
      <c r="P401" s="38"/>
      <c r="Q401" s="38"/>
      <c r="R401" s="38"/>
      <c r="S401" s="38"/>
      <c r="T401" s="44"/>
      <c r="U401" s="45"/>
      <c r="V401" s="126"/>
    </row>
    <row r="402" spans="1:22" x14ac:dyDescent="0.2">
      <c r="A402" s="33"/>
      <c r="B402" s="40"/>
      <c r="C402" s="192"/>
      <c r="D402" s="40"/>
      <c r="E402" s="134" t="s">
        <v>309</v>
      </c>
      <c r="G402" s="156">
        <v>10</v>
      </c>
      <c r="H402" s="156">
        <v>12</v>
      </c>
      <c r="I402" s="156">
        <v>15</v>
      </c>
      <c r="J402" s="156">
        <v>7</v>
      </c>
      <c r="K402" s="38"/>
      <c r="L402" s="38"/>
      <c r="M402" s="40"/>
      <c r="N402" s="46"/>
      <c r="O402" s="47"/>
      <c r="P402" s="38"/>
      <c r="Q402" s="38"/>
      <c r="R402" s="38"/>
      <c r="S402" s="38"/>
      <c r="T402" s="44"/>
      <c r="U402" s="45"/>
      <c r="V402" s="126"/>
    </row>
    <row r="403" spans="1:22" x14ac:dyDescent="0.2">
      <c r="A403" s="33"/>
      <c r="B403" s="40"/>
      <c r="C403" s="192"/>
      <c r="D403" s="40"/>
      <c r="E403" s="134" t="s">
        <v>310</v>
      </c>
      <c r="G403" s="156">
        <v>100</v>
      </c>
      <c r="H403" s="156">
        <v>71</v>
      </c>
      <c r="I403" s="156">
        <v>120</v>
      </c>
      <c r="J403" s="156">
        <v>51</v>
      </c>
      <c r="K403" s="38"/>
      <c r="L403" s="38"/>
      <c r="M403" s="40"/>
      <c r="N403" s="48"/>
      <c r="O403" s="47"/>
      <c r="P403" s="38"/>
      <c r="Q403" s="38"/>
      <c r="R403" s="38"/>
      <c r="S403" s="38"/>
      <c r="T403" s="44"/>
      <c r="U403" s="45"/>
      <c r="V403" s="126"/>
    </row>
    <row r="404" spans="1:22" ht="13.5" thickBot="1" x14ac:dyDescent="0.25">
      <c r="A404" s="33"/>
      <c r="B404" s="40"/>
      <c r="C404" s="192"/>
      <c r="D404" s="40"/>
      <c r="E404" s="194"/>
      <c r="G404" s="180"/>
      <c r="H404" s="180"/>
      <c r="I404" s="180"/>
      <c r="J404" s="38"/>
      <c r="K404" s="38"/>
      <c r="L404" s="38"/>
      <c r="M404" s="40"/>
      <c r="N404" s="46"/>
      <c r="O404" s="47"/>
      <c r="P404" s="38"/>
      <c r="Q404" s="38"/>
      <c r="R404" s="38"/>
      <c r="S404" s="38"/>
      <c r="T404" s="44"/>
      <c r="U404" s="45"/>
      <c r="V404" s="126"/>
    </row>
    <row r="405" spans="1:22" x14ac:dyDescent="0.2">
      <c r="A405" s="33"/>
      <c r="B405" s="40"/>
      <c r="C405" s="192"/>
      <c r="D405" s="40"/>
      <c r="E405" s="46"/>
      <c r="F405" s="47"/>
      <c r="G405" s="38"/>
      <c r="H405" s="38"/>
      <c r="I405" s="38"/>
      <c r="J405" s="38"/>
      <c r="K405" s="38"/>
      <c r="L405" s="38"/>
      <c r="M405" s="40"/>
      <c r="N405" s="46"/>
      <c r="O405" s="47"/>
      <c r="P405" s="38"/>
      <c r="Q405" s="38"/>
      <c r="R405" s="38"/>
      <c r="S405" s="38"/>
      <c r="T405" s="44"/>
      <c r="U405" s="45"/>
      <c r="V405" s="126"/>
    </row>
    <row r="406" spans="1:22" x14ac:dyDescent="0.2">
      <c r="A406" s="33"/>
      <c r="B406" s="40"/>
      <c r="C406" s="192"/>
      <c r="D406" s="40"/>
      <c r="E406" s="46"/>
      <c r="F406" s="47"/>
      <c r="G406" s="38"/>
      <c r="H406" s="38"/>
      <c r="I406" s="38"/>
      <c r="J406" s="38"/>
      <c r="K406" s="38"/>
      <c r="L406" s="38"/>
      <c r="M406" s="40"/>
      <c r="N406" s="46"/>
      <c r="O406" s="47"/>
      <c r="P406" s="38"/>
      <c r="Q406" s="38"/>
      <c r="R406" s="38"/>
      <c r="S406" s="38"/>
      <c r="T406" s="44"/>
      <c r="U406" s="45"/>
      <c r="V406" s="126"/>
    </row>
    <row r="407" spans="1:22" x14ac:dyDescent="0.2">
      <c r="A407" s="33"/>
      <c r="B407" s="40"/>
      <c r="C407" s="192"/>
      <c r="D407" s="40"/>
      <c r="E407" s="46"/>
      <c r="F407" s="47"/>
      <c r="G407" s="38"/>
      <c r="H407" s="38"/>
      <c r="I407" s="38"/>
      <c r="J407" s="38"/>
      <c r="K407" s="38"/>
      <c r="L407" s="38"/>
      <c r="M407" s="40"/>
      <c r="N407" s="46"/>
      <c r="O407" s="47"/>
      <c r="P407" s="38"/>
      <c r="Q407" s="38"/>
      <c r="R407" s="38"/>
      <c r="S407" s="38"/>
      <c r="T407" s="44"/>
      <c r="U407" s="45"/>
      <c r="V407" s="126"/>
    </row>
    <row r="408" spans="1:22" x14ac:dyDescent="0.2">
      <c r="A408" s="33"/>
      <c r="B408" s="40"/>
      <c r="C408" s="192"/>
      <c r="D408" s="40"/>
      <c r="E408" s="46"/>
      <c r="F408" s="47"/>
      <c r="G408" s="38"/>
      <c r="H408" s="38"/>
      <c r="I408" s="38"/>
      <c r="J408" s="38"/>
      <c r="K408" s="38"/>
      <c r="L408" s="38"/>
      <c r="M408" s="40"/>
      <c r="N408" s="48"/>
      <c r="O408" s="47"/>
      <c r="P408" s="38"/>
      <c r="Q408" s="38"/>
      <c r="R408" s="38"/>
      <c r="S408" s="38"/>
      <c r="T408" s="44"/>
      <c r="U408" s="45"/>
      <c r="V408" s="126"/>
    </row>
    <row r="409" spans="1:22" x14ac:dyDescent="0.2">
      <c r="A409" s="33"/>
      <c r="B409" s="40"/>
      <c r="C409" s="192"/>
      <c r="D409" s="40"/>
      <c r="E409" s="46"/>
      <c r="F409" s="47"/>
      <c r="G409" s="38"/>
      <c r="H409" s="38"/>
      <c r="I409" s="38"/>
      <c r="J409" s="38"/>
      <c r="K409" s="38"/>
      <c r="L409" s="38"/>
      <c r="M409" s="40"/>
      <c r="N409" s="48"/>
      <c r="O409" s="47"/>
      <c r="P409" s="38"/>
      <c r="Q409" s="38"/>
      <c r="R409" s="38"/>
      <c r="S409" s="38"/>
      <c r="T409" s="44"/>
      <c r="U409" s="45"/>
      <c r="V409" s="126"/>
    </row>
    <row r="410" spans="1:22" x14ac:dyDescent="0.2">
      <c r="A410" s="33"/>
      <c r="B410" s="40"/>
      <c r="C410" s="192"/>
      <c r="D410" s="40"/>
      <c r="E410" s="46"/>
      <c r="F410" s="47"/>
      <c r="G410" s="38"/>
      <c r="H410" s="38"/>
      <c r="I410" s="38"/>
      <c r="J410" s="38"/>
      <c r="K410" s="38"/>
      <c r="L410" s="38"/>
      <c r="M410" s="40"/>
      <c r="N410" s="48"/>
      <c r="O410" s="47"/>
      <c r="P410" s="38"/>
      <c r="Q410" s="38"/>
      <c r="R410" s="38"/>
      <c r="S410" s="38"/>
      <c r="T410" s="44"/>
      <c r="U410" s="45"/>
      <c r="V410" s="126"/>
    </row>
    <row r="411" spans="1:22" x14ac:dyDescent="0.2">
      <c r="A411" s="33"/>
      <c r="B411" s="40"/>
      <c r="C411" s="195"/>
      <c r="D411" s="40"/>
      <c r="E411" s="46"/>
      <c r="F411" s="47"/>
      <c r="G411" s="38"/>
      <c r="H411" s="38"/>
      <c r="I411" s="38"/>
      <c r="J411" s="38"/>
      <c r="K411" s="38"/>
      <c r="L411" s="38"/>
      <c r="M411" s="40"/>
      <c r="N411" s="49"/>
      <c r="O411" s="47"/>
      <c r="P411" s="38"/>
      <c r="Q411" s="38"/>
      <c r="R411" s="38"/>
      <c r="S411" s="38"/>
      <c r="T411" s="135"/>
      <c r="U411" s="45"/>
      <c r="V411" s="126"/>
    </row>
    <row r="413" spans="1:22" x14ac:dyDescent="0.2">
      <c r="A413" s="81" t="s">
        <v>1</v>
      </c>
      <c r="B413" s="82" t="s">
        <v>2</v>
      </c>
      <c r="C413" s="82" t="s">
        <v>3</v>
      </c>
      <c r="D413" s="83" t="s">
        <v>4</v>
      </c>
      <c r="E413" s="84"/>
      <c r="F413" s="85"/>
      <c r="G413" s="85"/>
      <c r="H413" s="85"/>
      <c r="I413" s="85"/>
      <c r="J413" s="85"/>
      <c r="K413" s="86" t="s">
        <v>5</v>
      </c>
      <c r="L413" s="87"/>
      <c r="M413" s="83" t="s">
        <v>6</v>
      </c>
      <c r="N413" s="84"/>
      <c r="O413" s="85"/>
      <c r="P413" s="85"/>
      <c r="Q413" s="85"/>
      <c r="R413" s="85"/>
      <c r="S413" s="85"/>
      <c r="T413" s="88" t="s">
        <v>7</v>
      </c>
      <c r="U413" s="89" t="s">
        <v>8</v>
      </c>
      <c r="V413" s="90" t="s">
        <v>126</v>
      </c>
    </row>
    <row r="414" spans="1:22" ht="25.5" customHeight="1" x14ac:dyDescent="0.2">
      <c r="A414" s="81"/>
      <c r="B414" s="82"/>
      <c r="C414" s="82"/>
      <c r="D414" s="91" t="s">
        <v>9</v>
      </c>
      <c r="E414" s="92" t="s">
        <v>10</v>
      </c>
      <c r="F414" s="93" t="s">
        <v>11</v>
      </c>
      <c r="G414" s="151" t="s">
        <v>127</v>
      </c>
      <c r="H414" s="152"/>
      <c r="I414" s="152"/>
      <c r="J414" s="153"/>
      <c r="K414" s="97"/>
      <c r="L414" s="98" t="s">
        <v>13</v>
      </c>
      <c r="M414" s="99" t="s">
        <v>9</v>
      </c>
      <c r="N414" s="100" t="s">
        <v>14</v>
      </c>
      <c r="O414" s="93" t="s">
        <v>11</v>
      </c>
      <c r="P414" s="151" t="s">
        <v>127</v>
      </c>
      <c r="Q414" s="152"/>
      <c r="R414" s="152"/>
      <c r="S414" s="153"/>
      <c r="T414" s="88"/>
      <c r="U414" s="89"/>
      <c r="V414" s="101"/>
    </row>
    <row r="415" spans="1:22" ht="13.5" thickBot="1" x14ac:dyDescent="0.25">
      <c r="A415" s="102"/>
      <c r="B415" s="103"/>
      <c r="C415" s="103"/>
      <c r="D415" s="104"/>
      <c r="E415" s="105"/>
      <c r="F415" s="106"/>
      <c r="G415" s="107" t="s">
        <v>15</v>
      </c>
      <c r="H415" s="108" t="s">
        <v>16</v>
      </c>
      <c r="I415" s="109" t="s">
        <v>17</v>
      </c>
      <c r="J415" s="110">
        <v>0</v>
      </c>
      <c r="K415" s="111"/>
      <c r="L415" s="112"/>
      <c r="M415" s="113"/>
      <c r="N415" s="114"/>
      <c r="O415" s="115"/>
      <c r="P415" s="107" t="s">
        <v>15</v>
      </c>
      <c r="Q415" s="108" t="s">
        <v>16</v>
      </c>
      <c r="R415" s="109" t="s">
        <v>17</v>
      </c>
      <c r="S415" s="110">
        <v>0</v>
      </c>
      <c r="T415" s="116"/>
      <c r="U415" s="117"/>
      <c r="V415" s="118"/>
    </row>
    <row r="416" spans="1:22" x14ac:dyDescent="0.2">
      <c r="A416" s="119"/>
      <c r="B416" s="22"/>
      <c r="C416" s="23"/>
      <c r="D416" s="24"/>
      <c r="E416" s="25"/>
      <c r="F416" s="25"/>
      <c r="G416" s="26"/>
      <c r="H416" s="27"/>
      <c r="I416" s="28"/>
      <c r="J416" s="120"/>
      <c r="K416" s="121"/>
      <c r="L416" s="121"/>
      <c r="M416" s="24"/>
      <c r="N416" s="25"/>
      <c r="O416" s="25"/>
      <c r="P416" s="26"/>
      <c r="Q416" s="27"/>
      <c r="R416" s="28"/>
      <c r="S416" s="120"/>
      <c r="T416" s="31"/>
      <c r="U416" s="32"/>
      <c r="V416" s="122"/>
    </row>
    <row r="417" spans="1:22" ht="13.5" thickBot="1" x14ac:dyDescent="0.25">
      <c r="A417" s="33">
        <v>1</v>
      </c>
      <c r="B417" s="33">
        <v>22</v>
      </c>
      <c r="C417" s="34"/>
      <c r="D417" s="35">
        <v>250</v>
      </c>
      <c r="E417" s="142"/>
      <c r="F417" s="124"/>
      <c r="G417" s="130"/>
      <c r="H417" s="130"/>
      <c r="I417" s="130"/>
      <c r="J417" s="130"/>
      <c r="K417" s="38">
        <f>((SUM(H419:H430)*H418)+(SUM(G419:G430)*G418)+(SUM(I419:I430)*I418))/1000</f>
        <v>0</v>
      </c>
      <c r="L417" s="38">
        <f>K417*100/D417</f>
        <v>0</v>
      </c>
      <c r="M417" s="35"/>
      <c r="N417" s="142"/>
      <c r="O417" s="124"/>
      <c r="P417" s="38"/>
      <c r="Q417" s="38"/>
      <c r="R417" s="38"/>
      <c r="S417" s="38"/>
      <c r="T417" s="44"/>
      <c r="U417" s="45"/>
      <c r="V417" s="126"/>
    </row>
    <row r="418" spans="1:22" ht="13.5" thickBot="1" x14ac:dyDescent="0.25">
      <c r="A418" s="33"/>
      <c r="B418" s="40"/>
      <c r="C418" s="13"/>
      <c r="D418" s="40"/>
      <c r="E418" s="128" t="s">
        <v>19</v>
      </c>
      <c r="F418" s="129"/>
      <c r="G418" s="130"/>
      <c r="H418" s="130"/>
      <c r="I418" s="130"/>
      <c r="J418" s="130"/>
      <c r="K418" s="38"/>
      <c r="L418" s="38"/>
      <c r="M418" s="40"/>
      <c r="N418" s="128"/>
      <c r="O418" s="129"/>
      <c r="P418" s="75"/>
      <c r="Q418" s="75"/>
      <c r="R418" s="75"/>
      <c r="S418" s="38"/>
      <c r="T418" s="44"/>
      <c r="U418" s="45"/>
      <c r="V418" s="126"/>
    </row>
    <row r="419" spans="1:22" x14ac:dyDescent="0.2">
      <c r="A419" s="33"/>
      <c r="B419" s="40"/>
      <c r="C419" s="13"/>
      <c r="D419" s="40"/>
      <c r="E419" s="132" t="s">
        <v>311</v>
      </c>
      <c r="F419" s="47"/>
      <c r="G419" s="133"/>
      <c r="H419" s="133"/>
      <c r="I419" s="133"/>
      <c r="J419" s="133"/>
      <c r="K419" s="38"/>
      <c r="L419" s="38"/>
      <c r="M419" s="40"/>
      <c r="N419" s="46"/>
      <c r="O419" s="47"/>
      <c r="P419" s="38"/>
      <c r="Q419" s="38"/>
      <c r="R419" s="38"/>
      <c r="S419" s="38"/>
      <c r="T419" s="44"/>
      <c r="U419" s="45"/>
      <c r="V419" s="126"/>
    </row>
    <row r="420" spans="1:22" x14ac:dyDescent="0.2">
      <c r="A420" s="33"/>
      <c r="B420" s="40"/>
      <c r="C420" s="13"/>
      <c r="D420" s="40"/>
      <c r="E420" s="134" t="s">
        <v>312</v>
      </c>
      <c r="F420" s="47"/>
      <c r="G420" s="126"/>
      <c r="H420" s="126"/>
      <c r="I420" s="126"/>
      <c r="J420" s="126"/>
      <c r="K420" s="38"/>
      <c r="L420" s="38"/>
      <c r="M420" s="40"/>
      <c r="N420" s="48"/>
      <c r="O420" s="47"/>
      <c r="P420" s="38"/>
      <c r="Q420" s="38"/>
      <c r="R420" s="38"/>
      <c r="S420" s="38"/>
      <c r="T420" s="44"/>
      <c r="U420" s="45"/>
      <c r="V420" s="126"/>
    </row>
    <row r="421" spans="1:22" x14ac:dyDescent="0.2">
      <c r="A421" s="33"/>
      <c r="B421" s="40"/>
      <c r="C421" s="13"/>
      <c r="D421" s="40"/>
      <c r="E421" s="134" t="s">
        <v>313</v>
      </c>
      <c r="F421" s="47"/>
      <c r="G421" s="126"/>
      <c r="H421" s="126"/>
      <c r="I421" s="126"/>
      <c r="J421" s="126"/>
      <c r="K421" s="38"/>
      <c r="L421" s="38"/>
      <c r="M421" s="40"/>
      <c r="N421" s="46"/>
      <c r="O421" s="47"/>
      <c r="P421" s="38"/>
      <c r="Q421" s="38"/>
      <c r="R421" s="38"/>
      <c r="S421" s="38"/>
      <c r="T421" s="44"/>
      <c r="U421" s="45"/>
      <c r="V421" s="126"/>
    </row>
    <row r="422" spans="1:22" x14ac:dyDescent="0.2">
      <c r="A422" s="33"/>
      <c r="B422" s="40"/>
      <c r="C422" s="13"/>
      <c r="D422" s="40"/>
      <c r="E422" s="134" t="s">
        <v>314</v>
      </c>
      <c r="F422" s="47"/>
      <c r="G422" s="126"/>
      <c r="H422" s="126"/>
      <c r="I422" s="126"/>
      <c r="J422" s="126"/>
      <c r="K422" s="38"/>
      <c r="L422" s="38"/>
      <c r="M422" s="40"/>
      <c r="N422" s="48"/>
      <c r="O422" s="47"/>
      <c r="P422" s="38"/>
      <c r="Q422" s="38"/>
      <c r="R422" s="38"/>
      <c r="S422" s="38"/>
      <c r="T422" s="44"/>
      <c r="U422" s="45"/>
      <c r="V422" s="126"/>
    </row>
    <row r="423" spans="1:22" x14ac:dyDescent="0.2">
      <c r="A423" s="33"/>
      <c r="B423" s="40"/>
      <c r="C423" s="13"/>
      <c r="D423" s="40"/>
      <c r="E423" s="134" t="s">
        <v>315</v>
      </c>
      <c r="F423" s="47"/>
      <c r="G423" s="126"/>
      <c r="H423" s="126"/>
      <c r="I423" s="126"/>
      <c r="J423" s="126"/>
      <c r="K423" s="38"/>
      <c r="L423" s="38"/>
      <c r="M423" s="40"/>
      <c r="N423" s="46"/>
      <c r="O423" s="47"/>
      <c r="P423" s="38"/>
      <c r="Q423" s="38"/>
      <c r="R423" s="38"/>
      <c r="S423" s="38"/>
      <c r="T423" s="44"/>
      <c r="U423" s="45"/>
      <c r="V423" s="126"/>
    </row>
    <row r="424" spans="1:22" x14ac:dyDescent="0.2">
      <c r="A424" s="33"/>
      <c r="B424" s="40"/>
      <c r="C424" s="13"/>
      <c r="D424" s="40"/>
      <c r="E424" s="134"/>
      <c r="F424" s="47"/>
      <c r="G424" s="126"/>
      <c r="H424" s="126"/>
      <c r="I424" s="126"/>
      <c r="J424" s="126"/>
      <c r="K424" s="38"/>
      <c r="L424" s="38"/>
      <c r="M424" s="40"/>
      <c r="N424" s="46"/>
      <c r="O424" s="47"/>
      <c r="P424" s="38"/>
      <c r="Q424" s="38"/>
      <c r="R424" s="38"/>
      <c r="S424" s="38"/>
      <c r="T424" s="44"/>
      <c r="U424" s="45"/>
      <c r="V424" s="126"/>
    </row>
    <row r="425" spans="1:22" x14ac:dyDescent="0.2">
      <c r="A425" s="33"/>
      <c r="B425" s="40"/>
      <c r="C425" s="13"/>
      <c r="D425" s="40"/>
      <c r="E425" s="46"/>
      <c r="F425" s="47"/>
      <c r="G425" s="38"/>
      <c r="H425" s="38"/>
      <c r="I425" s="38"/>
      <c r="J425" s="38"/>
      <c r="K425" s="38"/>
      <c r="L425" s="38"/>
      <c r="M425" s="40"/>
      <c r="N425" s="46"/>
      <c r="O425" s="47"/>
      <c r="P425" s="38"/>
      <c r="Q425" s="38"/>
      <c r="R425" s="38"/>
      <c r="S425" s="38"/>
      <c r="T425" s="44"/>
      <c r="U425" s="45"/>
      <c r="V425" s="126"/>
    </row>
    <row r="426" spans="1:22" x14ac:dyDescent="0.2">
      <c r="A426" s="33"/>
      <c r="B426" s="40"/>
      <c r="C426" s="13"/>
      <c r="D426" s="40"/>
      <c r="E426" s="46"/>
      <c r="F426" s="47"/>
      <c r="G426" s="38"/>
      <c r="H426" s="38"/>
      <c r="I426" s="38"/>
      <c r="J426" s="38"/>
      <c r="K426" s="38"/>
      <c r="L426" s="38"/>
      <c r="M426" s="40"/>
      <c r="N426" s="46"/>
      <c r="O426" s="47"/>
      <c r="P426" s="38"/>
      <c r="Q426" s="38"/>
      <c r="R426" s="38"/>
      <c r="S426" s="38"/>
      <c r="T426" s="44"/>
      <c r="U426" s="45"/>
      <c r="V426" s="126"/>
    </row>
    <row r="427" spans="1:22" x14ac:dyDescent="0.2">
      <c r="A427" s="33"/>
      <c r="B427" s="40"/>
      <c r="C427" s="13"/>
      <c r="D427" s="40"/>
      <c r="E427" s="46"/>
      <c r="F427" s="47"/>
      <c r="G427" s="38"/>
      <c r="H427" s="38"/>
      <c r="I427" s="38"/>
      <c r="J427" s="38"/>
      <c r="K427" s="38"/>
      <c r="L427" s="38"/>
      <c r="M427" s="40"/>
      <c r="N427" s="48"/>
      <c r="O427" s="47"/>
      <c r="P427" s="38"/>
      <c r="Q427" s="38"/>
      <c r="R427" s="38"/>
      <c r="S427" s="38"/>
      <c r="T427" s="44"/>
      <c r="U427" s="45"/>
      <c r="V427" s="126"/>
    </row>
    <row r="428" spans="1:22" x14ac:dyDescent="0.2">
      <c r="A428" s="33"/>
      <c r="B428" s="40"/>
      <c r="C428" s="13"/>
      <c r="D428" s="40"/>
      <c r="E428" s="46"/>
      <c r="F428" s="47"/>
      <c r="G428" s="38"/>
      <c r="H428" s="38"/>
      <c r="I428" s="38"/>
      <c r="J428" s="38"/>
      <c r="K428" s="38"/>
      <c r="L428" s="38"/>
      <c r="M428" s="40"/>
      <c r="N428" s="48"/>
      <c r="O428" s="47"/>
      <c r="P428" s="38"/>
      <c r="Q428" s="38"/>
      <c r="R428" s="38"/>
      <c r="S428" s="38"/>
      <c r="T428" s="44"/>
      <c r="U428" s="45"/>
      <c r="V428" s="126"/>
    </row>
    <row r="429" spans="1:22" x14ac:dyDescent="0.2">
      <c r="A429" s="33"/>
      <c r="B429" s="40"/>
      <c r="C429" s="13"/>
      <c r="D429" s="40"/>
      <c r="E429" s="46"/>
      <c r="F429" s="47"/>
      <c r="G429" s="38"/>
      <c r="H429" s="38"/>
      <c r="I429" s="38"/>
      <c r="J429" s="38"/>
      <c r="K429" s="38"/>
      <c r="L429" s="38"/>
      <c r="M429" s="40"/>
      <c r="N429" s="48"/>
      <c r="O429" s="47"/>
      <c r="P429" s="38"/>
      <c r="Q429" s="38"/>
      <c r="R429" s="38"/>
      <c r="S429" s="38"/>
      <c r="T429" s="44"/>
      <c r="U429" s="45"/>
      <c r="V429" s="126"/>
    </row>
    <row r="430" spans="1:22" x14ac:dyDescent="0.2">
      <c r="A430" s="33"/>
      <c r="B430" s="40"/>
      <c r="C430" s="13"/>
      <c r="D430" s="40"/>
      <c r="E430" s="46"/>
      <c r="F430" s="47"/>
      <c r="G430" s="38"/>
      <c r="H430" s="38"/>
      <c r="I430" s="38"/>
      <c r="J430" s="38"/>
      <c r="K430" s="38"/>
      <c r="L430" s="38"/>
      <c r="M430" s="40"/>
      <c r="N430" s="49"/>
      <c r="O430" s="47"/>
      <c r="P430" s="38"/>
      <c r="Q430" s="38"/>
      <c r="R430" s="38"/>
      <c r="S430" s="38"/>
      <c r="T430" s="135"/>
      <c r="U430" s="45"/>
      <c r="V430" s="126"/>
    </row>
    <row r="432" spans="1:22" x14ac:dyDescent="0.2">
      <c r="A432" s="81" t="s">
        <v>1</v>
      </c>
      <c r="B432" s="82" t="s">
        <v>2</v>
      </c>
      <c r="C432" s="82" t="s">
        <v>3</v>
      </c>
      <c r="D432" s="83" t="s">
        <v>4</v>
      </c>
      <c r="E432" s="84"/>
      <c r="F432" s="85"/>
      <c r="G432" s="85"/>
      <c r="H432" s="85"/>
      <c r="I432" s="85"/>
      <c r="J432" s="85"/>
      <c r="K432" s="86" t="s">
        <v>5</v>
      </c>
      <c r="L432" s="87"/>
      <c r="M432" s="83" t="s">
        <v>6</v>
      </c>
      <c r="N432" s="84"/>
      <c r="O432" s="85"/>
      <c r="P432" s="85"/>
      <c r="Q432" s="85"/>
      <c r="R432" s="85"/>
      <c r="S432" s="85"/>
      <c r="T432" s="88" t="s">
        <v>7</v>
      </c>
      <c r="U432" s="89" t="s">
        <v>8</v>
      </c>
      <c r="V432" s="90" t="s">
        <v>126</v>
      </c>
    </row>
    <row r="433" spans="1:22" ht="25.5" customHeight="1" x14ac:dyDescent="0.2">
      <c r="A433" s="81"/>
      <c r="B433" s="82"/>
      <c r="C433" s="82"/>
      <c r="D433" s="91" t="s">
        <v>9</v>
      </c>
      <c r="E433" s="92" t="s">
        <v>10</v>
      </c>
      <c r="F433" s="93" t="s">
        <v>11</v>
      </c>
      <c r="G433" s="151" t="s">
        <v>127</v>
      </c>
      <c r="H433" s="152"/>
      <c r="I433" s="152"/>
      <c r="J433" s="153"/>
      <c r="K433" s="97"/>
      <c r="L433" s="98" t="s">
        <v>13</v>
      </c>
      <c r="M433" s="99" t="s">
        <v>9</v>
      </c>
      <c r="N433" s="100" t="s">
        <v>14</v>
      </c>
      <c r="O433" s="93" t="s">
        <v>11</v>
      </c>
      <c r="P433" s="151" t="s">
        <v>127</v>
      </c>
      <c r="Q433" s="152"/>
      <c r="R433" s="152"/>
      <c r="S433" s="153"/>
      <c r="T433" s="88"/>
      <c r="U433" s="89"/>
      <c r="V433" s="101"/>
    </row>
    <row r="434" spans="1:22" ht="13.5" thickBot="1" x14ac:dyDescent="0.25">
      <c r="A434" s="102"/>
      <c r="B434" s="103"/>
      <c r="C434" s="103"/>
      <c r="D434" s="104"/>
      <c r="E434" s="105"/>
      <c r="F434" s="106"/>
      <c r="G434" s="107" t="s">
        <v>15</v>
      </c>
      <c r="H434" s="108" t="s">
        <v>16</v>
      </c>
      <c r="I434" s="109" t="s">
        <v>17</v>
      </c>
      <c r="J434" s="110">
        <v>0</v>
      </c>
      <c r="K434" s="111"/>
      <c r="L434" s="112"/>
      <c r="M434" s="113"/>
      <c r="N434" s="114"/>
      <c r="O434" s="115"/>
      <c r="P434" s="107" t="s">
        <v>15</v>
      </c>
      <c r="Q434" s="108" t="s">
        <v>16</v>
      </c>
      <c r="R434" s="109" t="s">
        <v>17</v>
      </c>
      <c r="S434" s="110">
        <v>0</v>
      </c>
      <c r="T434" s="116"/>
      <c r="U434" s="117"/>
      <c r="V434" s="118"/>
    </row>
    <row r="435" spans="1:22" x14ac:dyDescent="0.2">
      <c r="A435" s="119"/>
      <c r="B435" s="22"/>
      <c r="C435" s="23"/>
      <c r="D435" s="24"/>
      <c r="E435" s="25"/>
      <c r="F435" s="25"/>
      <c r="G435" s="26"/>
      <c r="H435" s="27"/>
      <c r="I435" s="28"/>
      <c r="J435" s="120"/>
      <c r="K435" s="121"/>
      <c r="L435" s="121"/>
      <c r="M435" s="24"/>
      <c r="N435" s="25"/>
      <c r="O435" s="25"/>
      <c r="P435" s="26"/>
      <c r="Q435" s="27"/>
      <c r="R435" s="28"/>
      <c r="S435" s="120"/>
      <c r="T435" s="31"/>
      <c r="U435" s="32"/>
      <c r="V435" s="122"/>
    </row>
    <row r="436" spans="1:22" x14ac:dyDescent="0.2">
      <c r="A436" s="33">
        <v>1</v>
      </c>
      <c r="B436" s="33">
        <v>23</v>
      </c>
      <c r="C436" s="34"/>
      <c r="D436" s="125">
        <v>63</v>
      </c>
      <c r="E436" s="142"/>
      <c r="F436" s="124"/>
      <c r="G436" s="38"/>
      <c r="H436" s="38"/>
      <c r="I436" s="38"/>
      <c r="J436" s="38"/>
      <c r="K436" s="38">
        <f>((SUM(H438:H449)*H437)+(SUM(G438:G449)*G437)+(SUM(I438:I449)*I437))/1000</f>
        <v>4.4340000000000002</v>
      </c>
      <c r="L436" s="38">
        <f>K436*100/D436</f>
        <v>7.0380952380952388</v>
      </c>
      <c r="M436" s="35"/>
      <c r="N436" s="142"/>
      <c r="O436" s="124"/>
      <c r="P436" s="38"/>
      <c r="Q436" s="38"/>
      <c r="R436" s="38"/>
      <c r="S436" s="38"/>
      <c r="T436" s="44"/>
      <c r="U436" s="45"/>
      <c r="V436" s="126"/>
    </row>
    <row r="437" spans="1:22" ht="13.5" thickBot="1" x14ac:dyDescent="0.25">
      <c r="A437" s="33"/>
      <c r="B437" s="40"/>
      <c r="C437" s="13"/>
      <c r="D437" s="131"/>
      <c r="E437" s="128" t="s">
        <v>19</v>
      </c>
      <c r="F437" s="129"/>
      <c r="G437" s="130">
        <v>234</v>
      </c>
      <c r="H437" s="130">
        <v>232</v>
      </c>
      <c r="I437" s="130">
        <v>233</v>
      </c>
      <c r="J437" s="130">
        <v>402</v>
      </c>
      <c r="K437" s="38"/>
      <c r="L437" s="38"/>
      <c r="M437" s="40"/>
      <c r="N437" s="128"/>
      <c r="O437" s="129"/>
      <c r="P437" s="75"/>
      <c r="Q437" s="75"/>
      <c r="R437" s="75"/>
      <c r="S437" s="38"/>
      <c r="T437" s="44"/>
      <c r="U437" s="45"/>
      <c r="V437" s="126"/>
    </row>
    <row r="438" spans="1:22" ht="13.5" thickBot="1" x14ac:dyDescent="0.25">
      <c r="A438" s="33"/>
      <c r="B438" s="40"/>
      <c r="C438" s="13"/>
      <c r="D438" s="131"/>
      <c r="E438" s="46" t="s">
        <v>316</v>
      </c>
      <c r="F438" s="47"/>
      <c r="G438" s="180">
        <v>9</v>
      </c>
      <c r="H438" s="180">
        <v>2</v>
      </c>
      <c r="I438" s="180">
        <v>8</v>
      </c>
      <c r="J438" s="180">
        <v>5</v>
      </c>
      <c r="K438" s="38"/>
      <c r="L438" s="38"/>
      <c r="M438" s="40"/>
      <c r="N438" s="46"/>
      <c r="O438" s="47"/>
      <c r="P438" s="38"/>
      <c r="Q438" s="38"/>
      <c r="R438" s="38"/>
      <c r="S438" s="38"/>
      <c r="T438" s="44"/>
      <c r="U438" s="45"/>
      <c r="V438" s="126"/>
    </row>
    <row r="439" spans="1:22" x14ac:dyDescent="0.2">
      <c r="A439" s="33"/>
      <c r="B439" s="40"/>
      <c r="C439" s="13"/>
      <c r="D439" s="131"/>
      <c r="E439" s="46"/>
      <c r="F439" s="47"/>
      <c r="G439" s="38"/>
      <c r="H439" s="38"/>
      <c r="I439" s="38"/>
      <c r="J439" s="38"/>
      <c r="K439" s="38"/>
      <c r="L439" s="38"/>
      <c r="M439" s="40"/>
      <c r="N439" s="48"/>
      <c r="O439" s="47"/>
      <c r="P439" s="38"/>
      <c r="Q439" s="38"/>
      <c r="R439" s="38"/>
      <c r="S439" s="38"/>
      <c r="T439" s="44"/>
      <c r="U439" s="45"/>
      <c r="V439" s="126"/>
    </row>
    <row r="440" spans="1:22" x14ac:dyDescent="0.2">
      <c r="A440" s="33"/>
      <c r="B440" s="40"/>
      <c r="C440" s="13"/>
      <c r="D440" s="131"/>
      <c r="E440" s="46"/>
      <c r="F440" s="47"/>
      <c r="G440" s="38"/>
      <c r="H440" s="38"/>
      <c r="I440" s="38"/>
      <c r="J440" s="38"/>
      <c r="K440" s="38"/>
      <c r="L440" s="38"/>
      <c r="M440" s="40"/>
      <c r="N440" s="46"/>
      <c r="O440" s="47"/>
      <c r="P440" s="38"/>
      <c r="Q440" s="38"/>
      <c r="R440" s="38"/>
      <c r="S440" s="38"/>
      <c r="T440" s="44"/>
      <c r="U440" s="45"/>
      <c r="V440" s="126"/>
    </row>
    <row r="441" spans="1:22" x14ac:dyDescent="0.2">
      <c r="A441" s="33"/>
      <c r="B441" s="40"/>
      <c r="C441" s="13"/>
      <c r="D441" s="131"/>
      <c r="E441" s="46"/>
      <c r="F441" s="47"/>
      <c r="G441" s="38"/>
      <c r="H441" s="38"/>
      <c r="I441" s="38"/>
      <c r="J441" s="38"/>
      <c r="K441" s="38"/>
      <c r="L441" s="38"/>
      <c r="M441" s="40"/>
      <c r="N441" s="48"/>
      <c r="O441" s="47"/>
      <c r="P441" s="38"/>
      <c r="Q441" s="38"/>
      <c r="R441" s="38"/>
      <c r="S441" s="38"/>
      <c r="T441" s="44"/>
      <c r="U441" s="45"/>
      <c r="V441" s="126"/>
    </row>
    <row r="442" spans="1:22" x14ac:dyDescent="0.2">
      <c r="A442" s="33"/>
      <c r="B442" s="40"/>
      <c r="C442" s="13"/>
      <c r="D442" s="131"/>
      <c r="E442" s="46"/>
      <c r="F442" s="47"/>
      <c r="G442" s="38"/>
      <c r="H442" s="38"/>
      <c r="I442" s="38"/>
      <c r="J442" s="38"/>
      <c r="K442" s="38"/>
      <c r="L442" s="38"/>
      <c r="M442" s="40"/>
      <c r="N442" s="46"/>
      <c r="O442" s="47"/>
      <c r="P442" s="38"/>
      <c r="Q442" s="38"/>
      <c r="R442" s="38"/>
      <c r="S442" s="38"/>
      <c r="T442" s="44"/>
      <c r="U442" s="45"/>
      <c r="V442" s="126"/>
    </row>
    <row r="443" spans="1:22" x14ac:dyDescent="0.2">
      <c r="A443" s="33"/>
      <c r="B443" s="40"/>
      <c r="C443" s="13"/>
      <c r="D443" s="131"/>
      <c r="E443" s="46"/>
      <c r="F443" s="47"/>
      <c r="G443" s="38"/>
      <c r="H443" s="38"/>
      <c r="I443" s="38"/>
      <c r="J443" s="38"/>
      <c r="K443" s="38"/>
      <c r="L443" s="38"/>
      <c r="M443" s="40"/>
      <c r="N443" s="46"/>
      <c r="O443" s="47"/>
      <c r="P443" s="38"/>
      <c r="Q443" s="38"/>
      <c r="R443" s="38"/>
      <c r="S443" s="38"/>
      <c r="T443" s="44"/>
      <c r="U443" s="45"/>
      <c r="V443" s="126"/>
    </row>
    <row r="444" spans="1:22" x14ac:dyDescent="0.2">
      <c r="A444" s="33"/>
      <c r="B444" s="40"/>
      <c r="C444" s="13"/>
      <c r="D444" s="131"/>
      <c r="E444" s="46"/>
      <c r="F444" s="47"/>
      <c r="G444" s="38"/>
      <c r="H444" s="38"/>
      <c r="I444" s="38"/>
      <c r="J444" s="38"/>
      <c r="K444" s="38"/>
      <c r="L444" s="38"/>
      <c r="M444" s="40"/>
      <c r="N444" s="46"/>
      <c r="O444" s="47"/>
      <c r="P444" s="38"/>
      <c r="Q444" s="38"/>
      <c r="R444" s="38"/>
      <c r="S444" s="38"/>
      <c r="T444" s="44"/>
      <c r="U444" s="45"/>
      <c r="V444" s="126"/>
    </row>
    <row r="445" spans="1:22" x14ac:dyDescent="0.2">
      <c r="A445" s="33"/>
      <c r="B445" s="40"/>
      <c r="C445" s="13"/>
      <c r="D445" s="131"/>
      <c r="E445" s="46"/>
      <c r="F445" s="47"/>
      <c r="G445" s="38"/>
      <c r="H445" s="38"/>
      <c r="I445" s="38"/>
      <c r="J445" s="38"/>
      <c r="K445" s="38"/>
      <c r="L445" s="38"/>
      <c r="M445" s="40"/>
      <c r="N445" s="46"/>
      <c r="O445" s="47"/>
      <c r="P445" s="38"/>
      <c r="Q445" s="38"/>
      <c r="R445" s="38"/>
      <c r="S445" s="38"/>
      <c r="T445" s="44"/>
      <c r="U445" s="45"/>
      <c r="V445" s="126"/>
    </row>
    <row r="446" spans="1:22" x14ac:dyDescent="0.2">
      <c r="A446" s="33"/>
      <c r="B446" s="40"/>
      <c r="C446" s="13"/>
      <c r="D446" s="131"/>
      <c r="E446" s="46"/>
      <c r="F446" s="47"/>
      <c r="G446" s="38"/>
      <c r="H446" s="38"/>
      <c r="I446" s="38"/>
      <c r="J446" s="38"/>
      <c r="K446" s="38"/>
      <c r="L446" s="38"/>
      <c r="M446" s="40"/>
      <c r="N446" s="48"/>
      <c r="O446" s="47"/>
      <c r="P446" s="38"/>
      <c r="Q446" s="38"/>
      <c r="R446" s="38"/>
      <c r="S446" s="38"/>
      <c r="T446" s="44"/>
      <c r="U446" s="45"/>
      <c r="V446" s="126"/>
    </row>
    <row r="447" spans="1:22" x14ac:dyDescent="0.2">
      <c r="A447" s="33"/>
      <c r="B447" s="40"/>
      <c r="C447" s="13"/>
      <c r="D447" s="131"/>
      <c r="E447" s="46"/>
      <c r="F447" s="47"/>
      <c r="G447" s="38"/>
      <c r="H447" s="38"/>
      <c r="I447" s="38"/>
      <c r="J447" s="38"/>
      <c r="K447" s="38"/>
      <c r="L447" s="38"/>
      <c r="M447" s="40"/>
      <c r="N447" s="48"/>
      <c r="O447" s="47"/>
      <c r="P447" s="38"/>
      <c r="Q447" s="38"/>
      <c r="R447" s="38"/>
      <c r="S447" s="38"/>
      <c r="T447" s="44"/>
      <c r="U447" s="45"/>
      <c r="V447" s="126"/>
    </row>
    <row r="448" spans="1:22" x14ac:dyDescent="0.2">
      <c r="A448" s="33"/>
      <c r="B448" s="40"/>
      <c r="C448" s="13"/>
      <c r="D448" s="131"/>
      <c r="E448" s="46"/>
      <c r="F448" s="47"/>
      <c r="G448" s="38"/>
      <c r="H448" s="38"/>
      <c r="I448" s="38"/>
      <c r="J448" s="38"/>
      <c r="K448" s="38"/>
      <c r="L448" s="38"/>
      <c r="M448" s="40"/>
      <c r="N448" s="48"/>
      <c r="O448" s="47"/>
      <c r="P448" s="38"/>
      <c r="Q448" s="38"/>
      <c r="R448" s="38"/>
      <c r="S448" s="38"/>
      <c r="T448" s="44"/>
      <c r="U448" s="45"/>
      <c r="V448" s="126"/>
    </row>
    <row r="449" spans="1:22" x14ac:dyDescent="0.2">
      <c r="A449" s="33"/>
      <c r="B449" s="40"/>
      <c r="C449" s="13"/>
      <c r="D449" s="131"/>
      <c r="E449" s="46"/>
      <c r="F449" s="47"/>
      <c r="G449" s="38"/>
      <c r="H449" s="38"/>
      <c r="I449" s="38"/>
      <c r="J449" s="38"/>
      <c r="K449" s="38"/>
      <c r="L449" s="38"/>
      <c r="M449" s="40"/>
      <c r="N449" s="49"/>
      <c r="O449" s="47"/>
      <c r="P449" s="38"/>
      <c r="Q449" s="38"/>
      <c r="R449" s="38"/>
      <c r="S449" s="38"/>
      <c r="T449" s="135"/>
      <c r="U449" s="45"/>
      <c r="V449" s="126"/>
    </row>
    <row r="451" spans="1:22" x14ac:dyDescent="0.2">
      <c r="A451" s="81" t="s">
        <v>1</v>
      </c>
      <c r="B451" s="82" t="s">
        <v>2</v>
      </c>
      <c r="C451" s="82" t="s">
        <v>3</v>
      </c>
      <c r="D451" s="83" t="s">
        <v>4</v>
      </c>
      <c r="E451" s="84"/>
      <c r="F451" s="85"/>
      <c r="G451" s="85"/>
      <c r="H451" s="85"/>
      <c r="I451" s="85"/>
      <c r="J451" s="85"/>
      <c r="K451" s="86" t="s">
        <v>5</v>
      </c>
      <c r="L451" s="87"/>
      <c r="M451" s="83" t="s">
        <v>6</v>
      </c>
      <c r="N451" s="84"/>
      <c r="O451" s="85"/>
      <c r="P451" s="85"/>
      <c r="Q451" s="85"/>
      <c r="R451" s="85"/>
      <c r="S451" s="85"/>
      <c r="T451" s="88" t="s">
        <v>7</v>
      </c>
      <c r="U451" s="89" t="s">
        <v>8</v>
      </c>
      <c r="V451" s="90" t="s">
        <v>126</v>
      </c>
    </row>
    <row r="452" spans="1:22" ht="25.5" customHeight="1" x14ac:dyDescent="0.2">
      <c r="A452" s="81"/>
      <c r="B452" s="82"/>
      <c r="C452" s="82"/>
      <c r="D452" s="91" t="s">
        <v>9</v>
      </c>
      <c r="E452" s="92" t="s">
        <v>10</v>
      </c>
      <c r="F452" s="93" t="s">
        <v>11</v>
      </c>
      <c r="G452" s="151" t="s">
        <v>127</v>
      </c>
      <c r="H452" s="152"/>
      <c r="I452" s="152"/>
      <c r="J452" s="153"/>
      <c r="K452" s="97"/>
      <c r="L452" s="98" t="s">
        <v>13</v>
      </c>
      <c r="M452" s="99" t="s">
        <v>9</v>
      </c>
      <c r="N452" s="100" t="s">
        <v>14</v>
      </c>
      <c r="O452" s="93" t="s">
        <v>11</v>
      </c>
      <c r="P452" s="151" t="s">
        <v>127</v>
      </c>
      <c r="Q452" s="152"/>
      <c r="R452" s="152"/>
      <c r="S452" s="153"/>
      <c r="T452" s="88"/>
      <c r="U452" s="89"/>
      <c r="V452" s="101"/>
    </row>
    <row r="453" spans="1:22" ht="13.5" thickBot="1" x14ac:dyDescent="0.25">
      <c r="A453" s="102"/>
      <c r="B453" s="103"/>
      <c r="C453" s="103"/>
      <c r="D453" s="104"/>
      <c r="E453" s="105"/>
      <c r="F453" s="106"/>
      <c r="G453" s="107" t="s">
        <v>15</v>
      </c>
      <c r="H453" s="108" t="s">
        <v>16</v>
      </c>
      <c r="I453" s="109" t="s">
        <v>17</v>
      </c>
      <c r="J453" s="110">
        <v>0</v>
      </c>
      <c r="K453" s="111"/>
      <c r="L453" s="112"/>
      <c r="M453" s="113"/>
      <c r="N453" s="114"/>
      <c r="O453" s="115"/>
      <c r="P453" s="107" t="s">
        <v>15</v>
      </c>
      <c r="Q453" s="108" t="s">
        <v>16</v>
      </c>
      <c r="R453" s="109" t="s">
        <v>17</v>
      </c>
      <c r="S453" s="110">
        <v>0</v>
      </c>
      <c r="T453" s="116"/>
      <c r="U453" s="117"/>
      <c r="V453" s="118"/>
    </row>
    <row r="454" spans="1:22" x14ac:dyDescent="0.2">
      <c r="A454" s="119"/>
      <c r="B454" s="22"/>
      <c r="C454" s="23"/>
      <c r="D454" s="24"/>
      <c r="E454" s="25"/>
      <c r="F454" s="25"/>
      <c r="G454" s="26"/>
      <c r="H454" s="27"/>
      <c r="I454" s="28"/>
      <c r="J454" s="120"/>
      <c r="K454" s="121"/>
      <c r="L454" s="121"/>
      <c r="M454" s="24"/>
      <c r="N454" s="25"/>
      <c r="O454" s="25"/>
      <c r="P454" s="26"/>
      <c r="Q454" s="27"/>
      <c r="R454" s="28"/>
      <c r="S454" s="120"/>
      <c r="T454" s="31"/>
      <c r="U454" s="32"/>
      <c r="V454" s="122"/>
    </row>
    <row r="455" spans="1:22" x14ac:dyDescent="0.2">
      <c r="A455" s="33">
        <v>1</v>
      </c>
      <c r="B455" s="33">
        <v>24</v>
      </c>
      <c r="C455" s="34"/>
      <c r="D455" s="35">
        <v>250</v>
      </c>
      <c r="E455" s="156" t="s">
        <v>317</v>
      </c>
      <c r="F455" s="124">
        <v>3</v>
      </c>
      <c r="G455" s="38">
        <v>138</v>
      </c>
      <c r="H455" s="38">
        <v>113</v>
      </c>
      <c r="I455" s="38">
        <v>109</v>
      </c>
      <c r="J455" s="38">
        <v>39</v>
      </c>
      <c r="K455" s="38">
        <f>((SUM(H457:H468)*H456)+(SUM(G457:G468)*G456)+(SUM(I457:I468)*I456))/1000</f>
        <v>77.498000000000005</v>
      </c>
      <c r="L455" s="38">
        <f>K455*100/D455</f>
        <v>30.999200000000002</v>
      </c>
      <c r="M455" s="35"/>
      <c r="N455" s="142"/>
      <c r="O455" s="124"/>
      <c r="P455" s="38"/>
      <c r="Q455" s="38"/>
      <c r="R455" s="38"/>
      <c r="S455" s="38"/>
      <c r="T455" s="44"/>
      <c r="U455" s="45"/>
      <c r="V455" s="126" t="s">
        <v>175</v>
      </c>
    </row>
    <row r="456" spans="1:22" x14ac:dyDescent="0.2">
      <c r="A456" s="33"/>
      <c r="B456" s="40"/>
      <c r="C456" s="13"/>
      <c r="D456" s="40"/>
      <c r="E456" s="128" t="s">
        <v>19</v>
      </c>
      <c r="F456" s="129"/>
      <c r="G456" s="75">
        <v>227</v>
      </c>
      <c r="H456" s="75">
        <v>220</v>
      </c>
      <c r="I456" s="75">
        <v>220</v>
      </c>
      <c r="J456" s="75">
        <v>396</v>
      </c>
      <c r="K456" s="38"/>
      <c r="L456" s="38"/>
      <c r="M456" s="40"/>
      <c r="N456" s="128"/>
      <c r="O456" s="129"/>
      <c r="P456" s="75"/>
      <c r="Q456" s="75"/>
      <c r="R456" s="75"/>
      <c r="S456" s="38"/>
      <c r="T456" s="44"/>
      <c r="U456" s="45"/>
      <c r="V456" s="126"/>
    </row>
    <row r="457" spans="1:22" x14ac:dyDescent="0.2">
      <c r="A457" s="33"/>
      <c r="B457" s="40"/>
      <c r="C457" s="13"/>
      <c r="D457" s="40"/>
      <c r="E457" s="196" t="s">
        <v>191</v>
      </c>
      <c r="F457" s="47"/>
      <c r="G457" s="38"/>
      <c r="H457" s="38"/>
      <c r="I457" s="38"/>
      <c r="J457" s="38"/>
      <c r="K457" s="38"/>
      <c r="L457" s="38"/>
      <c r="M457" s="40"/>
      <c r="N457" s="46"/>
      <c r="O457" s="47"/>
      <c r="P457" s="38"/>
      <c r="Q457" s="38"/>
      <c r="R457" s="38"/>
      <c r="S457" s="38"/>
      <c r="T457" s="44"/>
      <c r="U457" s="45"/>
      <c r="V457" s="126"/>
    </row>
    <row r="458" spans="1:22" x14ac:dyDescent="0.2">
      <c r="A458" s="33"/>
      <c r="B458" s="40"/>
      <c r="C458" s="13"/>
      <c r="D458" s="40"/>
      <c r="E458" s="197" t="s">
        <v>318</v>
      </c>
      <c r="F458" s="47"/>
      <c r="G458" s="38">
        <v>6</v>
      </c>
      <c r="H458" s="38">
        <v>6</v>
      </c>
      <c r="I458" s="38">
        <v>6</v>
      </c>
      <c r="J458" s="38">
        <v>1</v>
      </c>
      <c r="K458" s="38"/>
      <c r="L458" s="38"/>
      <c r="M458" s="40"/>
      <c r="N458" s="48"/>
      <c r="O458" s="47"/>
      <c r="P458" s="38"/>
      <c r="Q458" s="38"/>
      <c r="R458" s="38"/>
      <c r="S458" s="38"/>
      <c r="T458" s="44"/>
      <c r="U458" s="45"/>
      <c r="V458" s="126"/>
    </row>
    <row r="459" spans="1:22" x14ac:dyDescent="0.2">
      <c r="A459" s="33"/>
      <c r="B459" s="40"/>
      <c r="C459" s="13"/>
      <c r="D459" s="40"/>
      <c r="E459" s="197" t="s">
        <v>319</v>
      </c>
      <c r="F459" s="47"/>
      <c r="G459" s="38">
        <v>18</v>
      </c>
      <c r="H459" s="38">
        <v>14</v>
      </c>
      <c r="I459" s="38">
        <v>17</v>
      </c>
      <c r="J459" s="38">
        <v>1</v>
      </c>
      <c r="K459" s="38"/>
      <c r="L459" s="38"/>
      <c r="M459" s="40"/>
      <c r="N459" s="46"/>
      <c r="O459" s="47"/>
      <c r="P459" s="38"/>
      <c r="Q459" s="38"/>
      <c r="R459" s="38"/>
      <c r="S459" s="38"/>
      <c r="T459" s="44"/>
      <c r="U459" s="45"/>
      <c r="V459" s="126"/>
    </row>
    <row r="460" spans="1:22" x14ac:dyDescent="0.2">
      <c r="A460" s="33"/>
      <c r="B460" s="40"/>
      <c r="C460" s="13"/>
      <c r="D460" s="40"/>
      <c r="E460" s="198" t="s">
        <v>320</v>
      </c>
      <c r="F460" s="47"/>
      <c r="G460" s="38">
        <v>23</v>
      </c>
      <c r="H460" s="38">
        <v>7</v>
      </c>
      <c r="I460" s="38">
        <v>14</v>
      </c>
      <c r="J460" s="38">
        <v>1</v>
      </c>
      <c r="K460" s="38"/>
      <c r="L460" s="38"/>
      <c r="M460" s="40"/>
      <c r="N460" s="48"/>
      <c r="O460" s="47"/>
      <c r="P460" s="38"/>
      <c r="Q460" s="38"/>
      <c r="R460" s="38"/>
      <c r="S460" s="38"/>
      <c r="T460" s="44"/>
      <c r="U460" s="45"/>
      <c r="V460" s="126"/>
    </row>
    <row r="461" spans="1:22" x14ac:dyDescent="0.2">
      <c r="A461" s="33"/>
      <c r="B461" s="40"/>
      <c r="C461" s="13"/>
      <c r="D461" s="40"/>
      <c r="E461" s="197" t="s">
        <v>321</v>
      </c>
      <c r="F461" s="47"/>
      <c r="G461" s="38">
        <v>29</v>
      </c>
      <c r="H461" s="38">
        <v>29</v>
      </c>
      <c r="I461" s="38">
        <v>25</v>
      </c>
      <c r="J461" s="38">
        <v>15</v>
      </c>
      <c r="K461" s="38"/>
      <c r="L461" s="38"/>
      <c r="M461" s="40"/>
      <c r="N461" s="46"/>
      <c r="O461" s="47"/>
      <c r="P461" s="38"/>
      <c r="Q461" s="38"/>
      <c r="R461" s="38"/>
      <c r="S461" s="38"/>
      <c r="T461" s="44"/>
      <c r="U461" s="45"/>
      <c r="V461" s="126"/>
    </row>
    <row r="462" spans="1:22" x14ac:dyDescent="0.2">
      <c r="A462" s="33"/>
      <c r="B462" s="40"/>
      <c r="C462" s="13"/>
      <c r="D462" s="40"/>
      <c r="E462" s="129" t="s">
        <v>182</v>
      </c>
      <c r="F462" s="47"/>
      <c r="G462" s="38"/>
      <c r="H462" s="38"/>
      <c r="I462" s="38"/>
      <c r="J462" s="38"/>
      <c r="K462" s="38"/>
      <c r="L462" s="38"/>
      <c r="M462" s="40"/>
      <c r="N462" s="46"/>
      <c r="O462" s="47"/>
      <c r="P462" s="38"/>
      <c r="Q462" s="38"/>
      <c r="R462" s="38"/>
      <c r="S462" s="38"/>
      <c r="T462" s="44"/>
      <c r="U462" s="45"/>
      <c r="V462" s="126"/>
    </row>
    <row r="463" spans="1:22" x14ac:dyDescent="0.2">
      <c r="A463" s="33"/>
      <c r="B463" s="40"/>
      <c r="C463" s="13"/>
      <c r="D463" s="40"/>
      <c r="E463" s="197" t="s">
        <v>322</v>
      </c>
      <c r="F463" s="47"/>
      <c r="G463" s="38">
        <v>6</v>
      </c>
      <c r="H463" s="38">
        <v>1</v>
      </c>
      <c r="I463" s="38">
        <v>8</v>
      </c>
      <c r="J463" s="38">
        <v>11</v>
      </c>
      <c r="K463" s="38"/>
      <c r="L463" s="38"/>
      <c r="M463" s="40"/>
      <c r="N463" s="46"/>
      <c r="O463" s="47"/>
      <c r="P463" s="38"/>
      <c r="Q463" s="38"/>
      <c r="R463" s="38"/>
      <c r="S463" s="38"/>
      <c r="T463" s="44"/>
      <c r="U463" s="45"/>
      <c r="V463" s="126"/>
    </row>
    <row r="464" spans="1:22" x14ac:dyDescent="0.2">
      <c r="A464" s="33"/>
      <c r="B464" s="40"/>
      <c r="C464" s="13"/>
      <c r="D464" s="40"/>
      <c r="E464" s="197" t="s">
        <v>323</v>
      </c>
      <c r="F464" s="47"/>
      <c r="G464" s="38">
        <v>34</v>
      </c>
      <c r="H464" s="38">
        <v>15</v>
      </c>
      <c r="I464" s="38">
        <v>20</v>
      </c>
      <c r="J464" s="38">
        <v>15</v>
      </c>
      <c r="K464" s="38"/>
      <c r="L464" s="38"/>
      <c r="M464" s="40"/>
      <c r="N464" s="46"/>
      <c r="O464" s="47"/>
      <c r="P464" s="38"/>
      <c r="Q464" s="38"/>
      <c r="R464" s="38"/>
      <c r="S464" s="38"/>
      <c r="T464" s="44"/>
      <c r="U464" s="45"/>
      <c r="V464" s="126"/>
    </row>
    <row r="465" spans="1:22" x14ac:dyDescent="0.2">
      <c r="A465" s="33"/>
      <c r="B465" s="40"/>
      <c r="C465" s="13"/>
      <c r="D465" s="40"/>
      <c r="E465" s="197" t="s">
        <v>324</v>
      </c>
      <c r="F465" s="47"/>
      <c r="G465" s="38">
        <v>17</v>
      </c>
      <c r="H465" s="38">
        <v>22</v>
      </c>
      <c r="I465" s="38">
        <v>21</v>
      </c>
      <c r="J465" s="38">
        <v>0</v>
      </c>
      <c r="K465" s="38"/>
      <c r="L465" s="38"/>
      <c r="M465" s="40"/>
      <c r="N465" s="48"/>
      <c r="O465" s="47"/>
      <c r="P465" s="38"/>
      <c r="Q465" s="38"/>
      <c r="R465" s="38"/>
      <c r="S465" s="38"/>
      <c r="T465" s="44"/>
      <c r="U465" s="45"/>
      <c r="V465" s="126"/>
    </row>
    <row r="466" spans="1:22" x14ac:dyDescent="0.2">
      <c r="A466" s="33"/>
      <c r="B466" s="40"/>
      <c r="C466" s="13"/>
      <c r="D466" s="40"/>
      <c r="E466" s="199" t="s">
        <v>325</v>
      </c>
      <c r="F466" s="47"/>
      <c r="G466" s="38">
        <v>0</v>
      </c>
      <c r="H466" s="38">
        <v>0</v>
      </c>
      <c r="I466" s="38">
        <v>0</v>
      </c>
      <c r="J466" s="38">
        <v>0</v>
      </c>
      <c r="K466" s="38"/>
      <c r="L466" s="38"/>
      <c r="M466" s="40"/>
      <c r="N466" s="48"/>
      <c r="O466" s="47"/>
      <c r="P466" s="38"/>
      <c r="Q466" s="38"/>
      <c r="R466" s="38"/>
      <c r="S466" s="38"/>
      <c r="T466" s="44"/>
      <c r="U466" s="45"/>
      <c r="V466" s="126"/>
    </row>
    <row r="467" spans="1:22" x14ac:dyDescent="0.2">
      <c r="A467" s="33"/>
      <c r="B467" s="40"/>
      <c r="C467" s="13"/>
      <c r="D467" s="40"/>
      <c r="E467" s="199" t="s">
        <v>326</v>
      </c>
      <c r="F467" s="47"/>
      <c r="G467" s="38">
        <v>1</v>
      </c>
      <c r="H467" s="38">
        <v>9</v>
      </c>
      <c r="I467" s="38">
        <v>0</v>
      </c>
      <c r="J467" s="38">
        <v>9</v>
      </c>
      <c r="K467" s="38"/>
      <c r="L467" s="38"/>
      <c r="M467" s="40"/>
      <c r="N467" s="48"/>
      <c r="O467" s="47"/>
      <c r="P467" s="38"/>
      <c r="Q467" s="38"/>
      <c r="R467" s="38"/>
      <c r="S467" s="38"/>
      <c r="T467" s="44"/>
      <c r="U467" s="45"/>
      <c r="V467" s="126"/>
    </row>
    <row r="468" spans="1:22" x14ac:dyDescent="0.2">
      <c r="A468" s="33"/>
      <c r="B468" s="40"/>
      <c r="C468" s="13"/>
      <c r="D468" s="40"/>
      <c r="E468" s="46"/>
      <c r="F468" s="47"/>
      <c r="G468" s="38"/>
      <c r="H468" s="38"/>
      <c r="I468" s="38"/>
      <c r="J468" s="38"/>
      <c r="K468" s="38"/>
      <c r="L468" s="38"/>
      <c r="M468" s="40"/>
      <c r="N468" s="49"/>
      <c r="O468" s="47"/>
      <c r="P468" s="38"/>
      <c r="Q468" s="38"/>
      <c r="R468" s="38"/>
      <c r="S468" s="38"/>
      <c r="T468" s="135"/>
      <c r="U468" s="45"/>
      <c r="V468" s="126"/>
    </row>
    <row r="470" spans="1:22" x14ac:dyDescent="0.2">
      <c r="A470" s="81" t="s">
        <v>1</v>
      </c>
      <c r="B470" s="82" t="s">
        <v>2</v>
      </c>
      <c r="C470" s="82" t="s">
        <v>3</v>
      </c>
      <c r="D470" s="83" t="s">
        <v>4</v>
      </c>
      <c r="E470" s="84"/>
      <c r="F470" s="85"/>
      <c r="G470" s="85"/>
      <c r="H470" s="85"/>
      <c r="I470" s="85"/>
      <c r="J470" s="85"/>
      <c r="K470" s="86" t="s">
        <v>5</v>
      </c>
      <c r="L470" s="87"/>
      <c r="M470" s="83" t="s">
        <v>6</v>
      </c>
      <c r="N470" s="84"/>
      <c r="O470" s="85"/>
      <c r="P470" s="85"/>
      <c r="Q470" s="85"/>
      <c r="R470" s="85"/>
      <c r="S470" s="85"/>
      <c r="T470" s="88" t="s">
        <v>7</v>
      </c>
      <c r="U470" s="89" t="s">
        <v>8</v>
      </c>
      <c r="V470" s="90" t="s">
        <v>126</v>
      </c>
    </row>
    <row r="471" spans="1:22" ht="25.5" customHeight="1" x14ac:dyDescent="0.2">
      <c r="A471" s="81"/>
      <c r="B471" s="82"/>
      <c r="C471" s="82"/>
      <c r="D471" s="91" t="s">
        <v>9</v>
      </c>
      <c r="E471" s="92" t="s">
        <v>10</v>
      </c>
      <c r="F471" s="93" t="s">
        <v>11</v>
      </c>
      <c r="G471" s="151" t="s">
        <v>127</v>
      </c>
      <c r="H471" s="152"/>
      <c r="I471" s="152"/>
      <c r="J471" s="153"/>
      <c r="K471" s="97"/>
      <c r="L471" s="98" t="s">
        <v>13</v>
      </c>
      <c r="M471" s="99" t="s">
        <v>9</v>
      </c>
      <c r="N471" s="100" t="s">
        <v>14</v>
      </c>
      <c r="O471" s="93" t="s">
        <v>11</v>
      </c>
      <c r="P471" s="151" t="s">
        <v>127</v>
      </c>
      <c r="Q471" s="152"/>
      <c r="R471" s="152"/>
      <c r="S471" s="153"/>
      <c r="T471" s="88"/>
      <c r="U471" s="89"/>
      <c r="V471" s="101"/>
    </row>
    <row r="472" spans="1:22" ht="13.5" thickBot="1" x14ac:dyDescent="0.25">
      <c r="A472" s="102"/>
      <c r="B472" s="103"/>
      <c r="C472" s="103"/>
      <c r="D472" s="104"/>
      <c r="E472" s="105"/>
      <c r="F472" s="106"/>
      <c r="G472" s="107" t="s">
        <v>15</v>
      </c>
      <c r="H472" s="108" t="s">
        <v>16</v>
      </c>
      <c r="I472" s="109" t="s">
        <v>17</v>
      </c>
      <c r="J472" s="110">
        <v>0</v>
      </c>
      <c r="K472" s="111"/>
      <c r="L472" s="112"/>
      <c r="M472" s="113"/>
      <c r="N472" s="114"/>
      <c r="O472" s="115"/>
      <c r="P472" s="107" t="s">
        <v>15</v>
      </c>
      <c r="Q472" s="108" t="s">
        <v>16</v>
      </c>
      <c r="R472" s="109" t="s">
        <v>17</v>
      </c>
      <c r="S472" s="110">
        <v>0</v>
      </c>
      <c r="T472" s="116"/>
      <c r="U472" s="117"/>
      <c r="V472" s="118"/>
    </row>
    <row r="473" spans="1:22" x14ac:dyDescent="0.2">
      <c r="A473" s="119"/>
      <c r="B473" s="22"/>
      <c r="C473" s="23"/>
      <c r="D473" s="24"/>
      <c r="E473" s="25"/>
      <c r="F473" s="25"/>
      <c r="G473" s="26"/>
      <c r="H473" s="27"/>
      <c r="I473" s="28"/>
      <c r="J473" s="120"/>
      <c r="K473" s="121"/>
      <c r="L473" s="121"/>
      <c r="M473" s="24"/>
      <c r="N473" s="25"/>
      <c r="O473" s="25"/>
      <c r="P473" s="26"/>
      <c r="Q473" s="27"/>
      <c r="R473" s="28"/>
      <c r="S473" s="120"/>
      <c r="T473" s="31"/>
      <c r="U473" s="32"/>
      <c r="V473" s="122"/>
    </row>
    <row r="474" spans="1:22" x14ac:dyDescent="0.2">
      <c r="A474" s="33">
        <v>1</v>
      </c>
      <c r="B474" s="33">
        <v>25</v>
      </c>
      <c r="C474" s="34"/>
      <c r="D474" s="35">
        <v>320</v>
      </c>
      <c r="E474" s="160" t="s">
        <v>327</v>
      </c>
      <c r="F474" s="124">
        <v>3</v>
      </c>
      <c r="G474" s="38">
        <v>161</v>
      </c>
      <c r="H474" s="38">
        <v>138</v>
      </c>
      <c r="I474" s="38">
        <v>128</v>
      </c>
      <c r="J474" s="38">
        <v>68</v>
      </c>
      <c r="K474" s="38">
        <f>((SUM(H476:H487)*H475)+(SUM(G476:G487)*G475)+(SUM(I476:I487)*I475))/1000</f>
        <v>100.053</v>
      </c>
      <c r="L474" s="38">
        <f>K474*100/D474</f>
        <v>31.266562499999999</v>
      </c>
      <c r="M474" s="35"/>
      <c r="N474" s="142"/>
      <c r="O474" s="124"/>
      <c r="P474" s="38"/>
      <c r="Q474" s="38"/>
      <c r="R474" s="38"/>
      <c r="S474" s="38"/>
      <c r="T474" s="38">
        <f>((SUM(Q476:Q487)*Q475)+(SUM(P476:P487)*P475)+(SUM(R476:R487)*R475))/1000</f>
        <v>0</v>
      </c>
      <c r="U474" s="38" t="e">
        <f>T474*100/M474</f>
        <v>#DIV/0!</v>
      </c>
      <c r="V474" s="126" t="s">
        <v>175</v>
      </c>
    </row>
    <row r="475" spans="1:22" x14ac:dyDescent="0.2">
      <c r="A475" s="33"/>
      <c r="B475" s="40"/>
      <c r="C475" s="13"/>
      <c r="D475" s="40"/>
      <c r="E475" s="128" t="s">
        <v>19</v>
      </c>
      <c r="F475" s="129"/>
      <c r="G475" s="75">
        <v>236</v>
      </c>
      <c r="H475" s="75">
        <v>233</v>
      </c>
      <c r="I475" s="75">
        <v>234</v>
      </c>
      <c r="J475" s="75">
        <v>404</v>
      </c>
      <c r="K475" s="38"/>
      <c r="L475" s="38"/>
      <c r="M475" s="40"/>
      <c r="N475" s="128"/>
      <c r="O475" s="129"/>
      <c r="P475" s="75"/>
      <c r="Q475" s="75"/>
      <c r="R475" s="75"/>
      <c r="S475" s="38"/>
      <c r="T475" s="44"/>
      <c r="U475" s="45"/>
      <c r="V475" s="126"/>
    </row>
    <row r="476" spans="1:22" x14ac:dyDescent="0.2">
      <c r="A476" s="33"/>
      <c r="B476" s="40"/>
      <c r="C476" s="13"/>
      <c r="D476" s="40"/>
      <c r="E476" s="161" t="s">
        <v>183</v>
      </c>
      <c r="F476" s="47"/>
      <c r="G476" s="38"/>
      <c r="H476" s="38"/>
      <c r="I476" s="38"/>
      <c r="J476" s="38"/>
      <c r="K476" s="38"/>
      <c r="L476" s="38"/>
      <c r="M476" s="40"/>
      <c r="N476" s="46"/>
      <c r="O476" s="47"/>
      <c r="P476" s="38"/>
      <c r="Q476" s="38"/>
      <c r="R476" s="38"/>
      <c r="S476" s="38"/>
      <c r="T476" s="44"/>
      <c r="U476" s="45"/>
      <c r="V476" s="126"/>
    </row>
    <row r="477" spans="1:22" x14ac:dyDescent="0.2">
      <c r="A477" s="33"/>
      <c r="B477" s="40"/>
      <c r="C477" s="13"/>
      <c r="D477" s="40"/>
      <c r="E477" s="161" t="s">
        <v>328</v>
      </c>
      <c r="F477" s="47"/>
      <c r="G477" s="38">
        <v>57</v>
      </c>
      <c r="H477" s="38">
        <v>38</v>
      </c>
      <c r="I477" s="38">
        <v>41</v>
      </c>
      <c r="J477" s="38">
        <v>20</v>
      </c>
      <c r="K477" s="38"/>
      <c r="L477" s="38"/>
      <c r="M477" s="40"/>
      <c r="N477" s="48"/>
      <c r="O477" s="47"/>
      <c r="P477" s="38"/>
      <c r="Q477" s="38"/>
      <c r="R477" s="38"/>
      <c r="S477" s="38"/>
      <c r="T477" s="44"/>
      <c r="U477" s="45"/>
      <c r="V477" s="126"/>
    </row>
    <row r="478" spans="1:22" x14ac:dyDescent="0.2">
      <c r="A478" s="33"/>
      <c r="B478" s="40"/>
      <c r="C478" s="13"/>
      <c r="D478" s="40"/>
      <c r="E478" s="200" t="s">
        <v>329</v>
      </c>
      <c r="F478" s="47"/>
      <c r="G478" s="38">
        <v>46</v>
      </c>
      <c r="H478" s="38">
        <v>102</v>
      </c>
      <c r="I478" s="38">
        <v>48</v>
      </c>
      <c r="J478" s="38">
        <v>47</v>
      </c>
      <c r="K478" s="38"/>
      <c r="L478" s="38"/>
      <c r="M478" s="40"/>
      <c r="N478" s="46"/>
      <c r="O478" s="47"/>
      <c r="P478" s="38"/>
      <c r="Q478" s="38"/>
      <c r="R478" s="38"/>
      <c r="S478" s="38"/>
      <c r="T478" s="44"/>
      <c r="U478" s="45"/>
      <c r="V478" s="126"/>
    </row>
    <row r="479" spans="1:22" x14ac:dyDescent="0.2">
      <c r="A479" s="33"/>
      <c r="B479" s="40"/>
      <c r="C479" s="13"/>
      <c r="D479" s="40"/>
      <c r="E479" s="201" t="s">
        <v>330</v>
      </c>
      <c r="F479" s="47"/>
      <c r="G479" s="38">
        <v>40</v>
      </c>
      <c r="H479" s="38">
        <v>11</v>
      </c>
      <c r="I479" s="38">
        <v>44</v>
      </c>
      <c r="J479" s="38">
        <v>30</v>
      </c>
      <c r="K479" s="38"/>
      <c r="L479" s="38"/>
      <c r="M479" s="40"/>
      <c r="N479" s="48"/>
      <c r="O479" s="47"/>
      <c r="P479" s="38"/>
      <c r="Q479" s="38"/>
      <c r="R479" s="38"/>
      <c r="S479" s="38"/>
      <c r="T479" s="44"/>
      <c r="U479" s="45"/>
      <c r="V479" s="126"/>
    </row>
    <row r="480" spans="1:22" x14ac:dyDescent="0.2">
      <c r="A480" s="33"/>
      <c r="B480" s="40"/>
      <c r="C480" s="13"/>
      <c r="D480" s="40"/>
      <c r="E480" s="46"/>
      <c r="F480" s="47"/>
      <c r="G480" s="38"/>
      <c r="H480" s="38"/>
      <c r="I480" s="38"/>
      <c r="J480" s="38"/>
      <c r="K480" s="38"/>
      <c r="L480" s="38"/>
      <c r="M480" s="40"/>
      <c r="N480" s="46"/>
      <c r="O480" s="47"/>
      <c r="P480" s="38"/>
      <c r="Q480" s="38"/>
      <c r="R480" s="38"/>
      <c r="S480" s="38"/>
      <c r="T480" s="44"/>
      <c r="U480" s="45"/>
      <c r="V480" s="126"/>
    </row>
    <row r="481" spans="1:22" x14ac:dyDescent="0.2">
      <c r="A481" s="33"/>
      <c r="B481" s="40"/>
      <c r="C481" s="13"/>
      <c r="D481" s="40"/>
      <c r="E481" s="46"/>
      <c r="F481" s="47"/>
      <c r="G481" s="38"/>
      <c r="H481" s="38"/>
      <c r="I481" s="38"/>
      <c r="J481" s="38"/>
      <c r="K481" s="38"/>
      <c r="L481" s="38"/>
      <c r="M481" s="40"/>
      <c r="N481" s="46"/>
      <c r="O481" s="47"/>
      <c r="P481" s="38"/>
      <c r="Q481" s="38"/>
      <c r="R481" s="38"/>
      <c r="S481" s="38"/>
      <c r="T481" s="44"/>
      <c r="U481" s="45"/>
      <c r="V481" s="126"/>
    </row>
    <row r="482" spans="1:22" x14ac:dyDescent="0.2">
      <c r="A482" s="33"/>
      <c r="B482" s="40"/>
      <c r="C482" s="13"/>
      <c r="D482" s="40"/>
      <c r="E482" s="46"/>
      <c r="F482" s="47"/>
      <c r="G482" s="38"/>
      <c r="H482" s="38"/>
      <c r="I482" s="38"/>
      <c r="J482" s="38"/>
      <c r="K482" s="38"/>
      <c r="L482" s="38"/>
      <c r="M482" s="40"/>
      <c r="N482" s="46"/>
      <c r="O482" s="47"/>
      <c r="P482" s="38"/>
      <c r="Q482" s="38"/>
      <c r="R482" s="38"/>
      <c r="S482" s="38"/>
      <c r="T482" s="44"/>
      <c r="U482" s="45"/>
      <c r="V482" s="126"/>
    </row>
    <row r="483" spans="1:22" x14ac:dyDescent="0.2">
      <c r="A483" s="33"/>
      <c r="B483" s="40"/>
      <c r="C483" s="13"/>
      <c r="D483" s="40"/>
      <c r="E483" s="46"/>
      <c r="F483" s="47"/>
      <c r="G483" s="38"/>
      <c r="H483" s="38"/>
      <c r="I483" s="38"/>
      <c r="J483" s="38"/>
      <c r="K483" s="38"/>
      <c r="L483" s="38"/>
      <c r="M483" s="40"/>
      <c r="N483" s="46"/>
      <c r="O483" s="47"/>
      <c r="P483" s="38"/>
      <c r="Q483" s="38"/>
      <c r="R483" s="38"/>
      <c r="S483" s="38"/>
      <c r="T483" s="44"/>
      <c r="U483" s="45"/>
      <c r="V483" s="126"/>
    </row>
    <row r="484" spans="1:22" x14ac:dyDescent="0.2">
      <c r="A484" s="33"/>
      <c r="B484" s="40"/>
      <c r="C484" s="13"/>
      <c r="D484" s="40"/>
      <c r="E484" s="46"/>
      <c r="F484" s="47"/>
      <c r="G484" s="38"/>
      <c r="H484" s="38"/>
      <c r="I484" s="38"/>
      <c r="J484" s="38"/>
      <c r="K484" s="38"/>
      <c r="L484" s="38"/>
      <c r="M484" s="40"/>
      <c r="N484" s="48"/>
      <c r="O484" s="47"/>
      <c r="P484" s="38"/>
      <c r="Q484" s="38"/>
      <c r="R484" s="38"/>
      <c r="S484" s="38"/>
      <c r="T484" s="44"/>
      <c r="U484" s="45"/>
      <c r="V484" s="126"/>
    </row>
    <row r="485" spans="1:22" x14ac:dyDescent="0.2">
      <c r="A485" s="33"/>
      <c r="B485" s="40"/>
      <c r="C485" s="13"/>
      <c r="D485" s="40"/>
      <c r="E485" s="46"/>
      <c r="F485" s="47"/>
      <c r="G485" s="38"/>
      <c r="H485" s="38"/>
      <c r="I485" s="38"/>
      <c r="J485" s="38"/>
      <c r="K485" s="38"/>
      <c r="L485" s="38"/>
      <c r="M485" s="40"/>
      <c r="N485" s="48"/>
      <c r="O485" s="47"/>
      <c r="P485" s="38"/>
      <c r="Q485" s="38"/>
      <c r="R485" s="38"/>
      <c r="S485" s="38"/>
      <c r="T485" s="44"/>
      <c r="U485" s="45"/>
      <c r="V485" s="126"/>
    </row>
    <row r="486" spans="1:22" x14ac:dyDescent="0.2">
      <c r="A486" s="33"/>
      <c r="B486" s="40"/>
      <c r="C486" s="13"/>
      <c r="D486" s="40"/>
      <c r="E486" s="46"/>
      <c r="F486" s="47"/>
      <c r="G486" s="38"/>
      <c r="H486" s="38"/>
      <c r="I486" s="38"/>
      <c r="J486" s="38"/>
      <c r="K486" s="38"/>
      <c r="L486" s="38"/>
      <c r="M486" s="40"/>
      <c r="N486" s="48"/>
      <c r="O486" s="47"/>
      <c r="P486" s="38"/>
      <c r="Q486" s="38"/>
      <c r="R486" s="38"/>
      <c r="S486" s="38"/>
      <c r="T486" s="44"/>
      <c r="U486" s="45"/>
      <c r="V486" s="126"/>
    </row>
    <row r="487" spans="1:22" x14ac:dyDescent="0.2">
      <c r="A487" s="33"/>
      <c r="B487" s="40"/>
      <c r="C487" s="13"/>
      <c r="D487" s="40"/>
      <c r="E487" s="46"/>
      <c r="F487" s="47"/>
      <c r="G487" s="38"/>
      <c r="H487" s="38"/>
      <c r="I487" s="38"/>
      <c r="J487" s="38"/>
      <c r="K487" s="38"/>
      <c r="L487" s="38"/>
      <c r="M487" s="40"/>
      <c r="N487" s="49"/>
      <c r="O487" s="47"/>
      <c r="P487" s="38"/>
      <c r="Q487" s="38"/>
      <c r="R487" s="38"/>
      <c r="S487" s="38"/>
      <c r="T487" s="135"/>
      <c r="U487" s="45"/>
      <c r="V487" s="126"/>
    </row>
    <row r="489" spans="1:22" ht="12.75" customHeight="1" x14ac:dyDescent="0.2">
      <c r="A489" s="81" t="s">
        <v>1</v>
      </c>
      <c r="B489" s="82" t="s">
        <v>2</v>
      </c>
      <c r="C489" s="82" t="s">
        <v>3</v>
      </c>
      <c r="D489" s="83" t="s">
        <v>4</v>
      </c>
      <c r="E489" s="84"/>
      <c r="F489" s="85"/>
      <c r="G489" s="85"/>
      <c r="H489" s="85"/>
      <c r="I489" s="85"/>
      <c r="J489" s="85"/>
      <c r="K489" s="86" t="s">
        <v>5</v>
      </c>
      <c r="L489" s="87"/>
      <c r="M489" s="83" t="s">
        <v>6</v>
      </c>
      <c r="N489" s="84"/>
      <c r="O489" s="85"/>
      <c r="P489" s="85"/>
      <c r="Q489" s="85"/>
      <c r="R489" s="85"/>
      <c r="S489" s="85"/>
      <c r="T489" s="88" t="s">
        <v>7</v>
      </c>
      <c r="U489" s="89" t="s">
        <v>8</v>
      </c>
      <c r="V489" s="90" t="s">
        <v>126</v>
      </c>
    </row>
    <row r="490" spans="1:22" ht="25.5" customHeight="1" x14ac:dyDescent="0.2">
      <c r="A490" s="81"/>
      <c r="B490" s="82"/>
      <c r="C490" s="82"/>
      <c r="D490" s="91" t="s">
        <v>9</v>
      </c>
      <c r="E490" s="92" t="s">
        <v>10</v>
      </c>
      <c r="F490" s="93" t="s">
        <v>11</v>
      </c>
      <c r="G490" s="151" t="s">
        <v>127</v>
      </c>
      <c r="H490" s="152"/>
      <c r="I490" s="152"/>
      <c r="J490" s="153"/>
      <c r="K490" s="97"/>
      <c r="L490" s="98" t="s">
        <v>13</v>
      </c>
      <c r="M490" s="99" t="s">
        <v>9</v>
      </c>
      <c r="N490" s="100" t="s">
        <v>14</v>
      </c>
      <c r="O490" s="93" t="s">
        <v>11</v>
      </c>
      <c r="P490" s="151" t="s">
        <v>127</v>
      </c>
      <c r="Q490" s="152"/>
      <c r="R490" s="152"/>
      <c r="S490" s="153"/>
      <c r="T490" s="88"/>
      <c r="U490" s="89"/>
      <c r="V490" s="101"/>
    </row>
    <row r="491" spans="1:22" ht="13.5" thickBot="1" x14ac:dyDescent="0.25">
      <c r="A491" s="102"/>
      <c r="B491" s="103"/>
      <c r="C491" s="103"/>
      <c r="D491" s="104"/>
      <c r="E491" s="105"/>
      <c r="F491" s="106"/>
      <c r="G491" s="107" t="s">
        <v>15</v>
      </c>
      <c r="H491" s="108" t="s">
        <v>16</v>
      </c>
      <c r="I491" s="109" t="s">
        <v>17</v>
      </c>
      <c r="J491" s="110">
        <v>0</v>
      </c>
      <c r="K491" s="111"/>
      <c r="L491" s="112"/>
      <c r="M491" s="113"/>
      <c r="N491" s="114"/>
      <c r="O491" s="115"/>
      <c r="P491" s="107" t="s">
        <v>15</v>
      </c>
      <c r="Q491" s="108" t="s">
        <v>16</v>
      </c>
      <c r="R491" s="109" t="s">
        <v>17</v>
      </c>
      <c r="S491" s="110">
        <v>0</v>
      </c>
      <c r="T491" s="116"/>
      <c r="U491" s="117"/>
      <c r="V491" s="118"/>
    </row>
    <row r="492" spans="1:22" x14ac:dyDescent="0.2">
      <c r="A492" s="119"/>
      <c r="B492" s="22"/>
      <c r="C492" s="23"/>
      <c r="D492" s="24"/>
      <c r="E492" s="25"/>
      <c r="F492" s="25"/>
      <c r="G492" s="26"/>
      <c r="H492" s="27"/>
      <c r="I492" s="28"/>
      <c r="J492" s="120"/>
      <c r="K492" s="121"/>
      <c r="L492" s="121"/>
      <c r="M492" s="24"/>
      <c r="N492" s="25"/>
      <c r="O492" s="25"/>
      <c r="P492" s="26"/>
      <c r="Q492" s="27"/>
      <c r="R492" s="28"/>
      <c r="S492" s="120"/>
      <c r="T492" s="31"/>
      <c r="U492" s="32"/>
      <c r="V492" s="122"/>
    </row>
    <row r="493" spans="1:22" x14ac:dyDescent="0.2">
      <c r="A493" s="33">
        <v>1</v>
      </c>
      <c r="B493" s="33">
        <v>26</v>
      </c>
      <c r="C493" s="34">
        <v>160</v>
      </c>
      <c r="D493" s="202"/>
      <c r="E493" s="142"/>
      <c r="F493" s="124"/>
      <c r="G493" s="38"/>
      <c r="H493" s="38"/>
      <c r="I493" s="38"/>
      <c r="J493" s="38"/>
      <c r="K493" s="38">
        <f>((SUM(H495:H506)*H494)+(SUM(G495:G506)*G494)+(SUM(I495:I506)*I494))/1000</f>
        <v>34.89</v>
      </c>
      <c r="L493" s="38" t="e">
        <f>K493*100/D493</f>
        <v>#DIV/0!</v>
      </c>
      <c r="M493" s="35"/>
      <c r="N493" s="142"/>
      <c r="O493" s="124"/>
      <c r="P493" s="38"/>
      <c r="Q493" s="38"/>
      <c r="R493" s="38"/>
      <c r="S493" s="38"/>
      <c r="T493" s="44"/>
      <c r="U493" s="45"/>
      <c r="V493" s="126"/>
    </row>
    <row r="494" spans="1:22" ht="13.5" thickBot="1" x14ac:dyDescent="0.25">
      <c r="A494" s="33"/>
      <c r="B494" s="40"/>
      <c r="C494" s="13"/>
      <c r="D494" s="203"/>
      <c r="E494" s="128" t="s">
        <v>19</v>
      </c>
      <c r="F494" s="129"/>
      <c r="G494" s="130">
        <v>215</v>
      </c>
      <c r="H494" s="130">
        <v>222</v>
      </c>
      <c r="I494" s="130">
        <v>213</v>
      </c>
      <c r="J494" s="130">
        <v>378</v>
      </c>
      <c r="K494" s="38"/>
      <c r="L494" s="38"/>
      <c r="M494" s="40"/>
      <c r="N494" s="128"/>
      <c r="O494" s="129"/>
      <c r="P494" s="75"/>
      <c r="Q494" s="75"/>
      <c r="R494" s="75"/>
      <c r="S494" s="38"/>
      <c r="T494" s="44"/>
      <c r="U494" s="45"/>
      <c r="V494" s="126"/>
    </row>
    <row r="495" spans="1:22" x14ac:dyDescent="0.2">
      <c r="A495" s="33"/>
      <c r="B495" s="40"/>
      <c r="C495" s="13"/>
      <c r="D495" s="203"/>
      <c r="E495" s="204" t="s">
        <v>331</v>
      </c>
      <c r="F495" s="47"/>
      <c r="G495" s="133">
        <v>24</v>
      </c>
      <c r="H495" s="133">
        <v>24</v>
      </c>
      <c r="I495" s="133">
        <v>29</v>
      </c>
      <c r="J495" s="133">
        <v>4</v>
      </c>
      <c r="K495" s="38"/>
      <c r="L495" s="38"/>
      <c r="M495" s="40"/>
      <c r="N495" s="46"/>
      <c r="O495" s="47"/>
      <c r="P495" s="38"/>
      <c r="Q495" s="38"/>
      <c r="R495" s="38"/>
      <c r="S495" s="38"/>
      <c r="T495" s="44"/>
      <c r="U495" s="45"/>
      <c r="V495" s="126"/>
    </row>
    <row r="496" spans="1:22" x14ac:dyDescent="0.2">
      <c r="A496" s="33"/>
      <c r="B496" s="40"/>
      <c r="C496" s="13"/>
      <c r="D496" s="203"/>
      <c r="E496" s="205" t="s">
        <v>332</v>
      </c>
      <c r="F496" s="47"/>
      <c r="G496" s="145">
        <v>25</v>
      </c>
      <c r="H496" s="145">
        <v>0</v>
      </c>
      <c r="I496" s="145">
        <v>0</v>
      </c>
      <c r="J496" s="145">
        <v>3</v>
      </c>
      <c r="K496" s="38"/>
      <c r="L496" s="38"/>
      <c r="M496" s="40"/>
      <c r="N496" s="48"/>
      <c r="O496" s="47"/>
      <c r="P496" s="38"/>
      <c r="Q496" s="38"/>
      <c r="R496" s="38"/>
      <c r="S496" s="38"/>
      <c r="T496" s="44"/>
      <c r="U496" s="45"/>
      <c r="V496" s="126"/>
    </row>
    <row r="497" spans="1:22" x14ac:dyDescent="0.2">
      <c r="A497" s="33"/>
      <c r="B497" s="40"/>
      <c r="C497" s="13"/>
      <c r="D497" s="203"/>
      <c r="E497" s="206" t="s">
        <v>333</v>
      </c>
      <c r="F497" s="47"/>
      <c r="G497" s="126">
        <v>20</v>
      </c>
      <c r="H497" s="126">
        <v>27</v>
      </c>
      <c r="I497" s="126">
        <v>12</v>
      </c>
      <c r="J497" s="126">
        <v>10</v>
      </c>
      <c r="K497" s="38"/>
      <c r="L497" s="38"/>
      <c r="M497" s="40"/>
      <c r="N497" s="46"/>
      <c r="O497" s="47"/>
      <c r="P497" s="38"/>
      <c r="Q497" s="38"/>
      <c r="R497" s="38"/>
      <c r="S497" s="38"/>
      <c r="T497" s="44"/>
      <c r="U497" s="45"/>
      <c r="V497" s="126"/>
    </row>
    <row r="498" spans="1:22" x14ac:dyDescent="0.2">
      <c r="A498" s="33"/>
      <c r="B498" s="40"/>
      <c r="C498" s="13"/>
      <c r="D498" s="203"/>
      <c r="E498" s="46"/>
      <c r="F498" s="47"/>
      <c r="G498" s="38"/>
      <c r="H498" s="38"/>
      <c r="I498" s="38"/>
      <c r="J498" s="38"/>
      <c r="K498" s="38"/>
      <c r="L498" s="38"/>
      <c r="M498" s="40"/>
      <c r="N498" s="48"/>
      <c r="O498" s="47"/>
      <c r="P498" s="38"/>
      <c r="Q498" s="38"/>
      <c r="R498" s="38"/>
      <c r="S498" s="38"/>
      <c r="T498" s="44"/>
      <c r="U498" s="45"/>
      <c r="V498" s="126"/>
    </row>
    <row r="499" spans="1:22" x14ac:dyDescent="0.2">
      <c r="A499" s="33"/>
      <c r="B499" s="40"/>
      <c r="C499" s="13"/>
      <c r="D499" s="203"/>
      <c r="E499" s="46"/>
      <c r="F499" s="47"/>
      <c r="G499" s="38"/>
      <c r="H499" s="38"/>
      <c r="I499" s="38"/>
      <c r="J499" s="38"/>
      <c r="K499" s="38"/>
      <c r="L499" s="38"/>
      <c r="M499" s="40"/>
      <c r="N499" s="46"/>
      <c r="O499" s="47"/>
      <c r="P499" s="38"/>
      <c r="Q499" s="38"/>
      <c r="R499" s="38"/>
      <c r="S499" s="38"/>
      <c r="T499" s="44"/>
      <c r="U499" s="45"/>
      <c r="V499" s="126"/>
    </row>
    <row r="500" spans="1:22" x14ac:dyDescent="0.2">
      <c r="A500" s="33"/>
      <c r="B500" s="40"/>
      <c r="C500" s="13"/>
      <c r="D500" s="203"/>
      <c r="E500" s="46"/>
      <c r="F500" s="47"/>
      <c r="G500" s="38"/>
      <c r="H500" s="38"/>
      <c r="I500" s="38"/>
      <c r="J500" s="38"/>
      <c r="K500" s="38"/>
      <c r="L500" s="38"/>
      <c r="M500" s="40"/>
      <c r="N500" s="46"/>
      <c r="O500" s="47"/>
      <c r="P500" s="38"/>
      <c r="Q500" s="38"/>
      <c r="R500" s="38"/>
      <c r="S500" s="38"/>
      <c r="T500" s="44"/>
      <c r="U500" s="45"/>
      <c r="V500" s="126"/>
    </row>
    <row r="501" spans="1:22" x14ac:dyDescent="0.2">
      <c r="A501" s="33"/>
      <c r="B501" s="40"/>
      <c r="C501" s="13"/>
      <c r="D501" s="203"/>
      <c r="E501" s="46"/>
      <c r="F501" s="47"/>
      <c r="G501" s="38"/>
      <c r="H501" s="38"/>
      <c r="I501" s="38"/>
      <c r="J501" s="38"/>
      <c r="K501" s="38"/>
      <c r="L501" s="38"/>
      <c r="M501" s="40"/>
      <c r="N501" s="46"/>
      <c r="O501" s="47"/>
      <c r="P501" s="38"/>
      <c r="Q501" s="38"/>
      <c r="R501" s="38"/>
      <c r="S501" s="38"/>
      <c r="T501" s="44"/>
      <c r="U501" s="45"/>
      <c r="V501" s="126"/>
    </row>
    <row r="502" spans="1:22" x14ac:dyDescent="0.2">
      <c r="A502" s="33"/>
      <c r="B502" s="40"/>
      <c r="C502" s="13"/>
      <c r="D502" s="203"/>
      <c r="E502" s="46"/>
      <c r="F502" s="47"/>
      <c r="G502" s="38"/>
      <c r="H502" s="38"/>
      <c r="I502" s="38"/>
      <c r="J502" s="38"/>
      <c r="K502" s="38"/>
      <c r="L502" s="38"/>
      <c r="M502" s="40"/>
      <c r="N502" s="46"/>
      <c r="O502" s="47"/>
      <c r="P502" s="38"/>
      <c r="Q502" s="38"/>
      <c r="R502" s="38"/>
      <c r="S502" s="38"/>
      <c r="T502" s="44"/>
      <c r="U502" s="45"/>
      <c r="V502" s="126"/>
    </row>
    <row r="503" spans="1:22" x14ac:dyDescent="0.2">
      <c r="A503" s="33"/>
      <c r="B503" s="40"/>
      <c r="C503" s="13"/>
      <c r="D503" s="203"/>
      <c r="E503" s="46"/>
      <c r="F503" s="47"/>
      <c r="G503" s="38"/>
      <c r="H503" s="38"/>
      <c r="I503" s="38"/>
      <c r="J503" s="38"/>
      <c r="K503" s="38"/>
      <c r="L503" s="38"/>
      <c r="M503" s="40"/>
      <c r="N503" s="48"/>
      <c r="O503" s="47"/>
      <c r="P503" s="38"/>
      <c r="Q503" s="38"/>
      <c r="R503" s="38"/>
      <c r="S503" s="38"/>
      <c r="T503" s="44"/>
      <c r="U503" s="45"/>
      <c r="V503" s="126"/>
    </row>
    <row r="504" spans="1:22" x14ac:dyDescent="0.2">
      <c r="A504" s="33"/>
      <c r="B504" s="40"/>
      <c r="C504" s="13"/>
      <c r="D504" s="203"/>
      <c r="E504" s="46"/>
      <c r="F504" s="47"/>
      <c r="G504" s="38"/>
      <c r="H504" s="38"/>
      <c r="I504" s="38"/>
      <c r="J504" s="38"/>
      <c r="K504" s="38"/>
      <c r="L504" s="38"/>
      <c r="M504" s="40"/>
      <c r="N504" s="48"/>
      <c r="O504" s="47"/>
      <c r="P504" s="38"/>
      <c r="Q504" s="38"/>
      <c r="R504" s="38"/>
      <c r="S504" s="38"/>
      <c r="T504" s="44"/>
      <c r="U504" s="45"/>
      <c r="V504" s="126"/>
    </row>
    <row r="505" spans="1:22" x14ac:dyDescent="0.2">
      <c r="A505" s="33"/>
      <c r="B505" s="40"/>
      <c r="C505" s="13"/>
      <c r="D505" s="203"/>
      <c r="E505" s="46"/>
      <c r="F505" s="47"/>
      <c r="G505" s="38"/>
      <c r="H505" s="38"/>
      <c r="I505" s="38"/>
      <c r="J505" s="38"/>
      <c r="K505" s="38"/>
      <c r="L505" s="38"/>
      <c r="M505" s="40"/>
      <c r="N505" s="48"/>
      <c r="O505" s="47"/>
      <c r="P505" s="38"/>
      <c r="Q505" s="38"/>
      <c r="R505" s="38"/>
      <c r="S505" s="38"/>
      <c r="T505" s="44"/>
      <c r="U505" s="45"/>
      <c r="V505" s="126"/>
    </row>
    <row r="506" spans="1:22" x14ac:dyDescent="0.2">
      <c r="A506" s="33"/>
      <c r="B506" s="40"/>
      <c r="C506" s="13"/>
      <c r="D506" s="203"/>
      <c r="E506" s="46"/>
      <c r="F506" s="47"/>
      <c r="G506" s="38"/>
      <c r="H506" s="38"/>
      <c r="I506" s="38"/>
      <c r="J506" s="38"/>
      <c r="K506" s="38"/>
      <c r="L506" s="38"/>
      <c r="M506" s="40"/>
      <c r="N506" s="49"/>
      <c r="O506" s="47"/>
      <c r="P506" s="38"/>
      <c r="Q506" s="38"/>
      <c r="R506" s="38"/>
      <c r="S506" s="38"/>
      <c r="T506" s="135"/>
      <c r="U506" s="45"/>
      <c r="V506" s="126"/>
    </row>
    <row r="508" spans="1:22" ht="12.75" customHeight="1" x14ac:dyDescent="0.2">
      <c r="A508" s="81" t="s">
        <v>1</v>
      </c>
      <c r="B508" s="82" t="s">
        <v>2</v>
      </c>
      <c r="C508" s="82" t="s">
        <v>3</v>
      </c>
      <c r="D508" s="83" t="s">
        <v>4</v>
      </c>
      <c r="E508" s="84"/>
      <c r="F508" s="85"/>
      <c r="G508" s="85"/>
      <c r="H508" s="85"/>
      <c r="I508" s="85"/>
      <c r="J508" s="85"/>
      <c r="K508" s="86" t="s">
        <v>5</v>
      </c>
      <c r="L508" s="87"/>
      <c r="M508" s="83" t="s">
        <v>6</v>
      </c>
      <c r="N508" s="84"/>
      <c r="O508" s="85"/>
      <c r="P508" s="85"/>
      <c r="Q508" s="85"/>
      <c r="R508" s="85"/>
      <c r="S508" s="85"/>
      <c r="T508" s="88" t="s">
        <v>7</v>
      </c>
      <c r="U508" s="89" t="s">
        <v>8</v>
      </c>
      <c r="V508" s="90" t="s">
        <v>126</v>
      </c>
    </row>
    <row r="509" spans="1:22" ht="25.5" customHeight="1" x14ac:dyDescent="0.2">
      <c r="A509" s="81"/>
      <c r="B509" s="82"/>
      <c r="C509" s="82"/>
      <c r="D509" s="91" t="s">
        <v>9</v>
      </c>
      <c r="E509" s="92" t="s">
        <v>10</v>
      </c>
      <c r="F509" s="93" t="s">
        <v>11</v>
      </c>
      <c r="G509" s="151" t="s">
        <v>127</v>
      </c>
      <c r="H509" s="152"/>
      <c r="I509" s="152"/>
      <c r="J509" s="153"/>
      <c r="K509" s="97"/>
      <c r="L509" s="98" t="s">
        <v>13</v>
      </c>
      <c r="M509" s="99" t="s">
        <v>9</v>
      </c>
      <c r="N509" s="100" t="s">
        <v>14</v>
      </c>
      <c r="O509" s="93" t="s">
        <v>11</v>
      </c>
      <c r="P509" s="151" t="s">
        <v>127</v>
      </c>
      <c r="Q509" s="152"/>
      <c r="R509" s="152"/>
      <c r="S509" s="153"/>
      <c r="T509" s="88"/>
      <c r="U509" s="89"/>
      <c r="V509" s="101"/>
    </row>
    <row r="510" spans="1:22" ht="13.5" thickBot="1" x14ac:dyDescent="0.25">
      <c r="A510" s="102"/>
      <c r="B510" s="103"/>
      <c r="C510" s="103"/>
      <c r="D510" s="104"/>
      <c r="E510" s="105"/>
      <c r="F510" s="106"/>
      <c r="G510" s="107" t="s">
        <v>15</v>
      </c>
      <c r="H510" s="108" t="s">
        <v>16</v>
      </c>
      <c r="I510" s="109" t="s">
        <v>17</v>
      </c>
      <c r="J510" s="110">
        <v>0</v>
      </c>
      <c r="K510" s="111"/>
      <c r="L510" s="112"/>
      <c r="M510" s="113"/>
      <c r="N510" s="114"/>
      <c r="O510" s="115"/>
      <c r="P510" s="107" t="s">
        <v>15</v>
      </c>
      <c r="Q510" s="108" t="s">
        <v>16</v>
      </c>
      <c r="R510" s="109" t="s">
        <v>17</v>
      </c>
      <c r="S510" s="110">
        <v>0</v>
      </c>
      <c r="T510" s="116"/>
      <c r="U510" s="117"/>
      <c r="V510" s="118"/>
    </row>
    <row r="511" spans="1:22" x14ac:dyDescent="0.2">
      <c r="A511" s="119"/>
      <c r="B511" s="22"/>
      <c r="C511" s="23"/>
      <c r="D511" s="24"/>
      <c r="E511" s="25"/>
      <c r="F511" s="25"/>
      <c r="G511" s="26"/>
      <c r="H511" s="27"/>
      <c r="I511" s="28"/>
      <c r="J511" s="120"/>
      <c r="K511" s="121"/>
      <c r="L511" s="121"/>
      <c r="M511" s="24"/>
      <c r="N511" s="25"/>
      <c r="O511" s="25"/>
      <c r="P511" s="26"/>
      <c r="Q511" s="27"/>
      <c r="R511" s="28"/>
      <c r="S511" s="120"/>
      <c r="T511" s="31"/>
      <c r="U511" s="32"/>
      <c r="V511" s="122"/>
    </row>
    <row r="512" spans="1:22" x14ac:dyDescent="0.2">
      <c r="A512" s="33">
        <v>1</v>
      </c>
      <c r="B512" s="33">
        <v>27</v>
      </c>
      <c r="C512" s="34"/>
      <c r="D512" s="35">
        <v>160</v>
      </c>
      <c r="E512" s="142"/>
      <c r="F512" s="124"/>
      <c r="G512" s="38"/>
      <c r="H512" s="38"/>
      <c r="I512" s="38"/>
      <c r="J512" s="38"/>
      <c r="K512" s="38">
        <f>((SUM(H514:H525)*H513)+(SUM(G514:G525)*G513)+(SUM(I514:I525)*I513))/1000</f>
        <v>61.588999999999999</v>
      </c>
      <c r="L512" s="38">
        <f>K512*100/D512</f>
        <v>38.493124999999999</v>
      </c>
      <c r="M512" s="35"/>
      <c r="N512" s="142"/>
      <c r="O512" s="124"/>
      <c r="P512" s="38"/>
      <c r="Q512" s="38"/>
      <c r="R512" s="38"/>
      <c r="S512" s="38"/>
      <c r="T512" s="38">
        <f>((SUM(Q514:Q525)*Q513)+(SUM(P514:P525)*P513)+(SUM(R514:R525)*R513))/1000</f>
        <v>0</v>
      </c>
      <c r="U512" s="38" t="e">
        <f>T512*100/M512</f>
        <v>#DIV/0!</v>
      </c>
      <c r="V512" s="126"/>
    </row>
    <row r="513" spans="1:22" ht="13.5" thickBot="1" x14ac:dyDescent="0.25">
      <c r="A513" s="33"/>
      <c r="B513" s="40"/>
      <c r="C513" s="13"/>
      <c r="D513" s="40"/>
      <c r="E513" s="128" t="s">
        <v>19</v>
      </c>
      <c r="F513" s="129"/>
      <c r="G513" s="130">
        <v>239</v>
      </c>
      <c r="H513" s="130">
        <v>233</v>
      </c>
      <c r="I513" s="130">
        <v>238</v>
      </c>
      <c r="J513" s="130">
        <v>412</v>
      </c>
      <c r="K513" s="38"/>
      <c r="L513" s="38"/>
      <c r="M513" s="40"/>
      <c r="N513" s="128"/>
      <c r="O513" s="129"/>
      <c r="P513" s="75"/>
      <c r="Q513" s="75"/>
      <c r="R513" s="75"/>
      <c r="S513" s="38"/>
      <c r="T513" s="44"/>
      <c r="U513" s="45"/>
      <c r="V513" s="126"/>
    </row>
    <row r="514" spans="1:22" x14ac:dyDescent="0.2">
      <c r="A514" s="33"/>
      <c r="B514" s="40"/>
      <c r="C514" s="13"/>
      <c r="D514" s="40"/>
      <c r="E514" s="132" t="s">
        <v>334</v>
      </c>
      <c r="F514" s="47"/>
      <c r="G514" s="133">
        <v>5</v>
      </c>
      <c r="H514" s="133">
        <v>4</v>
      </c>
      <c r="I514" s="133">
        <v>12</v>
      </c>
      <c r="J514" s="133">
        <v>7</v>
      </c>
      <c r="K514" s="38"/>
      <c r="L514" s="38"/>
      <c r="M514" s="40"/>
      <c r="N514" s="46"/>
      <c r="O514" s="47"/>
      <c r="P514" s="38"/>
      <c r="Q514" s="38"/>
      <c r="R514" s="38"/>
      <c r="S514" s="38"/>
      <c r="T514" s="44"/>
      <c r="U514" s="45"/>
      <c r="V514" s="126"/>
    </row>
    <row r="515" spans="1:22" x14ac:dyDescent="0.2">
      <c r="A515" s="33"/>
      <c r="B515" s="40"/>
      <c r="C515" s="13"/>
      <c r="D515" s="40"/>
      <c r="E515" s="134" t="s">
        <v>335</v>
      </c>
      <c r="F515" s="47"/>
      <c r="G515" s="126">
        <v>12</v>
      </c>
      <c r="H515" s="126">
        <v>10</v>
      </c>
      <c r="I515" s="126">
        <v>36</v>
      </c>
      <c r="J515" s="126">
        <v>22</v>
      </c>
      <c r="K515" s="38"/>
      <c r="L515" s="38"/>
      <c r="M515" s="40"/>
      <c r="N515" s="48"/>
      <c r="O515" s="47"/>
      <c r="P515" s="38"/>
      <c r="Q515" s="38"/>
      <c r="R515" s="38"/>
      <c r="S515" s="38"/>
      <c r="T515" s="44"/>
      <c r="U515" s="45"/>
      <c r="V515" s="126"/>
    </row>
    <row r="516" spans="1:22" x14ac:dyDescent="0.2">
      <c r="A516" s="33"/>
      <c r="B516" s="40"/>
      <c r="C516" s="13"/>
      <c r="D516" s="40"/>
      <c r="E516" s="134" t="s">
        <v>336</v>
      </c>
      <c r="F516" s="47"/>
      <c r="G516" s="126">
        <v>3</v>
      </c>
      <c r="H516" s="126">
        <v>10</v>
      </c>
      <c r="I516" s="126">
        <v>2</v>
      </c>
      <c r="J516" s="126">
        <v>7</v>
      </c>
      <c r="K516" s="38"/>
      <c r="L516" s="38"/>
      <c r="M516" s="40"/>
      <c r="N516" s="46"/>
      <c r="O516" s="47"/>
      <c r="P516" s="38"/>
      <c r="Q516" s="38"/>
      <c r="R516" s="38"/>
      <c r="S516" s="38"/>
      <c r="T516" s="44"/>
      <c r="U516" s="45"/>
      <c r="V516" s="126"/>
    </row>
    <row r="517" spans="1:22" x14ac:dyDescent="0.2">
      <c r="A517" s="33"/>
      <c r="B517" s="40"/>
      <c r="C517" s="13"/>
      <c r="D517" s="40"/>
      <c r="E517" s="134" t="s">
        <v>337</v>
      </c>
      <c r="F517" s="47"/>
      <c r="G517" s="126">
        <v>16</v>
      </c>
      <c r="H517" s="126">
        <v>14</v>
      </c>
      <c r="I517" s="126">
        <v>8</v>
      </c>
      <c r="J517" s="126">
        <v>5</v>
      </c>
      <c r="K517" s="38"/>
      <c r="L517" s="38"/>
      <c r="M517" s="40"/>
      <c r="N517" s="48"/>
      <c r="O517" s="47"/>
      <c r="P517" s="38"/>
      <c r="Q517" s="38"/>
      <c r="R517" s="38"/>
      <c r="S517" s="38"/>
      <c r="T517" s="44"/>
      <c r="U517" s="45"/>
      <c r="V517" s="126"/>
    </row>
    <row r="518" spans="1:22" x14ac:dyDescent="0.2">
      <c r="A518" s="33"/>
      <c r="B518" s="40"/>
      <c r="C518" s="13"/>
      <c r="D518" s="40"/>
      <c r="E518" s="134" t="s">
        <v>338</v>
      </c>
      <c r="F518" s="47"/>
      <c r="G518" s="126">
        <v>6</v>
      </c>
      <c r="H518" s="126">
        <v>11</v>
      </c>
      <c r="I518" s="126">
        <v>3</v>
      </c>
      <c r="J518" s="126">
        <v>8</v>
      </c>
      <c r="K518" s="38"/>
      <c r="L518" s="38"/>
      <c r="M518" s="40"/>
      <c r="N518" s="46"/>
      <c r="O518" s="47"/>
      <c r="P518" s="38"/>
      <c r="Q518" s="38"/>
      <c r="R518" s="38"/>
      <c r="S518" s="38"/>
      <c r="T518" s="44"/>
      <c r="U518" s="45"/>
      <c r="V518" s="126"/>
    </row>
    <row r="519" spans="1:22" x14ac:dyDescent="0.2">
      <c r="A519" s="33"/>
      <c r="B519" s="40"/>
      <c r="C519" s="13"/>
      <c r="D519" s="40"/>
      <c r="E519" s="134" t="s">
        <v>339</v>
      </c>
      <c r="F519" s="47"/>
      <c r="G519" s="126">
        <v>14</v>
      </c>
      <c r="H519" s="126">
        <v>68</v>
      </c>
      <c r="I519" s="126">
        <v>27</v>
      </c>
      <c r="J519" s="126">
        <v>46</v>
      </c>
      <c r="K519" s="38"/>
      <c r="L519" s="38"/>
      <c r="M519" s="40"/>
      <c r="N519" s="46"/>
      <c r="O519" s="47"/>
      <c r="P519" s="38"/>
      <c r="Q519" s="38"/>
      <c r="R519" s="38"/>
      <c r="S519" s="38"/>
      <c r="T519" s="44"/>
      <c r="U519" s="45"/>
      <c r="V519" s="126"/>
    </row>
    <row r="520" spans="1:22" x14ac:dyDescent="0.2">
      <c r="A520" s="33"/>
      <c r="B520" s="40"/>
      <c r="C520" s="13"/>
      <c r="D520" s="40"/>
      <c r="E520" s="46"/>
      <c r="F520" s="47"/>
      <c r="G520" s="38"/>
      <c r="H520" s="38"/>
      <c r="I520" s="38"/>
      <c r="J520" s="38"/>
      <c r="K520" s="38"/>
      <c r="L520" s="38"/>
      <c r="M520" s="40"/>
      <c r="N520" s="46"/>
      <c r="O520" s="47"/>
      <c r="P520" s="38"/>
      <c r="Q520" s="38"/>
      <c r="R520" s="38"/>
      <c r="S520" s="38"/>
      <c r="T520" s="44"/>
      <c r="U520" s="45"/>
      <c r="V520" s="126"/>
    </row>
    <row r="521" spans="1:22" x14ac:dyDescent="0.2">
      <c r="A521" s="33"/>
      <c r="B521" s="40"/>
      <c r="C521" s="13"/>
      <c r="D521" s="40"/>
      <c r="E521" s="46"/>
      <c r="F521" s="47"/>
      <c r="G521" s="38"/>
      <c r="H521" s="38"/>
      <c r="I521" s="38"/>
      <c r="J521" s="38"/>
      <c r="K521" s="38"/>
      <c r="L521" s="38"/>
      <c r="M521" s="40"/>
      <c r="N521" s="46"/>
      <c r="O521" s="47"/>
      <c r="P521" s="38"/>
      <c r="Q521" s="38"/>
      <c r="R521" s="38"/>
      <c r="S521" s="38"/>
      <c r="T521" s="44"/>
      <c r="U521" s="45"/>
      <c r="V521" s="126"/>
    </row>
    <row r="522" spans="1:22" x14ac:dyDescent="0.2">
      <c r="A522" s="33"/>
      <c r="B522" s="40"/>
      <c r="C522" s="13"/>
      <c r="D522" s="40"/>
      <c r="E522" s="46"/>
      <c r="F522" s="47"/>
      <c r="G522" s="38"/>
      <c r="H522" s="38"/>
      <c r="I522" s="38"/>
      <c r="J522" s="38"/>
      <c r="K522" s="38"/>
      <c r="L522" s="38"/>
      <c r="M522" s="40"/>
      <c r="N522" s="48"/>
      <c r="O522" s="47"/>
      <c r="P522" s="38"/>
      <c r="Q522" s="38"/>
      <c r="R522" s="38"/>
      <c r="S522" s="38"/>
      <c r="T522" s="44"/>
      <c r="U522" s="45"/>
      <c r="V522" s="126"/>
    </row>
    <row r="523" spans="1:22" x14ac:dyDescent="0.2">
      <c r="A523" s="33"/>
      <c r="B523" s="40"/>
      <c r="C523" s="13"/>
      <c r="D523" s="40"/>
      <c r="E523" s="46"/>
      <c r="F523" s="47"/>
      <c r="G523" s="38"/>
      <c r="H523" s="38"/>
      <c r="I523" s="38"/>
      <c r="J523" s="38"/>
      <c r="K523" s="38"/>
      <c r="L523" s="38"/>
      <c r="M523" s="40"/>
      <c r="N523" s="48"/>
      <c r="O523" s="47"/>
      <c r="P523" s="38"/>
      <c r="Q523" s="38"/>
      <c r="R523" s="38"/>
      <c r="S523" s="38"/>
      <c r="T523" s="44"/>
      <c r="U523" s="45"/>
      <c r="V523" s="126"/>
    </row>
    <row r="524" spans="1:22" x14ac:dyDescent="0.2">
      <c r="A524" s="33"/>
      <c r="B524" s="40"/>
      <c r="C524" s="13"/>
      <c r="D524" s="40"/>
      <c r="E524" s="46"/>
      <c r="F524" s="47"/>
      <c r="G524" s="38"/>
      <c r="H524" s="38"/>
      <c r="I524" s="38"/>
      <c r="J524" s="38"/>
      <c r="K524" s="38"/>
      <c r="L524" s="38"/>
      <c r="M524" s="40"/>
      <c r="N524" s="48"/>
      <c r="O524" s="47"/>
      <c r="P524" s="38"/>
      <c r="Q524" s="38"/>
      <c r="R524" s="38"/>
      <c r="S524" s="38"/>
      <c r="T524" s="44"/>
      <c r="U524" s="45"/>
      <c r="V524" s="126"/>
    </row>
    <row r="525" spans="1:22" x14ac:dyDescent="0.2">
      <c r="A525" s="33"/>
      <c r="B525" s="40"/>
      <c r="C525" s="13"/>
      <c r="D525" s="40"/>
      <c r="E525" s="46"/>
      <c r="F525" s="47"/>
      <c r="G525" s="38"/>
      <c r="H525" s="38"/>
      <c r="I525" s="38"/>
      <c r="J525" s="38"/>
      <c r="K525" s="38"/>
      <c r="L525" s="38"/>
      <c r="M525" s="40"/>
      <c r="N525" s="49"/>
      <c r="O525" s="47"/>
      <c r="P525" s="38"/>
      <c r="Q525" s="38"/>
      <c r="R525" s="38"/>
      <c r="S525" s="38"/>
      <c r="T525" s="135"/>
      <c r="U525" s="45"/>
      <c r="V525" s="126"/>
    </row>
    <row r="527" spans="1:22" ht="12.75" customHeight="1" x14ac:dyDescent="0.2">
      <c r="A527" s="81" t="s">
        <v>1</v>
      </c>
      <c r="B527" s="82" t="s">
        <v>2</v>
      </c>
      <c r="C527" s="82" t="s">
        <v>3</v>
      </c>
      <c r="D527" s="83" t="s">
        <v>4</v>
      </c>
      <c r="E527" s="84"/>
      <c r="F527" s="85"/>
      <c r="G527" s="85"/>
      <c r="H527" s="85"/>
      <c r="I527" s="85"/>
      <c r="J527" s="85"/>
      <c r="K527" s="86" t="s">
        <v>5</v>
      </c>
      <c r="L527" s="87"/>
      <c r="M527" s="83" t="s">
        <v>6</v>
      </c>
      <c r="N527" s="84"/>
      <c r="O527" s="85"/>
      <c r="P527" s="85"/>
      <c r="Q527" s="85"/>
      <c r="R527" s="85"/>
      <c r="S527" s="85"/>
      <c r="T527" s="88" t="s">
        <v>7</v>
      </c>
      <c r="U527" s="89" t="s">
        <v>8</v>
      </c>
      <c r="V527" s="90" t="s">
        <v>126</v>
      </c>
    </row>
    <row r="528" spans="1:22" ht="25.5" customHeight="1" x14ac:dyDescent="0.2">
      <c r="A528" s="81"/>
      <c r="B528" s="82"/>
      <c r="C528" s="82"/>
      <c r="D528" s="91" t="s">
        <v>9</v>
      </c>
      <c r="E528" s="92" t="s">
        <v>10</v>
      </c>
      <c r="F528" s="93" t="s">
        <v>11</v>
      </c>
      <c r="G528" s="151" t="s">
        <v>127</v>
      </c>
      <c r="H528" s="152"/>
      <c r="I528" s="152"/>
      <c r="J528" s="153"/>
      <c r="K528" s="97"/>
      <c r="L528" s="98" t="s">
        <v>13</v>
      </c>
      <c r="M528" s="99" t="s">
        <v>9</v>
      </c>
      <c r="N528" s="100" t="s">
        <v>14</v>
      </c>
      <c r="O528" s="93" t="s">
        <v>11</v>
      </c>
      <c r="P528" s="151" t="s">
        <v>127</v>
      </c>
      <c r="Q528" s="152"/>
      <c r="R528" s="152"/>
      <c r="S528" s="153"/>
      <c r="T528" s="88"/>
      <c r="U528" s="89"/>
      <c r="V528" s="101"/>
    </row>
    <row r="529" spans="1:22" ht="13.5" thickBot="1" x14ac:dyDescent="0.25">
      <c r="A529" s="102"/>
      <c r="B529" s="103"/>
      <c r="C529" s="103"/>
      <c r="D529" s="104"/>
      <c r="E529" s="105"/>
      <c r="F529" s="106"/>
      <c r="G529" s="107" t="s">
        <v>15</v>
      </c>
      <c r="H529" s="108" t="s">
        <v>16</v>
      </c>
      <c r="I529" s="109" t="s">
        <v>17</v>
      </c>
      <c r="J529" s="110">
        <v>0</v>
      </c>
      <c r="K529" s="111"/>
      <c r="L529" s="112"/>
      <c r="M529" s="113"/>
      <c r="N529" s="114"/>
      <c r="O529" s="115"/>
      <c r="P529" s="107" t="s">
        <v>15</v>
      </c>
      <c r="Q529" s="108" t="s">
        <v>16</v>
      </c>
      <c r="R529" s="109" t="s">
        <v>17</v>
      </c>
      <c r="S529" s="110">
        <v>0</v>
      </c>
      <c r="T529" s="116"/>
      <c r="U529" s="117"/>
      <c r="V529" s="118"/>
    </row>
    <row r="530" spans="1:22" x14ac:dyDescent="0.2">
      <c r="A530" s="119"/>
      <c r="B530" s="22"/>
      <c r="C530" s="23"/>
      <c r="D530" s="24"/>
      <c r="E530" s="25"/>
      <c r="F530" s="25"/>
      <c r="G530" s="26"/>
      <c r="H530" s="27"/>
      <c r="I530" s="28"/>
      <c r="J530" s="120"/>
      <c r="K530" s="121"/>
      <c r="L530" s="121"/>
      <c r="M530" s="24"/>
      <c r="N530" s="25"/>
      <c r="O530" s="25"/>
      <c r="P530" s="26"/>
      <c r="Q530" s="27"/>
      <c r="R530" s="28"/>
      <c r="S530" s="120"/>
      <c r="T530" s="31"/>
      <c r="U530" s="32"/>
      <c r="V530" s="122"/>
    </row>
    <row r="531" spans="1:22" x14ac:dyDescent="0.2">
      <c r="A531" s="33">
        <v>1</v>
      </c>
      <c r="B531" s="33">
        <v>28</v>
      </c>
      <c r="C531" s="34"/>
      <c r="D531" s="125">
        <v>250</v>
      </c>
      <c r="E531" s="142"/>
      <c r="F531" s="124"/>
      <c r="G531" s="186"/>
      <c r="H531" s="186"/>
      <c r="I531" s="186"/>
      <c r="J531" s="186"/>
      <c r="K531" s="38">
        <f>((SUM(H533:H544)*H532)+(SUM(G533:G544)*G532)+(SUM(I533:I544)*I532))/1000</f>
        <v>52.9</v>
      </c>
      <c r="L531" s="38">
        <f>K531*100/D531</f>
        <v>21.16</v>
      </c>
      <c r="M531" s="35"/>
      <c r="N531" s="142"/>
      <c r="O531" s="124"/>
      <c r="P531" s="38"/>
      <c r="Q531" s="38"/>
      <c r="R531" s="38"/>
      <c r="S531" s="38"/>
      <c r="T531" s="44"/>
      <c r="U531" s="45"/>
      <c r="V531" s="126"/>
    </row>
    <row r="532" spans="1:22" ht="13.5" thickBot="1" x14ac:dyDescent="0.25">
      <c r="A532" s="33"/>
      <c r="B532" s="40"/>
      <c r="C532" s="13"/>
      <c r="D532" s="131"/>
      <c r="E532" s="128" t="s">
        <v>19</v>
      </c>
      <c r="F532" s="129"/>
      <c r="G532" s="130">
        <v>229</v>
      </c>
      <c r="H532" s="130">
        <v>233</v>
      </c>
      <c r="I532" s="130">
        <v>235</v>
      </c>
      <c r="J532" s="207">
        <v>407</v>
      </c>
      <c r="K532" s="38"/>
      <c r="L532" s="38"/>
      <c r="M532" s="40"/>
      <c r="N532" s="128"/>
      <c r="O532" s="129"/>
      <c r="P532" s="75"/>
      <c r="Q532" s="75"/>
      <c r="R532" s="75"/>
      <c r="S532" s="38"/>
      <c r="T532" s="44"/>
      <c r="U532" s="45"/>
      <c r="V532" s="126"/>
    </row>
    <row r="533" spans="1:22" ht="15" x14ac:dyDescent="0.25">
      <c r="A533" s="33"/>
      <c r="B533" s="40"/>
      <c r="C533" s="13"/>
      <c r="D533" s="131"/>
      <c r="E533" s="132" t="s">
        <v>340</v>
      </c>
      <c r="F533" s="47"/>
      <c r="G533" s="133">
        <v>10</v>
      </c>
      <c r="H533" s="133">
        <v>6</v>
      </c>
      <c r="I533" s="133">
        <v>4</v>
      </c>
      <c r="J533" s="133">
        <v>10</v>
      </c>
      <c r="K533" s="38"/>
      <c r="L533" s="38"/>
      <c r="M533" s="40"/>
      <c r="N533" s="46"/>
      <c r="O533" s="47"/>
      <c r="P533" s="38"/>
      <c r="Q533" s="38"/>
      <c r="R533" s="38"/>
      <c r="S533" s="38"/>
      <c r="T533" s="44"/>
      <c r="U533" s="45"/>
      <c r="V533" s="126"/>
    </row>
    <row r="534" spans="1:22" ht="15" x14ac:dyDescent="0.25">
      <c r="A534" s="33"/>
      <c r="B534" s="40"/>
      <c r="C534" s="13"/>
      <c r="D534" s="131"/>
      <c r="E534" s="134" t="s">
        <v>341</v>
      </c>
      <c r="F534" s="47"/>
      <c r="G534" s="126">
        <v>20</v>
      </c>
      <c r="H534" s="126">
        <v>16</v>
      </c>
      <c r="I534" s="126">
        <v>19</v>
      </c>
      <c r="J534" s="126">
        <v>11</v>
      </c>
      <c r="K534" s="38"/>
      <c r="L534" s="38"/>
      <c r="M534" s="40"/>
      <c r="N534" s="48"/>
      <c r="O534" s="47"/>
      <c r="P534" s="38"/>
      <c r="Q534" s="38"/>
      <c r="R534" s="38"/>
      <c r="S534" s="38"/>
      <c r="T534" s="44"/>
      <c r="U534" s="45"/>
      <c r="V534" s="126"/>
    </row>
    <row r="535" spans="1:22" ht="15" x14ac:dyDescent="0.25">
      <c r="A535" s="33"/>
      <c r="B535" s="40"/>
      <c r="C535" s="13"/>
      <c r="D535" s="131"/>
      <c r="E535" s="134" t="s">
        <v>342</v>
      </c>
      <c r="F535" s="47"/>
      <c r="G535" s="126">
        <v>18</v>
      </c>
      <c r="H535" s="126">
        <v>10</v>
      </c>
      <c r="I535" s="126">
        <v>8</v>
      </c>
      <c r="J535" s="126">
        <v>10</v>
      </c>
      <c r="K535" s="38"/>
      <c r="L535" s="38"/>
      <c r="M535" s="40"/>
      <c r="N535" s="46"/>
      <c r="O535" s="47"/>
      <c r="P535" s="38"/>
      <c r="Q535" s="38"/>
      <c r="R535" s="38"/>
      <c r="S535" s="38"/>
      <c r="T535" s="44"/>
      <c r="U535" s="45"/>
      <c r="V535" s="126"/>
    </row>
    <row r="536" spans="1:22" x14ac:dyDescent="0.2">
      <c r="A536" s="33"/>
      <c r="B536" s="40"/>
      <c r="C536" s="13"/>
      <c r="D536" s="131"/>
      <c r="E536" s="134" t="s">
        <v>343</v>
      </c>
      <c r="F536" s="47"/>
      <c r="G536" s="126">
        <v>0</v>
      </c>
      <c r="H536" s="126">
        <v>0</v>
      </c>
      <c r="I536" s="126">
        <v>0</v>
      </c>
      <c r="J536" s="126">
        <v>0</v>
      </c>
      <c r="K536" s="38"/>
      <c r="L536" s="38"/>
      <c r="M536" s="40"/>
      <c r="N536" s="48"/>
      <c r="O536" s="47"/>
      <c r="P536" s="38"/>
      <c r="Q536" s="38"/>
      <c r="R536" s="38"/>
      <c r="S536" s="38"/>
      <c r="T536" s="44"/>
      <c r="U536" s="45"/>
      <c r="V536" s="126"/>
    </row>
    <row r="537" spans="1:22" x14ac:dyDescent="0.2">
      <c r="A537" s="33"/>
      <c r="B537" s="40"/>
      <c r="C537" s="13"/>
      <c r="D537" s="131"/>
      <c r="E537" s="134" t="s">
        <v>344</v>
      </c>
      <c r="F537" s="47"/>
      <c r="G537" s="126">
        <v>12</v>
      </c>
      <c r="H537" s="126">
        <v>13</v>
      </c>
      <c r="I537" s="126">
        <v>8</v>
      </c>
      <c r="J537" s="126">
        <v>5</v>
      </c>
      <c r="K537" s="38"/>
      <c r="L537" s="38"/>
      <c r="M537" s="40"/>
      <c r="N537" s="46"/>
      <c r="O537" s="47"/>
      <c r="P537" s="38"/>
      <c r="Q537" s="38"/>
      <c r="R537" s="38"/>
      <c r="S537" s="38"/>
      <c r="T537" s="44"/>
      <c r="U537" s="45"/>
      <c r="V537" s="126"/>
    </row>
    <row r="538" spans="1:22" x14ac:dyDescent="0.2">
      <c r="A538" s="33"/>
      <c r="B538" s="40"/>
      <c r="C538" s="13"/>
      <c r="D538" s="131"/>
      <c r="E538" s="134" t="s">
        <v>345</v>
      </c>
      <c r="F538" s="47"/>
      <c r="G538" s="126">
        <v>30</v>
      </c>
      <c r="H538" s="126">
        <v>25</v>
      </c>
      <c r="I538" s="126">
        <v>29</v>
      </c>
      <c r="J538" s="126">
        <v>0</v>
      </c>
      <c r="K538" s="38"/>
      <c r="L538" s="38"/>
      <c r="M538" s="40"/>
      <c r="N538" s="46"/>
      <c r="O538" s="47"/>
      <c r="P538" s="38"/>
      <c r="Q538" s="38"/>
      <c r="R538" s="38"/>
      <c r="S538" s="38"/>
      <c r="T538" s="44"/>
      <c r="U538" s="45"/>
      <c r="V538" s="126"/>
    </row>
    <row r="539" spans="1:22" x14ac:dyDescent="0.2">
      <c r="A539" s="33"/>
      <c r="B539" s="40"/>
      <c r="C539" s="13"/>
      <c r="D539" s="131"/>
      <c r="E539" s="46"/>
      <c r="F539" s="47"/>
      <c r="G539" s="38"/>
      <c r="H539" s="38"/>
      <c r="I539" s="38"/>
      <c r="J539" s="38"/>
      <c r="K539" s="38"/>
      <c r="L539" s="38"/>
      <c r="M539" s="40"/>
      <c r="N539" s="46"/>
      <c r="O539" s="47"/>
      <c r="P539" s="38"/>
      <c r="Q539" s="38"/>
      <c r="R539" s="38"/>
      <c r="S539" s="38"/>
      <c r="T539" s="44"/>
      <c r="U539" s="45"/>
      <c r="V539" s="126"/>
    </row>
    <row r="540" spans="1:22" x14ac:dyDescent="0.2">
      <c r="A540" s="33"/>
      <c r="B540" s="40"/>
      <c r="C540" s="13"/>
      <c r="D540" s="131"/>
      <c r="E540" s="46"/>
      <c r="F540" s="47"/>
      <c r="G540" s="38"/>
      <c r="H540" s="38"/>
      <c r="I540" s="38"/>
      <c r="J540" s="38"/>
      <c r="K540" s="38"/>
      <c r="L540" s="38"/>
      <c r="M540" s="40"/>
      <c r="N540" s="46"/>
      <c r="O540" s="47"/>
      <c r="P540" s="38"/>
      <c r="Q540" s="38"/>
      <c r="R540" s="38"/>
      <c r="S540" s="38"/>
      <c r="T540" s="44"/>
      <c r="U540" s="45"/>
      <c r="V540" s="126"/>
    </row>
    <row r="541" spans="1:22" x14ac:dyDescent="0.2">
      <c r="A541" s="33"/>
      <c r="B541" s="40"/>
      <c r="C541" s="13"/>
      <c r="D541" s="131"/>
      <c r="E541" s="46"/>
      <c r="F541" s="47"/>
      <c r="G541" s="38"/>
      <c r="H541" s="38"/>
      <c r="I541" s="38"/>
      <c r="J541" s="38"/>
      <c r="K541" s="38"/>
      <c r="L541" s="38"/>
      <c r="M541" s="40"/>
      <c r="N541" s="48"/>
      <c r="O541" s="47"/>
      <c r="P541" s="38"/>
      <c r="Q541" s="38"/>
      <c r="R541" s="38"/>
      <c r="S541" s="38"/>
      <c r="T541" s="44"/>
      <c r="U541" s="45"/>
      <c r="V541" s="126"/>
    </row>
    <row r="542" spans="1:22" x14ac:dyDescent="0.2">
      <c r="A542" s="33"/>
      <c r="B542" s="40"/>
      <c r="C542" s="13"/>
      <c r="D542" s="131"/>
      <c r="E542" s="46"/>
      <c r="F542" s="47"/>
      <c r="G542" s="38"/>
      <c r="H542" s="38"/>
      <c r="I542" s="38"/>
      <c r="J542" s="38"/>
      <c r="K542" s="38"/>
      <c r="L542" s="38"/>
      <c r="M542" s="40"/>
      <c r="N542" s="48"/>
      <c r="O542" s="47"/>
      <c r="P542" s="38"/>
      <c r="Q542" s="38"/>
      <c r="R542" s="38"/>
      <c r="S542" s="38"/>
      <c r="T542" s="44"/>
      <c r="U542" s="45"/>
      <c r="V542" s="126"/>
    </row>
    <row r="543" spans="1:22" x14ac:dyDescent="0.2">
      <c r="A543" s="33"/>
      <c r="B543" s="40"/>
      <c r="C543" s="13"/>
      <c r="D543" s="131"/>
      <c r="E543" s="46"/>
      <c r="F543" s="47"/>
      <c r="G543" s="38"/>
      <c r="H543" s="38"/>
      <c r="I543" s="38"/>
      <c r="J543" s="38"/>
      <c r="K543" s="38"/>
      <c r="L543" s="38"/>
      <c r="M543" s="40"/>
      <c r="N543" s="48"/>
      <c r="O543" s="47"/>
      <c r="P543" s="38"/>
      <c r="Q543" s="38"/>
      <c r="R543" s="38"/>
      <c r="S543" s="38"/>
      <c r="T543" s="44"/>
      <c r="U543" s="45"/>
      <c r="V543" s="126"/>
    </row>
    <row r="544" spans="1:22" x14ac:dyDescent="0.2">
      <c r="A544" s="33"/>
      <c r="B544" s="40"/>
      <c r="C544" s="13"/>
      <c r="D544" s="131"/>
      <c r="E544" s="46"/>
      <c r="F544" s="47"/>
      <c r="G544" s="38"/>
      <c r="H544" s="38"/>
      <c r="I544" s="38"/>
      <c r="J544" s="38"/>
      <c r="K544" s="38"/>
      <c r="L544" s="38"/>
      <c r="M544" s="40"/>
      <c r="N544" s="49"/>
      <c r="O544" s="47"/>
      <c r="P544" s="38"/>
      <c r="Q544" s="38"/>
      <c r="R544" s="38"/>
      <c r="S544" s="38"/>
      <c r="T544" s="135"/>
      <c r="U544" s="45"/>
      <c r="V544" s="126"/>
    </row>
    <row r="546" spans="1:22" ht="12.75" customHeight="1" x14ac:dyDescent="0.2">
      <c r="A546" s="81" t="s">
        <v>1</v>
      </c>
      <c r="B546" s="82" t="s">
        <v>2</v>
      </c>
      <c r="C546" s="82" t="s">
        <v>3</v>
      </c>
      <c r="D546" s="83" t="s">
        <v>4</v>
      </c>
      <c r="E546" s="84"/>
      <c r="F546" s="85"/>
      <c r="G546" s="85"/>
      <c r="H546" s="85"/>
      <c r="I546" s="85"/>
      <c r="J546" s="85"/>
      <c r="K546" s="86" t="s">
        <v>5</v>
      </c>
      <c r="L546" s="87"/>
      <c r="M546" s="83" t="s">
        <v>6</v>
      </c>
      <c r="N546" s="84"/>
      <c r="O546" s="85"/>
      <c r="P546" s="85"/>
      <c r="Q546" s="85"/>
      <c r="R546" s="85"/>
      <c r="S546" s="85"/>
      <c r="T546" s="88" t="s">
        <v>7</v>
      </c>
      <c r="U546" s="89" t="s">
        <v>8</v>
      </c>
      <c r="V546" s="90" t="s">
        <v>126</v>
      </c>
    </row>
    <row r="547" spans="1:22" ht="25.5" customHeight="1" x14ac:dyDescent="0.2">
      <c r="A547" s="81"/>
      <c r="B547" s="82"/>
      <c r="C547" s="82"/>
      <c r="D547" s="91" t="s">
        <v>9</v>
      </c>
      <c r="E547" s="92" t="s">
        <v>10</v>
      </c>
      <c r="F547" s="93" t="s">
        <v>11</v>
      </c>
      <c r="G547" s="151" t="s">
        <v>127</v>
      </c>
      <c r="H547" s="152"/>
      <c r="I547" s="152"/>
      <c r="J547" s="153"/>
      <c r="K547" s="97"/>
      <c r="L547" s="98" t="s">
        <v>13</v>
      </c>
      <c r="M547" s="99" t="s">
        <v>9</v>
      </c>
      <c r="N547" s="100" t="s">
        <v>14</v>
      </c>
      <c r="O547" s="93" t="s">
        <v>11</v>
      </c>
      <c r="P547" s="151" t="s">
        <v>127</v>
      </c>
      <c r="Q547" s="152"/>
      <c r="R547" s="152"/>
      <c r="S547" s="153"/>
      <c r="T547" s="88"/>
      <c r="U547" s="89"/>
      <c r="V547" s="101"/>
    </row>
    <row r="548" spans="1:22" ht="13.5" thickBot="1" x14ac:dyDescent="0.25">
      <c r="A548" s="102"/>
      <c r="B548" s="103"/>
      <c r="C548" s="103"/>
      <c r="D548" s="104"/>
      <c r="E548" s="105"/>
      <c r="F548" s="106"/>
      <c r="G548" s="107" t="s">
        <v>15</v>
      </c>
      <c r="H548" s="108" t="s">
        <v>16</v>
      </c>
      <c r="I548" s="109" t="s">
        <v>17</v>
      </c>
      <c r="J548" s="110">
        <v>0</v>
      </c>
      <c r="K548" s="111"/>
      <c r="L548" s="112"/>
      <c r="M548" s="113"/>
      <c r="N548" s="114"/>
      <c r="O548" s="115"/>
      <c r="P548" s="107" t="s">
        <v>15</v>
      </c>
      <c r="Q548" s="108" t="s">
        <v>16</v>
      </c>
      <c r="R548" s="109" t="s">
        <v>17</v>
      </c>
      <c r="S548" s="110">
        <v>0</v>
      </c>
      <c r="T548" s="116"/>
      <c r="U548" s="117"/>
      <c r="V548" s="118"/>
    </row>
    <row r="549" spans="1:22" x14ac:dyDescent="0.2">
      <c r="A549" s="119"/>
      <c r="B549" s="22"/>
      <c r="C549" s="23"/>
      <c r="D549" s="24"/>
      <c r="E549" s="25"/>
      <c r="F549" s="25"/>
      <c r="G549" s="26"/>
      <c r="H549" s="27"/>
      <c r="I549" s="28"/>
      <c r="J549" s="120"/>
      <c r="K549" s="121"/>
      <c r="L549" s="121"/>
      <c r="M549" s="24"/>
      <c r="N549" s="25"/>
      <c r="O549" s="25"/>
      <c r="P549" s="26"/>
      <c r="Q549" s="27"/>
      <c r="R549" s="28"/>
      <c r="S549" s="120"/>
      <c r="T549" s="31"/>
      <c r="U549" s="32"/>
      <c r="V549" s="122"/>
    </row>
    <row r="550" spans="1:22" ht="13.5" thickBot="1" x14ac:dyDescent="0.25">
      <c r="A550" s="33">
        <v>1</v>
      </c>
      <c r="B550" s="33">
        <v>29</v>
      </c>
      <c r="C550" s="34"/>
      <c r="D550" s="35">
        <v>630</v>
      </c>
      <c r="E550" s="142"/>
      <c r="F550" s="124"/>
      <c r="G550" s="38"/>
      <c r="H550" s="38"/>
      <c r="I550" s="38"/>
      <c r="J550" s="38"/>
      <c r="K550" s="38">
        <v>25</v>
      </c>
      <c r="L550" s="38">
        <v>3</v>
      </c>
      <c r="M550" s="35">
        <v>630</v>
      </c>
      <c r="N550" s="142"/>
      <c r="O550" s="124"/>
      <c r="P550" s="130"/>
      <c r="Q550" s="130"/>
      <c r="R550" s="208"/>
      <c r="S550" s="208"/>
      <c r="T550" s="38">
        <v>32</v>
      </c>
      <c r="U550" s="38">
        <f>T550*100/M550</f>
        <v>5.0793650793650791</v>
      </c>
      <c r="V550" s="126"/>
    </row>
    <row r="551" spans="1:22" ht="13.5" thickBot="1" x14ac:dyDescent="0.25">
      <c r="A551" s="33"/>
      <c r="B551" s="40"/>
      <c r="C551" s="13"/>
      <c r="D551" s="40"/>
      <c r="E551" s="128" t="s">
        <v>19</v>
      </c>
      <c r="F551" s="129"/>
      <c r="G551" s="130">
        <v>242</v>
      </c>
      <c r="H551" s="130">
        <v>241</v>
      </c>
      <c r="I551" s="130">
        <v>243</v>
      </c>
      <c r="J551" s="130">
        <v>420</v>
      </c>
      <c r="K551" s="38"/>
      <c r="L551" s="38"/>
      <c r="M551" s="40"/>
      <c r="N551" s="128"/>
      <c r="O551" s="129"/>
      <c r="P551" s="130">
        <v>242</v>
      </c>
      <c r="Q551" s="130">
        <v>241</v>
      </c>
      <c r="R551" s="208">
        <v>242</v>
      </c>
      <c r="S551" s="208">
        <v>420</v>
      </c>
      <c r="T551" s="44"/>
      <c r="U551" s="45"/>
      <c r="V551" s="126"/>
    </row>
    <row r="552" spans="1:22" x14ac:dyDescent="0.2">
      <c r="A552" s="33"/>
      <c r="B552" s="40"/>
      <c r="C552" s="13"/>
      <c r="D552" s="40"/>
      <c r="E552" s="132" t="s">
        <v>346</v>
      </c>
      <c r="F552" s="47"/>
      <c r="G552" s="133">
        <v>0</v>
      </c>
      <c r="H552" s="133">
        <v>0</v>
      </c>
      <c r="I552" s="133">
        <v>0</v>
      </c>
      <c r="J552" s="133">
        <v>0</v>
      </c>
      <c r="K552" s="38"/>
      <c r="L552" s="38"/>
      <c r="M552" s="40"/>
      <c r="N552" s="132" t="s">
        <v>347</v>
      </c>
      <c r="O552" s="47"/>
      <c r="P552" s="133">
        <v>2</v>
      </c>
      <c r="Q552" s="133">
        <v>0</v>
      </c>
      <c r="R552" s="133">
        <v>0</v>
      </c>
      <c r="S552" s="133">
        <v>1</v>
      </c>
      <c r="T552" s="44"/>
      <c r="U552" s="45"/>
      <c r="V552" s="126"/>
    </row>
    <row r="553" spans="1:22" x14ac:dyDescent="0.2">
      <c r="A553" s="33"/>
      <c r="B553" s="40"/>
      <c r="C553" s="13"/>
      <c r="D553" s="40"/>
      <c r="E553" s="134" t="s">
        <v>348</v>
      </c>
      <c r="F553" s="47"/>
      <c r="G553" s="126">
        <v>10</v>
      </c>
      <c r="H553" s="126">
        <v>5</v>
      </c>
      <c r="I553" s="126">
        <v>3</v>
      </c>
      <c r="J553" s="126">
        <v>5</v>
      </c>
      <c r="K553" s="38"/>
      <c r="L553" s="38"/>
      <c r="M553" s="40"/>
      <c r="N553" s="134" t="s">
        <v>349</v>
      </c>
      <c r="O553" s="47"/>
      <c r="P553" s="126">
        <v>1</v>
      </c>
      <c r="Q553" s="126">
        <v>0</v>
      </c>
      <c r="R553" s="126">
        <v>0</v>
      </c>
      <c r="S553" s="126">
        <v>1</v>
      </c>
      <c r="T553" s="44"/>
      <c r="U553" s="45"/>
      <c r="V553" s="126"/>
    </row>
    <row r="554" spans="1:22" x14ac:dyDescent="0.2">
      <c r="A554" s="33"/>
      <c r="B554" s="40"/>
      <c r="C554" s="13"/>
      <c r="D554" s="40"/>
      <c r="E554" s="134" t="s">
        <v>350</v>
      </c>
      <c r="F554" s="47"/>
      <c r="G554" s="126">
        <v>2</v>
      </c>
      <c r="H554" s="126">
        <v>0</v>
      </c>
      <c r="I554" s="126">
        <v>4</v>
      </c>
      <c r="J554" s="126">
        <v>4</v>
      </c>
      <c r="K554" s="38"/>
      <c r="L554" s="38"/>
      <c r="M554" s="40"/>
      <c r="N554" s="134" t="s">
        <v>351</v>
      </c>
      <c r="O554" s="47"/>
      <c r="P554" s="126">
        <v>0</v>
      </c>
      <c r="Q554" s="126">
        <v>0</v>
      </c>
      <c r="R554" s="126">
        <v>0</v>
      </c>
      <c r="S554" s="126">
        <v>0</v>
      </c>
      <c r="T554" s="44"/>
      <c r="U554" s="45"/>
      <c r="V554" s="126"/>
    </row>
    <row r="555" spans="1:22" x14ac:dyDescent="0.2">
      <c r="A555" s="33"/>
      <c r="B555" s="40"/>
      <c r="C555" s="13"/>
      <c r="D555" s="40"/>
      <c r="E555" s="134" t="s">
        <v>352</v>
      </c>
      <c r="F555" s="47"/>
      <c r="G555" s="126">
        <v>3</v>
      </c>
      <c r="H555" s="126">
        <v>8</v>
      </c>
      <c r="I555" s="126">
        <v>6</v>
      </c>
      <c r="J555" s="126">
        <v>7</v>
      </c>
      <c r="K555" s="38"/>
      <c r="L555" s="38"/>
      <c r="M555" s="40"/>
      <c r="N555" s="134" t="s">
        <v>353</v>
      </c>
      <c r="O555" s="47"/>
      <c r="P555" s="126">
        <v>27</v>
      </c>
      <c r="Q555" s="126">
        <v>14</v>
      </c>
      <c r="R555" s="126">
        <v>63</v>
      </c>
      <c r="S555" s="126">
        <v>33</v>
      </c>
      <c r="T555" s="44"/>
      <c r="U555" s="45"/>
      <c r="V555" s="126"/>
    </row>
    <row r="556" spans="1:22" x14ac:dyDescent="0.2">
      <c r="A556" s="33"/>
      <c r="B556" s="40"/>
      <c r="C556" s="13"/>
      <c r="D556" s="40"/>
      <c r="E556" s="134" t="s">
        <v>354</v>
      </c>
      <c r="F556" s="47"/>
      <c r="G556" s="126">
        <v>14</v>
      </c>
      <c r="H556" s="126">
        <v>24</v>
      </c>
      <c r="I556" s="126">
        <v>7</v>
      </c>
      <c r="J556" s="126">
        <v>14</v>
      </c>
      <c r="K556" s="38"/>
      <c r="L556" s="38"/>
      <c r="M556" s="40"/>
      <c r="N556" s="134" t="s">
        <v>355</v>
      </c>
      <c r="O556" s="47"/>
      <c r="P556" s="126">
        <v>3</v>
      </c>
      <c r="Q556" s="126">
        <v>11</v>
      </c>
      <c r="R556" s="126">
        <v>3</v>
      </c>
      <c r="S556" s="126">
        <v>8</v>
      </c>
      <c r="T556" s="44"/>
      <c r="U556" s="45"/>
      <c r="V556" s="126"/>
    </row>
    <row r="557" spans="1:22" x14ac:dyDescent="0.2">
      <c r="A557" s="33"/>
      <c r="B557" s="40"/>
      <c r="C557" s="13"/>
      <c r="D557" s="40"/>
      <c r="E557" s="46"/>
      <c r="F557" s="47"/>
      <c r="G557" s="38"/>
      <c r="H557" s="38"/>
      <c r="I557" s="38"/>
      <c r="J557" s="38"/>
      <c r="K557" s="38"/>
      <c r="L557" s="38"/>
      <c r="M557" s="40"/>
      <c r="N557" s="134" t="s">
        <v>356</v>
      </c>
      <c r="O557" s="47"/>
      <c r="P557" s="126">
        <v>0</v>
      </c>
      <c r="Q557" s="126">
        <v>0</v>
      </c>
      <c r="R557" s="126">
        <v>0</v>
      </c>
      <c r="S557" s="126">
        <v>0</v>
      </c>
      <c r="T557" s="44"/>
      <c r="U557" s="45"/>
      <c r="V557" s="126"/>
    </row>
    <row r="558" spans="1:22" x14ac:dyDescent="0.2">
      <c r="A558" s="33"/>
      <c r="B558" s="40"/>
      <c r="C558" s="13"/>
      <c r="D558" s="40"/>
      <c r="E558" s="46"/>
      <c r="F558" s="47"/>
      <c r="G558" s="38"/>
      <c r="H558" s="38"/>
      <c r="I558" s="38"/>
      <c r="J558" s="38"/>
      <c r="K558" s="38"/>
      <c r="L558" s="38"/>
      <c r="M558" s="40"/>
      <c r="N558" s="134" t="s">
        <v>357</v>
      </c>
      <c r="O558" s="47"/>
      <c r="P558" s="209">
        <v>1</v>
      </c>
      <c r="Q558" s="209">
        <v>0</v>
      </c>
      <c r="R558" s="126">
        <v>0</v>
      </c>
      <c r="S558" s="126">
        <v>1</v>
      </c>
      <c r="T558" s="44"/>
      <c r="U558" s="45"/>
      <c r="V558" s="126"/>
    </row>
    <row r="559" spans="1:22" x14ac:dyDescent="0.2">
      <c r="A559" s="33"/>
      <c r="B559" s="40"/>
      <c r="C559" s="13"/>
      <c r="D559" s="40"/>
      <c r="E559" s="46"/>
      <c r="F559" s="47"/>
      <c r="G559" s="38"/>
      <c r="H559" s="38"/>
      <c r="I559" s="38"/>
      <c r="J559" s="38"/>
      <c r="K559" s="38"/>
      <c r="L559" s="38"/>
      <c r="M559" s="40"/>
      <c r="N559" s="46"/>
      <c r="O559" s="47"/>
      <c r="P559" s="38"/>
      <c r="Q559" s="38"/>
      <c r="R559" s="38"/>
      <c r="S559" s="38"/>
      <c r="T559" s="44"/>
      <c r="U559" s="45"/>
      <c r="V559" s="126"/>
    </row>
    <row r="560" spans="1:22" x14ac:dyDescent="0.2">
      <c r="A560" s="33"/>
      <c r="B560" s="40"/>
      <c r="C560" s="13"/>
      <c r="D560" s="40"/>
      <c r="E560" s="46"/>
      <c r="F560" s="47"/>
      <c r="G560" s="38"/>
      <c r="H560" s="38"/>
      <c r="I560" s="38"/>
      <c r="J560" s="38"/>
      <c r="K560" s="38"/>
      <c r="L560" s="38"/>
      <c r="M560" s="40"/>
      <c r="N560" s="48"/>
      <c r="O560" s="47"/>
      <c r="P560" s="38"/>
      <c r="Q560" s="38"/>
      <c r="R560" s="38"/>
      <c r="S560" s="38"/>
      <c r="T560" s="44"/>
      <c r="U560" s="45"/>
      <c r="V560" s="126"/>
    </row>
    <row r="561" spans="1:22" x14ac:dyDescent="0.2">
      <c r="A561" s="33"/>
      <c r="B561" s="40"/>
      <c r="C561" s="13"/>
      <c r="D561" s="40"/>
      <c r="E561" s="46"/>
      <c r="F561" s="47"/>
      <c r="G561" s="38"/>
      <c r="H561" s="38"/>
      <c r="I561" s="38"/>
      <c r="J561" s="38"/>
      <c r="K561" s="38"/>
      <c r="L561" s="38"/>
      <c r="M561" s="40"/>
      <c r="N561" s="48"/>
      <c r="O561" s="47"/>
      <c r="P561" s="38"/>
      <c r="Q561" s="38"/>
      <c r="R561" s="38"/>
      <c r="S561" s="38"/>
      <c r="T561" s="44"/>
      <c r="U561" s="45"/>
      <c r="V561" s="126"/>
    </row>
    <row r="562" spans="1:22" x14ac:dyDescent="0.2">
      <c r="A562" s="33"/>
      <c r="B562" s="40"/>
      <c r="C562" s="13"/>
      <c r="D562" s="40"/>
      <c r="E562" s="46"/>
      <c r="F562" s="47"/>
      <c r="G562" s="38"/>
      <c r="H562" s="38"/>
      <c r="I562" s="38"/>
      <c r="J562" s="38"/>
      <c r="K562" s="38"/>
      <c r="L562" s="38"/>
      <c r="M562" s="40"/>
      <c r="N562" s="48"/>
      <c r="O562" s="47"/>
      <c r="P562" s="38"/>
      <c r="Q562" s="38"/>
      <c r="R562" s="38"/>
      <c r="S562" s="38"/>
      <c r="T562" s="44"/>
      <c r="U562" s="45"/>
      <c r="V562" s="126"/>
    </row>
    <row r="563" spans="1:22" x14ac:dyDescent="0.2">
      <c r="A563" s="33"/>
      <c r="B563" s="40"/>
      <c r="C563" s="13"/>
      <c r="D563" s="40"/>
      <c r="E563" s="46"/>
      <c r="F563" s="47"/>
      <c r="G563" s="38"/>
      <c r="H563" s="38"/>
      <c r="I563" s="38"/>
      <c r="J563" s="38"/>
      <c r="K563" s="38"/>
      <c r="L563" s="38"/>
      <c r="M563" s="40"/>
      <c r="N563" s="49"/>
      <c r="O563" s="47"/>
      <c r="P563" s="38"/>
      <c r="Q563" s="38"/>
      <c r="R563" s="38"/>
      <c r="S563" s="38"/>
      <c r="T563" s="135"/>
      <c r="U563" s="45"/>
      <c r="V563" s="126"/>
    </row>
    <row r="565" spans="1:22" ht="12.75" customHeight="1" x14ac:dyDescent="0.2">
      <c r="A565" s="81" t="s">
        <v>1</v>
      </c>
      <c r="B565" s="82" t="s">
        <v>2</v>
      </c>
      <c r="C565" s="82" t="s">
        <v>3</v>
      </c>
      <c r="D565" s="83" t="s">
        <v>4</v>
      </c>
      <c r="E565" s="84"/>
      <c r="F565" s="85"/>
      <c r="G565" s="85"/>
      <c r="H565" s="85"/>
      <c r="I565" s="85"/>
      <c r="J565" s="85"/>
      <c r="K565" s="86" t="s">
        <v>5</v>
      </c>
      <c r="L565" s="87"/>
      <c r="M565" s="83" t="s">
        <v>6</v>
      </c>
      <c r="N565" s="84"/>
      <c r="O565" s="85"/>
      <c r="P565" s="85"/>
      <c r="Q565" s="85"/>
      <c r="R565" s="85"/>
      <c r="S565" s="85"/>
      <c r="T565" s="88" t="s">
        <v>7</v>
      </c>
      <c r="U565" s="89" t="s">
        <v>8</v>
      </c>
      <c r="V565" s="90" t="s">
        <v>126</v>
      </c>
    </row>
    <row r="566" spans="1:22" ht="25.5" customHeight="1" x14ac:dyDescent="0.2">
      <c r="A566" s="81"/>
      <c r="B566" s="82"/>
      <c r="C566" s="82"/>
      <c r="D566" s="91" t="s">
        <v>9</v>
      </c>
      <c r="E566" s="92" t="s">
        <v>10</v>
      </c>
      <c r="F566" s="93" t="s">
        <v>11</v>
      </c>
      <c r="G566" s="151" t="s">
        <v>127</v>
      </c>
      <c r="H566" s="152"/>
      <c r="I566" s="152"/>
      <c r="J566" s="153"/>
      <c r="K566" s="97"/>
      <c r="L566" s="98" t="s">
        <v>13</v>
      </c>
      <c r="M566" s="99" t="s">
        <v>9</v>
      </c>
      <c r="N566" s="100" t="s">
        <v>14</v>
      </c>
      <c r="O566" s="93" t="s">
        <v>11</v>
      </c>
      <c r="P566" s="151" t="s">
        <v>127</v>
      </c>
      <c r="Q566" s="152"/>
      <c r="R566" s="152"/>
      <c r="S566" s="153"/>
      <c r="T566" s="88"/>
      <c r="U566" s="89"/>
      <c r="V566" s="101"/>
    </row>
    <row r="567" spans="1:22" ht="13.5" thickBot="1" x14ac:dyDescent="0.25">
      <c r="A567" s="102"/>
      <c r="B567" s="103"/>
      <c r="C567" s="103"/>
      <c r="D567" s="104"/>
      <c r="E567" s="105"/>
      <c r="F567" s="106"/>
      <c r="G567" s="107" t="s">
        <v>15</v>
      </c>
      <c r="H567" s="108" t="s">
        <v>16</v>
      </c>
      <c r="I567" s="109" t="s">
        <v>17</v>
      </c>
      <c r="J567" s="110">
        <v>0</v>
      </c>
      <c r="K567" s="111"/>
      <c r="L567" s="112"/>
      <c r="M567" s="113"/>
      <c r="N567" s="114"/>
      <c r="O567" s="115"/>
      <c r="P567" s="107" t="s">
        <v>15</v>
      </c>
      <c r="Q567" s="108" t="s">
        <v>16</v>
      </c>
      <c r="R567" s="109" t="s">
        <v>17</v>
      </c>
      <c r="S567" s="110">
        <v>0</v>
      </c>
      <c r="T567" s="116"/>
      <c r="U567" s="117"/>
      <c r="V567" s="118"/>
    </row>
    <row r="568" spans="1:22" x14ac:dyDescent="0.2">
      <c r="A568" s="119"/>
      <c r="B568" s="22"/>
      <c r="C568" s="23"/>
      <c r="D568" s="24"/>
      <c r="E568" s="25"/>
      <c r="F568" s="25"/>
      <c r="G568" s="26"/>
      <c r="H568" s="27"/>
      <c r="I568" s="28"/>
      <c r="J568" s="120"/>
      <c r="K568" s="121"/>
      <c r="L568" s="121"/>
      <c r="M568" s="24"/>
      <c r="N568" s="25"/>
      <c r="O568" s="25"/>
      <c r="P568" s="26"/>
      <c r="Q568" s="27"/>
      <c r="R568" s="28"/>
      <c r="S568" s="120"/>
      <c r="T568" s="31"/>
      <c r="U568" s="32"/>
      <c r="V568" s="122"/>
    </row>
    <row r="569" spans="1:22" x14ac:dyDescent="0.2">
      <c r="A569" s="33">
        <v>1</v>
      </c>
      <c r="B569" s="33">
        <v>30</v>
      </c>
      <c r="C569" s="34"/>
      <c r="D569" s="35">
        <v>160</v>
      </c>
      <c r="E569" s="142"/>
      <c r="F569" s="124">
        <v>3</v>
      </c>
      <c r="G569" s="38"/>
      <c r="H569" s="38"/>
      <c r="I569" s="38"/>
      <c r="J569" s="38"/>
      <c r="K569" s="38">
        <f>((SUM(H571:H582)*H570)+(SUM(G571:G582)*G570)+(SUM(I571:I582)*I570))/1000</f>
        <v>59.57</v>
      </c>
      <c r="L569" s="38">
        <f>K569*100/D569</f>
        <v>37.231250000000003</v>
      </c>
      <c r="M569" s="35"/>
      <c r="N569" s="142"/>
      <c r="O569" s="124"/>
      <c r="P569" s="38"/>
      <c r="Q569" s="38"/>
      <c r="R569" s="38"/>
      <c r="S569" s="38"/>
      <c r="T569" s="38">
        <f>((SUM(Q571:Q582)*Q570)+(SUM(P571:P582)*P570)+(SUM(R571:R582)*R570))/1000</f>
        <v>0</v>
      </c>
      <c r="U569" s="38" t="e">
        <f>T569*100/M569</f>
        <v>#DIV/0!</v>
      </c>
      <c r="V569" s="126"/>
    </row>
    <row r="570" spans="1:22" ht="13.5" thickBot="1" x14ac:dyDescent="0.25">
      <c r="A570" s="33"/>
      <c r="B570" s="40"/>
      <c r="C570" s="13"/>
      <c r="D570" s="40"/>
      <c r="E570" s="128" t="s">
        <v>19</v>
      </c>
      <c r="F570" s="129"/>
      <c r="G570" s="145">
        <v>230</v>
      </c>
      <c r="H570" s="210">
        <v>234</v>
      </c>
      <c r="I570" s="145">
        <v>228</v>
      </c>
      <c r="J570" s="210">
        <v>404</v>
      </c>
      <c r="K570" s="38"/>
      <c r="L570" s="38"/>
      <c r="M570" s="40"/>
      <c r="N570" s="128"/>
      <c r="O570" s="129"/>
      <c r="P570" s="75"/>
      <c r="Q570" s="75"/>
      <c r="R570" s="75"/>
      <c r="S570" s="38"/>
      <c r="T570" s="44"/>
      <c r="U570" s="45"/>
      <c r="V570" s="126"/>
    </row>
    <row r="571" spans="1:22" x14ac:dyDescent="0.2">
      <c r="A571" s="33"/>
      <c r="B571" s="40"/>
      <c r="C571" s="13"/>
      <c r="D571" s="40"/>
      <c r="E571" s="46" t="s">
        <v>358</v>
      </c>
      <c r="F571" s="47"/>
      <c r="G571" s="211">
        <v>89</v>
      </c>
      <c r="H571" s="212">
        <v>72</v>
      </c>
      <c r="I571" s="162">
        <v>48</v>
      </c>
      <c r="J571" s="213">
        <v>25</v>
      </c>
      <c r="K571" s="38"/>
      <c r="L571" s="38"/>
      <c r="M571" s="40"/>
      <c r="N571" s="46"/>
      <c r="O571" s="47"/>
      <c r="P571" s="38"/>
      <c r="Q571" s="38"/>
      <c r="R571" s="38"/>
      <c r="S571" s="38"/>
      <c r="T571" s="44"/>
      <c r="U571" s="45"/>
      <c r="V571" s="126"/>
    </row>
    <row r="572" spans="1:22" x14ac:dyDescent="0.2">
      <c r="A572" s="33"/>
      <c r="B572" s="40"/>
      <c r="C572" s="13"/>
      <c r="D572" s="40"/>
      <c r="E572" s="46" t="s">
        <v>359</v>
      </c>
      <c r="F572" s="47"/>
      <c r="G572" s="164">
        <v>19</v>
      </c>
      <c r="H572" s="214">
        <v>15</v>
      </c>
      <c r="I572" s="158">
        <v>8</v>
      </c>
      <c r="J572" s="214">
        <v>15</v>
      </c>
      <c r="K572" s="38"/>
      <c r="L572" s="38"/>
      <c r="M572" s="40"/>
      <c r="N572" s="48"/>
      <c r="O572" s="47"/>
      <c r="P572" s="38"/>
      <c r="Q572" s="38"/>
      <c r="R572" s="38"/>
      <c r="S572" s="38"/>
      <c r="T572" s="44"/>
      <c r="U572" s="45"/>
      <c r="V572" s="126"/>
    </row>
    <row r="573" spans="1:22" x14ac:dyDescent="0.2">
      <c r="A573" s="33"/>
      <c r="B573" s="40"/>
      <c r="C573" s="13"/>
      <c r="D573" s="40"/>
      <c r="E573" s="46" t="s">
        <v>360</v>
      </c>
      <c r="F573" s="47"/>
      <c r="G573" s="162">
        <v>4</v>
      </c>
      <c r="H573" s="215">
        <v>0</v>
      </c>
      <c r="I573" s="162">
        <v>3</v>
      </c>
      <c r="J573" s="215">
        <v>2</v>
      </c>
      <c r="K573" s="38"/>
      <c r="L573" s="38"/>
      <c r="M573" s="40"/>
      <c r="N573" s="46"/>
      <c r="O573" s="47"/>
      <c r="P573" s="38"/>
      <c r="Q573" s="38"/>
      <c r="R573" s="38"/>
      <c r="S573" s="38"/>
      <c r="T573" s="44"/>
      <c r="U573" s="45"/>
      <c r="V573" s="126"/>
    </row>
    <row r="574" spans="1:22" x14ac:dyDescent="0.2">
      <c r="A574" s="33"/>
      <c r="B574" s="40"/>
      <c r="C574" s="13"/>
      <c r="D574" s="40"/>
      <c r="F574" s="47"/>
      <c r="G574" s="38"/>
      <c r="H574" s="38"/>
      <c r="I574" s="38"/>
      <c r="J574" s="38"/>
      <c r="K574" s="38"/>
      <c r="L574" s="38"/>
      <c r="M574" s="40"/>
      <c r="N574" s="48"/>
      <c r="O574" s="47"/>
      <c r="P574" s="38"/>
      <c r="Q574" s="38"/>
      <c r="R574" s="38"/>
      <c r="S574" s="38"/>
      <c r="T574" s="44"/>
      <c r="U574" s="45"/>
      <c r="V574" s="126"/>
    </row>
    <row r="575" spans="1:22" x14ac:dyDescent="0.2">
      <c r="A575" s="33"/>
      <c r="B575" s="40"/>
      <c r="C575" s="13"/>
      <c r="D575" s="40"/>
      <c r="F575" s="47"/>
      <c r="G575" s="38"/>
      <c r="H575" s="38"/>
      <c r="I575" s="38"/>
      <c r="J575" s="38"/>
      <c r="K575" s="38"/>
      <c r="L575" s="38"/>
      <c r="M575" s="40"/>
      <c r="N575" s="46"/>
      <c r="O575" s="47"/>
      <c r="P575" s="38"/>
      <c r="Q575" s="38"/>
      <c r="R575" s="38"/>
      <c r="S575" s="38"/>
      <c r="T575" s="44"/>
      <c r="U575" s="45"/>
      <c r="V575" s="126"/>
    </row>
    <row r="576" spans="1:22" x14ac:dyDescent="0.2">
      <c r="A576" s="33"/>
      <c r="B576" s="40"/>
      <c r="C576" s="13"/>
      <c r="D576" s="40"/>
      <c r="F576" s="47"/>
      <c r="G576" s="38"/>
      <c r="H576" s="38"/>
      <c r="I576" s="38"/>
      <c r="J576" s="38"/>
      <c r="K576" s="38"/>
      <c r="L576" s="38"/>
      <c r="M576" s="40"/>
      <c r="N576" s="46"/>
      <c r="O576" s="47"/>
      <c r="P576" s="38"/>
      <c r="Q576" s="38"/>
      <c r="R576" s="38"/>
      <c r="S576" s="38"/>
      <c r="T576" s="44"/>
      <c r="U576" s="45"/>
      <c r="V576" s="126"/>
    </row>
    <row r="577" spans="1:22" x14ac:dyDescent="0.2">
      <c r="A577" s="33"/>
      <c r="B577" s="40"/>
      <c r="C577" s="13"/>
      <c r="D577" s="40"/>
      <c r="E577" s="46"/>
      <c r="F577" s="47"/>
      <c r="G577" s="38"/>
      <c r="H577" s="38"/>
      <c r="I577" s="38"/>
      <c r="J577" s="38"/>
      <c r="K577" s="38"/>
      <c r="L577" s="38"/>
      <c r="M577" s="40"/>
      <c r="N577" s="46"/>
      <c r="O577" s="47"/>
      <c r="P577" s="38"/>
      <c r="Q577" s="38"/>
      <c r="R577" s="38"/>
      <c r="S577" s="38"/>
      <c r="T577" s="44"/>
      <c r="U577" s="45"/>
      <c r="V577" s="126"/>
    </row>
    <row r="578" spans="1:22" x14ac:dyDescent="0.2">
      <c r="A578" s="33"/>
      <c r="B578" s="40"/>
      <c r="C578" s="13"/>
      <c r="D578" s="40"/>
      <c r="E578" s="46"/>
      <c r="F578" s="47"/>
      <c r="G578" s="38"/>
      <c r="H578" s="38"/>
      <c r="I578" s="38"/>
      <c r="J578" s="38"/>
      <c r="K578" s="38"/>
      <c r="L578" s="38"/>
      <c r="M578" s="40"/>
      <c r="N578" s="46"/>
      <c r="O578" s="47"/>
      <c r="P578" s="38"/>
      <c r="Q578" s="38"/>
      <c r="R578" s="38"/>
      <c r="S578" s="38"/>
      <c r="T578" s="44"/>
      <c r="U578" s="45"/>
      <c r="V578" s="126"/>
    </row>
    <row r="579" spans="1:22" x14ac:dyDescent="0.2">
      <c r="A579" s="33"/>
      <c r="B579" s="40"/>
      <c r="C579" s="13"/>
      <c r="D579" s="40"/>
      <c r="E579" s="46"/>
      <c r="F579" s="47"/>
      <c r="G579" s="38"/>
      <c r="H579" s="38"/>
      <c r="I579" s="38"/>
      <c r="J579" s="38"/>
      <c r="K579" s="38"/>
      <c r="L579" s="38"/>
      <c r="M579" s="40"/>
      <c r="N579" s="48"/>
      <c r="O579" s="47"/>
      <c r="P579" s="38"/>
      <c r="Q579" s="38"/>
      <c r="R579" s="38"/>
      <c r="S579" s="38"/>
      <c r="T579" s="44"/>
      <c r="U579" s="45"/>
      <c r="V579" s="126"/>
    </row>
    <row r="580" spans="1:22" x14ac:dyDescent="0.2">
      <c r="A580" s="33"/>
      <c r="B580" s="40"/>
      <c r="C580" s="13"/>
      <c r="D580" s="40"/>
      <c r="E580" s="46"/>
      <c r="F580" s="47"/>
      <c r="G580" s="38"/>
      <c r="H580" s="38"/>
      <c r="I580" s="38"/>
      <c r="J580" s="38"/>
      <c r="K580" s="38"/>
      <c r="L580" s="38"/>
      <c r="M580" s="40"/>
      <c r="N580" s="48"/>
      <c r="O580" s="47"/>
      <c r="P580" s="38"/>
      <c r="Q580" s="38"/>
      <c r="R580" s="38"/>
      <c r="S580" s="38"/>
      <c r="T580" s="44"/>
      <c r="U580" s="45"/>
      <c r="V580" s="126"/>
    </row>
    <row r="581" spans="1:22" x14ac:dyDescent="0.2">
      <c r="A581" s="33"/>
      <c r="B581" s="40"/>
      <c r="C581" s="13"/>
      <c r="D581" s="40"/>
      <c r="E581" s="46"/>
      <c r="F581" s="47"/>
      <c r="G581" s="38"/>
      <c r="H581" s="38"/>
      <c r="I581" s="38"/>
      <c r="J581" s="38"/>
      <c r="K581" s="38"/>
      <c r="L581" s="38"/>
      <c r="M581" s="40"/>
      <c r="N581" s="48"/>
      <c r="O581" s="47"/>
      <c r="P581" s="38"/>
      <c r="Q581" s="38"/>
      <c r="R581" s="38"/>
      <c r="S581" s="38"/>
      <c r="T581" s="44"/>
      <c r="U581" s="45"/>
      <c r="V581" s="126"/>
    </row>
    <row r="582" spans="1:22" x14ac:dyDescent="0.2">
      <c r="A582" s="33"/>
      <c r="B582" s="40"/>
      <c r="C582" s="13"/>
      <c r="D582" s="40"/>
      <c r="E582" s="46"/>
      <c r="F582" s="47"/>
      <c r="G582" s="38"/>
      <c r="H582" s="38"/>
      <c r="I582" s="38"/>
      <c r="J582" s="38"/>
      <c r="K582" s="38"/>
      <c r="L582" s="38"/>
      <c r="M582" s="40"/>
      <c r="N582" s="49"/>
      <c r="O582" s="47"/>
      <c r="P582" s="38"/>
      <c r="Q582" s="38"/>
      <c r="R582" s="38"/>
      <c r="S582" s="38"/>
      <c r="T582" s="135"/>
      <c r="U582" s="45"/>
      <c r="V582" s="126"/>
    </row>
    <row r="584" spans="1:22" ht="12.75" customHeight="1" x14ac:dyDescent="0.2">
      <c r="A584" s="81" t="s">
        <v>1</v>
      </c>
      <c r="B584" s="82" t="s">
        <v>2</v>
      </c>
      <c r="C584" s="82" t="s">
        <v>3</v>
      </c>
      <c r="D584" s="83" t="s">
        <v>4</v>
      </c>
      <c r="E584" s="84"/>
      <c r="F584" s="85"/>
      <c r="G584" s="85"/>
      <c r="H584" s="85"/>
      <c r="I584" s="85"/>
      <c r="J584" s="85"/>
      <c r="K584" s="86" t="s">
        <v>5</v>
      </c>
      <c r="L584" s="87"/>
      <c r="M584" s="83" t="s">
        <v>6</v>
      </c>
      <c r="N584" s="84"/>
      <c r="O584" s="85"/>
      <c r="P584" s="85"/>
      <c r="Q584" s="85"/>
      <c r="R584" s="85"/>
      <c r="S584" s="85"/>
      <c r="T584" s="88" t="s">
        <v>7</v>
      </c>
      <c r="U584" s="89" t="s">
        <v>8</v>
      </c>
      <c r="V584" s="90" t="s">
        <v>126</v>
      </c>
    </row>
    <row r="585" spans="1:22" ht="25.5" customHeight="1" x14ac:dyDescent="0.2">
      <c r="A585" s="81"/>
      <c r="B585" s="82"/>
      <c r="C585" s="82"/>
      <c r="D585" s="91" t="s">
        <v>9</v>
      </c>
      <c r="E585" s="92" t="s">
        <v>10</v>
      </c>
      <c r="F585" s="93" t="s">
        <v>11</v>
      </c>
      <c r="G585" s="151" t="s">
        <v>127</v>
      </c>
      <c r="H585" s="152"/>
      <c r="I585" s="152"/>
      <c r="J585" s="153"/>
      <c r="K585" s="97"/>
      <c r="L585" s="98" t="s">
        <v>13</v>
      </c>
      <c r="M585" s="99" t="s">
        <v>9</v>
      </c>
      <c r="N585" s="100" t="s">
        <v>14</v>
      </c>
      <c r="O585" s="93" t="s">
        <v>11</v>
      </c>
      <c r="P585" s="151" t="s">
        <v>127</v>
      </c>
      <c r="Q585" s="152"/>
      <c r="R585" s="152"/>
      <c r="S585" s="153"/>
      <c r="T585" s="88"/>
      <c r="U585" s="89"/>
      <c r="V585" s="101"/>
    </row>
    <row r="586" spans="1:22" ht="13.5" thickBot="1" x14ac:dyDescent="0.25">
      <c r="A586" s="102"/>
      <c r="B586" s="103"/>
      <c r="C586" s="103"/>
      <c r="D586" s="104"/>
      <c r="E586" s="105"/>
      <c r="F586" s="106"/>
      <c r="G586" s="107" t="s">
        <v>15</v>
      </c>
      <c r="H586" s="108" t="s">
        <v>16</v>
      </c>
      <c r="I586" s="109" t="s">
        <v>17</v>
      </c>
      <c r="J586" s="110">
        <v>0</v>
      </c>
      <c r="K586" s="111"/>
      <c r="L586" s="112"/>
      <c r="M586" s="113"/>
      <c r="N586" s="114"/>
      <c r="O586" s="115"/>
      <c r="P586" s="107" t="s">
        <v>15</v>
      </c>
      <c r="Q586" s="108" t="s">
        <v>16</v>
      </c>
      <c r="R586" s="109" t="s">
        <v>17</v>
      </c>
      <c r="S586" s="110">
        <v>0</v>
      </c>
      <c r="T586" s="116"/>
      <c r="U586" s="117"/>
      <c r="V586" s="118"/>
    </row>
    <row r="587" spans="1:22" x14ac:dyDescent="0.2">
      <c r="A587" s="119"/>
      <c r="B587" s="22"/>
      <c r="C587" s="23"/>
      <c r="D587" s="24"/>
      <c r="E587" s="25"/>
      <c r="F587" s="25"/>
      <c r="G587" s="26"/>
      <c r="H587" s="27"/>
      <c r="I587" s="28"/>
      <c r="J587" s="120"/>
      <c r="K587" s="121"/>
      <c r="L587" s="121"/>
      <c r="M587" s="24"/>
      <c r="N587" s="25"/>
      <c r="O587" s="25"/>
      <c r="P587" s="26"/>
      <c r="Q587" s="27"/>
      <c r="R587" s="28"/>
      <c r="S587" s="120"/>
      <c r="T587" s="31"/>
      <c r="U587" s="32"/>
      <c r="V587" s="122"/>
    </row>
    <row r="588" spans="1:22" x14ac:dyDescent="0.2">
      <c r="A588" s="33">
        <v>1</v>
      </c>
      <c r="B588" s="33">
        <v>31</v>
      </c>
      <c r="C588" s="34"/>
      <c r="D588" s="125">
        <v>250</v>
      </c>
      <c r="E588" s="142"/>
      <c r="F588" s="124"/>
      <c r="G588" s="38"/>
      <c r="H588" s="38"/>
      <c r="I588" s="38"/>
      <c r="J588" s="38"/>
      <c r="K588" s="38">
        <f>((SUM(H590:H601)*H589)+(SUM(G590:G601)*G589)+(SUM(I590:I601)*I589))/1000</f>
        <v>70.813000000000002</v>
      </c>
      <c r="L588" s="38">
        <f>K588*100/D588</f>
        <v>28.325200000000002</v>
      </c>
      <c r="M588" s="35"/>
      <c r="N588" s="142"/>
      <c r="O588" s="124"/>
      <c r="P588" s="38"/>
      <c r="Q588" s="38"/>
      <c r="R588" s="38"/>
      <c r="S588" s="38"/>
      <c r="T588" s="44"/>
      <c r="U588" s="45"/>
      <c r="V588" s="126"/>
    </row>
    <row r="589" spans="1:22" ht="13.5" thickBot="1" x14ac:dyDescent="0.25">
      <c r="A589" s="33"/>
      <c r="B589" s="40"/>
      <c r="C589" s="13"/>
      <c r="D589" s="131"/>
      <c r="E589" s="128" t="s">
        <v>19</v>
      </c>
      <c r="F589" s="129"/>
      <c r="G589" s="130">
        <v>229</v>
      </c>
      <c r="H589" s="130">
        <v>236</v>
      </c>
      <c r="I589" s="130">
        <v>235</v>
      </c>
      <c r="J589" s="130">
        <v>408</v>
      </c>
      <c r="K589" s="38"/>
      <c r="L589" s="38"/>
      <c r="M589" s="40"/>
      <c r="N589" s="128"/>
      <c r="O589" s="129"/>
      <c r="P589" s="75"/>
      <c r="Q589" s="75"/>
      <c r="R589" s="75"/>
      <c r="S589" s="38"/>
      <c r="T589" s="44"/>
      <c r="U589" s="45"/>
      <c r="V589" s="126"/>
    </row>
    <row r="590" spans="1:22" x14ac:dyDescent="0.2">
      <c r="A590" s="33"/>
      <c r="B590" s="40"/>
      <c r="C590" s="13"/>
      <c r="D590" s="131"/>
      <c r="E590" s="132" t="s">
        <v>361</v>
      </c>
      <c r="F590" s="47"/>
      <c r="G590" s="133">
        <v>2</v>
      </c>
      <c r="H590" s="133">
        <v>1</v>
      </c>
      <c r="I590" s="133">
        <v>1</v>
      </c>
      <c r="J590" s="133">
        <v>1</v>
      </c>
      <c r="K590" s="38"/>
      <c r="L590" s="38"/>
      <c r="M590" s="40"/>
      <c r="N590" s="46"/>
      <c r="O590" s="47"/>
      <c r="P590" s="38"/>
      <c r="Q590" s="38"/>
      <c r="R590" s="38"/>
      <c r="S590" s="38"/>
      <c r="T590" s="44"/>
      <c r="U590" s="45"/>
      <c r="V590" s="126"/>
    </row>
    <row r="591" spans="1:22" x14ac:dyDescent="0.2">
      <c r="A591" s="33"/>
      <c r="B591" s="40"/>
      <c r="C591" s="13"/>
      <c r="D591" s="131"/>
      <c r="E591" s="134" t="s">
        <v>362</v>
      </c>
      <c r="F591" s="47"/>
      <c r="G591" s="126">
        <v>51</v>
      </c>
      <c r="H591" s="126">
        <v>35</v>
      </c>
      <c r="I591" s="126">
        <v>29</v>
      </c>
      <c r="J591" s="126">
        <v>21</v>
      </c>
      <c r="K591" s="38"/>
      <c r="L591" s="38"/>
      <c r="M591" s="40"/>
      <c r="N591" s="48"/>
      <c r="O591" s="47"/>
      <c r="P591" s="38"/>
      <c r="Q591" s="38"/>
      <c r="R591" s="38"/>
      <c r="S591" s="38"/>
      <c r="T591" s="44"/>
      <c r="U591" s="45"/>
      <c r="V591" s="126"/>
    </row>
    <row r="592" spans="1:22" x14ac:dyDescent="0.2">
      <c r="A592" s="33"/>
      <c r="B592" s="40"/>
      <c r="C592" s="13"/>
      <c r="D592" s="131"/>
      <c r="E592" s="134" t="s">
        <v>363</v>
      </c>
      <c r="F592" s="47"/>
      <c r="G592" s="126">
        <v>70</v>
      </c>
      <c r="H592" s="126">
        <v>75</v>
      </c>
      <c r="I592" s="126">
        <v>40</v>
      </c>
      <c r="J592" s="126">
        <v>25</v>
      </c>
      <c r="K592" s="38"/>
      <c r="L592" s="38"/>
      <c r="M592" s="40"/>
      <c r="N592" s="46"/>
      <c r="O592" s="47"/>
      <c r="P592" s="38"/>
      <c r="Q592" s="38"/>
      <c r="R592" s="38"/>
      <c r="S592" s="38"/>
      <c r="T592" s="44"/>
      <c r="U592" s="45"/>
      <c r="V592" s="126"/>
    </row>
    <row r="593" spans="1:22" x14ac:dyDescent="0.2">
      <c r="A593" s="33"/>
      <c r="B593" s="40"/>
      <c r="C593" s="13"/>
      <c r="D593" s="131"/>
      <c r="E593" s="216" t="s">
        <v>364</v>
      </c>
      <c r="F593" s="47"/>
      <c r="G593" s="209">
        <v>0</v>
      </c>
      <c r="H593" s="209">
        <v>0</v>
      </c>
      <c r="I593" s="209">
        <v>0</v>
      </c>
      <c r="J593" s="209">
        <v>0</v>
      </c>
      <c r="K593" s="38"/>
      <c r="L593" s="38"/>
      <c r="M593" s="40"/>
      <c r="N593" s="48"/>
      <c r="O593" s="47"/>
      <c r="P593" s="38"/>
      <c r="Q593" s="38"/>
      <c r="R593" s="38"/>
      <c r="S593" s="38"/>
      <c r="T593" s="44"/>
      <c r="U593" s="45"/>
      <c r="V593" s="126"/>
    </row>
    <row r="594" spans="1:22" x14ac:dyDescent="0.2">
      <c r="A594" s="33"/>
      <c r="B594" s="40"/>
      <c r="C594" s="13"/>
      <c r="D594" s="131"/>
      <c r="E594" s="46"/>
      <c r="F594" s="47"/>
      <c r="G594" s="38"/>
      <c r="H594" s="38"/>
      <c r="I594" s="38"/>
      <c r="J594" s="38"/>
      <c r="K594" s="38"/>
      <c r="L594" s="38"/>
      <c r="M594" s="40"/>
      <c r="N594" s="46"/>
      <c r="O594" s="47"/>
      <c r="P594" s="38"/>
      <c r="Q594" s="38"/>
      <c r="R594" s="38"/>
      <c r="S594" s="38"/>
      <c r="T594" s="44"/>
      <c r="U594" s="45"/>
      <c r="V594" s="126"/>
    </row>
    <row r="595" spans="1:22" x14ac:dyDescent="0.2">
      <c r="A595" s="33"/>
      <c r="B595" s="40"/>
      <c r="C595" s="13"/>
      <c r="D595" s="131"/>
      <c r="E595" s="46"/>
      <c r="F595" s="47"/>
      <c r="G595" s="38"/>
      <c r="H595" s="38"/>
      <c r="I595" s="38"/>
      <c r="J595" s="38"/>
      <c r="K595" s="38"/>
      <c r="L595" s="38"/>
      <c r="M595" s="40"/>
      <c r="N595" s="46"/>
      <c r="O595" s="47"/>
      <c r="P595" s="38"/>
      <c r="Q595" s="38"/>
      <c r="R595" s="38"/>
      <c r="S595" s="38"/>
      <c r="T595" s="44"/>
      <c r="U595" s="45"/>
      <c r="V595" s="126"/>
    </row>
    <row r="596" spans="1:22" x14ac:dyDescent="0.2">
      <c r="A596" s="33"/>
      <c r="B596" s="40"/>
      <c r="C596" s="13"/>
      <c r="D596" s="131"/>
      <c r="E596" s="46"/>
      <c r="F596" s="47"/>
      <c r="G596" s="38"/>
      <c r="H596" s="38"/>
      <c r="I596" s="38"/>
      <c r="J596" s="38"/>
      <c r="K596" s="38"/>
      <c r="L596" s="38"/>
      <c r="M596" s="40"/>
      <c r="N596" s="46"/>
      <c r="O596" s="47"/>
      <c r="P596" s="38"/>
      <c r="Q596" s="38"/>
      <c r="R596" s="38"/>
      <c r="S596" s="38"/>
      <c r="T596" s="44"/>
      <c r="U596" s="45"/>
      <c r="V596" s="126"/>
    </row>
    <row r="597" spans="1:22" x14ac:dyDescent="0.2">
      <c r="A597" s="33"/>
      <c r="B597" s="40"/>
      <c r="C597" s="13"/>
      <c r="D597" s="131"/>
      <c r="E597" s="46"/>
      <c r="F597" s="47"/>
      <c r="G597" s="38"/>
      <c r="H597" s="38"/>
      <c r="I597" s="38"/>
      <c r="J597" s="38"/>
      <c r="K597" s="38"/>
      <c r="L597" s="38"/>
      <c r="M597" s="40"/>
      <c r="N597" s="46"/>
      <c r="O597" s="47"/>
      <c r="P597" s="38"/>
      <c r="Q597" s="38"/>
      <c r="R597" s="38"/>
      <c r="S597" s="38"/>
      <c r="T597" s="44"/>
      <c r="U597" s="45"/>
      <c r="V597" s="126"/>
    </row>
    <row r="598" spans="1:22" x14ac:dyDescent="0.2">
      <c r="A598" s="33"/>
      <c r="B598" s="40"/>
      <c r="C598" s="13"/>
      <c r="D598" s="131"/>
      <c r="E598" s="46"/>
      <c r="F598" s="47"/>
      <c r="G598" s="38"/>
      <c r="H598" s="38"/>
      <c r="I598" s="38"/>
      <c r="J598" s="38"/>
      <c r="K598" s="38"/>
      <c r="L598" s="38"/>
      <c r="M598" s="40"/>
      <c r="N598" s="48"/>
      <c r="O598" s="47"/>
      <c r="P598" s="38"/>
      <c r="Q598" s="38"/>
      <c r="R598" s="38"/>
      <c r="S598" s="38"/>
      <c r="T598" s="44"/>
      <c r="U598" s="45"/>
      <c r="V598" s="126"/>
    </row>
    <row r="599" spans="1:22" x14ac:dyDescent="0.2">
      <c r="A599" s="33"/>
      <c r="B599" s="40"/>
      <c r="C599" s="13"/>
      <c r="D599" s="131"/>
      <c r="E599" s="46"/>
      <c r="F599" s="47"/>
      <c r="G599" s="38"/>
      <c r="H599" s="38"/>
      <c r="I599" s="38"/>
      <c r="J599" s="38"/>
      <c r="K599" s="38"/>
      <c r="L599" s="38"/>
      <c r="M599" s="40"/>
      <c r="N599" s="48"/>
      <c r="O599" s="47"/>
      <c r="P599" s="38"/>
      <c r="Q599" s="38"/>
      <c r="R599" s="38"/>
      <c r="S599" s="38"/>
      <c r="T599" s="44"/>
      <c r="U599" s="45"/>
      <c r="V599" s="126"/>
    </row>
    <row r="600" spans="1:22" x14ac:dyDescent="0.2">
      <c r="A600" s="33"/>
      <c r="B600" s="40"/>
      <c r="C600" s="13"/>
      <c r="D600" s="131"/>
      <c r="E600" s="46"/>
      <c r="F600" s="47"/>
      <c r="G600" s="38"/>
      <c r="H600" s="38"/>
      <c r="I600" s="38"/>
      <c r="J600" s="38"/>
      <c r="K600" s="38"/>
      <c r="L600" s="38"/>
      <c r="M600" s="40"/>
      <c r="N600" s="48"/>
      <c r="O600" s="47"/>
      <c r="P600" s="38"/>
      <c r="Q600" s="38"/>
      <c r="R600" s="38"/>
      <c r="S600" s="38"/>
      <c r="T600" s="44"/>
      <c r="U600" s="45"/>
      <c r="V600" s="126"/>
    </row>
    <row r="601" spans="1:22" x14ac:dyDescent="0.2">
      <c r="A601" s="33"/>
      <c r="B601" s="40"/>
      <c r="C601" s="13"/>
      <c r="D601" s="131"/>
      <c r="E601" s="46"/>
      <c r="F601" s="47"/>
      <c r="G601" s="38"/>
      <c r="H601" s="38"/>
      <c r="I601" s="38"/>
      <c r="J601" s="38"/>
      <c r="K601" s="38"/>
      <c r="L601" s="38"/>
      <c r="M601" s="40"/>
      <c r="N601" s="49"/>
      <c r="O601" s="47"/>
      <c r="P601" s="38"/>
      <c r="Q601" s="38"/>
      <c r="R601" s="38"/>
      <c r="S601" s="38"/>
      <c r="T601" s="135"/>
      <c r="U601" s="45"/>
      <c r="V601" s="126"/>
    </row>
    <row r="603" spans="1:22" ht="12.75" customHeight="1" x14ac:dyDescent="0.2">
      <c r="A603" s="81" t="s">
        <v>1</v>
      </c>
      <c r="B603" s="82" t="s">
        <v>2</v>
      </c>
      <c r="C603" s="82" t="s">
        <v>3</v>
      </c>
      <c r="D603" s="83" t="s">
        <v>4</v>
      </c>
      <c r="E603" s="84"/>
      <c r="F603" s="85"/>
      <c r="G603" s="85"/>
      <c r="H603" s="85"/>
      <c r="I603" s="85"/>
      <c r="J603" s="85"/>
      <c r="K603" s="86" t="s">
        <v>5</v>
      </c>
      <c r="L603" s="87"/>
      <c r="M603" s="83" t="s">
        <v>6</v>
      </c>
      <c r="N603" s="84"/>
      <c r="O603" s="85"/>
      <c r="P603" s="85"/>
      <c r="Q603" s="85"/>
      <c r="R603" s="85"/>
      <c r="S603" s="85"/>
      <c r="T603" s="88" t="s">
        <v>7</v>
      </c>
      <c r="U603" s="89" t="s">
        <v>8</v>
      </c>
      <c r="V603" s="90" t="s">
        <v>126</v>
      </c>
    </row>
    <row r="604" spans="1:22" ht="25.5" customHeight="1" x14ac:dyDescent="0.2">
      <c r="A604" s="81"/>
      <c r="B604" s="82"/>
      <c r="C604" s="82"/>
      <c r="D604" s="91" t="s">
        <v>9</v>
      </c>
      <c r="E604" s="92" t="s">
        <v>10</v>
      </c>
      <c r="F604" s="93" t="s">
        <v>11</v>
      </c>
      <c r="G604" s="151" t="s">
        <v>127</v>
      </c>
      <c r="H604" s="152"/>
      <c r="I604" s="152"/>
      <c r="J604" s="153"/>
      <c r="K604" s="97"/>
      <c r="L604" s="98" t="s">
        <v>13</v>
      </c>
      <c r="M604" s="99" t="s">
        <v>9</v>
      </c>
      <c r="N604" s="100" t="s">
        <v>14</v>
      </c>
      <c r="O604" s="93" t="s">
        <v>11</v>
      </c>
      <c r="P604" s="151" t="s">
        <v>127</v>
      </c>
      <c r="Q604" s="152"/>
      <c r="R604" s="152"/>
      <c r="S604" s="153"/>
      <c r="T604" s="88"/>
      <c r="U604" s="89"/>
      <c r="V604" s="101"/>
    </row>
    <row r="605" spans="1:22" ht="13.5" thickBot="1" x14ac:dyDescent="0.25">
      <c r="A605" s="102"/>
      <c r="B605" s="103"/>
      <c r="C605" s="103"/>
      <c r="D605" s="104"/>
      <c r="E605" s="105"/>
      <c r="F605" s="106"/>
      <c r="G605" s="107" t="s">
        <v>15</v>
      </c>
      <c r="H605" s="108" t="s">
        <v>16</v>
      </c>
      <c r="I605" s="109" t="s">
        <v>17</v>
      </c>
      <c r="J605" s="110">
        <v>0</v>
      </c>
      <c r="K605" s="111"/>
      <c r="L605" s="112"/>
      <c r="M605" s="113"/>
      <c r="N605" s="114"/>
      <c r="O605" s="115"/>
      <c r="P605" s="107" t="s">
        <v>15</v>
      </c>
      <c r="Q605" s="108" t="s">
        <v>16</v>
      </c>
      <c r="R605" s="109" t="s">
        <v>17</v>
      </c>
      <c r="S605" s="110">
        <v>0</v>
      </c>
      <c r="T605" s="116"/>
      <c r="U605" s="117"/>
      <c r="V605" s="118"/>
    </row>
    <row r="606" spans="1:22" x14ac:dyDescent="0.2">
      <c r="A606" s="119"/>
      <c r="B606" s="22"/>
      <c r="C606" s="23"/>
      <c r="D606" s="24"/>
      <c r="E606" s="25"/>
      <c r="F606" s="25"/>
      <c r="G606" s="26"/>
      <c r="H606" s="27"/>
      <c r="I606" s="28"/>
      <c r="J606" s="120"/>
      <c r="K606" s="121"/>
      <c r="L606" s="121"/>
      <c r="M606" s="24"/>
      <c r="N606" s="25"/>
      <c r="O606" s="25"/>
      <c r="P606" s="26"/>
      <c r="Q606" s="27"/>
      <c r="R606" s="28"/>
      <c r="S606" s="120"/>
      <c r="T606" s="31"/>
      <c r="U606" s="32"/>
      <c r="V606" s="122"/>
    </row>
    <row r="607" spans="1:22" x14ac:dyDescent="0.2">
      <c r="A607" s="33">
        <v>1</v>
      </c>
      <c r="B607" s="33">
        <v>32</v>
      </c>
      <c r="C607" s="34"/>
      <c r="D607" s="35">
        <v>400</v>
      </c>
      <c r="E607" s="142"/>
      <c r="F607" s="124"/>
      <c r="G607" s="38"/>
      <c r="H607" s="38"/>
      <c r="I607" s="38"/>
      <c r="J607" s="38"/>
      <c r="K607" s="38">
        <f>((SUM(H609:H620)*H608)+(SUM(G609:G620)*G608)+(SUM(I609:I620)*I608))/1000</f>
        <v>100.48399999999999</v>
      </c>
      <c r="L607" s="38">
        <f>K607*100/D607</f>
        <v>25.120999999999999</v>
      </c>
      <c r="M607" s="35"/>
      <c r="N607" s="142"/>
      <c r="O607" s="124"/>
      <c r="P607" s="38"/>
      <c r="Q607" s="38"/>
      <c r="R607" s="38"/>
      <c r="S607" s="38"/>
      <c r="T607" s="44"/>
      <c r="U607" s="45"/>
      <c r="V607" s="126"/>
    </row>
    <row r="608" spans="1:22" ht="13.5" thickBot="1" x14ac:dyDescent="0.25">
      <c r="A608" s="33"/>
      <c r="B608" s="40"/>
      <c r="C608" s="13"/>
      <c r="D608" s="40"/>
      <c r="E608" s="128" t="s">
        <v>19</v>
      </c>
      <c r="F608" s="129"/>
      <c r="G608" s="130">
        <v>231</v>
      </c>
      <c r="H608" s="130">
        <v>232</v>
      </c>
      <c r="I608" s="130">
        <v>230</v>
      </c>
      <c r="J608" s="130">
        <v>406</v>
      </c>
      <c r="K608" s="38"/>
      <c r="L608" s="38"/>
      <c r="M608" s="40"/>
      <c r="N608" s="128"/>
      <c r="O608" s="129"/>
      <c r="P608" s="75"/>
      <c r="Q608" s="75"/>
      <c r="R608" s="75"/>
      <c r="S608" s="38"/>
      <c r="T608" s="44"/>
      <c r="U608" s="45"/>
      <c r="V608" s="126"/>
    </row>
    <row r="609" spans="1:22" x14ac:dyDescent="0.2">
      <c r="A609" s="33"/>
      <c r="B609" s="40"/>
      <c r="C609" s="13"/>
      <c r="D609" s="40"/>
      <c r="E609" s="132" t="s">
        <v>365</v>
      </c>
      <c r="F609" s="47"/>
      <c r="G609" s="133">
        <v>55</v>
      </c>
      <c r="H609" s="133">
        <v>56</v>
      </c>
      <c r="I609" s="133">
        <v>80</v>
      </c>
      <c r="J609" s="133">
        <v>20</v>
      </c>
      <c r="K609" s="38"/>
      <c r="L609" s="38"/>
      <c r="M609" s="40"/>
      <c r="N609" s="46"/>
      <c r="O609" s="47"/>
      <c r="P609" s="38"/>
      <c r="Q609" s="38"/>
      <c r="R609" s="38"/>
      <c r="S609" s="38"/>
      <c r="T609" s="44"/>
      <c r="U609" s="45"/>
      <c r="V609" s="126"/>
    </row>
    <row r="610" spans="1:22" x14ac:dyDescent="0.2">
      <c r="A610" s="33"/>
      <c r="B610" s="40"/>
      <c r="C610" s="13"/>
      <c r="D610" s="40"/>
      <c r="E610" s="134" t="s">
        <v>366</v>
      </c>
      <c r="F610" s="47"/>
      <c r="G610" s="126">
        <v>47</v>
      </c>
      <c r="H610" s="126">
        <v>40</v>
      </c>
      <c r="I610" s="126">
        <v>30</v>
      </c>
      <c r="J610" s="126">
        <v>15</v>
      </c>
      <c r="K610" s="38"/>
      <c r="L610" s="38"/>
      <c r="M610" s="40"/>
      <c r="N610" s="48"/>
      <c r="O610" s="47"/>
      <c r="P610" s="38"/>
      <c r="Q610" s="38"/>
      <c r="R610" s="38"/>
      <c r="S610" s="38"/>
      <c r="T610" s="44"/>
      <c r="U610" s="45"/>
      <c r="V610" s="126"/>
    </row>
    <row r="611" spans="1:22" x14ac:dyDescent="0.2">
      <c r="A611" s="33"/>
      <c r="B611" s="40"/>
      <c r="C611" s="13"/>
      <c r="D611" s="40"/>
      <c r="E611" s="134" t="s">
        <v>367</v>
      </c>
      <c r="F611" s="47"/>
      <c r="G611" s="126">
        <v>40</v>
      </c>
      <c r="H611" s="126">
        <v>50</v>
      </c>
      <c r="I611" s="126">
        <v>37</v>
      </c>
      <c r="J611" s="126">
        <v>10</v>
      </c>
      <c r="K611" s="38"/>
      <c r="L611" s="38"/>
      <c r="M611" s="40"/>
      <c r="N611" s="46"/>
      <c r="O611" s="47"/>
      <c r="P611" s="38"/>
      <c r="Q611" s="38"/>
      <c r="R611" s="38"/>
      <c r="S611" s="38"/>
      <c r="T611" s="44"/>
      <c r="U611" s="45"/>
      <c r="V611" s="126"/>
    </row>
    <row r="612" spans="1:22" x14ac:dyDescent="0.2">
      <c r="A612" s="33"/>
      <c r="B612" s="40"/>
      <c r="C612" s="13"/>
      <c r="D612" s="40"/>
      <c r="E612" s="46"/>
      <c r="F612" s="47"/>
      <c r="G612" s="38"/>
      <c r="H612" s="38"/>
      <c r="I612" s="38"/>
      <c r="J612" s="38"/>
      <c r="K612" s="38"/>
      <c r="L612" s="38"/>
      <c r="M612" s="40"/>
      <c r="N612" s="48"/>
      <c r="O612" s="47"/>
      <c r="P612" s="38"/>
      <c r="Q612" s="38"/>
      <c r="R612" s="38"/>
      <c r="S612" s="38"/>
      <c r="T612" s="44"/>
      <c r="U612" s="45"/>
      <c r="V612" s="126"/>
    </row>
    <row r="613" spans="1:22" x14ac:dyDescent="0.2">
      <c r="A613" s="33"/>
      <c r="B613" s="40"/>
      <c r="C613" s="13"/>
      <c r="D613" s="40"/>
      <c r="E613" s="46"/>
      <c r="F613" s="47"/>
      <c r="G613" s="38"/>
      <c r="H613" s="38"/>
      <c r="I613" s="38"/>
      <c r="J613" s="38"/>
      <c r="K613" s="38"/>
      <c r="L613" s="38"/>
      <c r="M613" s="40"/>
      <c r="N613" s="46"/>
      <c r="O613" s="47"/>
      <c r="P613" s="38"/>
      <c r="Q613" s="38"/>
      <c r="R613" s="38"/>
      <c r="S613" s="38"/>
      <c r="T613" s="44"/>
      <c r="U613" s="45"/>
      <c r="V613" s="126"/>
    </row>
    <row r="614" spans="1:22" x14ac:dyDescent="0.2">
      <c r="A614" s="33"/>
      <c r="B614" s="40"/>
      <c r="C614" s="13"/>
      <c r="D614" s="40"/>
      <c r="E614" s="46"/>
      <c r="F614" s="47"/>
      <c r="G614" s="38"/>
      <c r="H614" s="38"/>
      <c r="I614" s="38"/>
      <c r="J614" s="38"/>
      <c r="K614" s="38"/>
      <c r="L614" s="38"/>
      <c r="M614" s="40"/>
      <c r="N614" s="46"/>
      <c r="O614" s="47"/>
      <c r="P614" s="38"/>
      <c r="Q614" s="38"/>
      <c r="R614" s="38"/>
      <c r="S614" s="38"/>
      <c r="T614" s="44"/>
      <c r="U614" s="45"/>
      <c r="V614" s="126"/>
    </row>
    <row r="615" spans="1:22" x14ac:dyDescent="0.2">
      <c r="A615" s="33"/>
      <c r="B615" s="40"/>
      <c r="C615" s="13"/>
      <c r="D615" s="40"/>
      <c r="E615" s="46"/>
      <c r="F615" s="47"/>
      <c r="G615" s="38"/>
      <c r="H615" s="38"/>
      <c r="I615" s="38"/>
      <c r="J615" s="38"/>
      <c r="K615" s="38"/>
      <c r="L615" s="38"/>
      <c r="M615" s="40"/>
      <c r="N615" s="46"/>
      <c r="O615" s="47"/>
      <c r="P615" s="38"/>
      <c r="Q615" s="38"/>
      <c r="R615" s="38"/>
      <c r="S615" s="38"/>
      <c r="T615" s="44"/>
      <c r="U615" s="45"/>
      <c r="V615" s="126"/>
    </row>
    <row r="616" spans="1:22" x14ac:dyDescent="0.2">
      <c r="A616" s="33"/>
      <c r="B616" s="40"/>
      <c r="C616" s="13"/>
      <c r="D616" s="40"/>
      <c r="E616" s="46"/>
      <c r="F616" s="47"/>
      <c r="G616" s="38"/>
      <c r="H616" s="38"/>
      <c r="I616" s="38"/>
      <c r="J616" s="38"/>
      <c r="K616" s="38"/>
      <c r="L616" s="38"/>
      <c r="M616" s="40"/>
      <c r="N616" s="46"/>
      <c r="O616" s="47"/>
      <c r="P616" s="38"/>
      <c r="Q616" s="38"/>
      <c r="R616" s="38"/>
      <c r="S616" s="38"/>
      <c r="T616" s="44"/>
      <c r="U616" s="45"/>
      <c r="V616" s="126"/>
    </row>
    <row r="617" spans="1:22" x14ac:dyDescent="0.2">
      <c r="A617" s="33"/>
      <c r="B617" s="40"/>
      <c r="C617" s="13"/>
      <c r="D617" s="40"/>
      <c r="E617" s="46"/>
      <c r="F617" s="47"/>
      <c r="G617" s="38"/>
      <c r="H617" s="38"/>
      <c r="I617" s="38"/>
      <c r="J617" s="38"/>
      <c r="K617" s="38"/>
      <c r="L617" s="38"/>
      <c r="M617" s="40"/>
      <c r="N617" s="48"/>
      <c r="O617" s="47"/>
      <c r="P617" s="38"/>
      <c r="Q617" s="38"/>
      <c r="R617" s="38"/>
      <c r="S617" s="38"/>
      <c r="T617" s="44"/>
      <c r="U617" s="45"/>
      <c r="V617" s="126"/>
    </row>
    <row r="618" spans="1:22" x14ac:dyDescent="0.2">
      <c r="A618" s="33"/>
      <c r="B618" s="40"/>
      <c r="C618" s="13"/>
      <c r="D618" s="40"/>
      <c r="E618" s="46"/>
      <c r="F618" s="47"/>
      <c r="G618" s="38"/>
      <c r="H618" s="38"/>
      <c r="I618" s="38"/>
      <c r="J618" s="38"/>
      <c r="K618" s="38"/>
      <c r="L618" s="38"/>
      <c r="M618" s="40"/>
      <c r="N618" s="48"/>
      <c r="O618" s="47"/>
      <c r="P618" s="38"/>
      <c r="Q618" s="38"/>
      <c r="R618" s="38"/>
      <c r="S618" s="38"/>
      <c r="T618" s="44"/>
      <c r="U618" s="45"/>
      <c r="V618" s="126"/>
    </row>
    <row r="619" spans="1:22" x14ac:dyDescent="0.2">
      <c r="A619" s="33"/>
      <c r="B619" s="40"/>
      <c r="C619" s="13"/>
      <c r="D619" s="40"/>
      <c r="E619" s="46"/>
      <c r="F619" s="47"/>
      <c r="G619" s="38"/>
      <c r="H619" s="38"/>
      <c r="I619" s="38"/>
      <c r="J619" s="38"/>
      <c r="K619" s="38"/>
      <c r="L619" s="38"/>
      <c r="M619" s="40"/>
      <c r="N619" s="48"/>
      <c r="O619" s="47"/>
      <c r="P619" s="38"/>
      <c r="Q619" s="38"/>
      <c r="R619" s="38"/>
      <c r="S619" s="38"/>
      <c r="T619" s="44"/>
      <c r="U619" s="45"/>
      <c r="V619" s="126"/>
    </row>
    <row r="620" spans="1:22" x14ac:dyDescent="0.2">
      <c r="A620" s="33"/>
      <c r="B620" s="40"/>
      <c r="C620" s="13"/>
      <c r="D620" s="40"/>
      <c r="E620" s="46"/>
      <c r="F620" s="47"/>
      <c r="G620" s="38"/>
      <c r="H620" s="38"/>
      <c r="I620" s="38"/>
      <c r="J620" s="38"/>
      <c r="K620" s="38"/>
      <c r="L620" s="38"/>
      <c r="M620" s="40"/>
      <c r="N620" s="49"/>
      <c r="O620" s="47"/>
      <c r="P620" s="38"/>
      <c r="Q620" s="38"/>
      <c r="R620" s="38"/>
      <c r="S620" s="38"/>
      <c r="T620" s="135"/>
      <c r="U620" s="45"/>
      <c r="V620" s="126"/>
    </row>
    <row r="622" spans="1:22" ht="12.75" customHeight="1" x14ac:dyDescent="0.2">
      <c r="A622" s="81" t="s">
        <v>1</v>
      </c>
      <c r="B622" s="82" t="s">
        <v>2</v>
      </c>
      <c r="C622" s="82" t="s">
        <v>3</v>
      </c>
      <c r="D622" s="83" t="s">
        <v>4</v>
      </c>
      <c r="E622" s="84"/>
      <c r="F622" s="85"/>
      <c r="G622" s="85"/>
      <c r="H622" s="85"/>
      <c r="I622" s="85"/>
      <c r="J622" s="85"/>
      <c r="K622" s="86" t="s">
        <v>5</v>
      </c>
      <c r="L622" s="87"/>
      <c r="M622" s="83" t="s">
        <v>6</v>
      </c>
      <c r="N622" s="84"/>
      <c r="O622" s="85"/>
      <c r="P622" s="85"/>
      <c r="Q622" s="85"/>
      <c r="R622" s="85"/>
      <c r="S622" s="85"/>
      <c r="T622" s="88" t="s">
        <v>7</v>
      </c>
      <c r="U622" s="89" t="s">
        <v>8</v>
      </c>
      <c r="V622" s="90" t="s">
        <v>126</v>
      </c>
    </row>
    <row r="623" spans="1:22" ht="25.5" customHeight="1" x14ac:dyDescent="0.2">
      <c r="A623" s="81"/>
      <c r="B623" s="82"/>
      <c r="C623" s="82"/>
      <c r="D623" s="91" t="s">
        <v>9</v>
      </c>
      <c r="E623" s="92" t="s">
        <v>10</v>
      </c>
      <c r="F623" s="93" t="s">
        <v>11</v>
      </c>
      <c r="G623" s="151" t="s">
        <v>127</v>
      </c>
      <c r="H623" s="152"/>
      <c r="I623" s="152"/>
      <c r="J623" s="153"/>
      <c r="K623" s="97"/>
      <c r="L623" s="98" t="s">
        <v>13</v>
      </c>
      <c r="M623" s="99" t="s">
        <v>9</v>
      </c>
      <c r="N623" s="100" t="s">
        <v>14</v>
      </c>
      <c r="O623" s="93" t="s">
        <v>11</v>
      </c>
      <c r="P623" s="151" t="s">
        <v>127</v>
      </c>
      <c r="Q623" s="152"/>
      <c r="R623" s="152"/>
      <c r="S623" s="153"/>
      <c r="T623" s="88"/>
      <c r="U623" s="89"/>
      <c r="V623" s="101"/>
    </row>
    <row r="624" spans="1:22" ht="13.5" thickBot="1" x14ac:dyDescent="0.25">
      <c r="A624" s="102"/>
      <c r="B624" s="103"/>
      <c r="C624" s="103"/>
      <c r="D624" s="104"/>
      <c r="E624" s="105"/>
      <c r="F624" s="106"/>
      <c r="G624" s="107" t="s">
        <v>15</v>
      </c>
      <c r="H624" s="108" t="s">
        <v>16</v>
      </c>
      <c r="I624" s="109" t="s">
        <v>17</v>
      </c>
      <c r="J624" s="110">
        <v>0</v>
      </c>
      <c r="K624" s="111"/>
      <c r="L624" s="112"/>
      <c r="M624" s="113"/>
      <c r="N624" s="114"/>
      <c r="O624" s="115"/>
      <c r="P624" s="107" t="s">
        <v>15</v>
      </c>
      <c r="Q624" s="108" t="s">
        <v>16</v>
      </c>
      <c r="R624" s="109" t="s">
        <v>17</v>
      </c>
      <c r="S624" s="110">
        <v>0</v>
      </c>
      <c r="T624" s="116"/>
      <c r="U624" s="117"/>
      <c r="V624" s="118"/>
    </row>
    <row r="625" spans="1:22" x14ac:dyDescent="0.2">
      <c r="A625" s="119"/>
      <c r="B625" s="22"/>
      <c r="C625" s="23"/>
      <c r="D625" s="24"/>
      <c r="E625" s="25"/>
      <c r="F625" s="25"/>
      <c r="G625" s="26"/>
      <c r="H625" s="27"/>
      <c r="I625" s="28"/>
      <c r="J625" s="120"/>
      <c r="K625" s="121"/>
      <c r="L625" s="121"/>
      <c r="M625" s="24"/>
      <c r="N625" s="25"/>
      <c r="O625" s="25"/>
      <c r="P625" s="26"/>
      <c r="Q625" s="27"/>
      <c r="R625" s="28"/>
      <c r="S625" s="120"/>
      <c r="T625" s="31"/>
      <c r="U625" s="32"/>
      <c r="V625" s="122"/>
    </row>
    <row r="626" spans="1:22" x14ac:dyDescent="0.2">
      <c r="A626" s="33">
        <v>1</v>
      </c>
      <c r="B626" s="33">
        <v>33</v>
      </c>
      <c r="C626" s="34"/>
      <c r="D626" s="125">
        <v>400</v>
      </c>
      <c r="E626" s="142" t="s">
        <v>146</v>
      </c>
      <c r="F626" s="124"/>
      <c r="G626" s="186">
        <v>204</v>
      </c>
      <c r="H626" s="38">
        <v>260</v>
      </c>
      <c r="I626" s="38">
        <v>207</v>
      </c>
      <c r="J626" s="38">
        <v>69</v>
      </c>
      <c r="K626" s="38">
        <f>((SUM(H628:H639)*H627)+(SUM(G628:G639)*G627)+(SUM(I628:I639)*I627))/1000</f>
        <v>144.6</v>
      </c>
      <c r="L626" s="38">
        <f>K626*100/D626</f>
        <v>36.15</v>
      </c>
      <c r="M626" s="35"/>
      <c r="N626" s="142"/>
      <c r="O626" s="124"/>
      <c r="P626" s="38"/>
      <c r="Q626" s="38"/>
      <c r="R626" s="38"/>
      <c r="S626" s="38"/>
      <c r="T626" s="38">
        <f>((SUM(Q628:Q639)*Q627)+(SUM(P628:P639)*P627)+(SUM(R628:R639)*R627))/1000</f>
        <v>0</v>
      </c>
      <c r="U626" s="38" t="e">
        <f>T626*100/M626</f>
        <v>#DIV/0!</v>
      </c>
      <c r="V626" s="126"/>
    </row>
    <row r="627" spans="1:22" ht="13.5" thickBot="1" x14ac:dyDescent="0.25">
      <c r="A627" s="33"/>
      <c r="B627" s="40"/>
      <c r="C627" s="13"/>
      <c r="D627" s="131"/>
      <c r="E627" s="128" t="s">
        <v>19</v>
      </c>
      <c r="F627" s="129"/>
      <c r="G627" s="209">
        <v>230</v>
      </c>
      <c r="H627" s="209">
        <v>218</v>
      </c>
      <c r="I627" s="209">
        <v>224</v>
      </c>
      <c r="J627" s="209">
        <v>392</v>
      </c>
      <c r="K627" s="38"/>
      <c r="L627" s="38"/>
      <c r="M627" s="40"/>
      <c r="N627" s="128"/>
      <c r="O627" s="129"/>
      <c r="P627" s="126"/>
      <c r="Q627" s="126"/>
      <c r="R627" s="126"/>
      <c r="S627" s="38"/>
      <c r="T627" s="44"/>
      <c r="U627" s="45"/>
      <c r="V627" s="126"/>
    </row>
    <row r="628" spans="1:22" ht="13.5" thickBot="1" x14ac:dyDescent="0.25">
      <c r="A628" s="33"/>
      <c r="B628" s="40"/>
      <c r="C628" s="13"/>
      <c r="D628" s="131"/>
      <c r="E628" s="132" t="s">
        <v>368</v>
      </c>
      <c r="F628" s="47"/>
      <c r="G628" s="133">
        <v>19</v>
      </c>
      <c r="H628" s="133">
        <v>16</v>
      </c>
      <c r="I628" s="133">
        <v>20</v>
      </c>
      <c r="J628" s="133">
        <v>6</v>
      </c>
      <c r="K628" s="38"/>
      <c r="L628" s="38"/>
      <c r="M628" s="40"/>
      <c r="N628" s="46"/>
      <c r="O628" s="47"/>
      <c r="P628" s="133"/>
      <c r="Q628" s="126"/>
      <c r="R628" s="126"/>
      <c r="S628" s="130"/>
      <c r="T628" s="44"/>
      <c r="U628" s="45"/>
      <c r="V628" s="126"/>
    </row>
    <row r="629" spans="1:22" x14ac:dyDescent="0.2">
      <c r="A629" s="33"/>
      <c r="B629" s="40"/>
      <c r="C629" s="13"/>
      <c r="D629" s="131"/>
      <c r="E629" s="134" t="s">
        <v>369</v>
      </c>
      <c r="F629" s="47"/>
      <c r="G629" s="126">
        <v>5</v>
      </c>
      <c r="H629" s="126">
        <v>1</v>
      </c>
      <c r="I629" s="126">
        <v>2</v>
      </c>
      <c r="J629" s="126">
        <v>9</v>
      </c>
      <c r="K629" s="38"/>
      <c r="L629" s="38"/>
      <c r="M629" s="40"/>
      <c r="N629" s="48"/>
      <c r="O629" s="47"/>
      <c r="P629" s="38"/>
      <c r="Q629" s="38"/>
      <c r="R629" s="38"/>
      <c r="S629" s="38"/>
      <c r="T629" s="44"/>
      <c r="U629" s="45"/>
      <c r="V629" s="126"/>
    </row>
    <row r="630" spans="1:22" x14ac:dyDescent="0.2">
      <c r="A630" s="33"/>
      <c r="B630" s="40"/>
      <c r="C630" s="13"/>
      <c r="D630" s="131"/>
      <c r="E630" s="134" t="s">
        <v>370</v>
      </c>
      <c r="F630" s="47"/>
      <c r="G630" s="126">
        <v>44</v>
      </c>
      <c r="H630" s="126">
        <v>59</v>
      </c>
      <c r="I630" s="126">
        <v>34</v>
      </c>
      <c r="J630" s="126">
        <v>8</v>
      </c>
      <c r="K630" s="38"/>
      <c r="L630" s="38"/>
      <c r="M630" s="40"/>
      <c r="N630" s="46"/>
      <c r="O630" s="47"/>
      <c r="P630" s="38"/>
      <c r="Q630" s="38"/>
      <c r="R630" s="38"/>
      <c r="S630" s="38"/>
      <c r="T630" s="44"/>
      <c r="U630" s="45"/>
      <c r="V630" s="126"/>
    </row>
    <row r="631" spans="1:22" x14ac:dyDescent="0.2">
      <c r="A631" s="33"/>
      <c r="B631" s="40"/>
      <c r="C631" s="13"/>
      <c r="D631" s="131"/>
      <c r="E631" s="134" t="s">
        <v>371</v>
      </c>
      <c r="F631" s="47"/>
      <c r="G631" s="126">
        <v>9</v>
      </c>
      <c r="H631" s="126">
        <v>31</v>
      </c>
      <c r="I631" s="126">
        <v>25</v>
      </c>
      <c r="J631" s="126">
        <v>6</v>
      </c>
      <c r="K631" s="38"/>
      <c r="L631" s="38"/>
      <c r="M631" s="40"/>
      <c r="N631" s="48"/>
      <c r="O631" s="47"/>
      <c r="P631" s="38"/>
      <c r="Q631" s="38"/>
      <c r="R631" s="38"/>
      <c r="S631" s="38"/>
      <c r="T631" s="44"/>
      <c r="U631" s="45"/>
      <c r="V631" s="126"/>
    </row>
    <row r="632" spans="1:22" x14ac:dyDescent="0.2">
      <c r="A632" s="33"/>
      <c r="B632" s="40"/>
      <c r="C632" s="13"/>
      <c r="D632" s="131"/>
      <c r="E632" s="134" t="s">
        <v>372</v>
      </c>
      <c r="F632" s="47"/>
      <c r="G632" s="126">
        <v>45</v>
      </c>
      <c r="H632" s="126">
        <v>70</v>
      </c>
      <c r="I632" s="126">
        <v>53</v>
      </c>
      <c r="J632" s="126">
        <v>20</v>
      </c>
      <c r="K632" s="38"/>
      <c r="L632" s="38"/>
      <c r="M632" s="40"/>
      <c r="N632" s="46"/>
      <c r="O632" s="47"/>
      <c r="P632" s="38"/>
      <c r="Q632" s="38"/>
      <c r="R632" s="38"/>
      <c r="S632" s="38"/>
      <c r="T632" s="44"/>
      <c r="U632" s="45"/>
      <c r="V632" s="126"/>
    </row>
    <row r="633" spans="1:22" x14ac:dyDescent="0.2">
      <c r="A633" s="33"/>
      <c r="B633" s="40"/>
      <c r="C633" s="13"/>
      <c r="D633" s="131"/>
      <c r="E633" s="134" t="s">
        <v>373</v>
      </c>
      <c r="F633" s="47"/>
      <c r="G633" s="126">
        <v>19</v>
      </c>
      <c r="H633" s="126">
        <v>41</v>
      </c>
      <c r="I633" s="126">
        <v>25</v>
      </c>
      <c r="J633" s="126">
        <v>21</v>
      </c>
      <c r="K633" s="38"/>
      <c r="L633" s="38"/>
      <c r="M633" s="40"/>
      <c r="N633" s="46"/>
      <c r="O633" s="47"/>
      <c r="P633" s="38"/>
      <c r="Q633" s="38"/>
      <c r="R633" s="38"/>
      <c r="S633" s="38"/>
      <c r="T633" s="44"/>
      <c r="U633" s="45"/>
      <c r="V633" s="126"/>
    </row>
    <row r="634" spans="1:22" x14ac:dyDescent="0.2">
      <c r="A634" s="33"/>
      <c r="B634" s="40"/>
      <c r="C634" s="13"/>
      <c r="D634" s="131"/>
      <c r="E634" s="134" t="s">
        <v>374</v>
      </c>
      <c r="F634" s="47"/>
      <c r="G634" s="126">
        <v>29</v>
      </c>
      <c r="H634" s="126">
        <v>44</v>
      </c>
      <c r="I634" s="126">
        <v>57</v>
      </c>
      <c r="J634" s="126">
        <v>9</v>
      </c>
      <c r="K634" s="38"/>
      <c r="L634" s="38"/>
      <c r="M634" s="40"/>
      <c r="N634" s="46"/>
      <c r="O634" s="47"/>
      <c r="P634" s="38"/>
      <c r="Q634" s="38"/>
      <c r="R634" s="38"/>
      <c r="S634" s="38"/>
      <c r="T634" s="44"/>
      <c r="U634" s="45"/>
      <c r="V634" s="126"/>
    </row>
    <row r="635" spans="1:22" x14ac:dyDescent="0.2">
      <c r="A635" s="33"/>
      <c r="B635" s="40"/>
      <c r="C635" s="13"/>
      <c r="D635" s="131"/>
      <c r="E635" s="46"/>
      <c r="F635" s="47"/>
      <c r="G635" s="38"/>
      <c r="H635" s="38"/>
      <c r="I635" s="38"/>
      <c r="J635" s="38"/>
      <c r="K635" s="38"/>
      <c r="L635" s="38"/>
      <c r="M635" s="40"/>
      <c r="N635" s="46"/>
      <c r="O635" s="47"/>
      <c r="P635" s="38"/>
      <c r="Q635" s="38"/>
      <c r="R635" s="38"/>
      <c r="S635" s="38"/>
      <c r="T635" s="44"/>
      <c r="U635" s="45"/>
      <c r="V635" s="126"/>
    </row>
    <row r="636" spans="1:22" x14ac:dyDescent="0.2">
      <c r="A636" s="33"/>
      <c r="B636" s="40"/>
      <c r="C636" s="13"/>
      <c r="D636" s="131"/>
      <c r="E636" s="46"/>
      <c r="F636" s="47"/>
      <c r="G636" s="38"/>
      <c r="H636" s="38"/>
      <c r="I636" s="38"/>
      <c r="J636" s="38"/>
      <c r="K636" s="38"/>
      <c r="L636" s="38"/>
      <c r="M636" s="40"/>
      <c r="N636" s="48"/>
      <c r="O636" s="47"/>
      <c r="P636" s="38"/>
      <c r="Q636" s="38"/>
      <c r="R636" s="38"/>
      <c r="S636" s="38"/>
      <c r="T636" s="44"/>
      <c r="U636" s="45"/>
      <c r="V636" s="126"/>
    </row>
    <row r="637" spans="1:22" x14ac:dyDescent="0.2">
      <c r="A637" s="33"/>
      <c r="B637" s="40"/>
      <c r="C637" s="13"/>
      <c r="D637" s="131"/>
      <c r="E637" s="46"/>
      <c r="F637" s="47"/>
      <c r="G637" s="38"/>
      <c r="H637" s="38"/>
      <c r="I637" s="38"/>
      <c r="J637" s="38"/>
      <c r="K637" s="38"/>
      <c r="L637" s="38"/>
      <c r="M637" s="40"/>
      <c r="N637" s="48"/>
      <c r="O637" s="47"/>
      <c r="P637" s="38"/>
      <c r="Q637" s="38"/>
      <c r="R637" s="38"/>
      <c r="S637" s="38"/>
      <c r="T637" s="44"/>
      <c r="U637" s="45"/>
      <c r="V637" s="126"/>
    </row>
    <row r="638" spans="1:22" x14ac:dyDescent="0.2">
      <c r="A638" s="33"/>
      <c r="B638" s="40"/>
      <c r="C638" s="13"/>
      <c r="D638" s="131"/>
      <c r="E638" s="46"/>
      <c r="F638" s="47"/>
      <c r="G638" s="38"/>
      <c r="H638" s="38"/>
      <c r="I638" s="38"/>
      <c r="J638" s="38"/>
      <c r="K638" s="38"/>
      <c r="L638" s="38"/>
      <c r="M638" s="40"/>
      <c r="N638" s="48"/>
      <c r="O638" s="47"/>
      <c r="P638" s="38"/>
      <c r="Q638" s="38"/>
      <c r="R638" s="38"/>
      <c r="S638" s="38"/>
      <c r="T638" s="44"/>
      <c r="U638" s="45"/>
      <c r="V638" s="126"/>
    </row>
    <row r="639" spans="1:22" x14ac:dyDescent="0.2">
      <c r="A639" s="33"/>
      <c r="B639" s="40"/>
      <c r="C639" s="13"/>
      <c r="D639" s="131"/>
      <c r="E639" s="46"/>
      <c r="F639" s="47"/>
      <c r="G639" s="38"/>
      <c r="H639" s="38"/>
      <c r="I639" s="38"/>
      <c r="J639" s="38"/>
      <c r="K639" s="38"/>
      <c r="L639" s="38"/>
      <c r="M639" s="40"/>
      <c r="N639" s="49"/>
      <c r="O639" s="47"/>
      <c r="P639" s="38"/>
      <c r="Q639" s="38"/>
      <c r="R639" s="38"/>
      <c r="S639" s="38"/>
      <c r="T639" s="135"/>
      <c r="U639" s="45"/>
      <c r="V639" s="126"/>
    </row>
    <row r="641" spans="1:22" ht="12.75" customHeight="1" x14ac:dyDescent="0.2">
      <c r="A641" s="81" t="s">
        <v>1</v>
      </c>
      <c r="B641" s="82" t="s">
        <v>2</v>
      </c>
      <c r="C641" s="82" t="s">
        <v>3</v>
      </c>
      <c r="D641" s="83" t="s">
        <v>4</v>
      </c>
      <c r="E641" s="84"/>
      <c r="F641" s="85"/>
      <c r="G641" s="85"/>
      <c r="H641" s="85"/>
      <c r="I641" s="85"/>
      <c r="J641" s="85"/>
      <c r="K641" s="86" t="s">
        <v>5</v>
      </c>
      <c r="L641" s="87"/>
      <c r="M641" s="83" t="s">
        <v>6</v>
      </c>
      <c r="N641" s="84"/>
      <c r="O641" s="85"/>
      <c r="P641" s="85"/>
      <c r="Q641" s="85"/>
      <c r="R641" s="85"/>
      <c r="S641" s="85"/>
      <c r="T641" s="88" t="s">
        <v>7</v>
      </c>
      <c r="U641" s="89" t="s">
        <v>8</v>
      </c>
      <c r="V641" s="90" t="s">
        <v>126</v>
      </c>
    </row>
    <row r="642" spans="1:22" ht="25.5" customHeight="1" x14ac:dyDescent="0.2">
      <c r="A642" s="81"/>
      <c r="B642" s="82"/>
      <c r="C642" s="82"/>
      <c r="D642" s="91" t="s">
        <v>9</v>
      </c>
      <c r="E642" s="92" t="s">
        <v>10</v>
      </c>
      <c r="F642" s="93" t="s">
        <v>11</v>
      </c>
      <c r="G642" s="151" t="s">
        <v>127</v>
      </c>
      <c r="H642" s="152"/>
      <c r="I642" s="152"/>
      <c r="J642" s="153"/>
      <c r="K642" s="97"/>
      <c r="L642" s="98" t="s">
        <v>13</v>
      </c>
      <c r="M642" s="99" t="s">
        <v>9</v>
      </c>
      <c r="N642" s="100" t="s">
        <v>14</v>
      </c>
      <c r="O642" s="93" t="s">
        <v>11</v>
      </c>
      <c r="P642" s="151" t="s">
        <v>127</v>
      </c>
      <c r="Q642" s="152"/>
      <c r="R642" s="152"/>
      <c r="S642" s="153"/>
      <c r="T642" s="88"/>
      <c r="U642" s="89"/>
      <c r="V642" s="101"/>
    </row>
    <row r="643" spans="1:22" ht="13.5" thickBot="1" x14ac:dyDescent="0.25">
      <c r="A643" s="102"/>
      <c r="B643" s="103"/>
      <c r="C643" s="103"/>
      <c r="D643" s="104"/>
      <c r="E643" s="105"/>
      <c r="F643" s="106"/>
      <c r="G643" s="107" t="s">
        <v>15</v>
      </c>
      <c r="H643" s="108" t="s">
        <v>16</v>
      </c>
      <c r="I643" s="109" t="s">
        <v>17</v>
      </c>
      <c r="J643" s="110">
        <v>0</v>
      </c>
      <c r="K643" s="111"/>
      <c r="L643" s="112"/>
      <c r="M643" s="113"/>
      <c r="N643" s="114"/>
      <c r="O643" s="115"/>
      <c r="P643" s="107" t="s">
        <v>15</v>
      </c>
      <c r="Q643" s="108" t="s">
        <v>16</v>
      </c>
      <c r="R643" s="109" t="s">
        <v>17</v>
      </c>
      <c r="S643" s="110">
        <v>0</v>
      </c>
      <c r="T643" s="116"/>
      <c r="U643" s="117"/>
      <c r="V643" s="118"/>
    </row>
    <row r="644" spans="1:22" x14ac:dyDescent="0.2">
      <c r="A644" s="119"/>
      <c r="B644" s="22"/>
      <c r="C644" s="23"/>
      <c r="D644" s="24"/>
      <c r="E644" s="25"/>
      <c r="F644" s="25"/>
      <c r="G644" s="26"/>
      <c r="H644" s="27"/>
      <c r="I644" s="28"/>
      <c r="J644" s="120"/>
      <c r="K644" s="121"/>
      <c r="L644" s="121"/>
      <c r="M644" s="24"/>
      <c r="N644" s="25"/>
      <c r="O644" s="25"/>
      <c r="P644" s="26"/>
      <c r="Q644" s="27"/>
      <c r="R644" s="28"/>
      <c r="S644" s="120"/>
      <c r="T644" s="31"/>
      <c r="U644" s="32"/>
      <c r="V644" s="122"/>
    </row>
    <row r="645" spans="1:22" x14ac:dyDescent="0.2">
      <c r="A645" s="33">
        <v>1</v>
      </c>
      <c r="B645" s="33">
        <v>34</v>
      </c>
      <c r="C645" s="34"/>
      <c r="D645" s="35">
        <v>250</v>
      </c>
      <c r="E645" s="142"/>
      <c r="F645" s="124"/>
      <c r="G645" s="38"/>
      <c r="H645" s="38"/>
      <c r="I645" s="38"/>
      <c r="J645" s="38"/>
      <c r="K645" s="38">
        <f>((SUM(H647:H658)*H646)+(SUM(G647:G658)*G646)+(SUM(I647:I658)*I646))/1000</f>
        <v>71.402000000000001</v>
      </c>
      <c r="L645" s="38">
        <f>K645*100/D645</f>
        <v>28.5608</v>
      </c>
      <c r="M645" s="35">
        <v>250</v>
      </c>
      <c r="N645" s="142"/>
      <c r="O645" s="124"/>
      <c r="P645" s="38"/>
      <c r="Q645" s="38"/>
      <c r="R645" s="38"/>
      <c r="S645" s="38"/>
      <c r="T645" s="38">
        <f>((SUM(Q647:Q658)*Q646)+(SUM(P647:P658)*P646)+(SUM(R647:R658)*R646))/1000</f>
        <v>25.434999999999999</v>
      </c>
      <c r="U645" s="38">
        <f>T645*100/M645</f>
        <v>10.173999999999999</v>
      </c>
      <c r="V645" s="126"/>
    </row>
    <row r="646" spans="1:22" ht="13.5" thickBot="1" x14ac:dyDescent="0.25">
      <c r="A646" s="33"/>
      <c r="B646" s="40"/>
      <c r="C646" s="13"/>
      <c r="D646" s="40"/>
      <c r="E646" s="128" t="s">
        <v>19</v>
      </c>
      <c r="F646" s="129"/>
      <c r="G646" s="130">
        <v>230</v>
      </c>
      <c r="H646" s="130">
        <v>231</v>
      </c>
      <c r="I646" s="130">
        <v>230</v>
      </c>
      <c r="J646" s="130">
        <v>401</v>
      </c>
      <c r="K646" s="38"/>
      <c r="L646" s="38"/>
      <c r="M646" s="40"/>
      <c r="N646" s="128" t="s">
        <v>19</v>
      </c>
      <c r="O646" s="129"/>
      <c r="P646" s="130">
        <v>230</v>
      </c>
      <c r="Q646" s="130">
        <v>231</v>
      </c>
      <c r="R646" s="130">
        <v>232</v>
      </c>
      <c r="S646" s="130">
        <v>403</v>
      </c>
      <c r="T646" s="38"/>
      <c r="U646" s="38"/>
      <c r="V646" s="126"/>
    </row>
    <row r="647" spans="1:22" ht="13.5" thickBot="1" x14ac:dyDescent="0.25">
      <c r="A647" s="33"/>
      <c r="B647" s="40"/>
      <c r="C647" s="13"/>
      <c r="D647" s="40"/>
      <c r="E647" s="217" t="s">
        <v>375</v>
      </c>
      <c r="F647" s="47"/>
      <c r="G647" s="133">
        <v>20</v>
      </c>
      <c r="H647" s="133">
        <v>21</v>
      </c>
      <c r="I647" s="133">
        <v>15</v>
      </c>
      <c r="J647" s="133">
        <v>8</v>
      </c>
      <c r="K647" s="38"/>
      <c r="L647" s="38"/>
      <c r="M647" s="40"/>
      <c r="N647" s="132" t="s">
        <v>376</v>
      </c>
      <c r="O647" s="47"/>
      <c r="P647" s="133">
        <v>0</v>
      </c>
      <c r="Q647" s="133">
        <v>0</v>
      </c>
      <c r="R647" s="133">
        <v>0</v>
      </c>
      <c r="S647" s="133">
        <v>0</v>
      </c>
      <c r="T647" s="38"/>
      <c r="U647" s="38"/>
      <c r="V647" s="126"/>
    </row>
    <row r="648" spans="1:22" ht="13.5" thickBot="1" x14ac:dyDescent="0.25">
      <c r="A648" s="33"/>
      <c r="B648" s="40"/>
      <c r="C648" s="13"/>
      <c r="D648" s="40"/>
      <c r="E648" s="217" t="s">
        <v>377</v>
      </c>
      <c r="F648" s="47"/>
      <c r="G648" s="126"/>
      <c r="H648" s="126"/>
      <c r="I648" s="126"/>
      <c r="J648" s="126"/>
      <c r="K648" s="38"/>
      <c r="L648" s="38"/>
      <c r="M648" s="40"/>
      <c r="N648" s="132" t="s">
        <v>378</v>
      </c>
      <c r="O648" s="47"/>
      <c r="P648" s="126">
        <v>1</v>
      </c>
      <c r="Q648" s="126">
        <v>5</v>
      </c>
      <c r="R648" s="126">
        <v>8</v>
      </c>
      <c r="S648" s="126">
        <v>5</v>
      </c>
      <c r="T648" s="38"/>
      <c r="U648" s="38"/>
      <c r="V648" s="126"/>
    </row>
    <row r="649" spans="1:22" ht="13.5" thickBot="1" x14ac:dyDescent="0.25">
      <c r="A649" s="33"/>
      <c r="B649" s="40"/>
      <c r="C649" s="13"/>
      <c r="D649" s="40"/>
      <c r="E649" s="217" t="s">
        <v>379</v>
      </c>
      <c r="F649" s="47"/>
      <c r="G649" s="126">
        <v>1</v>
      </c>
      <c r="H649" s="126">
        <v>0</v>
      </c>
      <c r="I649" s="126">
        <v>2</v>
      </c>
      <c r="J649" s="126">
        <v>3</v>
      </c>
      <c r="K649" s="38"/>
      <c r="L649" s="38"/>
      <c r="M649" s="40"/>
      <c r="N649" s="132" t="s">
        <v>380</v>
      </c>
      <c r="O649" s="47"/>
      <c r="P649" s="126">
        <v>0</v>
      </c>
      <c r="Q649" s="126">
        <v>0</v>
      </c>
      <c r="R649" s="126">
        <v>0</v>
      </c>
      <c r="S649" s="126">
        <v>0</v>
      </c>
      <c r="T649" s="38"/>
      <c r="U649" s="38"/>
      <c r="V649" s="126"/>
    </row>
    <row r="650" spans="1:22" ht="13.5" thickBot="1" x14ac:dyDescent="0.25">
      <c r="A650" s="33"/>
      <c r="B650" s="40"/>
      <c r="C650" s="13"/>
      <c r="D650" s="40"/>
      <c r="E650" s="217" t="s">
        <v>381</v>
      </c>
      <c r="F650" s="47"/>
      <c r="G650" s="126">
        <v>13</v>
      </c>
      <c r="H650" s="126">
        <v>21</v>
      </c>
      <c r="I650" s="126">
        <v>40</v>
      </c>
      <c r="J650" s="126">
        <v>6</v>
      </c>
      <c r="K650" s="38"/>
      <c r="L650" s="38"/>
      <c r="M650" s="40"/>
      <c r="N650" s="132" t="s">
        <v>382</v>
      </c>
      <c r="O650" s="47"/>
      <c r="P650" s="126">
        <v>15</v>
      </c>
      <c r="Q650" s="126">
        <v>34</v>
      </c>
      <c r="R650" s="126">
        <v>29</v>
      </c>
      <c r="S650" s="126">
        <v>18</v>
      </c>
      <c r="T650" s="38"/>
      <c r="U650" s="38"/>
      <c r="V650" s="126"/>
    </row>
    <row r="651" spans="1:22" ht="13.5" thickBot="1" x14ac:dyDescent="0.25">
      <c r="A651" s="33"/>
      <c r="B651" s="40"/>
      <c r="C651" s="13"/>
      <c r="D651" s="40"/>
      <c r="E651" s="217" t="s">
        <v>383</v>
      </c>
      <c r="F651" s="47"/>
      <c r="G651" s="126">
        <v>9</v>
      </c>
      <c r="H651" s="126">
        <v>8</v>
      </c>
      <c r="I651" s="126">
        <v>10</v>
      </c>
      <c r="J651" s="126">
        <v>5</v>
      </c>
      <c r="K651" s="38"/>
      <c r="L651" s="38"/>
      <c r="M651" s="40"/>
      <c r="N651" s="132" t="s">
        <v>384</v>
      </c>
      <c r="O651" s="47"/>
      <c r="P651" s="126">
        <v>0</v>
      </c>
      <c r="Q651" s="126">
        <v>0</v>
      </c>
      <c r="R651" s="126">
        <v>0</v>
      </c>
      <c r="S651" s="126">
        <v>0</v>
      </c>
      <c r="T651" s="38"/>
      <c r="U651" s="38"/>
      <c r="V651" s="126"/>
    </row>
    <row r="652" spans="1:22" ht="13.5" thickBot="1" x14ac:dyDescent="0.25">
      <c r="A652" s="33"/>
      <c r="B652" s="40"/>
      <c r="C652" s="13"/>
      <c r="D652" s="40"/>
      <c r="E652" s="217" t="s">
        <v>385</v>
      </c>
      <c r="F652" s="47"/>
      <c r="G652" s="126">
        <v>5</v>
      </c>
      <c r="H652" s="126">
        <v>5</v>
      </c>
      <c r="I652" s="126">
        <v>2</v>
      </c>
      <c r="J652" s="126">
        <v>3</v>
      </c>
      <c r="K652" s="38"/>
      <c r="L652" s="38"/>
      <c r="M652" s="40"/>
      <c r="N652" s="132" t="s">
        <v>386</v>
      </c>
      <c r="O652" s="47"/>
      <c r="P652" s="126">
        <v>1</v>
      </c>
      <c r="Q652" s="126">
        <v>1</v>
      </c>
      <c r="R652" s="126">
        <v>5</v>
      </c>
      <c r="S652" s="126">
        <v>3</v>
      </c>
      <c r="T652" s="38"/>
      <c r="U652" s="38"/>
      <c r="V652" s="126"/>
    </row>
    <row r="653" spans="1:22" ht="13.5" thickBot="1" x14ac:dyDescent="0.25">
      <c r="A653" s="33"/>
      <c r="B653" s="40"/>
      <c r="C653" s="13"/>
      <c r="D653" s="40"/>
      <c r="E653" s="217" t="s">
        <v>387</v>
      </c>
      <c r="F653" s="47"/>
      <c r="G653" s="126">
        <v>40</v>
      </c>
      <c r="H653" s="126">
        <v>35</v>
      </c>
      <c r="I653" s="126">
        <v>43</v>
      </c>
      <c r="J653" s="126">
        <v>20</v>
      </c>
      <c r="K653" s="38"/>
      <c r="L653" s="38"/>
      <c r="M653" s="40"/>
      <c r="N653" s="132" t="s">
        <v>388</v>
      </c>
      <c r="O653" s="47"/>
      <c r="P653" s="126">
        <v>0</v>
      </c>
      <c r="Q653" s="126">
        <v>0</v>
      </c>
      <c r="R653" s="126">
        <v>0</v>
      </c>
      <c r="S653" s="126">
        <v>0</v>
      </c>
      <c r="T653" s="38"/>
      <c r="U653" s="38"/>
      <c r="V653" s="126"/>
    </row>
    <row r="654" spans="1:22" x14ac:dyDescent="0.2">
      <c r="A654" s="33"/>
      <c r="B654" s="40"/>
      <c r="C654" s="13"/>
      <c r="D654" s="40"/>
      <c r="E654" s="217" t="s">
        <v>389</v>
      </c>
      <c r="F654" s="47"/>
      <c r="G654" s="126">
        <v>5</v>
      </c>
      <c r="H654" s="126">
        <v>12</v>
      </c>
      <c r="I654" s="126">
        <v>3</v>
      </c>
      <c r="J654" s="126">
        <v>11</v>
      </c>
      <c r="K654" s="38"/>
      <c r="L654" s="38"/>
      <c r="M654" s="40"/>
      <c r="N654" s="132" t="s">
        <v>390</v>
      </c>
      <c r="O654" s="47"/>
      <c r="P654" s="126">
        <v>3</v>
      </c>
      <c r="Q654" s="126">
        <v>5</v>
      </c>
      <c r="R654" s="126">
        <v>3</v>
      </c>
      <c r="S654" s="126">
        <v>5</v>
      </c>
      <c r="T654" s="38"/>
      <c r="U654" s="38"/>
      <c r="V654" s="126"/>
    </row>
    <row r="655" spans="1:22" x14ac:dyDescent="0.2">
      <c r="A655" s="33"/>
      <c r="B655" s="40"/>
      <c r="C655" s="13"/>
      <c r="D655" s="40"/>
      <c r="E655" s="46"/>
      <c r="F655" s="47"/>
      <c r="G655" s="38"/>
      <c r="H655" s="38"/>
      <c r="I655" s="38"/>
      <c r="J655" s="38"/>
      <c r="K655" s="38"/>
      <c r="L655" s="38"/>
      <c r="M655" s="40"/>
      <c r="N655" s="46"/>
      <c r="O655" s="47"/>
      <c r="P655" s="38"/>
      <c r="Q655" s="38"/>
      <c r="R655" s="38"/>
      <c r="S655" s="38"/>
      <c r="T655" s="38"/>
      <c r="U655" s="38"/>
      <c r="V655" s="126"/>
    </row>
    <row r="656" spans="1:22" x14ac:dyDescent="0.2">
      <c r="A656" s="33"/>
      <c r="B656" s="40"/>
      <c r="C656" s="13"/>
      <c r="D656" s="40"/>
      <c r="E656" s="46"/>
      <c r="F656" s="47"/>
      <c r="G656" s="38"/>
      <c r="H656" s="38"/>
      <c r="I656" s="38"/>
      <c r="J656" s="38"/>
      <c r="K656" s="38"/>
      <c r="L656" s="38"/>
      <c r="M656" s="40"/>
      <c r="N656" s="46"/>
      <c r="O656" s="47"/>
      <c r="P656" s="38"/>
      <c r="Q656" s="38"/>
      <c r="R656" s="38"/>
      <c r="S656" s="38"/>
      <c r="T656" s="38"/>
      <c r="U656" s="38"/>
      <c r="V656" s="126"/>
    </row>
    <row r="657" spans="1:22" x14ac:dyDescent="0.2">
      <c r="A657" s="33"/>
      <c r="B657" s="40"/>
      <c r="C657" s="13"/>
      <c r="D657" s="40"/>
      <c r="E657" s="46"/>
      <c r="F657" s="47"/>
      <c r="G657" s="38"/>
      <c r="H657" s="38"/>
      <c r="I657" s="38"/>
      <c r="J657" s="38"/>
      <c r="K657" s="38"/>
      <c r="L657" s="38"/>
      <c r="M657" s="40"/>
      <c r="N657" s="46"/>
      <c r="O657" s="47"/>
      <c r="P657" s="38"/>
      <c r="Q657" s="38"/>
      <c r="R657" s="38"/>
      <c r="S657" s="38"/>
      <c r="T657" s="38"/>
      <c r="U657" s="38"/>
      <c r="V657" s="126"/>
    </row>
    <row r="658" spans="1:22" x14ac:dyDescent="0.2">
      <c r="A658" s="33"/>
      <c r="B658" s="40"/>
      <c r="C658" s="13"/>
      <c r="D658" s="40"/>
      <c r="E658" s="46"/>
      <c r="F658" s="47"/>
      <c r="G658" s="38"/>
      <c r="H658" s="38"/>
      <c r="I658" s="38"/>
      <c r="J658" s="38"/>
      <c r="K658" s="38"/>
      <c r="L658" s="38"/>
      <c r="M658" s="40"/>
      <c r="N658" s="46"/>
      <c r="O658" s="47"/>
      <c r="P658" s="38"/>
      <c r="Q658" s="38"/>
      <c r="R658" s="38"/>
      <c r="S658" s="38"/>
      <c r="T658" s="38"/>
      <c r="U658" s="38"/>
      <c r="V658" s="126"/>
    </row>
    <row r="660" spans="1:22" ht="12.75" customHeight="1" x14ac:dyDescent="0.2">
      <c r="A660" s="81" t="s">
        <v>1</v>
      </c>
      <c r="B660" s="82" t="s">
        <v>2</v>
      </c>
      <c r="C660" s="82" t="s">
        <v>3</v>
      </c>
      <c r="D660" s="83" t="s">
        <v>4</v>
      </c>
      <c r="E660" s="84"/>
      <c r="F660" s="85"/>
      <c r="G660" s="85"/>
      <c r="H660" s="85"/>
      <c r="I660" s="85"/>
      <c r="J660" s="85"/>
      <c r="K660" s="86" t="s">
        <v>5</v>
      </c>
      <c r="L660" s="87"/>
      <c r="M660" s="83" t="s">
        <v>6</v>
      </c>
      <c r="N660" s="84"/>
      <c r="O660" s="85"/>
      <c r="P660" s="85"/>
      <c r="Q660" s="85"/>
      <c r="R660" s="85"/>
      <c r="S660" s="85"/>
      <c r="T660" s="88" t="s">
        <v>7</v>
      </c>
      <c r="U660" s="89" t="s">
        <v>8</v>
      </c>
      <c r="V660" s="90" t="s">
        <v>126</v>
      </c>
    </row>
    <row r="661" spans="1:22" ht="25.5" customHeight="1" x14ac:dyDescent="0.2">
      <c r="A661" s="81"/>
      <c r="B661" s="82"/>
      <c r="C661" s="82"/>
      <c r="D661" s="91" t="s">
        <v>9</v>
      </c>
      <c r="E661" s="92" t="s">
        <v>10</v>
      </c>
      <c r="F661" s="93" t="s">
        <v>11</v>
      </c>
      <c r="G661" s="151" t="s">
        <v>127</v>
      </c>
      <c r="H661" s="152"/>
      <c r="I661" s="152"/>
      <c r="J661" s="153"/>
      <c r="K661" s="97"/>
      <c r="L661" s="98" t="s">
        <v>13</v>
      </c>
      <c r="M661" s="99" t="s">
        <v>9</v>
      </c>
      <c r="N661" s="100" t="s">
        <v>14</v>
      </c>
      <c r="O661" s="93" t="s">
        <v>11</v>
      </c>
      <c r="P661" s="151" t="s">
        <v>127</v>
      </c>
      <c r="Q661" s="152"/>
      <c r="R661" s="152"/>
      <c r="S661" s="153"/>
      <c r="T661" s="88"/>
      <c r="U661" s="89"/>
      <c r="V661" s="101"/>
    </row>
    <row r="662" spans="1:22" ht="13.5" thickBot="1" x14ac:dyDescent="0.25">
      <c r="A662" s="102"/>
      <c r="B662" s="103"/>
      <c r="C662" s="103"/>
      <c r="D662" s="104"/>
      <c r="E662" s="105"/>
      <c r="F662" s="106"/>
      <c r="G662" s="107" t="s">
        <v>15</v>
      </c>
      <c r="H662" s="108" t="s">
        <v>16</v>
      </c>
      <c r="I662" s="109" t="s">
        <v>17</v>
      </c>
      <c r="J662" s="110">
        <v>0</v>
      </c>
      <c r="K662" s="111"/>
      <c r="L662" s="112"/>
      <c r="M662" s="113"/>
      <c r="N662" s="114"/>
      <c r="O662" s="115"/>
      <c r="P662" s="107" t="s">
        <v>15</v>
      </c>
      <c r="Q662" s="108" t="s">
        <v>16</v>
      </c>
      <c r="R662" s="109" t="s">
        <v>17</v>
      </c>
      <c r="S662" s="110">
        <v>0</v>
      </c>
      <c r="T662" s="116"/>
      <c r="U662" s="117"/>
      <c r="V662" s="118"/>
    </row>
    <row r="663" spans="1:22" x14ac:dyDescent="0.2">
      <c r="A663" s="119"/>
      <c r="B663" s="22"/>
      <c r="C663" s="23"/>
      <c r="D663" s="24"/>
      <c r="E663" s="25"/>
      <c r="F663" s="25"/>
      <c r="G663" s="26"/>
      <c r="H663" s="27"/>
      <c r="I663" s="28"/>
      <c r="J663" s="120"/>
      <c r="K663" s="121"/>
      <c r="L663" s="121"/>
      <c r="M663" s="24"/>
      <c r="N663" s="25"/>
      <c r="O663" s="25"/>
      <c r="P663" s="26"/>
      <c r="Q663" s="27"/>
      <c r="R663" s="28"/>
      <c r="S663" s="120"/>
      <c r="T663" s="31"/>
      <c r="U663" s="32"/>
      <c r="V663" s="122"/>
    </row>
    <row r="664" spans="1:22" x14ac:dyDescent="0.2">
      <c r="A664" s="33">
        <v>1</v>
      </c>
      <c r="B664" s="33">
        <v>35</v>
      </c>
      <c r="C664" s="34"/>
      <c r="D664" s="35">
        <v>400</v>
      </c>
      <c r="E664" s="160" t="s">
        <v>391</v>
      </c>
      <c r="F664" s="124">
        <v>2</v>
      </c>
      <c r="G664" s="38">
        <v>200</v>
      </c>
      <c r="H664" s="38">
        <v>190</v>
      </c>
      <c r="I664" s="38">
        <v>216</v>
      </c>
      <c r="J664" s="38">
        <v>36</v>
      </c>
      <c r="K664" s="38">
        <f>((SUM(H666:H677)*H665)+(SUM(G666:G677)*G665)+(SUM(I666:I677)*I665))/1000</f>
        <v>140.41</v>
      </c>
      <c r="L664" s="38">
        <f>K664*100/D664</f>
        <v>35.102499999999999</v>
      </c>
      <c r="M664" s="35"/>
      <c r="N664" s="142"/>
      <c r="O664" s="124"/>
      <c r="P664" s="38"/>
      <c r="Q664" s="38"/>
      <c r="R664" s="38"/>
      <c r="S664" s="38"/>
      <c r="T664" s="44"/>
      <c r="U664" s="45"/>
      <c r="V664" s="126" t="s">
        <v>175</v>
      </c>
    </row>
    <row r="665" spans="1:22" x14ac:dyDescent="0.2">
      <c r="A665" s="33"/>
      <c r="B665" s="40"/>
      <c r="C665" s="13"/>
      <c r="D665" s="40"/>
      <c r="E665" s="128" t="s">
        <v>19</v>
      </c>
      <c r="F665" s="129"/>
      <c r="G665" s="75">
        <v>228</v>
      </c>
      <c r="H665" s="75">
        <v>232</v>
      </c>
      <c r="I665" s="75">
        <v>226</v>
      </c>
      <c r="J665" s="75">
        <v>408</v>
      </c>
      <c r="K665" s="38"/>
      <c r="L665" s="38"/>
      <c r="M665" s="40"/>
      <c r="N665" s="128"/>
      <c r="O665" s="129"/>
      <c r="P665" s="75"/>
      <c r="Q665" s="75"/>
      <c r="R665" s="75"/>
      <c r="S665" s="38"/>
      <c r="T665" s="44"/>
      <c r="U665" s="45"/>
      <c r="V665" s="126"/>
    </row>
    <row r="666" spans="1:22" x14ac:dyDescent="0.2">
      <c r="A666" s="33"/>
      <c r="B666" s="40"/>
      <c r="C666" s="13"/>
      <c r="D666" s="40"/>
      <c r="E666" s="160" t="s">
        <v>177</v>
      </c>
      <c r="F666" s="47"/>
      <c r="G666" s="38"/>
      <c r="H666" s="38"/>
      <c r="I666" s="38"/>
      <c r="J666" s="38"/>
      <c r="K666" s="38"/>
      <c r="L666" s="38"/>
      <c r="M666" s="40"/>
      <c r="N666" s="46"/>
      <c r="O666" s="47"/>
      <c r="P666" s="38"/>
      <c r="Q666" s="38"/>
      <c r="R666" s="38"/>
      <c r="S666" s="38"/>
      <c r="T666" s="44"/>
      <c r="U666" s="45"/>
      <c r="V666" s="126"/>
    </row>
    <row r="667" spans="1:22" x14ac:dyDescent="0.2">
      <c r="A667" s="33"/>
      <c r="B667" s="40"/>
      <c r="C667" s="13"/>
      <c r="D667" s="40"/>
      <c r="E667" s="161" t="s">
        <v>392</v>
      </c>
      <c r="F667" s="47"/>
      <c r="G667" s="38">
        <v>89</v>
      </c>
      <c r="H667" s="38">
        <v>111</v>
      </c>
      <c r="I667" s="38">
        <v>88</v>
      </c>
      <c r="J667" s="38">
        <v>16</v>
      </c>
      <c r="K667" s="38"/>
      <c r="L667" s="38"/>
      <c r="M667" s="40"/>
      <c r="N667" s="48"/>
      <c r="O667" s="47"/>
      <c r="P667" s="38"/>
      <c r="Q667" s="38"/>
      <c r="R667" s="38"/>
      <c r="S667" s="38"/>
      <c r="T667" s="44"/>
      <c r="U667" s="45"/>
      <c r="V667" s="126"/>
    </row>
    <row r="668" spans="1:22" x14ac:dyDescent="0.2">
      <c r="A668" s="33"/>
      <c r="B668" s="40"/>
      <c r="C668" s="13"/>
      <c r="D668" s="143"/>
      <c r="E668" s="161" t="s">
        <v>393</v>
      </c>
      <c r="F668" s="47"/>
      <c r="G668" s="38">
        <v>84</v>
      </c>
      <c r="H668" s="38">
        <v>69</v>
      </c>
      <c r="I668" s="38">
        <v>90</v>
      </c>
      <c r="J668" s="38">
        <v>30</v>
      </c>
      <c r="K668" s="38"/>
      <c r="L668" s="38"/>
      <c r="M668" s="40"/>
      <c r="N668" s="46"/>
      <c r="O668" s="47"/>
      <c r="P668" s="38"/>
      <c r="Q668" s="38"/>
      <c r="R668" s="38"/>
      <c r="S668" s="38"/>
      <c r="T668" s="44"/>
      <c r="U668" s="45"/>
      <c r="V668" s="126"/>
    </row>
    <row r="669" spans="1:22" x14ac:dyDescent="0.2">
      <c r="A669" s="33"/>
      <c r="B669" s="40"/>
      <c r="C669" s="13"/>
      <c r="D669" s="143"/>
      <c r="E669" s="161" t="s">
        <v>394</v>
      </c>
      <c r="F669" s="47"/>
      <c r="G669" s="38">
        <v>1</v>
      </c>
      <c r="H669" s="38">
        <v>10</v>
      </c>
      <c r="I669" s="38">
        <v>2</v>
      </c>
      <c r="J669" s="38">
        <v>8</v>
      </c>
      <c r="K669" s="38"/>
      <c r="L669" s="38"/>
      <c r="M669" s="40"/>
      <c r="N669" s="48"/>
      <c r="O669" s="47"/>
      <c r="P669" s="38"/>
      <c r="Q669" s="38"/>
      <c r="R669" s="38"/>
      <c r="S669" s="38"/>
      <c r="T669" s="44"/>
      <c r="U669" s="45"/>
      <c r="V669" s="126"/>
    </row>
    <row r="670" spans="1:22" x14ac:dyDescent="0.2">
      <c r="A670" s="33"/>
      <c r="B670" s="40"/>
      <c r="C670" s="13"/>
      <c r="D670" s="143"/>
      <c r="E670" s="161" t="s">
        <v>395</v>
      </c>
      <c r="F670" s="47"/>
      <c r="G670" s="38">
        <v>1</v>
      </c>
      <c r="H670" s="38">
        <v>0</v>
      </c>
      <c r="I670" s="38">
        <v>1</v>
      </c>
      <c r="J670" s="38">
        <v>1</v>
      </c>
      <c r="K670" s="38"/>
      <c r="L670" s="38"/>
      <c r="M670" s="40"/>
      <c r="N670" s="46"/>
      <c r="O670" s="47"/>
      <c r="P670" s="38"/>
      <c r="Q670" s="38"/>
      <c r="R670" s="38"/>
      <c r="S670" s="38"/>
      <c r="T670" s="44"/>
      <c r="U670" s="45"/>
      <c r="V670" s="126"/>
    </row>
    <row r="671" spans="1:22" x14ac:dyDescent="0.2">
      <c r="A671" s="33"/>
      <c r="B671" s="40"/>
      <c r="C671" s="13"/>
      <c r="D671" s="143"/>
      <c r="E671" s="156" t="s">
        <v>182</v>
      </c>
      <c r="F671" s="47"/>
      <c r="G671" s="38"/>
      <c r="H671" s="38"/>
      <c r="I671" s="38"/>
      <c r="J671" s="38"/>
      <c r="K671" s="38"/>
      <c r="L671" s="38"/>
      <c r="M671" s="40"/>
      <c r="N671" s="46"/>
      <c r="O671" s="47"/>
      <c r="P671" s="38"/>
      <c r="Q671" s="38"/>
      <c r="R671" s="38"/>
      <c r="S671" s="38"/>
      <c r="T671" s="44"/>
      <c r="U671" s="45"/>
      <c r="V671" s="126"/>
    </row>
    <row r="672" spans="1:22" x14ac:dyDescent="0.2">
      <c r="A672" s="33"/>
      <c r="B672" s="40"/>
      <c r="C672" s="13"/>
      <c r="D672" s="143"/>
      <c r="E672" s="161" t="s">
        <v>396</v>
      </c>
      <c r="F672" s="47"/>
      <c r="G672" s="38">
        <v>0</v>
      </c>
      <c r="H672" s="38">
        <v>0</v>
      </c>
      <c r="I672" s="38">
        <v>0</v>
      </c>
      <c r="J672" s="38">
        <v>0</v>
      </c>
      <c r="K672" s="38"/>
      <c r="L672" s="38"/>
      <c r="M672" s="40"/>
      <c r="N672" s="46"/>
      <c r="O672" s="47"/>
      <c r="P672" s="38"/>
      <c r="Q672" s="38"/>
      <c r="R672" s="38"/>
      <c r="S672" s="38"/>
      <c r="T672" s="44"/>
      <c r="U672" s="45"/>
      <c r="V672" s="126"/>
    </row>
    <row r="673" spans="1:22" x14ac:dyDescent="0.2">
      <c r="A673" s="33"/>
      <c r="B673" s="40"/>
      <c r="C673" s="13"/>
      <c r="D673" s="143"/>
      <c r="E673" s="161" t="s">
        <v>397</v>
      </c>
      <c r="F673" s="47"/>
      <c r="G673" s="38">
        <v>15</v>
      </c>
      <c r="H673" s="38">
        <v>21</v>
      </c>
      <c r="I673" s="38">
        <v>32</v>
      </c>
      <c r="J673" s="38"/>
      <c r="K673" s="38"/>
      <c r="L673" s="38"/>
      <c r="M673" s="40"/>
      <c r="N673" s="46"/>
      <c r="O673" s="47"/>
      <c r="P673" s="38"/>
      <c r="Q673" s="38"/>
      <c r="R673" s="38"/>
      <c r="S673" s="38"/>
      <c r="T673" s="44"/>
      <c r="U673" s="45"/>
      <c r="V673" s="126"/>
    </row>
    <row r="674" spans="1:22" x14ac:dyDescent="0.2">
      <c r="A674" s="33"/>
      <c r="B674" s="40"/>
      <c r="C674" s="13"/>
      <c r="D674" s="143"/>
      <c r="E674" s="161" t="s">
        <v>398</v>
      </c>
      <c r="F674" s="47"/>
      <c r="G674" s="38"/>
      <c r="H674" s="38" t="s">
        <v>255</v>
      </c>
      <c r="I674" s="38"/>
      <c r="J674" s="38"/>
      <c r="K674" s="38"/>
      <c r="L674" s="38"/>
      <c r="M674" s="40"/>
      <c r="N674" s="48"/>
      <c r="O674" s="47"/>
      <c r="P674" s="38"/>
      <c r="Q674" s="38"/>
      <c r="R674" s="38"/>
      <c r="S674" s="38"/>
      <c r="T674" s="44"/>
      <c r="U674" s="45"/>
      <c r="V674" s="126"/>
    </row>
    <row r="675" spans="1:22" x14ac:dyDescent="0.2">
      <c r="A675" s="33"/>
      <c r="B675" s="40"/>
      <c r="C675" s="13"/>
      <c r="D675" s="143"/>
      <c r="E675" s="161" t="s">
        <v>399</v>
      </c>
      <c r="F675" s="47"/>
      <c r="G675" s="38"/>
      <c r="H675" s="38" t="s">
        <v>255</v>
      </c>
      <c r="I675" s="38"/>
      <c r="J675" s="38"/>
      <c r="K675" s="38"/>
      <c r="L675" s="38"/>
      <c r="M675" s="40"/>
      <c r="N675" s="48"/>
      <c r="O675" s="47"/>
      <c r="P675" s="38"/>
      <c r="Q675" s="38"/>
      <c r="R675" s="38"/>
      <c r="S675" s="38"/>
      <c r="T675" s="44"/>
      <c r="U675" s="45"/>
      <c r="V675" s="126"/>
    </row>
    <row r="676" spans="1:22" x14ac:dyDescent="0.2">
      <c r="A676" s="33"/>
      <c r="B676" s="40"/>
      <c r="C676" s="13"/>
      <c r="D676" s="40"/>
      <c r="E676" s="46"/>
      <c r="F676" s="47"/>
      <c r="G676" s="38"/>
      <c r="H676" s="38"/>
      <c r="I676" s="38"/>
      <c r="J676" s="38"/>
      <c r="K676" s="38"/>
      <c r="L676" s="38"/>
      <c r="M676" s="40"/>
      <c r="N676" s="48"/>
      <c r="O676" s="47"/>
      <c r="P676" s="38"/>
      <c r="Q676" s="38"/>
      <c r="R676" s="38"/>
      <c r="S676" s="38"/>
      <c r="T676" s="44"/>
      <c r="U676" s="45"/>
      <c r="V676" s="126"/>
    </row>
    <row r="677" spans="1:22" x14ac:dyDescent="0.2">
      <c r="A677" s="33"/>
      <c r="B677" s="40"/>
      <c r="C677" s="13"/>
      <c r="D677" s="40"/>
      <c r="E677" s="46"/>
      <c r="F677" s="47"/>
      <c r="G677" s="38"/>
      <c r="H677" s="38"/>
      <c r="I677" s="38"/>
      <c r="J677" s="38"/>
      <c r="K677" s="38"/>
      <c r="L677" s="38"/>
      <c r="M677" s="40"/>
      <c r="N677" s="49"/>
      <c r="O677" s="47"/>
      <c r="P677" s="38"/>
      <c r="Q677" s="38"/>
      <c r="R677" s="38"/>
      <c r="S677" s="38"/>
      <c r="T677" s="135"/>
      <c r="U677" s="45"/>
      <c r="V677" s="126"/>
    </row>
    <row r="679" spans="1:22" ht="12.75" customHeight="1" x14ac:dyDescent="0.2">
      <c r="A679" s="81" t="s">
        <v>1</v>
      </c>
      <c r="B679" s="82" t="s">
        <v>2</v>
      </c>
      <c r="C679" s="82" t="s">
        <v>3</v>
      </c>
      <c r="D679" s="83" t="s">
        <v>4</v>
      </c>
      <c r="E679" s="84"/>
      <c r="F679" s="85"/>
      <c r="G679" s="85"/>
      <c r="H679" s="85"/>
      <c r="I679" s="85"/>
      <c r="J679" s="85"/>
      <c r="K679" s="86" t="s">
        <v>5</v>
      </c>
      <c r="L679" s="87"/>
      <c r="M679" s="83" t="s">
        <v>6</v>
      </c>
      <c r="N679" s="84"/>
      <c r="O679" s="85"/>
      <c r="P679" s="85"/>
      <c r="Q679" s="85"/>
      <c r="R679" s="85"/>
      <c r="S679" s="85"/>
      <c r="T679" s="88" t="s">
        <v>7</v>
      </c>
      <c r="U679" s="89" t="s">
        <v>8</v>
      </c>
      <c r="V679" s="90" t="s">
        <v>126</v>
      </c>
    </row>
    <row r="680" spans="1:22" ht="25.5" customHeight="1" x14ac:dyDescent="0.2">
      <c r="A680" s="81"/>
      <c r="B680" s="82"/>
      <c r="C680" s="82"/>
      <c r="D680" s="91" t="s">
        <v>9</v>
      </c>
      <c r="E680" s="92" t="s">
        <v>10</v>
      </c>
      <c r="F680" s="93" t="s">
        <v>11</v>
      </c>
      <c r="G680" s="151" t="s">
        <v>127</v>
      </c>
      <c r="H680" s="152"/>
      <c r="I680" s="152"/>
      <c r="J680" s="153"/>
      <c r="K680" s="97"/>
      <c r="L680" s="98" t="s">
        <v>13</v>
      </c>
      <c r="M680" s="99" t="s">
        <v>9</v>
      </c>
      <c r="N680" s="100" t="s">
        <v>14</v>
      </c>
      <c r="O680" s="93" t="s">
        <v>11</v>
      </c>
      <c r="P680" s="151" t="s">
        <v>127</v>
      </c>
      <c r="Q680" s="152"/>
      <c r="R680" s="152"/>
      <c r="S680" s="153"/>
      <c r="T680" s="88"/>
      <c r="U680" s="89"/>
      <c r="V680" s="101"/>
    </row>
    <row r="681" spans="1:22" ht="13.5" thickBot="1" x14ac:dyDescent="0.25">
      <c r="A681" s="102"/>
      <c r="B681" s="103"/>
      <c r="C681" s="103"/>
      <c r="D681" s="104"/>
      <c r="E681" s="105"/>
      <c r="F681" s="106"/>
      <c r="G681" s="107" t="s">
        <v>15</v>
      </c>
      <c r="H681" s="108" t="s">
        <v>16</v>
      </c>
      <c r="I681" s="109" t="s">
        <v>17</v>
      </c>
      <c r="J681" s="110">
        <v>0</v>
      </c>
      <c r="K681" s="111"/>
      <c r="L681" s="112"/>
      <c r="M681" s="113"/>
      <c r="N681" s="114"/>
      <c r="O681" s="115"/>
      <c r="P681" s="107" t="s">
        <v>15</v>
      </c>
      <c r="Q681" s="108" t="s">
        <v>16</v>
      </c>
      <c r="R681" s="109" t="s">
        <v>17</v>
      </c>
      <c r="S681" s="110">
        <v>0</v>
      </c>
      <c r="T681" s="116"/>
      <c r="U681" s="117"/>
      <c r="V681" s="118"/>
    </row>
    <row r="682" spans="1:22" x14ac:dyDescent="0.2">
      <c r="A682" s="119"/>
      <c r="B682" s="22"/>
      <c r="C682" s="23"/>
      <c r="D682" s="24"/>
      <c r="E682" s="25"/>
      <c r="F682" s="25"/>
      <c r="G682" s="26"/>
      <c r="H682" s="27"/>
      <c r="I682" s="28"/>
      <c r="J682" s="120"/>
      <c r="K682" s="121"/>
      <c r="L682" s="121"/>
      <c r="M682" s="24"/>
      <c r="N682" s="25"/>
      <c r="O682" s="25"/>
      <c r="P682" s="26"/>
      <c r="Q682" s="27"/>
      <c r="R682" s="28"/>
      <c r="S682" s="120"/>
      <c r="T682" s="31"/>
      <c r="U682" s="32"/>
      <c r="V682" s="122"/>
    </row>
    <row r="683" spans="1:22" x14ac:dyDescent="0.2">
      <c r="A683" s="33">
        <v>1</v>
      </c>
      <c r="B683" s="33">
        <v>36</v>
      </c>
      <c r="C683" s="34"/>
      <c r="D683" s="125">
        <v>400</v>
      </c>
      <c r="E683" s="160" t="s">
        <v>400</v>
      </c>
      <c r="F683" s="124">
        <v>1</v>
      </c>
      <c r="G683" s="38">
        <v>140</v>
      </c>
      <c r="H683" s="38">
        <v>197</v>
      </c>
      <c r="I683" s="38">
        <v>188</v>
      </c>
      <c r="J683" s="38">
        <v>23</v>
      </c>
      <c r="K683" s="38">
        <f>((SUM(H685:H696)*H684)+(SUM(G685:G696)*G684)+(SUM(I685:I696)*I684))/1000</f>
        <v>118.045</v>
      </c>
      <c r="L683" s="38">
        <f>K683*100/D683</f>
        <v>29.51125</v>
      </c>
      <c r="M683" s="35"/>
      <c r="N683" s="142"/>
      <c r="O683" s="124"/>
      <c r="P683" s="38"/>
      <c r="Q683" s="38"/>
      <c r="R683" s="38"/>
      <c r="S683" s="38"/>
      <c r="T683" s="44"/>
      <c r="U683" s="45"/>
      <c r="V683" s="126" t="s">
        <v>175</v>
      </c>
    </row>
    <row r="684" spans="1:22" x14ac:dyDescent="0.2">
      <c r="A684" s="33"/>
      <c r="B684" s="40"/>
      <c r="C684" s="13"/>
      <c r="D684" s="131"/>
      <c r="E684" s="178" t="s">
        <v>19</v>
      </c>
      <c r="F684" s="129"/>
      <c r="G684" s="75">
        <v>230</v>
      </c>
      <c r="H684" s="75">
        <v>228</v>
      </c>
      <c r="I684" s="75">
        <v>233</v>
      </c>
      <c r="J684" s="75">
        <v>405</v>
      </c>
      <c r="K684" s="38"/>
      <c r="L684" s="38"/>
      <c r="M684" s="40"/>
      <c r="N684" s="128"/>
      <c r="O684" s="129"/>
      <c r="P684" s="75"/>
      <c r="Q684" s="75"/>
      <c r="R684" s="75"/>
      <c r="S684" s="38"/>
      <c r="T684" s="44"/>
      <c r="U684" s="45"/>
      <c r="V684" s="126"/>
    </row>
    <row r="685" spans="1:22" x14ac:dyDescent="0.2">
      <c r="A685" s="33"/>
      <c r="B685" s="40"/>
      <c r="C685" s="13"/>
      <c r="D685" s="131"/>
      <c r="E685" s="156" t="s">
        <v>191</v>
      </c>
      <c r="F685" s="47"/>
      <c r="G685" s="38"/>
      <c r="H685" s="38"/>
      <c r="I685" s="38"/>
      <c r="J685" s="38"/>
      <c r="K685" s="38"/>
      <c r="L685" s="38"/>
      <c r="M685" s="40"/>
      <c r="N685" s="46"/>
      <c r="O685" s="47"/>
      <c r="P685" s="38"/>
      <c r="Q685" s="38"/>
      <c r="R685" s="38"/>
      <c r="S685" s="38"/>
      <c r="T685" s="44"/>
      <c r="U685" s="45"/>
      <c r="V685" s="126"/>
    </row>
    <row r="686" spans="1:22" x14ac:dyDescent="0.2">
      <c r="A686" s="33"/>
      <c r="B686" s="40"/>
      <c r="C686" s="13"/>
      <c r="D686" s="131"/>
      <c r="E686" s="161" t="s">
        <v>401</v>
      </c>
      <c r="F686" s="47"/>
      <c r="G686" s="38">
        <v>35</v>
      </c>
      <c r="H686" s="38">
        <v>30</v>
      </c>
      <c r="I686" s="38">
        <v>38</v>
      </c>
      <c r="J686" s="38">
        <v>10</v>
      </c>
      <c r="K686" s="38"/>
      <c r="L686" s="38"/>
      <c r="M686" s="40"/>
      <c r="N686" s="48"/>
      <c r="O686" s="47"/>
      <c r="P686" s="38"/>
      <c r="Q686" s="38"/>
      <c r="R686" s="38"/>
      <c r="S686" s="38"/>
      <c r="T686" s="44"/>
      <c r="U686" s="45"/>
      <c r="V686" s="126"/>
    </row>
    <row r="687" spans="1:22" x14ac:dyDescent="0.2">
      <c r="A687" s="33"/>
      <c r="B687" s="40"/>
      <c r="C687" s="13"/>
      <c r="D687" s="131"/>
      <c r="E687" s="161" t="s">
        <v>402</v>
      </c>
      <c r="F687" s="47"/>
      <c r="G687" s="38">
        <v>63</v>
      </c>
      <c r="H687" s="38">
        <v>66</v>
      </c>
      <c r="I687" s="38">
        <v>25</v>
      </c>
      <c r="J687" s="38">
        <v>14</v>
      </c>
      <c r="K687" s="38"/>
      <c r="L687" s="38"/>
      <c r="M687" s="40"/>
      <c r="N687" s="46"/>
      <c r="O687" s="47"/>
      <c r="P687" s="38"/>
      <c r="Q687" s="38"/>
      <c r="R687" s="38"/>
      <c r="S687" s="38"/>
      <c r="T687" s="44"/>
      <c r="U687" s="45"/>
      <c r="V687" s="126"/>
    </row>
    <row r="688" spans="1:22" x14ac:dyDescent="0.2">
      <c r="A688" s="33"/>
      <c r="B688" s="40"/>
      <c r="C688" s="13"/>
      <c r="D688" s="163"/>
      <c r="E688" s="161" t="s">
        <v>194</v>
      </c>
      <c r="F688" s="47"/>
      <c r="G688" s="38">
        <v>56</v>
      </c>
      <c r="H688" s="38">
        <v>27</v>
      </c>
      <c r="I688" s="38">
        <v>13</v>
      </c>
      <c r="J688" s="38"/>
      <c r="K688" s="38"/>
      <c r="L688" s="38"/>
      <c r="M688" s="40"/>
      <c r="N688" s="48"/>
      <c r="O688" s="47"/>
      <c r="P688" s="38"/>
      <c r="Q688" s="38"/>
      <c r="R688" s="38"/>
      <c r="S688" s="38"/>
      <c r="T688" s="44"/>
      <c r="U688" s="45"/>
      <c r="V688" s="126"/>
    </row>
    <row r="689" spans="1:22" x14ac:dyDescent="0.2">
      <c r="A689" s="33"/>
      <c r="B689" s="40"/>
      <c r="C689" s="13"/>
      <c r="D689" s="163"/>
      <c r="E689" s="161" t="s">
        <v>403</v>
      </c>
      <c r="F689" s="47"/>
      <c r="G689" s="38">
        <v>4</v>
      </c>
      <c r="H689" s="38">
        <v>0</v>
      </c>
      <c r="I689" s="38">
        <v>0</v>
      </c>
      <c r="J689" s="38">
        <v>4</v>
      </c>
      <c r="K689" s="38"/>
      <c r="L689" s="38"/>
      <c r="M689" s="40"/>
      <c r="N689" s="46"/>
      <c r="O689" s="47"/>
      <c r="P689" s="38"/>
      <c r="Q689" s="38"/>
      <c r="R689" s="38"/>
      <c r="S689" s="38"/>
      <c r="T689" s="44"/>
      <c r="U689" s="45"/>
      <c r="V689" s="126"/>
    </row>
    <row r="690" spans="1:22" x14ac:dyDescent="0.2">
      <c r="A690" s="33"/>
      <c r="B690" s="40"/>
      <c r="C690" s="13"/>
      <c r="D690" s="163"/>
      <c r="E690" s="156" t="s">
        <v>177</v>
      </c>
      <c r="F690" s="47"/>
      <c r="G690" s="38"/>
      <c r="H690" s="38"/>
      <c r="I690" s="38"/>
      <c r="J690" s="38"/>
      <c r="K690" s="38"/>
      <c r="L690" s="38"/>
      <c r="M690" s="40"/>
      <c r="N690" s="46"/>
      <c r="O690" s="47"/>
      <c r="P690" s="38"/>
      <c r="Q690" s="38"/>
      <c r="R690" s="38"/>
      <c r="S690" s="38"/>
      <c r="T690" s="44"/>
      <c r="U690" s="45"/>
      <c r="V690" s="126"/>
    </row>
    <row r="691" spans="1:22" x14ac:dyDescent="0.2">
      <c r="A691" s="33"/>
      <c r="B691" s="40"/>
      <c r="C691" s="13"/>
      <c r="D691" s="163"/>
      <c r="E691" s="161" t="s">
        <v>404</v>
      </c>
      <c r="F691" s="47"/>
      <c r="G691" s="38"/>
      <c r="H691" s="38"/>
      <c r="I691" s="38"/>
      <c r="J691" s="38"/>
      <c r="K691" s="38"/>
      <c r="L691" s="38"/>
      <c r="M691" s="40"/>
      <c r="N691" s="46"/>
      <c r="O691" s="47"/>
      <c r="P691" s="38"/>
      <c r="Q691" s="38"/>
      <c r="R691" s="38"/>
      <c r="S691" s="38"/>
      <c r="T691" s="44"/>
      <c r="U691" s="45"/>
      <c r="V691" s="126"/>
    </row>
    <row r="692" spans="1:22" x14ac:dyDescent="0.2">
      <c r="A692" s="33"/>
      <c r="B692" s="40"/>
      <c r="C692" s="13"/>
      <c r="D692" s="163"/>
      <c r="E692" s="161" t="s">
        <v>405</v>
      </c>
      <c r="F692" s="47"/>
      <c r="G692" s="38">
        <v>37</v>
      </c>
      <c r="H692" s="38">
        <v>52</v>
      </c>
      <c r="I692" s="38">
        <v>58</v>
      </c>
      <c r="J692" s="38">
        <v>20</v>
      </c>
      <c r="K692" s="38"/>
      <c r="L692" s="38"/>
      <c r="M692" s="40"/>
      <c r="N692" s="46"/>
      <c r="O692" s="47"/>
      <c r="P692" s="38"/>
      <c r="Q692" s="38"/>
      <c r="R692" s="38"/>
      <c r="S692" s="38"/>
      <c r="T692" s="44"/>
      <c r="U692" s="45"/>
      <c r="V692" s="126"/>
    </row>
    <row r="693" spans="1:22" x14ac:dyDescent="0.2">
      <c r="A693" s="33"/>
      <c r="B693" s="40"/>
      <c r="C693" s="13"/>
      <c r="D693" s="163"/>
      <c r="E693" s="161" t="s">
        <v>406</v>
      </c>
      <c r="F693" s="47"/>
      <c r="G693" s="38">
        <v>2</v>
      </c>
      <c r="H693" s="38">
        <v>2</v>
      </c>
      <c r="I693" s="38">
        <v>2</v>
      </c>
      <c r="J693" s="38">
        <v>1</v>
      </c>
      <c r="K693" s="38"/>
      <c r="L693" s="38"/>
      <c r="M693" s="40"/>
      <c r="N693" s="48"/>
      <c r="O693" s="47"/>
      <c r="P693" s="38"/>
      <c r="Q693" s="38"/>
      <c r="R693" s="38"/>
      <c r="S693" s="38"/>
      <c r="T693" s="44"/>
      <c r="U693" s="45"/>
      <c r="V693" s="126"/>
    </row>
    <row r="694" spans="1:22" x14ac:dyDescent="0.2">
      <c r="A694" s="33"/>
      <c r="B694" s="40"/>
      <c r="C694" s="13"/>
      <c r="D694" s="163"/>
      <c r="E694" s="161" t="s">
        <v>407</v>
      </c>
      <c r="F694" s="47"/>
      <c r="G694" s="38">
        <v>1</v>
      </c>
      <c r="H694" s="38">
        <v>1</v>
      </c>
      <c r="I694" s="38">
        <v>1</v>
      </c>
      <c r="J694" s="38">
        <v>1</v>
      </c>
      <c r="K694" s="38"/>
      <c r="L694" s="38"/>
      <c r="M694" s="40"/>
      <c r="N694" s="48"/>
      <c r="O694" s="47"/>
      <c r="P694" s="38"/>
      <c r="Q694" s="38"/>
      <c r="R694" s="38"/>
      <c r="S694" s="38"/>
      <c r="T694" s="44"/>
      <c r="U694" s="45"/>
      <c r="V694" s="126"/>
    </row>
    <row r="695" spans="1:22" x14ac:dyDescent="0.2">
      <c r="A695" s="33"/>
      <c r="B695" s="40"/>
      <c r="C695" s="13"/>
      <c r="D695" s="131"/>
      <c r="E695" s="46"/>
      <c r="F695" s="47"/>
      <c r="G695" s="38"/>
      <c r="H695" s="38"/>
      <c r="I695" s="38"/>
      <c r="J695" s="38"/>
      <c r="K695" s="38"/>
      <c r="L695" s="38"/>
      <c r="M695" s="40"/>
      <c r="N695" s="48"/>
      <c r="O695" s="47"/>
      <c r="P695" s="38"/>
      <c r="Q695" s="38"/>
      <c r="R695" s="38"/>
      <c r="S695" s="38"/>
      <c r="T695" s="44"/>
      <c r="U695" s="45"/>
      <c r="V695" s="126"/>
    </row>
    <row r="696" spans="1:22" x14ac:dyDescent="0.2">
      <c r="A696" s="33"/>
      <c r="B696" s="40"/>
      <c r="C696" s="13"/>
      <c r="D696" s="131"/>
      <c r="E696" s="46"/>
      <c r="F696" s="47"/>
      <c r="G696" s="38"/>
      <c r="H696" s="38"/>
      <c r="I696" s="38"/>
      <c r="J696" s="38"/>
      <c r="K696" s="38"/>
      <c r="L696" s="38"/>
      <c r="M696" s="40"/>
      <c r="N696" s="49"/>
      <c r="O696" s="47"/>
      <c r="P696" s="38"/>
      <c r="Q696" s="38"/>
      <c r="R696" s="38"/>
      <c r="S696" s="38"/>
      <c r="T696" s="135"/>
      <c r="U696" s="45"/>
      <c r="V696" s="126"/>
    </row>
    <row r="698" spans="1:22" ht="12.75" customHeight="1" x14ac:dyDescent="0.2">
      <c r="A698" s="81" t="s">
        <v>1</v>
      </c>
      <c r="B698" s="82" t="s">
        <v>2</v>
      </c>
      <c r="C698" s="82" t="s">
        <v>3</v>
      </c>
      <c r="D698" s="83" t="s">
        <v>4</v>
      </c>
      <c r="E698" s="84"/>
      <c r="F698" s="85"/>
      <c r="G698" s="85"/>
      <c r="H698" s="85"/>
      <c r="I698" s="85"/>
      <c r="J698" s="85"/>
      <c r="K698" s="86" t="s">
        <v>5</v>
      </c>
      <c r="L698" s="87"/>
      <c r="M698" s="83" t="s">
        <v>6</v>
      </c>
      <c r="N698" s="84"/>
      <c r="O698" s="85"/>
      <c r="P698" s="85"/>
      <c r="Q698" s="85"/>
      <c r="R698" s="85"/>
      <c r="S698" s="85"/>
      <c r="T698" s="88" t="s">
        <v>7</v>
      </c>
      <c r="U698" s="89" t="s">
        <v>8</v>
      </c>
      <c r="V698" s="90" t="s">
        <v>126</v>
      </c>
    </row>
    <row r="699" spans="1:22" ht="25.5" customHeight="1" x14ac:dyDescent="0.2">
      <c r="A699" s="81"/>
      <c r="B699" s="82"/>
      <c r="C699" s="82"/>
      <c r="D699" s="91" t="s">
        <v>9</v>
      </c>
      <c r="E699" s="92" t="s">
        <v>10</v>
      </c>
      <c r="F699" s="93" t="s">
        <v>11</v>
      </c>
      <c r="G699" s="151" t="s">
        <v>127</v>
      </c>
      <c r="H699" s="152"/>
      <c r="I699" s="152"/>
      <c r="J699" s="153"/>
      <c r="K699" s="97"/>
      <c r="L699" s="98" t="s">
        <v>13</v>
      </c>
      <c r="M699" s="99" t="s">
        <v>9</v>
      </c>
      <c r="N699" s="100" t="s">
        <v>14</v>
      </c>
      <c r="O699" s="93" t="s">
        <v>11</v>
      </c>
      <c r="P699" s="151" t="s">
        <v>127</v>
      </c>
      <c r="Q699" s="152"/>
      <c r="R699" s="152"/>
      <c r="S699" s="153"/>
      <c r="T699" s="88"/>
      <c r="U699" s="89"/>
      <c r="V699" s="101"/>
    </row>
    <row r="700" spans="1:22" ht="13.5" thickBot="1" x14ac:dyDescent="0.25">
      <c r="A700" s="102"/>
      <c r="B700" s="103"/>
      <c r="C700" s="103"/>
      <c r="D700" s="104"/>
      <c r="E700" s="105"/>
      <c r="F700" s="106"/>
      <c r="G700" s="107" t="s">
        <v>15</v>
      </c>
      <c r="H700" s="108" t="s">
        <v>16</v>
      </c>
      <c r="I700" s="109" t="s">
        <v>17</v>
      </c>
      <c r="J700" s="110">
        <v>0</v>
      </c>
      <c r="K700" s="111"/>
      <c r="L700" s="112"/>
      <c r="M700" s="113"/>
      <c r="N700" s="114"/>
      <c r="O700" s="115"/>
      <c r="P700" s="107" t="s">
        <v>15</v>
      </c>
      <c r="Q700" s="108" t="s">
        <v>16</v>
      </c>
      <c r="R700" s="109" t="s">
        <v>17</v>
      </c>
      <c r="S700" s="110">
        <v>0</v>
      </c>
      <c r="T700" s="116"/>
      <c r="U700" s="117"/>
      <c r="V700" s="118"/>
    </row>
    <row r="701" spans="1:22" x14ac:dyDescent="0.2">
      <c r="A701" s="119"/>
      <c r="B701" s="22"/>
      <c r="C701" s="23"/>
      <c r="D701" s="24"/>
      <c r="E701" s="25"/>
      <c r="F701" s="25"/>
      <c r="G701" s="26"/>
      <c r="H701" s="27"/>
      <c r="I701" s="28"/>
      <c r="J701" s="120"/>
      <c r="K701" s="121"/>
      <c r="L701" s="121"/>
      <c r="M701" s="24"/>
      <c r="N701" s="25"/>
      <c r="O701" s="25"/>
      <c r="P701" s="26"/>
      <c r="Q701" s="27"/>
      <c r="R701" s="28"/>
      <c r="S701" s="120"/>
      <c r="T701" s="31"/>
      <c r="U701" s="32"/>
      <c r="V701" s="122"/>
    </row>
    <row r="702" spans="1:22" x14ac:dyDescent="0.2">
      <c r="A702" s="33">
        <v>1</v>
      </c>
      <c r="B702" s="33">
        <v>37</v>
      </c>
      <c r="C702" s="34"/>
      <c r="D702" s="35">
        <v>320</v>
      </c>
      <c r="E702" s="142"/>
      <c r="F702" s="124"/>
      <c r="G702" s="38"/>
      <c r="H702" s="38"/>
      <c r="I702" s="38"/>
      <c r="J702" s="38"/>
      <c r="K702" s="38">
        <f>((SUM(H704:H715)*H703)+(SUM(G704:G715)*G703)+(SUM(I704:I715)*I703))/1000</f>
        <v>130.34700000000001</v>
      </c>
      <c r="L702" s="38">
        <f>K702*100/D702</f>
        <v>40.733437500000001</v>
      </c>
      <c r="M702" s="35"/>
      <c r="N702" s="142"/>
      <c r="O702" s="124"/>
      <c r="P702" s="38"/>
      <c r="Q702" s="38"/>
      <c r="R702" s="38"/>
      <c r="S702" s="38"/>
      <c r="T702" s="44"/>
      <c r="U702" s="45"/>
      <c r="V702" s="126"/>
    </row>
    <row r="703" spans="1:22" ht="13.5" thickBot="1" x14ac:dyDescent="0.25">
      <c r="A703" s="33"/>
      <c r="B703" s="40"/>
      <c r="C703" s="13"/>
      <c r="D703" s="40"/>
      <c r="E703" s="128" t="s">
        <v>19</v>
      </c>
      <c r="F703" s="129"/>
      <c r="G703" s="130">
        <v>222</v>
      </c>
      <c r="H703" s="130">
        <v>225</v>
      </c>
      <c r="I703" s="130">
        <v>223</v>
      </c>
      <c r="J703" s="130">
        <v>387</v>
      </c>
      <c r="K703" s="38"/>
      <c r="L703" s="38"/>
      <c r="M703" s="40"/>
      <c r="N703" s="128"/>
      <c r="O703" s="129"/>
      <c r="P703" s="75"/>
      <c r="Q703" s="75"/>
      <c r="R703" s="75"/>
      <c r="S703" s="38"/>
      <c r="T703" s="44"/>
      <c r="U703" s="45"/>
      <c r="V703" s="126"/>
    </row>
    <row r="704" spans="1:22" x14ac:dyDescent="0.2">
      <c r="A704" s="33"/>
      <c r="B704" s="40"/>
      <c r="C704" s="13"/>
      <c r="D704" s="40"/>
      <c r="E704" s="132" t="s">
        <v>408</v>
      </c>
      <c r="F704" s="47"/>
      <c r="G704" s="133">
        <v>0</v>
      </c>
      <c r="H704" s="133">
        <v>0</v>
      </c>
      <c r="I704" s="133">
        <v>0</v>
      </c>
      <c r="J704" s="133">
        <v>0</v>
      </c>
      <c r="K704" s="38"/>
      <c r="L704" s="38"/>
      <c r="M704" s="40"/>
      <c r="N704" s="46"/>
      <c r="O704" s="47"/>
      <c r="P704" s="38"/>
      <c r="Q704" s="38"/>
      <c r="R704" s="38"/>
      <c r="S704" s="38"/>
      <c r="T704" s="44"/>
      <c r="U704" s="45"/>
      <c r="V704" s="126"/>
    </row>
    <row r="705" spans="1:22" x14ac:dyDescent="0.2">
      <c r="A705" s="33"/>
      <c r="B705" s="40"/>
      <c r="C705" s="13"/>
      <c r="D705" s="40"/>
      <c r="E705" s="134" t="s">
        <v>409</v>
      </c>
      <c r="F705" s="47"/>
      <c r="G705" s="126">
        <v>0</v>
      </c>
      <c r="H705" s="126">
        <v>0</v>
      </c>
      <c r="I705" s="126">
        <v>0</v>
      </c>
      <c r="J705" s="126">
        <v>0</v>
      </c>
      <c r="K705" s="38"/>
      <c r="L705" s="38"/>
      <c r="M705" s="40"/>
      <c r="N705" s="48"/>
      <c r="O705" s="47"/>
      <c r="P705" s="38"/>
      <c r="Q705" s="38"/>
      <c r="R705" s="38"/>
      <c r="S705" s="38"/>
      <c r="T705" s="44"/>
      <c r="U705" s="45"/>
      <c r="V705" s="126"/>
    </row>
    <row r="706" spans="1:22" x14ac:dyDescent="0.2">
      <c r="A706" s="33"/>
      <c r="B706" s="40"/>
      <c r="C706" s="13"/>
      <c r="D706" s="40"/>
      <c r="E706" s="134" t="s">
        <v>410</v>
      </c>
      <c r="F706" s="47"/>
      <c r="G706" s="126">
        <v>70</v>
      </c>
      <c r="H706" s="126">
        <v>29</v>
      </c>
      <c r="I706" s="126">
        <v>53</v>
      </c>
      <c r="J706" s="126">
        <v>24</v>
      </c>
      <c r="K706" s="38"/>
      <c r="L706" s="38"/>
      <c r="M706" s="40"/>
      <c r="N706" s="46"/>
      <c r="O706" s="47"/>
      <c r="P706" s="38"/>
      <c r="Q706" s="38"/>
      <c r="R706" s="38"/>
      <c r="S706" s="38"/>
      <c r="T706" s="44"/>
      <c r="U706" s="45"/>
      <c r="V706" s="126"/>
    </row>
    <row r="707" spans="1:22" x14ac:dyDescent="0.2">
      <c r="A707" s="33"/>
      <c r="B707" s="40"/>
      <c r="C707" s="13"/>
      <c r="D707" s="40"/>
      <c r="E707" s="134" t="s">
        <v>411</v>
      </c>
      <c r="F707" s="47"/>
      <c r="G707" s="126">
        <v>71</v>
      </c>
      <c r="H707" s="126">
        <v>33</v>
      </c>
      <c r="I707" s="126">
        <v>68</v>
      </c>
      <c r="J707" s="126">
        <v>27</v>
      </c>
      <c r="K707" s="38"/>
      <c r="L707" s="38"/>
      <c r="M707" s="40"/>
      <c r="N707" s="48"/>
      <c r="O707" s="47"/>
      <c r="P707" s="38"/>
      <c r="Q707" s="38"/>
      <c r="R707" s="38"/>
      <c r="S707" s="38"/>
      <c r="T707" s="44"/>
      <c r="U707" s="45"/>
      <c r="V707" s="126"/>
    </row>
    <row r="708" spans="1:22" x14ac:dyDescent="0.2">
      <c r="A708" s="33"/>
      <c r="B708" s="40"/>
      <c r="C708" s="13"/>
      <c r="D708" s="40"/>
      <c r="E708" s="134" t="s">
        <v>412</v>
      </c>
      <c r="F708" s="47"/>
      <c r="G708" s="126">
        <v>40</v>
      </c>
      <c r="H708" s="126">
        <v>35</v>
      </c>
      <c r="I708" s="126">
        <v>20</v>
      </c>
      <c r="J708" s="126">
        <v>10</v>
      </c>
      <c r="K708" s="38"/>
      <c r="L708" s="38"/>
      <c r="M708" s="40"/>
      <c r="N708" s="46"/>
      <c r="O708" s="47"/>
      <c r="P708" s="38"/>
      <c r="Q708" s="38"/>
      <c r="R708" s="38"/>
      <c r="S708" s="38"/>
      <c r="T708" s="44"/>
      <c r="U708" s="45"/>
      <c r="V708" s="126"/>
    </row>
    <row r="709" spans="1:22" x14ac:dyDescent="0.2">
      <c r="A709" s="33"/>
      <c r="B709" s="40"/>
      <c r="C709" s="13"/>
      <c r="D709" s="40"/>
      <c r="E709" s="134" t="s">
        <v>413</v>
      </c>
      <c r="F709" s="47"/>
      <c r="G709" s="126">
        <v>42</v>
      </c>
      <c r="H709" s="126">
        <v>72</v>
      </c>
      <c r="I709" s="126">
        <v>51</v>
      </c>
      <c r="J709" s="126">
        <v>35</v>
      </c>
      <c r="K709" s="38"/>
      <c r="L709" s="38"/>
      <c r="M709" s="40"/>
      <c r="N709" s="46"/>
      <c r="O709" s="47"/>
      <c r="P709" s="38"/>
      <c r="Q709" s="38"/>
      <c r="R709" s="38"/>
      <c r="S709" s="38"/>
      <c r="T709" s="44"/>
      <c r="U709" s="45"/>
      <c r="V709" s="126"/>
    </row>
    <row r="710" spans="1:22" x14ac:dyDescent="0.2">
      <c r="A710" s="33"/>
      <c r="B710" s="40"/>
      <c r="C710" s="13"/>
      <c r="D710" s="40"/>
      <c r="E710" s="134" t="s">
        <v>414</v>
      </c>
      <c r="F710" s="47"/>
      <c r="G710" s="209">
        <v>0</v>
      </c>
      <c r="H710" s="209">
        <v>0</v>
      </c>
      <c r="I710" s="209">
        <v>0</v>
      </c>
      <c r="J710" s="209">
        <v>0</v>
      </c>
      <c r="K710" s="38"/>
      <c r="L710" s="38"/>
      <c r="M710" s="40"/>
      <c r="N710" s="46"/>
      <c r="O710" s="47"/>
      <c r="P710" s="38"/>
      <c r="Q710" s="38"/>
      <c r="R710" s="38"/>
      <c r="S710" s="38"/>
      <c r="T710" s="44"/>
      <c r="U710" s="45"/>
      <c r="V710" s="126"/>
    </row>
    <row r="711" spans="1:22" x14ac:dyDescent="0.2">
      <c r="A711" s="33"/>
      <c r="B711" s="40"/>
      <c r="C711" s="13"/>
      <c r="D711" s="40"/>
      <c r="E711" s="218" t="s">
        <v>415</v>
      </c>
      <c r="F711" s="47"/>
      <c r="G711" s="209"/>
      <c r="H711" s="209"/>
      <c r="I711" s="209"/>
      <c r="J711" s="209"/>
      <c r="K711" s="38"/>
      <c r="L711" s="38"/>
      <c r="M711" s="40"/>
      <c r="N711" s="46"/>
      <c r="O711" s="47"/>
      <c r="P711" s="38"/>
      <c r="Q711" s="38"/>
      <c r="R711" s="38"/>
      <c r="S711" s="38"/>
      <c r="T711" s="44"/>
      <c r="U711" s="45"/>
      <c r="V711" s="126"/>
    </row>
    <row r="712" spans="1:22" x14ac:dyDescent="0.2">
      <c r="A712" s="33"/>
      <c r="B712" s="40"/>
      <c r="C712" s="13"/>
      <c r="D712" s="40"/>
      <c r="E712" s="46"/>
      <c r="F712" s="47"/>
      <c r="G712" s="38"/>
      <c r="H712" s="38"/>
      <c r="I712" s="38"/>
      <c r="J712" s="38"/>
      <c r="K712" s="38"/>
      <c r="L712" s="38"/>
      <c r="M712" s="40"/>
      <c r="N712" s="48"/>
      <c r="O712" s="47"/>
      <c r="P712" s="38"/>
      <c r="Q712" s="38"/>
      <c r="R712" s="38"/>
      <c r="S712" s="38"/>
      <c r="T712" s="44"/>
      <c r="U712" s="45"/>
      <c r="V712" s="126"/>
    </row>
    <row r="713" spans="1:22" x14ac:dyDescent="0.2">
      <c r="A713" s="33"/>
      <c r="B713" s="40"/>
      <c r="C713" s="13"/>
      <c r="D713" s="40"/>
      <c r="E713" s="46"/>
      <c r="F713" s="47"/>
      <c r="G713" s="38"/>
      <c r="H713" s="38"/>
      <c r="I713" s="38"/>
      <c r="J713" s="38"/>
      <c r="K713" s="38"/>
      <c r="L713" s="38"/>
      <c r="M713" s="40"/>
      <c r="N713" s="48"/>
      <c r="O713" s="47"/>
      <c r="P713" s="38"/>
      <c r="Q713" s="38"/>
      <c r="R713" s="38"/>
      <c r="S713" s="38"/>
      <c r="T713" s="44"/>
      <c r="U713" s="45"/>
      <c r="V713" s="126"/>
    </row>
    <row r="714" spans="1:22" x14ac:dyDescent="0.2">
      <c r="A714" s="33"/>
      <c r="B714" s="40"/>
      <c r="C714" s="13"/>
      <c r="D714" s="40"/>
      <c r="E714" s="46"/>
      <c r="F714" s="47"/>
      <c r="G714" s="38"/>
      <c r="H714" s="38"/>
      <c r="I714" s="38"/>
      <c r="J714" s="38"/>
      <c r="K714" s="38"/>
      <c r="L714" s="38"/>
      <c r="M714" s="40"/>
      <c r="N714" s="48"/>
      <c r="O714" s="47"/>
      <c r="P714" s="38"/>
      <c r="Q714" s="38"/>
      <c r="R714" s="38"/>
      <c r="S714" s="38"/>
      <c r="T714" s="44"/>
      <c r="U714" s="45"/>
      <c r="V714" s="126"/>
    </row>
    <row r="715" spans="1:22" x14ac:dyDescent="0.2">
      <c r="A715" s="33"/>
      <c r="B715" s="40"/>
      <c r="C715" s="13"/>
      <c r="D715" s="40"/>
      <c r="E715" s="46"/>
      <c r="F715" s="47"/>
      <c r="G715" s="38"/>
      <c r="H715" s="38"/>
      <c r="I715" s="38"/>
      <c r="J715" s="38"/>
      <c r="K715" s="38"/>
      <c r="L715" s="38"/>
      <c r="M715" s="40"/>
      <c r="N715" s="49"/>
      <c r="O715" s="47"/>
      <c r="P715" s="38"/>
      <c r="Q715" s="38"/>
      <c r="R715" s="38"/>
      <c r="S715" s="38"/>
      <c r="T715" s="135"/>
      <c r="U715" s="45"/>
      <c r="V715" s="126"/>
    </row>
    <row r="717" spans="1:22" ht="12.75" customHeight="1" x14ac:dyDescent="0.2">
      <c r="A717" s="81" t="s">
        <v>1</v>
      </c>
      <c r="B717" s="82" t="s">
        <v>2</v>
      </c>
      <c r="C717" s="82" t="s">
        <v>3</v>
      </c>
      <c r="D717" s="83" t="s">
        <v>4</v>
      </c>
      <c r="E717" s="84"/>
      <c r="F717" s="85"/>
      <c r="G717" s="85"/>
      <c r="H717" s="85"/>
      <c r="I717" s="85"/>
      <c r="J717" s="85"/>
      <c r="K717" s="86" t="s">
        <v>5</v>
      </c>
      <c r="L717" s="87"/>
      <c r="M717" s="83" t="s">
        <v>6</v>
      </c>
      <c r="N717" s="84"/>
      <c r="O717" s="85"/>
      <c r="P717" s="85"/>
      <c r="Q717" s="85"/>
      <c r="R717" s="85"/>
      <c r="S717" s="85"/>
      <c r="T717" s="88" t="s">
        <v>7</v>
      </c>
      <c r="U717" s="89" t="s">
        <v>8</v>
      </c>
      <c r="V717" s="90" t="s">
        <v>126</v>
      </c>
    </row>
    <row r="718" spans="1:22" ht="25.5" customHeight="1" x14ac:dyDescent="0.2">
      <c r="A718" s="81"/>
      <c r="B718" s="82"/>
      <c r="C718" s="82"/>
      <c r="D718" s="91" t="s">
        <v>9</v>
      </c>
      <c r="E718" s="92" t="s">
        <v>10</v>
      </c>
      <c r="F718" s="93" t="s">
        <v>11</v>
      </c>
      <c r="G718" s="151" t="s">
        <v>127</v>
      </c>
      <c r="H718" s="152"/>
      <c r="I718" s="152"/>
      <c r="J718" s="153"/>
      <c r="K718" s="97"/>
      <c r="L718" s="98" t="s">
        <v>13</v>
      </c>
      <c r="M718" s="99" t="s">
        <v>9</v>
      </c>
      <c r="N718" s="100" t="s">
        <v>14</v>
      </c>
      <c r="O718" s="93" t="s">
        <v>11</v>
      </c>
      <c r="P718" s="151" t="s">
        <v>127</v>
      </c>
      <c r="Q718" s="152"/>
      <c r="R718" s="152"/>
      <c r="S718" s="153"/>
      <c r="T718" s="88"/>
      <c r="U718" s="89"/>
      <c r="V718" s="101"/>
    </row>
    <row r="719" spans="1:22" ht="13.5" thickBot="1" x14ac:dyDescent="0.25">
      <c r="A719" s="102"/>
      <c r="B719" s="103"/>
      <c r="C719" s="103"/>
      <c r="D719" s="104"/>
      <c r="E719" s="105"/>
      <c r="F719" s="106"/>
      <c r="G719" s="107" t="s">
        <v>15</v>
      </c>
      <c r="H719" s="108" t="s">
        <v>16</v>
      </c>
      <c r="I719" s="109" t="s">
        <v>17</v>
      </c>
      <c r="J719" s="110">
        <v>0</v>
      </c>
      <c r="K719" s="111"/>
      <c r="L719" s="112"/>
      <c r="M719" s="113"/>
      <c r="N719" s="114"/>
      <c r="O719" s="115"/>
      <c r="P719" s="107" t="s">
        <v>15</v>
      </c>
      <c r="Q719" s="108" t="s">
        <v>16</v>
      </c>
      <c r="R719" s="109" t="s">
        <v>17</v>
      </c>
      <c r="S719" s="110">
        <v>0</v>
      </c>
      <c r="T719" s="116"/>
      <c r="U719" s="117"/>
      <c r="V719" s="118"/>
    </row>
    <row r="720" spans="1:22" x14ac:dyDescent="0.2">
      <c r="A720" s="119"/>
      <c r="B720" s="22"/>
      <c r="C720" s="23"/>
      <c r="D720" s="24"/>
      <c r="E720" s="25"/>
      <c r="F720" s="25"/>
      <c r="G720" s="26"/>
      <c r="H720" s="27"/>
      <c r="I720" s="28"/>
      <c r="J720" s="120"/>
      <c r="K720" s="121"/>
      <c r="L720" s="121"/>
      <c r="M720" s="24"/>
      <c r="N720" s="25"/>
      <c r="O720" s="25"/>
      <c r="P720" s="26"/>
      <c r="Q720" s="27"/>
      <c r="R720" s="28"/>
      <c r="S720" s="120"/>
      <c r="T720" s="31"/>
      <c r="U720" s="32"/>
      <c r="V720" s="122"/>
    </row>
    <row r="721" spans="1:22" x14ac:dyDescent="0.2">
      <c r="A721" s="33">
        <v>1</v>
      </c>
      <c r="B721" s="33">
        <v>38</v>
      </c>
      <c r="C721" s="34"/>
      <c r="D721" s="35">
        <v>200</v>
      </c>
      <c r="E721" s="142" t="s">
        <v>416</v>
      </c>
      <c r="F721" s="124">
        <v>2</v>
      </c>
      <c r="G721" s="38"/>
      <c r="H721" s="38"/>
      <c r="I721" s="38"/>
      <c r="J721" s="38"/>
      <c r="K721" s="38"/>
      <c r="L721" s="38"/>
      <c r="M721" s="35"/>
      <c r="N721" s="142"/>
      <c r="O721" s="124"/>
      <c r="P721" s="38"/>
      <c r="Q721" s="38"/>
      <c r="R721" s="38"/>
      <c r="S721" s="38"/>
      <c r="T721" s="44"/>
      <c r="U721" s="45"/>
      <c r="V721" s="126" t="s">
        <v>141</v>
      </c>
    </row>
    <row r="722" spans="1:22" x14ac:dyDescent="0.2">
      <c r="A722" s="33"/>
      <c r="B722" s="40"/>
      <c r="C722" s="13"/>
      <c r="D722" s="40"/>
      <c r="E722" s="128" t="s">
        <v>19</v>
      </c>
      <c r="F722" s="129"/>
      <c r="G722" s="75">
        <v>237</v>
      </c>
      <c r="H722" s="75">
        <v>239</v>
      </c>
      <c r="I722" s="75">
        <v>237</v>
      </c>
      <c r="J722" s="75">
        <v>404</v>
      </c>
      <c r="K722" s="38"/>
      <c r="L722" s="38"/>
      <c r="M722" s="40"/>
      <c r="N722" s="128"/>
      <c r="O722" s="129"/>
      <c r="P722" s="75"/>
      <c r="Q722" s="75"/>
      <c r="R722" s="75"/>
      <c r="S722" s="38"/>
      <c r="T722" s="44"/>
      <c r="U722" s="45"/>
      <c r="V722" s="126"/>
    </row>
    <row r="723" spans="1:22" x14ac:dyDescent="0.2">
      <c r="A723" s="33"/>
      <c r="B723" s="40"/>
      <c r="C723" s="13"/>
      <c r="D723" s="40"/>
      <c r="E723" s="46"/>
      <c r="F723" s="47"/>
      <c r="G723" s="38"/>
      <c r="H723" s="38"/>
      <c r="I723" s="38"/>
      <c r="J723" s="38"/>
      <c r="K723" s="38"/>
      <c r="L723" s="38"/>
      <c r="M723" s="40"/>
      <c r="N723" s="46"/>
      <c r="O723" s="47"/>
      <c r="P723" s="38"/>
      <c r="Q723" s="38"/>
      <c r="R723" s="38"/>
      <c r="S723" s="38"/>
      <c r="T723" s="44"/>
      <c r="U723" s="45"/>
      <c r="V723" s="126"/>
    </row>
    <row r="724" spans="1:22" x14ac:dyDescent="0.2">
      <c r="A724" s="33"/>
      <c r="B724" s="40"/>
      <c r="C724" s="13"/>
      <c r="D724" s="40"/>
      <c r="E724" s="46"/>
      <c r="F724" s="47"/>
      <c r="G724" s="38"/>
      <c r="H724" s="38"/>
      <c r="I724" s="38"/>
      <c r="J724" s="38"/>
      <c r="K724" s="38"/>
      <c r="L724" s="38"/>
      <c r="M724" s="40"/>
      <c r="N724" s="48"/>
      <c r="O724" s="47"/>
      <c r="P724" s="38"/>
      <c r="Q724" s="38"/>
      <c r="R724" s="38"/>
      <c r="S724" s="38"/>
      <c r="T724" s="44"/>
      <c r="U724" s="45"/>
      <c r="V724" s="126"/>
    </row>
    <row r="725" spans="1:22" x14ac:dyDescent="0.2">
      <c r="A725" s="33"/>
      <c r="B725" s="40"/>
      <c r="C725" s="13"/>
      <c r="D725" s="40"/>
      <c r="E725" s="46" t="s">
        <v>417</v>
      </c>
      <c r="F725" s="47"/>
      <c r="G725" s="38"/>
      <c r="H725" s="38"/>
      <c r="I725" s="38"/>
      <c r="J725" s="38"/>
      <c r="K725" s="38"/>
      <c r="L725" s="38"/>
      <c r="M725" s="40"/>
      <c r="N725" s="46"/>
      <c r="O725" s="47"/>
      <c r="P725" s="38"/>
      <c r="Q725" s="38"/>
      <c r="R725" s="38"/>
      <c r="S725" s="38"/>
      <c r="T725" s="44"/>
      <c r="U725" s="45"/>
      <c r="V725" s="126"/>
    </row>
    <row r="726" spans="1:22" x14ac:dyDescent="0.2">
      <c r="A726" s="33"/>
      <c r="B726" s="40"/>
      <c r="C726" s="13"/>
      <c r="D726" s="40"/>
      <c r="E726" s="46" t="s">
        <v>418</v>
      </c>
      <c r="F726" s="47"/>
      <c r="G726" s="38">
        <v>7</v>
      </c>
      <c r="H726" s="38">
        <v>9</v>
      </c>
      <c r="I726" s="38">
        <v>20</v>
      </c>
      <c r="J726" s="38">
        <v>15</v>
      </c>
      <c r="K726" s="38"/>
      <c r="L726" s="38"/>
      <c r="M726" s="40"/>
      <c r="N726" s="48"/>
      <c r="O726" s="47"/>
      <c r="P726" s="38"/>
      <c r="Q726" s="38"/>
      <c r="R726" s="38"/>
      <c r="S726" s="38"/>
      <c r="T726" s="44"/>
      <c r="U726" s="45"/>
      <c r="V726" s="126"/>
    </row>
    <row r="727" spans="1:22" x14ac:dyDescent="0.2">
      <c r="A727" s="33"/>
      <c r="B727" s="40"/>
      <c r="C727" s="13"/>
      <c r="D727" s="40"/>
      <c r="E727" s="46" t="s">
        <v>419</v>
      </c>
      <c r="F727" s="47"/>
      <c r="G727" s="38">
        <v>33</v>
      </c>
      <c r="H727" s="38">
        <v>36</v>
      </c>
      <c r="I727" s="38">
        <v>35</v>
      </c>
      <c r="J727" s="38">
        <v>7</v>
      </c>
      <c r="K727" s="38"/>
      <c r="L727" s="38"/>
      <c r="M727" s="40"/>
      <c r="N727" s="46"/>
      <c r="O727" s="47"/>
      <c r="P727" s="38"/>
      <c r="Q727" s="38"/>
      <c r="R727" s="38"/>
      <c r="S727" s="38"/>
      <c r="T727" s="44"/>
      <c r="U727" s="45"/>
      <c r="V727" s="126"/>
    </row>
    <row r="728" spans="1:22" x14ac:dyDescent="0.2">
      <c r="A728" s="33"/>
      <c r="B728" s="40"/>
      <c r="C728" s="13"/>
      <c r="D728" s="40"/>
      <c r="E728" s="46" t="s">
        <v>146</v>
      </c>
      <c r="F728" s="47"/>
      <c r="G728" s="38">
        <v>46</v>
      </c>
      <c r="H728" s="38">
        <v>48</v>
      </c>
      <c r="I728" s="38">
        <v>44</v>
      </c>
      <c r="J728" s="38">
        <v>11</v>
      </c>
      <c r="K728" s="38"/>
      <c r="L728" s="38"/>
      <c r="M728" s="40"/>
      <c r="N728" s="46"/>
      <c r="O728" s="47"/>
      <c r="P728" s="38"/>
      <c r="Q728" s="38"/>
      <c r="R728" s="38"/>
      <c r="S728" s="38"/>
      <c r="T728" s="44"/>
      <c r="U728" s="45"/>
      <c r="V728" s="126"/>
    </row>
    <row r="729" spans="1:22" x14ac:dyDescent="0.2">
      <c r="A729" s="33"/>
      <c r="B729" s="40"/>
      <c r="C729" s="13"/>
      <c r="D729" s="40"/>
      <c r="E729" s="46"/>
      <c r="F729" s="47"/>
      <c r="G729" s="38"/>
      <c r="H729" s="38"/>
      <c r="I729" s="38"/>
      <c r="J729" s="38"/>
      <c r="K729" s="38"/>
      <c r="L729" s="38"/>
      <c r="M729" s="40"/>
      <c r="N729" s="46"/>
      <c r="O729" s="47"/>
      <c r="P729" s="38"/>
      <c r="Q729" s="38"/>
      <c r="R729" s="38"/>
      <c r="S729" s="38"/>
      <c r="T729" s="44"/>
      <c r="U729" s="45"/>
      <c r="V729" s="126"/>
    </row>
    <row r="730" spans="1:22" x14ac:dyDescent="0.2">
      <c r="A730" s="33"/>
      <c r="B730" s="40"/>
      <c r="C730" s="13"/>
      <c r="D730" s="40"/>
      <c r="E730" s="46"/>
      <c r="F730" s="47"/>
      <c r="G730" s="38"/>
      <c r="H730" s="38"/>
      <c r="I730" s="38"/>
      <c r="J730" s="38"/>
      <c r="K730" s="38"/>
      <c r="L730" s="38"/>
      <c r="M730" s="40"/>
      <c r="N730" s="46"/>
      <c r="O730" s="47"/>
      <c r="P730" s="38"/>
      <c r="Q730" s="38"/>
      <c r="R730" s="38"/>
      <c r="S730" s="38"/>
      <c r="T730" s="44"/>
      <c r="U730" s="45"/>
      <c r="V730" s="126"/>
    </row>
    <row r="731" spans="1:22" x14ac:dyDescent="0.2">
      <c r="A731" s="33"/>
      <c r="B731" s="40"/>
      <c r="C731" s="13"/>
      <c r="D731" s="40"/>
      <c r="E731" s="46"/>
      <c r="F731" s="47"/>
      <c r="G731" s="38"/>
      <c r="H731" s="38"/>
      <c r="I731" s="38"/>
      <c r="J731" s="38"/>
      <c r="K731" s="38"/>
      <c r="L731" s="38"/>
      <c r="M731" s="40"/>
      <c r="N731" s="48"/>
      <c r="O731" s="47"/>
      <c r="P731" s="38"/>
      <c r="Q731" s="38"/>
      <c r="R731" s="38"/>
      <c r="S731" s="38"/>
      <c r="T731" s="44"/>
      <c r="U731" s="45"/>
      <c r="V731" s="126"/>
    </row>
    <row r="732" spans="1:22" x14ac:dyDescent="0.2">
      <c r="A732" s="33"/>
      <c r="B732" s="40"/>
      <c r="C732" s="13"/>
      <c r="D732" s="40"/>
      <c r="E732" s="46"/>
      <c r="F732" s="47"/>
      <c r="G732" s="38"/>
      <c r="H732" s="38"/>
      <c r="I732" s="38"/>
      <c r="J732" s="38"/>
      <c r="K732" s="38"/>
      <c r="L732" s="38"/>
      <c r="M732" s="40"/>
      <c r="N732" s="48"/>
      <c r="O732" s="47"/>
      <c r="P732" s="38"/>
      <c r="Q732" s="38"/>
      <c r="R732" s="38"/>
      <c r="S732" s="38"/>
      <c r="T732" s="44"/>
      <c r="U732" s="45"/>
      <c r="V732" s="126"/>
    </row>
    <row r="733" spans="1:22" x14ac:dyDescent="0.2">
      <c r="A733" s="33"/>
      <c r="B733" s="40"/>
      <c r="C733" s="13"/>
      <c r="D733" s="40"/>
      <c r="E733" s="46"/>
      <c r="F733" s="47"/>
      <c r="G733" s="38"/>
      <c r="H733" s="38"/>
      <c r="I733" s="38"/>
      <c r="J733" s="38"/>
      <c r="K733" s="38"/>
      <c r="L733" s="38"/>
      <c r="M733" s="40"/>
      <c r="N733" s="48"/>
      <c r="O733" s="47"/>
      <c r="P733" s="38"/>
      <c r="Q733" s="38"/>
      <c r="R733" s="38"/>
      <c r="S733" s="38"/>
      <c r="T733" s="44"/>
      <c r="U733" s="45"/>
      <c r="V733" s="126"/>
    </row>
    <row r="734" spans="1:22" x14ac:dyDescent="0.2">
      <c r="A734" s="33"/>
      <c r="B734" s="40"/>
      <c r="C734" s="13"/>
      <c r="D734" s="40"/>
      <c r="E734" s="46"/>
      <c r="F734" s="47"/>
      <c r="G734" s="38"/>
      <c r="H734" s="38"/>
      <c r="I734" s="38"/>
      <c r="J734" s="38"/>
      <c r="K734" s="38"/>
      <c r="L734" s="38"/>
      <c r="M734" s="40"/>
      <c r="N734" s="49"/>
      <c r="O734" s="47"/>
      <c r="P734" s="38"/>
      <c r="Q734" s="38"/>
      <c r="R734" s="38"/>
      <c r="S734" s="38"/>
      <c r="T734" s="135"/>
      <c r="U734" s="45"/>
      <c r="V734" s="126"/>
    </row>
    <row r="736" spans="1:22" ht="12.75" customHeight="1" x14ac:dyDescent="0.2">
      <c r="A736" s="81" t="s">
        <v>1</v>
      </c>
      <c r="B736" s="82" t="s">
        <v>2</v>
      </c>
      <c r="C736" s="82" t="s">
        <v>3</v>
      </c>
      <c r="D736" s="83" t="s">
        <v>4</v>
      </c>
      <c r="E736" s="84"/>
      <c r="F736" s="85"/>
      <c r="G736" s="85"/>
      <c r="H736" s="85"/>
      <c r="I736" s="85"/>
      <c r="J736" s="85"/>
      <c r="K736" s="86" t="s">
        <v>5</v>
      </c>
      <c r="L736" s="87"/>
      <c r="M736" s="83" t="s">
        <v>6</v>
      </c>
      <c r="N736" s="84"/>
      <c r="O736" s="85"/>
      <c r="P736" s="85"/>
      <c r="Q736" s="85"/>
      <c r="R736" s="85"/>
      <c r="S736" s="85"/>
      <c r="T736" s="88" t="s">
        <v>7</v>
      </c>
      <c r="U736" s="89" t="s">
        <v>8</v>
      </c>
      <c r="V736" s="90" t="s">
        <v>126</v>
      </c>
    </row>
    <row r="737" spans="1:22" ht="25.5" customHeight="1" x14ac:dyDescent="0.2">
      <c r="A737" s="81"/>
      <c r="B737" s="82"/>
      <c r="C737" s="82"/>
      <c r="D737" s="91" t="s">
        <v>9</v>
      </c>
      <c r="E737" s="92" t="s">
        <v>10</v>
      </c>
      <c r="F737" s="93" t="s">
        <v>11</v>
      </c>
      <c r="G737" s="151" t="s">
        <v>127</v>
      </c>
      <c r="H737" s="152"/>
      <c r="I737" s="152"/>
      <c r="J737" s="153"/>
      <c r="K737" s="97"/>
      <c r="L737" s="98" t="s">
        <v>13</v>
      </c>
      <c r="M737" s="99" t="s">
        <v>9</v>
      </c>
      <c r="N737" s="100" t="s">
        <v>14</v>
      </c>
      <c r="O737" s="93" t="s">
        <v>11</v>
      </c>
      <c r="P737" s="151" t="s">
        <v>127</v>
      </c>
      <c r="Q737" s="152"/>
      <c r="R737" s="152"/>
      <c r="S737" s="153"/>
      <c r="T737" s="88"/>
      <c r="U737" s="89"/>
      <c r="V737" s="101"/>
    </row>
    <row r="738" spans="1:22" ht="13.5" thickBot="1" x14ac:dyDescent="0.25">
      <c r="A738" s="102"/>
      <c r="B738" s="103"/>
      <c r="C738" s="103"/>
      <c r="D738" s="104"/>
      <c r="E738" s="105"/>
      <c r="F738" s="106"/>
      <c r="G738" s="107" t="s">
        <v>15</v>
      </c>
      <c r="H738" s="108" t="s">
        <v>16</v>
      </c>
      <c r="I738" s="109" t="s">
        <v>17</v>
      </c>
      <c r="J738" s="110">
        <v>0</v>
      </c>
      <c r="K738" s="111"/>
      <c r="L738" s="112"/>
      <c r="M738" s="113"/>
      <c r="N738" s="114"/>
      <c r="O738" s="115"/>
      <c r="P738" s="107" t="s">
        <v>15</v>
      </c>
      <c r="Q738" s="108" t="s">
        <v>16</v>
      </c>
      <c r="R738" s="109" t="s">
        <v>17</v>
      </c>
      <c r="S738" s="110">
        <v>0</v>
      </c>
      <c r="T738" s="116"/>
      <c r="U738" s="117"/>
      <c r="V738" s="118"/>
    </row>
    <row r="739" spans="1:22" x14ac:dyDescent="0.2">
      <c r="A739" s="119"/>
      <c r="B739" s="22"/>
      <c r="C739" s="23"/>
      <c r="D739" s="24"/>
      <c r="E739" s="25"/>
      <c r="F739" s="25"/>
      <c r="G739" s="26"/>
      <c r="H739" s="27"/>
      <c r="I739" s="28"/>
      <c r="J739" s="120"/>
      <c r="K739" s="121"/>
      <c r="L739" s="121"/>
      <c r="M739" s="24"/>
      <c r="N739" s="25"/>
      <c r="O739" s="25"/>
      <c r="P739" s="26"/>
      <c r="Q739" s="27"/>
      <c r="R739" s="28"/>
      <c r="S739" s="120"/>
      <c r="T739" s="31"/>
      <c r="U739" s="32"/>
      <c r="V739" s="122"/>
    </row>
    <row r="740" spans="1:22" ht="13.5" thickBot="1" x14ac:dyDescent="0.25">
      <c r="A740" s="33">
        <v>1</v>
      </c>
      <c r="B740" s="33">
        <v>39</v>
      </c>
      <c r="C740" s="34"/>
      <c r="D740" s="35">
        <v>200</v>
      </c>
      <c r="E740" s="142" t="s">
        <v>420</v>
      </c>
      <c r="F740" s="124">
        <v>3</v>
      </c>
      <c r="G740" s="38"/>
      <c r="H740" s="38"/>
      <c r="I740" s="38"/>
      <c r="J740" s="38"/>
      <c r="K740" s="38">
        <f>((SUM(H742:H753)*H741)+(SUM(G742:G753)*G741)+(SUM(I742:I753)*I741))/1000</f>
        <v>55.317</v>
      </c>
      <c r="L740" s="38">
        <f>K740*100/D740</f>
        <v>27.6585</v>
      </c>
      <c r="M740" s="35"/>
      <c r="N740" s="142"/>
      <c r="O740" s="124"/>
      <c r="P740" s="38"/>
      <c r="Q740" s="38"/>
      <c r="R740" s="38"/>
      <c r="S740" s="38"/>
      <c r="T740" s="44"/>
      <c r="U740" s="45"/>
      <c r="V740" s="126"/>
    </row>
    <row r="741" spans="1:22" ht="13.5" thickBot="1" x14ac:dyDescent="0.25">
      <c r="A741" s="33"/>
      <c r="B741" s="40"/>
      <c r="C741" s="13"/>
      <c r="D741" s="40"/>
      <c r="E741" s="128" t="s">
        <v>19</v>
      </c>
      <c r="F741" s="129"/>
      <c r="G741" s="133">
        <v>227</v>
      </c>
      <c r="H741" s="126">
        <v>235</v>
      </c>
      <c r="I741" s="126">
        <v>235</v>
      </c>
      <c r="J741" s="75">
        <v>403</v>
      </c>
      <c r="K741" s="38"/>
      <c r="L741" s="38"/>
      <c r="M741" s="40"/>
      <c r="N741" s="128"/>
      <c r="O741" s="129"/>
      <c r="P741" s="75"/>
      <c r="Q741" s="75"/>
      <c r="R741" s="75"/>
      <c r="S741" s="38"/>
      <c r="T741" s="44"/>
      <c r="U741" s="45"/>
      <c r="V741" s="126" t="s">
        <v>141</v>
      </c>
    </row>
    <row r="742" spans="1:22" x14ac:dyDescent="0.2">
      <c r="A742" s="33"/>
      <c r="B742" s="40"/>
      <c r="C742" s="13"/>
      <c r="D742" s="40"/>
      <c r="E742" s="46"/>
      <c r="F742" s="47"/>
      <c r="G742" s="133"/>
      <c r="H742" s="126"/>
      <c r="I742" s="126"/>
      <c r="J742" s="38"/>
      <c r="K742" s="38"/>
      <c r="L742" s="38"/>
      <c r="M742" s="40"/>
      <c r="N742" s="46"/>
      <c r="O742" s="47"/>
      <c r="P742" s="38"/>
      <c r="Q742" s="38"/>
      <c r="R742" s="38"/>
      <c r="S742" s="38"/>
      <c r="T742" s="44"/>
      <c r="U742" s="45"/>
      <c r="V742" s="126"/>
    </row>
    <row r="743" spans="1:22" x14ac:dyDescent="0.2">
      <c r="A743" s="33"/>
      <c r="B743" s="40"/>
      <c r="C743" s="13"/>
      <c r="D743" s="40"/>
      <c r="E743" s="46" t="s">
        <v>417</v>
      </c>
      <c r="F743" s="47"/>
      <c r="G743" s="38"/>
      <c r="H743" s="38"/>
      <c r="I743" s="38"/>
      <c r="J743" s="38"/>
      <c r="K743" s="38"/>
      <c r="L743" s="38"/>
      <c r="M743" s="40"/>
      <c r="N743" s="48"/>
      <c r="O743" s="47"/>
      <c r="P743" s="38"/>
      <c r="Q743" s="38"/>
      <c r="R743" s="38"/>
      <c r="S743" s="38"/>
      <c r="T743" s="44"/>
      <c r="U743" s="45"/>
      <c r="V743" s="126"/>
    </row>
    <row r="744" spans="1:22" x14ac:dyDescent="0.2">
      <c r="A744" s="33"/>
      <c r="B744" s="40"/>
      <c r="C744" s="13"/>
      <c r="D744" s="40"/>
      <c r="E744" s="46" t="s">
        <v>421</v>
      </c>
      <c r="F744" s="47"/>
      <c r="G744" s="38">
        <v>15</v>
      </c>
      <c r="H744" s="38">
        <v>10</v>
      </c>
      <c r="I744" s="38">
        <v>30</v>
      </c>
      <c r="J744" s="38">
        <v>15</v>
      </c>
      <c r="K744" s="38"/>
      <c r="L744" s="38"/>
      <c r="M744" s="40"/>
      <c r="N744" s="46"/>
      <c r="O744" s="47"/>
      <c r="P744" s="38"/>
      <c r="Q744" s="38"/>
      <c r="R744" s="38"/>
      <c r="S744" s="38"/>
      <c r="T744" s="44"/>
      <c r="U744" s="45"/>
      <c r="V744" s="126"/>
    </row>
    <row r="745" spans="1:22" x14ac:dyDescent="0.2">
      <c r="A745" s="33"/>
      <c r="B745" s="40"/>
      <c r="C745" s="13"/>
      <c r="D745" s="40"/>
      <c r="E745" s="46" t="s">
        <v>422</v>
      </c>
      <c r="F745" s="47"/>
      <c r="G745" s="38">
        <v>38</v>
      </c>
      <c r="H745" s="38">
        <v>11</v>
      </c>
      <c r="I745" s="38">
        <v>18</v>
      </c>
      <c r="J745" s="38">
        <v>19</v>
      </c>
      <c r="K745" s="38"/>
      <c r="L745" s="38"/>
      <c r="M745" s="40"/>
      <c r="N745" s="48"/>
      <c r="O745" s="47"/>
      <c r="P745" s="38"/>
      <c r="Q745" s="38"/>
      <c r="R745" s="38"/>
      <c r="S745" s="38"/>
      <c r="T745" s="44"/>
      <c r="U745" s="45"/>
      <c r="V745" s="126"/>
    </row>
    <row r="746" spans="1:22" x14ac:dyDescent="0.2">
      <c r="A746" s="33"/>
      <c r="B746" s="40"/>
      <c r="C746" s="13"/>
      <c r="D746" s="40"/>
      <c r="E746" s="46" t="s">
        <v>146</v>
      </c>
      <c r="F746" s="47"/>
      <c r="G746" s="38">
        <v>53</v>
      </c>
      <c r="H746" s="38">
        <v>19</v>
      </c>
      <c r="I746" s="38">
        <v>45</v>
      </c>
      <c r="J746" s="38">
        <v>28</v>
      </c>
      <c r="K746" s="38"/>
      <c r="L746" s="38"/>
      <c r="M746" s="40"/>
      <c r="N746" s="46"/>
      <c r="O746" s="47"/>
      <c r="P746" s="38"/>
      <c r="Q746" s="38"/>
      <c r="R746" s="38"/>
      <c r="S746" s="38"/>
      <c r="T746" s="44"/>
      <c r="U746" s="45"/>
      <c r="V746" s="126"/>
    </row>
    <row r="747" spans="1:22" x14ac:dyDescent="0.2">
      <c r="A747" s="33"/>
      <c r="B747" s="40"/>
      <c r="C747" s="13"/>
      <c r="D747" s="40"/>
      <c r="E747" s="46"/>
      <c r="F747" s="47"/>
      <c r="G747" s="38"/>
      <c r="H747" s="38"/>
      <c r="I747" s="38"/>
      <c r="J747" s="38"/>
      <c r="K747" s="38"/>
      <c r="L747" s="38"/>
      <c r="M747" s="40"/>
      <c r="N747" s="46"/>
      <c r="O747" s="47"/>
      <c r="P747" s="38"/>
      <c r="Q747" s="38"/>
      <c r="R747" s="38"/>
      <c r="S747" s="38"/>
      <c r="T747" s="44"/>
      <c r="U747" s="45"/>
      <c r="V747" s="126"/>
    </row>
    <row r="748" spans="1:22" x14ac:dyDescent="0.2">
      <c r="A748" s="33"/>
      <c r="B748" s="40"/>
      <c r="C748" s="13"/>
      <c r="D748" s="40"/>
      <c r="E748" s="46"/>
      <c r="F748" s="47"/>
      <c r="G748" s="38"/>
      <c r="H748" s="38"/>
      <c r="I748" s="38"/>
      <c r="J748" s="38"/>
      <c r="K748" s="38"/>
      <c r="L748" s="38"/>
      <c r="M748" s="40"/>
      <c r="N748" s="46"/>
      <c r="O748" s="47"/>
      <c r="P748" s="38"/>
      <c r="Q748" s="38"/>
      <c r="R748" s="38"/>
      <c r="S748" s="38"/>
      <c r="T748" s="44"/>
      <c r="U748" s="45"/>
      <c r="V748" s="126"/>
    </row>
    <row r="749" spans="1:22" x14ac:dyDescent="0.2">
      <c r="A749" s="33"/>
      <c r="B749" s="40"/>
      <c r="C749" s="13"/>
      <c r="D749" s="40"/>
      <c r="E749" s="46"/>
      <c r="F749" s="47"/>
      <c r="G749" s="38"/>
      <c r="H749" s="38"/>
      <c r="I749" s="38"/>
      <c r="J749" s="38"/>
      <c r="K749" s="38"/>
      <c r="L749" s="38"/>
      <c r="M749" s="40"/>
      <c r="N749" s="46"/>
      <c r="O749" s="47"/>
      <c r="P749" s="38"/>
      <c r="Q749" s="38"/>
      <c r="R749" s="38"/>
      <c r="S749" s="38"/>
      <c r="T749" s="44"/>
      <c r="U749" s="45"/>
      <c r="V749" s="126"/>
    </row>
    <row r="750" spans="1:22" x14ac:dyDescent="0.2">
      <c r="A750" s="33"/>
      <c r="B750" s="40"/>
      <c r="C750" s="13"/>
      <c r="D750" s="40"/>
      <c r="E750" s="46"/>
      <c r="F750" s="47"/>
      <c r="G750" s="38"/>
      <c r="H750" s="38"/>
      <c r="I750" s="38"/>
      <c r="J750" s="38"/>
      <c r="K750" s="38"/>
      <c r="L750" s="38"/>
      <c r="M750" s="40"/>
      <c r="N750" s="48"/>
      <c r="O750" s="47"/>
      <c r="P750" s="38"/>
      <c r="Q750" s="38"/>
      <c r="R750" s="38"/>
      <c r="S750" s="38"/>
      <c r="T750" s="44"/>
      <c r="U750" s="45"/>
      <c r="V750" s="126"/>
    </row>
    <row r="751" spans="1:22" x14ac:dyDescent="0.2">
      <c r="A751" s="33"/>
      <c r="B751" s="40"/>
      <c r="C751" s="13"/>
      <c r="D751" s="40"/>
      <c r="E751" s="46"/>
      <c r="F751" s="47"/>
      <c r="G751" s="38"/>
      <c r="H751" s="38"/>
      <c r="I751" s="38"/>
      <c r="J751" s="38"/>
      <c r="K751" s="38"/>
      <c r="L751" s="38"/>
      <c r="M751" s="40"/>
      <c r="N751" s="48"/>
      <c r="O751" s="47"/>
      <c r="P751" s="38"/>
      <c r="Q751" s="38"/>
      <c r="R751" s="38"/>
      <c r="S751" s="38"/>
      <c r="T751" s="44"/>
      <c r="U751" s="45"/>
      <c r="V751" s="126"/>
    </row>
    <row r="752" spans="1:22" x14ac:dyDescent="0.2">
      <c r="A752" s="33"/>
      <c r="B752" s="40"/>
      <c r="C752" s="13"/>
      <c r="D752" s="40"/>
      <c r="E752" s="46"/>
      <c r="F752" s="47"/>
      <c r="G752" s="38"/>
      <c r="H752" s="38"/>
      <c r="I752" s="38"/>
      <c r="J752" s="38"/>
      <c r="K752" s="38"/>
      <c r="L752" s="38"/>
      <c r="M752" s="40"/>
      <c r="N752" s="48"/>
      <c r="O752" s="47"/>
      <c r="P752" s="38"/>
      <c r="Q752" s="38"/>
      <c r="R752" s="38"/>
      <c r="S752" s="38"/>
      <c r="T752" s="44"/>
      <c r="U752" s="45"/>
      <c r="V752" s="126"/>
    </row>
    <row r="753" spans="1:22" x14ac:dyDescent="0.2">
      <c r="A753" s="33"/>
      <c r="B753" s="40"/>
      <c r="C753" s="13"/>
      <c r="D753" s="40"/>
      <c r="E753" s="46"/>
      <c r="F753" s="47"/>
      <c r="G753" s="38"/>
      <c r="H753" s="38"/>
      <c r="I753" s="38"/>
      <c r="J753" s="38"/>
      <c r="K753" s="38"/>
      <c r="L753" s="38"/>
      <c r="M753" s="40"/>
      <c r="N753" s="49"/>
      <c r="O753" s="47"/>
      <c r="P753" s="38"/>
      <c r="Q753" s="38"/>
      <c r="R753" s="38"/>
      <c r="S753" s="38"/>
      <c r="T753" s="135"/>
      <c r="U753" s="45"/>
      <c r="V753" s="126"/>
    </row>
    <row r="755" spans="1:22" ht="12.75" customHeight="1" x14ac:dyDescent="0.2">
      <c r="A755" s="81" t="s">
        <v>1</v>
      </c>
      <c r="B755" s="82" t="s">
        <v>2</v>
      </c>
      <c r="C755" s="82" t="s">
        <v>3</v>
      </c>
      <c r="D755" s="83" t="s">
        <v>4</v>
      </c>
      <c r="E755" s="84"/>
      <c r="F755" s="85"/>
      <c r="G755" s="85"/>
      <c r="H755" s="85"/>
      <c r="I755" s="85"/>
      <c r="J755" s="85"/>
      <c r="K755" s="86" t="s">
        <v>5</v>
      </c>
      <c r="L755" s="87"/>
      <c r="M755" s="83" t="s">
        <v>6</v>
      </c>
      <c r="N755" s="84"/>
      <c r="O755" s="85"/>
      <c r="P755" s="85"/>
      <c r="Q755" s="85"/>
      <c r="R755" s="85"/>
      <c r="S755" s="85"/>
      <c r="T755" s="88" t="s">
        <v>7</v>
      </c>
      <c r="U755" s="89" t="s">
        <v>8</v>
      </c>
      <c r="V755" s="90" t="s">
        <v>126</v>
      </c>
    </row>
    <row r="756" spans="1:22" ht="25.5" customHeight="1" x14ac:dyDescent="0.2">
      <c r="A756" s="81"/>
      <c r="B756" s="82"/>
      <c r="C756" s="82"/>
      <c r="D756" s="91" t="s">
        <v>9</v>
      </c>
      <c r="E756" s="92" t="s">
        <v>10</v>
      </c>
      <c r="F756" s="93" t="s">
        <v>11</v>
      </c>
      <c r="G756" s="151" t="s">
        <v>127</v>
      </c>
      <c r="H756" s="152"/>
      <c r="I756" s="152"/>
      <c r="J756" s="153"/>
      <c r="K756" s="97"/>
      <c r="L756" s="98" t="s">
        <v>13</v>
      </c>
      <c r="M756" s="99" t="s">
        <v>9</v>
      </c>
      <c r="N756" s="100" t="s">
        <v>14</v>
      </c>
      <c r="O756" s="93" t="s">
        <v>11</v>
      </c>
      <c r="P756" s="151" t="s">
        <v>127</v>
      </c>
      <c r="Q756" s="152"/>
      <c r="R756" s="152"/>
      <c r="S756" s="153"/>
      <c r="T756" s="88"/>
      <c r="U756" s="89"/>
      <c r="V756" s="101"/>
    </row>
    <row r="757" spans="1:22" ht="13.5" thickBot="1" x14ac:dyDescent="0.25">
      <c r="A757" s="102"/>
      <c r="B757" s="103"/>
      <c r="C757" s="103"/>
      <c r="D757" s="104"/>
      <c r="E757" s="105"/>
      <c r="F757" s="106"/>
      <c r="G757" s="107" t="s">
        <v>15</v>
      </c>
      <c r="H757" s="108" t="s">
        <v>16</v>
      </c>
      <c r="I757" s="109" t="s">
        <v>17</v>
      </c>
      <c r="J757" s="110">
        <v>0</v>
      </c>
      <c r="K757" s="111"/>
      <c r="L757" s="112"/>
      <c r="M757" s="113"/>
      <c r="N757" s="114"/>
      <c r="O757" s="115"/>
      <c r="P757" s="107" t="s">
        <v>15</v>
      </c>
      <c r="Q757" s="108" t="s">
        <v>16</v>
      </c>
      <c r="R757" s="109" t="s">
        <v>17</v>
      </c>
      <c r="S757" s="110">
        <v>0</v>
      </c>
      <c r="T757" s="116"/>
      <c r="U757" s="117"/>
      <c r="V757" s="118"/>
    </row>
    <row r="758" spans="1:22" x14ac:dyDescent="0.2">
      <c r="A758" s="119"/>
      <c r="B758" s="22"/>
      <c r="C758" s="23"/>
      <c r="D758" s="24"/>
      <c r="E758" s="25"/>
      <c r="F758" s="25"/>
      <c r="G758" s="26"/>
      <c r="H758" s="27"/>
      <c r="I758" s="28"/>
      <c r="J758" s="120"/>
      <c r="K758" s="121"/>
      <c r="L758" s="121"/>
      <c r="M758" s="24"/>
      <c r="N758" s="25"/>
      <c r="O758" s="25"/>
      <c r="P758" s="26"/>
      <c r="Q758" s="27"/>
      <c r="R758" s="28"/>
      <c r="S758" s="120"/>
      <c r="T758" s="31"/>
      <c r="U758" s="32"/>
      <c r="V758" s="122"/>
    </row>
    <row r="759" spans="1:22" x14ac:dyDescent="0.2">
      <c r="A759" s="33">
        <v>1</v>
      </c>
      <c r="B759" s="33">
        <v>40</v>
      </c>
      <c r="C759" s="34"/>
      <c r="D759" s="35">
        <v>100</v>
      </c>
      <c r="E759" s="142" t="s">
        <v>423</v>
      </c>
      <c r="F759" s="124">
        <v>2</v>
      </c>
      <c r="G759" s="38"/>
      <c r="H759" s="38"/>
      <c r="I759" s="38"/>
      <c r="J759" s="38"/>
      <c r="K759" s="38">
        <f>((SUM(H761:H772)*H760)+(SUM(G761:G772)*G760)+(SUM(I761:I772)*I760))/1000</f>
        <v>4.9770000000000003</v>
      </c>
      <c r="L759" s="38">
        <f>K759*100/D759</f>
        <v>4.9770000000000003</v>
      </c>
      <c r="M759" s="35"/>
      <c r="N759" s="142"/>
      <c r="O759" s="124"/>
      <c r="P759" s="38"/>
      <c r="Q759" s="38"/>
      <c r="R759" s="38"/>
      <c r="S759" s="38"/>
      <c r="T759" s="38">
        <f>((SUM(Q761:Q772)*Q760)+(SUM(P761:P772)*P760)+(SUM(R761:R772)*R760))/1000</f>
        <v>0</v>
      </c>
      <c r="U759" s="38" t="e">
        <f>T759*100/M759</f>
        <v>#DIV/0!</v>
      </c>
      <c r="V759" s="126" t="s">
        <v>141</v>
      </c>
    </row>
    <row r="760" spans="1:22" x14ac:dyDescent="0.2">
      <c r="A760" s="33"/>
      <c r="B760" s="40"/>
      <c r="C760" s="13"/>
      <c r="D760" s="40"/>
      <c r="E760" s="128" t="s">
        <v>19</v>
      </c>
      <c r="F760" s="129"/>
      <c r="G760" s="75">
        <v>245</v>
      </c>
      <c r="H760" s="75">
        <v>237</v>
      </c>
      <c r="I760" s="75">
        <v>245</v>
      </c>
      <c r="J760" s="75">
        <v>419</v>
      </c>
      <c r="K760" s="38"/>
      <c r="L760" s="38"/>
      <c r="M760" s="40"/>
      <c r="N760" s="128"/>
      <c r="O760" s="129"/>
      <c r="P760" s="75"/>
      <c r="Q760" s="75"/>
      <c r="R760" s="75"/>
      <c r="S760" s="38"/>
      <c r="T760" s="44"/>
      <c r="U760" s="45"/>
      <c r="V760" s="126"/>
    </row>
    <row r="761" spans="1:22" x14ac:dyDescent="0.2">
      <c r="A761" s="33"/>
      <c r="B761" s="40"/>
      <c r="C761" s="13"/>
      <c r="D761" s="40"/>
      <c r="E761" s="46"/>
      <c r="F761" s="47"/>
      <c r="G761" s="38">
        <v>0</v>
      </c>
      <c r="H761" s="38">
        <v>21</v>
      </c>
      <c r="I761" s="38">
        <v>0</v>
      </c>
      <c r="J761" s="38">
        <v>15</v>
      </c>
      <c r="K761" s="38"/>
      <c r="L761" s="38"/>
      <c r="M761" s="40"/>
      <c r="N761" s="46"/>
      <c r="O761" s="47"/>
      <c r="P761" s="38"/>
      <c r="Q761" s="38"/>
      <c r="R761" s="38"/>
      <c r="S761" s="38"/>
      <c r="T761" s="44"/>
      <c r="U761" s="45"/>
      <c r="V761" s="126"/>
    </row>
    <row r="762" spans="1:22" x14ac:dyDescent="0.2">
      <c r="A762" s="33"/>
      <c r="B762" s="40"/>
      <c r="C762" s="13"/>
      <c r="D762" s="40"/>
      <c r="E762" s="46"/>
      <c r="F762" s="47"/>
      <c r="G762" s="38"/>
      <c r="H762" s="38"/>
      <c r="I762" s="38"/>
      <c r="J762" s="38"/>
      <c r="K762" s="38"/>
      <c r="L762" s="38"/>
      <c r="M762" s="40"/>
      <c r="N762" s="48"/>
      <c r="O762" s="47"/>
      <c r="P762" s="38"/>
      <c r="Q762" s="38"/>
      <c r="R762" s="38"/>
      <c r="S762" s="38"/>
      <c r="T762" s="44"/>
      <c r="U762" s="45"/>
      <c r="V762" s="126"/>
    </row>
    <row r="763" spans="1:22" x14ac:dyDescent="0.2">
      <c r="A763" s="33"/>
      <c r="B763" s="40"/>
      <c r="C763" s="13"/>
      <c r="D763" s="40"/>
      <c r="E763" s="46"/>
      <c r="F763" s="47"/>
      <c r="G763" s="38"/>
      <c r="H763" s="38"/>
      <c r="I763" s="38"/>
      <c r="J763" s="38"/>
      <c r="K763" s="38"/>
      <c r="L763" s="38"/>
      <c r="M763" s="40"/>
      <c r="N763" s="46"/>
      <c r="O763" s="47"/>
      <c r="P763" s="38"/>
      <c r="Q763" s="38"/>
      <c r="R763" s="38"/>
      <c r="S763" s="38"/>
      <c r="T763" s="44"/>
      <c r="U763" s="45"/>
      <c r="V763" s="126"/>
    </row>
    <row r="764" spans="1:22" x14ac:dyDescent="0.2">
      <c r="A764" s="33"/>
      <c r="B764" s="40"/>
      <c r="C764" s="13"/>
      <c r="D764" s="40"/>
      <c r="E764" s="46"/>
      <c r="F764" s="47"/>
      <c r="G764" s="38"/>
      <c r="H764" s="38"/>
      <c r="I764" s="38"/>
      <c r="J764" s="38"/>
      <c r="K764" s="38"/>
      <c r="L764" s="38"/>
      <c r="M764" s="40"/>
      <c r="N764" s="48"/>
      <c r="O764" s="47"/>
      <c r="P764" s="38"/>
      <c r="Q764" s="38"/>
      <c r="R764" s="38"/>
      <c r="S764" s="38"/>
      <c r="T764" s="44"/>
      <c r="U764" s="45"/>
      <c r="V764" s="126"/>
    </row>
    <row r="765" spans="1:22" x14ac:dyDescent="0.2">
      <c r="A765" s="33"/>
      <c r="B765" s="40"/>
      <c r="C765" s="13"/>
      <c r="D765" s="40"/>
      <c r="E765" s="46"/>
      <c r="F765" s="47"/>
      <c r="G765" s="38"/>
      <c r="H765" s="38"/>
      <c r="I765" s="38"/>
      <c r="J765" s="38"/>
      <c r="K765" s="38"/>
      <c r="L765" s="38"/>
      <c r="M765" s="40"/>
      <c r="N765" s="46"/>
      <c r="O765" s="47"/>
      <c r="P765" s="38"/>
      <c r="Q765" s="38"/>
      <c r="R765" s="38"/>
      <c r="S765" s="38"/>
      <c r="T765" s="44"/>
      <c r="U765" s="45"/>
      <c r="V765" s="126"/>
    </row>
    <row r="766" spans="1:22" x14ac:dyDescent="0.2">
      <c r="A766" s="33"/>
      <c r="B766" s="40"/>
      <c r="C766" s="13"/>
      <c r="D766" s="40"/>
      <c r="E766" s="46"/>
      <c r="F766" s="47"/>
      <c r="G766" s="38"/>
      <c r="H766" s="38"/>
      <c r="I766" s="38"/>
      <c r="J766" s="38"/>
      <c r="K766" s="38"/>
      <c r="L766" s="38"/>
      <c r="M766" s="40"/>
      <c r="N766" s="46"/>
      <c r="O766" s="47"/>
      <c r="P766" s="38"/>
      <c r="Q766" s="38"/>
      <c r="R766" s="38"/>
      <c r="S766" s="38"/>
      <c r="T766" s="44"/>
      <c r="U766" s="45"/>
      <c r="V766" s="126"/>
    </row>
    <row r="767" spans="1:22" x14ac:dyDescent="0.2">
      <c r="A767" s="33"/>
      <c r="B767" s="40"/>
      <c r="C767" s="13"/>
      <c r="D767" s="40"/>
      <c r="E767" s="46"/>
      <c r="F767" s="47"/>
      <c r="G767" s="38"/>
      <c r="H767" s="38"/>
      <c r="I767" s="38"/>
      <c r="J767" s="38"/>
      <c r="K767" s="38"/>
      <c r="L767" s="38"/>
      <c r="M767" s="40"/>
      <c r="N767" s="46"/>
      <c r="O767" s="47"/>
      <c r="P767" s="38"/>
      <c r="Q767" s="38"/>
      <c r="R767" s="38"/>
      <c r="S767" s="38"/>
      <c r="T767" s="44"/>
      <c r="U767" s="45"/>
      <c r="V767" s="126"/>
    </row>
    <row r="768" spans="1:22" x14ac:dyDescent="0.2">
      <c r="A768" s="33"/>
      <c r="B768" s="40"/>
      <c r="C768" s="13"/>
      <c r="D768" s="40"/>
      <c r="E768" s="46"/>
      <c r="F768" s="47"/>
      <c r="G768" s="38"/>
      <c r="H768" s="38"/>
      <c r="I768" s="38"/>
      <c r="J768" s="38"/>
      <c r="K768" s="38"/>
      <c r="L768" s="38"/>
      <c r="M768" s="40"/>
      <c r="N768" s="46"/>
      <c r="O768" s="47"/>
      <c r="P768" s="38"/>
      <c r="Q768" s="38"/>
      <c r="R768" s="38"/>
      <c r="S768" s="38"/>
      <c r="T768" s="44"/>
      <c r="U768" s="45"/>
      <c r="V768" s="126"/>
    </row>
    <row r="769" spans="1:22" x14ac:dyDescent="0.2">
      <c r="A769" s="33"/>
      <c r="B769" s="40"/>
      <c r="C769" s="13"/>
      <c r="D769" s="40"/>
      <c r="E769" s="46"/>
      <c r="F769" s="47"/>
      <c r="G769" s="38"/>
      <c r="H769" s="38"/>
      <c r="I769" s="38"/>
      <c r="J769" s="38"/>
      <c r="K769" s="38"/>
      <c r="L769" s="38"/>
      <c r="M769" s="40"/>
      <c r="N769" s="48"/>
      <c r="O769" s="47"/>
      <c r="P769" s="38"/>
      <c r="Q769" s="38"/>
      <c r="R769" s="38"/>
      <c r="S769" s="38"/>
      <c r="T769" s="44"/>
      <c r="U769" s="45"/>
      <c r="V769" s="126"/>
    </row>
    <row r="770" spans="1:22" x14ac:dyDescent="0.2">
      <c r="A770" s="33"/>
      <c r="B770" s="40"/>
      <c r="C770" s="13"/>
      <c r="D770" s="40"/>
      <c r="E770" s="46"/>
      <c r="F770" s="47"/>
      <c r="G770" s="38"/>
      <c r="H770" s="38"/>
      <c r="I770" s="38"/>
      <c r="J770" s="38"/>
      <c r="K770" s="38"/>
      <c r="L770" s="38"/>
      <c r="M770" s="40"/>
      <c r="N770" s="48"/>
      <c r="O770" s="47"/>
      <c r="P770" s="38"/>
      <c r="Q770" s="38"/>
      <c r="R770" s="38"/>
      <c r="S770" s="38"/>
      <c r="T770" s="44"/>
      <c r="U770" s="45"/>
      <c r="V770" s="126"/>
    </row>
    <row r="771" spans="1:22" x14ac:dyDescent="0.2">
      <c r="A771" s="33"/>
      <c r="B771" s="40"/>
      <c r="C771" s="13"/>
      <c r="D771" s="40"/>
      <c r="E771" s="46"/>
      <c r="F771" s="47"/>
      <c r="G771" s="38"/>
      <c r="H771" s="38"/>
      <c r="I771" s="38"/>
      <c r="J771" s="38"/>
      <c r="K771" s="38"/>
      <c r="L771" s="38"/>
      <c r="M771" s="40"/>
      <c r="N771" s="48"/>
      <c r="O771" s="47"/>
      <c r="P771" s="38"/>
      <c r="Q771" s="38"/>
      <c r="R771" s="38"/>
      <c r="S771" s="38"/>
      <c r="T771" s="44"/>
      <c r="U771" s="45"/>
      <c r="V771" s="126"/>
    </row>
    <row r="772" spans="1:22" x14ac:dyDescent="0.2">
      <c r="A772" s="33"/>
      <c r="B772" s="40"/>
      <c r="C772" s="13"/>
      <c r="D772" s="40"/>
      <c r="E772" s="46"/>
      <c r="F772" s="47"/>
      <c r="G772" s="38"/>
      <c r="H772" s="38"/>
      <c r="I772" s="38"/>
      <c r="J772" s="38"/>
      <c r="K772" s="38"/>
      <c r="L772" s="38"/>
      <c r="M772" s="40"/>
      <c r="N772" s="49"/>
      <c r="O772" s="47"/>
      <c r="P772" s="38"/>
      <c r="Q772" s="38"/>
      <c r="R772" s="38"/>
      <c r="S772" s="38"/>
      <c r="T772" s="135"/>
      <c r="U772" s="45"/>
      <c r="V772" s="126"/>
    </row>
    <row r="774" spans="1:22" ht="12.75" customHeight="1" x14ac:dyDescent="0.2">
      <c r="A774" s="81" t="s">
        <v>1</v>
      </c>
      <c r="B774" s="82" t="s">
        <v>2</v>
      </c>
      <c r="C774" s="82" t="s">
        <v>3</v>
      </c>
      <c r="D774" s="83" t="s">
        <v>4</v>
      </c>
      <c r="E774" s="84"/>
      <c r="F774" s="85"/>
      <c r="G774" s="85"/>
      <c r="H774" s="85"/>
      <c r="I774" s="85"/>
      <c r="J774" s="85"/>
      <c r="K774" s="86" t="s">
        <v>5</v>
      </c>
      <c r="L774" s="87"/>
      <c r="M774" s="83" t="s">
        <v>6</v>
      </c>
      <c r="N774" s="84"/>
      <c r="O774" s="85"/>
      <c r="P774" s="85"/>
      <c r="Q774" s="85"/>
      <c r="R774" s="85"/>
      <c r="S774" s="85"/>
      <c r="T774" s="88" t="s">
        <v>7</v>
      </c>
      <c r="U774" s="89" t="s">
        <v>8</v>
      </c>
      <c r="V774" s="90" t="s">
        <v>126</v>
      </c>
    </row>
    <row r="775" spans="1:22" ht="25.5" customHeight="1" x14ac:dyDescent="0.2">
      <c r="A775" s="81"/>
      <c r="B775" s="82"/>
      <c r="C775" s="82"/>
      <c r="D775" s="91" t="s">
        <v>9</v>
      </c>
      <c r="E775" s="92" t="s">
        <v>10</v>
      </c>
      <c r="F775" s="93" t="s">
        <v>11</v>
      </c>
      <c r="G775" s="151" t="s">
        <v>127</v>
      </c>
      <c r="H775" s="152"/>
      <c r="I775" s="152"/>
      <c r="J775" s="153"/>
      <c r="K775" s="97"/>
      <c r="L775" s="98" t="s">
        <v>13</v>
      </c>
      <c r="M775" s="99" t="s">
        <v>9</v>
      </c>
      <c r="N775" s="100" t="s">
        <v>14</v>
      </c>
      <c r="O775" s="93" t="s">
        <v>11</v>
      </c>
      <c r="P775" s="151" t="s">
        <v>127</v>
      </c>
      <c r="Q775" s="152"/>
      <c r="R775" s="152"/>
      <c r="S775" s="153"/>
      <c r="T775" s="88"/>
      <c r="U775" s="89"/>
      <c r="V775" s="101"/>
    </row>
    <row r="776" spans="1:22" ht="13.5" thickBot="1" x14ac:dyDescent="0.25">
      <c r="A776" s="102"/>
      <c r="B776" s="103"/>
      <c r="C776" s="103"/>
      <c r="D776" s="104"/>
      <c r="E776" s="105"/>
      <c r="F776" s="106"/>
      <c r="G776" s="107" t="s">
        <v>15</v>
      </c>
      <c r="H776" s="108" t="s">
        <v>16</v>
      </c>
      <c r="I776" s="109" t="s">
        <v>17</v>
      </c>
      <c r="J776" s="110">
        <v>0</v>
      </c>
      <c r="K776" s="111"/>
      <c r="L776" s="112"/>
      <c r="M776" s="113"/>
      <c r="N776" s="114"/>
      <c r="O776" s="115"/>
      <c r="P776" s="107" t="s">
        <v>15</v>
      </c>
      <c r="Q776" s="108" t="s">
        <v>16</v>
      </c>
      <c r="R776" s="109" t="s">
        <v>17</v>
      </c>
      <c r="S776" s="110">
        <v>0</v>
      </c>
      <c r="T776" s="116"/>
      <c r="U776" s="117"/>
      <c r="V776" s="118"/>
    </row>
    <row r="777" spans="1:22" x14ac:dyDescent="0.2">
      <c r="A777" s="119"/>
      <c r="B777" s="22"/>
      <c r="C777" s="23"/>
      <c r="D777" s="24"/>
      <c r="E777" s="25"/>
      <c r="F777" s="25"/>
      <c r="G777" s="26"/>
      <c r="H777" s="27"/>
      <c r="I777" s="28"/>
      <c r="J777" s="120"/>
      <c r="K777" s="121"/>
      <c r="L777" s="121"/>
      <c r="M777" s="24"/>
      <c r="N777" s="25"/>
      <c r="O777" s="25"/>
      <c r="P777" s="26"/>
      <c r="Q777" s="27"/>
      <c r="R777" s="28"/>
      <c r="S777" s="120"/>
      <c r="T777" s="31"/>
      <c r="U777" s="32"/>
      <c r="V777" s="122"/>
    </row>
    <row r="778" spans="1:22" x14ac:dyDescent="0.2">
      <c r="A778" s="33">
        <v>1</v>
      </c>
      <c r="B778" s="33">
        <v>41</v>
      </c>
      <c r="C778" s="34"/>
      <c r="D778" s="125">
        <v>400</v>
      </c>
      <c r="E778" s="156" t="s">
        <v>424</v>
      </c>
      <c r="F778" s="124">
        <v>3</v>
      </c>
      <c r="G778" s="38">
        <v>186</v>
      </c>
      <c r="H778" s="38">
        <v>172</v>
      </c>
      <c r="I778" s="38">
        <v>154</v>
      </c>
      <c r="J778" s="38">
        <v>50</v>
      </c>
      <c r="K778" s="38">
        <f>((SUM(H780:H791)*H779)+(SUM(G780:G791)*G779)+(SUM(I780:I791)*I779))/1000</f>
        <v>113.518</v>
      </c>
      <c r="L778" s="38">
        <f>K778*100/D778</f>
        <v>28.379499999999997</v>
      </c>
      <c r="M778" s="35"/>
      <c r="N778" s="142"/>
      <c r="O778" s="124"/>
      <c r="P778" s="38"/>
      <c r="Q778" s="38"/>
      <c r="R778" s="38"/>
      <c r="S778" s="38"/>
      <c r="T778" s="44"/>
      <c r="U778" s="45"/>
      <c r="V778" s="126" t="s">
        <v>175</v>
      </c>
    </row>
    <row r="779" spans="1:22" x14ac:dyDescent="0.2">
      <c r="A779" s="33"/>
      <c r="B779" s="40"/>
      <c r="C779" s="13"/>
      <c r="D779" s="131"/>
      <c r="E779" s="128" t="s">
        <v>19</v>
      </c>
      <c r="F779" s="129"/>
      <c r="G779" s="75">
        <v>232</v>
      </c>
      <c r="H779" s="75">
        <v>235</v>
      </c>
      <c r="I779" s="75">
        <v>234</v>
      </c>
      <c r="J779" s="75">
        <v>405</v>
      </c>
      <c r="K779" s="38"/>
      <c r="L779" s="38"/>
      <c r="M779" s="40"/>
      <c r="N779" s="128"/>
      <c r="O779" s="129"/>
      <c r="P779" s="75"/>
      <c r="Q779" s="75"/>
      <c r="R779" s="75"/>
      <c r="S779" s="38"/>
      <c r="T779" s="44"/>
      <c r="U779" s="45"/>
      <c r="V779" s="126"/>
    </row>
    <row r="780" spans="1:22" x14ac:dyDescent="0.2">
      <c r="A780" s="33"/>
      <c r="B780" s="40"/>
      <c r="C780" s="13"/>
      <c r="D780" s="131"/>
      <c r="E780" s="161" t="s">
        <v>425</v>
      </c>
      <c r="F780" s="47"/>
      <c r="G780" s="38">
        <v>36</v>
      </c>
      <c r="H780" s="38">
        <v>41</v>
      </c>
      <c r="I780" s="38">
        <v>32</v>
      </c>
      <c r="J780" s="38">
        <v>15</v>
      </c>
      <c r="K780" s="38"/>
      <c r="L780" s="38"/>
      <c r="M780" s="40"/>
      <c r="N780" s="46"/>
      <c r="O780" s="47"/>
      <c r="P780" s="38"/>
      <c r="Q780" s="38"/>
      <c r="R780" s="38"/>
      <c r="S780" s="38"/>
      <c r="T780" s="44"/>
      <c r="U780" s="45"/>
      <c r="V780" s="126"/>
    </row>
    <row r="781" spans="1:22" x14ac:dyDescent="0.2">
      <c r="A781" s="33"/>
      <c r="B781" s="40"/>
      <c r="C781" s="13"/>
      <c r="D781" s="131"/>
      <c r="E781" s="161" t="s">
        <v>426</v>
      </c>
      <c r="F781" s="47"/>
      <c r="G781" s="38">
        <v>66</v>
      </c>
      <c r="H781" s="38">
        <v>63</v>
      </c>
      <c r="I781" s="38">
        <v>81</v>
      </c>
      <c r="J781" s="38">
        <v>20</v>
      </c>
      <c r="K781" s="38"/>
      <c r="L781" s="38"/>
      <c r="M781" s="40"/>
      <c r="N781" s="48"/>
      <c r="O781" s="47"/>
      <c r="P781" s="38"/>
      <c r="Q781" s="38"/>
      <c r="R781" s="38"/>
      <c r="S781" s="38"/>
      <c r="T781" s="44"/>
      <c r="U781" s="45"/>
      <c r="V781" s="126"/>
    </row>
    <row r="782" spans="1:22" x14ac:dyDescent="0.2">
      <c r="A782" s="33"/>
      <c r="B782" s="40"/>
      <c r="C782" s="13"/>
      <c r="D782" s="163"/>
      <c r="E782" s="161" t="s">
        <v>427</v>
      </c>
      <c r="F782" s="47"/>
      <c r="G782" s="38">
        <v>49</v>
      </c>
      <c r="H782" s="38">
        <v>30</v>
      </c>
      <c r="I782" s="38">
        <v>30</v>
      </c>
      <c r="J782" s="38">
        <v>12</v>
      </c>
      <c r="K782" s="38"/>
      <c r="L782" s="38"/>
      <c r="M782" s="40"/>
      <c r="N782" s="46"/>
      <c r="O782" s="47"/>
      <c r="P782" s="38"/>
      <c r="Q782" s="38"/>
      <c r="R782" s="38"/>
      <c r="S782" s="38"/>
      <c r="T782" s="44"/>
      <c r="U782" s="45"/>
      <c r="V782" s="126"/>
    </row>
    <row r="783" spans="1:22" x14ac:dyDescent="0.2">
      <c r="A783" s="33"/>
      <c r="B783" s="40"/>
      <c r="C783" s="13"/>
      <c r="D783" s="163"/>
      <c r="E783" s="161" t="s">
        <v>428</v>
      </c>
      <c r="F783" s="47"/>
      <c r="G783" s="38">
        <v>3</v>
      </c>
      <c r="H783" s="38">
        <v>7</v>
      </c>
      <c r="I783" s="38">
        <v>2</v>
      </c>
      <c r="J783" s="38">
        <v>3</v>
      </c>
      <c r="K783" s="38"/>
      <c r="L783" s="38"/>
      <c r="M783" s="40"/>
      <c r="N783" s="48"/>
      <c r="O783" s="47"/>
      <c r="P783" s="38"/>
      <c r="Q783" s="38"/>
      <c r="R783" s="38"/>
      <c r="S783" s="38"/>
      <c r="T783" s="44"/>
      <c r="U783" s="45"/>
      <c r="V783" s="126"/>
    </row>
    <row r="784" spans="1:22" x14ac:dyDescent="0.2">
      <c r="A784" s="33"/>
      <c r="B784" s="40"/>
      <c r="C784" s="13"/>
      <c r="D784" s="163"/>
      <c r="E784" s="189" t="s">
        <v>429</v>
      </c>
      <c r="F784" s="47"/>
      <c r="G784" s="38">
        <v>16</v>
      </c>
      <c r="H784" s="38">
        <v>2</v>
      </c>
      <c r="I784" s="38">
        <v>10</v>
      </c>
      <c r="J784" s="38">
        <v>7</v>
      </c>
      <c r="K784" s="38"/>
      <c r="L784" s="38"/>
      <c r="M784" s="40"/>
      <c r="N784" s="46"/>
      <c r="O784" s="47"/>
      <c r="P784" s="38"/>
      <c r="Q784" s="38"/>
      <c r="R784" s="38"/>
      <c r="S784" s="38"/>
      <c r="T784" s="44"/>
      <c r="U784" s="45"/>
      <c r="V784" s="126"/>
    </row>
    <row r="785" spans="1:22" x14ac:dyDescent="0.2">
      <c r="A785" s="33"/>
      <c r="B785" s="40"/>
      <c r="C785" s="13"/>
      <c r="D785" s="163"/>
      <c r="E785" s="161" t="s">
        <v>430</v>
      </c>
      <c r="F785" s="47"/>
      <c r="G785" s="38">
        <v>5</v>
      </c>
      <c r="H785" s="38">
        <v>1</v>
      </c>
      <c r="I785" s="38">
        <v>12</v>
      </c>
      <c r="J785" s="38">
        <v>13</v>
      </c>
      <c r="K785" s="38"/>
      <c r="L785" s="38"/>
      <c r="M785" s="40"/>
      <c r="N785" s="46"/>
      <c r="O785" s="47"/>
      <c r="P785" s="38"/>
      <c r="Q785" s="38"/>
      <c r="R785" s="38"/>
      <c r="S785" s="38"/>
      <c r="T785" s="44"/>
      <c r="U785" s="45"/>
      <c r="V785" s="126"/>
    </row>
    <row r="786" spans="1:22" x14ac:dyDescent="0.2">
      <c r="A786" s="33"/>
      <c r="B786" s="40"/>
      <c r="C786" s="13"/>
      <c r="D786" s="131"/>
      <c r="E786" s="46"/>
      <c r="F786" s="47"/>
      <c r="G786" s="38"/>
      <c r="H786" s="38"/>
      <c r="I786" s="38"/>
      <c r="J786" s="38"/>
      <c r="K786" s="38"/>
      <c r="L786" s="38"/>
      <c r="M786" s="40"/>
      <c r="N786" s="46"/>
      <c r="O786" s="47"/>
      <c r="P786" s="38"/>
      <c r="Q786" s="38"/>
      <c r="R786" s="38"/>
      <c r="S786" s="38"/>
      <c r="T786" s="44"/>
      <c r="U786" s="45"/>
      <c r="V786" s="126"/>
    </row>
    <row r="787" spans="1:22" x14ac:dyDescent="0.2">
      <c r="A787" s="33"/>
      <c r="B787" s="40"/>
      <c r="C787" s="13"/>
      <c r="D787" s="131"/>
      <c r="E787" s="46"/>
      <c r="F787" s="47"/>
      <c r="G787" s="38"/>
      <c r="H787" s="38"/>
      <c r="I787" s="38"/>
      <c r="J787" s="38"/>
      <c r="K787" s="38"/>
      <c r="L787" s="38"/>
      <c r="M787" s="40"/>
      <c r="N787" s="46"/>
      <c r="O787" s="47"/>
      <c r="P787" s="38"/>
      <c r="Q787" s="38"/>
      <c r="R787" s="38"/>
      <c r="S787" s="38"/>
      <c r="T787" s="44"/>
      <c r="U787" s="45"/>
      <c r="V787" s="126"/>
    </row>
    <row r="788" spans="1:22" x14ac:dyDescent="0.2">
      <c r="A788" s="33"/>
      <c r="B788" s="40"/>
      <c r="C788" s="13"/>
      <c r="D788" s="131"/>
      <c r="E788" s="46"/>
      <c r="F788" s="47"/>
      <c r="G788" s="38"/>
      <c r="H788" s="38"/>
      <c r="I788" s="38"/>
      <c r="J788" s="38"/>
      <c r="K788" s="38"/>
      <c r="L788" s="38"/>
      <c r="M788" s="40"/>
      <c r="N788" s="48"/>
      <c r="O788" s="47"/>
      <c r="P788" s="38"/>
      <c r="Q788" s="38"/>
      <c r="R788" s="38"/>
      <c r="S788" s="38"/>
      <c r="T788" s="44"/>
      <c r="U788" s="45"/>
      <c r="V788" s="126"/>
    </row>
    <row r="789" spans="1:22" x14ac:dyDescent="0.2">
      <c r="A789" s="33"/>
      <c r="B789" s="40"/>
      <c r="C789" s="13"/>
      <c r="D789" s="131"/>
      <c r="E789" s="46"/>
      <c r="F789" s="47"/>
      <c r="G789" s="38"/>
      <c r="H789" s="38"/>
      <c r="I789" s="38"/>
      <c r="J789" s="38"/>
      <c r="K789" s="38"/>
      <c r="L789" s="38"/>
      <c r="M789" s="40"/>
      <c r="N789" s="48"/>
      <c r="O789" s="47"/>
      <c r="P789" s="38"/>
      <c r="Q789" s="38"/>
      <c r="R789" s="38"/>
      <c r="S789" s="38"/>
      <c r="T789" s="44"/>
      <c r="U789" s="45"/>
      <c r="V789" s="126"/>
    </row>
    <row r="790" spans="1:22" x14ac:dyDescent="0.2">
      <c r="A790" s="33"/>
      <c r="B790" s="40"/>
      <c r="C790" s="13"/>
      <c r="D790" s="131"/>
      <c r="E790" s="46"/>
      <c r="F790" s="47"/>
      <c r="G790" s="38"/>
      <c r="H790" s="38"/>
      <c r="I790" s="38"/>
      <c r="J790" s="38"/>
      <c r="K790" s="38"/>
      <c r="L790" s="38"/>
      <c r="M790" s="40"/>
      <c r="N790" s="48"/>
      <c r="O790" s="47"/>
      <c r="P790" s="38"/>
      <c r="Q790" s="38"/>
      <c r="R790" s="38"/>
      <c r="S790" s="38"/>
      <c r="T790" s="44"/>
      <c r="U790" s="45"/>
      <c r="V790" s="126"/>
    </row>
    <row r="791" spans="1:22" x14ac:dyDescent="0.2">
      <c r="A791" s="33"/>
      <c r="B791" s="40"/>
      <c r="C791" s="13"/>
      <c r="D791" s="131"/>
      <c r="E791" s="46"/>
      <c r="F791" s="47"/>
      <c r="G791" s="38"/>
      <c r="H791" s="38"/>
      <c r="I791" s="38"/>
      <c r="J791" s="38"/>
      <c r="K791" s="38"/>
      <c r="L791" s="38"/>
      <c r="M791" s="40"/>
      <c r="N791" s="49"/>
      <c r="O791" s="47"/>
      <c r="P791" s="38"/>
      <c r="Q791" s="38"/>
      <c r="R791" s="38"/>
      <c r="S791" s="38"/>
      <c r="T791" s="135"/>
      <c r="U791" s="45"/>
      <c r="V791" s="126"/>
    </row>
    <row r="793" spans="1:22" x14ac:dyDescent="0.2">
      <c r="A793" s="81" t="s">
        <v>1</v>
      </c>
      <c r="B793" s="82" t="s">
        <v>2</v>
      </c>
      <c r="C793" s="82" t="s">
        <v>3</v>
      </c>
      <c r="D793" s="83" t="s">
        <v>4</v>
      </c>
      <c r="E793" s="84"/>
      <c r="F793" s="85"/>
      <c r="G793" s="85"/>
      <c r="H793" s="85"/>
      <c r="I793" s="85"/>
      <c r="J793" s="85"/>
      <c r="K793" s="86" t="s">
        <v>5</v>
      </c>
      <c r="L793" s="87"/>
      <c r="M793" s="83" t="s">
        <v>6</v>
      </c>
      <c r="N793" s="84"/>
      <c r="O793" s="85"/>
      <c r="P793" s="85"/>
      <c r="Q793" s="85"/>
      <c r="R793" s="85"/>
      <c r="S793" s="85"/>
      <c r="T793" s="88" t="s">
        <v>7</v>
      </c>
      <c r="U793" s="89" t="s">
        <v>8</v>
      </c>
      <c r="V793" s="90" t="s">
        <v>126</v>
      </c>
    </row>
    <row r="794" spans="1:22" ht="12.75" customHeight="1" x14ac:dyDescent="0.2">
      <c r="A794" s="81"/>
      <c r="B794" s="82"/>
      <c r="C794" s="82"/>
      <c r="D794" s="91" t="s">
        <v>9</v>
      </c>
      <c r="E794" s="92" t="s">
        <v>10</v>
      </c>
      <c r="F794" s="93" t="s">
        <v>11</v>
      </c>
      <c r="G794" s="151" t="s">
        <v>127</v>
      </c>
      <c r="H794" s="152"/>
      <c r="I794" s="152"/>
      <c r="J794" s="153"/>
      <c r="K794" s="97"/>
      <c r="L794" s="98" t="s">
        <v>13</v>
      </c>
      <c r="M794" s="99" t="s">
        <v>9</v>
      </c>
      <c r="N794" s="100" t="s">
        <v>14</v>
      </c>
      <c r="O794" s="93" t="s">
        <v>11</v>
      </c>
      <c r="P794" s="151" t="s">
        <v>127</v>
      </c>
      <c r="Q794" s="152"/>
      <c r="R794" s="152"/>
      <c r="S794" s="153"/>
      <c r="T794" s="88"/>
      <c r="U794" s="89"/>
      <c r="V794" s="101"/>
    </row>
    <row r="795" spans="1:22" ht="13.5" thickBot="1" x14ac:dyDescent="0.25">
      <c r="A795" s="102"/>
      <c r="B795" s="103"/>
      <c r="C795" s="103"/>
      <c r="D795" s="104"/>
      <c r="E795" s="105"/>
      <c r="F795" s="106"/>
      <c r="G795" s="107" t="s">
        <v>15</v>
      </c>
      <c r="H795" s="108" t="s">
        <v>16</v>
      </c>
      <c r="I795" s="109" t="s">
        <v>17</v>
      </c>
      <c r="J795" s="110">
        <v>0</v>
      </c>
      <c r="K795" s="111"/>
      <c r="L795" s="112"/>
      <c r="M795" s="113"/>
      <c r="N795" s="114"/>
      <c r="O795" s="115"/>
      <c r="P795" s="107" t="s">
        <v>15</v>
      </c>
      <c r="Q795" s="108" t="s">
        <v>16</v>
      </c>
      <c r="R795" s="109" t="s">
        <v>17</v>
      </c>
      <c r="S795" s="110">
        <v>0</v>
      </c>
      <c r="T795" s="116"/>
      <c r="U795" s="117"/>
      <c r="V795" s="118"/>
    </row>
    <row r="796" spans="1:22" x14ac:dyDescent="0.2">
      <c r="A796" s="119"/>
      <c r="B796" s="22"/>
      <c r="C796" s="23"/>
      <c r="D796" s="24"/>
      <c r="E796" s="25"/>
      <c r="F796" s="25"/>
      <c r="G796" s="26"/>
      <c r="H796" s="27"/>
      <c r="I796" s="28"/>
      <c r="J796" s="120"/>
      <c r="K796" s="121"/>
      <c r="L796" s="121"/>
      <c r="M796" s="24"/>
      <c r="N796" s="25"/>
      <c r="O796" s="25"/>
      <c r="P796" s="26"/>
      <c r="Q796" s="27"/>
      <c r="R796" s="28"/>
      <c r="S796" s="120"/>
      <c r="T796" s="31"/>
      <c r="U796" s="32"/>
      <c r="V796" s="122"/>
    </row>
    <row r="797" spans="1:22" ht="13.5" thickBot="1" x14ac:dyDescent="0.25">
      <c r="A797" s="33">
        <v>1</v>
      </c>
      <c r="B797" s="33">
        <v>42</v>
      </c>
      <c r="C797" s="34"/>
      <c r="D797" s="35">
        <v>400</v>
      </c>
      <c r="E797" s="142"/>
      <c r="F797" s="124"/>
      <c r="G797" s="130"/>
      <c r="H797" s="130"/>
      <c r="I797" s="130"/>
      <c r="J797" s="130"/>
      <c r="K797" s="38">
        <f>((SUM(H799:H810)*H798)+(SUM(G799:G810)*G798)+(SUM(I799:I810)*I798))/1000</f>
        <v>134.31200000000001</v>
      </c>
      <c r="L797" s="38">
        <f>K797*100/D797</f>
        <v>33.578000000000003</v>
      </c>
      <c r="M797" s="35"/>
      <c r="N797" s="142"/>
      <c r="O797" s="124"/>
      <c r="P797" s="38"/>
      <c r="Q797" s="38"/>
      <c r="R797" s="38"/>
      <c r="S797" s="38"/>
      <c r="T797" s="38">
        <f>((SUM(Q799:Q810)*Q798)+(SUM(P799:P810)*P798)+(SUM(R799:R810)*R798))/1000</f>
        <v>0</v>
      </c>
      <c r="U797" s="38" t="e">
        <f>T797*100/M797</f>
        <v>#DIV/0!</v>
      </c>
      <c r="V797" s="126"/>
    </row>
    <row r="798" spans="1:22" ht="13.5" thickBot="1" x14ac:dyDescent="0.25">
      <c r="A798" s="33"/>
      <c r="B798" s="40"/>
      <c r="C798" s="13"/>
      <c r="D798" s="40"/>
      <c r="E798" s="128" t="s">
        <v>19</v>
      </c>
      <c r="F798" s="129"/>
      <c r="G798" s="130">
        <v>224</v>
      </c>
      <c r="H798" s="130">
        <v>234</v>
      </c>
      <c r="I798" s="130">
        <v>228</v>
      </c>
      <c r="J798" s="130">
        <v>395</v>
      </c>
      <c r="K798" s="38"/>
      <c r="L798" s="38"/>
      <c r="M798" s="40"/>
      <c r="N798" s="128"/>
      <c r="O798" s="129"/>
      <c r="P798" s="75"/>
      <c r="Q798" s="75"/>
      <c r="R798" s="75"/>
      <c r="S798" s="38"/>
      <c r="T798" s="44"/>
      <c r="U798" s="45"/>
      <c r="V798" s="126"/>
    </row>
    <row r="799" spans="1:22" x14ac:dyDescent="0.2">
      <c r="A799" s="33"/>
      <c r="B799" s="40"/>
      <c r="C799" s="13"/>
      <c r="D799" s="40"/>
      <c r="E799" s="132" t="s">
        <v>431</v>
      </c>
      <c r="F799" s="47"/>
      <c r="G799" s="133">
        <v>21</v>
      </c>
      <c r="H799" s="133">
        <v>36</v>
      </c>
      <c r="I799" s="133">
        <v>34</v>
      </c>
      <c r="J799" s="133">
        <v>8</v>
      </c>
      <c r="K799" s="38"/>
      <c r="L799" s="38"/>
      <c r="M799" s="40"/>
      <c r="N799" s="46"/>
      <c r="O799" s="47"/>
      <c r="P799" s="38"/>
      <c r="Q799" s="38"/>
      <c r="R799" s="38"/>
      <c r="S799" s="38"/>
      <c r="T799" s="44"/>
      <c r="U799" s="45"/>
      <c r="V799" s="126"/>
    </row>
    <row r="800" spans="1:22" x14ac:dyDescent="0.2">
      <c r="A800" s="33"/>
      <c r="B800" s="40"/>
      <c r="C800" s="13"/>
      <c r="D800" s="40"/>
      <c r="E800" s="134" t="s">
        <v>432</v>
      </c>
      <c r="F800" s="47"/>
      <c r="G800" s="126">
        <v>48</v>
      </c>
      <c r="H800" s="126">
        <v>19</v>
      </c>
      <c r="I800" s="126">
        <v>18</v>
      </c>
      <c r="J800" s="126">
        <v>5</v>
      </c>
      <c r="K800" s="38"/>
      <c r="L800" s="38"/>
      <c r="M800" s="40"/>
      <c r="N800" s="48"/>
      <c r="O800" s="47"/>
      <c r="P800" s="38"/>
      <c r="Q800" s="38"/>
      <c r="R800" s="38"/>
      <c r="S800" s="38"/>
      <c r="T800" s="44"/>
      <c r="U800" s="45"/>
      <c r="V800" s="126"/>
    </row>
    <row r="801" spans="1:22" x14ac:dyDescent="0.2">
      <c r="A801" s="33"/>
      <c r="B801" s="40"/>
      <c r="C801" s="13"/>
      <c r="D801" s="40"/>
      <c r="E801" s="134" t="s">
        <v>433</v>
      </c>
      <c r="F801" s="47"/>
      <c r="G801" s="126">
        <v>40</v>
      </c>
      <c r="H801" s="126">
        <v>28</v>
      </c>
      <c r="I801" s="126">
        <v>33</v>
      </c>
      <c r="J801" s="126">
        <v>8</v>
      </c>
      <c r="K801" s="38"/>
      <c r="L801" s="38"/>
      <c r="M801" s="40"/>
      <c r="N801" s="46"/>
      <c r="O801" s="47"/>
      <c r="P801" s="38"/>
      <c r="Q801" s="38"/>
      <c r="R801" s="38"/>
      <c r="S801" s="38"/>
      <c r="T801" s="44"/>
      <c r="U801" s="45"/>
      <c r="V801" s="126"/>
    </row>
    <row r="802" spans="1:22" x14ac:dyDescent="0.2">
      <c r="A802" s="33"/>
      <c r="B802" s="40"/>
      <c r="C802" s="13"/>
      <c r="D802" s="40"/>
      <c r="E802" s="134" t="s">
        <v>434</v>
      </c>
      <c r="F802" s="47"/>
      <c r="G802" s="126">
        <v>27</v>
      </c>
      <c r="H802" s="126">
        <v>17</v>
      </c>
      <c r="I802" s="126">
        <v>21</v>
      </c>
      <c r="J802" s="126">
        <v>14</v>
      </c>
      <c r="K802" s="38"/>
      <c r="L802" s="38"/>
      <c r="M802" s="40"/>
      <c r="N802" s="48"/>
      <c r="O802" s="47"/>
      <c r="P802" s="38"/>
      <c r="Q802" s="38"/>
      <c r="R802" s="38"/>
      <c r="S802" s="38"/>
      <c r="T802" s="44"/>
      <c r="U802" s="45"/>
      <c r="V802" s="126"/>
    </row>
    <row r="803" spans="1:22" x14ac:dyDescent="0.2">
      <c r="A803" s="33"/>
      <c r="B803" s="40"/>
      <c r="C803" s="13"/>
      <c r="D803" s="40"/>
      <c r="E803" s="134" t="s">
        <v>435</v>
      </c>
      <c r="F803" s="47"/>
      <c r="G803" s="126">
        <v>75</v>
      </c>
      <c r="H803" s="126">
        <v>33</v>
      </c>
      <c r="I803" s="126">
        <v>54</v>
      </c>
      <c r="J803" s="126">
        <v>4</v>
      </c>
      <c r="K803" s="38"/>
      <c r="L803" s="38"/>
      <c r="M803" s="40"/>
      <c r="N803" s="46"/>
      <c r="O803" s="47"/>
      <c r="P803" s="38"/>
      <c r="Q803" s="38"/>
      <c r="R803" s="38"/>
      <c r="S803" s="38"/>
      <c r="T803" s="44"/>
      <c r="U803" s="45"/>
      <c r="V803" s="126"/>
    </row>
    <row r="804" spans="1:22" x14ac:dyDescent="0.2">
      <c r="A804" s="33"/>
      <c r="B804" s="40"/>
      <c r="C804" s="13"/>
      <c r="D804" s="40"/>
      <c r="E804" s="134" t="s">
        <v>436</v>
      </c>
      <c r="F804" s="47"/>
      <c r="G804" s="126">
        <v>6</v>
      </c>
      <c r="H804" s="126">
        <v>4</v>
      </c>
      <c r="I804" s="126">
        <v>14</v>
      </c>
      <c r="J804" s="126">
        <v>4</v>
      </c>
      <c r="K804" s="38"/>
      <c r="L804" s="38"/>
      <c r="M804" s="40"/>
      <c r="N804" s="46"/>
      <c r="O804" s="47"/>
      <c r="P804" s="38"/>
      <c r="Q804" s="38"/>
      <c r="R804" s="38"/>
      <c r="S804" s="38"/>
      <c r="T804" s="44"/>
      <c r="U804" s="45"/>
      <c r="V804" s="126"/>
    </row>
    <row r="805" spans="1:22" x14ac:dyDescent="0.2">
      <c r="A805" s="33"/>
      <c r="B805" s="40"/>
      <c r="C805" s="13"/>
      <c r="D805" s="40"/>
      <c r="E805" s="134" t="s">
        <v>345</v>
      </c>
      <c r="F805" s="47"/>
      <c r="G805" s="126">
        <v>6</v>
      </c>
      <c r="H805" s="126">
        <v>7</v>
      </c>
      <c r="I805" s="126">
        <v>14</v>
      </c>
      <c r="J805" s="126">
        <v>4</v>
      </c>
      <c r="K805" s="38"/>
      <c r="L805" s="38"/>
      <c r="M805" s="40"/>
      <c r="N805" s="46"/>
      <c r="O805" s="47"/>
      <c r="P805" s="38"/>
      <c r="Q805" s="38"/>
      <c r="R805" s="38"/>
      <c r="S805" s="38"/>
      <c r="T805" s="44"/>
      <c r="U805" s="45"/>
      <c r="V805" s="126"/>
    </row>
    <row r="806" spans="1:22" x14ac:dyDescent="0.2">
      <c r="A806" s="33"/>
      <c r="B806" s="40"/>
      <c r="C806" s="13"/>
      <c r="D806" s="40"/>
      <c r="E806" s="46"/>
      <c r="F806" s="47"/>
      <c r="G806" s="126">
        <v>9</v>
      </c>
      <c r="H806" s="126">
        <v>14</v>
      </c>
      <c r="I806" s="126">
        <v>11</v>
      </c>
      <c r="J806" s="126"/>
      <c r="K806" s="38"/>
      <c r="L806" s="38"/>
      <c r="M806" s="40"/>
      <c r="N806" s="46"/>
      <c r="O806" s="47"/>
      <c r="P806" s="38"/>
      <c r="Q806" s="38"/>
      <c r="R806" s="38"/>
      <c r="S806" s="38"/>
      <c r="T806" s="44"/>
      <c r="U806" s="45"/>
      <c r="V806" s="126"/>
    </row>
    <row r="807" spans="1:22" x14ac:dyDescent="0.2">
      <c r="A807" s="33"/>
      <c r="B807" s="40"/>
      <c r="C807" s="13"/>
      <c r="D807" s="40"/>
      <c r="E807" s="46"/>
      <c r="F807" s="47"/>
      <c r="G807" s="38"/>
      <c r="H807" s="38"/>
      <c r="I807" s="38"/>
      <c r="J807" s="38"/>
      <c r="K807" s="38"/>
      <c r="L807" s="38"/>
      <c r="M807" s="40"/>
      <c r="N807" s="48"/>
      <c r="O807" s="47"/>
      <c r="P807" s="38"/>
      <c r="Q807" s="38"/>
      <c r="R807" s="38"/>
      <c r="S807" s="38"/>
      <c r="T807" s="44"/>
      <c r="U807" s="45"/>
      <c r="V807" s="126"/>
    </row>
    <row r="808" spans="1:22" x14ac:dyDescent="0.2">
      <c r="A808" s="33"/>
      <c r="B808" s="40"/>
      <c r="C808" s="13"/>
      <c r="D808" s="40"/>
      <c r="E808" s="46"/>
      <c r="F808" s="47"/>
      <c r="G808" s="38"/>
      <c r="H808" s="38"/>
      <c r="I808" s="38"/>
      <c r="J808" s="38"/>
      <c r="K808" s="38"/>
      <c r="L808" s="38"/>
      <c r="M808" s="40"/>
      <c r="N808" s="48"/>
      <c r="O808" s="47"/>
      <c r="P808" s="38"/>
      <c r="Q808" s="38"/>
      <c r="R808" s="38"/>
      <c r="S808" s="38"/>
      <c r="T808" s="44"/>
      <c r="U808" s="45"/>
      <c r="V808" s="126"/>
    </row>
    <row r="809" spans="1:22" x14ac:dyDescent="0.2">
      <c r="A809" s="33"/>
      <c r="B809" s="40"/>
      <c r="C809" s="13"/>
      <c r="D809" s="40"/>
      <c r="E809" s="46"/>
      <c r="F809" s="47"/>
      <c r="G809" s="38"/>
      <c r="H809" s="38"/>
      <c r="I809" s="38"/>
      <c r="J809" s="38"/>
      <c r="K809" s="38"/>
      <c r="L809" s="38"/>
      <c r="M809" s="40"/>
      <c r="N809" s="48"/>
      <c r="O809" s="47"/>
      <c r="P809" s="38"/>
      <c r="Q809" s="38"/>
      <c r="R809" s="38"/>
      <c r="S809" s="38"/>
      <c r="T809" s="44"/>
      <c r="U809" s="45"/>
      <c r="V809" s="126"/>
    </row>
    <row r="810" spans="1:22" x14ac:dyDescent="0.2">
      <c r="A810" s="33"/>
      <c r="B810" s="40"/>
      <c r="C810" s="13"/>
      <c r="D810" s="40"/>
      <c r="E810" s="46"/>
      <c r="F810" s="47"/>
      <c r="G810" s="38"/>
      <c r="H810" s="38"/>
      <c r="I810" s="38"/>
      <c r="J810" s="38"/>
      <c r="K810" s="38"/>
      <c r="L810" s="38"/>
      <c r="M810" s="40"/>
      <c r="N810" s="49"/>
      <c r="O810" s="47"/>
      <c r="P810" s="38"/>
      <c r="Q810" s="38"/>
      <c r="R810" s="38"/>
      <c r="S810" s="38"/>
      <c r="T810" s="135"/>
      <c r="U810" s="45"/>
      <c r="V810" s="126"/>
    </row>
    <row r="812" spans="1:22" ht="12.75" customHeight="1" x14ac:dyDescent="0.2">
      <c r="A812" s="81" t="s">
        <v>1</v>
      </c>
      <c r="B812" s="82" t="s">
        <v>2</v>
      </c>
      <c r="C812" s="82" t="s">
        <v>3</v>
      </c>
      <c r="D812" s="83" t="s">
        <v>4</v>
      </c>
      <c r="E812" s="84"/>
      <c r="F812" s="85"/>
      <c r="G812" s="85"/>
      <c r="H812" s="85"/>
      <c r="I812" s="85"/>
      <c r="J812" s="85"/>
      <c r="K812" s="86" t="s">
        <v>5</v>
      </c>
      <c r="L812" s="87"/>
      <c r="M812" s="83" t="s">
        <v>6</v>
      </c>
      <c r="N812" s="84"/>
      <c r="O812" s="85"/>
      <c r="P812" s="85"/>
      <c r="Q812" s="85"/>
      <c r="R812" s="85"/>
      <c r="S812" s="85"/>
      <c r="T812" s="88" t="s">
        <v>7</v>
      </c>
      <c r="U812" s="89" t="s">
        <v>8</v>
      </c>
      <c r="V812" s="90" t="s">
        <v>126</v>
      </c>
    </row>
    <row r="813" spans="1:22" ht="25.5" customHeight="1" x14ac:dyDescent="0.2">
      <c r="A813" s="81"/>
      <c r="B813" s="82"/>
      <c r="C813" s="82"/>
      <c r="D813" s="91" t="s">
        <v>9</v>
      </c>
      <c r="E813" s="92" t="s">
        <v>10</v>
      </c>
      <c r="F813" s="93" t="s">
        <v>11</v>
      </c>
      <c r="G813" s="151" t="s">
        <v>127</v>
      </c>
      <c r="H813" s="152"/>
      <c r="I813" s="152"/>
      <c r="J813" s="153"/>
      <c r="K813" s="97"/>
      <c r="L813" s="98" t="s">
        <v>13</v>
      </c>
      <c r="M813" s="99" t="s">
        <v>9</v>
      </c>
      <c r="N813" s="100" t="s">
        <v>14</v>
      </c>
      <c r="O813" s="93" t="s">
        <v>11</v>
      </c>
      <c r="P813" s="151" t="s">
        <v>127</v>
      </c>
      <c r="Q813" s="152"/>
      <c r="R813" s="152"/>
      <c r="S813" s="153"/>
      <c r="T813" s="88"/>
      <c r="U813" s="89"/>
      <c r="V813" s="101"/>
    </row>
    <row r="814" spans="1:22" ht="13.5" thickBot="1" x14ac:dyDescent="0.25">
      <c r="A814" s="102"/>
      <c r="B814" s="103"/>
      <c r="C814" s="103"/>
      <c r="D814" s="104"/>
      <c r="E814" s="105"/>
      <c r="F814" s="106"/>
      <c r="G814" s="107" t="s">
        <v>15</v>
      </c>
      <c r="H814" s="108" t="s">
        <v>16</v>
      </c>
      <c r="I814" s="109" t="s">
        <v>17</v>
      </c>
      <c r="J814" s="110">
        <v>0</v>
      </c>
      <c r="K814" s="111"/>
      <c r="L814" s="112"/>
      <c r="M814" s="113"/>
      <c r="N814" s="114"/>
      <c r="O814" s="115"/>
      <c r="P814" s="107" t="s">
        <v>15</v>
      </c>
      <c r="Q814" s="108" t="s">
        <v>16</v>
      </c>
      <c r="R814" s="109" t="s">
        <v>17</v>
      </c>
      <c r="S814" s="110">
        <v>0</v>
      </c>
      <c r="T814" s="116"/>
      <c r="U814" s="117"/>
      <c r="V814" s="118"/>
    </row>
    <row r="815" spans="1:22" x14ac:dyDescent="0.2">
      <c r="A815" s="119"/>
      <c r="B815" s="22"/>
      <c r="C815" s="23"/>
      <c r="D815" s="24"/>
      <c r="E815" s="25"/>
      <c r="F815" s="25"/>
      <c r="G815" s="26"/>
      <c r="H815" s="27"/>
      <c r="I815" s="28"/>
      <c r="J815" s="120"/>
      <c r="K815" s="121"/>
      <c r="L815" s="121"/>
      <c r="M815" s="24"/>
      <c r="N815" s="25"/>
      <c r="O815" s="25"/>
      <c r="P815" s="26"/>
      <c r="Q815" s="27"/>
      <c r="R815" s="28"/>
      <c r="S815" s="120"/>
      <c r="T815" s="31"/>
      <c r="U815" s="32"/>
      <c r="V815" s="122"/>
    </row>
    <row r="816" spans="1:22" x14ac:dyDescent="0.2">
      <c r="A816" s="33">
        <v>1</v>
      </c>
      <c r="B816" s="33">
        <v>43</v>
      </c>
      <c r="C816" s="34"/>
      <c r="D816" s="125">
        <v>250</v>
      </c>
      <c r="E816" s="160" t="s">
        <v>437</v>
      </c>
      <c r="F816" s="124"/>
      <c r="G816" s="38">
        <v>51</v>
      </c>
      <c r="H816" s="38">
        <v>30</v>
      </c>
      <c r="I816" s="38">
        <v>32</v>
      </c>
      <c r="J816" s="38">
        <v>21</v>
      </c>
      <c r="K816" s="38">
        <f>((SUM(H818:H829)*H817)+(SUM(G818:G829)*G817)+(SUM(I818:I829)*I817))/1000</f>
        <v>22.06</v>
      </c>
      <c r="L816" s="38">
        <f>K816*100/D816</f>
        <v>8.8239999999999998</v>
      </c>
      <c r="M816" s="35"/>
      <c r="N816" s="142"/>
      <c r="O816" s="124"/>
      <c r="P816" s="38"/>
      <c r="Q816" s="38"/>
      <c r="R816" s="38"/>
      <c r="S816" s="38"/>
      <c r="T816" s="44"/>
      <c r="U816" s="45"/>
      <c r="V816" s="126" t="s">
        <v>175</v>
      </c>
    </row>
    <row r="817" spans="1:22" x14ac:dyDescent="0.2">
      <c r="A817" s="33"/>
      <c r="B817" s="40"/>
      <c r="C817" s="13"/>
      <c r="D817" s="131"/>
      <c r="E817" s="128" t="s">
        <v>19</v>
      </c>
      <c r="F817" s="129"/>
      <c r="G817" s="75">
        <v>230</v>
      </c>
      <c r="H817" s="75">
        <v>232</v>
      </c>
      <c r="I817" s="75">
        <v>228</v>
      </c>
      <c r="J817" s="75">
        <v>402</v>
      </c>
      <c r="K817" s="38"/>
      <c r="L817" s="38"/>
      <c r="M817" s="40"/>
      <c r="N817" s="128"/>
      <c r="O817" s="129"/>
      <c r="P817" s="75"/>
      <c r="Q817" s="75"/>
      <c r="R817" s="75"/>
      <c r="S817" s="38"/>
      <c r="T817" s="44"/>
      <c r="U817" s="45"/>
      <c r="V817" s="126"/>
    </row>
    <row r="818" spans="1:22" x14ac:dyDescent="0.2">
      <c r="A818" s="33"/>
      <c r="B818" s="40"/>
      <c r="C818" s="13"/>
      <c r="D818" s="131"/>
      <c r="E818" s="160" t="s">
        <v>191</v>
      </c>
      <c r="F818" s="47"/>
      <c r="G818" s="38"/>
      <c r="H818" s="38"/>
      <c r="I818" s="38"/>
      <c r="J818" s="38"/>
      <c r="K818" s="38"/>
      <c r="L818" s="38"/>
      <c r="M818" s="40"/>
      <c r="N818" s="46"/>
      <c r="O818" s="47"/>
      <c r="P818" s="38"/>
      <c r="Q818" s="38"/>
      <c r="R818" s="38"/>
      <c r="S818" s="38"/>
      <c r="T818" s="44"/>
      <c r="U818" s="45"/>
      <c r="V818" s="126"/>
    </row>
    <row r="819" spans="1:22" x14ac:dyDescent="0.2">
      <c r="A819" s="33"/>
      <c r="B819" s="40"/>
      <c r="C819" s="13"/>
      <c r="D819" s="131"/>
      <c r="E819" s="161" t="s">
        <v>438</v>
      </c>
      <c r="F819" s="47"/>
      <c r="G819" s="38">
        <v>8</v>
      </c>
      <c r="H819" s="38">
        <v>8</v>
      </c>
      <c r="I819" s="38">
        <v>7</v>
      </c>
      <c r="J819" s="38">
        <v>3</v>
      </c>
      <c r="K819" s="38"/>
      <c r="L819" s="38"/>
      <c r="M819" s="40"/>
      <c r="N819" s="48"/>
      <c r="O819" s="47"/>
      <c r="P819" s="38"/>
      <c r="Q819" s="38"/>
      <c r="R819" s="38"/>
      <c r="S819" s="38"/>
      <c r="T819" s="44"/>
      <c r="U819" s="45"/>
      <c r="V819" s="126"/>
    </row>
    <row r="820" spans="1:22" x14ac:dyDescent="0.2">
      <c r="A820" s="33"/>
      <c r="B820" s="40"/>
      <c r="C820" s="13"/>
      <c r="D820" s="163"/>
      <c r="E820" s="161" t="s">
        <v>439</v>
      </c>
      <c r="F820" s="47"/>
      <c r="G820" s="38"/>
      <c r="H820" s="38"/>
      <c r="I820" s="38"/>
      <c r="J820" s="38"/>
      <c r="K820" s="38"/>
      <c r="L820" s="38"/>
      <c r="M820" s="40"/>
      <c r="N820" s="46"/>
      <c r="O820" s="47"/>
      <c r="P820" s="38"/>
      <c r="Q820" s="38"/>
      <c r="R820" s="38"/>
      <c r="S820" s="38"/>
      <c r="T820" s="44"/>
      <c r="U820" s="45"/>
      <c r="V820" s="126"/>
    </row>
    <row r="821" spans="1:22" x14ac:dyDescent="0.2">
      <c r="A821" s="33"/>
      <c r="B821" s="40"/>
      <c r="C821" s="13"/>
      <c r="D821" s="163"/>
      <c r="E821" s="161" t="s">
        <v>440</v>
      </c>
      <c r="F821" s="47"/>
      <c r="G821" s="38">
        <v>15</v>
      </c>
      <c r="H821" s="38">
        <v>3</v>
      </c>
      <c r="I821" s="38">
        <v>9</v>
      </c>
      <c r="J821" s="38">
        <v>3</v>
      </c>
      <c r="K821" s="38"/>
      <c r="L821" s="38"/>
      <c r="M821" s="40"/>
      <c r="N821" s="48"/>
      <c r="O821" s="47"/>
      <c r="P821" s="38"/>
      <c r="Q821" s="38"/>
      <c r="R821" s="38"/>
      <c r="S821" s="38"/>
      <c r="T821" s="44"/>
      <c r="U821" s="45"/>
      <c r="V821" s="126"/>
    </row>
    <row r="822" spans="1:22" x14ac:dyDescent="0.2">
      <c r="A822" s="33"/>
      <c r="B822" s="40"/>
      <c r="C822" s="13"/>
      <c r="D822" s="163"/>
      <c r="E822" s="161" t="s">
        <v>274</v>
      </c>
      <c r="F822" s="47"/>
      <c r="G822" s="38"/>
      <c r="H822" s="38"/>
      <c r="I822" s="38"/>
      <c r="J822" s="38"/>
      <c r="K822" s="38"/>
      <c r="L822" s="38"/>
      <c r="M822" s="40"/>
      <c r="N822" s="46"/>
      <c r="O822" s="47"/>
      <c r="P822" s="38"/>
      <c r="Q822" s="38"/>
      <c r="R822" s="38"/>
      <c r="S822" s="38"/>
      <c r="T822" s="44"/>
      <c r="U822" s="45"/>
      <c r="V822" s="126"/>
    </row>
    <row r="823" spans="1:22" x14ac:dyDescent="0.2">
      <c r="A823" s="33"/>
      <c r="B823" s="40"/>
      <c r="C823" s="13"/>
      <c r="D823" s="163"/>
      <c r="E823" s="156" t="s">
        <v>177</v>
      </c>
      <c r="F823" s="47"/>
      <c r="G823" s="38"/>
      <c r="H823" s="38"/>
      <c r="I823" s="38"/>
      <c r="J823" s="38"/>
      <c r="K823" s="38"/>
      <c r="L823" s="38"/>
      <c r="M823" s="40"/>
      <c r="N823" s="46"/>
      <c r="O823" s="47"/>
      <c r="P823" s="38"/>
      <c r="Q823" s="38"/>
      <c r="R823" s="38"/>
      <c r="S823" s="38"/>
      <c r="T823" s="44"/>
      <c r="U823" s="45"/>
      <c r="V823" s="126"/>
    </row>
    <row r="824" spans="1:22" x14ac:dyDescent="0.2">
      <c r="A824" s="33"/>
      <c r="B824" s="40"/>
      <c r="C824" s="13"/>
      <c r="D824" s="163"/>
      <c r="E824" s="161" t="s">
        <v>441</v>
      </c>
      <c r="F824" s="47"/>
      <c r="G824" s="38">
        <v>1</v>
      </c>
      <c r="H824" s="38">
        <v>0</v>
      </c>
      <c r="I824" s="38">
        <v>0</v>
      </c>
      <c r="J824" s="38">
        <v>1</v>
      </c>
      <c r="K824" s="38"/>
      <c r="L824" s="38"/>
      <c r="M824" s="40"/>
      <c r="N824" s="46"/>
      <c r="O824" s="47"/>
      <c r="P824" s="38"/>
      <c r="Q824" s="38"/>
      <c r="R824" s="38"/>
      <c r="S824" s="38"/>
      <c r="T824" s="44"/>
      <c r="U824" s="45"/>
      <c r="V824" s="126"/>
    </row>
    <row r="825" spans="1:22" x14ac:dyDescent="0.2">
      <c r="A825" s="33"/>
      <c r="B825" s="40"/>
      <c r="C825" s="13"/>
      <c r="D825" s="163"/>
      <c r="E825" s="161" t="s">
        <v>442</v>
      </c>
      <c r="F825" s="47"/>
      <c r="G825" s="38">
        <v>20</v>
      </c>
      <c r="H825" s="38">
        <v>10</v>
      </c>
      <c r="I825" s="38">
        <v>15</v>
      </c>
      <c r="J825" s="38">
        <v>10</v>
      </c>
      <c r="K825" s="38"/>
      <c r="L825" s="38"/>
      <c r="M825" s="40"/>
      <c r="N825" s="46"/>
      <c r="O825" s="47"/>
      <c r="P825" s="38"/>
      <c r="Q825" s="38"/>
      <c r="R825" s="38"/>
      <c r="S825" s="38"/>
      <c r="T825" s="44"/>
      <c r="U825" s="45"/>
      <c r="V825" s="126"/>
    </row>
    <row r="826" spans="1:22" x14ac:dyDescent="0.2">
      <c r="A826" s="33"/>
      <c r="B826" s="40"/>
      <c r="C826" s="13"/>
      <c r="D826" s="163"/>
      <c r="E826" s="161" t="s">
        <v>443</v>
      </c>
      <c r="F826" s="47"/>
      <c r="G826" s="38"/>
      <c r="H826" s="38"/>
      <c r="I826" s="38"/>
      <c r="J826" s="38"/>
      <c r="K826" s="38"/>
      <c r="L826" s="38"/>
      <c r="M826" s="40"/>
      <c r="N826" s="48"/>
      <c r="O826" s="47"/>
      <c r="P826" s="38"/>
      <c r="Q826" s="38"/>
      <c r="R826" s="38"/>
      <c r="S826" s="38"/>
      <c r="T826" s="44"/>
      <c r="U826" s="45"/>
      <c r="V826" s="126"/>
    </row>
    <row r="827" spans="1:22" x14ac:dyDescent="0.2">
      <c r="A827" s="33"/>
      <c r="B827" s="40"/>
      <c r="C827" s="13"/>
      <c r="D827" s="131"/>
      <c r="E827" s="46"/>
      <c r="F827" s="47"/>
      <c r="G827" s="38"/>
      <c r="H827" s="38"/>
      <c r="I827" s="38"/>
      <c r="J827" s="38"/>
      <c r="K827" s="38"/>
      <c r="L827" s="38"/>
      <c r="M827" s="40"/>
      <c r="N827" s="48"/>
      <c r="O827" s="47"/>
      <c r="P827" s="38"/>
      <c r="Q827" s="38"/>
      <c r="R827" s="38"/>
      <c r="S827" s="38"/>
      <c r="T827" s="44"/>
      <c r="U827" s="45"/>
      <c r="V827" s="126"/>
    </row>
    <row r="828" spans="1:22" x14ac:dyDescent="0.2">
      <c r="A828" s="33"/>
      <c r="B828" s="40"/>
      <c r="C828" s="13"/>
      <c r="D828" s="131"/>
      <c r="E828" s="46"/>
      <c r="F828" s="47"/>
      <c r="G828" s="38"/>
      <c r="H828" s="38"/>
      <c r="I828" s="38"/>
      <c r="J828" s="38"/>
      <c r="K828" s="38"/>
      <c r="L828" s="38"/>
      <c r="M828" s="40"/>
      <c r="N828" s="48"/>
      <c r="O828" s="47"/>
      <c r="P828" s="38"/>
      <c r="Q828" s="38"/>
      <c r="R828" s="38"/>
      <c r="S828" s="38"/>
      <c r="T828" s="44"/>
      <c r="U828" s="45"/>
      <c r="V828" s="126"/>
    </row>
    <row r="829" spans="1:22" x14ac:dyDescent="0.2">
      <c r="A829" s="33"/>
      <c r="B829" s="40"/>
      <c r="C829" s="13"/>
      <c r="D829" s="131"/>
      <c r="E829" s="46"/>
      <c r="F829" s="47"/>
      <c r="G829" s="38"/>
      <c r="H829" s="38"/>
      <c r="I829" s="38"/>
      <c r="J829" s="38"/>
      <c r="K829" s="38"/>
      <c r="L829" s="38"/>
      <c r="M829" s="40"/>
      <c r="N829" s="49"/>
      <c r="O829" s="47"/>
      <c r="P829" s="38"/>
      <c r="Q829" s="38"/>
      <c r="R829" s="38"/>
      <c r="S829" s="38"/>
      <c r="T829" s="135"/>
      <c r="U829" s="45"/>
      <c r="V829" s="126"/>
    </row>
    <row r="831" spans="1:22" ht="12.75" customHeight="1" x14ac:dyDescent="0.2">
      <c r="A831" s="81" t="s">
        <v>1</v>
      </c>
      <c r="B831" s="82" t="s">
        <v>2</v>
      </c>
      <c r="C831" s="82" t="s">
        <v>3</v>
      </c>
      <c r="D831" s="83" t="s">
        <v>4</v>
      </c>
      <c r="E831" s="84"/>
      <c r="F831" s="85"/>
      <c r="G831" s="85"/>
      <c r="H831" s="85"/>
      <c r="I831" s="85"/>
      <c r="J831" s="85"/>
      <c r="K831" s="86" t="s">
        <v>5</v>
      </c>
      <c r="L831" s="87"/>
      <c r="M831" s="83" t="s">
        <v>6</v>
      </c>
      <c r="N831" s="84"/>
      <c r="O831" s="85"/>
      <c r="P831" s="85"/>
      <c r="Q831" s="85"/>
      <c r="R831" s="85"/>
      <c r="S831" s="85"/>
      <c r="T831" s="88" t="s">
        <v>7</v>
      </c>
      <c r="U831" s="89" t="s">
        <v>8</v>
      </c>
      <c r="V831" s="90" t="s">
        <v>126</v>
      </c>
    </row>
    <row r="832" spans="1:22" ht="25.5" customHeight="1" x14ac:dyDescent="0.2">
      <c r="A832" s="81"/>
      <c r="B832" s="82"/>
      <c r="C832" s="82"/>
      <c r="D832" s="91" t="s">
        <v>9</v>
      </c>
      <c r="E832" s="92" t="s">
        <v>10</v>
      </c>
      <c r="F832" s="93" t="s">
        <v>11</v>
      </c>
      <c r="G832" s="151" t="s">
        <v>127</v>
      </c>
      <c r="H832" s="152"/>
      <c r="I832" s="152"/>
      <c r="J832" s="153"/>
      <c r="K832" s="97"/>
      <c r="L832" s="98" t="s">
        <v>13</v>
      </c>
      <c r="M832" s="99" t="s">
        <v>9</v>
      </c>
      <c r="N832" s="100" t="s">
        <v>14</v>
      </c>
      <c r="O832" s="93" t="s">
        <v>11</v>
      </c>
      <c r="P832" s="151" t="s">
        <v>127</v>
      </c>
      <c r="Q832" s="152"/>
      <c r="R832" s="152"/>
      <c r="S832" s="153"/>
      <c r="T832" s="88"/>
      <c r="U832" s="89"/>
      <c r="V832" s="101"/>
    </row>
    <row r="833" spans="1:22" ht="13.5" thickBot="1" x14ac:dyDescent="0.25">
      <c r="A833" s="102"/>
      <c r="B833" s="103"/>
      <c r="C833" s="103"/>
      <c r="D833" s="104"/>
      <c r="E833" s="105"/>
      <c r="F833" s="106"/>
      <c r="G833" s="107" t="s">
        <v>15</v>
      </c>
      <c r="H833" s="108" t="s">
        <v>16</v>
      </c>
      <c r="I833" s="109" t="s">
        <v>17</v>
      </c>
      <c r="J833" s="110">
        <v>0</v>
      </c>
      <c r="K833" s="111"/>
      <c r="L833" s="112"/>
      <c r="M833" s="113"/>
      <c r="N833" s="114"/>
      <c r="O833" s="115"/>
      <c r="P833" s="107" t="s">
        <v>15</v>
      </c>
      <c r="Q833" s="108" t="s">
        <v>16</v>
      </c>
      <c r="R833" s="109" t="s">
        <v>17</v>
      </c>
      <c r="S833" s="110">
        <v>0</v>
      </c>
      <c r="T833" s="116"/>
      <c r="U833" s="117"/>
      <c r="V833" s="118"/>
    </row>
    <row r="834" spans="1:22" x14ac:dyDescent="0.2">
      <c r="A834" s="119"/>
      <c r="B834" s="22"/>
      <c r="C834" s="23"/>
      <c r="D834" s="24"/>
      <c r="E834" s="25"/>
      <c r="F834" s="25"/>
      <c r="G834" s="26"/>
      <c r="H834" s="27"/>
      <c r="I834" s="28"/>
      <c r="J834" s="120"/>
      <c r="K834" s="121"/>
      <c r="L834" s="121"/>
      <c r="M834" s="24"/>
      <c r="N834" s="25"/>
      <c r="O834" s="25"/>
      <c r="P834" s="26"/>
      <c r="Q834" s="27"/>
      <c r="R834" s="28"/>
      <c r="S834" s="120"/>
      <c r="T834" s="31"/>
      <c r="U834" s="32"/>
      <c r="V834" s="122"/>
    </row>
    <row r="835" spans="1:22" x14ac:dyDescent="0.2">
      <c r="A835" s="33">
        <v>1</v>
      </c>
      <c r="B835" s="33">
        <v>44</v>
      </c>
      <c r="C835" s="34"/>
      <c r="D835" s="35">
        <v>160</v>
      </c>
      <c r="E835" s="142" t="s">
        <v>444</v>
      </c>
      <c r="F835" s="124"/>
      <c r="G835" s="38"/>
      <c r="H835" s="38"/>
      <c r="I835" s="38"/>
      <c r="J835" s="38"/>
      <c r="K835" s="38">
        <f>((SUM(H837:H848)*H836)+(SUM(G837:G848)*G836)+(SUM(I837:I848)*I836))/1000</f>
        <v>124.38200000000001</v>
      </c>
      <c r="L835" s="38">
        <f>K835*100/D835</f>
        <v>77.73875000000001</v>
      </c>
      <c r="M835" s="35"/>
      <c r="N835" s="142"/>
      <c r="O835" s="124"/>
      <c r="P835" s="38"/>
      <c r="Q835" s="38"/>
      <c r="R835" s="38"/>
      <c r="S835" s="38"/>
      <c r="T835" s="38">
        <f>((SUM(Q837:Q848)*Q836)+(SUM(P837:P848)*P836)+(SUM(R837:R848)*R836))/1000</f>
        <v>0</v>
      </c>
      <c r="U835" s="38" t="e">
        <f>T835*100/M835</f>
        <v>#DIV/0!</v>
      </c>
      <c r="V835" s="126" t="s">
        <v>141</v>
      </c>
    </row>
    <row r="836" spans="1:22" x14ac:dyDescent="0.2">
      <c r="A836" s="33"/>
      <c r="B836" s="40"/>
      <c r="C836" s="13"/>
      <c r="D836" s="40"/>
      <c r="E836" s="128" t="s">
        <v>19</v>
      </c>
      <c r="F836" s="129"/>
      <c r="G836" s="75">
        <v>211</v>
      </c>
      <c r="H836" s="75">
        <v>211</v>
      </c>
      <c r="I836" s="75">
        <v>214</v>
      </c>
      <c r="J836" s="75">
        <v>370</v>
      </c>
      <c r="K836" s="38"/>
      <c r="L836" s="38"/>
      <c r="M836" s="40"/>
      <c r="N836" s="128"/>
      <c r="O836" s="129"/>
      <c r="P836" s="75"/>
      <c r="Q836" s="75"/>
      <c r="R836" s="75"/>
      <c r="S836" s="38"/>
      <c r="T836" s="44"/>
      <c r="U836" s="45"/>
      <c r="V836" s="126"/>
    </row>
    <row r="837" spans="1:22" x14ac:dyDescent="0.2">
      <c r="A837" s="33"/>
      <c r="B837" s="40"/>
      <c r="C837" s="13"/>
      <c r="D837" s="40"/>
      <c r="E837" s="46" t="s">
        <v>146</v>
      </c>
      <c r="F837" s="47"/>
      <c r="G837" s="38">
        <v>242</v>
      </c>
      <c r="H837" s="38">
        <v>170</v>
      </c>
      <c r="I837" s="38">
        <v>175</v>
      </c>
      <c r="J837" s="38">
        <v>20</v>
      </c>
      <c r="K837" s="38"/>
      <c r="L837" s="38"/>
      <c r="M837" s="40"/>
      <c r="N837" s="46"/>
      <c r="O837" s="47"/>
      <c r="P837" s="38"/>
      <c r="Q837" s="38"/>
      <c r="R837" s="38"/>
      <c r="S837" s="38"/>
      <c r="T837" s="44"/>
      <c r="U837" s="45"/>
      <c r="V837" s="126"/>
    </row>
    <row r="838" spans="1:22" x14ac:dyDescent="0.2">
      <c r="A838" s="33"/>
      <c r="B838" s="40"/>
      <c r="C838" s="13"/>
      <c r="D838" s="40"/>
      <c r="E838" s="46"/>
      <c r="F838" s="47"/>
      <c r="G838" s="38"/>
      <c r="H838" s="38"/>
      <c r="I838" s="38"/>
      <c r="J838" s="38"/>
      <c r="K838" s="38"/>
      <c r="L838" s="38"/>
      <c r="M838" s="40"/>
      <c r="N838" s="48"/>
      <c r="O838" s="47"/>
      <c r="P838" s="38"/>
      <c r="Q838" s="38"/>
      <c r="R838" s="38"/>
      <c r="S838" s="38"/>
      <c r="T838" s="44"/>
      <c r="U838" s="45"/>
      <c r="V838" s="126"/>
    </row>
    <row r="839" spans="1:22" x14ac:dyDescent="0.2">
      <c r="A839" s="33"/>
      <c r="B839" s="40"/>
      <c r="C839" s="13"/>
      <c r="D839" s="40"/>
      <c r="E839" s="46"/>
      <c r="F839" s="47"/>
      <c r="G839" s="38"/>
      <c r="H839" s="38"/>
      <c r="I839" s="38"/>
      <c r="J839" s="38"/>
      <c r="K839" s="38"/>
      <c r="L839" s="38"/>
      <c r="M839" s="40"/>
      <c r="N839" s="46"/>
      <c r="O839" s="47"/>
      <c r="P839" s="38"/>
      <c r="Q839" s="38"/>
      <c r="R839" s="38"/>
      <c r="S839" s="38"/>
      <c r="T839" s="44"/>
      <c r="U839" s="45"/>
      <c r="V839" s="126"/>
    </row>
    <row r="840" spans="1:22" x14ac:dyDescent="0.2">
      <c r="A840" s="33"/>
      <c r="B840" s="40"/>
      <c r="C840" s="13"/>
      <c r="D840" s="40"/>
      <c r="E840" s="46"/>
      <c r="F840" s="47"/>
      <c r="G840" s="38"/>
      <c r="H840" s="38"/>
      <c r="I840" s="38"/>
      <c r="J840" s="38"/>
      <c r="K840" s="38"/>
      <c r="L840" s="38"/>
      <c r="M840" s="40"/>
      <c r="N840" s="48"/>
      <c r="O840" s="47"/>
      <c r="P840" s="38"/>
      <c r="Q840" s="38"/>
      <c r="R840" s="38"/>
      <c r="S840" s="38"/>
      <c r="T840" s="44"/>
      <c r="U840" s="45"/>
      <c r="V840" s="126"/>
    </row>
    <row r="841" spans="1:22" x14ac:dyDescent="0.2">
      <c r="A841" s="33"/>
      <c r="B841" s="40"/>
      <c r="C841" s="13"/>
      <c r="D841" s="40"/>
      <c r="E841" s="46"/>
      <c r="F841" s="47"/>
      <c r="G841" s="38"/>
      <c r="H841" s="38"/>
      <c r="I841" s="38"/>
      <c r="J841" s="38"/>
      <c r="K841" s="38"/>
      <c r="L841" s="38"/>
      <c r="M841" s="40"/>
      <c r="N841" s="46"/>
      <c r="O841" s="47"/>
      <c r="P841" s="38"/>
      <c r="Q841" s="38"/>
      <c r="R841" s="38"/>
      <c r="S841" s="38"/>
      <c r="T841" s="44"/>
      <c r="U841" s="45"/>
      <c r="V841" s="126"/>
    </row>
    <row r="842" spans="1:22" x14ac:dyDescent="0.2">
      <c r="A842" s="33"/>
      <c r="B842" s="40"/>
      <c r="C842" s="13"/>
      <c r="D842" s="40"/>
      <c r="E842" s="46"/>
      <c r="F842" s="47"/>
      <c r="G842" s="38"/>
      <c r="H842" s="38"/>
      <c r="I842" s="38"/>
      <c r="J842" s="38"/>
      <c r="K842" s="38"/>
      <c r="L842" s="38"/>
      <c r="M842" s="40"/>
      <c r="N842" s="46"/>
      <c r="O842" s="47"/>
      <c r="P842" s="38"/>
      <c r="Q842" s="38"/>
      <c r="R842" s="38"/>
      <c r="S842" s="38"/>
      <c r="T842" s="44"/>
      <c r="U842" s="45"/>
      <c r="V842" s="126"/>
    </row>
    <row r="843" spans="1:22" x14ac:dyDescent="0.2">
      <c r="A843" s="33"/>
      <c r="B843" s="40"/>
      <c r="C843" s="13"/>
      <c r="D843" s="40"/>
      <c r="E843" s="46"/>
      <c r="F843" s="47"/>
      <c r="G843" s="38"/>
      <c r="H843" s="38"/>
      <c r="I843" s="38"/>
      <c r="J843" s="38"/>
      <c r="K843" s="38"/>
      <c r="L843" s="38"/>
      <c r="M843" s="40"/>
      <c r="N843" s="46"/>
      <c r="O843" s="47"/>
      <c r="P843" s="38"/>
      <c r="Q843" s="38"/>
      <c r="R843" s="38"/>
      <c r="S843" s="38"/>
      <c r="T843" s="44"/>
      <c r="U843" s="45"/>
      <c r="V843" s="126"/>
    </row>
    <row r="844" spans="1:22" x14ac:dyDescent="0.2">
      <c r="A844" s="33"/>
      <c r="B844" s="40"/>
      <c r="C844" s="13"/>
      <c r="D844" s="40"/>
      <c r="E844" s="46"/>
      <c r="F844" s="47"/>
      <c r="G844" s="38"/>
      <c r="H844" s="38"/>
      <c r="I844" s="38"/>
      <c r="J844" s="38"/>
      <c r="K844" s="38"/>
      <c r="L844" s="38"/>
      <c r="M844" s="40"/>
      <c r="N844" s="46"/>
      <c r="O844" s="47"/>
      <c r="P844" s="38"/>
      <c r="Q844" s="38"/>
      <c r="R844" s="38"/>
      <c r="S844" s="38"/>
      <c r="T844" s="44"/>
      <c r="U844" s="45"/>
      <c r="V844" s="126"/>
    </row>
    <row r="845" spans="1:22" x14ac:dyDescent="0.2">
      <c r="A845" s="33"/>
      <c r="B845" s="40"/>
      <c r="C845" s="13"/>
      <c r="D845" s="40"/>
      <c r="E845" s="46"/>
      <c r="F845" s="47"/>
      <c r="G845" s="38"/>
      <c r="H845" s="38"/>
      <c r="I845" s="38"/>
      <c r="J845" s="38"/>
      <c r="K845" s="38"/>
      <c r="L845" s="38"/>
      <c r="M845" s="40"/>
      <c r="N845" s="48"/>
      <c r="O845" s="47"/>
      <c r="P845" s="38"/>
      <c r="Q845" s="38"/>
      <c r="R845" s="38"/>
      <c r="S845" s="38"/>
      <c r="T845" s="44"/>
      <c r="U845" s="45"/>
      <c r="V845" s="126"/>
    </row>
    <row r="846" spans="1:22" x14ac:dyDescent="0.2">
      <c r="A846" s="33"/>
      <c r="B846" s="40"/>
      <c r="C846" s="13"/>
      <c r="D846" s="40"/>
      <c r="E846" s="46"/>
      <c r="F846" s="47"/>
      <c r="G846" s="38"/>
      <c r="H846" s="38"/>
      <c r="I846" s="38"/>
      <c r="J846" s="38"/>
      <c r="K846" s="38"/>
      <c r="L846" s="38"/>
      <c r="M846" s="40"/>
      <c r="N846" s="48"/>
      <c r="O846" s="47"/>
      <c r="P846" s="38"/>
      <c r="Q846" s="38"/>
      <c r="R846" s="38"/>
      <c r="S846" s="38"/>
      <c r="T846" s="44"/>
      <c r="U846" s="45"/>
      <c r="V846" s="126"/>
    </row>
    <row r="847" spans="1:22" x14ac:dyDescent="0.2">
      <c r="A847" s="33"/>
      <c r="B847" s="40"/>
      <c r="C847" s="13"/>
      <c r="D847" s="40"/>
      <c r="E847" s="46"/>
      <c r="F847" s="47"/>
      <c r="G847" s="38"/>
      <c r="H847" s="38"/>
      <c r="I847" s="38"/>
      <c r="J847" s="38"/>
      <c r="K847" s="38"/>
      <c r="L847" s="38"/>
      <c r="M847" s="40"/>
      <c r="N847" s="48"/>
      <c r="O847" s="47"/>
      <c r="P847" s="38"/>
      <c r="Q847" s="38"/>
      <c r="R847" s="38"/>
      <c r="S847" s="38"/>
      <c r="T847" s="44"/>
      <c r="U847" s="45"/>
      <c r="V847" s="126"/>
    </row>
    <row r="848" spans="1:22" x14ac:dyDescent="0.2">
      <c r="A848" s="33"/>
      <c r="B848" s="40"/>
      <c r="C848" s="13"/>
      <c r="D848" s="40"/>
      <c r="E848" s="46"/>
      <c r="F848" s="47"/>
      <c r="G848" s="38"/>
      <c r="H848" s="38"/>
      <c r="I848" s="38"/>
      <c r="J848" s="38"/>
      <c r="K848" s="38"/>
      <c r="L848" s="38"/>
      <c r="M848" s="40"/>
      <c r="N848" s="49"/>
      <c r="O848" s="47"/>
      <c r="P848" s="38"/>
      <c r="Q848" s="38"/>
      <c r="R848" s="38"/>
      <c r="S848" s="38"/>
      <c r="T848" s="135"/>
      <c r="U848" s="45"/>
      <c r="V848" s="126"/>
    </row>
    <row r="850" spans="1:22" ht="12.75" customHeight="1" x14ac:dyDescent="0.2">
      <c r="A850" s="81" t="s">
        <v>1</v>
      </c>
      <c r="B850" s="82" t="s">
        <v>2</v>
      </c>
      <c r="C850" s="82" t="s">
        <v>3</v>
      </c>
      <c r="D850" s="83" t="s">
        <v>4</v>
      </c>
      <c r="E850" s="84"/>
      <c r="F850" s="85"/>
      <c r="G850" s="85"/>
      <c r="H850" s="85"/>
      <c r="I850" s="85"/>
      <c r="J850" s="85"/>
      <c r="K850" s="86" t="s">
        <v>5</v>
      </c>
      <c r="L850" s="87"/>
      <c r="M850" s="83" t="s">
        <v>6</v>
      </c>
      <c r="N850" s="84"/>
      <c r="O850" s="85"/>
      <c r="P850" s="85"/>
      <c r="Q850" s="85"/>
      <c r="R850" s="85"/>
      <c r="S850" s="85"/>
      <c r="T850" s="88" t="s">
        <v>7</v>
      </c>
      <c r="U850" s="89" t="s">
        <v>8</v>
      </c>
      <c r="V850" s="90" t="s">
        <v>126</v>
      </c>
    </row>
    <row r="851" spans="1:22" ht="25.5" customHeight="1" x14ac:dyDescent="0.2">
      <c r="A851" s="81"/>
      <c r="B851" s="82"/>
      <c r="C851" s="82"/>
      <c r="D851" s="91" t="s">
        <v>9</v>
      </c>
      <c r="E851" s="92" t="s">
        <v>10</v>
      </c>
      <c r="F851" s="93" t="s">
        <v>11</v>
      </c>
      <c r="G851" s="151" t="s">
        <v>127</v>
      </c>
      <c r="H851" s="152"/>
      <c r="I851" s="152"/>
      <c r="J851" s="153"/>
      <c r="K851" s="97"/>
      <c r="L851" s="98" t="s">
        <v>13</v>
      </c>
      <c r="M851" s="99" t="s">
        <v>9</v>
      </c>
      <c r="N851" s="100" t="s">
        <v>14</v>
      </c>
      <c r="O851" s="93" t="s">
        <v>11</v>
      </c>
      <c r="P851" s="151" t="s">
        <v>127</v>
      </c>
      <c r="Q851" s="152"/>
      <c r="R851" s="152"/>
      <c r="S851" s="153"/>
      <c r="T851" s="88"/>
      <c r="U851" s="89"/>
      <c r="V851" s="101"/>
    </row>
    <row r="852" spans="1:22" ht="13.5" thickBot="1" x14ac:dyDescent="0.25">
      <c r="A852" s="102"/>
      <c r="B852" s="103"/>
      <c r="C852" s="103"/>
      <c r="D852" s="104"/>
      <c r="E852" s="105"/>
      <c r="F852" s="106"/>
      <c r="G852" s="107" t="s">
        <v>15</v>
      </c>
      <c r="H852" s="108" t="s">
        <v>16</v>
      </c>
      <c r="I852" s="109" t="s">
        <v>17</v>
      </c>
      <c r="J852" s="110">
        <v>0</v>
      </c>
      <c r="K852" s="111"/>
      <c r="L852" s="112"/>
      <c r="M852" s="113"/>
      <c r="N852" s="114"/>
      <c r="O852" s="115"/>
      <c r="P852" s="107" t="s">
        <v>15</v>
      </c>
      <c r="Q852" s="108" t="s">
        <v>16</v>
      </c>
      <c r="R852" s="109" t="s">
        <v>17</v>
      </c>
      <c r="S852" s="110">
        <v>0</v>
      </c>
      <c r="T852" s="116"/>
      <c r="U852" s="117"/>
      <c r="V852" s="118"/>
    </row>
    <row r="853" spans="1:22" x14ac:dyDescent="0.2">
      <c r="A853" s="119"/>
      <c r="B853" s="22"/>
      <c r="C853" s="23"/>
      <c r="D853" s="24"/>
      <c r="E853" s="25"/>
      <c r="F853" s="25"/>
      <c r="G853" s="26"/>
      <c r="H853" s="27"/>
      <c r="I853" s="28"/>
      <c r="J853" s="120"/>
      <c r="K853" s="121"/>
      <c r="L853" s="121"/>
      <c r="M853" s="24"/>
      <c r="N853" s="25"/>
      <c r="O853" s="25"/>
      <c r="P853" s="26"/>
      <c r="Q853" s="27"/>
      <c r="R853" s="28"/>
      <c r="S853" s="120"/>
      <c r="T853" s="31"/>
      <c r="U853" s="32"/>
      <c r="V853" s="122"/>
    </row>
    <row r="854" spans="1:22" x14ac:dyDescent="0.2">
      <c r="A854" s="33">
        <v>1</v>
      </c>
      <c r="B854" s="33">
        <v>45</v>
      </c>
      <c r="C854" s="34"/>
      <c r="D854" s="35">
        <v>250</v>
      </c>
      <c r="E854" s="172" t="s">
        <v>445</v>
      </c>
      <c r="F854" s="124">
        <v>5</v>
      </c>
      <c r="G854" s="38">
        <v>80</v>
      </c>
      <c r="H854" s="38">
        <v>100</v>
      </c>
      <c r="I854" s="38">
        <v>152</v>
      </c>
      <c r="J854" s="38">
        <v>33</v>
      </c>
      <c r="K854" s="38">
        <f>((SUM(H856:H867)*H855)+(SUM(G856:G867)*G855)+(SUM(I856:I867)*I855))/1000</f>
        <v>78.733999999999995</v>
      </c>
      <c r="L854" s="38">
        <f>K854*100/D854</f>
        <v>31.493599999999997</v>
      </c>
      <c r="M854" s="35"/>
      <c r="N854" s="142"/>
      <c r="O854" s="124"/>
      <c r="P854" s="38"/>
      <c r="Q854" s="38"/>
      <c r="R854" s="38"/>
      <c r="S854" s="38"/>
      <c r="T854" s="38">
        <f>((SUM(Q856:Q867)*Q855)+(SUM(P856:P867)*P855)+(SUM(R856:R867)*R855))/1000</f>
        <v>0</v>
      </c>
      <c r="U854" s="38" t="e">
        <f>T854*100/M854</f>
        <v>#DIV/0!</v>
      </c>
      <c r="V854" s="126" t="s">
        <v>175</v>
      </c>
    </row>
    <row r="855" spans="1:22" x14ac:dyDescent="0.2">
      <c r="A855" s="33"/>
      <c r="B855" s="40"/>
      <c r="C855" s="13"/>
      <c r="D855" s="40"/>
      <c r="E855" s="169" t="s">
        <v>19</v>
      </c>
      <c r="F855" s="129"/>
      <c r="G855" s="75">
        <v>233</v>
      </c>
      <c r="H855" s="75">
        <v>234</v>
      </c>
      <c r="I855" s="75">
        <v>232</v>
      </c>
      <c r="J855" s="75">
        <v>403</v>
      </c>
      <c r="K855" s="38"/>
      <c r="L855" s="38"/>
      <c r="M855" s="40"/>
      <c r="N855" s="128"/>
      <c r="O855" s="129"/>
      <c r="P855" s="75"/>
      <c r="Q855" s="75"/>
      <c r="R855" s="75"/>
      <c r="S855" s="38"/>
      <c r="T855" s="44"/>
      <c r="U855" s="45"/>
      <c r="V855" s="126"/>
    </row>
    <row r="856" spans="1:22" x14ac:dyDescent="0.2">
      <c r="A856" s="33"/>
      <c r="B856" s="40"/>
      <c r="C856" s="13"/>
      <c r="D856" s="40"/>
      <c r="E856" s="46"/>
      <c r="F856" s="47"/>
      <c r="G856" s="38"/>
      <c r="H856" s="38"/>
      <c r="I856" s="38"/>
      <c r="J856" s="38"/>
      <c r="K856" s="38"/>
      <c r="L856" s="38"/>
      <c r="M856" s="40"/>
      <c r="N856" s="46"/>
      <c r="O856" s="47"/>
      <c r="P856" s="38"/>
      <c r="Q856" s="38"/>
      <c r="R856" s="38"/>
      <c r="S856" s="38"/>
      <c r="T856" s="44"/>
      <c r="U856" s="45"/>
      <c r="V856" s="126"/>
    </row>
    <row r="857" spans="1:22" x14ac:dyDescent="0.2">
      <c r="A857" s="33"/>
      <c r="B857" s="40"/>
      <c r="C857" s="13"/>
      <c r="D857" s="40"/>
      <c r="E857" s="160" t="s">
        <v>177</v>
      </c>
      <c r="F857" s="47"/>
      <c r="G857" s="38"/>
      <c r="H857" s="38"/>
      <c r="I857" s="38"/>
      <c r="J857" s="38"/>
      <c r="K857" s="38"/>
      <c r="L857" s="38"/>
      <c r="M857" s="40"/>
      <c r="N857" s="48"/>
      <c r="O857" s="47"/>
      <c r="P857" s="38"/>
      <c r="Q857" s="38"/>
      <c r="R857" s="38"/>
      <c r="S857" s="38"/>
      <c r="T857" s="44"/>
      <c r="U857" s="45"/>
      <c r="V857" s="126"/>
    </row>
    <row r="858" spans="1:22" x14ac:dyDescent="0.2">
      <c r="A858" s="33"/>
      <c r="B858" s="40"/>
      <c r="C858" s="13"/>
      <c r="D858" s="143"/>
      <c r="E858" s="161" t="s">
        <v>183</v>
      </c>
      <c r="F858" s="47"/>
      <c r="G858" s="38"/>
      <c r="H858" s="38"/>
      <c r="I858" s="38"/>
      <c r="J858" s="38"/>
      <c r="K858" s="38"/>
      <c r="L858" s="38"/>
      <c r="M858" s="40"/>
      <c r="N858" s="46"/>
      <c r="O858" s="47"/>
      <c r="P858" s="38"/>
      <c r="Q858" s="38"/>
      <c r="R858" s="38"/>
      <c r="S858" s="38"/>
      <c r="T858" s="44"/>
      <c r="U858" s="45"/>
      <c r="V858" s="126"/>
    </row>
    <row r="859" spans="1:22" x14ac:dyDescent="0.2">
      <c r="A859" s="33"/>
      <c r="B859" s="40"/>
      <c r="C859" s="13"/>
      <c r="D859" s="143"/>
      <c r="E859" s="161" t="s">
        <v>446</v>
      </c>
      <c r="F859" s="47"/>
      <c r="G859" s="38"/>
      <c r="H859" s="38"/>
      <c r="I859" s="38"/>
      <c r="J859" s="38"/>
      <c r="K859" s="38"/>
      <c r="L859" s="38"/>
      <c r="M859" s="40"/>
      <c r="N859" s="48"/>
      <c r="O859" s="47"/>
      <c r="P859" s="38"/>
      <c r="Q859" s="38"/>
      <c r="R859" s="38"/>
      <c r="S859" s="38"/>
      <c r="T859" s="44"/>
      <c r="U859" s="45"/>
      <c r="V859" s="126"/>
    </row>
    <row r="860" spans="1:22" x14ac:dyDescent="0.2">
      <c r="A860" s="33"/>
      <c r="B860" s="40"/>
      <c r="C860" s="13"/>
      <c r="D860" s="143"/>
      <c r="E860" s="161" t="s">
        <v>447</v>
      </c>
      <c r="F860" s="47"/>
      <c r="G860" s="38">
        <v>35</v>
      </c>
      <c r="H860" s="38">
        <v>50</v>
      </c>
      <c r="I860" s="38">
        <v>90</v>
      </c>
      <c r="J860" s="38">
        <v>1</v>
      </c>
      <c r="K860" s="38"/>
      <c r="L860" s="38"/>
      <c r="M860" s="40"/>
      <c r="N860" s="46"/>
      <c r="O860" s="47"/>
      <c r="P860" s="38"/>
      <c r="Q860" s="38"/>
      <c r="R860" s="38"/>
      <c r="S860" s="38"/>
      <c r="T860" s="44"/>
      <c r="U860" s="45"/>
      <c r="V860" s="126"/>
    </row>
    <row r="861" spans="1:22" x14ac:dyDescent="0.2">
      <c r="A861" s="33"/>
      <c r="B861" s="40"/>
      <c r="C861" s="13"/>
      <c r="D861" s="143"/>
      <c r="E861" s="161" t="s">
        <v>448</v>
      </c>
      <c r="F861" s="47"/>
      <c r="G861" s="38">
        <v>28</v>
      </c>
      <c r="H861" s="38">
        <v>37</v>
      </c>
      <c r="I861" s="38">
        <v>22</v>
      </c>
      <c r="J861" s="38">
        <v>12</v>
      </c>
      <c r="K861" s="38"/>
      <c r="L861" s="38"/>
      <c r="M861" s="40"/>
      <c r="N861" s="46"/>
      <c r="O861" s="47"/>
      <c r="P861" s="38"/>
      <c r="Q861" s="38"/>
      <c r="R861" s="38"/>
      <c r="S861" s="38"/>
      <c r="T861" s="44"/>
      <c r="U861" s="45"/>
      <c r="V861" s="126"/>
    </row>
    <row r="862" spans="1:22" x14ac:dyDescent="0.2">
      <c r="A862" s="33"/>
      <c r="B862" s="40"/>
      <c r="C862" s="13"/>
      <c r="D862" s="143"/>
      <c r="E862" s="156" t="s">
        <v>182</v>
      </c>
      <c r="F862" s="47"/>
      <c r="G862" s="38"/>
      <c r="H862" s="38"/>
      <c r="I862" s="38"/>
      <c r="J862" s="38"/>
      <c r="K862" s="38"/>
      <c r="L862" s="38"/>
      <c r="M862" s="40"/>
      <c r="N862" s="46"/>
      <c r="O862" s="47"/>
      <c r="P862" s="38"/>
      <c r="Q862" s="38"/>
      <c r="R862" s="38"/>
      <c r="S862" s="38"/>
      <c r="T862" s="44"/>
      <c r="U862" s="45"/>
      <c r="V862" s="126"/>
    </row>
    <row r="863" spans="1:22" x14ac:dyDescent="0.2">
      <c r="A863" s="33"/>
      <c r="B863" s="40"/>
      <c r="C863" s="13"/>
      <c r="D863" s="143"/>
      <c r="E863" s="161" t="s">
        <v>183</v>
      </c>
      <c r="F863" s="47"/>
      <c r="G863" s="38"/>
      <c r="H863" s="38"/>
      <c r="I863" s="38"/>
      <c r="J863" s="38"/>
      <c r="K863" s="38"/>
      <c r="L863" s="38"/>
      <c r="M863" s="40"/>
      <c r="N863" s="46"/>
      <c r="O863" s="47"/>
      <c r="P863" s="38"/>
      <c r="Q863" s="38"/>
      <c r="R863" s="38"/>
      <c r="S863" s="38"/>
      <c r="T863" s="44"/>
      <c r="U863" s="45"/>
      <c r="V863" s="126"/>
    </row>
    <row r="864" spans="1:22" x14ac:dyDescent="0.2">
      <c r="A864" s="33"/>
      <c r="B864" s="40"/>
      <c r="C864" s="13"/>
      <c r="D864" s="143"/>
      <c r="E864" s="161" t="s">
        <v>446</v>
      </c>
      <c r="F864" s="47"/>
      <c r="G864" s="38"/>
      <c r="H864" s="38"/>
      <c r="I864" s="38"/>
      <c r="J864" s="38"/>
      <c r="K864" s="38"/>
      <c r="L864" s="38"/>
      <c r="M864" s="40"/>
      <c r="N864" s="48"/>
      <c r="O864" s="47"/>
      <c r="P864" s="38"/>
      <c r="Q864" s="38"/>
      <c r="R864" s="38"/>
      <c r="S864" s="38"/>
      <c r="T864" s="44"/>
      <c r="U864" s="45"/>
      <c r="V864" s="126"/>
    </row>
    <row r="865" spans="1:22" x14ac:dyDescent="0.2">
      <c r="A865" s="33"/>
      <c r="B865" s="40"/>
      <c r="C865" s="13"/>
      <c r="D865" s="40"/>
      <c r="E865" s="161" t="s">
        <v>449</v>
      </c>
      <c r="F865" s="47"/>
      <c r="G865" s="38">
        <v>4</v>
      </c>
      <c r="H865" s="38">
        <v>12</v>
      </c>
      <c r="I865" s="38">
        <v>17</v>
      </c>
      <c r="J865" s="38">
        <v>14</v>
      </c>
      <c r="K865" s="38"/>
      <c r="L865" s="38"/>
      <c r="M865" s="40"/>
      <c r="N865" s="48"/>
      <c r="O865" s="47"/>
      <c r="P865" s="38"/>
      <c r="Q865" s="38"/>
      <c r="R865" s="38"/>
      <c r="S865" s="38"/>
      <c r="T865" s="44"/>
      <c r="U865" s="45"/>
      <c r="V865" s="126"/>
    </row>
    <row r="866" spans="1:22" x14ac:dyDescent="0.2">
      <c r="A866" s="33"/>
      <c r="B866" s="40"/>
      <c r="C866" s="13"/>
      <c r="D866" s="40"/>
      <c r="E866" s="161" t="s">
        <v>450</v>
      </c>
      <c r="F866" s="47"/>
      <c r="G866" s="38">
        <v>17</v>
      </c>
      <c r="H866" s="38">
        <v>18</v>
      </c>
      <c r="I866" s="38">
        <v>8</v>
      </c>
      <c r="J866" s="38">
        <v>8</v>
      </c>
      <c r="K866" s="38"/>
      <c r="L866" s="38"/>
      <c r="M866" s="40"/>
      <c r="N866" s="48"/>
      <c r="O866" s="47"/>
      <c r="P866" s="38"/>
      <c r="Q866" s="38"/>
      <c r="R866" s="38"/>
      <c r="S866" s="38"/>
      <c r="T866" s="44"/>
      <c r="U866" s="45"/>
      <c r="V866" s="126"/>
    </row>
    <row r="867" spans="1:22" x14ac:dyDescent="0.2">
      <c r="A867" s="33"/>
      <c r="B867" s="40"/>
      <c r="C867" s="13"/>
      <c r="D867" s="40"/>
      <c r="E867" s="176"/>
      <c r="F867" s="47"/>
      <c r="G867" s="38"/>
      <c r="H867" s="38"/>
      <c r="I867" s="38"/>
      <c r="J867" s="38"/>
      <c r="K867" s="38"/>
      <c r="L867" s="38"/>
      <c r="M867" s="40"/>
      <c r="N867" s="49"/>
      <c r="O867" s="47"/>
      <c r="P867" s="38"/>
      <c r="Q867" s="38"/>
      <c r="R867" s="38"/>
      <c r="S867" s="38"/>
      <c r="T867" s="135"/>
      <c r="U867" s="45"/>
      <c r="V867" s="126"/>
    </row>
    <row r="869" spans="1:22" ht="12.75" customHeight="1" x14ac:dyDescent="0.2">
      <c r="A869" s="81" t="s">
        <v>1</v>
      </c>
      <c r="B869" s="82" t="s">
        <v>2</v>
      </c>
      <c r="C869" s="82" t="s">
        <v>3</v>
      </c>
      <c r="D869" s="83" t="s">
        <v>4</v>
      </c>
      <c r="E869" s="84"/>
      <c r="F869" s="85"/>
      <c r="G869" s="85"/>
      <c r="H869" s="85"/>
      <c r="I869" s="85"/>
      <c r="J869" s="85"/>
      <c r="K869" s="86" t="s">
        <v>5</v>
      </c>
      <c r="L869" s="87"/>
      <c r="M869" s="83" t="s">
        <v>6</v>
      </c>
      <c r="N869" s="84"/>
      <c r="O869" s="85"/>
      <c r="P869" s="85"/>
      <c r="Q869" s="85"/>
      <c r="R869" s="85"/>
      <c r="S869" s="85"/>
      <c r="T869" s="88" t="s">
        <v>7</v>
      </c>
      <c r="U869" s="89" t="s">
        <v>8</v>
      </c>
      <c r="V869" s="90" t="s">
        <v>126</v>
      </c>
    </row>
    <row r="870" spans="1:22" ht="25.5" customHeight="1" x14ac:dyDescent="0.2">
      <c r="A870" s="81"/>
      <c r="B870" s="82"/>
      <c r="C870" s="82"/>
      <c r="D870" s="91" t="s">
        <v>9</v>
      </c>
      <c r="E870" s="92" t="s">
        <v>10</v>
      </c>
      <c r="F870" s="93" t="s">
        <v>11</v>
      </c>
      <c r="G870" s="151" t="s">
        <v>127</v>
      </c>
      <c r="H870" s="152"/>
      <c r="I870" s="152"/>
      <c r="J870" s="153"/>
      <c r="K870" s="97"/>
      <c r="L870" s="98" t="s">
        <v>13</v>
      </c>
      <c r="M870" s="99" t="s">
        <v>9</v>
      </c>
      <c r="N870" s="100" t="s">
        <v>14</v>
      </c>
      <c r="O870" s="93" t="s">
        <v>11</v>
      </c>
      <c r="P870" s="151" t="s">
        <v>127</v>
      </c>
      <c r="Q870" s="152"/>
      <c r="R870" s="152"/>
      <c r="S870" s="153"/>
      <c r="T870" s="88"/>
      <c r="U870" s="89"/>
      <c r="V870" s="101"/>
    </row>
    <row r="871" spans="1:22" ht="13.5" thickBot="1" x14ac:dyDescent="0.25">
      <c r="A871" s="102"/>
      <c r="B871" s="103"/>
      <c r="C871" s="103"/>
      <c r="D871" s="104"/>
      <c r="E871" s="105"/>
      <c r="F871" s="106"/>
      <c r="G871" s="107" t="s">
        <v>15</v>
      </c>
      <c r="H871" s="108" t="s">
        <v>16</v>
      </c>
      <c r="I871" s="109" t="s">
        <v>17</v>
      </c>
      <c r="J871" s="110">
        <v>0</v>
      </c>
      <c r="K871" s="111"/>
      <c r="L871" s="112"/>
      <c r="M871" s="113"/>
      <c r="N871" s="114"/>
      <c r="O871" s="115"/>
      <c r="P871" s="107" t="s">
        <v>15</v>
      </c>
      <c r="Q871" s="108" t="s">
        <v>16</v>
      </c>
      <c r="R871" s="109" t="s">
        <v>17</v>
      </c>
      <c r="S871" s="110">
        <v>0</v>
      </c>
      <c r="T871" s="116"/>
      <c r="U871" s="117"/>
      <c r="V871" s="118"/>
    </row>
    <row r="872" spans="1:22" x14ac:dyDescent="0.2">
      <c r="A872" s="119"/>
      <c r="B872" s="22"/>
      <c r="C872" s="23"/>
      <c r="D872" s="24"/>
      <c r="E872" s="25"/>
      <c r="F872" s="25"/>
      <c r="G872" s="26"/>
      <c r="H872" s="27"/>
      <c r="I872" s="28"/>
      <c r="J872" s="120"/>
      <c r="K872" s="121"/>
      <c r="L872" s="121"/>
      <c r="M872" s="24"/>
      <c r="N872" s="25"/>
      <c r="O872" s="25"/>
      <c r="P872" s="26"/>
      <c r="Q872" s="27"/>
      <c r="R872" s="28"/>
      <c r="S872" s="120"/>
      <c r="T872" s="31"/>
      <c r="U872" s="32"/>
      <c r="V872" s="122"/>
    </row>
    <row r="873" spans="1:22" x14ac:dyDescent="0.2">
      <c r="A873" s="33">
        <v>1</v>
      </c>
      <c r="B873" s="33">
        <v>46</v>
      </c>
      <c r="C873" s="34"/>
      <c r="D873" s="35">
        <v>250</v>
      </c>
      <c r="E873" s="142" t="s">
        <v>451</v>
      </c>
      <c r="F873" s="124"/>
      <c r="G873" s="38"/>
      <c r="H873" s="38"/>
      <c r="I873" s="38"/>
      <c r="J873" s="38"/>
      <c r="K873" s="38">
        <f>((SUM(H875:H886)*H874)+(SUM(G875:G886)*G874)+(SUM(I875:I886)*I874))/1000</f>
        <v>138.73599999999999</v>
      </c>
      <c r="L873" s="38">
        <f>K873*100/D873</f>
        <v>55.494399999999992</v>
      </c>
      <c r="M873" s="35"/>
      <c r="N873" s="142"/>
      <c r="O873" s="124"/>
      <c r="P873" s="38"/>
      <c r="Q873" s="38"/>
      <c r="R873" s="38"/>
      <c r="S873" s="38"/>
      <c r="T873" s="44"/>
      <c r="U873" s="45"/>
      <c r="V873" s="126"/>
    </row>
    <row r="874" spans="1:22" x14ac:dyDescent="0.2">
      <c r="A874" s="33"/>
      <c r="B874" s="40"/>
      <c r="C874" s="13"/>
      <c r="D874" s="40"/>
      <c r="E874" s="128" t="s">
        <v>19</v>
      </c>
      <c r="F874" s="129"/>
      <c r="G874" s="126">
        <v>232</v>
      </c>
      <c r="H874" s="126">
        <v>234</v>
      </c>
      <c r="I874" s="126">
        <v>234</v>
      </c>
      <c r="J874" s="75">
        <v>405</v>
      </c>
      <c r="K874" s="38"/>
      <c r="L874" s="38"/>
      <c r="M874" s="40"/>
      <c r="N874" s="128"/>
      <c r="O874" s="129"/>
      <c r="P874" s="75"/>
      <c r="Q874" s="75"/>
      <c r="R874" s="75"/>
      <c r="S874" s="38"/>
      <c r="T874" s="44"/>
      <c r="U874" s="45"/>
      <c r="V874" s="126" t="s">
        <v>141</v>
      </c>
    </row>
    <row r="875" spans="1:22" x14ac:dyDescent="0.2">
      <c r="A875" s="33"/>
      <c r="B875" s="40"/>
      <c r="C875" s="13"/>
      <c r="D875" s="40"/>
      <c r="E875" s="46"/>
      <c r="F875" s="47"/>
      <c r="G875" s="126"/>
      <c r="H875" s="126"/>
      <c r="I875" s="126"/>
      <c r="J875" s="38"/>
      <c r="K875" s="38"/>
      <c r="L875" s="38"/>
      <c r="M875" s="40"/>
      <c r="N875" s="46"/>
      <c r="O875" s="47"/>
      <c r="P875" s="38"/>
      <c r="Q875" s="38"/>
      <c r="R875" s="38"/>
      <c r="S875" s="38"/>
      <c r="T875" s="44"/>
      <c r="U875" s="45"/>
      <c r="V875" s="126"/>
    </row>
    <row r="876" spans="1:22" x14ac:dyDescent="0.2">
      <c r="A876" s="33"/>
      <c r="B876" s="40"/>
      <c r="C876" s="13"/>
      <c r="D876" s="40"/>
      <c r="E876" s="46" t="s">
        <v>417</v>
      </c>
      <c r="F876" s="47"/>
      <c r="G876" s="38"/>
      <c r="H876" s="38"/>
      <c r="I876" s="38"/>
      <c r="J876" s="38"/>
      <c r="K876" s="38"/>
      <c r="L876" s="38"/>
      <c r="M876" s="40"/>
      <c r="N876" s="48"/>
      <c r="O876" s="47"/>
      <c r="P876" s="38"/>
      <c r="Q876" s="38"/>
      <c r="R876" s="38"/>
      <c r="S876" s="38"/>
      <c r="T876" s="44"/>
      <c r="U876" s="45"/>
      <c r="V876" s="126"/>
    </row>
    <row r="877" spans="1:22" x14ac:dyDescent="0.2">
      <c r="A877" s="33"/>
      <c r="B877" s="40"/>
      <c r="C877" s="13"/>
      <c r="D877" s="40"/>
      <c r="E877" s="46" t="s">
        <v>452</v>
      </c>
      <c r="F877" s="47"/>
      <c r="G877" s="38">
        <v>72</v>
      </c>
      <c r="H877" s="38">
        <v>44</v>
      </c>
      <c r="I877" s="38">
        <v>43</v>
      </c>
      <c r="J877" s="38">
        <v>32</v>
      </c>
      <c r="K877" s="38"/>
      <c r="L877" s="38"/>
      <c r="M877" s="40"/>
      <c r="N877" s="46"/>
      <c r="O877" s="47"/>
      <c r="P877" s="38"/>
      <c r="Q877" s="38"/>
      <c r="R877" s="38"/>
      <c r="S877" s="38"/>
      <c r="T877" s="44"/>
      <c r="U877" s="45"/>
      <c r="V877" s="126"/>
    </row>
    <row r="878" spans="1:22" x14ac:dyDescent="0.2">
      <c r="A878" s="33"/>
      <c r="B878" s="40"/>
      <c r="C878" s="13"/>
      <c r="D878" s="40"/>
      <c r="E878" s="46" t="s">
        <v>453</v>
      </c>
      <c r="F878" s="47"/>
      <c r="G878" s="38">
        <v>0</v>
      </c>
      <c r="H878" s="38">
        <v>0</v>
      </c>
      <c r="I878" s="38">
        <v>2</v>
      </c>
      <c r="J878" s="38">
        <v>2</v>
      </c>
      <c r="K878" s="38"/>
      <c r="L878" s="38"/>
      <c r="M878" s="40"/>
      <c r="N878" s="48"/>
      <c r="O878" s="47"/>
      <c r="P878" s="38"/>
      <c r="Q878" s="38"/>
      <c r="R878" s="38"/>
      <c r="S878" s="38"/>
      <c r="T878" s="44"/>
      <c r="U878" s="45"/>
      <c r="V878" s="126"/>
    </row>
    <row r="879" spans="1:22" x14ac:dyDescent="0.2">
      <c r="A879" s="33"/>
      <c r="B879" s="40"/>
      <c r="C879" s="13"/>
      <c r="D879" s="40"/>
      <c r="E879" s="46" t="s">
        <v>454</v>
      </c>
      <c r="F879" s="47"/>
      <c r="G879" s="38">
        <v>23</v>
      </c>
      <c r="H879" s="38">
        <v>34</v>
      </c>
      <c r="I879" s="38">
        <v>34</v>
      </c>
      <c r="J879" s="38">
        <v>10</v>
      </c>
      <c r="K879" s="38"/>
      <c r="L879" s="38"/>
      <c r="M879" s="40"/>
      <c r="N879" s="46"/>
      <c r="O879" s="47"/>
      <c r="P879" s="38"/>
      <c r="Q879" s="38"/>
      <c r="R879" s="38"/>
      <c r="S879" s="38"/>
      <c r="T879" s="44"/>
      <c r="U879" s="45"/>
      <c r="V879" s="126"/>
    </row>
    <row r="880" spans="1:22" x14ac:dyDescent="0.2">
      <c r="A880" s="33"/>
      <c r="B880" s="40"/>
      <c r="C880" s="13"/>
      <c r="D880" s="40"/>
      <c r="E880" s="46" t="s">
        <v>455</v>
      </c>
      <c r="F880" s="47"/>
      <c r="G880" s="38">
        <v>46</v>
      </c>
      <c r="H880" s="38">
        <v>19</v>
      </c>
      <c r="I880" s="38">
        <v>32</v>
      </c>
      <c r="J880" s="38">
        <v>21</v>
      </c>
      <c r="K880" s="38"/>
      <c r="L880" s="38"/>
      <c r="M880" s="40"/>
      <c r="N880" s="46"/>
      <c r="O880" s="47"/>
      <c r="P880" s="38"/>
      <c r="Q880" s="38"/>
      <c r="R880" s="38"/>
      <c r="S880" s="38"/>
      <c r="T880" s="44"/>
      <c r="U880" s="45"/>
      <c r="V880" s="126"/>
    </row>
    <row r="881" spans="1:22" x14ac:dyDescent="0.2">
      <c r="A881" s="33"/>
      <c r="B881" s="40"/>
      <c r="C881" s="13"/>
      <c r="D881" s="40"/>
      <c r="E881" s="46" t="s">
        <v>456</v>
      </c>
      <c r="F881" s="47"/>
      <c r="G881" s="38">
        <v>19</v>
      </c>
      <c r="H881" s="38">
        <v>5</v>
      </c>
      <c r="I881" s="38">
        <v>7</v>
      </c>
      <c r="J881" s="38">
        <v>17</v>
      </c>
      <c r="K881" s="38"/>
      <c r="L881" s="38"/>
      <c r="M881" s="40"/>
      <c r="N881" s="46"/>
      <c r="O881" s="47"/>
      <c r="P881" s="38"/>
      <c r="Q881" s="38"/>
      <c r="R881" s="38"/>
      <c r="S881" s="38"/>
      <c r="T881" s="44"/>
      <c r="U881" s="45"/>
      <c r="V881" s="126"/>
    </row>
    <row r="882" spans="1:22" x14ac:dyDescent="0.2">
      <c r="A882" s="33"/>
      <c r="B882" s="40"/>
      <c r="C882" s="13"/>
      <c r="D882" s="40"/>
      <c r="E882" s="46" t="s">
        <v>146</v>
      </c>
      <c r="F882" s="47"/>
      <c r="G882" s="38">
        <v>87</v>
      </c>
      <c r="H882" s="38">
        <v>55</v>
      </c>
      <c r="I882" s="38">
        <v>73</v>
      </c>
      <c r="J882" s="38">
        <v>26</v>
      </c>
      <c r="K882" s="38"/>
      <c r="L882" s="38"/>
      <c r="M882" s="40"/>
      <c r="N882" s="46"/>
      <c r="O882" s="47"/>
      <c r="P882" s="38"/>
      <c r="Q882" s="38"/>
      <c r="R882" s="38"/>
      <c r="S882" s="38"/>
      <c r="T882" s="44"/>
      <c r="U882" s="45"/>
      <c r="V882" s="126"/>
    </row>
    <row r="883" spans="1:22" x14ac:dyDescent="0.2">
      <c r="A883" s="33"/>
      <c r="B883" s="40"/>
      <c r="C883" s="13"/>
      <c r="D883" s="40"/>
      <c r="E883" s="46"/>
      <c r="F883" s="47"/>
      <c r="G883" s="38"/>
      <c r="H883" s="38"/>
      <c r="I883" s="38"/>
      <c r="J883" s="38"/>
      <c r="K883" s="38"/>
      <c r="L883" s="38"/>
      <c r="M883" s="40"/>
      <c r="N883" s="48"/>
      <c r="O883" s="47"/>
      <c r="P883" s="38"/>
      <c r="Q883" s="38"/>
      <c r="R883" s="38"/>
      <c r="S883" s="38"/>
      <c r="T883" s="44"/>
      <c r="U883" s="45"/>
      <c r="V883" s="126"/>
    </row>
    <row r="884" spans="1:22" x14ac:dyDescent="0.2">
      <c r="A884" s="33"/>
      <c r="B884" s="40"/>
      <c r="C884" s="13"/>
      <c r="D884" s="40"/>
      <c r="E884" s="46"/>
      <c r="F884" s="47"/>
      <c r="G884" s="38"/>
      <c r="H884" s="38"/>
      <c r="I884" s="38"/>
      <c r="J884" s="38"/>
      <c r="K884" s="38"/>
      <c r="L884" s="38"/>
      <c r="M884" s="40"/>
      <c r="N884" s="48"/>
      <c r="O884" s="47"/>
      <c r="P884" s="38"/>
      <c r="Q884" s="38"/>
      <c r="R884" s="38"/>
      <c r="S884" s="38"/>
      <c r="T884" s="44"/>
      <c r="U884" s="45"/>
      <c r="V884" s="126"/>
    </row>
    <row r="885" spans="1:22" x14ac:dyDescent="0.2">
      <c r="A885" s="33"/>
      <c r="B885" s="40"/>
      <c r="C885" s="13"/>
      <c r="D885" s="40"/>
      <c r="E885" s="46"/>
      <c r="F885" s="47"/>
      <c r="G885" s="38"/>
      <c r="H885" s="38"/>
      <c r="I885" s="38"/>
      <c r="J885" s="38"/>
      <c r="K885" s="38"/>
      <c r="L885" s="38"/>
      <c r="M885" s="40"/>
      <c r="N885" s="48"/>
      <c r="O885" s="47"/>
      <c r="P885" s="38"/>
      <c r="Q885" s="38"/>
      <c r="R885" s="38"/>
      <c r="S885" s="38"/>
      <c r="T885" s="44"/>
      <c r="U885" s="45"/>
      <c r="V885" s="126"/>
    </row>
    <row r="886" spans="1:22" x14ac:dyDescent="0.2">
      <c r="A886" s="33"/>
      <c r="B886" s="40"/>
      <c r="C886" s="13"/>
      <c r="D886" s="40"/>
      <c r="E886" s="46"/>
      <c r="F886" s="47"/>
      <c r="G886" s="38"/>
      <c r="H886" s="38"/>
      <c r="I886" s="38"/>
      <c r="J886" s="38"/>
      <c r="K886" s="38"/>
      <c r="L886" s="38"/>
      <c r="M886" s="40"/>
      <c r="N886" s="49"/>
      <c r="O886" s="47"/>
      <c r="P886" s="38"/>
      <c r="Q886" s="38"/>
      <c r="R886" s="38"/>
      <c r="S886" s="38"/>
      <c r="T886" s="135"/>
      <c r="U886" s="45"/>
      <c r="V886" s="126"/>
    </row>
    <row r="888" spans="1:22" ht="12.75" customHeight="1" x14ac:dyDescent="0.2">
      <c r="A888" s="81" t="s">
        <v>1</v>
      </c>
      <c r="B888" s="82" t="s">
        <v>2</v>
      </c>
      <c r="C888" s="82" t="s">
        <v>3</v>
      </c>
      <c r="D888" s="83" t="s">
        <v>4</v>
      </c>
      <c r="E888" s="84"/>
      <c r="F888" s="85"/>
      <c r="G888" s="85"/>
      <c r="H888" s="85"/>
      <c r="I888" s="85"/>
      <c r="J888" s="85"/>
      <c r="K888" s="86" t="s">
        <v>5</v>
      </c>
      <c r="L888" s="87"/>
      <c r="M888" s="83" t="s">
        <v>6</v>
      </c>
      <c r="N888" s="84"/>
      <c r="O888" s="85"/>
      <c r="P888" s="85"/>
      <c r="Q888" s="85"/>
      <c r="R888" s="85"/>
      <c r="S888" s="85"/>
      <c r="T888" s="88" t="s">
        <v>7</v>
      </c>
      <c r="U888" s="89" t="s">
        <v>8</v>
      </c>
      <c r="V888" s="90" t="s">
        <v>126</v>
      </c>
    </row>
    <row r="889" spans="1:22" ht="25.5" customHeight="1" x14ac:dyDescent="0.2">
      <c r="A889" s="81"/>
      <c r="B889" s="82"/>
      <c r="C889" s="82"/>
      <c r="D889" s="91" t="s">
        <v>9</v>
      </c>
      <c r="E889" s="92" t="s">
        <v>10</v>
      </c>
      <c r="F889" s="93" t="s">
        <v>11</v>
      </c>
      <c r="G889" s="151" t="s">
        <v>127</v>
      </c>
      <c r="H889" s="152"/>
      <c r="I889" s="152"/>
      <c r="J889" s="153"/>
      <c r="K889" s="97"/>
      <c r="L889" s="98" t="s">
        <v>13</v>
      </c>
      <c r="M889" s="99" t="s">
        <v>9</v>
      </c>
      <c r="N889" s="100" t="s">
        <v>14</v>
      </c>
      <c r="O889" s="93" t="s">
        <v>11</v>
      </c>
      <c r="P889" s="151" t="s">
        <v>127</v>
      </c>
      <c r="Q889" s="152"/>
      <c r="R889" s="152"/>
      <c r="S889" s="153"/>
      <c r="T889" s="88"/>
      <c r="U889" s="89"/>
      <c r="V889" s="101"/>
    </row>
    <row r="890" spans="1:22" ht="13.5" thickBot="1" x14ac:dyDescent="0.25">
      <c r="A890" s="102"/>
      <c r="B890" s="103"/>
      <c r="C890" s="103"/>
      <c r="D890" s="104"/>
      <c r="E890" s="105"/>
      <c r="F890" s="106"/>
      <c r="G890" s="107" t="s">
        <v>15</v>
      </c>
      <c r="H890" s="108" t="s">
        <v>16</v>
      </c>
      <c r="I890" s="109" t="s">
        <v>17</v>
      </c>
      <c r="J890" s="110">
        <v>0</v>
      </c>
      <c r="K890" s="111"/>
      <c r="L890" s="112"/>
      <c r="M890" s="113"/>
      <c r="N890" s="114"/>
      <c r="O890" s="115"/>
      <c r="P890" s="107" t="s">
        <v>15</v>
      </c>
      <c r="Q890" s="108" t="s">
        <v>16</v>
      </c>
      <c r="R890" s="109" t="s">
        <v>17</v>
      </c>
      <c r="S890" s="110">
        <v>0</v>
      </c>
      <c r="T890" s="116"/>
      <c r="U890" s="117"/>
      <c r="V890" s="118"/>
    </row>
    <row r="891" spans="1:22" x14ac:dyDescent="0.2">
      <c r="A891" s="119"/>
      <c r="B891" s="22"/>
      <c r="C891" s="23"/>
      <c r="D891" s="24"/>
      <c r="E891" s="25"/>
      <c r="F891" s="25"/>
      <c r="G891" s="26"/>
      <c r="H891" s="27"/>
      <c r="I891" s="28"/>
      <c r="J891" s="120"/>
      <c r="K891" s="121"/>
      <c r="L891" s="121"/>
      <c r="M891" s="24"/>
      <c r="N891" s="25"/>
      <c r="O891" s="25"/>
      <c r="P891" s="26"/>
      <c r="Q891" s="27"/>
      <c r="R891" s="28"/>
      <c r="S891" s="120"/>
      <c r="T891" s="31"/>
      <c r="U891" s="32"/>
      <c r="V891" s="122"/>
    </row>
    <row r="892" spans="1:22" ht="13.5" thickBot="1" x14ac:dyDescent="0.25">
      <c r="A892" s="33">
        <v>1</v>
      </c>
      <c r="B892" s="33">
        <v>47</v>
      </c>
      <c r="C892" s="34">
        <v>4</v>
      </c>
      <c r="D892" s="35">
        <v>400</v>
      </c>
      <c r="E892" s="142" t="s">
        <v>451</v>
      </c>
      <c r="F892" s="124">
        <v>4</v>
      </c>
      <c r="G892" s="38"/>
      <c r="H892" s="38"/>
      <c r="I892" s="38"/>
      <c r="J892" s="38"/>
      <c r="K892" s="38">
        <f>((SUM(H894:H905)*H893)+(SUM(G894:G905)*G893)+(SUM(I894:I905)*I893))/1000</f>
        <v>59.581000000000003</v>
      </c>
      <c r="L892" s="38">
        <f>K892*100/D892</f>
        <v>14.895250000000001</v>
      </c>
      <c r="M892" s="35">
        <v>400</v>
      </c>
      <c r="N892" s="142"/>
      <c r="O892" s="124">
        <v>4</v>
      </c>
      <c r="P892" s="38"/>
      <c r="Q892" s="38"/>
      <c r="R892" s="38"/>
      <c r="S892" s="38"/>
      <c r="T892" s="38">
        <f>((SUM(Q894:Q905)*Q893)+(SUM(P894:P905)*P893)+(SUM(R894:R905)*R893))/1000</f>
        <v>133.99</v>
      </c>
      <c r="U892" s="38">
        <f>T892*100/M892</f>
        <v>33.497500000000002</v>
      </c>
      <c r="V892" s="126"/>
    </row>
    <row r="893" spans="1:22" ht="21" thickBot="1" x14ac:dyDescent="0.35">
      <c r="A893" s="33"/>
      <c r="B893" s="40"/>
      <c r="C893" s="13"/>
      <c r="D893" s="40"/>
      <c r="E893" s="128" t="s">
        <v>19</v>
      </c>
      <c r="F893" s="129"/>
      <c r="G893" s="219">
        <v>232</v>
      </c>
      <c r="H893" s="219">
        <v>229</v>
      </c>
      <c r="I893" s="219">
        <v>229</v>
      </c>
      <c r="J893" s="219">
        <v>402</v>
      </c>
      <c r="K893" s="38"/>
      <c r="L893" s="38"/>
      <c r="M893" s="40"/>
      <c r="N893" s="128" t="s">
        <v>19</v>
      </c>
      <c r="O893" s="129"/>
      <c r="P893" s="220">
        <v>232</v>
      </c>
      <c r="Q893" s="220">
        <v>232</v>
      </c>
      <c r="R893" s="220">
        <v>229</v>
      </c>
      <c r="S893" s="220">
        <v>402</v>
      </c>
      <c r="T893" s="38"/>
      <c r="U893" s="38"/>
      <c r="V893" s="126"/>
    </row>
    <row r="894" spans="1:22" ht="20.25" x14ac:dyDescent="0.3">
      <c r="A894" s="33"/>
      <c r="B894" s="40"/>
      <c r="C894" s="13"/>
      <c r="D894" s="40"/>
      <c r="E894" s="46" t="s">
        <v>316</v>
      </c>
      <c r="F894" s="47"/>
      <c r="G894" s="219">
        <v>90</v>
      </c>
      <c r="H894" s="219">
        <v>85</v>
      </c>
      <c r="I894" s="219">
        <v>84</v>
      </c>
      <c r="J894" s="219">
        <v>20</v>
      </c>
      <c r="K894" s="38"/>
      <c r="L894" s="38"/>
      <c r="M894" s="40"/>
      <c r="N894" s="221" t="s">
        <v>457</v>
      </c>
      <c r="O894" s="47"/>
      <c r="P894" s="220">
        <v>180</v>
      </c>
      <c r="Q894" s="220">
        <v>210</v>
      </c>
      <c r="R894" s="220">
        <v>190</v>
      </c>
      <c r="S894" s="220">
        <v>40</v>
      </c>
      <c r="T894" s="38"/>
      <c r="U894" s="38"/>
      <c r="V894" s="126"/>
    </row>
    <row r="895" spans="1:22" x14ac:dyDescent="0.2">
      <c r="A895" s="33"/>
      <c r="B895" s="40"/>
      <c r="C895" s="13"/>
      <c r="D895" s="40"/>
      <c r="E895" s="46"/>
      <c r="F895" s="47"/>
      <c r="G895" s="38"/>
      <c r="H895" s="38"/>
      <c r="I895" s="38"/>
      <c r="J895" s="38"/>
      <c r="K895" s="38"/>
      <c r="L895" s="38"/>
      <c r="M895" s="40"/>
      <c r="N895" s="46"/>
      <c r="O895" s="47"/>
      <c r="P895" s="38"/>
      <c r="Q895" s="38"/>
      <c r="R895" s="38"/>
      <c r="S895" s="38"/>
      <c r="T895" s="38"/>
      <c r="U895" s="38"/>
      <c r="V895" s="126"/>
    </row>
    <row r="896" spans="1:22" x14ac:dyDescent="0.2">
      <c r="A896" s="33"/>
      <c r="B896" s="40"/>
      <c r="C896" s="13"/>
      <c r="D896" s="40"/>
      <c r="E896" s="46"/>
      <c r="F896" s="47"/>
      <c r="G896" s="38"/>
      <c r="H896" s="38"/>
      <c r="I896" s="38"/>
      <c r="J896" s="38"/>
      <c r="K896" s="38"/>
      <c r="L896" s="38"/>
      <c r="M896" s="40"/>
      <c r="N896" s="46"/>
      <c r="O896" s="47"/>
      <c r="P896" s="38"/>
      <c r="Q896" s="38"/>
      <c r="R896" s="38"/>
      <c r="S896" s="38"/>
      <c r="T896" s="38"/>
      <c r="U896" s="38"/>
      <c r="V896" s="126"/>
    </row>
    <row r="897" spans="1:22" x14ac:dyDescent="0.2">
      <c r="A897" s="33"/>
      <c r="B897" s="40"/>
      <c r="C897" s="13"/>
      <c r="D897" s="40"/>
      <c r="E897" s="46"/>
      <c r="F897" s="47"/>
      <c r="G897" s="38"/>
      <c r="H897" s="38"/>
      <c r="I897" s="38"/>
      <c r="J897" s="38"/>
      <c r="K897" s="38"/>
      <c r="L897" s="38"/>
      <c r="M897" s="40"/>
      <c r="N897" s="46"/>
      <c r="O897" s="47"/>
      <c r="P897" s="38"/>
      <c r="Q897" s="38"/>
      <c r="R897" s="38"/>
      <c r="S897" s="38"/>
      <c r="T897" s="38"/>
      <c r="U897" s="38"/>
      <c r="V897" s="126"/>
    </row>
    <row r="898" spans="1:22" x14ac:dyDescent="0.2">
      <c r="A898" s="33"/>
      <c r="B898" s="40"/>
      <c r="C898" s="13"/>
      <c r="D898" s="40"/>
      <c r="E898" s="46"/>
      <c r="F898" s="47"/>
      <c r="G898" s="38"/>
      <c r="H898" s="38"/>
      <c r="I898" s="38"/>
      <c r="J898" s="38"/>
      <c r="K898" s="38"/>
      <c r="L898" s="38"/>
      <c r="M898" s="40"/>
      <c r="N898" s="46"/>
      <c r="O898" s="47"/>
      <c r="P898" s="38"/>
      <c r="Q898" s="38"/>
      <c r="R898" s="38"/>
      <c r="S898" s="38"/>
      <c r="T898" s="38"/>
      <c r="U898" s="38"/>
      <c r="V898" s="126"/>
    </row>
    <row r="899" spans="1:22" x14ac:dyDescent="0.2">
      <c r="A899" s="33"/>
      <c r="B899" s="40"/>
      <c r="C899" s="13"/>
      <c r="D899" s="40"/>
      <c r="E899" s="46"/>
      <c r="F899" s="47"/>
      <c r="G899" s="38"/>
      <c r="H899" s="38"/>
      <c r="I899" s="38"/>
      <c r="J899" s="38"/>
      <c r="K899" s="38"/>
      <c r="L899" s="38"/>
      <c r="M899" s="40"/>
      <c r="N899" s="46"/>
      <c r="O899" s="47"/>
      <c r="P899" s="38"/>
      <c r="Q899" s="38"/>
      <c r="R899" s="38"/>
      <c r="S899" s="38"/>
      <c r="T899" s="38"/>
      <c r="U899" s="38"/>
      <c r="V899" s="126"/>
    </row>
    <row r="900" spans="1:22" x14ac:dyDescent="0.2">
      <c r="A900" s="33"/>
      <c r="B900" s="40"/>
      <c r="C900" s="13"/>
      <c r="D900" s="40"/>
      <c r="E900" s="46"/>
      <c r="F900" s="47"/>
      <c r="G900" s="38"/>
      <c r="H900" s="38"/>
      <c r="I900" s="38"/>
      <c r="J900" s="38"/>
      <c r="K900" s="38"/>
      <c r="L900" s="38"/>
      <c r="M900" s="40"/>
      <c r="N900" s="46"/>
      <c r="O900" s="47"/>
      <c r="P900" s="38"/>
      <c r="Q900" s="38"/>
      <c r="R900" s="38"/>
      <c r="S900" s="38"/>
      <c r="T900" s="38"/>
      <c r="U900" s="38"/>
      <c r="V900" s="126"/>
    </row>
    <row r="901" spans="1:22" x14ac:dyDescent="0.2">
      <c r="A901" s="33"/>
      <c r="B901" s="40"/>
      <c r="C901" s="13"/>
      <c r="D901" s="40"/>
      <c r="E901" s="46"/>
      <c r="F901" s="47"/>
      <c r="G901" s="38"/>
      <c r="H901" s="38"/>
      <c r="I901" s="38"/>
      <c r="J901" s="38"/>
      <c r="K901" s="38"/>
      <c r="L901" s="38"/>
      <c r="M901" s="40"/>
      <c r="N901" s="46"/>
      <c r="O901" s="47"/>
      <c r="P901" s="38"/>
      <c r="Q901" s="38"/>
      <c r="R901" s="38"/>
      <c r="S901" s="38"/>
      <c r="T901" s="38"/>
      <c r="U901" s="38"/>
      <c r="V901" s="126"/>
    </row>
    <row r="902" spans="1:22" x14ac:dyDescent="0.2">
      <c r="A902" s="33"/>
      <c r="B902" s="40"/>
      <c r="C902" s="13"/>
      <c r="D902" s="40"/>
      <c r="E902" s="46"/>
      <c r="F902" s="47"/>
      <c r="G902" s="38"/>
      <c r="H902" s="38"/>
      <c r="I902" s="38"/>
      <c r="J902" s="38"/>
      <c r="K902" s="38"/>
      <c r="L902" s="38"/>
      <c r="M902" s="40"/>
      <c r="N902" s="46"/>
      <c r="O902" s="47"/>
      <c r="P902" s="38"/>
      <c r="Q902" s="38"/>
      <c r="R902" s="38"/>
      <c r="S902" s="38"/>
      <c r="T902" s="38"/>
      <c r="U902" s="38"/>
      <c r="V902" s="126"/>
    </row>
    <row r="903" spans="1:22" x14ac:dyDescent="0.2">
      <c r="A903" s="33"/>
      <c r="B903" s="40"/>
      <c r="C903" s="13"/>
      <c r="D903" s="40"/>
      <c r="E903" s="46"/>
      <c r="F903" s="47"/>
      <c r="G903" s="38"/>
      <c r="H903" s="38"/>
      <c r="I903" s="38"/>
      <c r="J903" s="38"/>
      <c r="K903" s="38"/>
      <c r="L903" s="38"/>
      <c r="M903" s="40"/>
      <c r="N903" s="46"/>
      <c r="O903" s="47"/>
      <c r="P903" s="38"/>
      <c r="Q903" s="38"/>
      <c r="R903" s="38"/>
      <c r="S903" s="38"/>
      <c r="T903" s="38"/>
      <c r="U903" s="38"/>
      <c r="V903" s="126"/>
    </row>
    <row r="904" spans="1:22" x14ac:dyDescent="0.2">
      <c r="A904" s="33"/>
      <c r="B904" s="40"/>
      <c r="C904" s="13"/>
      <c r="D904" s="40"/>
      <c r="E904" s="46"/>
      <c r="F904" s="47"/>
      <c r="G904" s="38"/>
      <c r="H904" s="38"/>
      <c r="I904" s="38"/>
      <c r="J904" s="38"/>
      <c r="K904" s="38"/>
      <c r="L904" s="38"/>
      <c r="M904" s="40"/>
      <c r="N904" s="46"/>
      <c r="O904" s="47"/>
      <c r="P904" s="38"/>
      <c r="Q904" s="38"/>
      <c r="R904" s="38"/>
      <c r="S904" s="38"/>
      <c r="T904" s="38"/>
      <c r="U904" s="38"/>
      <c r="V904" s="126"/>
    </row>
    <row r="905" spans="1:22" x14ac:dyDescent="0.2">
      <c r="A905" s="33"/>
      <c r="B905" s="40"/>
      <c r="C905" s="13"/>
      <c r="D905" s="40"/>
      <c r="E905" s="46"/>
      <c r="F905" s="47"/>
      <c r="G905" s="38"/>
      <c r="H905" s="38"/>
      <c r="I905" s="38"/>
      <c r="J905" s="38"/>
      <c r="K905" s="38"/>
      <c r="L905" s="38"/>
      <c r="M905" s="40"/>
      <c r="N905" s="46"/>
      <c r="O905" s="47"/>
      <c r="P905" s="38"/>
      <c r="Q905" s="38"/>
      <c r="R905" s="38"/>
      <c r="S905" s="38"/>
      <c r="T905" s="38"/>
      <c r="U905" s="38"/>
      <c r="V905" s="126"/>
    </row>
    <row r="907" spans="1:22" ht="12.75" customHeight="1" x14ac:dyDescent="0.2">
      <c r="A907" s="81" t="s">
        <v>1</v>
      </c>
      <c r="B907" s="82" t="s">
        <v>2</v>
      </c>
      <c r="C907" s="82" t="s">
        <v>3</v>
      </c>
      <c r="D907" s="83" t="s">
        <v>4</v>
      </c>
      <c r="E907" s="84"/>
      <c r="F907" s="85"/>
      <c r="G907" s="85"/>
      <c r="H907" s="85"/>
      <c r="I907" s="85"/>
      <c r="J907" s="85"/>
      <c r="K907" s="86" t="s">
        <v>5</v>
      </c>
      <c r="L907" s="87"/>
      <c r="M907" s="83" t="s">
        <v>6</v>
      </c>
      <c r="N907" s="84"/>
      <c r="O907" s="85"/>
      <c r="P907" s="85"/>
      <c r="Q907" s="85"/>
      <c r="R907" s="85"/>
      <c r="S907" s="85"/>
      <c r="T907" s="88" t="s">
        <v>7</v>
      </c>
      <c r="U907" s="89" t="s">
        <v>8</v>
      </c>
      <c r="V907" s="90" t="s">
        <v>126</v>
      </c>
    </row>
    <row r="908" spans="1:22" ht="25.5" customHeight="1" x14ac:dyDescent="0.2">
      <c r="A908" s="81"/>
      <c r="B908" s="82"/>
      <c r="C908" s="82"/>
      <c r="D908" s="91" t="s">
        <v>9</v>
      </c>
      <c r="E908" s="92" t="s">
        <v>10</v>
      </c>
      <c r="F908" s="93" t="s">
        <v>11</v>
      </c>
      <c r="G908" s="151" t="s">
        <v>127</v>
      </c>
      <c r="H908" s="152"/>
      <c r="I908" s="152"/>
      <c r="J908" s="153"/>
      <c r="K908" s="97"/>
      <c r="L908" s="98" t="s">
        <v>13</v>
      </c>
      <c r="M908" s="99" t="s">
        <v>9</v>
      </c>
      <c r="N908" s="100" t="s">
        <v>14</v>
      </c>
      <c r="O908" s="93" t="s">
        <v>11</v>
      </c>
      <c r="P908" s="151" t="s">
        <v>127</v>
      </c>
      <c r="Q908" s="152"/>
      <c r="R908" s="152"/>
      <c r="S908" s="153"/>
      <c r="T908" s="88"/>
      <c r="U908" s="89"/>
      <c r="V908" s="101"/>
    </row>
    <row r="909" spans="1:22" ht="13.5" thickBot="1" x14ac:dyDescent="0.25">
      <c r="A909" s="102"/>
      <c r="B909" s="103"/>
      <c r="C909" s="103"/>
      <c r="D909" s="104"/>
      <c r="E909" s="105"/>
      <c r="F909" s="106"/>
      <c r="G909" s="107" t="s">
        <v>15</v>
      </c>
      <c r="H909" s="108" t="s">
        <v>16</v>
      </c>
      <c r="I909" s="109" t="s">
        <v>17</v>
      </c>
      <c r="J909" s="110">
        <v>0</v>
      </c>
      <c r="K909" s="111"/>
      <c r="L909" s="112"/>
      <c r="M909" s="113"/>
      <c r="N909" s="114"/>
      <c r="O909" s="115"/>
      <c r="P909" s="107" t="s">
        <v>15</v>
      </c>
      <c r="Q909" s="108" t="s">
        <v>16</v>
      </c>
      <c r="R909" s="109" t="s">
        <v>17</v>
      </c>
      <c r="S909" s="110">
        <v>0</v>
      </c>
      <c r="T909" s="116"/>
      <c r="U909" s="117"/>
      <c r="V909" s="118"/>
    </row>
    <row r="910" spans="1:22" x14ac:dyDescent="0.2">
      <c r="A910" s="119"/>
      <c r="B910" s="22"/>
      <c r="C910" s="23"/>
      <c r="D910" s="24"/>
      <c r="E910" s="25"/>
      <c r="F910" s="25"/>
      <c r="G910" s="26"/>
      <c r="H910" s="27"/>
      <c r="I910" s="28"/>
      <c r="J910" s="120"/>
      <c r="K910" s="121"/>
      <c r="L910" s="121"/>
      <c r="M910" s="24"/>
      <c r="N910" s="25"/>
      <c r="O910" s="25"/>
      <c r="P910" s="26"/>
      <c r="Q910" s="27"/>
      <c r="R910" s="28"/>
      <c r="S910" s="120"/>
      <c r="T910" s="31"/>
      <c r="U910" s="32"/>
      <c r="V910" s="122"/>
    </row>
    <row r="911" spans="1:22" x14ac:dyDescent="0.2">
      <c r="A911" s="33">
        <v>1</v>
      </c>
      <c r="B911" s="33">
        <v>48</v>
      </c>
      <c r="C911" s="34"/>
      <c r="D911" s="35">
        <v>400</v>
      </c>
      <c r="E911" s="142" t="s">
        <v>458</v>
      </c>
      <c r="F911" s="124"/>
      <c r="G911" s="38"/>
      <c r="H911" s="38"/>
      <c r="I911" s="38"/>
      <c r="J911" s="38"/>
      <c r="K911" s="38">
        <f>((SUM(H913:H924)*H912)+(SUM(G913:G924)*G912)+(SUM(I913:I924)*I912))/1000</f>
        <v>221.32400000000001</v>
      </c>
      <c r="L911" s="38">
        <f>K911*100/D911</f>
        <v>55.331000000000003</v>
      </c>
      <c r="M911" s="35"/>
      <c r="N911" s="142"/>
      <c r="O911" s="124"/>
      <c r="P911" s="38"/>
      <c r="Q911" s="38"/>
      <c r="R911" s="38"/>
      <c r="S911" s="38"/>
      <c r="T911" s="38">
        <f>((SUM(Q913:Q924)*Q912)+(SUM(P913:P924)*P912)+(SUM(R913:R924)*R912))/1000</f>
        <v>0</v>
      </c>
      <c r="U911" s="38" t="e">
        <f>T911*100/M911</f>
        <v>#DIV/0!</v>
      </c>
      <c r="V911" s="126" t="s">
        <v>141</v>
      </c>
    </row>
    <row r="912" spans="1:22" x14ac:dyDescent="0.2">
      <c r="A912" s="33"/>
      <c r="B912" s="40"/>
      <c r="C912" s="13"/>
      <c r="D912" s="40"/>
      <c r="E912" s="128" t="s">
        <v>19</v>
      </c>
      <c r="F912" s="129"/>
      <c r="G912" s="75">
        <v>234</v>
      </c>
      <c r="H912" s="75">
        <v>233</v>
      </c>
      <c r="I912" s="75">
        <v>232</v>
      </c>
      <c r="J912" s="75">
        <v>407</v>
      </c>
      <c r="K912" s="38"/>
      <c r="L912" s="38"/>
      <c r="M912" s="40"/>
      <c r="N912" s="128"/>
      <c r="O912" s="129"/>
      <c r="P912" s="75"/>
      <c r="Q912" s="75"/>
      <c r="R912" s="75"/>
      <c r="S912" s="38"/>
      <c r="T912" s="44"/>
      <c r="U912" s="45"/>
      <c r="V912" s="126"/>
    </row>
    <row r="913" spans="1:22" x14ac:dyDescent="0.2">
      <c r="A913" s="33"/>
      <c r="B913" s="40"/>
      <c r="C913" s="13"/>
      <c r="D913" s="40"/>
      <c r="E913" s="46"/>
      <c r="F913" s="47"/>
      <c r="G913" s="38"/>
      <c r="H913" s="38"/>
      <c r="I913" s="38"/>
      <c r="J913" s="38"/>
      <c r="K913" s="38"/>
      <c r="L913" s="38"/>
      <c r="M913" s="40"/>
      <c r="N913" s="46"/>
      <c r="O913" s="47"/>
      <c r="P913" s="38"/>
      <c r="Q913" s="38"/>
      <c r="R913" s="38"/>
      <c r="S913" s="38"/>
      <c r="T913" s="44"/>
      <c r="U913" s="45"/>
      <c r="V913" s="126"/>
    </row>
    <row r="914" spans="1:22" x14ac:dyDescent="0.2">
      <c r="A914" s="33"/>
      <c r="B914" s="40"/>
      <c r="C914" s="13"/>
      <c r="D914" s="40"/>
      <c r="E914" s="46"/>
      <c r="F914" s="47"/>
      <c r="G914" s="38"/>
      <c r="H914" s="38"/>
      <c r="I914" s="38"/>
      <c r="J914" s="38"/>
      <c r="K914" s="38"/>
      <c r="L914" s="38"/>
      <c r="M914" s="40"/>
      <c r="N914" s="48"/>
      <c r="O914" s="47"/>
      <c r="P914" s="38"/>
      <c r="Q914" s="38"/>
      <c r="R914" s="38"/>
      <c r="S914" s="38"/>
      <c r="T914" s="44"/>
      <c r="U914" s="45"/>
      <c r="V914" s="126"/>
    </row>
    <row r="915" spans="1:22" x14ac:dyDescent="0.2">
      <c r="A915" s="33"/>
      <c r="B915" s="40"/>
      <c r="C915" s="13"/>
      <c r="D915" s="40"/>
      <c r="E915" s="46" t="s">
        <v>417</v>
      </c>
      <c r="F915" s="47"/>
      <c r="G915" s="38"/>
      <c r="H915" s="38"/>
      <c r="I915" s="38"/>
      <c r="J915" s="38"/>
      <c r="K915" s="38"/>
      <c r="L915" s="38"/>
      <c r="M915" s="40"/>
      <c r="N915" s="46"/>
      <c r="O915" s="47"/>
      <c r="P915" s="38"/>
      <c r="Q915" s="38"/>
      <c r="R915" s="38"/>
      <c r="S915" s="38"/>
      <c r="T915" s="44"/>
      <c r="U915" s="45"/>
      <c r="V915" s="126"/>
    </row>
    <row r="916" spans="1:22" x14ac:dyDescent="0.2">
      <c r="A916" s="33"/>
      <c r="B916" s="40"/>
      <c r="C916" s="13"/>
      <c r="D916" s="40"/>
      <c r="E916" s="46" t="s">
        <v>459</v>
      </c>
      <c r="F916" s="47"/>
      <c r="G916" s="38">
        <v>0</v>
      </c>
      <c r="H916" s="38">
        <v>0</v>
      </c>
      <c r="I916" s="38">
        <v>1</v>
      </c>
      <c r="J916" s="38">
        <v>9</v>
      </c>
      <c r="K916" s="38"/>
      <c r="L916" s="38"/>
      <c r="M916" s="40"/>
      <c r="N916" s="48"/>
      <c r="O916" s="47"/>
      <c r="P916" s="38"/>
      <c r="Q916" s="38"/>
      <c r="R916" s="38"/>
      <c r="S916" s="38"/>
      <c r="T916" s="44"/>
      <c r="U916" s="45"/>
      <c r="V916" s="126"/>
    </row>
    <row r="917" spans="1:22" x14ac:dyDescent="0.2">
      <c r="A917" s="33"/>
      <c r="B917" s="40"/>
      <c r="C917" s="13"/>
      <c r="D917" s="40"/>
      <c r="E917" s="46" t="s">
        <v>460</v>
      </c>
      <c r="F917" s="47"/>
      <c r="G917" s="38">
        <v>71</v>
      </c>
      <c r="H917" s="38">
        <v>47</v>
      </c>
      <c r="I917" s="38">
        <v>62</v>
      </c>
      <c r="J917" s="38">
        <v>28</v>
      </c>
      <c r="K917" s="38"/>
      <c r="L917" s="38"/>
      <c r="M917" s="40"/>
      <c r="N917" s="46"/>
      <c r="O917" s="47"/>
      <c r="P917" s="38"/>
      <c r="Q917" s="38"/>
      <c r="R917" s="38"/>
      <c r="S917" s="38"/>
      <c r="T917" s="44"/>
      <c r="U917" s="45"/>
      <c r="V917" s="126"/>
    </row>
    <row r="918" spans="1:22" x14ac:dyDescent="0.2">
      <c r="A918" s="33"/>
      <c r="B918" s="40"/>
      <c r="C918" s="13"/>
      <c r="D918" s="40"/>
      <c r="E918" s="46" t="s">
        <v>461</v>
      </c>
      <c r="F918" s="47"/>
      <c r="G918" s="38">
        <v>21</v>
      </c>
      <c r="H918" s="38">
        <v>85</v>
      </c>
      <c r="I918" s="38">
        <v>48</v>
      </c>
      <c r="J918" s="38">
        <v>21</v>
      </c>
      <c r="K918" s="38"/>
      <c r="L918" s="38"/>
      <c r="M918" s="40"/>
      <c r="N918" s="46"/>
      <c r="O918" s="47"/>
      <c r="P918" s="38"/>
      <c r="Q918" s="38"/>
      <c r="R918" s="38"/>
      <c r="S918" s="38"/>
      <c r="T918" s="44"/>
      <c r="U918" s="45"/>
      <c r="V918" s="126"/>
    </row>
    <row r="919" spans="1:22" x14ac:dyDescent="0.2">
      <c r="A919" s="33"/>
      <c r="B919" s="40"/>
      <c r="C919" s="13"/>
      <c r="D919" s="40"/>
      <c r="E919" s="46" t="s">
        <v>462</v>
      </c>
      <c r="F919" s="47"/>
      <c r="G919" s="38">
        <v>31</v>
      </c>
      <c r="H919" s="38">
        <v>46</v>
      </c>
      <c r="I919" s="38">
        <v>25</v>
      </c>
      <c r="J919" s="38">
        <v>16</v>
      </c>
      <c r="K919" s="38"/>
      <c r="L919" s="38"/>
      <c r="M919" s="40"/>
      <c r="N919" s="46"/>
      <c r="O919" s="47"/>
      <c r="P919" s="38"/>
      <c r="Q919" s="38"/>
      <c r="R919" s="38"/>
      <c r="S919" s="38"/>
      <c r="T919" s="44"/>
      <c r="U919" s="45"/>
      <c r="V919" s="126"/>
    </row>
    <row r="920" spans="1:22" x14ac:dyDescent="0.2">
      <c r="A920" s="33"/>
      <c r="B920" s="40"/>
      <c r="C920" s="13"/>
      <c r="D920" s="40"/>
      <c r="E920" s="46" t="s">
        <v>463</v>
      </c>
      <c r="F920" s="47"/>
      <c r="G920" s="38">
        <v>29</v>
      </c>
      <c r="H920" s="38">
        <v>8</v>
      </c>
      <c r="I920" s="38">
        <v>11</v>
      </c>
      <c r="J920" s="38">
        <v>12</v>
      </c>
      <c r="K920" s="38"/>
      <c r="L920" s="38"/>
      <c r="M920" s="40"/>
      <c r="N920" s="46"/>
      <c r="O920" s="47"/>
      <c r="P920" s="38"/>
      <c r="Q920" s="38"/>
      <c r="R920" s="38"/>
      <c r="S920" s="38"/>
      <c r="T920" s="44"/>
      <c r="U920" s="45"/>
      <c r="V920" s="126"/>
    </row>
    <row r="921" spans="1:22" x14ac:dyDescent="0.2">
      <c r="A921" s="33"/>
      <c r="B921" s="40"/>
      <c r="C921" s="13"/>
      <c r="D921" s="40"/>
      <c r="E921" s="46" t="s">
        <v>146</v>
      </c>
      <c r="F921" s="47"/>
      <c r="G921" s="38">
        <v>132</v>
      </c>
      <c r="H921" s="38">
        <v>170</v>
      </c>
      <c r="I921" s="38">
        <v>163</v>
      </c>
      <c r="J921" s="38">
        <v>32</v>
      </c>
      <c r="K921" s="38"/>
      <c r="L921" s="38"/>
      <c r="M921" s="40"/>
      <c r="N921" s="48"/>
      <c r="O921" s="47"/>
      <c r="P921" s="38"/>
      <c r="Q921" s="38"/>
      <c r="R921" s="38"/>
      <c r="S921" s="38"/>
      <c r="T921" s="44"/>
      <c r="U921" s="45"/>
      <c r="V921" s="126"/>
    </row>
    <row r="922" spans="1:22" x14ac:dyDescent="0.2">
      <c r="A922" s="33"/>
      <c r="B922" s="40"/>
      <c r="C922" s="13"/>
      <c r="D922" s="40"/>
      <c r="E922" s="46"/>
      <c r="F922" s="47"/>
      <c r="G922" s="38"/>
      <c r="H922" s="38"/>
      <c r="I922" s="38"/>
      <c r="J922" s="38"/>
      <c r="K922" s="38"/>
      <c r="L922" s="38"/>
      <c r="M922" s="40"/>
      <c r="N922" s="48"/>
      <c r="O922" s="47"/>
      <c r="P922" s="38"/>
      <c r="Q922" s="38"/>
      <c r="R922" s="38"/>
      <c r="S922" s="38"/>
      <c r="T922" s="44"/>
      <c r="U922" s="45"/>
      <c r="V922" s="126"/>
    </row>
    <row r="923" spans="1:22" x14ac:dyDescent="0.2">
      <c r="A923" s="33"/>
      <c r="B923" s="40"/>
      <c r="C923" s="13"/>
      <c r="D923" s="40"/>
      <c r="E923" s="46"/>
      <c r="F923" s="47"/>
      <c r="G923" s="38"/>
      <c r="H923" s="38"/>
      <c r="I923" s="38"/>
      <c r="J923" s="38"/>
      <c r="K923" s="38"/>
      <c r="L923" s="38"/>
      <c r="M923" s="40"/>
      <c r="N923" s="48"/>
      <c r="O923" s="47"/>
      <c r="P923" s="38"/>
      <c r="Q923" s="38"/>
      <c r="R923" s="38"/>
      <c r="S923" s="38"/>
      <c r="T923" s="44"/>
      <c r="U923" s="45"/>
      <c r="V923" s="126"/>
    </row>
    <row r="924" spans="1:22" x14ac:dyDescent="0.2">
      <c r="A924" s="33"/>
      <c r="B924" s="40"/>
      <c r="C924" s="13"/>
      <c r="D924" s="40"/>
      <c r="E924" s="46"/>
      <c r="F924" s="47"/>
      <c r="G924" s="38"/>
      <c r="H924" s="38"/>
      <c r="I924" s="38"/>
      <c r="J924" s="38"/>
      <c r="K924" s="38"/>
      <c r="L924" s="38"/>
      <c r="M924" s="40"/>
      <c r="N924" s="49"/>
      <c r="O924" s="47"/>
      <c r="P924" s="38"/>
      <c r="Q924" s="38"/>
      <c r="R924" s="38"/>
      <c r="S924" s="38"/>
      <c r="T924" s="135"/>
      <c r="U924" s="45"/>
      <c r="V924" s="126"/>
    </row>
    <row r="926" spans="1:22" ht="12.75" customHeight="1" x14ac:dyDescent="0.2">
      <c r="A926" s="81" t="s">
        <v>1</v>
      </c>
      <c r="B926" s="82" t="s">
        <v>2</v>
      </c>
      <c r="C926" s="82" t="s">
        <v>3</v>
      </c>
      <c r="D926" s="83" t="s">
        <v>4</v>
      </c>
      <c r="E926" s="84"/>
      <c r="F926" s="85"/>
      <c r="G926" s="85"/>
      <c r="H926" s="85"/>
      <c r="I926" s="85"/>
      <c r="J926" s="85"/>
      <c r="K926" s="86" t="s">
        <v>5</v>
      </c>
      <c r="L926" s="87"/>
      <c r="M926" s="83" t="s">
        <v>6</v>
      </c>
      <c r="N926" s="84"/>
      <c r="O926" s="85"/>
      <c r="P926" s="85"/>
      <c r="Q926" s="85"/>
      <c r="R926" s="85"/>
      <c r="S926" s="85"/>
      <c r="T926" s="88" t="s">
        <v>7</v>
      </c>
      <c r="U926" s="89" t="s">
        <v>8</v>
      </c>
      <c r="V926" s="90" t="s">
        <v>126</v>
      </c>
    </row>
    <row r="927" spans="1:22" ht="25.5" customHeight="1" x14ac:dyDescent="0.2">
      <c r="A927" s="81"/>
      <c r="B927" s="82"/>
      <c r="C927" s="82"/>
      <c r="D927" s="91" t="s">
        <v>9</v>
      </c>
      <c r="E927" s="92" t="s">
        <v>10</v>
      </c>
      <c r="F927" s="93" t="s">
        <v>11</v>
      </c>
      <c r="G927" s="151" t="s">
        <v>127</v>
      </c>
      <c r="H927" s="152"/>
      <c r="I927" s="152"/>
      <c r="J927" s="153"/>
      <c r="K927" s="97"/>
      <c r="L927" s="98" t="s">
        <v>13</v>
      </c>
      <c r="M927" s="99" t="s">
        <v>9</v>
      </c>
      <c r="N927" s="100" t="s">
        <v>14</v>
      </c>
      <c r="O927" s="93" t="s">
        <v>11</v>
      </c>
      <c r="P927" s="94" t="s">
        <v>127</v>
      </c>
      <c r="Q927" s="95"/>
      <c r="R927" s="95"/>
      <c r="S927" s="96"/>
      <c r="T927" s="88"/>
      <c r="U927" s="89"/>
      <c r="V927" s="101"/>
    </row>
    <row r="928" spans="1:22" ht="13.5" thickBot="1" x14ac:dyDescent="0.25">
      <c r="A928" s="102"/>
      <c r="B928" s="103"/>
      <c r="C928" s="103"/>
      <c r="D928" s="104"/>
      <c r="E928" s="105"/>
      <c r="F928" s="106"/>
      <c r="G928" s="107" t="s">
        <v>15</v>
      </c>
      <c r="H928" s="108" t="s">
        <v>16</v>
      </c>
      <c r="I928" s="109" t="s">
        <v>17</v>
      </c>
      <c r="J928" s="110">
        <v>0</v>
      </c>
      <c r="K928" s="111"/>
      <c r="L928" s="112"/>
      <c r="M928" s="113"/>
      <c r="N928" s="114"/>
      <c r="O928" s="115"/>
      <c r="P928" s="107" t="s">
        <v>15</v>
      </c>
      <c r="Q928" s="108" t="s">
        <v>16</v>
      </c>
      <c r="R928" s="109" t="s">
        <v>17</v>
      </c>
      <c r="S928" s="110">
        <v>0</v>
      </c>
      <c r="T928" s="116"/>
      <c r="U928" s="117"/>
      <c r="V928" s="118"/>
    </row>
    <row r="929" spans="1:22" x14ac:dyDescent="0.2">
      <c r="A929" s="119"/>
      <c r="B929" s="22"/>
      <c r="C929" s="23"/>
      <c r="D929" s="24"/>
      <c r="E929" s="25"/>
      <c r="F929" s="25"/>
      <c r="G929" s="26"/>
      <c r="H929" s="27"/>
      <c r="I929" s="28"/>
      <c r="J929" s="120"/>
      <c r="K929" s="121"/>
      <c r="L929" s="121"/>
      <c r="M929" s="24"/>
      <c r="N929" s="25"/>
      <c r="O929" s="25"/>
      <c r="P929" s="26"/>
      <c r="Q929" s="27"/>
      <c r="R929" s="28"/>
      <c r="S929" s="120"/>
      <c r="T929" s="31"/>
      <c r="U929" s="32"/>
      <c r="V929" s="122"/>
    </row>
    <row r="930" spans="1:22" x14ac:dyDescent="0.2">
      <c r="A930" s="33">
        <v>1</v>
      </c>
      <c r="B930" s="33">
        <v>49</v>
      </c>
      <c r="C930" s="34"/>
      <c r="D930" s="202">
        <v>400</v>
      </c>
      <c r="E930" s="142" t="s">
        <v>464</v>
      </c>
      <c r="F930" s="124">
        <v>3</v>
      </c>
      <c r="G930" s="38"/>
      <c r="H930" s="38"/>
      <c r="I930" s="38"/>
      <c r="J930" s="38"/>
      <c r="K930" s="38">
        <f>((SUM(H932:H943)*H931)+(SUM(G932:G943)*G931)+(SUM(I932:I943)*I931))/1000</f>
        <v>3.06</v>
      </c>
      <c r="L930" s="38">
        <f>K930*100/D930</f>
        <v>0.76500000000000001</v>
      </c>
      <c r="M930" s="35">
        <v>400</v>
      </c>
      <c r="N930" s="142" t="s">
        <v>465</v>
      </c>
      <c r="O930" s="124"/>
      <c r="P930" s="38"/>
      <c r="Q930" s="38"/>
      <c r="R930" s="38"/>
      <c r="S930" s="38"/>
      <c r="T930" s="44"/>
      <c r="U930" s="45"/>
      <c r="V930" s="126"/>
    </row>
    <row r="931" spans="1:22" x14ac:dyDescent="0.2">
      <c r="A931" s="33"/>
      <c r="B931" s="40"/>
      <c r="C931" s="13"/>
      <c r="D931" s="203"/>
      <c r="E931" s="128" t="s">
        <v>19</v>
      </c>
      <c r="F931" s="129"/>
      <c r="G931" s="75">
        <v>235</v>
      </c>
      <c r="H931" s="75">
        <v>235</v>
      </c>
      <c r="I931" s="75">
        <v>236</v>
      </c>
      <c r="J931" s="75">
        <v>410</v>
      </c>
      <c r="K931" s="38"/>
      <c r="L931" s="38"/>
      <c r="M931" s="40"/>
      <c r="N931" s="128" t="s">
        <v>19</v>
      </c>
      <c r="O931" s="129"/>
      <c r="P931" s="75"/>
      <c r="Q931" s="75"/>
      <c r="R931" s="75"/>
      <c r="S931" s="38"/>
      <c r="T931" s="44"/>
      <c r="U931" s="45"/>
      <c r="V931" s="126" t="s">
        <v>141</v>
      </c>
    </row>
    <row r="932" spans="1:22" x14ac:dyDescent="0.2">
      <c r="A932" s="33"/>
      <c r="B932" s="40"/>
      <c r="C932" s="13"/>
      <c r="D932" s="203"/>
      <c r="E932" s="46"/>
      <c r="F932" s="47"/>
      <c r="G932" s="38">
        <v>2</v>
      </c>
      <c r="H932" s="38">
        <v>6</v>
      </c>
      <c r="I932" s="38">
        <v>5</v>
      </c>
      <c r="J932" s="38">
        <v>4</v>
      </c>
      <c r="K932" s="38"/>
      <c r="L932" s="38"/>
      <c r="M932" s="40"/>
      <c r="N932" s="46"/>
      <c r="O932" s="47"/>
      <c r="P932" s="38"/>
      <c r="Q932" s="38"/>
      <c r="R932" s="38"/>
      <c r="S932" s="38"/>
      <c r="T932" s="44"/>
      <c r="U932" s="45"/>
      <c r="V932" s="126"/>
    </row>
    <row r="933" spans="1:22" x14ac:dyDescent="0.2">
      <c r="A933" s="33"/>
      <c r="B933" s="40"/>
      <c r="C933" s="13"/>
      <c r="D933" s="203"/>
      <c r="E933" s="46"/>
      <c r="F933" s="47"/>
      <c r="G933" s="38"/>
      <c r="H933" s="38"/>
      <c r="I933" s="38"/>
      <c r="J933" s="38"/>
      <c r="K933" s="38"/>
      <c r="L933" s="38"/>
      <c r="M933" s="40"/>
      <c r="N933" s="48"/>
      <c r="O933" s="47"/>
      <c r="P933" s="38"/>
      <c r="Q933" s="38"/>
      <c r="R933" s="38"/>
      <c r="S933" s="38"/>
      <c r="T933" s="44"/>
      <c r="U933" s="45"/>
      <c r="V933" s="126"/>
    </row>
    <row r="934" spans="1:22" x14ac:dyDescent="0.2">
      <c r="A934" s="33"/>
      <c r="B934" s="40"/>
      <c r="C934" s="13"/>
      <c r="D934" s="203"/>
      <c r="E934" s="46"/>
      <c r="F934" s="47"/>
      <c r="G934" s="38"/>
      <c r="H934" s="38"/>
      <c r="I934" s="38"/>
      <c r="J934" s="38"/>
      <c r="K934" s="38"/>
      <c r="L934" s="38"/>
      <c r="M934" s="40"/>
      <c r="N934" s="46"/>
      <c r="O934" s="47"/>
      <c r="P934" s="38"/>
      <c r="Q934" s="38"/>
      <c r="R934" s="38"/>
      <c r="S934" s="38"/>
      <c r="T934" s="44"/>
      <c r="U934" s="45"/>
      <c r="V934" s="126"/>
    </row>
    <row r="935" spans="1:22" x14ac:dyDescent="0.2">
      <c r="A935" s="33"/>
      <c r="B935" s="40"/>
      <c r="C935" s="13"/>
      <c r="D935" s="203"/>
      <c r="E935" s="46"/>
      <c r="F935" s="47"/>
      <c r="G935" s="38"/>
      <c r="H935" s="38"/>
      <c r="I935" s="38"/>
      <c r="J935" s="38"/>
      <c r="K935" s="38"/>
      <c r="L935" s="38"/>
      <c r="M935" s="40"/>
      <c r="N935" s="48"/>
      <c r="O935" s="47"/>
      <c r="P935" s="38"/>
      <c r="Q935" s="38"/>
      <c r="R935" s="38"/>
      <c r="S935" s="38"/>
      <c r="T935" s="44"/>
      <c r="U935" s="45"/>
      <c r="V935" s="126"/>
    </row>
    <row r="936" spans="1:22" x14ac:dyDescent="0.2">
      <c r="A936" s="33"/>
      <c r="B936" s="40"/>
      <c r="C936" s="13"/>
      <c r="D936" s="203"/>
      <c r="E936" s="46"/>
      <c r="F936" s="47"/>
      <c r="G936" s="38"/>
      <c r="H936" s="38"/>
      <c r="I936" s="38"/>
      <c r="J936" s="38"/>
      <c r="K936" s="38"/>
      <c r="L936" s="38"/>
      <c r="M936" s="40"/>
      <c r="N936" s="46"/>
      <c r="O936" s="47"/>
      <c r="P936" s="38"/>
      <c r="Q936" s="38"/>
      <c r="R936" s="38"/>
      <c r="S936" s="38"/>
      <c r="T936" s="44"/>
      <c r="U936" s="45"/>
      <c r="V936" s="126"/>
    </row>
    <row r="937" spans="1:22" x14ac:dyDescent="0.2">
      <c r="A937" s="33"/>
      <c r="B937" s="40"/>
      <c r="C937" s="13"/>
      <c r="D937" s="203"/>
      <c r="E937" s="46"/>
      <c r="F937" s="47"/>
      <c r="G937" s="38"/>
      <c r="H937" s="38"/>
      <c r="I937" s="38"/>
      <c r="J937" s="38"/>
      <c r="K937" s="38"/>
      <c r="L937" s="38"/>
      <c r="M937" s="40"/>
      <c r="N937" s="46"/>
      <c r="O937" s="47"/>
      <c r="P937" s="38"/>
      <c r="Q937" s="38"/>
      <c r="R937" s="38"/>
      <c r="S937" s="38"/>
      <c r="T937" s="44"/>
      <c r="U937" s="45"/>
      <c r="V937" s="126"/>
    </row>
    <row r="938" spans="1:22" x14ac:dyDescent="0.2">
      <c r="A938" s="33"/>
      <c r="B938" s="40"/>
      <c r="C938" s="13"/>
      <c r="D938" s="203"/>
      <c r="E938" s="46"/>
      <c r="F938" s="47"/>
      <c r="G938" s="38"/>
      <c r="H938" s="38"/>
      <c r="I938" s="38"/>
      <c r="J938" s="38"/>
      <c r="K938" s="38"/>
      <c r="L938" s="38"/>
      <c r="M938" s="40"/>
      <c r="N938" s="46"/>
      <c r="O938" s="47"/>
      <c r="P938" s="38"/>
      <c r="Q938" s="38"/>
      <c r="R938" s="38"/>
      <c r="S938" s="38"/>
      <c r="T938" s="44"/>
      <c r="U938" s="45"/>
      <c r="V938" s="126"/>
    </row>
    <row r="939" spans="1:22" x14ac:dyDescent="0.2">
      <c r="A939" s="33"/>
      <c r="B939" s="40"/>
      <c r="C939" s="13"/>
      <c r="D939" s="203"/>
      <c r="E939" s="46"/>
      <c r="F939" s="47"/>
      <c r="G939" s="38"/>
      <c r="H939" s="38"/>
      <c r="I939" s="38"/>
      <c r="J939" s="38"/>
      <c r="K939" s="38"/>
      <c r="L939" s="38"/>
      <c r="M939" s="40"/>
      <c r="N939" s="46"/>
      <c r="O939" s="47"/>
      <c r="P939" s="38"/>
      <c r="Q939" s="38"/>
      <c r="R939" s="38"/>
      <c r="S939" s="38"/>
      <c r="T939" s="44"/>
      <c r="U939" s="45"/>
      <c r="V939" s="126"/>
    </row>
    <row r="940" spans="1:22" x14ac:dyDescent="0.2">
      <c r="A940" s="33"/>
      <c r="B940" s="40"/>
      <c r="C940" s="13"/>
      <c r="D940" s="203"/>
      <c r="E940" s="46"/>
      <c r="F940" s="47"/>
      <c r="G940" s="38"/>
      <c r="H940" s="38"/>
      <c r="I940" s="38"/>
      <c r="J940" s="38"/>
      <c r="K940" s="38"/>
      <c r="L940" s="38"/>
      <c r="M940" s="40"/>
      <c r="N940" s="48"/>
      <c r="O940" s="47"/>
      <c r="P940" s="38"/>
      <c r="Q940" s="38"/>
      <c r="R940" s="38"/>
      <c r="S940" s="38"/>
      <c r="T940" s="44"/>
      <c r="U940" s="45"/>
      <c r="V940" s="126"/>
    </row>
    <row r="941" spans="1:22" x14ac:dyDescent="0.2">
      <c r="A941" s="33"/>
      <c r="B941" s="40"/>
      <c r="C941" s="13"/>
      <c r="D941" s="203"/>
      <c r="E941" s="46"/>
      <c r="F941" s="47"/>
      <c r="G941" s="38"/>
      <c r="H941" s="38"/>
      <c r="I941" s="38"/>
      <c r="J941" s="38"/>
      <c r="K941" s="38"/>
      <c r="L941" s="38"/>
      <c r="M941" s="40"/>
      <c r="N941" s="48"/>
      <c r="O941" s="47"/>
      <c r="P941" s="38"/>
      <c r="Q941" s="38"/>
      <c r="R941" s="38"/>
      <c r="S941" s="38"/>
      <c r="T941" s="44"/>
      <c r="U941" s="45"/>
      <c r="V941" s="126"/>
    </row>
    <row r="942" spans="1:22" x14ac:dyDescent="0.2">
      <c r="A942" s="33"/>
      <c r="B942" s="40"/>
      <c r="C942" s="13"/>
      <c r="D942" s="203"/>
      <c r="E942" s="46"/>
      <c r="F942" s="47"/>
      <c r="G942" s="38"/>
      <c r="H942" s="38"/>
      <c r="I942" s="38"/>
      <c r="J942" s="38"/>
      <c r="K942" s="38"/>
      <c r="L942" s="38"/>
      <c r="M942" s="40"/>
      <c r="N942" s="48"/>
      <c r="O942" s="47"/>
      <c r="P942" s="38"/>
      <c r="Q942" s="38"/>
      <c r="R942" s="38"/>
      <c r="S942" s="38"/>
      <c r="T942" s="44"/>
      <c r="U942" s="45"/>
      <c r="V942" s="126"/>
    </row>
    <row r="943" spans="1:22" x14ac:dyDescent="0.2">
      <c r="A943" s="33"/>
      <c r="B943" s="40"/>
      <c r="C943" s="13"/>
      <c r="D943" s="203"/>
      <c r="E943" s="46"/>
      <c r="F943" s="47"/>
      <c r="G943" s="38"/>
      <c r="H943" s="38"/>
      <c r="I943" s="38"/>
      <c r="J943" s="38"/>
      <c r="K943" s="38"/>
      <c r="L943" s="38"/>
      <c r="M943" s="40"/>
      <c r="N943" s="49"/>
      <c r="O943" s="47"/>
      <c r="P943" s="38"/>
      <c r="Q943" s="38"/>
      <c r="R943" s="38"/>
      <c r="S943" s="38"/>
      <c r="T943" s="135"/>
      <c r="U943" s="45"/>
      <c r="V943" s="126"/>
    </row>
    <row r="945" spans="1:22" ht="12.75" customHeight="1" x14ac:dyDescent="0.2">
      <c r="A945" s="81" t="s">
        <v>1</v>
      </c>
      <c r="B945" s="82" t="s">
        <v>2</v>
      </c>
      <c r="C945" s="82" t="s">
        <v>3</v>
      </c>
      <c r="D945" s="83" t="s">
        <v>4</v>
      </c>
      <c r="E945" s="84"/>
      <c r="F945" s="85"/>
      <c r="G945" s="85"/>
      <c r="H945" s="85"/>
      <c r="I945" s="85"/>
      <c r="J945" s="85"/>
      <c r="K945" s="86" t="s">
        <v>5</v>
      </c>
      <c r="L945" s="87"/>
      <c r="M945" s="83" t="s">
        <v>6</v>
      </c>
      <c r="N945" s="84"/>
      <c r="O945" s="85"/>
      <c r="P945" s="85"/>
      <c r="Q945" s="85"/>
      <c r="R945" s="85"/>
      <c r="S945" s="85"/>
      <c r="T945" s="88" t="s">
        <v>7</v>
      </c>
      <c r="U945" s="89" t="s">
        <v>8</v>
      </c>
      <c r="V945" s="90" t="s">
        <v>126</v>
      </c>
    </row>
    <row r="946" spans="1:22" ht="25.5" customHeight="1" x14ac:dyDescent="0.2">
      <c r="A946" s="81"/>
      <c r="B946" s="82"/>
      <c r="C946" s="82"/>
      <c r="D946" s="91" t="s">
        <v>9</v>
      </c>
      <c r="E946" s="92" t="s">
        <v>10</v>
      </c>
      <c r="F946" s="93" t="s">
        <v>11</v>
      </c>
      <c r="G946" s="94" t="s">
        <v>127</v>
      </c>
      <c r="H946" s="95"/>
      <c r="I946" s="95"/>
      <c r="J946" s="96"/>
      <c r="K946" s="97"/>
      <c r="L946" s="98" t="s">
        <v>13</v>
      </c>
      <c r="M946" s="99" t="s">
        <v>9</v>
      </c>
      <c r="N946" s="100" t="s">
        <v>14</v>
      </c>
      <c r="O946" s="93" t="s">
        <v>11</v>
      </c>
      <c r="P946" s="94" t="s">
        <v>127</v>
      </c>
      <c r="Q946" s="95"/>
      <c r="R946" s="95"/>
      <c r="S946" s="96"/>
      <c r="T946" s="88"/>
      <c r="U946" s="89"/>
      <c r="V946" s="101"/>
    </row>
    <row r="947" spans="1:22" ht="13.5" thickBot="1" x14ac:dyDescent="0.25">
      <c r="A947" s="102"/>
      <c r="B947" s="103"/>
      <c r="C947" s="103"/>
      <c r="D947" s="104"/>
      <c r="E947" s="105"/>
      <c r="F947" s="106"/>
      <c r="G947" s="107" t="s">
        <v>15</v>
      </c>
      <c r="H947" s="108" t="s">
        <v>16</v>
      </c>
      <c r="I947" s="109" t="s">
        <v>17</v>
      </c>
      <c r="J947" s="110">
        <v>0</v>
      </c>
      <c r="K947" s="111"/>
      <c r="L947" s="112"/>
      <c r="M947" s="113"/>
      <c r="N947" s="114"/>
      <c r="O947" s="115"/>
      <c r="P947" s="107" t="s">
        <v>15</v>
      </c>
      <c r="Q947" s="108" t="s">
        <v>16</v>
      </c>
      <c r="R947" s="109" t="s">
        <v>17</v>
      </c>
      <c r="S947" s="110">
        <v>0</v>
      </c>
      <c r="T947" s="116"/>
      <c r="U947" s="117"/>
      <c r="V947" s="118"/>
    </row>
    <row r="948" spans="1:22" x14ac:dyDescent="0.2">
      <c r="A948" s="119"/>
      <c r="B948" s="22"/>
      <c r="C948" s="23"/>
      <c r="D948" s="24"/>
      <c r="E948" s="25"/>
      <c r="F948" s="25"/>
      <c r="G948" s="26"/>
      <c r="H948" s="27"/>
      <c r="I948" s="28"/>
      <c r="J948" s="120"/>
      <c r="K948" s="121"/>
      <c r="L948" s="121"/>
      <c r="M948" s="24"/>
      <c r="N948" s="25"/>
      <c r="O948" s="25"/>
      <c r="P948" s="26"/>
      <c r="Q948" s="27"/>
      <c r="R948" s="28"/>
      <c r="S948" s="120"/>
      <c r="T948" s="31"/>
      <c r="U948" s="32"/>
      <c r="V948" s="122"/>
    </row>
    <row r="949" spans="1:22" x14ac:dyDescent="0.2">
      <c r="A949" s="33">
        <v>1</v>
      </c>
      <c r="B949" s="33">
        <v>50</v>
      </c>
      <c r="C949" s="34"/>
      <c r="D949" s="35">
        <v>400</v>
      </c>
      <c r="E949" s="142"/>
      <c r="F949" s="124"/>
      <c r="G949" s="38"/>
      <c r="H949" s="38"/>
      <c r="I949" s="38"/>
      <c r="J949" s="38"/>
      <c r="K949" s="38">
        <f>((SUM(H951:H962)*H950)+(SUM(G951:G962)*G950)+(SUM(I951:I962)*I950))/1000</f>
        <v>61.598999999999997</v>
      </c>
      <c r="L949" s="38">
        <f>K949*100/D949</f>
        <v>15.399749999999999</v>
      </c>
      <c r="M949" s="35">
        <v>400</v>
      </c>
      <c r="N949" s="142" t="s">
        <v>465</v>
      </c>
      <c r="O949" s="124"/>
      <c r="P949" s="38"/>
      <c r="Q949" s="38"/>
      <c r="R949" s="38"/>
      <c r="S949" s="38"/>
      <c r="T949" s="38">
        <f>((SUM(Q951:Q962)*Q950)+(SUM(P951:P962)*P950)+(SUM(R951:R962)*R950))/1000</f>
        <v>0</v>
      </c>
      <c r="U949" s="38">
        <f>T949*100/M949</f>
        <v>0</v>
      </c>
      <c r="V949" s="126"/>
    </row>
    <row r="950" spans="1:22" ht="13.5" thickBot="1" x14ac:dyDescent="0.25">
      <c r="A950" s="33"/>
      <c r="B950" s="40"/>
      <c r="C950" s="13"/>
      <c r="D950" s="40"/>
      <c r="E950" s="128" t="s">
        <v>19</v>
      </c>
      <c r="F950" s="129"/>
      <c r="G950" s="130">
        <v>233</v>
      </c>
      <c r="H950" s="130">
        <v>217</v>
      </c>
      <c r="I950" s="130">
        <v>232</v>
      </c>
      <c r="J950" s="130">
        <v>403</v>
      </c>
      <c r="K950" s="38"/>
      <c r="L950" s="38"/>
      <c r="M950" s="40"/>
      <c r="N950" s="128" t="s">
        <v>19</v>
      </c>
      <c r="O950" s="129"/>
      <c r="P950" s="75"/>
      <c r="Q950" s="75"/>
      <c r="R950" s="75"/>
      <c r="S950" s="38"/>
      <c r="T950" s="44"/>
      <c r="U950" s="45"/>
      <c r="V950" s="126"/>
    </row>
    <row r="951" spans="1:22" x14ac:dyDescent="0.2">
      <c r="A951" s="33"/>
      <c r="B951" s="40"/>
      <c r="C951" s="13"/>
      <c r="D951" s="40"/>
      <c r="E951" s="144" t="s">
        <v>466</v>
      </c>
      <c r="F951" s="47"/>
      <c r="G951" s="133">
        <v>10</v>
      </c>
      <c r="H951" s="133">
        <v>10</v>
      </c>
      <c r="I951" s="133">
        <v>2</v>
      </c>
      <c r="J951" s="133">
        <v>10</v>
      </c>
      <c r="K951" s="38"/>
      <c r="L951" s="38"/>
      <c r="M951" s="40"/>
      <c r="N951" s="46"/>
      <c r="O951" s="47"/>
      <c r="P951" s="38"/>
      <c r="Q951" s="38"/>
      <c r="R951" s="38"/>
      <c r="S951" s="38"/>
      <c r="T951" s="44"/>
      <c r="U951" s="45"/>
      <c r="V951" s="126"/>
    </row>
    <row r="952" spans="1:22" x14ac:dyDescent="0.2">
      <c r="A952" s="33"/>
      <c r="B952" s="40"/>
      <c r="C952" s="13"/>
      <c r="D952" s="40"/>
      <c r="E952" s="144" t="s">
        <v>467</v>
      </c>
      <c r="F952" s="47"/>
      <c r="G952" s="145">
        <v>54</v>
      </c>
      <c r="H952" s="145">
        <v>65</v>
      </c>
      <c r="I952" s="145">
        <v>65</v>
      </c>
      <c r="J952" s="145">
        <v>13</v>
      </c>
      <c r="K952" s="38"/>
      <c r="L952" s="38"/>
      <c r="M952" s="40"/>
      <c r="N952" s="48"/>
      <c r="O952" s="47"/>
      <c r="P952" s="38"/>
      <c r="Q952" s="38"/>
      <c r="R952" s="38"/>
      <c r="S952" s="38"/>
      <c r="T952" s="44"/>
      <c r="U952" s="45"/>
      <c r="V952" s="126"/>
    </row>
    <row r="953" spans="1:22" x14ac:dyDescent="0.2">
      <c r="A953" s="33"/>
      <c r="B953" s="40"/>
      <c r="C953" s="13"/>
      <c r="D953" s="40"/>
      <c r="E953" s="144" t="s">
        <v>468</v>
      </c>
      <c r="F953" s="47"/>
      <c r="G953" s="126">
        <v>6</v>
      </c>
      <c r="H953" s="126">
        <v>30</v>
      </c>
      <c r="I953" s="126">
        <v>30</v>
      </c>
      <c r="J953" s="126">
        <v>25</v>
      </c>
      <c r="K953" s="38"/>
      <c r="L953" s="38"/>
      <c r="M953" s="40"/>
      <c r="N953" s="46"/>
      <c r="O953" s="47"/>
      <c r="P953" s="38"/>
      <c r="Q953" s="38"/>
      <c r="R953" s="38"/>
      <c r="S953" s="38"/>
      <c r="T953" s="44"/>
      <c r="U953" s="45"/>
      <c r="V953" s="126"/>
    </row>
    <row r="954" spans="1:22" x14ac:dyDescent="0.2">
      <c r="A954" s="33"/>
      <c r="B954" s="40"/>
      <c r="C954" s="13"/>
      <c r="D954" s="40"/>
      <c r="E954" s="144" t="s">
        <v>469</v>
      </c>
      <c r="F954" s="47"/>
      <c r="G954" s="126"/>
      <c r="H954" s="126"/>
      <c r="I954" s="126"/>
      <c r="J954" s="126"/>
      <c r="K954" s="38"/>
      <c r="L954" s="38"/>
      <c r="M954" s="40"/>
      <c r="N954" s="48"/>
      <c r="O954" s="47"/>
      <c r="P954" s="38"/>
      <c r="Q954" s="38"/>
      <c r="R954" s="38"/>
      <c r="S954" s="38"/>
      <c r="T954" s="44"/>
      <c r="U954" s="45"/>
      <c r="V954" s="126"/>
    </row>
    <row r="955" spans="1:22" x14ac:dyDescent="0.2">
      <c r="A955" s="33"/>
      <c r="B955" s="40"/>
      <c r="C955" s="13"/>
      <c r="D955" s="40"/>
      <c r="E955" s="46"/>
      <c r="F955" s="47"/>
      <c r="G955" s="38"/>
      <c r="H955" s="38"/>
      <c r="I955" s="38"/>
      <c r="J955" s="38"/>
      <c r="K955" s="38"/>
      <c r="L955" s="38"/>
      <c r="M955" s="40"/>
      <c r="N955" s="46"/>
      <c r="O955" s="47"/>
      <c r="P955" s="38"/>
      <c r="Q955" s="38"/>
      <c r="R955" s="38"/>
      <c r="S955" s="38"/>
      <c r="T955" s="44"/>
      <c r="U955" s="45"/>
      <c r="V955" s="126"/>
    </row>
    <row r="956" spans="1:22" x14ac:dyDescent="0.2">
      <c r="A956" s="33"/>
      <c r="B956" s="40"/>
      <c r="C956" s="13"/>
      <c r="D956" s="40"/>
      <c r="E956" s="46"/>
      <c r="F956" s="47"/>
      <c r="G956" s="38"/>
      <c r="H956" s="38"/>
      <c r="I956" s="38"/>
      <c r="J956" s="38"/>
      <c r="K956" s="38"/>
      <c r="L956" s="38"/>
      <c r="M956" s="40"/>
      <c r="N956" s="46"/>
      <c r="O956" s="47"/>
      <c r="P956" s="38"/>
      <c r="Q956" s="38"/>
      <c r="R956" s="38"/>
      <c r="S956" s="38"/>
      <c r="T956" s="44"/>
      <c r="U956" s="45"/>
      <c r="V956" s="126"/>
    </row>
    <row r="957" spans="1:22" x14ac:dyDescent="0.2">
      <c r="A957" s="33"/>
      <c r="B957" s="40"/>
      <c r="C957" s="13"/>
      <c r="D957" s="40"/>
      <c r="E957" s="46"/>
      <c r="F957" s="47"/>
      <c r="G957" s="38"/>
      <c r="H957" s="38"/>
      <c r="I957" s="38"/>
      <c r="J957" s="38"/>
      <c r="K957" s="38"/>
      <c r="L957" s="38"/>
      <c r="M957" s="40"/>
      <c r="N957" s="46"/>
      <c r="O957" s="47"/>
      <c r="P957" s="38"/>
      <c r="Q957" s="38"/>
      <c r="R957" s="38"/>
      <c r="S957" s="38"/>
      <c r="T957" s="44"/>
      <c r="U957" s="45"/>
      <c r="V957" s="126"/>
    </row>
    <row r="958" spans="1:22" x14ac:dyDescent="0.2">
      <c r="A958" s="33"/>
      <c r="B958" s="40"/>
      <c r="C958" s="13"/>
      <c r="D958" s="40"/>
      <c r="E958" s="46"/>
      <c r="F958" s="47"/>
      <c r="G958" s="38"/>
      <c r="H958" s="38"/>
      <c r="I958" s="38"/>
      <c r="J958" s="38"/>
      <c r="K958" s="38"/>
      <c r="L958" s="38"/>
      <c r="M958" s="40"/>
      <c r="N958" s="46"/>
      <c r="O958" s="47"/>
      <c r="P958" s="38"/>
      <c r="Q958" s="38"/>
      <c r="R958" s="38"/>
      <c r="S958" s="38"/>
      <c r="T958" s="44"/>
      <c r="U958" s="45"/>
      <c r="V958" s="126"/>
    </row>
    <row r="959" spans="1:22" x14ac:dyDescent="0.2">
      <c r="A959" s="33"/>
      <c r="B959" s="40"/>
      <c r="C959" s="13"/>
      <c r="D959" s="40"/>
      <c r="E959" s="46"/>
      <c r="F959" s="47"/>
      <c r="G959" s="38"/>
      <c r="H959" s="38"/>
      <c r="I959" s="38"/>
      <c r="J959" s="38"/>
      <c r="K959" s="38"/>
      <c r="L959" s="38"/>
      <c r="M959" s="40"/>
      <c r="N959" s="48"/>
      <c r="O959" s="47"/>
      <c r="P959" s="38"/>
      <c r="Q959" s="38"/>
      <c r="R959" s="38"/>
      <c r="S959" s="38"/>
      <c r="T959" s="44"/>
      <c r="U959" s="45"/>
      <c r="V959" s="126"/>
    </row>
    <row r="960" spans="1:22" x14ac:dyDescent="0.2">
      <c r="A960" s="33"/>
      <c r="B960" s="40"/>
      <c r="C960" s="13"/>
      <c r="D960" s="40"/>
      <c r="E960" s="46"/>
      <c r="F960" s="47"/>
      <c r="G960" s="38"/>
      <c r="H960" s="38"/>
      <c r="I960" s="38"/>
      <c r="J960" s="38"/>
      <c r="K960" s="38"/>
      <c r="L960" s="38"/>
      <c r="M960" s="40"/>
      <c r="N960" s="48"/>
      <c r="O960" s="47"/>
      <c r="P960" s="38"/>
      <c r="Q960" s="38"/>
      <c r="R960" s="38"/>
      <c r="S960" s="38"/>
      <c r="T960" s="44"/>
      <c r="U960" s="45"/>
      <c r="V960" s="126"/>
    </row>
    <row r="961" spans="1:22" x14ac:dyDescent="0.2">
      <c r="A961" s="33"/>
      <c r="B961" s="40"/>
      <c r="C961" s="13"/>
      <c r="D961" s="40"/>
      <c r="E961" s="46"/>
      <c r="F961" s="47"/>
      <c r="G961" s="38"/>
      <c r="H961" s="38"/>
      <c r="I961" s="38"/>
      <c r="J961" s="38"/>
      <c r="K961" s="38"/>
      <c r="L961" s="38"/>
      <c r="M961" s="40"/>
      <c r="N961" s="48"/>
      <c r="O961" s="47"/>
      <c r="P961" s="38"/>
      <c r="Q961" s="38"/>
      <c r="R961" s="38"/>
      <c r="S961" s="38"/>
      <c r="T961" s="44"/>
      <c r="U961" s="45"/>
      <c r="V961" s="126"/>
    </row>
    <row r="962" spans="1:22" x14ac:dyDescent="0.2">
      <c r="A962" s="33"/>
      <c r="B962" s="40"/>
      <c r="C962" s="13"/>
      <c r="D962" s="40"/>
      <c r="E962" s="46"/>
      <c r="F962" s="47"/>
      <c r="G962" s="38"/>
      <c r="H962" s="38"/>
      <c r="I962" s="38"/>
      <c r="J962" s="38"/>
      <c r="K962" s="38"/>
      <c r="L962" s="38"/>
      <c r="M962" s="40"/>
      <c r="N962" s="49"/>
      <c r="O962" s="47"/>
      <c r="P962" s="38"/>
      <c r="Q962" s="38"/>
      <c r="R962" s="38"/>
      <c r="S962" s="38"/>
      <c r="T962" s="135"/>
      <c r="U962" s="45"/>
      <c r="V962" s="126"/>
    </row>
  </sheetData>
  <autoFilter ref="A1:W1" xr:uid="{E2C5CBF5-2B8B-400D-BEF2-154E12101E8C}"/>
  <mergeCells count="1003">
    <mergeCell ref="A949:A962"/>
    <mergeCell ref="B949:B962"/>
    <mergeCell ref="C949:C962"/>
    <mergeCell ref="D949:D962"/>
    <mergeCell ref="M949:M962"/>
    <mergeCell ref="T945:T947"/>
    <mergeCell ref="U945:U947"/>
    <mergeCell ref="V945:V947"/>
    <mergeCell ref="D946:D947"/>
    <mergeCell ref="E946:E947"/>
    <mergeCell ref="F946:F947"/>
    <mergeCell ref="G946:J946"/>
    <mergeCell ref="M946:M947"/>
    <mergeCell ref="N946:N947"/>
    <mergeCell ref="O946:O947"/>
    <mergeCell ref="A945:A947"/>
    <mergeCell ref="B945:B947"/>
    <mergeCell ref="C945:C947"/>
    <mergeCell ref="D945:J945"/>
    <mergeCell ref="K945:K947"/>
    <mergeCell ref="M945:S945"/>
    <mergeCell ref="P946:S946"/>
    <mergeCell ref="P927:S927"/>
    <mergeCell ref="A930:A943"/>
    <mergeCell ref="B930:B943"/>
    <mergeCell ref="C930:C943"/>
    <mergeCell ref="D930:D943"/>
    <mergeCell ref="M930:M943"/>
    <mergeCell ref="M926:S926"/>
    <mergeCell ref="T926:T928"/>
    <mergeCell ref="U926:U928"/>
    <mergeCell ref="V926:V928"/>
    <mergeCell ref="D927:D928"/>
    <mergeCell ref="E927:E928"/>
    <mergeCell ref="F927:F928"/>
    <mergeCell ref="M927:M928"/>
    <mergeCell ref="N927:N928"/>
    <mergeCell ref="O927:O928"/>
    <mergeCell ref="A911:A924"/>
    <mergeCell ref="B911:B924"/>
    <mergeCell ref="C911:C924"/>
    <mergeCell ref="D911:D924"/>
    <mergeCell ref="M911:M924"/>
    <mergeCell ref="A926:A928"/>
    <mergeCell ref="B926:B928"/>
    <mergeCell ref="C926:C928"/>
    <mergeCell ref="D926:J926"/>
    <mergeCell ref="K926:K928"/>
    <mergeCell ref="M907:S907"/>
    <mergeCell ref="T907:T909"/>
    <mergeCell ref="U907:U909"/>
    <mergeCell ref="V907:V909"/>
    <mergeCell ref="D908:D909"/>
    <mergeCell ref="E908:E909"/>
    <mergeCell ref="F908:F909"/>
    <mergeCell ref="M908:M909"/>
    <mergeCell ref="N908:N909"/>
    <mergeCell ref="O908:O909"/>
    <mergeCell ref="A892:A905"/>
    <mergeCell ref="B892:B905"/>
    <mergeCell ref="C892:C905"/>
    <mergeCell ref="D892:D905"/>
    <mergeCell ref="M892:M905"/>
    <mergeCell ref="A907:A909"/>
    <mergeCell ref="B907:B909"/>
    <mergeCell ref="C907:C909"/>
    <mergeCell ref="D907:J907"/>
    <mergeCell ref="K907:K909"/>
    <mergeCell ref="M888:S888"/>
    <mergeCell ref="T888:T890"/>
    <mergeCell ref="U888:U890"/>
    <mergeCell ref="V888:V890"/>
    <mergeCell ref="D889:D890"/>
    <mergeCell ref="E889:E890"/>
    <mergeCell ref="F889:F890"/>
    <mergeCell ref="M889:M890"/>
    <mergeCell ref="N889:N890"/>
    <mergeCell ref="O889:O890"/>
    <mergeCell ref="A873:A886"/>
    <mergeCell ref="B873:B886"/>
    <mergeCell ref="C873:C886"/>
    <mergeCell ref="D873:D886"/>
    <mergeCell ref="M873:M886"/>
    <mergeCell ref="A888:A890"/>
    <mergeCell ref="B888:B890"/>
    <mergeCell ref="C888:C890"/>
    <mergeCell ref="D888:J888"/>
    <mergeCell ref="K888:K890"/>
    <mergeCell ref="M869:S869"/>
    <mergeCell ref="T869:T871"/>
    <mergeCell ref="U869:U871"/>
    <mergeCell ref="V869:V871"/>
    <mergeCell ref="D870:D871"/>
    <mergeCell ref="E870:E871"/>
    <mergeCell ref="F870:F871"/>
    <mergeCell ref="M870:M871"/>
    <mergeCell ref="N870:N871"/>
    <mergeCell ref="O870:O871"/>
    <mergeCell ref="A854:A867"/>
    <mergeCell ref="B854:B867"/>
    <mergeCell ref="C854:C867"/>
    <mergeCell ref="D854:D867"/>
    <mergeCell ref="M854:M867"/>
    <mergeCell ref="A869:A871"/>
    <mergeCell ref="B869:B871"/>
    <mergeCell ref="C869:C871"/>
    <mergeCell ref="D869:J869"/>
    <mergeCell ref="K869:K871"/>
    <mergeCell ref="M850:S850"/>
    <mergeCell ref="T850:T852"/>
    <mergeCell ref="U850:U852"/>
    <mergeCell ref="V850:V852"/>
    <mergeCell ref="D851:D852"/>
    <mergeCell ref="E851:E852"/>
    <mergeCell ref="F851:F852"/>
    <mergeCell ref="M851:M852"/>
    <mergeCell ref="N851:N852"/>
    <mergeCell ref="O851:O852"/>
    <mergeCell ref="A835:A848"/>
    <mergeCell ref="B835:B848"/>
    <mergeCell ref="C835:C848"/>
    <mergeCell ref="D835:D848"/>
    <mergeCell ref="M835:M848"/>
    <mergeCell ref="A850:A852"/>
    <mergeCell ref="B850:B852"/>
    <mergeCell ref="C850:C852"/>
    <mergeCell ref="D850:J850"/>
    <mergeCell ref="K850:K852"/>
    <mergeCell ref="M831:S831"/>
    <mergeCell ref="T831:T833"/>
    <mergeCell ref="U831:U833"/>
    <mergeCell ref="V831:V833"/>
    <mergeCell ref="D832:D833"/>
    <mergeCell ref="E832:E833"/>
    <mergeCell ref="F832:F833"/>
    <mergeCell ref="M832:M833"/>
    <mergeCell ref="N832:N833"/>
    <mergeCell ref="O832:O833"/>
    <mergeCell ref="A816:A829"/>
    <mergeCell ref="B816:B829"/>
    <mergeCell ref="C816:C829"/>
    <mergeCell ref="D816:D829"/>
    <mergeCell ref="M816:M829"/>
    <mergeCell ref="A831:A833"/>
    <mergeCell ref="B831:B833"/>
    <mergeCell ref="C831:C833"/>
    <mergeCell ref="D831:J831"/>
    <mergeCell ref="K831:K833"/>
    <mergeCell ref="M812:S812"/>
    <mergeCell ref="T812:T814"/>
    <mergeCell ref="U812:U814"/>
    <mergeCell ref="V812:V814"/>
    <mergeCell ref="D813:D814"/>
    <mergeCell ref="E813:E814"/>
    <mergeCell ref="F813:F814"/>
    <mergeCell ref="M813:M814"/>
    <mergeCell ref="N813:N814"/>
    <mergeCell ref="O813:O814"/>
    <mergeCell ref="A797:A810"/>
    <mergeCell ref="B797:B810"/>
    <mergeCell ref="C797:C810"/>
    <mergeCell ref="D797:D810"/>
    <mergeCell ref="M797:M810"/>
    <mergeCell ref="A812:A814"/>
    <mergeCell ref="B812:B814"/>
    <mergeCell ref="C812:C814"/>
    <mergeCell ref="D812:J812"/>
    <mergeCell ref="K812:K814"/>
    <mergeCell ref="M793:S793"/>
    <mergeCell ref="T793:T795"/>
    <mergeCell ref="U793:U795"/>
    <mergeCell ref="V793:V795"/>
    <mergeCell ref="D794:D795"/>
    <mergeCell ref="E794:E795"/>
    <mergeCell ref="F794:F795"/>
    <mergeCell ref="M794:M795"/>
    <mergeCell ref="N794:N795"/>
    <mergeCell ref="O794:O795"/>
    <mergeCell ref="A778:A791"/>
    <mergeCell ref="B778:B791"/>
    <mergeCell ref="C778:C791"/>
    <mergeCell ref="D778:D791"/>
    <mergeCell ref="M778:M791"/>
    <mergeCell ref="A793:A795"/>
    <mergeCell ref="B793:B795"/>
    <mergeCell ref="C793:C795"/>
    <mergeCell ref="D793:J793"/>
    <mergeCell ref="K793:K795"/>
    <mergeCell ref="M774:S774"/>
    <mergeCell ref="T774:T776"/>
    <mergeCell ref="U774:U776"/>
    <mergeCell ref="V774:V776"/>
    <mergeCell ref="D775:D776"/>
    <mergeCell ref="E775:E776"/>
    <mergeCell ref="F775:F776"/>
    <mergeCell ref="M775:M776"/>
    <mergeCell ref="N775:N776"/>
    <mergeCell ref="O775:O776"/>
    <mergeCell ref="A759:A772"/>
    <mergeCell ref="B759:B772"/>
    <mergeCell ref="C759:C772"/>
    <mergeCell ref="D759:D772"/>
    <mergeCell ref="M759:M772"/>
    <mergeCell ref="A774:A776"/>
    <mergeCell ref="B774:B776"/>
    <mergeCell ref="C774:C776"/>
    <mergeCell ref="D774:J774"/>
    <mergeCell ref="K774:K776"/>
    <mergeCell ref="M755:S755"/>
    <mergeCell ref="T755:T757"/>
    <mergeCell ref="U755:U757"/>
    <mergeCell ref="V755:V757"/>
    <mergeCell ref="D756:D757"/>
    <mergeCell ref="E756:E757"/>
    <mergeCell ref="F756:F757"/>
    <mergeCell ref="M756:M757"/>
    <mergeCell ref="N756:N757"/>
    <mergeCell ref="O756:O757"/>
    <mergeCell ref="A740:A753"/>
    <mergeCell ref="B740:B753"/>
    <mergeCell ref="C740:C753"/>
    <mergeCell ref="D740:D753"/>
    <mergeCell ref="M740:M753"/>
    <mergeCell ref="A755:A757"/>
    <mergeCell ref="B755:B757"/>
    <mergeCell ref="C755:C757"/>
    <mergeCell ref="D755:J755"/>
    <mergeCell ref="K755:K757"/>
    <mergeCell ref="M736:S736"/>
    <mergeCell ref="T736:T738"/>
    <mergeCell ref="U736:U738"/>
    <mergeCell ref="V736:V738"/>
    <mergeCell ref="D737:D738"/>
    <mergeCell ref="E737:E738"/>
    <mergeCell ref="F737:F738"/>
    <mergeCell ref="M737:M738"/>
    <mergeCell ref="N737:N738"/>
    <mergeCell ref="O737:O738"/>
    <mergeCell ref="A721:A734"/>
    <mergeCell ref="B721:B734"/>
    <mergeCell ref="C721:C734"/>
    <mergeCell ref="D721:D734"/>
    <mergeCell ref="M721:M734"/>
    <mergeCell ref="A736:A738"/>
    <mergeCell ref="B736:B738"/>
    <mergeCell ref="C736:C738"/>
    <mergeCell ref="D736:J736"/>
    <mergeCell ref="K736:K738"/>
    <mergeCell ref="M717:S717"/>
    <mergeCell ref="T717:T719"/>
    <mergeCell ref="U717:U719"/>
    <mergeCell ref="V717:V719"/>
    <mergeCell ref="D718:D719"/>
    <mergeCell ref="E718:E719"/>
    <mergeCell ref="F718:F719"/>
    <mergeCell ref="M718:M719"/>
    <mergeCell ref="N718:N719"/>
    <mergeCell ref="O718:O719"/>
    <mergeCell ref="A702:A715"/>
    <mergeCell ref="B702:B715"/>
    <mergeCell ref="C702:C715"/>
    <mergeCell ref="D702:D715"/>
    <mergeCell ref="M702:M715"/>
    <mergeCell ref="A717:A719"/>
    <mergeCell ref="B717:B719"/>
    <mergeCell ref="C717:C719"/>
    <mergeCell ref="D717:J717"/>
    <mergeCell ref="K717:K719"/>
    <mergeCell ref="M698:S698"/>
    <mergeCell ref="T698:T700"/>
    <mergeCell ref="U698:U700"/>
    <mergeCell ref="V698:V700"/>
    <mergeCell ref="D699:D700"/>
    <mergeCell ref="E699:E700"/>
    <mergeCell ref="F699:F700"/>
    <mergeCell ref="M699:M700"/>
    <mergeCell ref="N699:N700"/>
    <mergeCell ref="O699:O700"/>
    <mergeCell ref="A683:A696"/>
    <mergeCell ref="B683:B696"/>
    <mergeCell ref="C683:C696"/>
    <mergeCell ref="D683:D696"/>
    <mergeCell ref="M683:M696"/>
    <mergeCell ref="A698:A700"/>
    <mergeCell ref="B698:B700"/>
    <mergeCell ref="C698:C700"/>
    <mergeCell ref="D698:J698"/>
    <mergeCell ref="K698:K700"/>
    <mergeCell ref="M679:S679"/>
    <mergeCell ref="T679:T681"/>
    <mergeCell ref="U679:U681"/>
    <mergeCell ref="V679:V681"/>
    <mergeCell ref="D680:D681"/>
    <mergeCell ref="E680:E681"/>
    <mergeCell ref="F680:F681"/>
    <mergeCell ref="M680:M681"/>
    <mergeCell ref="N680:N681"/>
    <mergeCell ref="O680:O681"/>
    <mergeCell ref="A664:A677"/>
    <mergeCell ref="B664:B677"/>
    <mergeCell ref="C664:C677"/>
    <mergeCell ref="D664:D677"/>
    <mergeCell ref="M664:M677"/>
    <mergeCell ref="A679:A681"/>
    <mergeCell ref="B679:B681"/>
    <mergeCell ref="C679:C681"/>
    <mergeCell ref="D679:J679"/>
    <mergeCell ref="K679:K681"/>
    <mergeCell ref="M660:S660"/>
    <mergeCell ref="T660:T662"/>
    <mergeCell ref="U660:U662"/>
    <mergeCell ref="V660:V662"/>
    <mergeCell ref="D661:D662"/>
    <mergeCell ref="E661:E662"/>
    <mergeCell ref="F661:F662"/>
    <mergeCell ref="M661:M662"/>
    <mergeCell ref="N661:N662"/>
    <mergeCell ref="O661:O662"/>
    <mergeCell ref="A645:A658"/>
    <mergeCell ref="B645:B658"/>
    <mergeCell ref="C645:C658"/>
    <mergeCell ref="D645:D658"/>
    <mergeCell ref="M645:M658"/>
    <mergeCell ref="A660:A662"/>
    <mergeCell ref="B660:B662"/>
    <mergeCell ref="C660:C662"/>
    <mergeCell ref="D660:J660"/>
    <mergeCell ref="K660:K662"/>
    <mergeCell ref="M641:S641"/>
    <mergeCell ref="T641:T643"/>
    <mergeCell ref="U641:U643"/>
    <mergeCell ref="V641:V643"/>
    <mergeCell ref="D642:D643"/>
    <mergeCell ref="E642:E643"/>
    <mergeCell ref="F642:F643"/>
    <mergeCell ref="M642:M643"/>
    <mergeCell ref="N642:N643"/>
    <mergeCell ref="O642:O643"/>
    <mergeCell ref="A626:A639"/>
    <mergeCell ref="B626:B639"/>
    <mergeCell ref="C626:C639"/>
    <mergeCell ref="D626:D639"/>
    <mergeCell ref="M626:M639"/>
    <mergeCell ref="A641:A643"/>
    <mergeCell ref="B641:B643"/>
    <mergeCell ref="C641:C643"/>
    <mergeCell ref="D641:J641"/>
    <mergeCell ref="K641:K643"/>
    <mergeCell ref="M622:S622"/>
    <mergeCell ref="T622:T624"/>
    <mergeCell ref="U622:U624"/>
    <mergeCell ref="V622:V624"/>
    <mergeCell ref="D623:D624"/>
    <mergeCell ref="E623:E624"/>
    <mergeCell ref="F623:F624"/>
    <mergeCell ref="M623:M624"/>
    <mergeCell ref="N623:N624"/>
    <mergeCell ref="O623:O624"/>
    <mergeCell ref="A607:A620"/>
    <mergeCell ref="B607:B620"/>
    <mergeCell ref="C607:C620"/>
    <mergeCell ref="D607:D620"/>
    <mergeCell ref="M607:M620"/>
    <mergeCell ref="A622:A624"/>
    <mergeCell ref="B622:B624"/>
    <mergeCell ref="C622:C624"/>
    <mergeCell ref="D622:J622"/>
    <mergeCell ref="K622:K624"/>
    <mergeCell ref="M603:S603"/>
    <mergeCell ref="T603:T605"/>
    <mergeCell ref="U603:U605"/>
    <mergeCell ref="V603:V605"/>
    <mergeCell ref="D604:D605"/>
    <mergeCell ref="E604:E605"/>
    <mergeCell ref="F604:F605"/>
    <mergeCell ref="M604:M605"/>
    <mergeCell ref="N604:N605"/>
    <mergeCell ref="O604:O605"/>
    <mergeCell ref="A588:A601"/>
    <mergeCell ref="B588:B601"/>
    <mergeCell ref="C588:C601"/>
    <mergeCell ref="D588:D601"/>
    <mergeCell ref="M588:M601"/>
    <mergeCell ref="A603:A605"/>
    <mergeCell ref="B603:B605"/>
    <mergeCell ref="C603:C605"/>
    <mergeCell ref="D603:J603"/>
    <mergeCell ref="K603:K605"/>
    <mergeCell ref="M584:S584"/>
    <mergeCell ref="T584:T586"/>
    <mergeCell ref="U584:U586"/>
    <mergeCell ref="V584:V586"/>
    <mergeCell ref="D585:D586"/>
    <mergeCell ref="E585:E586"/>
    <mergeCell ref="F585:F586"/>
    <mergeCell ref="M585:M586"/>
    <mergeCell ref="N585:N586"/>
    <mergeCell ref="O585:O586"/>
    <mergeCell ref="A569:A582"/>
    <mergeCell ref="B569:B582"/>
    <mergeCell ref="C569:C582"/>
    <mergeCell ref="D569:D582"/>
    <mergeCell ref="M569:M582"/>
    <mergeCell ref="A584:A586"/>
    <mergeCell ref="B584:B586"/>
    <mergeCell ref="C584:C586"/>
    <mergeCell ref="D584:J584"/>
    <mergeCell ref="K584:K586"/>
    <mergeCell ref="M565:S565"/>
    <mergeCell ref="T565:T567"/>
    <mergeCell ref="U565:U567"/>
    <mergeCell ref="V565:V567"/>
    <mergeCell ref="D566:D567"/>
    <mergeCell ref="E566:E567"/>
    <mergeCell ref="F566:F567"/>
    <mergeCell ref="M566:M567"/>
    <mergeCell ref="N566:N567"/>
    <mergeCell ref="O566:O567"/>
    <mergeCell ref="A550:A563"/>
    <mergeCell ref="B550:B563"/>
    <mergeCell ref="C550:C563"/>
    <mergeCell ref="D550:D563"/>
    <mergeCell ref="M550:M563"/>
    <mergeCell ref="A565:A567"/>
    <mergeCell ref="B565:B567"/>
    <mergeCell ref="C565:C567"/>
    <mergeCell ref="D565:J565"/>
    <mergeCell ref="K565:K567"/>
    <mergeCell ref="M546:S546"/>
    <mergeCell ref="T546:T548"/>
    <mergeCell ref="U546:U548"/>
    <mergeCell ref="V546:V548"/>
    <mergeCell ref="D547:D548"/>
    <mergeCell ref="E547:E548"/>
    <mergeCell ref="F547:F548"/>
    <mergeCell ref="M547:M548"/>
    <mergeCell ref="N547:N548"/>
    <mergeCell ref="O547:O548"/>
    <mergeCell ref="A531:A544"/>
    <mergeCell ref="B531:B544"/>
    <mergeCell ref="C531:C544"/>
    <mergeCell ref="D531:D544"/>
    <mergeCell ref="M531:M544"/>
    <mergeCell ref="A546:A548"/>
    <mergeCell ref="B546:B548"/>
    <mergeCell ref="C546:C548"/>
    <mergeCell ref="D546:J546"/>
    <mergeCell ref="K546:K548"/>
    <mergeCell ref="M527:S527"/>
    <mergeCell ref="T527:T529"/>
    <mergeCell ref="U527:U529"/>
    <mergeCell ref="V527:V529"/>
    <mergeCell ref="D528:D529"/>
    <mergeCell ref="E528:E529"/>
    <mergeCell ref="F528:F529"/>
    <mergeCell ref="M528:M529"/>
    <mergeCell ref="N528:N529"/>
    <mergeCell ref="O528:O529"/>
    <mergeCell ref="A512:A525"/>
    <mergeCell ref="B512:B525"/>
    <mergeCell ref="C512:C525"/>
    <mergeCell ref="D512:D525"/>
    <mergeCell ref="M512:M525"/>
    <mergeCell ref="A527:A529"/>
    <mergeCell ref="B527:B529"/>
    <mergeCell ref="C527:C529"/>
    <mergeCell ref="D527:J527"/>
    <mergeCell ref="K527:K529"/>
    <mergeCell ref="M508:S508"/>
    <mergeCell ref="T508:T510"/>
    <mergeCell ref="U508:U510"/>
    <mergeCell ref="V508:V510"/>
    <mergeCell ref="D509:D510"/>
    <mergeCell ref="E509:E510"/>
    <mergeCell ref="F509:F510"/>
    <mergeCell ref="M509:M510"/>
    <mergeCell ref="N509:N510"/>
    <mergeCell ref="O509:O510"/>
    <mergeCell ref="A493:A506"/>
    <mergeCell ref="B493:B506"/>
    <mergeCell ref="C493:C506"/>
    <mergeCell ref="D493:D506"/>
    <mergeCell ref="M493:M506"/>
    <mergeCell ref="A508:A510"/>
    <mergeCell ref="B508:B510"/>
    <mergeCell ref="C508:C510"/>
    <mergeCell ref="D508:J508"/>
    <mergeCell ref="K508:K510"/>
    <mergeCell ref="M489:S489"/>
    <mergeCell ref="T489:T491"/>
    <mergeCell ref="U489:U491"/>
    <mergeCell ref="V489:V491"/>
    <mergeCell ref="D490:D491"/>
    <mergeCell ref="E490:E491"/>
    <mergeCell ref="F490:F491"/>
    <mergeCell ref="M490:M491"/>
    <mergeCell ref="N490:N491"/>
    <mergeCell ref="O490:O491"/>
    <mergeCell ref="A474:A487"/>
    <mergeCell ref="B474:B487"/>
    <mergeCell ref="C474:C487"/>
    <mergeCell ref="D474:D487"/>
    <mergeCell ref="M474:M487"/>
    <mergeCell ref="A489:A491"/>
    <mergeCell ref="B489:B491"/>
    <mergeCell ref="C489:C491"/>
    <mergeCell ref="D489:J489"/>
    <mergeCell ref="K489:K491"/>
    <mergeCell ref="M470:S470"/>
    <mergeCell ref="T470:T472"/>
    <mergeCell ref="U470:U472"/>
    <mergeCell ref="V470:V472"/>
    <mergeCell ref="D471:D472"/>
    <mergeCell ref="E471:E472"/>
    <mergeCell ref="F471:F472"/>
    <mergeCell ref="M471:M472"/>
    <mergeCell ref="N471:N472"/>
    <mergeCell ref="O471:O472"/>
    <mergeCell ref="A455:A468"/>
    <mergeCell ref="B455:B468"/>
    <mergeCell ref="C455:C468"/>
    <mergeCell ref="D455:D468"/>
    <mergeCell ref="M455:M468"/>
    <mergeCell ref="A470:A472"/>
    <mergeCell ref="B470:B472"/>
    <mergeCell ref="C470:C472"/>
    <mergeCell ref="D470:J470"/>
    <mergeCell ref="K470:K472"/>
    <mergeCell ref="M451:S451"/>
    <mergeCell ref="T451:T453"/>
    <mergeCell ref="U451:U453"/>
    <mergeCell ref="V451:V453"/>
    <mergeCell ref="D452:D453"/>
    <mergeCell ref="E452:E453"/>
    <mergeCell ref="F452:F453"/>
    <mergeCell ref="M452:M453"/>
    <mergeCell ref="N452:N453"/>
    <mergeCell ref="O452:O453"/>
    <mergeCell ref="A436:A449"/>
    <mergeCell ref="B436:B449"/>
    <mergeCell ref="C436:C449"/>
    <mergeCell ref="D436:D449"/>
    <mergeCell ref="M436:M449"/>
    <mergeCell ref="A451:A453"/>
    <mergeCell ref="B451:B453"/>
    <mergeCell ref="C451:C453"/>
    <mergeCell ref="D451:J451"/>
    <mergeCell ref="K451:K453"/>
    <mergeCell ref="M432:S432"/>
    <mergeCell ref="T432:T434"/>
    <mergeCell ref="U432:U434"/>
    <mergeCell ref="V432:V434"/>
    <mergeCell ref="D433:D434"/>
    <mergeCell ref="E433:E434"/>
    <mergeCell ref="F433:F434"/>
    <mergeCell ref="M433:M434"/>
    <mergeCell ref="N433:N434"/>
    <mergeCell ref="O433:O434"/>
    <mergeCell ref="A417:A430"/>
    <mergeCell ref="B417:B430"/>
    <mergeCell ref="C417:C430"/>
    <mergeCell ref="D417:D430"/>
    <mergeCell ref="M417:M430"/>
    <mergeCell ref="A432:A434"/>
    <mergeCell ref="B432:B434"/>
    <mergeCell ref="C432:C434"/>
    <mergeCell ref="D432:J432"/>
    <mergeCell ref="K432:K434"/>
    <mergeCell ref="M413:S413"/>
    <mergeCell ref="T413:T415"/>
    <mergeCell ref="U413:U415"/>
    <mergeCell ref="V413:V415"/>
    <mergeCell ref="D414:D415"/>
    <mergeCell ref="E414:E415"/>
    <mergeCell ref="F414:F415"/>
    <mergeCell ref="M414:M415"/>
    <mergeCell ref="N414:N415"/>
    <mergeCell ref="O414:O415"/>
    <mergeCell ref="A398:A411"/>
    <mergeCell ref="B398:B411"/>
    <mergeCell ref="C398:C411"/>
    <mergeCell ref="D398:D411"/>
    <mergeCell ref="M398:M411"/>
    <mergeCell ref="A413:A415"/>
    <mergeCell ref="B413:B415"/>
    <mergeCell ref="C413:C415"/>
    <mergeCell ref="D413:J413"/>
    <mergeCell ref="K413:K415"/>
    <mergeCell ref="M394:S394"/>
    <mergeCell ref="T394:T396"/>
    <mergeCell ref="U394:U396"/>
    <mergeCell ref="V394:V396"/>
    <mergeCell ref="D395:D396"/>
    <mergeCell ref="E395:E396"/>
    <mergeCell ref="F395:F396"/>
    <mergeCell ref="M395:M396"/>
    <mergeCell ref="N395:N396"/>
    <mergeCell ref="O395:O396"/>
    <mergeCell ref="A379:A392"/>
    <mergeCell ref="B379:B392"/>
    <mergeCell ref="C379:C392"/>
    <mergeCell ref="D379:D392"/>
    <mergeCell ref="M379:M392"/>
    <mergeCell ref="A394:A396"/>
    <mergeCell ref="B394:B396"/>
    <mergeCell ref="C394:C396"/>
    <mergeCell ref="D394:J394"/>
    <mergeCell ref="K394:K396"/>
    <mergeCell ref="M375:S375"/>
    <mergeCell ref="T375:T377"/>
    <mergeCell ref="U375:U377"/>
    <mergeCell ref="V375:V377"/>
    <mergeCell ref="D376:D377"/>
    <mergeCell ref="E376:E377"/>
    <mergeCell ref="F376:F377"/>
    <mergeCell ref="M376:M377"/>
    <mergeCell ref="N376:N377"/>
    <mergeCell ref="O376:O377"/>
    <mergeCell ref="A360:A373"/>
    <mergeCell ref="B360:B373"/>
    <mergeCell ref="C360:C373"/>
    <mergeCell ref="D360:D373"/>
    <mergeCell ref="M360:M373"/>
    <mergeCell ref="A375:A377"/>
    <mergeCell ref="B375:B377"/>
    <mergeCell ref="C375:C377"/>
    <mergeCell ref="D375:J375"/>
    <mergeCell ref="K375:K377"/>
    <mergeCell ref="M356:S356"/>
    <mergeCell ref="T356:T358"/>
    <mergeCell ref="U356:U358"/>
    <mergeCell ref="V356:V358"/>
    <mergeCell ref="D357:D358"/>
    <mergeCell ref="E357:E358"/>
    <mergeCell ref="F357:F358"/>
    <mergeCell ref="M357:M358"/>
    <mergeCell ref="N357:N358"/>
    <mergeCell ref="O357:O358"/>
    <mergeCell ref="A338:A354"/>
    <mergeCell ref="B338:B354"/>
    <mergeCell ref="C338:C354"/>
    <mergeCell ref="D338:D354"/>
    <mergeCell ref="M338:M354"/>
    <mergeCell ref="A356:A358"/>
    <mergeCell ref="B356:B358"/>
    <mergeCell ref="C356:C358"/>
    <mergeCell ref="D356:J356"/>
    <mergeCell ref="K356:K358"/>
    <mergeCell ref="M334:S334"/>
    <mergeCell ref="T334:T336"/>
    <mergeCell ref="U334:U336"/>
    <mergeCell ref="V334:V336"/>
    <mergeCell ref="D335:D336"/>
    <mergeCell ref="E335:E336"/>
    <mergeCell ref="F335:F336"/>
    <mergeCell ref="M335:M336"/>
    <mergeCell ref="N335:N336"/>
    <mergeCell ref="O335:O336"/>
    <mergeCell ref="A319:A332"/>
    <mergeCell ref="B319:B332"/>
    <mergeCell ref="C319:C332"/>
    <mergeCell ref="D319:D332"/>
    <mergeCell ref="M319:M332"/>
    <mergeCell ref="A334:A336"/>
    <mergeCell ref="B334:B336"/>
    <mergeCell ref="C334:C336"/>
    <mergeCell ref="D334:J334"/>
    <mergeCell ref="K334:K336"/>
    <mergeCell ref="M315:S315"/>
    <mergeCell ref="T315:T317"/>
    <mergeCell ref="U315:U317"/>
    <mergeCell ref="V315:V317"/>
    <mergeCell ref="D316:D317"/>
    <mergeCell ref="E316:E317"/>
    <mergeCell ref="F316:F317"/>
    <mergeCell ref="M316:M317"/>
    <mergeCell ref="N316:N317"/>
    <mergeCell ref="O316:O317"/>
    <mergeCell ref="A300:A313"/>
    <mergeCell ref="B300:B313"/>
    <mergeCell ref="C300:C313"/>
    <mergeCell ref="D300:D313"/>
    <mergeCell ref="M300:M313"/>
    <mergeCell ref="A315:A317"/>
    <mergeCell ref="B315:B317"/>
    <mergeCell ref="C315:C317"/>
    <mergeCell ref="D315:J315"/>
    <mergeCell ref="K315:K317"/>
    <mergeCell ref="M296:S296"/>
    <mergeCell ref="T296:T298"/>
    <mergeCell ref="U296:U298"/>
    <mergeCell ref="V296:V298"/>
    <mergeCell ref="D297:D298"/>
    <mergeCell ref="E297:E298"/>
    <mergeCell ref="F297:F298"/>
    <mergeCell ref="M297:M298"/>
    <mergeCell ref="N297:N298"/>
    <mergeCell ref="O297:O298"/>
    <mergeCell ref="A281:A294"/>
    <mergeCell ref="B281:B294"/>
    <mergeCell ref="C281:C294"/>
    <mergeCell ref="D281:D294"/>
    <mergeCell ref="M281:M294"/>
    <mergeCell ref="A296:A298"/>
    <mergeCell ref="B296:B298"/>
    <mergeCell ref="C296:C298"/>
    <mergeCell ref="D296:J296"/>
    <mergeCell ref="K296:K298"/>
    <mergeCell ref="M277:S277"/>
    <mergeCell ref="T277:T279"/>
    <mergeCell ref="U277:U279"/>
    <mergeCell ref="V277:V279"/>
    <mergeCell ref="D278:D279"/>
    <mergeCell ref="E278:E279"/>
    <mergeCell ref="F278:F279"/>
    <mergeCell ref="M278:M279"/>
    <mergeCell ref="N278:N279"/>
    <mergeCell ref="O278:O279"/>
    <mergeCell ref="A262:A275"/>
    <mergeCell ref="B262:B275"/>
    <mergeCell ref="C262:C275"/>
    <mergeCell ref="D262:D275"/>
    <mergeCell ref="M262:M275"/>
    <mergeCell ref="A277:A279"/>
    <mergeCell ref="B277:B279"/>
    <mergeCell ref="C277:C279"/>
    <mergeCell ref="D277:J277"/>
    <mergeCell ref="K277:K279"/>
    <mergeCell ref="M258:S258"/>
    <mergeCell ref="T258:T260"/>
    <mergeCell ref="U258:U260"/>
    <mergeCell ref="V258:V260"/>
    <mergeCell ref="D259:D260"/>
    <mergeCell ref="E259:E260"/>
    <mergeCell ref="F259:F260"/>
    <mergeCell ref="M259:M260"/>
    <mergeCell ref="N259:N260"/>
    <mergeCell ref="O259:O260"/>
    <mergeCell ref="A243:A256"/>
    <mergeCell ref="B243:B256"/>
    <mergeCell ref="C243:C256"/>
    <mergeCell ref="D243:D256"/>
    <mergeCell ref="M243:M256"/>
    <mergeCell ref="A258:A260"/>
    <mergeCell ref="B258:B260"/>
    <mergeCell ref="C258:C260"/>
    <mergeCell ref="D258:J258"/>
    <mergeCell ref="K258:K260"/>
    <mergeCell ref="M239:S239"/>
    <mergeCell ref="T239:T241"/>
    <mergeCell ref="U239:U241"/>
    <mergeCell ref="V239:V241"/>
    <mergeCell ref="D240:D241"/>
    <mergeCell ref="E240:E241"/>
    <mergeCell ref="F240:F241"/>
    <mergeCell ref="M240:M241"/>
    <mergeCell ref="N240:N241"/>
    <mergeCell ref="O240:O241"/>
    <mergeCell ref="A224:A237"/>
    <mergeCell ref="B224:B237"/>
    <mergeCell ref="C224:C237"/>
    <mergeCell ref="D224:D237"/>
    <mergeCell ref="M224:M237"/>
    <mergeCell ref="A239:A241"/>
    <mergeCell ref="B239:B241"/>
    <mergeCell ref="C239:C241"/>
    <mergeCell ref="D239:J239"/>
    <mergeCell ref="K239:K241"/>
    <mergeCell ref="M220:S220"/>
    <mergeCell ref="T220:T222"/>
    <mergeCell ref="U220:U222"/>
    <mergeCell ref="V220:V222"/>
    <mergeCell ref="D221:D222"/>
    <mergeCell ref="E221:E222"/>
    <mergeCell ref="F221:F222"/>
    <mergeCell ref="M221:M222"/>
    <mergeCell ref="N221:N222"/>
    <mergeCell ref="O221:O222"/>
    <mergeCell ref="A205:A218"/>
    <mergeCell ref="B205:B218"/>
    <mergeCell ref="C205:C218"/>
    <mergeCell ref="D205:D218"/>
    <mergeCell ref="M205:M218"/>
    <mergeCell ref="A220:A222"/>
    <mergeCell ref="B220:B222"/>
    <mergeCell ref="C220:C222"/>
    <mergeCell ref="D220:J220"/>
    <mergeCell ref="K220:K222"/>
    <mergeCell ref="M201:S201"/>
    <mergeCell ref="T201:T203"/>
    <mergeCell ref="U201:U203"/>
    <mergeCell ref="V201:V203"/>
    <mergeCell ref="D202:D203"/>
    <mergeCell ref="E202:E203"/>
    <mergeCell ref="F202:F203"/>
    <mergeCell ref="M202:M203"/>
    <mergeCell ref="N202:N203"/>
    <mergeCell ref="O202:O203"/>
    <mergeCell ref="A186:A199"/>
    <mergeCell ref="B186:B199"/>
    <mergeCell ref="C186:C199"/>
    <mergeCell ref="D186:D199"/>
    <mergeCell ref="M186:M199"/>
    <mergeCell ref="A201:A203"/>
    <mergeCell ref="B201:B203"/>
    <mergeCell ref="C201:C203"/>
    <mergeCell ref="D201:J201"/>
    <mergeCell ref="K201:K203"/>
    <mergeCell ref="M182:S182"/>
    <mergeCell ref="T182:T184"/>
    <mergeCell ref="U182:U184"/>
    <mergeCell ref="V182:V184"/>
    <mergeCell ref="D183:D184"/>
    <mergeCell ref="E183:E184"/>
    <mergeCell ref="F183:F184"/>
    <mergeCell ref="M183:M184"/>
    <mergeCell ref="N183:N184"/>
    <mergeCell ref="O183:O184"/>
    <mergeCell ref="A167:A180"/>
    <mergeCell ref="B167:B180"/>
    <mergeCell ref="C167:C180"/>
    <mergeCell ref="D167:D180"/>
    <mergeCell ref="M167:M180"/>
    <mergeCell ref="A182:A184"/>
    <mergeCell ref="B182:B184"/>
    <mergeCell ref="C182:C184"/>
    <mergeCell ref="D182:J182"/>
    <mergeCell ref="K182:K184"/>
    <mergeCell ref="M163:S163"/>
    <mergeCell ref="T163:T165"/>
    <mergeCell ref="U163:U165"/>
    <mergeCell ref="V163:V165"/>
    <mergeCell ref="D164:D165"/>
    <mergeCell ref="E164:E165"/>
    <mergeCell ref="F164:F165"/>
    <mergeCell ref="M164:M165"/>
    <mergeCell ref="N164:N165"/>
    <mergeCell ref="O164:O165"/>
    <mergeCell ref="A148:A161"/>
    <mergeCell ref="B148:B161"/>
    <mergeCell ref="C148:C161"/>
    <mergeCell ref="D148:D161"/>
    <mergeCell ref="M148:M161"/>
    <mergeCell ref="A163:A165"/>
    <mergeCell ref="B163:B165"/>
    <mergeCell ref="C163:C165"/>
    <mergeCell ref="D163:J163"/>
    <mergeCell ref="K163:K165"/>
    <mergeCell ref="M144:S144"/>
    <mergeCell ref="T144:T146"/>
    <mergeCell ref="U144:U146"/>
    <mergeCell ref="V144:V146"/>
    <mergeCell ref="D145:D146"/>
    <mergeCell ref="E145:E146"/>
    <mergeCell ref="F145:F146"/>
    <mergeCell ref="M145:M146"/>
    <mergeCell ref="N145:N146"/>
    <mergeCell ref="O145:O146"/>
    <mergeCell ref="A120:A142"/>
    <mergeCell ref="B120:B142"/>
    <mergeCell ref="C120:C142"/>
    <mergeCell ref="D120:D142"/>
    <mergeCell ref="M120:M142"/>
    <mergeCell ref="A144:A146"/>
    <mergeCell ref="B144:B146"/>
    <mergeCell ref="C144:C146"/>
    <mergeCell ref="D144:J144"/>
    <mergeCell ref="K144:K146"/>
    <mergeCell ref="M116:S116"/>
    <mergeCell ref="T116:T118"/>
    <mergeCell ref="U116:U118"/>
    <mergeCell ref="V116:V118"/>
    <mergeCell ref="D117:D118"/>
    <mergeCell ref="E117:E118"/>
    <mergeCell ref="F117:F118"/>
    <mergeCell ref="M117:M118"/>
    <mergeCell ref="N117:N118"/>
    <mergeCell ref="O117:O118"/>
    <mergeCell ref="A101:A114"/>
    <mergeCell ref="B101:B114"/>
    <mergeCell ref="C101:C114"/>
    <mergeCell ref="D101:D114"/>
    <mergeCell ref="M101:M114"/>
    <mergeCell ref="A116:A118"/>
    <mergeCell ref="B116:B118"/>
    <mergeCell ref="C116:C118"/>
    <mergeCell ref="D116:J116"/>
    <mergeCell ref="K116:K118"/>
    <mergeCell ref="M97:S97"/>
    <mergeCell ref="T97:T99"/>
    <mergeCell ref="U97:U99"/>
    <mergeCell ref="V97:V99"/>
    <mergeCell ref="D98:D99"/>
    <mergeCell ref="E98:E99"/>
    <mergeCell ref="F98:F99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M78:S78"/>
    <mergeCell ref="T78:T80"/>
    <mergeCell ref="U78:U80"/>
    <mergeCell ref="V78:V80"/>
    <mergeCell ref="D79:D80"/>
    <mergeCell ref="E79:E80"/>
    <mergeCell ref="F79:F80"/>
    <mergeCell ref="M79:M80"/>
    <mergeCell ref="N79:N80"/>
    <mergeCell ref="O79:O80"/>
    <mergeCell ref="A63:A76"/>
    <mergeCell ref="B63:B76"/>
    <mergeCell ref="C63:C76"/>
    <mergeCell ref="D63:D76"/>
    <mergeCell ref="M63:M76"/>
    <mergeCell ref="A78:A80"/>
    <mergeCell ref="B78:B80"/>
    <mergeCell ref="C78:C80"/>
    <mergeCell ref="D78:J78"/>
    <mergeCell ref="K78:K80"/>
    <mergeCell ref="M59:S59"/>
    <mergeCell ref="T59:T61"/>
    <mergeCell ref="U59:U61"/>
    <mergeCell ref="V59:V61"/>
    <mergeCell ref="D60:D61"/>
    <mergeCell ref="E60:E61"/>
    <mergeCell ref="F60:F61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M40:S40"/>
    <mergeCell ref="T40:T42"/>
    <mergeCell ref="U40:U42"/>
    <mergeCell ref="V40:V42"/>
    <mergeCell ref="D41:D42"/>
    <mergeCell ref="E41:E42"/>
    <mergeCell ref="F41:F42"/>
    <mergeCell ref="M41:M42"/>
    <mergeCell ref="N41:N42"/>
    <mergeCell ref="O41:O42"/>
    <mergeCell ref="A25:A38"/>
    <mergeCell ref="B25:B38"/>
    <mergeCell ref="C25:C38"/>
    <mergeCell ref="D25:D38"/>
    <mergeCell ref="M25:M38"/>
    <mergeCell ref="A40:A42"/>
    <mergeCell ref="B40:B42"/>
    <mergeCell ref="C40:C42"/>
    <mergeCell ref="D40:J40"/>
    <mergeCell ref="K40:K42"/>
    <mergeCell ref="M21:S21"/>
    <mergeCell ref="T21:T23"/>
    <mergeCell ref="U21:U23"/>
    <mergeCell ref="V21:V23"/>
    <mergeCell ref="D22:D23"/>
    <mergeCell ref="E22:E23"/>
    <mergeCell ref="F22:F23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V2:V4"/>
    <mergeCell ref="D3:D4"/>
    <mergeCell ref="E3:E4"/>
    <mergeCell ref="F3:F4"/>
    <mergeCell ref="M3:M4"/>
    <mergeCell ref="N3:N4"/>
    <mergeCell ref="O3:O4"/>
    <mergeCell ref="A2:A4"/>
    <mergeCell ref="B2:B4"/>
    <mergeCell ref="C2:C4"/>
    <mergeCell ref="D2:J2"/>
    <mergeCell ref="K2:K4"/>
    <mergeCell ref="M2:S2"/>
  </mergeCells>
  <printOptions horizontalCentered="1"/>
  <pageMargins left="0.19685039370078741" right="0.15748031496062992" top="0.19685039370078741" bottom="0.23622047244094491" header="0.51181102362204722" footer="0.19685039370078741"/>
  <pageSetup paperSize="9" scale="4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BD369-E5D7-457F-A225-807EEA4FB8BD}">
  <dimension ref="A1:V977"/>
  <sheetViews>
    <sheetView topLeftCell="A574" zoomScaleNormal="100" workbookViewId="0">
      <selection activeCell="F604" sqref="F604"/>
    </sheetView>
  </sheetViews>
  <sheetFormatPr defaultRowHeight="12.75" x14ac:dyDescent="0.2"/>
  <cols>
    <col min="1" max="4" width="9.140625" style="223"/>
    <col min="5" max="5" width="30.7109375" style="223" customWidth="1"/>
    <col min="6" max="13" width="9.140625" style="223"/>
    <col min="14" max="14" width="29.5703125" style="223" customWidth="1"/>
    <col min="15" max="20" width="9.140625" style="223"/>
    <col min="21" max="21" width="11" style="223" customWidth="1"/>
    <col min="22" max="22" width="13.28515625" style="223" customWidth="1"/>
    <col min="23" max="260" width="9.140625" style="223"/>
    <col min="261" max="261" width="30.7109375" style="223" customWidth="1"/>
    <col min="262" max="269" width="9.140625" style="223"/>
    <col min="270" max="270" width="29.5703125" style="223" customWidth="1"/>
    <col min="271" max="276" width="9.140625" style="223"/>
    <col min="277" max="277" width="11" style="223" customWidth="1"/>
    <col min="278" max="278" width="13.28515625" style="223" customWidth="1"/>
    <col min="279" max="516" width="9.140625" style="223"/>
    <col min="517" max="517" width="30.7109375" style="223" customWidth="1"/>
    <col min="518" max="525" width="9.140625" style="223"/>
    <col min="526" max="526" width="29.5703125" style="223" customWidth="1"/>
    <col min="527" max="532" width="9.140625" style="223"/>
    <col min="533" max="533" width="11" style="223" customWidth="1"/>
    <col min="534" max="534" width="13.28515625" style="223" customWidth="1"/>
    <col min="535" max="772" width="9.140625" style="223"/>
    <col min="773" max="773" width="30.7109375" style="223" customWidth="1"/>
    <col min="774" max="781" width="9.140625" style="223"/>
    <col min="782" max="782" width="29.5703125" style="223" customWidth="1"/>
    <col min="783" max="788" width="9.140625" style="223"/>
    <col min="789" max="789" width="11" style="223" customWidth="1"/>
    <col min="790" max="790" width="13.28515625" style="223" customWidth="1"/>
    <col min="791" max="1028" width="9.140625" style="223"/>
    <col min="1029" max="1029" width="30.7109375" style="223" customWidth="1"/>
    <col min="1030" max="1037" width="9.140625" style="223"/>
    <col min="1038" max="1038" width="29.5703125" style="223" customWidth="1"/>
    <col min="1039" max="1044" width="9.140625" style="223"/>
    <col min="1045" max="1045" width="11" style="223" customWidth="1"/>
    <col min="1046" max="1046" width="13.28515625" style="223" customWidth="1"/>
    <col min="1047" max="1284" width="9.140625" style="223"/>
    <col min="1285" max="1285" width="30.7109375" style="223" customWidth="1"/>
    <col min="1286" max="1293" width="9.140625" style="223"/>
    <col min="1294" max="1294" width="29.5703125" style="223" customWidth="1"/>
    <col min="1295" max="1300" width="9.140625" style="223"/>
    <col min="1301" max="1301" width="11" style="223" customWidth="1"/>
    <col min="1302" max="1302" width="13.28515625" style="223" customWidth="1"/>
    <col min="1303" max="1540" width="9.140625" style="223"/>
    <col min="1541" max="1541" width="30.7109375" style="223" customWidth="1"/>
    <col min="1542" max="1549" width="9.140625" style="223"/>
    <col min="1550" max="1550" width="29.5703125" style="223" customWidth="1"/>
    <col min="1551" max="1556" width="9.140625" style="223"/>
    <col min="1557" max="1557" width="11" style="223" customWidth="1"/>
    <col min="1558" max="1558" width="13.28515625" style="223" customWidth="1"/>
    <col min="1559" max="1796" width="9.140625" style="223"/>
    <col min="1797" max="1797" width="30.7109375" style="223" customWidth="1"/>
    <col min="1798" max="1805" width="9.140625" style="223"/>
    <col min="1806" max="1806" width="29.5703125" style="223" customWidth="1"/>
    <col min="1807" max="1812" width="9.140625" style="223"/>
    <col min="1813" max="1813" width="11" style="223" customWidth="1"/>
    <col min="1814" max="1814" width="13.28515625" style="223" customWidth="1"/>
    <col min="1815" max="2052" width="9.140625" style="223"/>
    <col min="2053" max="2053" width="30.7109375" style="223" customWidth="1"/>
    <col min="2054" max="2061" width="9.140625" style="223"/>
    <col min="2062" max="2062" width="29.5703125" style="223" customWidth="1"/>
    <col min="2063" max="2068" width="9.140625" style="223"/>
    <col min="2069" max="2069" width="11" style="223" customWidth="1"/>
    <col min="2070" max="2070" width="13.28515625" style="223" customWidth="1"/>
    <col min="2071" max="2308" width="9.140625" style="223"/>
    <col min="2309" max="2309" width="30.7109375" style="223" customWidth="1"/>
    <col min="2310" max="2317" width="9.140625" style="223"/>
    <col min="2318" max="2318" width="29.5703125" style="223" customWidth="1"/>
    <col min="2319" max="2324" width="9.140625" style="223"/>
    <col min="2325" max="2325" width="11" style="223" customWidth="1"/>
    <col min="2326" max="2326" width="13.28515625" style="223" customWidth="1"/>
    <col min="2327" max="2564" width="9.140625" style="223"/>
    <col min="2565" max="2565" width="30.7109375" style="223" customWidth="1"/>
    <col min="2566" max="2573" width="9.140625" style="223"/>
    <col min="2574" max="2574" width="29.5703125" style="223" customWidth="1"/>
    <col min="2575" max="2580" width="9.140625" style="223"/>
    <col min="2581" max="2581" width="11" style="223" customWidth="1"/>
    <col min="2582" max="2582" width="13.28515625" style="223" customWidth="1"/>
    <col min="2583" max="2820" width="9.140625" style="223"/>
    <col min="2821" max="2821" width="30.7109375" style="223" customWidth="1"/>
    <col min="2822" max="2829" width="9.140625" style="223"/>
    <col min="2830" max="2830" width="29.5703125" style="223" customWidth="1"/>
    <col min="2831" max="2836" width="9.140625" style="223"/>
    <col min="2837" max="2837" width="11" style="223" customWidth="1"/>
    <col min="2838" max="2838" width="13.28515625" style="223" customWidth="1"/>
    <col min="2839" max="3076" width="9.140625" style="223"/>
    <col min="3077" max="3077" width="30.7109375" style="223" customWidth="1"/>
    <col min="3078" max="3085" width="9.140625" style="223"/>
    <col min="3086" max="3086" width="29.5703125" style="223" customWidth="1"/>
    <col min="3087" max="3092" width="9.140625" style="223"/>
    <col min="3093" max="3093" width="11" style="223" customWidth="1"/>
    <col min="3094" max="3094" width="13.28515625" style="223" customWidth="1"/>
    <col min="3095" max="3332" width="9.140625" style="223"/>
    <col min="3333" max="3333" width="30.7109375" style="223" customWidth="1"/>
    <col min="3334" max="3341" width="9.140625" style="223"/>
    <col min="3342" max="3342" width="29.5703125" style="223" customWidth="1"/>
    <col min="3343" max="3348" width="9.140625" style="223"/>
    <col min="3349" max="3349" width="11" style="223" customWidth="1"/>
    <col min="3350" max="3350" width="13.28515625" style="223" customWidth="1"/>
    <col min="3351" max="3588" width="9.140625" style="223"/>
    <col min="3589" max="3589" width="30.7109375" style="223" customWidth="1"/>
    <col min="3590" max="3597" width="9.140625" style="223"/>
    <col min="3598" max="3598" width="29.5703125" style="223" customWidth="1"/>
    <col min="3599" max="3604" width="9.140625" style="223"/>
    <col min="3605" max="3605" width="11" style="223" customWidth="1"/>
    <col min="3606" max="3606" width="13.28515625" style="223" customWidth="1"/>
    <col min="3607" max="3844" width="9.140625" style="223"/>
    <col min="3845" max="3845" width="30.7109375" style="223" customWidth="1"/>
    <col min="3846" max="3853" width="9.140625" style="223"/>
    <col min="3854" max="3854" width="29.5703125" style="223" customWidth="1"/>
    <col min="3855" max="3860" width="9.140625" style="223"/>
    <col min="3861" max="3861" width="11" style="223" customWidth="1"/>
    <col min="3862" max="3862" width="13.28515625" style="223" customWidth="1"/>
    <col min="3863" max="4100" width="9.140625" style="223"/>
    <col min="4101" max="4101" width="30.7109375" style="223" customWidth="1"/>
    <col min="4102" max="4109" width="9.140625" style="223"/>
    <col min="4110" max="4110" width="29.5703125" style="223" customWidth="1"/>
    <col min="4111" max="4116" width="9.140625" style="223"/>
    <col min="4117" max="4117" width="11" style="223" customWidth="1"/>
    <col min="4118" max="4118" width="13.28515625" style="223" customWidth="1"/>
    <col min="4119" max="4356" width="9.140625" style="223"/>
    <col min="4357" max="4357" width="30.7109375" style="223" customWidth="1"/>
    <col min="4358" max="4365" width="9.140625" style="223"/>
    <col min="4366" max="4366" width="29.5703125" style="223" customWidth="1"/>
    <col min="4367" max="4372" width="9.140625" style="223"/>
    <col min="4373" max="4373" width="11" style="223" customWidth="1"/>
    <col min="4374" max="4374" width="13.28515625" style="223" customWidth="1"/>
    <col min="4375" max="4612" width="9.140625" style="223"/>
    <col min="4613" max="4613" width="30.7109375" style="223" customWidth="1"/>
    <col min="4614" max="4621" width="9.140625" style="223"/>
    <col min="4622" max="4622" width="29.5703125" style="223" customWidth="1"/>
    <col min="4623" max="4628" width="9.140625" style="223"/>
    <col min="4629" max="4629" width="11" style="223" customWidth="1"/>
    <col min="4630" max="4630" width="13.28515625" style="223" customWidth="1"/>
    <col min="4631" max="4868" width="9.140625" style="223"/>
    <col min="4869" max="4869" width="30.7109375" style="223" customWidth="1"/>
    <col min="4870" max="4877" width="9.140625" style="223"/>
    <col min="4878" max="4878" width="29.5703125" style="223" customWidth="1"/>
    <col min="4879" max="4884" width="9.140625" style="223"/>
    <col min="4885" max="4885" width="11" style="223" customWidth="1"/>
    <col min="4886" max="4886" width="13.28515625" style="223" customWidth="1"/>
    <col min="4887" max="5124" width="9.140625" style="223"/>
    <col min="5125" max="5125" width="30.7109375" style="223" customWidth="1"/>
    <col min="5126" max="5133" width="9.140625" style="223"/>
    <col min="5134" max="5134" width="29.5703125" style="223" customWidth="1"/>
    <col min="5135" max="5140" width="9.140625" style="223"/>
    <col min="5141" max="5141" width="11" style="223" customWidth="1"/>
    <col min="5142" max="5142" width="13.28515625" style="223" customWidth="1"/>
    <col min="5143" max="5380" width="9.140625" style="223"/>
    <col min="5381" max="5381" width="30.7109375" style="223" customWidth="1"/>
    <col min="5382" max="5389" width="9.140625" style="223"/>
    <col min="5390" max="5390" width="29.5703125" style="223" customWidth="1"/>
    <col min="5391" max="5396" width="9.140625" style="223"/>
    <col min="5397" max="5397" width="11" style="223" customWidth="1"/>
    <col min="5398" max="5398" width="13.28515625" style="223" customWidth="1"/>
    <col min="5399" max="5636" width="9.140625" style="223"/>
    <col min="5637" max="5637" width="30.7109375" style="223" customWidth="1"/>
    <col min="5638" max="5645" width="9.140625" style="223"/>
    <col min="5646" max="5646" width="29.5703125" style="223" customWidth="1"/>
    <col min="5647" max="5652" width="9.140625" style="223"/>
    <col min="5653" max="5653" width="11" style="223" customWidth="1"/>
    <col min="5654" max="5654" width="13.28515625" style="223" customWidth="1"/>
    <col min="5655" max="5892" width="9.140625" style="223"/>
    <col min="5893" max="5893" width="30.7109375" style="223" customWidth="1"/>
    <col min="5894" max="5901" width="9.140625" style="223"/>
    <col min="5902" max="5902" width="29.5703125" style="223" customWidth="1"/>
    <col min="5903" max="5908" width="9.140625" style="223"/>
    <col min="5909" max="5909" width="11" style="223" customWidth="1"/>
    <col min="5910" max="5910" width="13.28515625" style="223" customWidth="1"/>
    <col min="5911" max="6148" width="9.140625" style="223"/>
    <col min="6149" max="6149" width="30.7109375" style="223" customWidth="1"/>
    <col min="6150" max="6157" width="9.140625" style="223"/>
    <col min="6158" max="6158" width="29.5703125" style="223" customWidth="1"/>
    <col min="6159" max="6164" width="9.140625" style="223"/>
    <col min="6165" max="6165" width="11" style="223" customWidth="1"/>
    <col min="6166" max="6166" width="13.28515625" style="223" customWidth="1"/>
    <col min="6167" max="6404" width="9.140625" style="223"/>
    <col min="6405" max="6405" width="30.7109375" style="223" customWidth="1"/>
    <col min="6406" max="6413" width="9.140625" style="223"/>
    <col min="6414" max="6414" width="29.5703125" style="223" customWidth="1"/>
    <col min="6415" max="6420" width="9.140625" style="223"/>
    <col min="6421" max="6421" width="11" style="223" customWidth="1"/>
    <col min="6422" max="6422" width="13.28515625" style="223" customWidth="1"/>
    <col min="6423" max="6660" width="9.140625" style="223"/>
    <col min="6661" max="6661" width="30.7109375" style="223" customWidth="1"/>
    <col min="6662" max="6669" width="9.140625" style="223"/>
    <col min="6670" max="6670" width="29.5703125" style="223" customWidth="1"/>
    <col min="6671" max="6676" width="9.140625" style="223"/>
    <col min="6677" max="6677" width="11" style="223" customWidth="1"/>
    <col min="6678" max="6678" width="13.28515625" style="223" customWidth="1"/>
    <col min="6679" max="6916" width="9.140625" style="223"/>
    <col min="6917" max="6917" width="30.7109375" style="223" customWidth="1"/>
    <col min="6918" max="6925" width="9.140625" style="223"/>
    <col min="6926" max="6926" width="29.5703125" style="223" customWidth="1"/>
    <col min="6927" max="6932" width="9.140625" style="223"/>
    <col min="6933" max="6933" width="11" style="223" customWidth="1"/>
    <col min="6934" max="6934" width="13.28515625" style="223" customWidth="1"/>
    <col min="6935" max="7172" width="9.140625" style="223"/>
    <col min="7173" max="7173" width="30.7109375" style="223" customWidth="1"/>
    <col min="7174" max="7181" width="9.140625" style="223"/>
    <col min="7182" max="7182" width="29.5703125" style="223" customWidth="1"/>
    <col min="7183" max="7188" width="9.140625" style="223"/>
    <col min="7189" max="7189" width="11" style="223" customWidth="1"/>
    <col min="7190" max="7190" width="13.28515625" style="223" customWidth="1"/>
    <col min="7191" max="7428" width="9.140625" style="223"/>
    <col min="7429" max="7429" width="30.7109375" style="223" customWidth="1"/>
    <col min="7430" max="7437" width="9.140625" style="223"/>
    <col min="7438" max="7438" width="29.5703125" style="223" customWidth="1"/>
    <col min="7439" max="7444" width="9.140625" style="223"/>
    <col min="7445" max="7445" width="11" style="223" customWidth="1"/>
    <col min="7446" max="7446" width="13.28515625" style="223" customWidth="1"/>
    <col min="7447" max="7684" width="9.140625" style="223"/>
    <col min="7685" max="7685" width="30.7109375" style="223" customWidth="1"/>
    <col min="7686" max="7693" width="9.140625" style="223"/>
    <col min="7694" max="7694" width="29.5703125" style="223" customWidth="1"/>
    <col min="7695" max="7700" width="9.140625" style="223"/>
    <col min="7701" max="7701" width="11" style="223" customWidth="1"/>
    <col min="7702" max="7702" width="13.28515625" style="223" customWidth="1"/>
    <col min="7703" max="7940" width="9.140625" style="223"/>
    <col min="7941" max="7941" width="30.7109375" style="223" customWidth="1"/>
    <col min="7942" max="7949" width="9.140625" style="223"/>
    <col min="7950" max="7950" width="29.5703125" style="223" customWidth="1"/>
    <col min="7951" max="7956" width="9.140625" style="223"/>
    <col min="7957" max="7957" width="11" style="223" customWidth="1"/>
    <col min="7958" max="7958" width="13.28515625" style="223" customWidth="1"/>
    <col min="7959" max="8196" width="9.140625" style="223"/>
    <col min="8197" max="8197" width="30.7109375" style="223" customWidth="1"/>
    <col min="8198" max="8205" width="9.140625" style="223"/>
    <col min="8206" max="8206" width="29.5703125" style="223" customWidth="1"/>
    <col min="8207" max="8212" width="9.140625" style="223"/>
    <col min="8213" max="8213" width="11" style="223" customWidth="1"/>
    <col min="8214" max="8214" width="13.28515625" style="223" customWidth="1"/>
    <col min="8215" max="8452" width="9.140625" style="223"/>
    <col min="8453" max="8453" width="30.7109375" style="223" customWidth="1"/>
    <col min="8454" max="8461" width="9.140625" style="223"/>
    <col min="8462" max="8462" width="29.5703125" style="223" customWidth="1"/>
    <col min="8463" max="8468" width="9.140625" style="223"/>
    <col min="8469" max="8469" width="11" style="223" customWidth="1"/>
    <col min="8470" max="8470" width="13.28515625" style="223" customWidth="1"/>
    <col min="8471" max="8708" width="9.140625" style="223"/>
    <col min="8709" max="8709" width="30.7109375" style="223" customWidth="1"/>
    <col min="8710" max="8717" width="9.140625" style="223"/>
    <col min="8718" max="8718" width="29.5703125" style="223" customWidth="1"/>
    <col min="8719" max="8724" width="9.140625" style="223"/>
    <col min="8725" max="8725" width="11" style="223" customWidth="1"/>
    <col min="8726" max="8726" width="13.28515625" style="223" customWidth="1"/>
    <col min="8727" max="8964" width="9.140625" style="223"/>
    <col min="8965" max="8965" width="30.7109375" style="223" customWidth="1"/>
    <col min="8966" max="8973" width="9.140625" style="223"/>
    <col min="8974" max="8974" width="29.5703125" style="223" customWidth="1"/>
    <col min="8975" max="8980" width="9.140625" style="223"/>
    <col min="8981" max="8981" width="11" style="223" customWidth="1"/>
    <col min="8982" max="8982" width="13.28515625" style="223" customWidth="1"/>
    <col min="8983" max="9220" width="9.140625" style="223"/>
    <col min="9221" max="9221" width="30.7109375" style="223" customWidth="1"/>
    <col min="9222" max="9229" width="9.140625" style="223"/>
    <col min="9230" max="9230" width="29.5703125" style="223" customWidth="1"/>
    <col min="9231" max="9236" width="9.140625" style="223"/>
    <col min="9237" max="9237" width="11" style="223" customWidth="1"/>
    <col min="9238" max="9238" width="13.28515625" style="223" customWidth="1"/>
    <col min="9239" max="9476" width="9.140625" style="223"/>
    <col min="9477" max="9477" width="30.7109375" style="223" customWidth="1"/>
    <col min="9478" max="9485" width="9.140625" style="223"/>
    <col min="9486" max="9486" width="29.5703125" style="223" customWidth="1"/>
    <col min="9487" max="9492" width="9.140625" style="223"/>
    <col min="9493" max="9493" width="11" style="223" customWidth="1"/>
    <col min="9494" max="9494" width="13.28515625" style="223" customWidth="1"/>
    <col min="9495" max="9732" width="9.140625" style="223"/>
    <col min="9733" max="9733" width="30.7109375" style="223" customWidth="1"/>
    <col min="9734" max="9741" width="9.140625" style="223"/>
    <col min="9742" max="9742" width="29.5703125" style="223" customWidth="1"/>
    <col min="9743" max="9748" width="9.140625" style="223"/>
    <col min="9749" max="9749" width="11" style="223" customWidth="1"/>
    <col min="9750" max="9750" width="13.28515625" style="223" customWidth="1"/>
    <col min="9751" max="9988" width="9.140625" style="223"/>
    <col min="9989" max="9989" width="30.7109375" style="223" customWidth="1"/>
    <col min="9990" max="9997" width="9.140625" style="223"/>
    <col min="9998" max="9998" width="29.5703125" style="223" customWidth="1"/>
    <col min="9999" max="10004" width="9.140625" style="223"/>
    <col min="10005" max="10005" width="11" style="223" customWidth="1"/>
    <col min="10006" max="10006" width="13.28515625" style="223" customWidth="1"/>
    <col min="10007" max="10244" width="9.140625" style="223"/>
    <col min="10245" max="10245" width="30.7109375" style="223" customWidth="1"/>
    <col min="10246" max="10253" width="9.140625" style="223"/>
    <col min="10254" max="10254" width="29.5703125" style="223" customWidth="1"/>
    <col min="10255" max="10260" width="9.140625" style="223"/>
    <col min="10261" max="10261" width="11" style="223" customWidth="1"/>
    <col min="10262" max="10262" width="13.28515625" style="223" customWidth="1"/>
    <col min="10263" max="10500" width="9.140625" style="223"/>
    <col min="10501" max="10501" width="30.7109375" style="223" customWidth="1"/>
    <col min="10502" max="10509" width="9.140625" style="223"/>
    <col min="10510" max="10510" width="29.5703125" style="223" customWidth="1"/>
    <col min="10511" max="10516" width="9.140625" style="223"/>
    <col min="10517" max="10517" width="11" style="223" customWidth="1"/>
    <col min="10518" max="10518" width="13.28515625" style="223" customWidth="1"/>
    <col min="10519" max="10756" width="9.140625" style="223"/>
    <col min="10757" max="10757" width="30.7109375" style="223" customWidth="1"/>
    <col min="10758" max="10765" width="9.140625" style="223"/>
    <col min="10766" max="10766" width="29.5703125" style="223" customWidth="1"/>
    <col min="10767" max="10772" width="9.140625" style="223"/>
    <col min="10773" max="10773" width="11" style="223" customWidth="1"/>
    <col min="10774" max="10774" width="13.28515625" style="223" customWidth="1"/>
    <col min="10775" max="11012" width="9.140625" style="223"/>
    <col min="11013" max="11013" width="30.7109375" style="223" customWidth="1"/>
    <col min="11014" max="11021" width="9.140625" style="223"/>
    <col min="11022" max="11022" width="29.5703125" style="223" customWidth="1"/>
    <col min="11023" max="11028" width="9.140625" style="223"/>
    <col min="11029" max="11029" width="11" style="223" customWidth="1"/>
    <col min="11030" max="11030" width="13.28515625" style="223" customWidth="1"/>
    <col min="11031" max="11268" width="9.140625" style="223"/>
    <col min="11269" max="11269" width="30.7109375" style="223" customWidth="1"/>
    <col min="11270" max="11277" width="9.140625" style="223"/>
    <col min="11278" max="11278" width="29.5703125" style="223" customWidth="1"/>
    <col min="11279" max="11284" width="9.140625" style="223"/>
    <col min="11285" max="11285" width="11" style="223" customWidth="1"/>
    <col min="11286" max="11286" width="13.28515625" style="223" customWidth="1"/>
    <col min="11287" max="11524" width="9.140625" style="223"/>
    <col min="11525" max="11525" width="30.7109375" style="223" customWidth="1"/>
    <col min="11526" max="11533" width="9.140625" style="223"/>
    <col min="11534" max="11534" width="29.5703125" style="223" customWidth="1"/>
    <col min="11535" max="11540" width="9.140625" style="223"/>
    <col min="11541" max="11541" width="11" style="223" customWidth="1"/>
    <col min="11542" max="11542" width="13.28515625" style="223" customWidth="1"/>
    <col min="11543" max="11780" width="9.140625" style="223"/>
    <col min="11781" max="11781" width="30.7109375" style="223" customWidth="1"/>
    <col min="11782" max="11789" width="9.140625" style="223"/>
    <col min="11790" max="11790" width="29.5703125" style="223" customWidth="1"/>
    <col min="11791" max="11796" width="9.140625" style="223"/>
    <col min="11797" max="11797" width="11" style="223" customWidth="1"/>
    <col min="11798" max="11798" width="13.28515625" style="223" customWidth="1"/>
    <col min="11799" max="12036" width="9.140625" style="223"/>
    <col min="12037" max="12037" width="30.7109375" style="223" customWidth="1"/>
    <col min="12038" max="12045" width="9.140625" style="223"/>
    <col min="12046" max="12046" width="29.5703125" style="223" customWidth="1"/>
    <col min="12047" max="12052" width="9.140625" style="223"/>
    <col min="12053" max="12053" width="11" style="223" customWidth="1"/>
    <col min="12054" max="12054" width="13.28515625" style="223" customWidth="1"/>
    <col min="12055" max="12292" width="9.140625" style="223"/>
    <col min="12293" max="12293" width="30.7109375" style="223" customWidth="1"/>
    <col min="12294" max="12301" width="9.140625" style="223"/>
    <col min="12302" max="12302" width="29.5703125" style="223" customWidth="1"/>
    <col min="12303" max="12308" width="9.140625" style="223"/>
    <col min="12309" max="12309" width="11" style="223" customWidth="1"/>
    <col min="12310" max="12310" width="13.28515625" style="223" customWidth="1"/>
    <col min="12311" max="12548" width="9.140625" style="223"/>
    <col min="12549" max="12549" width="30.7109375" style="223" customWidth="1"/>
    <col min="12550" max="12557" width="9.140625" style="223"/>
    <col min="12558" max="12558" width="29.5703125" style="223" customWidth="1"/>
    <col min="12559" max="12564" width="9.140625" style="223"/>
    <col min="12565" max="12565" width="11" style="223" customWidth="1"/>
    <col min="12566" max="12566" width="13.28515625" style="223" customWidth="1"/>
    <col min="12567" max="12804" width="9.140625" style="223"/>
    <col min="12805" max="12805" width="30.7109375" style="223" customWidth="1"/>
    <col min="12806" max="12813" width="9.140625" style="223"/>
    <col min="12814" max="12814" width="29.5703125" style="223" customWidth="1"/>
    <col min="12815" max="12820" width="9.140625" style="223"/>
    <col min="12821" max="12821" width="11" style="223" customWidth="1"/>
    <col min="12822" max="12822" width="13.28515625" style="223" customWidth="1"/>
    <col min="12823" max="13060" width="9.140625" style="223"/>
    <col min="13061" max="13061" width="30.7109375" style="223" customWidth="1"/>
    <col min="13062" max="13069" width="9.140625" style="223"/>
    <col min="13070" max="13070" width="29.5703125" style="223" customWidth="1"/>
    <col min="13071" max="13076" width="9.140625" style="223"/>
    <col min="13077" max="13077" width="11" style="223" customWidth="1"/>
    <col min="13078" max="13078" width="13.28515625" style="223" customWidth="1"/>
    <col min="13079" max="13316" width="9.140625" style="223"/>
    <col min="13317" max="13317" width="30.7109375" style="223" customWidth="1"/>
    <col min="13318" max="13325" width="9.140625" style="223"/>
    <col min="13326" max="13326" width="29.5703125" style="223" customWidth="1"/>
    <col min="13327" max="13332" width="9.140625" style="223"/>
    <col min="13333" max="13333" width="11" style="223" customWidth="1"/>
    <col min="13334" max="13334" width="13.28515625" style="223" customWidth="1"/>
    <col min="13335" max="13572" width="9.140625" style="223"/>
    <col min="13573" max="13573" width="30.7109375" style="223" customWidth="1"/>
    <col min="13574" max="13581" width="9.140625" style="223"/>
    <col min="13582" max="13582" width="29.5703125" style="223" customWidth="1"/>
    <col min="13583" max="13588" width="9.140625" style="223"/>
    <col min="13589" max="13589" width="11" style="223" customWidth="1"/>
    <col min="13590" max="13590" width="13.28515625" style="223" customWidth="1"/>
    <col min="13591" max="13828" width="9.140625" style="223"/>
    <col min="13829" max="13829" width="30.7109375" style="223" customWidth="1"/>
    <col min="13830" max="13837" width="9.140625" style="223"/>
    <col min="13838" max="13838" width="29.5703125" style="223" customWidth="1"/>
    <col min="13839" max="13844" width="9.140625" style="223"/>
    <col min="13845" max="13845" width="11" style="223" customWidth="1"/>
    <col min="13846" max="13846" width="13.28515625" style="223" customWidth="1"/>
    <col min="13847" max="14084" width="9.140625" style="223"/>
    <col min="14085" max="14085" width="30.7109375" style="223" customWidth="1"/>
    <col min="14086" max="14093" width="9.140625" style="223"/>
    <col min="14094" max="14094" width="29.5703125" style="223" customWidth="1"/>
    <col min="14095" max="14100" width="9.140625" style="223"/>
    <col min="14101" max="14101" width="11" style="223" customWidth="1"/>
    <col min="14102" max="14102" width="13.28515625" style="223" customWidth="1"/>
    <col min="14103" max="14340" width="9.140625" style="223"/>
    <col min="14341" max="14341" width="30.7109375" style="223" customWidth="1"/>
    <col min="14342" max="14349" width="9.140625" style="223"/>
    <col min="14350" max="14350" width="29.5703125" style="223" customWidth="1"/>
    <col min="14351" max="14356" width="9.140625" style="223"/>
    <col min="14357" max="14357" width="11" style="223" customWidth="1"/>
    <col min="14358" max="14358" width="13.28515625" style="223" customWidth="1"/>
    <col min="14359" max="14596" width="9.140625" style="223"/>
    <col min="14597" max="14597" width="30.7109375" style="223" customWidth="1"/>
    <col min="14598" max="14605" width="9.140625" style="223"/>
    <col min="14606" max="14606" width="29.5703125" style="223" customWidth="1"/>
    <col min="14607" max="14612" width="9.140625" style="223"/>
    <col min="14613" max="14613" width="11" style="223" customWidth="1"/>
    <col min="14614" max="14614" width="13.28515625" style="223" customWidth="1"/>
    <col min="14615" max="14852" width="9.140625" style="223"/>
    <col min="14853" max="14853" width="30.7109375" style="223" customWidth="1"/>
    <col min="14854" max="14861" width="9.140625" style="223"/>
    <col min="14862" max="14862" width="29.5703125" style="223" customWidth="1"/>
    <col min="14863" max="14868" width="9.140625" style="223"/>
    <col min="14869" max="14869" width="11" style="223" customWidth="1"/>
    <col min="14870" max="14870" width="13.28515625" style="223" customWidth="1"/>
    <col min="14871" max="15108" width="9.140625" style="223"/>
    <col min="15109" max="15109" width="30.7109375" style="223" customWidth="1"/>
    <col min="15110" max="15117" width="9.140625" style="223"/>
    <col min="15118" max="15118" width="29.5703125" style="223" customWidth="1"/>
    <col min="15119" max="15124" width="9.140625" style="223"/>
    <col min="15125" max="15125" width="11" style="223" customWidth="1"/>
    <col min="15126" max="15126" width="13.28515625" style="223" customWidth="1"/>
    <col min="15127" max="15364" width="9.140625" style="223"/>
    <col min="15365" max="15365" width="30.7109375" style="223" customWidth="1"/>
    <col min="15366" max="15373" width="9.140625" style="223"/>
    <col min="15374" max="15374" width="29.5703125" style="223" customWidth="1"/>
    <col min="15375" max="15380" width="9.140625" style="223"/>
    <col min="15381" max="15381" width="11" style="223" customWidth="1"/>
    <col min="15382" max="15382" width="13.28515625" style="223" customWidth="1"/>
    <col min="15383" max="15620" width="9.140625" style="223"/>
    <col min="15621" max="15621" width="30.7109375" style="223" customWidth="1"/>
    <col min="15622" max="15629" width="9.140625" style="223"/>
    <col min="15630" max="15630" width="29.5703125" style="223" customWidth="1"/>
    <col min="15631" max="15636" width="9.140625" style="223"/>
    <col min="15637" max="15637" width="11" style="223" customWidth="1"/>
    <col min="15638" max="15638" width="13.28515625" style="223" customWidth="1"/>
    <col min="15639" max="15876" width="9.140625" style="223"/>
    <col min="15877" max="15877" width="30.7109375" style="223" customWidth="1"/>
    <col min="15878" max="15885" width="9.140625" style="223"/>
    <col min="15886" max="15886" width="29.5703125" style="223" customWidth="1"/>
    <col min="15887" max="15892" width="9.140625" style="223"/>
    <col min="15893" max="15893" width="11" style="223" customWidth="1"/>
    <col min="15894" max="15894" width="13.28515625" style="223" customWidth="1"/>
    <col min="15895" max="16132" width="9.140625" style="223"/>
    <col min="16133" max="16133" width="30.7109375" style="223" customWidth="1"/>
    <col min="16134" max="16141" width="9.140625" style="223"/>
    <col min="16142" max="16142" width="29.5703125" style="223" customWidth="1"/>
    <col min="16143" max="16148" width="9.140625" style="223"/>
    <col min="16149" max="16149" width="11" style="223" customWidth="1"/>
    <col min="16150" max="16150" width="13.28515625" style="223" customWidth="1"/>
    <col min="16151" max="16384" width="9.140625" style="223"/>
  </cols>
  <sheetData>
    <row r="1" spans="1:22" ht="12.75" customHeight="1" x14ac:dyDescent="0.2">
      <c r="A1" s="81" t="s">
        <v>1</v>
      </c>
      <c r="B1" s="82" t="s">
        <v>2</v>
      </c>
      <c r="C1" s="82" t="s">
        <v>3</v>
      </c>
      <c r="D1" s="83" t="s">
        <v>4</v>
      </c>
      <c r="E1" s="84"/>
      <c r="F1" s="84"/>
      <c r="G1" s="84"/>
      <c r="H1" s="84"/>
      <c r="I1" s="84"/>
      <c r="J1" s="222"/>
      <c r="K1" s="86" t="s">
        <v>5</v>
      </c>
      <c r="L1" s="87"/>
      <c r="M1" s="83" t="s">
        <v>6</v>
      </c>
      <c r="N1" s="84"/>
      <c r="O1" s="85"/>
      <c r="P1" s="85"/>
      <c r="Q1" s="85"/>
      <c r="R1" s="85"/>
      <c r="S1" s="85"/>
      <c r="T1" s="88" t="s">
        <v>7</v>
      </c>
      <c r="U1" s="89" t="s">
        <v>8</v>
      </c>
      <c r="V1" s="90" t="s">
        <v>126</v>
      </c>
    </row>
    <row r="2" spans="1:22" ht="25.5" customHeight="1" x14ac:dyDescent="0.2">
      <c r="A2" s="81"/>
      <c r="B2" s="82"/>
      <c r="C2" s="82"/>
      <c r="D2" s="91" t="s">
        <v>9</v>
      </c>
      <c r="E2" s="92" t="s">
        <v>10</v>
      </c>
      <c r="F2" s="93" t="s">
        <v>11</v>
      </c>
      <c r="G2" s="151" t="s">
        <v>127</v>
      </c>
      <c r="H2" s="152"/>
      <c r="I2" s="152"/>
      <c r="J2" s="153"/>
      <c r="K2" s="97"/>
      <c r="L2" s="98" t="s">
        <v>13</v>
      </c>
      <c r="M2" s="99" t="s">
        <v>9</v>
      </c>
      <c r="N2" s="100" t="s">
        <v>14</v>
      </c>
      <c r="O2" s="93" t="s">
        <v>11</v>
      </c>
      <c r="P2" s="151" t="s">
        <v>127</v>
      </c>
      <c r="Q2" s="152"/>
      <c r="R2" s="152"/>
      <c r="S2" s="153"/>
      <c r="T2" s="88"/>
      <c r="U2" s="89"/>
      <c r="V2" s="101"/>
    </row>
    <row r="3" spans="1:22" ht="13.5" thickBot="1" x14ac:dyDescent="0.25">
      <c r="A3" s="102"/>
      <c r="B3" s="103"/>
      <c r="C3" s="103"/>
      <c r="D3" s="104"/>
      <c r="E3" s="105"/>
      <c r="F3" s="106"/>
      <c r="G3" s="107" t="s">
        <v>15</v>
      </c>
      <c r="H3" s="108" t="s">
        <v>16</v>
      </c>
      <c r="I3" s="109" t="s">
        <v>17</v>
      </c>
      <c r="J3" s="110">
        <v>0</v>
      </c>
      <c r="K3" s="111"/>
      <c r="L3" s="112"/>
      <c r="M3" s="113"/>
      <c r="N3" s="114"/>
      <c r="O3" s="115"/>
      <c r="P3" s="107" t="s">
        <v>15</v>
      </c>
      <c r="Q3" s="108" t="s">
        <v>16</v>
      </c>
      <c r="R3" s="109" t="s">
        <v>17</v>
      </c>
      <c r="S3" s="110">
        <v>0</v>
      </c>
      <c r="T3" s="116"/>
      <c r="U3" s="117"/>
      <c r="V3" s="118"/>
    </row>
    <row r="4" spans="1:22" x14ac:dyDescent="0.2">
      <c r="A4" s="119"/>
      <c r="B4" s="22"/>
      <c r="C4" s="23"/>
      <c r="D4" s="24"/>
      <c r="E4" s="25"/>
      <c r="F4" s="25"/>
      <c r="G4" s="26"/>
      <c r="H4" s="27"/>
      <c r="I4" s="28"/>
      <c r="J4" s="120"/>
      <c r="K4" s="121"/>
      <c r="L4" s="121"/>
      <c r="M4" s="24"/>
      <c r="N4" s="25"/>
      <c r="O4" s="25"/>
      <c r="P4" s="26"/>
      <c r="Q4" s="27"/>
      <c r="R4" s="28"/>
      <c r="S4" s="120"/>
      <c r="T4" s="31"/>
      <c r="U4" s="32"/>
      <c r="V4" s="122"/>
    </row>
    <row r="5" spans="1:22" x14ac:dyDescent="0.2">
      <c r="A5" s="33">
        <v>1</v>
      </c>
      <c r="B5" s="33">
        <v>51</v>
      </c>
      <c r="C5" s="34"/>
      <c r="D5" s="35">
        <v>400</v>
      </c>
      <c r="E5" s="142"/>
      <c r="F5" s="124"/>
      <c r="G5" s="38"/>
      <c r="H5" s="38"/>
      <c r="I5" s="38"/>
      <c r="J5" s="38"/>
      <c r="K5" s="38">
        <f>((SUM(H7:H18)*H6)+(SUM(G7:G18)*G6)+(SUM(I7:I18)*I6))/1000</f>
        <v>102.955</v>
      </c>
      <c r="L5" s="38">
        <f>K5*100/D5</f>
        <v>25.73875</v>
      </c>
      <c r="M5" s="125"/>
      <c r="N5" s="142"/>
      <c r="O5" s="124"/>
      <c r="P5" s="38"/>
      <c r="Q5" s="38"/>
      <c r="R5" s="38"/>
      <c r="S5" s="38"/>
      <c r="T5" s="38">
        <f>((SUM(Q7:Q18)*Q6)+(SUM(P7:P18)*P6)+(SUM(R7:R18)*R6))/1000</f>
        <v>0</v>
      </c>
      <c r="U5" s="38" t="e">
        <f>T5*100/M5</f>
        <v>#DIV/0!</v>
      </c>
      <c r="V5" s="126"/>
    </row>
    <row r="6" spans="1:22" ht="13.5" thickBot="1" x14ac:dyDescent="0.25">
      <c r="A6" s="33"/>
      <c r="B6" s="40"/>
      <c r="C6" s="13"/>
      <c r="D6" s="40"/>
      <c r="E6" s="128" t="s">
        <v>19</v>
      </c>
      <c r="F6" s="129"/>
      <c r="G6" s="130">
        <v>234</v>
      </c>
      <c r="H6" s="130">
        <v>235</v>
      </c>
      <c r="I6" s="130">
        <v>233</v>
      </c>
      <c r="J6" s="130">
        <v>413</v>
      </c>
      <c r="K6" s="38"/>
      <c r="L6" s="38"/>
      <c r="M6" s="131"/>
      <c r="N6" s="128"/>
      <c r="O6" s="129"/>
      <c r="P6" s="75"/>
      <c r="Q6" s="75"/>
      <c r="R6" s="75"/>
      <c r="S6" s="38"/>
      <c r="T6" s="44"/>
      <c r="U6" s="45"/>
      <c r="V6" s="126"/>
    </row>
    <row r="7" spans="1:22" x14ac:dyDescent="0.2">
      <c r="A7" s="33"/>
      <c r="B7" s="40"/>
      <c r="C7" s="13"/>
      <c r="D7" s="40"/>
      <c r="E7" s="132" t="s">
        <v>470</v>
      </c>
      <c r="F7" s="47"/>
      <c r="G7" s="133">
        <v>14</v>
      </c>
      <c r="H7" s="133">
        <v>10</v>
      </c>
      <c r="I7" s="133">
        <v>28</v>
      </c>
      <c r="J7" s="133">
        <v>16</v>
      </c>
      <c r="K7" s="38"/>
      <c r="L7" s="38"/>
      <c r="M7" s="131"/>
      <c r="N7" s="46"/>
      <c r="O7" s="47"/>
      <c r="P7" s="38"/>
      <c r="Q7" s="38"/>
      <c r="R7" s="38"/>
      <c r="S7" s="38"/>
      <c r="T7" s="44"/>
      <c r="U7" s="45"/>
      <c r="V7" s="126"/>
    </row>
    <row r="8" spans="1:22" x14ac:dyDescent="0.2">
      <c r="A8" s="33"/>
      <c r="B8" s="40"/>
      <c r="C8" s="13"/>
      <c r="D8" s="40"/>
      <c r="E8" s="134" t="s">
        <v>471</v>
      </c>
      <c r="F8" s="47"/>
      <c r="G8" s="126">
        <v>54</v>
      </c>
      <c r="H8" s="126">
        <v>64</v>
      </c>
      <c r="I8" s="126">
        <v>52</v>
      </c>
      <c r="J8" s="126">
        <v>24</v>
      </c>
      <c r="K8" s="38"/>
      <c r="L8" s="38"/>
      <c r="M8" s="131"/>
      <c r="N8" s="48"/>
      <c r="O8" s="47"/>
      <c r="P8" s="38"/>
      <c r="Q8" s="38"/>
      <c r="R8" s="38"/>
      <c r="S8" s="38"/>
      <c r="T8" s="44"/>
      <c r="U8" s="45"/>
      <c r="V8" s="126"/>
    </row>
    <row r="9" spans="1:22" x14ac:dyDescent="0.2">
      <c r="A9" s="33"/>
      <c r="B9" s="40"/>
      <c r="C9" s="13"/>
      <c r="D9" s="40"/>
      <c r="E9" s="134" t="s">
        <v>472</v>
      </c>
      <c r="F9" s="47"/>
      <c r="G9" s="126">
        <v>0</v>
      </c>
      <c r="H9" s="126">
        <v>8</v>
      </c>
      <c r="I9" s="126">
        <v>3</v>
      </c>
      <c r="J9" s="126">
        <v>4</v>
      </c>
      <c r="K9" s="38"/>
      <c r="L9" s="38"/>
      <c r="M9" s="131"/>
      <c r="N9" s="46"/>
      <c r="O9" s="47"/>
      <c r="P9" s="38"/>
      <c r="Q9" s="38"/>
      <c r="R9" s="38"/>
      <c r="S9" s="38"/>
      <c r="T9" s="44"/>
      <c r="U9" s="45"/>
      <c r="V9" s="126"/>
    </row>
    <row r="10" spans="1:22" x14ac:dyDescent="0.2">
      <c r="A10" s="33"/>
      <c r="B10" s="40"/>
      <c r="C10" s="13"/>
      <c r="D10" s="40"/>
      <c r="E10" s="134" t="s">
        <v>473</v>
      </c>
      <c r="F10" s="47"/>
      <c r="G10" s="126">
        <v>12</v>
      </c>
      <c r="H10" s="126">
        <v>15</v>
      </c>
      <c r="I10" s="126">
        <v>7</v>
      </c>
      <c r="J10" s="126">
        <v>7</v>
      </c>
      <c r="K10" s="38"/>
      <c r="L10" s="38"/>
      <c r="M10" s="131"/>
      <c r="N10" s="48"/>
      <c r="O10" s="47"/>
      <c r="P10" s="38"/>
      <c r="Q10" s="38"/>
      <c r="R10" s="38"/>
      <c r="S10" s="38"/>
      <c r="T10" s="44"/>
      <c r="U10" s="45"/>
      <c r="V10" s="126"/>
    </row>
    <row r="11" spans="1:22" x14ac:dyDescent="0.2">
      <c r="A11" s="33"/>
      <c r="B11" s="40"/>
      <c r="C11" s="13"/>
      <c r="D11" s="40"/>
      <c r="E11" s="134" t="s">
        <v>474</v>
      </c>
      <c r="F11" s="47"/>
      <c r="G11" s="126">
        <v>1</v>
      </c>
      <c r="H11" s="126"/>
      <c r="I11" s="126"/>
      <c r="J11" s="126">
        <v>1</v>
      </c>
      <c r="K11" s="38"/>
      <c r="L11" s="38"/>
      <c r="M11" s="131"/>
      <c r="N11" s="46"/>
      <c r="O11" s="47"/>
      <c r="P11" s="38"/>
      <c r="Q11" s="38"/>
      <c r="R11" s="38"/>
      <c r="S11" s="38"/>
      <c r="T11" s="44"/>
      <c r="U11" s="45"/>
      <c r="V11" s="126"/>
    </row>
    <row r="12" spans="1:22" x14ac:dyDescent="0.2">
      <c r="A12" s="33"/>
      <c r="B12" s="40"/>
      <c r="C12" s="13"/>
      <c r="D12" s="40"/>
      <c r="E12" s="134" t="s">
        <v>475</v>
      </c>
      <c r="F12" s="47"/>
      <c r="G12" s="126">
        <v>63</v>
      </c>
      <c r="H12" s="126">
        <v>46</v>
      </c>
      <c r="I12" s="126">
        <v>58</v>
      </c>
      <c r="J12" s="126">
        <v>23</v>
      </c>
      <c r="K12" s="38"/>
      <c r="L12" s="38"/>
      <c r="M12" s="131"/>
      <c r="N12" s="46"/>
      <c r="O12" s="47"/>
      <c r="P12" s="38"/>
      <c r="Q12" s="38"/>
      <c r="R12" s="38"/>
      <c r="S12" s="38"/>
      <c r="T12" s="44"/>
      <c r="U12" s="45"/>
      <c r="V12" s="126"/>
    </row>
    <row r="13" spans="1:22" x14ac:dyDescent="0.2">
      <c r="A13" s="33"/>
      <c r="B13" s="40"/>
      <c r="C13" s="13"/>
      <c r="D13" s="40"/>
      <c r="E13" s="218" t="s">
        <v>476</v>
      </c>
      <c r="F13" s="47"/>
      <c r="G13" s="209">
        <v>1</v>
      </c>
      <c r="H13" s="209">
        <v>2</v>
      </c>
      <c r="I13" s="209">
        <v>2</v>
      </c>
      <c r="J13" s="209">
        <v>2</v>
      </c>
      <c r="K13" s="38"/>
      <c r="L13" s="38"/>
      <c r="M13" s="131"/>
      <c r="N13" s="46"/>
      <c r="O13" s="47"/>
      <c r="P13" s="38"/>
      <c r="Q13" s="38"/>
      <c r="R13" s="38"/>
      <c r="S13" s="38"/>
      <c r="T13" s="44"/>
      <c r="U13" s="45"/>
      <c r="V13" s="126"/>
    </row>
    <row r="14" spans="1:22" x14ac:dyDescent="0.2">
      <c r="A14" s="33"/>
      <c r="B14" s="40"/>
      <c r="C14" s="13"/>
      <c r="D14" s="40"/>
      <c r="E14" s="46"/>
      <c r="F14" s="47"/>
      <c r="G14" s="38"/>
      <c r="H14" s="38"/>
      <c r="I14" s="38"/>
      <c r="J14" s="38"/>
      <c r="K14" s="38"/>
      <c r="L14" s="38"/>
      <c r="M14" s="131"/>
      <c r="N14" s="46"/>
      <c r="O14" s="47"/>
      <c r="P14" s="38"/>
      <c r="Q14" s="38"/>
      <c r="R14" s="38"/>
      <c r="S14" s="38"/>
      <c r="T14" s="44"/>
      <c r="U14" s="45"/>
      <c r="V14" s="126"/>
    </row>
    <row r="15" spans="1:22" x14ac:dyDescent="0.2">
      <c r="A15" s="33"/>
      <c r="B15" s="40"/>
      <c r="C15" s="13"/>
      <c r="D15" s="40"/>
      <c r="E15" s="46"/>
      <c r="F15" s="47"/>
      <c r="G15" s="38"/>
      <c r="H15" s="38"/>
      <c r="I15" s="38"/>
      <c r="J15" s="38"/>
      <c r="K15" s="38"/>
      <c r="L15" s="38"/>
      <c r="M15" s="131"/>
      <c r="N15" s="48"/>
      <c r="O15" s="47"/>
      <c r="P15" s="38"/>
      <c r="Q15" s="38"/>
      <c r="R15" s="38"/>
      <c r="S15" s="38"/>
      <c r="T15" s="44"/>
      <c r="U15" s="45"/>
      <c r="V15" s="126"/>
    </row>
    <row r="16" spans="1:22" x14ac:dyDescent="0.2">
      <c r="A16" s="33"/>
      <c r="B16" s="40"/>
      <c r="C16" s="13"/>
      <c r="D16" s="40"/>
      <c r="E16" s="46"/>
      <c r="F16" s="47"/>
      <c r="G16" s="38"/>
      <c r="H16" s="38"/>
      <c r="I16" s="38"/>
      <c r="J16" s="38"/>
      <c r="K16" s="38"/>
      <c r="L16" s="38"/>
      <c r="M16" s="131"/>
      <c r="N16" s="48"/>
      <c r="O16" s="47"/>
      <c r="P16" s="38"/>
      <c r="Q16" s="38"/>
      <c r="R16" s="38"/>
      <c r="S16" s="38"/>
      <c r="T16" s="44"/>
      <c r="U16" s="45"/>
      <c r="V16" s="126"/>
    </row>
    <row r="17" spans="1:22" x14ac:dyDescent="0.2">
      <c r="A17" s="33"/>
      <c r="B17" s="40"/>
      <c r="C17" s="13"/>
      <c r="D17" s="40"/>
      <c r="E17" s="46"/>
      <c r="F17" s="47"/>
      <c r="G17" s="38"/>
      <c r="H17" s="38"/>
      <c r="I17" s="38"/>
      <c r="J17" s="38"/>
      <c r="K17" s="38"/>
      <c r="L17" s="38"/>
      <c r="M17" s="131"/>
      <c r="N17" s="48"/>
      <c r="O17" s="47"/>
      <c r="P17" s="38"/>
      <c r="Q17" s="38"/>
      <c r="R17" s="38"/>
      <c r="S17" s="38"/>
      <c r="T17" s="44"/>
      <c r="U17" s="45"/>
      <c r="V17" s="126"/>
    </row>
    <row r="18" spans="1:22" x14ac:dyDescent="0.2">
      <c r="A18" s="33"/>
      <c r="B18" s="40"/>
      <c r="C18" s="13"/>
      <c r="D18" s="40"/>
      <c r="E18" s="46"/>
      <c r="F18" s="47"/>
      <c r="G18" s="38"/>
      <c r="H18" s="38"/>
      <c r="I18" s="38"/>
      <c r="J18" s="38"/>
      <c r="K18" s="38"/>
      <c r="L18" s="38"/>
      <c r="M18" s="131"/>
      <c r="N18" s="49"/>
      <c r="O18" s="47"/>
      <c r="P18" s="38"/>
      <c r="Q18" s="38"/>
      <c r="R18" s="38"/>
      <c r="S18" s="38"/>
      <c r="T18" s="135"/>
      <c r="U18" s="45"/>
      <c r="V18" s="126"/>
    </row>
    <row r="19" spans="1:22" x14ac:dyDescent="0.2">
      <c r="A19" s="136"/>
      <c r="B19" s="146"/>
      <c r="C19" s="137"/>
      <c r="D19" s="147"/>
      <c r="E19" s="148"/>
      <c r="F19" s="72"/>
      <c r="G19" s="72"/>
      <c r="H19" s="72"/>
      <c r="I19" s="127"/>
      <c r="J19" s="127"/>
      <c r="K19" s="127"/>
      <c r="L19" s="149"/>
      <c r="M19" s="150"/>
      <c r="N19" s="72"/>
      <c r="O19" s="72"/>
      <c r="P19" s="72"/>
      <c r="Q19" s="127"/>
      <c r="R19" s="127"/>
      <c r="S19" s="127"/>
      <c r="T19" s="127"/>
      <c r="U19" s="127"/>
      <c r="V19" s="127"/>
    </row>
    <row r="20" spans="1:22" x14ac:dyDescent="0.2">
      <c r="A20" s="81" t="s">
        <v>1</v>
      </c>
      <c r="B20" s="82" t="s">
        <v>2</v>
      </c>
      <c r="C20" s="82" t="s">
        <v>3</v>
      </c>
      <c r="D20" s="83" t="s">
        <v>4</v>
      </c>
      <c r="E20" s="84"/>
      <c r="F20" s="85"/>
      <c r="G20" s="85"/>
      <c r="H20" s="85"/>
      <c r="I20" s="85"/>
      <c r="J20" s="85"/>
      <c r="K20" s="86" t="s">
        <v>5</v>
      </c>
      <c r="L20" s="87"/>
      <c r="M20" s="83" t="s">
        <v>6</v>
      </c>
      <c r="N20" s="84"/>
      <c r="O20" s="85"/>
      <c r="P20" s="85"/>
      <c r="Q20" s="85"/>
      <c r="R20" s="85"/>
      <c r="S20" s="85"/>
      <c r="T20" s="88" t="s">
        <v>7</v>
      </c>
      <c r="U20" s="89" t="s">
        <v>8</v>
      </c>
      <c r="V20" s="90" t="s">
        <v>126</v>
      </c>
    </row>
    <row r="21" spans="1:22" ht="25.5" customHeight="1" x14ac:dyDescent="0.2">
      <c r="A21" s="81"/>
      <c r="B21" s="82"/>
      <c r="C21" s="82"/>
      <c r="D21" s="91" t="s">
        <v>9</v>
      </c>
      <c r="E21" s="92" t="s">
        <v>10</v>
      </c>
      <c r="F21" s="93" t="s">
        <v>11</v>
      </c>
      <c r="G21" s="151" t="s">
        <v>127</v>
      </c>
      <c r="H21" s="152"/>
      <c r="I21" s="152"/>
      <c r="J21" s="153"/>
      <c r="K21" s="97"/>
      <c r="L21" s="98" t="s">
        <v>13</v>
      </c>
      <c r="M21" s="99" t="s">
        <v>9</v>
      </c>
      <c r="N21" s="100" t="s">
        <v>14</v>
      </c>
      <c r="O21" s="93" t="s">
        <v>11</v>
      </c>
      <c r="P21" s="151" t="s">
        <v>127</v>
      </c>
      <c r="Q21" s="152"/>
      <c r="R21" s="152"/>
      <c r="S21" s="153"/>
      <c r="T21" s="88"/>
      <c r="U21" s="89"/>
      <c r="V21" s="101"/>
    </row>
    <row r="22" spans="1:22" ht="13.5" thickBot="1" x14ac:dyDescent="0.25">
      <c r="A22" s="102"/>
      <c r="B22" s="103"/>
      <c r="C22" s="103"/>
      <c r="D22" s="104"/>
      <c r="E22" s="105"/>
      <c r="F22" s="106"/>
      <c r="G22" s="107" t="s">
        <v>15</v>
      </c>
      <c r="H22" s="108" t="s">
        <v>16</v>
      </c>
      <c r="I22" s="109" t="s">
        <v>17</v>
      </c>
      <c r="J22" s="110">
        <v>0</v>
      </c>
      <c r="K22" s="111"/>
      <c r="L22" s="112"/>
      <c r="M22" s="113"/>
      <c r="N22" s="114"/>
      <c r="O22" s="115"/>
      <c r="P22" s="107" t="s">
        <v>15</v>
      </c>
      <c r="Q22" s="108" t="s">
        <v>16</v>
      </c>
      <c r="R22" s="109" t="s">
        <v>17</v>
      </c>
      <c r="S22" s="110">
        <v>0</v>
      </c>
      <c r="T22" s="116"/>
      <c r="U22" s="117"/>
      <c r="V22" s="118"/>
    </row>
    <row r="23" spans="1:22" x14ac:dyDescent="0.2">
      <c r="A23" s="119"/>
      <c r="B23" s="22"/>
      <c r="C23" s="23"/>
      <c r="D23" s="24"/>
      <c r="E23" s="25"/>
      <c r="F23" s="25"/>
      <c r="G23" s="26"/>
      <c r="H23" s="27"/>
      <c r="I23" s="28"/>
      <c r="J23" s="120"/>
      <c r="K23" s="121"/>
      <c r="L23" s="121"/>
      <c r="M23" s="24"/>
      <c r="N23" s="25"/>
      <c r="O23" s="25"/>
      <c r="P23" s="26"/>
      <c r="Q23" s="27"/>
      <c r="R23" s="28"/>
      <c r="S23" s="120"/>
      <c r="T23" s="31"/>
      <c r="U23" s="32"/>
      <c r="V23" s="122"/>
    </row>
    <row r="24" spans="1:22" x14ac:dyDescent="0.2">
      <c r="A24" s="33">
        <v>1</v>
      </c>
      <c r="B24" s="33">
        <v>52</v>
      </c>
      <c r="C24" s="34"/>
      <c r="D24" s="35">
        <v>250</v>
      </c>
      <c r="E24" s="156" t="s">
        <v>477</v>
      </c>
      <c r="F24" s="124"/>
      <c r="G24" s="38">
        <v>18</v>
      </c>
      <c r="H24" s="38">
        <v>26</v>
      </c>
      <c r="I24" s="38">
        <v>26</v>
      </c>
      <c r="J24" s="38">
        <v>8</v>
      </c>
      <c r="K24" s="38">
        <f>((SUM(H26:H37)*H25)+(SUM(G26:G37)*G25)+(SUM(I26:I37)*I25))/1000</f>
        <v>16.47</v>
      </c>
      <c r="L24" s="38">
        <f>K24*100/D24</f>
        <v>6.5880000000000001</v>
      </c>
      <c r="M24" s="35">
        <v>320</v>
      </c>
      <c r="N24" s="142"/>
      <c r="O24" s="124"/>
      <c r="P24" s="38"/>
      <c r="Q24" s="38"/>
      <c r="R24" s="38"/>
      <c r="S24" s="38"/>
      <c r="T24" s="38">
        <f>((SUM(Q26:Q37)*Q25)+(SUM(P26:P37)*P25)+(SUM(R26:R37)*R25))/1000</f>
        <v>0</v>
      </c>
      <c r="U24" s="38">
        <f>T24*100/M24</f>
        <v>0</v>
      </c>
      <c r="V24" s="126" t="s">
        <v>175</v>
      </c>
    </row>
    <row r="25" spans="1:22" x14ac:dyDescent="0.2">
      <c r="A25" s="33"/>
      <c r="B25" s="40"/>
      <c r="C25" s="13"/>
      <c r="D25" s="40"/>
      <c r="E25" s="128" t="s">
        <v>19</v>
      </c>
      <c r="F25" s="129"/>
      <c r="G25" s="75">
        <v>236</v>
      </c>
      <c r="H25" s="75">
        <v>228</v>
      </c>
      <c r="I25" s="75">
        <v>225</v>
      </c>
      <c r="J25" s="75">
        <v>411</v>
      </c>
      <c r="K25" s="38"/>
      <c r="L25" s="38"/>
      <c r="M25" s="40"/>
      <c r="N25" s="128"/>
      <c r="O25" s="129"/>
      <c r="P25" s="75"/>
      <c r="Q25" s="75"/>
      <c r="R25" s="75"/>
      <c r="S25" s="38"/>
      <c r="T25" s="44"/>
      <c r="U25" s="45"/>
      <c r="V25" s="126"/>
    </row>
    <row r="26" spans="1:22" x14ac:dyDescent="0.2">
      <c r="A26" s="33"/>
      <c r="B26" s="40"/>
      <c r="C26" s="13"/>
      <c r="D26" s="40"/>
      <c r="E26" s="173" t="s">
        <v>478</v>
      </c>
      <c r="F26" s="47"/>
      <c r="G26" s="38">
        <v>1</v>
      </c>
      <c r="H26" s="38">
        <v>12</v>
      </c>
      <c r="I26" s="38">
        <v>17</v>
      </c>
      <c r="J26" s="38">
        <v>9</v>
      </c>
      <c r="K26" s="38"/>
      <c r="L26" s="38"/>
      <c r="M26" s="40"/>
      <c r="N26" s="46"/>
      <c r="O26" s="47"/>
      <c r="P26" s="38"/>
      <c r="Q26" s="38"/>
      <c r="R26" s="38"/>
      <c r="S26" s="38"/>
      <c r="T26" s="44"/>
      <c r="U26" s="45"/>
      <c r="V26" s="126"/>
    </row>
    <row r="27" spans="1:22" x14ac:dyDescent="0.2">
      <c r="A27" s="33"/>
      <c r="B27" s="40"/>
      <c r="C27" s="13"/>
      <c r="D27" s="40"/>
      <c r="E27" s="173" t="s">
        <v>479</v>
      </c>
      <c r="F27" s="47"/>
      <c r="G27" s="38">
        <v>17</v>
      </c>
      <c r="H27" s="38">
        <v>10</v>
      </c>
      <c r="I27" s="38">
        <v>13</v>
      </c>
      <c r="J27" s="38">
        <v>4</v>
      </c>
      <c r="K27" s="38"/>
      <c r="L27" s="38"/>
      <c r="M27" s="40"/>
      <c r="N27" s="48"/>
      <c r="O27" s="47"/>
      <c r="P27" s="38"/>
      <c r="Q27" s="38"/>
      <c r="R27" s="38"/>
      <c r="S27" s="38"/>
      <c r="T27" s="44"/>
      <c r="U27" s="45"/>
      <c r="V27" s="126"/>
    </row>
    <row r="28" spans="1:22" x14ac:dyDescent="0.2">
      <c r="A28" s="33"/>
      <c r="B28" s="40"/>
      <c r="C28" s="13"/>
      <c r="D28" s="40"/>
      <c r="E28" s="173" t="s">
        <v>480</v>
      </c>
      <c r="F28" s="47"/>
      <c r="G28" s="38">
        <v>0</v>
      </c>
      <c r="H28" s="38">
        <v>2</v>
      </c>
      <c r="I28" s="38">
        <v>0</v>
      </c>
      <c r="J28" s="38">
        <v>2</v>
      </c>
      <c r="K28" s="38"/>
      <c r="L28" s="38"/>
      <c r="M28" s="40"/>
      <c r="N28" s="46"/>
      <c r="O28" s="47"/>
      <c r="P28" s="38"/>
      <c r="Q28" s="38"/>
      <c r="R28" s="38"/>
      <c r="S28" s="38"/>
      <c r="T28" s="44"/>
      <c r="U28" s="45"/>
      <c r="V28" s="126"/>
    </row>
    <row r="29" spans="1:22" x14ac:dyDescent="0.2">
      <c r="A29" s="33"/>
      <c r="B29" s="40"/>
      <c r="C29" s="13"/>
      <c r="D29" s="40"/>
      <c r="E29" s="174" t="s">
        <v>481</v>
      </c>
      <c r="F29" s="47"/>
      <c r="G29" s="38"/>
      <c r="H29" s="38" t="s">
        <v>255</v>
      </c>
      <c r="I29" s="38"/>
      <c r="J29" s="38"/>
      <c r="K29" s="38"/>
      <c r="L29" s="38"/>
      <c r="M29" s="40"/>
      <c r="N29" s="48"/>
      <c r="O29" s="47"/>
      <c r="P29" s="38"/>
      <c r="Q29" s="38"/>
      <c r="R29" s="38"/>
      <c r="S29" s="38"/>
      <c r="T29" s="44"/>
      <c r="U29" s="45"/>
      <c r="V29" s="126"/>
    </row>
    <row r="30" spans="1:22" x14ac:dyDescent="0.2">
      <c r="A30" s="33"/>
      <c r="B30" s="40"/>
      <c r="C30" s="13"/>
      <c r="D30" s="40"/>
      <c r="E30" s="184"/>
      <c r="F30" s="47"/>
      <c r="G30" s="38"/>
      <c r="H30" s="38"/>
      <c r="I30" s="38"/>
      <c r="J30" s="38"/>
      <c r="K30" s="38"/>
      <c r="L30" s="38"/>
      <c r="M30" s="40"/>
      <c r="N30" s="46"/>
      <c r="O30" s="47"/>
      <c r="P30" s="38"/>
      <c r="Q30" s="38"/>
      <c r="R30" s="38"/>
      <c r="S30" s="38"/>
      <c r="T30" s="44"/>
      <c r="U30" s="45"/>
      <c r="V30" s="126"/>
    </row>
    <row r="31" spans="1:22" x14ac:dyDescent="0.2">
      <c r="A31" s="33"/>
      <c r="B31" s="40"/>
      <c r="C31" s="13"/>
      <c r="D31" s="40"/>
      <c r="E31" s="184"/>
      <c r="F31" s="47"/>
      <c r="G31" s="38"/>
      <c r="H31" s="38"/>
      <c r="I31" s="38"/>
      <c r="J31" s="38"/>
      <c r="K31" s="38"/>
      <c r="L31" s="38"/>
      <c r="M31" s="40"/>
      <c r="N31" s="46"/>
      <c r="O31" s="47"/>
      <c r="P31" s="38"/>
      <c r="Q31" s="38"/>
      <c r="R31" s="38"/>
      <c r="S31" s="38"/>
      <c r="T31" s="44"/>
      <c r="U31" s="45"/>
      <c r="V31" s="126"/>
    </row>
    <row r="32" spans="1:22" x14ac:dyDescent="0.2">
      <c r="A32" s="33"/>
      <c r="B32" s="40"/>
      <c r="C32" s="13"/>
      <c r="D32" s="40"/>
      <c r="E32" s="184"/>
      <c r="F32" s="47"/>
      <c r="G32" s="38"/>
      <c r="H32" s="38"/>
      <c r="I32" s="38"/>
      <c r="J32" s="38"/>
      <c r="K32" s="38"/>
      <c r="L32" s="38"/>
      <c r="M32" s="40"/>
      <c r="N32" s="46"/>
      <c r="O32" s="47"/>
      <c r="P32" s="38"/>
      <c r="Q32" s="38"/>
      <c r="R32" s="38"/>
      <c r="S32" s="38"/>
      <c r="T32" s="44"/>
      <c r="U32" s="45"/>
      <c r="V32" s="126"/>
    </row>
    <row r="33" spans="1:22" x14ac:dyDescent="0.2">
      <c r="A33" s="33"/>
      <c r="B33" s="40"/>
      <c r="C33" s="13"/>
      <c r="D33" s="40"/>
      <c r="E33" s="184"/>
      <c r="F33" s="47"/>
      <c r="G33" s="38"/>
      <c r="H33" s="38"/>
      <c r="I33" s="38"/>
      <c r="J33" s="38"/>
      <c r="K33" s="38"/>
      <c r="L33" s="38"/>
      <c r="M33" s="40"/>
      <c r="N33" s="46"/>
      <c r="O33" s="47"/>
      <c r="P33" s="38"/>
      <c r="Q33" s="38"/>
      <c r="R33" s="38"/>
      <c r="S33" s="38"/>
      <c r="T33" s="44"/>
      <c r="U33" s="45"/>
      <c r="V33" s="126"/>
    </row>
    <row r="34" spans="1:22" x14ac:dyDescent="0.2">
      <c r="A34" s="33"/>
      <c r="B34" s="40"/>
      <c r="C34" s="13"/>
      <c r="D34" s="40"/>
      <c r="E34" s="184"/>
      <c r="F34" s="47"/>
      <c r="G34" s="38"/>
      <c r="H34" s="38"/>
      <c r="I34" s="38"/>
      <c r="J34" s="38"/>
      <c r="K34" s="38"/>
      <c r="L34" s="38"/>
      <c r="M34" s="40"/>
      <c r="N34" s="48"/>
      <c r="O34" s="47"/>
      <c r="P34" s="38"/>
      <c r="Q34" s="38"/>
      <c r="R34" s="38"/>
      <c r="S34" s="38"/>
      <c r="T34" s="44"/>
      <c r="U34" s="45"/>
      <c r="V34" s="126"/>
    </row>
    <row r="35" spans="1:22" x14ac:dyDescent="0.2">
      <c r="A35" s="33"/>
      <c r="B35" s="40"/>
      <c r="C35" s="13"/>
      <c r="D35" s="40"/>
      <c r="E35" s="184"/>
      <c r="F35" s="47"/>
      <c r="G35" s="38"/>
      <c r="H35" s="38"/>
      <c r="I35" s="38"/>
      <c r="J35" s="38"/>
      <c r="K35" s="38"/>
      <c r="L35" s="38"/>
      <c r="M35" s="40"/>
      <c r="N35" s="48"/>
      <c r="O35" s="47"/>
      <c r="P35" s="38"/>
      <c r="Q35" s="38"/>
      <c r="R35" s="38"/>
      <c r="S35" s="38"/>
      <c r="T35" s="44"/>
      <c r="U35" s="45"/>
      <c r="V35" s="126"/>
    </row>
    <row r="36" spans="1:22" x14ac:dyDescent="0.2">
      <c r="A36" s="33"/>
      <c r="B36" s="40"/>
      <c r="C36" s="13"/>
      <c r="D36" s="40"/>
      <c r="E36" s="184"/>
      <c r="F36" s="47"/>
      <c r="G36" s="38"/>
      <c r="H36" s="38"/>
      <c r="I36" s="38"/>
      <c r="J36" s="38"/>
      <c r="K36" s="38"/>
      <c r="L36" s="38"/>
      <c r="M36" s="40"/>
      <c r="N36" s="48"/>
      <c r="O36" s="47"/>
      <c r="P36" s="38"/>
      <c r="Q36" s="38"/>
      <c r="R36" s="38"/>
      <c r="S36" s="38"/>
      <c r="T36" s="44"/>
      <c r="U36" s="45"/>
      <c r="V36" s="126"/>
    </row>
    <row r="37" spans="1:22" x14ac:dyDescent="0.2">
      <c r="A37" s="33"/>
      <c r="B37" s="40"/>
      <c r="C37" s="13"/>
      <c r="D37" s="40"/>
      <c r="E37" s="184"/>
      <c r="F37" s="47"/>
      <c r="G37" s="38"/>
      <c r="H37" s="38"/>
      <c r="I37" s="38"/>
      <c r="J37" s="38"/>
      <c r="K37" s="38"/>
      <c r="L37" s="38"/>
      <c r="M37" s="40"/>
      <c r="N37" s="49"/>
      <c r="O37" s="47"/>
      <c r="P37" s="38"/>
      <c r="Q37" s="38"/>
      <c r="R37" s="38"/>
      <c r="S37" s="38"/>
      <c r="T37" s="135"/>
      <c r="U37" s="45"/>
      <c r="V37" s="126"/>
    </row>
    <row r="39" spans="1:22" x14ac:dyDescent="0.2">
      <c r="A39" s="81" t="s">
        <v>1</v>
      </c>
      <c r="B39" s="82" t="s">
        <v>2</v>
      </c>
      <c r="C39" s="82" t="s">
        <v>3</v>
      </c>
      <c r="D39" s="83" t="s">
        <v>4</v>
      </c>
      <c r="E39" s="84"/>
      <c r="F39" s="85"/>
      <c r="G39" s="85"/>
      <c r="H39" s="85"/>
      <c r="I39" s="85"/>
      <c r="J39" s="85"/>
      <c r="K39" s="86" t="s">
        <v>5</v>
      </c>
      <c r="L39" s="87"/>
      <c r="M39" s="83" t="s">
        <v>6</v>
      </c>
      <c r="N39" s="84"/>
      <c r="O39" s="85"/>
      <c r="P39" s="85"/>
      <c r="Q39" s="85"/>
      <c r="R39" s="85"/>
      <c r="S39" s="85"/>
      <c r="T39" s="88" t="s">
        <v>7</v>
      </c>
      <c r="U39" s="89" t="s">
        <v>8</v>
      </c>
      <c r="V39" s="90" t="s">
        <v>126</v>
      </c>
    </row>
    <row r="40" spans="1:22" ht="25.5" customHeight="1" x14ac:dyDescent="0.2">
      <c r="A40" s="81"/>
      <c r="B40" s="82"/>
      <c r="C40" s="82"/>
      <c r="D40" s="91" t="s">
        <v>9</v>
      </c>
      <c r="E40" s="92" t="s">
        <v>10</v>
      </c>
      <c r="F40" s="93" t="s">
        <v>11</v>
      </c>
      <c r="G40" s="151" t="s">
        <v>127</v>
      </c>
      <c r="H40" s="152"/>
      <c r="I40" s="152"/>
      <c r="J40" s="153"/>
      <c r="K40" s="97"/>
      <c r="L40" s="98" t="s">
        <v>13</v>
      </c>
      <c r="M40" s="99" t="s">
        <v>9</v>
      </c>
      <c r="N40" s="100" t="s">
        <v>14</v>
      </c>
      <c r="O40" s="93" t="s">
        <v>11</v>
      </c>
      <c r="P40" s="151" t="s">
        <v>127</v>
      </c>
      <c r="Q40" s="152"/>
      <c r="R40" s="152"/>
      <c r="S40" s="153"/>
      <c r="T40" s="88"/>
      <c r="U40" s="89"/>
      <c r="V40" s="101"/>
    </row>
    <row r="41" spans="1:22" ht="13.5" thickBot="1" x14ac:dyDescent="0.25">
      <c r="A41" s="102"/>
      <c r="B41" s="103"/>
      <c r="C41" s="103"/>
      <c r="D41" s="104"/>
      <c r="E41" s="105"/>
      <c r="F41" s="106"/>
      <c r="G41" s="107" t="s">
        <v>15</v>
      </c>
      <c r="H41" s="108" t="s">
        <v>16</v>
      </c>
      <c r="I41" s="109" t="s">
        <v>17</v>
      </c>
      <c r="J41" s="110">
        <v>0</v>
      </c>
      <c r="K41" s="111"/>
      <c r="L41" s="112"/>
      <c r="M41" s="113"/>
      <c r="N41" s="114"/>
      <c r="O41" s="115"/>
      <c r="P41" s="107" t="s">
        <v>15</v>
      </c>
      <c r="Q41" s="108" t="s">
        <v>16</v>
      </c>
      <c r="R41" s="109" t="s">
        <v>17</v>
      </c>
      <c r="S41" s="110">
        <v>0</v>
      </c>
      <c r="T41" s="116"/>
      <c r="U41" s="117"/>
      <c r="V41" s="118"/>
    </row>
    <row r="42" spans="1:22" x14ac:dyDescent="0.2">
      <c r="A42" s="119"/>
      <c r="B42" s="22"/>
      <c r="C42" s="23"/>
      <c r="D42" s="24"/>
      <c r="E42" s="25"/>
      <c r="F42" s="25"/>
      <c r="G42" s="26"/>
      <c r="H42" s="27"/>
      <c r="I42" s="28"/>
      <c r="J42" s="120"/>
      <c r="K42" s="121"/>
      <c r="L42" s="121"/>
      <c r="M42" s="24"/>
      <c r="N42" s="25"/>
      <c r="O42" s="25"/>
      <c r="P42" s="26"/>
      <c r="Q42" s="27"/>
      <c r="R42" s="28"/>
      <c r="S42" s="120"/>
      <c r="T42" s="31"/>
      <c r="U42" s="32"/>
      <c r="V42" s="122"/>
    </row>
    <row r="43" spans="1:22" ht="13.5" thickBot="1" x14ac:dyDescent="0.25">
      <c r="A43" s="33">
        <v>1</v>
      </c>
      <c r="B43" s="33">
        <v>53</v>
      </c>
      <c r="C43" s="34"/>
      <c r="D43" s="125">
        <v>160</v>
      </c>
      <c r="E43" s="142"/>
      <c r="F43" s="124"/>
      <c r="G43" s="130"/>
      <c r="H43" s="130"/>
      <c r="I43" s="130"/>
      <c r="J43" s="130"/>
      <c r="K43" s="38">
        <f>((SUM(H45:H56)*H44)+(SUM(G45:G56)*G44)+(SUM(I45:I56)*I44))/1000</f>
        <v>58.151000000000003</v>
      </c>
      <c r="L43" s="38">
        <f>K43*100/D43</f>
        <v>36.344374999999999</v>
      </c>
      <c r="M43" s="35">
        <v>160</v>
      </c>
      <c r="N43" s="142"/>
      <c r="O43" s="124"/>
      <c r="P43" s="130"/>
      <c r="Q43" s="130"/>
      <c r="R43" s="130"/>
      <c r="S43" s="130"/>
      <c r="T43" s="38">
        <f>((SUM(Q45:Q56)*Q44)+(SUM(P45:P56)*P44)+(SUM(R45:R56)*R44))/1000</f>
        <v>99.831000000000003</v>
      </c>
      <c r="U43" s="38">
        <f>T43*100/M43</f>
        <v>62.394375000000004</v>
      </c>
      <c r="V43" s="126"/>
    </row>
    <row r="44" spans="1:22" ht="13.5" thickBot="1" x14ac:dyDescent="0.25">
      <c r="A44" s="33"/>
      <c r="B44" s="40"/>
      <c r="C44" s="13"/>
      <c r="D44" s="131"/>
      <c r="E44" s="128" t="s">
        <v>19</v>
      </c>
      <c r="F44" s="129"/>
      <c r="G44" s="130">
        <v>236</v>
      </c>
      <c r="H44" s="130">
        <v>243</v>
      </c>
      <c r="I44" s="130">
        <v>246</v>
      </c>
      <c r="J44" s="130">
        <v>411</v>
      </c>
      <c r="K44" s="38"/>
      <c r="L44" s="38"/>
      <c r="M44" s="40"/>
      <c r="N44" s="128"/>
      <c r="O44" s="129"/>
      <c r="P44" s="130">
        <v>231</v>
      </c>
      <c r="Q44" s="130">
        <v>228</v>
      </c>
      <c r="R44" s="130">
        <v>225</v>
      </c>
      <c r="S44" s="130">
        <v>403</v>
      </c>
      <c r="T44" s="44"/>
      <c r="U44" s="45"/>
      <c r="V44" s="126"/>
    </row>
    <row r="45" spans="1:22" x14ac:dyDescent="0.2">
      <c r="A45" s="33"/>
      <c r="B45" s="40"/>
      <c r="C45" s="13"/>
      <c r="D45" s="131"/>
      <c r="E45" s="132" t="s">
        <v>482</v>
      </c>
      <c r="F45" s="47"/>
      <c r="G45" s="133">
        <v>12</v>
      </c>
      <c r="H45" s="133">
        <v>20</v>
      </c>
      <c r="I45" s="133">
        <v>7</v>
      </c>
      <c r="J45" s="133">
        <v>7</v>
      </c>
      <c r="K45" s="38"/>
      <c r="L45" s="38"/>
      <c r="M45" s="40"/>
      <c r="N45" s="132" t="s">
        <v>483</v>
      </c>
      <c r="O45" s="47"/>
      <c r="P45" s="133">
        <v>41</v>
      </c>
      <c r="Q45" s="133">
        <v>40</v>
      </c>
      <c r="R45" s="133">
        <v>51</v>
      </c>
      <c r="S45" s="133">
        <v>0</v>
      </c>
      <c r="T45" s="44"/>
      <c r="U45" s="45"/>
      <c r="V45" s="126"/>
    </row>
    <row r="46" spans="1:22" x14ac:dyDescent="0.2">
      <c r="A46" s="33"/>
      <c r="B46" s="40"/>
      <c r="C46" s="13"/>
      <c r="D46" s="131"/>
      <c r="E46" s="134" t="s">
        <v>484</v>
      </c>
      <c r="F46" s="47"/>
      <c r="G46" s="126">
        <v>10</v>
      </c>
      <c r="H46" s="126">
        <v>20</v>
      </c>
      <c r="I46" s="126">
        <v>17</v>
      </c>
      <c r="J46" s="126">
        <v>3</v>
      </c>
      <c r="K46" s="38"/>
      <c r="L46" s="38"/>
      <c r="M46" s="40"/>
      <c r="N46" s="134" t="s">
        <v>485</v>
      </c>
      <c r="O46" s="47"/>
      <c r="P46" s="126">
        <v>50</v>
      </c>
      <c r="Q46" s="126">
        <v>53</v>
      </c>
      <c r="R46" s="126">
        <v>55</v>
      </c>
      <c r="S46" s="126">
        <v>12</v>
      </c>
      <c r="T46" s="44"/>
      <c r="U46" s="45"/>
      <c r="V46" s="126"/>
    </row>
    <row r="47" spans="1:22" x14ac:dyDescent="0.2">
      <c r="A47" s="33"/>
      <c r="B47" s="40"/>
      <c r="C47" s="13"/>
      <c r="D47" s="131"/>
      <c r="E47" s="134" t="s">
        <v>486</v>
      </c>
      <c r="F47" s="47"/>
      <c r="G47" s="126">
        <v>8</v>
      </c>
      <c r="H47" s="126">
        <v>8</v>
      </c>
      <c r="I47" s="126">
        <v>10</v>
      </c>
      <c r="J47" s="126">
        <v>2</v>
      </c>
      <c r="K47" s="38"/>
      <c r="L47" s="38"/>
      <c r="M47" s="40"/>
      <c r="N47" s="134" t="s">
        <v>487</v>
      </c>
      <c r="O47" s="47"/>
      <c r="P47" s="126">
        <v>10</v>
      </c>
      <c r="Q47" s="126">
        <v>10</v>
      </c>
      <c r="R47" s="126">
        <v>8</v>
      </c>
      <c r="S47" s="126">
        <v>5</v>
      </c>
      <c r="T47" s="44"/>
      <c r="U47" s="45"/>
      <c r="V47" s="126"/>
    </row>
    <row r="48" spans="1:22" x14ac:dyDescent="0.2">
      <c r="A48" s="33"/>
      <c r="B48" s="40"/>
      <c r="C48" s="13"/>
      <c r="D48" s="131"/>
      <c r="E48" s="134" t="s">
        <v>488</v>
      </c>
      <c r="F48" s="47"/>
      <c r="G48" s="126">
        <v>37</v>
      </c>
      <c r="H48" s="126">
        <v>25</v>
      </c>
      <c r="I48" s="126">
        <v>66</v>
      </c>
      <c r="J48" s="126">
        <v>15</v>
      </c>
      <c r="K48" s="38"/>
      <c r="L48" s="38"/>
      <c r="M48" s="40"/>
      <c r="N48" s="134" t="s">
        <v>489</v>
      </c>
      <c r="O48" s="47"/>
      <c r="P48" s="126">
        <v>4</v>
      </c>
      <c r="Q48" s="126">
        <v>5</v>
      </c>
      <c r="R48" s="126">
        <v>3</v>
      </c>
      <c r="S48" s="126">
        <v>0</v>
      </c>
      <c r="T48" s="44"/>
      <c r="U48" s="45"/>
      <c r="V48" s="126"/>
    </row>
    <row r="49" spans="1:22" x14ac:dyDescent="0.2">
      <c r="A49" s="33"/>
      <c r="B49" s="40"/>
      <c r="C49" s="13"/>
      <c r="D49" s="131"/>
      <c r="E49" s="218"/>
      <c r="F49" s="47"/>
      <c r="G49" s="209"/>
      <c r="H49" s="209"/>
      <c r="I49" s="209"/>
      <c r="J49" s="209"/>
      <c r="K49" s="38"/>
      <c r="L49" s="38"/>
      <c r="M49" s="40"/>
      <c r="N49" s="134" t="s">
        <v>490</v>
      </c>
      <c r="O49" s="47"/>
      <c r="P49" s="126">
        <v>4</v>
      </c>
      <c r="Q49" s="126">
        <v>14</v>
      </c>
      <c r="R49" s="126">
        <v>1</v>
      </c>
      <c r="S49" s="126">
        <v>10</v>
      </c>
      <c r="T49" s="44"/>
      <c r="U49" s="45"/>
      <c r="V49" s="126"/>
    </row>
    <row r="50" spans="1:22" x14ac:dyDescent="0.2">
      <c r="A50" s="33"/>
      <c r="B50" s="40"/>
      <c r="C50" s="13"/>
      <c r="D50" s="131"/>
      <c r="E50" s="46"/>
      <c r="F50" s="47"/>
      <c r="G50" s="38"/>
      <c r="H50" s="38"/>
      <c r="I50" s="38"/>
      <c r="J50" s="38"/>
      <c r="K50" s="38"/>
      <c r="L50" s="38"/>
      <c r="M50" s="40"/>
      <c r="N50" s="134" t="s">
        <v>491</v>
      </c>
      <c r="O50" s="47"/>
      <c r="P50" s="126">
        <v>0</v>
      </c>
      <c r="Q50" s="126">
        <v>0</v>
      </c>
      <c r="R50" s="126">
        <v>0</v>
      </c>
      <c r="S50" s="126">
        <v>0</v>
      </c>
      <c r="T50" s="44"/>
      <c r="U50" s="45"/>
      <c r="V50" s="126"/>
    </row>
    <row r="51" spans="1:22" x14ac:dyDescent="0.2">
      <c r="A51" s="33"/>
      <c r="B51" s="40"/>
      <c r="C51" s="13"/>
      <c r="D51" s="131"/>
      <c r="E51" s="46"/>
      <c r="F51" s="47"/>
      <c r="G51" s="38"/>
      <c r="H51" s="38"/>
      <c r="I51" s="38"/>
      <c r="J51" s="38"/>
      <c r="K51" s="38"/>
      <c r="L51" s="38"/>
      <c r="M51" s="40"/>
      <c r="N51" s="134" t="s">
        <v>492</v>
      </c>
      <c r="O51" s="47"/>
      <c r="P51" s="126">
        <v>8</v>
      </c>
      <c r="Q51" s="126">
        <v>8</v>
      </c>
      <c r="R51" s="126">
        <v>10</v>
      </c>
      <c r="S51" s="126">
        <v>2</v>
      </c>
      <c r="T51" s="44"/>
      <c r="U51" s="45"/>
      <c r="V51" s="126"/>
    </row>
    <row r="52" spans="1:22" x14ac:dyDescent="0.2">
      <c r="A52" s="33"/>
      <c r="B52" s="40"/>
      <c r="C52" s="13"/>
      <c r="D52" s="131"/>
      <c r="E52" s="46"/>
      <c r="F52" s="47"/>
      <c r="G52" s="38"/>
      <c r="H52" s="38"/>
      <c r="I52" s="38"/>
      <c r="J52" s="38"/>
      <c r="K52" s="38"/>
      <c r="L52" s="38"/>
      <c r="M52" s="40"/>
      <c r="N52" s="134" t="s">
        <v>493</v>
      </c>
      <c r="O52" s="47"/>
      <c r="P52" s="126">
        <v>20</v>
      </c>
      <c r="Q52" s="126">
        <v>23</v>
      </c>
      <c r="R52" s="126">
        <v>20</v>
      </c>
      <c r="S52" s="126">
        <v>2</v>
      </c>
      <c r="T52" s="44"/>
      <c r="U52" s="45"/>
      <c r="V52" s="126"/>
    </row>
    <row r="53" spans="1:22" x14ac:dyDescent="0.2">
      <c r="A53" s="33"/>
      <c r="B53" s="40"/>
      <c r="C53" s="13"/>
      <c r="D53" s="131"/>
      <c r="E53" s="46"/>
      <c r="F53" s="47"/>
      <c r="G53" s="38"/>
      <c r="H53" s="38"/>
      <c r="I53" s="38"/>
      <c r="J53" s="38"/>
      <c r="K53" s="38"/>
      <c r="L53" s="38"/>
      <c r="M53" s="40"/>
      <c r="N53" s="48"/>
      <c r="O53" s="47"/>
      <c r="P53" s="38"/>
      <c r="Q53" s="38"/>
      <c r="R53" s="38"/>
      <c r="S53" s="38"/>
      <c r="T53" s="44"/>
      <c r="U53" s="45"/>
      <c r="V53" s="126"/>
    </row>
    <row r="54" spans="1:22" x14ac:dyDescent="0.2">
      <c r="A54" s="33"/>
      <c r="B54" s="40"/>
      <c r="C54" s="13"/>
      <c r="D54" s="131"/>
      <c r="E54" s="46"/>
      <c r="F54" s="47"/>
      <c r="G54" s="38"/>
      <c r="H54" s="38"/>
      <c r="I54" s="38"/>
      <c r="J54" s="38"/>
      <c r="K54" s="38"/>
      <c r="L54" s="38"/>
      <c r="M54" s="40"/>
      <c r="N54" s="48"/>
      <c r="O54" s="47"/>
      <c r="P54" s="38"/>
      <c r="Q54" s="38"/>
      <c r="R54" s="38"/>
      <c r="S54" s="38"/>
      <c r="T54" s="44"/>
      <c r="U54" s="45"/>
      <c r="V54" s="126"/>
    </row>
    <row r="55" spans="1:22" x14ac:dyDescent="0.2">
      <c r="A55" s="33"/>
      <c r="B55" s="40"/>
      <c r="C55" s="13"/>
      <c r="D55" s="131"/>
      <c r="E55" s="46"/>
      <c r="F55" s="47"/>
      <c r="G55" s="38"/>
      <c r="H55" s="38"/>
      <c r="I55" s="38"/>
      <c r="J55" s="38"/>
      <c r="K55" s="38"/>
      <c r="L55" s="38"/>
      <c r="M55" s="40"/>
      <c r="N55" s="48"/>
      <c r="O55" s="47"/>
      <c r="P55" s="38"/>
      <c r="Q55" s="38"/>
      <c r="R55" s="38"/>
      <c r="S55" s="38"/>
      <c r="T55" s="44"/>
      <c r="U55" s="45"/>
      <c r="V55" s="126"/>
    </row>
    <row r="56" spans="1:22" x14ac:dyDescent="0.2">
      <c r="A56" s="33"/>
      <c r="B56" s="40"/>
      <c r="C56" s="13"/>
      <c r="D56" s="131"/>
      <c r="E56" s="46"/>
      <c r="F56" s="47"/>
      <c r="G56" s="38"/>
      <c r="H56" s="38"/>
      <c r="I56" s="38"/>
      <c r="J56" s="38"/>
      <c r="K56" s="38"/>
      <c r="L56" s="38"/>
      <c r="M56" s="40"/>
      <c r="N56" s="49"/>
      <c r="O56" s="47"/>
      <c r="P56" s="38"/>
      <c r="Q56" s="38"/>
      <c r="R56" s="38"/>
      <c r="S56" s="38"/>
      <c r="T56" s="135"/>
      <c r="U56" s="45"/>
      <c r="V56" s="126"/>
    </row>
    <row r="57" spans="1:22" x14ac:dyDescent="0.2">
      <c r="A57" s="136"/>
      <c r="B57" s="146"/>
      <c r="C57" s="137"/>
      <c r="D57" s="147"/>
      <c r="E57" s="148"/>
      <c r="F57" s="72"/>
      <c r="G57" s="72"/>
      <c r="H57" s="72"/>
      <c r="I57" s="127"/>
      <c r="J57" s="127"/>
      <c r="K57" s="127"/>
      <c r="L57" s="149"/>
      <c r="M57" s="150"/>
      <c r="N57" s="72"/>
      <c r="O57" s="72"/>
      <c r="P57" s="72"/>
      <c r="Q57" s="127"/>
      <c r="R57" s="127"/>
      <c r="S57" s="127"/>
      <c r="T57" s="127"/>
      <c r="U57" s="127"/>
      <c r="V57" s="127"/>
    </row>
    <row r="58" spans="1:22" x14ac:dyDescent="0.2">
      <c r="A58" s="81" t="s">
        <v>1</v>
      </c>
      <c r="B58" s="82" t="s">
        <v>2</v>
      </c>
      <c r="C58" s="82" t="s">
        <v>3</v>
      </c>
      <c r="D58" s="83" t="s">
        <v>4</v>
      </c>
      <c r="E58" s="84"/>
      <c r="F58" s="85"/>
      <c r="G58" s="85"/>
      <c r="H58" s="85"/>
      <c r="I58" s="85"/>
      <c r="J58" s="85"/>
      <c r="K58" s="86" t="s">
        <v>5</v>
      </c>
      <c r="L58" s="87"/>
      <c r="M58" s="83" t="s">
        <v>6</v>
      </c>
      <c r="N58" s="84"/>
      <c r="O58" s="85"/>
      <c r="P58" s="85"/>
      <c r="Q58" s="85"/>
      <c r="R58" s="85"/>
      <c r="S58" s="85"/>
      <c r="T58" s="88" t="s">
        <v>7</v>
      </c>
      <c r="U58" s="89" t="s">
        <v>8</v>
      </c>
      <c r="V58" s="90" t="s">
        <v>126</v>
      </c>
    </row>
    <row r="59" spans="1:22" ht="25.5" customHeight="1" x14ac:dyDescent="0.2">
      <c r="A59" s="81"/>
      <c r="B59" s="82"/>
      <c r="C59" s="82"/>
      <c r="D59" s="91" t="s">
        <v>9</v>
      </c>
      <c r="E59" s="92" t="s">
        <v>10</v>
      </c>
      <c r="F59" s="93" t="s">
        <v>11</v>
      </c>
      <c r="G59" s="151" t="s">
        <v>127</v>
      </c>
      <c r="H59" s="152"/>
      <c r="I59" s="152"/>
      <c r="J59" s="153"/>
      <c r="K59" s="97"/>
      <c r="L59" s="98" t="s">
        <v>13</v>
      </c>
      <c r="M59" s="99" t="s">
        <v>9</v>
      </c>
      <c r="N59" s="100" t="s">
        <v>14</v>
      </c>
      <c r="O59" s="93" t="s">
        <v>11</v>
      </c>
      <c r="P59" s="151" t="s">
        <v>127</v>
      </c>
      <c r="Q59" s="152"/>
      <c r="R59" s="152"/>
      <c r="S59" s="153"/>
      <c r="T59" s="88"/>
      <c r="U59" s="89"/>
      <c r="V59" s="101"/>
    </row>
    <row r="60" spans="1:22" ht="13.5" thickBot="1" x14ac:dyDescent="0.25">
      <c r="A60" s="102"/>
      <c r="B60" s="103"/>
      <c r="C60" s="103"/>
      <c r="D60" s="104"/>
      <c r="E60" s="105"/>
      <c r="F60" s="106"/>
      <c r="G60" s="107" t="s">
        <v>15</v>
      </c>
      <c r="H60" s="108" t="s">
        <v>16</v>
      </c>
      <c r="I60" s="109" t="s">
        <v>17</v>
      </c>
      <c r="J60" s="110">
        <v>0</v>
      </c>
      <c r="K60" s="111"/>
      <c r="L60" s="112"/>
      <c r="M60" s="113"/>
      <c r="N60" s="114"/>
      <c r="O60" s="115"/>
      <c r="P60" s="107" t="s">
        <v>15</v>
      </c>
      <c r="Q60" s="108" t="s">
        <v>16</v>
      </c>
      <c r="R60" s="109" t="s">
        <v>17</v>
      </c>
      <c r="S60" s="110">
        <v>0</v>
      </c>
      <c r="T60" s="116"/>
      <c r="U60" s="117"/>
      <c r="V60" s="118"/>
    </row>
    <row r="61" spans="1:22" x14ac:dyDescent="0.2">
      <c r="A61" s="119"/>
      <c r="B61" s="22"/>
      <c r="C61" s="23"/>
      <c r="D61" s="24"/>
      <c r="E61" s="25"/>
      <c r="F61" s="25"/>
      <c r="G61" s="26"/>
      <c r="H61" s="27"/>
      <c r="I61" s="28"/>
      <c r="J61" s="120"/>
      <c r="K61" s="121"/>
      <c r="L61" s="121"/>
      <c r="M61" s="24"/>
      <c r="N61" s="25"/>
      <c r="O61" s="25"/>
      <c r="P61" s="26"/>
      <c r="Q61" s="27"/>
      <c r="R61" s="28"/>
      <c r="S61" s="120"/>
      <c r="T61" s="31"/>
      <c r="U61" s="32"/>
      <c r="V61" s="122"/>
    </row>
    <row r="62" spans="1:22" x14ac:dyDescent="0.2">
      <c r="A62" s="33">
        <v>1</v>
      </c>
      <c r="B62" s="33">
        <v>54</v>
      </c>
      <c r="C62" s="34"/>
      <c r="D62" s="35">
        <v>250</v>
      </c>
      <c r="E62" s="142" t="s">
        <v>494</v>
      </c>
      <c r="F62" s="124">
        <v>3</v>
      </c>
      <c r="G62" s="38"/>
      <c r="H62" s="38"/>
      <c r="I62" s="38"/>
      <c r="J62" s="38"/>
      <c r="K62" s="38">
        <f>((SUM(H64:H75)*H63)+(SUM(G64:G75)*G63)+(SUM(I64:I75)*I63))/1000</f>
        <v>149.48400000000001</v>
      </c>
      <c r="L62" s="38">
        <f>K62*100/D62</f>
        <v>59.793600000000005</v>
      </c>
      <c r="M62" s="35"/>
      <c r="N62" s="142"/>
      <c r="O62" s="124"/>
      <c r="P62" s="38"/>
      <c r="Q62" s="38"/>
      <c r="R62" s="38"/>
      <c r="S62" s="38"/>
      <c r="T62" s="38">
        <f>((SUM(Q64:Q75)*Q63)+(SUM(P64:P75)*P63)+(SUM(R64:R75)*R63))/1000</f>
        <v>0</v>
      </c>
      <c r="U62" s="38" t="e">
        <f>T62*100/M62</f>
        <v>#DIV/0!</v>
      </c>
      <c r="V62" s="126"/>
    </row>
    <row r="63" spans="1:22" x14ac:dyDescent="0.2">
      <c r="A63" s="33"/>
      <c r="B63" s="40"/>
      <c r="C63" s="13"/>
      <c r="D63" s="40"/>
      <c r="E63" s="128" t="s">
        <v>19</v>
      </c>
      <c r="F63" s="129"/>
      <c r="G63" s="75">
        <v>228</v>
      </c>
      <c r="H63" s="75">
        <v>224</v>
      </c>
      <c r="I63" s="75">
        <v>229</v>
      </c>
      <c r="J63" s="75">
        <v>397</v>
      </c>
      <c r="K63" s="38"/>
      <c r="L63" s="38"/>
      <c r="M63" s="40"/>
      <c r="N63" s="128"/>
      <c r="O63" s="129"/>
      <c r="P63" s="75"/>
      <c r="Q63" s="75"/>
      <c r="R63" s="75"/>
      <c r="S63" s="38"/>
      <c r="T63" s="44"/>
      <c r="U63" s="45"/>
      <c r="V63" s="126" t="s">
        <v>141</v>
      </c>
    </row>
    <row r="64" spans="1:22" x14ac:dyDescent="0.2">
      <c r="A64" s="33"/>
      <c r="B64" s="40"/>
      <c r="C64" s="13"/>
      <c r="D64" s="40"/>
      <c r="E64" s="46" t="s">
        <v>146</v>
      </c>
      <c r="F64" s="47"/>
      <c r="G64" s="38">
        <v>102</v>
      </c>
      <c r="H64" s="38">
        <v>128</v>
      </c>
      <c r="I64" s="38">
        <v>110</v>
      </c>
      <c r="J64" s="38">
        <v>22</v>
      </c>
      <c r="K64" s="38"/>
      <c r="L64" s="38"/>
      <c r="M64" s="40"/>
      <c r="N64" s="46"/>
      <c r="O64" s="47"/>
      <c r="P64" s="38"/>
      <c r="Q64" s="38"/>
      <c r="R64" s="38"/>
      <c r="S64" s="38"/>
      <c r="T64" s="44"/>
      <c r="U64" s="45"/>
      <c r="V64" s="126"/>
    </row>
    <row r="65" spans="1:22" x14ac:dyDescent="0.2">
      <c r="A65" s="33"/>
      <c r="B65" s="40"/>
      <c r="C65" s="13"/>
      <c r="D65" s="40"/>
      <c r="E65" s="46" t="s">
        <v>417</v>
      </c>
      <c r="F65" s="47"/>
      <c r="G65" s="38"/>
      <c r="H65" s="38"/>
      <c r="I65" s="38"/>
      <c r="J65" s="38"/>
      <c r="K65" s="38"/>
      <c r="L65" s="38"/>
      <c r="M65" s="40"/>
      <c r="N65" s="48"/>
      <c r="O65" s="47"/>
      <c r="P65" s="38"/>
      <c r="Q65" s="38"/>
      <c r="R65" s="38"/>
      <c r="S65" s="38"/>
      <c r="T65" s="44"/>
      <c r="U65" s="45"/>
      <c r="V65" s="126"/>
    </row>
    <row r="66" spans="1:22" x14ac:dyDescent="0.2">
      <c r="A66" s="33"/>
      <c r="B66" s="40"/>
      <c r="C66" s="13"/>
      <c r="D66" s="40"/>
      <c r="E66" s="46" t="s">
        <v>495</v>
      </c>
      <c r="F66" s="47"/>
      <c r="G66" s="38">
        <v>0</v>
      </c>
      <c r="H66" s="38">
        <v>0</v>
      </c>
      <c r="I66" s="38">
        <v>1</v>
      </c>
      <c r="J66" s="38">
        <v>1</v>
      </c>
      <c r="K66" s="38"/>
      <c r="L66" s="38"/>
      <c r="M66" s="40"/>
      <c r="N66" s="46"/>
      <c r="O66" s="47"/>
      <c r="P66" s="38"/>
      <c r="Q66" s="38"/>
      <c r="R66" s="38"/>
      <c r="S66" s="38"/>
      <c r="T66" s="44"/>
      <c r="U66" s="45"/>
      <c r="V66" s="126"/>
    </row>
    <row r="67" spans="1:22" x14ac:dyDescent="0.2">
      <c r="A67" s="33"/>
      <c r="B67" s="40"/>
      <c r="C67" s="13"/>
      <c r="D67" s="40"/>
      <c r="E67" s="46" t="s">
        <v>496</v>
      </c>
      <c r="F67" s="47"/>
      <c r="G67" s="38">
        <v>0</v>
      </c>
      <c r="H67" s="38">
        <v>0</v>
      </c>
      <c r="I67" s="38">
        <v>2</v>
      </c>
      <c r="J67" s="38">
        <v>2</v>
      </c>
      <c r="K67" s="38"/>
      <c r="L67" s="38"/>
      <c r="M67" s="40"/>
      <c r="N67" s="48"/>
      <c r="O67" s="47"/>
      <c r="P67" s="38"/>
      <c r="Q67" s="38"/>
      <c r="R67" s="38"/>
      <c r="S67" s="38"/>
      <c r="T67" s="44"/>
      <c r="U67" s="45"/>
      <c r="V67" s="126"/>
    </row>
    <row r="68" spans="1:22" x14ac:dyDescent="0.2">
      <c r="A68" s="33"/>
      <c r="B68" s="40"/>
      <c r="C68" s="13"/>
      <c r="D68" s="40"/>
      <c r="E68" s="46"/>
      <c r="F68" s="47"/>
      <c r="G68" s="38"/>
      <c r="H68" s="38"/>
      <c r="I68" s="38"/>
      <c r="J68" s="38"/>
      <c r="K68" s="38"/>
      <c r="L68" s="38"/>
      <c r="M68" s="40"/>
      <c r="N68" s="46"/>
      <c r="O68" s="47"/>
      <c r="P68" s="38"/>
      <c r="Q68" s="38"/>
      <c r="R68" s="38"/>
      <c r="S68" s="38"/>
      <c r="T68" s="44"/>
      <c r="U68" s="45"/>
      <c r="V68" s="126"/>
    </row>
    <row r="69" spans="1:22" x14ac:dyDescent="0.2">
      <c r="A69" s="33"/>
      <c r="B69" s="40"/>
      <c r="C69" s="13"/>
      <c r="D69" s="40"/>
      <c r="E69" s="46" t="s">
        <v>497</v>
      </c>
      <c r="F69" s="47"/>
      <c r="G69" s="38"/>
      <c r="H69" s="38"/>
      <c r="I69" s="38"/>
      <c r="J69" s="38"/>
      <c r="K69" s="38"/>
      <c r="L69" s="38"/>
      <c r="M69" s="40"/>
      <c r="N69" s="46"/>
      <c r="O69" s="47"/>
      <c r="P69" s="38"/>
      <c r="Q69" s="38"/>
      <c r="R69" s="38"/>
      <c r="S69" s="38"/>
      <c r="T69" s="44"/>
      <c r="U69" s="45"/>
      <c r="V69" s="126"/>
    </row>
    <row r="70" spans="1:22" x14ac:dyDescent="0.2">
      <c r="A70" s="33"/>
      <c r="B70" s="40"/>
      <c r="C70" s="13"/>
      <c r="D70" s="40"/>
      <c r="E70" s="46" t="s">
        <v>498</v>
      </c>
      <c r="F70" s="47"/>
      <c r="G70" s="38">
        <v>31</v>
      </c>
      <c r="H70" s="38">
        <v>36</v>
      </c>
      <c r="I70" s="38">
        <v>45</v>
      </c>
      <c r="J70" s="38">
        <v>8</v>
      </c>
      <c r="K70" s="38"/>
      <c r="L70" s="38"/>
      <c r="M70" s="40"/>
      <c r="N70" s="46"/>
      <c r="O70" s="47"/>
      <c r="P70" s="38"/>
      <c r="Q70" s="38"/>
      <c r="R70" s="38"/>
      <c r="S70" s="38"/>
      <c r="T70" s="44"/>
      <c r="U70" s="45"/>
      <c r="V70" s="126"/>
    </row>
    <row r="71" spans="1:22" x14ac:dyDescent="0.2">
      <c r="A71" s="33"/>
      <c r="B71" s="40"/>
      <c r="C71" s="13"/>
      <c r="D71" s="40"/>
      <c r="E71" s="46" t="s">
        <v>499</v>
      </c>
      <c r="F71" s="47"/>
      <c r="G71" s="38">
        <v>64</v>
      </c>
      <c r="H71" s="38">
        <v>82</v>
      </c>
      <c r="I71" s="38">
        <v>58</v>
      </c>
      <c r="J71" s="38">
        <v>27</v>
      </c>
      <c r="K71" s="38"/>
      <c r="L71" s="38"/>
      <c r="M71" s="40"/>
      <c r="N71" s="46"/>
      <c r="O71" s="47"/>
      <c r="P71" s="38"/>
      <c r="Q71" s="38"/>
      <c r="R71" s="38"/>
      <c r="S71" s="38"/>
      <c r="T71" s="44"/>
      <c r="U71" s="45"/>
      <c r="V71" s="126"/>
    </row>
    <row r="72" spans="1:22" x14ac:dyDescent="0.2">
      <c r="A72" s="33"/>
      <c r="B72" s="40"/>
      <c r="C72" s="13"/>
      <c r="D72" s="40"/>
      <c r="E72" s="46"/>
      <c r="F72" s="47"/>
      <c r="G72" s="38"/>
      <c r="H72" s="38"/>
      <c r="I72" s="38"/>
      <c r="J72" s="38"/>
      <c r="K72" s="38"/>
      <c r="L72" s="38"/>
      <c r="M72" s="40"/>
      <c r="N72" s="48"/>
      <c r="O72" s="47"/>
      <c r="P72" s="38"/>
      <c r="Q72" s="38"/>
      <c r="R72" s="38"/>
      <c r="S72" s="38"/>
      <c r="T72" s="44"/>
      <c r="U72" s="45"/>
      <c r="V72" s="126"/>
    </row>
    <row r="73" spans="1:22" x14ac:dyDescent="0.2">
      <c r="A73" s="33"/>
      <c r="B73" s="40"/>
      <c r="C73" s="13"/>
      <c r="D73" s="40"/>
      <c r="E73" s="46"/>
      <c r="F73" s="47"/>
      <c r="G73" s="38"/>
      <c r="H73" s="38"/>
      <c r="I73" s="38"/>
      <c r="J73" s="38"/>
      <c r="K73" s="38"/>
      <c r="L73" s="38"/>
      <c r="M73" s="40"/>
      <c r="N73" s="48"/>
      <c r="O73" s="47"/>
      <c r="P73" s="38"/>
      <c r="Q73" s="38"/>
      <c r="R73" s="38"/>
      <c r="S73" s="38"/>
      <c r="T73" s="44"/>
      <c r="U73" s="45"/>
      <c r="V73" s="126"/>
    </row>
    <row r="74" spans="1:22" x14ac:dyDescent="0.2">
      <c r="A74" s="33"/>
      <c r="B74" s="40"/>
      <c r="C74" s="13"/>
      <c r="D74" s="40"/>
      <c r="E74" s="46"/>
      <c r="F74" s="47"/>
      <c r="G74" s="38"/>
      <c r="H74" s="38"/>
      <c r="I74" s="38"/>
      <c r="J74" s="38"/>
      <c r="K74" s="38"/>
      <c r="L74" s="38"/>
      <c r="M74" s="40"/>
      <c r="N74" s="48"/>
      <c r="O74" s="47"/>
      <c r="P74" s="38"/>
      <c r="Q74" s="38"/>
      <c r="R74" s="38"/>
      <c r="S74" s="38"/>
      <c r="T74" s="44"/>
      <c r="U74" s="45"/>
      <c r="V74" s="126"/>
    </row>
    <row r="75" spans="1:22" x14ac:dyDescent="0.2">
      <c r="A75" s="33"/>
      <c r="B75" s="40"/>
      <c r="C75" s="13"/>
      <c r="D75" s="40"/>
      <c r="E75" s="46"/>
      <c r="F75" s="47"/>
      <c r="G75" s="38"/>
      <c r="H75" s="38"/>
      <c r="I75" s="38"/>
      <c r="J75" s="38"/>
      <c r="K75" s="38"/>
      <c r="L75" s="38"/>
      <c r="M75" s="40"/>
      <c r="N75" s="49"/>
      <c r="O75" s="47"/>
      <c r="P75" s="38"/>
      <c r="Q75" s="38"/>
      <c r="R75" s="38"/>
      <c r="S75" s="38"/>
      <c r="T75" s="135"/>
      <c r="U75" s="45"/>
      <c r="V75" s="126"/>
    </row>
    <row r="77" spans="1:22" x14ac:dyDescent="0.2">
      <c r="A77" s="81" t="s">
        <v>1</v>
      </c>
      <c r="B77" s="82" t="s">
        <v>2</v>
      </c>
      <c r="C77" s="82" t="s">
        <v>3</v>
      </c>
      <c r="D77" s="83" t="s">
        <v>4</v>
      </c>
      <c r="E77" s="84"/>
      <c r="F77" s="85"/>
      <c r="G77" s="85"/>
      <c r="H77" s="85"/>
      <c r="I77" s="85"/>
      <c r="J77" s="85"/>
      <c r="K77" s="86" t="s">
        <v>5</v>
      </c>
      <c r="L77" s="87"/>
      <c r="M77" s="83" t="s">
        <v>6</v>
      </c>
      <c r="N77" s="84"/>
      <c r="O77" s="85"/>
      <c r="P77" s="85"/>
      <c r="Q77" s="85"/>
      <c r="R77" s="85"/>
      <c r="S77" s="85"/>
      <c r="T77" s="88" t="s">
        <v>7</v>
      </c>
      <c r="U77" s="89" t="s">
        <v>8</v>
      </c>
      <c r="V77" s="90" t="s">
        <v>126</v>
      </c>
    </row>
    <row r="78" spans="1:22" ht="25.5" customHeight="1" x14ac:dyDescent="0.2">
      <c r="A78" s="81"/>
      <c r="B78" s="82"/>
      <c r="C78" s="82"/>
      <c r="D78" s="91" t="s">
        <v>9</v>
      </c>
      <c r="E78" s="92" t="s">
        <v>10</v>
      </c>
      <c r="F78" s="93" t="s">
        <v>11</v>
      </c>
      <c r="G78" s="151" t="s">
        <v>127</v>
      </c>
      <c r="H78" s="152"/>
      <c r="I78" s="152"/>
      <c r="J78" s="153"/>
      <c r="K78" s="97"/>
      <c r="L78" s="98" t="s">
        <v>13</v>
      </c>
      <c r="M78" s="99" t="s">
        <v>9</v>
      </c>
      <c r="N78" s="100" t="s">
        <v>14</v>
      </c>
      <c r="O78" s="93" t="s">
        <v>11</v>
      </c>
      <c r="P78" s="151" t="s">
        <v>127</v>
      </c>
      <c r="Q78" s="152"/>
      <c r="R78" s="152"/>
      <c r="S78" s="153"/>
      <c r="T78" s="88"/>
      <c r="U78" s="89"/>
      <c r="V78" s="101"/>
    </row>
    <row r="79" spans="1:22" ht="13.5" thickBot="1" x14ac:dyDescent="0.25">
      <c r="A79" s="102"/>
      <c r="B79" s="103"/>
      <c r="C79" s="103"/>
      <c r="D79" s="104"/>
      <c r="E79" s="105"/>
      <c r="F79" s="106"/>
      <c r="G79" s="107" t="s">
        <v>15</v>
      </c>
      <c r="H79" s="108" t="s">
        <v>16</v>
      </c>
      <c r="I79" s="109" t="s">
        <v>17</v>
      </c>
      <c r="J79" s="110">
        <v>0</v>
      </c>
      <c r="K79" s="111"/>
      <c r="L79" s="112"/>
      <c r="M79" s="113"/>
      <c r="N79" s="114"/>
      <c r="O79" s="115"/>
      <c r="P79" s="107" t="s">
        <v>15</v>
      </c>
      <c r="Q79" s="108" t="s">
        <v>16</v>
      </c>
      <c r="R79" s="109" t="s">
        <v>17</v>
      </c>
      <c r="S79" s="110">
        <v>0</v>
      </c>
      <c r="T79" s="116"/>
      <c r="U79" s="117"/>
      <c r="V79" s="118"/>
    </row>
    <row r="80" spans="1:22" x14ac:dyDescent="0.2">
      <c r="A80" s="119"/>
      <c r="B80" s="22"/>
      <c r="C80" s="23"/>
      <c r="D80" s="24"/>
      <c r="E80" s="25"/>
      <c r="F80" s="25"/>
      <c r="G80" s="26"/>
      <c r="H80" s="27"/>
      <c r="I80" s="28"/>
      <c r="J80" s="120"/>
      <c r="K80" s="121"/>
      <c r="L80" s="121"/>
      <c r="M80" s="24"/>
      <c r="N80" s="25"/>
      <c r="O80" s="25"/>
      <c r="P80" s="26"/>
      <c r="Q80" s="27"/>
      <c r="R80" s="28"/>
      <c r="S80" s="120"/>
      <c r="T80" s="31"/>
      <c r="U80" s="32"/>
      <c r="V80" s="122"/>
    </row>
    <row r="81" spans="1:22" x14ac:dyDescent="0.2">
      <c r="A81" s="33">
        <v>1</v>
      </c>
      <c r="B81" s="33">
        <v>55</v>
      </c>
      <c r="C81" s="34"/>
      <c r="D81" s="35"/>
      <c r="E81" s="142"/>
      <c r="F81" s="124"/>
      <c r="G81" s="38"/>
      <c r="H81" s="38"/>
      <c r="I81" s="38"/>
      <c r="J81" s="38"/>
      <c r="K81" s="38">
        <f>((SUM(H83:H94)*H82)+(SUM(G83:G94)*G82)+(SUM(I83:I94)*I82))/1000</f>
        <v>0</v>
      </c>
      <c r="L81" s="38" t="e">
        <f>K81*100/D81</f>
        <v>#DIV/0!</v>
      </c>
      <c r="M81" s="35">
        <v>250</v>
      </c>
      <c r="N81" s="142"/>
      <c r="O81" s="124"/>
      <c r="P81" s="38"/>
      <c r="Q81" s="38"/>
      <c r="R81" s="38"/>
      <c r="S81" s="38"/>
      <c r="T81" s="38">
        <f>((SUM(Q83:Q94)*Q82)+(SUM(P83:P94)*P82)+(SUM(R83:R94)*R82))/1000</f>
        <v>60.677</v>
      </c>
      <c r="U81" s="38">
        <f>T81*100/M81</f>
        <v>24.270799999999998</v>
      </c>
      <c r="V81" s="126"/>
    </row>
    <row r="82" spans="1:22" ht="13.5" thickBot="1" x14ac:dyDescent="0.25">
      <c r="A82" s="33"/>
      <c r="B82" s="40"/>
      <c r="C82" s="13"/>
      <c r="D82" s="40"/>
      <c r="E82" s="128" t="s">
        <v>19</v>
      </c>
      <c r="F82" s="129"/>
      <c r="G82" s="126"/>
      <c r="H82" s="126"/>
      <c r="I82" s="126"/>
      <c r="J82" s="75"/>
      <c r="K82" s="38"/>
      <c r="L82" s="38"/>
      <c r="M82" s="40"/>
      <c r="N82" s="128" t="s">
        <v>19</v>
      </c>
      <c r="O82" s="129"/>
      <c r="P82" s="130">
        <v>229</v>
      </c>
      <c r="Q82" s="130">
        <v>230</v>
      </c>
      <c r="R82" s="130">
        <v>228</v>
      </c>
      <c r="S82" s="130">
        <v>403</v>
      </c>
      <c r="T82" s="44"/>
      <c r="U82" s="45"/>
      <c r="V82" s="126"/>
    </row>
    <row r="83" spans="1:22" ht="13.5" thickBot="1" x14ac:dyDescent="0.25">
      <c r="A83" s="33"/>
      <c r="B83" s="40"/>
      <c r="C83" s="13"/>
      <c r="D83" s="40"/>
      <c r="E83" s="46"/>
      <c r="F83" s="47"/>
      <c r="G83" s="126"/>
      <c r="H83" s="126"/>
      <c r="I83" s="126"/>
      <c r="J83" s="38"/>
      <c r="K83" s="38"/>
      <c r="L83" s="38"/>
      <c r="M83" s="40"/>
      <c r="N83" s="132" t="s">
        <v>500</v>
      </c>
      <c r="O83" s="47"/>
      <c r="P83" s="133"/>
      <c r="Q83" s="133"/>
      <c r="R83" s="133"/>
      <c r="S83" s="133"/>
      <c r="T83" s="44"/>
      <c r="U83" s="45"/>
      <c r="V83" s="126"/>
    </row>
    <row r="84" spans="1:22" ht="13.5" thickBot="1" x14ac:dyDescent="0.25">
      <c r="A84" s="33"/>
      <c r="B84" s="40"/>
      <c r="C84" s="13"/>
      <c r="D84" s="40"/>
      <c r="E84" s="46"/>
      <c r="F84" s="47"/>
      <c r="G84" s="38"/>
      <c r="H84" s="38"/>
      <c r="I84" s="38"/>
      <c r="J84" s="38"/>
      <c r="K84" s="38"/>
      <c r="L84" s="38"/>
      <c r="M84" s="40"/>
      <c r="N84" s="132" t="s">
        <v>501</v>
      </c>
      <c r="O84" s="47"/>
      <c r="P84" s="126"/>
      <c r="Q84" s="126"/>
      <c r="R84" s="126"/>
      <c r="S84" s="126"/>
      <c r="T84" s="44"/>
      <c r="U84" s="45"/>
      <c r="V84" s="126"/>
    </row>
    <row r="85" spans="1:22" ht="13.5" thickBot="1" x14ac:dyDescent="0.25">
      <c r="A85" s="33"/>
      <c r="B85" s="40"/>
      <c r="C85" s="13"/>
      <c r="D85" s="40"/>
      <c r="E85" s="46"/>
      <c r="F85" s="47"/>
      <c r="G85" s="38"/>
      <c r="H85" s="38"/>
      <c r="I85" s="38"/>
      <c r="J85" s="38"/>
      <c r="K85" s="38"/>
      <c r="L85" s="38"/>
      <c r="M85" s="40"/>
      <c r="N85" s="132" t="s">
        <v>502</v>
      </c>
      <c r="O85" s="47"/>
      <c r="P85" s="126">
        <v>25</v>
      </c>
      <c r="Q85" s="126">
        <v>28</v>
      </c>
      <c r="R85" s="126">
        <v>29</v>
      </c>
      <c r="S85" s="126">
        <v>15</v>
      </c>
      <c r="T85" s="44"/>
      <c r="U85" s="45"/>
      <c r="V85" s="126"/>
    </row>
    <row r="86" spans="1:22" ht="13.5" thickBot="1" x14ac:dyDescent="0.25">
      <c r="A86" s="33"/>
      <c r="B86" s="40"/>
      <c r="C86" s="13"/>
      <c r="D86" s="40"/>
      <c r="E86" s="46"/>
      <c r="F86" s="47"/>
      <c r="G86" s="38"/>
      <c r="H86" s="38"/>
      <c r="I86" s="38"/>
      <c r="J86" s="38"/>
      <c r="K86" s="38"/>
      <c r="L86" s="38"/>
      <c r="M86" s="40"/>
      <c r="N86" s="132" t="s">
        <v>503</v>
      </c>
      <c r="O86" s="47"/>
      <c r="P86" s="126">
        <v>25</v>
      </c>
      <c r="Q86" s="126">
        <v>27</v>
      </c>
      <c r="R86" s="126">
        <v>27</v>
      </c>
      <c r="S86" s="126">
        <v>12</v>
      </c>
      <c r="T86" s="44"/>
      <c r="U86" s="45"/>
      <c r="V86" s="126"/>
    </row>
    <row r="87" spans="1:22" ht="13.5" thickBot="1" x14ac:dyDescent="0.25">
      <c r="A87" s="33"/>
      <c r="B87" s="40"/>
      <c r="C87" s="13"/>
      <c r="D87" s="40"/>
      <c r="E87" s="46"/>
      <c r="F87" s="47"/>
      <c r="G87" s="38"/>
      <c r="H87" s="38"/>
      <c r="I87" s="38"/>
      <c r="J87" s="38"/>
      <c r="K87" s="38"/>
      <c r="L87" s="38"/>
      <c r="M87" s="40"/>
      <c r="N87" s="132" t="s">
        <v>504</v>
      </c>
      <c r="O87" s="47"/>
      <c r="P87" s="126"/>
      <c r="Q87" s="126"/>
      <c r="R87" s="126"/>
      <c r="S87" s="126"/>
      <c r="T87" s="44"/>
      <c r="U87" s="45"/>
      <c r="V87" s="126"/>
    </row>
    <row r="88" spans="1:22" ht="13.5" thickBot="1" x14ac:dyDescent="0.25">
      <c r="A88" s="33"/>
      <c r="B88" s="40"/>
      <c r="C88" s="13"/>
      <c r="D88" s="40"/>
      <c r="E88" s="46"/>
      <c r="F88" s="47"/>
      <c r="G88" s="38"/>
      <c r="H88" s="38"/>
      <c r="I88" s="38"/>
      <c r="J88" s="38"/>
      <c r="K88" s="38"/>
      <c r="L88" s="38"/>
      <c r="M88" s="40"/>
      <c r="N88" s="132" t="s">
        <v>505</v>
      </c>
      <c r="O88" s="47"/>
      <c r="P88" s="126">
        <v>2</v>
      </c>
      <c r="Q88" s="126">
        <v>0</v>
      </c>
      <c r="R88" s="126">
        <v>1</v>
      </c>
      <c r="S88" s="126">
        <v>1</v>
      </c>
      <c r="T88" s="44"/>
      <c r="U88" s="45"/>
      <c r="V88" s="126"/>
    </row>
    <row r="89" spans="1:22" ht="13.5" thickBot="1" x14ac:dyDescent="0.25">
      <c r="A89" s="33"/>
      <c r="B89" s="40"/>
      <c r="C89" s="13"/>
      <c r="D89" s="40"/>
      <c r="E89" s="46"/>
      <c r="F89" s="47"/>
      <c r="G89" s="38"/>
      <c r="H89" s="38"/>
      <c r="I89" s="38"/>
      <c r="J89" s="38"/>
      <c r="K89" s="38"/>
      <c r="L89" s="38"/>
      <c r="M89" s="40"/>
      <c r="N89" s="132" t="s">
        <v>506</v>
      </c>
      <c r="O89" s="47"/>
      <c r="P89" s="126">
        <v>29</v>
      </c>
      <c r="Q89" s="126">
        <v>20</v>
      </c>
      <c r="R89" s="126">
        <v>39</v>
      </c>
      <c r="S89" s="126">
        <v>22</v>
      </c>
      <c r="T89" s="44"/>
      <c r="U89" s="45"/>
      <c r="V89" s="126"/>
    </row>
    <row r="90" spans="1:22" ht="13.5" thickBot="1" x14ac:dyDescent="0.25">
      <c r="A90" s="33"/>
      <c r="B90" s="40"/>
      <c r="C90" s="13"/>
      <c r="D90" s="40"/>
      <c r="E90" s="46"/>
      <c r="F90" s="47"/>
      <c r="G90" s="38"/>
      <c r="H90" s="38"/>
      <c r="I90" s="38"/>
      <c r="J90" s="38"/>
      <c r="K90" s="38"/>
      <c r="L90" s="38"/>
      <c r="M90" s="40"/>
      <c r="N90" s="132" t="s">
        <v>507</v>
      </c>
      <c r="O90" s="47"/>
      <c r="P90" s="126">
        <v>0</v>
      </c>
      <c r="Q90" s="126">
        <v>13</v>
      </c>
      <c r="R90" s="126">
        <v>0</v>
      </c>
      <c r="S90" s="126">
        <v>13</v>
      </c>
      <c r="T90" s="44"/>
      <c r="U90" s="45"/>
      <c r="V90" s="126"/>
    </row>
    <row r="91" spans="1:22" ht="13.5" thickBot="1" x14ac:dyDescent="0.25">
      <c r="A91" s="33"/>
      <c r="B91" s="40"/>
      <c r="C91" s="13"/>
      <c r="D91" s="40"/>
      <c r="E91" s="46"/>
      <c r="F91" s="47"/>
      <c r="G91" s="38"/>
      <c r="H91" s="38"/>
      <c r="I91" s="38"/>
      <c r="J91" s="38"/>
      <c r="K91" s="38"/>
      <c r="L91" s="38"/>
      <c r="M91" s="40"/>
      <c r="N91" s="132" t="s">
        <v>508</v>
      </c>
      <c r="O91" s="47"/>
      <c r="P91" s="126"/>
      <c r="Q91" s="126"/>
      <c r="R91" s="126"/>
      <c r="S91" s="126"/>
      <c r="T91" s="44"/>
      <c r="U91" s="45"/>
      <c r="V91" s="126"/>
    </row>
    <row r="92" spans="1:22" x14ac:dyDescent="0.2">
      <c r="A92" s="33"/>
      <c r="B92" s="40"/>
      <c r="C92" s="13"/>
      <c r="D92" s="40"/>
      <c r="E92" s="46"/>
      <c r="F92" s="47"/>
      <c r="G92" s="38"/>
      <c r="H92" s="38"/>
      <c r="I92" s="38"/>
      <c r="J92" s="38"/>
      <c r="K92" s="38"/>
      <c r="L92" s="38"/>
      <c r="M92" s="40"/>
      <c r="N92" s="132" t="s">
        <v>509</v>
      </c>
      <c r="O92" s="47"/>
      <c r="P92" s="126">
        <v>0</v>
      </c>
      <c r="Q92" s="126">
        <v>0</v>
      </c>
      <c r="R92" s="126">
        <v>0</v>
      </c>
      <c r="S92" s="126">
        <v>0</v>
      </c>
      <c r="T92" s="44"/>
      <c r="U92" s="45"/>
      <c r="V92" s="126"/>
    </row>
    <row r="93" spans="1:22" x14ac:dyDescent="0.2">
      <c r="A93" s="33"/>
      <c r="B93" s="40"/>
      <c r="C93" s="13"/>
      <c r="D93" s="40"/>
      <c r="E93" s="46"/>
      <c r="F93" s="47"/>
      <c r="G93" s="38"/>
      <c r="H93" s="38"/>
      <c r="I93" s="38"/>
      <c r="J93" s="38"/>
      <c r="K93" s="38"/>
      <c r="L93" s="38"/>
      <c r="M93" s="40"/>
      <c r="N93" s="48"/>
      <c r="O93" s="47"/>
      <c r="P93" s="38"/>
      <c r="Q93" s="38"/>
      <c r="R93" s="38"/>
      <c r="S93" s="38"/>
      <c r="T93" s="44"/>
      <c r="U93" s="45"/>
      <c r="V93" s="126"/>
    </row>
    <row r="94" spans="1:22" x14ac:dyDescent="0.2">
      <c r="A94" s="33"/>
      <c r="B94" s="40"/>
      <c r="C94" s="13"/>
      <c r="D94" s="40"/>
      <c r="E94" s="46"/>
      <c r="F94" s="47"/>
      <c r="G94" s="38"/>
      <c r="H94" s="38"/>
      <c r="I94" s="38"/>
      <c r="J94" s="38"/>
      <c r="K94" s="38"/>
      <c r="L94" s="38"/>
      <c r="M94" s="40"/>
      <c r="N94" s="49"/>
      <c r="O94" s="47"/>
      <c r="P94" s="38"/>
      <c r="Q94" s="38"/>
      <c r="R94" s="38"/>
      <c r="S94" s="38"/>
      <c r="T94" s="135"/>
      <c r="U94" s="45"/>
      <c r="V94" s="126"/>
    </row>
    <row r="95" spans="1:22" x14ac:dyDescent="0.2">
      <c r="A95" s="136"/>
      <c r="B95" s="146"/>
      <c r="C95" s="137"/>
      <c r="D95" s="147"/>
      <c r="E95" s="148"/>
      <c r="F95" s="72"/>
      <c r="G95" s="72"/>
      <c r="H95" s="72"/>
      <c r="I95" s="127"/>
      <c r="J95" s="127"/>
      <c r="K95" s="127"/>
      <c r="L95" s="149"/>
      <c r="M95" s="150"/>
      <c r="N95" s="72"/>
      <c r="O95" s="72"/>
      <c r="P95" s="72"/>
      <c r="Q95" s="127"/>
      <c r="R95" s="127"/>
      <c r="S95" s="127"/>
      <c r="T95" s="127"/>
      <c r="U95" s="127"/>
      <c r="V95" s="127"/>
    </row>
    <row r="96" spans="1:22" x14ac:dyDescent="0.2">
      <c r="A96" s="81" t="s">
        <v>1</v>
      </c>
      <c r="B96" s="82" t="s">
        <v>2</v>
      </c>
      <c r="C96" s="82" t="s">
        <v>3</v>
      </c>
      <c r="D96" s="83" t="s">
        <v>4</v>
      </c>
      <c r="E96" s="84"/>
      <c r="F96" s="85"/>
      <c r="G96" s="85"/>
      <c r="H96" s="85"/>
      <c r="I96" s="85"/>
      <c r="J96" s="85"/>
      <c r="K96" s="86" t="s">
        <v>5</v>
      </c>
      <c r="L96" s="87"/>
      <c r="M96" s="83" t="s">
        <v>6</v>
      </c>
      <c r="N96" s="84"/>
      <c r="O96" s="85"/>
      <c r="P96" s="85"/>
      <c r="Q96" s="85"/>
      <c r="R96" s="85"/>
      <c r="S96" s="85"/>
      <c r="T96" s="88" t="s">
        <v>7</v>
      </c>
      <c r="U96" s="89" t="s">
        <v>8</v>
      </c>
      <c r="V96" s="90" t="s">
        <v>126</v>
      </c>
    </row>
    <row r="97" spans="1:22" ht="25.5" customHeight="1" x14ac:dyDescent="0.2">
      <c r="A97" s="81"/>
      <c r="B97" s="82"/>
      <c r="C97" s="82"/>
      <c r="D97" s="91" t="s">
        <v>9</v>
      </c>
      <c r="E97" s="92" t="s">
        <v>10</v>
      </c>
      <c r="F97" s="93" t="s">
        <v>11</v>
      </c>
      <c r="G97" s="151" t="s">
        <v>127</v>
      </c>
      <c r="H97" s="152"/>
      <c r="I97" s="152"/>
      <c r="J97" s="153"/>
      <c r="K97" s="97"/>
      <c r="L97" s="98" t="s">
        <v>13</v>
      </c>
      <c r="M97" s="99" t="s">
        <v>9</v>
      </c>
      <c r="N97" s="100" t="s">
        <v>14</v>
      </c>
      <c r="O97" s="93" t="s">
        <v>11</v>
      </c>
      <c r="P97" s="151" t="s">
        <v>127</v>
      </c>
      <c r="Q97" s="152"/>
      <c r="R97" s="152"/>
      <c r="S97" s="153"/>
      <c r="T97" s="88"/>
      <c r="U97" s="89"/>
      <c r="V97" s="101"/>
    </row>
    <row r="98" spans="1:22" ht="13.5" thickBot="1" x14ac:dyDescent="0.25">
      <c r="A98" s="102"/>
      <c r="B98" s="103"/>
      <c r="C98" s="103"/>
      <c r="D98" s="104"/>
      <c r="E98" s="105"/>
      <c r="F98" s="106"/>
      <c r="G98" s="107" t="s">
        <v>15</v>
      </c>
      <c r="H98" s="108" t="s">
        <v>16</v>
      </c>
      <c r="I98" s="109" t="s">
        <v>17</v>
      </c>
      <c r="J98" s="110">
        <v>0</v>
      </c>
      <c r="K98" s="111"/>
      <c r="L98" s="112"/>
      <c r="M98" s="113"/>
      <c r="N98" s="114"/>
      <c r="O98" s="115"/>
      <c r="P98" s="107" t="s">
        <v>15</v>
      </c>
      <c r="Q98" s="108" t="s">
        <v>16</v>
      </c>
      <c r="R98" s="109" t="s">
        <v>17</v>
      </c>
      <c r="S98" s="110">
        <v>0</v>
      </c>
      <c r="T98" s="116"/>
      <c r="U98" s="117"/>
      <c r="V98" s="118"/>
    </row>
    <row r="99" spans="1:22" x14ac:dyDescent="0.2">
      <c r="A99" s="119"/>
      <c r="B99" s="22"/>
      <c r="C99" s="23"/>
      <c r="D99" s="24"/>
      <c r="E99" s="25"/>
      <c r="F99" s="25"/>
      <c r="G99" s="26"/>
      <c r="H99" s="27"/>
      <c r="I99" s="28"/>
      <c r="J99" s="120"/>
      <c r="K99" s="121"/>
      <c r="L99" s="121"/>
      <c r="M99" s="24"/>
      <c r="N99" s="25"/>
      <c r="O99" s="25"/>
      <c r="P99" s="26"/>
      <c r="Q99" s="27"/>
      <c r="R99" s="28"/>
      <c r="S99" s="120"/>
      <c r="T99" s="31"/>
      <c r="U99" s="32"/>
      <c r="V99" s="122"/>
    </row>
    <row r="100" spans="1:22" x14ac:dyDescent="0.2">
      <c r="A100" s="33">
        <v>1</v>
      </c>
      <c r="B100" s="33">
        <v>56</v>
      </c>
      <c r="C100" s="34"/>
      <c r="D100" s="125">
        <v>250</v>
      </c>
      <c r="E100" s="224" t="s">
        <v>510</v>
      </c>
      <c r="F100" s="124"/>
      <c r="G100" s="38">
        <v>125</v>
      </c>
      <c r="H100" s="38">
        <v>83</v>
      </c>
      <c r="I100" s="38">
        <v>100</v>
      </c>
      <c r="J100" s="38">
        <v>30</v>
      </c>
      <c r="K100" s="38">
        <f>((SUM(H102:H113)*H101)+(SUM(G102:G113)*G101)+(SUM(I102:I113)*I101))/1000</f>
        <v>81.305000000000007</v>
      </c>
      <c r="L100" s="38">
        <f>K100*100/D100</f>
        <v>32.522000000000006</v>
      </c>
      <c r="M100" s="68"/>
      <c r="N100" s="142"/>
      <c r="O100" s="124"/>
      <c r="P100" s="38"/>
      <c r="Q100" s="38"/>
      <c r="R100" s="38"/>
      <c r="S100" s="38"/>
      <c r="T100" s="44"/>
      <c r="U100" s="45"/>
      <c r="V100" s="126" t="s">
        <v>175</v>
      </c>
    </row>
    <row r="101" spans="1:22" x14ac:dyDescent="0.2">
      <c r="A101" s="33"/>
      <c r="B101" s="40"/>
      <c r="C101" s="13"/>
      <c r="D101" s="131"/>
      <c r="E101" s="128" t="s">
        <v>19</v>
      </c>
      <c r="F101" s="129"/>
      <c r="G101" s="75">
        <v>227</v>
      </c>
      <c r="H101" s="75">
        <v>224</v>
      </c>
      <c r="I101" s="75">
        <v>222</v>
      </c>
      <c r="J101" s="75">
        <v>391</v>
      </c>
      <c r="K101" s="38"/>
      <c r="L101" s="38"/>
      <c r="M101" s="69"/>
      <c r="N101" s="128"/>
      <c r="O101" s="129"/>
      <c r="P101" s="75"/>
      <c r="Q101" s="75"/>
      <c r="R101" s="75"/>
      <c r="S101" s="38"/>
      <c r="T101" s="44"/>
      <c r="U101" s="45"/>
      <c r="V101" s="126"/>
    </row>
    <row r="102" spans="1:22" x14ac:dyDescent="0.2">
      <c r="A102" s="33"/>
      <c r="B102" s="40"/>
      <c r="C102" s="13"/>
      <c r="D102" s="131"/>
      <c r="E102" s="160" t="s">
        <v>191</v>
      </c>
      <c r="F102" s="47"/>
      <c r="G102" s="38"/>
      <c r="H102" s="38"/>
      <c r="I102" s="38"/>
      <c r="J102" s="38"/>
      <c r="K102" s="38"/>
      <c r="L102" s="38"/>
      <c r="M102" s="69"/>
      <c r="N102" s="46"/>
      <c r="O102" s="47"/>
      <c r="P102" s="38"/>
      <c r="Q102" s="38"/>
      <c r="R102" s="38"/>
      <c r="S102" s="38"/>
      <c r="T102" s="44"/>
      <c r="U102" s="45"/>
      <c r="V102" s="126"/>
    </row>
    <row r="103" spans="1:22" x14ac:dyDescent="0.2">
      <c r="A103" s="33"/>
      <c r="B103" s="40"/>
      <c r="C103" s="13"/>
      <c r="D103" s="131"/>
      <c r="E103" s="161" t="s">
        <v>511</v>
      </c>
      <c r="F103" s="47"/>
      <c r="G103" s="38">
        <v>10</v>
      </c>
      <c r="H103" s="38">
        <v>18</v>
      </c>
      <c r="I103" s="38">
        <v>15</v>
      </c>
      <c r="J103" s="38">
        <v>7</v>
      </c>
      <c r="K103" s="38"/>
      <c r="L103" s="38"/>
      <c r="M103" s="69"/>
      <c r="N103" s="48"/>
      <c r="O103" s="47"/>
      <c r="P103" s="38"/>
      <c r="Q103" s="38"/>
      <c r="R103" s="38"/>
      <c r="S103" s="38"/>
      <c r="T103" s="44"/>
      <c r="U103" s="45"/>
      <c r="V103" s="126"/>
    </row>
    <row r="104" spans="1:22" x14ac:dyDescent="0.2">
      <c r="A104" s="33"/>
      <c r="B104" s="40"/>
      <c r="C104" s="13"/>
      <c r="D104" s="131"/>
      <c r="E104" s="161" t="s">
        <v>512</v>
      </c>
      <c r="F104" s="47"/>
      <c r="G104" s="38">
        <v>50</v>
      </c>
      <c r="H104" s="38">
        <v>67</v>
      </c>
      <c r="I104" s="38">
        <v>33</v>
      </c>
      <c r="J104" s="38">
        <v>26</v>
      </c>
      <c r="K104" s="38"/>
      <c r="L104" s="38"/>
      <c r="M104" s="69"/>
      <c r="N104" s="46"/>
      <c r="O104" s="47"/>
      <c r="P104" s="38"/>
      <c r="Q104" s="38"/>
      <c r="R104" s="38"/>
      <c r="S104" s="38"/>
      <c r="T104" s="44"/>
      <c r="U104" s="45"/>
      <c r="V104" s="126"/>
    </row>
    <row r="105" spans="1:22" x14ac:dyDescent="0.2">
      <c r="A105" s="33"/>
      <c r="B105" s="40"/>
      <c r="C105" s="13"/>
      <c r="D105" s="131"/>
      <c r="E105" s="161" t="s">
        <v>513</v>
      </c>
      <c r="F105" s="47"/>
      <c r="G105" s="38">
        <v>10</v>
      </c>
      <c r="H105" s="38">
        <v>7</v>
      </c>
      <c r="I105" s="38">
        <v>4</v>
      </c>
      <c r="J105" s="38">
        <v>4</v>
      </c>
      <c r="K105" s="38"/>
      <c r="L105" s="38"/>
      <c r="M105" s="69"/>
      <c r="N105" s="48"/>
      <c r="O105" s="47"/>
      <c r="P105" s="38"/>
      <c r="Q105" s="38"/>
      <c r="R105" s="38"/>
      <c r="S105" s="38"/>
      <c r="T105" s="44"/>
      <c r="U105" s="45"/>
      <c r="V105" s="126"/>
    </row>
    <row r="106" spans="1:22" x14ac:dyDescent="0.2">
      <c r="A106" s="33"/>
      <c r="B106" s="40"/>
      <c r="C106" s="13"/>
      <c r="D106" s="131"/>
      <c r="E106" s="161" t="s">
        <v>514</v>
      </c>
      <c r="F106" s="47"/>
      <c r="G106" s="38">
        <v>40</v>
      </c>
      <c r="H106" s="38">
        <v>8</v>
      </c>
      <c r="I106" s="38">
        <v>22</v>
      </c>
      <c r="J106" s="38">
        <v>2</v>
      </c>
      <c r="K106" s="38"/>
      <c r="L106" s="38"/>
      <c r="M106" s="69"/>
      <c r="N106" s="46"/>
      <c r="O106" s="47"/>
      <c r="P106" s="38"/>
      <c r="Q106" s="38"/>
      <c r="R106" s="38"/>
      <c r="S106" s="38"/>
      <c r="T106" s="44"/>
      <c r="U106" s="45"/>
      <c r="V106" s="126"/>
    </row>
    <row r="107" spans="1:22" x14ac:dyDescent="0.2">
      <c r="A107" s="33"/>
      <c r="B107" s="40"/>
      <c r="C107" s="13"/>
      <c r="D107" s="131"/>
      <c r="E107" s="161" t="s">
        <v>515</v>
      </c>
      <c r="F107" s="47"/>
      <c r="G107" s="38">
        <v>8</v>
      </c>
      <c r="H107" s="38">
        <v>11</v>
      </c>
      <c r="I107" s="38">
        <v>11</v>
      </c>
      <c r="J107" s="38">
        <v>4</v>
      </c>
      <c r="K107" s="38"/>
      <c r="L107" s="38"/>
      <c r="M107" s="69"/>
      <c r="N107" s="46"/>
      <c r="O107" s="47"/>
      <c r="P107" s="38"/>
      <c r="Q107" s="38"/>
      <c r="R107" s="38"/>
      <c r="S107" s="38"/>
      <c r="T107" s="44"/>
      <c r="U107" s="45"/>
      <c r="V107" s="126"/>
    </row>
    <row r="108" spans="1:22" x14ac:dyDescent="0.2">
      <c r="A108" s="33"/>
      <c r="B108" s="40"/>
      <c r="C108" s="13"/>
      <c r="D108" s="131"/>
      <c r="E108" s="225" t="s">
        <v>516</v>
      </c>
      <c r="F108" s="47"/>
      <c r="G108" s="38">
        <v>23</v>
      </c>
      <c r="H108" s="38">
        <v>7</v>
      </c>
      <c r="I108" s="38">
        <v>18</v>
      </c>
      <c r="J108" s="38"/>
      <c r="K108" s="38"/>
      <c r="L108" s="38"/>
      <c r="M108" s="69"/>
      <c r="N108" s="46"/>
      <c r="O108" s="47"/>
      <c r="P108" s="38"/>
      <c r="Q108" s="38"/>
      <c r="R108" s="38"/>
      <c r="S108" s="38"/>
      <c r="T108" s="44"/>
      <c r="U108" s="45"/>
      <c r="V108" s="126"/>
    </row>
    <row r="109" spans="1:22" x14ac:dyDescent="0.2">
      <c r="A109" s="33"/>
      <c r="B109" s="40"/>
      <c r="C109" s="13"/>
      <c r="D109" s="131"/>
      <c r="E109" s="46"/>
      <c r="F109" s="47"/>
      <c r="G109" s="38"/>
      <c r="H109" s="38"/>
      <c r="I109" s="38"/>
      <c r="J109" s="38"/>
      <c r="K109" s="38"/>
      <c r="L109" s="38"/>
      <c r="M109" s="69"/>
      <c r="N109" s="46"/>
      <c r="O109" s="47"/>
      <c r="P109" s="38"/>
      <c r="Q109" s="38"/>
      <c r="R109" s="38"/>
      <c r="S109" s="38"/>
      <c r="T109" s="44"/>
      <c r="U109" s="45"/>
      <c r="V109" s="126"/>
    </row>
    <row r="110" spans="1:22" x14ac:dyDescent="0.2">
      <c r="A110" s="33"/>
      <c r="B110" s="40"/>
      <c r="C110" s="13"/>
      <c r="D110" s="131"/>
      <c r="E110" s="46"/>
      <c r="F110" s="47"/>
      <c r="G110" s="38"/>
      <c r="H110" s="38"/>
      <c r="I110" s="38"/>
      <c r="J110" s="38"/>
      <c r="K110" s="38"/>
      <c r="L110" s="38"/>
      <c r="M110" s="69"/>
      <c r="N110" s="48"/>
      <c r="O110" s="47"/>
      <c r="P110" s="38"/>
      <c r="Q110" s="38"/>
      <c r="R110" s="38"/>
      <c r="S110" s="38"/>
      <c r="T110" s="44"/>
      <c r="U110" s="45"/>
      <c r="V110" s="126"/>
    </row>
    <row r="111" spans="1:22" x14ac:dyDescent="0.2">
      <c r="A111" s="33"/>
      <c r="B111" s="40"/>
      <c r="C111" s="13"/>
      <c r="D111" s="131"/>
      <c r="E111" s="46"/>
      <c r="F111" s="47"/>
      <c r="G111" s="38"/>
      <c r="H111" s="38"/>
      <c r="I111" s="38"/>
      <c r="J111" s="38"/>
      <c r="K111" s="38"/>
      <c r="L111" s="38"/>
      <c r="M111" s="69"/>
      <c r="N111" s="48"/>
      <c r="O111" s="47"/>
      <c r="P111" s="38"/>
      <c r="Q111" s="38"/>
      <c r="R111" s="38"/>
      <c r="S111" s="38"/>
      <c r="T111" s="44"/>
      <c r="U111" s="45"/>
      <c r="V111" s="126"/>
    </row>
    <row r="112" spans="1:22" x14ac:dyDescent="0.2">
      <c r="A112" s="33"/>
      <c r="B112" s="40"/>
      <c r="C112" s="13"/>
      <c r="D112" s="131"/>
      <c r="E112" s="46"/>
      <c r="F112" s="47"/>
      <c r="G112" s="38"/>
      <c r="H112" s="38"/>
      <c r="I112" s="38"/>
      <c r="J112" s="38"/>
      <c r="K112" s="38"/>
      <c r="L112" s="38"/>
      <c r="M112" s="69"/>
      <c r="N112" s="48"/>
      <c r="O112" s="47"/>
      <c r="P112" s="38"/>
      <c r="Q112" s="38"/>
      <c r="R112" s="38"/>
      <c r="S112" s="38"/>
      <c r="T112" s="44"/>
      <c r="U112" s="45"/>
      <c r="V112" s="126"/>
    </row>
    <row r="113" spans="1:22" x14ac:dyDescent="0.2">
      <c r="A113" s="33"/>
      <c r="B113" s="40"/>
      <c r="C113" s="13"/>
      <c r="D113" s="131"/>
      <c r="E113" s="46"/>
      <c r="F113" s="47"/>
      <c r="G113" s="38"/>
      <c r="H113" s="38"/>
      <c r="I113" s="38"/>
      <c r="J113" s="38"/>
      <c r="K113" s="38"/>
      <c r="L113" s="38"/>
      <c r="M113" s="71"/>
      <c r="N113" s="49"/>
      <c r="O113" s="47"/>
      <c r="P113" s="38"/>
      <c r="Q113" s="38"/>
      <c r="R113" s="38"/>
      <c r="S113" s="38"/>
      <c r="T113" s="135"/>
      <c r="U113" s="45"/>
      <c r="V113" s="126"/>
    </row>
    <row r="115" spans="1:22" x14ac:dyDescent="0.2">
      <c r="A115" s="81" t="s">
        <v>1</v>
      </c>
      <c r="B115" s="82" t="s">
        <v>2</v>
      </c>
      <c r="C115" s="82" t="s">
        <v>3</v>
      </c>
      <c r="D115" s="83" t="s">
        <v>4</v>
      </c>
      <c r="E115" s="84"/>
      <c r="F115" s="85"/>
      <c r="G115" s="85"/>
      <c r="H115" s="85"/>
      <c r="I115" s="85"/>
      <c r="J115" s="85"/>
      <c r="K115" s="86" t="s">
        <v>5</v>
      </c>
      <c r="L115" s="87"/>
      <c r="M115" s="83" t="s">
        <v>6</v>
      </c>
      <c r="N115" s="84"/>
      <c r="O115" s="85"/>
      <c r="P115" s="85"/>
      <c r="Q115" s="85"/>
      <c r="R115" s="85"/>
      <c r="S115" s="85"/>
      <c r="T115" s="88" t="s">
        <v>7</v>
      </c>
      <c r="U115" s="89" t="s">
        <v>8</v>
      </c>
      <c r="V115" s="90" t="s">
        <v>126</v>
      </c>
    </row>
    <row r="116" spans="1:22" ht="25.5" customHeight="1" x14ac:dyDescent="0.2">
      <c r="A116" s="81"/>
      <c r="B116" s="82"/>
      <c r="C116" s="82"/>
      <c r="D116" s="91" t="s">
        <v>9</v>
      </c>
      <c r="E116" s="92" t="s">
        <v>10</v>
      </c>
      <c r="F116" s="93" t="s">
        <v>11</v>
      </c>
      <c r="G116" s="151" t="s">
        <v>127</v>
      </c>
      <c r="H116" s="152"/>
      <c r="I116" s="152"/>
      <c r="J116" s="153"/>
      <c r="K116" s="97"/>
      <c r="L116" s="98" t="s">
        <v>13</v>
      </c>
      <c r="M116" s="99" t="s">
        <v>9</v>
      </c>
      <c r="N116" s="100" t="s">
        <v>14</v>
      </c>
      <c r="O116" s="93" t="s">
        <v>11</v>
      </c>
      <c r="P116" s="151" t="s">
        <v>127</v>
      </c>
      <c r="Q116" s="152"/>
      <c r="R116" s="152"/>
      <c r="S116" s="153"/>
      <c r="T116" s="88"/>
      <c r="U116" s="89"/>
      <c r="V116" s="101"/>
    </row>
    <row r="117" spans="1:22" ht="13.5" thickBot="1" x14ac:dyDescent="0.25">
      <c r="A117" s="102"/>
      <c r="B117" s="103"/>
      <c r="C117" s="103"/>
      <c r="D117" s="104"/>
      <c r="E117" s="105"/>
      <c r="F117" s="106"/>
      <c r="G117" s="107" t="s">
        <v>15</v>
      </c>
      <c r="H117" s="108" t="s">
        <v>16</v>
      </c>
      <c r="I117" s="109" t="s">
        <v>17</v>
      </c>
      <c r="J117" s="110">
        <v>0</v>
      </c>
      <c r="K117" s="111"/>
      <c r="L117" s="112"/>
      <c r="M117" s="113"/>
      <c r="N117" s="114"/>
      <c r="O117" s="115"/>
      <c r="P117" s="107" t="s">
        <v>15</v>
      </c>
      <c r="Q117" s="108" t="s">
        <v>16</v>
      </c>
      <c r="R117" s="109" t="s">
        <v>17</v>
      </c>
      <c r="S117" s="110">
        <v>0</v>
      </c>
      <c r="T117" s="116"/>
      <c r="U117" s="117"/>
      <c r="V117" s="118"/>
    </row>
    <row r="118" spans="1:22" x14ac:dyDescent="0.2">
      <c r="A118" s="119"/>
      <c r="B118" s="22"/>
      <c r="C118" s="23"/>
      <c r="D118" s="24"/>
      <c r="E118" s="25"/>
      <c r="F118" s="25"/>
      <c r="G118" s="26"/>
      <c r="H118" s="27"/>
      <c r="I118" s="28"/>
      <c r="J118" s="120"/>
      <c r="K118" s="121"/>
      <c r="L118" s="121"/>
      <c r="M118" s="24"/>
      <c r="N118" s="25"/>
      <c r="O118" s="25"/>
      <c r="P118" s="26"/>
      <c r="Q118" s="27"/>
      <c r="R118" s="28"/>
      <c r="S118" s="120"/>
      <c r="T118" s="31"/>
      <c r="U118" s="32"/>
      <c r="V118" s="122"/>
    </row>
    <row r="119" spans="1:22" x14ac:dyDescent="0.2">
      <c r="A119" s="33">
        <v>1</v>
      </c>
      <c r="B119" s="33">
        <v>57</v>
      </c>
      <c r="C119" s="34"/>
      <c r="D119" s="35"/>
      <c r="E119" s="142"/>
      <c r="F119" s="124"/>
      <c r="G119" s="38"/>
      <c r="H119" s="38"/>
      <c r="I119" s="38"/>
      <c r="J119" s="38"/>
      <c r="K119" s="38">
        <f>((SUM(H121:H137)*H120)+(SUM(G121:G137)*G120)+(SUM(I121:I137)*I120))/1000</f>
        <v>0</v>
      </c>
      <c r="L119" s="38" t="e">
        <f>K119*100/D119</f>
        <v>#DIV/0!</v>
      </c>
      <c r="M119" s="35">
        <v>400</v>
      </c>
      <c r="N119" s="142"/>
      <c r="O119" s="124"/>
      <c r="P119" s="38"/>
      <c r="Q119" s="38"/>
      <c r="R119" s="38"/>
      <c r="S119" s="38"/>
      <c r="T119" s="38">
        <f>((SUM(Q121:Q137)*Q120)+(SUM(P121:P137)*P120)+(SUM(R121:R137)*R120))/1000</f>
        <v>30.3</v>
      </c>
      <c r="U119" s="38">
        <f>T119*100/M119</f>
        <v>7.5750000000000002</v>
      </c>
      <c r="V119" s="126"/>
    </row>
    <row r="120" spans="1:22" x14ac:dyDescent="0.2">
      <c r="A120" s="33"/>
      <c r="B120" s="40"/>
      <c r="C120" s="13"/>
      <c r="D120" s="40"/>
      <c r="E120" s="128" t="s">
        <v>19</v>
      </c>
      <c r="F120" s="129"/>
      <c r="G120" s="75"/>
      <c r="H120" s="75"/>
      <c r="I120" s="75"/>
      <c r="J120" s="75"/>
      <c r="K120" s="38"/>
      <c r="L120" s="38"/>
      <c r="M120" s="40"/>
      <c r="N120" s="128"/>
      <c r="O120" s="129"/>
      <c r="P120" s="226">
        <v>233</v>
      </c>
      <c r="Q120" s="226">
        <v>231</v>
      </c>
      <c r="R120" s="227">
        <v>240</v>
      </c>
      <c r="S120" s="126">
        <v>411</v>
      </c>
      <c r="T120" s="44"/>
      <c r="U120" s="45"/>
      <c r="V120" s="126"/>
    </row>
    <row r="121" spans="1:22" x14ac:dyDescent="0.2">
      <c r="A121" s="33"/>
      <c r="B121" s="40"/>
      <c r="C121" s="13"/>
      <c r="D121" s="40"/>
      <c r="E121" s="46"/>
      <c r="F121" s="47"/>
      <c r="G121" s="38"/>
      <c r="H121" s="38"/>
      <c r="I121" s="38"/>
      <c r="J121" s="38"/>
      <c r="K121" s="38"/>
      <c r="L121" s="38"/>
      <c r="M121" s="40"/>
      <c r="N121" s="126" t="s">
        <v>517</v>
      </c>
      <c r="O121" s="47"/>
      <c r="P121" s="126"/>
      <c r="Q121" s="126"/>
      <c r="R121" s="126"/>
      <c r="S121" s="126"/>
      <c r="T121" s="44"/>
      <c r="U121" s="45"/>
      <c r="V121" s="126"/>
    </row>
    <row r="122" spans="1:22" x14ac:dyDescent="0.2">
      <c r="A122" s="33"/>
      <c r="B122" s="40"/>
      <c r="C122" s="13"/>
      <c r="D122" s="40"/>
      <c r="E122" s="46"/>
      <c r="F122" s="47"/>
      <c r="G122" s="38"/>
      <c r="H122" s="38"/>
      <c r="I122" s="38"/>
      <c r="J122" s="38"/>
      <c r="K122" s="38"/>
      <c r="L122" s="38"/>
      <c r="M122" s="40"/>
      <c r="N122" s="126" t="s">
        <v>518</v>
      </c>
      <c r="O122" s="47"/>
      <c r="P122" s="126"/>
      <c r="Q122" s="126"/>
      <c r="R122" s="126"/>
      <c r="S122" s="126"/>
      <c r="T122" s="44"/>
      <c r="U122" s="45"/>
      <c r="V122" s="126"/>
    </row>
    <row r="123" spans="1:22" x14ac:dyDescent="0.2">
      <c r="A123" s="33"/>
      <c r="B123" s="40"/>
      <c r="C123" s="13"/>
      <c r="D123" s="40"/>
      <c r="E123" s="46"/>
      <c r="F123" s="47"/>
      <c r="G123" s="38"/>
      <c r="H123" s="38"/>
      <c r="I123" s="38"/>
      <c r="J123" s="38"/>
      <c r="K123" s="38"/>
      <c r="L123" s="38"/>
      <c r="M123" s="40"/>
      <c r="N123" s="126" t="s">
        <v>519</v>
      </c>
      <c r="O123" s="47"/>
      <c r="P123" s="126"/>
      <c r="Q123" s="126"/>
      <c r="R123" s="126"/>
      <c r="S123" s="126"/>
      <c r="T123" s="44"/>
      <c r="U123" s="45"/>
      <c r="V123" s="126"/>
    </row>
    <row r="124" spans="1:22" x14ac:dyDescent="0.2">
      <c r="A124" s="33"/>
      <c r="B124" s="40"/>
      <c r="C124" s="13"/>
      <c r="D124" s="40"/>
      <c r="E124" s="46"/>
      <c r="F124" s="47"/>
      <c r="G124" s="38"/>
      <c r="H124" s="38"/>
      <c r="I124" s="38"/>
      <c r="J124" s="38"/>
      <c r="K124" s="38"/>
      <c r="L124" s="38"/>
      <c r="M124" s="40"/>
      <c r="N124" s="126" t="s">
        <v>520</v>
      </c>
      <c r="O124" s="47"/>
      <c r="P124" s="126"/>
      <c r="Q124" s="126"/>
      <c r="R124" s="126"/>
      <c r="S124" s="126"/>
      <c r="T124" s="44"/>
      <c r="U124" s="45"/>
      <c r="V124" s="126"/>
    </row>
    <row r="125" spans="1:22" x14ac:dyDescent="0.2">
      <c r="A125" s="33"/>
      <c r="B125" s="40"/>
      <c r="C125" s="13"/>
      <c r="D125" s="40"/>
      <c r="E125" s="46"/>
      <c r="F125" s="47"/>
      <c r="G125" s="38"/>
      <c r="H125" s="38"/>
      <c r="I125" s="38"/>
      <c r="J125" s="38"/>
      <c r="K125" s="38"/>
      <c r="L125" s="38"/>
      <c r="M125" s="40"/>
      <c r="N125" s="126" t="s">
        <v>521</v>
      </c>
      <c r="O125" s="47"/>
      <c r="P125" s="126">
        <v>0</v>
      </c>
      <c r="Q125" s="126">
        <v>13</v>
      </c>
      <c r="R125" s="126">
        <v>0</v>
      </c>
      <c r="S125" s="126">
        <v>13</v>
      </c>
      <c r="T125" s="44"/>
      <c r="U125" s="45"/>
      <c r="V125" s="126"/>
    </row>
    <row r="126" spans="1:22" x14ac:dyDescent="0.2">
      <c r="A126" s="33"/>
      <c r="B126" s="40"/>
      <c r="C126" s="13"/>
      <c r="D126" s="40"/>
      <c r="E126" s="46"/>
      <c r="F126" s="47"/>
      <c r="G126" s="38"/>
      <c r="H126" s="38"/>
      <c r="I126" s="38"/>
      <c r="J126" s="38"/>
      <c r="K126" s="38"/>
      <c r="L126" s="38"/>
      <c r="M126" s="40"/>
      <c r="N126" s="126" t="s">
        <v>522</v>
      </c>
      <c r="O126" s="47"/>
      <c r="P126" s="126"/>
      <c r="Q126" s="126"/>
      <c r="R126" s="126"/>
      <c r="S126" s="126"/>
      <c r="T126" s="44"/>
      <c r="U126" s="45"/>
      <c r="V126" s="126"/>
    </row>
    <row r="127" spans="1:22" x14ac:dyDescent="0.2">
      <c r="A127" s="33"/>
      <c r="B127" s="40"/>
      <c r="C127" s="13"/>
      <c r="D127" s="40"/>
      <c r="E127" s="46"/>
      <c r="F127" s="47"/>
      <c r="G127" s="38"/>
      <c r="H127" s="38"/>
      <c r="I127" s="38"/>
      <c r="J127" s="38"/>
      <c r="K127" s="38"/>
      <c r="L127" s="38"/>
      <c r="M127" s="40"/>
      <c r="N127" s="126" t="s">
        <v>523</v>
      </c>
      <c r="O127" s="47"/>
      <c r="P127" s="126">
        <v>0</v>
      </c>
      <c r="Q127" s="126">
        <v>0</v>
      </c>
      <c r="R127" s="126">
        <v>0</v>
      </c>
      <c r="S127" s="126">
        <v>0</v>
      </c>
      <c r="T127" s="44"/>
      <c r="U127" s="45"/>
      <c r="V127" s="126"/>
    </row>
    <row r="128" spans="1:22" x14ac:dyDescent="0.2">
      <c r="A128" s="33"/>
      <c r="B128" s="40"/>
      <c r="C128" s="13"/>
      <c r="D128" s="40"/>
      <c r="E128" s="46"/>
      <c r="F128" s="47"/>
      <c r="G128" s="38"/>
      <c r="H128" s="38"/>
      <c r="I128" s="38"/>
      <c r="J128" s="38"/>
      <c r="K128" s="38"/>
      <c r="L128" s="38"/>
      <c r="M128" s="40"/>
      <c r="N128" s="126" t="s">
        <v>524</v>
      </c>
      <c r="O128" s="47"/>
      <c r="P128" s="126"/>
      <c r="Q128" s="126"/>
      <c r="R128" s="126"/>
      <c r="S128" s="126"/>
      <c r="T128" s="44"/>
      <c r="U128" s="45"/>
      <c r="V128" s="126"/>
    </row>
    <row r="129" spans="1:22" x14ac:dyDescent="0.2">
      <c r="A129" s="33"/>
      <c r="B129" s="40"/>
      <c r="C129" s="13"/>
      <c r="D129" s="40"/>
      <c r="E129" s="46"/>
      <c r="F129" s="47"/>
      <c r="G129" s="38"/>
      <c r="H129" s="38"/>
      <c r="I129" s="38"/>
      <c r="J129" s="38"/>
      <c r="K129" s="38"/>
      <c r="L129" s="38"/>
      <c r="M129" s="40"/>
      <c r="N129" s="126" t="s">
        <v>525</v>
      </c>
      <c r="O129" s="47"/>
      <c r="P129" s="126">
        <v>4</v>
      </c>
      <c r="Q129" s="126">
        <v>1</v>
      </c>
      <c r="R129" s="126">
        <v>0</v>
      </c>
      <c r="S129" s="126">
        <v>3</v>
      </c>
      <c r="T129" s="44"/>
      <c r="U129" s="45"/>
      <c r="V129" s="126"/>
    </row>
    <row r="130" spans="1:22" x14ac:dyDescent="0.2">
      <c r="A130" s="33"/>
      <c r="B130" s="40"/>
      <c r="C130" s="13"/>
      <c r="D130" s="40"/>
      <c r="E130" s="46"/>
      <c r="F130" s="47"/>
      <c r="G130" s="38"/>
      <c r="H130" s="38"/>
      <c r="I130" s="38"/>
      <c r="J130" s="38"/>
      <c r="K130" s="38"/>
      <c r="L130" s="38"/>
      <c r="M130" s="40"/>
      <c r="N130" s="126" t="s">
        <v>526</v>
      </c>
      <c r="O130" s="47"/>
      <c r="P130" s="126">
        <v>1</v>
      </c>
      <c r="Q130" s="126">
        <v>2</v>
      </c>
      <c r="R130" s="126">
        <v>2</v>
      </c>
      <c r="S130" s="126">
        <v>2</v>
      </c>
      <c r="T130" s="44"/>
      <c r="U130" s="45"/>
      <c r="V130" s="126"/>
    </row>
    <row r="131" spans="1:22" x14ac:dyDescent="0.2">
      <c r="A131" s="33"/>
      <c r="B131" s="40"/>
      <c r="C131" s="13"/>
      <c r="D131" s="40"/>
      <c r="E131" s="46"/>
      <c r="F131" s="47"/>
      <c r="G131" s="38"/>
      <c r="H131" s="38"/>
      <c r="I131" s="38"/>
      <c r="J131" s="38"/>
      <c r="K131" s="38"/>
      <c r="L131" s="38"/>
      <c r="M131" s="40"/>
      <c r="N131" s="126" t="s">
        <v>527</v>
      </c>
      <c r="O131" s="47"/>
      <c r="P131" s="126">
        <v>0</v>
      </c>
      <c r="Q131" s="126">
        <v>7</v>
      </c>
      <c r="R131" s="126">
        <v>2</v>
      </c>
      <c r="S131" s="126">
        <v>4</v>
      </c>
      <c r="T131" s="44"/>
      <c r="U131" s="45"/>
      <c r="V131" s="126"/>
    </row>
    <row r="132" spans="1:22" x14ac:dyDescent="0.2">
      <c r="A132" s="33"/>
      <c r="B132" s="40"/>
      <c r="C132" s="13"/>
      <c r="D132" s="40"/>
      <c r="E132" s="46"/>
      <c r="F132" s="47"/>
      <c r="G132" s="38"/>
      <c r="H132" s="38"/>
      <c r="I132" s="38"/>
      <c r="J132" s="38"/>
      <c r="K132" s="38"/>
      <c r="L132" s="38"/>
      <c r="M132" s="40"/>
      <c r="N132" s="126" t="s">
        <v>528</v>
      </c>
      <c r="O132" s="47"/>
      <c r="P132" s="126">
        <v>1</v>
      </c>
      <c r="Q132" s="126">
        <v>2</v>
      </c>
      <c r="R132" s="126">
        <v>1</v>
      </c>
      <c r="S132" s="126">
        <v>2</v>
      </c>
      <c r="T132" s="44"/>
      <c r="U132" s="45"/>
      <c r="V132" s="126"/>
    </row>
    <row r="133" spans="1:22" x14ac:dyDescent="0.2">
      <c r="A133" s="33"/>
      <c r="B133" s="40"/>
      <c r="C133" s="13"/>
      <c r="D133" s="40"/>
      <c r="E133" s="46"/>
      <c r="F133" s="47"/>
      <c r="G133" s="38"/>
      <c r="H133" s="38"/>
      <c r="I133" s="38"/>
      <c r="J133" s="38"/>
      <c r="K133" s="38"/>
      <c r="L133" s="38"/>
      <c r="M133" s="40"/>
      <c r="N133" s="126" t="s">
        <v>529</v>
      </c>
      <c r="O133" s="47"/>
      <c r="P133" s="126">
        <v>39</v>
      </c>
      <c r="Q133" s="126">
        <v>40</v>
      </c>
      <c r="R133" s="126">
        <v>15</v>
      </c>
      <c r="S133" s="126">
        <v>20</v>
      </c>
      <c r="T133" s="44"/>
      <c r="U133" s="45"/>
      <c r="V133" s="126"/>
    </row>
    <row r="134" spans="1:22" x14ac:dyDescent="0.2">
      <c r="A134" s="33"/>
      <c r="B134" s="40"/>
      <c r="C134" s="13"/>
      <c r="D134" s="40"/>
      <c r="E134" s="46"/>
      <c r="F134" s="47"/>
      <c r="G134" s="38"/>
      <c r="H134" s="38"/>
      <c r="I134" s="38"/>
      <c r="J134" s="38"/>
      <c r="K134" s="38"/>
      <c r="L134" s="38"/>
      <c r="M134" s="40"/>
      <c r="N134" s="48"/>
      <c r="O134" s="47"/>
      <c r="P134" s="38"/>
      <c r="Q134" s="38"/>
      <c r="R134" s="38"/>
      <c r="S134" s="38"/>
      <c r="T134" s="44"/>
      <c r="U134" s="45"/>
      <c r="V134" s="126"/>
    </row>
    <row r="135" spans="1:22" x14ac:dyDescent="0.2">
      <c r="A135" s="33"/>
      <c r="B135" s="40"/>
      <c r="C135" s="13"/>
      <c r="D135" s="40"/>
      <c r="E135" s="46"/>
      <c r="F135" s="47"/>
      <c r="G135" s="38"/>
      <c r="H135" s="38"/>
      <c r="I135" s="38"/>
      <c r="J135" s="38"/>
      <c r="K135" s="38"/>
      <c r="L135" s="38"/>
      <c r="M135" s="40"/>
      <c r="N135" s="48"/>
      <c r="O135" s="47"/>
      <c r="P135" s="38"/>
      <c r="Q135" s="38"/>
      <c r="R135" s="38"/>
      <c r="S135" s="38"/>
      <c r="T135" s="44"/>
      <c r="U135" s="45"/>
      <c r="V135" s="126"/>
    </row>
    <row r="136" spans="1:22" x14ac:dyDescent="0.2">
      <c r="A136" s="33"/>
      <c r="B136" s="40"/>
      <c r="C136" s="13"/>
      <c r="D136" s="40"/>
      <c r="E136" s="46"/>
      <c r="F136" s="47"/>
      <c r="G136" s="38"/>
      <c r="H136" s="38"/>
      <c r="I136" s="38"/>
      <c r="J136" s="38"/>
      <c r="K136" s="38"/>
      <c r="L136" s="38"/>
      <c r="M136" s="40"/>
      <c r="N136" s="48"/>
      <c r="O136" s="47"/>
      <c r="P136" s="38"/>
      <c r="Q136" s="38"/>
      <c r="R136" s="38"/>
      <c r="S136" s="38"/>
      <c r="T136" s="44"/>
      <c r="U136" s="45"/>
      <c r="V136" s="126"/>
    </row>
    <row r="137" spans="1:22" x14ac:dyDescent="0.2">
      <c r="A137" s="33"/>
      <c r="B137" s="40"/>
      <c r="C137" s="13"/>
      <c r="D137" s="40"/>
      <c r="E137" s="46"/>
      <c r="F137" s="47"/>
      <c r="G137" s="38"/>
      <c r="H137" s="38"/>
      <c r="I137" s="38"/>
      <c r="J137" s="38"/>
      <c r="K137" s="38"/>
      <c r="L137" s="38"/>
      <c r="M137" s="40"/>
      <c r="N137" s="49"/>
      <c r="O137" s="47"/>
      <c r="P137" s="38"/>
      <c r="Q137" s="38"/>
      <c r="R137" s="38"/>
      <c r="S137" s="38"/>
      <c r="T137" s="135"/>
      <c r="U137" s="45"/>
      <c r="V137" s="126"/>
    </row>
    <row r="138" spans="1:22" x14ac:dyDescent="0.2">
      <c r="A138" s="136"/>
      <c r="B138" s="146"/>
      <c r="C138" s="137"/>
      <c r="D138" s="147"/>
      <c r="E138" s="148"/>
      <c r="F138" s="72"/>
      <c r="G138" s="72"/>
      <c r="H138" s="72"/>
      <c r="I138" s="127"/>
      <c r="J138" s="127"/>
      <c r="K138" s="127"/>
      <c r="L138" s="149"/>
      <c r="M138" s="150"/>
      <c r="N138" s="72"/>
      <c r="O138" s="72"/>
      <c r="P138" s="72"/>
      <c r="Q138" s="127"/>
      <c r="R138" s="127"/>
      <c r="S138" s="127"/>
      <c r="T138" s="127"/>
      <c r="U138" s="127"/>
      <c r="V138" s="127"/>
    </row>
    <row r="139" spans="1:22" x14ac:dyDescent="0.2">
      <c r="A139" s="81" t="s">
        <v>1</v>
      </c>
      <c r="B139" s="82" t="s">
        <v>2</v>
      </c>
      <c r="C139" s="82" t="s">
        <v>3</v>
      </c>
      <c r="D139" s="83" t="s">
        <v>4</v>
      </c>
      <c r="E139" s="84"/>
      <c r="F139" s="85"/>
      <c r="G139" s="85"/>
      <c r="H139" s="85"/>
      <c r="I139" s="85"/>
      <c r="J139" s="85"/>
      <c r="K139" s="86" t="s">
        <v>5</v>
      </c>
      <c r="L139" s="87"/>
      <c r="M139" s="83" t="s">
        <v>6</v>
      </c>
      <c r="N139" s="84"/>
      <c r="O139" s="85"/>
      <c r="P139" s="85"/>
      <c r="Q139" s="85"/>
      <c r="R139" s="85"/>
      <c r="S139" s="85"/>
      <c r="T139" s="88" t="s">
        <v>7</v>
      </c>
      <c r="U139" s="89" t="s">
        <v>8</v>
      </c>
      <c r="V139" s="90" t="s">
        <v>126</v>
      </c>
    </row>
    <row r="140" spans="1:22" ht="25.5" customHeight="1" x14ac:dyDescent="0.2">
      <c r="A140" s="81"/>
      <c r="B140" s="82"/>
      <c r="C140" s="82"/>
      <c r="D140" s="91" t="s">
        <v>9</v>
      </c>
      <c r="E140" s="92" t="s">
        <v>10</v>
      </c>
      <c r="F140" s="93" t="s">
        <v>11</v>
      </c>
      <c r="G140" s="151" t="s">
        <v>127</v>
      </c>
      <c r="H140" s="152"/>
      <c r="I140" s="152"/>
      <c r="J140" s="153"/>
      <c r="K140" s="97"/>
      <c r="L140" s="98" t="s">
        <v>13</v>
      </c>
      <c r="M140" s="99" t="s">
        <v>9</v>
      </c>
      <c r="N140" s="100" t="s">
        <v>14</v>
      </c>
      <c r="O140" s="93" t="s">
        <v>11</v>
      </c>
      <c r="P140" s="151" t="s">
        <v>127</v>
      </c>
      <c r="Q140" s="152"/>
      <c r="R140" s="152"/>
      <c r="S140" s="153"/>
      <c r="T140" s="88"/>
      <c r="U140" s="89"/>
      <c r="V140" s="101"/>
    </row>
    <row r="141" spans="1:22" ht="13.5" thickBot="1" x14ac:dyDescent="0.25">
      <c r="A141" s="102"/>
      <c r="B141" s="103"/>
      <c r="C141" s="103"/>
      <c r="D141" s="104"/>
      <c r="E141" s="105"/>
      <c r="F141" s="106"/>
      <c r="G141" s="107" t="s">
        <v>15</v>
      </c>
      <c r="H141" s="108" t="s">
        <v>16</v>
      </c>
      <c r="I141" s="109" t="s">
        <v>17</v>
      </c>
      <c r="J141" s="110">
        <v>0</v>
      </c>
      <c r="K141" s="111"/>
      <c r="L141" s="112"/>
      <c r="M141" s="113"/>
      <c r="N141" s="114"/>
      <c r="O141" s="115"/>
      <c r="P141" s="107" t="s">
        <v>15</v>
      </c>
      <c r="Q141" s="108" t="s">
        <v>16</v>
      </c>
      <c r="R141" s="109" t="s">
        <v>17</v>
      </c>
      <c r="S141" s="110">
        <v>0</v>
      </c>
      <c r="T141" s="116"/>
      <c r="U141" s="117"/>
      <c r="V141" s="118"/>
    </row>
    <row r="142" spans="1:22" x14ac:dyDescent="0.2">
      <c r="A142" s="119"/>
      <c r="B142" s="22"/>
      <c r="C142" s="23"/>
      <c r="D142" s="24"/>
      <c r="E142" s="25"/>
      <c r="F142" s="25"/>
      <c r="G142" s="26"/>
      <c r="H142" s="27"/>
      <c r="I142" s="28"/>
      <c r="J142" s="120"/>
      <c r="K142" s="121"/>
      <c r="L142" s="121"/>
      <c r="M142" s="24"/>
      <c r="N142" s="25"/>
      <c r="O142" s="25"/>
      <c r="P142" s="26"/>
      <c r="Q142" s="27"/>
      <c r="R142" s="28"/>
      <c r="S142" s="120"/>
      <c r="T142" s="31"/>
      <c r="U142" s="32"/>
      <c r="V142" s="122"/>
    </row>
    <row r="143" spans="1:22" ht="13.5" thickBot="1" x14ac:dyDescent="0.25">
      <c r="A143" s="33">
        <v>1</v>
      </c>
      <c r="B143" s="33">
        <v>58</v>
      </c>
      <c r="C143" s="34"/>
      <c r="D143" s="125">
        <v>100</v>
      </c>
      <c r="E143" s="142"/>
      <c r="F143" s="124"/>
      <c r="G143" s="130"/>
      <c r="H143" s="130"/>
      <c r="I143" s="130"/>
      <c r="J143" s="130"/>
      <c r="K143" s="38">
        <f>((SUM(H145:H156)*H144)+(SUM(G145:G156)*G144)+(SUM(I145:I156)*I144))/1000</f>
        <v>32.357999999999997</v>
      </c>
      <c r="L143" s="38">
        <f>K143*100/D143</f>
        <v>32.357999999999997</v>
      </c>
      <c r="M143" s="35"/>
      <c r="N143" s="142"/>
      <c r="O143" s="124"/>
      <c r="P143" s="38"/>
      <c r="Q143" s="38"/>
      <c r="R143" s="38"/>
      <c r="S143" s="38"/>
      <c r="T143" s="44"/>
      <c r="U143" s="45"/>
      <c r="V143" s="126"/>
    </row>
    <row r="144" spans="1:22" ht="13.5" thickBot="1" x14ac:dyDescent="0.25">
      <c r="A144" s="33"/>
      <c r="B144" s="40"/>
      <c r="C144" s="13"/>
      <c r="D144" s="131"/>
      <c r="E144" s="128" t="s">
        <v>19</v>
      </c>
      <c r="F144" s="129"/>
      <c r="G144" s="130">
        <v>232</v>
      </c>
      <c r="H144" s="130">
        <v>233</v>
      </c>
      <c r="I144" s="130">
        <v>234</v>
      </c>
      <c r="J144" s="130">
        <v>404</v>
      </c>
      <c r="K144" s="38"/>
      <c r="L144" s="38"/>
      <c r="M144" s="40"/>
      <c r="N144" s="128"/>
      <c r="O144" s="129"/>
      <c r="P144" s="75"/>
      <c r="Q144" s="75"/>
      <c r="R144" s="75"/>
      <c r="S144" s="38"/>
      <c r="T144" s="44"/>
      <c r="U144" s="45"/>
      <c r="V144" s="126"/>
    </row>
    <row r="145" spans="1:22" x14ac:dyDescent="0.2">
      <c r="A145" s="33"/>
      <c r="B145" s="40"/>
      <c r="C145" s="13"/>
      <c r="D145" s="131"/>
      <c r="E145" s="132" t="s">
        <v>530</v>
      </c>
      <c r="F145" s="47"/>
      <c r="G145" s="133">
        <v>3</v>
      </c>
      <c r="H145" s="133">
        <v>4</v>
      </c>
      <c r="I145" s="133">
        <v>5</v>
      </c>
      <c r="J145" s="133">
        <v>3</v>
      </c>
      <c r="K145" s="38"/>
      <c r="L145" s="38"/>
      <c r="M145" s="40"/>
      <c r="N145" s="46"/>
      <c r="O145" s="47"/>
      <c r="P145" s="38"/>
      <c r="Q145" s="38"/>
      <c r="R145" s="38"/>
      <c r="S145" s="38"/>
      <c r="T145" s="44"/>
      <c r="U145" s="45"/>
      <c r="V145" s="126"/>
    </row>
    <row r="146" spans="1:22" x14ac:dyDescent="0.2">
      <c r="A146" s="33"/>
      <c r="B146" s="40"/>
      <c r="C146" s="13"/>
      <c r="D146" s="131"/>
      <c r="E146" s="134" t="s">
        <v>531</v>
      </c>
      <c r="F146" s="47"/>
      <c r="G146" s="126">
        <v>55</v>
      </c>
      <c r="H146" s="126">
        <v>40</v>
      </c>
      <c r="I146" s="126">
        <v>23</v>
      </c>
      <c r="J146" s="126">
        <v>27</v>
      </c>
      <c r="K146" s="38"/>
      <c r="L146" s="38"/>
      <c r="M146" s="40"/>
      <c r="N146" s="48"/>
      <c r="O146" s="47"/>
      <c r="P146" s="38"/>
      <c r="Q146" s="38"/>
      <c r="R146" s="38"/>
      <c r="S146" s="38"/>
      <c r="T146" s="44"/>
      <c r="U146" s="45"/>
      <c r="V146" s="126"/>
    </row>
    <row r="147" spans="1:22" x14ac:dyDescent="0.2">
      <c r="A147" s="33"/>
      <c r="B147" s="40"/>
      <c r="C147" s="13"/>
      <c r="D147" s="131"/>
      <c r="E147" s="134" t="s">
        <v>532</v>
      </c>
      <c r="F147" s="47"/>
      <c r="G147" s="126">
        <v>3</v>
      </c>
      <c r="H147" s="126">
        <v>2</v>
      </c>
      <c r="I147" s="126">
        <v>4</v>
      </c>
      <c r="J147" s="126">
        <v>2</v>
      </c>
      <c r="K147" s="38"/>
      <c r="L147" s="38"/>
      <c r="M147" s="40"/>
      <c r="N147" s="46"/>
      <c r="O147" s="47"/>
      <c r="P147" s="38"/>
      <c r="Q147" s="38"/>
      <c r="R147" s="38"/>
      <c r="S147" s="38"/>
      <c r="T147" s="44"/>
      <c r="U147" s="45"/>
      <c r="V147" s="126"/>
    </row>
    <row r="148" spans="1:22" x14ac:dyDescent="0.2">
      <c r="A148" s="33"/>
      <c r="B148" s="40"/>
      <c r="C148" s="13"/>
      <c r="D148" s="131"/>
      <c r="E148" s="46"/>
      <c r="F148" s="47"/>
      <c r="G148" s="38"/>
      <c r="H148" s="38"/>
      <c r="I148" s="38"/>
      <c r="J148" s="38"/>
      <c r="K148" s="38"/>
      <c r="L148" s="38"/>
      <c r="M148" s="40"/>
      <c r="N148" s="48"/>
      <c r="O148" s="47"/>
      <c r="P148" s="38"/>
      <c r="Q148" s="38"/>
      <c r="R148" s="38"/>
      <c r="S148" s="38"/>
      <c r="T148" s="44"/>
      <c r="U148" s="45"/>
      <c r="V148" s="126"/>
    </row>
    <row r="149" spans="1:22" x14ac:dyDescent="0.2">
      <c r="A149" s="33"/>
      <c r="B149" s="40"/>
      <c r="C149" s="13"/>
      <c r="D149" s="131"/>
      <c r="E149" s="46"/>
      <c r="F149" s="47"/>
      <c r="G149" s="38"/>
      <c r="H149" s="38"/>
      <c r="I149" s="38"/>
      <c r="J149" s="38"/>
      <c r="K149" s="38"/>
      <c r="L149" s="38"/>
      <c r="M149" s="40"/>
      <c r="N149" s="46"/>
      <c r="O149" s="47"/>
      <c r="P149" s="38"/>
      <c r="Q149" s="38"/>
      <c r="R149" s="38"/>
      <c r="S149" s="38"/>
      <c r="T149" s="44"/>
      <c r="U149" s="45"/>
      <c r="V149" s="126"/>
    </row>
    <row r="150" spans="1:22" x14ac:dyDescent="0.2">
      <c r="A150" s="33"/>
      <c r="B150" s="40"/>
      <c r="C150" s="13"/>
      <c r="D150" s="131"/>
      <c r="E150" s="46"/>
      <c r="F150" s="47"/>
      <c r="G150" s="38"/>
      <c r="H150" s="38"/>
      <c r="I150" s="38"/>
      <c r="J150" s="38"/>
      <c r="K150" s="38"/>
      <c r="L150" s="38"/>
      <c r="M150" s="40"/>
      <c r="N150" s="46"/>
      <c r="O150" s="47"/>
      <c r="P150" s="38"/>
      <c r="Q150" s="38"/>
      <c r="R150" s="38"/>
      <c r="S150" s="38"/>
      <c r="T150" s="44"/>
      <c r="U150" s="45"/>
      <c r="V150" s="126"/>
    </row>
    <row r="151" spans="1:22" x14ac:dyDescent="0.2">
      <c r="A151" s="33"/>
      <c r="B151" s="40"/>
      <c r="C151" s="13"/>
      <c r="D151" s="131"/>
      <c r="E151" s="46"/>
      <c r="F151" s="47"/>
      <c r="G151" s="38"/>
      <c r="H151" s="38"/>
      <c r="I151" s="38"/>
      <c r="J151" s="38"/>
      <c r="K151" s="38"/>
      <c r="L151" s="38"/>
      <c r="M151" s="40"/>
      <c r="N151" s="46"/>
      <c r="O151" s="47"/>
      <c r="P151" s="38"/>
      <c r="Q151" s="38"/>
      <c r="R151" s="38"/>
      <c r="S151" s="38"/>
      <c r="T151" s="44"/>
      <c r="U151" s="45"/>
      <c r="V151" s="126"/>
    </row>
    <row r="152" spans="1:22" x14ac:dyDescent="0.2">
      <c r="A152" s="33"/>
      <c r="B152" s="40"/>
      <c r="C152" s="13"/>
      <c r="D152" s="131"/>
      <c r="E152" s="46"/>
      <c r="F152" s="47"/>
      <c r="G152" s="38"/>
      <c r="H152" s="38"/>
      <c r="I152" s="38"/>
      <c r="J152" s="38"/>
      <c r="K152" s="38"/>
      <c r="L152" s="38"/>
      <c r="M152" s="40"/>
      <c r="N152" s="46"/>
      <c r="O152" s="47"/>
      <c r="P152" s="38"/>
      <c r="Q152" s="38"/>
      <c r="R152" s="38"/>
      <c r="S152" s="38"/>
      <c r="T152" s="44"/>
      <c r="U152" s="45"/>
      <c r="V152" s="126"/>
    </row>
    <row r="153" spans="1:22" x14ac:dyDescent="0.2">
      <c r="A153" s="33"/>
      <c r="B153" s="40"/>
      <c r="C153" s="13"/>
      <c r="D153" s="131"/>
      <c r="E153" s="46"/>
      <c r="F153" s="47"/>
      <c r="G153" s="38"/>
      <c r="H153" s="38"/>
      <c r="I153" s="38"/>
      <c r="J153" s="38"/>
      <c r="K153" s="38"/>
      <c r="L153" s="38"/>
      <c r="M153" s="40"/>
      <c r="N153" s="48"/>
      <c r="O153" s="47"/>
      <c r="P153" s="38"/>
      <c r="Q153" s="38"/>
      <c r="R153" s="38"/>
      <c r="S153" s="38"/>
      <c r="T153" s="44"/>
      <c r="U153" s="45"/>
      <c r="V153" s="126"/>
    </row>
    <row r="154" spans="1:22" x14ac:dyDescent="0.2">
      <c r="A154" s="33"/>
      <c r="B154" s="40"/>
      <c r="C154" s="13"/>
      <c r="D154" s="131"/>
      <c r="E154" s="46"/>
      <c r="F154" s="47"/>
      <c r="G154" s="38"/>
      <c r="H154" s="38"/>
      <c r="I154" s="38"/>
      <c r="J154" s="38"/>
      <c r="K154" s="38"/>
      <c r="L154" s="38"/>
      <c r="M154" s="40"/>
      <c r="N154" s="48"/>
      <c r="O154" s="47"/>
      <c r="P154" s="38"/>
      <c r="Q154" s="38"/>
      <c r="R154" s="38"/>
      <c r="S154" s="38"/>
      <c r="T154" s="44"/>
      <c r="U154" s="45"/>
      <c r="V154" s="126"/>
    </row>
    <row r="155" spans="1:22" x14ac:dyDescent="0.2">
      <c r="A155" s="33"/>
      <c r="B155" s="40"/>
      <c r="C155" s="13"/>
      <c r="D155" s="131"/>
      <c r="E155" s="46"/>
      <c r="F155" s="47"/>
      <c r="G155" s="38"/>
      <c r="H155" s="38"/>
      <c r="I155" s="38"/>
      <c r="J155" s="38"/>
      <c r="K155" s="38"/>
      <c r="L155" s="38"/>
      <c r="M155" s="40"/>
      <c r="N155" s="48"/>
      <c r="O155" s="47"/>
      <c r="P155" s="38"/>
      <c r="Q155" s="38"/>
      <c r="R155" s="38"/>
      <c r="S155" s="38"/>
      <c r="T155" s="44"/>
      <c r="U155" s="45"/>
      <c r="V155" s="126"/>
    </row>
    <row r="156" spans="1:22" x14ac:dyDescent="0.2">
      <c r="A156" s="33"/>
      <c r="B156" s="40"/>
      <c r="C156" s="13"/>
      <c r="D156" s="131"/>
      <c r="E156" s="46"/>
      <c r="F156" s="47"/>
      <c r="G156" s="38"/>
      <c r="H156" s="38"/>
      <c r="I156" s="38"/>
      <c r="J156" s="38"/>
      <c r="K156" s="38"/>
      <c r="L156" s="38"/>
      <c r="M156" s="40"/>
      <c r="N156" s="49"/>
      <c r="O156" s="47"/>
      <c r="P156" s="38"/>
      <c r="Q156" s="38"/>
      <c r="R156" s="38"/>
      <c r="S156" s="38"/>
      <c r="T156" s="135"/>
      <c r="U156" s="45"/>
      <c r="V156" s="126"/>
    </row>
    <row r="158" spans="1:22" x14ac:dyDescent="0.2">
      <c r="A158" s="81" t="s">
        <v>1</v>
      </c>
      <c r="B158" s="82" t="s">
        <v>2</v>
      </c>
      <c r="C158" s="82" t="s">
        <v>3</v>
      </c>
      <c r="D158" s="83" t="s">
        <v>4</v>
      </c>
      <c r="E158" s="84"/>
      <c r="F158" s="85"/>
      <c r="G158" s="85"/>
      <c r="H158" s="85"/>
      <c r="I158" s="85"/>
      <c r="J158" s="85"/>
      <c r="K158" s="86" t="s">
        <v>5</v>
      </c>
      <c r="L158" s="87"/>
      <c r="M158" s="83" t="s">
        <v>6</v>
      </c>
      <c r="N158" s="84"/>
      <c r="O158" s="85"/>
      <c r="P158" s="85"/>
      <c r="Q158" s="85"/>
      <c r="R158" s="85"/>
      <c r="S158" s="85"/>
      <c r="T158" s="88" t="s">
        <v>7</v>
      </c>
      <c r="U158" s="89" t="s">
        <v>8</v>
      </c>
      <c r="V158" s="90" t="s">
        <v>126</v>
      </c>
    </row>
    <row r="159" spans="1:22" ht="25.5" customHeight="1" x14ac:dyDescent="0.2">
      <c r="A159" s="81"/>
      <c r="B159" s="82"/>
      <c r="C159" s="82"/>
      <c r="D159" s="91" t="s">
        <v>9</v>
      </c>
      <c r="E159" s="92" t="s">
        <v>10</v>
      </c>
      <c r="F159" s="93" t="s">
        <v>11</v>
      </c>
      <c r="G159" s="151" t="s">
        <v>127</v>
      </c>
      <c r="H159" s="152"/>
      <c r="I159" s="152"/>
      <c r="J159" s="153"/>
      <c r="K159" s="97"/>
      <c r="L159" s="98" t="s">
        <v>13</v>
      </c>
      <c r="M159" s="99" t="s">
        <v>9</v>
      </c>
      <c r="N159" s="100" t="s">
        <v>14</v>
      </c>
      <c r="O159" s="93" t="s">
        <v>11</v>
      </c>
      <c r="P159" s="151" t="s">
        <v>127</v>
      </c>
      <c r="Q159" s="152"/>
      <c r="R159" s="152"/>
      <c r="S159" s="153"/>
      <c r="T159" s="88"/>
      <c r="U159" s="89"/>
      <c r="V159" s="101"/>
    </row>
    <row r="160" spans="1:22" ht="13.5" thickBot="1" x14ac:dyDescent="0.25">
      <c r="A160" s="102"/>
      <c r="B160" s="103"/>
      <c r="C160" s="103"/>
      <c r="D160" s="104"/>
      <c r="E160" s="105"/>
      <c r="F160" s="106"/>
      <c r="G160" s="107" t="s">
        <v>15</v>
      </c>
      <c r="H160" s="108" t="s">
        <v>16</v>
      </c>
      <c r="I160" s="109" t="s">
        <v>17</v>
      </c>
      <c r="J160" s="110">
        <v>0</v>
      </c>
      <c r="K160" s="111"/>
      <c r="L160" s="112"/>
      <c r="M160" s="113"/>
      <c r="N160" s="114"/>
      <c r="O160" s="115"/>
      <c r="P160" s="107" t="s">
        <v>15</v>
      </c>
      <c r="Q160" s="108" t="s">
        <v>16</v>
      </c>
      <c r="R160" s="109" t="s">
        <v>17</v>
      </c>
      <c r="S160" s="110">
        <v>0</v>
      </c>
      <c r="T160" s="116"/>
      <c r="U160" s="117"/>
      <c r="V160" s="118"/>
    </row>
    <row r="161" spans="1:22" x14ac:dyDescent="0.2">
      <c r="A161" s="119"/>
      <c r="B161" s="22"/>
      <c r="C161" s="23"/>
      <c r="D161" s="24"/>
      <c r="E161" s="25"/>
      <c r="F161" s="25"/>
      <c r="G161" s="26"/>
      <c r="H161" s="27"/>
      <c r="I161" s="28"/>
      <c r="J161" s="120"/>
      <c r="K161" s="121"/>
      <c r="L161" s="121"/>
      <c r="M161" s="24"/>
      <c r="N161" s="25"/>
      <c r="O161" s="25"/>
      <c r="P161" s="26"/>
      <c r="Q161" s="27"/>
      <c r="R161" s="28"/>
      <c r="S161" s="120"/>
      <c r="T161" s="31"/>
      <c r="U161" s="32"/>
      <c r="V161" s="122"/>
    </row>
    <row r="162" spans="1:22" x14ac:dyDescent="0.2">
      <c r="A162" s="33">
        <v>1</v>
      </c>
      <c r="B162" s="33">
        <v>59</v>
      </c>
      <c r="C162" s="34"/>
      <c r="D162" s="35">
        <v>250</v>
      </c>
      <c r="E162" s="142" t="s">
        <v>533</v>
      </c>
      <c r="F162" s="124"/>
      <c r="G162" s="38"/>
      <c r="H162" s="38"/>
      <c r="I162" s="38"/>
      <c r="J162" s="38"/>
      <c r="K162" s="38">
        <f>((SUM(H164:H175)*H163)+(SUM(G164:G175)*G163)+(SUM(I164:I175)*I163))/1000</f>
        <v>0</v>
      </c>
      <c r="L162" s="38">
        <f>K162*100/D162</f>
        <v>0</v>
      </c>
      <c r="M162" s="35">
        <v>400</v>
      </c>
      <c r="N162" s="142" t="s">
        <v>534</v>
      </c>
      <c r="O162" s="124"/>
      <c r="P162" s="38"/>
      <c r="Q162" s="38"/>
      <c r="R162" s="38"/>
      <c r="S162" s="38"/>
      <c r="T162" s="38">
        <f>((SUM(Q164:Q175)*Q163)+(SUM(P164:P175)*P163)+(SUM(R164:R175)*R163))/1000</f>
        <v>12.444000000000001</v>
      </c>
      <c r="U162" s="38">
        <f>T162*100/M162</f>
        <v>3.1110000000000002</v>
      </c>
      <c r="V162" s="126" t="s">
        <v>141</v>
      </c>
    </row>
    <row r="163" spans="1:22" x14ac:dyDescent="0.2">
      <c r="A163" s="33"/>
      <c r="B163" s="40"/>
      <c r="C163" s="13"/>
      <c r="D163" s="40"/>
      <c r="E163" s="128" t="s">
        <v>19</v>
      </c>
      <c r="F163" s="129"/>
      <c r="G163" s="75"/>
      <c r="H163" s="75"/>
      <c r="I163" s="75"/>
      <c r="J163" s="75"/>
      <c r="K163" s="38"/>
      <c r="L163" s="38"/>
      <c r="M163" s="40"/>
      <c r="N163" s="128" t="s">
        <v>19</v>
      </c>
      <c r="O163" s="129"/>
      <c r="P163" s="75">
        <v>234</v>
      </c>
      <c r="Q163" s="75">
        <v>236</v>
      </c>
      <c r="R163" s="75">
        <v>236</v>
      </c>
      <c r="S163" s="38">
        <v>410</v>
      </c>
      <c r="T163" s="44"/>
      <c r="U163" s="45"/>
      <c r="V163" s="126"/>
    </row>
    <row r="164" spans="1:22" x14ac:dyDescent="0.2">
      <c r="A164" s="33"/>
      <c r="B164" s="40"/>
      <c r="C164" s="13"/>
      <c r="D164" s="40"/>
      <c r="E164" s="46"/>
      <c r="F164" s="47"/>
      <c r="G164" s="38"/>
      <c r="H164" s="38"/>
      <c r="I164" s="38"/>
      <c r="J164" s="38"/>
      <c r="K164" s="38"/>
      <c r="L164" s="38"/>
      <c r="M164" s="40"/>
      <c r="N164" s="46"/>
      <c r="O164" s="47"/>
      <c r="P164" s="38">
        <v>32</v>
      </c>
      <c r="Q164" s="38">
        <v>14</v>
      </c>
      <c r="R164" s="38">
        <v>7</v>
      </c>
      <c r="S164" s="38">
        <v>16</v>
      </c>
      <c r="T164" s="44"/>
      <c r="U164" s="45"/>
      <c r="V164" s="126"/>
    </row>
    <row r="165" spans="1:22" x14ac:dyDescent="0.2">
      <c r="A165" s="33"/>
      <c r="B165" s="40"/>
      <c r="C165" s="13"/>
      <c r="D165" s="40"/>
      <c r="E165" s="46"/>
      <c r="F165" s="47"/>
      <c r="G165" s="38"/>
      <c r="H165" s="38"/>
      <c r="I165" s="38"/>
      <c r="J165" s="38"/>
      <c r="K165" s="38"/>
      <c r="L165" s="38"/>
      <c r="M165" s="40"/>
      <c r="N165" s="48"/>
      <c r="O165" s="47"/>
      <c r="P165" s="38"/>
      <c r="Q165" s="38"/>
      <c r="R165" s="38"/>
      <c r="S165" s="38"/>
      <c r="T165" s="44"/>
      <c r="U165" s="45"/>
      <c r="V165" s="126"/>
    </row>
    <row r="166" spans="1:22" x14ac:dyDescent="0.2">
      <c r="A166" s="33"/>
      <c r="B166" s="40"/>
      <c r="C166" s="13"/>
      <c r="D166" s="40"/>
      <c r="E166" s="46"/>
      <c r="F166" s="47"/>
      <c r="G166" s="38"/>
      <c r="H166" s="38"/>
      <c r="I166" s="38"/>
      <c r="J166" s="38"/>
      <c r="K166" s="38"/>
      <c r="L166" s="38"/>
      <c r="M166" s="40"/>
      <c r="N166" s="46"/>
      <c r="O166" s="47"/>
      <c r="P166" s="38"/>
      <c r="Q166" s="38"/>
      <c r="R166" s="38"/>
      <c r="S166" s="38"/>
      <c r="T166" s="44"/>
      <c r="U166" s="45"/>
      <c r="V166" s="126"/>
    </row>
    <row r="167" spans="1:22" x14ac:dyDescent="0.2">
      <c r="A167" s="33"/>
      <c r="B167" s="40"/>
      <c r="C167" s="13"/>
      <c r="D167" s="40"/>
      <c r="E167" s="46"/>
      <c r="F167" s="47"/>
      <c r="G167" s="38"/>
      <c r="H167" s="38"/>
      <c r="I167" s="38"/>
      <c r="J167" s="38"/>
      <c r="K167" s="38"/>
      <c r="L167" s="38"/>
      <c r="M167" s="40"/>
      <c r="N167" s="48"/>
      <c r="O167" s="47"/>
      <c r="P167" s="38"/>
      <c r="Q167" s="38"/>
      <c r="R167" s="38"/>
      <c r="S167" s="38"/>
      <c r="T167" s="44"/>
      <c r="U167" s="45"/>
      <c r="V167" s="126"/>
    </row>
    <row r="168" spans="1:22" x14ac:dyDescent="0.2">
      <c r="A168" s="33"/>
      <c r="B168" s="40"/>
      <c r="C168" s="13"/>
      <c r="D168" s="40"/>
      <c r="E168" s="46"/>
      <c r="F168" s="47"/>
      <c r="G168" s="38"/>
      <c r="H168" s="38"/>
      <c r="I168" s="38"/>
      <c r="J168" s="38"/>
      <c r="K168" s="38"/>
      <c r="L168" s="38"/>
      <c r="M168" s="40"/>
      <c r="N168" s="46"/>
      <c r="O168" s="47"/>
      <c r="P168" s="38"/>
      <c r="Q168" s="38"/>
      <c r="R168" s="38"/>
      <c r="S168" s="38"/>
      <c r="T168" s="44"/>
      <c r="U168" s="45"/>
      <c r="V168" s="126"/>
    </row>
    <row r="169" spans="1:22" x14ac:dyDescent="0.2">
      <c r="A169" s="33"/>
      <c r="B169" s="40"/>
      <c r="C169" s="13"/>
      <c r="D169" s="40"/>
      <c r="E169" s="46"/>
      <c r="F169" s="47"/>
      <c r="G169" s="38"/>
      <c r="H169" s="38"/>
      <c r="I169" s="38"/>
      <c r="J169" s="38"/>
      <c r="K169" s="38"/>
      <c r="L169" s="38"/>
      <c r="M169" s="40"/>
      <c r="N169" s="46"/>
      <c r="O169" s="47"/>
      <c r="P169" s="38"/>
      <c r="Q169" s="38"/>
      <c r="R169" s="38"/>
      <c r="S169" s="38"/>
      <c r="T169" s="44"/>
      <c r="U169" s="45"/>
      <c r="V169" s="126"/>
    </row>
    <row r="170" spans="1:22" x14ac:dyDescent="0.2">
      <c r="A170" s="33"/>
      <c r="B170" s="40"/>
      <c r="C170" s="13"/>
      <c r="D170" s="40"/>
      <c r="E170" s="46"/>
      <c r="F170" s="47"/>
      <c r="G170" s="38"/>
      <c r="H170" s="38"/>
      <c r="I170" s="38"/>
      <c r="J170" s="38"/>
      <c r="K170" s="38"/>
      <c r="L170" s="38"/>
      <c r="M170" s="40"/>
      <c r="N170" s="46"/>
      <c r="O170" s="47"/>
      <c r="P170" s="38"/>
      <c r="Q170" s="38"/>
      <c r="R170" s="38"/>
      <c r="S170" s="38"/>
      <c r="T170" s="44"/>
      <c r="U170" s="45"/>
      <c r="V170" s="126"/>
    </row>
    <row r="171" spans="1:22" x14ac:dyDescent="0.2">
      <c r="A171" s="33"/>
      <c r="B171" s="40"/>
      <c r="C171" s="13"/>
      <c r="D171" s="40"/>
      <c r="E171" s="46"/>
      <c r="F171" s="47"/>
      <c r="G171" s="38"/>
      <c r="H171" s="38"/>
      <c r="I171" s="38"/>
      <c r="J171" s="38"/>
      <c r="K171" s="38"/>
      <c r="L171" s="38"/>
      <c r="M171" s="40"/>
      <c r="N171" s="46"/>
      <c r="O171" s="47"/>
      <c r="P171" s="38"/>
      <c r="Q171" s="38"/>
      <c r="R171" s="38"/>
      <c r="S171" s="38"/>
      <c r="T171" s="44"/>
      <c r="U171" s="45"/>
      <c r="V171" s="126"/>
    </row>
    <row r="172" spans="1:22" x14ac:dyDescent="0.2">
      <c r="A172" s="33"/>
      <c r="B172" s="40"/>
      <c r="C172" s="13"/>
      <c r="D172" s="40"/>
      <c r="E172" s="46"/>
      <c r="F172" s="47"/>
      <c r="G172" s="38"/>
      <c r="H172" s="38"/>
      <c r="I172" s="38"/>
      <c r="J172" s="38"/>
      <c r="K172" s="38"/>
      <c r="L172" s="38"/>
      <c r="M172" s="40"/>
      <c r="N172" s="48"/>
      <c r="O172" s="47"/>
      <c r="P172" s="38"/>
      <c r="Q172" s="38"/>
      <c r="R172" s="38"/>
      <c r="S172" s="38"/>
      <c r="T172" s="44"/>
      <c r="U172" s="45"/>
      <c r="V172" s="126"/>
    </row>
    <row r="173" spans="1:22" x14ac:dyDescent="0.2">
      <c r="A173" s="33"/>
      <c r="B173" s="40"/>
      <c r="C173" s="13"/>
      <c r="D173" s="40"/>
      <c r="E173" s="46"/>
      <c r="F173" s="47"/>
      <c r="G173" s="38"/>
      <c r="H173" s="38"/>
      <c r="I173" s="38"/>
      <c r="J173" s="38"/>
      <c r="K173" s="38"/>
      <c r="L173" s="38"/>
      <c r="M173" s="40"/>
      <c r="N173" s="48"/>
      <c r="O173" s="47"/>
      <c r="P173" s="38"/>
      <c r="Q173" s="38"/>
      <c r="R173" s="38"/>
      <c r="S173" s="38"/>
      <c r="T173" s="44"/>
      <c r="U173" s="45"/>
      <c r="V173" s="126"/>
    </row>
    <row r="174" spans="1:22" x14ac:dyDescent="0.2">
      <c r="A174" s="33"/>
      <c r="B174" s="40"/>
      <c r="C174" s="13"/>
      <c r="D174" s="40"/>
      <c r="E174" s="46"/>
      <c r="F174" s="47"/>
      <c r="G174" s="38"/>
      <c r="H174" s="38"/>
      <c r="I174" s="38"/>
      <c r="J174" s="38"/>
      <c r="K174" s="38"/>
      <c r="L174" s="38"/>
      <c r="M174" s="40"/>
      <c r="N174" s="48"/>
      <c r="O174" s="47"/>
      <c r="P174" s="38"/>
      <c r="Q174" s="38"/>
      <c r="R174" s="38"/>
      <c r="S174" s="38"/>
      <c r="T174" s="44"/>
      <c r="U174" s="45"/>
      <c r="V174" s="126"/>
    </row>
    <row r="175" spans="1:22" x14ac:dyDescent="0.2">
      <c r="A175" s="33"/>
      <c r="B175" s="40"/>
      <c r="C175" s="13"/>
      <c r="D175" s="40"/>
      <c r="E175" s="46"/>
      <c r="F175" s="47"/>
      <c r="G175" s="38"/>
      <c r="H175" s="38"/>
      <c r="I175" s="38"/>
      <c r="J175" s="38"/>
      <c r="K175" s="38"/>
      <c r="L175" s="38"/>
      <c r="M175" s="40"/>
      <c r="N175" s="49"/>
      <c r="O175" s="47"/>
      <c r="P175" s="38"/>
      <c r="Q175" s="38"/>
      <c r="R175" s="38"/>
      <c r="S175" s="38"/>
      <c r="T175" s="135"/>
      <c r="U175" s="45"/>
      <c r="V175" s="126"/>
    </row>
    <row r="176" spans="1:22" x14ac:dyDescent="0.2">
      <c r="A176" s="136"/>
      <c r="B176" s="146"/>
      <c r="C176" s="137"/>
      <c r="D176" s="147"/>
      <c r="E176" s="148"/>
      <c r="F176" s="72"/>
      <c r="G176" s="72"/>
      <c r="H176" s="72"/>
      <c r="I176" s="127"/>
      <c r="J176" s="127"/>
      <c r="K176" s="127"/>
      <c r="L176" s="149"/>
      <c r="M176" s="150"/>
      <c r="N176" s="72"/>
      <c r="O176" s="72"/>
      <c r="P176" s="72"/>
      <c r="Q176" s="127"/>
      <c r="R176" s="127"/>
      <c r="S176" s="127"/>
      <c r="T176" s="127"/>
      <c r="U176" s="127"/>
      <c r="V176" s="127"/>
    </row>
    <row r="177" spans="1:22" x14ac:dyDescent="0.2">
      <c r="A177" s="81" t="s">
        <v>1</v>
      </c>
      <c r="B177" s="82" t="s">
        <v>2</v>
      </c>
      <c r="C177" s="82" t="s">
        <v>3</v>
      </c>
      <c r="D177" s="83" t="s">
        <v>4</v>
      </c>
      <c r="E177" s="84"/>
      <c r="F177" s="85"/>
      <c r="G177" s="85"/>
      <c r="H177" s="85"/>
      <c r="I177" s="85"/>
      <c r="J177" s="85"/>
      <c r="K177" s="86" t="s">
        <v>5</v>
      </c>
      <c r="L177" s="87"/>
      <c r="M177" s="83" t="s">
        <v>6</v>
      </c>
      <c r="N177" s="84"/>
      <c r="O177" s="85"/>
      <c r="P177" s="85"/>
      <c r="Q177" s="85"/>
      <c r="R177" s="85"/>
      <c r="S177" s="85"/>
      <c r="T177" s="88" t="s">
        <v>7</v>
      </c>
      <c r="U177" s="89" t="s">
        <v>8</v>
      </c>
      <c r="V177" s="90" t="s">
        <v>126</v>
      </c>
    </row>
    <row r="178" spans="1:22" ht="25.5" customHeight="1" x14ac:dyDescent="0.2">
      <c r="A178" s="81"/>
      <c r="B178" s="82"/>
      <c r="C178" s="82"/>
      <c r="D178" s="91" t="s">
        <v>9</v>
      </c>
      <c r="E178" s="92" t="s">
        <v>10</v>
      </c>
      <c r="F178" s="93" t="s">
        <v>11</v>
      </c>
      <c r="G178" s="151" t="s">
        <v>127</v>
      </c>
      <c r="H178" s="152"/>
      <c r="I178" s="152"/>
      <c r="J178" s="153"/>
      <c r="K178" s="97"/>
      <c r="L178" s="98" t="s">
        <v>13</v>
      </c>
      <c r="M178" s="99" t="s">
        <v>9</v>
      </c>
      <c r="N178" s="100" t="s">
        <v>14</v>
      </c>
      <c r="O178" s="93" t="s">
        <v>11</v>
      </c>
      <c r="P178" s="151" t="s">
        <v>127</v>
      </c>
      <c r="Q178" s="152"/>
      <c r="R178" s="152"/>
      <c r="S178" s="153"/>
      <c r="T178" s="88"/>
      <c r="U178" s="89"/>
      <c r="V178" s="101"/>
    </row>
    <row r="179" spans="1:22" ht="13.5" thickBot="1" x14ac:dyDescent="0.25">
      <c r="A179" s="102"/>
      <c r="B179" s="103"/>
      <c r="C179" s="103"/>
      <c r="D179" s="104"/>
      <c r="E179" s="105"/>
      <c r="F179" s="106"/>
      <c r="G179" s="107" t="s">
        <v>15</v>
      </c>
      <c r="H179" s="108" t="s">
        <v>16</v>
      </c>
      <c r="I179" s="109" t="s">
        <v>17</v>
      </c>
      <c r="J179" s="110">
        <v>0</v>
      </c>
      <c r="K179" s="111"/>
      <c r="L179" s="112"/>
      <c r="M179" s="113"/>
      <c r="N179" s="114"/>
      <c r="O179" s="115"/>
      <c r="P179" s="107" t="s">
        <v>15</v>
      </c>
      <c r="Q179" s="108" t="s">
        <v>16</v>
      </c>
      <c r="R179" s="109" t="s">
        <v>17</v>
      </c>
      <c r="S179" s="110">
        <v>0</v>
      </c>
      <c r="T179" s="116"/>
      <c r="U179" s="117"/>
      <c r="V179" s="118"/>
    </row>
    <row r="180" spans="1:22" x14ac:dyDescent="0.2">
      <c r="A180" s="119"/>
      <c r="B180" s="22"/>
      <c r="C180" s="23"/>
      <c r="D180" s="24"/>
      <c r="E180" s="25"/>
      <c r="F180" s="25"/>
      <c r="G180" s="26"/>
      <c r="H180" s="27"/>
      <c r="I180" s="28"/>
      <c r="J180" s="120"/>
      <c r="K180" s="121"/>
      <c r="L180" s="121"/>
      <c r="M180" s="24"/>
      <c r="N180" s="25"/>
      <c r="O180" s="25"/>
      <c r="P180" s="26"/>
      <c r="Q180" s="27"/>
      <c r="R180" s="28"/>
      <c r="S180" s="120"/>
      <c r="T180" s="31"/>
      <c r="U180" s="32"/>
      <c r="V180" s="122"/>
    </row>
    <row r="181" spans="1:22" x14ac:dyDescent="0.2">
      <c r="A181" s="33">
        <v>1</v>
      </c>
      <c r="B181" s="33">
        <v>60</v>
      </c>
      <c r="C181" s="34"/>
      <c r="D181" s="35">
        <v>630</v>
      </c>
      <c r="E181" s="142" t="s">
        <v>535</v>
      </c>
      <c r="F181" s="124"/>
      <c r="G181" s="38"/>
      <c r="H181" s="38"/>
      <c r="I181" s="38"/>
      <c r="J181" s="38"/>
      <c r="K181" s="38"/>
      <c r="L181" s="38">
        <f>K181*100/D181</f>
        <v>0</v>
      </c>
      <c r="M181" s="125">
        <v>630</v>
      </c>
      <c r="N181" s="142" t="s">
        <v>536</v>
      </c>
      <c r="O181" s="124"/>
      <c r="P181" s="38"/>
      <c r="Q181" s="38"/>
      <c r="R181" s="38"/>
      <c r="S181" s="38"/>
      <c r="T181" s="38">
        <f>((SUM(Q183:Q194)*Q182)+(SUM(P183:P194)*P182)+(SUM(R183:R194)*R182))/1000</f>
        <v>0</v>
      </c>
      <c r="U181" s="38">
        <f>T181*100/M181</f>
        <v>0</v>
      </c>
      <c r="V181" s="126"/>
    </row>
    <row r="182" spans="1:22" x14ac:dyDescent="0.2">
      <c r="A182" s="33"/>
      <c r="B182" s="40"/>
      <c r="C182" s="13"/>
      <c r="D182" s="40"/>
      <c r="E182" s="128" t="s">
        <v>19</v>
      </c>
      <c r="F182" s="129"/>
      <c r="G182" s="75">
        <v>224</v>
      </c>
      <c r="H182" s="75">
        <v>230</v>
      </c>
      <c r="I182" s="75">
        <v>233</v>
      </c>
      <c r="J182" s="75">
        <v>397</v>
      </c>
      <c r="K182" s="38"/>
      <c r="L182" s="38"/>
      <c r="M182" s="131"/>
      <c r="N182" s="128" t="s">
        <v>19</v>
      </c>
      <c r="O182" s="129"/>
      <c r="P182" s="75">
        <v>229</v>
      </c>
      <c r="Q182" s="75">
        <v>229</v>
      </c>
      <c r="R182" s="75">
        <v>234</v>
      </c>
      <c r="S182" s="38">
        <v>397</v>
      </c>
      <c r="T182" s="44"/>
      <c r="U182" s="45"/>
      <c r="V182" s="126" t="s">
        <v>141</v>
      </c>
    </row>
    <row r="183" spans="1:22" x14ac:dyDescent="0.2">
      <c r="A183" s="33"/>
      <c r="B183" s="40"/>
      <c r="C183" s="13"/>
      <c r="D183" s="40"/>
      <c r="E183" s="46"/>
      <c r="F183" s="47"/>
      <c r="G183" s="38">
        <v>238</v>
      </c>
      <c r="H183" s="38">
        <v>211</v>
      </c>
      <c r="I183" s="38">
        <v>206</v>
      </c>
      <c r="J183" s="38">
        <v>34</v>
      </c>
      <c r="K183" s="38"/>
      <c r="L183" s="38"/>
      <c r="M183" s="131"/>
      <c r="N183" s="46"/>
      <c r="O183" s="47"/>
      <c r="P183" s="38">
        <v>0</v>
      </c>
      <c r="Q183" s="38">
        <v>0</v>
      </c>
      <c r="R183" s="38">
        <v>0</v>
      </c>
      <c r="S183" s="38">
        <v>0</v>
      </c>
      <c r="T183" s="44"/>
      <c r="U183" s="45"/>
      <c r="V183" s="126"/>
    </row>
    <row r="184" spans="1:22" x14ac:dyDescent="0.2">
      <c r="A184" s="33"/>
      <c r="B184" s="40"/>
      <c r="C184" s="13"/>
      <c r="D184" s="40"/>
      <c r="E184" s="46"/>
      <c r="F184" s="47"/>
      <c r="G184" s="38"/>
      <c r="H184" s="38"/>
      <c r="I184" s="38"/>
      <c r="J184" s="38"/>
      <c r="K184" s="38"/>
      <c r="L184" s="38"/>
      <c r="M184" s="131"/>
      <c r="N184" s="48"/>
      <c r="O184" s="47"/>
      <c r="P184" s="38"/>
      <c r="Q184" s="38"/>
      <c r="R184" s="38"/>
      <c r="S184" s="38"/>
      <c r="T184" s="44"/>
      <c r="U184" s="45"/>
      <c r="V184" s="126"/>
    </row>
    <row r="185" spans="1:22" x14ac:dyDescent="0.2">
      <c r="A185" s="33"/>
      <c r="B185" s="40"/>
      <c r="C185" s="13"/>
      <c r="D185" s="40"/>
      <c r="E185" s="46"/>
      <c r="F185" s="47"/>
      <c r="G185" s="38"/>
      <c r="H185" s="38"/>
      <c r="I185" s="38"/>
      <c r="J185" s="38"/>
      <c r="K185" s="38"/>
      <c r="L185" s="38"/>
      <c r="M185" s="131"/>
      <c r="N185" s="46"/>
      <c r="O185" s="47"/>
      <c r="P185" s="38"/>
      <c r="Q185" s="38"/>
      <c r="R185" s="38"/>
      <c r="S185" s="38"/>
      <c r="T185" s="44"/>
      <c r="U185" s="45"/>
      <c r="V185" s="126"/>
    </row>
    <row r="186" spans="1:22" x14ac:dyDescent="0.2">
      <c r="A186" s="33"/>
      <c r="B186" s="40"/>
      <c r="C186" s="13"/>
      <c r="D186" s="40"/>
      <c r="E186" s="46"/>
      <c r="F186" s="47"/>
      <c r="G186" s="38"/>
      <c r="H186" s="38"/>
      <c r="I186" s="38"/>
      <c r="J186" s="38"/>
      <c r="K186" s="38"/>
      <c r="L186" s="38"/>
      <c r="M186" s="131"/>
      <c r="N186" s="48"/>
      <c r="O186" s="47"/>
      <c r="P186" s="38"/>
      <c r="Q186" s="38"/>
      <c r="R186" s="38"/>
      <c r="S186" s="38"/>
      <c r="T186" s="44"/>
      <c r="U186" s="45"/>
      <c r="V186" s="126"/>
    </row>
    <row r="187" spans="1:22" x14ac:dyDescent="0.2">
      <c r="A187" s="33"/>
      <c r="B187" s="40"/>
      <c r="C187" s="13"/>
      <c r="D187" s="40"/>
      <c r="E187" s="46"/>
      <c r="F187" s="47"/>
      <c r="G187" s="38"/>
      <c r="H187" s="38"/>
      <c r="I187" s="38"/>
      <c r="J187" s="38"/>
      <c r="K187" s="38"/>
      <c r="L187" s="38"/>
      <c r="M187" s="131"/>
      <c r="N187" s="46"/>
      <c r="O187" s="47"/>
      <c r="P187" s="38"/>
      <c r="Q187" s="38"/>
      <c r="R187" s="38"/>
      <c r="S187" s="38"/>
      <c r="T187" s="44"/>
      <c r="U187" s="45"/>
      <c r="V187" s="126"/>
    </row>
    <row r="188" spans="1:22" x14ac:dyDescent="0.2">
      <c r="A188" s="33"/>
      <c r="B188" s="40"/>
      <c r="C188" s="13"/>
      <c r="D188" s="40"/>
      <c r="E188" s="46"/>
      <c r="F188" s="47"/>
      <c r="G188" s="38"/>
      <c r="H188" s="38"/>
      <c r="I188" s="38"/>
      <c r="J188" s="38"/>
      <c r="K188" s="38"/>
      <c r="L188" s="38"/>
      <c r="M188" s="131"/>
      <c r="N188" s="46"/>
      <c r="O188" s="47"/>
      <c r="P188" s="38"/>
      <c r="Q188" s="38"/>
      <c r="R188" s="38"/>
      <c r="S188" s="38"/>
      <c r="T188" s="44"/>
      <c r="U188" s="45"/>
      <c r="V188" s="126"/>
    </row>
    <row r="189" spans="1:22" x14ac:dyDescent="0.2">
      <c r="A189" s="33"/>
      <c r="B189" s="40"/>
      <c r="C189" s="13"/>
      <c r="D189" s="40"/>
      <c r="E189" s="46"/>
      <c r="F189" s="47"/>
      <c r="G189" s="38"/>
      <c r="H189" s="38"/>
      <c r="I189" s="38"/>
      <c r="J189" s="38"/>
      <c r="K189" s="38"/>
      <c r="L189" s="38"/>
      <c r="M189" s="131"/>
      <c r="N189" s="46"/>
      <c r="O189" s="47"/>
      <c r="P189" s="38"/>
      <c r="Q189" s="38"/>
      <c r="R189" s="38"/>
      <c r="S189" s="38"/>
      <c r="T189" s="44"/>
      <c r="U189" s="45"/>
      <c r="V189" s="126"/>
    </row>
    <row r="190" spans="1:22" x14ac:dyDescent="0.2">
      <c r="A190" s="33"/>
      <c r="B190" s="40"/>
      <c r="C190" s="13"/>
      <c r="D190" s="40"/>
      <c r="E190" s="46"/>
      <c r="F190" s="47"/>
      <c r="G190" s="38"/>
      <c r="H190" s="38"/>
      <c r="I190" s="38"/>
      <c r="J190" s="38"/>
      <c r="K190" s="38"/>
      <c r="L190" s="38"/>
      <c r="M190" s="131"/>
      <c r="N190" s="46"/>
      <c r="O190" s="47"/>
      <c r="P190" s="38"/>
      <c r="Q190" s="38"/>
      <c r="R190" s="38"/>
      <c r="S190" s="38"/>
      <c r="T190" s="44"/>
      <c r="U190" s="45"/>
      <c r="V190" s="126"/>
    </row>
    <row r="191" spans="1:22" x14ac:dyDescent="0.2">
      <c r="A191" s="33"/>
      <c r="B191" s="40"/>
      <c r="C191" s="13"/>
      <c r="D191" s="40"/>
      <c r="E191" s="46"/>
      <c r="F191" s="47"/>
      <c r="G191" s="38"/>
      <c r="H191" s="38"/>
      <c r="I191" s="38"/>
      <c r="J191" s="38"/>
      <c r="K191" s="38"/>
      <c r="L191" s="38"/>
      <c r="M191" s="131"/>
      <c r="N191" s="48"/>
      <c r="O191" s="47"/>
      <c r="P191" s="38"/>
      <c r="Q191" s="38"/>
      <c r="R191" s="38"/>
      <c r="S191" s="38"/>
      <c r="T191" s="44"/>
      <c r="U191" s="45"/>
      <c r="V191" s="126"/>
    </row>
    <row r="192" spans="1:22" x14ac:dyDescent="0.2">
      <c r="A192" s="33"/>
      <c r="B192" s="40"/>
      <c r="C192" s="13"/>
      <c r="D192" s="40"/>
      <c r="E192" s="46"/>
      <c r="F192" s="47"/>
      <c r="G192" s="38"/>
      <c r="H192" s="38"/>
      <c r="I192" s="38"/>
      <c r="J192" s="38"/>
      <c r="K192" s="38"/>
      <c r="L192" s="38"/>
      <c r="M192" s="131"/>
      <c r="N192" s="48"/>
      <c r="O192" s="47"/>
      <c r="P192" s="38"/>
      <c r="Q192" s="38"/>
      <c r="R192" s="38"/>
      <c r="S192" s="38"/>
      <c r="T192" s="44"/>
      <c r="U192" s="45"/>
      <c r="V192" s="126"/>
    </row>
    <row r="193" spans="1:22" x14ac:dyDescent="0.2">
      <c r="A193" s="33"/>
      <c r="B193" s="40"/>
      <c r="C193" s="13"/>
      <c r="D193" s="40"/>
      <c r="E193" s="46"/>
      <c r="F193" s="47"/>
      <c r="G193" s="38"/>
      <c r="H193" s="38"/>
      <c r="I193" s="38"/>
      <c r="J193" s="38"/>
      <c r="K193" s="38"/>
      <c r="L193" s="38"/>
      <c r="M193" s="131"/>
      <c r="N193" s="48"/>
      <c r="O193" s="47"/>
      <c r="P193" s="38"/>
      <c r="Q193" s="38"/>
      <c r="R193" s="38"/>
      <c r="S193" s="38"/>
      <c r="T193" s="44"/>
      <c r="U193" s="45"/>
      <c r="V193" s="126"/>
    </row>
    <row r="194" spans="1:22" x14ac:dyDescent="0.2">
      <c r="A194" s="33"/>
      <c r="B194" s="40"/>
      <c r="C194" s="13"/>
      <c r="D194" s="40"/>
      <c r="E194" s="46"/>
      <c r="F194" s="47"/>
      <c r="G194" s="38"/>
      <c r="H194" s="38"/>
      <c r="I194" s="38"/>
      <c r="J194" s="38"/>
      <c r="K194" s="38"/>
      <c r="L194" s="38"/>
      <c r="M194" s="131"/>
      <c r="N194" s="49"/>
      <c r="O194" s="47"/>
      <c r="P194" s="38"/>
      <c r="Q194" s="38"/>
      <c r="R194" s="38"/>
      <c r="S194" s="38"/>
      <c r="T194" s="135"/>
      <c r="U194" s="45"/>
      <c r="V194" s="126"/>
    </row>
    <row r="196" spans="1:22" x14ac:dyDescent="0.2">
      <c r="A196" s="81" t="s">
        <v>1</v>
      </c>
      <c r="B196" s="82" t="s">
        <v>2</v>
      </c>
      <c r="C196" s="82" t="s">
        <v>3</v>
      </c>
      <c r="D196" s="83" t="s">
        <v>4</v>
      </c>
      <c r="E196" s="84"/>
      <c r="F196" s="85"/>
      <c r="G196" s="85"/>
      <c r="H196" s="85"/>
      <c r="I196" s="85"/>
      <c r="J196" s="85"/>
      <c r="K196" s="86" t="s">
        <v>5</v>
      </c>
      <c r="L196" s="87"/>
      <c r="M196" s="83" t="s">
        <v>6</v>
      </c>
      <c r="N196" s="84"/>
      <c r="O196" s="85"/>
      <c r="P196" s="85"/>
      <c r="Q196" s="85"/>
      <c r="R196" s="85"/>
      <c r="S196" s="85"/>
      <c r="T196" s="88" t="s">
        <v>7</v>
      </c>
      <c r="U196" s="89" t="s">
        <v>8</v>
      </c>
      <c r="V196" s="90" t="s">
        <v>126</v>
      </c>
    </row>
    <row r="197" spans="1:22" ht="25.5" customHeight="1" x14ac:dyDescent="0.2">
      <c r="A197" s="81"/>
      <c r="B197" s="82"/>
      <c r="C197" s="82"/>
      <c r="D197" s="91" t="s">
        <v>9</v>
      </c>
      <c r="E197" s="92" t="s">
        <v>10</v>
      </c>
      <c r="F197" s="93" t="s">
        <v>11</v>
      </c>
      <c r="G197" s="151" t="s">
        <v>127</v>
      </c>
      <c r="H197" s="152"/>
      <c r="I197" s="152"/>
      <c r="J197" s="153"/>
      <c r="K197" s="97"/>
      <c r="L197" s="98" t="s">
        <v>13</v>
      </c>
      <c r="M197" s="99" t="s">
        <v>9</v>
      </c>
      <c r="N197" s="100" t="s">
        <v>14</v>
      </c>
      <c r="O197" s="93" t="s">
        <v>11</v>
      </c>
      <c r="P197" s="151" t="s">
        <v>127</v>
      </c>
      <c r="Q197" s="152"/>
      <c r="R197" s="152"/>
      <c r="S197" s="153"/>
      <c r="T197" s="88"/>
      <c r="U197" s="89"/>
      <c r="V197" s="101"/>
    </row>
    <row r="198" spans="1:22" ht="13.5" thickBot="1" x14ac:dyDescent="0.25">
      <c r="A198" s="102"/>
      <c r="B198" s="103"/>
      <c r="C198" s="103"/>
      <c r="D198" s="104"/>
      <c r="E198" s="105"/>
      <c r="F198" s="106"/>
      <c r="G198" s="107" t="s">
        <v>15</v>
      </c>
      <c r="H198" s="108" t="s">
        <v>16</v>
      </c>
      <c r="I198" s="109" t="s">
        <v>17</v>
      </c>
      <c r="J198" s="110">
        <v>0</v>
      </c>
      <c r="K198" s="111"/>
      <c r="L198" s="112"/>
      <c r="M198" s="113"/>
      <c r="N198" s="114"/>
      <c r="O198" s="115"/>
      <c r="P198" s="107" t="s">
        <v>15</v>
      </c>
      <c r="Q198" s="108" t="s">
        <v>16</v>
      </c>
      <c r="R198" s="109" t="s">
        <v>17</v>
      </c>
      <c r="S198" s="110">
        <v>0</v>
      </c>
      <c r="T198" s="116"/>
      <c r="U198" s="117"/>
      <c r="V198" s="118"/>
    </row>
    <row r="199" spans="1:22" x14ac:dyDescent="0.2">
      <c r="A199" s="119"/>
      <c r="B199" s="22"/>
      <c r="C199" s="23"/>
      <c r="D199" s="24"/>
      <c r="E199" s="25"/>
      <c r="F199" s="25"/>
      <c r="G199" s="26"/>
      <c r="H199" s="27"/>
      <c r="I199" s="28"/>
      <c r="J199" s="120"/>
      <c r="K199" s="121"/>
      <c r="L199" s="121"/>
      <c r="M199" s="24"/>
      <c r="N199" s="25"/>
      <c r="O199" s="25"/>
      <c r="P199" s="26"/>
      <c r="Q199" s="27"/>
      <c r="R199" s="28"/>
      <c r="S199" s="120"/>
      <c r="T199" s="31"/>
      <c r="U199" s="32"/>
      <c r="V199" s="122"/>
    </row>
    <row r="200" spans="1:22" x14ac:dyDescent="0.2">
      <c r="A200" s="33">
        <v>1</v>
      </c>
      <c r="B200" s="33">
        <v>61</v>
      </c>
      <c r="C200" s="34"/>
      <c r="D200" s="35">
        <v>63</v>
      </c>
      <c r="E200" s="142" t="s">
        <v>537</v>
      </c>
      <c r="F200" s="124"/>
      <c r="G200" s="38"/>
      <c r="H200" s="38"/>
      <c r="I200" s="38"/>
      <c r="J200" s="38"/>
      <c r="K200" s="38"/>
      <c r="L200" s="38"/>
      <c r="M200" s="35"/>
      <c r="N200" s="142"/>
      <c r="O200" s="124"/>
      <c r="P200" s="38"/>
      <c r="Q200" s="38"/>
      <c r="R200" s="38"/>
      <c r="S200" s="38"/>
      <c r="T200" s="44"/>
      <c r="U200" s="45"/>
      <c r="V200" s="126"/>
    </row>
    <row r="201" spans="1:22" x14ac:dyDescent="0.2">
      <c r="A201" s="33"/>
      <c r="B201" s="40"/>
      <c r="C201" s="13"/>
      <c r="D201" s="40"/>
      <c r="E201" s="128" t="s">
        <v>19</v>
      </c>
      <c r="F201" s="129"/>
      <c r="G201" s="75">
        <v>230</v>
      </c>
      <c r="H201" s="75">
        <v>229</v>
      </c>
      <c r="I201" s="75">
        <v>228</v>
      </c>
      <c r="J201" s="75">
        <v>399</v>
      </c>
      <c r="K201" s="38"/>
      <c r="L201" s="38"/>
      <c r="M201" s="40"/>
      <c r="N201" s="128"/>
      <c r="O201" s="129"/>
      <c r="P201" s="75"/>
      <c r="Q201" s="75"/>
      <c r="R201" s="75"/>
      <c r="S201" s="38"/>
      <c r="T201" s="44"/>
      <c r="U201" s="45"/>
      <c r="V201" s="126" t="s">
        <v>141</v>
      </c>
    </row>
    <row r="202" spans="1:22" x14ac:dyDescent="0.2">
      <c r="A202" s="33"/>
      <c r="B202" s="40"/>
      <c r="C202" s="13"/>
      <c r="D202" s="40"/>
      <c r="E202" s="46"/>
      <c r="F202" s="47"/>
      <c r="G202" s="38">
        <v>1</v>
      </c>
      <c r="H202" s="38">
        <v>0</v>
      </c>
      <c r="I202" s="38">
        <v>0</v>
      </c>
      <c r="J202" s="38">
        <v>1</v>
      </c>
      <c r="K202" s="38"/>
      <c r="L202" s="38"/>
      <c r="M202" s="40"/>
      <c r="N202" s="46"/>
      <c r="O202" s="47"/>
      <c r="P202" s="38"/>
      <c r="Q202" s="38"/>
      <c r="R202" s="38"/>
      <c r="S202" s="38"/>
      <c r="T202" s="44"/>
      <c r="U202" s="45"/>
      <c r="V202" s="126"/>
    </row>
    <row r="203" spans="1:22" x14ac:dyDescent="0.2">
      <c r="A203" s="33"/>
      <c r="B203" s="40"/>
      <c r="C203" s="13"/>
      <c r="D203" s="40"/>
      <c r="E203" s="46"/>
      <c r="F203" s="47"/>
      <c r="G203" s="38"/>
      <c r="H203" s="38"/>
      <c r="I203" s="38"/>
      <c r="J203" s="38"/>
      <c r="K203" s="38"/>
      <c r="L203" s="38"/>
      <c r="M203" s="40"/>
      <c r="N203" s="48"/>
      <c r="O203" s="47"/>
      <c r="P203" s="38"/>
      <c r="Q203" s="38"/>
      <c r="R203" s="38"/>
      <c r="S203" s="38"/>
      <c r="T203" s="44"/>
      <c r="U203" s="45"/>
      <c r="V203" s="126"/>
    </row>
    <row r="204" spans="1:22" x14ac:dyDescent="0.2">
      <c r="A204" s="33"/>
      <c r="B204" s="40"/>
      <c r="C204" s="13"/>
      <c r="D204" s="40"/>
      <c r="E204" s="46"/>
      <c r="F204" s="47"/>
      <c r="G204" s="38"/>
      <c r="H204" s="38"/>
      <c r="I204" s="38"/>
      <c r="J204" s="38"/>
      <c r="K204" s="38"/>
      <c r="L204" s="38"/>
      <c r="M204" s="40"/>
      <c r="N204" s="46"/>
      <c r="O204" s="47"/>
      <c r="P204" s="38"/>
      <c r="Q204" s="38"/>
      <c r="R204" s="38"/>
      <c r="S204" s="38"/>
      <c r="T204" s="44"/>
      <c r="U204" s="45"/>
      <c r="V204" s="126"/>
    </row>
    <row r="205" spans="1:22" x14ac:dyDescent="0.2">
      <c r="A205" s="33"/>
      <c r="B205" s="40"/>
      <c r="C205" s="13"/>
      <c r="D205" s="40"/>
      <c r="E205" s="46"/>
      <c r="F205" s="47"/>
      <c r="G205" s="38"/>
      <c r="H205" s="38"/>
      <c r="I205" s="38"/>
      <c r="J205" s="38"/>
      <c r="K205" s="38"/>
      <c r="L205" s="38"/>
      <c r="M205" s="40"/>
      <c r="N205" s="48"/>
      <c r="O205" s="47"/>
      <c r="P205" s="38"/>
      <c r="Q205" s="38"/>
      <c r="R205" s="38"/>
      <c r="S205" s="38"/>
      <c r="T205" s="44"/>
      <c r="U205" s="45"/>
      <c r="V205" s="126"/>
    </row>
    <row r="206" spans="1:22" x14ac:dyDescent="0.2">
      <c r="A206" s="33"/>
      <c r="B206" s="40"/>
      <c r="C206" s="13"/>
      <c r="D206" s="40"/>
      <c r="E206" s="46"/>
      <c r="F206" s="47"/>
      <c r="G206" s="38"/>
      <c r="H206" s="38"/>
      <c r="I206" s="38"/>
      <c r="J206" s="38"/>
      <c r="K206" s="38"/>
      <c r="L206" s="38"/>
      <c r="M206" s="40"/>
      <c r="N206" s="46"/>
      <c r="O206" s="47"/>
      <c r="P206" s="38"/>
      <c r="Q206" s="38"/>
      <c r="R206" s="38"/>
      <c r="S206" s="38"/>
      <c r="T206" s="44"/>
      <c r="U206" s="45"/>
      <c r="V206" s="126"/>
    </row>
    <row r="207" spans="1:22" x14ac:dyDescent="0.2">
      <c r="A207" s="33"/>
      <c r="B207" s="40"/>
      <c r="C207" s="13"/>
      <c r="D207" s="40"/>
      <c r="E207" s="46"/>
      <c r="F207" s="47"/>
      <c r="G207" s="38"/>
      <c r="H207" s="38"/>
      <c r="I207" s="38"/>
      <c r="J207" s="38"/>
      <c r="K207" s="38"/>
      <c r="L207" s="38"/>
      <c r="M207" s="40"/>
      <c r="N207" s="46"/>
      <c r="O207" s="47"/>
      <c r="P207" s="38"/>
      <c r="Q207" s="38"/>
      <c r="R207" s="38"/>
      <c r="S207" s="38"/>
      <c r="T207" s="44"/>
      <c r="U207" s="45"/>
      <c r="V207" s="126"/>
    </row>
    <row r="208" spans="1:22" x14ac:dyDescent="0.2">
      <c r="A208" s="33"/>
      <c r="B208" s="40"/>
      <c r="C208" s="13"/>
      <c r="D208" s="40"/>
      <c r="E208" s="46"/>
      <c r="F208" s="47"/>
      <c r="G208" s="38"/>
      <c r="H208" s="38"/>
      <c r="I208" s="38"/>
      <c r="J208" s="38"/>
      <c r="K208" s="38"/>
      <c r="L208" s="38"/>
      <c r="M208" s="40"/>
      <c r="N208" s="46"/>
      <c r="O208" s="47"/>
      <c r="P208" s="38"/>
      <c r="Q208" s="38"/>
      <c r="R208" s="38"/>
      <c r="S208" s="38"/>
      <c r="T208" s="44"/>
      <c r="U208" s="45"/>
      <c r="V208" s="126"/>
    </row>
    <row r="209" spans="1:22" x14ac:dyDescent="0.2">
      <c r="A209" s="33"/>
      <c r="B209" s="40"/>
      <c r="C209" s="13"/>
      <c r="D209" s="40"/>
      <c r="E209" s="46"/>
      <c r="F209" s="47"/>
      <c r="G209" s="38"/>
      <c r="H209" s="38"/>
      <c r="I209" s="38"/>
      <c r="J209" s="38"/>
      <c r="K209" s="38"/>
      <c r="L209" s="38"/>
      <c r="M209" s="40"/>
      <c r="N209" s="46"/>
      <c r="O209" s="47"/>
      <c r="P209" s="38"/>
      <c r="Q209" s="38"/>
      <c r="R209" s="38"/>
      <c r="S209" s="38"/>
      <c r="T209" s="44"/>
      <c r="U209" s="45"/>
      <c r="V209" s="126"/>
    </row>
    <row r="210" spans="1:22" x14ac:dyDescent="0.2">
      <c r="A210" s="33"/>
      <c r="B210" s="40"/>
      <c r="C210" s="13"/>
      <c r="D210" s="40"/>
      <c r="E210" s="46"/>
      <c r="F210" s="47"/>
      <c r="G210" s="38"/>
      <c r="H210" s="38"/>
      <c r="I210" s="38"/>
      <c r="J210" s="38"/>
      <c r="K210" s="38"/>
      <c r="L210" s="38"/>
      <c r="M210" s="40"/>
      <c r="N210" s="48"/>
      <c r="O210" s="47"/>
      <c r="P210" s="38"/>
      <c r="Q210" s="38"/>
      <c r="R210" s="38"/>
      <c r="S210" s="38"/>
      <c r="T210" s="44"/>
      <c r="U210" s="45"/>
      <c r="V210" s="126"/>
    </row>
    <row r="211" spans="1:22" x14ac:dyDescent="0.2">
      <c r="A211" s="33"/>
      <c r="B211" s="40"/>
      <c r="C211" s="13"/>
      <c r="D211" s="40"/>
      <c r="E211" s="46"/>
      <c r="F211" s="47"/>
      <c r="G211" s="38"/>
      <c r="H211" s="38"/>
      <c r="I211" s="38"/>
      <c r="J211" s="38"/>
      <c r="K211" s="38"/>
      <c r="L211" s="38"/>
      <c r="M211" s="40"/>
      <c r="N211" s="48"/>
      <c r="O211" s="47"/>
      <c r="P211" s="38"/>
      <c r="Q211" s="38"/>
      <c r="R211" s="38"/>
      <c r="S211" s="38"/>
      <c r="T211" s="44"/>
      <c r="U211" s="45"/>
      <c r="V211" s="126"/>
    </row>
    <row r="212" spans="1:22" x14ac:dyDescent="0.2">
      <c r="A212" s="33"/>
      <c r="B212" s="40"/>
      <c r="C212" s="13"/>
      <c r="D212" s="40"/>
      <c r="E212" s="46"/>
      <c r="F212" s="47"/>
      <c r="G212" s="38"/>
      <c r="H212" s="38"/>
      <c r="I212" s="38"/>
      <c r="J212" s="38"/>
      <c r="K212" s="38"/>
      <c r="L212" s="38"/>
      <c r="M212" s="40"/>
      <c r="N212" s="48"/>
      <c r="O212" s="47"/>
      <c r="P212" s="38"/>
      <c r="Q212" s="38"/>
      <c r="R212" s="38"/>
      <c r="S212" s="38"/>
      <c r="T212" s="44"/>
      <c r="U212" s="45"/>
      <c r="V212" s="126"/>
    </row>
    <row r="213" spans="1:22" x14ac:dyDescent="0.2">
      <c r="A213" s="33"/>
      <c r="B213" s="40"/>
      <c r="C213" s="13"/>
      <c r="D213" s="40"/>
      <c r="E213" s="46"/>
      <c r="F213" s="47"/>
      <c r="G213" s="38"/>
      <c r="H213" s="38"/>
      <c r="I213" s="38"/>
      <c r="J213" s="38"/>
      <c r="K213" s="38"/>
      <c r="L213" s="38"/>
      <c r="M213" s="40"/>
      <c r="N213" s="49"/>
      <c r="O213" s="47"/>
      <c r="P213" s="38"/>
      <c r="Q213" s="38"/>
      <c r="R213" s="38"/>
      <c r="S213" s="38"/>
      <c r="T213" s="135"/>
      <c r="U213" s="45"/>
      <c r="V213" s="126"/>
    </row>
    <row r="214" spans="1:22" x14ac:dyDescent="0.2">
      <c r="A214" s="136"/>
      <c r="B214" s="146"/>
      <c r="C214" s="137"/>
      <c r="D214" s="147"/>
      <c r="E214" s="148"/>
      <c r="F214" s="72"/>
      <c r="G214" s="72"/>
      <c r="H214" s="72"/>
      <c r="I214" s="127"/>
      <c r="J214" s="127"/>
      <c r="K214" s="127"/>
      <c r="L214" s="149"/>
      <c r="M214" s="150"/>
      <c r="N214" s="72"/>
      <c r="O214" s="72"/>
      <c r="P214" s="72"/>
      <c r="Q214" s="127"/>
      <c r="R214" s="127"/>
      <c r="S214" s="127"/>
      <c r="T214" s="127"/>
      <c r="U214" s="127"/>
      <c r="V214" s="127"/>
    </row>
    <row r="215" spans="1:22" x14ac:dyDescent="0.2">
      <c r="A215" s="81" t="s">
        <v>1</v>
      </c>
      <c r="B215" s="82" t="s">
        <v>2</v>
      </c>
      <c r="C215" s="82" t="s">
        <v>3</v>
      </c>
      <c r="D215" s="83" t="s">
        <v>4</v>
      </c>
      <c r="E215" s="84"/>
      <c r="F215" s="85"/>
      <c r="G215" s="85"/>
      <c r="H215" s="85"/>
      <c r="I215" s="85"/>
      <c r="J215" s="85"/>
      <c r="K215" s="86" t="s">
        <v>5</v>
      </c>
      <c r="L215" s="87"/>
      <c r="M215" s="83" t="s">
        <v>6</v>
      </c>
      <c r="N215" s="84"/>
      <c r="O215" s="85"/>
      <c r="P215" s="85"/>
      <c r="Q215" s="85"/>
      <c r="R215" s="85"/>
      <c r="S215" s="85"/>
      <c r="T215" s="88" t="s">
        <v>7</v>
      </c>
      <c r="U215" s="89" t="s">
        <v>8</v>
      </c>
      <c r="V215" s="90" t="s">
        <v>126</v>
      </c>
    </row>
    <row r="216" spans="1:22" ht="25.5" customHeight="1" x14ac:dyDescent="0.2">
      <c r="A216" s="81"/>
      <c r="B216" s="82"/>
      <c r="C216" s="82"/>
      <c r="D216" s="91" t="s">
        <v>9</v>
      </c>
      <c r="E216" s="92" t="s">
        <v>10</v>
      </c>
      <c r="F216" s="93" t="s">
        <v>11</v>
      </c>
      <c r="G216" s="151" t="s">
        <v>127</v>
      </c>
      <c r="H216" s="152"/>
      <c r="I216" s="152"/>
      <c r="J216" s="153"/>
      <c r="K216" s="97"/>
      <c r="L216" s="98" t="s">
        <v>13</v>
      </c>
      <c r="M216" s="99" t="s">
        <v>9</v>
      </c>
      <c r="N216" s="100" t="s">
        <v>14</v>
      </c>
      <c r="O216" s="93" t="s">
        <v>11</v>
      </c>
      <c r="P216" s="151" t="s">
        <v>127</v>
      </c>
      <c r="Q216" s="152"/>
      <c r="R216" s="152"/>
      <c r="S216" s="153"/>
      <c r="T216" s="88"/>
      <c r="U216" s="89"/>
      <c r="V216" s="101"/>
    </row>
    <row r="217" spans="1:22" ht="13.5" thickBot="1" x14ac:dyDescent="0.25">
      <c r="A217" s="102"/>
      <c r="B217" s="103"/>
      <c r="C217" s="103"/>
      <c r="D217" s="104"/>
      <c r="E217" s="105"/>
      <c r="F217" s="106"/>
      <c r="G217" s="107" t="s">
        <v>15</v>
      </c>
      <c r="H217" s="108" t="s">
        <v>16</v>
      </c>
      <c r="I217" s="109" t="s">
        <v>17</v>
      </c>
      <c r="J217" s="110">
        <v>0</v>
      </c>
      <c r="K217" s="111"/>
      <c r="L217" s="112"/>
      <c r="M217" s="113"/>
      <c r="N217" s="114"/>
      <c r="O217" s="115"/>
      <c r="P217" s="107" t="s">
        <v>15</v>
      </c>
      <c r="Q217" s="108" t="s">
        <v>16</v>
      </c>
      <c r="R217" s="109" t="s">
        <v>17</v>
      </c>
      <c r="S217" s="110">
        <v>0</v>
      </c>
      <c r="T217" s="116"/>
      <c r="U217" s="117"/>
      <c r="V217" s="118"/>
    </row>
    <row r="218" spans="1:22" x14ac:dyDescent="0.2">
      <c r="A218" s="119"/>
      <c r="B218" s="22"/>
      <c r="C218" s="23"/>
      <c r="D218" s="24"/>
      <c r="E218" s="25"/>
      <c r="F218" s="25"/>
      <c r="G218" s="26"/>
      <c r="H218" s="27"/>
      <c r="I218" s="28"/>
      <c r="J218" s="120"/>
      <c r="K218" s="121"/>
      <c r="L218" s="121"/>
      <c r="M218" s="24"/>
      <c r="N218" s="25"/>
      <c r="O218" s="25"/>
      <c r="P218" s="26"/>
      <c r="Q218" s="27"/>
      <c r="R218" s="28"/>
      <c r="S218" s="120"/>
      <c r="T218" s="31"/>
      <c r="U218" s="32"/>
      <c r="V218" s="122"/>
    </row>
    <row r="219" spans="1:22" x14ac:dyDescent="0.2">
      <c r="A219" s="33">
        <v>1</v>
      </c>
      <c r="B219" s="33">
        <v>62</v>
      </c>
      <c r="C219" s="34"/>
      <c r="D219" s="125">
        <v>180</v>
      </c>
      <c r="E219" s="142" t="s">
        <v>538</v>
      </c>
      <c r="F219" s="124"/>
      <c r="G219" s="38"/>
      <c r="H219" s="38"/>
      <c r="I219" s="38"/>
      <c r="J219" s="38"/>
      <c r="K219" s="38">
        <f>((SUM(H221:H232)*H220)+(SUM(G221:G232)*G220)+(SUM(I221:I232)*I220))/1000</f>
        <v>57.398000000000003</v>
      </c>
      <c r="L219" s="38">
        <f>K219*100/D219</f>
        <v>31.887777777777778</v>
      </c>
      <c r="M219" s="35"/>
      <c r="N219" s="142"/>
      <c r="O219" s="124"/>
      <c r="P219" s="38"/>
      <c r="Q219" s="38"/>
      <c r="R219" s="38"/>
      <c r="S219" s="38"/>
      <c r="T219" s="44"/>
      <c r="U219" s="45"/>
      <c r="V219" s="126"/>
    </row>
    <row r="220" spans="1:22" x14ac:dyDescent="0.2">
      <c r="A220" s="33"/>
      <c r="B220" s="40"/>
      <c r="C220" s="13"/>
      <c r="D220" s="131"/>
      <c r="E220" s="128" t="s">
        <v>19</v>
      </c>
      <c r="F220" s="129"/>
      <c r="G220" s="75">
        <v>223</v>
      </c>
      <c r="H220" s="75">
        <v>223</v>
      </c>
      <c r="I220" s="75">
        <v>224</v>
      </c>
      <c r="J220" s="75">
        <v>392</v>
      </c>
      <c r="K220" s="38"/>
      <c r="L220" s="38"/>
      <c r="M220" s="40"/>
      <c r="N220" s="128"/>
      <c r="O220" s="129"/>
      <c r="P220" s="75"/>
      <c r="Q220" s="75"/>
      <c r="R220" s="75"/>
      <c r="S220" s="38"/>
      <c r="T220" s="44"/>
      <c r="U220" s="45"/>
      <c r="V220" s="126" t="s">
        <v>141</v>
      </c>
    </row>
    <row r="221" spans="1:22" x14ac:dyDescent="0.2">
      <c r="A221" s="33"/>
      <c r="B221" s="40"/>
      <c r="C221" s="13"/>
      <c r="D221" s="131"/>
      <c r="E221" s="46"/>
      <c r="F221" s="47"/>
      <c r="G221" s="38">
        <v>86</v>
      </c>
      <c r="H221" s="38">
        <v>84</v>
      </c>
      <c r="I221" s="38">
        <v>87</v>
      </c>
      <c r="J221" s="38">
        <v>3</v>
      </c>
      <c r="K221" s="38"/>
      <c r="L221" s="38"/>
      <c r="M221" s="40"/>
      <c r="N221" s="46"/>
      <c r="O221" s="47"/>
      <c r="P221" s="38"/>
      <c r="Q221" s="38"/>
      <c r="R221" s="38"/>
      <c r="S221" s="38"/>
      <c r="T221" s="44"/>
      <c r="U221" s="45"/>
      <c r="V221" s="126"/>
    </row>
    <row r="222" spans="1:22" x14ac:dyDescent="0.2">
      <c r="A222" s="33"/>
      <c r="B222" s="40"/>
      <c r="C222" s="13"/>
      <c r="D222" s="131"/>
      <c r="E222" s="46"/>
      <c r="F222" s="47"/>
      <c r="G222" s="38"/>
      <c r="H222" s="38"/>
      <c r="I222" s="38"/>
      <c r="J222" s="38"/>
      <c r="K222" s="38"/>
      <c r="L222" s="38"/>
      <c r="M222" s="40"/>
      <c r="N222" s="48"/>
      <c r="O222" s="47"/>
      <c r="P222" s="38"/>
      <c r="Q222" s="38"/>
      <c r="R222" s="38"/>
      <c r="S222" s="38"/>
      <c r="T222" s="44"/>
      <c r="U222" s="45"/>
      <c r="V222" s="126"/>
    </row>
    <row r="223" spans="1:22" x14ac:dyDescent="0.2">
      <c r="A223" s="33"/>
      <c r="B223" s="40"/>
      <c r="C223" s="13"/>
      <c r="D223" s="131"/>
      <c r="E223" s="46"/>
      <c r="F223" s="47"/>
      <c r="G223" s="38"/>
      <c r="H223" s="38"/>
      <c r="I223" s="38"/>
      <c r="J223" s="38"/>
      <c r="K223" s="38"/>
      <c r="L223" s="38"/>
      <c r="M223" s="40"/>
      <c r="N223" s="46"/>
      <c r="O223" s="47"/>
      <c r="P223" s="38"/>
      <c r="Q223" s="38"/>
      <c r="R223" s="38"/>
      <c r="S223" s="38"/>
      <c r="T223" s="44"/>
      <c r="U223" s="45"/>
      <c r="V223" s="126"/>
    </row>
    <row r="224" spans="1:22" x14ac:dyDescent="0.2">
      <c r="A224" s="33"/>
      <c r="B224" s="40"/>
      <c r="C224" s="13"/>
      <c r="D224" s="131"/>
      <c r="E224" s="46"/>
      <c r="F224" s="47"/>
      <c r="G224" s="38"/>
      <c r="H224" s="38"/>
      <c r="I224" s="38"/>
      <c r="J224" s="38"/>
      <c r="K224" s="38"/>
      <c r="L224" s="38"/>
      <c r="M224" s="40"/>
      <c r="N224" s="48"/>
      <c r="O224" s="47"/>
      <c r="P224" s="38"/>
      <c r="Q224" s="38"/>
      <c r="R224" s="38"/>
      <c r="S224" s="38"/>
      <c r="T224" s="44"/>
      <c r="U224" s="45"/>
      <c r="V224" s="126"/>
    </row>
    <row r="225" spans="1:22" x14ac:dyDescent="0.2">
      <c r="A225" s="33"/>
      <c r="B225" s="40"/>
      <c r="C225" s="13"/>
      <c r="D225" s="131"/>
      <c r="E225" s="46"/>
      <c r="F225" s="47"/>
      <c r="G225" s="38"/>
      <c r="H225" s="38"/>
      <c r="I225" s="38"/>
      <c r="J225" s="38"/>
      <c r="K225" s="38"/>
      <c r="L225" s="38"/>
      <c r="M225" s="40"/>
      <c r="N225" s="46"/>
      <c r="O225" s="47"/>
      <c r="P225" s="38"/>
      <c r="Q225" s="38"/>
      <c r="R225" s="38"/>
      <c r="S225" s="38"/>
      <c r="T225" s="44"/>
      <c r="U225" s="45"/>
      <c r="V225" s="126"/>
    </row>
    <row r="226" spans="1:22" x14ac:dyDescent="0.2">
      <c r="A226" s="33"/>
      <c r="B226" s="40"/>
      <c r="C226" s="13"/>
      <c r="D226" s="131"/>
      <c r="E226" s="46"/>
      <c r="F226" s="47"/>
      <c r="G226" s="38"/>
      <c r="H226" s="38"/>
      <c r="I226" s="38"/>
      <c r="J226" s="38"/>
      <c r="K226" s="38"/>
      <c r="L226" s="38"/>
      <c r="M226" s="40"/>
      <c r="N226" s="46"/>
      <c r="O226" s="47"/>
      <c r="P226" s="38"/>
      <c r="Q226" s="38"/>
      <c r="R226" s="38"/>
      <c r="S226" s="38"/>
      <c r="T226" s="44"/>
      <c r="U226" s="45"/>
      <c r="V226" s="126"/>
    </row>
    <row r="227" spans="1:22" x14ac:dyDescent="0.2">
      <c r="A227" s="33"/>
      <c r="B227" s="40"/>
      <c r="C227" s="13"/>
      <c r="D227" s="131"/>
      <c r="E227" s="46"/>
      <c r="F227" s="47"/>
      <c r="G227" s="38"/>
      <c r="H227" s="38"/>
      <c r="I227" s="38"/>
      <c r="J227" s="38"/>
      <c r="K227" s="38"/>
      <c r="L227" s="38"/>
      <c r="M227" s="40"/>
      <c r="N227" s="46"/>
      <c r="O227" s="47"/>
      <c r="P227" s="38"/>
      <c r="Q227" s="38"/>
      <c r="R227" s="38"/>
      <c r="S227" s="38"/>
      <c r="T227" s="44"/>
      <c r="U227" s="45"/>
      <c r="V227" s="126"/>
    </row>
    <row r="228" spans="1:22" x14ac:dyDescent="0.2">
      <c r="A228" s="33"/>
      <c r="B228" s="40"/>
      <c r="C228" s="13"/>
      <c r="D228" s="131"/>
      <c r="E228" s="46"/>
      <c r="F228" s="47"/>
      <c r="G228" s="38"/>
      <c r="H228" s="38"/>
      <c r="I228" s="38"/>
      <c r="J228" s="38"/>
      <c r="K228" s="38"/>
      <c r="L228" s="38"/>
      <c r="M228" s="40"/>
      <c r="N228" s="46"/>
      <c r="O228" s="47"/>
      <c r="P228" s="38"/>
      <c r="Q228" s="38"/>
      <c r="R228" s="38"/>
      <c r="S228" s="38"/>
      <c r="T228" s="44"/>
      <c r="U228" s="45"/>
      <c r="V228" s="126"/>
    </row>
    <row r="229" spans="1:22" x14ac:dyDescent="0.2">
      <c r="A229" s="33"/>
      <c r="B229" s="40"/>
      <c r="C229" s="13"/>
      <c r="D229" s="131"/>
      <c r="E229" s="46"/>
      <c r="F229" s="47"/>
      <c r="G229" s="38"/>
      <c r="H229" s="38"/>
      <c r="I229" s="38"/>
      <c r="J229" s="38"/>
      <c r="K229" s="38"/>
      <c r="L229" s="38"/>
      <c r="M229" s="40"/>
      <c r="N229" s="48"/>
      <c r="O229" s="47"/>
      <c r="P229" s="38"/>
      <c r="Q229" s="38"/>
      <c r="R229" s="38"/>
      <c r="S229" s="38"/>
      <c r="T229" s="44"/>
      <c r="U229" s="45"/>
      <c r="V229" s="126"/>
    </row>
    <row r="230" spans="1:22" x14ac:dyDescent="0.2">
      <c r="A230" s="33"/>
      <c r="B230" s="40"/>
      <c r="C230" s="13"/>
      <c r="D230" s="131"/>
      <c r="E230" s="46"/>
      <c r="F230" s="47"/>
      <c r="G230" s="38"/>
      <c r="H230" s="38"/>
      <c r="I230" s="38"/>
      <c r="J230" s="38"/>
      <c r="K230" s="38"/>
      <c r="L230" s="38"/>
      <c r="M230" s="40"/>
      <c r="N230" s="48"/>
      <c r="O230" s="47"/>
      <c r="P230" s="38"/>
      <c r="Q230" s="38"/>
      <c r="R230" s="38"/>
      <c r="S230" s="38"/>
      <c r="T230" s="44"/>
      <c r="U230" s="45"/>
      <c r="V230" s="126"/>
    </row>
    <row r="231" spans="1:22" x14ac:dyDescent="0.2">
      <c r="A231" s="33"/>
      <c r="B231" s="40"/>
      <c r="C231" s="13"/>
      <c r="D231" s="131"/>
      <c r="E231" s="46"/>
      <c r="F231" s="47"/>
      <c r="G231" s="38"/>
      <c r="H231" s="38"/>
      <c r="I231" s="38"/>
      <c r="J231" s="38"/>
      <c r="K231" s="38"/>
      <c r="L231" s="38"/>
      <c r="M231" s="40"/>
      <c r="N231" s="48"/>
      <c r="O231" s="47"/>
      <c r="P231" s="38"/>
      <c r="Q231" s="38"/>
      <c r="R231" s="38"/>
      <c r="S231" s="38"/>
      <c r="T231" s="44"/>
      <c r="U231" s="45"/>
      <c r="V231" s="126"/>
    </row>
    <row r="232" spans="1:22" x14ac:dyDescent="0.2">
      <c r="A232" s="33"/>
      <c r="B232" s="40"/>
      <c r="C232" s="13"/>
      <c r="D232" s="131"/>
      <c r="E232" s="46"/>
      <c r="F232" s="47"/>
      <c r="G232" s="38"/>
      <c r="H232" s="38"/>
      <c r="I232" s="38"/>
      <c r="J232" s="38"/>
      <c r="K232" s="38"/>
      <c r="L232" s="38"/>
      <c r="M232" s="40"/>
      <c r="N232" s="49"/>
      <c r="O232" s="47"/>
      <c r="P232" s="38"/>
      <c r="Q232" s="38"/>
      <c r="R232" s="38"/>
      <c r="S232" s="38"/>
      <c r="T232" s="135"/>
      <c r="U232" s="45"/>
      <c r="V232" s="126"/>
    </row>
    <row r="234" spans="1:22" x14ac:dyDescent="0.2">
      <c r="A234" s="81" t="s">
        <v>1</v>
      </c>
      <c r="B234" s="82" t="s">
        <v>2</v>
      </c>
      <c r="C234" s="82" t="s">
        <v>3</v>
      </c>
      <c r="D234" s="83" t="s">
        <v>4</v>
      </c>
      <c r="E234" s="84"/>
      <c r="F234" s="85"/>
      <c r="G234" s="85"/>
      <c r="H234" s="85"/>
      <c r="I234" s="85"/>
      <c r="J234" s="85"/>
      <c r="K234" s="86" t="s">
        <v>5</v>
      </c>
      <c r="L234" s="87"/>
      <c r="M234" s="83" t="s">
        <v>6</v>
      </c>
      <c r="N234" s="84"/>
      <c r="O234" s="85"/>
      <c r="P234" s="85"/>
      <c r="Q234" s="85"/>
      <c r="R234" s="85"/>
      <c r="S234" s="85"/>
      <c r="T234" s="88" t="s">
        <v>7</v>
      </c>
      <c r="U234" s="89" t="s">
        <v>8</v>
      </c>
      <c r="V234" s="90" t="s">
        <v>126</v>
      </c>
    </row>
    <row r="235" spans="1:22" ht="25.5" customHeight="1" x14ac:dyDescent="0.2">
      <c r="A235" s="81"/>
      <c r="B235" s="82"/>
      <c r="C235" s="82"/>
      <c r="D235" s="91" t="s">
        <v>9</v>
      </c>
      <c r="E235" s="92" t="s">
        <v>10</v>
      </c>
      <c r="F235" s="93" t="s">
        <v>11</v>
      </c>
      <c r="G235" s="151" t="s">
        <v>127</v>
      </c>
      <c r="H235" s="152"/>
      <c r="I235" s="152"/>
      <c r="J235" s="153"/>
      <c r="K235" s="97"/>
      <c r="L235" s="98" t="s">
        <v>13</v>
      </c>
      <c r="M235" s="99" t="s">
        <v>9</v>
      </c>
      <c r="N235" s="100" t="s">
        <v>14</v>
      </c>
      <c r="O235" s="93" t="s">
        <v>11</v>
      </c>
      <c r="P235" s="151" t="s">
        <v>127</v>
      </c>
      <c r="Q235" s="152"/>
      <c r="R235" s="152"/>
      <c r="S235" s="153"/>
      <c r="T235" s="88"/>
      <c r="U235" s="89"/>
      <c r="V235" s="101"/>
    </row>
    <row r="236" spans="1:22" ht="13.5" thickBot="1" x14ac:dyDescent="0.25">
      <c r="A236" s="102"/>
      <c r="B236" s="103"/>
      <c r="C236" s="103"/>
      <c r="D236" s="104"/>
      <c r="E236" s="105"/>
      <c r="F236" s="106"/>
      <c r="G236" s="107" t="s">
        <v>15</v>
      </c>
      <c r="H236" s="108" t="s">
        <v>16</v>
      </c>
      <c r="I236" s="109" t="s">
        <v>17</v>
      </c>
      <c r="J236" s="110">
        <v>0</v>
      </c>
      <c r="K236" s="111"/>
      <c r="L236" s="112"/>
      <c r="M236" s="113"/>
      <c r="N236" s="114"/>
      <c r="O236" s="115"/>
      <c r="P236" s="107" t="s">
        <v>15</v>
      </c>
      <c r="Q236" s="108" t="s">
        <v>16</v>
      </c>
      <c r="R236" s="109" t="s">
        <v>17</v>
      </c>
      <c r="S236" s="110">
        <v>0</v>
      </c>
      <c r="T236" s="116"/>
      <c r="U236" s="117"/>
      <c r="V236" s="118"/>
    </row>
    <row r="237" spans="1:22" x14ac:dyDescent="0.2">
      <c r="A237" s="119"/>
      <c r="B237" s="22"/>
      <c r="C237" s="23"/>
      <c r="D237" s="24"/>
      <c r="E237" s="25"/>
      <c r="F237" s="25"/>
      <c r="G237" s="26"/>
      <c r="H237" s="27"/>
      <c r="I237" s="28"/>
      <c r="J237" s="120"/>
      <c r="K237" s="121"/>
      <c r="L237" s="121"/>
      <c r="M237" s="24"/>
      <c r="N237" s="25"/>
      <c r="O237" s="25"/>
      <c r="P237" s="26"/>
      <c r="Q237" s="27"/>
      <c r="R237" s="28"/>
      <c r="S237" s="120"/>
      <c r="T237" s="31"/>
      <c r="U237" s="32"/>
      <c r="V237" s="122"/>
    </row>
    <row r="238" spans="1:22" x14ac:dyDescent="0.2">
      <c r="A238" s="33">
        <v>1</v>
      </c>
      <c r="B238" s="33">
        <v>63</v>
      </c>
      <c r="C238" s="34"/>
      <c r="D238" s="35">
        <v>160</v>
      </c>
      <c r="E238" s="142" t="s">
        <v>539</v>
      </c>
      <c r="F238" s="124"/>
      <c r="G238" s="38"/>
      <c r="H238" s="38"/>
      <c r="I238" s="38"/>
      <c r="J238" s="38"/>
      <c r="K238" s="38">
        <f>((SUM(H240:H251)*H239)+(SUM(G240:G251)*G239)+(SUM(I240:I251)*I239))/1000</f>
        <v>15.984999999999999</v>
      </c>
      <c r="L238" s="38">
        <f>K238*100/D238</f>
        <v>9.9906249999999996</v>
      </c>
      <c r="M238" s="125"/>
      <c r="N238" s="142"/>
      <c r="O238" s="124"/>
      <c r="P238" s="38"/>
      <c r="Q238" s="38"/>
      <c r="R238" s="38"/>
      <c r="S238" s="38"/>
      <c r="T238" s="38">
        <f>((SUM(Q240:Q251)*Q239)+(SUM(P240:P251)*P239)+(SUM(R240:R251)*R239))/1000</f>
        <v>0</v>
      </c>
      <c r="U238" s="38" t="e">
        <f>T238*100/M238</f>
        <v>#DIV/0!</v>
      </c>
      <c r="V238" s="126"/>
    </row>
    <row r="239" spans="1:22" x14ac:dyDescent="0.2">
      <c r="A239" s="33"/>
      <c r="B239" s="40"/>
      <c r="C239" s="13"/>
      <c r="D239" s="40"/>
      <c r="E239" s="128" t="s">
        <v>19</v>
      </c>
      <c r="F239" s="129"/>
      <c r="G239" s="75">
        <v>232</v>
      </c>
      <c r="H239" s="75">
        <v>231</v>
      </c>
      <c r="I239" s="75">
        <v>232</v>
      </c>
      <c r="J239" s="75">
        <v>405</v>
      </c>
      <c r="K239" s="38"/>
      <c r="L239" s="38"/>
      <c r="M239" s="131"/>
      <c r="N239" s="128"/>
      <c r="O239" s="129"/>
      <c r="P239" s="75"/>
      <c r="Q239" s="75"/>
      <c r="R239" s="75"/>
      <c r="S239" s="38"/>
      <c r="T239" s="44"/>
      <c r="U239" s="45"/>
      <c r="V239" s="126" t="s">
        <v>141</v>
      </c>
    </row>
    <row r="240" spans="1:22" x14ac:dyDescent="0.2">
      <c r="A240" s="33"/>
      <c r="B240" s="40"/>
      <c r="C240" s="13"/>
      <c r="D240" s="40"/>
      <c r="E240" s="46"/>
      <c r="F240" s="47"/>
      <c r="G240" s="38">
        <v>24</v>
      </c>
      <c r="H240" s="38">
        <v>23</v>
      </c>
      <c r="I240" s="38">
        <v>22</v>
      </c>
      <c r="J240" s="38">
        <v>2</v>
      </c>
      <c r="K240" s="38"/>
      <c r="L240" s="38"/>
      <c r="M240" s="131"/>
      <c r="N240" s="46"/>
      <c r="O240" s="47"/>
      <c r="P240" s="38"/>
      <c r="Q240" s="38"/>
      <c r="R240" s="38"/>
      <c r="S240" s="38"/>
      <c r="T240" s="44"/>
      <c r="U240" s="45"/>
      <c r="V240" s="126"/>
    </row>
    <row r="241" spans="1:22" x14ac:dyDescent="0.2">
      <c r="A241" s="33"/>
      <c r="B241" s="40"/>
      <c r="C241" s="13"/>
      <c r="D241" s="40"/>
      <c r="E241" s="46"/>
      <c r="F241" s="47"/>
      <c r="G241" s="38"/>
      <c r="H241" s="38"/>
      <c r="I241" s="38"/>
      <c r="J241" s="38"/>
      <c r="K241" s="38"/>
      <c r="L241" s="38"/>
      <c r="M241" s="131"/>
      <c r="N241" s="48"/>
      <c r="O241" s="47"/>
      <c r="P241" s="38"/>
      <c r="Q241" s="38"/>
      <c r="R241" s="38"/>
      <c r="S241" s="38"/>
      <c r="T241" s="44"/>
      <c r="U241" s="45"/>
      <c r="V241" s="126"/>
    </row>
    <row r="242" spans="1:22" x14ac:dyDescent="0.2">
      <c r="A242" s="33"/>
      <c r="B242" s="40"/>
      <c r="C242" s="13"/>
      <c r="D242" s="40"/>
      <c r="E242" s="46"/>
      <c r="F242" s="47"/>
      <c r="G242" s="38"/>
      <c r="H242" s="38"/>
      <c r="I242" s="38"/>
      <c r="J242" s="38"/>
      <c r="K242" s="38"/>
      <c r="L242" s="38"/>
      <c r="M242" s="131"/>
      <c r="N242" s="46"/>
      <c r="O242" s="47"/>
      <c r="P242" s="38"/>
      <c r="Q242" s="38"/>
      <c r="R242" s="38"/>
      <c r="S242" s="38"/>
      <c r="T242" s="44"/>
      <c r="U242" s="45"/>
      <c r="V242" s="126"/>
    </row>
    <row r="243" spans="1:22" x14ac:dyDescent="0.2">
      <c r="A243" s="33"/>
      <c r="B243" s="40"/>
      <c r="C243" s="13"/>
      <c r="D243" s="40"/>
      <c r="E243" s="46"/>
      <c r="F243" s="47"/>
      <c r="G243" s="38"/>
      <c r="H243" s="38"/>
      <c r="I243" s="38"/>
      <c r="J243" s="38"/>
      <c r="K243" s="38"/>
      <c r="L243" s="38"/>
      <c r="M243" s="131"/>
      <c r="N243" s="48"/>
      <c r="O243" s="47"/>
      <c r="P243" s="38"/>
      <c r="Q243" s="38"/>
      <c r="R243" s="38"/>
      <c r="S243" s="38"/>
      <c r="T243" s="44"/>
      <c r="U243" s="45"/>
      <c r="V243" s="126"/>
    </row>
    <row r="244" spans="1:22" x14ac:dyDescent="0.2">
      <c r="A244" s="33"/>
      <c r="B244" s="40"/>
      <c r="C244" s="13"/>
      <c r="D244" s="40"/>
      <c r="E244" s="46"/>
      <c r="F244" s="47"/>
      <c r="G244" s="38"/>
      <c r="H244" s="38"/>
      <c r="I244" s="38"/>
      <c r="J244" s="38"/>
      <c r="K244" s="38"/>
      <c r="L244" s="38"/>
      <c r="M244" s="131"/>
      <c r="N244" s="46"/>
      <c r="O244" s="47"/>
      <c r="P244" s="38"/>
      <c r="Q244" s="38"/>
      <c r="R244" s="38"/>
      <c r="S244" s="38"/>
      <c r="T244" s="44"/>
      <c r="U244" s="45"/>
      <c r="V244" s="126"/>
    </row>
    <row r="245" spans="1:22" x14ac:dyDescent="0.2">
      <c r="A245" s="33"/>
      <c r="B245" s="40"/>
      <c r="C245" s="13"/>
      <c r="D245" s="40"/>
      <c r="E245" s="46"/>
      <c r="F245" s="47"/>
      <c r="G245" s="38"/>
      <c r="H245" s="38"/>
      <c r="I245" s="38"/>
      <c r="J245" s="38"/>
      <c r="K245" s="38"/>
      <c r="L245" s="38"/>
      <c r="M245" s="131"/>
      <c r="N245" s="46"/>
      <c r="O245" s="47"/>
      <c r="P245" s="38"/>
      <c r="Q245" s="38"/>
      <c r="R245" s="38"/>
      <c r="S245" s="38"/>
      <c r="T245" s="44"/>
      <c r="U245" s="45"/>
      <c r="V245" s="126"/>
    </row>
    <row r="246" spans="1:22" x14ac:dyDescent="0.2">
      <c r="A246" s="33"/>
      <c r="B246" s="40"/>
      <c r="C246" s="13"/>
      <c r="D246" s="40"/>
      <c r="E246" s="46"/>
      <c r="F246" s="47"/>
      <c r="G246" s="38"/>
      <c r="H246" s="38"/>
      <c r="I246" s="38"/>
      <c r="J246" s="38"/>
      <c r="K246" s="38"/>
      <c r="L246" s="38"/>
      <c r="M246" s="131"/>
      <c r="N246" s="46"/>
      <c r="O246" s="47"/>
      <c r="P246" s="38"/>
      <c r="Q246" s="38"/>
      <c r="R246" s="38"/>
      <c r="S246" s="38"/>
      <c r="T246" s="44"/>
      <c r="U246" s="45"/>
      <c r="V246" s="126"/>
    </row>
    <row r="247" spans="1:22" x14ac:dyDescent="0.2">
      <c r="A247" s="33"/>
      <c r="B247" s="40"/>
      <c r="C247" s="13"/>
      <c r="D247" s="40"/>
      <c r="E247" s="46"/>
      <c r="F247" s="47"/>
      <c r="G247" s="38"/>
      <c r="H247" s="38"/>
      <c r="I247" s="38"/>
      <c r="J247" s="38"/>
      <c r="K247" s="38"/>
      <c r="L247" s="38"/>
      <c r="M247" s="131"/>
      <c r="N247" s="46"/>
      <c r="O247" s="47"/>
      <c r="P247" s="38"/>
      <c r="Q247" s="38"/>
      <c r="R247" s="38"/>
      <c r="S247" s="38"/>
      <c r="T247" s="44"/>
      <c r="U247" s="45"/>
      <c r="V247" s="126"/>
    </row>
    <row r="248" spans="1:22" x14ac:dyDescent="0.2">
      <c r="A248" s="33"/>
      <c r="B248" s="40"/>
      <c r="C248" s="13"/>
      <c r="D248" s="40"/>
      <c r="E248" s="46"/>
      <c r="F248" s="47"/>
      <c r="G248" s="38"/>
      <c r="H248" s="38"/>
      <c r="I248" s="38"/>
      <c r="J248" s="38"/>
      <c r="K248" s="38"/>
      <c r="L248" s="38"/>
      <c r="M248" s="131"/>
      <c r="N248" s="48"/>
      <c r="O248" s="47"/>
      <c r="P248" s="38"/>
      <c r="Q248" s="38"/>
      <c r="R248" s="38"/>
      <c r="S248" s="38"/>
      <c r="T248" s="44"/>
      <c r="U248" s="45"/>
      <c r="V248" s="126"/>
    </row>
    <row r="249" spans="1:22" x14ac:dyDescent="0.2">
      <c r="A249" s="33"/>
      <c r="B249" s="40"/>
      <c r="C249" s="13"/>
      <c r="D249" s="40"/>
      <c r="E249" s="46"/>
      <c r="F249" s="47"/>
      <c r="G249" s="38"/>
      <c r="H249" s="38"/>
      <c r="I249" s="38"/>
      <c r="J249" s="38"/>
      <c r="K249" s="38"/>
      <c r="L249" s="38"/>
      <c r="M249" s="131"/>
      <c r="N249" s="48"/>
      <c r="O249" s="47"/>
      <c r="P249" s="38"/>
      <c r="Q249" s="38"/>
      <c r="R249" s="38"/>
      <c r="S249" s="38"/>
      <c r="T249" s="44"/>
      <c r="U249" s="45"/>
      <c r="V249" s="126"/>
    </row>
    <row r="250" spans="1:22" x14ac:dyDescent="0.2">
      <c r="A250" s="33"/>
      <c r="B250" s="40"/>
      <c r="C250" s="13"/>
      <c r="D250" s="40"/>
      <c r="E250" s="46"/>
      <c r="F250" s="47"/>
      <c r="G250" s="38"/>
      <c r="H250" s="38"/>
      <c r="I250" s="38"/>
      <c r="J250" s="38"/>
      <c r="K250" s="38"/>
      <c r="L250" s="38"/>
      <c r="M250" s="131"/>
      <c r="N250" s="48"/>
      <c r="O250" s="47"/>
      <c r="P250" s="38"/>
      <c r="Q250" s="38"/>
      <c r="R250" s="38"/>
      <c r="S250" s="38"/>
      <c r="T250" s="44"/>
      <c r="U250" s="45"/>
      <c r="V250" s="126"/>
    </row>
    <row r="251" spans="1:22" x14ac:dyDescent="0.2">
      <c r="A251" s="33"/>
      <c r="B251" s="40"/>
      <c r="C251" s="13"/>
      <c r="D251" s="40"/>
      <c r="E251" s="46"/>
      <c r="F251" s="47"/>
      <c r="G251" s="38"/>
      <c r="H251" s="38"/>
      <c r="I251" s="38"/>
      <c r="J251" s="38"/>
      <c r="K251" s="38"/>
      <c r="L251" s="38"/>
      <c r="M251" s="131"/>
      <c r="N251" s="49"/>
      <c r="O251" s="47"/>
      <c r="P251" s="38"/>
      <c r="Q251" s="38"/>
      <c r="R251" s="38"/>
      <c r="S251" s="38"/>
      <c r="T251" s="135"/>
      <c r="U251" s="45"/>
      <c r="V251" s="126"/>
    </row>
    <row r="252" spans="1:22" x14ac:dyDescent="0.2">
      <c r="A252" s="136"/>
      <c r="B252" s="146"/>
      <c r="C252" s="137"/>
      <c r="D252" s="147"/>
      <c r="E252" s="148"/>
      <c r="F252" s="72"/>
      <c r="G252" s="72"/>
      <c r="H252" s="72"/>
      <c r="I252" s="127"/>
      <c r="J252" s="127"/>
      <c r="K252" s="127"/>
      <c r="L252" s="149"/>
      <c r="M252" s="150"/>
      <c r="N252" s="72"/>
      <c r="O252" s="72"/>
      <c r="P252" s="72"/>
      <c r="Q252" s="127"/>
      <c r="R252" s="127"/>
      <c r="S252" s="127"/>
      <c r="T252" s="127"/>
      <c r="U252" s="127"/>
      <c r="V252" s="127"/>
    </row>
    <row r="253" spans="1:22" x14ac:dyDescent="0.2">
      <c r="A253" s="81" t="s">
        <v>1</v>
      </c>
      <c r="B253" s="82" t="s">
        <v>2</v>
      </c>
      <c r="C253" s="82" t="s">
        <v>3</v>
      </c>
      <c r="D253" s="83" t="s">
        <v>4</v>
      </c>
      <c r="E253" s="84"/>
      <c r="F253" s="85"/>
      <c r="G253" s="85"/>
      <c r="H253" s="85"/>
      <c r="I253" s="85"/>
      <c r="J253" s="85"/>
      <c r="K253" s="86" t="s">
        <v>5</v>
      </c>
      <c r="L253" s="87"/>
      <c r="M253" s="83" t="s">
        <v>6</v>
      </c>
      <c r="N253" s="84"/>
      <c r="O253" s="85"/>
      <c r="P253" s="85"/>
      <c r="Q253" s="85"/>
      <c r="R253" s="85"/>
      <c r="S253" s="85"/>
      <c r="T253" s="88" t="s">
        <v>7</v>
      </c>
      <c r="U253" s="89" t="s">
        <v>8</v>
      </c>
      <c r="V253" s="90" t="s">
        <v>126</v>
      </c>
    </row>
    <row r="254" spans="1:22" ht="25.5" customHeight="1" x14ac:dyDescent="0.2">
      <c r="A254" s="81"/>
      <c r="B254" s="82"/>
      <c r="C254" s="82"/>
      <c r="D254" s="91" t="s">
        <v>9</v>
      </c>
      <c r="E254" s="92" t="s">
        <v>10</v>
      </c>
      <c r="F254" s="93" t="s">
        <v>11</v>
      </c>
      <c r="G254" s="151" t="s">
        <v>127</v>
      </c>
      <c r="H254" s="152"/>
      <c r="I254" s="152"/>
      <c r="J254" s="153"/>
      <c r="K254" s="97"/>
      <c r="L254" s="98" t="s">
        <v>13</v>
      </c>
      <c r="M254" s="99" t="s">
        <v>9</v>
      </c>
      <c r="N254" s="100" t="s">
        <v>14</v>
      </c>
      <c r="O254" s="93" t="s">
        <v>11</v>
      </c>
      <c r="P254" s="151" t="s">
        <v>127</v>
      </c>
      <c r="Q254" s="152"/>
      <c r="R254" s="152"/>
      <c r="S254" s="153"/>
      <c r="T254" s="88"/>
      <c r="U254" s="89"/>
      <c r="V254" s="101"/>
    </row>
    <row r="255" spans="1:22" ht="13.5" thickBot="1" x14ac:dyDescent="0.25">
      <c r="A255" s="102"/>
      <c r="B255" s="103"/>
      <c r="C255" s="103"/>
      <c r="D255" s="104"/>
      <c r="E255" s="105"/>
      <c r="F255" s="106"/>
      <c r="G255" s="107" t="s">
        <v>15</v>
      </c>
      <c r="H255" s="108" t="s">
        <v>16</v>
      </c>
      <c r="I255" s="109" t="s">
        <v>17</v>
      </c>
      <c r="J255" s="110">
        <v>0</v>
      </c>
      <c r="K255" s="111"/>
      <c r="L255" s="112"/>
      <c r="M255" s="113"/>
      <c r="N255" s="114"/>
      <c r="O255" s="115"/>
      <c r="P255" s="107" t="s">
        <v>15</v>
      </c>
      <c r="Q255" s="108" t="s">
        <v>16</v>
      </c>
      <c r="R255" s="109" t="s">
        <v>17</v>
      </c>
      <c r="S255" s="110">
        <v>0</v>
      </c>
      <c r="T255" s="116"/>
      <c r="U255" s="117"/>
      <c r="V255" s="118"/>
    </row>
    <row r="256" spans="1:22" x14ac:dyDescent="0.2">
      <c r="A256" s="119"/>
      <c r="B256" s="22"/>
      <c r="C256" s="23"/>
      <c r="D256" s="24"/>
      <c r="E256" s="25"/>
      <c r="F256" s="25"/>
      <c r="G256" s="26"/>
      <c r="H256" s="27"/>
      <c r="I256" s="28"/>
      <c r="J256" s="120"/>
      <c r="K256" s="121"/>
      <c r="L256" s="121"/>
      <c r="M256" s="24"/>
      <c r="N256" s="25"/>
      <c r="O256" s="25"/>
      <c r="P256" s="26"/>
      <c r="Q256" s="27"/>
      <c r="R256" s="28"/>
      <c r="S256" s="120"/>
      <c r="T256" s="31"/>
      <c r="U256" s="32"/>
      <c r="V256" s="122"/>
    </row>
    <row r="257" spans="1:22" x14ac:dyDescent="0.2">
      <c r="A257" s="33">
        <v>1</v>
      </c>
      <c r="B257" s="33">
        <v>64</v>
      </c>
      <c r="C257" s="34"/>
      <c r="D257" s="35">
        <v>200</v>
      </c>
      <c r="E257" s="142" t="s">
        <v>540</v>
      </c>
      <c r="F257" s="124"/>
      <c r="G257" s="38"/>
      <c r="H257" s="38"/>
      <c r="I257" s="38"/>
      <c r="J257" s="38"/>
      <c r="K257" s="38">
        <f>((SUM(H259:H270)*H258)+(SUM(G259:G270)*G258)+(SUM(I259:I270)*I258))/1000</f>
        <v>49.146000000000001</v>
      </c>
      <c r="L257" s="38">
        <f>K257*100/D257</f>
        <v>24.573</v>
      </c>
      <c r="M257" s="35"/>
      <c r="N257" s="142"/>
      <c r="O257" s="124"/>
      <c r="P257" s="38"/>
      <c r="Q257" s="38"/>
      <c r="R257" s="38"/>
      <c r="S257" s="38"/>
      <c r="T257" s="38">
        <f>((SUM(Q259:Q270)*Q258)+(SUM(P259:P270)*P258)+(SUM(R259:R270)*R258))/1000</f>
        <v>0</v>
      </c>
      <c r="U257" s="38" t="e">
        <f>T257*100/M257</f>
        <v>#DIV/0!</v>
      </c>
      <c r="V257" s="126"/>
    </row>
    <row r="258" spans="1:22" x14ac:dyDescent="0.2">
      <c r="A258" s="33"/>
      <c r="B258" s="40"/>
      <c r="C258" s="13"/>
      <c r="D258" s="40"/>
      <c r="E258" s="128" t="s">
        <v>19</v>
      </c>
      <c r="F258" s="129"/>
      <c r="G258" s="75">
        <v>212</v>
      </c>
      <c r="H258" s="75">
        <v>214</v>
      </c>
      <c r="I258" s="75">
        <v>215</v>
      </c>
      <c r="J258" s="75">
        <v>376</v>
      </c>
      <c r="K258" s="38"/>
      <c r="L258" s="38"/>
      <c r="M258" s="40"/>
      <c r="N258" s="128"/>
      <c r="O258" s="129"/>
      <c r="P258" s="75"/>
      <c r="Q258" s="75"/>
      <c r="R258" s="75"/>
      <c r="S258" s="38"/>
      <c r="T258" s="44"/>
      <c r="U258" s="45"/>
      <c r="V258" s="126" t="s">
        <v>141</v>
      </c>
    </row>
    <row r="259" spans="1:22" x14ac:dyDescent="0.2">
      <c r="A259" s="33"/>
      <c r="B259" s="40"/>
      <c r="C259" s="13"/>
      <c r="D259" s="40"/>
      <c r="E259" s="46"/>
      <c r="F259" s="47"/>
      <c r="G259" s="38">
        <v>76</v>
      </c>
      <c r="H259" s="38">
        <v>76</v>
      </c>
      <c r="I259" s="38">
        <v>78</v>
      </c>
      <c r="J259" s="38">
        <v>2</v>
      </c>
      <c r="K259" s="38"/>
      <c r="L259" s="38"/>
      <c r="M259" s="40"/>
      <c r="N259" s="46"/>
      <c r="O259" s="47"/>
      <c r="P259" s="38"/>
      <c r="Q259" s="38"/>
      <c r="R259" s="38"/>
      <c r="S259" s="38"/>
      <c r="T259" s="44"/>
      <c r="U259" s="45"/>
      <c r="V259" s="126"/>
    </row>
    <row r="260" spans="1:22" x14ac:dyDescent="0.2">
      <c r="A260" s="33"/>
      <c r="B260" s="40"/>
      <c r="C260" s="13"/>
      <c r="D260" s="40"/>
      <c r="E260" s="46"/>
      <c r="F260" s="47"/>
      <c r="G260" s="38"/>
      <c r="H260" s="38"/>
      <c r="I260" s="38"/>
      <c r="J260" s="38"/>
      <c r="K260" s="38"/>
      <c r="L260" s="38"/>
      <c r="M260" s="40"/>
      <c r="N260" s="48"/>
      <c r="O260" s="47"/>
      <c r="P260" s="38"/>
      <c r="Q260" s="38"/>
      <c r="R260" s="38"/>
      <c r="S260" s="38"/>
      <c r="T260" s="44"/>
      <c r="U260" s="45"/>
      <c r="V260" s="126"/>
    </row>
    <row r="261" spans="1:22" x14ac:dyDescent="0.2">
      <c r="A261" s="33"/>
      <c r="B261" s="40"/>
      <c r="C261" s="13"/>
      <c r="D261" s="40"/>
      <c r="E261" s="46"/>
      <c r="F261" s="47"/>
      <c r="G261" s="38"/>
      <c r="H261" s="38"/>
      <c r="I261" s="38"/>
      <c r="J261" s="38"/>
      <c r="K261" s="38"/>
      <c r="L261" s="38"/>
      <c r="M261" s="40"/>
      <c r="N261" s="46"/>
      <c r="O261" s="47"/>
      <c r="P261" s="38"/>
      <c r="Q261" s="38"/>
      <c r="R261" s="38"/>
      <c r="S261" s="38"/>
      <c r="T261" s="44"/>
      <c r="U261" s="45"/>
      <c r="V261" s="126"/>
    </row>
    <row r="262" spans="1:22" x14ac:dyDescent="0.2">
      <c r="A262" s="33"/>
      <c r="B262" s="40"/>
      <c r="C262" s="13"/>
      <c r="D262" s="40"/>
      <c r="E262" s="46"/>
      <c r="F262" s="47"/>
      <c r="G262" s="38"/>
      <c r="H262" s="38"/>
      <c r="I262" s="38"/>
      <c r="J262" s="38"/>
      <c r="K262" s="38"/>
      <c r="L262" s="38"/>
      <c r="M262" s="40"/>
      <c r="N262" s="48"/>
      <c r="O262" s="47"/>
      <c r="P262" s="38"/>
      <c r="Q262" s="38"/>
      <c r="R262" s="38"/>
      <c r="S262" s="38"/>
      <c r="T262" s="44"/>
      <c r="U262" s="45"/>
      <c r="V262" s="126"/>
    </row>
    <row r="263" spans="1:22" x14ac:dyDescent="0.2">
      <c r="A263" s="33"/>
      <c r="B263" s="40"/>
      <c r="C263" s="13"/>
      <c r="D263" s="40"/>
      <c r="E263" s="46"/>
      <c r="F263" s="47"/>
      <c r="G263" s="38"/>
      <c r="H263" s="38"/>
      <c r="I263" s="38"/>
      <c r="J263" s="38"/>
      <c r="K263" s="38"/>
      <c r="L263" s="38"/>
      <c r="M263" s="40"/>
      <c r="N263" s="46"/>
      <c r="O263" s="47"/>
      <c r="P263" s="38"/>
      <c r="Q263" s="38"/>
      <c r="R263" s="38"/>
      <c r="S263" s="38"/>
      <c r="T263" s="44"/>
      <c r="U263" s="45"/>
      <c r="V263" s="126"/>
    </row>
    <row r="264" spans="1:22" x14ac:dyDescent="0.2">
      <c r="A264" s="33"/>
      <c r="B264" s="40"/>
      <c r="C264" s="13"/>
      <c r="D264" s="40"/>
      <c r="E264" s="46"/>
      <c r="F264" s="47"/>
      <c r="G264" s="38"/>
      <c r="H264" s="38"/>
      <c r="I264" s="38"/>
      <c r="J264" s="38"/>
      <c r="K264" s="38"/>
      <c r="L264" s="38"/>
      <c r="M264" s="40"/>
      <c r="N264" s="46"/>
      <c r="O264" s="47"/>
      <c r="P264" s="38"/>
      <c r="Q264" s="38"/>
      <c r="R264" s="38"/>
      <c r="S264" s="38"/>
      <c r="T264" s="44"/>
      <c r="U264" s="45"/>
      <c r="V264" s="126"/>
    </row>
    <row r="265" spans="1:22" x14ac:dyDescent="0.2">
      <c r="A265" s="33"/>
      <c r="B265" s="40"/>
      <c r="C265" s="13"/>
      <c r="D265" s="40"/>
      <c r="E265" s="46"/>
      <c r="F265" s="47"/>
      <c r="G265" s="38"/>
      <c r="H265" s="38"/>
      <c r="I265" s="38"/>
      <c r="J265" s="38"/>
      <c r="K265" s="38"/>
      <c r="L265" s="38"/>
      <c r="M265" s="40"/>
      <c r="N265" s="46"/>
      <c r="O265" s="47"/>
      <c r="P265" s="38"/>
      <c r="Q265" s="38"/>
      <c r="R265" s="38"/>
      <c r="S265" s="38"/>
      <c r="T265" s="44"/>
      <c r="U265" s="45"/>
      <c r="V265" s="126"/>
    </row>
    <row r="266" spans="1:22" x14ac:dyDescent="0.2">
      <c r="A266" s="33"/>
      <c r="B266" s="40"/>
      <c r="C266" s="13"/>
      <c r="D266" s="40"/>
      <c r="E266" s="46"/>
      <c r="F266" s="47"/>
      <c r="G266" s="38"/>
      <c r="H266" s="38"/>
      <c r="I266" s="38"/>
      <c r="J266" s="38"/>
      <c r="K266" s="38"/>
      <c r="L266" s="38"/>
      <c r="M266" s="40"/>
      <c r="N266" s="46"/>
      <c r="O266" s="47"/>
      <c r="P266" s="38"/>
      <c r="Q266" s="38"/>
      <c r="R266" s="38"/>
      <c r="S266" s="38"/>
      <c r="T266" s="44"/>
      <c r="U266" s="45"/>
      <c r="V266" s="126"/>
    </row>
    <row r="267" spans="1:22" x14ac:dyDescent="0.2">
      <c r="A267" s="33"/>
      <c r="B267" s="40"/>
      <c r="C267" s="13"/>
      <c r="D267" s="40"/>
      <c r="E267" s="46"/>
      <c r="F267" s="47"/>
      <c r="G267" s="38"/>
      <c r="H267" s="38"/>
      <c r="I267" s="38"/>
      <c r="J267" s="38"/>
      <c r="K267" s="38"/>
      <c r="L267" s="38"/>
      <c r="M267" s="40"/>
      <c r="N267" s="48"/>
      <c r="O267" s="47"/>
      <c r="P267" s="38"/>
      <c r="Q267" s="38"/>
      <c r="R267" s="38"/>
      <c r="S267" s="38"/>
      <c r="T267" s="44"/>
      <c r="U267" s="45"/>
      <c r="V267" s="126"/>
    </row>
    <row r="268" spans="1:22" x14ac:dyDescent="0.2">
      <c r="A268" s="33"/>
      <c r="B268" s="40"/>
      <c r="C268" s="13"/>
      <c r="D268" s="40"/>
      <c r="E268" s="46"/>
      <c r="F268" s="47"/>
      <c r="G268" s="38"/>
      <c r="H268" s="38"/>
      <c r="I268" s="38"/>
      <c r="J268" s="38"/>
      <c r="K268" s="38"/>
      <c r="L268" s="38"/>
      <c r="M268" s="40"/>
      <c r="N268" s="48"/>
      <c r="O268" s="47"/>
      <c r="P268" s="38"/>
      <c r="Q268" s="38"/>
      <c r="R268" s="38"/>
      <c r="S268" s="38"/>
      <c r="T268" s="44"/>
      <c r="U268" s="45"/>
      <c r="V268" s="126"/>
    </row>
    <row r="269" spans="1:22" x14ac:dyDescent="0.2">
      <c r="A269" s="33"/>
      <c r="B269" s="40"/>
      <c r="C269" s="13"/>
      <c r="D269" s="40"/>
      <c r="E269" s="46"/>
      <c r="F269" s="47"/>
      <c r="G269" s="38"/>
      <c r="H269" s="38"/>
      <c r="I269" s="38"/>
      <c r="J269" s="38"/>
      <c r="K269" s="38"/>
      <c r="L269" s="38"/>
      <c r="M269" s="40"/>
      <c r="N269" s="48"/>
      <c r="O269" s="47"/>
      <c r="P269" s="38"/>
      <c r="Q269" s="38"/>
      <c r="R269" s="38"/>
      <c r="S269" s="38"/>
      <c r="T269" s="44"/>
      <c r="U269" s="45"/>
      <c r="V269" s="126"/>
    </row>
    <row r="270" spans="1:22" x14ac:dyDescent="0.2">
      <c r="A270" s="33"/>
      <c r="B270" s="40"/>
      <c r="C270" s="13"/>
      <c r="D270" s="40"/>
      <c r="E270" s="46"/>
      <c r="F270" s="47"/>
      <c r="G270" s="38"/>
      <c r="H270" s="38"/>
      <c r="I270" s="38"/>
      <c r="J270" s="38"/>
      <c r="K270" s="38"/>
      <c r="L270" s="38"/>
      <c r="M270" s="40"/>
      <c r="N270" s="49"/>
      <c r="O270" s="47"/>
      <c r="P270" s="38"/>
      <c r="Q270" s="38"/>
      <c r="R270" s="38"/>
      <c r="S270" s="38"/>
      <c r="T270" s="135"/>
      <c r="U270" s="45"/>
      <c r="V270" s="126"/>
    </row>
    <row r="272" spans="1:22" x14ac:dyDescent="0.2">
      <c r="A272" s="81" t="s">
        <v>1</v>
      </c>
      <c r="B272" s="82" t="s">
        <v>2</v>
      </c>
      <c r="C272" s="82" t="s">
        <v>3</v>
      </c>
      <c r="D272" s="83" t="s">
        <v>4</v>
      </c>
      <c r="E272" s="84"/>
      <c r="F272" s="85"/>
      <c r="G272" s="85"/>
      <c r="H272" s="85"/>
      <c r="I272" s="85"/>
      <c r="J272" s="85"/>
      <c r="K272" s="86" t="s">
        <v>5</v>
      </c>
      <c r="L272" s="87"/>
      <c r="M272" s="83" t="s">
        <v>6</v>
      </c>
      <c r="N272" s="84"/>
      <c r="O272" s="85"/>
      <c r="P272" s="85"/>
      <c r="Q272" s="85"/>
      <c r="R272" s="85"/>
      <c r="S272" s="85"/>
      <c r="T272" s="88" t="s">
        <v>7</v>
      </c>
      <c r="U272" s="89" t="s">
        <v>8</v>
      </c>
      <c r="V272" s="90" t="s">
        <v>126</v>
      </c>
    </row>
    <row r="273" spans="1:22" ht="25.5" customHeight="1" x14ac:dyDescent="0.2">
      <c r="A273" s="81"/>
      <c r="B273" s="82"/>
      <c r="C273" s="82"/>
      <c r="D273" s="91" t="s">
        <v>9</v>
      </c>
      <c r="E273" s="92" t="s">
        <v>10</v>
      </c>
      <c r="F273" s="93" t="s">
        <v>11</v>
      </c>
      <c r="G273" s="151" t="s">
        <v>127</v>
      </c>
      <c r="H273" s="152"/>
      <c r="I273" s="152"/>
      <c r="J273" s="153"/>
      <c r="K273" s="97"/>
      <c r="L273" s="98" t="s">
        <v>13</v>
      </c>
      <c r="M273" s="99" t="s">
        <v>9</v>
      </c>
      <c r="N273" s="100" t="s">
        <v>14</v>
      </c>
      <c r="O273" s="93" t="s">
        <v>11</v>
      </c>
      <c r="P273" s="151" t="s">
        <v>127</v>
      </c>
      <c r="Q273" s="152"/>
      <c r="R273" s="152"/>
      <c r="S273" s="153"/>
      <c r="T273" s="88"/>
      <c r="U273" s="89"/>
      <c r="V273" s="101"/>
    </row>
    <row r="274" spans="1:22" ht="13.5" thickBot="1" x14ac:dyDescent="0.25">
      <c r="A274" s="102"/>
      <c r="B274" s="103"/>
      <c r="C274" s="103"/>
      <c r="D274" s="104"/>
      <c r="E274" s="105"/>
      <c r="F274" s="106"/>
      <c r="G274" s="107" t="s">
        <v>15</v>
      </c>
      <c r="H274" s="108" t="s">
        <v>16</v>
      </c>
      <c r="I274" s="109" t="s">
        <v>17</v>
      </c>
      <c r="J274" s="110">
        <v>0</v>
      </c>
      <c r="K274" s="111"/>
      <c r="L274" s="112"/>
      <c r="M274" s="113"/>
      <c r="N274" s="114"/>
      <c r="O274" s="115"/>
      <c r="P274" s="107" t="s">
        <v>15</v>
      </c>
      <c r="Q274" s="108" t="s">
        <v>16</v>
      </c>
      <c r="R274" s="109" t="s">
        <v>17</v>
      </c>
      <c r="S274" s="110">
        <v>0</v>
      </c>
      <c r="T274" s="116"/>
      <c r="U274" s="117"/>
      <c r="V274" s="118"/>
    </row>
    <row r="275" spans="1:22" x14ac:dyDescent="0.2">
      <c r="A275" s="119"/>
      <c r="B275" s="22"/>
      <c r="C275" s="23"/>
      <c r="D275" s="24"/>
      <c r="E275" s="25"/>
      <c r="F275" s="25"/>
      <c r="G275" s="26"/>
      <c r="H275" s="27"/>
      <c r="I275" s="28"/>
      <c r="J275" s="120"/>
      <c r="K275" s="121"/>
      <c r="L275" s="121"/>
      <c r="M275" s="24"/>
      <c r="N275" s="25"/>
      <c r="O275" s="25"/>
      <c r="P275" s="26"/>
      <c r="Q275" s="27"/>
      <c r="R275" s="28"/>
      <c r="S275" s="120"/>
      <c r="T275" s="31"/>
      <c r="U275" s="32"/>
      <c r="V275" s="122"/>
    </row>
    <row r="276" spans="1:22" x14ac:dyDescent="0.2">
      <c r="A276" s="33">
        <v>1</v>
      </c>
      <c r="B276" s="33">
        <v>65</v>
      </c>
      <c r="C276" s="34"/>
      <c r="D276" s="35">
        <v>160</v>
      </c>
      <c r="E276" s="142" t="s">
        <v>541</v>
      </c>
      <c r="F276" s="124"/>
      <c r="G276" s="38"/>
      <c r="H276" s="38"/>
      <c r="I276" s="38"/>
      <c r="J276" s="38"/>
      <c r="K276" s="38">
        <f>((SUM(H278:H289)*H277)+(SUM(G278:G289)*G277)+(SUM(I278:I289)*I277))/1000</f>
        <v>0</v>
      </c>
      <c r="L276" s="38">
        <f>K276*100/D276</f>
        <v>0</v>
      </c>
      <c r="M276" s="35"/>
      <c r="N276" s="142"/>
      <c r="O276" s="124"/>
      <c r="P276" s="38"/>
      <c r="Q276" s="38"/>
      <c r="R276" s="38"/>
      <c r="S276" s="38"/>
      <c r="T276" s="38">
        <f>((SUM(Q278:Q289)*Q277)+(SUM(P278:P289)*P277)+(SUM(R278:R289)*R277))/1000</f>
        <v>0</v>
      </c>
      <c r="U276" s="38" t="e">
        <f>T276*100/M276</f>
        <v>#DIV/0!</v>
      </c>
      <c r="V276" s="126"/>
    </row>
    <row r="277" spans="1:22" x14ac:dyDescent="0.2">
      <c r="A277" s="33"/>
      <c r="B277" s="40"/>
      <c r="C277" s="13"/>
      <c r="D277" s="40"/>
      <c r="E277" s="128" t="s">
        <v>19</v>
      </c>
      <c r="F277" s="129"/>
      <c r="G277" s="75">
        <v>248</v>
      </c>
      <c r="H277" s="75">
        <v>248</v>
      </c>
      <c r="I277" s="75">
        <v>247</v>
      </c>
      <c r="J277" s="75">
        <v>435</v>
      </c>
      <c r="K277" s="38"/>
      <c r="L277" s="38"/>
      <c r="M277" s="40"/>
      <c r="N277" s="128"/>
      <c r="O277" s="129"/>
      <c r="P277" s="75"/>
      <c r="Q277" s="75"/>
      <c r="R277" s="75"/>
      <c r="S277" s="38"/>
      <c r="T277" s="44"/>
      <c r="U277" s="45"/>
      <c r="V277" s="126" t="s">
        <v>141</v>
      </c>
    </row>
    <row r="278" spans="1:22" x14ac:dyDescent="0.2">
      <c r="A278" s="33"/>
      <c r="B278" s="40"/>
      <c r="C278" s="13"/>
      <c r="D278" s="40"/>
      <c r="E278" s="46"/>
      <c r="F278" s="47"/>
      <c r="G278" s="38">
        <v>0</v>
      </c>
      <c r="H278" s="38">
        <v>0</v>
      </c>
      <c r="I278" s="38">
        <v>0</v>
      </c>
      <c r="J278" s="38">
        <v>0</v>
      </c>
      <c r="K278" s="38"/>
      <c r="L278" s="38"/>
      <c r="M278" s="40"/>
      <c r="N278" s="46"/>
      <c r="O278" s="47"/>
      <c r="P278" s="38"/>
      <c r="Q278" s="38"/>
      <c r="R278" s="38"/>
      <c r="S278" s="38"/>
      <c r="T278" s="44"/>
      <c r="U278" s="45"/>
      <c r="V278" s="126"/>
    </row>
    <row r="279" spans="1:22" x14ac:dyDescent="0.2">
      <c r="A279" s="33"/>
      <c r="B279" s="40"/>
      <c r="C279" s="13"/>
      <c r="D279" s="40"/>
      <c r="E279" s="46"/>
      <c r="F279" s="47"/>
      <c r="G279" s="38"/>
      <c r="H279" s="38"/>
      <c r="I279" s="38"/>
      <c r="J279" s="38"/>
      <c r="K279" s="38"/>
      <c r="L279" s="38"/>
      <c r="M279" s="40"/>
      <c r="N279" s="48"/>
      <c r="O279" s="47"/>
      <c r="P279" s="38"/>
      <c r="Q279" s="38"/>
      <c r="R279" s="38"/>
      <c r="S279" s="38"/>
      <c r="T279" s="44"/>
      <c r="U279" s="45"/>
      <c r="V279" s="126"/>
    </row>
    <row r="280" spans="1:22" x14ac:dyDescent="0.2">
      <c r="A280" s="33"/>
      <c r="B280" s="40"/>
      <c r="C280" s="13"/>
      <c r="D280" s="40"/>
      <c r="E280" s="46"/>
      <c r="F280" s="47"/>
      <c r="G280" s="38"/>
      <c r="H280" s="38"/>
      <c r="I280" s="38"/>
      <c r="J280" s="38"/>
      <c r="K280" s="38"/>
      <c r="L280" s="38"/>
      <c r="M280" s="40"/>
      <c r="N280" s="46"/>
      <c r="O280" s="47"/>
      <c r="P280" s="38"/>
      <c r="Q280" s="38"/>
      <c r="R280" s="38"/>
      <c r="S280" s="38"/>
      <c r="T280" s="44"/>
      <c r="U280" s="45"/>
      <c r="V280" s="126"/>
    </row>
    <row r="281" spans="1:22" x14ac:dyDescent="0.2">
      <c r="A281" s="33"/>
      <c r="B281" s="40"/>
      <c r="C281" s="13"/>
      <c r="D281" s="40"/>
      <c r="E281" s="46"/>
      <c r="F281" s="47"/>
      <c r="G281" s="38"/>
      <c r="H281" s="38"/>
      <c r="I281" s="38"/>
      <c r="J281" s="38"/>
      <c r="K281" s="38"/>
      <c r="L281" s="38"/>
      <c r="M281" s="40"/>
      <c r="N281" s="48"/>
      <c r="O281" s="47"/>
      <c r="P281" s="38"/>
      <c r="Q281" s="38"/>
      <c r="R281" s="38"/>
      <c r="S281" s="38"/>
      <c r="T281" s="44"/>
      <c r="U281" s="45"/>
      <c r="V281" s="126"/>
    </row>
    <row r="282" spans="1:22" x14ac:dyDescent="0.2">
      <c r="A282" s="33"/>
      <c r="B282" s="40"/>
      <c r="C282" s="13"/>
      <c r="D282" s="40"/>
      <c r="E282" s="46"/>
      <c r="F282" s="47"/>
      <c r="G282" s="38"/>
      <c r="H282" s="38"/>
      <c r="I282" s="38"/>
      <c r="J282" s="38"/>
      <c r="K282" s="38"/>
      <c r="L282" s="38"/>
      <c r="M282" s="40"/>
      <c r="N282" s="46"/>
      <c r="O282" s="47"/>
      <c r="P282" s="38"/>
      <c r="Q282" s="38"/>
      <c r="R282" s="38"/>
      <c r="S282" s="38"/>
      <c r="T282" s="44"/>
      <c r="U282" s="45"/>
      <c r="V282" s="126"/>
    </row>
    <row r="283" spans="1:22" x14ac:dyDescent="0.2">
      <c r="A283" s="33"/>
      <c r="B283" s="40"/>
      <c r="C283" s="13"/>
      <c r="D283" s="40"/>
      <c r="E283" s="46"/>
      <c r="F283" s="47"/>
      <c r="G283" s="38"/>
      <c r="H283" s="38"/>
      <c r="I283" s="38"/>
      <c r="J283" s="38"/>
      <c r="K283" s="38"/>
      <c r="L283" s="38"/>
      <c r="M283" s="40"/>
      <c r="N283" s="46"/>
      <c r="O283" s="47"/>
      <c r="P283" s="38"/>
      <c r="Q283" s="38"/>
      <c r="R283" s="38"/>
      <c r="S283" s="38"/>
      <c r="T283" s="44"/>
      <c r="U283" s="45"/>
      <c r="V283" s="126"/>
    </row>
    <row r="284" spans="1:22" x14ac:dyDescent="0.2">
      <c r="A284" s="33"/>
      <c r="B284" s="40"/>
      <c r="C284" s="13"/>
      <c r="D284" s="40"/>
      <c r="E284" s="46"/>
      <c r="F284" s="47"/>
      <c r="G284" s="38"/>
      <c r="H284" s="38"/>
      <c r="I284" s="38"/>
      <c r="J284" s="38"/>
      <c r="K284" s="38"/>
      <c r="L284" s="38"/>
      <c r="M284" s="40"/>
      <c r="N284" s="46"/>
      <c r="O284" s="47"/>
      <c r="P284" s="38"/>
      <c r="Q284" s="38"/>
      <c r="R284" s="38"/>
      <c r="S284" s="38"/>
      <c r="T284" s="44"/>
      <c r="U284" s="45"/>
      <c r="V284" s="126"/>
    </row>
    <row r="285" spans="1:22" x14ac:dyDescent="0.2">
      <c r="A285" s="33"/>
      <c r="B285" s="40"/>
      <c r="C285" s="13"/>
      <c r="D285" s="40"/>
      <c r="E285" s="46"/>
      <c r="F285" s="47"/>
      <c r="G285" s="38"/>
      <c r="H285" s="38"/>
      <c r="I285" s="38"/>
      <c r="J285" s="38"/>
      <c r="K285" s="38"/>
      <c r="L285" s="38"/>
      <c r="M285" s="40"/>
      <c r="N285" s="46"/>
      <c r="O285" s="47"/>
      <c r="P285" s="38"/>
      <c r="Q285" s="38"/>
      <c r="R285" s="38"/>
      <c r="S285" s="38"/>
      <c r="T285" s="44"/>
      <c r="U285" s="45"/>
      <c r="V285" s="126"/>
    </row>
    <row r="286" spans="1:22" x14ac:dyDescent="0.2">
      <c r="A286" s="33"/>
      <c r="B286" s="40"/>
      <c r="C286" s="13"/>
      <c r="D286" s="40"/>
      <c r="E286" s="46"/>
      <c r="F286" s="47"/>
      <c r="G286" s="38"/>
      <c r="H286" s="38"/>
      <c r="I286" s="38"/>
      <c r="J286" s="38"/>
      <c r="K286" s="38"/>
      <c r="L286" s="38"/>
      <c r="M286" s="40"/>
      <c r="N286" s="48"/>
      <c r="O286" s="47"/>
      <c r="P286" s="38"/>
      <c r="Q286" s="38"/>
      <c r="R286" s="38"/>
      <c r="S286" s="38"/>
      <c r="T286" s="44"/>
      <c r="U286" s="45"/>
      <c r="V286" s="126"/>
    </row>
    <row r="287" spans="1:22" x14ac:dyDescent="0.2">
      <c r="A287" s="33"/>
      <c r="B287" s="40"/>
      <c r="C287" s="13"/>
      <c r="D287" s="40"/>
      <c r="E287" s="46"/>
      <c r="F287" s="47"/>
      <c r="G287" s="38"/>
      <c r="H287" s="38"/>
      <c r="I287" s="38"/>
      <c r="J287" s="38"/>
      <c r="K287" s="38"/>
      <c r="L287" s="38"/>
      <c r="M287" s="40"/>
      <c r="N287" s="48"/>
      <c r="O287" s="47"/>
      <c r="P287" s="38"/>
      <c r="Q287" s="38"/>
      <c r="R287" s="38"/>
      <c r="S287" s="38"/>
      <c r="T287" s="44"/>
      <c r="U287" s="45"/>
      <c r="V287" s="126"/>
    </row>
    <row r="288" spans="1:22" x14ac:dyDescent="0.2">
      <c r="A288" s="33"/>
      <c r="B288" s="40"/>
      <c r="C288" s="13"/>
      <c r="D288" s="40"/>
      <c r="E288" s="46"/>
      <c r="F288" s="47"/>
      <c r="G288" s="38"/>
      <c r="H288" s="38"/>
      <c r="I288" s="38"/>
      <c r="J288" s="38"/>
      <c r="K288" s="38"/>
      <c r="L288" s="38"/>
      <c r="M288" s="40"/>
      <c r="N288" s="48"/>
      <c r="O288" s="47"/>
      <c r="P288" s="38"/>
      <c r="Q288" s="38"/>
      <c r="R288" s="38"/>
      <c r="S288" s="38"/>
      <c r="T288" s="44"/>
      <c r="U288" s="45"/>
      <c r="V288" s="126"/>
    </row>
    <row r="289" spans="1:22" x14ac:dyDescent="0.2">
      <c r="A289" s="33"/>
      <c r="B289" s="40"/>
      <c r="C289" s="13"/>
      <c r="D289" s="40"/>
      <c r="E289" s="46"/>
      <c r="F289" s="47"/>
      <c r="G289" s="38"/>
      <c r="H289" s="38"/>
      <c r="I289" s="38"/>
      <c r="J289" s="38"/>
      <c r="K289" s="38"/>
      <c r="L289" s="38"/>
      <c r="M289" s="40"/>
      <c r="N289" s="49"/>
      <c r="O289" s="47"/>
      <c r="P289" s="38"/>
      <c r="Q289" s="38"/>
      <c r="R289" s="38"/>
      <c r="S289" s="38"/>
      <c r="T289" s="135"/>
      <c r="U289" s="45"/>
      <c r="V289" s="126"/>
    </row>
    <row r="290" spans="1:22" x14ac:dyDescent="0.2">
      <c r="A290" s="136"/>
      <c r="B290" s="146"/>
      <c r="C290" s="137"/>
      <c r="D290" s="147"/>
      <c r="E290" s="148"/>
      <c r="F290" s="72"/>
      <c r="G290" s="72"/>
      <c r="H290" s="72"/>
      <c r="I290" s="127"/>
      <c r="J290" s="127"/>
      <c r="K290" s="127"/>
      <c r="L290" s="149"/>
      <c r="M290" s="150"/>
      <c r="N290" s="72"/>
      <c r="O290" s="72"/>
      <c r="P290" s="72"/>
      <c r="Q290" s="127"/>
      <c r="R290" s="127"/>
      <c r="S290" s="127"/>
      <c r="T290" s="127"/>
      <c r="U290" s="127"/>
      <c r="V290" s="127"/>
    </row>
    <row r="291" spans="1:22" x14ac:dyDescent="0.2">
      <c r="A291" s="81" t="s">
        <v>1</v>
      </c>
      <c r="B291" s="82" t="s">
        <v>2</v>
      </c>
      <c r="C291" s="82" t="s">
        <v>3</v>
      </c>
      <c r="D291" s="83" t="s">
        <v>4</v>
      </c>
      <c r="E291" s="84"/>
      <c r="F291" s="85"/>
      <c r="G291" s="85"/>
      <c r="H291" s="85"/>
      <c r="I291" s="85"/>
      <c r="J291" s="85"/>
      <c r="K291" s="86" t="s">
        <v>5</v>
      </c>
      <c r="L291" s="87"/>
      <c r="M291" s="83" t="s">
        <v>6</v>
      </c>
      <c r="N291" s="84"/>
      <c r="O291" s="85"/>
      <c r="P291" s="85"/>
      <c r="Q291" s="85"/>
      <c r="R291" s="85"/>
      <c r="S291" s="85"/>
      <c r="T291" s="88" t="s">
        <v>7</v>
      </c>
      <c r="U291" s="89" t="s">
        <v>8</v>
      </c>
      <c r="V291" s="90" t="s">
        <v>126</v>
      </c>
    </row>
    <row r="292" spans="1:22" ht="25.5" customHeight="1" x14ac:dyDescent="0.2">
      <c r="A292" s="81"/>
      <c r="B292" s="82"/>
      <c r="C292" s="82"/>
      <c r="D292" s="91" t="s">
        <v>9</v>
      </c>
      <c r="E292" s="92" t="s">
        <v>10</v>
      </c>
      <c r="F292" s="93" t="s">
        <v>11</v>
      </c>
      <c r="G292" s="151" t="s">
        <v>127</v>
      </c>
      <c r="H292" s="152"/>
      <c r="I292" s="152"/>
      <c r="J292" s="153"/>
      <c r="K292" s="97"/>
      <c r="L292" s="98" t="s">
        <v>13</v>
      </c>
      <c r="M292" s="99" t="s">
        <v>9</v>
      </c>
      <c r="N292" s="100" t="s">
        <v>14</v>
      </c>
      <c r="O292" s="93" t="s">
        <v>11</v>
      </c>
      <c r="P292" s="151" t="s">
        <v>127</v>
      </c>
      <c r="Q292" s="152"/>
      <c r="R292" s="152"/>
      <c r="S292" s="153"/>
      <c r="T292" s="88"/>
      <c r="U292" s="89"/>
      <c r="V292" s="101"/>
    </row>
    <row r="293" spans="1:22" ht="13.5" thickBot="1" x14ac:dyDescent="0.25">
      <c r="A293" s="102"/>
      <c r="B293" s="103"/>
      <c r="C293" s="103"/>
      <c r="D293" s="104"/>
      <c r="E293" s="105"/>
      <c r="F293" s="106"/>
      <c r="G293" s="107" t="s">
        <v>15</v>
      </c>
      <c r="H293" s="108" t="s">
        <v>16</v>
      </c>
      <c r="I293" s="109" t="s">
        <v>17</v>
      </c>
      <c r="J293" s="110">
        <v>0</v>
      </c>
      <c r="K293" s="111"/>
      <c r="L293" s="112"/>
      <c r="M293" s="113"/>
      <c r="N293" s="114"/>
      <c r="O293" s="115"/>
      <c r="P293" s="107" t="s">
        <v>15</v>
      </c>
      <c r="Q293" s="108" t="s">
        <v>16</v>
      </c>
      <c r="R293" s="109" t="s">
        <v>17</v>
      </c>
      <c r="S293" s="110">
        <v>0</v>
      </c>
      <c r="T293" s="116"/>
      <c r="U293" s="117"/>
      <c r="V293" s="118"/>
    </row>
    <row r="294" spans="1:22" x14ac:dyDescent="0.2">
      <c r="A294" s="119"/>
      <c r="B294" s="22"/>
      <c r="C294" s="23"/>
      <c r="D294" s="24"/>
      <c r="E294" s="25"/>
      <c r="F294" s="25"/>
      <c r="G294" s="26"/>
      <c r="H294" s="27"/>
      <c r="I294" s="28"/>
      <c r="J294" s="120"/>
      <c r="K294" s="121"/>
      <c r="L294" s="121"/>
      <c r="M294" s="24"/>
      <c r="N294" s="25"/>
      <c r="O294" s="25"/>
      <c r="P294" s="26"/>
      <c r="Q294" s="27"/>
      <c r="R294" s="28"/>
      <c r="S294" s="120"/>
      <c r="T294" s="31"/>
      <c r="U294" s="32"/>
      <c r="V294" s="122"/>
    </row>
    <row r="295" spans="1:22" x14ac:dyDescent="0.2">
      <c r="A295" s="33">
        <v>1</v>
      </c>
      <c r="B295" s="33">
        <v>66</v>
      </c>
      <c r="C295" s="34"/>
      <c r="D295" s="35">
        <v>160</v>
      </c>
      <c r="E295" s="142" t="s">
        <v>542</v>
      </c>
      <c r="F295" s="124"/>
      <c r="G295" s="38"/>
      <c r="H295" s="38"/>
      <c r="I295" s="38"/>
      <c r="J295" s="38"/>
      <c r="K295" s="38">
        <f>((SUM(H297:H308)*H296)+(SUM(G297:G308)*G296)+(SUM(I297:I308)*I296))/1000</f>
        <v>30.003</v>
      </c>
      <c r="L295" s="38">
        <f>K295*100/D295</f>
        <v>18.751875000000002</v>
      </c>
      <c r="M295" s="35"/>
      <c r="N295" s="142"/>
      <c r="O295" s="124"/>
      <c r="P295" s="38"/>
      <c r="Q295" s="38"/>
      <c r="R295" s="38"/>
      <c r="S295" s="38"/>
      <c r="T295" s="38">
        <f>((SUM(Q297:Q308)*Q296)+(SUM(P297:P308)*P296)+(SUM(R297:R308)*R296))/1000</f>
        <v>0</v>
      </c>
      <c r="U295" s="38" t="e">
        <f>T295*100/M295</f>
        <v>#DIV/0!</v>
      </c>
      <c r="V295" s="126"/>
    </row>
    <row r="296" spans="1:22" x14ac:dyDescent="0.2">
      <c r="A296" s="33"/>
      <c r="B296" s="40"/>
      <c r="C296" s="13"/>
      <c r="D296" s="40"/>
      <c r="E296" s="128" t="s">
        <v>19</v>
      </c>
      <c r="F296" s="129"/>
      <c r="G296" s="75">
        <v>241</v>
      </c>
      <c r="H296" s="75">
        <v>239</v>
      </c>
      <c r="I296" s="75">
        <v>240</v>
      </c>
      <c r="J296" s="75">
        <v>420</v>
      </c>
      <c r="K296" s="38"/>
      <c r="L296" s="38"/>
      <c r="M296" s="40"/>
      <c r="N296" s="128"/>
      <c r="O296" s="129"/>
      <c r="P296" s="75"/>
      <c r="Q296" s="75"/>
      <c r="R296" s="75"/>
      <c r="S296" s="38"/>
      <c r="T296" s="44"/>
      <c r="U296" s="45"/>
      <c r="V296" s="126" t="s">
        <v>141</v>
      </c>
    </row>
    <row r="297" spans="1:22" x14ac:dyDescent="0.2">
      <c r="A297" s="33"/>
      <c r="B297" s="40"/>
      <c r="C297" s="13"/>
      <c r="D297" s="40"/>
      <c r="E297" s="46"/>
      <c r="F297" s="47"/>
      <c r="G297" s="38">
        <v>43</v>
      </c>
      <c r="H297" s="38">
        <v>40</v>
      </c>
      <c r="I297" s="38">
        <v>42</v>
      </c>
      <c r="J297" s="38">
        <v>1</v>
      </c>
      <c r="K297" s="38"/>
      <c r="L297" s="38"/>
      <c r="M297" s="40"/>
      <c r="N297" s="46"/>
      <c r="O297" s="47"/>
      <c r="P297" s="38"/>
      <c r="Q297" s="38"/>
      <c r="R297" s="38"/>
      <c r="S297" s="38"/>
      <c r="T297" s="44"/>
      <c r="U297" s="45"/>
      <c r="V297" s="126"/>
    </row>
    <row r="298" spans="1:22" x14ac:dyDescent="0.2">
      <c r="A298" s="33"/>
      <c r="B298" s="40"/>
      <c r="C298" s="13"/>
      <c r="D298" s="40"/>
      <c r="E298" s="46"/>
      <c r="F298" s="47"/>
      <c r="G298" s="38"/>
      <c r="H298" s="38"/>
      <c r="I298" s="38"/>
      <c r="J298" s="38"/>
      <c r="K298" s="38"/>
      <c r="L298" s="38"/>
      <c r="M298" s="40"/>
      <c r="N298" s="48"/>
      <c r="O298" s="47"/>
      <c r="P298" s="38"/>
      <c r="Q298" s="38"/>
      <c r="R298" s="38"/>
      <c r="S298" s="38"/>
      <c r="T298" s="44"/>
      <c r="U298" s="45"/>
      <c r="V298" s="126"/>
    </row>
    <row r="299" spans="1:22" x14ac:dyDescent="0.2">
      <c r="A299" s="33"/>
      <c r="B299" s="40"/>
      <c r="C299" s="13"/>
      <c r="D299" s="40"/>
      <c r="E299" s="46"/>
      <c r="F299" s="47"/>
      <c r="G299" s="38"/>
      <c r="H299" s="38"/>
      <c r="I299" s="38"/>
      <c r="J299" s="38"/>
      <c r="K299" s="38"/>
      <c r="L299" s="38"/>
      <c r="M299" s="40"/>
      <c r="N299" s="46"/>
      <c r="O299" s="47"/>
      <c r="P299" s="38"/>
      <c r="Q299" s="38"/>
      <c r="R299" s="38"/>
      <c r="S299" s="38"/>
      <c r="T299" s="44"/>
      <c r="U299" s="45"/>
      <c r="V299" s="126"/>
    </row>
    <row r="300" spans="1:22" x14ac:dyDescent="0.2">
      <c r="A300" s="33"/>
      <c r="B300" s="40"/>
      <c r="C300" s="13"/>
      <c r="D300" s="40"/>
      <c r="E300" s="46"/>
      <c r="F300" s="47"/>
      <c r="G300" s="38"/>
      <c r="H300" s="38"/>
      <c r="I300" s="38"/>
      <c r="J300" s="38"/>
      <c r="K300" s="38"/>
      <c r="L300" s="38"/>
      <c r="M300" s="40"/>
      <c r="N300" s="48"/>
      <c r="O300" s="47"/>
      <c r="P300" s="38"/>
      <c r="Q300" s="38"/>
      <c r="R300" s="38"/>
      <c r="S300" s="38"/>
      <c r="T300" s="44"/>
      <c r="U300" s="45"/>
      <c r="V300" s="126"/>
    </row>
    <row r="301" spans="1:22" x14ac:dyDescent="0.2">
      <c r="A301" s="33"/>
      <c r="B301" s="40"/>
      <c r="C301" s="13"/>
      <c r="D301" s="40"/>
      <c r="E301" s="46"/>
      <c r="F301" s="47"/>
      <c r="G301" s="38"/>
      <c r="H301" s="38"/>
      <c r="I301" s="38"/>
      <c r="J301" s="38"/>
      <c r="K301" s="38"/>
      <c r="L301" s="38"/>
      <c r="M301" s="40"/>
      <c r="N301" s="46"/>
      <c r="O301" s="47"/>
      <c r="P301" s="38"/>
      <c r="Q301" s="38"/>
      <c r="R301" s="38"/>
      <c r="S301" s="38"/>
      <c r="T301" s="44"/>
      <c r="U301" s="45"/>
      <c r="V301" s="126"/>
    </row>
    <row r="302" spans="1:22" x14ac:dyDescent="0.2">
      <c r="A302" s="33"/>
      <c r="B302" s="40"/>
      <c r="C302" s="13"/>
      <c r="D302" s="40"/>
      <c r="E302" s="46"/>
      <c r="F302" s="47"/>
      <c r="G302" s="38"/>
      <c r="H302" s="38"/>
      <c r="I302" s="38"/>
      <c r="J302" s="38"/>
      <c r="K302" s="38"/>
      <c r="L302" s="38"/>
      <c r="M302" s="40"/>
      <c r="N302" s="46"/>
      <c r="O302" s="47"/>
      <c r="P302" s="38"/>
      <c r="Q302" s="38"/>
      <c r="R302" s="38"/>
      <c r="S302" s="38"/>
      <c r="T302" s="44"/>
      <c r="U302" s="45"/>
      <c r="V302" s="126"/>
    </row>
    <row r="303" spans="1:22" x14ac:dyDescent="0.2">
      <c r="A303" s="33"/>
      <c r="B303" s="40"/>
      <c r="C303" s="13"/>
      <c r="D303" s="40"/>
      <c r="E303" s="46"/>
      <c r="F303" s="47"/>
      <c r="G303" s="38"/>
      <c r="H303" s="38"/>
      <c r="I303" s="38"/>
      <c r="J303" s="38"/>
      <c r="K303" s="38"/>
      <c r="L303" s="38"/>
      <c r="M303" s="40"/>
      <c r="N303" s="46"/>
      <c r="O303" s="47"/>
      <c r="P303" s="38"/>
      <c r="Q303" s="38"/>
      <c r="R303" s="38"/>
      <c r="S303" s="38"/>
      <c r="T303" s="44"/>
      <c r="U303" s="45"/>
      <c r="V303" s="126"/>
    </row>
    <row r="304" spans="1:22" x14ac:dyDescent="0.2">
      <c r="A304" s="33"/>
      <c r="B304" s="40"/>
      <c r="C304" s="13"/>
      <c r="D304" s="40"/>
      <c r="E304" s="46"/>
      <c r="F304" s="47"/>
      <c r="G304" s="38"/>
      <c r="H304" s="38"/>
      <c r="I304" s="38"/>
      <c r="J304" s="38"/>
      <c r="K304" s="38"/>
      <c r="L304" s="38"/>
      <c r="M304" s="40"/>
      <c r="N304" s="46"/>
      <c r="O304" s="47"/>
      <c r="P304" s="38"/>
      <c r="Q304" s="38"/>
      <c r="R304" s="38"/>
      <c r="S304" s="38"/>
      <c r="T304" s="44"/>
      <c r="U304" s="45"/>
      <c r="V304" s="126"/>
    </row>
    <row r="305" spans="1:22" x14ac:dyDescent="0.2">
      <c r="A305" s="33"/>
      <c r="B305" s="40"/>
      <c r="C305" s="13"/>
      <c r="D305" s="40"/>
      <c r="E305" s="46"/>
      <c r="F305" s="47"/>
      <c r="G305" s="38"/>
      <c r="H305" s="38"/>
      <c r="I305" s="38"/>
      <c r="J305" s="38"/>
      <c r="K305" s="38"/>
      <c r="L305" s="38"/>
      <c r="M305" s="40"/>
      <c r="N305" s="48"/>
      <c r="O305" s="47"/>
      <c r="P305" s="38"/>
      <c r="Q305" s="38"/>
      <c r="R305" s="38"/>
      <c r="S305" s="38"/>
      <c r="T305" s="44"/>
      <c r="U305" s="45"/>
      <c r="V305" s="126"/>
    </row>
    <row r="306" spans="1:22" x14ac:dyDescent="0.2">
      <c r="A306" s="33"/>
      <c r="B306" s="40"/>
      <c r="C306" s="13"/>
      <c r="D306" s="40"/>
      <c r="E306" s="46"/>
      <c r="F306" s="47"/>
      <c r="G306" s="38"/>
      <c r="H306" s="38"/>
      <c r="I306" s="38"/>
      <c r="J306" s="38"/>
      <c r="K306" s="38"/>
      <c r="L306" s="38"/>
      <c r="M306" s="40"/>
      <c r="N306" s="48"/>
      <c r="O306" s="47"/>
      <c r="P306" s="38"/>
      <c r="Q306" s="38"/>
      <c r="R306" s="38"/>
      <c r="S306" s="38"/>
      <c r="T306" s="44"/>
      <c r="U306" s="45"/>
      <c r="V306" s="126"/>
    </row>
    <row r="307" spans="1:22" x14ac:dyDescent="0.2">
      <c r="A307" s="33"/>
      <c r="B307" s="40"/>
      <c r="C307" s="13"/>
      <c r="D307" s="40"/>
      <c r="E307" s="46"/>
      <c r="F307" s="47"/>
      <c r="G307" s="38"/>
      <c r="H307" s="38"/>
      <c r="I307" s="38"/>
      <c r="J307" s="38"/>
      <c r="K307" s="38"/>
      <c r="L307" s="38"/>
      <c r="M307" s="40"/>
      <c r="N307" s="48"/>
      <c r="O307" s="47"/>
      <c r="P307" s="38"/>
      <c r="Q307" s="38"/>
      <c r="R307" s="38"/>
      <c r="S307" s="38"/>
      <c r="T307" s="44"/>
      <c r="U307" s="45"/>
      <c r="V307" s="126"/>
    </row>
    <row r="308" spans="1:22" x14ac:dyDescent="0.2">
      <c r="A308" s="33"/>
      <c r="B308" s="40"/>
      <c r="C308" s="13"/>
      <c r="D308" s="40"/>
      <c r="E308" s="46"/>
      <c r="F308" s="47"/>
      <c r="G308" s="38"/>
      <c r="H308" s="38"/>
      <c r="I308" s="38"/>
      <c r="J308" s="38"/>
      <c r="K308" s="38"/>
      <c r="L308" s="38"/>
      <c r="M308" s="40"/>
      <c r="N308" s="49"/>
      <c r="O308" s="47"/>
      <c r="P308" s="38"/>
      <c r="Q308" s="38"/>
      <c r="R308" s="38"/>
      <c r="S308" s="38"/>
      <c r="T308" s="135"/>
      <c r="U308" s="45"/>
      <c r="V308" s="126"/>
    </row>
    <row r="310" spans="1:22" x14ac:dyDescent="0.2">
      <c r="A310" s="81" t="s">
        <v>1</v>
      </c>
      <c r="B310" s="82" t="s">
        <v>2</v>
      </c>
      <c r="C310" s="82" t="s">
        <v>3</v>
      </c>
      <c r="D310" s="83" t="s">
        <v>4</v>
      </c>
      <c r="E310" s="84"/>
      <c r="F310" s="85"/>
      <c r="G310" s="85"/>
      <c r="H310" s="85"/>
      <c r="I310" s="85"/>
      <c r="J310" s="85"/>
      <c r="K310" s="86" t="s">
        <v>5</v>
      </c>
      <c r="L310" s="87"/>
      <c r="M310" s="83" t="s">
        <v>6</v>
      </c>
      <c r="N310" s="84"/>
      <c r="O310" s="85"/>
      <c r="P310" s="85"/>
      <c r="Q310" s="85"/>
      <c r="R310" s="85"/>
      <c r="S310" s="85"/>
      <c r="T310" s="88" t="s">
        <v>7</v>
      </c>
      <c r="U310" s="89" t="s">
        <v>8</v>
      </c>
      <c r="V310" s="90" t="s">
        <v>126</v>
      </c>
    </row>
    <row r="311" spans="1:22" ht="25.5" customHeight="1" x14ac:dyDescent="0.2">
      <c r="A311" s="81"/>
      <c r="B311" s="82"/>
      <c r="C311" s="82"/>
      <c r="D311" s="91" t="s">
        <v>9</v>
      </c>
      <c r="E311" s="92" t="s">
        <v>10</v>
      </c>
      <c r="F311" s="93" t="s">
        <v>11</v>
      </c>
      <c r="G311" s="151" t="s">
        <v>127</v>
      </c>
      <c r="H311" s="152"/>
      <c r="I311" s="152"/>
      <c r="J311" s="153"/>
      <c r="K311" s="97"/>
      <c r="L311" s="98" t="s">
        <v>13</v>
      </c>
      <c r="M311" s="99" t="s">
        <v>9</v>
      </c>
      <c r="N311" s="100" t="s">
        <v>14</v>
      </c>
      <c r="O311" s="93" t="s">
        <v>11</v>
      </c>
      <c r="P311" s="151" t="s">
        <v>127</v>
      </c>
      <c r="Q311" s="152"/>
      <c r="R311" s="152"/>
      <c r="S311" s="153"/>
      <c r="T311" s="88"/>
      <c r="U311" s="89"/>
      <c r="V311" s="101"/>
    </row>
    <row r="312" spans="1:22" ht="13.5" thickBot="1" x14ac:dyDescent="0.25">
      <c r="A312" s="102"/>
      <c r="B312" s="103"/>
      <c r="C312" s="103"/>
      <c r="D312" s="104"/>
      <c r="E312" s="105"/>
      <c r="F312" s="106"/>
      <c r="G312" s="107" t="s">
        <v>15</v>
      </c>
      <c r="H312" s="108" t="s">
        <v>16</v>
      </c>
      <c r="I312" s="109" t="s">
        <v>17</v>
      </c>
      <c r="J312" s="110">
        <v>0</v>
      </c>
      <c r="K312" s="111"/>
      <c r="L312" s="112"/>
      <c r="M312" s="113"/>
      <c r="N312" s="114"/>
      <c r="O312" s="115"/>
      <c r="P312" s="107" t="s">
        <v>15</v>
      </c>
      <c r="Q312" s="108" t="s">
        <v>16</v>
      </c>
      <c r="R312" s="109" t="s">
        <v>17</v>
      </c>
      <c r="S312" s="110">
        <v>0</v>
      </c>
      <c r="T312" s="116"/>
      <c r="U312" s="117"/>
      <c r="V312" s="118"/>
    </row>
    <row r="313" spans="1:22" x14ac:dyDescent="0.2">
      <c r="A313" s="119"/>
      <c r="B313" s="22"/>
      <c r="C313" s="23"/>
      <c r="D313" s="24"/>
      <c r="E313" s="25"/>
      <c r="F313" s="25"/>
      <c r="G313" s="26"/>
      <c r="H313" s="27"/>
      <c r="I313" s="28"/>
      <c r="J313" s="120"/>
      <c r="K313" s="121"/>
      <c r="L313" s="121"/>
      <c r="M313" s="24"/>
      <c r="N313" s="25"/>
      <c r="O313" s="25"/>
      <c r="P313" s="26"/>
      <c r="Q313" s="27"/>
      <c r="R313" s="28"/>
      <c r="S313" s="120"/>
      <c r="T313" s="31"/>
      <c r="U313" s="32"/>
      <c r="V313" s="122"/>
    </row>
    <row r="314" spans="1:22" x14ac:dyDescent="0.2">
      <c r="A314" s="33">
        <v>1</v>
      </c>
      <c r="B314" s="33">
        <v>67</v>
      </c>
      <c r="C314" s="34"/>
      <c r="D314" s="35">
        <v>160</v>
      </c>
      <c r="E314" s="142">
        <v>483648</v>
      </c>
      <c r="F314" s="124"/>
      <c r="G314" s="38"/>
      <c r="H314" s="38"/>
      <c r="I314" s="38"/>
      <c r="J314" s="38"/>
      <c r="K314" s="38">
        <f>((SUM(H316:H327)*H315)+(SUM(G316:G327)*G315)+(SUM(I316:I327)*I315))/1000</f>
        <v>27.64</v>
      </c>
      <c r="L314" s="38">
        <f>K314*100/D314</f>
        <v>17.274999999999999</v>
      </c>
      <c r="M314" s="35"/>
      <c r="N314" s="142"/>
      <c r="O314" s="124"/>
      <c r="P314" s="38"/>
      <c r="Q314" s="38"/>
      <c r="R314" s="38"/>
      <c r="S314" s="38"/>
      <c r="T314" s="38">
        <f>((SUM(Q316:Q327)*Q315)+(SUM(P316:P327)*P315)+(SUM(R316:R327)*R315))/1000</f>
        <v>0</v>
      </c>
      <c r="U314" s="38" t="e">
        <f>T314*100/M314</f>
        <v>#DIV/0!</v>
      </c>
      <c r="V314" s="126"/>
    </row>
    <row r="315" spans="1:22" x14ac:dyDescent="0.2">
      <c r="A315" s="33"/>
      <c r="B315" s="40"/>
      <c r="C315" s="13"/>
      <c r="D315" s="40"/>
      <c r="E315" s="128" t="s">
        <v>19</v>
      </c>
      <c r="F315" s="129"/>
      <c r="G315" s="75">
        <v>230</v>
      </c>
      <c r="H315" s="75">
        <v>230</v>
      </c>
      <c r="I315" s="75">
        <v>231</v>
      </c>
      <c r="J315" s="75">
        <v>403</v>
      </c>
      <c r="K315" s="38"/>
      <c r="L315" s="38"/>
      <c r="M315" s="40"/>
      <c r="N315" s="128"/>
      <c r="O315" s="129"/>
      <c r="P315" s="75"/>
      <c r="Q315" s="75"/>
      <c r="R315" s="75"/>
      <c r="S315" s="38"/>
      <c r="T315" s="44"/>
      <c r="U315" s="45"/>
      <c r="V315" s="126" t="s">
        <v>141</v>
      </c>
    </row>
    <row r="316" spans="1:22" x14ac:dyDescent="0.2">
      <c r="A316" s="33"/>
      <c r="B316" s="40"/>
      <c r="C316" s="13"/>
      <c r="D316" s="40"/>
      <c r="E316" s="46"/>
      <c r="F316" s="47"/>
      <c r="G316" s="38">
        <v>40</v>
      </c>
      <c r="H316" s="38">
        <v>40</v>
      </c>
      <c r="I316" s="38">
        <v>40</v>
      </c>
      <c r="J316" s="38">
        <v>1</v>
      </c>
      <c r="K316" s="38"/>
      <c r="L316" s="38"/>
      <c r="M316" s="40"/>
      <c r="N316" s="46"/>
      <c r="O316" s="47"/>
      <c r="P316" s="38"/>
      <c r="Q316" s="38"/>
      <c r="R316" s="38"/>
      <c r="S316" s="38"/>
      <c r="T316" s="44"/>
      <c r="U316" s="45"/>
      <c r="V316" s="126"/>
    </row>
    <row r="317" spans="1:22" x14ac:dyDescent="0.2">
      <c r="A317" s="33"/>
      <c r="B317" s="40"/>
      <c r="C317" s="13"/>
      <c r="D317" s="40"/>
      <c r="E317" s="46"/>
      <c r="F317" s="47"/>
      <c r="G317" s="38"/>
      <c r="H317" s="38"/>
      <c r="I317" s="38"/>
      <c r="J317" s="38"/>
      <c r="K317" s="38"/>
      <c r="L317" s="38"/>
      <c r="M317" s="40"/>
      <c r="N317" s="48"/>
      <c r="O317" s="47"/>
      <c r="P317" s="38"/>
      <c r="Q317" s="38"/>
      <c r="R317" s="38"/>
      <c r="S317" s="38"/>
      <c r="T317" s="44"/>
      <c r="U317" s="45"/>
      <c r="V317" s="126"/>
    </row>
    <row r="318" spans="1:22" x14ac:dyDescent="0.2">
      <c r="A318" s="33"/>
      <c r="B318" s="40"/>
      <c r="C318" s="13"/>
      <c r="D318" s="40"/>
      <c r="E318" s="46"/>
      <c r="F318" s="47"/>
      <c r="G318" s="38"/>
      <c r="H318" s="38"/>
      <c r="I318" s="38"/>
      <c r="J318" s="38"/>
      <c r="K318" s="38"/>
      <c r="L318" s="38"/>
      <c r="M318" s="40"/>
      <c r="N318" s="46"/>
      <c r="O318" s="47"/>
      <c r="P318" s="38"/>
      <c r="Q318" s="38"/>
      <c r="R318" s="38"/>
      <c r="S318" s="38"/>
      <c r="T318" s="44"/>
      <c r="U318" s="45"/>
      <c r="V318" s="126"/>
    </row>
    <row r="319" spans="1:22" x14ac:dyDescent="0.2">
      <c r="A319" s="33"/>
      <c r="B319" s="40"/>
      <c r="C319" s="13"/>
      <c r="D319" s="40"/>
      <c r="E319" s="46"/>
      <c r="F319" s="47"/>
      <c r="G319" s="38"/>
      <c r="H319" s="38"/>
      <c r="I319" s="38"/>
      <c r="J319" s="38"/>
      <c r="K319" s="38"/>
      <c r="L319" s="38"/>
      <c r="M319" s="40"/>
      <c r="N319" s="48"/>
      <c r="O319" s="47"/>
      <c r="P319" s="38"/>
      <c r="Q319" s="38"/>
      <c r="R319" s="38"/>
      <c r="S319" s="38"/>
      <c r="T319" s="44"/>
      <c r="U319" s="45"/>
      <c r="V319" s="126"/>
    </row>
    <row r="320" spans="1:22" x14ac:dyDescent="0.2">
      <c r="A320" s="33"/>
      <c r="B320" s="40"/>
      <c r="C320" s="13"/>
      <c r="D320" s="40"/>
      <c r="E320" s="46"/>
      <c r="F320" s="47"/>
      <c r="G320" s="38"/>
      <c r="H320" s="38"/>
      <c r="I320" s="38"/>
      <c r="J320" s="38"/>
      <c r="K320" s="38"/>
      <c r="L320" s="38"/>
      <c r="M320" s="40"/>
      <c r="N320" s="46"/>
      <c r="O320" s="47"/>
      <c r="P320" s="38"/>
      <c r="Q320" s="38"/>
      <c r="R320" s="38"/>
      <c r="S320" s="38"/>
      <c r="T320" s="44"/>
      <c r="U320" s="45"/>
      <c r="V320" s="126"/>
    </row>
    <row r="321" spans="1:22" x14ac:dyDescent="0.2">
      <c r="A321" s="33"/>
      <c r="B321" s="40"/>
      <c r="C321" s="13"/>
      <c r="D321" s="40"/>
      <c r="E321" s="46"/>
      <c r="F321" s="47"/>
      <c r="G321" s="38"/>
      <c r="H321" s="38"/>
      <c r="I321" s="38"/>
      <c r="J321" s="38"/>
      <c r="K321" s="38"/>
      <c r="L321" s="38"/>
      <c r="M321" s="40"/>
      <c r="N321" s="46"/>
      <c r="O321" s="47"/>
      <c r="P321" s="38"/>
      <c r="Q321" s="38"/>
      <c r="R321" s="38"/>
      <c r="S321" s="38"/>
      <c r="T321" s="44"/>
      <c r="U321" s="45"/>
      <c r="V321" s="126"/>
    </row>
    <row r="322" spans="1:22" x14ac:dyDescent="0.2">
      <c r="A322" s="33"/>
      <c r="B322" s="40"/>
      <c r="C322" s="13"/>
      <c r="D322" s="40"/>
      <c r="E322" s="46"/>
      <c r="F322" s="47"/>
      <c r="G322" s="38"/>
      <c r="H322" s="38"/>
      <c r="I322" s="38"/>
      <c r="J322" s="38"/>
      <c r="K322" s="38"/>
      <c r="L322" s="38"/>
      <c r="M322" s="40"/>
      <c r="N322" s="46"/>
      <c r="O322" s="47"/>
      <c r="P322" s="38"/>
      <c r="Q322" s="38"/>
      <c r="R322" s="38"/>
      <c r="S322" s="38"/>
      <c r="T322" s="44"/>
      <c r="U322" s="45"/>
      <c r="V322" s="126"/>
    </row>
    <row r="323" spans="1:22" x14ac:dyDescent="0.2">
      <c r="A323" s="33"/>
      <c r="B323" s="40"/>
      <c r="C323" s="13"/>
      <c r="D323" s="40"/>
      <c r="E323" s="46"/>
      <c r="F323" s="47"/>
      <c r="G323" s="38"/>
      <c r="H323" s="38"/>
      <c r="I323" s="38"/>
      <c r="J323" s="38"/>
      <c r="K323" s="38"/>
      <c r="L323" s="38"/>
      <c r="M323" s="40"/>
      <c r="N323" s="46"/>
      <c r="O323" s="47"/>
      <c r="P323" s="38"/>
      <c r="Q323" s="38"/>
      <c r="R323" s="38"/>
      <c r="S323" s="38"/>
      <c r="T323" s="44"/>
      <c r="U323" s="45"/>
      <c r="V323" s="126"/>
    </row>
    <row r="324" spans="1:22" x14ac:dyDescent="0.2">
      <c r="A324" s="33"/>
      <c r="B324" s="40"/>
      <c r="C324" s="13"/>
      <c r="D324" s="40"/>
      <c r="E324" s="46"/>
      <c r="G324" s="38"/>
      <c r="H324" s="38"/>
      <c r="I324" s="38"/>
      <c r="J324" s="38"/>
      <c r="K324" s="38"/>
      <c r="L324" s="38"/>
      <c r="M324" s="40"/>
      <c r="N324" s="48"/>
      <c r="O324" s="47"/>
      <c r="P324" s="38"/>
      <c r="Q324" s="38"/>
      <c r="R324" s="38"/>
      <c r="S324" s="38"/>
      <c r="T324" s="44"/>
      <c r="U324" s="45"/>
      <c r="V324" s="126"/>
    </row>
    <row r="325" spans="1:22" x14ac:dyDescent="0.2">
      <c r="A325" s="33"/>
      <c r="B325" s="40"/>
      <c r="C325" s="13"/>
      <c r="D325" s="40"/>
      <c r="E325" s="46"/>
      <c r="G325" s="38"/>
      <c r="H325" s="38"/>
      <c r="I325" s="38"/>
      <c r="J325" s="38"/>
      <c r="K325" s="38"/>
      <c r="L325" s="38"/>
      <c r="M325" s="40"/>
      <c r="N325" s="48"/>
      <c r="O325" s="47"/>
      <c r="P325" s="38"/>
      <c r="Q325" s="38"/>
      <c r="R325" s="38"/>
      <c r="S325" s="38"/>
      <c r="T325" s="44"/>
      <c r="U325" s="45"/>
      <c r="V325" s="126"/>
    </row>
    <row r="326" spans="1:22" x14ac:dyDescent="0.2">
      <c r="A326" s="33"/>
      <c r="B326" s="40"/>
      <c r="C326" s="13"/>
      <c r="D326" s="40"/>
      <c r="E326" s="46"/>
      <c r="G326" s="38"/>
      <c r="H326" s="38"/>
      <c r="I326" s="38"/>
      <c r="J326" s="38"/>
      <c r="K326" s="38"/>
      <c r="L326" s="38"/>
      <c r="M326" s="40"/>
      <c r="N326" s="48"/>
      <c r="O326" s="47"/>
      <c r="P326" s="38"/>
      <c r="Q326" s="38"/>
      <c r="R326" s="38"/>
      <c r="S326" s="38"/>
      <c r="T326" s="44"/>
      <c r="U326" s="45"/>
      <c r="V326" s="126"/>
    </row>
    <row r="327" spans="1:22" x14ac:dyDescent="0.2">
      <c r="A327" s="33"/>
      <c r="B327" s="40"/>
      <c r="C327" s="13"/>
      <c r="D327" s="40"/>
      <c r="E327" s="46"/>
      <c r="G327" s="38"/>
      <c r="H327" s="38"/>
      <c r="I327" s="38"/>
      <c r="J327" s="38"/>
      <c r="K327" s="38"/>
      <c r="L327" s="38"/>
      <c r="M327" s="40"/>
      <c r="N327" s="49"/>
      <c r="O327" s="47"/>
      <c r="P327" s="38"/>
      <c r="Q327" s="38"/>
      <c r="R327" s="38"/>
      <c r="S327" s="38"/>
      <c r="T327" s="135"/>
      <c r="U327" s="45"/>
      <c r="V327" s="126"/>
    </row>
    <row r="328" spans="1:22" x14ac:dyDescent="0.2">
      <c r="A328" s="136"/>
      <c r="B328" s="146"/>
      <c r="C328" s="137"/>
      <c r="D328" s="147"/>
      <c r="E328" s="148"/>
      <c r="F328" s="72"/>
      <c r="G328" s="72"/>
      <c r="H328" s="72"/>
      <c r="I328" s="127"/>
      <c r="J328" s="127"/>
      <c r="K328" s="127"/>
      <c r="L328" s="149"/>
      <c r="M328" s="150"/>
      <c r="N328" s="72"/>
      <c r="O328" s="72"/>
      <c r="P328" s="72"/>
      <c r="Q328" s="127"/>
      <c r="R328" s="127"/>
      <c r="S328" s="127"/>
      <c r="T328" s="127"/>
      <c r="U328" s="127"/>
      <c r="V328" s="127"/>
    </row>
    <row r="329" spans="1:22" x14ac:dyDescent="0.2">
      <c r="A329" s="81" t="s">
        <v>1</v>
      </c>
      <c r="B329" s="82" t="s">
        <v>2</v>
      </c>
      <c r="C329" s="82" t="s">
        <v>3</v>
      </c>
      <c r="D329" s="83" t="s">
        <v>4</v>
      </c>
      <c r="E329" s="84"/>
      <c r="F329" s="85"/>
      <c r="G329" s="85"/>
      <c r="H329" s="85"/>
      <c r="I329" s="85"/>
      <c r="J329" s="85"/>
      <c r="K329" s="86" t="s">
        <v>5</v>
      </c>
      <c r="L329" s="87"/>
      <c r="M329" s="83" t="s">
        <v>6</v>
      </c>
      <c r="N329" s="84"/>
      <c r="O329" s="85"/>
      <c r="P329" s="85"/>
      <c r="Q329" s="85"/>
      <c r="R329" s="85"/>
      <c r="S329" s="85"/>
      <c r="T329" s="88" t="s">
        <v>7</v>
      </c>
      <c r="U329" s="89" t="s">
        <v>8</v>
      </c>
      <c r="V329" s="90" t="s">
        <v>126</v>
      </c>
    </row>
    <row r="330" spans="1:22" ht="25.5" customHeight="1" x14ac:dyDescent="0.2">
      <c r="A330" s="81"/>
      <c r="B330" s="82"/>
      <c r="C330" s="82"/>
      <c r="D330" s="91" t="s">
        <v>9</v>
      </c>
      <c r="E330" s="92" t="s">
        <v>10</v>
      </c>
      <c r="F330" s="93" t="s">
        <v>11</v>
      </c>
      <c r="G330" s="151" t="s">
        <v>127</v>
      </c>
      <c r="H330" s="152"/>
      <c r="I330" s="152"/>
      <c r="J330" s="153"/>
      <c r="K330" s="97"/>
      <c r="L330" s="98" t="s">
        <v>13</v>
      </c>
      <c r="M330" s="99" t="s">
        <v>9</v>
      </c>
      <c r="N330" s="100" t="s">
        <v>14</v>
      </c>
      <c r="O330" s="93" t="s">
        <v>11</v>
      </c>
      <c r="P330" s="151" t="s">
        <v>127</v>
      </c>
      <c r="Q330" s="152"/>
      <c r="R330" s="152"/>
      <c r="S330" s="153"/>
      <c r="T330" s="88"/>
      <c r="U330" s="89"/>
      <c r="V330" s="101"/>
    </row>
    <row r="331" spans="1:22" ht="13.5" thickBot="1" x14ac:dyDescent="0.25">
      <c r="A331" s="102"/>
      <c r="B331" s="103"/>
      <c r="C331" s="103"/>
      <c r="D331" s="104"/>
      <c r="E331" s="105"/>
      <c r="F331" s="106"/>
      <c r="G331" s="107" t="s">
        <v>15</v>
      </c>
      <c r="H331" s="108" t="s">
        <v>16</v>
      </c>
      <c r="I331" s="109" t="s">
        <v>17</v>
      </c>
      <c r="J331" s="110">
        <v>0</v>
      </c>
      <c r="K331" s="111"/>
      <c r="L331" s="112"/>
      <c r="M331" s="113"/>
      <c r="N331" s="114"/>
      <c r="O331" s="115"/>
      <c r="P331" s="107" t="s">
        <v>15</v>
      </c>
      <c r="Q331" s="108" t="s">
        <v>16</v>
      </c>
      <c r="R331" s="109" t="s">
        <v>17</v>
      </c>
      <c r="S331" s="110">
        <v>0</v>
      </c>
      <c r="T331" s="116"/>
      <c r="U331" s="117"/>
      <c r="V331" s="118"/>
    </row>
    <row r="332" spans="1:22" x14ac:dyDescent="0.2">
      <c r="A332" s="119"/>
      <c r="B332" s="22"/>
      <c r="C332" s="23"/>
      <c r="D332" s="24"/>
      <c r="E332" s="25"/>
      <c r="F332" s="25"/>
      <c r="G332" s="26"/>
      <c r="H332" s="27"/>
      <c r="I332" s="28"/>
      <c r="J332" s="120"/>
      <c r="K332" s="121"/>
      <c r="L332" s="121"/>
      <c r="M332" s="24"/>
      <c r="N332" s="25"/>
      <c r="O332" s="25"/>
      <c r="P332" s="26"/>
      <c r="Q332" s="27"/>
      <c r="R332" s="28"/>
      <c r="S332" s="120"/>
      <c r="T332" s="31"/>
      <c r="U332" s="32"/>
      <c r="V332" s="122"/>
    </row>
    <row r="333" spans="1:22" x14ac:dyDescent="0.2">
      <c r="A333" s="33">
        <v>1</v>
      </c>
      <c r="B333" s="33">
        <v>68</v>
      </c>
      <c r="C333" s="34"/>
      <c r="D333" s="125">
        <v>160</v>
      </c>
      <c r="E333" s="142"/>
      <c r="F333" s="124"/>
      <c r="G333" s="38"/>
      <c r="H333" s="38"/>
      <c r="I333" s="38"/>
      <c r="J333" s="38"/>
      <c r="K333" s="38">
        <f>((SUM(H335:H346)*H334)+(SUM(G335:G346)*G334)+(SUM(I335:I346)*I334))/1000</f>
        <v>4.8979999999999997</v>
      </c>
      <c r="L333" s="38">
        <f>K333*100/D333</f>
        <v>3.0612499999999998</v>
      </c>
      <c r="M333" s="35"/>
      <c r="N333" s="142"/>
      <c r="O333" s="124"/>
      <c r="P333" s="38"/>
      <c r="Q333" s="38"/>
      <c r="R333" s="38"/>
      <c r="S333" s="38"/>
      <c r="T333" s="44"/>
      <c r="U333" s="45"/>
      <c r="V333" s="126"/>
    </row>
    <row r="334" spans="1:22" ht="13.5" thickBot="1" x14ac:dyDescent="0.25">
      <c r="A334" s="33"/>
      <c r="B334" s="40"/>
      <c r="C334" s="13"/>
      <c r="D334" s="131"/>
      <c r="E334" s="128" t="s">
        <v>19</v>
      </c>
      <c r="F334" s="129"/>
      <c r="G334" s="130">
        <v>233</v>
      </c>
      <c r="H334" s="130">
        <v>234</v>
      </c>
      <c r="I334" s="130">
        <v>233</v>
      </c>
      <c r="J334" s="130">
        <v>404</v>
      </c>
      <c r="K334" s="38"/>
      <c r="L334" s="38"/>
      <c r="M334" s="40"/>
      <c r="N334" s="128"/>
      <c r="O334" s="129"/>
      <c r="P334" s="75"/>
      <c r="Q334" s="75"/>
      <c r="R334" s="75"/>
      <c r="S334" s="38"/>
      <c r="T334" s="44"/>
      <c r="U334" s="45"/>
      <c r="V334" s="126"/>
    </row>
    <row r="335" spans="1:22" ht="13.5" thickBot="1" x14ac:dyDescent="0.25">
      <c r="A335" s="33"/>
      <c r="B335" s="40"/>
      <c r="C335" s="13"/>
      <c r="D335" s="131"/>
      <c r="E335" s="132" t="s">
        <v>543</v>
      </c>
      <c r="F335" s="47"/>
      <c r="G335" s="133"/>
      <c r="H335" s="133"/>
      <c r="I335" s="133"/>
      <c r="J335" s="133"/>
      <c r="K335" s="38"/>
      <c r="L335" s="38"/>
      <c r="M335" s="40"/>
      <c r="N335" s="46"/>
      <c r="O335" s="47"/>
      <c r="P335" s="38"/>
      <c r="Q335" s="38"/>
      <c r="R335" s="38"/>
      <c r="S335" s="38"/>
      <c r="T335" s="44"/>
      <c r="U335" s="45"/>
      <c r="V335" s="126"/>
    </row>
    <row r="336" spans="1:22" ht="13.5" thickBot="1" x14ac:dyDescent="0.25">
      <c r="A336" s="33"/>
      <c r="B336" s="40"/>
      <c r="C336" s="13"/>
      <c r="D336" s="131"/>
      <c r="E336" s="132" t="s">
        <v>544</v>
      </c>
      <c r="F336" s="47"/>
      <c r="G336" s="126">
        <v>11</v>
      </c>
      <c r="H336" s="126">
        <v>5</v>
      </c>
      <c r="I336" s="126">
        <v>5</v>
      </c>
      <c r="J336" s="126">
        <v>6</v>
      </c>
      <c r="K336" s="38"/>
      <c r="L336" s="38"/>
      <c r="M336" s="40"/>
      <c r="N336" s="48"/>
      <c r="O336" s="47"/>
      <c r="P336" s="38"/>
      <c r="Q336" s="38"/>
      <c r="R336" s="38"/>
      <c r="S336" s="38"/>
      <c r="T336" s="44"/>
      <c r="U336" s="45"/>
      <c r="V336" s="126"/>
    </row>
    <row r="337" spans="1:22" ht="13.5" thickBot="1" x14ac:dyDescent="0.25">
      <c r="A337" s="33"/>
      <c r="B337" s="40"/>
      <c r="C337" s="13"/>
      <c r="D337" s="131"/>
      <c r="E337" s="132" t="s">
        <v>545</v>
      </c>
      <c r="F337" s="47"/>
      <c r="G337" s="126"/>
      <c r="H337" s="126"/>
      <c r="I337" s="126"/>
      <c r="J337" s="126"/>
      <c r="K337" s="38"/>
      <c r="L337" s="38"/>
      <c r="M337" s="40"/>
      <c r="N337" s="46"/>
      <c r="O337" s="47"/>
      <c r="P337" s="38"/>
      <c r="Q337" s="38"/>
      <c r="R337" s="38"/>
      <c r="S337" s="38"/>
      <c r="T337" s="44"/>
      <c r="U337" s="45"/>
      <c r="V337" s="126"/>
    </row>
    <row r="338" spans="1:22" x14ac:dyDescent="0.2">
      <c r="A338" s="33"/>
      <c r="B338" s="40"/>
      <c r="C338" s="13"/>
      <c r="D338" s="131"/>
      <c r="E338" s="132" t="s">
        <v>546</v>
      </c>
      <c r="F338" s="47"/>
      <c r="G338" s="126"/>
      <c r="H338" s="126"/>
      <c r="I338" s="126"/>
      <c r="J338" s="126"/>
      <c r="K338" s="38"/>
      <c r="L338" s="38"/>
      <c r="M338" s="40"/>
      <c r="N338" s="48"/>
      <c r="O338" s="47"/>
      <c r="P338" s="38"/>
      <c r="Q338" s="38"/>
      <c r="R338" s="38"/>
      <c r="S338" s="38"/>
      <c r="T338" s="44"/>
      <c r="U338" s="45"/>
      <c r="V338" s="126"/>
    </row>
    <row r="339" spans="1:22" x14ac:dyDescent="0.2">
      <c r="A339" s="33"/>
      <c r="B339" s="40"/>
      <c r="C339" s="13"/>
      <c r="D339" s="131"/>
      <c r="E339" s="46"/>
      <c r="F339" s="47"/>
      <c r="G339" s="38"/>
      <c r="H339" s="38"/>
      <c r="I339" s="38"/>
      <c r="J339" s="38"/>
      <c r="K339" s="38"/>
      <c r="L339" s="38"/>
      <c r="M339" s="40"/>
      <c r="N339" s="46"/>
      <c r="O339" s="47"/>
      <c r="P339" s="38"/>
      <c r="Q339" s="38"/>
      <c r="R339" s="38"/>
      <c r="S339" s="38"/>
      <c r="T339" s="44"/>
      <c r="U339" s="45"/>
      <c r="V339" s="126"/>
    </row>
    <row r="340" spans="1:22" x14ac:dyDescent="0.2">
      <c r="A340" s="33"/>
      <c r="B340" s="40"/>
      <c r="C340" s="13"/>
      <c r="D340" s="131"/>
      <c r="E340" s="46"/>
      <c r="F340" s="47"/>
      <c r="G340" s="38"/>
      <c r="H340" s="38"/>
      <c r="I340" s="38"/>
      <c r="J340" s="38"/>
      <c r="K340" s="38"/>
      <c r="L340" s="38"/>
      <c r="M340" s="40"/>
      <c r="N340" s="46"/>
      <c r="O340" s="47"/>
      <c r="P340" s="38"/>
      <c r="Q340" s="38"/>
      <c r="R340" s="38"/>
      <c r="S340" s="38"/>
      <c r="T340" s="44"/>
      <c r="U340" s="45"/>
      <c r="V340" s="126"/>
    </row>
    <row r="341" spans="1:22" x14ac:dyDescent="0.2">
      <c r="A341" s="33"/>
      <c r="B341" s="40"/>
      <c r="C341" s="13"/>
      <c r="D341" s="131"/>
      <c r="E341" s="46"/>
      <c r="F341" s="47"/>
      <c r="G341" s="38"/>
      <c r="H341" s="38"/>
      <c r="I341" s="38"/>
      <c r="J341" s="38"/>
      <c r="K341" s="38"/>
      <c r="L341" s="38"/>
      <c r="M341" s="40"/>
      <c r="N341" s="46"/>
      <c r="O341" s="47"/>
      <c r="P341" s="38"/>
      <c r="Q341" s="38"/>
      <c r="R341" s="38"/>
      <c r="S341" s="38"/>
      <c r="T341" s="44"/>
      <c r="U341" s="45"/>
      <c r="V341" s="126"/>
    </row>
    <row r="342" spans="1:22" x14ac:dyDescent="0.2">
      <c r="A342" s="33"/>
      <c r="B342" s="40"/>
      <c r="C342" s="13"/>
      <c r="D342" s="131"/>
      <c r="E342" s="46"/>
      <c r="F342" s="47"/>
      <c r="G342" s="38"/>
      <c r="H342" s="38"/>
      <c r="I342" s="38"/>
      <c r="J342" s="38"/>
      <c r="K342" s="38"/>
      <c r="L342" s="38"/>
      <c r="M342" s="40"/>
      <c r="N342" s="46"/>
      <c r="O342" s="47"/>
      <c r="P342" s="38"/>
      <c r="Q342" s="38"/>
      <c r="R342" s="38"/>
      <c r="S342" s="38"/>
      <c r="T342" s="44"/>
      <c r="U342" s="45"/>
      <c r="V342" s="126"/>
    </row>
    <row r="343" spans="1:22" x14ac:dyDescent="0.2">
      <c r="A343" s="33"/>
      <c r="B343" s="40"/>
      <c r="C343" s="13"/>
      <c r="D343" s="131"/>
      <c r="E343" s="46"/>
      <c r="F343" s="47"/>
      <c r="G343" s="38"/>
      <c r="H343" s="38"/>
      <c r="I343" s="38"/>
      <c r="J343" s="38"/>
      <c r="K343" s="38"/>
      <c r="L343" s="38"/>
      <c r="M343" s="40"/>
      <c r="N343" s="48"/>
      <c r="O343" s="47"/>
      <c r="P343" s="38"/>
      <c r="Q343" s="38"/>
      <c r="R343" s="38"/>
      <c r="S343" s="38"/>
      <c r="T343" s="44"/>
      <c r="U343" s="45"/>
      <c r="V343" s="126"/>
    </row>
    <row r="344" spans="1:22" x14ac:dyDescent="0.2">
      <c r="A344" s="33"/>
      <c r="B344" s="40"/>
      <c r="C344" s="13"/>
      <c r="D344" s="131"/>
      <c r="E344" s="46"/>
      <c r="F344" s="47"/>
      <c r="G344" s="38"/>
      <c r="H344" s="38"/>
      <c r="I344" s="38"/>
      <c r="J344" s="38"/>
      <c r="K344" s="38"/>
      <c r="L344" s="38"/>
      <c r="M344" s="40"/>
      <c r="N344" s="48"/>
      <c r="O344" s="47"/>
      <c r="P344" s="38"/>
      <c r="Q344" s="38"/>
      <c r="R344" s="38"/>
      <c r="S344" s="38"/>
      <c r="T344" s="44"/>
      <c r="U344" s="45"/>
      <c r="V344" s="126"/>
    </row>
    <row r="345" spans="1:22" x14ac:dyDescent="0.2">
      <c r="A345" s="33"/>
      <c r="B345" s="40"/>
      <c r="C345" s="13"/>
      <c r="D345" s="131"/>
      <c r="E345" s="46"/>
      <c r="F345" s="47"/>
      <c r="G345" s="38"/>
      <c r="H345" s="38"/>
      <c r="I345" s="38"/>
      <c r="J345" s="38"/>
      <c r="K345" s="38"/>
      <c r="L345" s="38"/>
      <c r="M345" s="40"/>
      <c r="N345" s="48"/>
      <c r="O345" s="47"/>
      <c r="P345" s="38"/>
      <c r="Q345" s="38"/>
      <c r="R345" s="38"/>
      <c r="S345" s="38"/>
      <c r="T345" s="44"/>
      <c r="U345" s="45"/>
      <c r="V345" s="126"/>
    </row>
    <row r="346" spans="1:22" x14ac:dyDescent="0.2">
      <c r="A346" s="33"/>
      <c r="B346" s="40"/>
      <c r="C346" s="13"/>
      <c r="D346" s="131"/>
      <c r="E346" s="46"/>
      <c r="F346" s="47"/>
      <c r="G346" s="38"/>
      <c r="H346" s="38"/>
      <c r="I346" s="38"/>
      <c r="J346" s="38"/>
      <c r="K346" s="38"/>
      <c r="L346" s="38"/>
      <c r="M346" s="40"/>
      <c r="N346" s="49"/>
      <c r="O346" s="47"/>
      <c r="P346" s="38"/>
      <c r="Q346" s="38"/>
      <c r="R346" s="38"/>
      <c r="S346" s="38"/>
      <c r="T346" s="135"/>
      <c r="U346" s="45"/>
      <c r="V346" s="126"/>
    </row>
    <row r="348" spans="1:22" x14ac:dyDescent="0.2">
      <c r="A348" s="81" t="s">
        <v>1</v>
      </c>
      <c r="B348" s="82" t="s">
        <v>2</v>
      </c>
      <c r="C348" s="82" t="s">
        <v>3</v>
      </c>
      <c r="D348" s="83" t="s">
        <v>4</v>
      </c>
      <c r="E348" s="84"/>
      <c r="F348" s="85"/>
      <c r="G348" s="85"/>
      <c r="H348" s="85"/>
      <c r="I348" s="85"/>
      <c r="J348" s="85"/>
      <c r="K348" s="86" t="s">
        <v>5</v>
      </c>
      <c r="L348" s="87"/>
      <c r="M348" s="83" t="s">
        <v>6</v>
      </c>
      <c r="N348" s="84"/>
      <c r="O348" s="85"/>
      <c r="P348" s="85"/>
      <c r="Q348" s="85"/>
      <c r="R348" s="85"/>
      <c r="S348" s="85"/>
      <c r="T348" s="88" t="s">
        <v>7</v>
      </c>
      <c r="U348" s="89" t="s">
        <v>8</v>
      </c>
      <c r="V348" s="90" t="s">
        <v>126</v>
      </c>
    </row>
    <row r="349" spans="1:22" ht="25.5" customHeight="1" x14ac:dyDescent="0.2">
      <c r="A349" s="81"/>
      <c r="B349" s="82"/>
      <c r="C349" s="82"/>
      <c r="D349" s="91" t="s">
        <v>9</v>
      </c>
      <c r="E349" s="92" t="s">
        <v>10</v>
      </c>
      <c r="F349" s="93" t="s">
        <v>11</v>
      </c>
      <c r="G349" s="151" t="s">
        <v>127</v>
      </c>
      <c r="H349" s="152"/>
      <c r="I349" s="152"/>
      <c r="J349" s="153"/>
      <c r="K349" s="97"/>
      <c r="L349" s="98" t="s">
        <v>13</v>
      </c>
      <c r="M349" s="99" t="s">
        <v>9</v>
      </c>
      <c r="N349" s="100" t="s">
        <v>14</v>
      </c>
      <c r="O349" s="93" t="s">
        <v>11</v>
      </c>
      <c r="P349" s="151" t="s">
        <v>127</v>
      </c>
      <c r="Q349" s="152"/>
      <c r="R349" s="152"/>
      <c r="S349" s="153"/>
      <c r="T349" s="88"/>
      <c r="U349" s="89"/>
      <c r="V349" s="101"/>
    </row>
    <row r="350" spans="1:22" ht="13.5" thickBot="1" x14ac:dyDescent="0.25">
      <c r="A350" s="102"/>
      <c r="B350" s="103"/>
      <c r="C350" s="103"/>
      <c r="D350" s="104"/>
      <c r="E350" s="105"/>
      <c r="F350" s="106"/>
      <c r="G350" s="107" t="s">
        <v>15</v>
      </c>
      <c r="H350" s="108" t="s">
        <v>16</v>
      </c>
      <c r="I350" s="109" t="s">
        <v>17</v>
      </c>
      <c r="J350" s="110">
        <v>0</v>
      </c>
      <c r="K350" s="111"/>
      <c r="L350" s="112"/>
      <c r="M350" s="113"/>
      <c r="N350" s="114"/>
      <c r="O350" s="115"/>
      <c r="P350" s="107" t="s">
        <v>15</v>
      </c>
      <c r="Q350" s="108" t="s">
        <v>16</v>
      </c>
      <c r="R350" s="109" t="s">
        <v>17</v>
      </c>
      <c r="S350" s="110">
        <v>0</v>
      </c>
      <c r="T350" s="116"/>
      <c r="U350" s="117"/>
      <c r="V350" s="118"/>
    </row>
    <row r="351" spans="1:22" x14ac:dyDescent="0.2">
      <c r="A351" s="119"/>
      <c r="B351" s="22"/>
      <c r="C351" s="23"/>
      <c r="D351" s="24"/>
      <c r="E351" s="25"/>
      <c r="F351" s="25"/>
      <c r="G351" s="26"/>
      <c r="H351" s="27"/>
      <c r="I351" s="28"/>
      <c r="J351" s="120"/>
      <c r="K351" s="121"/>
      <c r="L351" s="121"/>
      <c r="M351" s="24"/>
      <c r="N351" s="25"/>
      <c r="O351" s="25"/>
      <c r="P351" s="26"/>
      <c r="Q351" s="27"/>
      <c r="R351" s="28"/>
      <c r="S351" s="120"/>
      <c r="T351" s="31"/>
      <c r="U351" s="32"/>
      <c r="V351" s="122"/>
    </row>
    <row r="352" spans="1:22" x14ac:dyDescent="0.2">
      <c r="A352" s="33">
        <v>1</v>
      </c>
      <c r="B352" s="33">
        <v>69</v>
      </c>
      <c r="C352" s="34"/>
      <c r="D352" s="35">
        <v>250</v>
      </c>
      <c r="E352" s="156" t="s">
        <v>547</v>
      </c>
      <c r="F352" s="124"/>
      <c r="G352" s="38">
        <v>71</v>
      </c>
      <c r="H352" s="38">
        <v>62</v>
      </c>
      <c r="I352" s="38">
        <v>73</v>
      </c>
      <c r="J352" s="38">
        <v>26</v>
      </c>
      <c r="K352" s="38">
        <f>((SUM(H354:H370)*H353)+(SUM(G354:G370)*G353)+(SUM(I354:I370)*I353))/1000</f>
        <v>54.988999999999997</v>
      </c>
      <c r="L352" s="38">
        <f>K352*100/D352</f>
        <v>21.9956</v>
      </c>
      <c r="M352" s="35"/>
      <c r="N352" s="142"/>
      <c r="O352" s="124"/>
      <c r="P352" s="38"/>
      <c r="Q352" s="38"/>
      <c r="R352" s="38"/>
      <c r="S352" s="38"/>
      <c r="T352" s="38">
        <f>((SUM(Q354:Q370)*Q353)+(SUM(P354:P370)*P353)+(SUM(R354:R370)*R353))/1000</f>
        <v>0</v>
      </c>
      <c r="U352" s="38" t="e">
        <f>T352*100/M352</f>
        <v>#DIV/0!</v>
      </c>
      <c r="V352" s="126" t="s">
        <v>175</v>
      </c>
    </row>
    <row r="353" spans="1:22" x14ac:dyDescent="0.2">
      <c r="A353" s="33"/>
      <c r="B353" s="40"/>
      <c r="C353" s="13"/>
      <c r="D353" s="40"/>
      <c r="E353" s="178" t="s">
        <v>19</v>
      </c>
      <c r="F353" s="129"/>
      <c r="G353" s="75">
        <v>228</v>
      </c>
      <c r="H353" s="75">
        <v>236</v>
      </c>
      <c r="I353" s="75">
        <v>231</v>
      </c>
      <c r="J353" s="75">
        <v>391</v>
      </c>
      <c r="K353" s="38"/>
      <c r="L353" s="38"/>
      <c r="M353" s="40"/>
      <c r="N353" s="128"/>
      <c r="O353" s="129"/>
      <c r="P353" s="75"/>
      <c r="Q353" s="75"/>
      <c r="R353" s="75"/>
      <c r="S353" s="38"/>
      <c r="T353" s="44"/>
      <c r="U353" s="45"/>
      <c r="V353" s="126"/>
    </row>
    <row r="354" spans="1:22" x14ac:dyDescent="0.2">
      <c r="A354" s="33"/>
      <c r="B354" s="40"/>
      <c r="C354" s="13"/>
      <c r="D354" s="40"/>
      <c r="E354" s="129" t="s">
        <v>191</v>
      </c>
      <c r="F354" s="47"/>
      <c r="G354" s="38"/>
      <c r="H354" s="38"/>
      <c r="I354" s="38"/>
      <c r="J354" s="38"/>
      <c r="K354" s="38"/>
      <c r="L354" s="38"/>
      <c r="M354" s="40"/>
      <c r="N354" s="46"/>
      <c r="O354" s="47"/>
      <c r="P354" s="38"/>
      <c r="Q354" s="38"/>
      <c r="R354" s="38"/>
      <c r="S354" s="38"/>
      <c r="T354" s="44"/>
      <c r="U354" s="45"/>
      <c r="V354" s="126"/>
    </row>
    <row r="355" spans="1:22" x14ac:dyDescent="0.2">
      <c r="A355" s="33"/>
      <c r="B355" s="40"/>
      <c r="C355" s="13"/>
      <c r="D355" s="40"/>
      <c r="E355" s="197" t="s">
        <v>548</v>
      </c>
      <c r="F355" s="47"/>
      <c r="G355" s="38"/>
      <c r="H355" s="38"/>
      <c r="I355" s="38">
        <v>0</v>
      </c>
      <c r="J355" s="38">
        <v>0</v>
      </c>
      <c r="K355" s="38"/>
      <c r="L355" s="38"/>
      <c r="M355" s="40"/>
      <c r="N355" s="48"/>
      <c r="O355" s="47"/>
      <c r="P355" s="38"/>
      <c r="Q355" s="38"/>
      <c r="R355" s="38"/>
      <c r="S355" s="38"/>
      <c r="T355" s="44"/>
      <c r="U355" s="45"/>
      <c r="V355" s="126"/>
    </row>
    <row r="356" spans="1:22" x14ac:dyDescent="0.2">
      <c r="A356" s="33"/>
      <c r="B356" s="40"/>
      <c r="C356" s="13"/>
      <c r="D356" s="40"/>
      <c r="E356" s="197" t="s">
        <v>549</v>
      </c>
      <c r="F356" s="47"/>
      <c r="G356" s="38">
        <v>1</v>
      </c>
      <c r="H356" s="38">
        <v>4</v>
      </c>
      <c r="I356" s="38">
        <v>4</v>
      </c>
      <c r="J356" s="38">
        <v>2</v>
      </c>
      <c r="K356" s="38"/>
      <c r="L356" s="38"/>
      <c r="M356" s="40"/>
      <c r="N356" s="46"/>
      <c r="O356" s="47"/>
      <c r="P356" s="38"/>
      <c r="Q356" s="38"/>
      <c r="R356" s="38"/>
      <c r="S356" s="38"/>
      <c r="T356" s="44"/>
      <c r="U356" s="45"/>
      <c r="V356" s="126"/>
    </row>
    <row r="357" spans="1:22" x14ac:dyDescent="0.2">
      <c r="A357" s="33"/>
      <c r="B357" s="40"/>
      <c r="C357" s="13"/>
      <c r="D357" s="40"/>
      <c r="E357" s="198" t="s">
        <v>550</v>
      </c>
      <c r="F357" s="47"/>
      <c r="G357" s="38">
        <v>0</v>
      </c>
      <c r="H357" s="38">
        <v>0</v>
      </c>
      <c r="I357" s="38">
        <v>0</v>
      </c>
      <c r="J357" s="38">
        <v>0</v>
      </c>
      <c r="K357" s="38"/>
      <c r="L357" s="38"/>
      <c r="M357" s="40"/>
      <c r="N357" s="48"/>
      <c r="O357" s="47"/>
      <c r="P357" s="38"/>
      <c r="Q357" s="38"/>
      <c r="R357" s="38"/>
      <c r="S357" s="38"/>
      <c r="T357" s="44"/>
      <c r="U357" s="45"/>
      <c r="V357" s="126"/>
    </row>
    <row r="358" spans="1:22" x14ac:dyDescent="0.2">
      <c r="A358" s="33"/>
      <c r="B358" s="40"/>
      <c r="C358" s="13"/>
      <c r="D358" s="40"/>
      <c r="E358" s="197" t="s">
        <v>551</v>
      </c>
      <c r="F358" s="47"/>
      <c r="G358" s="38">
        <v>0</v>
      </c>
      <c r="H358" s="38">
        <v>9</v>
      </c>
      <c r="I358" s="38">
        <v>0</v>
      </c>
      <c r="J358" s="38">
        <v>6</v>
      </c>
      <c r="K358" s="38"/>
      <c r="L358" s="38"/>
      <c r="M358" s="40"/>
      <c r="N358" s="46"/>
      <c r="O358" s="47"/>
      <c r="P358" s="38"/>
      <c r="Q358" s="38"/>
      <c r="R358" s="38"/>
      <c r="S358" s="38"/>
      <c r="T358" s="44"/>
      <c r="U358" s="45"/>
      <c r="V358" s="126"/>
    </row>
    <row r="359" spans="1:22" x14ac:dyDescent="0.2">
      <c r="A359" s="33"/>
      <c r="B359" s="40"/>
      <c r="C359" s="13"/>
      <c r="D359" s="40"/>
      <c r="E359" s="129" t="s">
        <v>177</v>
      </c>
      <c r="F359" s="47"/>
      <c r="G359" s="38"/>
      <c r="H359" s="38"/>
      <c r="I359" s="38"/>
      <c r="J359" s="38"/>
      <c r="K359" s="38"/>
      <c r="L359" s="38"/>
      <c r="M359" s="40"/>
      <c r="N359" s="46"/>
      <c r="O359" s="47"/>
      <c r="P359" s="38"/>
      <c r="Q359" s="38"/>
      <c r="R359" s="38"/>
      <c r="S359" s="38"/>
      <c r="T359" s="44"/>
      <c r="U359" s="45"/>
      <c r="V359" s="126"/>
    </row>
    <row r="360" spans="1:22" x14ac:dyDescent="0.2">
      <c r="A360" s="33"/>
      <c r="B360" s="40"/>
      <c r="C360" s="13"/>
      <c r="D360" s="40"/>
      <c r="E360" s="197" t="s">
        <v>404</v>
      </c>
      <c r="F360" s="47"/>
      <c r="G360" s="38"/>
      <c r="H360" s="38"/>
      <c r="I360" s="38"/>
      <c r="J360" s="38"/>
      <c r="K360" s="38"/>
      <c r="L360" s="38"/>
      <c r="M360" s="40"/>
      <c r="N360" s="46"/>
      <c r="O360" s="47"/>
      <c r="P360" s="38"/>
      <c r="Q360" s="38"/>
      <c r="R360" s="38"/>
      <c r="S360" s="38"/>
      <c r="T360" s="44"/>
      <c r="U360" s="45"/>
      <c r="V360" s="126"/>
    </row>
    <row r="361" spans="1:22" x14ac:dyDescent="0.2">
      <c r="A361" s="33"/>
      <c r="B361" s="40"/>
      <c r="C361" s="13"/>
      <c r="D361" s="40"/>
      <c r="E361" s="197" t="s">
        <v>552</v>
      </c>
      <c r="F361" s="47"/>
      <c r="G361" s="38">
        <v>21</v>
      </c>
      <c r="H361" s="38">
        <v>18</v>
      </c>
      <c r="I361" s="38">
        <v>17</v>
      </c>
      <c r="J361" s="38">
        <v>7</v>
      </c>
      <c r="K361" s="38"/>
      <c r="L361" s="38"/>
      <c r="M361" s="40"/>
      <c r="N361" s="46"/>
      <c r="O361" s="47"/>
      <c r="P361" s="38"/>
      <c r="Q361" s="38"/>
      <c r="R361" s="38"/>
      <c r="S361" s="38"/>
      <c r="T361" s="44"/>
      <c r="U361" s="45"/>
      <c r="V361" s="126"/>
    </row>
    <row r="362" spans="1:22" x14ac:dyDescent="0.2">
      <c r="A362" s="33"/>
      <c r="B362" s="40"/>
      <c r="C362" s="13"/>
      <c r="D362" s="40"/>
      <c r="E362" s="197" t="s">
        <v>553</v>
      </c>
      <c r="F362" s="47"/>
      <c r="G362" s="38">
        <v>2</v>
      </c>
      <c r="H362" s="38">
        <v>4</v>
      </c>
      <c r="I362" s="38">
        <v>13</v>
      </c>
      <c r="J362" s="38">
        <v>6</v>
      </c>
      <c r="K362" s="38"/>
      <c r="L362" s="38"/>
      <c r="M362" s="40"/>
      <c r="N362" s="46"/>
      <c r="O362" s="47"/>
      <c r="P362" s="38"/>
      <c r="Q362" s="38"/>
      <c r="R362" s="38"/>
      <c r="S362" s="38"/>
      <c r="T362" s="44"/>
      <c r="U362" s="45"/>
      <c r="V362" s="126"/>
    </row>
    <row r="363" spans="1:22" x14ac:dyDescent="0.2">
      <c r="A363" s="33"/>
      <c r="B363" s="40"/>
      <c r="C363" s="13"/>
      <c r="D363" s="40"/>
      <c r="E363" s="197" t="s">
        <v>554</v>
      </c>
      <c r="F363" s="47"/>
      <c r="G363" s="38">
        <v>13</v>
      </c>
      <c r="H363" s="38">
        <v>7</v>
      </c>
      <c r="I363" s="38">
        <v>8</v>
      </c>
      <c r="J363" s="38">
        <v>4</v>
      </c>
      <c r="K363" s="38"/>
      <c r="L363" s="38"/>
      <c r="M363" s="40"/>
      <c r="N363" s="46"/>
      <c r="O363" s="47"/>
      <c r="P363" s="38"/>
      <c r="Q363" s="38"/>
      <c r="R363" s="38"/>
      <c r="S363" s="38"/>
      <c r="T363" s="44"/>
      <c r="U363" s="45"/>
      <c r="V363" s="126"/>
    </row>
    <row r="364" spans="1:22" x14ac:dyDescent="0.2">
      <c r="A364" s="33"/>
      <c r="B364" s="40"/>
      <c r="C364" s="13"/>
      <c r="D364" s="40"/>
      <c r="E364" s="129" t="s">
        <v>182</v>
      </c>
      <c r="F364" s="47"/>
      <c r="G364" s="38"/>
      <c r="H364" s="38"/>
      <c r="I364" s="38"/>
      <c r="J364" s="38"/>
      <c r="K364" s="38"/>
      <c r="L364" s="38"/>
      <c r="M364" s="40"/>
      <c r="N364" s="46"/>
      <c r="O364" s="47"/>
      <c r="P364" s="38"/>
      <c r="Q364" s="38"/>
      <c r="R364" s="38"/>
      <c r="S364" s="38"/>
      <c r="T364" s="44"/>
      <c r="U364" s="45"/>
      <c r="V364" s="126"/>
    </row>
    <row r="365" spans="1:22" x14ac:dyDescent="0.2">
      <c r="A365" s="33"/>
      <c r="B365" s="40"/>
      <c r="C365" s="13"/>
      <c r="D365" s="40"/>
      <c r="E365" s="197" t="s">
        <v>555</v>
      </c>
      <c r="F365" s="47"/>
      <c r="G365" s="38"/>
      <c r="H365" s="38"/>
      <c r="I365" s="38"/>
      <c r="J365" s="38"/>
      <c r="K365" s="38"/>
      <c r="L365" s="38"/>
      <c r="M365" s="40"/>
      <c r="N365" s="46"/>
      <c r="O365" s="47"/>
      <c r="P365" s="38"/>
      <c r="Q365" s="38"/>
      <c r="R365" s="38"/>
      <c r="S365" s="38"/>
      <c r="T365" s="44"/>
      <c r="U365" s="45"/>
      <c r="V365" s="126"/>
    </row>
    <row r="366" spans="1:22" x14ac:dyDescent="0.2">
      <c r="A366" s="33"/>
      <c r="B366" s="40"/>
      <c r="C366" s="13"/>
      <c r="D366" s="40"/>
      <c r="E366" s="197" t="s">
        <v>556</v>
      </c>
      <c r="G366" s="38">
        <v>11</v>
      </c>
      <c r="H366" s="38">
        <v>8</v>
      </c>
      <c r="I366" s="38">
        <v>3</v>
      </c>
      <c r="J366" s="38">
        <v>1</v>
      </c>
      <c r="K366" s="38"/>
      <c r="L366" s="38"/>
      <c r="M366" s="40"/>
      <c r="N366" s="48"/>
      <c r="O366" s="47"/>
      <c r="P366" s="38"/>
      <c r="Q366" s="38"/>
      <c r="R366" s="38"/>
      <c r="S366" s="38"/>
      <c r="T366" s="44"/>
      <c r="U366" s="45"/>
      <c r="V366" s="126"/>
    </row>
    <row r="367" spans="1:22" x14ac:dyDescent="0.2">
      <c r="A367" s="33"/>
      <c r="B367" s="40"/>
      <c r="C367" s="13"/>
      <c r="D367" s="40"/>
      <c r="E367" s="197" t="s">
        <v>557</v>
      </c>
      <c r="F367" s="209"/>
      <c r="G367" s="38"/>
      <c r="H367" s="38">
        <v>0</v>
      </c>
      <c r="I367" s="38"/>
      <c r="J367" s="38">
        <v>0</v>
      </c>
      <c r="K367" s="38"/>
      <c r="L367" s="38"/>
      <c r="M367" s="40"/>
      <c r="N367" s="48"/>
      <c r="O367" s="47"/>
      <c r="P367" s="38"/>
      <c r="Q367" s="38"/>
      <c r="R367" s="38"/>
      <c r="S367" s="38"/>
      <c r="T367" s="44"/>
      <c r="U367" s="45"/>
      <c r="V367" s="126"/>
    </row>
    <row r="368" spans="1:22" x14ac:dyDescent="0.2">
      <c r="A368" s="33"/>
      <c r="B368" s="40"/>
      <c r="C368" s="13"/>
      <c r="D368" s="40"/>
      <c r="E368" s="197" t="s">
        <v>558</v>
      </c>
      <c r="F368" s="209"/>
      <c r="G368" s="38">
        <v>23</v>
      </c>
      <c r="H368" s="38">
        <v>41</v>
      </c>
      <c r="I368" s="38">
        <v>30</v>
      </c>
      <c r="J368" s="38">
        <v>5</v>
      </c>
      <c r="K368" s="38"/>
      <c r="L368" s="38"/>
      <c r="M368" s="40"/>
      <c r="N368" s="48"/>
      <c r="O368" s="47"/>
      <c r="P368" s="38"/>
      <c r="Q368" s="38"/>
      <c r="R368" s="38"/>
      <c r="S368" s="38"/>
      <c r="T368" s="44"/>
      <c r="U368" s="45"/>
      <c r="V368" s="126"/>
    </row>
    <row r="369" spans="1:22" x14ac:dyDescent="0.2">
      <c r="A369" s="33"/>
      <c r="B369" s="40"/>
      <c r="C369" s="13"/>
      <c r="D369" s="40"/>
      <c r="E369" s="46"/>
      <c r="F369" s="126"/>
      <c r="G369" s="38"/>
      <c r="H369" s="38"/>
      <c r="I369" s="38"/>
      <c r="J369" s="38"/>
      <c r="K369" s="38"/>
      <c r="L369" s="38"/>
      <c r="M369" s="40"/>
      <c r="N369" s="48"/>
      <c r="O369" s="47"/>
      <c r="P369" s="38"/>
      <c r="Q369" s="38"/>
      <c r="R369" s="38"/>
      <c r="S369" s="38"/>
      <c r="T369" s="44"/>
      <c r="U369" s="45"/>
      <c r="V369" s="126"/>
    </row>
    <row r="370" spans="1:22" x14ac:dyDescent="0.2">
      <c r="A370" s="33"/>
      <c r="B370" s="40"/>
      <c r="C370" s="13"/>
      <c r="D370" s="40"/>
      <c r="E370" s="46"/>
      <c r="F370" s="126"/>
      <c r="G370" s="38"/>
      <c r="H370" s="38"/>
      <c r="I370" s="38"/>
      <c r="J370" s="38"/>
      <c r="K370" s="38"/>
      <c r="L370" s="38"/>
      <c r="M370" s="40"/>
      <c r="N370" s="49"/>
      <c r="O370" s="47"/>
      <c r="P370" s="38"/>
      <c r="Q370" s="38"/>
      <c r="R370" s="38"/>
      <c r="S370" s="38"/>
      <c r="T370" s="135"/>
      <c r="U370" s="45"/>
      <c r="V370" s="126"/>
    </row>
    <row r="371" spans="1:22" x14ac:dyDescent="0.2">
      <c r="A371" s="136"/>
      <c r="B371" s="146"/>
      <c r="C371" s="137"/>
      <c r="D371" s="147"/>
      <c r="E371" s="148"/>
      <c r="F371" s="72"/>
      <c r="G371" s="72"/>
      <c r="H371" s="72"/>
      <c r="I371" s="127"/>
      <c r="J371" s="127"/>
      <c r="K371" s="127"/>
      <c r="L371" s="149"/>
      <c r="M371" s="150"/>
      <c r="N371" s="72"/>
      <c r="O371" s="72"/>
      <c r="P371" s="72"/>
      <c r="Q371" s="127"/>
      <c r="R371" s="127"/>
      <c r="S371" s="127"/>
      <c r="T371" s="127"/>
      <c r="U371" s="127"/>
      <c r="V371" s="127"/>
    </row>
    <row r="372" spans="1:22" x14ac:dyDescent="0.2">
      <c r="A372" s="81" t="s">
        <v>1</v>
      </c>
      <c r="B372" s="82" t="s">
        <v>2</v>
      </c>
      <c r="C372" s="82" t="s">
        <v>3</v>
      </c>
      <c r="D372" s="83" t="s">
        <v>4</v>
      </c>
      <c r="E372" s="84"/>
      <c r="F372" s="85"/>
      <c r="G372" s="85"/>
      <c r="H372" s="85"/>
      <c r="I372" s="85"/>
      <c r="J372" s="85"/>
      <c r="K372" s="86" t="s">
        <v>5</v>
      </c>
      <c r="L372" s="87"/>
      <c r="M372" s="83" t="s">
        <v>6</v>
      </c>
      <c r="N372" s="84"/>
      <c r="O372" s="85"/>
      <c r="P372" s="85"/>
      <c r="Q372" s="85"/>
      <c r="R372" s="85"/>
      <c r="S372" s="85"/>
      <c r="T372" s="88" t="s">
        <v>7</v>
      </c>
      <c r="U372" s="89" t="s">
        <v>8</v>
      </c>
      <c r="V372" s="90" t="s">
        <v>126</v>
      </c>
    </row>
    <row r="373" spans="1:22" ht="25.5" customHeight="1" x14ac:dyDescent="0.2">
      <c r="A373" s="81"/>
      <c r="B373" s="82"/>
      <c r="C373" s="82"/>
      <c r="D373" s="91" t="s">
        <v>9</v>
      </c>
      <c r="E373" s="92" t="s">
        <v>10</v>
      </c>
      <c r="F373" s="93" t="s">
        <v>11</v>
      </c>
      <c r="G373" s="151" t="s">
        <v>127</v>
      </c>
      <c r="H373" s="152"/>
      <c r="I373" s="152"/>
      <c r="J373" s="153"/>
      <c r="K373" s="97"/>
      <c r="L373" s="98" t="s">
        <v>13</v>
      </c>
      <c r="M373" s="99" t="s">
        <v>9</v>
      </c>
      <c r="N373" s="100" t="s">
        <v>14</v>
      </c>
      <c r="O373" s="93" t="s">
        <v>11</v>
      </c>
      <c r="P373" s="151" t="s">
        <v>127</v>
      </c>
      <c r="Q373" s="152"/>
      <c r="R373" s="152"/>
      <c r="S373" s="153"/>
      <c r="T373" s="88"/>
      <c r="U373" s="89"/>
      <c r="V373" s="101"/>
    </row>
    <row r="374" spans="1:22" ht="13.5" thickBot="1" x14ac:dyDescent="0.25">
      <c r="A374" s="102"/>
      <c r="B374" s="103"/>
      <c r="C374" s="103"/>
      <c r="D374" s="104"/>
      <c r="E374" s="105"/>
      <c r="F374" s="106"/>
      <c r="G374" s="107" t="s">
        <v>15</v>
      </c>
      <c r="H374" s="108" t="s">
        <v>16</v>
      </c>
      <c r="I374" s="109" t="s">
        <v>17</v>
      </c>
      <c r="J374" s="110">
        <v>0</v>
      </c>
      <c r="K374" s="111"/>
      <c r="L374" s="112"/>
      <c r="M374" s="113"/>
      <c r="N374" s="114"/>
      <c r="O374" s="115"/>
      <c r="P374" s="107" t="s">
        <v>15</v>
      </c>
      <c r="Q374" s="108" t="s">
        <v>16</v>
      </c>
      <c r="R374" s="109" t="s">
        <v>17</v>
      </c>
      <c r="S374" s="110">
        <v>0</v>
      </c>
      <c r="T374" s="116"/>
      <c r="U374" s="117"/>
      <c r="V374" s="118"/>
    </row>
    <row r="375" spans="1:22" x14ac:dyDescent="0.2">
      <c r="A375" s="119"/>
      <c r="B375" s="22"/>
      <c r="C375" s="23"/>
      <c r="D375" s="24"/>
      <c r="E375" s="25"/>
      <c r="F375" s="25"/>
      <c r="G375" s="26"/>
      <c r="H375" s="27"/>
      <c r="I375" s="28"/>
      <c r="J375" s="120"/>
      <c r="K375" s="121"/>
      <c r="L375" s="121"/>
      <c r="M375" s="24"/>
      <c r="N375" s="25"/>
      <c r="O375" s="25"/>
      <c r="P375" s="26"/>
      <c r="Q375" s="27"/>
      <c r="R375" s="28"/>
      <c r="S375" s="120"/>
      <c r="T375" s="31"/>
      <c r="U375" s="32"/>
      <c r="V375" s="122"/>
    </row>
    <row r="376" spans="1:22" x14ac:dyDescent="0.2">
      <c r="A376" s="33">
        <v>1</v>
      </c>
      <c r="B376" s="33">
        <v>70</v>
      </c>
      <c r="C376" s="34"/>
      <c r="D376" s="35">
        <v>160</v>
      </c>
      <c r="E376" s="156" t="s">
        <v>559</v>
      </c>
      <c r="F376" s="124"/>
      <c r="G376" s="38">
        <v>98</v>
      </c>
      <c r="H376" s="38">
        <v>86</v>
      </c>
      <c r="I376" s="38">
        <v>94</v>
      </c>
      <c r="J376" s="38">
        <v>28</v>
      </c>
      <c r="K376" s="38">
        <f>((SUM(H378:H389)*H377)+(SUM(G378:G389)*G377)+(SUM(I378:I389)*I377))/1000</f>
        <v>66.832999999999998</v>
      </c>
      <c r="L376" s="38">
        <f>K376*100/D376</f>
        <v>41.770625000000003</v>
      </c>
      <c r="M376" s="35"/>
      <c r="N376" s="142"/>
      <c r="O376" s="124"/>
      <c r="P376" s="38"/>
      <c r="Q376" s="38"/>
      <c r="R376" s="38"/>
      <c r="S376" s="38"/>
      <c r="T376" s="44"/>
      <c r="U376" s="45"/>
      <c r="V376" s="126" t="s">
        <v>175</v>
      </c>
    </row>
    <row r="377" spans="1:22" x14ac:dyDescent="0.2">
      <c r="A377" s="33"/>
      <c r="B377" s="40"/>
      <c r="C377" s="13"/>
      <c r="D377" s="40"/>
      <c r="E377" s="128" t="s">
        <v>19</v>
      </c>
      <c r="F377" s="129"/>
      <c r="G377" s="75">
        <v>232</v>
      </c>
      <c r="H377" s="75">
        <v>241</v>
      </c>
      <c r="I377" s="75">
        <v>232</v>
      </c>
      <c r="J377" s="75">
        <v>404</v>
      </c>
      <c r="K377" s="38"/>
      <c r="L377" s="38"/>
      <c r="M377" s="40"/>
      <c r="N377" s="128"/>
      <c r="O377" s="129"/>
      <c r="P377" s="75"/>
      <c r="Q377" s="75"/>
      <c r="R377" s="75"/>
      <c r="S377" s="38"/>
      <c r="T377" s="44"/>
      <c r="U377" s="45"/>
      <c r="V377" s="126"/>
    </row>
    <row r="378" spans="1:22" x14ac:dyDescent="0.2">
      <c r="A378" s="33"/>
      <c r="B378" s="40"/>
      <c r="C378" s="13"/>
      <c r="D378" s="40"/>
      <c r="E378" s="197" t="s">
        <v>560</v>
      </c>
      <c r="F378" s="47"/>
      <c r="G378" s="38">
        <v>3</v>
      </c>
      <c r="H378" s="38">
        <v>3</v>
      </c>
      <c r="I378" s="38">
        <v>1</v>
      </c>
      <c r="J378" s="38">
        <v>2</v>
      </c>
      <c r="K378" s="38"/>
      <c r="L378" s="38"/>
      <c r="M378" s="40"/>
      <c r="N378" s="46"/>
      <c r="O378" s="47"/>
      <c r="P378" s="38"/>
      <c r="Q378" s="38"/>
      <c r="R378" s="38"/>
      <c r="S378" s="38"/>
      <c r="T378" s="44"/>
      <c r="U378" s="45"/>
      <c r="V378" s="126"/>
    </row>
    <row r="379" spans="1:22" x14ac:dyDescent="0.2">
      <c r="A379" s="33"/>
      <c r="B379" s="40"/>
      <c r="C379" s="13"/>
      <c r="D379" s="40"/>
      <c r="E379" s="197" t="s">
        <v>561</v>
      </c>
      <c r="F379" s="47"/>
      <c r="G379" s="38">
        <v>25</v>
      </c>
      <c r="H379" s="38">
        <v>16</v>
      </c>
      <c r="I379" s="38">
        <v>21</v>
      </c>
      <c r="J379" s="38">
        <v>11</v>
      </c>
      <c r="K379" s="38"/>
      <c r="L379" s="38"/>
      <c r="M379" s="40"/>
      <c r="N379" s="48"/>
      <c r="O379" s="47"/>
      <c r="P379" s="38"/>
      <c r="Q379" s="38"/>
      <c r="R379" s="38"/>
      <c r="S379" s="38"/>
      <c r="T379" s="44"/>
      <c r="U379" s="45"/>
      <c r="V379" s="126"/>
    </row>
    <row r="380" spans="1:22" x14ac:dyDescent="0.2">
      <c r="A380" s="33"/>
      <c r="B380" s="40"/>
      <c r="C380" s="13"/>
      <c r="D380" s="40"/>
      <c r="E380" s="198" t="s">
        <v>562</v>
      </c>
      <c r="F380" s="47"/>
      <c r="G380" s="38">
        <v>0</v>
      </c>
      <c r="H380" s="38">
        <v>0</v>
      </c>
      <c r="I380" s="38">
        <v>0</v>
      </c>
      <c r="J380" s="38">
        <v>0</v>
      </c>
      <c r="K380" s="38"/>
      <c r="L380" s="38"/>
      <c r="M380" s="40"/>
      <c r="N380" s="46"/>
      <c r="O380" s="47"/>
      <c r="P380" s="38"/>
      <c r="Q380" s="38"/>
      <c r="R380" s="38"/>
      <c r="S380" s="38"/>
      <c r="T380" s="44"/>
      <c r="U380" s="45"/>
      <c r="V380" s="126"/>
    </row>
    <row r="381" spans="1:22" x14ac:dyDescent="0.2">
      <c r="A381" s="33"/>
      <c r="B381" s="40"/>
      <c r="C381" s="13"/>
      <c r="D381" s="40"/>
      <c r="E381" s="197" t="s">
        <v>563</v>
      </c>
      <c r="F381" s="47"/>
      <c r="G381" s="38">
        <v>22</v>
      </c>
      <c r="H381" s="38">
        <v>29</v>
      </c>
      <c r="I381" s="38">
        <v>15</v>
      </c>
      <c r="J381" s="38">
        <v>12</v>
      </c>
      <c r="K381" s="38"/>
      <c r="L381" s="38"/>
      <c r="M381" s="40"/>
      <c r="N381" s="48"/>
      <c r="O381" s="47"/>
      <c r="P381" s="38"/>
      <c r="Q381" s="38"/>
      <c r="R381" s="38"/>
      <c r="S381" s="38"/>
      <c r="T381" s="44"/>
      <c r="U381" s="45"/>
      <c r="V381" s="126"/>
    </row>
    <row r="382" spans="1:22" x14ac:dyDescent="0.2">
      <c r="A382" s="33"/>
      <c r="B382" s="40"/>
      <c r="C382" s="13"/>
      <c r="D382" s="40"/>
      <c r="E382" s="197" t="s">
        <v>564</v>
      </c>
      <c r="F382" s="47"/>
      <c r="G382" s="38">
        <v>37</v>
      </c>
      <c r="H382" s="38">
        <v>49</v>
      </c>
      <c r="I382" s="38">
        <v>39</v>
      </c>
      <c r="J382" s="38">
        <v>12</v>
      </c>
      <c r="K382" s="38"/>
      <c r="L382" s="38"/>
      <c r="M382" s="40"/>
      <c r="N382" s="46"/>
      <c r="O382" s="47"/>
      <c r="P382" s="38"/>
      <c r="Q382" s="38"/>
      <c r="R382" s="38"/>
      <c r="S382" s="38"/>
      <c r="T382" s="44"/>
      <c r="U382" s="45"/>
      <c r="V382" s="126"/>
    </row>
    <row r="383" spans="1:22" x14ac:dyDescent="0.2">
      <c r="A383" s="33"/>
      <c r="B383" s="40"/>
      <c r="C383" s="13"/>
      <c r="D383" s="40"/>
      <c r="E383" s="197" t="s">
        <v>565</v>
      </c>
      <c r="F383" s="47"/>
      <c r="G383" s="38">
        <v>2</v>
      </c>
      <c r="H383" s="38">
        <v>1</v>
      </c>
      <c r="I383" s="38">
        <v>0</v>
      </c>
      <c r="J383" s="38">
        <v>2</v>
      </c>
      <c r="K383" s="38"/>
      <c r="L383" s="38"/>
      <c r="M383" s="40"/>
      <c r="N383" s="46"/>
      <c r="O383" s="47"/>
      <c r="P383" s="38"/>
      <c r="Q383" s="38"/>
      <c r="R383" s="38"/>
      <c r="S383" s="38"/>
      <c r="T383" s="44"/>
      <c r="U383" s="45"/>
      <c r="V383" s="126"/>
    </row>
    <row r="384" spans="1:22" x14ac:dyDescent="0.2">
      <c r="A384" s="33"/>
      <c r="B384" s="40"/>
      <c r="C384" s="13"/>
      <c r="D384" s="40"/>
      <c r="E384" s="197" t="s">
        <v>566</v>
      </c>
      <c r="F384" s="47"/>
      <c r="G384" s="38">
        <v>2</v>
      </c>
      <c r="H384" s="38">
        <v>4</v>
      </c>
      <c r="I384" s="38">
        <v>2</v>
      </c>
      <c r="J384" s="38">
        <v>2</v>
      </c>
      <c r="K384" s="38"/>
      <c r="L384" s="38"/>
      <c r="M384" s="40"/>
      <c r="N384" s="46"/>
      <c r="O384" s="47"/>
      <c r="P384" s="38"/>
      <c r="Q384" s="38"/>
      <c r="R384" s="38"/>
      <c r="S384" s="38"/>
      <c r="T384" s="44"/>
      <c r="U384" s="45"/>
      <c r="V384" s="126"/>
    </row>
    <row r="385" spans="1:22" x14ac:dyDescent="0.2">
      <c r="A385" s="33"/>
      <c r="B385" s="40"/>
      <c r="C385" s="13"/>
      <c r="D385" s="40"/>
      <c r="E385" s="199" t="s">
        <v>238</v>
      </c>
      <c r="F385" s="47"/>
      <c r="G385" s="38">
        <v>3</v>
      </c>
      <c r="H385" s="38">
        <v>3</v>
      </c>
      <c r="I385" s="38">
        <v>2</v>
      </c>
      <c r="J385" s="38"/>
      <c r="K385" s="38"/>
      <c r="L385" s="38"/>
      <c r="M385" s="40"/>
      <c r="N385" s="46"/>
      <c r="O385" s="47"/>
      <c r="P385" s="38"/>
      <c r="Q385" s="38"/>
      <c r="R385" s="38"/>
      <c r="S385" s="38"/>
      <c r="T385" s="44"/>
      <c r="U385" s="45"/>
      <c r="V385" s="126"/>
    </row>
    <row r="386" spans="1:22" x14ac:dyDescent="0.2">
      <c r="A386" s="33"/>
      <c r="B386" s="40"/>
      <c r="C386" s="13"/>
      <c r="D386" s="40"/>
      <c r="E386" s="199" t="s">
        <v>567</v>
      </c>
      <c r="F386" s="47"/>
      <c r="G386" s="38">
        <v>0</v>
      </c>
      <c r="H386" s="38">
        <v>0</v>
      </c>
      <c r="I386" s="38">
        <v>5</v>
      </c>
      <c r="J386" s="38">
        <v>3</v>
      </c>
      <c r="K386" s="38"/>
      <c r="L386" s="38"/>
      <c r="M386" s="40"/>
      <c r="N386" s="48"/>
      <c r="O386" s="47"/>
      <c r="P386" s="38"/>
      <c r="Q386" s="38"/>
      <c r="R386" s="38"/>
      <c r="S386" s="38"/>
      <c r="T386" s="44"/>
      <c r="U386" s="45"/>
      <c r="V386" s="126"/>
    </row>
    <row r="387" spans="1:22" x14ac:dyDescent="0.2">
      <c r="A387" s="33"/>
      <c r="B387" s="40"/>
      <c r="C387" s="13"/>
      <c r="D387" s="40"/>
      <c r="E387" s="46"/>
      <c r="F387" s="47"/>
      <c r="G387" s="38"/>
      <c r="H387" s="38"/>
      <c r="I387" s="38"/>
      <c r="J387" s="38"/>
      <c r="K387" s="38"/>
      <c r="L387" s="38"/>
      <c r="M387" s="40"/>
      <c r="N387" s="48"/>
      <c r="O387" s="47"/>
      <c r="P387" s="38"/>
      <c r="Q387" s="38"/>
      <c r="R387" s="38"/>
      <c r="S387" s="38"/>
      <c r="T387" s="44"/>
      <c r="U387" s="45"/>
      <c r="V387" s="126"/>
    </row>
    <row r="388" spans="1:22" x14ac:dyDescent="0.2">
      <c r="A388" s="33"/>
      <c r="B388" s="40"/>
      <c r="C388" s="13"/>
      <c r="D388" s="40"/>
      <c r="E388" s="46"/>
      <c r="F388" s="47"/>
      <c r="G388" s="38"/>
      <c r="H388" s="38"/>
      <c r="I388" s="38"/>
      <c r="J388" s="38"/>
      <c r="K388" s="38"/>
      <c r="L388" s="38"/>
      <c r="M388" s="40"/>
      <c r="N388" s="48"/>
      <c r="O388" s="47"/>
      <c r="P388" s="38"/>
      <c r="Q388" s="38"/>
      <c r="R388" s="38"/>
      <c r="S388" s="38"/>
      <c r="T388" s="44"/>
      <c r="U388" s="45"/>
      <c r="V388" s="126"/>
    </row>
    <row r="389" spans="1:22" x14ac:dyDescent="0.2">
      <c r="A389" s="33"/>
      <c r="B389" s="40"/>
      <c r="C389" s="13"/>
      <c r="D389" s="40"/>
      <c r="E389" s="46"/>
      <c r="F389" s="47"/>
      <c r="G389" s="38"/>
      <c r="H389" s="38"/>
      <c r="I389" s="38"/>
      <c r="J389" s="38"/>
      <c r="K389" s="38"/>
      <c r="L389" s="38"/>
      <c r="M389" s="40"/>
      <c r="N389" s="49"/>
      <c r="O389" s="47"/>
      <c r="P389" s="38"/>
      <c r="Q389" s="38"/>
      <c r="R389" s="38"/>
      <c r="S389" s="38"/>
      <c r="T389" s="135"/>
      <c r="U389" s="45"/>
      <c r="V389" s="126"/>
    </row>
    <row r="391" spans="1:22" x14ac:dyDescent="0.2">
      <c r="A391" s="81" t="s">
        <v>1</v>
      </c>
      <c r="B391" s="82" t="s">
        <v>2</v>
      </c>
      <c r="C391" s="82" t="s">
        <v>3</v>
      </c>
      <c r="D391" s="83" t="s">
        <v>4</v>
      </c>
      <c r="E391" s="84"/>
      <c r="F391" s="85"/>
      <c r="G391" s="85"/>
      <c r="H391" s="85"/>
      <c r="I391" s="85"/>
      <c r="J391" s="85"/>
      <c r="K391" s="86" t="s">
        <v>5</v>
      </c>
      <c r="L391" s="87"/>
      <c r="M391" s="83" t="s">
        <v>6</v>
      </c>
      <c r="N391" s="84"/>
      <c r="O391" s="85"/>
      <c r="P391" s="85"/>
      <c r="Q391" s="85"/>
      <c r="R391" s="85"/>
      <c r="S391" s="85"/>
      <c r="T391" s="88" t="s">
        <v>7</v>
      </c>
      <c r="U391" s="89" t="s">
        <v>8</v>
      </c>
      <c r="V391" s="90" t="s">
        <v>126</v>
      </c>
    </row>
    <row r="392" spans="1:22" ht="25.5" customHeight="1" x14ac:dyDescent="0.2">
      <c r="A392" s="81"/>
      <c r="B392" s="82"/>
      <c r="C392" s="82"/>
      <c r="D392" s="91" t="s">
        <v>9</v>
      </c>
      <c r="E392" s="92" t="s">
        <v>10</v>
      </c>
      <c r="F392" s="93" t="s">
        <v>11</v>
      </c>
      <c r="G392" s="151" t="s">
        <v>127</v>
      </c>
      <c r="H392" s="152"/>
      <c r="I392" s="152"/>
      <c r="J392" s="153"/>
      <c r="K392" s="97"/>
      <c r="L392" s="98" t="s">
        <v>13</v>
      </c>
      <c r="M392" s="99" t="s">
        <v>9</v>
      </c>
      <c r="N392" s="100" t="s">
        <v>14</v>
      </c>
      <c r="O392" s="93" t="s">
        <v>11</v>
      </c>
      <c r="P392" s="151" t="s">
        <v>127</v>
      </c>
      <c r="Q392" s="152"/>
      <c r="R392" s="152"/>
      <c r="S392" s="153"/>
      <c r="T392" s="88"/>
      <c r="U392" s="89"/>
      <c r="V392" s="101"/>
    </row>
    <row r="393" spans="1:22" ht="13.5" thickBot="1" x14ac:dyDescent="0.25">
      <c r="A393" s="102"/>
      <c r="B393" s="103"/>
      <c r="C393" s="103"/>
      <c r="D393" s="104"/>
      <c r="E393" s="105"/>
      <c r="F393" s="106"/>
      <c r="G393" s="107" t="s">
        <v>15</v>
      </c>
      <c r="H393" s="108" t="s">
        <v>16</v>
      </c>
      <c r="I393" s="109" t="s">
        <v>17</v>
      </c>
      <c r="J393" s="110">
        <v>0</v>
      </c>
      <c r="K393" s="111"/>
      <c r="L393" s="112"/>
      <c r="M393" s="113"/>
      <c r="N393" s="114"/>
      <c r="O393" s="115"/>
      <c r="P393" s="107" t="s">
        <v>15</v>
      </c>
      <c r="Q393" s="108" t="s">
        <v>16</v>
      </c>
      <c r="R393" s="109" t="s">
        <v>17</v>
      </c>
      <c r="S393" s="110">
        <v>0</v>
      </c>
      <c r="T393" s="116"/>
      <c r="U393" s="117"/>
      <c r="V393" s="118"/>
    </row>
    <row r="394" spans="1:22" x14ac:dyDescent="0.2">
      <c r="A394" s="119"/>
      <c r="B394" s="22"/>
      <c r="C394" s="23"/>
      <c r="D394" s="24"/>
      <c r="E394" s="25"/>
      <c r="F394" s="25"/>
      <c r="G394" s="26"/>
      <c r="H394" s="27"/>
      <c r="I394" s="28"/>
      <c r="J394" s="120"/>
      <c r="K394" s="121"/>
      <c r="L394" s="121"/>
      <c r="M394" s="24"/>
      <c r="N394" s="25"/>
      <c r="O394" s="25"/>
      <c r="P394" s="26"/>
      <c r="Q394" s="27"/>
      <c r="R394" s="28"/>
      <c r="S394" s="120"/>
      <c r="T394" s="31"/>
      <c r="U394" s="32"/>
      <c r="V394" s="122"/>
    </row>
    <row r="395" spans="1:22" x14ac:dyDescent="0.2">
      <c r="A395" s="33">
        <v>1</v>
      </c>
      <c r="B395" s="33">
        <v>71</v>
      </c>
      <c r="C395" s="34"/>
      <c r="D395" s="125">
        <v>320</v>
      </c>
      <c r="E395" s="142" t="s">
        <v>568</v>
      </c>
      <c r="F395" s="124"/>
      <c r="G395" s="38"/>
      <c r="H395" s="38"/>
      <c r="I395" s="38"/>
      <c r="J395" s="38"/>
      <c r="K395" s="38">
        <f>((SUM(H397:H408)*H396)+(SUM(G397:G408)*G396)+(SUM(I397:I408)*I396))/1000</f>
        <v>20.956</v>
      </c>
      <c r="L395" s="38">
        <f>K395*100/D395</f>
        <v>6.5487500000000001</v>
      </c>
      <c r="M395" s="35"/>
      <c r="N395" s="142"/>
      <c r="O395" s="124"/>
      <c r="P395" s="38"/>
      <c r="Q395" s="38"/>
      <c r="R395" s="38"/>
      <c r="S395" s="38"/>
      <c r="T395" s="38">
        <f>((SUM(Q397:Q408)*Q396)+(SUM(P397:P408)*P396)+(SUM(R397:R408)*R396))/1000</f>
        <v>0</v>
      </c>
      <c r="U395" s="38" t="e">
        <f>T395*100/M395</f>
        <v>#DIV/0!</v>
      </c>
      <c r="V395" s="126"/>
    </row>
    <row r="396" spans="1:22" x14ac:dyDescent="0.2">
      <c r="A396" s="33"/>
      <c r="B396" s="40"/>
      <c r="C396" s="13"/>
      <c r="D396" s="131"/>
      <c r="E396" s="128" t="s">
        <v>19</v>
      </c>
      <c r="F396" s="129"/>
      <c r="G396" s="75">
        <v>237</v>
      </c>
      <c r="H396" s="75">
        <v>238</v>
      </c>
      <c r="I396" s="75">
        <v>240</v>
      </c>
      <c r="J396" s="75">
        <v>417</v>
      </c>
      <c r="K396" s="38"/>
      <c r="L396" s="38"/>
      <c r="M396" s="40"/>
      <c r="N396" s="128"/>
      <c r="O396" s="129"/>
      <c r="P396" s="75"/>
      <c r="Q396" s="75"/>
      <c r="R396" s="75"/>
      <c r="S396" s="38"/>
      <c r="T396" s="44"/>
      <c r="U396" s="45"/>
      <c r="V396" s="126" t="s">
        <v>141</v>
      </c>
    </row>
    <row r="397" spans="1:22" x14ac:dyDescent="0.2">
      <c r="A397" s="33"/>
      <c r="B397" s="40"/>
      <c r="C397" s="13"/>
      <c r="D397" s="131"/>
      <c r="E397" s="46"/>
      <c r="F397" s="47"/>
      <c r="G397" s="38">
        <v>24</v>
      </c>
      <c r="H397" s="38">
        <v>46</v>
      </c>
      <c r="I397" s="38">
        <v>18</v>
      </c>
      <c r="J397" s="38">
        <v>20</v>
      </c>
      <c r="K397" s="38"/>
      <c r="L397" s="38"/>
      <c r="M397" s="40"/>
      <c r="N397" s="46"/>
      <c r="O397" s="47"/>
      <c r="P397" s="38"/>
      <c r="Q397" s="38"/>
      <c r="R397" s="38"/>
      <c r="S397" s="38"/>
      <c r="T397" s="44"/>
      <c r="U397" s="45"/>
      <c r="V397" s="126"/>
    </row>
    <row r="398" spans="1:22" x14ac:dyDescent="0.2">
      <c r="A398" s="33"/>
      <c r="B398" s="40"/>
      <c r="C398" s="13"/>
      <c r="D398" s="131"/>
      <c r="E398" s="46"/>
      <c r="F398" s="47"/>
      <c r="G398" s="38"/>
      <c r="H398" s="38"/>
      <c r="I398" s="38"/>
      <c r="J398" s="38"/>
      <c r="K398" s="38"/>
      <c r="L398" s="38"/>
      <c r="M398" s="40"/>
      <c r="N398" s="48"/>
      <c r="O398" s="47"/>
      <c r="P398" s="38"/>
      <c r="Q398" s="38"/>
      <c r="R398" s="38"/>
      <c r="S398" s="38"/>
      <c r="T398" s="44"/>
      <c r="U398" s="45"/>
      <c r="V398" s="126"/>
    </row>
    <row r="399" spans="1:22" x14ac:dyDescent="0.2">
      <c r="A399" s="33"/>
      <c r="B399" s="40"/>
      <c r="C399" s="13"/>
      <c r="D399" s="131"/>
      <c r="E399" s="46"/>
      <c r="F399" s="47"/>
      <c r="G399" s="38"/>
      <c r="H399" s="38"/>
      <c r="I399" s="38"/>
      <c r="J399" s="38"/>
      <c r="K399" s="38"/>
      <c r="L399" s="38"/>
      <c r="M399" s="40"/>
      <c r="N399" s="46"/>
      <c r="O399" s="47"/>
      <c r="P399" s="38"/>
      <c r="Q399" s="38"/>
      <c r="R399" s="38"/>
      <c r="S399" s="38"/>
      <c r="T399" s="44"/>
      <c r="U399" s="45"/>
      <c r="V399" s="126"/>
    </row>
    <row r="400" spans="1:22" x14ac:dyDescent="0.2">
      <c r="A400" s="33"/>
      <c r="B400" s="40"/>
      <c r="C400" s="13"/>
      <c r="D400" s="131"/>
      <c r="E400" s="46"/>
      <c r="F400" s="47"/>
      <c r="G400" s="38"/>
      <c r="H400" s="38"/>
      <c r="I400" s="38"/>
      <c r="J400" s="38"/>
      <c r="K400" s="38"/>
      <c r="L400" s="38"/>
      <c r="M400" s="40"/>
      <c r="N400" s="48"/>
      <c r="O400" s="47"/>
      <c r="P400" s="38"/>
      <c r="Q400" s="38"/>
      <c r="R400" s="38"/>
      <c r="S400" s="38"/>
      <c r="T400" s="44"/>
      <c r="U400" s="45"/>
      <c r="V400" s="126"/>
    </row>
    <row r="401" spans="1:22" x14ac:dyDescent="0.2">
      <c r="A401" s="33"/>
      <c r="B401" s="40"/>
      <c r="C401" s="13"/>
      <c r="D401" s="131"/>
      <c r="E401" s="46"/>
      <c r="F401" s="47"/>
      <c r="G401" s="38"/>
      <c r="H401" s="38"/>
      <c r="I401" s="38"/>
      <c r="J401" s="38"/>
      <c r="K401" s="38"/>
      <c r="L401" s="38"/>
      <c r="M401" s="40"/>
      <c r="N401" s="46"/>
      <c r="O401" s="47"/>
      <c r="P401" s="38"/>
      <c r="Q401" s="38"/>
      <c r="R401" s="38"/>
      <c r="S401" s="38"/>
      <c r="T401" s="44"/>
      <c r="U401" s="45"/>
      <c r="V401" s="126"/>
    </row>
    <row r="402" spans="1:22" ht="12.75" customHeight="1" x14ac:dyDescent="0.2">
      <c r="A402" s="33"/>
      <c r="B402" s="40"/>
      <c r="C402" s="13"/>
      <c r="D402" s="131"/>
      <c r="E402" s="46"/>
      <c r="F402" s="47"/>
      <c r="G402" s="38"/>
      <c r="H402" s="38"/>
      <c r="I402" s="38"/>
      <c r="J402" s="38"/>
      <c r="K402" s="38"/>
      <c r="L402" s="38"/>
      <c r="M402" s="40"/>
      <c r="N402" s="46"/>
      <c r="O402" s="47"/>
      <c r="P402" s="38"/>
      <c r="Q402" s="38"/>
      <c r="R402" s="38"/>
      <c r="S402" s="38"/>
      <c r="T402" s="44"/>
      <c r="U402" s="45"/>
      <c r="V402" s="126"/>
    </row>
    <row r="403" spans="1:22" x14ac:dyDescent="0.2">
      <c r="A403" s="33"/>
      <c r="B403" s="40"/>
      <c r="C403" s="13"/>
      <c r="D403" s="131"/>
      <c r="E403" s="46"/>
      <c r="F403" s="47"/>
      <c r="G403" s="38"/>
      <c r="H403" s="38"/>
      <c r="I403" s="38"/>
      <c r="J403" s="38"/>
      <c r="K403" s="38"/>
      <c r="L403" s="38"/>
      <c r="M403" s="40"/>
      <c r="N403" s="46"/>
      <c r="O403" s="47"/>
      <c r="P403" s="38"/>
      <c r="Q403" s="38"/>
      <c r="R403" s="38"/>
      <c r="S403" s="38"/>
      <c r="T403" s="44"/>
      <c r="U403" s="45"/>
      <c r="V403" s="126"/>
    </row>
    <row r="404" spans="1:22" x14ac:dyDescent="0.2">
      <c r="A404" s="33"/>
      <c r="B404" s="40"/>
      <c r="C404" s="13"/>
      <c r="D404" s="131"/>
      <c r="E404" s="46"/>
      <c r="F404" s="47"/>
      <c r="G404" s="38"/>
      <c r="H404" s="38"/>
      <c r="I404" s="38"/>
      <c r="J404" s="38"/>
      <c r="K404" s="38"/>
      <c r="L404" s="38"/>
      <c r="M404" s="40"/>
      <c r="N404" s="46"/>
      <c r="O404" s="47"/>
      <c r="P404" s="38"/>
      <c r="Q404" s="38"/>
      <c r="R404" s="38"/>
      <c r="S404" s="38"/>
      <c r="T404" s="44"/>
      <c r="U404" s="45"/>
      <c r="V404" s="126"/>
    </row>
    <row r="405" spans="1:22" x14ac:dyDescent="0.2">
      <c r="A405" s="33"/>
      <c r="B405" s="40"/>
      <c r="C405" s="13"/>
      <c r="D405" s="131"/>
      <c r="E405" s="46"/>
      <c r="G405" s="38"/>
      <c r="H405" s="38"/>
      <c r="I405" s="38"/>
      <c r="J405" s="38"/>
      <c r="K405" s="38"/>
      <c r="L405" s="38"/>
      <c r="M405" s="40"/>
      <c r="N405" s="48"/>
      <c r="O405" s="47"/>
      <c r="P405" s="38"/>
      <c r="Q405" s="38"/>
      <c r="R405" s="38"/>
      <c r="S405" s="38"/>
      <c r="T405" s="44"/>
      <c r="U405" s="45"/>
      <c r="V405" s="126"/>
    </row>
    <row r="406" spans="1:22" x14ac:dyDescent="0.2">
      <c r="A406" s="33"/>
      <c r="B406" s="40"/>
      <c r="C406" s="13"/>
      <c r="D406" s="131"/>
      <c r="E406" s="46"/>
      <c r="G406" s="38"/>
      <c r="H406" s="38"/>
      <c r="I406" s="38"/>
      <c r="J406" s="38"/>
      <c r="K406" s="38"/>
      <c r="L406" s="38"/>
      <c r="M406" s="40"/>
      <c r="N406" s="48"/>
      <c r="O406" s="47"/>
      <c r="P406" s="38"/>
      <c r="Q406" s="38"/>
      <c r="R406" s="38"/>
      <c r="S406" s="38"/>
      <c r="T406" s="44"/>
      <c r="U406" s="45"/>
      <c r="V406" s="126"/>
    </row>
    <row r="407" spans="1:22" x14ac:dyDescent="0.2">
      <c r="A407" s="33"/>
      <c r="B407" s="40"/>
      <c r="C407" s="13"/>
      <c r="D407" s="131"/>
      <c r="E407" s="46"/>
      <c r="G407" s="38"/>
      <c r="H407" s="38"/>
      <c r="I407" s="38"/>
      <c r="J407" s="38"/>
      <c r="K407" s="38"/>
      <c r="L407" s="38"/>
      <c r="M407" s="40"/>
      <c r="N407" s="48"/>
      <c r="O407" s="47"/>
      <c r="P407" s="38"/>
      <c r="Q407" s="38"/>
      <c r="R407" s="38"/>
      <c r="S407" s="38"/>
      <c r="T407" s="44"/>
      <c r="U407" s="45"/>
      <c r="V407" s="126"/>
    </row>
    <row r="408" spans="1:22" x14ac:dyDescent="0.2">
      <c r="A408" s="33"/>
      <c r="B408" s="40"/>
      <c r="C408" s="13"/>
      <c r="D408" s="131"/>
      <c r="E408" s="46"/>
      <c r="G408" s="38"/>
      <c r="H408" s="38"/>
      <c r="I408" s="38"/>
      <c r="J408" s="38"/>
      <c r="K408" s="38"/>
      <c r="L408" s="38"/>
      <c r="M408" s="40"/>
      <c r="N408" s="49"/>
      <c r="O408" s="47"/>
      <c r="P408" s="38"/>
      <c r="Q408" s="38"/>
      <c r="R408" s="38"/>
      <c r="S408" s="38"/>
      <c r="T408" s="135"/>
      <c r="U408" s="45"/>
      <c r="V408" s="126"/>
    </row>
    <row r="409" spans="1:22" x14ac:dyDescent="0.2">
      <c r="A409" s="136"/>
      <c r="B409" s="146"/>
      <c r="C409" s="137"/>
      <c r="D409" s="147"/>
      <c r="E409" s="148"/>
      <c r="F409" s="72"/>
      <c r="G409" s="72"/>
      <c r="H409" s="72"/>
      <c r="I409" s="127"/>
      <c r="J409" s="127"/>
      <c r="K409" s="127"/>
      <c r="L409" s="149"/>
      <c r="M409" s="150"/>
      <c r="N409" s="72"/>
      <c r="O409" s="72"/>
      <c r="P409" s="72"/>
      <c r="Q409" s="127"/>
      <c r="R409" s="127"/>
      <c r="S409" s="127"/>
      <c r="T409" s="127"/>
      <c r="U409" s="127"/>
      <c r="V409" s="127"/>
    </row>
    <row r="410" spans="1:22" ht="12.75" customHeight="1" x14ac:dyDescent="0.2">
      <c r="A410" s="81" t="s">
        <v>1</v>
      </c>
      <c r="B410" s="82" t="s">
        <v>2</v>
      </c>
      <c r="C410" s="82" t="s">
        <v>3</v>
      </c>
      <c r="D410" s="83" t="s">
        <v>4</v>
      </c>
      <c r="E410" s="84"/>
      <c r="F410" s="85"/>
      <c r="G410" s="85"/>
      <c r="H410" s="85"/>
      <c r="I410" s="85"/>
      <c r="J410" s="85"/>
      <c r="K410" s="86" t="s">
        <v>5</v>
      </c>
      <c r="L410" s="87"/>
      <c r="M410" s="228" t="s">
        <v>6</v>
      </c>
      <c r="N410" s="84"/>
      <c r="O410" s="84"/>
      <c r="P410" s="84"/>
      <c r="Q410" s="84"/>
      <c r="R410" s="84"/>
      <c r="S410" s="222"/>
      <c r="T410" s="88" t="s">
        <v>7</v>
      </c>
      <c r="U410" s="89" t="s">
        <v>8</v>
      </c>
      <c r="V410" s="90" t="s">
        <v>126</v>
      </c>
    </row>
    <row r="411" spans="1:22" ht="25.5" customHeight="1" x14ac:dyDescent="0.2">
      <c r="A411" s="81"/>
      <c r="B411" s="82"/>
      <c r="C411" s="82"/>
      <c r="D411" s="91" t="s">
        <v>9</v>
      </c>
      <c r="E411" s="92" t="s">
        <v>10</v>
      </c>
      <c r="F411" s="93" t="s">
        <v>11</v>
      </c>
      <c r="G411" s="151" t="s">
        <v>127</v>
      </c>
      <c r="H411" s="152"/>
      <c r="I411" s="152"/>
      <c r="J411" s="153"/>
      <c r="K411" s="97"/>
      <c r="L411" s="98" t="s">
        <v>13</v>
      </c>
      <c r="M411" s="229" t="s">
        <v>9</v>
      </c>
      <c r="N411" s="230" t="s">
        <v>14</v>
      </c>
      <c r="O411" s="93" t="s">
        <v>11</v>
      </c>
      <c r="P411" s="151" t="s">
        <v>127</v>
      </c>
      <c r="Q411" s="152"/>
      <c r="R411" s="152"/>
      <c r="S411" s="153"/>
      <c r="T411" s="88"/>
      <c r="U411" s="89"/>
      <c r="V411" s="101"/>
    </row>
    <row r="412" spans="1:22" ht="13.5" customHeight="1" thickBot="1" x14ac:dyDescent="0.25">
      <c r="A412" s="102"/>
      <c r="B412" s="103"/>
      <c r="C412" s="103"/>
      <c r="D412" s="104"/>
      <c r="E412" s="105"/>
      <c r="F412" s="106"/>
      <c r="G412" s="107" t="s">
        <v>15</v>
      </c>
      <c r="H412" s="108" t="s">
        <v>16</v>
      </c>
      <c r="I412" s="109" t="s">
        <v>17</v>
      </c>
      <c r="J412" s="110">
        <v>0</v>
      </c>
      <c r="K412" s="111"/>
      <c r="L412" s="112"/>
      <c r="M412" s="231"/>
      <c r="N412" s="232"/>
      <c r="O412" s="115"/>
      <c r="P412" s="107" t="s">
        <v>15</v>
      </c>
      <c r="Q412" s="108" t="s">
        <v>16</v>
      </c>
      <c r="R412" s="109" t="s">
        <v>17</v>
      </c>
      <c r="S412" s="110">
        <v>0</v>
      </c>
      <c r="T412" s="116"/>
      <c r="U412" s="117"/>
      <c r="V412" s="118"/>
    </row>
    <row r="413" spans="1:22" x14ac:dyDescent="0.2">
      <c r="A413" s="119"/>
      <c r="B413" s="22"/>
      <c r="C413" s="23"/>
      <c r="D413" s="24"/>
      <c r="E413" s="154"/>
      <c r="F413" s="25"/>
      <c r="G413" s="26"/>
      <c r="H413" s="27"/>
      <c r="I413" s="28"/>
      <c r="J413" s="120"/>
      <c r="K413" s="121"/>
      <c r="L413" s="121"/>
      <c r="M413" s="24"/>
      <c r="N413" s="25"/>
      <c r="O413" s="25"/>
      <c r="P413" s="26"/>
      <c r="Q413" s="27"/>
      <c r="R413" s="28"/>
      <c r="S413" s="120"/>
      <c r="T413" s="31"/>
      <c r="U413" s="32"/>
      <c r="V413" s="122"/>
    </row>
    <row r="414" spans="1:22" x14ac:dyDescent="0.2">
      <c r="A414" s="33">
        <v>1</v>
      </c>
      <c r="B414" s="33">
        <v>72</v>
      </c>
      <c r="C414" s="34"/>
      <c r="D414" s="35">
        <v>400</v>
      </c>
      <c r="E414" s="160" t="s">
        <v>278</v>
      </c>
      <c r="F414" s="124"/>
      <c r="G414" s="38">
        <v>140</v>
      </c>
      <c r="H414" s="38">
        <v>135</v>
      </c>
      <c r="I414" s="38">
        <v>135</v>
      </c>
      <c r="J414" s="38">
        <v>50</v>
      </c>
      <c r="K414" s="38">
        <f>((SUM(H416:H427)*H415)+(SUM(G416:G427)*G415)+(SUM(I416:I427)*I415))/1000</f>
        <v>92.974999999999994</v>
      </c>
      <c r="L414" s="38">
        <f>K414*100/D414</f>
        <v>23.243749999999999</v>
      </c>
      <c r="M414" s="35"/>
      <c r="N414" s="142"/>
      <c r="O414" s="124"/>
      <c r="P414" s="38"/>
      <c r="Q414" s="38"/>
      <c r="R414" s="38"/>
      <c r="S414" s="38"/>
      <c r="T414" s="44"/>
      <c r="U414" s="45"/>
      <c r="V414" s="126" t="s">
        <v>175</v>
      </c>
    </row>
    <row r="415" spans="1:22" x14ac:dyDescent="0.2">
      <c r="A415" s="33"/>
      <c r="B415" s="40"/>
      <c r="C415" s="13"/>
      <c r="D415" s="40"/>
      <c r="E415" s="128" t="s">
        <v>19</v>
      </c>
      <c r="F415" s="129"/>
      <c r="G415" s="75">
        <v>224</v>
      </c>
      <c r="H415" s="75">
        <v>231</v>
      </c>
      <c r="I415" s="75">
        <v>225</v>
      </c>
      <c r="J415" s="75">
        <v>405</v>
      </c>
      <c r="K415" s="38"/>
      <c r="L415" s="38"/>
      <c r="M415" s="40"/>
      <c r="N415" s="128"/>
      <c r="O415" s="129"/>
      <c r="P415" s="75"/>
      <c r="Q415" s="75"/>
      <c r="R415" s="75"/>
      <c r="S415" s="38"/>
      <c r="T415" s="44"/>
      <c r="U415" s="45"/>
      <c r="V415" s="126"/>
    </row>
    <row r="416" spans="1:22" x14ac:dyDescent="0.2">
      <c r="A416" s="33"/>
      <c r="B416" s="40"/>
      <c r="C416" s="13"/>
      <c r="D416" s="40"/>
      <c r="E416" s="196" t="s">
        <v>191</v>
      </c>
      <c r="F416" s="47"/>
      <c r="G416" s="38"/>
      <c r="H416" s="38"/>
      <c r="I416" s="38"/>
      <c r="J416" s="38"/>
      <c r="K416" s="38"/>
      <c r="L416" s="38"/>
      <c r="M416" s="40"/>
      <c r="N416" s="46"/>
      <c r="O416" s="47"/>
      <c r="P416" s="38"/>
      <c r="Q416" s="38"/>
      <c r="R416" s="38"/>
      <c r="S416" s="38"/>
      <c r="T416" s="44"/>
      <c r="U416" s="45"/>
      <c r="V416" s="126"/>
    </row>
    <row r="417" spans="1:22" x14ac:dyDescent="0.2">
      <c r="A417" s="33"/>
      <c r="B417" s="40"/>
      <c r="C417" s="13"/>
      <c r="D417" s="40"/>
      <c r="E417" s="197" t="s">
        <v>404</v>
      </c>
      <c r="F417" s="47"/>
      <c r="G417" s="38"/>
      <c r="H417" s="38"/>
      <c r="I417" s="38"/>
      <c r="J417" s="38"/>
      <c r="K417" s="38"/>
      <c r="L417" s="38"/>
      <c r="M417" s="40"/>
      <c r="N417" s="48"/>
      <c r="O417" s="47"/>
      <c r="P417" s="38"/>
      <c r="Q417" s="38"/>
      <c r="R417" s="38"/>
      <c r="S417" s="38"/>
      <c r="T417" s="44"/>
      <c r="U417" s="45"/>
      <c r="V417" s="126"/>
    </row>
    <row r="418" spans="1:22" x14ac:dyDescent="0.2">
      <c r="A418" s="33"/>
      <c r="B418" s="40"/>
      <c r="C418" s="13"/>
      <c r="D418" s="40"/>
      <c r="E418" s="197" t="s">
        <v>569</v>
      </c>
      <c r="F418" s="47"/>
      <c r="G418" s="38">
        <v>11</v>
      </c>
      <c r="H418" s="38">
        <v>11</v>
      </c>
      <c r="I418" s="38">
        <v>18</v>
      </c>
      <c r="J418" s="38">
        <v>10</v>
      </c>
      <c r="K418" s="38"/>
      <c r="L418" s="38"/>
      <c r="M418" s="40"/>
      <c r="N418" s="46"/>
      <c r="O418" s="47"/>
      <c r="P418" s="38"/>
      <c r="Q418" s="38"/>
      <c r="R418" s="38"/>
      <c r="S418" s="38"/>
      <c r="T418" s="44"/>
      <c r="U418" s="45"/>
      <c r="V418" s="126"/>
    </row>
    <row r="419" spans="1:22" x14ac:dyDescent="0.2">
      <c r="A419" s="33"/>
      <c r="B419" s="40"/>
      <c r="C419" s="13"/>
      <c r="D419" s="40"/>
      <c r="E419" s="198" t="s">
        <v>443</v>
      </c>
      <c r="F419" s="47"/>
      <c r="G419" s="38"/>
      <c r="H419" s="38"/>
      <c r="I419" s="38"/>
      <c r="J419" s="38"/>
      <c r="K419" s="38"/>
      <c r="L419" s="38"/>
      <c r="M419" s="40"/>
      <c r="N419" s="48"/>
      <c r="O419" s="47"/>
      <c r="P419" s="38"/>
      <c r="Q419" s="38"/>
      <c r="R419" s="38"/>
      <c r="S419" s="38"/>
      <c r="T419" s="44"/>
      <c r="U419" s="45"/>
      <c r="V419" s="126"/>
    </row>
    <row r="420" spans="1:22" x14ac:dyDescent="0.2">
      <c r="A420" s="33"/>
      <c r="B420" s="40"/>
      <c r="C420" s="13"/>
      <c r="D420" s="40"/>
      <c r="E420" s="197" t="s">
        <v>570</v>
      </c>
      <c r="G420" s="38">
        <v>32</v>
      </c>
      <c r="H420" s="38">
        <v>49</v>
      </c>
      <c r="I420" s="38">
        <v>48</v>
      </c>
      <c r="J420" s="38">
        <v>12</v>
      </c>
      <c r="K420" s="38"/>
      <c r="L420" s="38"/>
      <c r="M420" s="40"/>
      <c r="N420" s="46"/>
      <c r="O420" s="47"/>
      <c r="P420" s="38"/>
      <c r="Q420" s="38"/>
      <c r="R420" s="38"/>
      <c r="S420" s="38"/>
      <c r="T420" s="44"/>
      <c r="U420" s="45"/>
      <c r="V420" s="126"/>
    </row>
    <row r="421" spans="1:22" x14ac:dyDescent="0.2">
      <c r="A421" s="33"/>
      <c r="B421" s="40"/>
      <c r="C421" s="13"/>
      <c r="D421" s="40"/>
      <c r="E421" s="129" t="s">
        <v>177</v>
      </c>
      <c r="F421" s="209"/>
      <c r="G421" s="38"/>
      <c r="H421" s="38"/>
      <c r="I421" s="38"/>
      <c r="J421" s="38"/>
      <c r="K421" s="38"/>
      <c r="L421" s="38"/>
      <c r="M421" s="40"/>
      <c r="N421" s="46"/>
      <c r="O421" s="47"/>
      <c r="P421" s="38"/>
      <c r="Q421" s="38"/>
      <c r="R421" s="38"/>
      <c r="S421" s="38"/>
      <c r="T421" s="44"/>
      <c r="U421" s="45"/>
      <c r="V421" s="126"/>
    </row>
    <row r="422" spans="1:22" x14ac:dyDescent="0.2">
      <c r="A422" s="33"/>
      <c r="B422" s="40"/>
      <c r="C422" s="13"/>
      <c r="D422" s="40"/>
      <c r="E422" s="197" t="s">
        <v>571</v>
      </c>
      <c r="F422" s="126"/>
      <c r="G422" s="38">
        <v>59</v>
      </c>
      <c r="H422" s="38">
        <v>35</v>
      </c>
      <c r="I422" s="38">
        <v>30</v>
      </c>
      <c r="J422" s="38">
        <v>2</v>
      </c>
      <c r="K422" s="38"/>
      <c r="L422" s="38"/>
      <c r="M422" s="40"/>
      <c r="N422" s="46"/>
      <c r="O422" s="47"/>
      <c r="P422" s="38"/>
      <c r="Q422" s="38"/>
      <c r="R422" s="38"/>
      <c r="S422" s="38"/>
      <c r="T422" s="44"/>
      <c r="U422" s="45"/>
      <c r="V422" s="126"/>
    </row>
    <row r="423" spans="1:22" x14ac:dyDescent="0.2">
      <c r="A423" s="33"/>
      <c r="B423" s="40"/>
      <c r="C423" s="13"/>
      <c r="D423" s="40"/>
      <c r="E423" s="197" t="s">
        <v>572</v>
      </c>
      <c r="F423" s="126"/>
      <c r="G423" s="38">
        <v>21</v>
      </c>
      <c r="H423" s="38">
        <v>21</v>
      </c>
      <c r="I423" s="38">
        <v>21</v>
      </c>
      <c r="J423" s="38">
        <v>10</v>
      </c>
      <c r="K423" s="38"/>
      <c r="L423" s="38"/>
      <c r="M423" s="40"/>
      <c r="N423" s="46"/>
      <c r="O423" s="47"/>
      <c r="P423" s="38"/>
      <c r="Q423" s="38"/>
      <c r="R423" s="38"/>
      <c r="S423" s="38"/>
      <c r="T423" s="44"/>
      <c r="U423" s="45"/>
      <c r="V423" s="126"/>
    </row>
    <row r="424" spans="1:22" x14ac:dyDescent="0.2">
      <c r="A424" s="33"/>
      <c r="B424" s="40"/>
      <c r="C424" s="13"/>
      <c r="D424" s="40"/>
      <c r="E424" s="197" t="s">
        <v>443</v>
      </c>
      <c r="F424" s="126"/>
      <c r="G424" s="38"/>
      <c r="H424" s="38"/>
      <c r="I424" s="38"/>
      <c r="J424" s="38"/>
      <c r="K424" s="38"/>
      <c r="L424" s="38"/>
      <c r="M424" s="40"/>
      <c r="N424" s="48"/>
      <c r="O424" s="47"/>
      <c r="P424" s="38"/>
      <c r="Q424" s="38"/>
      <c r="R424" s="38"/>
      <c r="S424" s="38"/>
      <c r="T424" s="44"/>
      <c r="U424" s="45"/>
      <c r="V424" s="126"/>
    </row>
    <row r="425" spans="1:22" x14ac:dyDescent="0.2">
      <c r="A425" s="33"/>
      <c r="B425" s="40"/>
      <c r="C425" s="13"/>
      <c r="D425" s="40"/>
      <c r="E425" s="199" t="s">
        <v>573</v>
      </c>
      <c r="F425" s="126"/>
      <c r="G425" s="38">
        <v>16</v>
      </c>
      <c r="H425" s="38">
        <v>28</v>
      </c>
      <c r="I425" s="38">
        <v>10</v>
      </c>
      <c r="J425" s="38">
        <v>9</v>
      </c>
      <c r="K425" s="38"/>
      <c r="L425" s="38"/>
      <c r="M425" s="40"/>
      <c r="N425" s="48"/>
      <c r="O425" s="47"/>
      <c r="P425" s="38"/>
      <c r="Q425" s="38"/>
      <c r="R425" s="38"/>
      <c r="S425" s="38"/>
      <c r="T425" s="44"/>
      <c r="U425" s="45"/>
      <c r="V425" s="126"/>
    </row>
    <row r="426" spans="1:22" x14ac:dyDescent="0.2">
      <c r="A426" s="33"/>
      <c r="B426" s="40"/>
      <c r="C426" s="13"/>
      <c r="D426" s="40"/>
      <c r="E426" s="46"/>
      <c r="F426" s="126"/>
      <c r="G426" s="38"/>
      <c r="H426" s="38"/>
      <c r="I426" s="38"/>
      <c r="J426" s="38"/>
      <c r="K426" s="38"/>
      <c r="L426" s="38"/>
      <c r="M426" s="40"/>
      <c r="N426" s="48"/>
      <c r="O426" s="47"/>
      <c r="P426" s="38"/>
      <c r="Q426" s="38"/>
      <c r="R426" s="38"/>
      <c r="S426" s="38"/>
      <c r="T426" s="44"/>
      <c r="U426" s="45"/>
      <c r="V426" s="126"/>
    </row>
    <row r="427" spans="1:22" x14ac:dyDescent="0.2">
      <c r="A427" s="33"/>
      <c r="B427" s="40"/>
      <c r="C427" s="13"/>
      <c r="D427" s="40"/>
      <c r="E427" s="46"/>
      <c r="F427" s="126"/>
      <c r="G427" s="38"/>
      <c r="H427" s="38"/>
      <c r="I427" s="38"/>
      <c r="J427" s="38"/>
      <c r="K427" s="38"/>
      <c r="L427" s="38"/>
      <c r="M427" s="40"/>
      <c r="N427" s="49"/>
      <c r="O427" s="47"/>
      <c r="P427" s="38"/>
      <c r="Q427" s="38"/>
      <c r="R427" s="38"/>
      <c r="S427" s="38"/>
      <c r="T427" s="135"/>
      <c r="U427" s="45"/>
      <c r="V427" s="126"/>
    </row>
    <row r="429" spans="1:22" x14ac:dyDescent="0.2">
      <c r="A429" s="81" t="s">
        <v>1</v>
      </c>
      <c r="B429" s="82" t="s">
        <v>2</v>
      </c>
      <c r="C429" s="82" t="s">
        <v>3</v>
      </c>
      <c r="D429" s="83" t="s">
        <v>4</v>
      </c>
      <c r="E429" s="84"/>
      <c r="F429" s="85"/>
      <c r="G429" s="85"/>
      <c r="H429" s="85"/>
      <c r="I429" s="85"/>
      <c r="J429" s="85"/>
      <c r="K429" s="86" t="s">
        <v>5</v>
      </c>
      <c r="L429" s="87"/>
      <c r="M429" s="83" t="s">
        <v>6</v>
      </c>
      <c r="N429" s="84"/>
      <c r="O429" s="85"/>
      <c r="P429" s="85"/>
      <c r="Q429" s="85"/>
      <c r="R429" s="85"/>
      <c r="S429" s="85"/>
      <c r="T429" s="88" t="s">
        <v>7</v>
      </c>
      <c r="U429" s="89" t="s">
        <v>8</v>
      </c>
      <c r="V429" s="90" t="s">
        <v>126</v>
      </c>
    </row>
    <row r="430" spans="1:22" ht="25.5" customHeight="1" x14ac:dyDescent="0.2">
      <c r="A430" s="81"/>
      <c r="B430" s="82"/>
      <c r="C430" s="82"/>
      <c r="D430" s="91" t="s">
        <v>9</v>
      </c>
      <c r="E430" s="92" t="s">
        <v>10</v>
      </c>
      <c r="F430" s="93" t="s">
        <v>11</v>
      </c>
      <c r="G430" s="151" t="s">
        <v>127</v>
      </c>
      <c r="H430" s="152"/>
      <c r="I430" s="152"/>
      <c r="J430" s="153"/>
      <c r="K430" s="97"/>
      <c r="L430" s="98" t="s">
        <v>13</v>
      </c>
      <c r="M430" s="99" t="s">
        <v>9</v>
      </c>
      <c r="N430" s="100" t="s">
        <v>14</v>
      </c>
      <c r="O430" s="93" t="s">
        <v>11</v>
      </c>
      <c r="P430" s="151" t="s">
        <v>127</v>
      </c>
      <c r="Q430" s="152"/>
      <c r="R430" s="152"/>
      <c r="S430" s="153"/>
      <c r="T430" s="88"/>
      <c r="U430" s="89"/>
      <c r="V430" s="101"/>
    </row>
    <row r="431" spans="1:22" ht="13.5" thickBot="1" x14ac:dyDescent="0.25">
      <c r="A431" s="102"/>
      <c r="B431" s="103"/>
      <c r="C431" s="103"/>
      <c r="D431" s="104"/>
      <c r="E431" s="105"/>
      <c r="F431" s="106"/>
      <c r="G431" s="107" t="s">
        <v>15</v>
      </c>
      <c r="H431" s="108" t="s">
        <v>16</v>
      </c>
      <c r="I431" s="109" t="s">
        <v>17</v>
      </c>
      <c r="J431" s="110">
        <v>0</v>
      </c>
      <c r="K431" s="111"/>
      <c r="L431" s="112"/>
      <c r="M431" s="113"/>
      <c r="N431" s="114"/>
      <c r="O431" s="115"/>
      <c r="P431" s="107" t="s">
        <v>15</v>
      </c>
      <c r="Q431" s="108" t="s">
        <v>16</v>
      </c>
      <c r="R431" s="109" t="s">
        <v>17</v>
      </c>
      <c r="S431" s="110">
        <v>0</v>
      </c>
      <c r="T431" s="116"/>
      <c r="U431" s="117"/>
      <c r="V431" s="118"/>
    </row>
    <row r="432" spans="1:22" x14ac:dyDescent="0.2">
      <c r="A432" s="119"/>
      <c r="B432" s="22"/>
      <c r="C432" s="23"/>
      <c r="D432" s="24"/>
      <c r="E432" s="25"/>
      <c r="F432" s="25"/>
      <c r="G432" s="233"/>
      <c r="H432" s="234"/>
      <c r="I432" s="28"/>
      <c r="J432" s="235"/>
      <c r="K432" s="121"/>
      <c r="L432" s="121"/>
      <c r="M432" s="24"/>
      <c r="N432" s="25"/>
      <c r="O432" s="25"/>
      <c r="P432" s="26"/>
      <c r="Q432" s="27"/>
      <c r="R432" s="28"/>
      <c r="S432" s="120"/>
      <c r="T432" s="31"/>
      <c r="U432" s="32"/>
      <c r="V432" s="122"/>
    </row>
    <row r="433" spans="1:22" x14ac:dyDescent="0.2">
      <c r="A433" s="33">
        <v>1</v>
      </c>
      <c r="B433" s="33">
        <v>73</v>
      </c>
      <c r="C433" s="34"/>
      <c r="D433" s="35">
        <v>250</v>
      </c>
      <c r="E433" s="236" t="s">
        <v>574</v>
      </c>
      <c r="F433" s="124"/>
      <c r="G433" s="38">
        <v>103</v>
      </c>
      <c r="H433" s="38">
        <v>98</v>
      </c>
      <c r="I433" s="38">
        <v>102</v>
      </c>
      <c r="J433" s="38">
        <v>28</v>
      </c>
      <c r="K433" s="237">
        <f>((SUM(H435:H446)*H434)+(SUM(G435:G446)*G434)+(SUM(I435:I446)*I434))/1000</f>
        <v>76.938999999999993</v>
      </c>
      <c r="L433" s="38">
        <f>K433*100/D433</f>
        <v>30.775599999999997</v>
      </c>
      <c r="M433" s="35"/>
      <c r="N433" s="142"/>
      <c r="O433" s="124"/>
      <c r="P433" s="38"/>
      <c r="Q433" s="38"/>
      <c r="R433" s="38"/>
      <c r="S433" s="38"/>
      <c r="T433" s="44"/>
      <c r="U433" s="45"/>
      <c r="V433" s="126" t="s">
        <v>175</v>
      </c>
    </row>
    <row r="434" spans="1:22" x14ac:dyDescent="0.2">
      <c r="A434" s="33"/>
      <c r="B434" s="40"/>
      <c r="C434" s="13"/>
      <c r="D434" s="40"/>
      <c r="E434" s="128" t="s">
        <v>19</v>
      </c>
      <c r="F434" s="238"/>
      <c r="G434" s="179">
        <v>227</v>
      </c>
      <c r="H434" s="179">
        <v>234</v>
      </c>
      <c r="I434" s="179">
        <v>234</v>
      </c>
      <c r="J434" s="179">
        <v>406</v>
      </c>
      <c r="K434" s="237"/>
      <c r="L434" s="38"/>
      <c r="M434" s="40"/>
      <c r="N434" s="128"/>
      <c r="O434" s="129"/>
      <c r="P434" s="75"/>
      <c r="Q434" s="75"/>
      <c r="R434" s="75"/>
      <c r="S434" s="38"/>
      <c r="T434" s="44"/>
      <c r="U434" s="45"/>
      <c r="V434" s="126"/>
    </row>
    <row r="435" spans="1:22" x14ac:dyDescent="0.2">
      <c r="A435" s="33"/>
      <c r="B435" s="40"/>
      <c r="C435" s="13"/>
      <c r="D435" s="40"/>
      <c r="E435" s="196" t="s">
        <v>191</v>
      </c>
      <c r="F435" s="47"/>
      <c r="G435" s="166"/>
      <c r="H435" s="166"/>
      <c r="I435" s="166"/>
      <c r="J435" s="166"/>
      <c r="K435" s="38"/>
      <c r="L435" s="38"/>
      <c r="M435" s="40"/>
      <c r="N435" s="46"/>
      <c r="O435" s="47"/>
      <c r="P435" s="38"/>
      <c r="Q435" s="38"/>
      <c r="R435" s="38"/>
      <c r="S435" s="38"/>
      <c r="T435" s="44"/>
      <c r="U435" s="45"/>
      <c r="V435" s="126"/>
    </row>
    <row r="436" spans="1:22" x14ac:dyDescent="0.2">
      <c r="A436" s="33"/>
      <c r="B436" s="40"/>
      <c r="C436" s="13"/>
      <c r="D436" s="40"/>
      <c r="E436" s="197" t="s">
        <v>575</v>
      </c>
      <c r="F436" s="47"/>
      <c r="G436" s="156">
        <v>0</v>
      </c>
      <c r="H436" s="156">
        <v>0</v>
      </c>
      <c r="I436" s="156">
        <v>0</v>
      </c>
      <c r="J436" s="156">
        <v>0</v>
      </c>
      <c r="K436" s="38"/>
      <c r="L436" s="38"/>
      <c r="M436" s="40"/>
      <c r="N436" s="48"/>
      <c r="O436" s="47"/>
      <c r="P436" s="38"/>
      <c r="Q436" s="38"/>
      <c r="R436" s="38"/>
      <c r="S436" s="38"/>
      <c r="T436" s="44"/>
      <c r="U436" s="45"/>
      <c r="V436" s="126"/>
    </row>
    <row r="437" spans="1:22" x14ac:dyDescent="0.2">
      <c r="A437" s="33"/>
      <c r="B437" s="40"/>
      <c r="C437" s="13"/>
      <c r="D437" s="40"/>
      <c r="E437" s="197" t="s">
        <v>576</v>
      </c>
      <c r="F437" s="47"/>
      <c r="G437" s="38">
        <v>2</v>
      </c>
      <c r="H437" s="38">
        <v>2</v>
      </c>
      <c r="I437" s="38">
        <v>2</v>
      </c>
      <c r="J437" s="38">
        <v>1</v>
      </c>
      <c r="K437" s="38"/>
      <c r="L437" s="38"/>
      <c r="M437" s="40"/>
      <c r="N437" s="46"/>
      <c r="O437" s="47"/>
      <c r="P437" s="38"/>
      <c r="Q437" s="38"/>
      <c r="R437" s="38"/>
      <c r="S437" s="38"/>
      <c r="T437" s="44"/>
      <c r="U437" s="45"/>
      <c r="V437" s="126"/>
    </row>
    <row r="438" spans="1:22" x14ac:dyDescent="0.2">
      <c r="A438" s="33"/>
      <c r="B438" s="40"/>
      <c r="C438" s="13"/>
      <c r="D438" s="40"/>
      <c r="E438" s="198" t="s">
        <v>443</v>
      </c>
      <c r="F438" s="47"/>
      <c r="G438" s="156"/>
      <c r="H438" s="156"/>
      <c r="I438" s="156"/>
      <c r="J438" s="156"/>
      <c r="K438" s="38"/>
      <c r="L438" s="38"/>
      <c r="M438" s="40"/>
      <c r="N438" s="48"/>
      <c r="O438" s="47"/>
      <c r="P438" s="38"/>
      <c r="Q438" s="38"/>
      <c r="R438" s="38"/>
      <c r="S438" s="38"/>
      <c r="T438" s="44"/>
      <c r="U438" s="45"/>
      <c r="V438" s="126"/>
    </row>
    <row r="439" spans="1:22" x14ac:dyDescent="0.2">
      <c r="A439" s="33"/>
      <c r="B439" s="40"/>
      <c r="C439" s="13"/>
      <c r="D439" s="40"/>
      <c r="E439" s="197" t="s">
        <v>577</v>
      </c>
      <c r="F439" s="47"/>
      <c r="G439" s="38">
        <v>34</v>
      </c>
      <c r="H439" s="38">
        <v>43</v>
      </c>
      <c r="I439" s="38">
        <v>13</v>
      </c>
      <c r="J439" s="38">
        <v>25</v>
      </c>
      <c r="K439" s="38"/>
      <c r="L439" s="38"/>
      <c r="M439" s="40"/>
      <c r="N439" s="46"/>
      <c r="O439" s="47"/>
      <c r="P439" s="38"/>
      <c r="Q439" s="38"/>
      <c r="R439" s="38"/>
      <c r="S439" s="38"/>
      <c r="T439" s="44"/>
      <c r="U439" s="45"/>
      <c r="V439" s="126"/>
    </row>
    <row r="440" spans="1:22" x14ac:dyDescent="0.2">
      <c r="A440" s="33"/>
      <c r="B440" s="40"/>
      <c r="C440" s="13"/>
      <c r="D440" s="40"/>
      <c r="E440" s="129" t="s">
        <v>182</v>
      </c>
      <c r="F440" s="47"/>
      <c r="G440" s="38"/>
      <c r="H440" s="38"/>
      <c r="I440" s="38"/>
      <c r="J440" s="38"/>
      <c r="K440" s="38"/>
      <c r="L440" s="38"/>
      <c r="M440" s="40"/>
      <c r="N440" s="46"/>
      <c r="O440" s="47"/>
      <c r="P440" s="38"/>
      <c r="Q440" s="38"/>
      <c r="R440" s="38"/>
      <c r="S440" s="38"/>
      <c r="T440" s="44"/>
      <c r="U440" s="45"/>
      <c r="V440" s="126"/>
    </row>
    <row r="441" spans="1:22" x14ac:dyDescent="0.2">
      <c r="A441" s="33"/>
      <c r="B441" s="40"/>
      <c r="C441" s="13"/>
      <c r="D441" s="40"/>
      <c r="E441" s="197" t="s">
        <v>578</v>
      </c>
      <c r="F441" s="47"/>
      <c r="G441" s="38">
        <v>21</v>
      </c>
      <c r="H441" s="38">
        <v>38</v>
      </c>
      <c r="I441" s="38">
        <v>39</v>
      </c>
      <c r="J441" s="38">
        <v>7</v>
      </c>
      <c r="K441" s="38"/>
      <c r="L441" s="38"/>
      <c r="M441" s="40"/>
      <c r="N441" s="46"/>
      <c r="O441" s="47"/>
      <c r="P441" s="38"/>
      <c r="Q441" s="38"/>
      <c r="R441" s="38"/>
      <c r="S441" s="38"/>
      <c r="T441" s="44"/>
      <c r="U441" s="45"/>
      <c r="V441" s="126"/>
    </row>
    <row r="442" spans="1:22" x14ac:dyDescent="0.2">
      <c r="A442" s="33"/>
      <c r="B442" s="40"/>
      <c r="C442" s="13"/>
      <c r="D442" s="40"/>
      <c r="E442" s="197" t="s">
        <v>579</v>
      </c>
      <c r="F442" s="47"/>
      <c r="G442" s="38"/>
      <c r="H442" s="38" t="s">
        <v>255</v>
      </c>
      <c r="I442" s="38"/>
      <c r="J442" s="38"/>
      <c r="K442" s="38"/>
      <c r="L442" s="38"/>
      <c r="M442" s="40"/>
      <c r="N442" s="46"/>
      <c r="O442" s="47"/>
      <c r="P442" s="38"/>
      <c r="Q442" s="38"/>
      <c r="R442" s="38"/>
      <c r="S442" s="38"/>
      <c r="T442" s="44"/>
      <c r="U442" s="45"/>
      <c r="V442" s="126"/>
    </row>
    <row r="443" spans="1:22" x14ac:dyDescent="0.2">
      <c r="A443" s="33"/>
      <c r="B443" s="40"/>
      <c r="C443" s="13"/>
      <c r="D443" s="40"/>
      <c r="E443" s="197" t="s">
        <v>580</v>
      </c>
      <c r="F443" s="47"/>
      <c r="G443" s="38">
        <v>34</v>
      </c>
      <c r="H443" s="38">
        <v>24</v>
      </c>
      <c r="I443" s="38">
        <v>32</v>
      </c>
      <c r="J443" s="38">
        <v>15</v>
      </c>
      <c r="K443" s="38"/>
      <c r="L443" s="38"/>
      <c r="M443" s="40"/>
      <c r="N443" s="48"/>
      <c r="O443" s="47"/>
      <c r="P443" s="38"/>
      <c r="Q443" s="38"/>
      <c r="R443" s="38"/>
      <c r="S443" s="38"/>
      <c r="T443" s="44"/>
      <c r="U443" s="45"/>
      <c r="V443" s="126"/>
    </row>
    <row r="444" spans="1:22" x14ac:dyDescent="0.2">
      <c r="A444" s="33"/>
      <c r="B444" s="40"/>
      <c r="C444" s="13"/>
      <c r="D444" s="40"/>
      <c r="E444" s="199" t="s">
        <v>581</v>
      </c>
      <c r="F444" s="47"/>
      <c r="G444" s="186">
        <v>16</v>
      </c>
      <c r="H444" s="186">
        <v>18</v>
      </c>
      <c r="I444" s="186">
        <v>14</v>
      </c>
      <c r="J444" s="186">
        <v>4</v>
      </c>
      <c r="K444" s="38"/>
      <c r="L444" s="38"/>
      <c r="M444" s="40"/>
      <c r="N444" s="48"/>
      <c r="O444" s="47"/>
      <c r="P444" s="38"/>
      <c r="Q444" s="38"/>
      <c r="R444" s="38"/>
      <c r="S444" s="38"/>
      <c r="T444" s="44"/>
      <c r="U444" s="45"/>
      <c r="V444" s="126"/>
    </row>
    <row r="445" spans="1:22" x14ac:dyDescent="0.2">
      <c r="A445" s="33"/>
      <c r="B445" s="40"/>
      <c r="C445" s="13"/>
      <c r="D445" s="40"/>
      <c r="E445" s="46"/>
      <c r="F445" s="47"/>
      <c r="G445" s="38"/>
      <c r="H445" s="38"/>
      <c r="I445" s="38"/>
      <c r="J445" s="38"/>
      <c r="K445" s="38"/>
      <c r="L445" s="38"/>
      <c r="M445" s="40"/>
      <c r="N445" s="48"/>
      <c r="O445" s="47"/>
      <c r="P445" s="38"/>
      <c r="Q445" s="38"/>
      <c r="R445" s="38"/>
      <c r="S445" s="38"/>
      <c r="T445" s="44"/>
      <c r="U445" s="45"/>
      <c r="V445" s="126"/>
    </row>
    <row r="446" spans="1:22" x14ac:dyDescent="0.2">
      <c r="A446" s="33"/>
      <c r="B446" s="40"/>
      <c r="C446" s="13"/>
      <c r="D446" s="40"/>
      <c r="E446" s="46"/>
      <c r="F446" s="47"/>
      <c r="G446" s="38"/>
      <c r="H446" s="38"/>
      <c r="I446" s="38"/>
      <c r="J446" s="38"/>
      <c r="K446" s="38"/>
      <c r="L446" s="38"/>
      <c r="M446" s="40"/>
      <c r="N446" s="49"/>
      <c r="O446" s="47"/>
      <c r="P446" s="38"/>
      <c r="Q446" s="38"/>
      <c r="R446" s="38"/>
      <c r="S446" s="38"/>
      <c r="T446" s="135"/>
      <c r="U446" s="45"/>
      <c r="V446" s="126"/>
    </row>
    <row r="447" spans="1:22" x14ac:dyDescent="0.2">
      <c r="A447" s="136"/>
      <c r="B447" s="146"/>
      <c r="C447" s="137"/>
      <c r="D447" s="147"/>
      <c r="E447" s="148"/>
      <c r="F447" s="72"/>
      <c r="G447" s="72"/>
      <c r="H447" s="72"/>
      <c r="I447" s="127"/>
      <c r="J447" s="127"/>
      <c r="K447" s="127"/>
      <c r="L447" s="149"/>
      <c r="M447" s="150"/>
      <c r="N447" s="72"/>
      <c r="O447" s="72"/>
      <c r="P447" s="72"/>
      <c r="Q447" s="127"/>
      <c r="R447" s="127"/>
      <c r="S447" s="127"/>
      <c r="T447" s="127"/>
      <c r="U447" s="127"/>
      <c r="V447" s="127"/>
    </row>
    <row r="448" spans="1:22" x14ac:dyDescent="0.2">
      <c r="A448" s="81" t="s">
        <v>1</v>
      </c>
      <c r="B448" s="82" t="s">
        <v>2</v>
      </c>
      <c r="C448" s="82" t="s">
        <v>3</v>
      </c>
      <c r="D448" s="83" t="s">
        <v>4</v>
      </c>
      <c r="E448" s="84"/>
      <c r="F448" s="85"/>
      <c r="G448" s="85"/>
      <c r="H448" s="85"/>
      <c r="I448" s="85"/>
      <c r="J448" s="85"/>
      <c r="K448" s="86" t="s">
        <v>5</v>
      </c>
      <c r="L448" s="87"/>
      <c r="M448" s="83" t="s">
        <v>6</v>
      </c>
      <c r="N448" s="84"/>
      <c r="O448" s="85"/>
      <c r="P448" s="85"/>
      <c r="Q448" s="85"/>
      <c r="R448" s="85"/>
      <c r="S448" s="85"/>
      <c r="T448" s="88" t="s">
        <v>7</v>
      </c>
      <c r="U448" s="89" t="s">
        <v>8</v>
      </c>
      <c r="V448" s="90" t="s">
        <v>126</v>
      </c>
    </row>
    <row r="449" spans="1:22" ht="25.5" customHeight="1" x14ac:dyDescent="0.2">
      <c r="A449" s="81"/>
      <c r="B449" s="82"/>
      <c r="C449" s="82"/>
      <c r="D449" s="91" t="s">
        <v>9</v>
      </c>
      <c r="E449" s="92" t="s">
        <v>10</v>
      </c>
      <c r="F449" s="93" t="s">
        <v>11</v>
      </c>
      <c r="G449" s="151" t="s">
        <v>127</v>
      </c>
      <c r="H449" s="152"/>
      <c r="I449" s="152"/>
      <c r="J449" s="153"/>
      <c r="K449" s="97"/>
      <c r="L449" s="98" t="s">
        <v>13</v>
      </c>
      <c r="M449" s="99" t="s">
        <v>9</v>
      </c>
      <c r="N449" s="100" t="s">
        <v>14</v>
      </c>
      <c r="O449" s="93" t="s">
        <v>11</v>
      </c>
      <c r="P449" s="151" t="s">
        <v>127</v>
      </c>
      <c r="Q449" s="152"/>
      <c r="R449" s="152"/>
      <c r="S449" s="153"/>
      <c r="T449" s="88"/>
      <c r="U449" s="89"/>
      <c r="V449" s="101"/>
    </row>
    <row r="450" spans="1:22" ht="13.5" thickBot="1" x14ac:dyDescent="0.25">
      <c r="A450" s="102"/>
      <c r="B450" s="103"/>
      <c r="C450" s="103"/>
      <c r="D450" s="104"/>
      <c r="E450" s="105"/>
      <c r="F450" s="106"/>
      <c r="G450" s="107" t="s">
        <v>15</v>
      </c>
      <c r="H450" s="108" t="s">
        <v>16</v>
      </c>
      <c r="I450" s="109" t="s">
        <v>17</v>
      </c>
      <c r="J450" s="110">
        <v>0</v>
      </c>
      <c r="K450" s="111"/>
      <c r="L450" s="112"/>
      <c r="M450" s="113"/>
      <c r="N450" s="114"/>
      <c r="O450" s="115"/>
      <c r="P450" s="107" t="s">
        <v>15</v>
      </c>
      <c r="Q450" s="108" t="s">
        <v>16</v>
      </c>
      <c r="R450" s="109" t="s">
        <v>17</v>
      </c>
      <c r="S450" s="110">
        <v>0</v>
      </c>
      <c r="T450" s="116"/>
      <c r="U450" s="117"/>
      <c r="V450" s="118"/>
    </row>
    <row r="451" spans="1:22" x14ac:dyDescent="0.2">
      <c r="A451" s="119"/>
      <c r="B451" s="22"/>
      <c r="C451" s="23"/>
      <c r="D451" s="24"/>
      <c r="E451" s="25"/>
      <c r="F451" s="25"/>
      <c r="G451" s="26"/>
      <c r="H451" s="27"/>
      <c r="I451" s="28"/>
      <c r="J451" s="120"/>
      <c r="K451" s="121"/>
      <c r="L451" s="121"/>
      <c r="M451" s="24"/>
      <c r="N451" s="25"/>
      <c r="O451" s="25"/>
      <c r="P451" s="26"/>
      <c r="Q451" s="27"/>
      <c r="R451" s="28"/>
      <c r="S451" s="120"/>
      <c r="T451" s="31"/>
      <c r="U451" s="32"/>
      <c r="V451" s="122"/>
    </row>
    <row r="452" spans="1:22" x14ac:dyDescent="0.2">
      <c r="A452" s="33">
        <v>1</v>
      </c>
      <c r="B452" s="33">
        <v>74</v>
      </c>
      <c r="C452" s="34"/>
      <c r="D452" s="35">
        <v>315</v>
      </c>
      <c r="E452" s="239" t="s">
        <v>582</v>
      </c>
      <c r="F452" s="124"/>
      <c r="G452" s="38">
        <v>30</v>
      </c>
      <c r="H452" s="38">
        <v>28</v>
      </c>
      <c r="I452" s="38">
        <v>71</v>
      </c>
      <c r="J452" s="38">
        <v>30</v>
      </c>
      <c r="K452" s="38">
        <f>((SUM(H454:H465)*H453)+(SUM(G454:G465)*G453)+(SUM(I454:I465)*I453))/1000</f>
        <v>28.992000000000001</v>
      </c>
      <c r="L452" s="38">
        <f>K452*100/D452</f>
        <v>9.2038095238095252</v>
      </c>
      <c r="M452" s="35">
        <v>400</v>
      </c>
      <c r="N452" s="240" t="s">
        <v>583</v>
      </c>
      <c r="O452" s="124"/>
      <c r="P452" s="38">
        <v>47</v>
      </c>
      <c r="Q452" s="38">
        <v>54</v>
      </c>
      <c r="R452" s="38">
        <v>59</v>
      </c>
      <c r="S452" s="38">
        <v>18</v>
      </c>
      <c r="T452" s="38">
        <f>((SUM(Q454:Q465)*Q453)+(SUM(P454:P465)*P453)+(SUM(R454:R465)*R453))/1000</f>
        <v>35.645000000000003</v>
      </c>
      <c r="U452" s="38">
        <f>T452*100/M452</f>
        <v>8.9112500000000008</v>
      </c>
      <c r="V452" s="126" t="s">
        <v>175</v>
      </c>
    </row>
    <row r="453" spans="1:22" x14ac:dyDescent="0.2">
      <c r="A453" s="33"/>
      <c r="B453" s="40"/>
      <c r="C453" s="13"/>
      <c r="D453" s="40"/>
      <c r="E453" s="169" t="s">
        <v>19</v>
      </c>
      <c r="F453" s="129"/>
      <c r="G453" s="179">
        <v>231</v>
      </c>
      <c r="H453" s="179">
        <v>225</v>
      </c>
      <c r="I453" s="179">
        <v>222</v>
      </c>
      <c r="J453" s="75">
        <v>392</v>
      </c>
      <c r="K453" s="38"/>
      <c r="L453" s="38"/>
      <c r="M453" s="40"/>
      <c r="N453" s="169" t="s">
        <v>19</v>
      </c>
      <c r="O453" s="129"/>
      <c r="P453" s="179">
        <v>221</v>
      </c>
      <c r="Q453" s="179">
        <v>223</v>
      </c>
      <c r="R453" s="179">
        <v>224</v>
      </c>
      <c r="S453" s="75">
        <v>384</v>
      </c>
      <c r="T453" s="44"/>
      <c r="U453" s="45"/>
      <c r="V453" s="126"/>
    </row>
    <row r="454" spans="1:22" x14ac:dyDescent="0.2">
      <c r="A454" s="33"/>
      <c r="B454" s="40"/>
      <c r="C454" s="13"/>
      <c r="D454" s="40"/>
      <c r="E454" s="240" t="s">
        <v>146</v>
      </c>
      <c r="F454" s="47"/>
      <c r="G454" s="38">
        <v>30</v>
      </c>
      <c r="H454" s="38">
        <v>28</v>
      </c>
      <c r="I454" s="38">
        <v>71</v>
      </c>
      <c r="J454" s="38">
        <v>30</v>
      </c>
      <c r="K454" s="38"/>
      <c r="L454" s="38"/>
      <c r="M454" s="40"/>
      <c r="N454" s="240" t="s">
        <v>146</v>
      </c>
      <c r="O454" s="47"/>
      <c r="P454" s="156">
        <v>47</v>
      </c>
      <c r="Q454" s="156">
        <v>54</v>
      </c>
      <c r="R454" s="156">
        <v>59</v>
      </c>
      <c r="S454" s="156">
        <v>18</v>
      </c>
      <c r="T454" s="44"/>
      <c r="U454" s="45"/>
      <c r="V454" s="126"/>
    </row>
    <row r="455" spans="1:22" x14ac:dyDescent="0.2">
      <c r="A455" s="33"/>
      <c r="B455" s="40"/>
      <c r="C455" s="13"/>
      <c r="D455" s="40"/>
      <c r="E455" s="184"/>
      <c r="F455" s="47"/>
      <c r="G455" s="38"/>
      <c r="H455" s="38"/>
      <c r="I455" s="38"/>
      <c r="J455" s="38"/>
      <c r="K455" s="38"/>
      <c r="L455" s="38"/>
      <c r="M455" s="40"/>
      <c r="N455" s="241"/>
      <c r="O455" s="47"/>
      <c r="P455" s="126"/>
      <c r="Q455" s="126"/>
      <c r="R455" s="126"/>
      <c r="S455" s="126"/>
      <c r="T455" s="44"/>
      <c r="U455" s="45"/>
      <c r="V455" s="126"/>
    </row>
    <row r="456" spans="1:22" x14ac:dyDescent="0.2">
      <c r="A456" s="33"/>
      <c r="B456" s="40"/>
      <c r="C456" s="13"/>
      <c r="D456" s="40"/>
      <c r="E456" s="184"/>
      <c r="F456" s="47"/>
      <c r="G456" s="38"/>
      <c r="H456" s="38"/>
      <c r="I456" s="38"/>
      <c r="J456" s="38"/>
      <c r="K456" s="38"/>
      <c r="L456" s="38"/>
      <c r="M456" s="40"/>
      <c r="N456" s="184"/>
      <c r="O456" s="47"/>
      <c r="P456" s="126"/>
      <c r="Q456" s="126"/>
      <c r="R456" s="126"/>
      <c r="S456" s="126"/>
      <c r="T456" s="44"/>
      <c r="U456" s="45"/>
      <c r="V456" s="126"/>
    </row>
    <row r="457" spans="1:22" x14ac:dyDescent="0.2">
      <c r="A457" s="33"/>
      <c r="B457" s="40"/>
      <c r="C457" s="13"/>
      <c r="D457" s="40"/>
      <c r="E457" s="184"/>
      <c r="F457" s="47"/>
      <c r="G457" s="126"/>
      <c r="H457" s="126"/>
      <c r="I457" s="126"/>
      <c r="J457" s="126"/>
      <c r="K457" s="38"/>
      <c r="L457" s="38"/>
      <c r="M457" s="40"/>
      <c r="N457" s="241"/>
      <c r="O457" s="47"/>
      <c r="P457" s="126"/>
      <c r="Q457" s="126"/>
      <c r="R457" s="126"/>
      <c r="S457" s="126"/>
      <c r="T457" s="44"/>
      <c r="U457" s="45"/>
      <c r="V457" s="126"/>
    </row>
    <row r="458" spans="1:22" x14ac:dyDescent="0.2">
      <c r="A458" s="33"/>
      <c r="B458" s="40"/>
      <c r="C458" s="13"/>
      <c r="D458" s="40"/>
      <c r="E458" s="184"/>
      <c r="F458" s="47"/>
      <c r="G458" s="126"/>
      <c r="H458" s="126"/>
      <c r="I458" s="126"/>
      <c r="J458" s="126"/>
      <c r="K458" s="38"/>
      <c r="L458" s="38"/>
      <c r="M458" s="40"/>
      <c r="N458" s="184"/>
      <c r="O458" s="47"/>
      <c r="P458" s="126"/>
      <c r="Q458" s="126"/>
      <c r="R458" s="126"/>
      <c r="S458" s="126"/>
      <c r="T458" s="44"/>
      <c r="U458" s="45"/>
      <c r="V458" s="126"/>
    </row>
    <row r="459" spans="1:22" x14ac:dyDescent="0.2">
      <c r="A459" s="33"/>
      <c r="B459" s="40"/>
      <c r="C459" s="13"/>
      <c r="D459" s="40"/>
      <c r="E459" s="184"/>
      <c r="F459" s="47"/>
      <c r="G459" s="126"/>
      <c r="H459" s="126"/>
      <c r="I459" s="126"/>
      <c r="J459" s="126"/>
      <c r="K459" s="38"/>
      <c r="L459" s="38"/>
      <c r="M459" s="40"/>
      <c r="N459" s="184"/>
      <c r="O459" s="47"/>
      <c r="P459" s="126"/>
      <c r="Q459" s="126"/>
      <c r="R459" s="126"/>
      <c r="S459" s="126"/>
      <c r="T459" s="44"/>
      <c r="U459" s="45"/>
      <c r="V459" s="126"/>
    </row>
    <row r="460" spans="1:22" x14ac:dyDescent="0.2">
      <c r="A460" s="33"/>
      <c r="B460" s="40"/>
      <c r="C460" s="13"/>
      <c r="D460" s="40"/>
      <c r="E460" s="184"/>
      <c r="F460" s="47"/>
      <c r="G460" s="126"/>
      <c r="H460" s="126"/>
      <c r="I460" s="126"/>
      <c r="J460" s="126"/>
      <c r="K460" s="38"/>
      <c r="L460" s="38"/>
      <c r="M460" s="40"/>
      <c r="N460" s="184"/>
      <c r="O460" s="47"/>
      <c r="P460" s="126"/>
      <c r="Q460" s="126"/>
      <c r="R460" s="126"/>
      <c r="S460" s="126"/>
      <c r="T460" s="44"/>
      <c r="U460" s="45"/>
      <c r="V460" s="126"/>
    </row>
    <row r="461" spans="1:22" x14ac:dyDescent="0.2">
      <c r="A461" s="33"/>
      <c r="B461" s="40"/>
      <c r="C461" s="13"/>
      <c r="D461" s="40"/>
      <c r="E461" s="184"/>
      <c r="F461" s="47"/>
      <c r="G461" s="126"/>
      <c r="H461" s="126"/>
      <c r="I461" s="126"/>
      <c r="J461" s="126"/>
      <c r="K461" s="38"/>
      <c r="L461" s="38"/>
      <c r="M461" s="40"/>
      <c r="N461" s="184"/>
      <c r="O461" s="47"/>
      <c r="P461" s="126"/>
      <c r="Q461" s="126"/>
      <c r="R461" s="126"/>
      <c r="S461" s="126"/>
      <c r="T461" s="44"/>
      <c r="U461" s="45"/>
      <c r="V461" s="126"/>
    </row>
    <row r="462" spans="1:22" x14ac:dyDescent="0.2">
      <c r="A462" s="33"/>
      <c r="B462" s="40"/>
      <c r="C462" s="13"/>
      <c r="D462" s="40"/>
      <c r="E462" s="184"/>
      <c r="G462" s="38"/>
      <c r="H462" s="38"/>
      <c r="I462" s="38"/>
      <c r="J462" s="38"/>
      <c r="K462" s="38"/>
      <c r="L462" s="38"/>
      <c r="M462" s="40"/>
      <c r="N462" s="241"/>
      <c r="O462" s="47"/>
      <c r="P462" s="126"/>
      <c r="Q462" s="126"/>
      <c r="R462" s="126"/>
      <c r="S462" s="126"/>
      <c r="T462" s="44"/>
      <c r="U462" s="45"/>
      <c r="V462" s="126"/>
    </row>
    <row r="463" spans="1:22" x14ac:dyDescent="0.2">
      <c r="A463" s="33"/>
      <c r="B463" s="40"/>
      <c r="C463" s="13"/>
      <c r="D463" s="40"/>
      <c r="E463" s="184"/>
      <c r="F463" s="126"/>
      <c r="G463" s="38"/>
      <c r="H463" s="38"/>
      <c r="I463" s="38"/>
      <c r="J463" s="38"/>
      <c r="K463" s="38"/>
      <c r="L463" s="38"/>
      <c r="M463" s="40"/>
      <c r="N463" s="241"/>
      <c r="O463" s="47"/>
      <c r="P463" s="126"/>
      <c r="Q463" s="126"/>
      <c r="R463" s="126"/>
      <c r="S463" s="126"/>
      <c r="T463" s="44"/>
      <c r="U463" s="45"/>
      <c r="V463" s="126"/>
    </row>
    <row r="464" spans="1:22" x14ac:dyDescent="0.2">
      <c r="A464" s="33"/>
      <c r="B464" s="40"/>
      <c r="C464" s="13"/>
      <c r="D464" s="40"/>
      <c r="E464" s="184"/>
      <c r="G464" s="38"/>
      <c r="H464" s="38"/>
      <c r="I464" s="38"/>
      <c r="J464" s="38"/>
      <c r="K464" s="38"/>
      <c r="L464" s="38"/>
      <c r="M464" s="40"/>
      <c r="N464" s="241"/>
      <c r="O464" s="47"/>
      <c r="P464" s="126"/>
      <c r="Q464" s="126"/>
      <c r="R464" s="126"/>
      <c r="S464" s="126"/>
      <c r="T464" s="44"/>
      <c r="U464" s="45"/>
      <c r="V464" s="126"/>
    </row>
    <row r="465" spans="1:22" x14ac:dyDescent="0.2">
      <c r="A465" s="33"/>
      <c r="B465" s="40"/>
      <c r="C465" s="13"/>
      <c r="D465" s="40"/>
      <c r="E465" s="184"/>
      <c r="F465" s="209"/>
      <c r="G465" s="38"/>
      <c r="H465" s="38"/>
      <c r="I465" s="38"/>
      <c r="J465" s="38"/>
      <c r="K465" s="38"/>
      <c r="L465" s="38"/>
      <c r="M465" s="40"/>
      <c r="N465" s="242"/>
      <c r="O465" s="47"/>
      <c r="P465" s="126"/>
      <c r="Q465" s="126"/>
      <c r="R465" s="126"/>
      <c r="S465" s="126"/>
      <c r="T465" s="135"/>
      <c r="U465" s="45"/>
      <c r="V465" s="126"/>
    </row>
    <row r="466" spans="1:22" x14ac:dyDescent="0.2">
      <c r="F466" s="243"/>
    </row>
    <row r="467" spans="1:22" x14ac:dyDescent="0.2">
      <c r="A467" s="81" t="s">
        <v>1</v>
      </c>
      <c r="B467" s="82" t="s">
        <v>2</v>
      </c>
      <c r="C467" s="82" t="s">
        <v>3</v>
      </c>
      <c r="D467" s="83" t="s">
        <v>4</v>
      </c>
      <c r="E467" s="84"/>
      <c r="F467" s="85"/>
      <c r="G467" s="85"/>
      <c r="H467" s="85"/>
      <c r="I467" s="85"/>
      <c r="J467" s="85"/>
      <c r="K467" s="86" t="s">
        <v>5</v>
      </c>
      <c r="L467" s="87"/>
      <c r="M467" s="83" t="s">
        <v>6</v>
      </c>
      <c r="N467" s="84"/>
      <c r="O467" s="85"/>
      <c r="P467" s="85"/>
      <c r="Q467" s="85"/>
      <c r="R467" s="85"/>
      <c r="S467" s="85"/>
      <c r="T467" s="88" t="s">
        <v>7</v>
      </c>
      <c r="U467" s="89" t="s">
        <v>8</v>
      </c>
      <c r="V467" s="90" t="s">
        <v>126</v>
      </c>
    </row>
    <row r="468" spans="1:22" ht="25.5" customHeight="1" x14ac:dyDescent="0.2">
      <c r="A468" s="81"/>
      <c r="B468" s="82"/>
      <c r="C468" s="82"/>
      <c r="D468" s="91" t="s">
        <v>9</v>
      </c>
      <c r="E468" s="92" t="s">
        <v>10</v>
      </c>
      <c r="F468" s="93" t="s">
        <v>11</v>
      </c>
      <c r="G468" s="151" t="s">
        <v>127</v>
      </c>
      <c r="H468" s="152"/>
      <c r="I468" s="152"/>
      <c r="J468" s="153"/>
      <c r="K468" s="97"/>
      <c r="L468" s="98" t="s">
        <v>13</v>
      </c>
      <c r="M468" s="99" t="s">
        <v>9</v>
      </c>
      <c r="N468" s="100" t="s">
        <v>14</v>
      </c>
      <c r="O468" s="93" t="s">
        <v>11</v>
      </c>
      <c r="P468" s="151" t="s">
        <v>127</v>
      </c>
      <c r="Q468" s="152"/>
      <c r="R468" s="152"/>
      <c r="S468" s="153"/>
      <c r="T468" s="88"/>
      <c r="U468" s="89"/>
      <c r="V468" s="101"/>
    </row>
    <row r="469" spans="1:22" ht="13.5" thickBot="1" x14ac:dyDescent="0.25">
      <c r="A469" s="102"/>
      <c r="B469" s="103"/>
      <c r="C469" s="103"/>
      <c r="D469" s="104"/>
      <c r="E469" s="105"/>
      <c r="F469" s="106"/>
      <c r="G469" s="107" t="s">
        <v>15</v>
      </c>
      <c r="H469" s="108" t="s">
        <v>16</v>
      </c>
      <c r="I469" s="109" t="s">
        <v>17</v>
      </c>
      <c r="J469" s="110">
        <v>0</v>
      </c>
      <c r="K469" s="111"/>
      <c r="L469" s="112"/>
      <c r="M469" s="113"/>
      <c r="N469" s="114"/>
      <c r="O469" s="115"/>
      <c r="P469" s="107" t="s">
        <v>15</v>
      </c>
      <c r="Q469" s="108" t="s">
        <v>16</v>
      </c>
      <c r="R469" s="109" t="s">
        <v>17</v>
      </c>
      <c r="S469" s="110">
        <v>0</v>
      </c>
      <c r="T469" s="116"/>
      <c r="U469" s="117"/>
      <c r="V469" s="118"/>
    </row>
    <row r="470" spans="1:22" x14ac:dyDescent="0.2">
      <c r="A470" s="119"/>
      <c r="B470" s="22"/>
      <c r="C470" s="23"/>
      <c r="D470" s="24"/>
      <c r="E470" s="25"/>
      <c r="F470" s="25"/>
      <c r="G470" s="26"/>
      <c r="H470" s="27"/>
      <c r="I470" s="28"/>
      <c r="J470" s="120"/>
      <c r="K470" s="121"/>
      <c r="L470" s="121"/>
      <c r="M470" s="24"/>
      <c r="N470" s="25"/>
      <c r="O470" s="25"/>
      <c r="P470" s="26"/>
      <c r="Q470" s="27"/>
      <c r="R470" s="28"/>
      <c r="S470" s="120"/>
      <c r="T470" s="31"/>
      <c r="U470" s="32"/>
      <c r="V470" s="122"/>
    </row>
    <row r="471" spans="1:22" x14ac:dyDescent="0.2">
      <c r="A471" s="33">
        <v>1</v>
      </c>
      <c r="B471" s="33">
        <v>75</v>
      </c>
      <c r="C471" s="34"/>
      <c r="D471" s="35">
        <v>250</v>
      </c>
      <c r="E471" s="156" t="s">
        <v>584</v>
      </c>
      <c r="F471" s="124"/>
      <c r="G471" s="38">
        <v>135</v>
      </c>
      <c r="H471" s="38">
        <v>147</v>
      </c>
      <c r="I471" s="38">
        <v>135</v>
      </c>
      <c r="J471" s="38">
        <v>40</v>
      </c>
      <c r="K471" s="38">
        <f>((SUM(H473:H484)*H472)+(SUM(G473:G484)*G472)+(SUM(I473:I484)*I472))/1000</f>
        <v>102.43300000000001</v>
      </c>
      <c r="L471" s="38">
        <f>K471*100/D471</f>
        <v>40.973200000000006</v>
      </c>
      <c r="M471" s="35"/>
      <c r="N471" s="142"/>
      <c r="O471" s="124"/>
      <c r="P471" s="38"/>
      <c r="Q471" s="38"/>
      <c r="R471" s="38"/>
      <c r="S471" s="38"/>
      <c r="T471" s="44"/>
      <c r="U471" s="45"/>
      <c r="V471" s="126" t="s">
        <v>175</v>
      </c>
    </row>
    <row r="472" spans="1:22" x14ac:dyDescent="0.2">
      <c r="A472" s="33"/>
      <c r="B472" s="40"/>
      <c r="C472" s="13"/>
      <c r="D472" s="40"/>
      <c r="E472" s="128" t="s">
        <v>19</v>
      </c>
      <c r="F472" s="129"/>
      <c r="G472" s="179">
        <v>232</v>
      </c>
      <c r="H472" s="179">
        <v>233</v>
      </c>
      <c r="I472" s="179">
        <v>235</v>
      </c>
      <c r="J472" s="75">
        <v>402</v>
      </c>
      <c r="K472" s="38"/>
      <c r="L472" s="38"/>
      <c r="M472" s="40"/>
      <c r="N472" s="128"/>
      <c r="O472" s="129"/>
      <c r="P472" s="75"/>
      <c r="Q472" s="75"/>
      <c r="R472" s="75"/>
      <c r="S472" s="38"/>
      <c r="T472" s="44"/>
      <c r="U472" s="45"/>
      <c r="V472" s="126"/>
    </row>
    <row r="473" spans="1:22" x14ac:dyDescent="0.2">
      <c r="A473" s="33"/>
      <c r="B473" s="40"/>
      <c r="C473" s="13"/>
      <c r="D473" s="40"/>
      <c r="E473" s="196" t="s">
        <v>191</v>
      </c>
      <c r="F473" s="47"/>
      <c r="G473" s="126"/>
      <c r="H473" s="126"/>
      <c r="I473" s="126"/>
      <c r="J473" s="38"/>
      <c r="K473" s="38"/>
      <c r="L473" s="38"/>
      <c r="M473" s="40"/>
      <c r="N473" s="46"/>
      <c r="O473" s="47"/>
      <c r="P473" s="38"/>
      <c r="Q473" s="38"/>
      <c r="R473" s="38"/>
      <c r="S473" s="38"/>
      <c r="T473" s="44"/>
      <c r="U473" s="45"/>
      <c r="V473" s="126"/>
    </row>
    <row r="474" spans="1:22" x14ac:dyDescent="0.2">
      <c r="A474" s="33"/>
      <c r="B474" s="40"/>
      <c r="C474" s="13"/>
      <c r="D474" s="40"/>
      <c r="E474" s="197" t="s">
        <v>585</v>
      </c>
      <c r="F474" s="47"/>
      <c r="G474" s="38">
        <v>1</v>
      </c>
      <c r="H474" s="38">
        <v>12</v>
      </c>
      <c r="I474" s="38">
        <v>22</v>
      </c>
      <c r="J474" s="38">
        <v>8</v>
      </c>
      <c r="K474" s="38"/>
      <c r="L474" s="38"/>
      <c r="M474" s="40"/>
      <c r="N474" s="48"/>
      <c r="O474" s="47"/>
      <c r="P474" s="38"/>
      <c r="Q474" s="38"/>
      <c r="R474" s="38"/>
      <c r="S474" s="38"/>
      <c r="T474" s="44"/>
      <c r="U474" s="45"/>
      <c r="V474" s="126"/>
    </row>
    <row r="475" spans="1:22" x14ac:dyDescent="0.2">
      <c r="A475" s="33"/>
      <c r="B475" s="40"/>
      <c r="C475" s="13"/>
      <c r="D475" s="40"/>
      <c r="E475" s="197" t="s">
        <v>439</v>
      </c>
      <c r="F475" s="47"/>
      <c r="G475" s="38"/>
      <c r="H475" s="38"/>
      <c r="I475" s="38"/>
      <c r="J475" s="38"/>
      <c r="K475" s="38"/>
      <c r="L475" s="38"/>
      <c r="M475" s="40"/>
      <c r="N475" s="46"/>
      <c r="O475" s="47"/>
      <c r="P475" s="38"/>
      <c r="Q475" s="38"/>
      <c r="R475" s="38"/>
      <c r="S475" s="38"/>
      <c r="T475" s="44"/>
      <c r="U475" s="45"/>
      <c r="V475" s="126"/>
    </row>
    <row r="476" spans="1:22" x14ac:dyDescent="0.2">
      <c r="A476" s="33"/>
      <c r="B476" s="40"/>
      <c r="C476" s="13"/>
      <c r="D476" s="40"/>
      <c r="E476" s="198" t="s">
        <v>586</v>
      </c>
      <c r="F476" s="47"/>
      <c r="G476" s="38">
        <v>31</v>
      </c>
      <c r="H476" s="38">
        <v>40</v>
      </c>
      <c r="I476" s="38">
        <v>20</v>
      </c>
      <c r="J476" s="38">
        <v>11</v>
      </c>
      <c r="K476" s="38"/>
      <c r="L476" s="38"/>
      <c r="M476" s="40"/>
      <c r="N476" s="48"/>
      <c r="O476" s="47"/>
      <c r="P476" s="38"/>
      <c r="Q476" s="38"/>
      <c r="R476" s="38"/>
      <c r="S476" s="38"/>
      <c r="T476" s="44"/>
      <c r="U476" s="45"/>
      <c r="V476" s="126"/>
    </row>
    <row r="477" spans="1:22" x14ac:dyDescent="0.2">
      <c r="A477" s="33"/>
      <c r="B477" s="40"/>
      <c r="C477" s="13"/>
      <c r="D477" s="40"/>
      <c r="E477" s="197" t="s">
        <v>587</v>
      </c>
      <c r="F477" s="47"/>
      <c r="G477" s="38">
        <v>30</v>
      </c>
      <c r="H477" s="38">
        <v>44</v>
      </c>
      <c r="I477" s="38">
        <v>16</v>
      </c>
      <c r="J477" s="38">
        <v>35</v>
      </c>
      <c r="K477" s="38"/>
      <c r="L477" s="38"/>
      <c r="M477" s="40"/>
      <c r="N477" s="46"/>
      <c r="O477" s="47"/>
      <c r="P477" s="38"/>
      <c r="Q477" s="38"/>
      <c r="R477" s="38"/>
      <c r="S477" s="38"/>
      <c r="T477" s="44"/>
      <c r="U477" s="45"/>
      <c r="V477" s="126"/>
    </row>
    <row r="478" spans="1:22" x14ac:dyDescent="0.2">
      <c r="A478" s="33"/>
      <c r="B478" s="40"/>
      <c r="C478" s="13"/>
      <c r="D478" s="40"/>
      <c r="E478" s="129" t="s">
        <v>177</v>
      </c>
      <c r="F478" s="47"/>
      <c r="G478" s="38"/>
      <c r="H478" s="38"/>
      <c r="I478" s="38"/>
      <c r="J478" s="38"/>
      <c r="K478" s="38"/>
      <c r="L478" s="38"/>
      <c r="M478" s="40"/>
      <c r="N478" s="46"/>
      <c r="O478" s="47"/>
      <c r="P478" s="38"/>
      <c r="Q478" s="38"/>
      <c r="R478" s="38"/>
      <c r="S478" s="38"/>
      <c r="T478" s="44"/>
      <c r="U478" s="45"/>
      <c r="V478" s="126"/>
    </row>
    <row r="479" spans="1:22" x14ac:dyDescent="0.2">
      <c r="A479" s="33"/>
      <c r="B479" s="40"/>
      <c r="C479" s="13"/>
      <c r="D479" s="40"/>
      <c r="E479" s="197" t="s">
        <v>588</v>
      </c>
      <c r="F479" s="47"/>
      <c r="G479" s="38">
        <v>2</v>
      </c>
      <c r="H479" s="38">
        <v>3</v>
      </c>
      <c r="I479" s="38">
        <v>16</v>
      </c>
      <c r="J479" s="38">
        <v>14</v>
      </c>
      <c r="K479" s="38"/>
      <c r="L479" s="38"/>
      <c r="M479" s="40"/>
      <c r="N479" s="46"/>
      <c r="O479" s="47"/>
      <c r="P479" s="38"/>
      <c r="Q479" s="38"/>
      <c r="R479" s="38"/>
      <c r="S479" s="38"/>
      <c r="T479" s="44"/>
      <c r="U479" s="45"/>
      <c r="V479" s="126"/>
    </row>
    <row r="480" spans="1:22" x14ac:dyDescent="0.2">
      <c r="A480" s="33"/>
      <c r="B480" s="40"/>
      <c r="C480" s="13"/>
      <c r="D480" s="40"/>
      <c r="E480" s="197" t="s">
        <v>589</v>
      </c>
      <c r="F480" s="47"/>
      <c r="G480" s="38">
        <v>41</v>
      </c>
      <c r="H480" s="38">
        <v>38</v>
      </c>
      <c r="I480" s="38">
        <v>59</v>
      </c>
      <c r="J480" s="38">
        <v>29</v>
      </c>
      <c r="K480" s="38"/>
      <c r="L480" s="38"/>
      <c r="M480" s="40"/>
      <c r="N480" s="46"/>
      <c r="O480" s="47"/>
      <c r="P480" s="38"/>
      <c r="Q480" s="38"/>
      <c r="R480" s="38"/>
      <c r="S480" s="38"/>
      <c r="T480" s="44"/>
      <c r="U480" s="45"/>
      <c r="V480" s="126"/>
    </row>
    <row r="481" spans="1:22" x14ac:dyDescent="0.2">
      <c r="A481" s="33"/>
      <c r="B481" s="40"/>
      <c r="C481" s="13"/>
      <c r="D481" s="40"/>
      <c r="E481" s="197" t="s">
        <v>443</v>
      </c>
      <c r="F481" s="47"/>
      <c r="G481" s="38"/>
      <c r="H481" s="38"/>
      <c r="I481" s="38"/>
      <c r="J481" s="38"/>
      <c r="K481" s="38"/>
      <c r="L481" s="38"/>
      <c r="M481" s="40"/>
      <c r="N481" s="48"/>
      <c r="O481" s="47"/>
      <c r="P481" s="38"/>
      <c r="Q481" s="38"/>
      <c r="R481" s="38"/>
      <c r="S481" s="38"/>
      <c r="T481" s="44"/>
      <c r="U481" s="45"/>
      <c r="V481" s="126"/>
    </row>
    <row r="482" spans="1:22" x14ac:dyDescent="0.2">
      <c r="A482" s="33"/>
      <c r="B482" s="40"/>
      <c r="C482" s="13"/>
      <c r="D482" s="40"/>
      <c r="E482" s="199" t="s">
        <v>590</v>
      </c>
      <c r="F482" s="47"/>
      <c r="G482" s="38">
        <v>27</v>
      </c>
      <c r="H482" s="38">
        <v>31</v>
      </c>
      <c r="I482" s="38">
        <v>6</v>
      </c>
      <c r="J482" s="38">
        <v>23</v>
      </c>
      <c r="K482" s="38"/>
      <c r="L482" s="38"/>
      <c r="M482" s="40"/>
      <c r="N482" s="48"/>
      <c r="O482" s="47"/>
      <c r="P482" s="38"/>
      <c r="Q482" s="38"/>
      <c r="R482" s="38"/>
      <c r="S482" s="38"/>
      <c r="T482" s="44"/>
      <c r="U482" s="45"/>
      <c r="V482" s="126"/>
    </row>
    <row r="483" spans="1:22" x14ac:dyDescent="0.2">
      <c r="A483" s="33"/>
      <c r="B483" s="40"/>
      <c r="C483" s="13"/>
      <c r="D483" s="40"/>
      <c r="E483" s="46"/>
      <c r="F483" s="47"/>
      <c r="G483" s="38"/>
      <c r="H483" s="38"/>
      <c r="I483" s="38"/>
      <c r="J483" s="38"/>
      <c r="K483" s="38"/>
      <c r="L483" s="38"/>
      <c r="M483" s="40"/>
      <c r="N483" s="48"/>
      <c r="O483" s="47"/>
      <c r="P483" s="38"/>
      <c r="Q483" s="38"/>
      <c r="R483" s="38"/>
      <c r="S483" s="38"/>
      <c r="T483" s="44"/>
      <c r="U483" s="45"/>
      <c r="V483" s="126"/>
    </row>
    <row r="484" spans="1:22" x14ac:dyDescent="0.2">
      <c r="A484" s="33"/>
      <c r="B484" s="40"/>
      <c r="C484" s="13"/>
      <c r="D484" s="40"/>
      <c r="E484" s="46"/>
      <c r="F484" s="47"/>
      <c r="G484" s="38"/>
      <c r="H484" s="38"/>
      <c r="I484" s="38"/>
      <c r="J484" s="38"/>
      <c r="K484" s="38"/>
      <c r="L484" s="38"/>
      <c r="M484" s="40"/>
      <c r="N484" s="49"/>
      <c r="O484" s="47"/>
      <c r="P484" s="38"/>
      <c r="Q484" s="38"/>
      <c r="R484" s="38"/>
      <c r="S484" s="38"/>
      <c r="T484" s="135"/>
      <c r="U484" s="45"/>
      <c r="V484" s="126"/>
    </row>
    <row r="485" spans="1:22" x14ac:dyDescent="0.2">
      <c r="A485" s="136"/>
      <c r="B485" s="146"/>
      <c r="C485" s="137"/>
      <c r="D485" s="147"/>
      <c r="E485" s="148"/>
      <c r="F485" s="72"/>
      <c r="G485" s="72"/>
      <c r="H485" s="72"/>
      <c r="I485" s="127"/>
      <c r="J485" s="127"/>
      <c r="K485" s="127"/>
      <c r="L485" s="149"/>
      <c r="M485" s="150"/>
      <c r="N485" s="72"/>
      <c r="O485" s="72"/>
      <c r="P485" s="72"/>
      <c r="Q485" s="127"/>
      <c r="R485" s="127"/>
      <c r="S485" s="127"/>
      <c r="T485" s="127"/>
      <c r="U485" s="127"/>
      <c r="V485" s="127"/>
    </row>
    <row r="486" spans="1:22" x14ac:dyDescent="0.2">
      <c r="A486" s="81" t="s">
        <v>1</v>
      </c>
      <c r="B486" s="82" t="s">
        <v>2</v>
      </c>
      <c r="C486" s="82" t="s">
        <v>3</v>
      </c>
      <c r="D486" s="83" t="s">
        <v>4</v>
      </c>
      <c r="E486" s="84"/>
      <c r="F486" s="85"/>
      <c r="G486" s="85"/>
      <c r="H486" s="85"/>
      <c r="I486" s="85"/>
      <c r="J486" s="85"/>
      <c r="K486" s="86" t="s">
        <v>5</v>
      </c>
      <c r="L486" s="87"/>
      <c r="M486" s="83" t="s">
        <v>6</v>
      </c>
      <c r="N486" s="84"/>
      <c r="O486" s="85"/>
      <c r="P486" s="85"/>
      <c r="Q486" s="85"/>
      <c r="R486" s="85"/>
      <c r="S486" s="85"/>
      <c r="T486" s="88" t="s">
        <v>7</v>
      </c>
      <c r="U486" s="89" t="s">
        <v>8</v>
      </c>
      <c r="V486" s="90" t="s">
        <v>126</v>
      </c>
    </row>
    <row r="487" spans="1:22" ht="25.5" customHeight="1" x14ac:dyDescent="0.2">
      <c r="A487" s="81"/>
      <c r="B487" s="82"/>
      <c r="C487" s="82"/>
      <c r="D487" s="91" t="s">
        <v>9</v>
      </c>
      <c r="E487" s="92" t="s">
        <v>10</v>
      </c>
      <c r="F487" s="93" t="s">
        <v>11</v>
      </c>
      <c r="G487" s="151" t="s">
        <v>127</v>
      </c>
      <c r="H487" s="152"/>
      <c r="I487" s="152"/>
      <c r="J487" s="153"/>
      <c r="K487" s="97"/>
      <c r="L487" s="98" t="s">
        <v>13</v>
      </c>
      <c r="M487" s="99" t="s">
        <v>9</v>
      </c>
      <c r="N487" s="100" t="s">
        <v>14</v>
      </c>
      <c r="O487" s="93" t="s">
        <v>11</v>
      </c>
      <c r="P487" s="151" t="s">
        <v>127</v>
      </c>
      <c r="Q487" s="152"/>
      <c r="R487" s="152"/>
      <c r="S487" s="153"/>
      <c r="T487" s="88"/>
      <c r="U487" s="89"/>
      <c r="V487" s="101"/>
    </row>
    <row r="488" spans="1:22" ht="13.5" thickBot="1" x14ac:dyDescent="0.25">
      <c r="A488" s="102"/>
      <c r="B488" s="103"/>
      <c r="C488" s="103"/>
      <c r="D488" s="104"/>
      <c r="E488" s="105"/>
      <c r="F488" s="106"/>
      <c r="G488" s="107" t="s">
        <v>15</v>
      </c>
      <c r="H488" s="108" t="s">
        <v>16</v>
      </c>
      <c r="I488" s="109" t="s">
        <v>17</v>
      </c>
      <c r="J488" s="110">
        <v>0</v>
      </c>
      <c r="K488" s="111"/>
      <c r="L488" s="112"/>
      <c r="M488" s="113"/>
      <c r="N488" s="114"/>
      <c r="O488" s="115"/>
      <c r="P488" s="107" t="s">
        <v>15</v>
      </c>
      <c r="Q488" s="108" t="s">
        <v>16</v>
      </c>
      <c r="R488" s="109" t="s">
        <v>17</v>
      </c>
      <c r="S488" s="110">
        <v>0</v>
      </c>
      <c r="T488" s="116"/>
      <c r="U488" s="117"/>
      <c r="V488" s="118"/>
    </row>
    <row r="489" spans="1:22" x14ac:dyDescent="0.2">
      <c r="A489" s="119"/>
      <c r="B489" s="22"/>
      <c r="C489" s="23"/>
      <c r="D489" s="24"/>
      <c r="E489" s="25"/>
      <c r="F489" s="25"/>
      <c r="G489" s="26"/>
      <c r="H489" s="27"/>
      <c r="I489" s="28"/>
      <c r="J489" s="120"/>
      <c r="K489" s="121"/>
      <c r="L489" s="121"/>
      <c r="M489" s="24"/>
      <c r="N489" s="25"/>
      <c r="O489" s="25"/>
      <c r="P489" s="26"/>
      <c r="Q489" s="27"/>
      <c r="R489" s="28"/>
      <c r="S489" s="120"/>
      <c r="T489" s="31"/>
      <c r="U489" s="32"/>
      <c r="V489" s="122"/>
    </row>
    <row r="490" spans="1:22" x14ac:dyDescent="0.2">
      <c r="A490" s="33">
        <v>1</v>
      </c>
      <c r="B490" s="33">
        <v>76</v>
      </c>
      <c r="C490" s="34"/>
      <c r="D490" s="125">
        <v>250</v>
      </c>
      <c r="E490" s="160" t="s">
        <v>591</v>
      </c>
      <c r="F490" s="124"/>
      <c r="G490" s="38">
        <v>180</v>
      </c>
      <c r="H490" s="38">
        <v>136</v>
      </c>
      <c r="I490" s="38">
        <v>134</v>
      </c>
      <c r="J490" s="38">
        <v>46</v>
      </c>
      <c r="K490" s="38">
        <f>((SUM(H492:H503)*H491)+(SUM(G492:G503)*G491)+(SUM(I492:I503)*I491))/1000</f>
        <v>108.551</v>
      </c>
      <c r="L490" s="38">
        <f>K490*100/D490</f>
        <v>43.420400000000001</v>
      </c>
      <c r="M490" s="35"/>
      <c r="N490" s="142"/>
      <c r="O490" s="124"/>
      <c r="P490" s="38"/>
      <c r="Q490" s="38"/>
      <c r="R490" s="38"/>
      <c r="S490" s="38"/>
      <c r="T490" s="38">
        <f>((SUM(Q492:Q503)*Q491)+(SUM(P492:P503)*P491)+(SUM(R492:R503)*R491))/1000</f>
        <v>0</v>
      </c>
      <c r="U490" s="38" t="e">
        <f>T490*100/M490</f>
        <v>#DIV/0!</v>
      </c>
      <c r="V490" s="126" t="s">
        <v>175</v>
      </c>
    </row>
    <row r="491" spans="1:22" x14ac:dyDescent="0.2">
      <c r="A491" s="33"/>
      <c r="B491" s="40"/>
      <c r="C491" s="13"/>
      <c r="D491" s="131"/>
      <c r="E491" s="128" t="s">
        <v>19</v>
      </c>
      <c r="F491" s="129"/>
      <c r="G491" s="179">
        <v>227</v>
      </c>
      <c r="H491" s="179">
        <v>231</v>
      </c>
      <c r="I491" s="179">
        <v>228</v>
      </c>
      <c r="J491" s="75">
        <v>403</v>
      </c>
      <c r="K491" s="38"/>
      <c r="L491" s="38"/>
      <c r="M491" s="40"/>
      <c r="N491" s="128"/>
      <c r="O491" s="129"/>
      <c r="P491" s="126"/>
      <c r="Q491" s="126"/>
      <c r="R491" s="126"/>
      <c r="S491" s="38"/>
      <c r="T491" s="44"/>
      <c r="U491" s="45"/>
      <c r="V491" s="126"/>
    </row>
    <row r="492" spans="1:22" x14ac:dyDescent="0.2">
      <c r="A492" s="33"/>
      <c r="B492" s="40"/>
      <c r="C492" s="13"/>
      <c r="D492" s="131"/>
      <c r="E492" s="160" t="s">
        <v>191</v>
      </c>
      <c r="F492" s="47"/>
      <c r="G492" s="38"/>
      <c r="H492" s="38"/>
      <c r="I492" s="38"/>
      <c r="J492" s="38"/>
      <c r="K492" s="38"/>
      <c r="L492" s="38"/>
      <c r="M492" s="40"/>
      <c r="N492" s="46"/>
      <c r="O492" s="47"/>
      <c r="P492" s="226"/>
      <c r="Q492" s="226"/>
      <c r="R492" s="226"/>
      <c r="S492" s="226"/>
      <c r="T492" s="44"/>
      <c r="U492" s="45"/>
      <c r="V492" s="126"/>
    </row>
    <row r="493" spans="1:22" x14ac:dyDescent="0.2">
      <c r="A493" s="33"/>
      <c r="B493" s="40"/>
      <c r="C493" s="13"/>
      <c r="D493" s="131"/>
      <c r="E493" s="161" t="s">
        <v>592</v>
      </c>
      <c r="F493" s="47"/>
      <c r="G493" s="156">
        <v>4</v>
      </c>
      <c r="H493" s="156">
        <v>13</v>
      </c>
      <c r="I493" s="156">
        <v>25</v>
      </c>
      <c r="J493" s="156"/>
      <c r="K493" s="38"/>
      <c r="L493" s="38"/>
      <c r="M493" s="40"/>
      <c r="N493" s="48"/>
      <c r="O493" s="47"/>
      <c r="P493" s="126"/>
      <c r="Q493" s="126"/>
      <c r="R493" s="126"/>
      <c r="S493" s="126"/>
      <c r="T493" s="44"/>
      <c r="U493" s="45"/>
      <c r="V493" s="126"/>
    </row>
    <row r="494" spans="1:22" x14ac:dyDescent="0.2">
      <c r="A494" s="33"/>
      <c r="B494" s="40"/>
      <c r="C494" s="13"/>
      <c r="D494" s="131"/>
      <c r="E494" s="156" t="s">
        <v>182</v>
      </c>
      <c r="F494" s="47"/>
      <c r="G494" s="156"/>
      <c r="H494" s="156"/>
      <c r="I494" s="156"/>
      <c r="J494" s="156"/>
      <c r="K494" s="38"/>
      <c r="L494" s="38"/>
      <c r="M494" s="40"/>
      <c r="N494" s="46"/>
      <c r="O494" s="47"/>
      <c r="P494" s="126"/>
      <c r="Q494" s="126"/>
      <c r="R494" s="126"/>
      <c r="S494" s="126"/>
      <c r="T494" s="44"/>
      <c r="U494" s="45"/>
      <c r="V494" s="126"/>
    </row>
    <row r="495" spans="1:22" x14ac:dyDescent="0.2">
      <c r="A495" s="33"/>
      <c r="B495" s="40"/>
      <c r="C495" s="13"/>
      <c r="D495" s="131"/>
      <c r="E495" s="161" t="s">
        <v>593</v>
      </c>
      <c r="F495" s="47"/>
      <c r="G495" s="156">
        <v>60</v>
      </c>
      <c r="H495" s="156">
        <v>37</v>
      </c>
      <c r="I495" s="156">
        <v>29</v>
      </c>
      <c r="J495" s="156">
        <v>18</v>
      </c>
      <c r="K495" s="38"/>
      <c r="L495" s="38"/>
      <c r="M495" s="40"/>
      <c r="N495" s="48"/>
      <c r="O495" s="47"/>
      <c r="P495" s="126"/>
      <c r="Q495" s="126"/>
      <c r="R495" s="126"/>
      <c r="S495" s="126"/>
      <c r="T495" s="44"/>
      <c r="U495" s="45"/>
      <c r="V495" s="126"/>
    </row>
    <row r="496" spans="1:22" x14ac:dyDescent="0.2">
      <c r="A496" s="33"/>
      <c r="B496" s="40"/>
      <c r="C496" s="13"/>
      <c r="D496" s="131"/>
      <c r="E496" s="161" t="s">
        <v>594</v>
      </c>
      <c r="F496" s="47"/>
      <c r="G496" s="156">
        <v>33</v>
      </c>
      <c r="H496" s="156">
        <v>30</v>
      </c>
      <c r="I496" s="156">
        <v>66</v>
      </c>
      <c r="J496" s="156">
        <v>25</v>
      </c>
      <c r="K496" s="38"/>
      <c r="L496" s="38"/>
      <c r="M496" s="40"/>
      <c r="N496" s="46"/>
      <c r="O496" s="47"/>
      <c r="P496" s="126"/>
      <c r="Q496" s="126"/>
      <c r="R496" s="126"/>
      <c r="S496" s="126"/>
      <c r="T496" s="44"/>
      <c r="U496" s="45"/>
      <c r="V496" s="126"/>
    </row>
    <row r="497" spans="1:22" x14ac:dyDescent="0.2">
      <c r="A497" s="33"/>
      <c r="B497" s="40"/>
      <c r="C497" s="13"/>
      <c r="D497" s="131"/>
      <c r="E497" s="161" t="s">
        <v>595</v>
      </c>
      <c r="F497" s="47"/>
      <c r="G497" s="156">
        <v>90</v>
      </c>
      <c r="H497" s="156">
        <v>66</v>
      </c>
      <c r="I497" s="156">
        <v>22</v>
      </c>
      <c r="J497" s="156">
        <v>45</v>
      </c>
      <c r="K497" s="38"/>
      <c r="L497" s="38"/>
      <c r="M497" s="40"/>
      <c r="N497" s="46"/>
      <c r="O497" s="47"/>
      <c r="P497" s="126"/>
      <c r="Q497" s="126"/>
      <c r="R497" s="126"/>
      <c r="S497" s="126"/>
      <c r="T497" s="44"/>
      <c r="U497" s="45"/>
      <c r="V497" s="126"/>
    </row>
    <row r="498" spans="1:22" x14ac:dyDescent="0.2">
      <c r="A498" s="33"/>
      <c r="B498" s="40"/>
      <c r="C498" s="13"/>
      <c r="D498" s="131"/>
      <c r="E498" s="189" t="s">
        <v>274</v>
      </c>
      <c r="F498" s="47"/>
      <c r="G498" s="126"/>
      <c r="H498" s="126"/>
      <c r="I498" s="126"/>
      <c r="J498" s="126"/>
      <c r="K498" s="38"/>
      <c r="L498" s="38"/>
      <c r="M498" s="40"/>
      <c r="N498" s="46"/>
      <c r="O498" s="47"/>
      <c r="P498" s="126"/>
      <c r="Q498" s="126"/>
      <c r="R498" s="126"/>
      <c r="S498" s="126"/>
      <c r="T498" s="44"/>
      <c r="U498" s="45"/>
      <c r="V498" s="126"/>
    </row>
    <row r="499" spans="1:22" x14ac:dyDescent="0.2">
      <c r="A499" s="33"/>
      <c r="B499" s="40"/>
      <c r="C499" s="13"/>
      <c r="D499" s="131"/>
      <c r="E499" s="46"/>
      <c r="F499" s="47"/>
      <c r="G499" s="126"/>
      <c r="H499" s="126"/>
      <c r="I499" s="126"/>
      <c r="J499" s="126"/>
      <c r="K499" s="38"/>
      <c r="L499" s="38"/>
      <c r="M499" s="40"/>
      <c r="N499" s="46"/>
      <c r="O499" s="47"/>
      <c r="P499" s="126"/>
      <c r="Q499" s="126"/>
      <c r="R499" s="126"/>
      <c r="S499" s="126"/>
      <c r="T499" s="44"/>
      <c r="U499" s="45"/>
      <c r="V499" s="126"/>
    </row>
    <row r="500" spans="1:22" x14ac:dyDescent="0.2">
      <c r="A500" s="33"/>
      <c r="B500" s="40"/>
      <c r="C500" s="13"/>
      <c r="D500" s="131"/>
      <c r="E500" s="46"/>
      <c r="F500" s="47"/>
      <c r="G500" s="126"/>
      <c r="H500" s="126"/>
      <c r="I500" s="126"/>
      <c r="J500" s="126"/>
      <c r="K500" s="38"/>
      <c r="L500" s="38"/>
      <c r="M500" s="40"/>
      <c r="N500" s="48"/>
      <c r="O500" s="47"/>
      <c r="P500" s="126"/>
      <c r="Q500" s="126"/>
      <c r="R500" s="126"/>
      <c r="S500" s="126"/>
      <c r="T500" s="44"/>
      <c r="U500" s="45"/>
      <c r="V500" s="126"/>
    </row>
    <row r="501" spans="1:22" x14ac:dyDescent="0.2">
      <c r="A501" s="33"/>
      <c r="B501" s="40"/>
      <c r="C501" s="13"/>
      <c r="D501" s="131"/>
      <c r="E501" s="46"/>
      <c r="F501" s="47"/>
      <c r="G501" s="38"/>
      <c r="H501" s="38"/>
      <c r="I501" s="38"/>
      <c r="J501" s="38"/>
      <c r="K501" s="38"/>
      <c r="L501" s="38"/>
      <c r="M501" s="40"/>
      <c r="N501" s="48"/>
      <c r="O501" s="47"/>
      <c r="P501" s="126"/>
      <c r="Q501" s="126"/>
      <c r="R501" s="126"/>
      <c r="S501" s="126"/>
      <c r="T501" s="44"/>
      <c r="U501" s="45"/>
      <c r="V501" s="126"/>
    </row>
    <row r="502" spans="1:22" x14ac:dyDescent="0.2">
      <c r="A502" s="33"/>
      <c r="B502" s="40"/>
      <c r="C502" s="13"/>
      <c r="D502" s="131"/>
      <c r="E502" s="46"/>
      <c r="F502" s="47"/>
      <c r="G502" s="38"/>
      <c r="H502" s="38"/>
      <c r="I502" s="38"/>
      <c r="J502" s="38"/>
      <c r="K502" s="38"/>
      <c r="L502" s="38"/>
      <c r="M502" s="40"/>
      <c r="N502" s="48"/>
      <c r="O502" s="47"/>
      <c r="P502" s="126"/>
      <c r="Q502" s="126"/>
      <c r="R502" s="126"/>
      <c r="S502" s="126"/>
      <c r="T502" s="44"/>
      <c r="U502" s="45"/>
      <c r="V502" s="126"/>
    </row>
    <row r="503" spans="1:22" x14ac:dyDescent="0.2">
      <c r="A503" s="33"/>
      <c r="B503" s="40"/>
      <c r="C503" s="13"/>
      <c r="D503" s="131"/>
      <c r="E503" s="46"/>
      <c r="F503" s="47"/>
      <c r="G503" s="38"/>
      <c r="H503" s="38"/>
      <c r="I503" s="38"/>
      <c r="J503" s="38"/>
      <c r="K503" s="38"/>
      <c r="L503" s="38"/>
      <c r="M503" s="40"/>
      <c r="N503" s="49"/>
      <c r="O503" s="47"/>
      <c r="P503" s="38"/>
      <c r="Q503" s="38"/>
      <c r="R503" s="38"/>
      <c r="S503" s="38"/>
      <c r="T503" s="135"/>
      <c r="U503" s="45"/>
      <c r="V503" s="126"/>
    </row>
    <row r="505" spans="1:22" x14ac:dyDescent="0.2">
      <c r="A505" s="81" t="s">
        <v>1</v>
      </c>
      <c r="B505" s="82" t="s">
        <v>2</v>
      </c>
      <c r="C505" s="82" t="s">
        <v>3</v>
      </c>
      <c r="D505" s="83" t="s">
        <v>4</v>
      </c>
      <c r="E505" s="84"/>
      <c r="F505" s="85"/>
      <c r="G505" s="85"/>
      <c r="H505" s="85"/>
      <c r="I505" s="85"/>
      <c r="J505" s="85"/>
      <c r="K505" s="86" t="s">
        <v>5</v>
      </c>
      <c r="L505" s="87"/>
      <c r="M505" s="83" t="s">
        <v>6</v>
      </c>
      <c r="N505" s="84"/>
      <c r="O505" s="85"/>
      <c r="P505" s="85"/>
      <c r="Q505" s="85"/>
      <c r="R505" s="85"/>
      <c r="S505" s="85"/>
      <c r="T505" s="88" t="s">
        <v>7</v>
      </c>
      <c r="U505" s="89" t="s">
        <v>8</v>
      </c>
      <c r="V505" s="90" t="s">
        <v>126</v>
      </c>
    </row>
    <row r="506" spans="1:22" ht="25.5" customHeight="1" x14ac:dyDescent="0.2">
      <c r="A506" s="81"/>
      <c r="B506" s="82"/>
      <c r="C506" s="82"/>
      <c r="D506" s="91" t="s">
        <v>9</v>
      </c>
      <c r="E506" s="92" t="s">
        <v>10</v>
      </c>
      <c r="F506" s="93" t="s">
        <v>11</v>
      </c>
      <c r="G506" s="151" t="s">
        <v>127</v>
      </c>
      <c r="H506" s="152"/>
      <c r="I506" s="152"/>
      <c r="J506" s="153"/>
      <c r="K506" s="97"/>
      <c r="L506" s="98" t="s">
        <v>13</v>
      </c>
      <c r="M506" s="99" t="s">
        <v>9</v>
      </c>
      <c r="N506" s="100" t="s">
        <v>14</v>
      </c>
      <c r="O506" s="93" t="s">
        <v>11</v>
      </c>
      <c r="P506" s="151" t="s">
        <v>127</v>
      </c>
      <c r="Q506" s="152"/>
      <c r="R506" s="152"/>
      <c r="S506" s="153"/>
      <c r="T506" s="88"/>
      <c r="U506" s="89"/>
      <c r="V506" s="101"/>
    </row>
    <row r="507" spans="1:22" ht="13.5" thickBot="1" x14ac:dyDescent="0.25">
      <c r="A507" s="102"/>
      <c r="B507" s="103"/>
      <c r="C507" s="103"/>
      <c r="D507" s="104"/>
      <c r="E507" s="105"/>
      <c r="F507" s="106"/>
      <c r="G507" s="107" t="s">
        <v>15</v>
      </c>
      <c r="H507" s="108" t="s">
        <v>16</v>
      </c>
      <c r="I507" s="109" t="s">
        <v>17</v>
      </c>
      <c r="J507" s="110">
        <v>0</v>
      </c>
      <c r="K507" s="111"/>
      <c r="L507" s="112"/>
      <c r="M507" s="113"/>
      <c r="N507" s="114"/>
      <c r="O507" s="115"/>
      <c r="P507" s="107" t="s">
        <v>15</v>
      </c>
      <c r="Q507" s="108" t="s">
        <v>16</v>
      </c>
      <c r="R507" s="109" t="s">
        <v>17</v>
      </c>
      <c r="S507" s="110">
        <v>0</v>
      </c>
      <c r="T507" s="116"/>
      <c r="U507" s="117"/>
      <c r="V507" s="118"/>
    </row>
    <row r="508" spans="1:22" x14ac:dyDescent="0.2">
      <c r="A508" s="119"/>
      <c r="B508" s="22"/>
      <c r="C508" s="23"/>
      <c r="D508" s="24"/>
      <c r="E508" s="25"/>
      <c r="F508" s="25"/>
      <c r="G508" s="26"/>
      <c r="H508" s="27"/>
      <c r="I508" s="28"/>
      <c r="J508" s="120"/>
      <c r="K508" s="121"/>
      <c r="L508" s="121"/>
      <c r="M508" s="24"/>
      <c r="N508" s="25"/>
      <c r="O508" s="25"/>
      <c r="P508" s="26"/>
      <c r="Q508" s="27"/>
      <c r="R508" s="28"/>
      <c r="S508" s="120"/>
      <c r="T508" s="31"/>
      <c r="U508" s="32"/>
      <c r="V508" s="122"/>
    </row>
    <row r="509" spans="1:22" x14ac:dyDescent="0.2">
      <c r="A509" s="33">
        <v>1</v>
      </c>
      <c r="B509" s="33">
        <v>77</v>
      </c>
      <c r="C509" s="34"/>
      <c r="D509" s="35">
        <v>400</v>
      </c>
      <c r="E509" s="160" t="s">
        <v>596</v>
      </c>
      <c r="F509" s="124"/>
      <c r="G509" s="38">
        <v>223</v>
      </c>
      <c r="H509" s="38">
        <v>192</v>
      </c>
      <c r="I509" s="38">
        <v>239</v>
      </c>
      <c r="J509" s="38">
        <v>33</v>
      </c>
      <c r="K509" s="38">
        <f>((SUM(H511:H534)*H510)+(SUM(G511:G534)*G510)+(SUM(I511:I534)*I510))/1000</f>
        <v>149.62</v>
      </c>
      <c r="L509" s="38">
        <f>K509*100/D509</f>
        <v>37.405000000000001</v>
      </c>
      <c r="M509" s="35"/>
      <c r="N509" s="142"/>
      <c r="O509" s="124"/>
      <c r="P509" s="38"/>
      <c r="Q509" s="38"/>
      <c r="R509" s="38"/>
      <c r="S509" s="38"/>
      <c r="T509" s="38">
        <f>((SUM(Q511:Q534)*Q510)+(SUM(P511:P534)*P510)+(SUM(R511:R534)*R510))/1000</f>
        <v>0</v>
      </c>
      <c r="U509" s="38" t="e">
        <f>T509*100/M509</f>
        <v>#DIV/0!</v>
      </c>
      <c r="V509" s="126" t="s">
        <v>175</v>
      </c>
    </row>
    <row r="510" spans="1:22" x14ac:dyDescent="0.2">
      <c r="A510" s="33"/>
      <c r="B510" s="40"/>
      <c r="C510" s="13"/>
      <c r="D510" s="40"/>
      <c r="E510" s="128" t="s">
        <v>19</v>
      </c>
      <c r="F510" s="129"/>
      <c r="G510" s="75">
        <v>230</v>
      </c>
      <c r="H510" s="75">
        <v>233</v>
      </c>
      <c r="I510" s="75">
        <v>214</v>
      </c>
      <c r="J510" s="75">
        <v>395</v>
      </c>
      <c r="K510" s="38"/>
      <c r="L510" s="38"/>
      <c r="M510" s="40"/>
      <c r="N510" s="128"/>
      <c r="O510" s="129"/>
      <c r="P510" s="75"/>
      <c r="Q510" s="75"/>
      <c r="R510" s="75"/>
      <c r="S510" s="38"/>
      <c r="T510" s="44"/>
      <c r="U510" s="45"/>
      <c r="V510" s="126"/>
    </row>
    <row r="511" spans="1:22" x14ac:dyDescent="0.2">
      <c r="A511" s="33"/>
      <c r="B511" s="40"/>
      <c r="C511" s="13"/>
      <c r="D511" s="40"/>
      <c r="E511" s="196" t="s">
        <v>191</v>
      </c>
      <c r="F511" s="47"/>
      <c r="G511" s="126"/>
      <c r="H511" s="126"/>
      <c r="I511" s="126"/>
      <c r="J511" s="126"/>
      <c r="K511" s="38"/>
      <c r="L511" s="38"/>
      <c r="M511" s="40"/>
      <c r="N511" s="46"/>
      <c r="O511" s="47"/>
      <c r="P511" s="126"/>
      <c r="Q511" s="126"/>
      <c r="R511" s="126"/>
      <c r="S511" s="126"/>
      <c r="T511" s="44"/>
      <c r="U511" s="45"/>
      <c r="V511" s="126"/>
    </row>
    <row r="512" spans="1:22" x14ac:dyDescent="0.2">
      <c r="A512" s="33"/>
      <c r="B512" s="40"/>
      <c r="C512" s="13"/>
      <c r="D512" s="40"/>
      <c r="E512" s="197" t="s">
        <v>597</v>
      </c>
      <c r="F512" s="47"/>
      <c r="G512" s="38">
        <v>13</v>
      </c>
      <c r="H512" s="38">
        <v>17</v>
      </c>
      <c r="I512" s="38">
        <v>14</v>
      </c>
      <c r="J512" s="38">
        <v>6</v>
      </c>
      <c r="K512" s="38"/>
      <c r="L512" s="38"/>
      <c r="M512" s="40"/>
      <c r="N512" s="48"/>
      <c r="O512" s="47"/>
      <c r="P512" s="126"/>
      <c r="Q512" s="126"/>
      <c r="R512" s="126"/>
      <c r="S512" s="126"/>
      <c r="T512" s="44"/>
      <c r="U512" s="45"/>
      <c r="V512" s="126"/>
    </row>
    <row r="513" spans="1:22" x14ac:dyDescent="0.2">
      <c r="A513" s="33"/>
      <c r="B513" s="40"/>
      <c r="C513" s="13"/>
      <c r="D513" s="40"/>
      <c r="E513" s="197" t="s">
        <v>598</v>
      </c>
      <c r="F513" s="47"/>
      <c r="G513" s="38"/>
      <c r="H513" s="38"/>
      <c r="I513" s="38"/>
      <c r="J513" s="38"/>
      <c r="K513" s="38"/>
      <c r="L513" s="38"/>
      <c r="M513" s="40"/>
      <c r="N513" s="48"/>
      <c r="O513" s="47"/>
      <c r="P513" s="126"/>
      <c r="Q513" s="126"/>
      <c r="R513" s="126"/>
      <c r="S513" s="126"/>
      <c r="T513" s="44"/>
      <c r="U513" s="45"/>
      <c r="V513" s="126"/>
    </row>
    <row r="514" spans="1:22" x14ac:dyDescent="0.2">
      <c r="A514" s="33"/>
      <c r="B514" s="40"/>
      <c r="C514" s="13"/>
      <c r="D514" s="40"/>
      <c r="E514" s="198" t="s">
        <v>443</v>
      </c>
      <c r="F514" s="47"/>
      <c r="G514" s="156"/>
      <c r="H514" s="156"/>
      <c r="I514" s="156"/>
      <c r="J514" s="156"/>
      <c r="K514" s="38"/>
      <c r="L514" s="38"/>
      <c r="M514" s="40"/>
      <c r="N514" s="48"/>
      <c r="O514" s="47"/>
      <c r="P514" s="126"/>
      <c r="Q514" s="126"/>
      <c r="R514" s="126"/>
      <c r="S514" s="126"/>
      <c r="T514" s="44"/>
      <c r="U514" s="45"/>
      <c r="V514" s="126"/>
    </row>
    <row r="515" spans="1:22" x14ac:dyDescent="0.2">
      <c r="A515" s="33"/>
      <c r="B515" s="40"/>
      <c r="C515" s="13"/>
      <c r="D515" s="40"/>
      <c r="E515" s="197" t="s">
        <v>599</v>
      </c>
      <c r="F515" s="47"/>
      <c r="G515" s="38">
        <v>4</v>
      </c>
      <c r="H515" s="38">
        <v>11</v>
      </c>
      <c r="I515" s="38">
        <v>21</v>
      </c>
      <c r="J515" s="38">
        <v>13</v>
      </c>
      <c r="K515" s="38"/>
      <c r="L515" s="38"/>
      <c r="M515" s="40"/>
      <c r="N515" s="46"/>
      <c r="O515" s="47"/>
      <c r="P515" s="126"/>
      <c r="Q515" s="126"/>
      <c r="R515" s="126"/>
      <c r="S515" s="126"/>
      <c r="T515" s="44"/>
      <c r="U515" s="45"/>
      <c r="V515" s="126"/>
    </row>
    <row r="516" spans="1:22" x14ac:dyDescent="0.2">
      <c r="A516" s="33"/>
      <c r="B516" s="40"/>
      <c r="C516" s="13"/>
      <c r="D516" s="40"/>
      <c r="E516" s="129" t="s">
        <v>177</v>
      </c>
      <c r="F516" s="47"/>
      <c r="G516" s="38"/>
      <c r="H516" s="38"/>
      <c r="I516" s="38"/>
      <c r="J516" s="38"/>
      <c r="K516" s="38"/>
      <c r="L516" s="38"/>
      <c r="M516" s="40"/>
      <c r="N516" s="46"/>
      <c r="O516" s="47"/>
      <c r="P516" s="126"/>
      <c r="Q516" s="126"/>
      <c r="R516" s="126"/>
      <c r="S516" s="126"/>
      <c r="T516" s="44"/>
      <c r="U516" s="45"/>
      <c r="V516" s="126"/>
    </row>
    <row r="517" spans="1:22" x14ac:dyDescent="0.2">
      <c r="A517" s="33"/>
      <c r="B517" s="40"/>
      <c r="C517" s="13"/>
      <c r="D517" s="40"/>
      <c r="E517" s="196" t="s">
        <v>600</v>
      </c>
      <c r="F517" s="47"/>
      <c r="G517" s="38"/>
      <c r="H517" s="38"/>
      <c r="I517" s="38"/>
      <c r="J517" s="38"/>
      <c r="K517" s="38"/>
      <c r="L517" s="38"/>
      <c r="M517" s="40"/>
      <c r="N517" s="46"/>
      <c r="O517" s="47"/>
      <c r="P517" s="126"/>
      <c r="Q517" s="126"/>
      <c r="R517" s="126"/>
      <c r="S517" s="126"/>
      <c r="T517" s="44"/>
      <c r="U517" s="45"/>
      <c r="V517" s="126"/>
    </row>
    <row r="518" spans="1:22" x14ac:dyDescent="0.2">
      <c r="A518" s="33"/>
      <c r="B518" s="40"/>
      <c r="C518" s="13"/>
      <c r="D518" s="40"/>
      <c r="E518" s="129" t="s">
        <v>182</v>
      </c>
      <c r="F518" s="47"/>
      <c r="G518" s="38"/>
      <c r="H518" s="38"/>
      <c r="I518" s="38"/>
      <c r="J518" s="38"/>
      <c r="K518" s="38"/>
      <c r="L518" s="38"/>
      <c r="M518" s="40"/>
      <c r="N518" s="46"/>
      <c r="O518" s="47"/>
      <c r="P518" s="126"/>
      <c r="Q518" s="126"/>
      <c r="R518" s="126"/>
      <c r="S518" s="126"/>
      <c r="T518" s="44"/>
      <c r="U518" s="45"/>
      <c r="V518" s="126"/>
    </row>
    <row r="519" spans="1:22" x14ac:dyDescent="0.2">
      <c r="A519" s="33"/>
      <c r="B519" s="40"/>
      <c r="C519" s="13"/>
      <c r="D519" s="40"/>
      <c r="E519" s="197" t="s">
        <v>601</v>
      </c>
      <c r="F519" s="47"/>
      <c r="G519" s="38">
        <v>20</v>
      </c>
      <c r="H519" s="38">
        <v>13</v>
      </c>
      <c r="I519" s="38">
        <v>16</v>
      </c>
      <c r="J519" s="38">
        <v>12</v>
      </c>
      <c r="K519" s="38"/>
      <c r="L519" s="38"/>
      <c r="M519" s="40"/>
      <c r="N519" s="46"/>
      <c r="O519" s="47"/>
      <c r="P519" s="126"/>
      <c r="Q519" s="126"/>
      <c r="R519" s="126"/>
      <c r="S519" s="126"/>
      <c r="T519" s="44"/>
      <c r="U519" s="45"/>
      <c r="V519" s="126"/>
    </row>
    <row r="520" spans="1:22" x14ac:dyDescent="0.2">
      <c r="A520" s="33"/>
      <c r="B520" s="40"/>
      <c r="C520" s="13"/>
      <c r="D520" s="40"/>
      <c r="E520" s="197" t="s">
        <v>446</v>
      </c>
      <c r="F520" s="47"/>
      <c r="G520" s="38"/>
      <c r="H520" s="38"/>
      <c r="I520" s="38"/>
      <c r="J520" s="38"/>
      <c r="K520" s="38"/>
      <c r="L520" s="38"/>
      <c r="M520" s="40"/>
      <c r="N520" s="46"/>
      <c r="O520" s="47"/>
      <c r="P520" s="126"/>
      <c r="Q520" s="126"/>
      <c r="R520" s="126"/>
      <c r="S520" s="126"/>
      <c r="T520" s="44"/>
      <c r="U520" s="45"/>
      <c r="V520" s="126"/>
    </row>
    <row r="521" spans="1:22" x14ac:dyDescent="0.2">
      <c r="A521" s="33"/>
      <c r="B521" s="40"/>
      <c r="C521" s="13"/>
      <c r="D521" s="40"/>
      <c r="E521" s="197" t="s">
        <v>602</v>
      </c>
      <c r="F521" s="47"/>
      <c r="G521" s="38"/>
      <c r="H521" s="38"/>
      <c r="I521" s="38"/>
      <c r="J521" s="38"/>
      <c r="K521" s="38"/>
      <c r="L521" s="38"/>
      <c r="M521" s="40"/>
      <c r="N521" s="46"/>
      <c r="O521" s="47"/>
      <c r="P521" s="126"/>
      <c r="Q521" s="126"/>
      <c r="R521" s="126"/>
      <c r="S521" s="126"/>
      <c r="T521" s="44"/>
      <c r="U521" s="45"/>
      <c r="V521" s="126"/>
    </row>
    <row r="522" spans="1:22" x14ac:dyDescent="0.2">
      <c r="A522" s="33"/>
      <c r="B522" s="40"/>
      <c r="C522" s="13"/>
      <c r="D522" s="40"/>
      <c r="E522" s="197" t="s">
        <v>603</v>
      </c>
      <c r="F522" s="47"/>
      <c r="G522" s="38">
        <v>17</v>
      </c>
      <c r="H522" s="38">
        <v>14</v>
      </c>
      <c r="I522" s="38">
        <v>22</v>
      </c>
      <c r="J522" s="38">
        <v>7</v>
      </c>
      <c r="K522" s="38"/>
      <c r="L522" s="38"/>
      <c r="M522" s="40"/>
      <c r="N522" s="46"/>
      <c r="O522" s="47"/>
      <c r="P522" s="126"/>
      <c r="Q522" s="126"/>
      <c r="R522" s="126"/>
      <c r="S522" s="126"/>
      <c r="T522" s="44"/>
      <c r="U522" s="45"/>
      <c r="V522" s="126"/>
    </row>
    <row r="523" spans="1:22" x14ac:dyDescent="0.2">
      <c r="A523" s="33"/>
      <c r="B523" s="40"/>
      <c r="C523" s="13"/>
      <c r="D523" s="40"/>
      <c r="E523" s="129" t="s">
        <v>604</v>
      </c>
      <c r="F523" s="47"/>
      <c r="G523" s="38"/>
      <c r="H523" s="38"/>
      <c r="I523" s="38"/>
      <c r="J523" s="38"/>
      <c r="K523" s="38"/>
      <c r="L523" s="38"/>
      <c r="M523" s="40"/>
      <c r="N523" s="46"/>
      <c r="O523" s="47"/>
      <c r="P523" s="126"/>
      <c r="Q523" s="126"/>
      <c r="R523" s="126"/>
      <c r="S523" s="126"/>
      <c r="T523" s="44"/>
      <c r="U523" s="45"/>
      <c r="V523" s="126"/>
    </row>
    <row r="524" spans="1:22" x14ac:dyDescent="0.2">
      <c r="A524" s="33"/>
      <c r="B524" s="40"/>
      <c r="C524" s="13"/>
      <c r="D524" s="40"/>
      <c r="E524" s="129" t="s">
        <v>605</v>
      </c>
      <c r="F524" s="47"/>
      <c r="G524" s="38"/>
      <c r="H524" s="38"/>
      <c r="I524" s="38"/>
      <c r="J524" s="38"/>
      <c r="K524" s="38"/>
      <c r="L524" s="38"/>
      <c r="M524" s="40"/>
      <c r="N524" s="46"/>
      <c r="O524" s="47"/>
      <c r="P524" s="126"/>
      <c r="Q524" s="126"/>
      <c r="R524" s="126"/>
      <c r="S524" s="126"/>
      <c r="T524" s="44"/>
      <c r="U524" s="45"/>
      <c r="V524" s="126"/>
    </row>
    <row r="525" spans="1:22" x14ac:dyDescent="0.2">
      <c r="A525" s="33"/>
      <c r="B525" s="40"/>
      <c r="C525" s="13"/>
      <c r="D525" s="40"/>
      <c r="E525" s="129" t="s">
        <v>606</v>
      </c>
      <c r="F525" s="47"/>
      <c r="G525" s="38"/>
      <c r="H525" s="38"/>
      <c r="I525" s="38"/>
      <c r="J525" s="38"/>
      <c r="K525" s="38"/>
      <c r="L525" s="38"/>
      <c r="M525" s="40"/>
      <c r="N525" s="46"/>
      <c r="O525" s="47"/>
      <c r="P525" s="126"/>
      <c r="Q525" s="126"/>
      <c r="R525" s="126"/>
      <c r="S525" s="126"/>
      <c r="T525" s="44"/>
      <c r="U525" s="45"/>
      <c r="V525" s="126"/>
    </row>
    <row r="526" spans="1:22" x14ac:dyDescent="0.2">
      <c r="A526" s="33"/>
      <c r="B526" s="40"/>
      <c r="C526" s="13"/>
      <c r="D526" s="40"/>
      <c r="E526" s="197" t="s">
        <v>607</v>
      </c>
      <c r="F526" s="47"/>
      <c r="G526" s="38">
        <v>14</v>
      </c>
      <c r="H526" s="38">
        <v>19</v>
      </c>
      <c r="I526" s="38">
        <v>21</v>
      </c>
      <c r="J526" s="38">
        <v>12</v>
      </c>
      <c r="K526" s="38"/>
      <c r="L526" s="38"/>
      <c r="M526" s="40"/>
      <c r="N526" s="48"/>
      <c r="O526" s="47"/>
      <c r="P526" s="126"/>
      <c r="Q526" s="126"/>
      <c r="R526" s="126"/>
      <c r="S526" s="126"/>
      <c r="T526" s="44"/>
      <c r="U526" s="45"/>
      <c r="V526" s="126"/>
    </row>
    <row r="527" spans="1:22" x14ac:dyDescent="0.2">
      <c r="A527" s="33"/>
      <c r="B527" s="40"/>
      <c r="C527" s="13"/>
      <c r="D527" s="40"/>
      <c r="E527" s="197" t="s">
        <v>608</v>
      </c>
      <c r="F527" s="47"/>
      <c r="G527" s="38">
        <v>41</v>
      </c>
      <c r="H527" s="38">
        <v>32</v>
      </c>
      <c r="I527" s="38">
        <v>35</v>
      </c>
      <c r="J527" s="38">
        <v>11</v>
      </c>
      <c r="K527" s="38"/>
      <c r="L527" s="38"/>
      <c r="M527" s="40"/>
      <c r="N527" s="46"/>
      <c r="O527" s="47"/>
      <c r="P527" s="126"/>
      <c r="Q527" s="126"/>
      <c r="R527" s="126"/>
      <c r="S527" s="126"/>
      <c r="T527" s="44"/>
      <c r="U527" s="45"/>
      <c r="V527" s="126"/>
    </row>
    <row r="528" spans="1:22" x14ac:dyDescent="0.2">
      <c r="A528" s="33"/>
      <c r="B528" s="40"/>
      <c r="C528" s="13"/>
      <c r="D528" s="40"/>
      <c r="E528" s="197" t="s">
        <v>609</v>
      </c>
      <c r="F528" s="47"/>
      <c r="G528" s="38">
        <v>2</v>
      </c>
      <c r="H528" s="38">
        <v>5</v>
      </c>
      <c r="I528" s="38">
        <v>5</v>
      </c>
      <c r="J528" s="38">
        <v>4</v>
      </c>
      <c r="K528" s="38"/>
      <c r="L528" s="38"/>
      <c r="M528" s="40"/>
      <c r="N528" s="46"/>
      <c r="O528" s="47"/>
      <c r="P528" s="126"/>
      <c r="Q528" s="126"/>
      <c r="R528" s="126"/>
      <c r="S528" s="126"/>
      <c r="T528" s="44"/>
      <c r="U528" s="45"/>
      <c r="V528" s="126"/>
    </row>
    <row r="529" spans="1:22" x14ac:dyDescent="0.2">
      <c r="A529" s="33"/>
      <c r="B529" s="40"/>
      <c r="C529" s="13"/>
      <c r="D529" s="40"/>
      <c r="E529" s="197" t="s">
        <v>610</v>
      </c>
      <c r="F529" s="47"/>
      <c r="G529" s="38">
        <v>15</v>
      </c>
      <c r="H529" s="38">
        <v>12</v>
      </c>
      <c r="I529" s="38">
        <v>20</v>
      </c>
      <c r="J529" s="38">
        <v>6</v>
      </c>
      <c r="K529" s="38"/>
      <c r="L529" s="38"/>
      <c r="M529" s="40"/>
      <c r="N529" s="46"/>
      <c r="O529" s="47"/>
      <c r="P529" s="126"/>
      <c r="Q529" s="126"/>
      <c r="R529" s="126"/>
      <c r="S529" s="126"/>
      <c r="T529" s="44"/>
      <c r="U529" s="45"/>
      <c r="V529" s="126"/>
    </row>
    <row r="530" spans="1:22" x14ac:dyDescent="0.2">
      <c r="A530" s="33"/>
      <c r="B530" s="40"/>
      <c r="C530" s="13"/>
      <c r="D530" s="40"/>
      <c r="E530" s="129" t="s">
        <v>611</v>
      </c>
      <c r="F530" s="47"/>
      <c r="G530" s="38"/>
      <c r="H530" s="38"/>
      <c r="I530" s="38"/>
      <c r="J530" s="38"/>
      <c r="K530" s="38"/>
      <c r="L530" s="38"/>
      <c r="M530" s="40"/>
      <c r="N530" s="46"/>
      <c r="O530" s="47"/>
      <c r="P530" s="126"/>
      <c r="Q530" s="126"/>
      <c r="R530" s="126"/>
      <c r="S530" s="126"/>
      <c r="T530" s="44"/>
      <c r="U530" s="45"/>
      <c r="V530" s="126"/>
    </row>
    <row r="531" spans="1:22" x14ac:dyDescent="0.2">
      <c r="A531" s="33"/>
      <c r="B531" s="40"/>
      <c r="C531" s="13"/>
      <c r="D531" s="40"/>
      <c r="E531" s="197" t="s">
        <v>612</v>
      </c>
      <c r="F531" s="126"/>
      <c r="G531" s="38">
        <v>9</v>
      </c>
      <c r="H531" s="38">
        <v>7</v>
      </c>
      <c r="I531" s="38">
        <v>14</v>
      </c>
      <c r="J531" s="38">
        <v>6</v>
      </c>
      <c r="K531" s="38"/>
      <c r="L531" s="38"/>
      <c r="M531" s="40"/>
      <c r="N531" s="48"/>
      <c r="O531" s="47"/>
      <c r="P531" s="126"/>
      <c r="Q531" s="126"/>
      <c r="R531" s="126"/>
      <c r="S531" s="126"/>
      <c r="T531" s="44"/>
      <c r="U531" s="45"/>
      <c r="V531" s="126"/>
    </row>
    <row r="532" spans="1:22" x14ac:dyDescent="0.2">
      <c r="A532" s="33"/>
      <c r="B532" s="40"/>
      <c r="C532" s="13"/>
      <c r="D532" s="40"/>
      <c r="E532" s="197" t="s">
        <v>613</v>
      </c>
      <c r="F532" s="126"/>
      <c r="G532" s="38"/>
      <c r="H532" s="38"/>
      <c r="I532" s="38"/>
      <c r="J532" s="38"/>
      <c r="K532" s="38"/>
      <c r="L532" s="38"/>
      <c r="M532" s="40"/>
      <c r="N532" s="48"/>
      <c r="O532" s="47"/>
      <c r="P532" s="126"/>
      <c r="Q532" s="126"/>
      <c r="R532" s="126"/>
      <c r="S532" s="126"/>
      <c r="T532" s="44"/>
      <c r="U532" s="45"/>
      <c r="V532" s="126"/>
    </row>
    <row r="533" spans="1:22" x14ac:dyDescent="0.2">
      <c r="A533" s="33"/>
      <c r="B533" s="40"/>
      <c r="C533" s="13"/>
      <c r="D533" s="40"/>
      <c r="E533" s="197" t="s">
        <v>614</v>
      </c>
      <c r="G533" s="38">
        <v>28</v>
      </c>
      <c r="H533" s="38">
        <v>28</v>
      </c>
      <c r="I533" s="38">
        <v>46</v>
      </c>
      <c r="J533" s="38">
        <v>19</v>
      </c>
      <c r="K533" s="38"/>
      <c r="L533" s="38"/>
      <c r="M533" s="40"/>
      <c r="N533" s="48"/>
      <c r="O533" s="47"/>
      <c r="P533" s="38"/>
      <c r="Q533" s="38"/>
      <c r="R533" s="38"/>
      <c r="S533" s="38"/>
      <c r="T533" s="44"/>
      <c r="U533" s="45"/>
      <c r="V533" s="126"/>
    </row>
    <row r="534" spans="1:22" x14ac:dyDescent="0.2">
      <c r="A534" s="33"/>
      <c r="B534" s="40"/>
      <c r="C534" s="13"/>
      <c r="D534" s="40"/>
      <c r="E534" s="197" t="s">
        <v>615</v>
      </c>
      <c r="F534" s="126"/>
      <c r="G534" s="38">
        <v>43</v>
      </c>
      <c r="H534" s="186">
        <v>42</v>
      </c>
      <c r="I534" s="38">
        <v>46</v>
      </c>
      <c r="J534" s="186">
        <v>6</v>
      </c>
      <c r="K534" s="38"/>
      <c r="L534" s="38"/>
      <c r="M534" s="40"/>
      <c r="N534" s="49"/>
      <c r="O534" s="47"/>
      <c r="P534" s="38"/>
      <c r="Q534" s="38"/>
      <c r="R534" s="38"/>
      <c r="S534" s="38"/>
      <c r="T534" s="135"/>
      <c r="U534" s="45"/>
      <c r="V534" s="126"/>
    </row>
    <row r="535" spans="1:22" x14ac:dyDescent="0.2">
      <c r="A535" s="136"/>
      <c r="B535" s="146"/>
      <c r="C535" s="137"/>
      <c r="D535" s="147"/>
      <c r="E535" s="148"/>
      <c r="F535" s="72"/>
      <c r="G535" s="72"/>
      <c r="H535" s="244"/>
      <c r="I535" s="127"/>
      <c r="J535" s="245"/>
      <c r="K535" s="127"/>
      <c r="L535" s="149"/>
      <c r="M535" s="150"/>
      <c r="N535" s="72"/>
      <c r="O535" s="72"/>
      <c r="P535" s="72"/>
      <c r="Q535" s="127"/>
      <c r="R535" s="127"/>
      <c r="S535" s="127"/>
      <c r="T535" s="127"/>
      <c r="U535" s="127"/>
      <c r="V535" s="127"/>
    </row>
    <row r="536" spans="1:22" x14ac:dyDescent="0.2">
      <c r="A536" s="81" t="s">
        <v>1</v>
      </c>
      <c r="B536" s="82" t="s">
        <v>2</v>
      </c>
      <c r="C536" s="82" t="s">
        <v>3</v>
      </c>
      <c r="D536" s="83" t="s">
        <v>4</v>
      </c>
      <c r="E536" s="84"/>
      <c r="F536" s="85"/>
      <c r="G536" s="85"/>
      <c r="H536" s="85"/>
      <c r="I536" s="85"/>
      <c r="J536" s="85"/>
      <c r="K536" s="86" t="s">
        <v>5</v>
      </c>
      <c r="L536" s="87"/>
      <c r="M536" s="83" t="s">
        <v>6</v>
      </c>
      <c r="N536" s="84"/>
      <c r="O536" s="85"/>
      <c r="P536" s="85"/>
      <c r="Q536" s="85"/>
      <c r="R536" s="85"/>
      <c r="S536" s="85"/>
      <c r="T536" s="88" t="s">
        <v>7</v>
      </c>
      <c r="U536" s="89" t="s">
        <v>8</v>
      </c>
      <c r="V536" s="90" t="s">
        <v>126</v>
      </c>
    </row>
    <row r="537" spans="1:22" ht="25.5" customHeight="1" x14ac:dyDescent="0.2">
      <c r="A537" s="81"/>
      <c r="B537" s="82"/>
      <c r="C537" s="82"/>
      <c r="D537" s="91" t="s">
        <v>9</v>
      </c>
      <c r="E537" s="92" t="s">
        <v>10</v>
      </c>
      <c r="F537" s="93" t="s">
        <v>11</v>
      </c>
      <c r="G537" s="151" t="s">
        <v>127</v>
      </c>
      <c r="H537" s="152"/>
      <c r="I537" s="152"/>
      <c r="J537" s="153"/>
      <c r="K537" s="97"/>
      <c r="L537" s="98" t="s">
        <v>13</v>
      </c>
      <c r="M537" s="99" t="s">
        <v>9</v>
      </c>
      <c r="N537" s="100" t="s">
        <v>14</v>
      </c>
      <c r="O537" s="93" t="s">
        <v>11</v>
      </c>
      <c r="P537" s="151" t="s">
        <v>127</v>
      </c>
      <c r="Q537" s="152"/>
      <c r="R537" s="152"/>
      <c r="S537" s="153"/>
      <c r="T537" s="88"/>
      <c r="U537" s="89"/>
      <c r="V537" s="101"/>
    </row>
    <row r="538" spans="1:22" ht="13.5" thickBot="1" x14ac:dyDescent="0.25">
      <c r="A538" s="102"/>
      <c r="B538" s="103"/>
      <c r="C538" s="103"/>
      <c r="D538" s="104"/>
      <c r="E538" s="105"/>
      <c r="F538" s="106"/>
      <c r="G538" s="107" t="s">
        <v>15</v>
      </c>
      <c r="H538" s="108" t="s">
        <v>16</v>
      </c>
      <c r="I538" s="109" t="s">
        <v>17</v>
      </c>
      <c r="J538" s="110">
        <v>0</v>
      </c>
      <c r="K538" s="111"/>
      <c r="L538" s="112"/>
      <c r="M538" s="113"/>
      <c r="N538" s="114"/>
      <c r="O538" s="115"/>
      <c r="P538" s="107" t="s">
        <v>15</v>
      </c>
      <c r="Q538" s="108" t="s">
        <v>16</v>
      </c>
      <c r="R538" s="109" t="s">
        <v>17</v>
      </c>
      <c r="S538" s="110">
        <v>0</v>
      </c>
      <c r="T538" s="116"/>
      <c r="U538" s="117"/>
      <c r="V538" s="118"/>
    </row>
    <row r="539" spans="1:22" x14ac:dyDescent="0.2">
      <c r="A539" s="119"/>
      <c r="B539" s="22"/>
      <c r="C539" s="23"/>
      <c r="D539" s="24"/>
      <c r="E539" s="25"/>
      <c r="F539" s="25"/>
      <c r="G539" s="26"/>
      <c r="H539" s="27"/>
      <c r="I539" s="28"/>
      <c r="J539" s="120"/>
      <c r="K539" s="121"/>
      <c r="L539" s="121"/>
      <c r="M539" s="24"/>
      <c r="N539" s="25"/>
      <c r="O539" s="25"/>
      <c r="P539" s="26"/>
      <c r="Q539" s="27"/>
      <c r="R539" s="28"/>
      <c r="S539" s="120"/>
      <c r="T539" s="31"/>
      <c r="U539" s="32"/>
      <c r="V539" s="122"/>
    </row>
    <row r="540" spans="1:22" x14ac:dyDescent="0.2">
      <c r="A540" s="33">
        <v>1</v>
      </c>
      <c r="B540" s="33">
        <v>78</v>
      </c>
      <c r="C540" s="34"/>
      <c r="D540" s="35">
        <v>250</v>
      </c>
      <c r="E540" s="236" t="s">
        <v>616</v>
      </c>
      <c r="F540" s="124"/>
      <c r="G540" s="38">
        <v>73</v>
      </c>
      <c r="H540" s="38">
        <v>130</v>
      </c>
      <c r="I540" s="38">
        <v>118</v>
      </c>
      <c r="J540" s="38">
        <v>14</v>
      </c>
      <c r="K540" s="38">
        <f>((SUM(H542:H553)*H541)+(SUM(G542:G553)*G541)+(SUM(I542:I553)*I541))/1000</f>
        <v>89.174000000000007</v>
      </c>
      <c r="L540" s="38">
        <f>K540*100/D540</f>
        <v>35.669600000000003</v>
      </c>
      <c r="M540" s="35"/>
      <c r="N540" s="142"/>
      <c r="O540" s="124"/>
      <c r="P540" s="38"/>
      <c r="Q540" s="38"/>
      <c r="R540" s="38"/>
      <c r="S540" s="38"/>
      <c r="T540" s="38">
        <f>((SUM(Q542:Q553)*Q541)+(SUM(P542:P553)*P541)+(SUM(R542:R553)*R541))/1000</f>
        <v>0</v>
      </c>
      <c r="U540" s="38" t="e">
        <f>T540*100/M540</f>
        <v>#DIV/0!</v>
      </c>
      <c r="V540" s="126" t="s">
        <v>175</v>
      </c>
    </row>
    <row r="541" spans="1:22" x14ac:dyDescent="0.2">
      <c r="A541" s="33"/>
      <c r="B541" s="40"/>
      <c r="C541" s="13"/>
      <c r="D541" s="40"/>
      <c r="E541" s="128" t="s">
        <v>19</v>
      </c>
      <c r="F541" s="129"/>
      <c r="G541" s="75">
        <v>230</v>
      </c>
      <c r="H541" s="75">
        <v>220</v>
      </c>
      <c r="I541" s="75">
        <v>234</v>
      </c>
      <c r="J541" s="75">
        <v>398</v>
      </c>
      <c r="K541" s="38"/>
      <c r="L541" s="38"/>
      <c r="M541" s="40"/>
      <c r="N541" s="128"/>
      <c r="O541" s="129"/>
      <c r="P541" s="75"/>
      <c r="Q541" s="75"/>
      <c r="R541" s="75"/>
      <c r="S541" s="38"/>
      <c r="T541" s="44"/>
      <c r="U541" s="45"/>
      <c r="V541" s="126"/>
    </row>
    <row r="542" spans="1:22" x14ac:dyDescent="0.2">
      <c r="A542" s="33"/>
      <c r="B542" s="40"/>
      <c r="C542" s="13"/>
      <c r="D542" s="40"/>
      <c r="E542" s="160" t="s">
        <v>191</v>
      </c>
      <c r="F542" s="47"/>
      <c r="G542" s="38"/>
      <c r="H542" s="38"/>
      <c r="I542" s="38"/>
      <c r="J542" s="38"/>
      <c r="K542" s="38"/>
      <c r="L542" s="38"/>
      <c r="M542" s="40"/>
      <c r="N542" s="46"/>
      <c r="O542" s="47"/>
      <c r="P542" s="38"/>
      <c r="Q542" s="38"/>
      <c r="R542" s="38"/>
      <c r="S542" s="38"/>
      <c r="T542" s="44"/>
      <c r="U542" s="45"/>
      <c r="V542" s="126"/>
    </row>
    <row r="543" spans="1:22" x14ac:dyDescent="0.2">
      <c r="A543" s="33"/>
      <c r="B543" s="40"/>
      <c r="C543" s="13"/>
      <c r="D543" s="40"/>
      <c r="E543" s="246" t="s">
        <v>617</v>
      </c>
      <c r="F543" s="47"/>
      <c r="G543" s="156">
        <v>1</v>
      </c>
      <c r="H543" s="156">
        <v>1</v>
      </c>
      <c r="I543" s="156">
        <v>7</v>
      </c>
      <c r="J543" s="156">
        <v>6</v>
      </c>
      <c r="K543" s="38"/>
      <c r="L543" s="38"/>
      <c r="M543" s="40"/>
      <c r="N543" s="48"/>
      <c r="O543" s="47"/>
      <c r="P543" s="38"/>
      <c r="Q543" s="38"/>
      <c r="R543" s="38"/>
      <c r="S543" s="38"/>
      <c r="T543" s="44"/>
      <c r="U543" s="45"/>
      <c r="V543" s="126"/>
    </row>
    <row r="544" spans="1:22" x14ac:dyDescent="0.2">
      <c r="A544" s="33"/>
      <c r="B544" s="40"/>
      <c r="C544" s="13"/>
      <c r="D544" s="40"/>
      <c r="E544" s="160" t="s">
        <v>177</v>
      </c>
      <c r="F544" s="47"/>
      <c r="G544" s="156"/>
      <c r="H544" s="156"/>
      <c r="I544" s="156"/>
      <c r="J544" s="156"/>
      <c r="K544" s="38"/>
      <c r="L544" s="38"/>
      <c r="M544" s="40"/>
      <c r="N544" s="46"/>
      <c r="O544" s="47"/>
      <c r="P544" s="38"/>
      <c r="Q544" s="38"/>
      <c r="R544" s="38"/>
      <c r="S544" s="38"/>
      <c r="T544" s="44"/>
      <c r="U544" s="45"/>
      <c r="V544" s="126"/>
    </row>
    <row r="545" spans="1:22" x14ac:dyDescent="0.2">
      <c r="A545" s="33"/>
      <c r="B545" s="40"/>
      <c r="C545" s="13"/>
      <c r="D545" s="40"/>
      <c r="E545" s="161" t="s">
        <v>618</v>
      </c>
      <c r="F545" s="47"/>
      <c r="G545" s="156">
        <v>0</v>
      </c>
      <c r="H545" s="156">
        <v>9</v>
      </c>
      <c r="I545" s="156">
        <v>1</v>
      </c>
      <c r="J545" s="156">
        <v>2</v>
      </c>
      <c r="K545" s="38"/>
      <c r="L545" s="38"/>
      <c r="M545" s="40"/>
      <c r="N545" s="48"/>
      <c r="O545" s="47"/>
      <c r="P545" s="38"/>
      <c r="Q545" s="38"/>
      <c r="R545" s="38"/>
      <c r="S545" s="38"/>
      <c r="T545" s="44"/>
      <c r="U545" s="45"/>
      <c r="V545" s="126"/>
    </row>
    <row r="546" spans="1:22" x14ac:dyDescent="0.2">
      <c r="A546" s="33"/>
      <c r="B546" s="40"/>
      <c r="C546" s="13"/>
      <c r="D546" s="40"/>
      <c r="E546" s="161" t="s">
        <v>619</v>
      </c>
      <c r="F546" s="47"/>
      <c r="G546" s="156">
        <v>24</v>
      </c>
      <c r="H546" s="156">
        <v>37</v>
      </c>
      <c r="I546" s="156">
        <v>18</v>
      </c>
      <c r="J546" s="156">
        <v>16</v>
      </c>
      <c r="K546" s="38"/>
      <c r="L546" s="38"/>
      <c r="M546" s="40"/>
      <c r="N546" s="46"/>
      <c r="O546" s="47"/>
      <c r="P546" s="38"/>
      <c r="Q546" s="38"/>
      <c r="R546" s="38"/>
      <c r="S546" s="38"/>
      <c r="T546" s="44"/>
      <c r="U546" s="45"/>
      <c r="V546" s="126"/>
    </row>
    <row r="547" spans="1:22" x14ac:dyDescent="0.2">
      <c r="A547" s="33"/>
      <c r="B547" s="40"/>
      <c r="C547" s="13"/>
      <c r="D547" s="40"/>
      <c r="E547" s="161" t="s">
        <v>325</v>
      </c>
      <c r="F547" s="47"/>
      <c r="G547" s="156">
        <v>0</v>
      </c>
      <c r="H547" s="156">
        <v>0</v>
      </c>
      <c r="I547" s="156">
        <v>0</v>
      </c>
      <c r="J547" s="156">
        <v>0</v>
      </c>
      <c r="K547" s="38"/>
      <c r="L547" s="38"/>
      <c r="M547" s="40"/>
      <c r="N547" s="46"/>
      <c r="O547" s="47"/>
      <c r="P547" s="38"/>
      <c r="Q547" s="38"/>
      <c r="R547" s="38"/>
      <c r="S547" s="38"/>
      <c r="T547" s="44"/>
      <c r="U547" s="45"/>
      <c r="V547" s="126"/>
    </row>
    <row r="548" spans="1:22" x14ac:dyDescent="0.2">
      <c r="A548" s="33"/>
      <c r="B548" s="40"/>
      <c r="C548" s="13"/>
      <c r="D548" s="143"/>
      <c r="E548" s="161" t="s">
        <v>620</v>
      </c>
      <c r="F548" s="47"/>
      <c r="G548" s="156">
        <v>13</v>
      </c>
      <c r="H548" s="156">
        <v>21</v>
      </c>
      <c r="I548" s="156">
        <v>11</v>
      </c>
      <c r="J548" s="156">
        <v>0</v>
      </c>
      <c r="K548" s="38"/>
      <c r="L548" s="38"/>
      <c r="M548" s="40"/>
      <c r="N548" s="46"/>
      <c r="O548" s="47"/>
      <c r="P548" s="38"/>
      <c r="Q548" s="38"/>
      <c r="R548" s="38"/>
      <c r="S548" s="38"/>
      <c r="T548" s="44"/>
      <c r="U548" s="45"/>
      <c r="V548" s="126"/>
    </row>
    <row r="549" spans="1:22" x14ac:dyDescent="0.2">
      <c r="A549" s="33"/>
      <c r="B549" s="40"/>
      <c r="C549" s="13"/>
      <c r="D549" s="143"/>
      <c r="E549" s="156" t="s">
        <v>182</v>
      </c>
      <c r="F549" s="47"/>
      <c r="G549" s="156"/>
      <c r="H549" s="156"/>
      <c r="I549" s="156"/>
      <c r="J549" s="156"/>
      <c r="K549" s="38"/>
      <c r="L549" s="38"/>
      <c r="M549" s="40"/>
      <c r="N549" s="46"/>
      <c r="O549" s="47"/>
      <c r="P549" s="38"/>
      <c r="Q549" s="38"/>
      <c r="R549" s="38"/>
      <c r="S549" s="38"/>
      <c r="T549" s="44"/>
      <c r="U549" s="45"/>
      <c r="V549" s="126"/>
    </row>
    <row r="550" spans="1:22" x14ac:dyDescent="0.2">
      <c r="A550" s="33"/>
      <c r="B550" s="40"/>
      <c r="C550" s="13"/>
      <c r="D550" s="143"/>
      <c r="E550" s="161" t="s">
        <v>621</v>
      </c>
      <c r="F550" s="126"/>
      <c r="G550" s="156">
        <v>24</v>
      </c>
      <c r="H550" s="156">
        <v>42</v>
      </c>
      <c r="I550" s="156">
        <v>23</v>
      </c>
      <c r="J550" s="156">
        <v>10</v>
      </c>
      <c r="K550" s="38"/>
      <c r="L550" s="38"/>
      <c r="M550" s="40"/>
      <c r="N550" s="48"/>
      <c r="O550" s="47"/>
      <c r="P550" s="38"/>
      <c r="Q550" s="38"/>
      <c r="R550" s="38"/>
      <c r="S550" s="38"/>
      <c r="T550" s="44"/>
      <c r="U550" s="45"/>
      <c r="V550" s="126"/>
    </row>
    <row r="551" spans="1:22" x14ac:dyDescent="0.2">
      <c r="A551" s="33"/>
      <c r="B551" s="40"/>
      <c r="C551" s="13"/>
      <c r="D551" s="143"/>
      <c r="E551" s="161" t="s">
        <v>622</v>
      </c>
      <c r="F551" s="126"/>
      <c r="G551" s="225">
        <v>34</v>
      </c>
      <c r="H551" s="225">
        <v>37</v>
      </c>
      <c r="I551" s="225">
        <v>30</v>
      </c>
      <c r="J551" s="225">
        <v>13</v>
      </c>
      <c r="K551" s="38"/>
      <c r="L551" s="38"/>
      <c r="M551" s="40"/>
      <c r="N551" s="48"/>
      <c r="O551" s="47"/>
      <c r="P551" s="38"/>
      <c r="Q551" s="38"/>
      <c r="R551" s="38"/>
      <c r="S551" s="38"/>
      <c r="T551" s="44"/>
      <c r="U551" s="45"/>
      <c r="V551" s="126"/>
    </row>
    <row r="552" spans="1:22" x14ac:dyDescent="0.2">
      <c r="A552" s="33"/>
      <c r="B552" s="40"/>
      <c r="C552" s="13"/>
      <c r="D552" s="143"/>
      <c r="E552" s="161" t="s">
        <v>623</v>
      </c>
      <c r="F552" s="126"/>
      <c r="G552" s="38">
        <v>19</v>
      </c>
      <c r="H552" s="38">
        <v>17</v>
      </c>
      <c r="I552" s="38">
        <v>9</v>
      </c>
      <c r="J552" s="38">
        <v>4</v>
      </c>
      <c r="K552" s="38"/>
      <c r="L552" s="38"/>
      <c r="M552" s="40"/>
      <c r="N552" s="48"/>
      <c r="O552" s="47"/>
      <c r="P552" s="38"/>
      <c r="Q552" s="38"/>
      <c r="R552" s="38"/>
      <c r="S552" s="38"/>
      <c r="T552" s="44"/>
      <c r="U552" s="45"/>
      <c r="V552" s="126"/>
    </row>
    <row r="553" spans="1:22" x14ac:dyDescent="0.2">
      <c r="A553" s="33"/>
      <c r="B553" s="40"/>
      <c r="C553" s="13"/>
      <c r="D553" s="143"/>
      <c r="E553" s="161" t="s">
        <v>624</v>
      </c>
      <c r="F553" s="126"/>
      <c r="G553" s="38">
        <v>8</v>
      </c>
      <c r="H553" s="38">
        <v>0</v>
      </c>
      <c r="I553" s="38">
        <v>7</v>
      </c>
      <c r="J553" s="38">
        <v>6</v>
      </c>
      <c r="K553" s="38"/>
      <c r="L553" s="38"/>
      <c r="M553" s="40"/>
      <c r="N553" s="49"/>
      <c r="O553" s="47"/>
      <c r="P553" s="38"/>
      <c r="Q553" s="38"/>
      <c r="R553" s="38"/>
      <c r="S553" s="38"/>
      <c r="T553" s="135"/>
      <c r="U553" s="45"/>
      <c r="V553" s="126"/>
    </row>
    <row r="554" spans="1:22" x14ac:dyDescent="0.2">
      <c r="A554" s="51"/>
      <c r="B554" s="52"/>
      <c r="C554" s="53"/>
      <c r="D554" s="52"/>
      <c r="E554" s="54"/>
      <c r="G554" s="55"/>
      <c r="H554" s="55"/>
      <c r="I554" s="55"/>
      <c r="J554" s="55"/>
      <c r="K554" s="55"/>
      <c r="L554" s="55"/>
      <c r="M554" s="52"/>
      <c r="N554" s="56"/>
      <c r="O554" s="70"/>
      <c r="P554" s="55"/>
      <c r="Q554" s="55"/>
      <c r="R554" s="55"/>
      <c r="S554" s="55"/>
      <c r="T554" s="247"/>
      <c r="U554" s="57"/>
    </row>
    <row r="556" spans="1:22" x14ac:dyDescent="0.2">
      <c r="A556" s="81" t="s">
        <v>1</v>
      </c>
      <c r="B556" s="82" t="s">
        <v>2</v>
      </c>
      <c r="C556" s="82" t="s">
        <v>3</v>
      </c>
      <c r="D556" s="83" t="s">
        <v>4</v>
      </c>
      <c r="E556" s="84"/>
      <c r="F556" s="85"/>
      <c r="G556" s="85"/>
      <c r="H556" s="85"/>
      <c r="I556" s="85"/>
      <c r="J556" s="85"/>
      <c r="K556" s="86" t="s">
        <v>5</v>
      </c>
      <c r="L556" s="87"/>
      <c r="M556" s="83" t="s">
        <v>6</v>
      </c>
      <c r="N556" s="84"/>
      <c r="O556" s="85"/>
      <c r="P556" s="85"/>
      <c r="Q556" s="85"/>
      <c r="R556" s="85"/>
      <c r="S556" s="85"/>
      <c r="T556" s="88" t="s">
        <v>7</v>
      </c>
      <c r="U556" s="89" t="s">
        <v>8</v>
      </c>
      <c r="V556" s="90" t="s">
        <v>126</v>
      </c>
    </row>
    <row r="557" spans="1:22" ht="25.5" customHeight="1" x14ac:dyDescent="0.2">
      <c r="A557" s="81"/>
      <c r="B557" s="82"/>
      <c r="C557" s="82"/>
      <c r="D557" s="91" t="s">
        <v>9</v>
      </c>
      <c r="E557" s="92" t="s">
        <v>10</v>
      </c>
      <c r="F557" s="93" t="s">
        <v>11</v>
      </c>
      <c r="G557" s="151" t="s">
        <v>127</v>
      </c>
      <c r="H557" s="152"/>
      <c r="I557" s="152"/>
      <c r="J557" s="153"/>
      <c r="K557" s="97"/>
      <c r="L557" s="98" t="s">
        <v>13</v>
      </c>
      <c r="M557" s="99" t="s">
        <v>9</v>
      </c>
      <c r="N557" s="100" t="s">
        <v>14</v>
      </c>
      <c r="O557" s="93" t="s">
        <v>11</v>
      </c>
      <c r="P557" s="151" t="s">
        <v>127</v>
      </c>
      <c r="Q557" s="152"/>
      <c r="R557" s="152"/>
      <c r="S557" s="153"/>
      <c r="T557" s="88"/>
      <c r="U557" s="89"/>
      <c r="V557" s="101"/>
    </row>
    <row r="558" spans="1:22" ht="13.5" thickBot="1" x14ac:dyDescent="0.25">
      <c r="A558" s="102"/>
      <c r="B558" s="103"/>
      <c r="C558" s="103"/>
      <c r="D558" s="104"/>
      <c r="E558" s="105"/>
      <c r="F558" s="106"/>
      <c r="G558" s="107" t="s">
        <v>15</v>
      </c>
      <c r="H558" s="108" t="s">
        <v>16</v>
      </c>
      <c r="I558" s="109" t="s">
        <v>17</v>
      </c>
      <c r="J558" s="110">
        <v>0</v>
      </c>
      <c r="K558" s="111"/>
      <c r="L558" s="112"/>
      <c r="M558" s="113"/>
      <c r="N558" s="114"/>
      <c r="O558" s="115"/>
      <c r="P558" s="107" t="s">
        <v>15</v>
      </c>
      <c r="Q558" s="108" t="s">
        <v>16</v>
      </c>
      <c r="R558" s="109" t="s">
        <v>17</v>
      </c>
      <c r="S558" s="110">
        <v>0</v>
      </c>
      <c r="T558" s="116"/>
      <c r="U558" s="117"/>
      <c r="V558" s="118"/>
    </row>
    <row r="559" spans="1:22" x14ac:dyDescent="0.2">
      <c r="A559" s="119"/>
      <c r="B559" s="22"/>
      <c r="C559" s="23"/>
      <c r="D559" s="24"/>
      <c r="E559" s="25"/>
      <c r="F559" s="25"/>
      <c r="G559" s="26"/>
      <c r="H559" s="27"/>
      <c r="I559" s="28"/>
      <c r="J559" s="120"/>
      <c r="K559" s="121"/>
      <c r="L559" s="121"/>
      <c r="M559" s="24"/>
      <c r="N559" s="25"/>
      <c r="O559" s="25"/>
      <c r="P559" s="26"/>
      <c r="Q559" s="27"/>
      <c r="R559" s="28"/>
      <c r="S559" s="120"/>
      <c r="T559" s="31"/>
      <c r="U559" s="32"/>
      <c r="V559" s="122"/>
    </row>
    <row r="560" spans="1:22" x14ac:dyDescent="0.2">
      <c r="A560" s="33">
        <v>1</v>
      </c>
      <c r="B560" s="33">
        <v>79</v>
      </c>
      <c r="C560" s="34"/>
      <c r="D560" s="202">
        <v>100</v>
      </c>
      <c r="E560" s="142"/>
      <c r="F560" s="124"/>
      <c r="G560" s="38"/>
      <c r="H560" s="38"/>
      <c r="I560" s="38"/>
      <c r="J560" s="38"/>
      <c r="K560" s="38">
        <f>((SUM(H562:H573)*H561)+(SUM(G562:G573)*G561)+(SUM(I562:I573)*I561))/1000</f>
        <v>15.404</v>
      </c>
      <c r="L560" s="38">
        <f>K560*100/D560</f>
        <v>15.404000000000002</v>
      </c>
      <c r="M560" s="35"/>
      <c r="N560" s="142"/>
      <c r="O560" s="124"/>
      <c r="P560" s="38"/>
      <c r="Q560" s="38"/>
      <c r="R560" s="38"/>
      <c r="S560" s="38"/>
      <c r="T560" s="38">
        <f>((SUM(Q562:Q573)*Q561)+(SUM(P562:P573)*P561)+(SUM(R562:R573)*R561))/1000</f>
        <v>0</v>
      </c>
      <c r="U560" s="38" t="e">
        <f>T560*100/M560</f>
        <v>#DIV/0!</v>
      </c>
      <c r="V560" s="126"/>
    </row>
    <row r="561" spans="1:22" ht="13.5" thickBot="1" x14ac:dyDescent="0.25">
      <c r="A561" s="33"/>
      <c r="B561" s="40"/>
      <c r="C561" s="13"/>
      <c r="D561" s="203"/>
      <c r="E561" s="128" t="s">
        <v>19</v>
      </c>
      <c r="F561" s="129"/>
      <c r="G561" s="130">
        <v>232</v>
      </c>
      <c r="H561" s="130">
        <v>235</v>
      </c>
      <c r="I561" s="130">
        <v>217</v>
      </c>
      <c r="J561" s="130">
        <v>398</v>
      </c>
      <c r="K561" s="38"/>
      <c r="L561" s="38"/>
      <c r="M561" s="40"/>
      <c r="N561" s="128"/>
      <c r="O561" s="129"/>
      <c r="P561" s="75"/>
      <c r="Q561" s="75"/>
      <c r="R561" s="75"/>
      <c r="S561" s="38"/>
      <c r="T561" s="44"/>
      <c r="U561" s="45"/>
      <c r="V561" s="126"/>
    </row>
    <row r="562" spans="1:22" ht="13.5" thickBot="1" x14ac:dyDescent="0.25">
      <c r="A562" s="33"/>
      <c r="B562" s="40"/>
      <c r="C562" s="13"/>
      <c r="D562" s="203"/>
      <c r="E562" s="132" t="s">
        <v>146</v>
      </c>
      <c r="F562" s="47"/>
      <c r="G562" s="130">
        <v>12</v>
      </c>
      <c r="H562" s="130">
        <v>26</v>
      </c>
      <c r="I562" s="130">
        <v>30</v>
      </c>
      <c r="J562" s="130">
        <v>17</v>
      </c>
      <c r="K562" s="38"/>
      <c r="L562" s="38"/>
      <c r="M562" s="40"/>
      <c r="N562" s="46"/>
      <c r="O562" s="47"/>
      <c r="P562" s="38"/>
      <c r="Q562" s="38"/>
      <c r="R562" s="38"/>
      <c r="S562" s="38"/>
      <c r="T562" s="44"/>
      <c r="U562" s="45"/>
      <c r="V562" s="126"/>
    </row>
    <row r="563" spans="1:22" x14ac:dyDescent="0.2">
      <c r="A563" s="33"/>
      <c r="B563" s="40"/>
      <c r="C563" s="13"/>
      <c r="D563" s="203"/>
      <c r="E563" s="46"/>
      <c r="F563" s="47"/>
      <c r="G563" s="38"/>
      <c r="H563" s="38"/>
      <c r="I563" s="38"/>
      <c r="J563" s="38"/>
      <c r="K563" s="38"/>
      <c r="L563" s="38"/>
      <c r="M563" s="40"/>
      <c r="N563" s="48"/>
      <c r="O563" s="47"/>
      <c r="P563" s="38"/>
      <c r="Q563" s="38"/>
      <c r="R563" s="38"/>
      <c r="S563" s="38"/>
      <c r="T563" s="44"/>
      <c r="U563" s="45"/>
      <c r="V563" s="126"/>
    </row>
    <row r="564" spans="1:22" x14ac:dyDescent="0.2">
      <c r="A564" s="33"/>
      <c r="B564" s="40"/>
      <c r="C564" s="13"/>
      <c r="D564" s="203"/>
      <c r="E564" s="46"/>
      <c r="F564" s="47"/>
      <c r="G564" s="38"/>
      <c r="H564" s="38"/>
      <c r="I564" s="38"/>
      <c r="J564" s="38"/>
      <c r="K564" s="38"/>
      <c r="L564" s="38"/>
      <c r="M564" s="40"/>
      <c r="N564" s="46"/>
      <c r="O564" s="47"/>
      <c r="P564" s="38"/>
      <c r="Q564" s="38"/>
      <c r="R564" s="38"/>
      <c r="S564" s="38"/>
      <c r="T564" s="44"/>
      <c r="U564" s="45"/>
      <c r="V564" s="126"/>
    </row>
    <row r="565" spans="1:22" x14ac:dyDescent="0.2">
      <c r="A565" s="33"/>
      <c r="B565" s="40"/>
      <c r="C565" s="13"/>
      <c r="D565" s="203"/>
      <c r="E565" s="46"/>
      <c r="F565" s="47"/>
      <c r="G565" s="38"/>
      <c r="H565" s="38"/>
      <c r="I565" s="38"/>
      <c r="J565" s="38"/>
      <c r="K565" s="38"/>
      <c r="L565" s="38"/>
      <c r="M565" s="40"/>
      <c r="N565" s="48"/>
      <c r="O565" s="47"/>
      <c r="P565" s="38"/>
      <c r="Q565" s="38"/>
      <c r="R565" s="38"/>
      <c r="S565" s="38"/>
      <c r="T565" s="44"/>
      <c r="U565" s="45"/>
      <c r="V565" s="126"/>
    </row>
    <row r="566" spans="1:22" x14ac:dyDescent="0.2">
      <c r="A566" s="33"/>
      <c r="B566" s="40"/>
      <c r="C566" s="13"/>
      <c r="D566" s="203"/>
      <c r="E566" s="46"/>
      <c r="F566" s="47"/>
      <c r="G566" s="38"/>
      <c r="H566" s="38"/>
      <c r="I566" s="38"/>
      <c r="J566" s="38"/>
      <c r="K566" s="38"/>
      <c r="L566" s="38"/>
      <c r="M566" s="40"/>
      <c r="N566" s="46"/>
      <c r="O566" s="47"/>
      <c r="P566" s="38"/>
      <c r="Q566" s="38"/>
      <c r="R566" s="38"/>
      <c r="S566" s="38"/>
      <c r="T566" s="44"/>
      <c r="U566" s="45"/>
      <c r="V566" s="126"/>
    </row>
    <row r="567" spans="1:22" x14ac:dyDescent="0.2">
      <c r="A567" s="33"/>
      <c r="B567" s="40"/>
      <c r="C567" s="13"/>
      <c r="D567" s="203"/>
      <c r="E567" s="46"/>
      <c r="F567" s="47"/>
      <c r="G567" s="38"/>
      <c r="H567" s="38"/>
      <c r="I567" s="38"/>
      <c r="J567" s="38"/>
      <c r="K567" s="38"/>
      <c r="L567" s="38"/>
      <c r="M567" s="40"/>
      <c r="N567" s="46"/>
      <c r="O567" s="47"/>
      <c r="P567" s="38"/>
      <c r="Q567" s="38"/>
      <c r="R567" s="38"/>
      <c r="S567" s="38"/>
      <c r="T567" s="44"/>
      <c r="U567" s="45"/>
      <c r="V567" s="126"/>
    </row>
    <row r="568" spans="1:22" x14ac:dyDescent="0.2">
      <c r="A568" s="33"/>
      <c r="B568" s="40"/>
      <c r="C568" s="13"/>
      <c r="D568" s="203"/>
      <c r="E568" s="46"/>
      <c r="F568" s="47"/>
      <c r="G568" s="38"/>
      <c r="H568" s="38"/>
      <c r="I568" s="38"/>
      <c r="J568" s="38"/>
      <c r="K568" s="38"/>
      <c r="L568" s="38"/>
      <c r="M568" s="40"/>
      <c r="N568" s="46"/>
      <c r="O568" s="47"/>
      <c r="P568" s="38"/>
      <c r="Q568" s="38"/>
      <c r="R568" s="38"/>
      <c r="S568" s="38"/>
      <c r="T568" s="44"/>
      <c r="U568" s="45"/>
      <c r="V568" s="126"/>
    </row>
    <row r="569" spans="1:22" x14ac:dyDescent="0.2">
      <c r="A569" s="33"/>
      <c r="B569" s="40"/>
      <c r="C569" s="13"/>
      <c r="D569" s="203"/>
      <c r="E569" s="46"/>
      <c r="F569" s="47"/>
      <c r="G569" s="38"/>
      <c r="H569" s="38"/>
      <c r="I569" s="38"/>
      <c r="J569" s="38"/>
      <c r="K569" s="38"/>
      <c r="L569" s="38"/>
      <c r="M569" s="40"/>
      <c r="N569" s="46"/>
      <c r="O569" s="47"/>
      <c r="P569" s="38"/>
      <c r="Q569" s="38"/>
      <c r="R569" s="38"/>
      <c r="S569" s="38"/>
      <c r="T569" s="44"/>
      <c r="U569" s="45"/>
      <c r="V569" s="126"/>
    </row>
    <row r="570" spans="1:22" x14ac:dyDescent="0.2">
      <c r="A570" s="33"/>
      <c r="B570" s="40"/>
      <c r="C570" s="13"/>
      <c r="D570" s="203"/>
      <c r="E570" s="46"/>
      <c r="G570" s="38"/>
      <c r="H570" s="38"/>
      <c r="I570" s="38"/>
      <c r="J570" s="38"/>
      <c r="K570" s="38"/>
      <c r="L570" s="38"/>
      <c r="M570" s="40"/>
      <c r="N570" s="48"/>
      <c r="O570" s="47"/>
      <c r="P570" s="38"/>
      <c r="Q570" s="38"/>
      <c r="R570" s="38"/>
      <c r="S570" s="38"/>
      <c r="T570" s="44"/>
      <c r="U570" s="45"/>
      <c r="V570" s="126"/>
    </row>
    <row r="571" spans="1:22" x14ac:dyDescent="0.2">
      <c r="A571" s="33"/>
      <c r="B571" s="40"/>
      <c r="C571" s="13"/>
      <c r="D571" s="203"/>
      <c r="E571" s="46"/>
      <c r="G571" s="38"/>
      <c r="H571" s="38"/>
      <c r="I571" s="38"/>
      <c r="J571" s="38"/>
      <c r="K571" s="38"/>
      <c r="L571" s="38"/>
      <c r="M571" s="40"/>
      <c r="N571" s="48"/>
      <c r="O571" s="47"/>
      <c r="P571" s="38"/>
      <c r="Q571" s="38"/>
      <c r="R571" s="38"/>
      <c r="S571" s="38"/>
      <c r="T571" s="44"/>
      <c r="U571" s="45"/>
      <c r="V571" s="126"/>
    </row>
    <row r="572" spans="1:22" x14ac:dyDescent="0.2">
      <c r="A572" s="33"/>
      <c r="B572" s="40"/>
      <c r="C572" s="13"/>
      <c r="D572" s="203"/>
      <c r="E572" s="46"/>
      <c r="G572" s="38"/>
      <c r="H572" s="38"/>
      <c r="I572" s="38"/>
      <c r="J572" s="38"/>
      <c r="K572" s="38"/>
      <c r="L572" s="38"/>
      <c r="M572" s="40"/>
      <c r="N572" s="48"/>
      <c r="O572" s="47"/>
      <c r="P572" s="38"/>
      <c r="Q572" s="38"/>
      <c r="R572" s="38"/>
      <c r="S572" s="38"/>
      <c r="T572" s="44"/>
      <c r="U572" s="45"/>
      <c r="V572" s="126"/>
    </row>
    <row r="573" spans="1:22" x14ac:dyDescent="0.2">
      <c r="A573" s="33"/>
      <c r="B573" s="40"/>
      <c r="C573" s="13"/>
      <c r="D573" s="203"/>
      <c r="E573" s="46"/>
      <c r="G573" s="38"/>
      <c r="H573" s="38"/>
      <c r="I573" s="38"/>
      <c r="J573" s="38"/>
      <c r="K573" s="38"/>
      <c r="L573" s="38"/>
      <c r="M573" s="40"/>
      <c r="N573" s="49"/>
      <c r="O573" s="47"/>
      <c r="P573" s="38"/>
      <c r="Q573" s="38"/>
      <c r="R573" s="38"/>
      <c r="S573" s="38"/>
      <c r="T573" s="135"/>
      <c r="U573" s="45"/>
      <c r="V573" s="126"/>
    </row>
    <row r="574" spans="1:22" x14ac:dyDescent="0.2">
      <c r="A574" s="136"/>
      <c r="B574" s="146"/>
      <c r="C574" s="137"/>
      <c r="D574" s="147"/>
      <c r="E574" s="148"/>
      <c r="F574" s="72"/>
      <c r="G574" s="72"/>
      <c r="H574" s="72"/>
      <c r="I574" s="127"/>
      <c r="J574" s="127"/>
      <c r="K574" s="127"/>
      <c r="L574" s="149"/>
      <c r="M574" s="150"/>
      <c r="N574" s="72"/>
      <c r="O574" s="72"/>
      <c r="P574" s="72"/>
      <c r="Q574" s="127"/>
      <c r="R574" s="127"/>
      <c r="S574" s="127"/>
      <c r="T574" s="127"/>
      <c r="U574" s="127"/>
      <c r="V574" s="127"/>
    </row>
    <row r="575" spans="1:22" x14ac:dyDescent="0.2">
      <c r="A575" s="81" t="s">
        <v>1</v>
      </c>
      <c r="B575" s="82" t="s">
        <v>2</v>
      </c>
      <c r="C575" s="82" t="s">
        <v>3</v>
      </c>
      <c r="D575" s="83" t="s">
        <v>4</v>
      </c>
      <c r="E575" s="84"/>
      <c r="F575" s="85"/>
      <c r="G575" s="85"/>
      <c r="H575" s="85"/>
      <c r="I575" s="85"/>
      <c r="J575" s="85"/>
      <c r="K575" s="86" t="s">
        <v>5</v>
      </c>
      <c r="L575" s="87"/>
      <c r="M575" s="83" t="s">
        <v>6</v>
      </c>
      <c r="N575" s="84"/>
      <c r="O575" s="85"/>
      <c r="P575" s="85"/>
      <c r="Q575" s="85"/>
      <c r="R575" s="85"/>
      <c r="S575" s="85"/>
      <c r="T575" s="88" t="s">
        <v>7</v>
      </c>
      <c r="U575" s="89" t="s">
        <v>8</v>
      </c>
      <c r="V575" s="90" t="s">
        <v>126</v>
      </c>
    </row>
    <row r="576" spans="1:22" ht="25.5" customHeight="1" x14ac:dyDescent="0.2">
      <c r="A576" s="81"/>
      <c r="B576" s="82"/>
      <c r="C576" s="82"/>
      <c r="D576" s="91" t="s">
        <v>9</v>
      </c>
      <c r="E576" s="92" t="s">
        <v>10</v>
      </c>
      <c r="F576" s="93" t="s">
        <v>11</v>
      </c>
      <c r="G576" s="151" t="s">
        <v>127</v>
      </c>
      <c r="H576" s="152"/>
      <c r="I576" s="152"/>
      <c r="J576" s="153"/>
      <c r="K576" s="97"/>
      <c r="L576" s="98" t="s">
        <v>13</v>
      </c>
      <c r="M576" s="99" t="s">
        <v>9</v>
      </c>
      <c r="N576" s="100" t="s">
        <v>14</v>
      </c>
      <c r="O576" s="93" t="s">
        <v>11</v>
      </c>
      <c r="P576" s="151" t="s">
        <v>127</v>
      </c>
      <c r="Q576" s="152"/>
      <c r="R576" s="152"/>
      <c r="S576" s="153"/>
      <c r="T576" s="88"/>
      <c r="U576" s="89"/>
      <c r="V576" s="101"/>
    </row>
    <row r="577" spans="1:22" ht="13.5" thickBot="1" x14ac:dyDescent="0.25">
      <c r="A577" s="102"/>
      <c r="B577" s="103"/>
      <c r="C577" s="103"/>
      <c r="D577" s="104"/>
      <c r="E577" s="105"/>
      <c r="F577" s="106"/>
      <c r="G577" s="107" t="s">
        <v>15</v>
      </c>
      <c r="H577" s="108" t="s">
        <v>16</v>
      </c>
      <c r="I577" s="109" t="s">
        <v>17</v>
      </c>
      <c r="J577" s="110">
        <v>0</v>
      </c>
      <c r="K577" s="111"/>
      <c r="L577" s="112"/>
      <c r="M577" s="113"/>
      <c r="N577" s="114"/>
      <c r="O577" s="115"/>
      <c r="P577" s="107" t="s">
        <v>15</v>
      </c>
      <c r="Q577" s="108" t="s">
        <v>16</v>
      </c>
      <c r="R577" s="109" t="s">
        <v>17</v>
      </c>
      <c r="S577" s="110">
        <v>0</v>
      </c>
      <c r="T577" s="116"/>
      <c r="U577" s="117"/>
      <c r="V577" s="118"/>
    </row>
    <row r="578" spans="1:22" x14ac:dyDescent="0.2">
      <c r="A578" s="119"/>
      <c r="B578" s="22"/>
      <c r="C578" s="23"/>
      <c r="D578" s="24"/>
      <c r="E578" s="25"/>
      <c r="F578" s="25"/>
      <c r="G578" s="26"/>
      <c r="H578" s="27"/>
      <c r="I578" s="28"/>
      <c r="J578" s="120"/>
      <c r="K578" s="121"/>
      <c r="L578" s="121"/>
      <c r="M578" s="24"/>
      <c r="N578" s="25"/>
      <c r="O578" s="25"/>
      <c r="P578" s="26"/>
      <c r="Q578" s="27"/>
      <c r="R578" s="28"/>
      <c r="S578" s="120"/>
      <c r="T578" s="31"/>
      <c r="U578" s="32"/>
      <c r="V578" s="122"/>
    </row>
    <row r="579" spans="1:22" x14ac:dyDescent="0.2">
      <c r="A579" s="33">
        <v>1</v>
      </c>
      <c r="B579" s="33">
        <v>80</v>
      </c>
      <c r="C579" s="34"/>
      <c r="D579" s="35"/>
      <c r="E579" s="142"/>
      <c r="F579" s="124"/>
      <c r="G579" s="38"/>
      <c r="H579" s="38"/>
      <c r="I579" s="38"/>
      <c r="J579" s="38"/>
      <c r="K579" s="38">
        <f>((SUM(H581:H592)*H580)+(SUM(G581:G592)*G580)+(SUM(I581:I592)*I580))/1000</f>
        <v>0</v>
      </c>
      <c r="L579" s="38" t="e">
        <f>K579*100/D579</f>
        <v>#DIV/0!</v>
      </c>
      <c r="M579" s="35"/>
      <c r="N579" s="142"/>
      <c r="O579" s="124"/>
      <c r="P579" s="38"/>
      <c r="Q579" s="38"/>
      <c r="R579" s="38"/>
      <c r="S579" s="38"/>
      <c r="T579" s="38">
        <f>((SUM(Q581:Q592)*Q580)+(SUM(P581:P592)*P580)+(SUM(R581:R592)*R580))/1000</f>
        <v>0</v>
      </c>
      <c r="U579" s="38" t="e">
        <f>T579*100/M579</f>
        <v>#DIV/0!</v>
      </c>
      <c r="V579" s="126"/>
    </row>
    <row r="580" spans="1:22" x14ac:dyDescent="0.2">
      <c r="A580" s="33"/>
      <c r="B580" s="40"/>
      <c r="C580" s="13"/>
      <c r="D580" s="40"/>
      <c r="E580" s="128" t="s">
        <v>19</v>
      </c>
      <c r="F580" s="129"/>
      <c r="G580" s="75"/>
      <c r="H580" s="75"/>
      <c r="I580" s="75"/>
      <c r="J580" s="75"/>
      <c r="K580" s="38"/>
      <c r="L580" s="38"/>
      <c r="M580" s="40"/>
      <c r="N580" s="128"/>
      <c r="O580" s="129"/>
      <c r="P580" s="75"/>
      <c r="Q580" s="75"/>
      <c r="R580" s="75"/>
      <c r="S580" s="38"/>
      <c r="T580" s="44"/>
      <c r="U580" s="45"/>
      <c r="V580" s="126"/>
    </row>
    <row r="581" spans="1:22" x14ac:dyDescent="0.2">
      <c r="A581" s="33"/>
      <c r="B581" s="40"/>
      <c r="C581" s="13"/>
      <c r="D581" s="40"/>
      <c r="E581" s="46"/>
      <c r="F581" s="47"/>
      <c r="G581" s="38"/>
      <c r="H581" s="38"/>
      <c r="I581" s="38"/>
      <c r="J581" s="38"/>
      <c r="K581" s="38"/>
      <c r="L581" s="38"/>
      <c r="M581" s="40"/>
      <c r="N581" s="46"/>
      <c r="O581" s="47"/>
      <c r="P581" s="38"/>
      <c r="Q581" s="38"/>
      <c r="R581" s="38"/>
      <c r="S581" s="38"/>
      <c r="T581" s="44"/>
      <c r="U581" s="45"/>
      <c r="V581" s="126"/>
    </row>
    <row r="582" spans="1:22" x14ac:dyDescent="0.2">
      <c r="A582" s="33"/>
      <c r="B582" s="40"/>
      <c r="C582" s="13"/>
      <c r="D582" s="40"/>
      <c r="E582" s="46"/>
      <c r="F582" s="47"/>
      <c r="G582" s="38"/>
      <c r="H582" s="38"/>
      <c r="I582" s="38"/>
      <c r="J582" s="38"/>
      <c r="K582" s="38"/>
      <c r="L582" s="38"/>
      <c r="M582" s="40"/>
      <c r="N582" s="48"/>
      <c r="O582" s="47"/>
      <c r="P582" s="38"/>
      <c r="Q582" s="38"/>
      <c r="R582" s="38"/>
      <c r="S582" s="38"/>
      <c r="T582" s="44"/>
      <c r="U582" s="45"/>
      <c r="V582" s="126"/>
    </row>
    <row r="583" spans="1:22" x14ac:dyDescent="0.2">
      <c r="A583" s="33"/>
      <c r="B583" s="40"/>
      <c r="C583" s="13"/>
      <c r="D583" s="40"/>
      <c r="E583" s="46"/>
      <c r="F583" s="47"/>
      <c r="G583" s="38"/>
      <c r="H583" s="38"/>
      <c r="I583" s="38"/>
      <c r="J583" s="38"/>
      <c r="K583" s="38"/>
      <c r="L583" s="38"/>
      <c r="M583" s="40"/>
      <c r="N583" s="46"/>
      <c r="O583" s="47"/>
      <c r="P583" s="38"/>
      <c r="Q583" s="38"/>
      <c r="R583" s="38"/>
      <c r="S583" s="38"/>
      <c r="T583" s="44"/>
      <c r="U583" s="45"/>
      <c r="V583" s="126"/>
    </row>
    <row r="584" spans="1:22" x14ac:dyDescent="0.2">
      <c r="A584" s="33"/>
      <c r="B584" s="40"/>
      <c r="C584" s="13"/>
      <c r="D584" s="40"/>
      <c r="E584" s="46"/>
      <c r="F584" s="47"/>
      <c r="G584" s="38"/>
      <c r="H584" s="38"/>
      <c r="I584" s="38"/>
      <c r="J584" s="38"/>
      <c r="K584" s="38"/>
      <c r="L584" s="38"/>
      <c r="M584" s="40"/>
      <c r="N584" s="48"/>
      <c r="O584" s="47"/>
      <c r="P584" s="38"/>
      <c r="Q584" s="38"/>
      <c r="R584" s="38"/>
      <c r="S584" s="38"/>
      <c r="T584" s="44"/>
      <c r="U584" s="45"/>
      <c r="V584" s="126"/>
    </row>
    <row r="585" spans="1:22" x14ac:dyDescent="0.2">
      <c r="A585" s="33"/>
      <c r="B585" s="40"/>
      <c r="C585" s="13"/>
      <c r="D585" s="40"/>
      <c r="E585" s="46"/>
      <c r="F585" s="47"/>
      <c r="G585" s="38"/>
      <c r="H585" s="38"/>
      <c r="I585" s="38"/>
      <c r="J585" s="38"/>
      <c r="K585" s="38"/>
      <c r="L585" s="38"/>
      <c r="M585" s="40"/>
      <c r="N585" s="46"/>
      <c r="O585" s="47"/>
      <c r="P585" s="38"/>
      <c r="Q585" s="38"/>
      <c r="R585" s="38"/>
      <c r="S585" s="38"/>
      <c r="T585" s="44"/>
      <c r="U585" s="45"/>
      <c r="V585" s="126"/>
    </row>
    <row r="586" spans="1:22" x14ac:dyDescent="0.2">
      <c r="A586" s="33"/>
      <c r="B586" s="40"/>
      <c r="C586" s="13"/>
      <c r="D586" s="40"/>
      <c r="E586" s="46"/>
      <c r="F586" s="47"/>
      <c r="G586" s="38"/>
      <c r="H586" s="38"/>
      <c r="I586" s="38"/>
      <c r="J586" s="38"/>
      <c r="K586" s="38"/>
      <c r="L586" s="38"/>
      <c r="M586" s="40"/>
      <c r="N586" s="46"/>
      <c r="O586" s="47"/>
      <c r="P586" s="38"/>
      <c r="Q586" s="38"/>
      <c r="R586" s="38"/>
      <c r="S586" s="38"/>
      <c r="T586" s="44"/>
      <c r="U586" s="45"/>
      <c r="V586" s="126"/>
    </row>
    <row r="587" spans="1:22" x14ac:dyDescent="0.2">
      <c r="A587" s="33"/>
      <c r="B587" s="40"/>
      <c r="C587" s="13"/>
      <c r="D587" s="40"/>
      <c r="E587" s="46"/>
      <c r="G587" s="38"/>
      <c r="H587" s="38"/>
      <c r="I587" s="38"/>
      <c r="J587" s="38"/>
      <c r="K587" s="38"/>
      <c r="L587" s="38"/>
      <c r="M587" s="40"/>
      <c r="N587" s="46"/>
      <c r="O587" s="47"/>
      <c r="P587" s="38"/>
      <c r="Q587" s="38"/>
      <c r="R587" s="38"/>
      <c r="S587" s="38"/>
      <c r="T587" s="44"/>
      <c r="U587" s="45"/>
      <c r="V587" s="126"/>
    </row>
    <row r="588" spans="1:22" x14ac:dyDescent="0.2">
      <c r="A588" s="33"/>
      <c r="B588" s="40"/>
      <c r="C588" s="13"/>
      <c r="D588" s="40"/>
      <c r="E588" s="46"/>
      <c r="G588" s="38"/>
      <c r="H588" s="38"/>
      <c r="I588" s="38"/>
      <c r="J588" s="38"/>
      <c r="K588" s="38"/>
      <c r="L588" s="38"/>
      <c r="M588" s="40"/>
      <c r="N588" s="46"/>
      <c r="O588" s="47"/>
      <c r="P588" s="38"/>
      <c r="Q588" s="38"/>
      <c r="R588" s="38"/>
      <c r="S588" s="38"/>
      <c r="T588" s="44"/>
      <c r="U588" s="45"/>
      <c r="V588" s="126"/>
    </row>
    <row r="589" spans="1:22" x14ac:dyDescent="0.2">
      <c r="A589" s="33"/>
      <c r="B589" s="40"/>
      <c r="C589" s="13"/>
      <c r="D589" s="40"/>
      <c r="E589" s="46"/>
      <c r="G589" s="38"/>
      <c r="H589" s="38"/>
      <c r="I589" s="38"/>
      <c r="J589" s="38"/>
      <c r="K589" s="38"/>
      <c r="L589" s="38"/>
      <c r="M589" s="40"/>
      <c r="N589" s="48"/>
      <c r="O589" s="47"/>
      <c r="P589" s="38"/>
      <c r="Q589" s="38"/>
      <c r="R589" s="38"/>
      <c r="S589" s="38"/>
      <c r="T589" s="44"/>
      <c r="U589" s="45"/>
      <c r="V589" s="126"/>
    </row>
    <row r="590" spans="1:22" x14ac:dyDescent="0.2">
      <c r="A590" s="33"/>
      <c r="B590" s="40"/>
      <c r="C590" s="13"/>
      <c r="D590" s="40"/>
      <c r="E590" s="46"/>
      <c r="G590" s="38"/>
      <c r="H590" s="38"/>
      <c r="I590" s="38"/>
      <c r="J590" s="38"/>
      <c r="K590" s="38"/>
      <c r="L590" s="38"/>
      <c r="M590" s="40"/>
      <c r="N590" s="48"/>
      <c r="O590" s="47"/>
      <c r="P590" s="38"/>
      <c r="Q590" s="38"/>
      <c r="R590" s="38"/>
      <c r="S590" s="38"/>
      <c r="T590" s="44"/>
      <c r="U590" s="45"/>
      <c r="V590" s="126"/>
    </row>
    <row r="591" spans="1:22" x14ac:dyDescent="0.2">
      <c r="A591" s="33"/>
      <c r="B591" s="40"/>
      <c r="C591" s="13"/>
      <c r="D591" s="40"/>
      <c r="E591" s="46"/>
      <c r="G591" s="38"/>
      <c r="H591" s="38"/>
      <c r="I591" s="38"/>
      <c r="J591" s="38"/>
      <c r="K591" s="38"/>
      <c r="L591" s="38"/>
      <c r="M591" s="40"/>
      <c r="N591" s="48"/>
      <c r="O591" s="47"/>
      <c r="P591" s="38"/>
      <c r="Q591" s="38"/>
      <c r="R591" s="38"/>
      <c r="S591" s="38"/>
      <c r="T591" s="44"/>
      <c r="U591" s="45"/>
      <c r="V591" s="126"/>
    </row>
    <row r="592" spans="1:22" x14ac:dyDescent="0.2">
      <c r="A592" s="33"/>
      <c r="B592" s="40"/>
      <c r="C592" s="13"/>
      <c r="D592" s="40"/>
      <c r="E592" s="46"/>
      <c r="G592" s="38"/>
      <c r="H592" s="38"/>
      <c r="I592" s="38"/>
      <c r="J592" s="38"/>
      <c r="K592" s="38"/>
      <c r="L592" s="38"/>
      <c r="M592" s="40"/>
      <c r="N592" s="49"/>
      <c r="O592" s="47"/>
      <c r="P592" s="38"/>
      <c r="Q592" s="38"/>
      <c r="R592" s="38"/>
      <c r="S592" s="38"/>
      <c r="T592" s="135"/>
      <c r="U592" s="45"/>
      <c r="V592" s="126"/>
    </row>
    <row r="594" spans="1:22" x14ac:dyDescent="0.2">
      <c r="A594" s="81" t="s">
        <v>1</v>
      </c>
      <c r="B594" s="82" t="s">
        <v>2</v>
      </c>
      <c r="C594" s="82" t="s">
        <v>3</v>
      </c>
      <c r="D594" s="83" t="s">
        <v>4</v>
      </c>
      <c r="E594" s="84"/>
      <c r="F594" s="85"/>
      <c r="G594" s="85"/>
      <c r="H594" s="85"/>
      <c r="I594" s="85"/>
      <c r="J594" s="85"/>
      <c r="K594" s="86" t="s">
        <v>5</v>
      </c>
      <c r="L594" s="87"/>
      <c r="M594" s="83" t="s">
        <v>6</v>
      </c>
      <c r="N594" s="84"/>
      <c r="O594" s="85"/>
      <c r="P594" s="85"/>
      <c r="Q594" s="85"/>
      <c r="R594" s="85"/>
      <c r="S594" s="85"/>
      <c r="T594" s="88" t="s">
        <v>7</v>
      </c>
      <c r="U594" s="89" t="s">
        <v>8</v>
      </c>
      <c r="V594" s="90" t="s">
        <v>126</v>
      </c>
    </row>
    <row r="595" spans="1:22" ht="25.5" customHeight="1" x14ac:dyDescent="0.2">
      <c r="A595" s="81"/>
      <c r="B595" s="82"/>
      <c r="C595" s="82"/>
      <c r="D595" s="91" t="s">
        <v>9</v>
      </c>
      <c r="E595" s="92" t="s">
        <v>10</v>
      </c>
      <c r="F595" s="93" t="s">
        <v>11</v>
      </c>
      <c r="G595" s="151" t="s">
        <v>127</v>
      </c>
      <c r="H595" s="152"/>
      <c r="I595" s="152"/>
      <c r="J595" s="153"/>
      <c r="K595" s="97"/>
      <c r="L595" s="98" t="s">
        <v>13</v>
      </c>
      <c r="M595" s="99" t="s">
        <v>9</v>
      </c>
      <c r="N595" s="100" t="s">
        <v>14</v>
      </c>
      <c r="O595" s="93" t="s">
        <v>11</v>
      </c>
      <c r="P595" s="151" t="s">
        <v>127</v>
      </c>
      <c r="Q595" s="152"/>
      <c r="R595" s="152"/>
      <c r="S595" s="153"/>
      <c r="T595" s="88"/>
      <c r="U595" s="89"/>
      <c r="V595" s="101"/>
    </row>
    <row r="596" spans="1:22" ht="13.5" thickBot="1" x14ac:dyDescent="0.25">
      <c r="A596" s="102"/>
      <c r="B596" s="103"/>
      <c r="C596" s="103"/>
      <c r="D596" s="104"/>
      <c r="E596" s="105"/>
      <c r="F596" s="106"/>
      <c r="G596" s="107" t="s">
        <v>15</v>
      </c>
      <c r="H596" s="108" t="s">
        <v>16</v>
      </c>
      <c r="I596" s="109" t="s">
        <v>17</v>
      </c>
      <c r="J596" s="110">
        <v>0</v>
      </c>
      <c r="K596" s="111"/>
      <c r="L596" s="112"/>
      <c r="M596" s="113"/>
      <c r="N596" s="114"/>
      <c r="O596" s="115"/>
      <c r="P596" s="107" t="s">
        <v>15</v>
      </c>
      <c r="Q596" s="108" t="s">
        <v>16</v>
      </c>
      <c r="R596" s="109" t="s">
        <v>17</v>
      </c>
      <c r="S596" s="110">
        <v>0</v>
      </c>
      <c r="T596" s="116"/>
      <c r="U596" s="117"/>
      <c r="V596" s="118"/>
    </row>
    <row r="597" spans="1:22" x14ac:dyDescent="0.2">
      <c r="A597" s="119"/>
      <c r="B597" s="22"/>
      <c r="C597" s="23"/>
      <c r="D597" s="24"/>
      <c r="E597" s="25"/>
      <c r="F597" s="25"/>
      <c r="G597" s="26"/>
      <c r="H597" s="27"/>
      <c r="I597" s="28"/>
      <c r="J597" s="120"/>
      <c r="K597" s="121"/>
      <c r="L597" s="121"/>
      <c r="M597" s="24"/>
      <c r="N597" s="25"/>
      <c r="O597" s="25"/>
      <c r="P597" s="26"/>
      <c r="Q597" s="27"/>
      <c r="R597" s="28"/>
      <c r="S597" s="120"/>
      <c r="T597" s="31"/>
      <c r="U597" s="32"/>
      <c r="V597" s="122"/>
    </row>
    <row r="598" spans="1:22" x14ac:dyDescent="0.2">
      <c r="A598" s="33">
        <v>1</v>
      </c>
      <c r="B598" s="33">
        <v>81</v>
      </c>
      <c r="C598" s="34"/>
      <c r="D598" s="35">
        <v>400</v>
      </c>
      <c r="E598" s="142" t="s">
        <v>625</v>
      </c>
      <c r="F598" s="124"/>
      <c r="G598" s="38"/>
      <c r="H598" s="38"/>
      <c r="I598" s="38"/>
      <c r="J598" s="38"/>
      <c r="K598" s="38">
        <f>((SUM(H600:H611)*H599)+(SUM(G600:G611)*G599)+(SUM(I600:I611)*I599))/1000</f>
        <v>101.578</v>
      </c>
      <c r="L598" s="38">
        <f>K598*100/D598</f>
        <v>25.394500000000004</v>
      </c>
      <c r="M598" s="202">
        <v>400</v>
      </c>
      <c r="N598" s="142" t="s">
        <v>626</v>
      </c>
      <c r="O598" s="124"/>
      <c r="P598" s="38"/>
      <c r="Q598" s="38"/>
      <c r="R598" s="38"/>
      <c r="S598" s="38"/>
      <c r="T598" s="38">
        <f>((SUM(Q600:Q611)*Q599)+(SUM(P600:P611)*P599)+(SUM(R600:R611)*R599))/1000</f>
        <v>65.813999999999993</v>
      </c>
      <c r="U598" s="38">
        <f>T598*100/M598</f>
        <v>16.453499999999998</v>
      </c>
      <c r="V598" s="126"/>
    </row>
    <row r="599" spans="1:22" ht="13.5" thickBot="1" x14ac:dyDescent="0.25">
      <c r="A599" s="33"/>
      <c r="B599" s="40"/>
      <c r="C599" s="13"/>
      <c r="D599" s="40"/>
      <c r="E599" s="128" t="s">
        <v>19</v>
      </c>
      <c r="F599" s="129"/>
      <c r="G599" s="248">
        <v>232</v>
      </c>
      <c r="H599" s="248">
        <v>232</v>
      </c>
      <c r="I599" s="248">
        <v>235</v>
      </c>
      <c r="J599" s="248">
        <v>405</v>
      </c>
      <c r="K599" s="38"/>
      <c r="L599" s="38"/>
      <c r="M599" s="203"/>
      <c r="N599" s="128"/>
      <c r="O599" s="129"/>
      <c r="P599" s="248">
        <v>237</v>
      </c>
      <c r="Q599" s="248">
        <v>235</v>
      </c>
      <c r="R599" s="248">
        <v>233</v>
      </c>
      <c r="S599" s="248">
        <v>408</v>
      </c>
      <c r="T599" s="44"/>
      <c r="U599" s="45"/>
      <c r="V599" s="126"/>
    </row>
    <row r="600" spans="1:22" x14ac:dyDescent="0.2">
      <c r="A600" s="33"/>
      <c r="B600" s="40"/>
      <c r="C600" s="13"/>
      <c r="D600" s="40"/>
      <c r="E600" s="132" t="s">
        <v>627</v>
      </c>
      <c r="F600" s="47"/>
      <c r="G600" s="249">
        <v>9</v>
      </c>
      <c r="H600" s="249">
        <v>8</v>
      </c>
      <c r="I600" s="249">
        <v>5</v>
      </c>
      <c r="J600" s="249">
        <v>4</v>
      </c>
      <c r="K600" s="38"/>
      <c r="L600" s="38"/>
      <c r="M600" s="203"/>
      <c r="N600" s="132" t="s">
        <v>628</v>
      </c>
      <c r="O600" s="47"/>
      <c r="P600" s="249">
        <v>19</v>
      </c>
      <c r="Q600" s="249">
        <v>19</v>
      </c>
      <c r="R600" s="249">
        <v>29</v>
      </c>
      <c r="S600" s="249">
        <v>21</v>
      </c>
      <c r="T600" s="44"/>
      <c r="U600" s="45"/>
      <c r="V600" s="126"/>
    </row>
    <row r="601" spans="1:22" x14ac:dyDescent="0.2">
      <c r="A601" s="33"/>
      <c r="B601" s="40"/>
      <c r="C601" s="13"/>
      <c r="D601" s="40"/>
      <c r="E601" s="134" t="s">
        <v>629</v>
      </c>
      <c r="F601" s="47"/>
      <c r="G601" s="250">
        <v>12</v>
      </c>
      <c r="H601" s="250">
        <v>9</v>
      </c>
      <c r="I601" s="250">
        <v>12</v>
      </c>
      <c r="J601" s="250">
        <v>4</v>
      </c>
      <c r="K601" s="38"/>
      <c r="L601" s="38"/>
      <c r="M601" s="203"/>
      <c r="N601" s="134" t="s">
        <v>630</v>
      </c>
      <c r="O601" s="47"/>
      <c r="P601" s="250">
        <v>18</v>
      </c>
      <c r="Q601" s="250">
        <v>28</v>
      </c>
      <c r="R601" s="250">
        <v>24</v>
      </c>
      <c r="S601" s="250">
        <v>10</v>
      </c>
      <c r="T601" s="44"/>
      <c r="U601" s="45"/>
      <c r="V601" s="126"/>
    </row>
    <row r="602" spans="1:22" x14ac:dyDescent="0.2">
      <c r="A602" s="33"/>
      <c r="B602" s="40"/>
      <c r="C602" s="13"/>
      <c r="D602" s="40"/>
      <c r="E602" s="134" t="s">
        <v>631</v>
      </c>
      <c r="F602" s="47"/>
      <c r="G602" s="250">
        <v>42</v>
      </c>
      <c r="H602" s="250">
        <v>22</v>
      </c>
      <c r="I602" s="250">
        <v>42</v>
      </c>
      <c r="J602" s="250">
        <v>16</v>
      </c>
      <c r="K602" s="38"/>
      <c r="L602" s="38"/>
      <c r="M602" s="203"/>
      <c r="N602" s="134" t="s">
        <v>632</v>
      </c>
      <c r="O602" s="47"/>
      <c r="P602" s="250">
        <v>16</v>
      </c>
      <c r="Q602" s="250">
        <v>9</v>
      </c>
      <c r="R602" s="250">
        <v>1</v>
      </c>
      <c r="S602" s="250">
        <v>0</v>
      </c>
      <c r="T602" s="44"/>
      <c r="U602" s="45"/>
      <c r="V602" s="126"/>
    </row>
    <row r="603" spans="1:22" x14ac:dyDescent="0.2">
      <c r="A603" s="33"/>
      <c r="B603" s="40"/>
      <c r="C603" s="13"/>
      <c r="D603" s="40"/>
      <c r="E603" s="134" t="s">
        <v>633</v>
      </c>
      <c r="F603" s="47"/>
      <c r="G603" s="250">
        <v>64</v>
      </c>
      <c r="H603" s="250">
        <v>40</v>
      </c>
      <c r="I603" s="250">
        <v>40</v>
      </c>
      <c r="J603" s="250">
        <v>8</v>
      </c>
      <c r="K603" s="38"/>
      <c r="L603" s="38"/>
      <c r="M603" s="203"/>
      <c r="N603" s="134" t="s">
        <v>634</v>
      </c>
      <c r="O603" s="47"/>
      <c r="P603" s="250">
        <v>12</v>
      </c>
      <c r="Q603" s="250">
        <v>32</v>
      </c>
      <c r="R603" s="250">
        <v>15</v>
      </c>
      <c r="S603" s="250">
        <v>17</v>
      </c>
      <c r="T603" s="44"/>
      <c r="U603" s="45"/>
      <c r="V603" s="126"/>
    </row>
    <row r="604" spans="1:22" x14ac:dyDescent="0.2">
      <c r="A604" s="33"/>
      <c r="B604" s="40"/>
      <c r="C604" s="13"/>
      <c r="D604" s="40"/>
      <c r="E604" s="134" t="s">
        <v>635</v>
      </c>
      <c r="F604" s="47"/>
      <c r="G604" s="250">
        <v>15</v>
      </c>
      <c r="H604" s="250">
        <v>10</v>
      </c>
      <c r="I604" s="250">
        <v>12</v>
      </c>
      <c r="J604" s="250">
        <v>4</v>
      </c>
      <c r="K604" s="38"/>
      <c r="L604" s="38"/>
      <c r="M604" s="203"/>
      <c r="N604" s="134" t="s">
        <v>636</v>
      </c>
      <c r="O604" s="47"/>
      <c r="P604" s="250">
        <v>27</v>
      </c>
      <c r="Q604" s="250">
        <v>12</v>
      </c>
      <c r="R604" s="250">
        <v>16</v>
      </c>
      <c r="S604" s="250">
        <v>14</v>
      </c>
      <c r="T604" s="44"/>
      <c r="U604" s="45"/>
      <c r="V604" s="126"/>
    </row>
    <row r="605" spans="1:22" x14ac:dyDescent="0.2">
      <c r="A605" s="33"/>
      <c r="B605" s="40"/>
      <c r="C605" s="13"/>
      <c r="D605" s="40"/>
      <c r="E605" s="134" t="s">
        <v>637</v>
      </c>
      <c r="F605" s="47"/>
      <c r="G605" s="250">
        <v>34</v>
      </c>
      <c r="H605" s="250">
        <v>29</v>
      </c>
      <c r="I605" s="250">
        <v>31</v>
      </c>
      <c r="J605" s="250">
        <v>12</v>
      </c>
      <c r="K605" s="38"/>
      <c r="L605" s="38"/>
      <c r="M605" s="203"/>
      <c r="N605" s="134" t="s">
        <v>638</v>
      </c>
      <c r="O605" s="47"/>
      <c r="P605" s="250">
        <v>1</v>
      </c>
      <c r="Q605" s="250">
        <v>1</v>
      </c>
      <c r="R605" s="250">
        <v>1</v>
      </c>
      <c r="S605" s="250">
        <v>1</v>
      </c>
      <c r="T605" s="44"/>
      <c r="U605" s="45"/>
      <c r="V605" s="126"/>
    </row>
    <row r="606" spans="1:22" x14ac:dyDescent="0.2">
      <c r="A606" s="33"/>
      <c r="B606" s="40"/>
      <c r="C606" s="13"/>
      <c r="D606" s="40"/>
      <c r="E606" s="134" t="s">
        <v>639</v>
      </c>
      <c r="F606" s="47"/>
      <c r="G606" s="250">
        <v>0</v>
      </c>
      <c r="H606" s="250">
        <v>0</v>
      </c>
      <c r="I606" s="250">
        <v>0</v>
      </c>
      <c r="J606" s="250">
        <v>0</v>
      </c>
      <c r="K606" s="38"/>
      <c r="L606" s="38"/>
      <c r="M606" s="203"/>
      <c r="N606" s="46"/>
      <c r="O606" s="47"/>
      <c r="P606" s="38"/>
      <c r="Q606" s="38"/>
      <c r="R606" s="38"/>
      <c r="S606" s="38"/>
      <c r="T606" s="44"/>
      <c r="U606" s="45"/>
      <c r="V606" s="126"/>
    </row>
    <row r="607" spans="1:22" x14ac:dyDescent="0.2">
      <c r="A607" s="33"/>
      <c r="B607" s="40"/>
      <c r="C607" s="13"/>
      <c r="D607" s="40"/>
      <c r="E607" s="46"/>
      <c r="F607" s="47"/>
      <c r="G607" s="38"/>
      <c r="H607" s="38"/>
      <c r="I607" s="38"/>
      <c r="J607" s="38"/>
      <c r="K607" s="38"/>
      <c r="L607" s="38"/>
      <c r="M607" s="203"/>
      <c r="N607" s="46"/>
      <c r="O607" s="47"/>
      <c r="P607" s="38"/>
      <c r="Q607" s="38"/>
      <c r="R607" s="38"/>
      <c r="S607" s="38"/>
      <c r="T607" s="44"/>
      <c r="U607" s="45"/>
      <c r="V607" s="126"/>
    </row>
    <row r="608" spans="1:22" x14ac:dyDescent="0.2">
      <c r="A608" s="33"/>
      <c r="B608" s="40"/>
      <c r="C608" s="13"/>
      <c r="D608" s="40"/>
      <c r="E608" s="46"/>
      <c r="G608" s="38"/>
      <c r="H608" s="38"/>
      <c r="I608" s="38"/>
      <c r="J608" s="38"/>
      <c r="K608" s="38"/>
      <c r="L608" s="38"/>
      <c r="M608" s="203"/>
      <c r="N608" s="48"/>
      <c r="O608" s="47"/>
      <c r="P608" s="38"/>
      <c r="Q608" s="38"/>
      <c r="R608" s="38"/>
      <c r="S608" s="38"/>
      <c r="T608" s="44"/>
      <c r="U608" s="45"/>
      <c r="V608" s="126"/>
    </row>
    <row r="609" spans="1:22" x14ac:dyDescent="0.2">
      <c r="A609" s="33"/>
      <c r="B609" s="40"/>
      <c r="C609" s="13"/>
      <c r="D609" s="40"/>
      <c r="E609" s="46"/>
      <c r="G609" s="38"/>
      <c r="H609" s="38"/>
      <c r="I609" s="38"/>
      <c r="J609" s="38"/>
      <c r="K609" s="38"/>
      <c r="L609" s="38"/>
      <c r="M609" s="203"/>
      <c r="N609" s="48"/>
      <c r="O609" s="47"/>
      <c r="P609" s="38"/>
      <c r="Q609" s="38"/>
      <c r="R609" s="38"/>
      <c r="S609" s="38"/>
      <c r="T609" s="44"/>
      <c r="U609" s="45"/>
      <c r="V609" s="126"/>
    </row>
    <row r="610" spans="1:22" x14ac:dyDescent="0.2">
      <c r="A610" s="33"/>
      <c r="B610" s="40"/>
      <c r="C610" s="13"/>
      <c r="D610" s="40"/>
      <c r="E610" s="46"/>
      <c r="G610" s="38"/>
      <c r="H610" s="38"/>
      <c r="I610" s="38"/>
      <c r="J610" s="38"/>
      <c r="K610" s="38"/>
      <c r="L610" s="38"/>
      <c r="M610" s="203"/>
      <c r="N610" s="48"/>
      <c r="O610" s="47"/>
      <c r="P610" s="38"/>
      <c r="Q610" s="38"/>
      <c r="R610" s="38"/>
      <c r="S610" s="38"/>
      <c r="T610" s="44"/>
      <c r="U610" s="45"/>
      <c r="V610" s="126"/>
    </row>
    <row r="611" spans="1:22" x14ac:dyDescent="0.2">
      <c r="A611" s="33"/>
      <c r="B611" s="40"/>
      <c r="C611" s="13"/>
      <c r="D611" s="40"/>
      <c r="E611" s="46"/>
      <c r="G611" s="38"/>
      <c r="H611" s="38"/>
      <c r="I611" s="38"/>
      <c r="J611" s="38"/>
      <c r="K611" s="38"/>
      <c r="L611" s="38"/>
      <c r="M611" s="203"/>
      <c r="N611" s="49"/>
      <c r="O611" s="47"/>
      <c r="P611" s="38"/>
      <c r="Q611" s="38"/>
      <c r="R611" s="38"/>
      <c r="S611" s="38"/>
      <c r="T611" s="135"/>
      <c r="U611" s="45"/>
      <c r="V611" s="126"/>
    </row>
    <row r="612" spans="1:22" x14ac:dyDescent="0.2">
      <c r="A612" s="136"/>
      <c r="B612" s="146"/>
      <c r="C612" s="137"/>
      <c r="D612" s="147"/>
      <c r="E612" s="148"/>
      <c r="F612" s="72"/>
      <c r="G612" s="72"/>
      <c r="H612" s="72"/>
      <c r="I612" s="127"/>
      <c r="J612" s="127"/>
      <c r="K612" s="127"/>
      <c r="L612" s="149"/>
      <c r="M612" s="150"/>
      <c r="N612" s="72"/>
      <c r="O612" s="72"/>
      <c r="P612" s="72"/>
      <c r="Q612" s="127"/>
      <c r="R612" s="127"/>
      <c r="S612" s="127"/>
      <c r="T612" s="127"/>
      <c r="U612" s="127"/>
      <c r="V612" s="127"/>
    </row>
    <row r="613" spans="1:22" x14ac:dyDescent="0.2">
      <c r="A613" s="81" t="s">
        <v>1</v>
      </c>
      <c r="B613" s="82" t="s">
        <v>2</v>
      </c>
      <c r="C613" s="82" t="s">
        <v>3</v>
      </c>
      <c r="D613" s="83" t="s">
        <v>4</v>
      </c>
      <c r="E613" s="84"/>
      <c r="F613" s="85"/>
      <c r="G613" s="85"/>
      <c r="H613" s="85"/>
      <c r="I613" s="85"/>
      <c r="J613" s="85"/>
      <c r="K613" s="86" t="s">
        <v>5</v>
      </c>
      <c r="L613" s="87"/>
      <c r="M613" s="83" t="s">
        <v>6</v>
      </c>
      <c r="N613" s="84"/>
      <c r="O613" s="85"/>
      <c r="P613" s="85"/>
      <c r="Q613" s="85"/>
      <c r="R613" s="85"/>
      <c r="S613" s="85"/>
      <c r="T613" s="88" t="s">
        <v>7</v>
      </c>
      <c r="U613" s="89" t="s">
        <v>8</v>
      </c>
      <c r="V613" s="90" t="s">
        <v>126</v>
      </c>
    </row>
    <row r="614" spans="1:22" ht="25.5" customHeight="1" x14ac:dyDescent="0.2">
      <c r="A614" s="81"/>
      <c r="B614" s="82"/>
      <c r="C614" s="82"/>
      <c r="D614" s="91" t="s">
        <v>9</v>
      </c>
      <c r="E614" s="92" t="s">
        <v>10</v>
      </c>
      <c r="F614" s="93" t="s">
        <v>11</v>
      </c>
      <c r="G614" s="151" t="s">
        <v>127</v>
      </c>
      <c r="H614" s="152"/>
      <c r="I614" s="152"/>
      <c r="J614" s="153"/>
      <c r="K614" s="97"/>
      <c r="L614" s="98" t="s">
        <v>13</v>
      </c>
      <c r="M614" s="99" t="s">
        <v>9</v>
      </c>
      <c r="N614" s="100" t="s">
        <v>14</v>
      </c>
      <c r="O614" s="93" t="s">
        <v>11</v>
      </c>
      <c r="P614" s="151" t="s">
        <v>127</v>
      </c>
      <c r="Q614" s="152"/>
      <c r="R614" s="152"/>
      <c r="S614" s="153"/>
      <c r="T614" s="88"/>
      <c r="U614" s="89"/>
      <c r="V614" s="101"/>
    </row>
    <row r="615" spans="1:22" ht="13.5" thickBot="1" x14ac:dyDescent="0.25">
      <c r="A615" s="102"/>
      <c r="B615" s="103"/>
      <c r="C615" s="103"/>
      <c r="D615" s="104"/>
      <c r="E615" s="105"/>
      <c r="F615" s="106"/>
      <c r="G615" s="107" t="s">
        <v>15</v>
      </c>
      <c r="H615" s="108" t="s">
        <v>16</v>
      </c>
      <c r="I615" s="109" t="s">
        <v>17</v>
      </c>
      <c r="J615" s="110">
        <v>0</v>
      </c>
      <c r="K615" s="111"/>
      <c r="L615" s="112"/>
      <c r="M615" s="113"/>
      <c r="N615" s="114"/>
      <c r="O615" s="115"/>
      <c r="P615" s="107" t="s">
        <v>15</v>
      </c>
      <c r="Q615" s="108" t="s">
        <v>16</v>
      </c>
      <c r="R615" s="109" t="s">
        <v>17</v>
      </c>
      <c r="S615" s="110">
        <v>0</v>
      </c>
      <c r="T615" s="116"/>
      <c r="U615" s="117"/>
      <c r="V615" s="118"/>
    </row>
    <row r="616" spans="1:22" x14ac:dyDescent="0.2">
      <c r="A616" s="119"/>
      <c r="B616" s="22"/>
      <c r="C616" s="23"/>
      <c r="D616" s="24"/>
      <c r="E616" s="154"/>
      <c r="F616" s="25"/>
      <c r="G616" s="26"/>
      <c r="H616" s="27"/>
      <c r="I616" s="28"/>
      <c r="J616" s="120"/>
      <c r="K616" s="121"/>
      <c r="L616" s="121"/>
      <c r="M616" s="24"/>
      <c r="N616" s="25"/>
      <c r="O616" s="25"/>
      <c r="P616" s="26"/>
      <c r="Q616" s="27"/>
      <c r="R616" s="28"/>
      <c r="S616" s="120"/>
      <c r="T616" s="31"/>
      <c r="U616" s="32"/>
      <c r="V616" s="122"/>
    </row>
    <row r="617" spans="1:22" x14ac:dyDescent="0.2">
      <c r="A617" s="33">
        <v>1</v>
      </c>
      <c r="B617" s="33">
        <v>82</v>
      </c>
      <c r="C617" s="34"/>
      <c r="D617" s="35">
        <v>100</v>
      </c>
      <c r="E617" s="251" t="s">
        <v>640</v>
      </c>
      <c r="F617" s="124"/>
      <c r="G617" s="38">
        <v>12</v>
      </c>
      <c r="H617" s="38">
        <v>14</v>
      </c>
      <c r="I617" s="38">
        <v>12</v>
      </c>
      <c r="J617" s="38">
        <v>8</v>
      </c>
      <c r="K617" s="38">
        <f>((SUM(H619:H630)*H618)+(SUM(G619:G630)*G618)+(SUM(I619:I630)*I618))/1000</f>
        <v>13.977</v>
      </c>
      <c r="L617" s="38">
        <f>K617*100/D617</f>
        <v>13.977</v>
      </c>
      <c r="M617" s="35"/>
      <c r="N617" s="142"/>
      <c r="O617" s="124"/>
      <c r="P617" s="38"/>
      <c r="Q617" s="38"/>
      <c r="R617" s="38"/>
      <c r="S617" s="38"/>
      <c r="T617" s="38">
        <f>((SUM(Q619:Q630)*Q618)+(SUM(P619:P630)*P618)+(SUM(R619:R630)*R618))/1000</f>
        <v>0</v>
      </c>
      <c r="U617" s="38" t="e">
        <f>T617*100/M617</f>
        <v>#DIV/0!</v>
      </c>
      <c r="V617" s="126" t="s">
        <v>175</v>
      </c>
    </row>
    <row r="618" spans="1:22" x14ac:dyDescent="0.2">
      <c r="A618" s="33"/>
      <c r="B618" s="40"/>
      <c r="C618" s="13"/>
      <c r="D618" s="40"/>
      <c r="E618" s="169" t="s">
        <v>19</v>
      </c>
      <c r="F618" s="129"/>
      <c r="G618" s="75">
        <v>228</v>
      </c>
      <c r="H618" s="75">
        <v>229</v>
      </c>
      <c r="I618" s="75">
        <v>230</v>
      </c>
      <c r="J618" s="75">
        <v>405</v>
      </c>
      <c r="K618" s="38"/>
      <c r="L618" s="38"/>
      <c r="M618" s="40"/>
      <c r="N618" s="128"/>
      <c r="O618" s="129"/>
      <c r="P618" s="75"/>
      <c r="Q618" s="75"/>
      <c r="R618" s="75"/>
      <c r="S618" s="38"/>
      <c r="T618" s="44"/>
      <c r="U618" s="45"/>
      <c r="V618" s="126"/>
    </row>
    <row r="619" spans="1:22" x14ac:dyDescent="0.2">
      <c r="A619" s="33"/>
      <c r="B619" s="40"/>
      <c r="C619" s="13"/>
      <c r="D619" s="40"/>
      <c r="E619" s="173" t="s">
        <v>641</v>
      </c>
      <c r="F619" s="47"/>
      <c r="G619" s="38">
        <v>4</v>
      </c>
      <c r="H619" s="38">
        <v>7</v>
      </c>
      <c r="I619" s="38">
        <v>12</v>
      </c>
      <c r="J619" s="38">
        <v>6</v>
      </c>
      <c r="K619" s="38"/>
      <c r="L619" s="38"/>
      <c r="M619" s="40"/>
      <c r="N619" s="46"/>
      <c r="O619" s="47"/>
      <c r="P619" s="38"/>
      <c r="Q619" s="38"/>
      <c r="R619" s="38"/>
      <c r="S619" s="38"/>
      <c r="T619" s="44"/>
      <c r="U619" s="45"/>
      <c r="V619" s="126"/>
    </row>
    <row r="620" spans="1:22" x14ac:dyDescent="0.2">
      <c r="A620" s="33"/>
      <c r="B620" s="40"/>
      <c r="C620" s="13"/>
      <c r="D620" s="40"/>
      <c r="E620" s="173" t="s">
        <v>642</v>
      </c>
      <c r="F620" s="47"/>
      <c r="G620" s="38">
        <v>0</v>
      </c>
      <c r="H620" s="38">
        <v>5</v>
      </c>
      <c r="I620" s="38">
        <v>0</v>
      </c>
      <c r="J620" s="38">
        <v>3</v>
      </c>
      <c r="K620" s="38"/>
      <c r="L620" s="38"/>
      <c r="M620" s="40"/>
      <c r="N620" s="48"/>
      <c r="O620" s="47"/>
      <c r="P620" s="38"/>
      <c r="Q620" s="38"/>
      <c r="R620" s="38"/>
      <c r="S620" s="38"/>
      <c r="T620" s="44"/>
      <c r="U620" s="45"/>
      <c r="V620" s="126"/>
    </row>
    <row r="621" spans="1:22" x14ac:dyDescent="0.2">
      <c r="A621" s="33"/>
      <c r="B621" s="40"/>
      <c r="C621" s="13"/>
      <c r="D621" s="40"/>
      <c r="E621" s="252" t="s">
        <v>643</v>
      </c>
      <c r="F621" s="47"/>
      <c r="G621" s="38">
        <v>12</v>
      </c>
      <c r="H621" s="38">
        <v>9</v>
      </c>
      <c r="I621" s="38">
        <v>12</v>
      </c>
      <c r="J621" s="38">
        <v>4</v>
      </c>
      <c r="K621" s="38"/>
      <c r="L621" s="38"/>
      <c r="M621" s="40"/>
      <c r="N621" s="46"/>
      <c r="O621" s="47"/>
      <c r="P621" s="38"/>
      <c r="Q621" s="38"/>
      <c r="R621" s="38"/>
      <c r="S621" s="38"/>
      <c r="T621" s="44"/>
      <c r="U621" s="45"/>
      <c r="V621" s="126"/>
    </row>
    <row r="622" spans="1:22" x14ac:dyDescent="0.2">
      <c r="A622" s="33"/>
      <c r="B622" s="40"/>
      <c r="C622" s="13"/>
      <c r="D622" s="40"/>
      <c r="E622" s="184"/>
      <c r="F622" s="47"/>
      <c r="G622" s="38"/>
      <c r="H622" s="38"/>
      <c r="I622" s="38"/>
      <c r="J622" s="38"/>
      <c r="K622" s="38"/>
      <c r="L622" s="38"/>
      <c r="M622" s="40"/>
      <c r="N622" s="48"/>
      <c r="O622" s="47"/>
      <c r="P622" s="38"/>
      <c r="Q622" s="38"/>
      <c r="R622" s="38"/>
      <c r="S622" s="38"/>
      <c r="T622" s="44"/>
      <c r="U622" s="45"/>
      <c r="V622" s="126"/>
    </row>
    <row r="623" spans="1:22" x14ac:dyDescent="0.2">
      <c r="A623" s="33"/>
      <c r="B623" s="40"/>
      <c r="C623" s="13"/>
      <c r="D623" s="40"/>
      <c r="E623" s="184"/>
      <c r="F623" s="47"/>
      <c r="G623" s="38"/>
      <c r="H623" s="38"/>
      <c r="I623" s="38"/>
      <c r="J623" s="38"/>
      <c r="K623" s="38"/>
      <c r="L623" s="38"/>
      <c r="M623" s="40"/>
      <c r="N623" s="46"/>
      <c r="O623" s="47"/>
      <c r="P623" s="38"/>
      <c r="Q623" s="38"/>
      <c r="R623" s="38"/>
      <c r="S623" s="38"/>
      <c r="T623" s="44"/>
      <c r="U623" s="45"/>
      <c r="V623" s="126"/>
    </row>
    <row r="624" spans="1:22" x14ac:dyDescent="0.2">
      <c r="A624" s="33"/>
      <c r="B624" s="40"/>
      <c r="C624" s="13"/>
      <c r="D624" s="40"/>
      <c r="E624" s="184"/>
      <c r="F624" s="47"/>
      <c r="G624" s="38"/>
      <c r="H624" s="38"/>
      <c r="I624" s="38"/>
      <c r="J624" s="38"/>
      <c r="K624" s="38"/>
      <c r="L624" s="38"/>
      <c r="M624" s="40"/>
      <c r="N624" s="46"/>
      <c r="O624" s="47"/>
      <c r="P624" s="38"/>
      <c r="Q624" s="38"/>
      <c r="R624" s="38"/>
      <c r="S624" s="38"/>
      <c r="T624" s="44"/>
      <c r="U624" s="45"/>
      <c r="V624" s="126"/>
    </row>
    <row r="625" spans="1:22" x14ac:dyDescent="0.2">
      <c r="A625" s="33"/>
      <c r="B625" s="40"/>
      <c r="C625" s="13"/>
      <c r="D625" s="40"/>
      <c r="E625" s="184"/>
      <c r="F625" s="47"/>
      <c r="G625" s="38"/>
      <c r="H625" s="38"/>
      <c r="I625" s="38"/>
      <c r="J625" s="38"/>
      <c r="K625" s="38"/>
      <c r="L625" s="38"/>
      <c r="M625" s="40"/>
      <c r="N625" s="46"/>
      <c r="O625" s="47"/>
      <c r="P625" s="38"/>
      <c r="Q625" s="38"/>
      <c r="R625" s="38"/>
      <c r="S625" s="38"/>
      <c r="T625" s="44"/>
      <c r="U625" s="45"/>
      <c r="V625" s="126"/>
    </row>
    <row r="626" spans="1:22" x14ac:dyDescent="0.2">
      <c r="A626" s="33"/>
      <c r="B626" s="40"/>
      <c r="C626" s="13"/>
      <c r="D626" s="40"/>
      <c r="E626" s="184"/>
      <c r="G626" s="38"/>
      <c r="H626" s="38"/>
      <c r="I626" s="38"/>
      <c r="J626" s="38"/>
      <c r="K626" s="38"/>
      <c r="L626" s="38"/>
      <c r="M626" s="40"/>
      <c r="N626" s="46"/>
      <c r="O626" s="47"/>
      <c r="P626" s="38"/>
      <c r="Q626" s="38"/>
      <c r="R626" s="38"/>
      <c r="S626" s="38"/>
      <c r="T626" s="44"/>
      <c r="U626" s="45"/>
      <c r="V626" s="126"/>
    </row>
    <row r="627" spans="1:22" x14ac:dyDescent="0.2">
      <c r="A627" s="33"/>
      <c r="B627" s="40"/>
      <c r="C627" s="13"/>
      <c r="D627" s="40"/>
      <c r="E627" s="184"/>
      <c r="F627" s="209"/>
      <c r="G627" s="38"/>
      <c r="H627" s="38"/>
      <c r="I627" s="38"/>
      <c r="J627" s="38"/>
      <c r="K627" s="38"/>
      <c r="L627" s="38"/>
      <c r="M627" s="40"/>
      <c r="N627" s="48"/>
      <c r="O627" s="47"/>
      <c r="P627" s="38"/>
      <c r="Q627" s="38"/>
      <c r="R627" s="38"/>
      <c r="S627" s="38"/>
      <c r="T627" s="44"/>
      <c r="U627" s="45"/>
      <c r="V627" s="126"/>
    </row>
    <row r="628" spans="1:22" x14ac:dyDescent="0.2">
      <c r="A628" s="33"/>
      <c r="B628" s="40"/>
      <c r="C628" s="13"/>
      <c r="D628" s="40"/>
      <c r="E628" s="184"/>
      <c r="F628" s="209"/>
      <c r="G628" s="38"/>
      <c r="H628" s="38"/>
      <c r="I628" s="38"/>
      <c r="J628" s="38"/>
      <c r="K628" s="38"/>
      <c r="L628" s="38"/>
      <c r="M628" s="40"/>
      <c r="N628" s="48"/>
      <c r="O628" s="47"/>
      <c r="P628" s="38"/>
      <c r="Q628" s="38"/>
      <c r="R628" s="38"/>
      <c r="S628" s="38"/>
      <c r="T628" s="44"/>
      <c r="U628" s="45"/>
      <c r="V628" s="126"/>
    </row>
    <row r="629" spans="1:22" x14ac:dyDescent="0.2">
      <c r="A629" s="33"/>
      <c r="B629" s="40"/>
      <c r="C629" s="13"/>
      <c r="D629" s="40"/>
      <c r="E629" s="184"/>
      <c r="F629" s="126"/>
      <c r="G629" s="38"/>
      <c r="H629" s="38"/>
      <c r="I629" s="38"/>
      <c r="J629" s="38"/>
      <c r="K629" s="38"/>
      <c r="L629" s="38"/>
      <c r="M629" s="40"/>
      <c r="N629" s="48"/>
      <c r="O629" s="47"/>
      <c r="P629" s="38"/>
      <c r="Q629" s="38"/>
      <c r="R629" s="38"/>
      <c r="S629" s="38"/>
      <c r="T629" s="44"/>
      <c r="U629" s="45"/>
      <c r="V629" s="126"/>
    </row>
    <row r="630" spans="1:22" x14ac:dyDescent="0.2">
      <c r="A630" s="33"/>
      <c r="B630" s="40"/>
      <c r="C630" s="13"/>
      <c r="D630" s="40"/>
      <c r="E630" s="184"/>
      <c r="F630" s="126"/>
      <c r="G630" s="38"/>
      <c r="H630" s="38"/>
      <c r="I630" s="38"/>
      <c r="J630" s="38"/>
      <c r="K630" s="38"/>
      <c r="L630" s="38"/>
      <c r="M630" s="40"/>
      <c r="N630" s="49"/>
      <c r="O630" s="47"/>
      <c r="P630" s="38"/>
      <c r="Q630" s="38"/>
      <c r="R630" s="38"/>
      <c r="S630" s="38"/>
      <c r="T630" s="135"/>
      <c r="U630" s="45"/>
      <c r="V630" s="126"/>
    </row>
    <row r="632" spans="1:22" x14ac:dyDescent="0.2">
      <c r="A632" s="81" t="s">
        <v>1</v>
      </c>
      <c r="B632" s="82" t="s">
        <v>2</v>
      </c>
      <c r="C632" s="82" t="s">
        <v>3</v>
      </c>
      <c r="D632" s="83" t="s">
        <v>4</v>
      </c>
      <c r="E632" s="84"/>
      <c r="F632" s="85"/>
      <c r="G632" s="85"/>
      <c r="H632" s="85"/>
      <c r="I632" s="85"/>
      <c r="J632" s="85"/>
      <c r="K632" s="86" t="s">
        <v>5</v>
      </c>
      <c r="L632" s="87"/>
      <c r="M632" s="83" t="s">
        <v>6</v>
      </c>
      <c r="N632" s="84"/>
      <c r="O632" s="85"/>
      <c r="P632" s="85"/>
      <c r="Q632" s="85"/>
      <c r="R632" s="85"/>
      <c r="S632" s="85"/>
      <c r="T632" s="88" t="s">
        <v>7</v>
      </c>
      <c r="U632" s="89" t="s">
        <v>8</v>
      </c>
      <c r="V632" s="90" t="s">
        <v>126</v>
      </c>
    </row>
    <row r="633" spans="1:22" ht="25.5" customHeight="1" x14ac:dyDescent="0.2">
      <c r="A633" s="81"/>
      <c r="B633" s="82"/>
      <c r="C633" s="82"/>
      <c r="D633" s="91" t="s">
        <v>9</v>
      </c>
      <c r="E633" s="92" t="s">
        <v>10</v>
      </c>
      <c r="F633" s="93" t="s">
        <v>11</v>
      </c>
      <c r="G633" s="151" t="s">
        <v>127</v>
      </c>
      <c r="H633" s="152"/>
      <c r="I633" s="152"/>
      <c r="J633" s="153"/>
      <c r="K633" s="97"/>
      <c r="L633" s="98" t="s">
        <v>13</v>
      </c>
      <c r="M633" s="99" t="s">
        <v>9</v>
      </c>
      <c r="N633" s="100" t="s">
        <v>14</v>
      </c>
      <c r="O633" s="93" t="s">
        <v>11</v>
      </c>
      <c r="P633" s="151" t="s">
        <v>127</v>
      </c>
      <c r="Q633" s="152"/>
      <c r="R633" s="152"/>
      <c r="S633" s="153"/>
      <c r="T633" s="88"/>
      <c r="U633" s="89"/>
      <c r="V633" s="101"/>
    </row>
    <row r="634" spans="1:22" ht="13.5" thickBot="1" x14ac:dyDescent="0.25">
      <c r="A634" s="102"/>
      <c r="B634" s="103"/>
      <c r="C634" s="103"/>
      <c r="D634" s="104"/>
      <c r="E634" s="105"/>
      <c r="F634" s="106"/>
      <c r="G634" s="107" t="s">
        <v>15</v>
      </c>
      <c r="H634" s="108" t="s">
        <v>16</v>
      </c>
      <c r="I634" s="109" t="s">
        <v>17</v>
      </c>
      <c r="J634" s="110">
        <v>0</v>
      </c>
      <c r="K634" s="111"/>
      <c r="L634" s="112"/>
      <c r="M634" s="113"/>
      <c r="N634" s="114"/>
      <c r="O634" s="115"/>
      <c r="P634" s="107" t="s">
        <v>15</v>
      </c>
      <c r="Q634" s="108" t="s">
        <v>16</v>
      </c>
      <c r="R634" s="109" t="s">
        <v>17</v>
      </c>
      <c r="S634" s="110">
        <v>0</v>
      </c>
      <c r="T634" s="116"/>
      <c r="U634" s="117"/>
      <c r="V634" s="118"/>
    </row>
    <row r="635" spans="1:22" x14ac:dyDescent="0.2">
      <c r="A635" s="119"/>
      <c r="B635" s="22"/>
      <c r="C635" s="23"/>
      <c r="D635" s="24"/>
      <c r="E635" s="25"/>
      <c r="F635" s="25"/>
      <c r="G635" s="26"/>
      <c r="H635" s="27"/>
      <c r="I635" s="28"/>
      <c r="J635" s="120"/>
      <c r="K635" s="121"/>
      <c r="L635" s="121"/>
      <c r="M635" s="24"/>
      <c r="N635" s="25"/>
      <c r="O635" s="25"/>
      <c r="P635" s="26"/>
      <c r="Q635" s="27"/>
      <c r="R635" s="28"/>
      <c r="S635" s="120"/>
      <c r="T635" s="31"/>
      <c r="U635" s="32"/>
      <c r="V635" s="122"/>
    </row>
    <row r="636" spans="1:22" x14ac:dyDescent="0.2">
      <c r="A636" s="33">
        <v>1</v>
      </c>
      <c r="B636" s="33">
        <v>83</v>
      </c>
      <c r="C636" s="34"/>
      <c r="D636" s="35">
        <v>250</v>
      </c>
      <c r="E636" s="142"/>
      <c r="F636" s="124"/>
      <c r="G636" s="38"/>
      <c r="H636" s="38"/>
      <c r="I636" s="38"/>
      <c r="J636" s="38"/>
      <c r="K636" s="38">
        <f>((SUM(H638:H649)*H637)+(SUM(G638:G649)*G637)+(SUM(I638:I649)*I637))/1000</f>
        <v>50.929000000000002</v>
      </c>
      <c r="L636" s="38">
        <f>K636*100/D636</f>
        <v>20.371600000000001</v>
      </c>
      <c r="M636" s="35"/>
      <c r="N636" s="142"/>
      <c r="O636" s="124"/>
      <c r="P636" s="38"/>
      <c r="Q636" s="38"/>
      <c r="R636" s="38"/>
      <c r="S636" s="38"/>
      <c r="T636" s="44"/>
      <c r="U636" s="45"/>
      <c r="V636" s="126"/>
    </row>
    <row r="637" spans="1:22" ht="13.5" thickBot="1" x14ac:dyDescent="0.25">
      <c r="A637" s="33"/>
      <c r="B637" s="40"/>
      <c r="C637" s="13"/>
      <c r="D637" s="40"/>
      <c r="E637" s="128" t="s">
        <v>19</v>
      </c>
      <c r="F637" s="129"/>
      <c r="G637" s="130">
        <v>234</v>
      </c>
      <c r="H637" s="130">
        <v>238</v>
      </c>
      <c r="I637" s="130">
        <v>235</v>
      </c>
      <c r="J637" s="130">
        <v>411</v>
      </c>
      <c r="K637" s="38"/>
      <c r="L637" s="38"/>
      <c r="M637" s="40"/>
      <c r="N637" s="128"/>
      <c r="O637" s="129"/>
      <c r="P637" s="75"/>
      <c r="Q637" s="75"/>
      <c r="R637" s="75"/>
      <c r="S637" s="38"/>
      <c r="T637" s="44"/>
      <c r="U637" s="45"/>
      <c r="V637" s="126"/>
    </row>
    <row r="638" spans="1:22" x14ac:dyDescent="0.2">
      <c r="A638" s="33"/>
      <c r="B638" s="40"/>
      <c r="C638" s="13"/>
      <c r="D638" s="40"/>
      <c r="E638" s="144" t="s">
        <v>644</v>
      </c>
      <c r="F638" s="47"/>
      <c r="G638" s="145">
        <v>4</v>
      </c>
      <c r="H638" s="145">
        <v>0</v>
      </c>
      <c r="I638" s="145">
        <v>4</v>
      </c>
      <c r="J638" s="145">
        <v>4</v>
      </c>
      <c r="K638" s="38"/>
      <c r="L638" s="38"/>
      <c r="M638" s="40"/>
      <c r="N638" s="46"/>
      <c r="O638" s="47"/>
      <c r="P638" s="38"/>
      <c r="Q638" s="38"/>
      <c r="R638" s="38"/>
      <c r="S638" s="38"/>
      <c r="T638" s="44"/>
      <c r="U638" s="45"/>
      <c r="V638" s="126"/>
    </row>
    <row r="639" spans="1:22" x14ac:dyDescent="0.2">
      <c r="A639" s="33"/>
      <c r="B639" s="40"/>
      <c r="C639" s="13"/>
      <c r="D639" s="40"/>
      <c r="E639" s="134" t="s">
        <v>645</v>
      </c>
      <c r="F639" s="47"/>
      <c r="G639" s="126">
        <v>61</v>
      </c>
      <c r="H639" s="126">
        <v>78</v>
      </c>
      <c r="I639" s="126">
        <v>69</v>
      </c>
      <c r="J639" s="126">
        <v>16</v>
      </c>
      <c r="K639" s="38"/>
      <c r="L639" s="38"/>
      <c r="M639" s="40"/>
      <c r="N639" s="48"/>
      <c r="O639" s="47"/>
      <c r="P639" s="38"/>
      <c r="Q639" s="38"/>
      <c r="R639" s="38"/>
      <c r="S639" s="38"/>
      <c r="T639" s="44"/>
      <c r="U639" s="45"/>
      <c r="V639" s="126"/>
    </row>
    <row r="640" spans="1:22" x14ac:dyDescent="0.2">
      <c r="A640" s="33"/>
      <c r="B640" s="40"/>
      <c r="C640" s="13"/>
      <c r="D640" s="40"/>
      <c r="E640" s="46"/>
      <c r="F640" s="47"/>
      <c r="G640" s="38"/>
      <c r="H640" s="38"/>
      <c r="I640" s="38"/>
      <c r="J640" s="38"/>
      <c r="K640" s="38"/>
      <c r="L640" s="38"/>
      <c r="M640" s="40"/>
      <c r="N640" s="46"/>
      <c r="O640" s="47"/>
      <c r="P640" s="38"/>
      <c r="Q640" s="38"/>
      <c r="R640" s="38"/>
      <c r="S640" s="38"/>
      <c r="T640" s="44"/>
      <c r="U640" s="45"/>
      <c r="V640" s="126"/>
    </row>
    <row r="641" spans="1:22" x14ac:dyDescent="0.2">
      <c r="A641" s="33"/>
      <c r="B641" s="40"/>
      <c r="C641" s="13"/>
      <c r="D641" s="40"/>
      <c r="E641" s="46"/>
      <c r="F641" s="47"/>
      <c r="G641" s="38"/>
      <c r="H641" s="38"/>
      <c r="I641" s="38"/>
      <c r="J641" s="38"/>
      <c r="K641" s="38"/>
      <c r="L641" s="38"/>
      <c r="M641" s="40"/>
      <c r="N641" s="48"/>
      <c r="O641" s="47"/>
      <c r="P641" s="38"/>
      <c r="Q641" s="38"/>
      <c r="R641" s="38"/>
      <c r="S641" s="38"/>
      <c r="T641" s="44"/>
      <c r="U641" s="45"/>
      <c r="V641" s="126"/>
    </row>
    <row r="642" spans="1:22" x14ac:dyDescent="0.2">
      <c r="A642" s="33"/>
      <c r="B642" s="40"/>
      <c r="C642" s="13"/>
      <c r="D642" s="40"/>
      <c r="E642" s="46"/>
      <c r="F642" s="47"/>
      <c r="G642" s="38"/>
      <c r="H642" s="38"/>
      <c r="I642" s="38"/>
      <c r="J642" s="38"/>
      <c r="K642" s="38"/>
      <c r="L642" s="38"/>
      <c r="M642" s="40"/>
      <c r="N642" s="46"/>
      <c r="O642" s="47"/>
      <c r="P642" s="38"/>
      <c r="Q642" s="38"/>
      <c r="R642" s="38"/>
      <c r="S642" s="38"/>
      <c r="T642" s="44"/>
      <c r="U642" s="45"/>
      <c r="V642" s="126"/>
    </row>
    <row r="643" spans="1:22" x14ac:dyDescent="0.2">
      <c r="A643" s="33"/>
      <c r="B643" s="40"/>
      <c r="C643" s="13"/>
      <c r="D643" s="40"/>
      <c r="E643" s="46"/>
      <c r="F643" s="47"/>
      <c r="G643" s="38"/>
      <c r="H643" s="38"/>
      <c r="I643" s="38"/>
      <c r="J643" s="38"/>
      <c r="K643" s="38"/>
      <c r="L643" s="38"/>
      <c r="M643" s="40"/>
      <c r="N643" s="46"/>
      <c r="O643" s="47"/>
      <c r="P643" s="38"/>
      <c r="Q643" s="38"/>
      <c r="R643" s="38"/>
      <c r="S643" s="38"/>
      <c r="T643" s="44"/>
      <c r="U643" s="45"/>
      <c r="V643" s="126"/>
    </row>
    <row r="644" spans="1:22" x14ac:dyDescent="0.2">
      <c r="A644" s="33"/>
      <c r="B644" s="40"/>
      <c r="C644" s="13"/>
      <c r="D644" s="40"/>
      <c r="E644" s="46"/>
      <c r="F644" s="47"/>
      <c r="G644" s="38"/>
      <c r="H644" s="38"/>
      <c r="I644" s="38"/>
      <c r="J644" s="38"/>
      <c r="K644" s="38"/>
      <c r="L644" s="38"/>
      <c r="M644" s="40"/>
      <c r="N644" s="46"/>
      <c r="O644" s="47"/>
      <c r="P644" s="38"/>
      <c r="Q644" s="38"/>
      <c r="R644" s="38"/>
      <c r="S644" s="38"/>
      <c r="T644" s="44"/>
      <c r="U644" s="45"/>
      <c r="V644" s="126"/>
    </row>
    <row r="645" spans="1:22" x14ac:dyDescent="0.2">
      <c r="A645" s="33"/>
      <c r="B645" s="40"/>
      <c r="C645" s="13"/>
      <c r="D645" s="40"/>
      <c r="E645" s="46"/>
      <c r="F645" s="47"/>
      <c r="G645" s="38"/>
      <c r="H645" s="38"/>
      <c r="I645" s="38"/>
      <c r="J645" s="38"/>
      <c r="K645" s="38"/>
      <c r="L645" s="38"/>
      <c r="M645" s="40"/>
      <c r="N645" s="46"/>
      <c r="O645" s="47"/>
      <c r="P645" s="38"/>
      <c r="Q645" s="38"/>
      <c r="R645" s="38"/>
      <c r="S645" s="38"/>
      <c r="T645" s="44"/>
      <c r="U645" s="45"/>
      <c r="V645" s="126"/>
    </row>
    <row r="646" spans="1:22" x14ac:dyDescent="0.2">
      <c r="A646" s="33"/>
      <c r="B646" s="40"/>
      <c r="C646" s="13"/>
      <c r="D646" s="40"/>
      <c r="E646" s="46"/>
      <c r="F646" s="47"/>
      <c r="G646" s="38"/>
      <c r="H646" s="38"/>
      <c r="I646" s="38"/>
      <c r="J646" s="38"/>
      <c r="K646" s="38"/>
      <c r="L646" s="38"/>
      <c r="M646" s="40"/>
      <c r="N646" s="48"/>
      <c r="O646" s="47"/>
      <c r="P646" s="38"/>
      <c r="Q646" s="38"/>
      <c r="R646" s="38"/>
      <c r="S646" s="38"/>
      <c r="T646" s="44"/>
      <c r="U646" s="45"/>
      <c r="V646" s="126"/>
    </row>
    <row r="647" spans="1:22" x14ac:dyDescent="0.2">
      <c r="A647" s="33"/>
      <c r="B647" s="40"/>
      <c r="C647" s="13"/>
      <c r="D647" s="40"/>
      <c r="E647" s="46"/>
      <c r="F647" s="47"/>
      <c r="G647" s="38"/>
      <c r="H647" s="38"/>
      <c r="I647" s="38"/>
      <c r="J647" s="38"/>
      <c r="K647" s="38"/>
      <c r="L647" s="38"/>
      <c r="M647" s="40"/>
      <c r="N647" s="48"/>
      <c r="O647" s="47"/>
      <c r="P647" s="38"/>
      <c r="Q647" s="38"/>
      <c r="R647" s="38"/>
      <c r="S647" s="38"/>
      <c r="T647" s="44"/>
      <c r="U647" s="45"/>
      <c r="V647" s="126"/>
    </row>
    <row r="648" spans="1:22" x14ac:dyDescent="0.2">
      <c r="A648" s="33"/>
      <c r="B648" s="40"/>
      <c r="C648" s="13"/>
      <c r="D648" s="40"/>
      <c r="E648" s="46"/>
      <c r="F648" s="47"/>
      <c r="G648" s="38"/>
      <c r="H648" s="38"/>
      <c r="I648" s="38"/>
      <c r="J648" s="38"/>
      <c r="K648" s="38"/>
      <c r="L648" s="38"/>
      <c r="M648" s="40"/>
      <c r="N648" s="48"/>
      <c r="O648" s="47"/>
      <c r="P648" s="38"/>
      <c r="Q648" s="38"/>
      <c r="R648" s="38"/>
      <c r="S648" s="38"/>
      <c r="T648" s="44"/>
      <c r="U648" s="45"/>
      <c r="V648" s="126"/>
    </row>
    <row r="649" spans="1:22" x14ac:dyDescent="0.2">
      <c r="A649" s="33"/>
      <c r="B649" s="40"/>
      <c r="C649" s="13"/>
      <c r="D649" s="40"/>
      <c r="E649" s="46"/>
      <c r="F649" s="47"/>
      <c r="G649" s="38"/>
      <c r="H649" s="38"/>
      <c r="I649" s="38"/>
      <c r="J649" s="38"/>
      <c r="K649" s="38"/>
      <c r="L649" s="38"/>
      <c r="M649" s="40"/>
      <c r="N649" s="49"/>
      <c r="O649" s="47"/>
      <c r="P649" s="38"/>
      <c r="Q649" s="38"/>
      <c r="R649" s="38"/>
      <c r="S649" s="38"/>
      <c r="T649" s="135"/>
      <c r="U649" s="45"/>
      <c r="V649" s="126"/>
    </row>
    <row r="650" spans="1:22" x14ac:dyDescent="0.2">
      <c r="A650" s="136"/>
      <c r="B650" s="146"/>
      <c r="C650" s="137"/>
      <c r="D650" s="147"/>
      <c r="E650" s="148"/>
      <c r="F650" s="72"/>
      <c r="G650" s="72"/>
      <c r="H650" s="72"/>
      <c r="I650" s="127"/>
      <c r="J650" s="127"/>
      <c r="K650" s="127"/>
      <c r="L650" s="149"/>
      <c r="M650" s="150"/>
      <c r="N650" s="72"/>
      <c r="O650" s="72"/>
      <c r="P650" s="72"/>
      <c r="Q650" s="127"/>
      <c r="R650" s="127"/>
      <c r="S650" s="127"/>
      <c r="T650" s="127"/>
      <c r="U650" s="127"/>
      <c r="V650" s="127"/>
    </row>
    <row r="651" spans="1:22" x14ac:dyDescent="0.2">
      <c r="A651" s="81" t="s">
        <v>1</v>
      </c>
      <c r="B651" s="82" t="s">
        <v>2</v>
      </c>
      <c r="C651" s="82" t="s">
        <v>3</v>
      </c>
      <c r="D651" s="83" t="s">
        <v>4</v>
      </c>
      <c r="E651" s="84"/>
      <c r="F651" s="85"/>
      <c r="G651" s="85"/>
      <c r="H651" s="85"/>
      <c r="I651" s="85"/>
      <c r="J651" s="85"/>
      <c r="K651" s="86" t="s">
        <v>5</v>
      </c>
      <c r="L651" s="87"/>
      <c r="M651" s="83" t="s">
        <v>6</v>
      </c>
      <c r="N651" s="84"/>
      <c r="O651" s="85"/>
      <c r="P651" s="85"/>
      <c r="Q651" s="85"/>
      <c r="R651" s="85"/>
      <c r="S651" s="85"/>
      <c r="T651" s="88" t="s">
        <v>7</v>
      </c>
      <c r="U651" s="89" t="s">
        <v>8</v>
      </c>
      <c r="V651" s="90" t="s">
        <v>126</v>
      </c>
    </row>
    <row r="652" spans="1:22" ht="25.5" customHeight="1" x14ac:dyDescent="0.2">
      <c r="A652" s="81"/>
      <c r="B652" s="82"/>
      <c r="C652" s="82"/>
      <c r="D652" s="91" t="s">
        <v>9</v>
      </c>
      <c r="E652" s="92" t="s">
        <v>10</v>
      </c>
      <c r="F652" s="93" t="s">
        <v>11</v>
      </c>
      <c r="G652" s="151" t="s">
        <v>127</v>
      </c>
      <c r="H652" s="152"/>
      <c r="I652" s="152"/>
      <c r="J652" s="153"/>
      <c r="K652" s="97"/>
      <c r="L652" s="98" t="s">
        <v>13</v>
      </c>
      <c r="M652" s="99" t="s">
        <v>9</v>
      </c>
      <c r="N652" s="100" t="s">
        <v>14</v>
      </c>
      <c r="O652" s="93" t="s">
        <v>11</v>
      </c>
      <c r="P652" s="151" t="s">
        <v>127</v>
      </c>
      <c r="Q652" s="152"/>
      <c r="R652" s="152"/>
      <c r="S652" s="153"/>
      <c r="T652" s="88"/>
      <c r="U652" s="89"/>
      <c r="V652" s="101"/>
    </row>
    <row r="653" spans="1:22" ht="13.5" thickBot="1" x14ac:dyDescent="0.25">
      <c r="A653" s="102"/>
      <c r="B653" s="103"/>
      <c r="C653" s="103"/>
      <c r="D653" s="104"/>
      <c r="E653" s="105"/>
      <c r="F653" s="106"/>
      <c r="G653" s="107" t="s">
        <v>15</v>
      </c>
      <c r="H653" s="108" t="s">
        <v>16</v>
      </c>
      <c r="I653" s="109" t="s">
        <v>17</v>
      </c>
      <c r="J653" s="110">
        <v>0</v>
      </c>
      <c r="K653" s="111"/>
      <c r="L653" s="112"/>
      <c r="M653" s="113"/>
      <c r="N653" s="114"/>
      <c r="O653" s="115"/>
      <c r="P653" s="107" t="s">
        <v>15</v>
      </c>
      <c r="Q653" s="108" t="s">
        <v>16</v>
      </c>
      <c r="R653" s="109" t="s">
        <v>17</v>
      </c>
      <c r="S653" s="110">
        <v>0</v>
      </c>
      <c r="T653" s="116"/>
      <c r="U653" s="117"/>
      <c r="V653" s="118"/>
    </row>
    <row r="654" spans="1:22" x14ac:dyDescent="0.2">
      <c r="A654" s="119"/>
      <c r="B654" s="22"/>
      <c r="C654" s="23"/>
      <c r="D654" s="24"/>
      <c r="E654" s="25"/>
      <c r="F654" s="25"/>
      <c r="G654" s="26"/>
      <c r="H654" s="27"/>
      <c r="I654" s="28"/>
      <c r="J654" s="120"/>
      <c r="K654" s="121"/>
      <c r="L654" s="121"/>
      <c r="M654" s="24"/>
      <c r="N654" s="25"/>
      <c r="O654" s="25"/>
      <c r="P654" s="26"/>
      <c r="Q654" s="27"/>
      <c r="R654" s="28"/>
      <c r="S654" s="120"/>
      <c r="T654" s="31"/>
      <c r="U654" s="32"/>
      <c r="V654" s="122"/>
    </row>
    <row r="655" spans="1:22" x14ac:dyDescent="0.2">
      <c r="A655" s="33">
        <v>1</v>
      </c>
      <c r="B655" s="33">
        <v>84</v>
      </c>
      <c r="C655" s="34"/>
      <c r="D655" s="35">
        <v>100</v>
      </c>
      <c r="E655" s="142"/>
      <c r="F655" s="124"/>
      <c r="G655" s="38"/>
      <c r="H655" s="38"/>
      <c r="I655" s="38"/>
      <c r="J655" s="38"/>
      <c r="K655" s="38">
        <f>((SUM(H657:H668)*H656)+(SUM(G657:G668)*G656)+(SUM(I657:I668)*I656))/1000</f>
        <v>0.92</v>
      </c>
      <c r="L655" s="38">
        <f>K655*100/D655</f>
        <v>0.92</v>
      </c>
      <c r="M655" s="35"/>
      <c r="N655" s="142"/>
      <c r="O655" s="124"/>
      <c r="P655" s="38"/>
      <c r="Q655" s="38"/>
      <c r="R655" s="38"/>
      <c r="S655" s="38"/>
      <c r="T655" s="38">
        <f>((SUM(Q657:Q669)*Q656)+(SUM(P657:P669)*P656)+(SUM(R657:R669)*R656))/1000</f>
        <v>0</v>
      </c>
      <c r="U655" s="38" t="e">
        <f>T655*100/M655</f>
        <v>#DIV/0!</v>
      </c>
      <c r="V655" s="225" t="s">
        <v>204</v>
      </c>
    </row>
    <row r="656" spans="1:22" x14ac:dyDescent="0.2">
      <c r="A656" s="33"/>
      <c r="B656" s="40"/>
      <c r="C656" s="13"/>
      <c r="D656" s="40"/>
      <c r="E656" s="128" t="s">
        <v>19</v>
      </c>
      <c r="F656" s="129"/>
      <c r="G656" s="209">
        <v>230</v>
      </c>
      <c r="H656" s="209">
        <v>232</v>
      </c>
      <c r="I656" s="209">
        <v>230</v>
      </c>
      <c r="J656" s="209">
        <v>392</v>
      </c>
      <c r="K656" s="38"/>
      <c r="L656" s="38"/>
      <c r="M656" s="40"/>
      <c r="N656" s="128"/>
      <c r="O656" s="129"/>
      <c r="P656" s="126"/>
      <c r="Q656" s="126"/>
      <c r="R656" s="126"/>
      <c r="S656" s="38"/>
      <c r="T656" s="44"/>
      <c r="U656" s="45"/>
      <c r="V656" s="126"/>
    </row>
    <row r="657" spans="1:22" x14ac:dyDescent="0.2">
      <c r="A657" s="33"/>
      <c r="B657" s="40"/>
      <c r="C657" s="13"/>
      <c r="D657" s="40"/>
      <c r="E657" s="144" t="s">
        <v>646</v>
      </c>
      <c r="F657" s="47"/>
      <c r="G657" s="145">
        <v>0</v>
      </c>
      <c r="H657" s="145">
        <v>0</v>
      </c>
      <c r="I657" s="145">
        <v>0</v>
      </c>
      <c r="J657" s="145">
        <v>0</v>
      </c>
      <c r="K657" s="38"/>
      <c r="L657" s="38"/>
      <c r="M657" s="40"/>
      <c r="N657" s="46"/>
      <c r="O657" s="47"/>
      <c r="P657" s="38"/>
      <c r="Q657" s="38"/>
      <c r="R657" s="38"/>
      <c r="S657" s="38"/>
      <c r="T657" s="44"/>
      <c r="U657" s="45"/>
      <c r="V657" s="126"/>
    </row>
    <row r="658" spans="1:22" x14ac:dyDescent="0.2">
      <c r="A658" s="33"/>
      <c r="B658" s="40"/>
      <c r="C658" s="13"/>
      <c r="D658" s="40"/>
      <c r="E658" s="134" t="s">
        <v>646</v>
      </c>
      <c r="F658" s="47"/>
      <c r="G658" s="126">
        <v>0</v>
      </c>
      <c r="H658" s="126">
        <v>0</v>
      </c>
      <c r="I658" s="126">
        <v>4</v>
      </c>
      <c r="J658" s="126">
        <v>3</v>
      </c>
      <c r="K658" s="38"/>
      <c r="L658" s="38"/>
      <c r="M658" s="40"/>
      <c r="N658" s="48"/>
      <c r="O658" s="47"/>
      <c r="P658" s="38"/>
      <c r="Q658" s="38"/>
      <c r="R658" s="38"/>
      <c r="S658" s="38"/>
      <c r="T658" s="44"/>
      <c r="U658" s="45"/>
      <c r="V658" s="126"/>
    </row>
    <row r="659" spans="1:22" x14ac:dyDescent="0.2">
      <c r="A659" s="33"/>
      <c r="B659" s="40"/>
      <c r="C659" s="13"/>
      <c r="D659" s="40"/>
      <c r="E659" s="134" t="s">
        <v>647</v>
      </c>
      <c r="F659" s="47"/>
      <c r="G659" s="126">
        <v>0</v>
      </c>
      <c r="H659" s="126">
        <v>0</v>
      </c>
      <c r="I659" s="126">
        <v>0</v>
      </c>
      <c r="J659" s="126">
        <v>0</v>
      </c>
      <c r="K659" s="38"/>
      <c r="L659" s="38"/>
      <c r="M659" s="40"/>
      <c r="N659" s="46"/>
      <c r="O659" s="47"/>
      <c r="P659" s="126"/>
      <c r="Q659" s="126"/>
      <c r="R659" s="126"/>
      <c r="S659" s="126"/>
      <c r="T659" s="44"/>
      <c r="U659" s="45"/>
      <c r="V659" s="126"/>
    </row>
    <row r="660" spans="1:22" x14ac:dyDescent="0.2">
      <c r="A660" s="33"/>
      <c r="B660" s="40"/>
      <c r="C660" s="13"/>
      <c r="D660" s="40"/>
      <c r="E660" s="46"/>
      <c r="F660" s="47"/>
      <c r="G660" s="126"/>
      <c r="H660" s="126"/>
      <c r="I660" s="126"/>
      <c r="J660" s="126"/>
      <c r="K660" s="38"/>
      <c r="L660" s="38"/>
      <c r="M660" s="40"/>
      <c r="N660" s="48"/>
      <c r="O660" s="47"/>
      <c r="P660" s="126"/>
      <c r="Q660" s="126"/>
      <c r="R660" s="126"/>
      <c r="S660" s="126"/>
      <c r="T660" s="44"/>
      <c r="U660" s="45"/>
      <c r="V660" s="126"/>
    </row>
    <row r="661" spans="1:22" x14ac:dyDescent="0.2">
      <c r="A661" s="33"/>
      <c r="B661" s="40"/>
      <c r="C661" s="13"/>
      <c r="D661" s="40"/>
      <c r="E661" s="46"/>
      <c r="F661" s="47"/>
      <c r="G661" s="38"/>
      <c r="H661" s="38"/>
      <c r="I661" s="38"/>
      <c r="J661" s="38"/>
      <c r="K661" s="38"/>
      <c r="L661" s="38"/>
      <c r="M661" s="40"/>
      <c r="N661" s="46"/>
      <c r="O661" s="47"/>
      <c r="P661" s="126"/>
      <c r="Q661" s="126"/>
      <c r="R661" s="126"/>
      <c r="S661" s="126"/>
      <c r="T661" s="44"/>
      <c r="U661" s="45"/>
      <c r="V661" s="126"/>
    </row>
    <row r="662" spans="1:22" x14ac:dyDescent="0.2">
      <c r="A662" s="33"/>
      <c r="B662" s="40"/>
      <c r="C662" s="13"/>
      <c r="D662" s="40"/>
      <c r="E662" s="46"/>
      <c r="F662" s="47"/>
      <c r="G662" s="38"/>
      <c r="H662" s="38"/>
      <c r="I662" s="38"/>
      <c r="J662" s="38"/>
      <c r="K662" s="38"/>
      <c r="L662" s="38"/>
      <c r="M662" s="40"/>
      <c r="N662" s="46"/>
      <c r="O662" s="47"/>
      <c r="P662" s="126"/>
      <c r="Q662" s="126"/>
      <c r="R662" s="126"/>
      <c r="S662" s="126"/>
      <c r="T662" s="44"/>
      <c r="U662" s="45"/>
      <c r="V662" s="126"/>
    </row>
    <row r="663" spans="1:22" x14ac:dyDescent="0.2">
      <c r="A663" s="33"/>
      <c r="B663" s="40"/>
      <c r="C663" s="13"/>
      <c r="D663" s="40"/>
      <c r="E663" s="46"/>
      <c r="G663" s="38"/>
      <c r="H663" s="38"/>
      <c r="I663" s="38"/>
      <c r="J663" s="38"/>
      <c r="K663" s="38"/>
      <c r="L663" s="38"/>
      <c r="M663" s="40"/>
      <c r="N663" s="46"/>
      <c r="O663" s="47"/>
      <c r="P663" s="126"/>
      <c r="Q663" s="126"/>
      <c r="R663" s="126"/>
      <c r="S663" s="126"/>
      <c r="T663" s="44"/>
      <c r="U663" s="45"/>
      <c r="V663" s="126"/>
    </row>
    <row r="664" spans="1:22" x14ac:dyDescent="0.2">
      <c r="A664" s="33"/>
      <c r="B664" s="40"/>
      <c r="C664" s="13"/>
      <c r="D664" s="40"/>
      <c r="E664" s="46"/>
      <c r="G664" s="38"/>
      <c r="H664" s="38"/>
      <c r="I664" s="38"/>
      <c r="J664" s="38"/>
      <c r="K664" s="38"/>
      <c r="L664" s="38"/>
      <c r="M664" s="40"/>
      <c r="N664" s="46"/>
      <c r="O664" s="47"/>
      <c r="P664" s="126"/>
      <c r="Q664" s="126"/>
      <c r="R664" s="126"/>
      <c r="S664" s="126"/>
      <c r="T664" s="44"/>
      <c r="U664" s="45"/>
      <c r="V664" s="126"/>
    </row>
    <row r="665" spans="1:22" x14ac:dyDescent="0.2">
      <c r="A665" s="33"/>
      <c r="B665" s="40"/>
      <c r="C665" s="13"/>
      <c r="D665" s="40"/>
      <c r="E665" s="46"/>
      <c r="G665" s="38"/>
      <c r="H665" s="38"/>
      <c r="I665" s="38"/>
      <c r="J665" s="38"/>
      <c r="K665" s="38"/>
      <c r="L665" s="38"/>
      <c r="M665" s="40"/>
      <c r="N665" s="48"/>
      <c r="O665" s="47"/>
      <c r="P665" s="126"/>
      <c r="Q665" s="126"/>
      <c r="R665" s="126"/>
      <c r="S665" s="126"/>
      <c r="T665" s="44"/>
      <c r="U665" s="45"/>
      <c r="V665" s="126"/>
    </row>
    <row r="666" spans="1:22" x14ac:dyDescent="0.2">
      <c r="A666" s="33"/>
      <c r="B666" s="40"/>
      <c r="C666" s="13"/>
      <c r="D666" s="40"/>
      <c r="E666" s="46"/>
      <c r="G666" s="38"/>
      <c r="H666" s="38"/>
      <c r="I666" s="38"/>
      <c r="J666" s="38"/>
      <c r="K666" s="38"/>
      <c r="L666" s="38"/>
      <c r="M666" s="40"/>
      <c r="N666" s="48"/>
      <c r="O666" s="47"/>
      <c r="P666" s="126"/>
      <c r="Q666" s="126"/>
      <c r="R666" s="126"/>
      <c r="S666" s="126"/>
      <c r="T666" s="44"/>
      <c r="U666" s="45"/>
      <c r="V666" s="126"/>
    </row>
    <row r="667" spans="1:22" x14ac:dyDescent="0.2">
      <c r="A667" s="33"/>
      <c r="B667" s="40"/>
      <c r="C667" s="13"/>
      <c r="D667" s="40"/>
      <c r="E667" s="46"/>
      <c r="G667" s="38"/>
      <c r="H667" s="38"/>
      <c r="I667" s="38"/>
      <c r="J667" s="38"/>
      <c r="K667" s="38"/>
      <c r="L667" s="38"/>
      <c r="M667" s="40"/>
      <c r="N667" s="48"/>
      <c r="O667" s="47"/>
      <c r="P667" s="126"/>
      <c r="Q667" s="126"/>
      <c r="R667" s="126"/>
      <c r="S667" s="126"/>
      <c r="T667" s="44"/>
      <c r="U667" s="45"/>
      <c r="V667" s="126"/>
    </row>
    <row r="668" spans="1:22" x14ac:dyDescent="0.2">
      <c r="A668" s="33"/>
      <c r="B668" s="40"/>
      <c r="C668" s="13"/>
      <c r="D668" s="40"/>
      <c r="E668" s="46"/>
      <c r="G668" s="38"/>
      <c r="H668" s="38"/>
      <c r="I668" s="38"/>
      <c r="J668" s="38"/>
      <c r="K668" s="38"/>
      <c r="L668" s="38"/>
      <c r="M668" s="40"/>
      <c r="N668" s="49"/>
      <c r="O668" s="47"/>
      <c r="P668" s="126"/>
      <c r="Q668" s="126"/>
      <c r="R668" s="126"/>
      <c r="S668" s="126"/>
      <c r="T668" s="135"/>
      <c r="U668" s="45"/>
      <c r="V668" s="126"/>
    </row>
    <row r="669" spans="1:22" x14ac:dyDescent="0.2">
      <c r="O669" s="253"/>
      <c r="P669" s="126"/>
      <c r="Q669" s="126"/>
      <c r="R669" s="126"/>
      <c r="S669" s="126"/>
    </row>
    <row r="670" spans="1:22" x14ac:dyDescent="0.2">
      <c r="A670" s="81" t="s">
        <v>1</v>
      </c>
      <c r="B670" s="82" t="s">
        <v>2</v>
      </c>
      <c r="C670" s="82" t="s">
        <v>3</v>
      </c>
      <c r="D670" s="83" t="s">
        <v>4</v>
      </c>
      <c r="E670" s="84"/>
      <c r="F670" s="85"/>
      <c r="G670" s="85"/>
      <c r="H670" s="85"/>
      <c r="I670" s="85"/>
      <c r="J670" s="85"/>
      <c r="K670" s="86" t="s">
        <v>5</v>
      </c>
      <c r="L670" s="87"/>
      <c r="M670" s="83" t="s">
        <v>6</v>
      </c>
      <c r="N670" s="84"/>
      <c r="O670" s="85"/>
      <c r="P670" s="85"/>
      <c r="Q670" s="85"/>
      <c r="R670" s="85"/>
      <c r="S670" s="85"/>
      <c r="T670" s="88" t="s">
        <v>7</v>
      </c>
      <c r="U670" s="89" t="s">
        <v>8</v>
      </c>
      <c r="V670" s="90" t="s">
        <v>126</v>
      </c>
    </row>
    <row r="671" spans="1:22" ht="25.5" customHeight="1" x14ac:dyDescent="0.2">
      <c r="A671" s="81"/>
      <c r="B671" s="82"/>
      <c r="C671" s="82"/>
      <c r="D671" s="91" t="s">
        <v>9</v>
      </c>
      <c r="E671" s="92" t="s">
        <v>10</v>
      </c>
      <c r="F671" s="93" t="s">
        <v>11</v>
      </c>
      <c r="G671" s="151" t="s">
        <v>127</v>
      </c>
      <c r="H671" s="152"/>
      <c r="I671" s="152"/>
      <c r="J671" s="153"/>
      <c r="K671" s="97"/>
      <c r="L671" s="98" t="s">
        <v>13</v>
      </c>
      <c r="M671" s="99" t="s">
        <v>9</v>
      </c>
      <c r="N671" s="100" t="s">
        <v>14</v>
      </c>
      <c r="O671" s="93" t="s">
        <v>11</v>
      </c>
      <c r="P671" s="151" t="s">
        <v>127</v>
      </c>
      <c r="Q671" s="152"/>
      <c r="R671" s="152"/>
      <c r="S671" s="153"/>
      <c r="T671" s="88"/>
      <c r="U671" s="89"/>
      <c r="V671" s="101"/>
    </row>
    <row r="672" spans="1:22" ht="13.5" thickBot="1" x14ac:dyDescent="0.25">
      <c r="A672" s="102"/>
      <c r="B672" s="103"/>
      <c r="C672" s="103"/>
      <c r="D672" s="104"/>
      <c r="E672" s="105"/>
      <c r="F672" s="106"/>
      <c r="G672" s="107" t="s">
        <v>15</v>
      </c>
      <c r="H672" s="108" t="s">
        <v>16</v>
      </c>
      <c r="I672" s="109" t="s">
        <v>17</v>
      </c>
      <c r="J672" s="110">
        <v>0</v>
      </c>
      <c r="K672" s="111"/>
      <c r="L672" s="112"/>
      <c r="M672" s="113"/>
      <c r="N672" s="114"/>
      <c r="O672" s="115"/>
      <c r="P672" s="107" t="s">
        <v>15</v>
      </c>
      <c r="Q672" s="108" t="s">
        <v>16</v>
      </c>
      <c r="R672" s="109" t="s">
        <v>17</v>
      </c>
      <c r="S672" s="110">
        <v>0</v>
      </c>
      <c r="T672" s="116"/>
      <c r="U672" s="117"/>
      <c r="V672" s="118"/>
    </row>
    <row r="673" spans="1:22" x14ac:dyDescent="0.2">
      <c r="A673" s="119"/>
      <c r="B673" s="22"/>
      <c r="C673" s="23"/>
      <c r="D673" s="24"/>
      <c r="E673" s="25"/>
      <c r="F673" s="25"/>
      <c r="G673" s="26"/>
      <c r="H673" s="27"/>
      <c r="I673" s="28"/>
      <c r="J673" s="120"/>
      <c r="K673" s="121"/>
      <c r="L673" s="121"/>
      <c r="M673" s="24"/>
      <c r="N673" s="25"/>
      <c r="O673" s="25"/>
      <c r="P673" s="26"/>
      <c r="Q673" s="27"/>
      <c r="R673" s="28"/>
      <c r="S673" s="120"/>
      <c r="T673" s="31"/>
      <c r="U673" s="32"/>
      <c r="V673" s="122"/>
    </row>
    <row r="674" spans="1:22" x14ac:dyDescent="0.2">
      <c r="A674" s="33">
        <v>1</v>
      </c>
      <c r="B674" s="33">
        <v>85</v>
      </c>
      <c r="C674" s="34"/>
      <c r="D674" s="125">
        <v>100</v>
      </c>
      <c r="E674" s="254" t="s">
        <v>648</v>
      </c>
      <c r="F674" s="124">
        <v>3</v>
      </c>
      <c r="G674" s="38">
        <v>48</v>
      </c>
      <c r="H674" s="38">
        <v>36</v>
      </c>
      <c r="I674" s="38">
        <v>38</v>
      </c>
      <c r="J674" s="38">
        <v>20</v>
      </c>
      <c r="K674" s="38">
        <f>((SUM(H676:H687)*H675)+(SUM(G676:G687)*G675)+(SUM(I676:I687)*I675))/1000</f>
        <v>22.384</v>
      </c>
      <c r="L674" s="38">
        <f>K674*100/D674</f>
        <v>22.384</v>
      </c>
      <c r="M674" s="35"/>
      <c r="N674" s="142"/>
      <c r="O674" s="124"/>
      <c r="P674" s="38"/>
      <c r="Q674" s="38"/>
      <c r="R674" s="38"/>
      <c r="S674" s="38"/>
      <c r="T674" s="38">
        <f>((SUM(Q676:Q687)*Q675)+(SUM(P676:P687)*P675)+(SUM(R676:R687)*R675))/1000</f>
        <v>0</v>
      </c>
      <c r="U674" s="38" t="e">
        <f>T674*100/M674</f>
        <v>#DIV/0!</v>
      </c>
      <c r="V674" s="126" t="s">
        <v>175</v>
      </c>
    </row>
    <row r="675" spans="1:22" x14ac:dyDescent="0.2">
      <c r="A675" s="33"/>
      <c r="B675" s="40"/>
      <c r="C675" s="13"/>
      <c r="D675" s="131"/>
      <c r="E675" s="255" t="s">
        <v>19</v>
      </c>
      <c r="F675" s="129"/>
      <c r="G675" s="179">
        <v>234</v>
      </c>
      <c r="H675" s="179">
        <v>233</v>
      </c>
      <c r="I675" s="179">
        <v>233</v>
      </c>
      <c r="J675" s="75">
        <v>405</v>
      </c>
      <c r="K675" s="38"/>
      <c r="L675" s="38"/>
      <c r="M675" s="40"/>
      <c r="N675" s="128"/>
      <c r="O675" s="129"/>
      <c r="P675" s="126"/>
      <c r="Q675" s="126"/>
      <c r="R675" s="126"/>
      <c r="S675" s="38"/>
      <c r="T675" s="44"/>
      <c r="U675" s="45"/>
      <c r="V675" s="126"/>
    </row>
    <row r="676" spans="1:22" x14ac:dyDescent="0.2">
      <c r="A676" s="33"/>
      <c r="B676" s="40"/>
      <c r="C676" s="13"/>
      <c r="D676" s="163"/>
      <c r="E676" s="156" t="s">
        <v>177</v>
      </c>
      <c r="F676" s="47"/>
      <c r="G676" s="126"/>
      <c r="H676" s="126"/>
      <c r="I676" s="126"/>
      <c r="J676" s="126"/>
      <c r="K676" s="38"/>
      <c r="L676" s="38"/>
      <c r="M676" s="40"/>
      <c r="N676" s="46"/>
      <c r="O676" s="47"/>
      <c r="P676" s="38"/>
      <c r="Q676" s="38"/>
      <c r="R676" s="38"/>
      <c r="S676" s="38"/>
      <c r="T676" s="44"/>
      <c r="U676" s="45"/>
      <c r="V676" s="126"/>
    </row>
    <row r="677" spans="1:22" x14ac:dyDescent="0.2">
      <c r="A677" s="33"/>
      <c r="B677" s="40"/>
      <c r="C677" s="13"/>
      <c r="D677" s="163"/>
      <c r="E677" s="246" t="s">
        <v>649</v>
      </c>
      <c r="F677" s="47"/>
      <c r="G677" s="160">
        <v>1</v>
      </c>
      <c r="H677" s="156">
        <v>2</v>
      </c>
      <c r="I677" s="156">
        <v>1</v>
      </c>
      <c r="J677" s="156">
        <v>1</v>
      </c>
      <c r="K677" s="38"/>
      <c r="L677" s="38"/>
      <c r="M677" s="40"/>
      <c r="N677" s="48"/>
      <c r="O677" s="47"/>
      <c r="P677" s="38"/>
      <c r="Q677" s="38"/>
      <c r="R677" s="38"/>
      <c r="S677" s="38"/>
      <c r="T677" s="44"/>
      <c r="U677" s="45"/>
      <c r="V677" s="126"/>
    </row>
    <row r="678" spans="1:22" x14ac:dyDescent="0.2">
      <c r="A678" s="33"/>
      <c r="B678" s="40"/>
      <c r="C678" s="13"/>
      <c r="D678" s="163"/>
      <c r="E678" s="256" t="s">
        <v>650</v>
      </c>
      <c r="F678" s="47"/>
      <c r="G678" s="257">
        <v>0</v>
      </c>
      <c r="H678" s="258">
        <v>2</v>
      </c>
      <c r="I678" s="257">
        <v>24</v>
      </c>
      <c r="J678" s="258">
        <v>20</v>
      </c>
      <c r="K678" s="38"/>
      <c r="L678" s="38"/>
      <c r="M678" s="40"/>
      <c r="N678" s="46"/>
      <c r="O678" s="47"/>
      <c r="P678" s="126"/>
      <c r="Q678" s="126"/>
      <c r="R678" s="126"/>
      <c r="S678" s="126"/>
      <c r="T678" s="44"/>
      <c r="U678" s="45"/>
      <c r="V678" s="126"/>
    </row>
    <row r="679" spans="1:22" x14ac:dyDescent="0.2">
      <c r="A679" s="33"/>
      <c r="B679" s="40"/>
      <c r="C679" s="13"/>
      <c r="D679" s="163"/>
      <c r="E679" s="161" t="s">
        <v>443</v>
      </c>
      <c r="F679" s="47"/>
      <c r="G679" s="156"/>
      <c r="H679" s="259"/>
      <c r="I679" s="156"/>
      <c r="J679" s="259"/>
      <c r="K679" s="38"/>
      <c r="L679" s="38"/>
      <c r="M679" s="40"/>
      <c r="N679" s="48"/>
      <c r="O679" s="47"/>
      <c r="P679" s="126"/>
      <c r="Q679" s="126"/>
      <c r="R679" s="126"/>
      <c r="S679" s="126"/>
      <c r="T679" s="44"/>
      <c r="U679" s="45"/>
      <c r="V679" s="126"/>
    </row>
    <row r="680" spans="1:22" x14ac:dyDescent="0.2">
      <c r="A680" s="33"/>
      <c r="B680" s="40"/>
      <c r="C680" s="13"/>
      <c r="D680" s="163"/>
      <c r="E680" s="161" t="s">
        <v>651</v>
      </c>
      <c r="F680" s="47"/>
      <c r="G680" s="156">
        <v>3</v>
      </c>
      <c r="H680" s="259">
        <v>0</v>
      </c>
      <c r="I680" s="156">
        <v>0</v>
      </c>
      <c r="J680" s="259">
        <v>0</v>
      </c>
      <c r="K680" s="38"/>
      <c r="L680" s="38"/>
      <c r="M680" s="40"/>
      <c r="N680" s="46"/>
      <c r="O680" s="47"/>
      <c r="P680" s="126"/>
      <c r="Q680" s="126"/>
      <c r="R680" s="126"/>
      <c r="S680" s="126"/>
      <c r="T680" s="44"/>
      <c r="U680" s="45"/>
      <c r="V680" s="126"/>
    </row>
    <row r="681" spans="1:22" x14ac:dyDescent="0.2">
      <c r="A681" s="33"/>
      <c r="B681" s="40"/>
      <c r="C681" s="13"/>
      <c r="D681" s="163"/>
      <c r="E681" s="225" t="s">
        <v>182</v>
      </c>
      <c r="F681" s="47"/>
      <c r="G681" s="225"/>
      <c r="H681" s="260"/>
      <c r="I681" s="225"/>
      <c r="J681" s="260"/>
      <c r="K681" s="38"/>
      <c r="L681" s="38"/>
      <c r="M681" s="40"/>
      <c r="N681" s="46"/>
      <c r="O681" s="47"/>
      <c r="P681" s="126"/>
      <c r="Q681" s="126"/>
      <c r="R681" s="126"/>
      <c r="S681" s="126"/>
      <c r="T681" s="44"/>
      <c r="U681" s="45"/>
      <c r="V681" s="126"/>
    </row>
    <row r="682" spans="1:22" x14ac:dyDescent="0.2">
      <c r="A682" s="33"/>
      <c r="B682" s="40"/>
      <c r="C682" s="13"/>
      <c r="D682" s="163"/>
      <c r="E682" s="189" t="s">
        <v>183</v>
      </c>
      <c r="F682" s="47"/>
      <c r="G682" s="225"/>
      <c r="H682" s="260"/>
      <c r="I682" s="225"/>
      <c r="J682" s="260"/>
      <c r="K682" s="38"/>
      <c r="L682" s="38"/>
      <c r="M682" s="40"/>
      <c r="N682" s="46"/>
      <c r="O682" s="47"/>
      <c r="P682" s="126"/>
      <c r="Q682" s="126"/>
      <c r="R682" s="126"/>
      <c r="S682" s="126"/>
      <c r="T682" s="44"/>
      <c r="U682" s="45"/>
      <c r="V682" s="126"/>
    </row>
    <row r="683" spans="1:22" x14ac:dyDescent="0.2">
      <c r="A683" s="33"/>
      <c r="B683" s="40"/>
      <c r="C683" s="13"/>
      <c r="D683" s="163"/>
      <c r="E683" s="161" t="s">
        <v>652</v>
      </c>
      <c r="F683" s="47"/>
      <c r="G683" s="156">
        <v>2</v>
      </c>
      <c r="H683" s="259">
        <v>10</v>
      </c>
      <c r="I683" s="156">
        <v>1</v>
      </c>
      <c r="J683" s="259">
        <v>5</v>
      </c>
      <c r="K683" s="38"/>
      <c r="L683" s="38"/>
      <c r="M683" s="40"/>
      <c r="N683" s="46"/>
      <c r="O683" s="47"/>
      <c r="P683" s="126"/>
      <c r="Q683" s="126"/>
      <c r="R683" s="126"/>
      <c r="S683" s="126"/>
      <c r="T683" s="44"/>
      <c r="U683" s="45"/>
      <c r="V683" s="126"/>
    </row>
    <row r="684" spans="1:22" x14ac:dyDescent="0.2">
      <c r="A684" s="33"/>
      <c r="B684" s="40"/>
      <c r="C684" s="13"/>
      <c r="D684" s="163"/>
      <c r="E684" s="189" t="s">
        <v>443</v>
      </c>
      <c r="F684" s="47"/>
      <c r="G684" s="225"/>
      <c r="H684" s="260"/>
      <c r="I684" s="225"/>
      <c r="J684" s="260"/>
      <c r="K684" s="38"/>
      <c r="L684" s="38"/>
      <c r="M684" s="40"/>
      <c r="N684" s="48"/>
      <c r="O684" s="47"/>
      <c r="P684" s="126"/>
      <c r="Q684" s="126"/>
      <c r="R684" s="126"/>
      <c r="S684" s="126"/>
      <c r="T684" s="44"/>
      <c r="U684" s="45"/>
      <c r="V684" s="126"/>
    </row>
    <row r="685" spans="1:22" x14ac:dyDescent="0.2">
      <c r="A685" s="33"/>
      <c r="B685" s="40"/>
      <c r="C685" s="13"/>
      <c r="D685" s="163"/>
      <c r="E685" s="161" t="s">
        <v>653</v>
      </c>
      <c r="F685" s="47"/>
      <c r="G685" s="225">
        <v>10</v>
      </c>
      <c r="H685" s="260">
        <v>20</v>
      </c>
      <c r="I685" s="225">
        <v>20</v>
      </c>
      <c r="J685" s="260">
        <v>5</v>
      </c>
      <c r="K685" s="38"/>
      <c r="L685" s="38"/>
      <c r="M685" s="40"/>
      <c r="N685" s="48"/>
      <c r="O685" s="47"/>
      <c r="P685" s="126"/>
      <c r="Q685" s="126"/>
      <c r="R685" s="126"/>
      <c r="S685" s="126"/>
      <c r="T685" s="44"/>
      <c r="U685" s="45"/>
      <c r="V685" s="126"/>
    </row>
    <row r="686" spans="1:22" x14ac:dyDescent="0.2">
      <c r="A686" s="33"/>
      <c r="B686" s="40"/>
      <c r="C686" s="13"/>
      <c r="D686" s="131"/>
      <c r="E686" s="259" t="s">
        <v>238</v>
      </c>
      <c r="F686" s="47"/>
      <c r="G686" s="126"/>
      <c r="H686" s="126"/>
      <c r="I686" s="126"/>
      <c r="J686" s="126"/>
      <c r="K686" s="38"/>
      <c r="L686" s="38"/>
      <c r="M686" s="40"/>
      <c r="N686" s="48"/>
      <c r="O686" s="47"/>
      <c r="P686" s="126"/>
      <c r="Q686" s="126"/>
      <c r="R686" s="126"/>
      <c r="S686" s="126"/>
      <c r="T686" s="44"/>
      <c r="U686" s="45"/>
      <c r="V686" s="126"/>
    </row>
    <row r="687" spans="1:22" x14ac:dyDescent="0.2">
      <c r="A687" s="33"/>
      <c r="B687" s="40"/>
      <c r="C687" s="13"/>
      <c r="D687" s="131"/>
      <c r="E687" s="184"/>
      <c r="F687" s="47"/>
      <c r="G687" s="38"/>
      <c r="H687" s="38"/>
      <c r="I687" s="38"/>
      <c r="J687" s="38"/>
      <c r="K687" s="38"/>
      <c r="L687" s="38"/>
      <c r="M687" s="40"/>
      <c r="N687" s="49"/>
      <c r="O687" s="47"/>
      <c r="P687" s="38"/>
      <c r="Q687" s="38"/>
      <c r="R687" s="38"/>
      <c r="S687" s="38"/>
      <c r="T687" s="135"/>
      <c r="U687" s="45"/>
      <c r="V687" s="126"/>
    </row>
    <row r="688" spans="1:22" x14ac:dyDescent="0.2">
      <c r="A688" s="136"/>
      <c r="B688" s="146"/>
      <c r="C688" s="137"/>
      <c r="D688" s="147"/>
      <c r="E688" s="148"/>
      <c r="F688" s="72"/>
      <c r="G688" s="72"/>
      <c r="H688" s="72"/>
      <c r="I688" s="127"/>
      <c r="J688" s="127"/>
      <c r="K688" s="127"/>
      <c r="L688" s="149"/>
      <c r="M688" s="150"/>
      <c r="N688" s="72"/>
      <c r="O688" s="72"/>
      <c r="P688" s="72"/>
      <c r="Q688" s="127"/>
      <c r="R688" s="127"/>
      <c r="S688" s="127"/>
      <c r="T688" s="127"/>
      <c r="U688" s="127"/>
      <c r="V688" s="127"/>
    </row>
    <row r="689" spans="1:22" x14ac:dyDescent="0.2">
      <c r="A689" s="81" t="s">
        <v>1</v>
      </c>
      <c r="B689" s="82" t="s">
        <v>2</v>
      </c>
      <c r="C689" s="82" t="s">
        <v>3</v>
      </c>
      <c r="D689" s="83" t="s">
        <v>4</v>
      </c>
      <c r="E689" s="84"/>
      <c r="F689" s="85"/>
      <c r="G689" s="85"/>
      <c r="H689" s="85"/>
      <c r="I689" s="85"/>
      <c r="J689" s="85"/>
      <c r="K689" s="86" t="s">
        <v>5</v>
      </c>
      <c r="L689" s="87"/>
      <c r="M689" s="83" t="s">
        <v>6</v>
      </c>
      <c r="N689" s="84"/>
      <c r="O689" s="85"/>
      <c r="P689" s="85"/>
      <c r="Q689" s="85"/>
      <c r="R689" s="85"/>
      <c r="S689" s="85"/>
      <c r="T689" s="88" t="s">
        <v>7</v>
      </c>
      <c r="U689" s="89" t="s">
        <v>8</v>
      </c>
      <c r="V689" s="90" t="s">
        <v>126</v>
      </c>
    </row>
    <row r="690" spans="1:22" ht="25.5" customHeight="1" x14ac:dyDescent="0.2">
      <c r="A690" s="81"/>
      <c r="B690" s="82"/>
      <c r="C690" s="82"/>
      <c r="D690" s="91" t="s">
        <v>9</v>
      </c>
      <c r="E690" s="92" t="s">
        <v>10</v>
      </c>
      <c r="F690" s="93" t="s">
        <v>11</v>
      </c>
      <c r="G690" s="151" t="s">
        <v>127</v>
      </c>
      <c r="H690" s="152"/>
      <c r="I690" s="152"/>
      <c r="J690" s="153"/>
      <c r="K690" s="97"/>
      <c r="L690" s="98" t="s">
        <v>13</v>
      </c>
      <c r="M690" s="99" t="s">
        <v>9</v>
      </c>
      <c r="N690" s="100" t="s">
        <v>14</v>
      </c>
      <c r="O690" s="93" t="s">
        <v>11</v>
      </c>
      <c r="P690" s="151" t="s">
        <v>127</v>
      </c>
      <c r="Q690" s="152"/>
      <c r="R690" s="152"/>
      <c r="S690" s="153"/>
      <c r="T690" s="88"/>
      <c r="U690" s="89"/>
      <c r="V690" s="101"/>
    </row>
    <row r="691" spans="1:22" ht="13.5" thickBot="1" x14ac:dyDescent="0.25">
      <c r="A691" s="102"/>
      <c r="B691" s="103"/>
      <c r="C691" s="103"/>
      <c r="D691" s="104"/>
      <c r="E691" s="105"/>
      <c r="F691" s="106"/>
      <c r="G691" s="107" t="s">
        <v>15</v>
      </c>
      <c r="H691" s="108" t="s">
        <v>16</v>
      </c>
      <c r="I691" s="109" t="s">
        <v>17</v>
      </c>
      <c r="J691" s="110">
        <v>0</v>
      </c>
      <c r="K691" s="111"/>
      <c r="L691" s="112"/>
      <c r="M691" s="113"/>
      <c r="N691" s="114"/>
      <c r="O691" s="115"/>
      <c r="P691" s="107" t="s">
        <v>15</v>
      </c>
      <c r="Q691" s="108" t="s">
        <v>16</v>
      </c>
      <c r="R691" s="109" t="s">
        <v>17</v>
      </c>
      <c r="S691" s="110">
        <v>0</v>
      </c>
      <c r="T691" s="116"/>
      <c r="U691" s="117"/>
      <c r="V691" s="118"/>
    </row>
    <row r="692" spans="1:22" x14ac:dyDescent="0.2">
      <c r="A692" s="119"/>
      <c r="B692" s="22"/>
      <c r="C692" s="23"/>
      <c r="D692" s="24"/>
      <c r="E692" s="25"/>
      <c r="F692" s="25"/>
      <c r="G692" s="26"/>
      <c r="H692" s="27"/>
      <c r="I692" s="28"/>
      <c r="J692" s="120"/>
      <c r="K692" s="121"/>
      <c r="L692" s="121"/>
      <c r="M692" s="24"/>
      <c r="N692" s="25"/>
      <c r="O692" s="25"/>
      <c r="P692" s="26"/>
      <c r="Q692" s="27"/>
      <c r="R692" s="28"/>
      <c r="S692" s="120"/>
      <c r="T692" s="31"/>
      <c r="U692" s="32"/>
      <c r="V692" s="122"/>
    </row>
    <row r="693" spans="1:22" x14ac:dyDescent="0.2">
      <c r="A693" s="33">
        <v>1</v>
      </c>
      <c r="B693" s="33">
        <v>86</v>
      </c>
      <c r="C693" s="34"/>
      <c r="D693" s="35">
        <v>160</v>
      </c>
      <c r="E693" s="142"/>
      <c r="F693" s="124"/>
      <c r="G693" s="38"/>
      <c r="H693" s="38"/>
      <c r="I693" s="38"/>
      <c r="J693" s="38"/>
      <c r="K693" s="38">
        <f>((SUM(H695:H706)*H694)+(SUM(G695:G706)*G694)+(SUM(I695:I706)*I694))/1000</f>
        <v>97.83</v>
      </c>
      <c r="L693" s="38">
        <f>K693*100/D693</f>
        <v>61.143749999999997</v>
      </c>
      <c r="M693" s="35"/>
      <c r="N693" s="142"/>
      <c r="O693" s="124"/>
      <c r="P693" s="38"/>
      <c r="Q693" s="38"/>
      <c r="R693" s="38"/>
      <c r="S693" s="38"/>
      <c r="T693" s="44"/>
      <c r="U693" s="45"/>
      <c r="V693" s="126"/>
    </row>
    <row r="694" spans="1:22" ht="13.5" thickBot="1" x14ac:dyDescent="0.25">
      <c r="A694" s="33"/>
      <c r="B694" s="40"/>
      <c r="C694" s="13"/>
      <c r="D694" s="40"/>
      <c r="E694" s="128" t="s">
        <v>19</v>
      </c>
      <c r="F694" s="129"/>
      <c r="G694" s="130">
        <v>234</v>
      </c>
      <c r="H694" s="130">
        <v>234</v>
      </c>
      <c r="I694" s="130">
        <v>228</v>
      </c>
      <c r="J694" s="130">
        <v>400</v>
      </c>
      <c r="K694" s="38"/>
      <c r="L694" s="38"/>
      <c r="M694" s="40"/>
      <c r="N694" s="128"/>
      <c r="O694" s="129"/>
      <c r="P694" s="75"/>
      <c r="Q694" s="75"/>
      <c r="R694" s="75"/>
      <c r="S694" s="38"/>
      <c r="T694" s="44"/>
      <c r="U694" s="45"/>
      <c r="V694" s="126"/>
    </row>
    <row r="695" spans="1:22" x14ac:dyDescent="0.2">
      <c r="A695" s="33"/>
      <c r="B695" s="40"/>
      <c r="C695" s="13"/>
      <c r="D695" s="40"/>
      <c r="E695" s="132" t="s">
        <v>654</v>
      </c>
      <c r="F695" s="47"/>
      <c r="G695" s="261">
        <v>63</v>
      </c>
      <c r="H695" s="133">
        <v>80</v>
      </c>
      <c r="I695" s="133">
        <v>87</v>
      </c>
      <c r="J695" s="133">
        <v>16</v>
      </c>
      <c r="K695" s="38"/>
      <c r="L695" s="38"/>
      <c r="M695" s="40"/>
      <c r="N695" s="46"/>
      <c r="O695" s="47"/>
      <c r="P695" s="38"/>
      <c r="Q695" s="38"/>
      <c r="R695" s="38"/>
      <c r="S695" s="38"/>
      <c r="T695" s="44"/>
      <c r="U695" s="45"/>
      <c r="V695" s="126"/>
    </row>
    <row r="696" spans="1:22" x14ac:dyDescent="0.2">
      <c r="A696" s="33"/>
      <c r="B696" s="40"/>
      <c r="C696" s="13"/>
      <c r="D696" s="40"/>
      <c r="E696" s="134" t="s">
        <v>655</v>
      </c>
      <c r="F696" s="47"/>
      <c r="G696" s="126">
        <v>26</v>
      </c>
      <c r="H696" s="126">
        <v>7</v>
      </c>
      <c r="I696" s="126">
        <v>23</v>
      </c>
      <c r="J696" s="126">
        <v>16</v>
      </c>
      <c r="K696" s="38"/>
      <c r="L696" s="38"/>
      <c r="M696" s="40"/>
      <c r="N696" s="48"/>
      <c r="O696" s="47"/>
      <c r="P696" s="38"/>
      <c r="Q696" s="38"/>
      <c r="R696" s="38"/>
      <c r="S696" s="38"/>
      <c r="T696" s="44"/>
      <c r="U696" s="45"/>
      <c r="V696" s="126"/>
    </row>
    <row r="697" spans="1:22" x14ac:dyDescent="0.2">
      <c r="A697" s="33"/>
      <c r="B697" s="40"/>
      <c r="C697" s="13"/>
      <c r="D697" s="40"/>
      <c r="E697" s="218" t="s">
        <v>656</v>
      </c>
      <c r="F697" s="47"/>
      <c r="G697" s="209">
        <v>53</v>
      </c>
      <c r="H697" s="209">
        <v>40</v>
      </c>
      <c r="I697" s="209">
        <v>43</v>
      </c>
      <c r="J697" s="209">
        <v>17</v>
      </c>
      <c r="K697" s="38"/>
      <c r="L697" s="38"/>
      <c r="M697" s="40"/>
      <c r="N697" s="46"/>
      <c r="O697" s="47"/>
      <c r="P697" s="38"/>
      <c r="Q697" s="38"/>
      <c r="R697" s="38"/>
      <c r="S697" s="38"/>
      <c r="T697" s="44"/>
      <c r="U697" s="45"/>
      <c r="V697" s="126"/>
    </row>
    <row r="698" spans="1:22" x14ac:dyDescent="0.2">
      <c r="A698" s="33"/>
      <c r="B698" s="40"/>
      <c r="C698" s="13"/>
      <c r="D698" s="40"/>
      <c r="E698" s="46"/>
      <c r="F698" s="47"/>
      <c r="G698" s="38"/>
      <c r="H698" s="38"/>
      <c r="I698" s="38"/>
      <c r="J698" s="38"/>
      <c r="K698" s="38"/>
      <c r="L698" s="38"/>
      <c r="M698" s="40"/>
      <c r="N698" s="48"/>
      <c r="O698" s="47"/>
      <c r="P698" s="38"/>
      <c r="Q698" s="38"/>
      <c r="R698" s="38"/>
      <c r="S698" s="38"/>
      <c r="T698" s="44"/>
      <c r="U698" s="45"/>
      <c r="V698" s="126"/>
    </row>
    <row r="699" spans="1:22" x14ac:dyDescent="0.2">
      <c r="A699" s="33"/>
      <c r="B699" s="40"/>
      <c r="C699" s="13"/>
      <c r="D699" s="40"/>
      <c r="E699" s="46"/>
      <c r="F699" s="47"/>
      <c r="G699" s="38"/>
      <c r="H699" s="38"/>
      <c r="I699" s="38"/>
      <c r="J699" s="38"/>
      <c r="K699" s="38"/>
      <c r="L699" s="38"/>
      <c r="M699" s="40"/>
      <c r="N699" s="46"/>
      <c r="O699" s="47"/>
      <c r="P699" s="38"/>
      <c r="Q699" s="38"/>
      <c r="R699" s="38"/>
      <c r="S699" s="38"/>
      <c r="T699" s="44"/>
      <c r="U699" s="45"/>
      <c r="V699" s="126"/>
    </row>
    <row r="700" spans="1:22" x14ac:dyDescent="0.2">
      <c r="A700" s="33"/>
      <c r="B700" s="40"/>
      <c r="C700" s="13"/>
      <c r="D700" s="40"/>
      <c r="E700" s="46"/>
      <c r="F700" s="47"/>
      <c r="G700" s="38"/>
      <c r="H700" s="38"/>
      <c r="I700" s="38"/>
      <c r="J700" s="38"/>
      <c r="K700" s="38"/>
      <c r="L700" s="38"/>
      <c r="M700" s="40"/>
      <c r="N700" s="46"/>
      <c r="O700" s="47"/>
      <c r="P700" s="38"/>
      <c r="Q700" s="38"/>
      <c r="R700" s="38"/>
      <c r="S700" s="38"/>
      <c r="T700" s="44"/>
      <c r="U700" s="45"/>
      <c r="V700" s="126"/>
    </row>
    <row r="701" spans="1:22" x14ac:dyDescent="0.2">
      <c r="A701" s="33"/>
      <c r="B701" s="40"/>
      <c r="C701" s="13"/>
      <c r="D701" s="40"/>
      <c r="E701" s="46"/>
      <c r="F701" s="47"/>
      <c r="G701" s="38"/>
      <c r="H701" s="38"/>
      <c r="I701" s="38"/>
      <c r="J701" s="38"/>
      <c r="K701" s="38"/>
      <c r="L701" s="38"/>
      <c r="M701" s="40"/>
      <c r="N701" s="46"/>
      <c r="O701" s="47"/>
      <c r="P701" s="38"/>
      <c r="Q701" s="38"/>
      <c r="R701" s="38"/>
      <c r="S701" s="38"/>
      <c r="T701" s="44"/>
      <c r="U701" s="45"/>
      <c r="V701" s="126"/>
    </row>
    <row r="702" spans="1:22" x14ac:dyDescent="0.2">
      <c r="A702" s="33"/>
      <c r="B702" s="40"/>
      <c r="C702" s="13"/>
      <c r="D702" s="40"/>
      <c r="E702" s="46"/>
      <c r="F702" s="47"/>
      <c r="G702" s="38"/>
      <c r="H702" s="38"/>
      <c r="I702" s="38"/>
      <c r="J702" s="38"/>
      <c r="K702" s="38"/>
      <c r="L702" s="38"/>
      <c r="M702" s="40"/>
      <c r="N702" s="46"/>
      <c r="O702" s="47"/>
      <c r="P702" s="38"/>
      <c r="Q702" s="38"/>
      <c r="R702" s="38"/>
      <c r="S702" s="38"/>
      <c r="T702" s="44"/>
      <c r="U702" s="45"/>
      <c r="V702" s="126"/>
    </row>
    <row r="703" spans="1:22" x14ac:dyDescent="0.2">
      <c r="A703" s="33"/>
      <c r="B703" s="40"/>
      <c r="C703" s="13"/>
      <c r="D703" s="40"/>
      <c r="E703" s="46"/>
      <c r="G703" s="38"/>
      <c r="H703" s="38"/>
      <c r="I703" s="38"/>
      <c r="J703" s="38"/>
      <c r="K703" s="38"/>
      <c r="L703" s="38"/>
      <c r="M703" s="40"/>
      <c r="N703" s="48"/>
      <c r="O703" s="47"/>
      <c r="P703" s="38"/>
      <c r="Q703" s="38"/>
      <c r="R703" s="38"/>
      <c r="S703" s="38"/>
      <c r="T703" s="44"/>
      <c r="U703" s="45"/>
      <c r="V703" s="126"/>
    </row>
    <row r="704" spans="1:22" x14ac:dyDescent="0.2">
      <c r="A704" s="33"/>
      <c r="B704" s="40"/>
      <c r="C704" s="13"/>
      <c r="D704" s="40"/>
      <c r="E704" s="46"/>
      <c r="G704" s="38"/>
      <c r="H704" s="38"/>
      <c r="I704" s="38"/>
      <c r="J704" s="38"/>
      <c r="K704" s="38"/>
      <c r="L704" s="38"/>
      <c r="M704" s="40"/>
      <c r="N704" s="48"/>
      <c r="O704" s="47"/>
      <c r="P704" s="38"/>
      <c r="Q704" s="38"/>
      <c r="R704" s="38"/>
      <c r="S704" s="38"/>
      <c r="T704" s="44"/>
      <c r="U704" s="45"/>
      <c r="V704" s="126"/>
    </row>
    <row r="705" spans="1:22" x14ac:dyDescent="0.2">
      <c r="A705" s="33"/>
      <c r="B705" s="40"/>
      <c r="C705" s="13"/>
      <c r="D705" s="40"/>
      <c r="E705" s="46"/>
      <c r="G705" s="38"/>
      <c r="H705" s="38"/>
      <c r="I705" s="38"/>
      <c r="J705" s="38"/>
      <c r="K705" s="38"/>
      <c r="L705" s="38"/>
      <c r="M705" s="40"/>
      <c r="N705" s="48"/>
      <c r="O705" s="47"/>
      <c r="P705" s="38"/>
      <c r="Q705" s="38"/>
      <c r="R705" s="38"/>
      <c r="S705" s="38"/>
      <c r="T705" s="44"/>
      <c r="U705" s="45"/>
      <c r="V705" s="126"/>
    </row>
    <row r="706" spans="1:22" x14ac:dyDescent="0.2">
      <c r="A706" s="33"/>
      <c r="B706" s="40"/>
      <c r="C706" s="13"/>
      <c r="D706" s="40"/>
      <c r="E706" s="46"/>
      <c r="G706" s="38"/>
      <c r="H706" s="38"/>
      <c r="I706" s="38"/>
      <c r="J706" s="38"/>
      <c r="K706" s="38"/>
      <c r="L706" s="38"/>
      <c r="M706" s="40"/>
      <c r="N706" s="49"/>
      <c r="O706" s="47"/>
      <c r="P706" s="38"/>
      <c r="Q706" s="38"/>
      <c r="R706" s="38"/>
      <c r="S706" s="38"/>
      <c r="T706" s="135"/>
      <c r="U706" s="45"/>
      <c r="V706" s="126"/>
    </row>
    <row r="708" spans="1:22" x14ac:dyDescent="0.2">
      <c r="A708" s="81" t="s">
        <v>1</v>
      </c>
      <c r="B708" s="82" t="s">
        <v>2</v>
      </c>
      <c r="C708" s="82" t="s">
        <v>3</v>
      </c>
      <c r="D708" s="83" t="s">
        <v>4</v>
      </c>
      <c r="E708" s="84"/>
      <c r="F708" s="85"/>
      <c r="G708" s="85"/>
      <c r="H708" s="85"/>
      <c r="I708" s="85"/>
      <c r="J708" s="85"/>
      <c r="K708" s="86" t="s">
        <v>5</v>
      </c>
      <c r="L708" s="87"/>
      <c r="M708" s="83" t="s">
        <v>6</v>
      </c>
      <c r="N708" s="84"/>
      <c r="O708" s="85"/>
      <c r="P708" s="85"/>
      <c r="Q708" s="85"/>
      <c r="R708" s="85"/>
      <c r="S708" s="85"/>
      <c r="T708" s="88" t="s">
        <v>7</v>
      </c>
      <c r="U708" s="89" t="s">
        <v>8</v>
      </c>
      <c r="V708" s="90" t="s">
        <v>126</v>
      </c>
    </row>
    <row r="709" spans="1:22" ht="25.5" customHeight="1" x14ac:dyDescent="0.2">
      <c r="A709" s="81"/>
      <c r="B709" s="82"/>
      <c r="C709" s="82"/>
      <c r="D709" s="91" t="s">
        <v>9</v>
      </c>
      <c r="E709" s="92" t="s">
        <v>10</v>
      </c>
      <c r="F709" s="93" t="s">
        <v>11</v>
      </c>
      <c r="G709" s="151" t="s">
        <v>127</v>
      </c>
      <c r="H709" s="152"/>
      <c r="I709" s="152"/>
      <c r="J709" s="153"/>
      <c r="K709" s="97"/>
      <c r="L709" s="98" t="s">
        <v>13</v>
      </c>
      <c r="M709" s="99" t="s">
        <v>9</v>
      </c>
      <c r="N709" s="100" t="s">
        <v>14</v>
      </c>
      <c r="O709" s="93" t="s">
        <v>11</v>
      </c>
      <c r="P709" s="151" t="s">
        <v>127</v>
      </c>
      <c r="Q709" s="152"/>
      <c r="R709" s="152"/>
      <c r="S709" s="153"/>
      <c r="T709" s="88"/>
      <c r="U709" s="89"/>
      <c r="V709" s="101"/>
    </row>
    <row r="710" spans="1:22" ht="13.5" thickBot="1" x14ac:dyDescent="0.25">
      <c r="A710" s="102"/>
      <c r="B710" s="103"/>
      <c r="C710" s="103"/>
      <c r="D710" s="104"/>
      <c r="E710" s="105"/>
      <c r="F710" s="106"/>
      <c r="G710" s="107" t="s">
        <v>15</v>
      </c>
      <c r="H710" s="108" t="s">
        <v>16</v>
      </c>
      <c r="I710" s="109" t="s">
        <v>17</v>
      </c>
      <c r="J710" s="110">
        <v>0</v>
      </c>
      <c r="K710" s="111"/>
      <c r="L710" s="112"/>
      <c r="M710" s="113"/>
      <c r="N710" s="114"/>
      <c r="O710" s="115"/>
      <c r="P710" s="107" t="s">
        <v>15</v>
      </c>
      <c r="Q710" s="108" t="s">
        <v>16</v>
      </c>
      <c r="R710" s="109" t="s">
        <v>17</v>
      </c>
      <c r="S710" s="110">
        <v>0</v>
      </c>
      <c r="T710" s="116"/>
      <c r="U710" s="117"/>
      <c r="V710" s="118"/>
    </row>
    <row r="711" spans="1:22" x14ac:dyDescent="0.2">
      <c r="A711" s="119"/>
      <c r="B711" s="22"/>
      <c r="C711" s="23"/>
      <c r="D711" s="24"/>
      <c r="E711" s="154"/>
      <c r="F711" s="25"/>
      <c r="G711" s="26"/>
      <c r="H711" s="27"/>
      <c r="I711" s="28"/>
      <c r="J711" s="120"/>
      <c r="K711" s="121"/>
      <c r="L711" s="121"/>
      <c r="M711" s="24"/>
      <c r="N711" s="25"/>
      <c r="O711" s="25"/>
      <c r="P711" s="26"/>
      <c r="Q711" s="27"/>
      <c r="R711" s="28"/>
      <c r="S711" s="120"/>
      <c r="T711" s="31"/>
      <c r="U711" s="32"/>
      <c r="V711" s="122"/>
    </row>
    <row r="712" spans="1:22" x14ac:dyDescent="0.2">
      <c r="A712" s="33">
        <v>1</v>
      </c>
      <c r="B712" s="33">
        <v>87</v>
      </c>
      <c r="C712" s="34"/>
      <c r="D712" s="167">
        <v>400</v>
      </c>
      <c r="E712" s="236" t="s">
        <v>657</v>
      </c>
      <c r="F712" s="124"/>
      <c r="G712" s="38">
        <v>77</v>
      </c>
      <c r="H712" s="38">
        <v>120</v>
      </c>
      <c r="I712" s="38">
        <v>146</v>
      </c>
      <c r="J712" s="38">
        <v>39</v>
      </c>
      <c r="K712" s="38">
        <f>((SUM(H714:H725)*H713)+(SUM(G714:G725)*G713)+(SUM(I714:I725)*I713))/1000</f>
        <v>80.066000000000003</v>
      </c>
      <c r="L712" s="38">
        <f>K712*100/D712</f>
        <v>20.016500000000001</v>
      </c>
      <c r="M712" s="125"/>
      <c r="N712" s="142"/>
      <c r="O712" s="124"/>
      <c r="P712" s="38"/>
      <c r="Q712" s="38"/>
      <c r="R712" s="38"/>
      <c r="S712" s="38"/>
      <c r="T712" s="38">
        <f>((SUM(Q714:Q725)*Q713)+(SUM(P714:P725)*P713)+(SUM(R714:R725)*R713))/1000</f>
        <v>0</v>
      </c>
      <c r="U712" s="38" t="e">
        <f>T712*100/M712</f>
        <v>#DIV/0!</v>
      </c>
      <c r="V712" s="126" t="s">
        <v>175</v>
      </c>
    </row>
    <row r="713" spans="1:22" x14ac:dyDescent="0.2">
      <c r="A713" s="33"/>
      <c r="B713" s="40"/>
      <c r="C713" s="13"/>
      <c r="D713" s="40"/>
      <c r="E713" s="262" t="s">
        <v>19</v>
      </c>
      <c r="F713" s="129"/>
      <c r="G713" s="179">
        <v>238</v>
      </c>
      <c r="H713" s="179">
        <v>231</v>
      </c>
      <c r="I713" s="179">
        <v>231</v>
      </c>
      <c r="J713" s="75">
        <v>404</v>
      </c>
      <c r="K713" s="38"/>
      <c r="L713" s="38"/>
      <c r="M713" s="131"/>
      <c r="N713" s="128"/>
      <c r="O713" s="129"/>
      <c r="P713" s="126"/>
      <c r="Q713" s="126"/>
      <c r="R713" s="126"/>
      <c r="S713" s="38"/>
      <c r="T713" s="44"/>
      <c r="U713" s="45"/>
      <c r="V713" s="126"/>
    </row>
    <row r="714" spans="1:22" x14ac:dyDescent="0.2">
      <c r="A714" s="33"/>
      <c r="B714" s="40"/>
      <c r="C714" s="13"/>
      <c r="D714" s="40"/>
      <c r="E714" s="160" t="s">
        <v>191</v>
      </c>
      <c r="F714" s="47"/>
      <c r="G714" s="126"/>
      <c r="H714" s="126"/>
      <c r="I714" s="126"/>
      <c r="J714" s="126"/>
      <c r="K714" s="38"/>
      <c r="L714" s="38"/>
      <c r="M714" s="131"/>
      <c r="N714" s="46"/>
      <c r="O714" s="47"/>
      <c r="P714" s="126"/>
      <c r="Q714" s="126"/>
      <c r="R714" s="126"/>
      <c r="S714" s="126"/>
      <c r="T714" s="44"/>
      <c r="U714" s="45"/>
      <c r="V714" s="126"/>
    </row>
    <row r="715" spans="1:22" x14ac:dyDescent="0.2">
      <c r="A715" s="33"/>
      <c r="B715" s="40"/>
      <c r="C715" s="13"/>
      <c r="D715" s="40"/>
      <c r="E715" s="161" t="s">
        <v>658</v>
      </c>
      <c r="F715" s="47"/>
      <c r="G715" s="156">
        <v>1</v>
      </c>
      <c r="H715" s="156">
        <v>0</v>
      </c>
      <c r="I715" s="156">
        <v>0</v>
      </c>
      <c r="J715" s="156">
        <v>1</v>
      </c>
      <c r="K715" s="38"/>
      <c r="L715" s="38"/>
      <c r="M715" s="131"/>
      <c r="N715" s="48"/>
      <c r="O715" s="47"/>
      <c r="P715" s="126"/>
      <c r="Q715" s="126"/>
      <c r="R715" s="126"/>
      <c r="S715" s="126"/>
      <c r="T715" s="44"/>
      <c r="U715" s="45"/>
      <c r="V715" s="126"/>
    </row>
    <row r="716" spans="1:22" x14ac:dyDescent="0.2">
      <c r="A716" s="33"/>
      <c r="B716" s="40"/>
      <c r="C716" s="13"/>
      <c r="D716" s="40"/>
      <c r="E716" s="161" t="s">
        <v>659</v>
      </c>
      <c r="F716" s="47"/>
      <c r="G716" s="156">
        <v>8</v>
      </c>
      <c r="H716" s="156">
        <v>22</v>
      </c>
      <c r="I716" s="156">
        <v>33</v>
      </c>
      <c r="J716" s="156">
        <v>26</v>
      </c>
      <c r="K716" s="38"/>
      <c r="L716" s="38"/>
      <c r="M716" s="131"/>
      <c r="N716" s="46"/>
      <c r="O716" s="47"/>
      <c r="P716" s="126"/>
      <c r="Q716" s="126"/>
      <c r="R716" s="126"/>
      <c r="S716" s="126"/>
      <c r="T716" s="44"/>
      <c r="U716" s="45"/>
      <c r="V716" s="126"/>
    </row>
    <row r="717" spans="1:22" x14ac:dyDescent="0.2">
      <c r="A717" s="33"/>
      <c r="B717" s="40"/>
      <c r="C717" s="13"/>
      <c r="D717" s="40"/>
      <c r="E717" s="161" t="s">
        <v>660</v>
      </c>
      <c r="F717" s="47"/>
      <c r="G717" s="156"/>
      <c r="H717" s="156"/>
      <c r="I717" s="156"/>
      <c r="J717" s="156"/>
      <c r="K717" s="38"/>
      <c r="L717" s="38"/>
      <c r="M717" s="131"/>
      <c r="N717" s="48"/>
      <c r="O717" s="47"/>
      <c r="P717" s="126"/>
      <c r="Q717" s="126"/>
      <c r="R717" s="126"/>
      <c r="S717" s="126"/>
      <c r="T717" s="44"/>
      <c r="U717" s="45"/>
      <c r="V717" s="126"/>
    </row>
    <row r="718" spans="1:22" x14ac:dyDescent="0.2">
      <c r="A718" s="33"/>
      <c r="B718" s="40"/>
      <c r="C718" s="13"/>
      <c r="D718" s="40"/>
      <c r="E718" s="161" t="s">
        <v>661</v>
      </c>
      <c r="F718" s="47"/>
      <c r="G718" s="156">
        <v>49</v>
      </c>
      <c r="H718" s="156">
        <v>28</v>
      </c>
      <c r="I718" s="156">
        <v>35</v>
      </c>
      <c r="J718" s="156">
        <v>30</v>
      </c>
      <c r="K718" s="38"/>
      <c r="L718" s="38"/>
      <c r="M718" s="131"/>
      <c r="N718" s="46"/>
      <c r="O718" s="47"/>
      <c r="P718" s="126"/>
      <c r="Q718" s="126"/>
      <c r="R718" s="126"/>
      <c r="S718" s="126"/>
      <c r="T718" s="44"/>
      <c r="U718" s="45"/>
      <c r="V718" s="126"/>
    </row>
    <row r="719" spans="1:22" x14ac:dyDescent="0.2">
      <c r="A719" s="33"/>
      <c r="B719" s="40"/>
      <c r="C719" s="13"/>
      <c r="D719" s="40"/>
      <c r="E719" s="156" t="s">
        <v>182</v>
      </c>
      <c r="F719" s="47"/>
      <c r="G719" s="156"/>
      <c r="H719" s="156"/>
      <c r="I719" s="156"/>
      <c r="J719" s="156"/>
      <c r="K719" s="38"/>
      <c r="L719" s="38"/>
      <c r="M719" s="131"/>
      <c r="N719" s="46"/>
      <c r="O719" s="47"/>
      <c r="P719" s="126"/>
      <c r="Q719" s="126"/>
      <c r="R719" s="126"/>
      <c r="S719" s="126"/>
      <c r="T719" s="44"/>
      <c r="U719" s="45"/>
      <c r="V719" s="126"/>
    </row>
    <row r="720" spans="1:22" x14ac:dyDescent="0.2">
      <c r="A720" s="33"/>
      <c r="B720" s="40"/>
      <c r="C720" s="13"/>
      <c r="D720" s="40"/>
      <c r="E720" s="161" t="s">
        <v>585</v>
      </c>
      <c r="F720" s="47"/>
      <c r="G720" s="156">
        <v>0</v>
      </c>
      <c r="H720" s="156">
        <v>13</v>
      </c>
      <c r="I720" s="156">
        <v>36</v>
      </c>
      <c r="J720" s="156"/>
      <c r="K720" s="38"/>
      <c r="L720" s="38"/>
      <c r="M720" s="131"/>
      <c r="N720" s="46"/>
      <c r="O720" s="47"/>
      <c r="P720" s="126"/>
      <c r="Q720" s="126"/>
      <c r="R720" s="126"/>
      <c r="S720" s="126"/>
      <c r="T720" s="44"/>
      <c r="U720" s="45"/>
      <c r="V720" s="126"/>
    </row>
    <row r="721" spans="1:22" x14ac:dyDescent="0.2">
      <c r="A721" s="33"/>
      <c r="B721" s="40"/>
      <c r="C721" s="13"/>
      <c r="D721" s="40"/>
      <c r="E721" s="161" t="s">
        <v>662</v>
      </c>
      <c r="F721" s="47"/>
      <c r="G721" s="156">
        <v>15</v>
      </c>
      <c r="H721" s="156">
        <v>11</v>
      </c>
      <c r="I721" s="156">
        <v>25</v>
      </c>
      <c r="J721" s="156">
        <v>5</v>
      </c>
      <c r="K721" s="38"/>
      <c r="L721" s="38"/>
      <c r="M721" s="131"/>
      <c r="N721" s="46"/>
      <c r="O721" s="47"/>
      <c r="P721" s="126"/>
      <c r="Q721" s="126"/>
      <c r="R721" s="126"/>
      <c r="S721" s="126"/>
      <c r="T721" s="44"/>
      <c r="U721" s="45"/>
      <c r="V721" s="126"/>
    </row>
    <row r="722" spans="1:22" x14ac:dyDescent="0.2">
      <c r="A722" s="33"/>
      <c r="B722" s="40"/>
      <c r="C722" s="13"/>
      <c r="D722" s="40"/>
      <c r="E722" s="161" t="s">
        <v>663</v>
      </c>
      <c r="F722" s="126"/>
      <c r="G722" s="38">
        <v>0</v>
      </c>
      <c r="H722" s="38">
        <v>0</v>
      </c>
      <c r="I722" s="38">
        <v>0</v>
      </c>
      <c r="J722" s="38">
        <v>0</v>
      </c>
      <c r="K722" s="38"/>
      <c r="L722" s="38"/>
      <c r="M722" s="131"/>
      <c r="N722" s="48"/>
      <c r="O722" s="47"/>
      <c r="P722" s="38"/>
      <c r="Q722" s="38"/>
      <c r="R722" s="38"/>
      <c r="S722" s="38"/>
      <c r="T722" s="44"/>
      <c r="U722" s="45"/>
      <c r="V722" s="126"/>
    </row>
    <row r="723" spans="1:22" x14ac:dyDescent="0.2">
      <c r="A723" s="33"/>
      <c r="B723" s="40"/>
      <c r="C723" s="13"/>
      <c r="D723" s="40"/>
      <c r="E723" s="189" t="s">
        <v>664</v>
      </c>
      <c r="F723" s="126"/>
      <c r="G723" s="38">
        <v>13</v>
      </c>
      <c r="H723" s="38">
        <v>36</v>
      </c>
      <c r="I723" s="38">
        <v>19</v>
      </c>
      <c r="J723" s="38">
        <v>4</v>
      </c>
      <c r="K723" s="38"/>
      <c r="L723" s="38"/>
      <c r="M723" s="131"/>
      <c r="N723" s="48"/>
      <c r="O723" s="47"/>
      <c r="P723" s="38"/>
      <c r="Q723" s="38"/>
      <c r="R723" s="38"/>
      <c r="S723" s="38"/>
      <c r="T723" s="44"/>
      <c r="U723" s="45"/>
      <c r="V723" s="126"/>
    </row>
    <row r="724" spans="1:22" x14ac:dyDescent="0.2">
      <c r="A724" s="33"/>
      <c r="B724" s="40"/>
      <c r="C724" s="13"/>
      <c r="D724" s="40"/>
      <c r="E724" s="46"/>
      <c r="F724" s="126"/>
      <c r="G724" s="38"/>
      <c r="H724" s="38"/>
      <c r="I724" s="38"/>
      <c r="J724" s="38"/>
      <c r="K724" s="38"/>
      <c r="L724" s="38"/>
      <c r="M724" s="131"/>
      <c r="N724" s="48"/>
      <c r="O724" s="47"/>
      <c r="P724" s="38"/>
      <c r="Q724" s="38"/>
      <c r="R724" s="38"/>
      <c r="S724" s="38"/>
      <c r="T724" s="44"/>
      <c r="U724" s="45"/>
      <c r="V724" s="126"/>
    </row>
    <row r="725" spans="1:22" x14ac:dyDescent="0.2">
      <c r="A725" s="33"/>
      <c r="B725" s="40"/>
      <c r="C725" s="13"/>
      <c r="D725" s="40"/>
      <c r="E725" s="46"/>
      <c r="F725" s="126"/>
      <c r="G725" s="38"/>
      <c r="H725" s="38"/>
      <c r="I725" s="38"/>
      <c r="J725" s="38"/>
      <c r="K725" s="38"/>
      <c r="L725" s="38"/>
      <c r="M725" s="131"/>
      <c r="N725" s="49"/>
      <c r="O725" s="47"/>
      <c r="P725" s="38"/>
      <c r="Q725" s="38"/>
      <c r="R725" s="38"/>
      <c r="S725" s="38"/>
      <c r="T725" s="135"/>
      <c r="U725" s="45"/>
      <c r="V725" s="126"/>
    </row>
    <row r="726" spans="1:22" x14ac:dyDescent="0.2">
      <c r="A726" s="136"/>
      <c r="B726" s="146"/>
      <c r="C726" s="137"/>
      <c r="D726" s="147"/>
      <c r="E726" s="148"/>
      <c r="F726" s="72"/>
      <c r="G726" s="72"/>
      <c r="H726" s="72"/>
      <c r="I726" s="127"/>
      <c r="J726" s="127"/>
      <c r="K726" s="127"/>
      <c r="L726" s="149"/>
      <c r="M726" s="150"/>
      <c r="N726" s="72"/>
      <c r="O726" s="72"/>
      <c r="P726" s="72"/>
      <c r="Q726" s="127"/>
      <c r="R726" s="127"/>
      <c r="S726" s="127"/>
      <c r="T726" s="127"/>
      <c r="U726" s="127"/>
      <c r="V726" s="127"/>
    </row>
    <row r="727" spans="1:22" x14ac:dyDescent="0.2">
      <c r="A727" s="81" t="s">
        <v>1</v>
      </c>
      <c r="B727" s="82" t="s">
        <v>2</v>
      </c>
      <c r="C727" s="82" t="s">
        <v>3</v>
      </c>
      <c r="D727" s="83" t="s">
        <v>4</v>
      </c>
      <c r="E727" s="84"/>
      <c r="F727" s="85"/>
      <c r="G727" s="85"/>
      <c r="H727" s="85"/>
      <c r="I727" s="85"/>
      <c r="J727" s="85"/>
      <c r="K727" s="86" t="s">
        <v>5</v>
      </c>
      <c r="L727" s="87"/>
      <c r="M727" s="83" t="s">
        <v>6</v>
      </c>
      <c r="N727" s="84"/>
      <c r="O727" s="85"/>
      <c r="P727" s="85"/>
      <c r="Q727" s="85"/>
      <c r="R727" s="85"/>
      <c r="S727" s="85"/>
      <c r="T727" s="88" t="s">
        <v>7</v>
      </c>
      <c r="U727" s="89" t="s">
        <v>8</v>
      </c>
      <c r="V727" s="90" t="s">
        <v>126</v>
      </c>
    </row>
    <row r="728" spans="1:22" ht="25.5" customHeight="1" x14ac:dyDescent="0.2">
      <c r="A728" s="81"/>
      <c r="B728" s="82"/>
      <c r="C728" s="82"/>
      <c r="D728" s="91" t="s">
        <v>9</v>
      </c>
      <c r="E728" s="92" t="s">
        <v>10</v>
      </c>
      <c r="F728" s="93" t="s">
        <v>11</v>
      </c>
      <c r="G728" s="151" t="s">
        <v>127</v>
      </c>
      <c r="H728" s="152"/>
      <c r="I728" s="152"/>
      <c r="J728" s="153"/>
      <c r="K728" s="97"/>
      <c r="L728" s="98" t="s">
        <v>13</v>
      </c>
      <c r="M728" s="99" t="s">
        <v>9</v>
      </c>
      <c r="N728" s="100" t="s">
        <v>14</v>
      </c>
      <c r="O728" s="93" t="s">
        <v>11</v>
      </c>
      <c r="P728" s="151" t="s">
        <v>127</v>
      </c>
      <c r="Q728" s="152"/>
      <c r="R728" s="152"/>
      <c r="S728" s="153"/>
      <c r="T728" s="88"/>
      <c r="U728" s="89"/>
      <c r="V728" s="101"/>
    </row>
    <row r="729" spans="1:22" ht="13.5" thickBot="1" x14ac:dyDescent="0.25">
      <c r="A729" s="102"/>
      <c r="B729" s="103"/>
      <c r="C729" s="103"/>
      <c r="D729" s="104"/>
      <c r="E729" s="105"/>
      <c r="F729" s="106"/>
      <c r="G729" s="107" t="s">
        <v>15</v>
      </c>
      <c r="H729" s="108" t="s">
        <v>16</v>
      </c>
      <c r="I729" s="109" t="s">
        <v>17</v>
      </c>
      <c r="J729" s="110">
        <v>0</v>
      </c>
      <c r="K729" s="111"/>
      <c r="L729" s="112"/>
      <c r="M729" s="113"/>
      <c r="N729" s="114"/>
      <c r="O729" s="115"/>
      <c r="P729" s="107" t="s">
        <v>15</v>
      </c>
      <c r="Q729" s="108" t="s">
        <v>16</v>
      </c>
      <c r="R729" s="109" t="s">
        <v>17</v>
      </c>
      <c r="S729" s="110">
        <v>0</v>
      </c>
      <c r="T729" s="116"/>
      <c r="U729" s="117"/>
      <c r="V729" s="118"/>
    </row>
    <row r="730" spans="1:22" x14ac:dyDescent="0.2">
      <c r="A730" s="119"/>
      <c r="B730" s="22"/>
      <c r="C730" s="23"/>
      <c r="D730" s="24"/>
      <c r="E730" s="25"/>
      <c r="F730" s="25"/>
      <c r="G730" s="26"/>
      <c r="H730" s="27"/>
      <c r="I730" s="28"/>
      <c r="J730" s="120"/>
      <c r="K730" s="121"/>
      <c r="L730" s="121"/>
      <c r="M730" s="24"/>
      <c r="N730" s="25"/>
      <c r="O730" s="25"/>
      <c r="P730" s="26"/>
      <c r="Q730" s="27"/>
      <c r="R730" s="28"/>
      <c r="S730" s="120"/>
      <c r="T730" s="31"/>
      <c r="U730" s="32"/>
      <c r="V730" s="122"/>
    </row>
    <row r="731" spans="1:22" ht="13.5" thickBot="1" x14ac:dyDescent="0.25">
      <c r="A731" s="33">
        <v>1</v>
      </c>
      <c r="B731" s="33">
        <v>88</v>
      </c>
      <c r="C731" s="34"/>
      <c r="D731" s="35">
        <v>400</v>
      </c>
      <c r="E731" s="142"/>
      <c r="F731" s="124"/>
      <c r="G731" s="38"/>
      <c r="H731" s="38"/>
      <c r="I731" s="38"/>
      <c r="J731" s="38"/>
      <c r="K731" s="38">
        <f>((SUM(H733:H744)*H732)+(SUM(G733:G744)*G732)+(SUM(I733:I744)*I732))/1000</f>
        <v>79.076999999999998</v>
      </c>
      <c r="L731" s="38">
        <f>K731*100/D731</f>
        <v>19.76925</v>
      </c>
      <c r="M731" s="35"/>
      <c r="N731" s="142"/>
      <c r="O731" s="124"/>
      <c r="P731" s="38"/>
      <c r="Q731" s="38"/>
      <c r="R731" s="38"/>
      <c r="S731" s="38"/>
      <c r="T731" s="44"/>
      <c r="U731" s="45"/>
      <c r="V731" s="248" t="s">
        <v>204</v>
      </c>
    </row>
    <row r="732" spans="1:22" ht="13.5" thickBot="1" x14ac:dyDescent="0.25">
      <c r="A732" s="33"/>
      <c r="B732" s="40"/>
      <c r="C732" s="13"/>
      <c r="D732" s="40"/>
      <c r="E732" s="128" t="s">
        <v>19</v>
      </c>
      <c r="F732" s="129"/>
      <c r="G732" s="248">
        <v>232</v>
      </c>
      <c r="H732" s="248">
        <v>233</v>
      </c>
      <c r="I732" s="248">
        <v>229</v>
      </c>
      <c r="J732" s="248">
        <v>398</v>
      </c>
      <c r="K732" s="38"/>
      <c r="L732" s="38"/>
      <c r="M732" s="40"/>
      <c r="N732" s="128"/>
      <c r="O732" s="129"/>
      <c r="P732" s="75"/>
      <c r="Q732" s="75"/>
      <c r="R732" s="75"/>
      <c r="S732" s="38"/>
      <c r="T732" s="44"/>
      <c r="U732" s="45"/>
      <c r="V732" s="126"/>
    </row>
    <row r="733" spans="1:22" ht="13.5" thickBot="1" x14ac:dyDescent="0.25">
      <c r="A733" s="33"/>
      <c r="B733" s="40"/>
      <c r="C733" s="13"/>
      <c r="D733" s="40"/>
      <c r="E733" s="263" t="s">
        <v>665</v>
      </c>
      <c r="F733" s="47"/>
      <c r="G733" s="249">
        <v>8</v>
      </c>
      <c r="H733" s="249">
        <v>0</v>
      </c>
      <c r="I733" s="249">
        <v>0</v>
      </c>
      <c r="J733" s="249">
        <v>8</v>
      </c>
      <c r="K733" s="38"/>
      <c r="L733" s="38"/>
      <c r="M733" s="40"/>
      <c r="N733" s="46"/>
      <c r="O733" s="47"/>
      <c r="P733" s="38"/>
      <c r="Q733" s="38"/>
      <c r="R733" s="38"/>
      <c r="S733" s="38"/>
      <c r="T733" s="44"/>
      <c r="U733" s="45"/>
      <c r="V733" s="126"/>
    </row>
    <row r="734" spans="1:22" ht="13.5" thickBot="1" x14ac:dyDescent="0.25">
      <c r="A734" s="33"/>
      <c r="B734" s="40"/>
      <c r="C734" s="13"/>
      <c r="D734" s="40"/>
      <c r="E734" s="263" t="s">
        <v>666</v>
      </c>
      <c r="F734" s="47"/>
      <c r="G734" s="250"/>
      <c r="H734" s="250"/>
      <c r="I734" s="250"/>
      <c r="J734" s="250"/>
      <c r="K734" s="38"/>
      <c r="L734" s="38"/>
      <c r="M734" s="40"/>
      <c r="N734" s="48"/>
      <c r="O734" s="47"/>
      <c r="P734" s="38"/>
      <c r="Q734" s="38"/>
      <c r="R734" s="38"/>
      <c r="S734" s="38"/>
      <c r="T734" s="44"/>
      <c r="U734" s="45"/>
      <c r="V734" s="126"/>
    </row>
    <row r="735" spans="1:22" ht="13.5" thickBot="1" x14ac:dyDescent="0.25">
      <c r="A735" s="33"/>
      <c r="B735" s="40"/>
      <c r="C735" s="13"/>
      <c r="D735" s="40"/>
      <c r="E735" s="263" t="s">
        <v>667</v>
      </c>
      <c r="F735" s="47"/>
      <c r="G735" s="250"/>
      <c r="H735" s="250"/>
      <c r="I735" s="250"/>
      <c r="J735" s="250"/>
      <c r="K735" s="38"/>
      <c r="L735" s="38"/>
      <c r="M735" s="40"/>
      <c r="N735" s="46"/>
      <c r="O735" s="47"/>
      <c r="P735" s="38"/>
      <c r="Q735" s="38"/>
      <c r="R735" s="38"/>
      <c r="S735" s="38"/>
      <c r="T735" s="44"/>
      <c r="U735" s="45"/>
      <c r="V735" s="126"/>
    </row>
    <row r="736" spans="1:22" ht="13.5" thickBot="1" x14ac:dyDescent="0.25">
      <c r="A736" s="33"/>
      <c r="B736" s="40"/>
      <c r="C736" s="13"/>
      <c r="D736" s="40"/>
      <c r="E736" s="263" t="s">
        <v>668</v>
      </c>
      <c r="F736" s="47"/>
      <c r="G736" s="250">
        <v>5</v>
      </c>
      <c r="H736" s="250">
        <v>20</v>
      </c>
      <c r="I736" s="250">
        <v>3</v>
      </c>
      <c r="J736" s="250">
        <v>10</v>
      </c>
      <c r="K736" s="38"/>
      <c r="L736" s="38"/>
      <c r="M736" s="40"/>
      <c r="N736" s="48"/>
      <c r="O736" s="47"/>
      <c r="P736" s="38"/>
      <c r="Q736" s="38"/>
      <c r="R736" s="38"/>
      <c r="S736" s="38"/>
      <c r="T736" s="44"/>
      <c r="U736" s="45"/>
      <c r="V736" s="126"/>
    </row>
    <row r="737" spans="1:22" ht="13.5" thickBot="1" x14ac:dyDescent="0.25">
      <c r="A737" s="33"/>
      <c r="B737" s="40"/>
      <c r="C737" s="13"/>
      <c r="D737" s="40"/>
      <c r="E737" s="263" t="s">
        <v>669</v>
      </c>
      <c r="F737" s="47"/>
      <c r="G737" s="250">
        <v>32</v>
      </c>
      <c r="H737" s="250">
        <v>36</v>
      </c>
      <c r="I737" s="250">
        <v>22</v>
      </c>
      <c r="J737" s="250">
        <v>30</v>
      </c>
      <c r="K737" s="38"/>
      <c r="L737" s="38"/>
      <c r="M737" s="40"/>
      <c r="N737" s="46"/>
      <c r="O737" s="47"/>
      <c r="P737" s="38"/>
      <c r="Q737" s="38"/>
      <c r="R737" s="38"/>
      <c r="S737" s="38"/>
      <c r="T737" s="44"/>
      <c r="U737" s="45"/>
      <c r="V737" s="126"/>
    </row>
    <row r="738" spans="1:22" ht="13.5" thickBot="1" x14ac:dyDescent="0.25">
      <c r="A738" s="33"/>
      <c r="B738" s="40"/>
      <c r="C738" s="13"/>
      <c r="D738" s="40"/>
      <c r="E738" s="263" t="s">
        <v>670</v>
      </c>
      <c r="F738" s="47"/>
      <c r="G738" s="250">
        <v>8</v>
      </c>
      <c r="H738" s="250">
        <v>6</v>
      </c>
      <c r="I738" s="250">
        <v>11</v>
      </c>
      <c r="J738" s="250">
        <v>8</v>
      </c>
      <c r="K738" s="38"/>
      <c r="L738" s="38"/>
      <c r="M738" s="40"/>
      <c r="N738" s="46"/>
      <c r="O738" s="47"/>
      <c r="P738" s="38"/>
      <c r="Q738" s="38"/>
      <c r="R738" s="38"/>
      <c r="S738" s="38"/>
      <c r="T738" s="44"/>
      <c r="U738" s="45"/>
      <c r="V738" s="126"/>
    </row>
    <row r="739" spans="1:22" ht="13.5" thickBot="1" x14ac:dyDescent="0.25">
      <c r="A739" s="33"/>
      <c r="B739" s="40"/>
      <c r="C739" s="13"/>
      <c r="D739" s="40"/>
      <c r="E739" s="263" t="s">
        <v>671</v>
      </c>
      <c r="F739" s="47"/>
      <c r="G739" s="250">
        <v>10</v>
      </c>
      <c r="H739" s="250">
        <v>4</v>
      </c>
      <c r="I739" s="250">
        <v>50</v>
      </c>
      <c r="J739" s="250">
        <v>20</v>
      </c>
      <c r="K739" s="38"/>
      <c r="L739" s="38"/>
      <c r="M739" s="40"/>
      <c r="N739" s="46"/>
      <c r="O739" s="47"/>
      <c r="P739" s="38"/>
      <c r="Q739" s="38"/>
      <c r="R739" s="38"/>
      <c r="S739" s="38"/>
      <c r="T739" s="44"/>
      <c r="U739" s="45"/>
      <c r="V739" s="126"/>
    </row>
    <row r="740" spans="1:22" x14ac:dyDescent="0.2">
      <c r="A740" s="33"/>
      <c r="B740" s="40"/>
      <c r="C740" s="13"/>
      <c r="D740" s="40"/>
      <c r="E740" s="263" t="s">
        <v>672</v>
      </c>
      <c r="F740" s="47"/>
      <c r="G740" s="250">
        <v>6</v>
      </c>
      <c r="H740" s="250">
        <v>0</v>
      </c>
      <c r="I740" s="250">
        <v>1</v>
      </c>
      <c r="J740" s="250">
        <v>3</v>
      </c>
      <c r="K740" s="38"/>
      <c r="L740" s="38"/>
      <c r="M740" s="40"/>
      <c r="N740" s="46"/>
      <c r="O740" s="47"/>
      <c r="P740" s="38"/>
      <c r="Q740" s="38"/>
      <c r="R740" s="38"/>
      <c r="S740" s="38"/>
      <c r="T740" s="44"/>
      <c r="U740" s="45"/>
      <c r="V740" s="126"/>
    </row>
    <row r="741" spans="1:22" x14ac:dyDescent="0.2">
      <c r="A741" s="33"/>
      <c r="B741" s="40"/>
      <c r="C741" s="13"/>
      <c r="D741" s="40"/>
      <c r="E741" s="46"/>
      <c r="F741" s="47"/>
      <c r="G741" s="250">
        <v>56</v>
      </c>
      <c r="H741" s="250">
        <v>30</v>
      </c>
      <c r="I741" s="250">
        <v>34</v>
      </c>
      <c r="J741" s="250">
        <v>6</v>
      </c>
      <c r="K741" s="38"/>
      <c r="L741" s="38"/>
      <c r="M741" s="40"/>
      <c r="N741" s="48"/>
      <c r="O741" s="47"/>
      <c r="P741" s="38"/>
      <c r="Q741" s="38"/>
      <c r="R741" s="38"/>
      <c r="S741" s="38"/>
      <c r="T741" s="44"/>
      <c r="U741" s="45"/>
      <c r="V741" s="126"/>
    </row>
    <row r="742" spans="1:22" x14ac:dyDescent="0.2">
      <c r="A742" s="33"/>
      <c r="B742" s="40"/>
      <c r="C742" s="13"/>
      <c r="D742" s="40"/>
      <c r="E742" s="46"/>
      <c r="F742" s="47"/>
      <c r="G742" s="38"/>
      <c r="H742" s="38"/>
      <c r="I742" s="38"/>
      <c r="J742" s="38"/>
      <c r="K742" s="38"/>
      <c r="L742" s="38"/>
      <c r="M742" s="40"/>
      <c r="N742" s="48"/>
      <c r="O742" s="47"/>
      <c r="P742" s="38"/>
      <c r="Q742" s="38"/>
      <c r="R742" s="38"/>
      <c r="S742" s="38"/>
      <c r="T742" s="44"/>
      <c r="U742" s="45"/>
      <c r="V742" s="126"/>
    </row>
    <row r="743" spans="1:22" x14ac:dyDescent="0.2">
      <c r="A743" s="33"/>
      <c r="B743" s="40"/>
      <c r="C743" s="13"/>
      <c r="D743" s="40"/>
      <c r="E743" s="46"/>
      <c r="F743" s="47"/>
      <c r="G743" s="38"/>
      <c r="H743" s="38"/>
      <c r="I743" s="38"/>
      <c r="J743" s="38"/>
      <c r="K743" s="38"/>
      <c r="L743" s="38"/>
      <c r="M743" s="40"/>
      <c r="N743" s="48"/>
      <c r="O743" s="47"/>
      <c r="P743" s="38"/>
      <c r="Q743" s="38"/>
      <c r="R743" s="38"/>
      <c r="S743" s="38"/>
      <c r="T743" s="44"/>
      <c r="U743" s="45"/>
      <c r="V743" s="126"/>
    </row>
    <row r="744" spans="1:22" x14ac:dyDescent="0.2">
      <c r="A744" s="33"/>
      <c r="B744" s="40"/>
      <c r="C744" s="13"/>
      <c r="D744" s="40"/>
      <c r="E744" s="46"/>
      <c r="F744" s="47"/>
      <c r="G744" s="38"/>
      <c r="H744" s="38"/>
      <c r="I744" s="38"/>
      <c r="J744" s="38"/>
      <c r="K744" s="38"/>
      <c r="L744" s="38"/>
      <c r="M744" s="40"/>
      <c r="N744" s="49"/>
      <c r="O744" s="47"/>
      <c r="P744" s="38"/>
      <c r="Q744" s="38"/>
      <c r="R744" s="38"/>
      <c r="S744" s="38"/>
      <c r="T744" s="135"/>
      <c r="U744" s="45"/>
      <c r="V744" s="126"/>
    </row>
    <row r="746" spans="1:22" x14ac:dyDescent="0.2">
      <c r="A746" s="81" t="s">
        <v>1</v>
      </c>
      <c r="B746" s="82" t="s">
        <v>2</v>
      </c>
      <c r="C746" s="82" t="s">
        <v>3</v>
      </c>
      <c r="D746" s="83" t="s">
        <v>4</v>
      </c>
      <c r="E746" s="84"/>
      <c r="F746" s="85"/>
      <c r="G746" s="85"/>
      <c r="H746" s="85"/>
      <c r="I746" s="85"/>
      <c r="J746" s="85"/>
      <c r="K746" s="86" t="s">
        <v>5</v>
      </c>
      <c r="L746" s="87"/>
      <c r="M746" s="83" t="s">
        <v>6</v>
      </c>
      <c r="N746" s="84"/>
      <c r="O746" s="85"/>
      <c r="P746" s="85"/>
      <c r="Q746" s="85"/>
      <c r="R746" s="85"/>
      <c r="S746" s="85"/>
      <c r="T746" s="88" t="s">
        <v>7</v>
      </c>
      <c r="U746" s="89" t="s">
        <v>8</v>
      </c>
      <c r="V746" s="90" t="s">
        <v>126</v>
      </c>
    </row>
    <row r="747" spans="1:22" ht="25.5" customHeight="1" x14ac:dyDescent="0.2">
      <c r="A747" s="81"/>
      <c r="B747" s="82"/>
      <c r="C747" s="82"/>
      <c r="D747" s="91" t="s">
        <v>9</v>
      </c>
      <c r="E747" s="92" t="s">
        <v>10</v>
      </c>
      <c r="F747" s="93" t="s">
        <v>11</v>
      </c>
      <c r="G747" s="151" t="s">
        <v>127</v>
      </c>
      <c r="H747" s="152"/>
      <c r="I747" s="152"/>
      <c r="J747" s="153"/>
      <c r="K747" s="97"/>
      <c r="L747" s="98" t="s">
        <v>13</v>
      </c>
      <c r="M747" s="99" t="s">
        <v>9</v>
      </c>
      <c r="N747" s="100" t="s">
        <v>14</v>
      </c>
      <c r="O747" s="93" t="s">
        <v>11</v>
      </c>
      <c r="P747" s="151" t="s">
        <v>127</v>
      </c>
      <c r="Q747" s="152"/>
      <c r="R747" s="152"/>
      <c r="S747" s="153"/>
      <c r="T747" s="88"/>
      <c r="U747" s="89"/>
      <c r="V747" s="101"/>
    </row>
    <row r="748" spans="1:22" ht="13.5" thickBot="1" x14ac:dyDescent="0.25">
      <c r="A748" s="102"/>
      <c r="B748" s="103"/>
      <c r="C748" s="103"/>
      <c r="D748" s="104"/>
      <c r="E748" s="105"/>
      <c r="F748" s="106"/>
      <c r="G748" s="107" t="s">
        <v>15</v>
      </c>
      <c r="H748" s="108" t="s">
        <v>16</v>
      </c>
      <c r="I748" s="109" t="s">
        <v>17</v>
      </c>
      <c r="J748" s="110">
        <v>0</v>
      </c>
      <c r="K748" s="111"/>
      <c r="L748" s="112"/>
      <c r="M748" s="113"/>
      <c r="N748" s="114"/>
      <c r="O748" s="115"/>
      <c r="P748" s="107" t="s">
        <v>15</v>
      </c>
      <c r="Q748" s="108" t="s">
        <v>16</v>
      </c>
      <c r="R748" s="109" t="s">
        <v>17</v>
      </c>
      <c r="S748" s="110">
        <v>0</v>
      </c>
      <c r="T748" s="116"/>
      <c r="U748" s="117"/>
      <c r="V748" s="118"/>
    </row>
    <row r="749" spans="1:22" x14ac:dyDescent="0.2">
      <c r="A749" s="119"/>
      <c r="B749" s="22"/>
      <c r="C749" s="23"/>
      <c r="D749" s="24"/>
      <c r="E749" s="25"/>
      <c r="F749" s="25"/>
      <c r="G749" s="26"/>
      <c r="H749" s="27"/>
      <c r="I749" s="28"/>
      <c r="J749" s="120"/>
      <c r="K749" s="121"/>
      <c r="L749" s="121"/>
      <c r="M749" s="24"/>
      <c r="N749" s="25"/>
      <c r="O749" s="25"/>
      <c r="P749" s="26"/>
      <c r="Q749" s="27"/>
      <c r="R749" s="28"/>
      <c r="S749" s="120"/>
      <c r="T749" s="31"/>
      <c r="U749" s="32"/>
      <c r="V749" s="122"/>
    </row>
    <row r="750" spans="1:22" ht="13.5" thickBot="1" x14ac:dyDescent="0.25">
      <c r="A750" s="33">
        <v>1</v>
      </c>
      <c r="B750" s="33">
        <v>89</v>
      </c>
      <c r="C750" s="34"/>
      <c r="D750" s="35">
        <v>160</v>
      </c>
      <c r="E750" s="142"/>
      <c r="F750" s="124"/>
      <c r="G750" s="38"/>
      <c r="H750" s="38"/>
      <c r="I750" s="38"/>
      <c r="J750" s="38"/>
      <c r="K750" s="38">
        <f>((SUM(H752:H763)*H751)+(SUM(G752:G763)*G751)+(SUM(I752:I763)*I751))/1000</f>
        <v>5.1559999999999997</v>
      </c>
      <c r="L750" s="38">
        <f>K750*100/D750</f>
        <v>3.2225000000000001</v>
      </c>
      <c r="M750" s="35"/>
      <c r="N750" s="142"/>
      <c r="O750" s="124"/>
      <c r="P750" s="38"/>
      <c r="Q750" s="38"/>
      <c r="R750" s="38"/>
      <c r="S750" s="38"/>
      <c r="T750" s="38">
        <f>((SUM(Q752:Q763)*Q751)+(SUM(P752:P763)*P751)+(SUM(R752:R763)*R751))/1000</f>
        <v>0</v>
      </c>
      <c r="U750" s="38" t="e">
        <f>T750*100/M750</f>
        <v>#DIV/0!</v>
      </c>
      <c r="V750" s="126"/>
    </row>
    <row r="751" spans="1:22" ht="13.5" thickBot="1" x14ac:dyDescent="0.25">
      <c r="A751" s="33"/>
      <c r="B751" s="40"/>
      <c r="C751" s="13"/>
      <c r="D751" s="40"/>
      <c r="E751" s="128" t="s">
        <v>19</v>
      </c>
      <c r="F751" s="129"/>
      <c r="G751" s="264">
        <v>235</v>
      </c>
      <c r="H751" s="264">
        <v>233</v>
      </c>
      <c r="I751" s="264">
        <v>236</v>
      </c>
      <c r="J751" s="264">
        <v>412</v>
      </c>
      <c r="K751" s="38"/>
      <c r="L751" s="38"/>
      <c r="M751" s="40"/>
      <c r="N751" s="128"/>
      <c r="O751" s="129"/>
      <c r="P751" s="126"/>
      <c r="Q751" s="126"/>
      <c r="R751" s="126"/>
      <c r="S751" s="38"/>
      <c r="T751" s="44"/>
      <c r="U751" s="45"/>
      <c r="V751" s="126"/>
    </row>
    <row r="752" spans="1:22" ht="13.5" thickBot="1" x14ac:dyDescent="0.25">
      <c r="A752" s="33"/>
      <c r="B752" s="40"/>
      <c r="C752" s="13"/>
      <c r="D752" s="40"/>
      <c r="E752" s="265" t="s">
        <v>146</v>
      </c>
      <c r="F752" s="47"/>
      <c r="G752" s="264">
        <v>6</v>
      </c>
      <c r="H752" s="264">
        <v>10</v>
      </c>
      <c r="I752" s="264">
        <v>6</v>
      </c>
      <c r="J752" s="264">
        <v>6</v>
      </c>
      <c r="K752" s="38"/>
      <c r="L752" s="38"/>
      <c r="M752" s="40"/>
      <c r="N752" s="46"/>
      <c r="O752" s="47"/>
      <c r="P752" s="38"/>
      <c r="Q752" s="38"/>
      <c r="R752" s="38"/>
      <c r="S752" s="38"/>
      <c r="T752" s="44"/>
      <c r="U752" s="45"/>
      <c r="V752" s="126"/>
    </row>
    <row r="753" spans="1:22" x14ac:dyDescent="0.2">
      <c r="A753" s="33"/>
      <c r="B753" s="40"/>
      <c r="C753" s="13"/>
      <c r="D753" s="40"/>
      <c r="E753" s="46"/>
      <c r="F753" s="47"/>
      <c r="G753" s="38"/>
      <c r="H753" s="38"/>
      <c r="I753" s="38"/>
      <c r="J753" s="38"/>
      <c r="K753" s="38"/>
      <c r="L753" s="38"/>
      <c r="M753" s="40"/>
      <c r="N753" s="48"/>
      <c r="O753" s="47"/>
      <c r="P753" s="126"/>
      <c r="Q753" s="126"/>
      <c r="R753" s="126"/>
      <c r="S753" s="126"/>
      <c r="T753" s="44"/>
      <c r="U753" s="45"/>
      <c r="V753" s="126"/>
    </row>
    <row r="754" spans="1:22" x14ac:dyDescent="0.2">
      <c r="A754" s="33"/>
      <c r="B754" s="40"/>
      <c r="C754" s="13"/>
      <c r="D754" s="40"/>
      <c r="E754" s="46"/>
      <c r="F754" s="47"/>
      <c r="G754" s="38"/>
      <c r="H754" s="38"/>
      <c r="I754" s="38"/>
      <c r="J754" s="38"/>
      <c r="K754" s="38"/>
      <c r="L754" s="38"/>
      <c r="M754" s="40"/>
      <c r="N754" s="46"/>
      <c r="O754" s="47"/>
      <c r="P754" s="126"/>
      <c r="Q754" s="126"/>
      <c r="R754" s="126"/>
      <c r="S754" s="126"/>
      <c r="T754" s="44"/>
      <c r="U754" s="45"/>
      <c r="V754" s="126"/>
    </row>
    <row r="755" spans="1:22" x14ac:dyDescent="0.2">
      <c r="A755" s="33"/>
      <c r="B755" s="40"/>
      <c r="C755" s="13"/>
      <c r="D755" s="40"/>
      <c r="E755" s="46"/>
      <c r="F755" s="47"/>
      <c r="G755" s="126"/>
      <c r="H755" s="126"/>
      <c r="I755" s="126"/>
      <c r="J755" s="126"/>
      <c r="K755" s="38"/>
      <c r="L755" s="38"/>
      <c r="M755" s="40"/>
      <c r="N755" s="48"/>
      <c r="O755" s="47"/>
      <c r="P755" s="38"/>
      <c r="Q755" s="38"/>
      <c r="R755" s="38"/>
      <c r="S755" s="38"/>
      <c r="T755" s="44"/>
      <c r="U755" s="45"/>
      <c r="V755" s="126"/>
    </row>
    <row r="756" spans="1:22" x14ac:dyDescent="0.2">
      <c r="A756" s="33"/>
      <c r="B756" s="40"/>
      <c r="C756" s="13"/>
      <c r="D756" s="40"/>
      <c r="E756" s="46"/>
      <c r="F756" s="47"/>
      <c r="G756" s="126"/>
      <c r="H756" s="126"/>
      <c r="I756" s="126"/>
      <c r="J756" s="126"/>
      <c r="K756" s="38"/>
      <c r="L756" s="38"/>
      <c r="M756" s="40"/>
      <c r="N756" s="46"/>
      <c r="O756" s="47"/>
      <c r="P756" s="38"/>
      <c r="Q756" s="38"/>
      <c r="R756" s="38"/>
      <c r="S756" s="38"/>
      <c r="T756" s="44"/>
      <c r="U756" s="45"/>
      <c r="V756" s="126"/>
    </row>
    <row r="757" spans="1:22" x14ac:dyDescent="0.2">
      <c r="A757" s="33"/>
      <c r="B757" s="40"/>
      <c r="C757" s="13"/>
      <c r="D757" s="40"/>
      <c r="E757" s="46"/>
      <c r="F757" s="47"/>
      <c r="G757" s="126"/>
      <c r="H757" s="126"/>
      <c r="I757" s="126"/>
      <c r="J757" s="126"/>
      <c r="K757" s="38"/>
      <c r="L757" s="38"/>
      <c r="M757" s="40"/>
      <c r="N757" s="46"/>
      <c r="O757" s="47"/>
      <c r="P757" s="38"/>
      <c r="Q757" s="38"/>
      <c r="R757" s="38"/>
      <c r="S757" s="38"/>
      <c r="T757" s="44"/>
      <c r="U757" s="45"/>
      <c r="V757" s="126"/>
    </row>
    <row r="758" spans="1:22" x14ac:dyDescent="0.2">
      <c r="A758" s="33"/>
      <c r="B758" s="40"/>
      <c r="C758" s="13"/>
      <c r="D758" s="40"/>
      <c r="E758" s="46"/>
      <c r="F758" s="47"/>
      <c r="G758" s="38"/>
      <c r="H758" s="38"/>
      <c r="I758" s="38"/>
      <c r="J758" s="38"/>
      <c r="K758" s="38"/>
      <c r="L758" s="38"/>
      <c r="M758" s="40"/>
      <c r="N758" s="46"/>
      <c r="O758" s="47"/>
      <c r="P758" s="38"/>
      <c r="Q758" s="38"/>
      <c r="R758" s="38"/>
      <c r="S758" s="38"/>
      <c r="T758" s="44"/>
      <c r="U758" s="45"/>
      <c r="V758" s="126"/>
    </row>
    <row r="759" spans="1:22" x14ac:dyDescent="0.2">
      <c r="A759" s="33"/>
      <c r="B759" s="40"/>
      <c r="C759" s="13"/>
      <c r="D759" s="40"/>
      <c r="E759" s="46"/>
      <c r="F759" s="47"/>
      <c r="G759" s="38"/>
      <c r="H759" s="38"/>
      <c r="I759" s="38"/>
      <c r="J759" s="38"/>
      <c r="K759" s="38"/>
      <c r="L759" s="38"/>
      <c r="M759" s="40"/>
      <c r="N759" s="46"/>
      <c r="O759" s="47"/>
      <c r="P759" s="38"/>
      <c r="Q759" s="38"/>
      <c r="R759" s="38"/>
      <c r="S759" s="38"/>
      <c r="T759" s="44"/>
      <c r="U759" s="45"/>
      <c r="V759" s="126"/>
    </row>
    <row r="760" spans="1:22" x14ac:dyDescent="0.2">
      <c r="A760" s="33"/>
      <c r="B760" s="40"/>
      <c r="C760" s="13"/>
      <c r="D760" s="40"/>
      <c r="E760" s="46"/>
      <c r="G760" s="38"/>
      <c r="H760" s="38"/>
      <c r="I760" s="38"/>
      <c r="J760" s="38"/>
      <c r="K760" s="38"/>
      <c r="L760" s="38"/>
      <c r="M760" s="40"/>
      <c r="N760" s="48"/>
      <c r="O760" s="47"/>
      <c r="P760" s="38"/>
      <c r="Q760" s="38"/>
      <c r="R760" s="38"/>
      <c r="S760" s="38"/>
      <c r="T760" s="44"/>
      <c r="U760" s="45"/>
      <c r="V760" s="126"/>
    </row>
    <row r="761" spans="1:22" x14ac:dyDescent="0.2">
      <c r="A761" s="33"/>
      <c r="B761" s="40"/>
      <c r="C761" s="13"/>
      <c r="D761" s="40"/>
      <c r="E761" s="46"/>
      <c r="G761" s="38"/>
      <c r="H761" s="38"/>
      <c r="I761" s="38"/>
      <c r="J761" s="38"/>
      <c r="K761" s="38"/>
      <c r="L761" s="38"/>
      <c r="M761" s="40"/>
      <c r="N761" s="48"/>
      <c r="O761" s="47"/>
      <c r="P761" s="38"/>
      <c r="Q761" s="38"/>
      <c r="R761" s="38"/>
      <c r="S761" s="38"/>
      <c r="T761" s="44"/>
      <c r="U761" s="45"/>
      <c r="V761" s="126"/>
    </row>
    <row r="762" spans="1:22" x14ac:dyDescent="0.2">
      <c r="A762" s="33"/>
      <c r="B762" s="40"/>
      <c r="C762" s="13"/>
      <c r="D762" s="40"/>
      <c r="E762" s="46"/>
      <c r="G762" s="38"/>
      <c r="H762" s="38"/>
      <c r="I762" s="38"/>
      <c r="J762" s="38"/>
      <c r="K762" s="38"/>
      <c r="L762" s="38"/>
      <c r="M762" s="40"/>
      <c r="N762" s="48"/>
      <c r="O762" s="47"/>
      <c r="P762" s="38"/>
      <c r="Q762" s="38"/>
      <c r="R762" s="38"/>
      <c r="S762" s="38"/>
      <c r="T762" s="44"/>
      <c r="U762" s="45"/>
      <c r="V762" s="126"/>
    </row>
    <row r="763" spans="1:22" x14ac:dyDescent="0.2">
      <c r="A763" s="33"/>
      <c r="B763" s="40"/>
      <c r="C763" s="13"/>
      <c r="D763" s="40"/>
      <c r="E763" s="46"/>
      <c r="G763" s="38"/>
      <c r="H763" s="38"/>
      <c r="I763" s="38"/>
      <c r="J763" s="38"/>
      <c r="K763" s="38"/>
      <c r="L763" s="38"/>
      <c r="M763" s="40"/>
      <c r="N763" s="49"/>
      <c r="O763" s="47"/>
      <c r="P763" s="38"/>
      <c r="Q763" s="38"/>
      <c r="R763" s="38"/>
      <c r="S763" s="38"/>
      <c r="T763" s="135"/>
      <c r="U763" s="45"/>
      <c r="V763" s="126"/>
    </row>
    <row r="764" spans="1:22" x14ac:dyDescent="0.2">
      <c r="A764" s="136"/>
      <c r="B764" s="146"/>
      <c r="C764" s="137"/>
      <c r="D764" s="147"/>
      <c r="E764" s="148"/>
      <c r="F764" s="72"/>
      <c r="G764" s="72"/>
      <c r="H764" s="72"/>
      <c r="I764" s="127"/>
      <c r="J764" s="127"/>
      <c r="K764" s="127"/>
      <c r="L764" s="149"/>
      <c r="M764" s="150"/>
      <c r="N764" s="72"/>
      <c r="O764" s="72"/>
      <c r="P764" s="72"/>
      <c r="Q764" s="127"/>
      <c r="R764" s="127"/>
      <c r="S764" s="127"/>
      <c r="T764" s="127"/>
      <c r="U764" s="127"/>
      <c r="V764" s="127"/>
    </row>
    <row r="765" spans="1:22" x14ac:dyDescent="0.2">
      <c r="A765" s="81" t="s">
        <v>1</v>
      </c>
      <c r="B765" s="82" t="s">
        <v>2</v>
      </c>
      <c r="C765" s="82" t="s">
        <v>3</v>
      </c>
      <c r="D765" s="83" t="s">
        <v>4</v>
      </c>
      <c r="E765" s="84"/>
      <c r="F765" s="85"/>
      <c r="G765" s="85"/>
      <c r="H765" s="85"/>
      <c r="I765" s="85"/>
      <c r="J765" s="85"/>
      <c r="K765" s="86" t="s">
        <v>5</v>
      </c>
      <c r="L765" s="87"/>
      <c r="M765" s="83" t="s">
        <v>6</v>
      </c>
      <c r="N765" s="84"/>
      <c r="O765" s="85"/>
      <c r="P765" s="85"/>
      <c r="Q765" s="85"/>
      <c r="R765" s="85"/>
      <c r="S765" s="85"/>
      <c r="T765" s="88" t="s">
        <v>7</v>
      </c>
      <c r="U765" s="89" t="s">
        <v>8</v>
      </c>
      <c r="V765" s="90" t="s">
        <v>126</v>
      </c>
    </row>
    <row r="766" spans="1:22" ht="25.5" customHeight="1" x14ac:dyDescent="0.2">
      <c r="A766" s="81"/>
      <c r="B766" s="82"/>
      <c r="C766" s="82"/>
      <c r="D766" s="91" t="s">
        <v>9</v>
      </c>
      <c r="E766" s="92" t="s">
        <v>10</v>
      </c>
      <c r="F766" s="93" t="s">
        <v>11</v>
      </c>
      <c r="G766" s="151" t="s">
        <v>127</v>
      </c>
      <c r="H766" s="152"/>
      <c r="I766" s="152"/>
      <c r="J766" s="153"/>
      <c r="K766" s="97"/>
      <c r="L766" s="98" t="s">
        <v>13</v>
      </c>
      <c r="M766" s="99" t="s">
        <v>9</v>
      </c>
      <c r="N766" s="100" t="s">
        <v>14</v>
      </c>
      <c r="O766" s="93" t="s">
        <v>11</v>
      </c>
      <c r="P766" s="151" t="s">
        <v>127</v>
      </c>
      <c r="Q766" s="152"/>
      <c r="R766" s="152"/>
      <c r="S766" s="153"/>
      <c r="T766" s="88"/>
      <c r="U766" s="89"/>
      <c r="V766" s="101"/>
    </row>
    <row r="767" spans="1:22" ht="13.5" thickBot="1" x14ac:dyDescent="0.25">
      <c r="A767" s="102"/>
      <c r="B767" s="103"/>
      <c r="C767" s="103"/>
      <c r="D767" s="104"/>
      <c r="E767" s="105"/>
      <c r="F767" s="106"/>
      <c r="G767" s="107" t="s">
        <v>15</v>
      </c>
      <c r="H767" s="108" t="s">
        <v>16</v>
      </c>
      <c r="I767" s="109" t="s">
        <v>17</v>
      </c>
      <c r="J767" s="110">
        <v>0</v>
      </c>
      <c r="K767" s="111"/>
      <c r="L767" s="112"/>
      <c r="M767" s="113"/>
      <c r="N767" s="114"/>
      <c r="O767" s="115"/>
      <c r="P767" s="107" t="s">
        <v>15</v>
      </c>
      <c r="Q767" s="108" t="s">
        <v>16</v>
      </c>
      <c r="R767" s="109" t="s">
        <v>17</v>
      </c>
      <c r="S767" s="110">
        <v>0</v>
      </c>
      <c r="T767" s="116"/>
      <c r="U767" s="117"/>
      <c r="V767" s="118"/>
    </row>
    <row r="768" spans="1:22" x14ac:dyDescent="0.2">
      <c r="A768" s="119"/>
      <c r="B768" s="22"/>
      <c r="C768" s="23"/>
      <c r="D768" s="24"/>
      <c r="E768" s="25"/>
      <c r="F768" s="25"/>
      <c r="G768" s="26"/>
      <c r="H768" s="27"/>
      <c r="I768" s="28"/>
      <c r="J768" s="120"/>
      <c r="K768" s="121"/>
      <c r="L768" s="121"/>
      <c r="M768" s="24"/>
      <c r="N768" s="25"/>
      <c r="O768" s="25"/>
      <c r="P768" s="26"/>
      <c r="Q768" s="27"/>
      <c r="R768" s="28"/>
      <c r="S768" s="120"/>
      <c r="T768" s="31"/>
      <c r="U768" s="32"/>
      <c r="V768" s="122"/>
    </row>
    <row r="769" spans="1:22" x14ac:dyDescent="0.2">
      <c r="A769" s="33">
        <v>1</v>
      </c>
      <c r="B769" s="33">
        <v>90</v>
      </c>
      <c r="C769" s="34"/>
      <c r="D769" s="35">
        <v>160</v>
      </c>
      <c r="E769" s="142" t="s">
        <v>673</v>
      </c>
      <c r="F769" s="124"/>
      <c r="G769" s="38"/>
      <c r="H769" s="38"/>
      <c r="I769" s="38"/>
      <c r="J769" s="38"/>
      <c r="K769" s="38">
        <f>((SUM(H771:H782)*H770)+(SUM(G771:G782)*G770)+(SUM(I771:I782)*I770))/1000</f>
        <v>53.573999999999998</v>
      </c>
      <c r="L769" s="38">
        <f>K769*100/D769</f>
        <v>33.483750000000001</v>
      </c>
      <c r="M769" s="35"/>
      <c r="N769" s="142"/>
      <c r="O769" s="124"/>
      <c r="P769" s="38"/>
      <c r="Q769" s="38"/>
      <c r="R769" s="38"/>
      <c r="S769" s="38"/>
      <c r="T769" s="44"/>
      <c r="U769" s="45"/>
      <c r="V769" s="126"/>
    </row>
    <row r="770" spans="1:22" x14ac:dyDescent="0.2">
      <c r="A770" s="33"/>
      <c r="B770" s="40"/>
      <c r="C770" s="13"/>
      <c r="D770" s="40"/>
      <c r="E770" s="128" t="s">
        <v>19</v>
      </c>
      <c r="F770" s="129"/>
      <c r="G770" s="126">
        <v>231</v>
      </c>
      <c r="H770" s="126">
        <v>234</v>
      </c>
      <c r="I770" s="126">
        <v>231</v>
      </c>
      <c r="J770" s="75">
        <v>408</v>
      </c>
      <c r="K770" s="38"/>
      <c r="L770" s="38"/>
      <c r="M770" s="40"/>
      <c r="N770" s="128"/>
      <c r="O770" s="129"/>
      <c r="P770" s="126"/>
      <c r="Q770" s="126"/>
      <c r="R770" s="126"/>
      <c r="S770" s="38"/>
      <c r="T770" s="44"/>
      <c r="U770" s="45"/>
      <c r="V770" s="126" t="s">
        <v>141</v>
      </c>
    </row>
    <row r="771" spans="1:22" x14ac:dyDescent="0.2">
      <c r="A771" s="33"/>
      <c r="B771" s="40"/>
      <c r="C771" s="13"/>
      <c r="D771" s="40"/>
      <c r="E771" s="46" t="s">
        <v>146</v>
      </c>
      <c r="F771" s="47"/>
      <c r="G771" s="38">
        <v>50</v>
      </c>
      <c r="H771" s="38">
        <v>36</v>
      </c>
      <c r="I771" s="38">
        <v>33</v>
      </c>
      <c r="J771" s="38">
        <v>15</v>
      </c>
      <c r="K771" s="38"/>
      <c r="L771" s="38"/>
      <c r="M771" s="40"/>
      <c r="N771" s="46"/>
      <c r="O771" s="47"/>
      <c r="P771" s="38"/>
      <c r="Q771" s="38"/>
      <c r="R771" s="38"/>
      <c r="S771" s="38"/>
      <c r="T771" s="44"/>
      <c r="U771" s="45"/>
      <c r="V771" s="126"/>
    </row>
    <row r="772" spans="1:22" x14ac:dyDescent="0.2">
      <c r="A772" s="33"/>
      <c r="B772" s="40"/>
      <c r="C772" s="13"/>
      <c r="D772" s="40"/>
      <c r="E772" s="46" t="s">
        <v>417</v>
      </c>
      <c r="F772" s="47"/>
      <c r="G772" s="38"/>
      <c r="H772" s="38"/>
      <c r="I772" s="38"/>
      <c r="J772" s="38"/>
      <c r="K772" s="38"/>
      <c r="L772" s="38"/>
      <c r="M772" s="40"/>
      <c r="N772" s="48"/>
      <c r="O772" s="47"/>
      <c r="P772" s="38"/>
      <c r="Q772" s="38"/>
      <c r="R772" s="38"/>
      <c r="S772" s="38"/>
      <c r="T772" s="44"/>
      <c r="U772" s="45"/>
      <c r="V772" s="126"/>
    </row>
    <row r="773" spans="1:22" x14ac:dyDescent="0.2">
      <c r="A773" s="33"/>
      <c r="B773" s="40"/>
      <c r="C773" s="13"/>
      <c r="D773" s="40"/>
      <c r="E773" s="46" t="s">
        <v>674</v>
      </c>
      <c r="F773" s="47"/>
      <c r="G773" s="126"/>
      <c r="H773" s="126"/>
      <c r="I773" s="126">
        <v>3</v>
      </c>
      <c r="J773" s="126">
        <v>2</v>
      </c>
      <c r="K773" s="38"/>
      <c r="L773" s="38"/>
      <c r="M773" s="40"/>
      <c r="N773" s="46"/>
      <c r="O773" s="47"/>
      <c r="P773" s="126"/>
      <c r="Q773" s="126"/>
      <c r="R773" s="126"/>
      <c r="S773" s="126"/>
      <c r="T773" s="44"/>
      <c r="U773" s="45"/>
      <c r="V773" s="126"/>
    </row>
    <row r="774" spans="1:22" x14ac:dyDescent="0.2">
      <c r="A774" s="33"/>
      <c r="B774" s="40"/>
      <c r="C774" s="13"/>
      <c r="D774" s="40"/>
      <c r="E774" s="46"/>
      <c r="F774" s="47"/>
      <c r="G774" s="126"/>
      <c r="H774" s="126"/>
      <c r="I774" s="126"/>
      <c r="J774" s="126"/>
      <c r="K774" s="38"/>
      <c r="L774" s="38"/>
      <c r="M774" s="40"/>
      <c r="N774" s="48"/>
      <c r="O774" s="47"/>
      <c r="P774" s="126"/>
      <c r="Q774" s="126"/>
      <c r="R774" s="126"/>
      <c r="S774" s="126"/>
      <c r="T774" s="44"/>
      <c r="U774" s="45"/>
      <c r="V774" s="126"/>
    </row>
    <row r="775" spans="1:22" x14ac:dyDescent="0.2">
      <c r="A775" s="33"/>
      <c r="B775" s="40"/>
      <c r="C775" s="13"/>
      <c r="D775" s="40"/>
      <c r="E775" s="46" t="s">
        <v>675</v>
      </c>
      <c r="F775" s="47"/>
      <c r="G775" s="126"/>
      <c r="H775" s="126"/>
      <c r="I775" s="126"/>
      <c r="J775" s="126"/>
      <c r="K775" s="38"/>
      <c r="L775" s="38"/>
      <c r="M775" s="40"/>
      <c r="N775" s="46"/>
      <c r="O775" s="47"/>
      <c r="P775" s="38"/>
      <c r="Q775" s="38"/>
      <c r="R775" s="38"/>
      <c r="S775" s="38"/>
      <c r="T775" s="44"/>
      <c r="U775" s="45"/>
      <c r="V775" s="126"/>
    </row>
    <row r="776" spans="1:22" x14ac:dyDescent="0.2">
      <c r="A776" s="33"/>
      <c r="B776" s="40"/>
      <c r="C776" s="13"/>
      <c r="D776" s="40"/>
      <c r="E776" s="46" t="s">
        <v>676</v>
      </c>
      <c r="F776" s="47"/>
      <c r="G776" s="126">
        <v>38</v>
      </c>
      <c r="H776" s="126">
        <v>30</v>
      </c>
      <c r="I776" s="126">
        <v>26</v>
      </c>
      <c r="J776" s="126">
        <v>11</v>
      </c>
      <c r="K776" s="38"/>
      <c r="L776" s="38"/>
      <c r="M776" s="40"/>
      <c r="N776" s="46"/>
      <c r="O776" s="47"/>
      <c r="P776" s="38"/>
      <c r="Q776" s="38"/>
      <c r="R776" s="38"/>
      <c r="S776" s="38"/>
      <c r="T776" s="44"/>
      <c r="U776" s="45"/>
      <c r="V776" s="126"/>
    </row>
    <row r="777" spans="1:22" x14ac:dyDescent="0.2">
      <c r="A777" s="33"/>
      <c r="B777" s="40"/>
      <c r="C777" s="13"/>
      <c r="D777" s="40"/>
      <c r="E777" s="46" t="s">
        <v>677</v>
      </c>
      <c r="F777" s="47"/>
      <c r="G777" s="126">
        <v>8</v>
      </c>
      <c r="H777" s="126">
        <v>5</v>
      </c>
      <c r="I777" s="126">
        <v>2</v>
      </c>
      <c r="J777" s="126">
        <v>4</v>
      </c>
      <c r="K777" s="38"/>
      <c r="L777" s="38"/>
      <c r="M777" s="40"/>
      <c r="N777" s="46"/>
      <c r="O777" s="47"/>
      <c r="P777" s="38"/>
      <c r="Q777" s="38"/>
      <c r="R777" s="38"/>
      <c r="S777" s="38"/>
      <c r="T777" s="44"/>
      <c r="U777" s="45"/>
      <c r="V777" s="126"/>
    </row>
    <row r="778" spans="1:22" x14ac:dyDescent="0.2">
      <c r="A778" s="33"/>
      <c r="B778" s="40"/>
      <c r="C778" s="13"/>
      <c r="D778" s="40"/>
      <c r="E778" s="46"/>
      <c r="F778" s="47"/>
      <c r="G778" s="126"/>
      <c r="H778" s="126"/>
      <c r="I778" s="126"/>
      <c r="J778" s="126"/>
      <c r="K778" s="38"/>
      <c r="L778" s="38"/>
      <c r="M778" s="40"/>
      <c r="N778" s="46"/>
      <c r="O778" s="47"/>
      <c r="P778" s="38"/>
      <c r="Q778" s="38"/>
      <c r="R778" s="38"/>
      <c r="S778" s="38"/>
      <c r="T778" s="44"/>
      <c r="U778" s="45"/>
      <c r="V778" s="126"/>
    </row>
    <row r="779" spans="1:22" x14ac:dyDescent="0.2">
      <c r="A779" s="33"/>
      <c r="B779" s="40"/>
      <c r="C779" s="13"/>
      <c r="D779" s="40"/>
      <c r="E779" s="46"/>
      <c r="F779" s="47"/>
      <c r="G779" s="126"/>
      <c r="H779" s="126"/>
      <c r="I779" s="126"/>
      <c r="J779" s="126"/>
      <c r="K779" s="38"/>
      <c r="L779" s="38"/>
      <c r="M779" s="40"/>
      <c r="N779" s="48"/>
      <c r="O779" s="47"/>
      <c r="P779" s="38"/>
      <c r="Q779" s="38"/>
      <c r="R779" s="38"/>
      <c r="S779" s="38"/>
      <c r="T779" s="44"/>
      <c r="U779" s="45"/>
      <c r="V779" s="126"/>
    </row>
    <row r="780" spans="1:22" x14ac:dyDescent="0.2">
      <c r="A780" s="33"/>
      <c r="B780" s="40"/>
      <c r="C780" s="13"/>
      <c r="D780" s="40"/>
      <c r="E780" s="46"/>
      <c r="F780" s="47"/>
      <c r="G780" s="126"/>
      <c r="H780" s="126"/>
      <c r="I780" s="126"/>
      <c r="J780" s="126"/>
      <c r="K780" s="38"/>
      <c r="L780" s="38"/>
      <c r="M780" s="40"/>
      <c r="N780" s="48"/>
      <c r="O780" s="47"/>
      <c r="P780" s="38"/>
      <c r="Q780" s="38"/>
      <c r="R780" s="38"/>
      <c r="S780" s="38"/>
      <c r="T780" s="44"/>
      <c r="U780" s="45"/>
      <c r="V780" s="126"/>
    </row>
    <row r="781" spans="1:22" x14ac:dyDescent="0.2">
      <c r="A781" s="33"/>
      <c r="B781" s="40"/>
      <c r="C781" s="13"/>
      <c r="D781" s="40"/>
      <c r="E781" s="46"/>
      <c r="G781" s="38"/>
      <c r="H781" s="38"/>
      <c r="I781" s="38"/>
      <c r="J781" s="38"/>
      <c r="K781" s="38"/>
      <c r="L781" s="38"/>
      <c r="M781" s="40"/>
      <c r="N781" s="48"/>
      <c r="O781" s="47"/>
      <c r="P781" s="38"/>
      <c r="Q781" s="38"/>
      <c r="R781" s="38"/>
      <c r="S781" s="38"/>
      <c r="T781" s="44"/>
      <c r="U781" s="45"/>
      <c r="V781" s="126"/>
    </row>
    <row r="782" spans="1:22" x14ac:dyDescent="0.2">
      <c r="A782" s="33"/>
      <c r="B782" s="40"/>
      <c r="C782" s="13"/>
      <c r="D782" s="40"/>
      <c r="E782" s="46"/>
      <c r="G782" s="38"/>
      <c r="H782" s="38"/>
      <c r="I782" s="38"/>
      <c r="J782" s="38"/>
      <c r="K782" s="38"/>
      <c r="L782" s="38"/>
      <c r="M782" s="40"/>
      <c r="N782" s="49"/>
      <c r="O782" s="47"/>
      <c r="P782" s="38"/>
      <c r="Q782" s="38"/>
      <c r="R782" s="38"/>
      <c r="S782" s="38"/>
      <c r="T782" s="135"/>
      <c r="U782" s="45"/>
      <c r="V782" s="126"/>
    </row>
    <row r="784" spans="1:22" x14ac:dyDescent="0.2">
      <c r="A784" s="81" t="s">
        <v>1</v>
      </c>
      <c r="B784" s="82" t="s">
        <v>2</v>
      </c>
      <c r="C784" s="82" t="s">
        <v>3</v>
      </c>
      <c r="D784" s="83" t="s">
        <v>4</v>
      </c>
      <c r="E784" s="84"/>
      <c r="F784" s="85"/>
      <c r="G784" s="85"/>
      <c r="H784" s="85"/>
      <c r="I784" s="85"/>
      <c r="J784" s="85"/>
      <c r="K784" s="86" t="s">
        <v>5</v>
      </c>
      <c r="L784" s="87"/>
      <c r="M784" s="83" t="s">
        <v>6</v>
      </c>
      <c r="N784" s="84"/>
      <c r="O784" s="85"/>
      <c r="P784" s="85"/>
      <c r="Q784" s="85"/>
      <c r="R784" s="85"/>
      <c r="S784" s="85"/>
      <c r="T784" s="88" t="s">
        <v>7</v>
      </c>
      <c r="U784" s="89" t="s">
        <v>8</v>
      </c>
      <c r="V784" s="90" t="s">
        <v>126</v>
      </c>
    </row>
    <row r="785" spans="1:22" ht="25.5" customHeight="1" x14ac:dyDescent="0.2">
      <c r="A785" s="81"/>
      <c r="B785" s="82"/>
      <c r="C785" s="82"/>
      <c r="D785" s="91" t="s">
        <v>9</v>
      </c>
      <c r="E785" s="92" t="s">
        <v>10</v>
      </c>
      <c r="F785" s="93" t="s">
        <v>11</v>
      </c>
      <c r="G785" s="151" t="s">
        <v>127</v>
      </c>
      <c r="H785" s="152"/>
      <c r="I785" s="152"/>
      <c r="J785" s="153"/>
      <c r="K785" s="97"/>
      <c r="L785" s="98" t="s">
        <v>13</v>
      </c>
      <c r="M785" s="99" t="s">
        <v>9</v>
      </c>
      <c r="N785" s="100" t="s">
        <v>14</v>
      </c>
      <c r="O785" s="93" t="s">
        <v>11</v>
      </c>
      <c r="P785" s="151" t="s">
        <v>127</v>
      </c>
      <c r="Q785" s="152"/>
      <c r="R785" s="152"/>
      <c r="S785" s="153"/>
      <c r="T785" s="88"/>
      <c r="U785" s="89"/>
      <c r="V785" s="101"/>
    </row>
    <row r="786" spans="1:22" ht="13.5" thickBot="1" x14ac:dyDescent="0.25">
      <c r="A786" s="102"/>
      <c r="B786" s="103"/>
      <c r="C786" s="103"/>
      <c r="D786" s="104"/>
      <c r="E786" s="105"/>
      <c r="F786" s="106"/>
      <c r="G786" s="107" t="s">
        <v>15</v>
      </c>
      <c r="H786" s="108" t="s">
        <v>16</v>
      </c>
      <c r="I786" s="109" t="s">
        <v>17</v>
      </c>
      <c r="J786" s="110">
        <v>0</v>
      </c>
      <c r="K786" s="111"/>
      <c r="L786" s="112"/>
      <c r="M786" s="113"/>
      <c r="N786" s="114"/>
      <c r="O786" s="115"/>
      <c r="P786" s="107" t="s">
        <v>15</v>
      </c>
      <c r="Q786" s="108" t="s">
        <v>16</v>
      </c>
      <c r="R786" s="109" t="s">
        <v>17</v>
      </c>
      <c r="S786" s="110">
        <v>0</v>
      </c>
      <c r="T786" s="116"/>
      <c r="U786" s="117"/>
      <c r="V786" s="118"/>
    </row>
    <row r="787" spans="1:22" x14ac:dyDescent="0.2">
      <c r="A787" s="119"/>
      <c r="B787" s="22"/>
      <c r="C787" s="23"/>
      <c r="D787" s="24"/>
      <c r="E787" s="25"/>
      <c r="F787" s="25"/>
      <c r="G787" s="26"/>
      <c r="H787" s="27"/>
      <c r="I787" s="28"/>
      <c r="J787" s="120"/>
      <c r="K787" s="121"/>
      <c r="L787" s="121"/>
      <c r="M787" s="24"/>
      <c r="N787" s="25"/>
      <c r="O787" s="25"/>
      <c r="P787" s="26"/>
      <c r="Q787" s="27"/>
      <c r="R787" s="28"/>
      <c r="S787" s="120"/>
      <c r="T787" s="31"/>
      <c r="U787" s="32"/>
      <c r="V787" s="122"/>
    </row>
    <row r="788" spans="1:22" x14ac:dyDescent="0.2">
      <c r="A788" s="33">
        <v>1</v>
      </c>
      <c r="B788" s="33">
        <v>91</v>
      </c>
      <c r="C788" s="34"/>
      <c r="D788" s="35">
        <v>250</v>
      </c>
      <c r="E788" s="142"/>
      <c r="F788" s="124"/>
      <c r="G788" s="38"/>
      <c r="H788" s="38"/>
      <c r="I788" s="38"/>
      <c r="J788" s="38"/>
      <c r="K788" s="38">
        <f>((SUM(H790:H801)*H789)+(SUM(G790:G801)*G789)+(SUM(I790:I801)*I789))/1000</f>
        <v>33.725999999999999</v>
      </c>
      <c r="L788" s="38">
        <f>K788*100/D788</f>
        <v>13.490399999999999</v>
      </c>
      <c r="M788" s="35"/>
      <c r="N788" s="142"/>
      <c r="O788" s="124"/>
      <c r="P788" s="38"/>
      <c r="Q788" s="38"/>
      <c r="R788" s="38"/>
      <c r="S788" s="38"/>
      <c r="T788" s="44"/>
      <c r="U788" s="45"/>
      <c r="V788" s="126"/>
    </row>
    <row r="789" spans="1:22" ht="13.5" thickBot="1" x14ac:dyDescent="0.25">
      <c r="A789" s="33"/>
      <c r="B789" s="40"/>
      <c r="C789" s="13"/>
      <c r="D789" s="40"/>
      <c r="E789" s="128" t="s">
        <v>19</v>
      </c>
      <c r="F789" s="129"/>
      <c r="G789" s="248">
        <v>231</v>
      </c>
      <c r="H789" s="248">
        <v>231</v>
      </c>
      <c r="I789" s="248">
        <v>231</v>
      </c>
      <c r="J789" s="248">
        <v>401</v>
      </c>
      <c r="K789" s="38"/>
      <c r="L789" s="38"/>
      <c r="M789" s="40"/>
      <c r="N789" s="128"/>
      <c r="O789" s="129"/>
      <c r="P789" s="75"/>
      <c r="Q789" s="75"/>
      <c r="R789" s="75"/>
      <c r="S789" s="38"/>
      <c r="T789" s="44"/>
      <c r="U789" s="45"/>
      <c r="V789" s="126"/>
    </row>
    <row r="790" spans="1:22" x14ac:dyDescent="0.2">
      <c r="A790" s="33"/>
      <c r="B790" s="40"/>
      <c r="C790" s="13"/>
      <c r="D790" s="40"/>
      <c r="E790" s="132" t="s">
        <v>678</v>
      </c>
      <c r="F790" s="47"/>
      <c r="G790" s="249"/>
      <c r="H790" s="249"/>
      <c r="I790" s="249"/>
      <c r="J790" s="249"/>
      <c r="K790" s="38"/>
      <c r="L790" s="38"/>
      <c r="M790" s="40"/>
      <c r="N790" s="46"/>
      <c r="O790" s="47"/>
      <c r="P790" s="38"/>
      <c r="Q790" s="38"/>
      <c r="R790" s="38"/>
      <c r="S790" s="38"/>
      <c r="T790" s="44"/>
      <c r="U790" s="45"/>
      <c r="V790" s="126"/>
    </row>
    <row r="791" spans="1:22" x14ac:dyDescent="0.2">
      <c r="A791" s="33"/>
      <c r="B791" s="40"/>
      <c r="C791" s="13"/>
      <c r="D791" s="40"/>
      <c r="E791" s="134" t="s">
        <v>679</v>
      </c>
      <c r="F791" s="47"/>
      <c r="G791" s="250">
        <v>12</v>
      </c>
      <c r="H791" s="250">
        <v>14</v>
      </c>
      <c r="I791" s="250">
        <v>20</v>
      </c>
      <c r="J791" s="250">
        <v>9</v>
      </c>
      <c r="K791" s="38"/>
      <c r="L791" s="38"/>
      <c r="M791" s="40"/>
      <c r="N791" s="48"/>
      <c r="O791" s="47"/>
      <c r="P791" s="38"/>
      <c r="Q791" s="38"/>
      <c r="R791" s="38"/>
      <c r="S791" s="38"/>
      <c r="T791" s="44"/>
      <c r="U791" s="45"/>
      <c r="V791" s="126"/>
    </row>
    <row r="792" spans="1:22" x14ac:dyDescent="0.2">
      <c r="A792" s="33"/>
      <c r="B792" s="40"/>
      <c r="C792" s="13"/>
      <c r="D792" s="40"/>
      <c r="E792" s="134" t="s">
        <v>680</v>
      </c>
      <c r="F792" s="47"/>
      <c r="G792" s="250">
        <v>4</v>
      </c>
      <c r="H792" s="250">
        <v>4</v>
      </c>
      <c r="I792" s="250">
        <v>4</v>
      </c>
      <c r="J792" s="250">
        <v>4</v>
      </c>
      <c r="K792" s="38"/>
      <c r="L792" s="38"/>
      <c r="M792" s="40"/>
      <c r="N792" s="46"/>
      <c r="O792" s="47"/>
      <c r="P792" s="38"/>
      <c r="Q792" s="38"/>
      <c r="R792" s="38"/>
      <c r="S792" s="38"/>
      <c r="T792" s="44"/>
      <c r="U792" s="45"/>
      <c r="V792" s="126"/>
    </row>
    <row r="793" spans="1:22" x14ac:dyDescent="0.2">
      <c r="A793" s="33"/>
      <c r="B793" s="40"/>
      <c r="C793" s="13"/>
      <c r="D793" s="40"/>
      <c r="E793" s="134" t="s">
        <v>681</v>
      </c>
      <c r="F793" s="47"/>
      <c r="G793" s="250">
        <v>22</v>
      </c>
      <c r="H793" s="250">
        <v>23</v>
      </c>
      <c r="I793" s="250">
        <v>18</v>
      </c>
      <c r="J793" s="250">
        <v>8</v>
      </c>
      <c r="K793" s="38"/>
      <c r="L793" s="38"/>
      <c r="M793" s="40"/>
      <c r="N793" s="48"/>
      <c r="O793" s="47"/>
      <c r="P793" s="38"/>
      <c r="Q793" s="38"/>
      <c r="R793" s="38"/>
      <c r="S793" s="38"/>
      <c r="T793" s="44"/>
      <c r="U793" s="45"/>
      <c r="V793" s="126"/>
    </row>
    <row r="794" spans="1:22" x14ac:dyDescent="0.2">
      <c r="A794" s="33"/>
      <c r="B794" s="40"/>
      <c r="C794" s="13"/>
      <c r="D794" s="40"/>
      <c r="E794" s="134" t="s">
        <v>682</v>
      </c>
      <c r="F794" s="47"/>
      <c r="G794" s="250">
        <v>6</v>
      </c>
      <c r="H794" s="250">
        <v>5</v>
      </c>
      <c r="I794" s="250">
        <v>14</v>
      </c>
      <c r="J794" s="250">
        <v>9</v>
      </c>
      <c r="K794" s="38"/>
      <c r="L794" s="38"/>
      <c r="M794" s="40"/>
      <c r="N794" s="46"/>
      <c r="O794" s="47"/>
      <c r="P794" s="38"/>
      <c r="Q794" s="38"/>
      <c r="R794" s="38"/>
      <c r="S794" s="38"/>
      <c r="T794" s="44"/>
      <c r="U794" s="45"/>
      <c r="V794" s="126"/>
    </row>
    <row r="795" spans="1:22" x14ac:dyDescent="0.2">
      <c r="A795" s="33"/>
      <c r="B795" s="40"/>
      <c r="C795" s="13"/>
      <c r="D795" s="40"/>
      <c r="E795" s="134" t="s">
        <v>683</v>
      </c>
      <c r="F795" s="47"/>
      <c r="G795" s="250"/>
      <c r="H795" s="250"/>
      <c r="I795" s="250"/>
      <c r="J795" s="250"/>
      <c r="K795" s="38"/>
      <c r="L795" s="38"/>
      <c r="M795" s="40"/>
      <c r="N795" s="46"/>
      <c r="O795" s="47"/>
      <c r="P795" s="38"/>
      <c r="Q795" s="38"/>
      <c r="R795" s="38"/>
      <c r="S795" s="38"/>
      <c r="T795" s="44"/>
      <c r="U795" s="45"/>
      <c r="V795" s="126"/>
    </row>
    <row r="796" spans="1:22" x14ac:dyDescent="0.2">
      <c r="A796" s="33"/>
      <c r="B796" s="40"/>
      <c r="C796" s="13"/>
      <c r="D796" s="40"/>
      <c r="E796" s="134" t="s">
        <v>684</v>
      </c>
      <c r="F796" s="47"/>
      <c r="G796" s="250"/>
      <c r="H796" s="250"/>
      <c r="I796" s="250"/>
      <c r="J796" s="250"/>
      <c r="K796" s="38"/>
      <c r="L796" s="38"/>
      <c r="M796" s="40"/>
      <c r="N796" s="46"/>
      <c r="O796" s="47"/>
      <c r="P796" s="38"/>
      <c r="Q796" s="38"/>
      <c r="R796" s="38"/>
      <c r="S796" s="38"/>
      <c r="T796" s="44"/>
      <c r="U796" s="45"/>
      <c r="V796" s="126"/>
    </row>
    <row r="797" spans="1:22" x14ac:dyDescent="0.2">
      <c r="A797" s="33"/>
      <c r="B797" s="40"/>
      <c r="C797" s="13"/>
      <c r="D797" s="40"/>
      <c r="E797" s="134" t="s">
        <v>685</v>
      </c>
      <c r="F797" s="47"/>
      <c r="G797" s="250">
        <v>0</v>
      </c>
      <c r="H797" s="250">
        <v>0</v>
      </c>
      <c r="I797" s="250">
        <v>0</v>
      </c>
      <c r="J797" s="250">
        <v>0</v>
      </c>
      <c r="K797" s="38"/>
      <c r="L797" s="38"/>
      <c r="M797" s="40"/>
      <c r="N797" s="46"/>
      <c r="O797" s="47"/>
      <c r="P797" s="38"/>
      <c r="Q797" s="38"/>
      <c r="R797" s="38"/>
      <c r="S797" s="38"/>
      <c r="T797" s="44"/>
      <c r="U797" s="45"/>
      <c r="V797" s="126"/>
    </row>
    <row r="798" spans="1:22" x14ac:dyDescent="0.2">
      <c r="A798" s="33"/>
      <c r="B798" s="40"/>
      <c r="C798" s="13"/>
      <c r="D798" s="40"/>
      <c r="E798" s="46"/>
      <c r="F798" s="47"/>
      <c r="G798" s="38"/>
      <c r="H798" s="38"/>
      <c r="I798" s="38"/>
      <c r="J798" s="38"/>
      <c r="K798" s="38"/>
      <c r="L798" s="38"/>
      <c r="M798" s="40"/>
      <c r="N798" s="48"/>
      <c r="O798" s="47"/>
      <c r="P798" s="38"/>
      <c r="Q798" s="38"/>
      <c r="R798" s="38"/>
      <c r="S798" s="38"/>
      <c r="T798" s="44"/>
      <c r="U798" s="45"/>
      <c r="V798" s="126"/>
    </row>
    <row r="799" spans="1:22" x14ac:dyDescent="0.2">
      <c r="A799" s="33"/>
      <c r="B799" s="40"/>
      <c r="C799" s="13"/>
      <c r="D799" s="40"/>
      <c r="E799" s="46"/>
      <c r="F799" s="47"/>
      <c r="G799" s="38"/>
      <c r="H799" s="38"/>
      <c r="I799" s="38"/>
      <c r="J799" s="38"/>
      <c r="K799" s="38"/>
      <c r="L799" s="38"/>
      <c r="M799" s="40"/>
      <c r="N799" s="48"/>
      <c r="O799" s="47"/>
      <c r="P799" s="38"/>
      <c r="Q799" s="38"/>
      <c r="R799" s="38"/>
      <c r="S799" s="38"/>
      <c r="T799" s="44"/>
      <c r="U799" s="45"/>
      <c r="V799" s="126"/>
    </row>
    <row r="800" spans="1:22" x14ac:dyDescent="0.2">
      <c r="A800" s="33"/>
      <c r="B800" s="40"/>
      <c r="C800" s="13"/>
      <c r="D800" s="40"/>
      <c r="E800" s="46"/>
      <c r="F800" s="47"/>
      <c r="G800" s="38"/>
      <c r="H800" s="38"/>
      <c r="I800" s="38"/>
      <c r="J800" s="38"/>
      <c r="K800" s="38"/>
      <c r="L800" s="38"/>
      <c r="M800" s="40"/>
      <c r="N800" s="48"/>
      <c r="O800" s="47"/>
      <c r="P800" s="38"/>
      <c r="Q800" s="38"/>
      <c r="R800" s="38"/>
      <c r="S800" s="38"/>
      <c r="T800" s="44"/>
      <c r="U800" s="45"/>
      <c r="V800" s="126"/>
    </row>
    <row r="801" spans="1:22" x14ac:dyDescent="0.2">
      <c r="A801" s="33"/>
      <c r="B801" s="40"/>
      <c r="C801" s="13"/>
      <c r="D801" s="40"/>
      <c r="E801" s="46"/>
      <c r="F801" s="47"/>
      <c r="G801" s="38"/>
      <c r="H801" s="38"/>
      <c r="I801" s="38"/>
      <c r="J801" s="38"/>
      <c r="K801" s="38"/>
      <c r="L801" s="38"/>
      <c r="M801" s="40"/>
      <c r="N801" s="49"/>
      <c r="O801" s="47"/>
      <c r="P801" s="38"/>
      <c r="Q801" s="38"/>
      <c r="R801" s="38"/>
      <c r="S801" s="38"/>
      <c r="T801" s="135"/>
      <c r="U801" s="45"/>
      <c r="V801" s="126"/>
    </row>
    <row r="802" spans="1:22" x14ac:dyDescent="0.2">
      <c r="A802" s="136"/>
      <c r="B802" s="146"/>
      <c r="C802" s="137"/>
      <c r="D802" s="147"/>
      <c r="E802" s="148"/>
      <c r="F802" s="72"/>
      <c r="G802" s="72"/>
      <c r="H802" s="72"/>
      <c r="I802" s="127"/>
      <c r="J802" s="127"/>
      <c r="K802" s="127"/>
      <c r="L802" s="149"/>
      <c r="M802" s="150"/>
      <c r="N802" s="72"/>
      <c r="O802" s="72"/>
      <c r="P802" s="72"/>
      <c r="Q802" s="127"/>
      <c r="R802" s="127"/>
      <c r="S802" s="127"/>
      <c r="T802" s="127"/>
      <c r="U802" s="127"/>
      <c r="V802" s="127"/>
    </row>
    <row r="803" spans="1:22" x14ac:dyDescent="0.2">
      <c r="A803" s="81" t="s">
        <v>1</v>
      </c>
      <c r="B803" s="82" t="s">
        <v>2</v>
      </c>
      <c r="C803" s="82" t="s">
        <v>3</v>
      </c>
      <c r="D803" s="83" t="s">
        <v>4</v>
      </c>
      <c r="E803" s="84"/>
      <c r="F803" s="85"/>
      <c r="G803" s="85"/>
      <c r="H803" s="85"/>
      <c r="I803" s="85"/>
      <c r="J803" s="85"/>
      <c r="K803" s="86" t="s">
        <v>5</v>
      </c>
      <c r="L803" s="87"/>
      <c r="M803" s="83" t="s">
        <v>6</v>
      </c>
      <c r="N803" s="84"/>
      <c r="O803" s="85"/>
      <c r="P803" s="85"/>
      <c r="Q803" s="85"/>
      <c r="R803" s="85"/>
      <c r="S803" s="85"/>
      <c r="T803" s="88" t="s">
        <v>7</v>
      </c>
      <c r="U803" s="89" t="s">
        <v>8</v>
      </c>
      <c r="V803" s="90" t="s">
        <v>126</v>
      </c>
    </row>
    <row r="804" spans="1:22" ht="25.5" customHeight="1" x14ac:dyDescent="0.2">
      <c r="A804" s="81"/>
      <c r="B804" s="82"/>
      <c r="C804" s="82"/>
      <c r="D804" s="91" t="s">
        <v>9</v>
      </c>
      <c r="E804" s="92" t="s">
        <v>10</v>
      </c>
      <c r="F804" s="93" t="s">
        <v>11</v>
      </c>
      <c r="G804" s="151" t="s">
        <v>127</v>
      </c>
      <c r="H804" s="152"/>
      <c r="I804" s="152"/>
      <c r="J804" s="153"/>
      <c r="K804" s="97"/>
      <c r="L804" s="98" t="s">
        <v>13</v>
      </c>
      <c r="M804" s="99" t="s">
        <v>9</v>
      </c>
      <c r="N804" s="100" t="s">
        <v>14</v>
      </c>
      <c r="O804" s="93" t="s">
        <v>11</v>
      </c>
      <c r="P804" s="151" t="s">
        <v>127</v>
      </c>
      <c r="Q804" s="152"/>
      <c r="R804" s="152"/>
      <c r="S804" s="153"/>
      <c r="T804" s="88"/>
      <c r="U804" s="89"/>
      <c r="V804" s="101"/>
    </row>
    <row r="805" spans="1:22" ht="13.5" thickBot="1" x14ac:dyDescent="0.25">
      <c r="A805" s="102"/>
      <c r="B805" s="103"/>
      <c r="C805" s="103"/>
      <c r="D805" s="104"/>
      <c r="E805" s="105"/>
      <c r="F805" s="106"/>
      <c r="G805" s="107" t="s">
        <v>15</v>
      </c>
      <c r="H805" s="108" t="s">
        <v>16</v>
      </c>
      <c r="I805" s="109" t="s">
        <v>17</v>
      </c>
      <c r="J805" s="110">
        <v>0</v>
      </c>
      <c r="K805" s="111"/>
      <c r="L805" s="112"/>
      <c r="M805" s="113"/>
      <c r="N805" s="114"/>
      <c r="O805" s="115"/>
      <c r="P805" s="107" t="s">
        <v>15</v>
      </c>
      <c r="Q805" s="108" t="s">
        <v>16</v>
      </c>
      <c r="R805" s="109" t="s">
        <v>17</v>
      </c>
      <c r="S805" s="110">
        <v>0</v>
      </c>
      <c r="T805" s="116"/>
      <c r="U805" s="117"/>
      <c r="V805" s="118"/>
    </row>
    <row r="806" spans="1:22" x14ac:dyDescent="0.2">
      <c r="A806" s="119"/>
      <c r="B806" s="22"/>
      <c r="C806" s="23"/>
      <c r="D806" s="24"/>
      <c r="E806" s="154"/>
      <c r="F806" s="25"/>
      <c r="G806" s="26"/>
      <c r="H806" s="27"/>
      <c r="I806" s="28"/>
      <c r="J806" s="120"/>
      <c r="K806" s="121"/>
      <c r="L806" s="121"/>
      <c r="M806" s="24"/>
      <c r="N806" s="25"/>
      <c r="O806" s="25"/>
      <c r="P806" s="26"/>
      <c r="Q806" s="27"/>
      <c r="R806" s="28"/>
      <c r="S806" s="120"/>
      <c r="T806" s="31"/>
      <c r="U806" s="32"/>
      <c r="V806" s="122"/>
    </row>
    <row r="807" spans="1:22" x14ac:dyDescent="0.2">
      <c r="A807" s="33">
        <v>1</v>
      </c>
      <c r="B807" s="33">
        <v>92</v>
      </c>
      <c r="C807" s="34"/>
      <c r="D807" s="167">
        <v>250</v>
      </c>
      <c r="E807" s="250" t="s">
        <v>686</v>
      </c>
      <c r="F807" s="124"/>
      <c r="G807" s="38">
        <v>32</v>
      </c>
      <c r="H807" s="38">
        <v>19</v>
      </c>
      <c r="I807" s="38">
        <v>7</v>
      </c>
      <c r="J807" s="38">
        <v>6</v>
      </c>
      <c r="K807" s="38">
        <f>((SUM(H809:H820)*H808)+(SUM(G809:G820)*G808)+(SUM(I809:I820)*I808))/1000</f>
        <v>9.5060000000000002</v>
      </c>
      <c r="L807" s="38">
        <f>K807*100/D807</f>
        <v>3.8024</v>
      </c>
      <c r="M807" s="35"/>
      <c r="N807" s="142"/>
      <c r="O807" s="124"/>
      <c r="P807" s="38"/>
      <c r="Q807" s="38"/>
      <c r="R807" s="38"/>
      <c r="S807" s="38"/>
      <c r="T807" s="44"/>
      <c r="U807" s="45"/>
      <c r="V807" s="126" t="s">
        <v>175</v>
      </c>
    </row>
    <row r="808" spans="1:22" x14ac:dyDescent="0.2">
      <c r="A808" s="33"/>
      <c r="B808" s="40"/>
      <c r="C808" s="13"/>
      <c r="D808" s="40"/>
      <c r="E808" s="128" t="s">
        <v>19</v>
      </c>
      <c r="F808" s="129"/>
      <c r="G808" s="75">
        <v>230</v>
      </c>
      <c r="H808" s="75">
        <v>234</v>
      </c>
      <c r="I808" s="75">
        <v>230</v>
      </c>
      <c r="J808" s="75">
        <v>399</v>
      </c>
      <c r="K808" s="38"/>
      <c r="L808" s="38"/>
      <c r="M808" s="40"/>
      <c r="N808" s="128"/>
      <c r="O808" s="129"/>
      <c r="P808" s="75"/>
      <c r="Q808" s="75"/>
      <c r="R808" s="75"/>
      <c r="S808" s="38"/>
      <c r="T808" s="44"/>
      <c r="U808" s="45"/>
      <c r="V808" s="126"/>
    </row>
    <row r="809" spans="1:22" x14ac:dyDescent="0.2">
      <c r="A809" s="33"/>
      <c r="B809" s="40"/>
      <c r="C809" s="13"/>
      <c r="D809" s="40"/>
      <c r="E809" s="266" t="s">
        <v>177</v>
      </c>
      <c r="F809" s="47"/>
      <c r="G809" s="38"/>
      <c r="H809" s="38"/>
      <c r="I809" s="38"/>
      <c r="J809" s="38"/>
      <c r="K809" s="38"/>
      <c r="L809" s="38"/>
      <c r="M809" s="40"/>
      <c r="N809" s="46"/>
      <c r="O809" s="47"/>
      <c r="P809" s="38"/>
      <c r="Q809" s="38"/>
      <c r="R809" s="38"/>
      <c r="S809" s="38"/>
      <c r="T809" s="44"/>
      <c r="U809" s="45"/>
      <c r="V809" s="126"/>
    </row>
    <row r="810" spans="1:22" x14ac:dyDescent="0.2">
      <c r="A810" s="33"/>
      <c r="B810" s="40"/>
      <c r="C810" s="13"/>
      <c r="D810" s="40"/>
      <c r="E810" s="161" t="s">
        <v>687</v>
      </c>
      <c r="F810" s="47"/>
      <c r="G810" s="38"/>
      <c r="H810" s="38" t="s">
        <v>255</v>
      </c>
      <c r="I810" s="38"/>
      <c r="J810" s="38"/>
      <c r="K810" s="38"/>
      <c r="L810" s="38"/>
      <c r="M810" s="40"/>
      <c r="N810" s="48"/>
      <c r="O810" s="47"/>
      <c r="P810" s="38"/>
      <c r="Q810" s="38"/>
      <c r="R810" s="38"/>
      <c r="S810" s="38"/>
      <c r="T810" s="44"/>
      <c r="U810" s="45"/>
      <c r="V810" s="126"/>
    </row>
    <row r="811" spans="1:22" x14ac:dyDescent="0.2">
      <c r="A811" s="33"/>
      <c r="B811" s="40"/>
      <c r="C811" s="13"/>
      <c r="D811" s="40"/>
      <c r="E811" s="161" t="s">
        <v>688</v>
      </c>
      <c r="F811" s="47"/>
      <c r="G811" s="38"/>
      <c r="H811" s="38" t="s">
        <v>255</v>
      </c>
      <c r="I811" s="38"/>
      <c r="J811" s="38"/>
      <c r="K811" s="38"/>
      <c r="L811" s="38"/>
      <c r="M811" s="40"/>
      <c r="N811" s="46"/>
      <c r="O811" s="47"/>
      <c r="P811" s="38"/>
      <c r="Q811" s="38"/>
      <c r="R811" s="38"/>
      <c r="S811" s="38"/>
      <c r="T811" s="44"/>
      <c r="U811" s="45"/>
      <c r="V811" s="126"/>
    </row>
    <row r="812" spans="1:22" x14ac:dyDescent="0.2">
      <c r="A812" s="33"/>
      <c r="B812" s="40"/>
      <c r="C812" s="13"/>
      <c r="D812" s="40"/>
      <c r="E812" s="161" t="s">
        <v>443</v>
      </c>
      <c r="F812" s="47"/>
      <c r="G812" s="38">
        <v>0</v>
      </c>
      <c r="H812" s="38">
        <v>2</v>
      </c>
      <c r="I812" s="38">
        <v>0</v>
      </c>
      <c r="J812" s="38">
        <v>2</v>
      </c>
      <c r="K812" s="38"/>
      <c r="L812" s="38"/>
      <c r="M812" s="40"/>
      <c r="N812" s="48"/>
      <c r="O812" s="47"/>
      <c r="P812" s="38"/>
      <c r="Q812" s="38"/>
      <c r="R812" s="38"/>
      <c r="S812" s="38"/>
      <c r="T812" s="44"/>
      <c r="U812" s="45"/>
      <c r="V812" s="126"/>
    </row>
    <row r="813" spans="1:22" x14ac:dyDescent="0.2">
      <c r="A813" s="33"/>
      <c r="B813" s="40"/>
      <c r="C813" s="13"/>
      <c r="D813" s="40"/>
      <c r="E813" s="161" t="s">
        <v>689</v>
      </c>
      <c r="F813" s="47"/>
      <c r="G813" s="38">
        <v>15</v>
      </c>
      <c r="H813" s="38">
        <v>15</v>
      </c>
      <c r="I813" s="38">
        <v>0</v>
      </c>
      <c r="J813" s="38">
        <v>5</v>
      </c>
      <c r="K813" s="38"/>
      <c r="L813" s="38"/>
      <c r="M813" s="40"/>
      <c r="N813" s="46"/>
      <c r="O813" s="47"/>
      <c r="P813" s="38"/>
      <c r="Q813" s="38"/>
      <c r="R813" s="38"/>
      <c r="S813" s="38"/>
      <c r="T813" s="44"/>
      <c r="U813" s="45"/>
      <c r="V813" s="126"/>
    </row>
    <row r="814" spans="1:22" x14ac:dyDescent="0.2">
      <c r="A814" s="33"/>
      <c r="B814" s="40"/>
      <c r="C814" s="13"/>
      <c r="D814" s="40"/>
      <c r="E814" s="156" t="s">
        <v>287</v>
      </c>
      <c r="F814" s="47"/>
      <c r="G814" s="38"/>
      <c r="H814" s="38"/>
      <c r="I814" s="38"/>
      <c r="J814" s="38"/>
      <c r="K814" s="38"/>
      <c r="L814" s="38"/>
      <c r="M814" s="40"/>
      <c r="N814" s="46"/>
      <c r="O814" s="47"/>
      <c r="P814" s="38"/>
      <c r="Q814" s="38"/>
      <c r="R814" s="38"/>
      <c r="S814" s="38"/>
      <c r="T814" s="44"/>
      <c r="U814" s="45"/>
      <c r="V814" s="126"/>
    </row>
    <row r="815" spans="1:22" x14ac:dyDescent="0.2">
      <c r="A815" s="33"/>
      <c r="B815" s="40"/>
      <c r="C815" s="13"/>
      <c r="D815" s="40"/>
      <c r="E815" s="161" t="s">
        <v>690</v>
      </c>
      <c r="F815" s="47"/>
      <c r="G815" s="38"/>
      <c r="H815" s="38" t="s">
        <v>255</v>
      </c>
      <c r="I815" s="38"/>
      <c r="J815" s="38"/>
      <c r="K815" s="38"/>
      <c r="L815" s="38"/>
      <c r="M815" s="40"/>
      <c r="N815" s="46"/>
      <c r="O815" s="47"/>
      <c r="P815" s="38"/>
      <c r="Q815" s="38"/>
      <c r="R815" s="38"/>
      <c r="S815" s="38"/>
      <c r="T815" s="44"/>
      <c r="U815" s="45"/>
      <c r="V815" s="126"/>
    </row>
    <row r="816" spans="1:22" x14ac:dyDescent="0.2">
      <c r="A816" s="33"/>
      <c r="B816" s="40"/>
      <c r="C816" s="13"/>
      <c r="D816" s="40"/>
      <c r="E816" s="161" t="s">
        <v>691</v>
      </c>
      <c r="F816" s="47"/>
      <c r="G816" s="38"/>
      <c r="H816" s="38" t="s">
        <v>255</v>
      </c>
      <c r="I816" s="38"/>
      <c r="J816" s="38"/>
      <c r="K816" s="38"/>
      <c r="L816" s="38"/>
      <c r="M816" s="40"/>
      <c r="N816" s="46"/>
      <c r="O816" s="47"/>
      <c r="P816" s="38"/>
      <c r="Q816" s="38"/>
      <c r="R816" s="38"/>
      <c r="S816" s="38"/>
      <c r="T816" s="44"/>
      <c r="U816" s="45"/>
      <c r="V816" s="126"/>
    </row>
    <row r="817" spans="1:22" x14ac:dyDescent="0.2">
      <c r="A817" s="33"/>
      <c r="B817" s="40"/>
      <c r="C817" s="13"/>
      <c r="D817" s="40"/>
      <c r="E817" s="161" t="s">
        <v>692</v>
      </c>
      <c r="F817" s="47"/>
      <c r="G817" s="38"/>
      <c r="H817" s="38"/>
      <c r="I817" s="38">
        <v>4</v>
      </c>
      <c r="J817" s="38">
        <v>4</v>
      </c>
      <c r="K817" s="38"/>
      <c r="L817" s="38"/>
      <c r="M817" s="40"/>
      <c r="N817" s="48"/>
      <c r="O817" s="47"/>
      <c r="P817" s="38"/>
      <c r="Q817" s="38"/>
      <c r="R817" s="38"/>
      <c r="S817" s="38"/>
      <c r="T817" s="44"/>
      <c r="U817" s="45"/>
      <c r="V817" s="126"/>
    </row>
    <row r="818" spans="1:22" x14ac:dyDescent="0.2">
      <c r="A818" s="33"/>
      <c r="B818" s="40"/>
      <c r="C818" s="13"/>
      <c r="D818" s="40"/>
      <c r="E818" s="189" t="s">
        <v>693</v>
      </c>
      <c r="F818" s="47"/>
      <c r="G818" s="38">
        <v>3</v>
      </c>
      <c r="H818" s="38">
        <v>2</v>
      </c>
      <c r="I818" s="38">
        <v>0</v>
      </c>
      <c r="J818" s="38">
        <v>1</v>
      </c>
      <c r="K818" s="38"/>
      <c r="L818" s="38"/>
      <c r="M818" s="40"/>
      <c r="N818" s="48"/>
      <c r="O818" s="47"/>
      <c r="P818" s="38"/>
      <c r="Q818" s="38"/>
      <c r="R818" s="38"/>
      <c r="S818" s="38"/>
      <c r="T818" s="44"/>
      <c r="U818" s="45"/>
      <c r="V818" s="126"/>
    </row>
    <row r="819" spans="1:22" x14ac:dyDescent="0.2">
      <c r="A819" s="33"/>
      <c r="B819" s="40"/>
      <c r="C819" s="13"/>
      <c r="D819" s="40"/>
      <c r="E819" s="46"/>
      <c r="F819" s="47"/>
      <c r="G819" s="38"/>
      <c r="H819" s="38"/>
      <c r="I819" s="38"/>
      <c r="J819" s="38"/>
      <c r="K819" s="38"/>
      <c r="L819" s="38"/>
      <c r="M819" s="40"/>
      <c r="N819" s="48"/>
      <c r="O819" s="47"/>
      <c r="P819" s="38"/>
      <c r="Q819" s="38"/>
      <c r="R819" s="38"/>
      <c r="S819" s="38"/>
      <c r="T819" s="44"/>
      <c r="U819" s="45"/>
      <c r="V819" s="126"/>
    </row>
    <row r="820" spans="1:22" x14ac:dyDescent="0.2">
      <c r="A820" s="33"/>
      <c r="B820" s="40"/>
      <c r="C820" s="13"/>
      <c r="D820" s="40"/>
      <c r="E820" s="46"/>
      <c r="F820" s="47"/>
      <c r="G820" s="38"/>
      <c r="H820" s="38"/>
      <c r="I820" s="38"/>
      <c r="J820" s="38"/>
      <c r="K820" s="38"/>
      <c r="L820" s="38"/>
      <c r="M820" s="40"/>
      <c r="N820" s="49"/>
      <c r="O820" s="47"/>
      <c r="P820" s="38"/>
      <c r="Q820" s="38"/>
      <c r="R820" s="38"/>
      <c r="S820" s="38"/>
      <c r="T820" s="135"/>
      <c r="U820" s="45"/>
      <c r="V820" s="126"/>
    </row>
    <row r="822" spans="1:22" x14ac:dyDescent="0.2">
      <c r="A822" s="81" t="s">
        <v>1</v>
      </c>
      <c r="B822" s="82" t="s">
        <v>2</v>
      </c>
      <c r="C822" s="82" t="s">
        <v>3</v>
      </c>
      <c r="D822" s="83" t="s">
        <v>4</v>
      </c>
      <c r="E822" s="84"/>
      <c r="F822" s="85"/>
      <c r="G822" s="85"/>
      <c r="H822" s="85"/>
      <c r="I822" s="85"/>
      <c r="J822" s="85"/>
      <c r="K822" s="86" t="s">
        <v>5</v>
      </c>
      <c r="L822" s="87"/>
      <c r="M822" s="83" t="s">
        <v>6</v>
      </c>
      <c r="N822" s="84"/>
      <c r="O822" s="85"/>
      <c r="P822" s="85"/>
      <c r="Q822" s="85"/>
      <c r="R822" s="85"/>
      <c r="S822" s="85"/>
      <c r="T822" s="88" t="s">
        <v>7</v>
      </c>
      <c r="U822" s="89" t="s">
        <v>8</v>
      </c>
      <c r="V822" s="90" t="s">
        <v>126</v>
      </c>
    </row>
    <row r="823" spans="1:22" ht="25.5" customHeight="1" x14ac:dyDescent="0.2">
      <c r="A823" s="81"/>
      <c r="B823" s="82"/>
      <c r="C823" s="82"/>
      <c r="D823" s="91" t="s">
        <v>9</v>
      </c>
      <c r="E823" s="92" t="s">
        <v>10</v>
      </c>
      <c r="F823" s="93" t="s">
        <v>11</v>
      </c>
      <c r="G823" s="151" t="s">
        <v>127</v>
      </c>
      <c r="H823" s="152"/>
      <c r="I823" s="152"/>
      <c r="J823" s="153"/>
      <c r="K823" s="97"/>
      <c r="L823" s="98" t="s">
        <v>13</v>
      </c>
      <c r="M823" s="99" t="s">
        <v>9</v>
      </c>
      <c r="N823" s="100" t="s">
        <v>14</v>
      </c>
      <c r="O823" s="93" t="s">
        <v>11</v>
      </c>
      <c r="P823" s="151" t="s">
        <v>127</v>
      </c>
      <c r="Q823" s="152"/>
      <c r="R823" s="152"/>
      <c r="S823" s="153"/>
      <c r="T823" s="88"/>
      <c r="U823" s="89"/>
      <c r="V823" s="101"/>
    </row>
    <row r="824" spans="1:22" ht="13.5" thickBot="1" x14ac:dyDescent="0.25">
      <c r="A824" s="102"/>
      <c r="B824" s="103"/>
      <c r="C824" s="103"/>
      <c r="D824" s="104"/>
      <c r="E824" s="105"/>
      <c r="F824" s="106"/>
      <c r="G824" s="107" t="s">
        <v>15</v>
      </c>
      <c r="H824" s="108" t="s">
        <v>16</v>
      </c>
      <c r="I824" s="109" t="s">
        <v>17</v>
      </c>
      <c r="J824" s="110">
        <v>0</v>
      </c>
      <c r="K824" s="111"/>
      <c r="L824" s="112"/>
      <c r="M824" s="113"/>
      <c r="N824" s="114"/>
      <c r="O824" s="115"/>
      <c r="P824" s="107" t="s">
        <v>15</v>
      </c>
      <c r="Q824" s="108" t="s">
        <v>16</v>
      </c>
      <c r="R824" s="109" t="s">
        <v>17</v>
      </c>
      <c r="S824" s="110">
        <v>0</v>
      </c>
      <c r="T824" s="116"/>
      <c r="U824" s="117"/>
      <c r="V824" s="118"/>
    </row>
    <row r="825" spans="1:22" x14ac:dyDescent="0.2">
      <c r="A825" s="119"/>
      <c r="B825" s="22"/>
      <c r="C825" s="23"/>
      <c r="D825" s="24"/>
      <c r="E825" s="25"/>
      <c r="F825" s="25"/>
      <c r="G825" s="26"/>
      <c r="H825" s="27"/>
      <c r="I825" s="28"/>
      <c r="J825" s="120"/>
      <c r="K825" s="121"/>
      <c r="L825" s="121"/>
      <c r="M825" s="24"/>
      <c r="N825" s="25"/>
      <c r="O825" s="25"/>
      <c r="P825" s="26"/>
      <c r="Q825" s="27"/>
      <c r="R825" s="28"/>
      <c r="S825" s="120"/>
      <c r="T825" s="31"/>
      <c r="U825" s="32"/>
      <c r="V825" s="122"/>
    </row>
    <row r="826" spans="1:22" ht="13.5" thickBot="1" x14ac:dyDescent="0.25">
      <c r="A826" s="33">
        <v>1</v>
      </c>
      <c r="B826" s="33">
        <v>93</v>
      </c>
      <c r="C826" s="34"/>
      <c r="D826" s="125">
        <v>250</v>
      </c>
      <c r="E826" s="142"/>
      <c r="F826" s="124"/>
      <c r="G826" s="130"/>
      <c r="H826" s="130"/>
      <c r="I826" s="130"/>
      <c r="J826" s="130"/>
      <c r="K826" s="38">
        <f>((SUM(H828:H839)*H827)+(SUM(G828:G839)*G827)+(SUM(I828:I839)*I827))/1000</f>
        <v>40.521000000000001</v>
      </c>
      <c r="L826" s="38">
        <f>K826*100/D826</f>
        <v>16.208400000000001</v>
      </c>
      <c r="M826" s="35"/>
      <c r="N826" s="142"/>
      <c r="O826" s="124"/>
      <c r="P826" s="38"/>
      <c r="Q826" s="38"/>
      <c r="R826" s="38"/>
      <c r="S826" s="38"/>
      <c r="T826" s="38">
        <f>((SUM(Q828:Q839)*Q827)+(SUM(P828:P839)*P827)+(SUM(R828:R839)*R827))/1000</f>
        <v>0</v>
      </c>
      <c r="U826" s="38" t="e">
        <f>T826*100/M826</f>
        <v>#DIV/0!</v>
      </c>
      <c r="V826" s="126"/>
    </row>
    <row r="827" spans="1:22" ht="13.5" thickBot="1" x14ac:dyDescent="0.25">
      <c r="A827" s="33"/>
      <c r="B827" s="40"/>
      <c r="C827" s="13"/>
      <c r="D827" s="131"/>
      <c r="E827" s="128" t="s">
        <v>19</v>
      </c>
      <c r="F827" s="129"/>
      <c r="G827" s="130">
        <v>234</v>
      </c>
      <c r="H827" s="130">
        <v>233</v>
      </c>
      <c r="I827" s="130">
        <v>236</v>
      </c>
      <c r="J827" s="130">
        <v>407</v>
      </c>
      <c r="K827" s="38"/>
      <c r="L827" s="38"/>
      <c r="M827" s="40"/>
      <c r="N827" s="128"/>
      <c r="O827" s="129"/>
      <c r="P827" s="126"/>
      <c r="Q827" s="126"/>
      <c r="R827" s="126"/>
      <c r="S827" s="38"/>
      <c r="T827" s="44"/>
      <c r="U827" s="45"/>
      <c r="V827" s="126"/>
    </row>
    <row r="828" spans="1:22" x14ac:dyDescent="0.2">
      <c r="A828" s="33"/>
      <c r="B828" s="40"/>
      <c r="C828" s="13"/>
      <c r="D828" s="131"/>
      <c r="E828" s="132" t="s">
        <v>694</v>
      </c>
      <c r="F828" s="47"/>
      <c r="G828" s="133">
        <v>35</v>
      </c>
      <c r="H828" s="133">
        <v>55</v>
      </c>
      <c r="I828" s="133">
        <v>40</v>
      </c>
      <c r="J828" s="133">
        <v>23</v>
      </c>
      <c r="K828" s="38"/>
      <c r="L828" s="38"/>
      <c r="M828" s="40"/>
      <c r="N828" s="46"/>
      <c r="O828" s="47"/>
      <c r="P828" s="38"/>
      <c r="Q828" s="38"/>
      <c r="R828" s="38"/>
      <c r="S828" s="38"/>
      <c r="T828" s="44"/>
      <c r="U828" s="45"/>
      <c r="V828" s="126"/>
    </row>
    <row r="829" spans="1:22" x14ac:dyDescent="0.2">
      <c r="A829" s="33"/>
      <c r="B829" s="40"/>
      <c r="C829" s="13"/>
      <c r="D829" s="131"/>
      <c r="E829" s="134" t="s">
        <v>695</v>
      </c>
      <c r="F829" s="47"/>
      <c r="G829" s="126">
        <v>12</v>
      </c>
      <c r="H829" s="126">
        <v>11</v>
      </c>
      <c r="I829" s="126">
        <v>11</v>
      </c>
      <c r="J829" s="126">
        <v>1</v>
      </c>
      <c r="K829" s="38"/>
      <c r="L829" s="38"/>
      <c r="M829" s="40"/>
      <c r="N829" s="48"/>
      <c r="O829" s="47"/>
      <c r="P829" s="126"/>
      <c r="Q829" s="126"/>
      <c r="R829" s="126"/>
      <c r="S829" s="126"/>
      <c r="T829" s="44"/>
      <c r="U829" s="45"/>
      <c r="V829" s="126"/>
    </row>
    <row r="830" spans="1:22" x14ac:dyDescent="0.2">
      <c r="A830" s="33"/>
      <c r="B830" s="40"/>
      <c r="C830" s="13"/>
      <c r="D830" s="131"/>
      <c r="E830" s="134" t="s">
        <v>696</v>
      </c>
      <c r="F830" s="47"/>
      <c r="G830" s="126">
        <v>1</v>
      </c>
      <c r="H830" s="126">
        <v>2</v>
      </c>
      <c r="I830" s="126">
        <v>3</v>
      </c>
      <c r="J830" s="126">
        <v>2</v>
      </c>
      <c r="K830" s="38"/>
      <c r="L830" s="38"/>
      <c r="M830" s="40"/>
      <c r="N830" s="46"/>
      <c r="O830" s="47"/>
      <c r="P830" s="126"/>
      <c r="Q830" s="126"/>
      <c r="R830" s="126"/>
      <c r="S830" s="126"/>
      <c r="T830" s="44"/>
      <c r="U830" s="45"/>
      <c r="V830" s="126"/>
    </row>
    <row r="831" spans="1:22" x14ac:dyDescent="0.2">
      <c r="A831" s="33"/>
      <c r="B831" s="40"/>
      <c r="C831" s="13"/>
      <c r="D831" s="131"/>
      <c r="E831" s="134" t="s">
        <v>697</v>
      </c>
      <c r="F831" s="47"/>
      <c r="G831" s="126">
        <v>0</v>
      </c>
      <c r="H831" s="126">
        <v>1</v>
      </c>
      <c r="I831" s="126">
        <v>0</v>
      </c>
      <c r="J831" s="126">
        <v>1</v>
      </c>
      <c r="K831" s="38"/>
      <c r="L831" s="38"/>
      <c r="M831" s="40"/>
      <c r="N831" s="48"/>
      <c r="O831" s="47"/>
      <c r="P831" s="126"/>
      <c r="Q831" s="126"/>
      <c r="R831" s="126"/>
      <c r="S831" s="126"/>
      <c r="T831" s="44"/>
      <c r="U831" s="45"/>
      <c r="V831" s="126"/>
    </row>
    <row r="832" spans="1:22" x14ac:dyDescent="0.2">
      <c r="A832" s="33"/>
      <c r="B832" s="40"/>
      <c r="C832" s="13"/>
      <c r="D832" s="131"/>
      <c r="E832" s="134" t="s">
        <v>698</v>
      </c>
      <c r="F832" s="47"/>
      <c r="G832" s="126"/>
      <c r="H832" s="126"/>
      <c r="I832" s="126"/>
      <c r="J832" s="126"/>
      <c r="K832" s="38"/>
      <c r="L832" s="38"/>
      <c r="M832" s="40"/>
      <c r="N832" s="46"/>
      <c r="O832" s="47"/>
      <c r="P832" s="126"/>
      <c r="Q832" s="126"/>
      <c r="R832" s="126"/>
      <c r="S832" s="126"/>
      <c r="T832" s="44"/>
      <c r="U832" s="45"/>
      <c r="V832" s="126"/>
    </row>
    <row r="833" spans="1:22" x14ac:dyDescent="0.2">
      <c r="A833" s="33"/>
      <c r="B833" s="40"/>
      <c r="C833" s="13"/>
      <c r="D833" s="131"/>
      <c r="E833" s="134" t="s">
        <v>699</v>
      </c>
      <c r="F833" s="47"/>
      <c r="G833" s="126">
        <v>2</v>
      </c>
      <c r="H833" s="126">
        <v>0</v>
      </c>
      <c r="I833" s="126">
        <v>0</v>
      </c>
      <c r="J833" s="126">
        <v>2</v>
      </c>
      <c r="K833" s="38"/>
      <c r="L833" s="38"/>
      <c r="M833" s="40"/>
      <c r="N833" s="46"/>
      <c r="O833" s="47"/>
      <c r="P833" s="126"/>
      <c r="Q833" s="126"/>
      <c r="R833" s="126"/>
      <c r="S833" s="126"/>
      <c r="T833" s="44"/>
      <c r="U833" s="45"/>
      <c r="V833" s="126"/>
    </row>
    <row r="834" spans="1:22" x14ac:dyDescent="0.2">
      <c r="A834" s="33"/>
      <c r="B834" s="40"/>
      <c r="C834" s="13"/>
      <c r="D834" s="131"/>
      <c r="E834" s="46"/>
      <c r="F834" s="47"/>
      <c r="G834" s="267"/>
      <c r="H834" s="267"/>
      <c r="I834" s="267"/>
      <c r="J834" s="126"/>
      <c r="K834" s="38"/>
      <c r="L834" s="38"/>
      <c r="M834" s="40"/>
      <c r="N834" s="46"/>
      <c r="O834" s="47"/>
      <c r="P834" s="126"/>
      <c r="Q834" s="126"/>
      <c r="R834" s="126"/>
      <c r="S834" s="126"/>
      <c r="T834" s="44"/>
      <c r="U834" s="45"/>
      <c r="V834" s="126"/>
    </row>
    <row r="835" spans="1:22" x14ac:dyDescent="0.2">
      <c r="A835" s="33"/>
      <c r="B835" s="40"/>
      <c r="C835" s="13"/>
      <c r="D835" s="131"/>
      <c r="E835" s="46"/>
      <c r="F835" s="47"/>
      <c r="G835" s="268"/>
      <c r="H835" s="268"/>
      <c r="I835" s="268"/>
      <c r="J835" s="268"/>
      <c r="K835" s="38"/>
      <c r="L835" s="38"/>
      <c r="M835" s="40"/>
      <c r="N835" s="46"/>
      <c r="O835" s="47"/>
      <c r="P835" s="126"/>
      <c r="Q835" s="126"/>
      <c r="R835" s="126"/>
      <c r="S835" s="126"/>
      <c r="T835" s="44"/>
      <c r="U835" s="45"/>
      <c r="V835" s="126"/>
    </row>
    <row r="836" spans="1:22" x14ac:dyDescent="0.2">
      <c r="A836" s="33"/>
      <c r="B836" s="40"/>
      <c r="C836" s="13"/>
      <c r="D836" s="131"/>
      <c r="E836" s="46"/>
      <c r="G836" s="38"/>
      <c r="H836" s="38"/>
      <c r="I836" s="38"/>
      <c r="J836" s="38"/>
      <c r="K836" s="38"/>
      <c r="L836" s="38"/>
      <c r="M836" s="40"/>
      <c r="N836" s="48"/>
      <c r="O836" s="47"/>
      <c r="P836" s="38"/>
      <c r="Q836" s="38"/>
      <c r="R836" s="38"/>
      <c r="S836" s="38"/>
      <c r="T836" s="44"/>
      <c r="U836" s="45"/>
      <c r="V836" s="126"/>
    </row>
    <row r="837" spans="1:22" x14ac:dyDescent="0.2">
      <c r="A837" s="33"/>
      <c r="B837" s="40"/>
      <c r="C837" s="13"/>
      <c r="D837" s="131"/>
      <c r="E837" s="46"/>
      <c r="G837" s="38"/>
      <c r="H837" s="38"/>
      <c r="I837" s="38"/>
      <c r="J837" s="38"/>
      <c r="K837" s="38"/>
      <c r="L837" s="38"/>
      <c r="M837" s="40"/>
      <c r="N837" s="48"/>
      <c r="O837" s="47"/>
      <c r="P837" s="38"/>
      <c r="Q837" s="38"/>
      <c r="R837" s="38"/>
      <c r="S837" s="38"/>
      <c r="T837" s="44"/>
      <c r="U837" s="45"/>
      <c r="V837" s="126"/>
    </row>
    <row r="838" spans="1:22" x14ac:dyDescent="0.2">
      <c r="A838" s="33"/>
      <c r="B838" s="40"/>
      <c r="C838" s="13"/>
      <c r="D838" s="131"/>
      <c r="E838" s="46"/>
      <c r="G838" s="38"/>
      <c r="H838" s="38"/>
      <c r="I838" s="38"/>
      <c r="J838" s="38"/>
      <c r="K838" s="38"/>
      <c r="L838" s="38"/>
      <c r="M838" s="40"/>
      <c r="N838" s="48"/>
      <c r="O838" s="47"/>
      <c r="P838" s="38"/>
      <c r="Q838" s="38"/>
      <c r="R838" s="38"/>
      <c r="S838" s="38"/>
      <c r="T838" s="44"/>
      <c r="U838" s="45"/>
      <c r="V838" s="126"/>
    </row>
    <row r="839" spans="1:22" x14ac:dyDescent="0.2">
      <c r="A839" s="33"/>
      <c r="B839" s="40"/>
      <c r="C839" s="13"/>
      <c r="D839" s="131"/>
      <c r="E839" s="46"/>
      <c r="G839" s="38"/>
      <c r="H839" s="38"/>
      <c r="I839" s="38"/>
      <c r="J839" s="38"/>
      <c r="K839" s="38"/>
      <c r="L839" s="38"/>
      <c r="M839" s="40"/>
      <c r="N839" s="49"/>
      <c r="O839" s="47"/>
      <c r="P839" s="38"/>
      <c r="Q839" s="38"/>
      <c r="R839" s="38"/>
      <c r="S839" s="38"/>
      <c r="T839" s="135"/>
      <c r="U839" s="45"/>
      <c r="V839" s="126"/>
    </row>
    <row r="840" spans="1:22" x14ac:dyDescent="0.2">
      <c r="A840" s="136"/>
      <c r="B840" s="146"/>
      <c r="C840" s="137"/>
      <c r="D840" s="147"/>
      <c r="E840" s="148"/>
      <c r="F840" s="72"/>
      <c r="G840" s="72"/>
      <c r="H840" s="72"/>
      <c r="I840" s="127"/>
      <c r="J840" s="127"/>
      <c r="K840" s="127"/>
      <c r="L840" s="149"/>
      <c r="M840" s="150"/>
      <c r="N840" s="72"/>
      <c r="O840" s="72"/>
      <c r="P840" s="72"/>
      <c r="Q840" s="127"/>
      <c r="R840" s="127"/>
      <c r="S840" s="127"/>
      <c r="T840" s="127"/>
      <c r="U840" s="127"/>
      <c r="V840" s="127"/>
    </row>
    <row r="841" spans="1:22" x14ac:dyDescent="0.2">
      <c r="A841" s="81" t="s">
        <v>1</v>
      </c>
      <c r="B841" s="82" t="s">
        <v>2</v>
      </c>
      <c r="C841" s="82" t="s">
        <v>3</v>
      </c>
      <c r="D841" s="83" t="s">
        <v>4</v>
      </c>
      <c r="E841" s="84"/>
      <c r="F841" s="85"/>
      <c r="G841" s="85"/>
      <c r="H841" s="85"/>
      <c r="I841" s="85"/>
      <c r="J841" s="85"/>
      <c r="K841" s="86" t="s">
        <v>5</v>
      </c>
      <c r="L841" s="87"/>
      <c r="M841" s="83" t="s">
        <v>6</v>
      </c>
      <c r="N841" s="84"/>
      <c r="O841" s="85"/>
      <c r="P841" s="85"/>
      <c r="Q841" s="85"/>
      <c r="R841" s="85"/>
      <c r="S841" s="85"/>
      <c r="T841" s="88" t="s">
        <v>7</v>
      </c>
      <c r="U841" s="89" t="s">
        <v>8</v>
      </c>
      <c r="V841" s="90" t="s">
        <v>126</v>
      </c>
    </row>
    <row r="842" spans="1:22" ht="25.5" customHeight="1" x14ac:dyDescent="0.2">
      <c r="A842" s="81"/>
      <c r="B842" s="82"/>
      <c r="C842" s="82"/>
      <c r="D842" s="91" t="s">
        <v>9</v>
      </c>
      <c r="E842" s="92" t="s">
        <v>10</v>
      </c>
      <c r="F842" s="93" t="s">
        <v>11</v>
      </c>
      <c r="G842" s="151" t="s">
        <v>127</v>
      </c>
      <c r="H842" s="152"/>
      <c r="I842" s="152"/>
      <c r="J842" s="153"/>
      <c r="K842" s="97"/>
      <c r="L842" s="98" t="s">
        <v>13</v>
      </c>
      <c r="M842" s="99" t="s">
        <v>9</v>
      </c>
      <c r="N842" s="100" t="s">
        <v>14</v>
      </c>
      <c r="O842" s="93" t="s">
        <v>11</v>
      </c>
      <c r="P842" s="151" t="s">
        <v>127</v>
      </c>
      <c r="Q842" s="152"/>
      <c r="R842" s="152"/>
      <c r="S842" s="153"/>
      <c r="T842" s="88"/>
      <c r="U842" s="89"/>
      <c r="V842" s="101"/>
    </row>
    <row r="843" spans="1:22" ht="13.5" thickBot="1" x14ac:dyDescent="0.25">
      <c r="A843" s="102"/>
      <c r="B843" s="103"/>
      <c r="C843" s="103"/>
      <c r="D843" s="104"/>
      <c r="E843" s="105"/>
      <c r="F843" s="106"/>
      <c r="G843" s="107" t="s">
        <v>15</v>
      </c>
      <c r="H843" s="108" t="s">
        <v>16</v>
      </c>
      <c r="I843" s="109" t="s">
        <v>17</v>
      </c>
      <c r="J843" s="110">
        <v>0</v>
      </c>
      <c r="K843" s="111"/>
      <c r="L843" s="112"/>
      <c r="M843" s="113"/>
      <c r="N843" s="114"/>
      <c r="O843" s="115"/>
      <c r="P843" s="107" t="s">
        <v>15</v>
      </c>
      <c r="Q843" s="108" t="s">
        <v>16</v>
      </c>
      <c r="R843" s="109" t="s">
        <v>17</v>
      </c>
      <c r="S843" s="110">
        <v>0</v>
      </c>
      <c r="T843" s="116"/>
      <c r="U843" s="117"/>
      <c r="V843" s="118"/>
    </row>
    <row r="844" spans="1:22" x14ac:dyDescent="0.2">
      <c r="A844" s="119"/>
      <c r="B844" s="22"/>
      <c r="C844" s="23"/>
      <c r="D844" s="24"/>
      <c r="E844" s="25"/>
      <c r="F844" s="25"/>
      <c r="G844" s="26"/>
      <c r="H844" s="27"/>
      <c r="I844" s="28"/>
      <c r="J844" s="120"/>
      <c r="K844" s="121"/>
      <c r="L844" s="121"/>
      <c r="M844" s="24"/>
      <c r="N844" s="25"/>
      <c r="O844" s="25"/>
      <c r="P844" s="26"/>
      <c r="Q844" s="27"/>
      <c r="R844" s="28"/>
      <c r="S844" s="120"/>
      <c r="T844" s="31"/>
      <c r="U844" s="32"/>
      <c r="V844" s="122"/>
    </row>
    <row r="845" spans="1:22" x14ac:dyDescent="0.2">
      <c r="A845" s="33">
        <v>1</v>
      </c>
      <c r="B845" s="33">
        <v>94</v>
      </c>
      <c r="C845" s="34"/>
      <c r="D845" s="125">
        <v>400</v>
      </c>
      <c r="E845" s="269" t="s">
        <v>700</v>
      </c>
      <c r="F845" s="124"/>
      <c r="G845" s="38">
        <v>97</v>
      </c>
      <c r="H845" s="38">
        <v>61</v>
      </c>
      <c r="I845" s="38">
        <v>82</v>
      </c>
      <c r="J845" s="38">
        <v>20</v>
      </c>
      <c r="K845" s="38">
        <f>((SUM(H847:H863)*H846)+(SUM(G847:G863)*G846)+(SUM(I847:I863)*I846))/1000</f>
        <v>57.372</v>
      </c>
      <c r="L845" s="38">
        <f>K845*100/D845</f>
        <v>14.343</v>
      </c>
      <c r="M845" s="35"/>
      <c r="N845" s="142"/>
      <c r="O845" s="124"/>
      <c r="P845" s="38"/>
      <c r="Q845" s="38"/>
      <c r="R845" s="38"/>
      <c r="S845" s="38"/>
      <c r="T845" s="44"/>
      <c r="U845" s="45"/>
      <c r="V845" s="126" t="s">
        <v>175</v>
      </c>
    </row>
    <row r="846" spans="1:22" x14ac:dyDescent="0.2">
      <c r="A846" s="33"/>
      <c r="B846" s="40"/>
      <c r="C846" s="13"/>
      <c r="D846" s="131"/>
      <c r="E846" s="255" t="s">
        <v>19</v>
      </c>
      <c r="F846" s="129"/>
      <c r="G846" s="179">
        <v>233</v>
      </c>
      <c r="H846" s="179">
        <v>235</v>
      </c>
      <c r="I846" s="179">
        <v>232</v>
      </c>
      <c r="J846" s="75">
        <v>386</v>
      </c>
      <c r="K846" s="38"/>
      <c r="L846" s="38"/>
      <c r="M846" s="40"/>
      <c r="N846" s="128"/>
      <c r="O846" s="129"/>
      <c r="P846" s="75"/>
      <c r="Q846" s="75"/>
      <c r="R846" s="75"/>
      <c r="S846" s="38"/>
      <c r="T846" s="44"/>
      <c r="U846" s="45"/>
      <c r="V846" s="126"/>
    </row>
    <row r="847" spans="1:22" x14ac:dyDescent="0.2">
      <c r="A847" s="33"/>
      <c r="B847" s="40"/>
      <c r="C847" s="13"/>
      <c r="D847" s="131"/>
      <c r="E847" s="183" t="s">
        <v>191</v>
      </c>
      <c r="F847" s="47"/>
      <c r="G847" s="38"/>
      <c r="H847" s="38"/>
      <c r="I847" s="38"/>
      <c r="J847" s="38"/>
      <c r="K847" s="38"/>
      <c r="L847" s="38"/>
      <c r="M847" s="40"/>
      <c r="N847" s="46"/>
      <c r="O847" s="47"/>
      <c r="P847" s="38"/>
      <c r="Q847" s="38"/>
      <c r="R847" s="38"/>
      <c r="S847" s="38"/>
      <c r="T847" s="44"/>
      <c r="U847" s="45"/>
      <c r="V847" s="126"/>
    </row>
    <row r="848" spans="1:22" x14ac:dyDescent="0.2">
      <c r="A848" s="33"/>
      <c r="B848" s="40"/>
      <c r="C848" s="13"/>
      <c r="D848" s="131"/>
      <c r="E848" s="173" t="s">
        <v>701</v>
      </c>
      <c r="F848" s="47"/>
      <c r="G848" s="38">
        <v>32</v>
      </c>
      <c r="H848" s="38">
        <v>1</v>
      </c>
      <c r="I848" s="38">
        <v>25</v>
      </c>
      <c r="J848" s="38">
        <v>17</v>
      </c>
      <c r="K848" s="38"/>
      <c r="L848" s="38"/>
      <c r="M848" s="40"/>
      <c r="N848" s="48"/>
      <c r="O848" s="47"/>
      <c r="P848" s="38"/>
      <c r="Q848" s="38"/>
      <c r="R848" s="38"/>
      <c r="S848" s="38"/>
      <c r="T848" s="44"/>
      <c r="U848" s="45"/>
      <c r="V848" s="126"/>
    </row>
    <row r="849" spans="1:22" x14ac:dyDescent="0.2">
      <c r="A849" s="33"/>
      <c r="B849" s="40"/>
      <c r="C849" s="13"/>
      <c r="D849" s="131"/>
      <c r="E849" s="173" t="s">
        <v>702</v>
      </c>
      <c r="F849" s="47"/>
      <c r="G849" s="38">
        <v>5</v>
      </c>
      <c r="H849" s="38">
        <v>0</v>
      </c>
      <c r="I849" s="38">
        <v>7</v>
      </c>
      <c r="J849" s="38">
        <v>1</v>
      </c>
      <c r="K849" s="38"/>
      <c r="L849" s="38"/>
      <c r="M849" s="40"/>
      <c r="N849" s="46"/>
      <c r="O849" s="47"/>
      <c r="P849" s="38"/>
      <c r="Q849" s="38"/>
      <c r="R849" s="38"/>
      <c r="S849" s="38"/>
      <c r="T849" s="44"/>
      <c r="U849" s="45"/>
      <c r="V849" s="126"/>
    </row>
    <row r="850" spans="1:22" x14ac:dyDescent="0.2">
      <c r="A850" s="33"/>
      <c r="B850" s="40"/>
      <c r="C850" s="13"/>
      <c r="D850" s="131"/>
      <c r="E850" s="173" t="s">
        <v>703</v>
      </c>
      <c r="F850" s="47"/>
      <c r="G850" s="38">
        <v>8</v>
      </c>
      <c r="H850" s="38">
        <v>20</v>
      </c>
      <c r="I850" s="38">
        <v>3</v>
      </c>
      <c r="J850" s="38">
        <v>4</v>
      </c>
      <c r="K850" s="38"/>
      <c r="L850" s="38"/>
      <c r="M850" s="40"/>
      <c r="N850" s="48"/>
      <c r="O850" s="47"/>
      <c r="P850" s="38"/>
      <c r="Q850" s="38"/>
      <c r="R850" s="38"/>
      <c r="S850" s="38"/>
      <c r="T850" s="44"/>
      <c r="U850" s="45"/>
      <c r="V850" s="126"/>
    </row>
    <row r="851" spans="1:22" x14ac:dyDescent="0.2">
      <c r="A851" s="33"/>
      <c r="B851" s="40"/>
      <c r="C851" s="13"/>
      <c r="D851" s="131"/>
      <c r="E851" s="173" t="s">
        <v>704</v>
      </c>
      <c r="F851" s="47"/>
      <c r="G851" s="38"/>
      <c r="H851" s="38" t="s">
        <v>255</v>
      </c>
      <c r="I851" s="38"/>
      <c r="J851" s="38"/>
      <c r="K851" s="38"/>
      <c r="L851" s="38"/>
      <c r="M851" s="40"/>
      <c r="N851" s="46"/>
      <c r="O851" s="47"/>
      <c r="P851" s="38"/>
      <c r="Q851" s="38"/>
      <c r="R851" s="38"/>
      <c r="S851" s="38"/>
      <c r="T851" s="44"/>
      <c r="U851" s="45"/>
      <c r="V851" s="126"/>
    </row>
    <row r="852" spans="1:22" x14ac:dyDescent="0.2">
      <c r="A852" s="33"/>
      <c r="B852" s="40"/>
      <c r="C852" s="13"/>
      <c r="D852" s="131"/>
      <c r="E852" s="183" t="s">
        <v>182</v>
      </c>
      <c r="F852" s="47"/>
      <c r="G852" s="38"/>
      <c r="H852" s="38"/>
      <c r="I852" s="38"/>
      <c r="J852" s="38"/>
      <c r="K852" s="38"/>
      <c r="L852" s="38"/>
      <c r="M852" s="40"/>
      <c r="N852" s="46"/>
      <c r="O852" s="47"/>
      <c r="P852" s="38"/>
      <c r="Q852" s="38"/>
      <c r="R852" s="38"/>
      <c r="S852" s="38"/>
      <c r="T852" s="44"/>
      <c r="U852" s="45"/>
      <c r="V852" s="126"/>
    </row>
    <row r="853" spans="1:22" x14ac:dyDescent="0.2">
      <c r="A853" s="33"/>
      <c r="B853" s="40"/>
      <c r="C853" s="13"/>
      <c r="D853" s="131"/>
      <c r="E853" s="173" t="s">
        <v>705</v>
      </c>
      <c r="F853" s="47"/>
      <c r="G853" s="156">
        <v>1</v>
      </c>
      <c r="H853" s="156">
        <v>0</v>
      </c>
      <c r="I853" s="156">
        <v>14</v>
      </c>
      <c r="J853" s="156">
        <v>9</v>
      </c>
      <c r="K853" s="38"/>
      <c r="L853" s="38"/>
      <c r="M853" s="40"/>
      <c r="N853" s="46"/>
      <c r="O853" s="47"/>
      <c r="P853" s="38"/>
      <c r="Q853" s="38"/>
      <c r="R853" s="38"/>
      <c r="S853" s="38"/>
      <c r="T853" s="44"/>
      <c r="U853" s="45"/>
      <c r="V853" s="126"/>
    </row>
    <row r="854" spans="1:22" x14ac:dyDescent="0.2">
      <c r="A854" s="33"/>
      <c r="B854" s="40"/>
      <c r="C854" s="13"/>
      <c r="D854" s="131"/>
      <c r="E854" s="173" t="s">
        <v>706</v>
      </c>
      <c r="F854" s="47"/>
      <c r="G854" s="156">
        <v>28</v>
      </c>
      <c r="H854" s="156">
        <v>20</v>
      </c>
      <c r="I854" s="156">
        <v>19</v>
      </c>
      <c r="J854" s="156">
        <v>9</v>
      </c>
      <c r="K854" s="38"/>
      <c r="L854" s="38"/>
      <c r="M854" s="40"/>
      <c r="N854" s="46"/>
      <c r="O854" s="47"/>
      <c r="P854" s="38"/>
      <c r="Q854" s="38"/>
      <c r="R854" s="38"/>
      <c r="S854" s="38"/>
      <c r="T854" s="44"/>
      <c r="U854" s="45"/>
      <c r="V854" s="126"/>
    </row>
    <row r="855" spans="1:22" x14ac:dyDescent="0.2">
      <c r="A855" s="33"/>
      <c r="B855" s="40"/>
      <c r="C855" s="13"/>
      <c r="D855" s="131"/>
      <c r="E855" s="173" t="s">
        <v>707</v>
      </c>
      <c r="F855" s="47"/>
      <c r="G855" s="156">
        <v>14</v>
      </c>
      <c r="H855" s="156">
        <v>13</v>
      </c>
      <c r="I855" s="156">
        <v>6</v>
      </c>
      <c r="J855" s="156">
        <v>9</v>
      </c>
      <c r="K855" s="38"/>
      <c r="L855" s="38"/>
      <c r="M855" s="40"/>
      <c r="N855" s="46"/>
      <c r="O855" s="47"/>
      <c r="P855" s="38"/>
      <c r="Q855" s="38"/>
      <c r="R855" s="38"/>
      <c r="S855" s="38"/>
      <c r="T855" s="44"/>
      <c r="U855" s="45"/>
      <c r="V855" s="126"/>
    </row>
    <row r="856" spans="1:22" x14ac:dyDescent="0.2">
      <c r="A856" s="33"/>
      <c r="B856" s="40"/>
      <c r="C856" s="13"/>
      <c r="D856" s="131"/>
      <c r="E856" s="173" t="s">
        <v>708</v>
      </c>
      <c r="F856" s="47"/>
      <c r="G856" s="156">
        <v>0</v>
      </c>
      <c r="H856" s="156">
        <v>4</v>
      </c>
      <c r="I856" s="156">
        <v>1</v>
      </c>
      <c r="J856" s="156">
        <v>2</v>
      </c>
      <c r="K856" s="38"/>
      <c r="L856" s="38"/>
      <c r="M856" s="40"/>
      <c r="N856" s="46"/>
      <c r="O856" s="47"/>
      <c r="P856" s="38"/>
      <c r="Q856" s="38"/>
      <c r="R856" s="38"/>
      <c r="S856" s="38"/>
      <c r="T856" s="44"/>
      <c r="U856" s="45"/>
      <c r="V856" s="126"/>
    </row>
    <row r="857" spans="1:22" x14ac:dyDescent="0.2">
      <c r="A857" s="33"/>
      <c r="B857" s="40"/>
      <c r="C857" s="13"/>
      <c r="D857" s="131"/>
      <c r="E857" s="183" t="s">
        <v>287</v>
      </c>
      <c r="F857" s="47"/>
      <c r="G857" s="156"/>
      <c r="H857" s="156"/>
      <c r="I857" s="156"/>
      <c r="J857" s="156"/>
      <c r="K857" s="38"/>
      <c r="L857" s="38"/>
      <c r="M857" s="40"/>
      <c r="N857" s="46"/>
      <c r="O857" s="47"/>
      <c r="P857" s="38"/>
      <c r="Q857" s="38"/>
      <c r="R857" s="38"/>
      <c r="S857" s="38"/>
      <c r="T857" s="44"/>
      <c r="U857" s="45"/>
      <c r="V857" s="126"/>
    </row>
    <row r="858" spans="1:22" x14ac:dyDescent="0.2">
      <c r="A858" s="33"/>
      <c r="B858" s="40"/>
      <c r="C858" s="13"/>
      <c r="D858" s="131"/>
      <c r="E858" s="173" t="s">
        <v>183</v>
      </c>
      <c r="F858" s="47"/>
      <c r="G858" s="156"/>
      <c r="H858" s="156"/>
      <c r="I858" s="156"/>
      <c r="J858" s="156"/>
      <c r="K858" s="38"/>
      <c r="L858" s="38"/>
      <c r="M858" s="40"/>
      <c r="N858" s="46"/>
      <c r="O858" s="47"/>
      <c r="P858" s="38"/>
      <c r="Q858" s="38"/>
      <c r="R858" s="38"/>
      <c r="S858" s="38"/>
      <c r="T858" s="44"/>
      <c r="U858" s="45"/>
      <c r="V858" s="126"/>
    </row>
    <row r="859" spans="1:22" x14ac:dyDescent="0.2">
      <c r="A859" s="33"/>
      <c r="B859" s="40"/>
      <c r="C859" s="13"/>
      <c r="D859" s="131"/>
      <c r="E859" s="173" t="s">
        <v>709</v>
      </c>
      <c r="F859" s="47"/>
      <c r="G859" s="156">
        <v>6</v>
      </c>
      <c r="H859" s="156">
        <v>3</v>
      </c>
      <c r="I859" s="156">
        <v>3</v>
      </c>
      <c r="J859" s="156">
        <v>5</v>
      </c>
      <c r="K859" s="38"/>
      <c r="L859" s="38"/>
      <c r="M859" s="40"/>
      <c r="N859" s="46"/>
      <c r="O859" s="47"/>
      <c r="P859" s="38"/>
      <c r="Q859" s="38"/>
      <c r="R859" s="38"/>
      <c r="S859" s="38"/>
      <c r="T859" s="44"/>
      <c r="U859" s="45"/>
      <c r="V859" s="126"/>
    </row>
    <row r="860" spans="1:22" x14ac:dyDescent="0.2">
      <c r="A860" s="33"/>
      <c r="B860" s="40"/>
      <c r="C860" s="13"/>
      <c r="D860" s="131"/>
      <c r="E860" s="173" t="s">
        <v>710</v>
      </c>
      <c r="F860" s="47"/>
      <c r="G860" s="156">
        <v>0</v>
      </c>
      <c r="H860" s="156">
        <v>0</v>
      </c>
      <c r="I860" s="156">
        <v>0</v>
      </c>
      <c r="J860" s="156">
        <v>0</v>
      </c>
      <c r="K860" s="38"/>
      <c r="L860" s="38"/>
      <c r="M860" s="40"/>
      <c r="N860" s="48"/>
      <c r="O860" s="47"/>
      <c r="P860" s="38"/>
      <c r="Q860" s="38"/>
      <c r="R860" s="38"/>
      <c r="S860" s="38"/>
      <c r="T860" s="44"/>
      <c r="U860" s="45"/>
      <c r="V860" s="126"/>
    </row>
    <row r="861" spans="1:22" x14ac:dyDescent="0.2">
      <c r="A861" s="33"/>
      <c r="B861" s="40"/>
      <c r="C861" s="13"/>
      <c r="D861" s="131"/>
      <c r="E861" s="174" t="s">
        <v>711</v>
      </c>
      <c r="F861" s="47"/>
      <c r="G861" s="156">
        <v>5</v>
      </c>
      <c r="H861" s="156">
        <v>6</v>
      </c>
      <c r="I861" s="156">
        <v>2</v>
      </c>
      <c r="J861" s="156">
        <v>2</v>
      </c>
      <c r="K861" s="38"/>
      <c r="L861" s="38"/>
      <c r="M861" s="40"/>
      <c r="N861" s="48"/>
      <c r="O861" s="47"/>
      <c r="P861" s="38"/>
      <c r="Q861" s="38"/>
      <c r="R861" s="38"/>
      <c r="S861" s="38"/>
      <c r="T861" s="44"/>
      <c r="U861" s="45"/>
      <c r="V861" s="126"/>
    </row>
    <row r="862" spans="1:22" x14ac:dyDescent="0.2">
      <c r="A862" s="33"/>
      <c r="B862" s="40"/>
      <c r="C862" s="13"/>
      <c r="D862" s="131"/>
      <c r="E862" s="184"/>
      <c r="F862" s="47"/>
      <c r="G862" s="126"/>
      <c r="H862" s="126"/>
      <c r="I862" s="126"/>
      <c r="J862" s="126"/>
      <c r="K862" s="38"/>
      <c r="L862" s="38"/>
      <c r="M862" s="40"/>
      <c r="N862" s="48"/>
      <c r="O862" s="47"/>
      <c r="P862" s="38"/>
      <c r="Q862" s="38"/>
      <c r="R862" s="38"/>
      <c r="S862" s="38"/>
      <c r="T862" s="44"/>
      <c r="U862" s="45"/>
      <c r="V862" s="126"/>
    </row>
    <row r="863" spans="1:22" x14ac:dyDescent="0.2">
      <c r="A863" s="33"/>
      <c r="B863" s="40"/>
      <c r="C863" s="13"/>
      <c r="D863" s="131"/>
      <c r="E863" s="184"/>
      <c r="F863" s="47"/>
      <c r="G863" s="38"/>
      <c r="H863" s="38"/>
      <c r="I863" s="38"/>
      <c r="J863" s="38"/>
      <c r="K863" s="38"/>
      <c r="L863" s="38"/>
      <c r="M863" s="40"/>
      <c r="N863" s="49"/>
      <c r="O863" s="47"/>
      <c r="P863" s="38"/>
      <c r="Q863" s="38"/>
      <c r="R863" s="38"/>
      <c r="S863" s="38"/>
      <c r="T863" s="135"/>
      <c r="U863" s="45"/>
      <c r="V863" s="126"/>
    </row>
    <row r="865" spans="1:22" x14ac:dyDescent="0.2">
      <c r="A865" s="81" t="s">
        <v>1</v>
      </c>
      <c r="B865" s="82" t="s">
        <v>2</v>
      </c>
      <c r="C865" s="82" t="s">
        <v>3</v>
      </c>
      <c r="D865" s="83" t="s">
        <v>4</v>
      </c>
      <c r="E865" s="84"/>
      <c r="F865" s="85"/>
      <c r="G865" s="85"/>
      <c r="H865" s="85"/>
      <c r="I865" s="85"/>
      <c r="J865" s="85"/>
      <c r="K865" s="86" t="s">
        <v>5</v>
      </c>
      <c r="L865" s="87"/>
      <c r="M865" s="83" t="s">
        <v>6</v>
      </c>
      <c r="N865" s="84"/>
      <c r="O865" s="85"/>
      <c r="P865" s="85"/>
      <c r="Q865" s="85"/>
      <c r="R865" s="85"/>
      <c r="S865" s="85"/>
      <c r="T865" s="88" t="s">
        <v>7</v>
      </c>
      <c r="U865" s="89" t="s">
        <v>8</v>
      </c>
      <c r="V865" s="90" t="s">
        <v>126</v>
      </c>
    </row>
    <row r="866" spans="1:22" ht="25.5" customHeight="1" x14ac:dyDescent="0.2">
      <c r="A866" s="81"/>
      <c r="B866" s="82"/>
      <c r="C866" s="82"/>
      <c r="D866" s="91" t="s">
        <v>9</v>
      </c>
      <c r="E866" s="92" t="s">
        <v>10</v>
      </c>
      <c r="F866" s="93" t="s">
        <v>11</v>
      </c>
      <c r="G866" s="151" t="s">
        <v>127</v>
      </c>
      <c r="H866" s="152"/>
      <c r="I866" s="152"/>
      <c r="J866" s="153"/>
      <c r="K866" s="97"/>
      <c r="L866" s="98" t="s">
        <v>13</v>
      </c>
      <c r="M866" s="99" t="s">
        <v>9</v>
      </c>
      <c r="N866" s="100" t="s">
        <v>14</v>
      </c>
      <c r="O866" s="93" t="s">
        <v>11</v>
      </c>
      <c r="P866" s="151" t="s">
        <v>127</v>
      </c>
      <c r="Q866" s="152"/>
      <c r="R866" s="152"/>
      <c r="S866" s="153"/>
      <c r="T866" s="88"/>
      <c r="U866" s="89"/>
      <c r="V866" s="101"/>
    </row>
    <row r="867" spans="1:22" ht="13.5" thickBot="1" x14ac:dyDescent="0.25">
      <c r="A867" s="102"/>
      <c r="B867" s="103"/>
      <c r="C867" s="103"/>
      <c r="D867" s="104"/>
      <c r="E867" s="105"/>
      <c r="F867" s="106"/>
      <c r="G867" s="107" t="s">
        <v>15</v>
      </c>
      <c r="H867" s="108" t="s">
        <v>16</v>
      </c>
      <c r="I867" s="109" t="s">
        <v>17</v>
      </c>
      <c r="J867" s="110">
        <v>0</v>
      </c>
      <c r="K867" s="111"/>
      <c r="L867" s="112"/>
      <c r="M867" s="113"/>
      <c r="N867" s="114"/>
      <c r="O867" s="115"/>
      <c r="P867" s="107" t="s">
        <v>15</v>
      </c>
      <c r="Q867" s="108" t="s">
        <v>16</v>
      </c>
      <c r="R867" s="109" t="s">
        <v>17</v>
      </c>
      <c r="S867" s="110">
        <v>0</v>
      </c>
      <c r="T867" s="116"/>
      <c r="U867" s="117"/>
      <c r="V867" s="118"/>
    </row>
    <row r="868" spans="1:22" x14ac:dyDescent="0.2">
      <c r="A868" s="119"/>
      <c r="B868" s="22"/>
      <c r="C868" s="23"/>
      <c r="D868" s="24"/>
      <c r="E868" s="25"/>
      <c r="F868" s="25"/>
      <c r="G868" s="26"/>
      <c r="H868" s="27"/>
      <c r="I868" s="28"/>
      <c r="J868" s="120"/>
      <c r="K868" s="121"/>
      <c r="L868" s="121"/>
      <c r="M868" s="24"/>
      <c r="N868" s="25"/>
      <c r="O868" s="25"/>
      <c r="P868" s="26"/>
      <c r="Q868" s="27"/>
      <c r="R868" s="28"/>
      <c r="S868" s="120"/>
      <c r="T868" s="31"/>
      <c r="U868" s="32"/>
      <c r="V868" s="122"/>
    </row>
    <row r="869" spans="1:22" ht="13.5" thickBot="1" x14ac:dyDescent="0.25">
      <c r="A869" s="33">
        <v>1</v>
      </c>
      <c r="B869" s="33">
        <v>95</v>
      </c>
      <c r="C869" s="34"/>
      <c r="D869" s="35"/>
      <c r="E869" s="142"/>
      <c r="F869" s="124"/>
      <c r="G869" s="38"/>
      <c r="H869" s="38"/>
      <c r="I869" s="38"/>
      <c r="J869" s="38"/>
      <c r="K869" s="38">
        <f>((SUM(H871:H882)*H870)+(SUM(G871:G882)*G870)+(SUM(I871:I882)*I870))/1000</f>
        <v>0</v>
      </c>
      <c r="L869" s="38" t="e">
        <f>K869*100/D869</f>
        <v>#DIV/0!</v>
      </c>
      <c r="M869" s="35">
        <v>400</v>
      </c>
      <c r="N869" s="142"/>
      <c r="O869" s="124"/>
      <c r="P869" s="180"/>
      <c r="Q869" s="180"/>
      <c r="R869" s="180"/>
      <c r="S869" s="180"/>
      <c r="T869" s="38">
        <f>((SUM(Q871:Q882)*Q870)+(SUM(P871:P882)*P870)+(SUM(R871:R882)*R870))/1000</f>
        <v>105.60599999999999</v>
      </c>
      <c r="U869" s="38">
        <f>T869*100/M869</f>
        <v>26.401499999999995</v>
      </c>
      <c r="V869" s="126"/>
    </row>
    <row r="870" spans="1:22" ht="13.5" thickBot="1" x14ac:dyDescent="0.25">
      <c r="A870" s="33"/>
      <c r="B870" s="40"/>
      <c r="C870" s="13"/>
      <c r="D870" s="40"/>
      <c r="E870" s="128" t="s">
        <v>19</v>
      </c>
      <c r="F870" s="129"/>
      <c r="G870" s="126"/>
      <c r="H870" s="126"/>
      <c r="I870" s="126"/>
      <c r="J870" s="75"/>
      <c r="K870" s="38"/>
      <c r="L870" s="38"/>
      <c r="M870" s="40"/>
      <c r="N870" s="128"/>
      <c r="O870" s="129"/>
      <c r="P870" s="180">
        <v>234</v>
      </c>
      <c r="Q870" s="180">
        <v>231</v>
      </c>
      <c r="R870" s="180">
        <v>224</v>
      </c>
      <c r="S870" s="180">
        <v>397</v>
      </c>
      <c r="T870" s="44"/>
      <c r="U870" s="45"/>
      <c r="V870" s="126"/>
    </row>
    <row r="871" spans="1:22" x14ac:dyDescent="0.2">
      <c r="A871" s="33"/>
      <c r="B871" s="40"/>
      <c r="C871" s="13"/>
      <c r="D871" s="40"/>
      <c r="E871" s="46"/>
      <c r="F871" s="47"/>
      <c r="G871" s="126"/>
      <c r="H871" s="126"/>
      <c r="I871" s="126"/>
      <c r="J871" s="38"/>
      <c r="K871" s="38"/>
      <c r="L871" s="38"/>
      <c r="M871" s="40"/>
      <c r="N871" s="132" t="s">
        <v>371</v>
      </c>
      <c r="O871" s="47"/>
      <c r="P871" s="177">
        <v>30</v>
      </c>
      <c r="Q871" s="177">
        <v>30</v>
      </c>
      <c r="R871" s="177">
        <v>25</v>
      </c>
      <c r="S871" s="177"/>
      <c r="T871" s="44"/>
      <c r="U871" s="45"/>
      <c r="V871" s="126"/>
    </row>
    <row r="872" spans="1:22" x14ac:dyDescent="0.2">
      <c r="A872" s="33"/>
      <c r="B872" s="40"/>
      <c r="C872" s="13"/>
      <c r="D872" s="40"/>
      <c r="E872" s="46"/>
      <c r="F872" s="47"/>
      <c r="G872" s="126"/>
      <c r="H872" s="126"/>
      <c r="I872" s="126"/>
      <c r="J872" s="38"/>
      <c r="K872" s="38"/>
      <c r="L872" s="38"/>
      <c r="M872" s="40"/>
      <c r="N872" s="134" t="s">
        <v>712</v>
      </c>
      <c r="O872" s="47"/>
      <c r="P872" s="156">
        <v>14</v>
      </c>
      <c r="Q872" s="156">
        <v>37</v>
      </c>
      <c r="R872" s="156">
        <v>35</v>
      </c>
      <c r="S872" s="156">
        <v>12</v>
      </c>
      <c r="T872" s="44"/>
      <c r="U872" s="45"/>
      <c r="V872" s="126"/>
    </row>
    <row r="873" spans="1:22" x14ac:dyDescent="0.2">
      <c r="A873" s="33"/>
      <c r="B873" s="40"/>
      <c r="C873" s="13"/>
      <c r="D873" s="40"/>
      <c r="E873" s="46"/>
      <c r="F873" s="47"/>
      <c r="G873" s="38"/>
      <c r="H873" s="38"/>
      <c r="I873" s="38"/>
      <c r="J873" s="38"/>
      <c r="K873" s="38"/>
      <c r="L873" s="38"/>
      <c r="M873" s="40"/>
      <c r="N873" s="134" t="s">
        <v>713</v>
      </c>
      <c r="O873" s="47"/>
      <c r="P873" s="156">
        <v>14</v>
      </c>
      <c r="Q873" s="156">
        <v>10</v>
      </c>
      <c r="R873" s="156">
        <v>10</v>
      </c>
      <c r="S873" s="156">
        <v>8</v>
      </c>
      <c r="T873" s="44"/>
      <c r="U873" s="45"/>
      <c r="V873" s="126"/>
    </row>
    <row r="874" spans="1:22" x14ac:dyDescent="0.2">
      <c r="A874" s="33"/>
      <c r="B874" s="40"/>
      <c r="C874" s="13"/>
      <c r="D874" s="40"/>
      <c r="E874" s="46"/>
      <c r="F874" s="47"/>
      <c r="G874" s="38"/>
      <c r="H874" s="38"/>
      <c r="I874" s="38"/>
      <c r="J874" s="38"/>
      <c r="K874" s="38"/>
      <c r="L874" s="38"/>
      <c r="M874" s="40"/>
      <c r="N874" s="134" t="s">
        <v>714</v>
      </c>
      <c r="O874" s="47"/>
      <c r="P874" s="156">
        <v>5</v>
      </c>
      <c r="Q874" s="156">
        <v>4</v>
      </c>
      <c r="R874" s="156">
        <v>6</v>
      </c>
      <c r="S874" s="156">
        <v>2</v>
      </c>
      <c r="T874" s="44"/>
      <c r="U874" s="45"/>
      <c r="V874" s="126"/>
    </row>
    <row r="875" spans="1:22" x14ac:dyDescent="0.2">
      <c r="A875" s="33"/>
      <c r="B875" s="40"/>
      <c r="C875" s="13"/>
      <c r="D875" s="40"/>
      <c r="E875" s="46"/>
      <c r="F875" s="47"/>
      <c r="G875" s="38"/>
      <c r="H875" s="38"/>
      <c r="I875" s="38"/>
      <c r="J875" s="38"/>
      <c r="K875" s="38"/>
      <c r="L875" s="38"/>
      <c r="M875" s="40"/>
      <c r="N875" s="134" t="s">
        <v>715</v>
      </c>
      <c r="O875" s="47"/>
      <c r="P875" s="156">
        <v>9</v>
      </c>
      <c r="Q875" s="156">
        <v>9</v>
      </c>
      <c r="R875" s="156">
        <v>27</v>
      </c>
      <c r="S875" s="156">
        <v>7</v>
      </c>
      <c r="T875" s="44"/>
      <c r="U875" s="45"/>
      <c r="V875" s="126"/>
    </row>
    <row r="876" spans="1:22" x14ac:dyDescent="0.2">
      <c r="A876" s="33"/>
      <c r="B876" s="40"/>
      <c r="C876" s="13"/>
      <c r="D876" s="40"/>
      <c r="E876" s="46"/>
      <c r="F876" s="47"/>
      <c r="G876" s="38"/>
      <c r="H876" s="38"/>
      <c r="I876" s="38"/>
      <c r="J876" s="38"/>
      <c r="K876" s="38"/>
      <c r="L876" s="38"/>
      <c r="M876" s="40"/>
      <c r="N876" s="134" t="s">
        <v>716</v>
      </c>
      <c r="O876" s="47"/>
      <c r="P876" s="156">
        <v>22</v>
      </c>
      <c r="Q876" s="156">
        <v>37</v>
      </c>
      <c r="R876" s="156">
        <v>38</v>
      </c>
      <c r="S876" s="156">
        <v>12</v>
      </c>
      <c r="T876" s="44"/>
      <c r="U876" s="45"/>
      <c r="V876" s="126"/>
    </row>
    <row r="877" spans="1:22" x14ac:dyDescent="0.2">
      <c r="A877" s="33"/>
      <c r="B877" s="40"/>
      <c r="C877" s="13"/>
      <c r="D877" s="40"/>
      <c r="E877" s="46"/>
      <c r="F877" s="47"/>
      <c r="G877" s="38"/>
      <c r="H877" s="38"/>
      <c r="I877" s="38"/>
      <c r="J877" s="38"/>
      <c r="K877" s="38"/>
      <c r="L877" s="38"/>
      <c r="M877" s="40"/>
      <c r="N877" s="134" t="s">
        <v>717</v>
      </c>
      <c r="O877" s="47"/>
      <c r="P877" s="156"/>
      <c r="Q877" s="156"/>
      <c r="R877" s="156"/>
      <c r="S877" s="156"/>
      <c r="T877" s="44"/>
      <c r="U877" s="45"/>
      <c r="V877" s="126"/>
    </row>
    <row r="878" spans="1:22" x14ac:dyDescent="0.2">
      <c r="A878" s="33"/>
      <c r="B878" s="40"/>
      <c r="C878" s="13"/>
      <c r="D878" s="40"/>
      <c r="E878" s="46"/>
      <c r="F878" s="47"/>
      <c r="G878" s="38"/>
      <c r="H878" s="38"/>
      <c r="I878" s="38"/>
      <c r="J878" s="38"/>
      <c r="K878" s="38"/>
      <c r="L878" s="38"/>
      <c r="M878" s="40"/>
      <c r="N878" s="134" t="s">
        <v>718</v>
      </c>
      <c r="O878" s="47"/>
      <c r="P878" s="156">
        <v>1</v>
      </c>
      <c r="Q878" s="156">
        <v>5</v>
      </c>
      <c r="R878" s="156">
        <v>12</v>
      </c>
      <c r="S878" s="156">
        <v>10</v>
      </c>
      <c r="T878" s="44"/>
      <c r="U878" s="45"/>
      <c r="V878" s="126"/>
    </row>
    <row r="879" spans="1:22" x14ac:dyDescent="0.2">
      <c r="A879" s="33"/>
      <c r="B879" s="40"/>
      <c r="C879" s="13"/>
      <c r="D879" s="40"/>
      <c r="E879" s="46"/>
      <c r="F879" s="47"/>
      <c r="G879" s="38"/>
      <c r="H879" s="38"/>
      <c r="I879" s="38"/>
      <c r="J879" s="38"/>
      <c r="K879" s="38"/>
      <c r="L879" s="38"/>
      <c r="M879" s="40"/>
      <c r="N879" s="134" t="s">
        <v>719</v>
      </c>
      <c r="O879" s="47"/>
      <c r="P879" s="156">
        <v>4</v>
      </c>
      <c r="Q879" s="156">
        <v>4</v>
      </c>
      <c r="R879" s="156">
        <v>3</v>
      </c>
      <c r="S879" s="156">
        <v>2</v>
      </c>
      <c r="T879" s="44"/>
      <c r="U879" s="45"/>
      <c r="V879" s="126"/>
    </row>
    <row r="880" spans="1:22" x14ac:dyDescent="0.2">
      <c r="A880" s="33"/>
      <c r="B880" s="40"/>
      <c r="C880" s="13"/>
      <c r="D880" s="40"/>
      <c r="E880" s="46"/>
      <c r="F880" s="47"/>
      <c r="G880" s="38"/>
      <c r="H880" s="38"/>
      <c r="I880" s="38"/>
      <c r="J880" s="38"/>
      <c r="K880" s="38"/>
      <c r="L880" s="38"/>
      <c r="M880" s="40"/>
      <c r="N880" s="134" t="s">
        <v>720</v>
      </c>
      <c r="O880" s="47"/>
      <c r="P880" s="156">
        <v>26</v>
      </c>
      <c r="Q880" s="156">
        <v>20</v>
      </c>
      <c r="R880" s="156">
        <v>24</v>
      </c>
      <c r="S880" s="156">
        <v>6</v>
      </c>
      <c r="T880" s="44"/>
      <c r="U880" s="45"/>
      <c r="V880" s="126"/>
    </row>
    <row r="881" spans="1:22" x14ac:dyDescent="0.2">
      <c r="A881" s="33"/>
      <c r="B881" s="40"/>
      <c r="C881" s="13"/>
      <c r="D881" s="40"/>
      <c r="E881" s="46"/>
      <c r="F881" s="47"/>
      <c r="G881" s="38"/>
      <c r="H881" s="38"/>
      <c r="I881" s="38"/>
      <c r="J881" s="38"/>
      <c r="K881" s="38"/>
      <c r="L881" s="38"/>
      <c r="M881" s="40"/>
      <c r="N881" s="48"/>
      <c r="O881" s="47"/>
      <c r="P881" s="38"/>
      <c r="Q881" s="38"/>
      <c r="R881" s="38"/>
      <c r="S881" s="38"/>
      <c r="T881" s="44"/>
      <c r="U881" s="45"/>
      <c r="V881" s="126"/>
    </row>
    <row r="882" spans="1:22" x14ac:dyDescent="0.2">
      <c r="A882" s="33"/>
      <c r="B882" s="40"/>
      <c r="C882" s="13"/>
      <c r="D882" s="40"/>
      <c r="E882" s="46"/>
      <c r="F882" s="47"/>
      <c r="G882" s="38"/>
      <c r="H882" s="38"/>
      <c r="I882" s="38"/>
      <c r="J882" s="38"/>
      <c r="K882" s="38"/>
      <c r="L882" s="38"/>
      <c r="M882" s="40"/>
      <c r="N882" s="49"/>
      <c r="O882" s="47"/>
      <c r="P882" s="38"/>
      <c r="Q882" s="38"/>
      <c r="R882" s="38"/>
      <c r="S882" s="38"/>
      <c r="T882" s="135"/>
      <c r="U882" s="45"/>
      <c r="V882" s="126"/>
    </row>
    <row r="883" spans="1:22" x14ac:dyDescent="0.2">
      <c r="A883" s="136"/>
      <c r="B883" s="146"/>
      <c r="C883" s="137"/>
      <c r="D883" s="147"/>
      <c r="E883" s="148"/>
      <c r="F883" s="72"/>
      <c r="G883" s="72"/>
      <c r="H883" s="72"/>
      <c r="I883" s="127"/>
      <c r="J883" s="127"/>
      <c r="K883" s="127"/>
      <c r="L883" s="149"/>
      <c r="M883" s="150"/>
      <c r="N883" s="72"/>
      <c r="O883" s="72"/>
      <c r="P883" s="72"/>
      <c r="Q883" s="127"/>
      <c r="R883" s="127"/>
      <c r="S883" s="127"/>
      <c r="T883" s="127"/>
      <c r="U883" s="127"/>
      <c r="V883" s="127"/>
    </row>
    <row r="884" spans="1:22" x14ac:dyDescent="0.2">
      <c r="A884" s="81" t="s">
        <v>1</v>
      </c>
      <c r="B884" s="82" t="s">
        <v>2</v>
      </c>
      <c r="C884" s="82" t="s">
        <v>3</v>
      </c>
      <c r="D884" s="83" t="s">
        <v>4</v>
      </c>
      <c r="E884" s="84"/>
      <c r="F884" s="85"/>
      <c r="G884" s="85"/>
      <c r="H884" s="85"/>
      <c r="I884" s="85"/>
      <c r="J884" s="85"/>
      <c r="K884" s="86" t="s">
        <v>5</v>
      </c>
      <c r="L884" s="87"/>
      <c r="M884" s="83" t="s">
        <v>6</v>
      </c>
      <c r="N884" s="84"/>
      <c r="O884" s="85"/>
      <c r="P884" s="85"/>
      <c r="Q884" s="85"/>
      <c r="R884" s="85"/>
      <c r="S884" s="85"/>
      <c r="T884" s="88" t="s">
        <v>7</v>
      </c>
      <c r="U884" s="89" t="s">
        <v>8</v>
      </c>
      <c r="V884" s="90" t="s">
        <v>126</v>
      </c>
    </row>
    <row r="885" spans="1:22" ht="25.5" customHeight="1" x14ac:dyDescent="0.2">
      <c r="A885" s="81"/>
      <c r="B885" s="82"/>
      <c r="C885" s="82"/>
      <c r="D885" s="91" t="s">
        <v>9</v>
      </c>
      <c r="E885" s="92" t="s">
        <v>10</v>
      </c>
      <c r="F885" s="93" t="s">
        <v>11</v>
      </c>
      <c r="G885" s="151" t="s">
        <v>127</v>
      </c>
      <c r="H885" s="152"/>
      <c r="I885" s="152"/>
      <c r="J885" s="153"/>
      <c r="K885" s="97"/>
      <c r="L885" s="98" t="s">
        <v>13</v>
      </c>
      <c r="M885" s="99" t="s">
        <v>9</v>
      </c>
      <c r="N885" s="100" t="s">
        <v>14</v>
      </c>
      <c r="O885" s="93" t="s">
        <v>11</v>
      </c>
      <c r="P885" s="151" t="s">
        <v>127</v>
      </c>
      <c r="Q885" s="152"/>
      <c r="R885" s="152"/>
      <c r="S885" s="153"/>
      <c r="T885" s="88"/>
      <c r="U885" s="89"/>
      <c r="V885" s="101"/>
    </row>
    <row r="886" spans="1:22" ht="13.5" thickBot="1" x14ac:dyDescent="0.25">
      <c r="A886" s="102"/>
      <c r="B886" s="103"/>
      <c r="C886" s="103"/>
      <c r="D886" s="104"/>
      <c r="E886" s="105"/>
      <c r="F886" s="106"/>
      <c r="G886" s="107" t="s">
        <v>15</v>
      </c>
      <c r="H886" s="108" t="s">
        <v>16</v>
      </c>
      <c r="I886" s="109" t="s">
        <v>17</v>
      </c>
      <c r="J886" s="110">
        <v>0</v>
      </c>
      <c r="K886" s="111"/>
      <c r="L886" s="112"/>
      <c r="M886" s="113"/>
      <c r="N886" s="114"/>
      <c r="O886" s="115"/>
      <c r="P886" s="107" t="s">
        <v>15</v>
      </c>
      <c r="Q886" s="108" t="s">
        <v>16</v>
      </c>
      <c r="R886" s="109" t="s">
        <v>17</v>
      </c>
      <c r="S886" s="110">
        <v>0</v>
      </c>
      <c r="T886" s="116"/>
      <c r="U886" s="117"/>
      <c r="V886" s="118"/>
    </row>
    <row r="887" spans="1:22" x14ac:dyDescent="0.2">
      <c r="A887" s="119"/>
      <c r="B887" s="22"/>
      <c r="C887" s="23"/>
      <c r="D887" s="24"/>
      <c r="E887" s="25"/>
      <c r="F887" s="25"/>
      <c r="G887" s="26"/>
      <c r="H887" s="27"/>
      <c r="I887" s="28"/>
      <c r="J887" s="120"/>
      <c r="K887" s="121"/>
      <c r="L887" s="121"/>
      <c r="M887" s="24"/>
      <c r="N887" s="25"/>
      <c r="O887" s="25"/>
      <c r="P887" s="26"/>
      <c r="Q887" s="27"/>
      <c r="R887" s="28"/>
      <c r="S887" s="120"/>
      <c r="T887" s="31"/>
      <c r="U887" s="32"/>
      <c r="V887" s="122"/>
    </row>
    <row r="888" spans="1:22" x14ac:dyDescent="0.2">
      <c r="A888" s="33">
        <v>1</v>
      </c>
      <c r="B888" s="33">
        <v>96</v>
      </c>
      <c r="C888" s="34"/>
      <c r="D888" s="125">
        <v>400</v>
      </c>
      <c r="E888" s="160" t="s">
        <v>721</v>
      </c>
      <c r="F888" s="124"/>
      <c r="G888" s="38">
        <v>90</v>
      </c>
      <c r="H888" s="38">
        <v>80</v>
      </c>
      <c r="I888" s="38">
        <v>81</v>
      </c>
      <c r="J888" s="38">
        <v>20</v>
      </c>
      <c r="K888" s="38">
        <f>((SUM(H890:H901)*H889)+(SUM(G890:G901)*G889)+(SUM(I890:I901)*I889))/1000</f>
        <v>60.381999999999998</v>
      </c>
      <c r="L888" s="38">
        <f>K888*100/D888</f>
        <v>15.095499999999999</v>
      </c>
      <c r="M888" s="35"/>
      <c r="N888" s="142"/>
      <c r="O888" s="124"/>
      <c r="P888" s="38"/>
      <c r="Q888" s="38"/>
      <c r="R888" s="38"/>
      <c r="S888" s="38"/>
      <c r="T888" s="44"/>
      <c r="U888" s="45"/>
      <c r="V888" s="126" t="s">
        <v>175</v>
      </c>
    </row>
    <row r="889" spans="1:22" x14ac:dyDescent="0.2">
      <c r="A889" s="33"/>
      <c r="B889" s="40"/>
      <c r="C889" s="13"/>
      <c r="D889" s="131"/>
      <c r="E889" s="128" t="s">
        <v>19</v>
      </c>
      <c r="F889" s="129"/>
      <c r="G889" s="179">
        <v>226</v>
      </c>
      <c r="H889" s="179">
        <v>230</v>
      </c>
      <c r="I889" s="179">
        <v>228</v>
      </c>
      <c r="J889" s="75">
        <v>398</v>
      </c>
      <c r="K889" s="38"/>
      <c r="L889" s="38"/>
      <c r="M889" s="40"/>
      <c r="N889" s="128"/>
      <c r="O889" s="129"/>
      <c r="P889" s="75"/>
      <c r="Q889" s="75"/>
      <c r="R889" s="75"/>
      <c r="S889" s="38"/>
      <c r="T889" s="44"/>
      <c r="U889" s="45"/>
      <c r="V889" s="126"/>
    </row>
    <row r="890" spans="1:22" x14ac:dyDescent="0.2">
      <c r="A890" s="33"/>
      <c r="B890" s="40"/>
      <c r="C890" s="13"/>
      <c r="D890" s="163"/>
      <c r="E890" s="156" t="s">
        <v>191</v>
      </c>
      <c r="F890" s="47"/>
      <c r="G890" s="126"/>
      <c r="H890" s="126"/>
      <c r="I890" s="126"/>
      <c r="J890" s="126"/>
      <c r="K890" s="38"/>
      <c r="L890" s="38"/>
      <c r="M890" s="40"/>
      <c r="N890" s="46"/>
      <c r="O890" s="47"/>
      <c r="P890" s="38"/>
      <c r="Q890" s="38"/>
      <c r="R890" s="38"/>
      <c r="S890" s="38"/>
      <c r="T890" s="44"/>
      <c r="U890" s="45"/>
      <c r="V890" s="126"/>
    </row>
    <row r="891" spans="1:22" x14ac:dyDescent="0.2">
      <c r="A891" s="33"/>
      <c r="B891" s="40"/>
      <c r="C891" s="13"/>
      <c r="D891" s="163"/>
      <c r="E891" s="246" t="s">
        <v>404</v>
      </c>
      <c r="F891" s="47"/>
      <c r="G891" s="126"/>
      <c r="H891" s="126"/>
      <c r="I891" s="126"/>
      <c r="J891" s="126"/>
      <c r="K891" s="38"/>
      <c r="L891" s="38"/>
      <c r="M891" s="40"/>
      <c r="N891" s="48"/>
      <c r="O891" s="47"/>
      <c r="P891" s="38"/>
      <c r="Q891" s="38"/>
      <c r="R891" s="38"/>
      <c r="S891" s="38"/>
      <c r="T891" s="44"/>
      <c r="U891" s="45"/>
      <c r="V891" s="126"/>
    </row>
    <row r="892" spans="1:22" x14ac:dyDescent="0.2">
      <c r="A892" s="33"/>
      <c r="B892" s="40"/>
      <c r="C892" s="13"/>
      <c r="D892" s="163"/>
      <c r="E892" s="161" t="s">
        <v>722</v>
      </c>
      <c r="F892" s="47"/>
      <c r="G892" s="156">
        <v>1</v>
      </c>
      <c r="H892" s="156">
        <v>1</v>
      </c>
      <c r="I892" s="156">
        <v>6</v>
      </c>
      <c r="J892" s="156">
        <v>15</v>
      </c>
      <c r="K892" s="38"/>
      <c r="L892" s="38"/>
      <c r="M892" s="40"/>
      <c r="N892" s="46"/>
      <c r="O892" s="47"/>
      <c r="P892" s="38"/>
      <c r="Q892" s="38"/>
      <c r="R892" s="38"/>
      <c r="S892" s="38"/>
      <c r="T892" s="44"/>
      <c r="U892" s="45"/>
      <c r="V892" s="126"/>
    </row>
    <row r="893" spans="1:22" x14ac:dyDescent="0.2">
      <c r="A893" s="33"/>
      <c r="B893" s="40"/>
      <c r="C893" s="13"/>
      <c r="D893" s="163"/>
      <c r="E893" s="161" t="s">
        <v>443</v>
      </c>
      <c r="F893" s="47"/>
      <c r="G893" s="156"/>
      <c r="H893" s="156"/>
      <c r="I893" s="156"/>
      <c r="J893" s="156"/>
      <c r="K893" s="38"/>
      <c r="L893" s="38"/>
      <c r="M893" s="40"/>
      <c r="N893" s="48"/>
      <c r="O893" s="47"/>
      <c r="P893" s="38"/>
      <c r="Q893" s="38"/>
      <c r="R893" s="38"/>
      <c r="S893" s="38"/>
      <c r="T893" s="44"/>
      <c r="U893" s="45"/>
      <c r="V893" s="126"/>
    </row>
    <row r="894" spans="1:22" x14ac:dyDescent="0.2">
      <c r="A894" s="33"/>
      <c r="B894" s="40"/>
      <c r="C894" s="13"/>
      <c r="D894" s="163"/>
      <c r="E894" s="161" t="s">
        <v>723</v>
      </c>
      <c r="F894" s="47"/>
      <c r="G894" s="156">
        <v>0</v>
      </c>
      <c r="H894" s="156">
        <v>0</v>
      </c>
      <c r="I894" s="156">
        <v>0</v>
      </c>
      <c r="J894" s="156">
        <v>0</v>
      </c>
      <c r="K894" s="38"/>
      <c r="L894" s="38"/>
      <c r="M894" s="40"/>
      <c r="N894" s="46"/>
      <c r="O894" s="47"/>
      <c r="P894" s="38"/>
      <c r="Q894" s="38"/>
      <c r="R894" s="38"/>
      <c r="S894" s="38"/>
      <c r="T894" s="44"/>
      <c r="U894" s="45"/>
      <c r="V894" s="126"/>
    </row>
    <row r="895" spans="1:22" x14ac:dyDescent="0.2">
      <c r="A895" s="33"/>
      <c r="B895" s="40"/>
      <c r="C895" s="13"/>
      <c r="D895" s="163"/>
      <c r="E895" s="156" t="s">
        <v>177</v>
      </c>
      <c r="F895" s="47"/>
      <c r="G895" s="156"/>
      <c r="H895" s="156"/>
      <c r="I895" s="156"/>
      <c r="J895" s="156"/>
      <c r="K895" s="38"/>
      <c r="L895" s="38"/>
      <c r="M895" s="40"/>
      <c r="N895" s="46"/>
      <c r="O895" s="47"/>
      <c r="P895" s="38"/>
      <c r="Q895" s="38"/>
      <c r="R895" s="38"/>
      <c r="S895" s="38"/>
      <c r="T895" s="44"/>
      <c r="U895" s="45"/>
      <c r="V895" s="126"/>
    </row>
    <row r="896" spans="1:22" x14ac:dyDescent="0.2">
      <c r="A896" s="33"/>
      <c r="B896" s="40"/>
      <c r="C896" s="13"/>
      <c r="D896" s="163"/>
      <c r="E896" s="161" t="s">
        <v>592</v>
      </c>
      <c r="F896" s="47"/>
      <c r="G896" s="38">
        <v>50</v>
      </c>
      <c r="H896" s="38">
        <v>40</v>
      </c>
      <c r="I896" s="38">
        <v>39</v>
      </c>
      <c r="J896" s="38"/>
      <c r="K896" s="38"/>
      <c r="L896" s="38"/>
      <c r="M896" s="40"/>
      <c r="N896" s="46"/>
      <c r="O896" s="47"/>
      <c r="P896" s="38"/>
      <c r="Q896" s="38"/>
      <c r="R896" s="38"/>
      <c r="S896" s="38"/>
      <c r="T896" s="44"/>
      <c r="U896" s="45"/>
      <c r="V896" s="126"/>
    </row>
    <row r="897" spans="1:22" x14ac:dyDescent="0.2">
      <c r="A897" s="33"/>
      <c r="B897" s="40"/>
      <c r="C897" s="13"/>
      <c r="D897" s="163"/>
      <c r="E897" s="161" t="s">
        <v>724</v>
      </c>
      <c r="F897" s="47"/>
      <c r="G897" s="38">
        <v>14</v>
      </c>
      <c r="H897" s="38">
        <v>7</v>
      </c>
      <c r="I897" s="38">
        <v>14</v>
      </c>
      <c r="J897" s="38">
        <v>9</v>
      </c>
      <c r="K897" s="38"/>
      <c r="L897" s="38"/>
      <c r="M897" s="40"/>
      <c r="N897" s="46"/>
      <c r="O897" s="47"/>
      <c r="P897" s="38"/>
      <c r="Q897" s="38"/>
      <c r="R897" s="38"/>
      <c r="S897" s="38"/>
      <c r="T897" s="44"/>
      <c r="U897" s="45"/>
      <c r="V897" s="126"/>
    </row>
    <row r="898" spans="1:22" x14ac:dyDescent="0.2">
      <c r="A898" s="33"/>
      <c r="B898" s="40"/>
      <c r="C898" s="13"/>
      <c r="D898" s="163"/>
      <c r="E898" s="189" t="s">
        <v>725</v>
      </c>
      <c r="F898" s="47"/>
      <c r="G898" s="38"/>
      <c r="H898" s="38"/>
      <c r="I898" s="38">
        <v>6</v>
      </c>
      <c r="J898" s="38">
        <v>6</v>
      </c>
      <c r="K898" s="38"/>
      <c r="L898" s="38"/>
      <c r="M898" s="40"/>
      <c r="N898" s="48"/>
      <c r="O898" s="47"/>
      <c r="P898" s="38"/>
      <c r="Q898" s="38"/>
      <c r="R898" s="38"/>
      <c r="S898" s="38"/>
      <c r="T898" s="44"/>
      <c r="U898" s="45"/>
      <c r="V898" s="126"/>
    </row>
    <row r="899" spans="1:22" x14ac:dyDescent="0.2">
      <c r="A899" s="33"/>
      <c r="B899" s="40"/>
      <c r="C899" s="13"/>
      <c r="D899" s="163"/>
      <c r="E899" s="189" t="s">
        <v>726</v>
      </c>
      <c r="F899" s="47"/>
      <c r="G899" s="38">
        <v>30</v>
      </c>
      <c r="H899" s="38">
        <v>28</v>
      </c>
      <c r="I899" s="38">
        <v>29</v>
      </c>
      <c r="J899" s="38">
        <v>5</v>
      </c>
      <c r="K899" s="38"/>
      <c r="L899" s="38"/>
      <c r="M899" s="40"/>
      <c r="N899" s="48"/>
      <c r="O899" s="47"/>
      <c r="P899" s="38"/>
      <c r="Q899" s="38"/>
      <c r="R899" s="38"/>
      <c r="S899" s="38"/>
      <c r="T899" s="44"/>
      <c r="U899" s="45"/>
      <c r="V899" s="126"/>
    </row>
    <row r="900" spans="1:22" x14ac:dyDescent="0.2">
      <c r="A900" s="33"/>
      <c r="B900" s="40"/>
      <c r="C900" s="13"/>
      <c r="D900" s="163"/>
      <c r="E900" s="46"/>
      <c r="F900" s="47"/>
      <c r="G900" s="38"/>
      <c r="H900" s="38"/>
      <c r="I900" s="38"/>
      <c r="J900" s="38"/>
      <c r="K900" s="38"/>
      <c r="L900" s="38"/>
      <c r="M900" s="40"/>
      <c r="N900" s="48"/>
      <c r="O900" s="47"/>
      <c r="P900" s="38"/>
      <c r="Q900" s="38"/>
      <c r="R900" s="38"/>
      <c r="S900" s="38"/>
      <c r="T900" s="44"/>
      <c r="U900" s="45"/>
      <c r="V900" s="126"/>
    </row>
    <row r="901" spans="1:22" x14ac:dyDescent="0.2">
      <c r="A901" s="33"/>
      <c r="B901" s="40"/>
      <c r="C901" s="13"/>
      <c r="D901" s="131"/>
      <c r="E901" s="46"/>
      <c r="F901" s="47"/>
      <c r="G901" s="38"/>
      <c r="H901" s="38"/>
      <c r="I901" s="38"/>
      <c r="J901" s="38"/>
      <c r="K901" s="38"/>
      <c r="L901" s="38"/>
      <c r="M901" s="40"/>
      <c r="N901" s="49"/>
      <c r="O901" s="47"/>
      <c r="P901" s="38"/>
      <c r="Q901" s="38"/>
      <c r="R901" s="38"/>
      <c r="S901" s="38"/>
      <c r="T901" s="135"/>
      <c r="U901" s="45"/>
      <c r="V901" s="126"/>
    </row>
    <row r="903" spans="1:22" x14ac:dyDescent="0.2">
      <c r="A903" s="81" t="s">
        <v>1</v>
      </c>
      <c r="B903" s="82" t="s">
        <v>2</v>
      </c>
      <c r="C903" s="82" t="s">
        <v>3</v>
      </c>
      <c r="D903" s="83" t="s">
        <v>4</v>
      </c>
      <c r="E903" s="84"/>
      <c r="F903" s="85"/>
      <c r="G903" s="85"/>
      <c r="H903" s="85"/>
      <c r="I903" s="85"/>
      <c r="J903" s="85"/>
      <c r="K903" s="86" t="s">
        <v>5</v>
      </c>
      <c r="L903" s="87"/>
      <c r="M903" s="83" t="s">
        <v>6</v>
      </c>
      <c r="N903" s="84"/>
      <c r="O903" s="85"/>
      <c r="P903" s="85"/>
      <c r="Q903" s="85"/>
      <c r="R903" s="85"/>
      <c r="S903" s="85"/>
      <c r="T903" s="88" t="s">
        <v>7</v>
      </c>
      <c r="U903" s="89" t="s">
        <v>8</v>
      </c>
      <c r="V903" s="90" t="s">
        <v>126</v>
      </c>
    </row>
    <row r="904" spans="1:22" ht="25.5" customHeight="1" x14ac:dyDescent="0.2">
      <c r="A904" s="81"/>
      <c r="B904" s="82"/>
      <c r="C904" s="82"/>
      <c r="D904" s="91" t="s">
        <v>9</v>
      </c>
      <c r="E904" s="92" t="s">
        <v>10</v>
      </c>
      <c r="F904" s="93" t="s">
        <v>11</v>
      </c>
      <c r="G904" s="151" t="s">
        <v>127</v>
      </c>
      <c r="H904" s="152"/>
      <c r="I904" s="152"/>
      <c r="J904" s="153"/>
      <c r="K904" s="97"/>
      <c r="L904" s="98" t="s">
        <v>13</v>
      </c>
      <c r="M904" s="99" t="s">
        <v>9</v>
      </c>
      <c r="N904" s="100" t="s">
        <v>14</v>
      </c>
      <c r="O904" s="93" t="s">
        <v>11</v>
      </c>
      <c r="P904" s="151" t="s">
        <v>127</v>
      </c>
      <c r="Q904" s="152"/>
      <c r="R904" s="152"/>
      <c r="S904" s="153"/>
      <c r="T904" s="88"/>
      <c r="U904" s="89"/>
      <c r="V904" s="101"/>
    </row>
    <row r="905" spans="1:22" ht="13.5" thickBot="1" x14ac:dyDescent="0.25">
      <c r="A905" s="102"/>
      <c r="B905" s="103"/>
      <c r="C905" s="103"/>
      <c r="D905" s="104"/>
      <c r="E905" s="105"/>
      <c r="F905" s="106"/>
      <c r="G905" s="107" t="s">
        <v>15</v>
      </c>
      <c r="H905" s="108" t="s">
        <v>16</v>
      </c>
      <c r="I905" s="109" t="s">
        <v>17</v>
      </c>
      <c r="J905" s="110">
        <v>0</v>
      </c>
      <c r="K905" s="111"/>
      <c r="L905" s="112"/>
      <c r="M905" s="113"/>
      <c r="N905" s="114"/>
      <c r="O905" s="115"/>
      <c r="P905" s="107" t="s">
        <v>15</v>
      </c>
      <c r="Q905" s="108" t="s">
        <v>16</v>
      </c>
      <c r="R905" s="109" t="s">
        <v>17</v>
      </c>
      <c r="S905" s="110">
        <v>0</v>
      </c>
      <c r="T905" s="116"/>
      <c r="U905" s="117"/>
      <c r="V905" s="118"/>
    </row>
    <row r="906" spans="1:22" x14ac:dyDescent="0.2">
      <c r="A906" s="119"/>
      <c r="B906" s="22"/>
      <c r="C906" s="23"/>
      <c r="D906" s="24"/>
      <c r="E906" s="25"/>
      <c r="F906" s="25"/>
      <c r="G906" s="26"/>
      <c r="H906" s="27"/>
      <c r="I906" s="28"/>
      <c r="J906" s="120"/>
      <c r="K906" s="121"/>
      <c r="L906" s="121"/>
      <c r="M906" s="24"/>
      <c r="N906" s="25"/>
      <c r="O906" s="25"/>
      <c r="P906" s="26"/>
      <c r="Q906" s="27"/>
      <c r="R906" s="28"/>
      <c r="S906" s="120"/>
      <c r="T906" s="31"/>
      <c r="U906" s="32"/>
      <c r="V906" s="122"/>
    </row>
    <row r="907" spans="1:22" ht="13.5" thickBot="1" x14ac:dyDescent="0.25">
      <c r="A907" s="33">
        <v>1</v>
      </c>
      <c r="B907" s="33">
        <v>97</v>
      </c>
      <c r="C907" s="34"/>
      <c r="D907" s="35">
        <v>400</v>
      </c>
      <c r="E907" s="142"/>
      <c r="F907" s="124"/>
      <c r="G907" s="130"/>
      <c r="H907" s="130"/>
      <c r="I907" s="130"/>
      <c r="J907" s="130"/>
      <c r="K907" s="38">
        <f>((SUM(H909:H920)*H908)+(SUM(G909:G920)*G908)+(SUM(I909:I920)*I908))/1000</f>
        <v>57.335999999999999</v>
      </c>
      <c r="L907" s="38">
        <f>K907*100/D907</f>
        <v>14.333999999999998</v>
      </c>
      <c r="M907" s="35">
        <v>250</v>
      </c>
      <c r="N907" s="142"/>
      <c r="O907" s="124"/>
      <c r="P907" s="130"/>
      <c r="Q907" s="130"/>
      <c r="R907" s="130"/>
      <c r="S907" s="130"/>
      <c r="T907" s="38">
        <f>((SUM(Q909:Q920)*Q908)+(SUM(P909:P920)*P908)+(SUM(R909:R920)*R908))/1000</f>
        <v>77.022000000000006</v>
      </c>
      <c r="U907" s="38">
        <f>T907*100/M907</f>
        <v>30.808800000000002</v>
      </c>
      <c r="V907" s="126"/>
    </row>
    <row r="908" spans="1:22" ht="13.5" thickBot="1" x14ac:dyDescent="0.25">
      <c r="A908" s="33"/>
      <c r="B908" s="40"/>
      <c r="C908" s="13"/>
      <c r="D908" s="40"/>
      <c r="E908" s="128" t="s">
        <v>19</v>
      </c>
      <c r="F908" s="129"/>
      <c r="G908" s="130">
        <v>232</v>
      </c>
      <c r="H908" s="130">
        <v>236</v>
      </c>
      <c r="I908" s="130">
        <v>230</v>
      </c>
      <c r="J908" s="130">
        <v>408</v>
      </c>
      <c r="K908" s="38"/>
      <c r="L908" s="38"/>
      <c r="M908" s="40"/>
      <c r="N908" s="128"/>
      <c r="O908" s="129"/>
      <c r="P908" s="130">
        <v>236</v>
      </c>
      <c r="Q908" s="130">
        <v>230</v>
      </c>
      <c r="R908" s="130">
        <v>232</v>
      </c>
      <c r="S908" s="130">
        <v>400</v>
      </c>
      <c r="T908" s="44"/>
      <c r="U908" s="45"/>
      <c r="V908" s="126"/>
    </row>
    <row r="909" spans="1:22" x14ac:dyDescent="0.2">
      <c r="A909" s="33"/>
      <c r="B909" s="40"/>
      <c r="C909" s="13"/>
      <c r="D909" s="40"/>
      <c r="E909" s="132" t="s">
        <v>727</v>
      </c>
      <c r="F909" s="47"/>
      <c r="G909" s="133">
        <v>34</v>
      </c>
      <c r="H909" s="133">
        <v>41</v>
      </c>
      <c r="I909" s="133">
        <v>41</v>
      </c>
      <c r="J909" s="133">
        <v>17</v>
      </c>
      <c r="K909" s="38"/>
      <c r="L909" s="38"/>
      <c r="M909" s="40"/>
      <c r="N909" s="132" t="s">
        <v>728</v>
      </c>
      <c r="O909" s="47"/>
      <c r="P909" s="133">
        <v>24</v>
      </c>
      <c r="Q909" s="133">
        <v>38</v>
      </c>
      <c r="R909" s="133">
        <v>27</v>
      </c>
      <c r="S909" s="133">
        <v>25</v>
      </c>
      <c r="T909" s="44"/>
      <c r="U909" s="45"/>
      <c r="V909" s="126"/>
    </row>
    <row r="910" spans="1:22" x14ac:dyDescent="0.2">
      <c r="A910" s="33"/>
      <c r="B910" s="40"/>
      <c r="C910" s="13"/>
      <c r="D910" s="40"/>
      <c r="E910" s="134" t="s">
        <v>729</v>
      </c>
      <c r="F910" s="47"/>
      <c r="G910" s="126">
        <v>7</v>
      </c>
      <c r="H910" s="126">
        <v>5</v>
      </c>
      <c r="I910" s="126">
        <v>3</v>
      </c>
      <c r="J910" s="126">
        <v>2</v>
      </c>
      <c r="K910" s="38"/>
      <c r="L910" s="38"/>
      <c r="M910" s="40"/>
      <c r="N910" s="134" t="s">
        <v>730</v>
      </c>
      <c r="O910" s="47"/>
      <c r="P910" s="126">
        <v>12</v>
      </c>
      <c r="Q910" s="126">
        <v>7</v>
      </c>
      <c r="R910" s="126">
        <v>9</v>
      </c>
      <c r="S910" s="126">
        <v>0</v>
      </c>
      <c r="T910" s="44"/>
      <c r="U910" s="45"/>
      <c r="V910" s="126"/>
    </row>
    <row r="911" spans="1:22" x14ac:dyDescent="0.2">
      <c r="A911" s="33"/>
      <c r="B911" s="40"/>
      <c r="C911" s="13"/>
      <c r="D911" s="40"/>
      <c r="E911" s="134" t="s">
        <v>731</v>
      </c>
      <c r="F911" s="47"/>
      <c r="G911" s="126">
        <v>17</v>
      </c>
      <c r="H911" s="126">
        <v>17</v>
      </c>
      <c r="I911" s="126">
        <v>50</v>
      </c>
      <c r="J911" s="126">
        <v>26</v>
      </c>
      <c r="K911" s="38"/>
      <c r="L911" s="38"/>
      <c r="M911" s="40"/>
      <c r="N911" s="134" t="s">
        <v>732</v>
      </c>
      <c r="O911" s="47"/>
      <c r="P911" s="126">
        <v>6</v>
      </c>
      <c r="Q911" s="126">
        <v>14</v>
      </c>
      <c r="R911" s="126">
        <v>5</v>
      </c>
      <c r="S911" s="126">
        <v>7</v>
      </c>
      <c r="T911" s="44"/>
      <c r="U911" s="45"/>
      <c r="V911" s="126"/>
    </row>
    <row r="912" spans="1:22" x14ac:dyDescent="0.2">
      <c r="A912" s="33"/>
      <c r="B912" s="40"/>
      <c r="C912" s="13"/>
      <c r="D912" s="40"/>
      <c r="E912" s="134" t="s">
        <v>733</v>
      </c>
      <c r="F912" s="47"/>
      <c r="G912" s="126">
        <v>4</v>
      </c>
      <c r="H912" s="126">
        <v>4</v>
      </c>
      <c r="I912" s="126">
        <v>24</v>
      </c>
      <c r="J912" s="126">
        <v>18</v>
      </c>
      <c r="K912" s="38"/>
      <c r="L912" s="38"/>
      <c r="M912" s="40"/>
      <c r="N912" s="134" t="s">
        <v>734</v>
      </c>
      <c r="O912" s="47"/>
      <c r="P912" s="126">
        <v>4</v>
      </c>
      <c r="Q912" s="126">
        <v>7</v>
      </c>
      <c r="R912" s="126">
        <v>3</v>
      </c>
      <c r="S912" s="126">
        <v>4</v>
      </c>
      <c r="T912" s="44"/>
      <c r="U912" s="45"/>
      <c r="V912" s="126"/>
    </row>
    <row r="913" spans="1:22" x14ac:dyDescent="0.2">
      <c r="A913" s="33"/>
      <c r="B913" s="40"/>
      <c r="C913" s="13"/>
      <c r="D913" s="40"/>
      <c r="E913" s="46"/>
      <c r="F913" s="47"/>
      <c r="G913" s="38"/>
      <c r="H913" s="38"/>
      <c r="I913" s="38"/>
      <c r="J913" s="38"/>
      <c r="K913" s="38"/>
      <c r="L913" s="38"/>
      <c r="M913" s="40"/>
      <c r="N913" s="134" t="s">
        <v>735</v>
      </c>
      <c r="O913" s="47"/>
      <c r="P913" s="126">
        <v>22</v>
      </c>
      <c r="Q913" s="126">
        <v>30</v>
      </c>
      <c r="R913" s="126">
        <v>8</v>
      </c>
      <c r="S913" s="126">
        <v>26</v>
      </c>
      <c r="T913" s="44"/>
      <c r="U913" s="45"/>
      <c r="V913" s="126"/>
    </row>
    <row r="914" spans="1:22" x14ac:dyDescent="0.2">
      <c r="A914" s="33"/>
      <c r="B914" s="40"/>
      <c r="C914" s="13"/>
      <c r="D914" s="40"/>
      <c r="E914" s="46"/>
      <c r="F914" s="47"/>
      <c r="G914" s="38"/>
      <c r="H914" s="38"/>
      <c r="I914" s="38"/>
      <c r="J914" s="38"/>
      <c r="K914" s="38"/>
      <c r="L914" s="38"/>
      <c r="M914" s="40"/>
      <c r="N914" s="134" t="s">
        <v>736</v>
      </c>
      <c r="O914" s="47"/>
      <c r="P914" s="126">
        <v>52</v>
      </c>
      <c r="Q914" s="126">
        <v>29</v>
      </c>
      <c r="R914" s="126">
        <v>31</v>
      </c>
      <c r="S914" s="126">
        <v>25</v>
      </c>
      <c r="T914" s="44"/>
      <c r="U914" s="45"/>
      <c r="V914" s="126"/>
    </row>
    <row r="915" spans="1:22" x14ac:dyDescent="0.2">
      <c r="A915" s="33"/>
      <c r="B915" s="40"/>
      <c r="C915" s="13"/>
      <c r="D915" s="40"/>
      <c r="E915" s="46"/>
      <c r="F915" s="47"/>
      <c r="G915" s="38"/>
      <c r="H915" s="38"/>
      <c r="I915" s="38"/>
      <c r="J915" s="38"/>
      <c r="K915" s="38"/>
      <c r="L915" s="38"/>
      <c r="M915" s="40"/>
      <c r="N915" s="134" t="s">
        <v>737</v>
      </c>
      <c r="O915" s="47"/>
      <c r="P915" s="126">
        <v>0</v>
      </c>
      <c r="Q915" s="126">
        <v>0</v>
      </c>
      <c r="R915" s="126">
        <v>3</v>
      </c>
      <c r="S915" s="126">
        <v>2</v>
      </c>
      <c r="T915" s="44"/>
      <c r="U915" s="45"/>
      <c r="V915" s="126"/>
    </row>
    <row r="916" spans="1:22" x14ac:dyDescent="0.2">
      <c r="A916" s="33"/>
      <c r="B916" s="40"/>
      <c r="C916" s="13"/>
      <c r="D916" s="40"/>
      <c r="E916" s="46"/>
      <c r="F916" s="47"/>
      <c r="G916" s="38"/>
      <c r="H916" s="38"/>
      <c r="I916" s="38"/>
      <c r="J916" s="38"/>
      <c r="K916" s="38"/>
      <c r="L916" s="38"/>
      <c r="M916" s="40"/>
      <c r="N916" s="134" t="s">
        <v>738</v>
      </c>
      <c r="O916" s="47"/>
      <c r="P916" s="126">
        <v>0</v>
      </c>
      <c r="Q916" s="126">
        <v>0</v>
      </c>
      <c r="R916" s="126">
        <v>0</v>
      </c>
      <c r="S916" s="126">
        <v>0</v>
      </c>
      <c r="T916" s="44"/>
      <c r="U916" s="45"/>
      <c r="V916" s="126"/>
    </row>
    <row r="917" spans="1:22" x14ac:dyDescent="0.2">
      <c r="A917" s="33"/>
      <c r="B917" s="40"/>
      <c r="C917" s="13"/>
      <c r="D917" s="40"/>
      <c r="E917" s="46"/>
      <c r="F917" s="47"/>
      <c r="G917" s="38"/>
      <c r="H917" s="38"/>
      <c r="I917" s="38"/>
      <c r="J917" s="38"/>
      <c r="K917" s="38"/>
      <c r="L917" s="38"/>
      <c r="M917" s="40"/>
      <c r="N917" s="48"/>
      <c r="O917" s="47"/>
      <c r="P917" s="209">
        <v>0</v>
      </c>
      <c r="Q917" s="209">
        <v>0</v>
      </c>
      <c r="R917" s="209">
        <v>0</v>
      </c>
      <c r="S917" s="209">
        <v>0</v>
      </c>
      <c r="T917" s="44"/>
      <c r="U917" s="45"/>
      <c r="V917" s="126"/>
    </row>
    <row r="918" spans="1:22" x14ac:dyDescent="0.2">
      <c r="A918" s="33"/>
      <c r="B918" s="40"/>
      <c r="C918" s="13"/>
      <c r="D918" s="40"/>
      <c r="E918" s="46"/>
      <c r="F918" s="47"/>
      <c r="G918" s="38"/>
      <c r="H918" s="38"/>
      <c r="I918" s="38"/>
      <c r="J918" s="38"/>
      <c r="K918" s="38"/>
      <c r="L918" s="38"/>
      <c r="M918" s="40"/>
      <c r="N918" s="48"/>
      <c r="O918" s="47"/>
      <c r="P918" s="38"/>
      <c r="Q918" s="38"/>
      <c r="R918" s="38"/>
      <c r="S918" s="38"/>
      <c r="T918" s="44"/>
      <c r="U918" s="45"/>
      <c r="V918" s="126"/>
    </row>
    <row r="919" spans="1:22" x14ac:dyDescent="0.2">
      <c r="A919" s="33"/>
      <c r="B919" s="40"/>
      <c r="C919" s="13"/>
      <c r="D919" s="40"/>
      <c r="E919" s="46"/>
      <c r="F919" s="47"/>
      <c r="G919" s="38"/>
      <c r="H919" s="38"/>
      <c r="I919" s="38"/>
      <c r="J919" s="38"/>
      <c r="K919" s="38"/>
      <c r="L919" s="38"/>
      <c r="M919" s="40"/>
      <c r="N919" s="48"/>
      <c r="O919" s="47"/>
      <c r="P919" s="38"/>
      <c r="Q919" s="38"/>
      <c r="R919" s="38"/>
      <c r="S919" s="38"/>
      <c r="T919" s="44"/>
      <c r="U919" s="45"/>
      <c r="V919" s="126"/>
    </row>
    <row r="920" spans="1:22" x14ac:dyDescent="0.2">
      <c r="A920" s="33"/>
      <c r="B920" s="40"/>
      <c r="C920" s="13"/>
      <c r="D920" s="40"/>
      <c r="E920" s="46"/>
      <c r="F920" s="47"/>
      <c r="G920" s="38"/>
      <c r="H920" s="38"/>
      <c r="I920" s="38"/>
      <c r="J920" s="38"/>
      <c r="K920" s="38"/>
      <c r="L920" s="38"/>
      <c r="M920" s="40"/>
      <c r="N920" s="49"/>
      <c r="O920" s="47"/>
      <c r="P920" s="38"/>
      <c r="Q920" s="38"/>
      <c r="R920" s="38"/>
      <c r="S920" s="38"/>
      <c r="T920" s="135"/>
      <c r="U920" s="45"/>
      <c r="V920" s="126"/>
    </row>
    <row r="921" spans="1:22" x14ac:dyDescent="0.2">
      <c r="A921" s="136"/>
      <c r="B921" s="146"/>
      <c r="C921" s="137"/>
      <c r="D921" s="147"/>
      <c r="E921" s="148"/>
      <c r="F921" s="72"/>
      <c r="G921" s="72"/>
      <c r="H921" s="72"/>
      <c r="I921" s="127"/>
      <c r="J921" s="127"/>
      <c r="K921" s="127"/>
      <c r="L921" s="149"/>
      <c r="M921" s="150"/>
      <c r="N921" s="72"/>
      <c r="O921" s="72"/>
      <c r="P921" s="72"/>
      <c r="Q921" s="127"/>
      <c r="R921" s="127"/>
      <c r="S921" s="127"/>
      <c r="T921" s="127"/>
      <c r="U921" s="127"/>
      <c r="V921" s="127"/>
    </row>
    <row r="922" spans="1:22" x14ac:dyDescent="0.2">
      <c r="A922" s="81" t="s">
        <v>1</v>
      </c>
      <c r="B922" s="82" t="s">
        <v>2</v>
      </c>
      <c r="C922" s="82" t="s">
        <v>3</v>
      </c>
      <c r="D922" s="83" t="s">
        <v>4</v>
      </c>
      <c r="E922" s="84"/>
      <c r="F922" s="85"/>
      <c r="G922" s="85"/>
      <c r="H922" s="85"/>
      <c r="I922" s="85"/>
      <c r="J922" s="85"/>
      <c r="K922" s="86" t="s">
        <v>5</v>
      </c>
      <c r="L922" s="87"/>
      <c r="M922" s="83" t="s">
        <v>6</v>
      </c>
      <c r="N922" s="84"/>
      <c r="O922" s="85"/>
      <c r="P922" s="85"/>
      <c r="Q922" s="85"/>
      <c r="R922" s="85"/>
      <c r="S922" s="85"/>
      <c r="T922" s="88" t="s">
        <v>7</v>
      </c>
      <c r="U922" s="89" t="s">
        <v>8</v>
      </c>
      <c r="V922" s="90" t="s">
        <v>126</v>
      </c>
    </row>
    <row r="923" spans="1:22" ht="25.5" customHeight="1" x14ac:dyDescent="0.2">
      <c r="A923" s="81"/>
      <c r="B923" s="82"/>
      <c r="C923" s="82"/>
      <c r="D923" s="91" t="s">
        <v>9</v>
      </c>
      <c r="E923" s="92" t="s">
        <v>10</v>
      </c>
      <c r="F923" s="93" t="s">
        <v>11</v>
      </c>
      <c r="G923" s="151" t="s">
        <v>127</v>
      </c>
      <c r="H923" s="152"/>
      <c r="I923" s="152"/>
      <c r="J923" s="153"/>
      <c r="K923" s="97"/>
      <c r="L923" s="98" t="s">
        <v>13</v>
      </c>
      <c r="M923" s="99" t="s">
        <v>9</v>
      </c>
      <c r="N923" s="100" t="s">
        <v>14</v>
      </c>
      <c r="O923" s="93" t="s">
        <v>11</v>
      </c>
      <c r="P923" s="151" t="s">
        <v>127</v>
      </c>
      <c r="Q923" s="152"/>
      <c r="R923" s="152"/>
      <c r="S923" s="153"/>
      <c r="T923" s="88"/>
      <c r="U923" s="89"/>
      <c r="V923" s="101"/>
    </row>
    <row r="924" spans="1:22" ht="13.5" thickBot="1" x14ac:dyDescent="0.25">
      <c r="A924" s="102"/>
      <c r="B924" s="103"/>
      <c r="C924" s="103"/>
      <c r="D924" s="104"/>
      <c r="E924" s="105"/>
      <c r="F924" s="106"/>
      <c r="G924" s="107" t="s">
        <v>15</v>
      </c>
      <c r="H924" s="108" t="s">
        <v>16</v>
      </c>
      <c r="I924" s="109" t="s">
        <v>17</v>
      </c>
      <c r="J924" s="110">
        <v>0</v>
      </c>
      <c r="K924" s="111"/>
      <c r="L924" s="112"/>
      <c r="M924" s="113"/>
      <c r="N924" s="114"/>
      <c r="O924" s="115"/>
      <c r="P924" s="107" t="s">
        <v>15</v>
      </c>
      <c r="Q924" s="108" t="s">
        <v>16</v>
      </c>
      <c r="R924" s="109" t="s">
        <v>17</v>
      </c>
      <c r="S924" s="110">
        <v>0</v>
      </c>
      <c r="T924" s="116"/>
      <c r="U924" s="117"/>
      <c r="V924" s="118"/>
    </row>
    <row r="925" spans="1:22" x14ac:dyDescent="0.2">
      <c r="A925" s="119"/>
      <c r="B925" s="22"/>
      <c r="C925" s="23"/>
      <c r="D925" s="24"/>
      <c r="E925" s="25"/>
      <c r="F925" s="25"/>
      <c r="G925" s="26"/>
      <c r="H925" s="27"/>
      <c r="I925" s="28"/>
      <c r="J925" s="120"/>
      <c r="K925" s="121"/>
      <c r="L925" s="121"/>
      <c r="M925" s="24"/>
      <c r="N925" s="25"/>
      <c r="O925" s="25"/>
      <c r="P925" s="26"/>
      <c r="Q925" s="27"/>
      <c r="R925" s="28"/>
      <c r="S925" s="120"/>
      <c r="T925" s="31"/>
      <c r="U925" s="32"/>
      <c r="V925" s="122"/>
    </row>
    <row r="926" spans="1:22" ht="13.5" thickBot="1" x14ac:dyDescent="0.25">
      <c r="A926" s="33">
        <v>1</v>
      </c>
      <c r="B926" s="33">
        <v>98</v>
      </c>
      <c r="C926" s="34"/>
      <c r="D926" s="35">
        <v>400</v>
      </c>
      <c r="E926" s="142"/>
      <c r="F926" s="124"/>
      <c r="G926" s="38"/>
      <c r="H926" s="38"/>
      <c r="I926" s="38"/>
      <c r="J926" s="38"/>
      <c r="K926" s="38">
        <f>SUM(G928:I939)</f>
        <v>391</v>
      </c>
      <c r="L926" s="38">
        <f>K926*100/D926</f>
        <v>97.75</v>
      </c>
      <c r="M926" s="125"/>
      <c r="N926" s="142"/>
      <c r="O926" s="124"/>
      <c r="P926" s="38"/>
      <c r="Q926" s="38"/>
      <c r="R926" s="38"/>
      <c r="S926" s="38"/>
      <c r="T926" s="38">
        <f>((SUM(Q928:Q939)*Q927)+(SUM(P928:P939)*P927)+(SUM(R928:R939)*R927))/1000</f>
        <v>0</v>
      </c>
      <c r="U926" s="38" t="e">
        <f>T926*100/M926</f>
        <v>#DIV/0!</v>
      </c>
      <c r="V926" s="180" t="s">
        <v>204</v>
      </c>
    </row>
    <row r="927" spans="1:22" ht="13.5" thickBot="1" x14ac:dyDescent="0.25">
      <c r="A927" s="33"/>
      <c r="B927" s="40"/>
      <c r="C927" s="13"/>
      <c r="D927" s="40"/>
      <c r="E927" s="128" t="s">
        <v>19</v>
      </c>
      <c r="F927" s="129"/>
      <c r="G927" s="130">
        <v>228</v>
      </c>
      <c r="H927" s="130">
        <v>239</v>
      </c>
      <c r="I927" s="130">
        <v>233</v>
      </c>
      <c r="J927" s="130">
        <v>408</v>
      </c>
      <c r="K927" s="38"/>
      <c r="L927" s="38"/>
      <c r="M927" s="131"/>
      <c r="N927" s="128"/>
      <c r="O927" s="129"/>
      <c r="P927" s="126"/>
      <c r="Q927" s="126"/>
      <c r="R927" s="126"/>
      <c r="S927" s="38"/>
      <c r="T927" s="44"/>
      <c r="U927" s="45"/>
      <c r="V927" s="126"/>
    </row>
    <row r="928" spans="1:22" x14ac:dyDescent="0.2">
      <c r="A928" s="33"/>
      <c r="B928" s="40"/>
      <c r="C928" s="13"/>
      <c r="D928" s="40"/>
      <c r="E928" s="132" t="s">
        <v>739</v>
      </c>
      <c r="F928" s="47"/>
      <c r="G928" s="133">
        <v>20</v>
      </c>
      <c r="H928" s="133">
        <v>19</v>
      </c>
      <c r="I928" s="133">
        <v>16</v>
      </c>
      <c r="J928" s="133">
        <v>15</v>
      </c>
      <c r="K928" s="38"/>
      <c r="L928" s="38"/>
      <c r="M928" s="131"/>
      <c r="N928" s="46"/>
      <c r="O928" s="47"/>
      <c r="P928" s="38"/>
      <c r="Q928" s="38"/>
      <c r="R928" s="38"/>
      <c r="S928" s="38"/>
      <c r="T928" s="44"/>
      <c r="U928" s="45"/>
      <c r="V928" s="126"/>
    </row>
    <row r="929" spans="1:22" x14ac:dyDescent="0.2">
      <c r="A929" s="33"/>
      <c r="B929" s="40"/>
      <c r="C929" s="13"/>
      <c r="D929" s="40"/>
      <c r="E929" s="134" t="s">
        <v>740</v>
      </c>
      <c r="F929" s="47"/>
      <c r="G929" s="126">
        <v>50</v>
      </c>
      <c r="H929" s="126">
        <v>12</v>
      </c>
      <c r="I929" s="126">
        <v>23</v>
      </c>
      <c r="J929" s="126">
        <v>16</v>
      </c>
      <c r="K929" s="38"/>
      <c r="L929" s="38"/>
      <c r="M929" s="131"/>
      <c r="N929" s="48"/>
      <c r="O929" s="47"/>
      <c r="P929" s="126"/>
      <c r="Q929" s="126"/>
      <c r="R929" s="126"/>
      <c r="S929" s="126"/>
      <c r="T929" s="44"/>
      <c r="U929" s="45"/>
      <c r="V929" s="126"/>
    </row>
    <row r="930" spans="1:22" x14ac:dyDescent="0.2">
      <c r="A930" s="33"/>
      <c r="B930" s="40"/>
      <c r="C930" s="13"/>
      <c r="D930" s="40"/>
      <c r="E930" s="134" t="s">
        <v>741</v>
      </c>
      <c r="F930" s="47"/>
      <c r="G930" s="126">
        <v>28</v>
      </c>
      <c r="H930" s="126">
        <v>24</v>
      </c>
      <c r="I930" s="126">
        <v>19</v>
      </c>
      <c r="J930" s="126">
        <v>12</v>
      </c>
      <c r="K930" s="38"/>
      <c r="L930" s="38"/>
      <c r="M930" s="131"/>
      <c r="N930" s="46"/>
      <c r="O930" s="47"/>
      <c r="P930" s="126"/>
      <c r="Q930" s="126"/>
      <c r="R930" s="126"/>
      <c r="S930" s="126"/>
      <c r="T930" s="44"/>
      <c r="U930" s="45"/>
      <c r="V930" s="126"/>
    </row>
    <row r="931" spans="1:22" x14ac:dyDescent="0.2">
      <c r="A931" s="33"/>
      <c r="B931" s="40"/>
      <c r="C931" s="13"/>
      <c r="D931" s="40"/>
      <c r="E931" s="134" t="s">
        <v>742</v>
      </c>
      <c r="F931" s="47"/>
      <c r="G931" s="126">
        <v>57</v>
      </c>
      <c r="H931" s="126">
        <v>75</v>
      </c>
      <c r="I931" s="126">
        <v>48</v>
      </c>
      <c r="J931" s="126">
        <v>23</v>
      </c>
      <c r="K931" s="38"/>
      <c r="L931" s="38"/>
      <c r="M931" s="131"/>
      <c r="N931" s="48"/>
      <c r="O931" s="47"/>
      <c r="P931" s="126"/>
      <c r="Q931" s="126"/>
      <c r="R931" s="126"/>
      <c r="S931" s="126"/>
      <c r="T931" s="44"/>
      <c r="U931" s="45"/>
      <c r="V931" s="126"/>
    </row>
    <row r="932" spans="1:22" x14ac:dyDescent="0.2">
      <c r="A932" s="33"/>
      <c r="B932" s="40"/>
      <c r="C932" s="13"/>
      <c r="D932" s="40"/>
      <c r="E932" s="134" t="s">
        <v>743</v>
      </c>
      <c r="F932" s="47"/>
      <c r="G932" s="126">
        <v>0</v>
      </c>
      <c r="H932" s="126">
        <v>0</v>
      </c>
      <c r="I932" s="126">
        <v>0</v>
      </c>
      <c r="J932" s="126">
        <v>0</v>
      </c>
      <c r="K932" s="38"/>
      <c r="L932" s="38"/>
      <c r="M932" s="131"/>
      <c r="N932" s="46"/>
      <c r="O932" s="47"/>
      <c r="P932" s="126"/>
      <c r="Q932" s="126"/>
      <c r="R932" s="126"/>
      <c r="S932" s="126"/>
      <c r="T932" s="44"/>
      <c r="U932" s="45"/>
      <c r="V932" s="126"/>
    </row>
    <row r="933" spans="1:22" x14ac:dyDescent="0.2">
      <c r="A933" s="33"/>
      <c r="B933" s="40"/>
      <c r="C933" s="13"/>
      <c r="D933" s="40"/>
      <c r="E933" s="134" t="s">
        <v>744</v>
      </c>
      <c r="F933" s="47"/>
      <c r="G933" s="126"/>
      <c r="H933" s="126"/>
      <c r="I933" s="126"/>
      <c r="J933" s="126"/>
      <c r="K933" s="38"/>
      <c r="L933" s="38"/>
      <c r="M933" s="131"/>
      <c r="N933" s="46"/>
      <c r="O933" s="47"/>
      <c r="P933" s="126"/>
      <c r="Q933" s="126"/>
      <c r="R933" s="126"/>
      <c r="S933" s="126"/>
      <c r="T933" s="44"/>
      <c r="U933" s="45"/>
      <c r="V933" s="126"/>
    </row>
    <row r="934" spans="1:22" x14ac:dyDescent="0.2">
      <c r="A934" s="33"/>
      <c r="B934" s="40"/>
      <c r="C934" s="13"/>
      <c r="D934" s="40"/>
      <c r="E934" s="46"/>
      <c r="F934" s="47"/>
      <c r="G934" s="126"/>
      <c r="H934" s="126"/>
      <c r="I934" s="126"/>
      <c r="J934" s="126"/>
      <c r="K934" s="38"/>
      <c r="L934" s="38"/>
      <c r="M934" s="131"/>
      <c r="N934" s="46"/>
      <c r="O934" s="47"/>
      <c r="P934" s="126"/>
      <c r="Q934" s="126"/>
      <c r="R934" s="126"/>
      <c r="S934" s="126"/>
      <c r="T934" s="44"/>
      <c r="U934" s="45"/>
      <c r="V934" s="126"/>
    </row>
    <row r="935" spans="1:22" x14ac:dyDescent="0.2">
      <c r="A935" s="33"/>
      <c r="B935" s="40"/>
      <c r="C935" s="13"/>
      <c r="D935" s="40"/>
      <c r="E935" s="46"/>
      <c r="F935" s="47"/>
      <c r="G935" s="126"/>
      <c r="H935" s="126"/>
      <c r="I935" s="126"/>
      <c r="J935" s="126"/>
      <c r="K935" s="38"/>
      <c r="L935" s="38"/>
      <c r="M935" s="131"/>
      <c r="N935" s="46"/>
      <c r="O935" s="47"/>
      <c r="P935" s="126"/>
      <c r="Q935" s="126"/>
      <c r="R935" s="126"/>
      <c r="S935" s="126"/>
      <c r="T935" s="44"/>
      <c r="U935" s="45"/>
      <c r="V935" s="126"/>
    </row>
    <row r="936" spans="1:22" x14ac:dyDescent="0.2">
      <c r="A936" s="33"/>
      <c r="B936" s="40"/>
      <c r="C936" s="13"/>
      <c r="D936" s="40"/>
      <c r="E936" s="46"/>
      <c r="G936" s="38"/>
      <c r="H936" s="38"/>
      <c r="I936" s="38"/>
      <c r="J936" s="38"/>
      <c r="K936" s="38"/>
      <c r="L936" s="38"/>
      <c r="M936" s="131"/>
      <c r="N936" s="48"/>
      <c r="O936" s="47"/>
      <c r="P936" s="126"/>
      <c r="Q936" s="126"/>
      <c r="R936" s="126"/>
      <c r="S936" s="126"/>
      <c r="T936" s="44"/>
      <c r="U936" s="45"/>
      <c r="V936" s="126"/>
    </row>
    <row r="937" spans="1:22" x14ac:dyDescent="0.2">
      <c r="A937" s="33"/>
      <c r="B937" s="40"/>
      <c r="C937" s="13"/>
      <c r="D937" s="40"/>
      <c r="E937" s="46"/>
      <c r="G937" s="38"/>
      <c r="H937" s="38"/>
      <c r="I937" s="38"/>
      <c r="J937" s="38"/>
      <c r="K937" s="38"/>
      <c r="L937" s="38"/>
      <c r="M937" s="131"/>
      <c r="N937" s="48"/>
      <c r="O937" s="47"/>
      <c r="P937" s="126"/>
      <c r="Q937" s="126"/>
      <c r="R937" s="126"/>
      <c r="S937" s="126"/>
      <c r="T937" s="44"/>
      <c r="U937" s="45"/>
      <c r="V937" s="126"/>
    </row>
    <row r="938" spans="1:22" x14ac:dyDescent="0.2">
      <c r="A938" s="33"/>
      <c r="B938" s="40"/>
      <c r="C938" s="13"/>
      <c r="D938" s="40"/>
      <c r="E938" s="46"/>
      <c r="G938" s="38"/>
      <c r="H938" s="38"/>
      <c r="I938" s="38"/>
      <c r="J938" s="38"/>
      <c r="K938" s="38"/>
      <c r="L938" s="38"/>
      <c r="M938" s="131"/>
      <c r="N938" s="48"/>
      <c r="O938" s="47"/>
      <c r="P938" s="38"/>
      <c r="Q938" s="38"/>
      <c r="R938" s="38"/>
      <c r="S938" s="38"/>
      <c r="T938" s="44"/>
      <c r="U938" s="45"/>
      <c r="V938" s="126"/>
    </row>
    <row r="939" spans="1:22" x14ac:dyDescent="0.2">
      <c r="A939" s="33"/>
      <c r="B939" s="40"/>
      <c r="C939" s="13"/>
      <c r="D939" s="40"/>
      <c r="E939" s="46"/>
      <c r="G939" s="38"/>
      <c r="H939" s="38"/>
      <c r="I939" s="38"/>
      <c r="J939" s="38"/>
      <c r="K939" s="38"/>
      <c r="L939" s="38"/>
      <c r="M939" s="131"/>
      <c r="N939" s="49"/>
      <c r="O939" s="47"/>
      <c r="P939" s="38"/>
      <c r="Q939" s="38"/>
      <c r="R939" s="38"/>
      <c r="S939" s="38"/>
      <c r="T939" s="135"/>
      <c r="U939" s="45"/>
      <c r="V939" s="126"/>
    </row>
    <row r="941" spans="1:22" x14ac:dyDescent="0.2">
      <c r="A941" s="81" t="s">
        <v>1</v>
      </c>
      <c r="B941" s="82" t="s">
        <v>2</v>
      </c>
      <c r="C941" s="82" t="s">
        <v>3</v>
      </c>
      <c r="D941" s="83" t="s">
        <v>4</v>
      </c>
      <c r="E941" s="84"/>
      <c r="F941" s="85"/>
      <c r="G941" s="85"/>
      <c r="H941" s="85"/>
      <c r="I941" s="85"/>
      <c r="J941" s="85"/>
      <c r="K941" s="86" t="s">
        <v>5</v>
      </c>
      <c r="L941" s="87"/>
      <c r="M941" s="83" t="s">
        <v>6</v>
      </c>
      <c r="N941" s="84"/>
      <c r="O941" s="85"/>
      <c r="P941" s="85"/>
      <c r="Q941" s="85"/>
      <c r="R941" s="85"/>
      <c r="S941" s="85"/>
      <c r="T941" s="88" t="s">
        <v>7</v>
      </c>
      <c r="U941" s="89" t="s">
        <v>8</v>
      </c>
      <c r="V941" s="90" t="s">
        <v>126</v>
      </c>
    </row>
    <row r="942" spans="1:22" ht="25.5" customHeight="1" x14ac:dyDescent="0.2">
      <c r="A942" s="81"/>
      <c r="B942" s="82"/>
      <c r="C942" s="82"/>
      <c r="D942" s="91" t="s">
        <v>9</v>
      </c>
      <c r="E942" s="92" t="s">
        <v>10</v>
      </c>
      <c r="F942" s="93" t="s">
        <v>11</v>
      </c>
      <c r="G942" s="151" t="s">
        <v>127</v>
      </c>
      <c r="H942" s="152"/>
      <c r="I942" s="152"/>
      <c r="J942" s="153"/>
      <c r="K942" s="97"/>
      <c r="L942" s="98" t="s">
        <v>13</v>
      </c>
      <c r="M942" s="99" t="s">
        <v>9</v>
      </c>
      <c r="N942" s="100" t="s">
        <v>14</v>
      </c>
      <c r="O942" s="93" t="s">
        <v>11</v>
      </c>
      <c r="P942" s="151" t="s">
        <v>127</v>
      </c>
      <c r="Q942" s="152"/>
      <c r="R942" s="152"/>
      <c r="S942" s="153"/>
      <c r="T942" s="88"/>
      <c r="U942" s="89"/>
      <c r="V942" s="101"/>
    </row>
    <row r="943" spans="1:22" ht="13.5" thickBot="1" x14ac:dyDescent="0.25">
      <c r="A943" s="102"/>
      <c r="B943" s="103"/>
      <c r="C943" s="103"/>
      <c r="D943" s="104"/>
      <c r="E943" s="105"/>
      <c r="F943" s="106"/>
      <c r="G943" s="107" t="s">
        <v>15</v>
      </c>
      <c r="H943" s="108" t="s">
        <v>16</v>
      </c>
      <c r="I943" s="109" t="s">
        <v>17</v>
      </c>
      <c r="J943" s="110">
        <v>0</v>
      </c>
      <c r="K943" s="111"/>
      <c r="L943" s="112"/>
      <c r="M943" s="113"/>
      <c r="N943" s="114"/>
      <c r="O943" s="115"/>
      <c r="P943" s="107" t="s">
        <v>15</v>
      </c>
      <c r="Q943" s="108" t="s">
        <v>16</v>
      </c>
      <c r="R943" s="109" t="s">
        <v>17</v>
      </c>
      <c r="S943" s="110">
        <v>0</v>
      </c>
      <c r="T943" s="116"/>
      <c r="U943" s="117"/>
      <c r="V943" s="118"/>
    </row>
    <row r="944" spans="1:22" x14ac:dyDescent="0.2">
      <c r="A944" s="119"/>
      <c r="B944" s="22"/>
      <c r="C944" s="23"/>
      <c r="D944" s="24"/>
      <c r="E944" s="25"/>
      <c r="F944" s="25"/>
      <c r="G944" s="26"/>
      <c r="H944" s="27"/>
      <c r="I944" s="28"/>
      <c r="J944" s="120"/>
      <c r="K944" s="121"/>
      <c r="L944" s="121"/>
      <c r="M944" s="24"/>
      <c r="N944" s="25"/>
      <c r="O944" s="25"/>
      <c r="P944" s="26"/>
      <c r="Q944" s="27"/>
      <c r="R944" s="28"/>
      <c r="S944" s="120"/>
      <c r="T944" s="31"/>
      <c r="U944" s="32"/>
      <c r="V944" s="122"/>
    </row>
    <row r="945" spans="1:22" ht="13.5" thickBot="1" x14ac:dyDescent="0.25">
      <c r="A945" s="33">
        <v>1</v>
      </c>
      <c r="B945" s="33">
        <v>99</v>
      </c>
      <c r="C945" s="34"/>
      <c r="D945" s="125">
        <v>250</v>
      </c>
      <c r="E945" s="142"/>
      <c r="F945" s="124"/>
      <c r="G945" s="130"/>
      <c r="H945" s="130"/>
      <c r="I945" s="130"/>
      <c r="J945" s="130"/>
      <c r="K945" s="38">
        <f>((SUM(H947:H958)*H946)+(SUM(G947:G958)*G946)+(SUM(I947:I958)*I946))/1000</f>
        <v>110.86</v>
      </c>
      <c r="L945" s="38">
        <f>K945*100/D945</f>
        <v>44.344000000000001</v>
      </c>
      <c r="M945" s="35"/>
      <c r="N945" s="142"/>
      <c r="O945" s="124"/>
      <c r="P945" s="38"/>
      <c r="Q945" s="38"/>
      <c r="R945" s="38"/>
      <c r="S945" s="38"/>
      <c r="T945" s="44"/>
      <c r="U945" s="45"/>
      <c r="V945" s="126"/>
    </row>
    <row r="946" spans="1:22" ht="13.5" thickBot="1" x14ac:dyDescent="0.25">
      <c r="A946" s="33"/>
      <c r="B946" s="40"/>
      <c r="C946" s="13"/>
      <c r="D946" s="131"/>
      <c r="E946" s="128" t="s">
        <v>19</v>
      </c>
      <c r="F946" s="129"/>
      <c r="G946" s="130">
        <v>230</v>
      </c>
      <c r="H946" s="130">
        <v>240</v>
      </c>
      <c r="I946" s="130">
        <v>240</v>
      </c>
      <c r="J946" s="180">
        <v>404</v>
      </c>
      <c r="K946" s="38"/>
      <c r="L946" s="38"/>
      <c r="M946" s="40"/>
      <c r="N946" s="128"/>
      <c r="O946" s="129"/>
      <c r="P946" s="75"/>
      <c r="Q946" s="75"/>
      <c r="R946" s="75"/>
      <c r="S946" s="38"/>
      <c r="T946" s="44"/>
      <c r="U946" s="45"/>
      <c r="V946" s="126"/>
    </row>
    <row r="947" spans="1:22" x14ac:dyDescent="0.2">
      <c r="A947" s="33"/>
      <c r="B947" s="40"/>
      <c r="C947" s="13"/>
      <c r="D947" s="131"/>
      <c r="E947" s="132" t="s">
        <v>745</v>
      </c>
      <c r="F947" s="47"/>
      <c r="G947" s="133">
        <v>8</v>
      </c>
      <c r="H947" s="133">
        <v>9</v>
      </c>
      <c r="I947" s="133">
        <v>8</v>
      </c>
      <c r="J947" s="133">
        <v>2</v>
      </c>
      <c r="K947" s="38"/>
      <c r="L947" s="38"/>
      <c r="M947" s="40"/>
      <c r="N947" s="46"/>
      <c r="O947" s="47"/>
      <c r="P947" s="38"/>
      <c r="Q947" s="38"/>
      <c r="R947" s="38"/>
      <c r="S947" s="38"/>
      <c r="T947" s="44"/>
      <c r="U947" s="45"/>
      <c r="V947" s="126"/>
    </row>
    <row r="948" spans="1:22" x14ac:dyDescent="0.2">
      <c r="A948" s="33"/>
      <c r="B948" s="40"/>
      <c r="C948" s="13"/>
      <c r="D948" s="131"/>
      <c r="E948" s="134" t="s">
        <v>746</v>
      </c>
      <c r="F948" s="47"/>
      <c r="G948" s="126"/>
      <c r="H948" s="126"/>
      <c r="I948" s="126">
        <v>0</v>
      </c>
      <c r="J948" s="126">
        <v>0</v>
      </c>
      <c r="K948" s="38"/>
      <c r="L948" s="38"/>
      <c r="M948" s="40"/>
      <c r="N948" s="48"/>
      <c r="O948" s="47"/>
      <c r="P948" s="38"/>
      <c r="Q948" s="38"/>
      <c r="R948" s="38"/>
      <c r="S948" s="38"/>
      <c r="T948" s="44"/>
      <c r="U948" s="45"/>
      <c r="V948" s="126"/>
    </row>
    <row r="949" spans="1:22" x14ac:dyDescent="0.2">
      <c r="A949" s="33"/>
      <c r="B949" s="40"/>
      <c r="C949" s="13"/>
      <c r="D949" s="131"/>
      <c r="E949" s="134" t="s">
        <v>747</v>
      </c>
      <c r="F949" s="47"/>
      <c r="G949" s="126">
        <v>22</v>
      </c>
      <c r="H949" s="126">
        <v>32</v>
      </c>
      <c r="I949" s="126">
        <v>20</v>
      </c>
      <c r="J949" s="126">
        <v>10</v>
      </c>
      <c r="K949" s="38"/>
      <c r="L949" s="38"/>
      <c r="M949" s="40"/>
      <c r="N949" s="46"/>
      <c r="O949" s="47"/>
      <c r="P949" s="38"/>
      <c r="Q949" s="38"/>
      <c r="R949" s="38"/>
      <c r="S949" s="38"/>
      <c r="T949" s="44"/>
      <c r="U949" s="45"/>
      <c r="V949" s="126"/>
    </row>
    <row r="950" spans="1:22" x14ac:dyDescent="0.2">
      <c r="A950" s="33"/>
      <c r="B950" s="40"/>
      <c r="C950" s="13"/>
      <c r="D950" s="131"/>
      <c r="E950" s="134" t="s">
        <v>748</v>
      </c>
      <c r="F950" s="47"/>
      <c r="G950" s="126">
        <v>37</v>
      </c>
      <c r="H950" s="126">
        <v>49</v>
      </c>
      <c r="I950" s="126">
        <v>22</v>
      </c>
      <c r="J950" s="126">
        <v>8</v>
      </c>
      <c r="K950" s="38"/>
      <c r="L950" s="38"/>
      <c r="M950" s="40"/>
      <c r="N950" s="48"/>
      <c r="O950" s="47"/>
      <c r="P950" s="38"/>
      <c r="Q950" s="38"/>
      <c r="R950" s="38"/>
      <c r="S950" s="38"/>
      <c r="T950" s="44"/>
      <c r="U950" s="45"/>
      <c r="V950" s="126"/>
    </row>
    <row r="951" spans="1:22" x14ac:dyDescent="0.2">
      <c r="A951" s="33"/>
      <c r="B951" s="40"/>
      <c r="C951" s="13"/>
      <c r="D951" s="131"/>
      <c r="E951" s="134" t="s">
        <v>749</v>
      </c>
      <c r="F951" s="47"/>
      <c r="G951" s="126"/>
      <c r="H951" s="126"/>
      <c r="I951" s="126"/>
      <c r="J951" s="126"/>
      <c r="K951" s="38"/>
      <c r="L951" s="38"/>
      <c r="M951" s="40"/>
      <c r="N951" s="46"/>
      <c r="O951" s="47"/>
      <c r="P951" s="38"/>
      <c r="Q951" s="38"/>
      <c r="R951" s="38"/>
      <c r="S951" s="38"/>
      <c r="T951" s="44"/>
      <c r="U951" s="45"/>
      <c r="V951" s="126"/>
    </row>
    <row r="952" spans="1:22" x14ac:dyDescent="0.2">
      <c r="A952" s="33"/>
      <c r="B952" s="40"/>
      <c r="C952" s="13"/>
      <c r="D952" s="131"/>
      <c r="E952" s="134" t="s">
        <v>750</v>
      </c>
      <c r="F952" s="47"/>
      <c r="G952" s="126">
        <v>20</v>
      </c>
      <c r="H952" s="126">
        <v>22</v>
      </c>
      <c r="I952" s="126">
        <v>10</v>
      </c>
      <c r="J952" s="126">
        <v>14</v>
      </c>
      <c r="K952" s="38"/>
      <c r="L952" s="38"/>
      <c r="M952" s="40"/>
      <c r="N952" s="46"/>
      <c r="O952" s="47"/>
      <c r="P952" s="38"/>
      <c r="Q952" s="38"/>
      <c r="R952" s="38"/>
      <c r="S952" s="38"/>
      <c r="T952" s="44"/>
      <c r="U952" s="45"/>
      <c r="V952" s="126"/>
    </row>
    <row r="953" spans="1:22" x14ac:dyDescent="0.2">
      <c r="A953" s="33"/>
      <c r="B953" s="40"/>
      <c r="C953" s="13"/>
      <c r="D953" s="131"/>
      <c r="E953" s="134" t="s">
        <v>751</v>
      </c>
      <c r="F953" s="47"/>
      <c r="G953" s="126">
        <v>56</v>
      </c>
      <c r="H953" s="126">
        <v>25</v>
      </c>
      <c r="I953" s="126">
        <v>35</v>
      </c>
      <c r="J953" s="126">
        <v>15</v>
      </c>
      <c r="K953" s="38"/>
      <c r="L953" s="38"/>
      <c r="M953" s="40"/>
      <c r="N953" s="46"/>
      <c r="O953" s="47"/>
      <c r="P953" s="38"/>
      <c r="Q953" s="38"/>
      <c r="R953" s="38"/>
      <c r="S953" s="38"/>
      <c r="T953" s="44"/>
      <c r="U953" s="45"/>
      <c r="V953" s="126"/>
    </row>
    <row r="954" spans="1:22" x14ac:dyDescent="0.2">
      <c r="A954" s="33"/>
      <c r="B954" s="40"/>
      <c r="C954" s="13"/>
      <c r="D954" s="131"/>
      <c r="E954" s="134" t="s">
        <v>752</v>
      </c>
      <c r="F954" s="47"/>
      <c r="G954" s="126">
        <v>27</v>
      </c>
      <c r="H954" s="126">
        <v>38</v>
      </c>
      <c r="I954" s="126">
        <v>29</v>
      </c>
      <c r="J954" s="126">
        <v>14</v>
      </c>
      <c r="K954" s="38"/>
      <c r="L954" s="38"/>
      <c r="M954" s="40"/>
      <c r="N954" s="46"/>
      <c r="O954" s="47"/>
      <c r="P954" s="38"/>
      <c r="Q954" s="38"/>
      <c r="R954" s="38"/>
      <c r="S954" s="38"/>
      <c r="T954" s="44"/>
      <c r="U954" s="45"/>
      <c r="V954" s="126"/>
    </row>
    <row r="955" spans="1:22" x14ac:dyDescent="0.2">
      <c r="A955" s="33"/>
      <c r="B955" s="40"/>
      <c r="C955" s="13"/>
      <c r="D955" s="131"/>
      <c r="E955" s="134" t="s">
        <v>753</v>
      </c>
      <c r="F955" s="47"/>
      <c r="G955" s="126">
        <v>0</v>
      </c>
      <c r="H955" s="126">
        <v>0</v>
      </c>
      <c r="I955" s="126">
        <v>0</v>
      </c>
      <c r="J955" s="126">
        <v>0</v>
      </c>
      <c r="K955" s="38"/>
      <c r="L955" s="38"/>
      <c r="M955" s="40"/>
      <c r="N955" s="48"/>
      <c r="O955" s="47"/>
      <c r="P955" s="38"/>
      <c r="Q955" s="38"/>
      <c r="R955" s="38"/>
      <c r="S955" s="38"/>
      <c r="T955" s="44"/>
      <c r="U955" s="45"/>
      <c r="V955" s="126"/>
    </row>
    <row r="956" spans="1:22" x14ac:dyDescent="0.2">
      <c r="A956" s="33"/>
      <c r="B956" s="40"/>
      <c r="C956" s="13"/>
      <c r="D956" s="131"/>
      <c r="E956" s="134" t="s">
        <v>754</v>
      </c>
      <c r="F956" s="47"/>
      <c r="G956" s="126">
        <v>0</v>
      </c>
      <c r="H956" s="126">
        <v>0</v>
      </c>
      <c r="I956" s="126">
        <v>0</v>
      </c>
      <c r="J956" s="126">
        <v>0</v>
      </c>
      <c r="K956" s="38"/>
      <c r="L956" s="38"/>
      <c r="M956" s="40"/>
      <c r="N956" s="48"/>
      <c r="O956" s="47"/>
      <c r="P956" s="38"/>
      <c r="Q956" s="38"/>
      <c r="R956" s="38"/>
      <c r="S956" s="38"/>
      <c r="T956" s="44"/>
      <c r="U956" s="45"/>
      <c r="V956" s="126"/>
    </row>
    <row r="957" spans="1:22" x14ac:dyDescent="0.2">
      <c r="A957" s="33"/>
      <c r="B957" s="40"/>
      <c r="C957" s="13"/>
      <c r="D957" s="131"/>
      <c r="E957" s="46"/>
      <c r="F957" s="47"/>
      <c r="G957" s="38"/>
      <c r="H957" s="38"/>
      <c r="I957" s="38"/>
      <c r="J957" s="38"/>
      <c r="K957" s="38"/>
      <c r="L957" s="38"/>
      <c r="M957" s="40"/>
      <c r="N957" s="48"/>
      <c r="O957" s="47"/>
      <c r="P957" s="38"/>
      <c r="Q957" s="38"/>
      <c r="R957" s="38"/>
      <c r="S957" s="38"/>
      <c r="T957" s="44"/>
      <c r="U957" s="45"/>
      <c r="V957" s="126"/>
    </row>
    <row r="958" spans="1:22" x14ac:dyDescent="0.2">
      <c r="A958" s="33"/>
      <c r="B958" s="40"/>
      <c r="C958" s="13"/>
      <c r="D958" s="131"/>
      <c r="E958" s="46"/>
      <c r="F958" s="47"/>
      <c r="G958" s="38"/>
      <c r="H958" s="38"/>
      <c r="I958" s="38"/>
      <c r="J958" s="38"/>
      <c r="K958" s="38"/>
      <c r="L958" s="38"/>
      <c r="M958" s="40"/>
      <c r="N958" s="49"/>
      <c r="O958" s="47"/>
      <c r="P958" s="38"/>
      <c r="Q958" s="38"/>
      <c r="R958" s="38"/>
      <c r="S958" s="38"/>
      <c r="T958" s="135"/>
      <c r="U958" s="45"/>
      <c r="V958" s="126"/>
    </row>
    <row r="959" spans="1:22" x14ac:dyDescent="0.2">
      <c r="A959" s="136"/>
      <c r="B959" s="146"/>
      <c r="C959" s="137"/>
      <c r="D959" s="147"/>
      <c r="E959" s="148"/>
      <c r="F959" s="72"/>
      <c r="G959" s="72"/>
      <c r="H959" s="72"/>
      <c r="I959" s="127"/>
      <c r="J959" s="127"/>
      <c r="K959" s="127"/>
      <c r="L959" s="149"/>
      <c r="M959" s="150"/>
      <c r="N959" s="72"/>
      <c r="O959" s="72"/>
      <c r="P959" s="72"/>
      <c r="Q959" s="127"/>
      <c r="R959" s="127"/>
      <c r="S959" s="127"/>
      <c r="T959" s="127"/>
      <c r="U959" s="127"/>
      <c r="V959" s="127"/>
    </row>
    <row r="960" spans="1:22" x14ac:dyDescent="0.2">
      <c r="A960" s="81" t="s">
        <v>1</v>
      </c>
      <c r="B960" s="82" t="s">
        <v>2</v>
      </c>
      <c r="C960" s="82" t="s">
        <v>3</v>
      </c>
      <c r="D960" s="83" t="s">
        <v>4</v>
      </c>
      <c r="E960" s="84"/>
      <c r="F960" s="85"/>
      <c r="G960" s="85"/>
      <c r="H960" s="85"/>
      <c r="I960" s="85"/>
      <c r="J960" s="85"/>
      <c r="K960" s="86" t="s">
        <v>5</v>
      </c>
      <c r="L960" s="87"/>
      <c r="M960" s="83" t="s">
        <v>6</v>
      </c>
      <c r="N960" s="84"/>
      <c r="O960" s="85"/>
      <c r="P960" s="85"/>
      <c r="Q960" s="85"/>
      <c r="R960" s="85"/>
      <c r="S960" s="85"/>
      <c r="T960" s="88" t="s">
        <v>7</v>
      </c>
      <c r="U960" s="89" t="s">
        <v>8</v>
      </c>
      <c r="V960" s="90" t="s">
        <v>126</v>
      </c>
    </row>
    <row r="961" spans="1:22" ht="25.5" customHeight="1" x14ac:dyDescent="0.2">
      <c r="A961" s="81"/>
      <c r="B961" s="82"/>
      <c r="C961" s="82"/>
      <c r="D961" s="91" t="s">
        <v>9</v>
      </c>
      <c r="E961" s="92" t="s">
        <v>10</v>
      </c>
      <c r="F961" s="93" t="s">
        <v>11</v>
      </c>
      <c r="G961" s="151" t="s">
        <v>127</v>
      </c>
      <c r="H961" s="152"/>
      <c r="I961" s="152"/>
      <c r="J961" s="153"/>
      <c r="K961" s="97"/>
      <c r="L961" s="98" t="s">
        <v>13</v>
      </c>
      <c r="M961" s="99" t="s">
        <v>9</v>
      </c>
      <c r="N961" s="100" t="s">
        <v>14</v>
      </c>
      <c r="O961" s="93" t="s">
        <v>11</v>
      </c>
      <c r="P961" s="151" t="s">
        <v>127</v>
      </c>
      <c r="Q961" s="152"/>
      <c r="R961" s="152"/>
      <c r="S961" s="153"/>
      <c r="T961" s="88"/>
      <c r="U961" s="89"/>
      <c r="V961" s="101"/>
    </row>
    <row r="962" spans="1:22" ht="13.5" thickBot="1" x14ac:dyDescent="0.25">
      <c r="A962" s="102"/>
      <c r="B962" s="103"/>
      <c r="C962" s="103"/>
      <c r="D962" s="104"/>
      <c r="E962" s="105"/>
      <c r="F962" s="106"/>
      <c r="G962" s="107" t="s">
        <v>15</v>
      </c>
      <c r="H962" s="108" t="s">
        <v>16</v>
      </c>
      <c r="I962" s="109" t="s">
        <v>17</v>
      </c>
      <c r="J962" s="110">
        <v>0</v>
      </c>
      <c r="K962" s="111"/>
      <c r="L962" s="112"/>
      <c r="M962" s="113"/>
      <c r="N962" s="114"/>
      <c r="O962" s="115"/>
      <c r="P962" s="107" t="s">
        <v>15</v>
      </c>
      <c r="Q962" s="108" t="s">
        <v>16</v>
      </c>
      <c r="R962" s="109" t="s">
        <v>17</v>
      </c>
      <c r="S962" s="110">
        <v>0</v>
      </c>
      <c r="T962" s="116"/>
      <c r="U962" s="117"/>
      <c r="V962" s="118"/>
    </row>
    <row r="963" spans="1:22" x14ac:dyDescent="0.2">
      <c r="A963" s="119"/>
      <c r="B963" s="22"/>
      <c r="C963" s="23"/>
      <c r="D963" s="24"/>
      <c r="E963" s="25"/>
      <c r="F963" s="25"/>
      <c r="G963" s="26"/>
      <c r="H963" s="27"/>
      <c r="I963" s="28"/>
      <c r="J963" s="120"/>
      <c r="K963" s="121"/>
      <c r="L963" s="121"/>
      <c r="M963" s="24"/>
      <c r="N963" s="25"/>
      <c r="O963" s="25"/>
      <c r="P963" s="26"/>
      <c r="Q963" s="27"/>
      <c r="R963" s="28"/>
      <c r="S963" s="120"/>
      <c r="T963" s="31"/>
      <c r="U963" s="32"/>
      <c r="V963" s="122"/>
    </row>
    <row r="964" spans="1:22" ht="13.5" thickBot="1" x14ac:dyDescent="0.25">
      <c r="A964" s="33">
        <v>1</v>
      </c>
      <c r="B964" s="33">
        <v>100</v>
      </c>
      <c r="C964" s="34"/>
      <c r="D964" s="35">
        <v>250</v>
      </c>
      <c r="E964" s="142"/>
      <c r="F964" s="124"/>
      <c r="G964" s="180"/>
      <c r="H964" s="180"/>
      <c r="I964" s="180"/>
      <c r="J964" s="180"/>
      <c r="K964" s="38">
        <f>((SUM(H966:H977)*H965)+(SUM(G966:G977)*G965)+(SUM(I966:I977)*I965))/1000</f>
        <v>53.773000000000003</v>
      </c>
      <c r="L964" s="38">
        <f>K964*100/D964</f>
        <v>21.5092</v>
      </c>
      <c r="M964" s="35"/>
      <c r="N964" s="142"/>
      <c r="O964" s="124"/>
      <c r="P964" s="38"/>
      <c r="Q964" s="38"/>
      <c r="R964" s="38"/>
      <c r="S964" s="38"/>
      <c r="T964" s="38">
        <f>((SUM(Q966:Q977)*Q965)+(SUM(P966:P977)*P965)+(SUM(R966:R977)*R965))/1000</f>
        <v>0</v>
      </c>
      <c r="U964" s="38" t="e">
        <f>T964*100/M964</f>
        <v>#DIV/0!</v>
      </c>
      <c r="V964" s="126"/>
    </row>
    <row r="965" spans="1:22" ht="13.5" thickBot="1" x14ac:dyDescent="0.25">
      <c r="A965" s="33"/>
      <c r="B965" s="40"/>
      <c r="C965" s="13"/>
      <c r="D965" s="40"/>
      <c r="E965" s="128" t="s">
        <v>19</v>
      </c>
      <c r="F965" s="129"/>
      <c r="G965" s="180">
        <v>228</v>
      </c>
      <c r="H965" s="180">
        <v>231</v>
      </c>
      <c r="I965" s="180">
        <v>227</v>
      </c>
      <c r="J965" s="180">
        <v>405</v>
      </c>
      <c r="K965" s="38"/>
      <c r="L965" s="38"/>
      <c r="M965" s="40"/>
      <c r="N965" s="128"/>
      <c r="O965" s="129"/>
      <c r="P965" s="75"/>
      <c r="Q965" s="75"/>
      <c r="R965" s="75"/>
      <c r="S965" s="38"/>
      <c r="T965" s="44"/>
      <c r="U965" s="45"/>
      <c r="V965" s="126"/>
    </row>
    <row r="966" spans="1:22" x14ac:dyDescent="0.2">
      <c r="A966" s="33"/>
      <c r="B966" s="40"/>
      <c r="C966" s="13"/>
      <c r="D966" s="40"/>
      <c r="E966" s="134" t="s">
        <v>755</v>
      </c>
      <c r="F966" s="47"/>
      <c r="G966" s="156">
        <v>10</v>
      </c>
      <c r="H966" s="156">
        <v>5</v>
      </c>
      <c r="I966" s="156">
        <v>12</v>
      </c>
      <c r="J966" s="156">
        <v>7</v>
      </c>
      <c r="K966" s="38"/>
      <c r="L966" s="38"/>
      <c r="M966" s="40"/>
      <c r="N966" s="46"/>
      <c r="O966" s="47"/>
      <c r="P966" s="38"/>
      <c r="Q966" s="38"/>
      <c r="R966" s="38"/>
      <c r="S966" s="38"/>
      <c r="T966" s="44"/>
      <c r="U966" s="45"/>
      <c r="V966" s="126"/>
    </row>
    <row r="967" spans="1:22" x14ac:dyDescent="0.2">
      <c r="A967" s="33"/>
      <c r="B967" s="40"/>
      <c r="C967" s="13"/>
      <c r="D967" s="40"/>
      <c r="E967" s="134" t="s">
        <v>756</v>
      </c>
      <c r="F967" s="47"/>
      <c r="G967" s="156">
        <v>15</v>
      </c>
      <c r="H967" s="156">
        <v>15</v>
      </c>
      <c r="I967" s="156">
        <v>11</v>
      </c>
      <c r="J967" s="156">
        <v>2</v>
      </c>
      <c r="K967" s="38"/>
      <c r="L967" s="38"/>
      <c r="M967" s="40"/>
      <c r="N967" s="48"/>
      <c r="O967" s="47"/>
      <c r="P967" s="38"/>
      <c r="Q967" s="38"/>
      <c r="R967" s="38"/>
      <c r="S967" s="38"/>
      <c r="T967" s="44"/>
      <c r="U967" s="45"/>
      <c r="V967" s="126"/>
    </row>
    <row r="968" spans="1:22" x14ac:dyDescent="0.2">
      <c r="A968" s="33"/>
      <c r="B968" s="40"/>
      <c r="C968" s="13"/>
      <c r="D968" s="40"/>
      <c r="E968" s="134" t="s">
        <v>757</v>
      </c>
      <c r="F968" s="47"/>
      <c r="G968" s="156">
        <v>0</v>
      </c>
      <c r="H968" s="156">
        <v>0</v>
      </c>
      <c r="I968" s="156">
        <v>0</v>
      </c>
      <c r="J968" s="156">
        <v>0</v>
      </c>
      <c r="K968" s="38"/>
      <c r="L968" s="38"/>
      <c r="M968" s="40"/>
      <c r="N968" s="46"/>
      <c r="O968" s="47"/>
      <c r="P968" s="38"/>
      <c r="Q968" s="38"/>
      <c r="R968" s="38"/>
      <c r="S968" s="38"/>
      <c r="T968" s="44"/>
      <c r="U968" s="45"/>
      <c r="V968" s="126"/>
    </row>
    <row r="969" spans="1:22" x14ac:dyDescent="0.2">
      <c r="A969" s="33"/>
      <c r="B969" s="40"/>
      <c r="C969" s="13"/>
      <c r="D969" s="40"/>
      <c r="E969" s="134" t="s">
        <v>758</v>
      </c>
      <c r="F969" s="47"/>
      <c r="G969" s="156">
        <v>40</v>
      </c>
      <c r="H969" s="156">
        <v>30</v>
      </c>
      <c r="I969" s="156">
        <v>25</v>
      </c>
      <c r="J969" s="156">
        <v>15</v>
      </c>
      <c r="K969" s="38"/>
      <c r="L969" s="38"/>
      <c r="M969" s="40"/>
      <c r="N969" s="48"/>
      <c r="O969" s="47"/>
      <c r="P969" s="38"/>
      <c r="Q969" s="38"/>
      <c r="R969" s="38"/>
      <c r="S969" s="38"/>
      <c r="T969" s="44"/>
      <c r="U969" s="45"/>
      <c r="V969" s="126"/>
    </row>
    <row r="970" spans="1:22" x14ac:dyDescent="0.2">
      <c r="A970" s="33"/>
      <c r="B970" s="40"/>
      <c r="C970" s="13"/>
      <c r="D970" s="40"/>
      <c r="E970" s="223" t="s">
        <v>759</v>
      </c>
      <c r="F970" s="47"/>
      <c r="G970" s="156">
        <v>0</v>
      </c>
      <c r="H970" s="156">
        <v>0</v>
      </c>
      <c r="I970" s="156">
        <v>0</v>
      </c>
      <c r="J970" s="156">
        <v>0</v>
      </c>
      <c r="K970" s="38"/>
      <c r="L970" s="38"/>
      <c r="M970" s="40"/>
      <c r="N970" s="46"/>
      <c r="O970" s="47"/>
      <c r="P970" s="38"/>
      <c r="Q970" s="38"/>
      <c r="R970" s="38"/>
      <c r="S970" s="38"/>
      <c r="T970" s="44"/>
      <c r="U970" s="45"/>
      <c r="V970" s="126"/>
    </row>
    <row r="971" spans="1:22" x14ac:dyDescent="0.2">
      <c r="A971" s="33"/>
      <c r="B971" s="40"/>
      <c r="C971" s="13"/>
      <c r="D971" s="40"/>
      <c r="E971" s="134" t="s">
        <v>760</v>
      </c>
      <c r="F971" s="47"/>
      <c r="G971" s="156"/>
      <c r="H971" s="156">
        <v>22</v>
      </c>
      <c r="I971" s="156"/>
      <c r="J971" s="156">
        <v>12</v>
      </c>
      <c r="K971" s="38"/>
      <c r="L971" s="38"/>
      <c r="M971" s="40"/>
      <c r="N971" s="46"/>
      <c r="O971" s="47"/>
      <c r="P971" s="38"/>
      <c r="Q971" s="38"/>
      <c r="R971" s="38"/>
      <c r="S971" s="38"/>
      <c r="T971" s="44"/>
      <c r="U971" s="45"/>
      <c r="V971" s="126"/>
    </row>
    <row r="972" spans="1:22" x14ac:dyDescent="0.2">
      <c r="A972" s="33"/>
      <c r="B972" s="40"/>
      <c r="C972" s="13"/>
      <c r="D972" s="40"/>
      <c r="E972" s="218" t="s">
        <v>761</v>
      </c>
      <c r="F972" s="47"/>
      <c r="G972" s="225">
        <v>19</v>
      </c>
      <c r="H972" s="225">
        <v>14</v>
      </c>
      <c r="I972" s="225">
        <v>17</v>
      </c>
      <c r="J972" s="225">
        <v>5</v>
      </c>
      <c r="K972" s="38"/>
      <c r="L972" s="38"/>
      <c r="M972" s="40"/>
      <c r="N972" s="46"/>
      <c r="O972" s="47"/>
      <c r="P972" s="38"/>
      <c r="Q972" s="38"/>
      <c r="R972" s="38"/>
      <c r="S972" s="38"/>
      <c r="T972" s="44"/>
      <c r="U972" s="45"/>
      <c r="V972" s="126"/>
    </row>
    <row r="973" spans="1:22" x14ac:dyDescent="0.2">
      <c r="A973" s="33"/>
      <c r="B973" s="40"/>
      <c r="C973" s="13"/>
      <c r="D973" s="40"/>
      <c r="E973" s="46"/>
      <c r="F973" s="47"/>
      <c r="G973" s="38"/>
      <c r="H973" s="38"/>
      <c r="I973" s="38"/>
      <c r="J973" s="38"/>
      <c r="K973" s="38"/>
      <c r="L973" s="38"/>
      <c r="M973" s="40"/>
      <c r="N973" s="46"/>
      <c r="O973" s="47"/>
      <c r="P973" s="38"/>
      <c r="Q973" s="38"/>
      <c r="R973" s="38"/>
      <c r="S973" s="38"/>
      <c r="T973" s="44"/>
      <c r="U973" s="45"/>
      <c r="V973" s="126"/>
    </row>
    <row r="974" spans="1:22" x14ac:dyDescent="0.2">
      <c r="A974" s="33"/>
      <c r="B974" s="40"/>
      <c r="C974" s="13"/>
      <c r="D974" s="40"/>
      <c r="E974" s="46"/>
      <c r="F974" s="47"/>
      <c r="G974" s="38"/>
      <c r="H974" s="38"/>
      <c r="I974" s="38"/>
      <c r="J974" s="38"/>
      <c r="K974" s="38"/>
      <c r="L974" s="38"/>
      <c r="M974" s="40"/>
      <c r="N974" s="48"/>
      <c r="O974" s="47"/>
      <c r="P974" s="38"/>
      <c r="Q974" s="38"/>
      <c r="R974" s="38"/>
      <c r="S974" s="38"/>
      <c r="T974" s="44"/>
      <c r="U974" s="45"/>
      <c r="V974" s="126"/>
    </row>
    <row r="975" spans="1:22" x14ac:dyDescent="0.2">
      <c r="A975" s="33"/>
      <c r="B975" s="40"/>
      <c r="C975" s="13"/>
      <c r="D975" s="40"/>
      <c r="E975" s="46"/>
      <c r="F975" s="47"/>
      <c r="G975" s="38"/>
      <c r="H975" s="38"/>
      <c r="I975" s="38"/>
      <c r="J975" s="38"/>
      <c r="K975" s="38"/>
      <c r="L975" s="38"/>
      <c r="M975" s="40"/>
      <c r="N975" s="48"/>
      <c r="O975" s="47"/>
      <c r="P975" s="38"/>
      <c r="Q975" s="38"/>
      <c r="R975" s="38"/>
      <c r="S975" s="38"/>
      <c r="T975" s="44"/>
      <c r="U975" s="45"/>
      <c r="V975" s="126"/>
    </row>
    <row r="976" spans="1:22" x14ac:dyDescent="0.2">
      <c r="A976" s="33"/>
      <c r="B976" s="40"/>
      <c r="C976" s="13"/>
      <c r="D976" s="40"/>
      <c r="E976" s="46"/>
      <c r="F976" s="47"/>
      <c r="G976" s="38"/>
      <c r="H976" s="38"/>
      <c r="I976" s="38"/>
      <c r="J976" s="38"/>
      <c r="K976" s="38"/>
      <c r="L976" s="38"/>
      <c r="M976" s="40"/>
      <c r="N976" s="48"/>
      <c r="O976" s="47"/>
      <c r="P976" s="38"/>
      <c r="Q976" s="38"/>
      <c r="R976" s="38"/>
      <c r="S976" s="38"/>
      <c r="T976" s="44"/>
      <c r="U976" s="45"/>
      <c r="V976" s="126"/>
    </row>
    <row r="977" spans="1:22" x14ac:dyDescent="0.2">
      <c r="A977" s="33"/>
      <c r="B977" s="40"/>
      <c r="C977" s="13"/>
      <c r="D977" s="40"/>
      <c r="E977" s="46"/>
      <c r="F977" s="47"/>
      <c r="G977" s="38"/>
      <c r="H977" s="38"/>
      <c r="I977" s="38"/>
      <c r="J977" s="38"/>
      <c r="K977" s="38"/>
      <c r="L977" s="38"/>
      <c r="M977" s="40"/>
      <c r="N977" s="49"/>
      <c r="O977" s="47"/>
      <c r="P977" s="38"/>
      <c r="Q977" s="38"/>
      <c r="R977" s="38"/>
      <c r="S977" s="38"/>
      <c r="T977" s="135"/>
      <c r="U977" s="45"/>
      <c r="V977" s="126"/>
    </row>
  </sheetData>
  <autoFilter ref="A2:V2" xr:uid="{4E3BD171-1824-4C15-BB47-8F8429B32E78}">
    <filterColumn colId="6" showButton="0"/>
    <filterColumn colId="7" showButton="0"/>
    <filterColumn colId="8" showButton="0"/>
    <filterColumn colId="15" showButton="0"/>
    <filterColumn colId="16" showButton="0"/>
    <filterColumn colId="17" showButton="0"/>
  </autoFilter>
  <mergeCells count="1000">
    <mergeCell ref="A964:A977"/>
    <mergeCell ref="B964:B977"/>
    <mergeCell ref="C964:C977"/>
    <mergeCell ref="D964:D977"/>
    <mergeCell ref="M964:M977"/>
    <mergeCell ref="M960:S960"/>
    <mergeCell ref="T960:T962"/>
    <mergeCell ref="U960:U962"/>
    <mergeCell ref="V960:V962"/>
    <mergeCell ref="D961:D962"/>
    <mergeCell ref="E961:E962"/>
    <mergeCell ref="F961:F962"/>
    <mergeCell ref="M961:M962"/>
    <mergeCell ref="N961:N962"/>
    <mergeCell ref="O961:O962"/>
    <mergeCell ref="A945:A958"/>
    <mergeCell ref="B945:B958"/>
    <mergeCell ref="C945:C958"/>
    <mergeCell ref="D945:D958"/>
    <mergeCell ref="M945:M958"/>
    <mergeCell ref="A960:A962"/>
    <mergeCell ref="B960:B962"/>
    <mergeCell ref="C960:C962"/>
    <mergeCell ref="D960:J960"/>
    <mergeCell ref="K960:K962"/>
    <mergeCell ref="M941:S941"/>
    <mergeCell ref="T941:T943"/>
    <mergeCell ref="U941:U943"/>
    <mergeCell ref="V941:V943"/>
    <mergeCell ref="D942:D943"/>
    <mergeCell ref="E942:E943"/>
    <mergeCell ref="F942:F943"/>
    <mergeCell ref="M942:M943"/>
    <mergeCell ref="N942:N943"/>
    <mergeCell ref="O942:O943"/>
    <mergeCell ref="A926:A939"/>
    <mergeCell ref="B926:B939"/>
    <mergeCell ref="C926:C939"/>
    <mergeCell ref="D926:D939"/>
    <mergeCell ref="M926:M939"/>
    <mergeCell ref="A941:A943"/>
    <mergeCell ref="B941:B943"/>
    <mergeCell ref="C941:C943"/>
    <mergeCell ref="D941:J941"/>
    <mergeCell ref="K941:K943"/>
    <mergeCell ref="M922:S922"/>
    <mergeCell ref="T922:T924"/>
    <mergeCell ref="U922:U924"/>
    <mergeCell ref="V922:V924"/>
    <mergeCell ref="D923:D924"/>
    <mergeCell ref="E923:E924"/>
    <mergeCell ref="F923:F924"/>
    <mergeCell ref="M923:M924"/>
    <mergeCell ref="N923:N924"/>
    <mergeCell ref="O923:O924"/>
    <mergeCell ref="A907:A920"/>
    <mergeCell ref="B907:B920"/>
    <mergeCell ref="C907:C920"/>
    <mergeCell ref="D907:D920"/>
    <mergeCell ref="M907:M920"/>
    <mergeCell ref="A922:A924"/>
    <mergeCell ref="B922:B924"/>
    <mergeCell ref="C922:C924"/>
    <mergeCell ref="D922:J922"/>
    <mergeCell ref="K922:K924"/>
    <mergeCell ref="M903:S903"/>
    <mergeCell ref="T903:T905"/>
    <mergeCell ref="U903:U905"/>
    <mergeCell ref="V903:V905"/>
    <mergeCell ref="D904:D905"/>
    <mergeCell ref="E904:E905"/>
    <mergeCell ref="F904:F905"/>
    <mergeCell ref="M904:M905"/>
    <mergeCell ref="N904:N905"/>
    <mergeCell ref="O904:O905"/>
    <mergeCell ref="A888:A901"/>
    <mergeCell ref="B888:B901"/>
    <mergeCell ref="C888:C901"/>
    <mergeCell ref="D888:D901"/>
    <mergeCell ref="M888:M901"/>
    <mergeCell ref="A903:A905"/>
    <mergeCell ref="B903:B905"/>
    <mergeCell ref="C903:C905"/>
    <mergeCell ref="D903:J903"/>
    <mergeCell ref="K903:K905"/>
    <mergeCell ref="M884:S884"/>
    <mergeCell ref="T884:T886"/>
    <mergeCell ref="U884:U886"/>
    <mergeCell ref="V884:V886"/>
    <mergeCell ref="D885:D886"/>
    <mergeCell ref="E885:E886"/>
    <mergeCell ref="F885:F886"/>
    <mergeCell ref="M885:M886"/>
    <mergeCell ref="N885:N886"/>
    <mergeCell ref="O885:O886"/>
    <mergeCell ref="A869:A882"/>
    <mergeCell ref="B869:B882"/>
    <mergeCell ref="C869:C882"/>
    <mergeCell ref="D869:D882"/>
    <mergeCell ref="M869:M882"/>
    <mergeCell ref="A884:A886"/>
    <mergeCell ref="B884:B886"/>
    <mergeCell ref="C884:C886"/>
    <mergeCell ref="D884:J884"/>
    <mergeCell ref="K884:K886"/>
    <mergeCell ref="M865:S865"/>
    <mergeCell ref="T865:T867"/>
    <mergeCell ref="U865:U867"/>
    <mergeCell ref="V865:V867"/>
    <mergeCell ref="D866:D867"/>
    <mergeCell ref="E866:E867"/>
    <mergeCell ref="F866:F867"/>
    <mergeCell ref="M866:M867"/>
    <mergeCell ref="N866:N867"/>
    <mergeCell ref="O866:O867"/>
    <mergeCell ref="A845:A863"/>
    <mergeCell ref="B845:B863"/>
    <mergeCell ref="C845:C863"/>
    <mergeCell ref="D845:D863"/>
    <mergeCell ref="M845:M863"/>
    <mergeCell ref="A865:A867"/>
    <mergeCell ref="B865:B867"/>
    <mergeCell ref="C865:C867"/>
    <mergeCell ref="D865:J865"/>
    <mergeCell ref="K865:K867"/>
    <mergeCell ref="M841:S841"/>
    <mergeCell ref="T841:T843"/>
    <mergeCell ref="U841:U843"/>
    <mergeCell ref="V841:V843"/>
    <mergeCell ref="D842:D843"/>
    <mergeCell ref="E842:E843"/>
    <mergeCell ref="F842:F843"/>
    <mergeCell ref="M842:M843"/>
    <mergeCell ref="N842:N843"/>
    <mergeCell ref="O842:O843"/>
    <mergeCell ref="A826:A839"/>
    <mergeCell ref="B826:B839"/>
    <mergeCell ref="C826:C839"/>
    <mergeCell ref="D826:D839"/>
    <mergeCell ref="M826:M839"/>
    <mergeCell ref="A841:A843"/>
    <mergeCell ref="B841:B843"/>
    <mergeCell ref="C841:C843"/>
    <mergeCell ref="D841:J841"/>
    <mergeCell ref="K841:K843"/>
    <mergeCell ref="M822:S822"/>
    <mergeCell ref="T822:T824"/>
    <mergeCell ref="U822:U824"/>
    <mergeCell ref="V822:V824"/>
    <mergeCell ref="D823:D824"/>
    <mergeCell ref="E823:E824"/>
    <mergeCell ref="F823:F824"/>
    <mergeCell ref="M823:M824"/>
    <mergeCell ref="N823:N824"/>
    <mergeCell ref="O823:O824"/>
    <mergeCell ref="A807:A820"/>
    <mergeCell ref="B807:B820"/>
    <mergeCell ref="C807:C820"/>
    <mergeCell ref="D807:D820"/>
    <mergeCell ref="M807:M820"/>
    <mergeCell ref="A822:A824"/>
    <mergeCell ref="B822:B824"/>
    <mergeCell ref="C822:C824"/>
    <mergeCell ref="D822:J822"/>
    <mergeCell ref="K822:K824"/>
    <mergeCell ref="M803:S803"/>
    <mergeCell ref="T803:T805"/>
    <mergeCell ref="U803:U805"/>
    <mergeCell ref="V803:V805"/>
    <mergeCell ref="D804:D805"/>
    <mergeCell ref="E804:E805"/>
    <mergeCell ref="F804:F805"/>
    <mergeCell ref="M804:M805"/>
    <mergeCell ref="N804:N805"/>
    <mergeCell ref="O804:O805"/>
    <mergeCell ref="A788:A801"/>
    <mergeCell ref="B788:B801"/>
    <mergeCell ref="C788:C801"/>
    <mergeCell ref="D788:D801"/>
    <mergeCell ref="M788:M801"/>
    <mergeCell ref="A803:A805"/>
    <mergeCell ref="B803:B805"/>
    <mergeCell ref="C803:C805"/>
    <mergeCell ref="D803:J803"/>
    <mergeCell ref="K803:K805"/>
    <mergeCell ref="M784:S784"/>
    <mergeCell ref="T784:T786"/>
    <mergeCell ref="U784:U786"/>
    <mergeCell ref="V784:V786"/>
    <mergeCell ref="D785:D786"/>
    <mergeCell ref="E785:E786"/>
    <mergeCell ref="F785:F786"/>
    <mergeCell ref="M785:M786"/>
    <mergeCell ref="N785:N786"/>
    <mergeCell ref="O785:O786"/>
    <mergeCell ref="A769:A782"/>
    <mergeCell ref="B769:B782"/>
    <mergeCell ref="C769:C782"/>
    <mergeCell ref="D769:D782"/>
    <mergeCell ref="M769:M782"/>
    <mergeCell ref="A784:A786"/>
    <mergeCell ref="B784:B786"/>
    <mergeCell ref="C784:C786"/>
    <mergeCell ref="D784:J784"/>
    <mergeCell ref="K784:K786"/>
    <mergeCell ref="M765:S765"/>
    <mergeCell ref="T765:T767"/>
    <mergeCell ref="U765:U767"/>
    <mergeCell ref="V765:V767"/>
    <mergeCell ref="D766:D767"/>
    <mergeCell ref="E766:E767"/>
    <mergeCell ref="F766:F767"/>
    <mergeCell ref="M766:M767"/>
    <mergeCell ref="N766:N767"/>
    <mergeCell ref="O766:O767"/>
    <mergeCell ref="A750:A763"/>
    <mergeCell ref="B750:B763"/>
    <mergeCell ref="C750:C763"/>
    <mergeCell ref="D750:D763"/>
    <mergeCell ref="M750:M763"/>
    <mergeCell ref="A765:A767"/>
    <mergeCell ref="B765:B767"/>
    <mergeCell ref="C765:C767"/>
    <mergeCell ref="D765:J765"/>
    <mergeCell ref="K765:K767"/>
    <mergeCell ref="M746:S746"/>
    <mergeCell ref="T746:T748"/>
    <mergeCell ref="U746:U748"/>
    <mergeCell ref="V746:V748"/>
    <mergeCell ref="D747:D748"/>
    <mergeCell ref="E747:E748"/>
    <mergeCell ref="F747:F748"/>
    <mergeCell ref="M747:M748"/>
    <mergeCell ref="N747:N748"/>
    <mergeCell ref="O747:O748"/>
    <mergeCell ref="A731:A744"/>
    <mergeCell ref="B731:B744"/>
    <mergeCell ref="C731:C744"/>
    <mergeCell ref="D731:D744"/>
    <mergeCell ref="M731:M744"/>
    <mergeCell ref="A746:A748"/>
    <mergeCell ref="B746:B748"/>
    <mergeCell ref="C746:C748"/>
    <mergeCell ref="D746:J746"/>
    <mergeCell ref="K746:K748"/>
    <mergeCell ref="M727:S727"/>
    <mergeCell ref="T727:T729"/>
    <mergeCell ref="U727:U729"/>
    <mergeCell ref="V727:V729"/>
    <mergeCell ref="D728:D729"/>
    <mergeCell ref="E728:E729"/>
    <mergeCell ref="F728:F729"/>
    <mergeCell ref="M728:M729"/>
    <mergeCell ref="N728:N729"/>
    <mergeCell ref="O728:O729"/>
    <mergeCell ref="A712:A725"/>
    <mergeCell ref="B712:B725"/>
    <mergeCell ref="C712:C725"/>
    <mergeCell ref="D712:D725"/>
    <mergeCell ref="M712:M725"/>
    <mergeCell ref="A727:A729"/>
    <mergeCell ref="B727:B729"/>
    <mergeCell ref="C727:C729"/>
    <mergeCell ref="D727:J727"/>
    <mergeCell ref="K727:K729"/>
    <mergeCell ref="M708:S708"/>
    <mergeCell ref="T708:T710"/>
    <mergeCell ref="U708:U710"/>
    <mergeCell ref="V708:V710"/>
    <mergeCell ref="D709:D710"/>
    <mergeCell ref="E709:E710"/>
    <mergeCell ref="F709:F710"/>
    <mergeCell ref="M709:M710"/>
    <mergeCell ref="N709:N710"/>
    <mergeCell ref="O709:O710"/>
    <mergeCell ref="A693:A706"/>
    <mergeCell ref="B693:B706"/>
    <mergeCell ref="C693:C706"/>
    <mergeCell ref="D693:D706"/>
    <mergeCell ref="M693:M706"/>
    <mergeCell ref="A708:A710"/>
    <mergeCell ref="B708:B710"/>
    <mergeCell ref="C708:C710"/>
    <mergeCell ref="D708:J708"/>
    <mergeCell ref="K708:K710"/>
    <mergeCell ref="M689:S689"/>
    <mergeCell ref="T689:T691"/>
    <mergeCell ref="U689:U691"/>
    <mergeCell ref="V689:V691"/>
    <mergeCell ref="D690:D691"/>
    <mergeCell ref="E690:E691"/>
    <mergeCell ref="F690:F691"/>
    <mergeCell ref="M690:M691"/>
    <mergeCell ref="N690:N691"/>
    <mergeCell ref="O690:O691"/>
    <mergeCell ref="A674:A687"/>
    <mergeCell ref="B674:B687"/>
    <mergeCell ref="C674:C687"/>
    <mergeCell ref="D674:D687"/>
    <mergeCell ref="M674:M687"/>
    <mergeCell ref="A689:A691"/>
    <mergeCell ref="B689:B691"/>
    <mergeCell ref="C689:C691"/>
    <mergeCell ref="D689:J689"/>
    <mergeCell ref="K689:K691"/>
    <mergeCell ref="M670:S670"/>
    <mergeCell ref="T670:T672"/>
    <mergeCell ref="U670:U672"/>
    <mergeCell ref="V670:V672"/>
    <mergeCell ref="D671:D672"/>
    <mergeCell ref="E671:E672"/>
    <mergeCell ref="F671:F672"/>
    <mergeCell ref="M671:M672"/>
    <mergeCell ref="N671:N672"/>
    <mergeCell ref="O671:O672"/>
    <mergeCell ref="A655:A668"/>
    <mergeCell ref="B655:B668"/>
    <mergeCell ref="C655:C668"/>
    <mergeCell ref="D655:D668"/>
    <mergeCell ref="M655:M668"/>
    <mergeCell ref="A670:A672"/>
    <mergeCell ref="B670:B672"/>
    <mergeCell ref="C670:C672"/>
    <mergeCell ref="D670:J670"/>
    <mergeCell ref="K670:K672"/>
    <mergeCell ref="M651:S651"/>
    <mergeCell ref="T651:T653"/>
    <mergeCell ref="U651:U653"/>
    <mergeCell ref="V651:V653"/>
    <mergeCell ref="D652:D653"/>
    <mergeCell ref="E652:E653"/>
    <mergeCell ref="F652:F653"/>
    <mergeCell ref="M652:M653"/>
    <mergeCell ref="N652:N653"/>
    <mergeCell ref="O652:O653"/>
    <mergeCell ref="A636:A649"/>
    <mergeCell ref="B636:B649"/>
    <mergeCell ref="C636:C649"/>
    <mergeCell ref="D636:D649"/>
    <mergeCell ref="M636:M649"/>
    <mergeCell ref="A651:A653"/>
    <mergeCell ref="B651:B653"/>
    <mergeCell ref="C651:C653"/>
    <mergeCell ref="D651:J651"/>
    <mergeCell ref="K651:K653"/>
    <mergeCell ref="M632:S632"/>
    <mergeCell ref="T632:T634"/>
    <mergeCell ref="U632:U634"/>
    <mergeCell ref="V632:V634"/>
    <mergeCell ref="D633:D634"/>
    <mergeCell ref="E633:E634"/>
    <mergeCell ref="F633:F634"/>
    <mergeCell ref="M633:M634"/>
    <mergeCell ref="N633:N634"/>
    <mergeCell ref="O633:O634"/>
    <mergeCell ref="A617:A630"/>
    <mergeCell ref="B617:B630"/>
    <mergeCell ref="C617:C630"/>
    <mergeCell ref="D617:D630"/>
    <mergeCell ref="M617:M630"/>
    <mergeCell ref="A632:A634"/>
    <mergeCell ref="B632:B634"/>
    <mergeCell ref="C632:C634"/>
    <mergeCell ref="D632:J632"/>
    <mergeCell ref="K632:K634"/>
    <mergeCell ref="M613:S613"/>
    <mergeCell ref="T613:T615"/>
    <mergeCell ref="U613:U615"/>
    <mergeCell ref="V613:V615"/>
    <mergeCell ref="D614:D615"/>
    <mergeCell ref="E614:E615"/>
    <mergeCell ref="F614:F615"/>
    <mergeCell ref="M614:M615"/>
    <mergeCell ref="N614:N615"/>
    <mergeCell ref="O614:O615"/>
    <mergeCell ref="A598:A611"/>
    <mergeCell ref="B598:B611"/>
    <mergeCell ref="C598:C611"/>
    <mergeCell ref="D598:D611"/>
    <mergeCell ref="M598:M611"/>
    <mergeCell ref="A613:A615"/>
    <mergeCell ref="B613:B615"/>
    <mergeCell ref="C613:C615"/>
    <mergeCell ref="D613:J613"/>
    <mergeCell ref="K613:K615"/>
    <mergeCell ref="M594:S594"/>
    <mergeCell ref="T594:T596"/>
    <mergeCell ref="U594:U596"/>
    <mergeCell ref="V594:V596"/>
    <mergeCell ref="D595:D596"/>
    <mergeCell ref="E595:E596"/>
    <mergeCell ref="F595:F596"/>
    <mergeCell ref="M595:M596"/>
    <mergeCell ref="N595:N596"/>
    <mergeCell ref="O595:O596"/>
    <mergeCell ref="A579:A592"/>
    <mergeCell ref="B579:B592"/>
    <mergeCell ref="C579:C592"/>
    <mergeCell ref="D579:D592"/>
    <mergeCell ref="M579:M592"/>
    <mergeCell ref="A594:A596"/>
    <mergeCell ref="B594:B596"/>
    <mergeCell ref="C594:C596"/>
    <mergeCell ref="D594:J594"/>
    <mergeCell ref="K594:K596"/>
    <mergeCell ref="M575:S575"/>
    <mergeCell ref="T575:T577"/>
    <mergeCell ref="U575:U577"/>
    <mergeCell ref="V575:V577"/>
    <mergeCell ref="D576:D577"/>
    <mergeCell ref="E576:E577"/>
    <mergeCell ref="F576:F577"/>
    <mergeCell ref="M576:M577"/>
    <mergeCell ref="N576:N577"/>
    <mergeCell ref="O576:O577"/>
    <mergeCell ref="A560:A573"/>
    <mergeCell ref="B560:B573"/>
    <mergeCell ref="C560:C573"/>
    <mergeCell ref="D560:D573"/>
    <mergeCell ref="M560:M573"/>
    <mergeCell ref="A575:A577"/>
    <mergeCell ref="B575:B577"/>
    <mergeCell ref="C575:C577"/>
    <mergeCell ref="D575:J575"/>
    <mergeCell ref="K575:K577"/>
    <mergeCell ref="M556:S556"/>
    <mergeCell ref="T556:T558"/>
    <mergeCell ref="U556:U558"/>
    <mergeCell ref="V556:V558"/>
    <mergeCell ref="D557:D558"/>
    <mergeCell ref="E557:E558"/>
    <mergeCell ref="F557:F558"/>
    <mergeCell ref="M557:M558"/>
    <mergeCell ref="N557:N558"/>
    <mergeCell ref="O557:O558"/>
    <mergeCell ref="A540:A553"/>
    <mergeCell ref="B540:B553"/>
    <mergeCell ref="C540:C553"/>
    <mergeCell ref="D540:D553"/>
    <mergeCell ref="M540:M553"/>
    <mergeCell ref="A556:A558"/>
    <mergeCell ref="B556:B558"/>
    <mergeCell ref="C556:C558"/>
    <mergeCell ref="D556:J556"/>
    <mergeCell ref="K556:K558"/>
    <mergeCell ref="M536:S536"/>
    <mergeCell ref="T536:T538"/>
    <mergeCell ref="U536:U538"/>
    <mergeCell ref="V536:V538"/>
    <mergeCell ref="D537:D538"/>
    <mergeCell ref="E537:E538"/>
    <mergeCell ref="F537:F538"/>
    <mergeCell ref="M537:M538"/>
    <mergeCell ref="N537:N538"/>
    <mergeCell ref="O537:O538"/>
    <mergeCell ref="A509:A534"/>
    <mergeCell ref="B509:B534"/>
    <mergeCell ref="C509:C534"/>
    <mergeCell ref="D509:D534"/>
    <mergeCell ref="M509:M534"/>
    <mergeCell ref="A536:A538"/>
    <mergeCell ref="B536:B538"/>
    <mergeCell ref="C536:C538"/>
    <mergeCell ref="D536:J536"/>
    <mergeCell ref="K536:K538"/>
    <mergeCell ref="M505:S505"/>
    <mergeCell ref="T505:T507"/>
    <mergeCell ref="U505:U507"/>
    <mergeCell ref="V505:V507"/>
    <mergeCell ref="D506:D507"/>
    <mergeCell ref="E506:E507"/>
    <mergeCell ref="F506:F507"/>
    <mergeCell ref="M506:M507"/>
    <mergeCell ref="N506:N507"/>
    <mergeCell ref="O506:O507"/>
    <mergeCell ref="A490:A503"/>
    <mergeCell ref="B490:B503"/>
    <mergeCell ref="C490:C503"/>
    <mergeCell ref="D490:D503"/>
    <mergeCell ref="M490:M503"/>
    <mergeCell ref="A505:A507"/>
    <mergeCell ref="B505:B507"/>
    <mergeCell ref="C505:C507"/>
    <mergeCell ref="D505:J505"/>
    <mergeCell ref="K505:K507"/>
    <mergeCell ref="M486:S486"/>
    <mergeCell ref="T486:T488"/>
    <mergeCell ref="U486:U488"/>
    <mergeCell ref="V486:V488"/>
    <mergeCell ref="D487:D488"/>
    <mergeCell ref="E487:E488"/>
    <mergeCell ref="F487:F488"/>
    <mergeCell ref="M487:M488"/>
    <mergeCell ref="N487:N488"/>
    <mergeCell ref="O487:O488"/>
    <mergeCell ref="A471:A484"/>
    <mergeCell ref="B471:B484"/>
    <mergeCell ref="C471:C484"/>
    <mergeCell ref="D471:D484"/>
    <mergeCell ref="M471:M484"/>
    <mergeCell ref="A486:A488"/>
    <mergeCell ref="B486:B488"/>
    <mergeCell ref="C486:C488"/>
    <mergeCell ref="D486:J486"/>
    <mergeCell ref="K486:K488"/>
    <mergeCell ref="M467:S467"/>
    <mergeCell ref="T467:T469"/>
    <mergeCell ref="U467:U469"/>
    <mergeCell ref="V467:V469"/>
    <mergeCell ref="D468:D469"/>
    <mergeCell ref="E468:E469"/>
    <mergeCell ref="F468:F469"/>
    <mergeCell ref="M468:M469"/>
    <mergeCell ref="N468:N469"/>
    <mergeCell ref="O468:O469"/>
    <mergeCell ref="A452:A465"/>
    <mergeCell ref="B452:B465"/>
    <mergeCell ref="C452:C465"/>
    <mergeCell ref="D452:D465"/>
    <mergeCell ref="M452:M465"/>
    <mergeCell ref="A467:A469"/>
    <mergeCell ref="B467:B469"/>
    <mergeCell ref="C467:C469"/>
    <mergeCell ref="D467:J467"/>
    <mergeCell ref="K467:K469"/>
    <mergeCell ref="M448:S448"/>
    <mergeCell ref="T448:T450"/>
    <mergeCell ref="U448:U450"/>
    <mergeCell ref="V448:V450"/>
    <mergeCell ref="D449:D450"/>
    <mergeCell ref="E449:E450"/>
    <mergeCell ref="F449:F450"/>
    <mergeCell ref="M449:M450"/>
    <mergeCell ref="N449:N450"/>
    <mergeCell ref="O449:O450"/>
    <mergeCell ref="A433:A446"/>
    <mergeCell ref="B433:B446"/>
    <mergeCell ref="C433:C446"/>
    <mergeCell ref="D433:D446"/>
    <mergeCell ref="M433:M446"/>
    <mergeCell ref="A448:A450"/>
    <mergeCell ref="B448:B450"/>
    <mergeCell ref="C448:C450"/>
    <mergeCell ref="D448:J448"/>
    <mergeCell ref="K448:K450"/>
    <mergeCell ref="M429:S429"/>
    <mergeCell ref="T429:T431"/>
    <mergeCell ref="U429:U431"/>
    <mergeCell ref="V429:V431"/>
    <mergeCell ref="D430:D431"/>
    <mergeCell ref="E430:E431"/>
    <mergeCell ref="F430:F431"/>
    <mergeCell ref="M430:M431"/>
    <mergeCell ref="N430:N431"/>
    <mergeCell ref="O430:O431"/>
    <mergeCell ref="A414:A427"/>
    <mergeCell ref="B414:B427"/>
    <mergeCell ref="C414:C427"/>
    <mergeCell ref="D414:D427"/>
    <mergeCell ref="M414:M427"/>
    <mergeCell ref="A429:A431"/>
    <mergeCell ref="B429:B431"/>
    <mergeCell ref="C429:C431"/>
    <mergeCell ref="D429:J429"/>
    <mergeCell ref="K429:K431"/>
    <mergeCell ref="M410:S410"/>
    <mergeCell ref="T410:T412"/>
    <mergeCell ref="U410:U412"/>
    <mergeCell ref="V410:V412"/>
    <mergeCell ref="D411:D412"/>
    <mergeCell ref="E411:E412"/>
    <mergeCell ref="F411:F412"/>
    <mergeCell ref="M411:M412"/>
    <mergeCell ref="N411:N412"/>
    <mergeCell ref="O411:O412"/>
    <mergeCell ref="A395:A408"/>
    <mergeCell ref="B395:B408"/>
    <mergeCell ref="C395:C408"/>
    <mergeCell ref="D395:D408"/>
    <mergeCell ref="M395:M408"/>
    <mergeCell ref="A410:A412"/>
    <mergeCell ref="B410:B412"/>
    <mergeCell ref="C410:C412"/>
    <mergeCell ref="D410:J410"/>
    <mergeCell ref="K410:K412"/>
    <mergeCell ref="M391:S391"/>
    <mergeCell ref="T391:T393"/>
    <mergeCell ref="U391:U393"/>
    <mergeCell ref="V391:V393"/>
    <mergeCell ref="D392:D393"/>
    <mergeCell ref="E392:E393"/>
    <mergeCell ref="F392:F393"/>
    <mergeCell ref="M392:M393"/>
    <mergeCell ref="N392:N393"/>
    <mergeCell ref="O392:O393"/>
    <mergeCell ref="A376:A389"/>
    <mergeCell ref="B376:B389"/>
    <mergeCell ref="C376:C389"/>
    <mergeCell ref="D376:D389"/>
    <mergeCell ref="M376:M389"/>
    <mergeCell ref="A391:A393"/>
    <mergeCell ref="B391:B393"/>
    <mergeCell ref="C391:C393"/>
    <mergeCell ref="D391:J391"/>
    <mergeCell ref="K391:K393"/>
    <mergeCell ref="M372:S372"/>
    <mergeCell ref="T372:T374"/>
    <mergeCell ref="U372:U374"/>
    <mergeCell ref="V372:V374"/>
    <mergeCell ref="D373:D374"/>
    <mergeCell ref="E373:E374"/>
    <mergeCell ref="F373:F374"/>
    <mergeCell ref="M373:M374"/>
    <mergeCell ref="N373:N374"/>
    <mergeCell ref="O373:O374"/>
    <mergeCell ref="A352:A370"/>
    <mergeCell ref="B352:B370"/>
    <mergeCell ref="C352:C370"/>
    <mergeCell ref="D352:D370"/>
    <mergeCell ref="M352:M370"/>
    <mergeCell ref="A372:A374"/>
    <mergeCell ref="B372:B374"/>
    <mergeCell ref="C372:C374"/>
    <mergeCell ref="D372:J372"/>
    <mergeCell ref="K372:K374"/>
    <mergeCell ref="M348:S348"/>
    <mergeCell ref="T348:T350"/>
    <mergeCell ref="U348:U350"/>
    <mergeCell ref="V348:V350"/>
    <mergeCell ref="D349:D350"/>
    <mergeCell ref="E349:E350"/>
    <mergeCell ref="F349:F350"/>
    <mergeCell ref="M349:M350"/>
    <mergeCell ref="N349:N350"/>
    <mergeCell ref="O349:O350"/>
    <mergeCell ref="A333:A346"/>
    <mergeCell ref="B333:B346"/>
    <mergeCell ref="C333:C346"/>
    <mergeCell ref="D333:D346"/>
    <mergeCell ref="M333:M346"/>
    <mergeCell ref="A348:A350"/>
    <mergeCell ref="B348:B350"/>
    <mergeCell ref="C348:C350"/>
    <mergeCell ref="D348:J348"/>
    <mergeCell ref="K348:K350"/>
    <mergeCell ref="M329:S329"/>
    <mergeCell ref="T329:T331"/>
    <mergeCell ref="U329:U331"/>
    <mergeCell ref="V329:V331"/>
    <mergeCell ref="D330:D331"/>
    <mergeCell ref="E330:E331"/>
    <mergeCell ref="F330:F331"/>
    <mergeCell ref="M330:M331"/>
    <mergeCell ref="N330:N331"/>
    <mergeCell ref="O330:O331"/>
    <mergeCell ref="A314:A327"/>
    <mergeCell ref="B314:B327"/>
    <mergeCell ref="C314:C327"/>
    <mergeCell ref="D314:D327"/>
    <mergeCell ref="M314:M327"/>
    <mergeCell ref="A329:A331"/>
    <mergeCell ref="B329:B331"/>
    <mergeCell ref="C329:C331"/>
    <mergeCell ref="D329:J329"/>
    <mergeCell ref="K329:K331"/>
    <mergeCell ref="M310:S310"/>
    <mergeCell ref="T310:T312"/>
    <mergeCell ref="U310:U312"/>
    <mergeCell ref="V310:V312"/>
    <mergeCell ref="D311:D312"/>
    <mergeCell ref="E311:E312"/>
    <mergeCell ref="F311:F312"/>
    <mergeCell ref="M311:M312"/>
    <mergeCell ref="N311:N312"/>
    <mergeCell ref="O311:O312"/>
    <mergeCell ref="A295:A308"/>
    <mergeCell ref="B295:B308"/>
    <mergeCell ref="C295:C308"/>
    <mergeCell ref="D295:D308"/>
    <mergeCell ref="M295:M308"/>
    <mergeCell ref="A310:A312"/>
    <mergeCell ref="B310:B312"/>
    <mergeCell ref="C310:C312"/>
    <mergeCell ref="D310:J310"/>
    <mergeCell ref="K310:K312"/>
    <mergeCell ref="M291:S291"/>
    <mergeCell ref="T291:T293"/>
    <mergeCell ref="U291:U293"/>
    <mergeCell ref="V291:V293"/>
    <mergeCell ref="D292:D293"/>
    <mergeCell ref="E292:E293"/>
    <mergeCell ref="F292:F293"/>
    <mergeCell ref="M292:M293"/>
    <mergeCell ref="N292:N293"/>
    <mergeCell ref="O292:O293"/>
    <mergeCell ref="A276:A289"/>
    <mergeCell ref="B276:B289"/>
    <mergeCell ref="C276:C289"/>
    <mergeCell ref="D276:D289"/>
    <mergeCell ref="M276:M289"/>
    <mergeCell ref="A291:A293"/>
    <mergeCell ref="B291:B293"/>
    <mergeCell ref="C291:C293"/>
    <mergeCell ref="D291:J291"/>
    <mergeCell ref="K291:K293"/>
    <mergeCell ref="M272:S272"/>
    <mergeCell ref="T272:T274"/>
    <mergeCell ref="U272:U274"/>
    <mergeCell ref="V272:V274"/>
    <mergeCell ref="D273:D274"/>
    <mergeCell ref="E273:E274"/>
    <mergeCell ref="F273:F274"/>
    <mergeCell ref="M273:M274"/>
    <mergeCell ref="N273:N274"/>
    <mergeCell ref="O273:O274"/>
    <mergeCell ref="A257:A270"/>
    <mergeCell ref="B257:B270"/>
    <mergeCell ref="C257:C270"/>
    <mergeCell ref="D257:D270"/>
    <mergeCell ref="M257:M270"/>
    <mergeCell ref="A272:A274"/>
    <mergeCell ref="B272:B274"/>
    <mergeCell ref="C272:C274"/>
    <mergeCell ref="D272:J272"/>
    <mergeCell ref="K272:K274"/>
    <mergeCell ref="M253:S253"/>
    <mergeCell ref="T253:T255"/>
    <mergeCell ref="U253:U255"/>
    <mergeCell ref="V253:V255"/>
    <mergeCell ref="D254:D255"/>
    <mergeCell ref="E254:E255"/>
    <mergeCell ref="F254:F255"/>
    <mergeCell ref="M254:M255"/>
    <mergeCell ref="N254:N255"/>
    <mergeCell ref="O254:O255"/>
    <mergeCell ref="A238:A251"/>
    <mergeCell ref="B238:B251"/>
    <mergeCell ref="C238:C251"/>
    <mergeCell ref="D238:D251"/>
    <mergeCell ref="M238:M251"/>
    <mergeCell ref="A253:A255"/>
    <mergeCell ref="B253:B255"/>
    <mergeCell ref="C253:C255"/>
    <mergeCell ref="D253:J253"/>
    <mergeCell ref="K253:K255"/>
    <mergeCell ref="M234:S234"/>
    <mergeCell ref="T234:T236"/>
    <mergeCell ref="U234:U236"/>
    <mergeCell ref="V234:V236"/>
    <mergeCell ref="D235:D236"/>
    <mergeCell ref="E235:E236"/>
    <mergeCell ref="F235:F236"/>
    <mergeCell ref="M235:M236"/>
    <mergeCell ref="N235:N236"/>
    <mergeCell ref="O235:O236"/>
    <mergeCell ref="A219:A232"/>
    <mergeCell ref="B219:B232"/>
    <mergeCell ref="C219:C232"/>
    <mergeCell ref="D219:D232"/>
    <mergeCell ref="M219:M232"/>
    <mergeCell ref="A234:A236"/>
    <mergeCell ref="B234:B236"/>
    <mergeCell ref="C234:C236"/>
    <mergeCell ref="D234:J234"/>
    <mergeCell ref="K234:K236"/>
    <mergeCell ref="M215:S215"/>
    <mergeCell ref="T215:T217"/>
    <mergeCell ref="U215:U217"/>
    <mergeCell ref="V215:V217"/>
    <mergeCell ref="D216:D217"/>
    <mergeCell ref="E216:E217"/>
    <mergeCell ref="F216:F217"/>
    <mergeCell ref="M216:M217"/>
    <mergeCell ref="N216:N217"/>
    <mergeCell ref="O216:O217"/>
    <mergeCell ref="A200:A213"/>
    <mergeCell ref="B200:B213"/>
    <mergeCell ref="C200:C213"/>
    <mergeCell ref="D200:D213"/>
    <mergeCell ref="M200:M213"/>
    <mergeCell ref="A215:A217"/>
    <mergeCell ref="B215:B217"/>
    <mergeCell ref="C215:C217"/>
    <mergeCell ref="D215:J215"/>
    <mergeCell ref="K215:K217"/>
    <mergeCell ref="M196:S196"/>
    <mergeCell ref="T196:T198"/>
    <mergeCell ref="U196:U198"/>
    <mergeCell ref="V196:V198"/>
    <mergeCell ref="D197:D198"/>
    <mergeCell ref="E197:E198"/>
    <mergeCell ref="F197:F198"/>
    <mergeCell ref="M197:M198"/>
    <mergeCell ref="N197:N198"/>
    <mergeCell ref="O197:O198"/>
    <mergeCell ref="A181:A194"/>
    <mergeCell ref="B181:B194"/>
    <mergeCell ref="C181:C194"/>
    <mergeCell ref="D181:D194"/>
    <mergeCell ref="M181:M194"/>
    <mergeCell ref="A196:A198"/>
    <mergeCell ref="B196:B198"/>
    <mergeCell ref="C196:C198"/>
    <mergeCell ref="D196:J196"/>
    <mergeCell ref="K196:K198"/>
    <mergeCell ref="M177:S177"/>
    <mergeCell ref="T177:T179"/>
    <mergeCell ref="U177:U179"/>
    <mergeCell ref="V177:V179"/>
    <mergeCell ref="D178:D179"/>
    <mergeCell ref="E178:E179"/>
    <mergeCell ref="F178:F179"/>
    <mergeCell ref="M178:M179"/>
    <mergeCell ref="N178:N179"/>
    <mergeCell ref="O178:O179"/>
    <mergeCell ref="A162:A175"/>
    <mergeCell ref="B162:B175"/>
    <mergeCell ref="C162:C175"/>
    <mergeCell ref="D162:D175"/>
    <mergeCell ref="M162:M175"/>
    <mergeCell ref="A177:A179"/>
    <mergeCell ref="B177:B179"/>
    <mergeCell ref="C177:C179"/>
    <mergeCell ref="D177:J177"/>
    <mergeCell ref="K177:K179"/>
    <mergeCell ref="M158:S158"/>
    <mergeCell ref="T158:T160"/>
    <mergeCell ref="U158:U160"/>
    <mergeCell ref="V158:V160"/>
    <mergeCell ref="D159:D160"/>
    <mergeCell ref="E159:E160"/>
    <mergeCell ref="F159:F160"/>
    <mergeCell ref="M159:M160"/>
    <mergeCell ref="N159:N160"/>
    <mergeCell ref="O159:O160"/>
    <mergeCell ref="A143:A156"/>
    <mergeCell ref="B143:B156"/>
    <mergeCell ref="C143:C156"/>
    <mergeCell ref="D143:D156"/>
    <mergeCell ref="M143:M156"/>
    <mergeCell ref="A158:A160"/>
    <mergeCell ref="B158:B160"/>
    <mergeCell ref="C158:C160"/>
    <mergeCell ref="D158:J158"/>
    <mergeCell ref="K158:K160"/>
    <mergeCell ref="M139:S139"/>
    <mergeCell ref="T139:T141"/>
    <mergeCell ref="U139:U141"/>
    <mergeCell ref="V139:V141"/>
    <mergeCell ref="D140:D141"/>
    <mergeCell ref="E140:E141"/>
    <mergeCell ref="F140:F141"/>
    <mergeCell ref="M140:M141"/>
    <mergeCell ref="N140:N141"/>
    <mergeCell ref="O140:O141"/>
    <mergeCell ref="A119:A137"/>
    <mergeCell ref="B119:B137"/>
    <mergeCell ref="C119:C137"/>
    <mergeCell ref="D119:D137"/>
    <mergeCell ref="M119:M137"/>
    <mergeCell ref="A139:A141"/>
    <mergeCell ref="B139:B141"/>
    <mergeCell ref="C139:C141"/>
    <mergeCell ref="D139:J139"/>
    <mergeCell ref="K139:K141"/>
    <mergeCell ref="M115:S115"/>
    <mergeCell ref="T115:T117"/>
    <mergeCell ref="U115:U117"/>
    <mergeCell ref="V115:V117"/>
    <mergeCell ref="D116:D117"/>
    <mergeCell ref="E116:E117"/>
    <mergeCell ref="F116:F117"/>
    <mergeCell ref="M116:M117"/>
    <mergeCell ref="N116:N117"/>
    <mergeCell ref="O116:O117"/>
    <mergeCell ref="A100:A113"/>
    <mergeCell ref="B100:B113"/>
    <mergeCell ref="C100:C113"/>
    <mergeCell ref="D100:D113"/>
    <mergeCell ref="M100:M113"/>
    <mergeCell ref="A115:A117"/>
    <mergeCell ref="B115:B117"/>
    <mergeCell ref="C115:C117"/>
    <mergeCell ref="D115:J115"/>
    <mergeCell ref="K115:K117"/>
    <mergeCell ref="M96:S96"/>
    <mergeCell ref="T96:T98"/>
    <mergeCell ref="U96:U98"/>
    <mergeCell ref="V96:V98"/>
    <mergeCell ref="D97:D98"/>
    <mergeCell ref="E97:E98"/>
    <mergeCell ref="F97:F98"/>
    <mergeCell ref="M97:M98"/>
    <mergeCell ref="N97:N98"/>
    <mergeCell ref="O97:O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M77:S77"/>
    <mergeCell ref="T77:T79"/>
    <mergeCell ref="U77:U79"/>
    <mergeCell ref="V77:V79"/>
    <mergeCell ref="D78:D79"/>
    <mergeCell ref="E78:E79"/>
    <mergeCell ref="F78:F79"/>
    <mergeCell ref="M78:M79"/>
    <mergeCell ref="N78:N79"/>
    <mergeCell ref="O78:O79"/>
    <mergeCell ref="A62:A75"/>
    <mergeCell ref="B62:B75"/>
    <mergeCell ref="C62:C75"/>
    <mergeCell ref="D62:D75"/>
    <mergeCell ref="M62:M75"/>
    <mergeCell ref="A77:A79"/>
    <mergeCell ref="B77:B79"/>
    <mergeCell ref="C77:C79"/>
    <mergeCell ref="D77:J77"/>
    <mergeCell ref="K77:K79"/>
    <mergeCell ref="M58:S58"/>
    <mergeCell ref="T58:T60"/>
    <mergeCell ref="U58:U60"/>
    <mergeCell ref="V58:V60"/>
    <mergeCell ref="D59:D60"/>
    <mergeCell ref="E59:E60"/>
    <mergeCell ref="F59:F60"/>
    <mergeCell ref="M59:M60"/>
    <mergeCell ref="N59:N60"/>
    <mergeCell ref="O59:O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39:S39"/>
    <mergeCell ref="T39:T41"/>
    <mergeCell ref="U39:U41"/>
    <mergeCell ref="V39:V41"/>
    <mergeCell ref="D40:D41"/>
    <mergeCell ref="E40:E41"/>
    <mergeCell ref="F40:F41"/>
    <mergeCell ref="M40:M41"/>
    <mergeCell ref="N40:N41"/>
    <mergeCell ref="O40:O41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1:A3"/>
    <mergeCell ref="B1:B3"/>
    <mergeCell ref="C1:C3"/>
    <mergeCell ref="D1:J1"/>
    <mergeCell ref="K1:K3"/>
    <mergeCell ref="M1:S1"/>
  </mergeCells>
  <pageMargins left="0.7" right="0.7" top="0.75" bottom="0.75" header="0.3" footer="0.3"/>
  <pageSetup paperSize="9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2B096-769A-4AFE-9072-CABCA5A5501B}">
  <dimension ref="A1:V1033"/>
  <sheetViews>
    <sheetView topLeftCell="A956" zoomScaleNormal="100" workbookViewId="0">
      <selection activeCell="H991" sqref="H991"/>
    </sheetView>
  </sheetViews>
  <sheetFormatPr defaultRowHeight="12.75" x14ac:dyDescent="0.2"/>
  <cols>
    <col min="1" max="4" width="9.140625" style="223"/>
    <col min="5" max="5" width="30" style="223" customWidth="1"/>
    <col min="6" max="11" width="9.140625" style="223"/>
    <col min="12" max="12" width="10.85546875" style="223" customWidth="1"/>
    <col min="13" max="13" width="9.140625" style="223"/>
    <col min="14" max="14" width="28" style="223" customWidth="1"/>
    <col min="15" max="20" width="9.140625" style="223"/>
    <col min="21" max="21" width="12.140625" style="223" customWidth="1"/>
    <col min="22" max="22" width="13.28515625" style="223" customWidth="1"/>
    <col min="23" max="260" width="9.140625" style="223"/>
    <col min="261" max="261" width="30" style="223" customWidth="1"/>
    <col min="262" max="267" width="9.140625" style="223"/>
    <col min="268" max="268" width="10.85546875" style="223" customWidth="1"/>
    <col min="269" max="269" width="9.140625" style="223"/>
    <col min="270" max="270" width="28" style="223" customWidth="1"/>
    <col min="271" max="276" width="9.140625" style="223"/>
    <col min="277" max="277" width="12.140625" style="223" customWidth="1"/>
    <col min="278" max="278" width="13.28515625" style="223" customWidth="1"/>
    <col min="279" max="516" width="9.140625" style="223"/>
    <col min="517" max="517" width="30" style="223" customWidth="1"/>
    <col min="518" max="523" width="9.140625" style="223"/>
    <col min="524" max="524" width="10.85546875" style="223" customWidth="1"/>
    <col min="525" max="525" width="9.140625" style="223"/>
    <col min="526" max="526" width="28" style="223" customWidth="1"/>
    <col min="527" max="532" width="9.140625" style="223"/>
    <col min="533" max="533" width="12.140625" style="223" customWidth="1"/>
    <col min="534" max="534" width="13.28515625" style="223" customWidth="1"/>
    <col min="535" max="772" width="9.140625" style="223"/>
    <col min="773" max="773" width="30" style="223" customWidth="1"/>
    <col min="774" max="779" width="9.140625" style="223"/>
    <col min="780" max="780" width="10.85546875" style="223" customWidth="1"/>
    <col min="781" max="781" width="9.140625" style="223"/>
    <col min="782" max="782" width="28" style="223" customWidth="1"/>
    <col min="783" max="788" width="9.140625" style="223"/>
    <col min="789" max="789" width="12.140625" style="223" customWidth="1"/>
    <col min="790" max="790" width="13.28515625" style="223" customWidth="1"/>
    <col min="791" max="1028" width="9.140625" style="223"/>
    <col min="1029" max="1029" width="30" style="223" customWidth="1"/>
    <col min="1030" max="1035" width="9.140625" style="223"/>
    <col min="1036" max="1036" width="10.85546875" style="223" customWidth="1"/>
    <col min="1037" max="1037" width="9.140625" style="223"/>
    <col min="1038" max="1038" width="28" style="223" customWidth="1"/>
    <col min="1039" max="1044" width="9.140625" style="223"/>
    <col min="1045" max="1045" width="12.140625" style="223" customWidth="1"/>
    <col min="1046" max="1046" width="13.28515625" style="223" customWidth="1"/>
    <col min="1047" max="1284" width="9.140625" style="223"/>
    <col min="1285" max="1285" width="30" style="223" customWidth="1"/>
    <col min="1286" max="1291" width="9.140625" style="223"/>
    <col min="1292" max="1292" width="10.85546875" style="223" customWidth="1"/>
    <col min="1293" max="1293" width="9.140625" style="223"/>
    <col min="1294" max="1294" width="28" style="223" customWidth="1"/>
    <col min="1295" max="1300" width="9.140625" style="223"/>
    <col min="1301" max="1301" width="12.140625" style="223" customWidth="1"/>
    <col min="1302" max="1302" width="13.28515625" style="223" customWidth="1"/>
    <col min="1303" max="1540" width="9.140625" style="223"/>
    <col min="1541" max="1541" width="30" style="223" customWidth="1"/>
    <col min="1542" max="1547" width="9.140625" style="223"/>
    <col min="1548" max="1548" width="10.85546875" style="223" customWidth="1"/>
    <col min="1549" max="1549" width="9.140625" style="223"/>
    <col min="1550" max="1550" width="28" style="223" customWidth="1"/>
    <col min="1551" max="1556" width="9.140625" style="223"/>
    <col min="1557" max="1557" width="12.140625" style="223" customWidth="1"/>
    <col min="1558" max="1558" width="13.28515625" style="223" customWidth="1"/>
    <col min="1559" max="1796" width="9.140625" style="223"/>
    <col min="1797" max="1797" width="30" style="223" customWidth="1"/>
    <col min="1798" max="1803" width="9.140625" style="223"/>
    <col min="1804" max="1804" width="10.85546875" style="223" customWidth="1"/>
    <col min="1805" max="1805" width="9.140625" style="223"/>
    <col min="1806" max="1806" width="28" style="223" customWidth="1"/>
    <col min="1807" max="1812" width="9.140625" style="223"/>
    <col min="1813" max="1813" width="12.140625" style="223" customWidth="1"/>
    <col min="1814" max="1814" width="13.28515625" style="223" customWidth="1"/>
    <col min="1815" max="2052" width="9.140625" style="223"/>
    <col min="2053" max="2053" width="30" style="223" customWidth="1"/>
    <col min="2054" max="2059" width="9.140625" style="223"/>
    <col min="2060" max="2060" width="10.85546875" style="223" customWidth="1"/>
    <col min="2061" max="2061" width="9.140625" style="223"/>
    <col min="2062" max="2062" width="28" style="223" customWidth="1"/>
    <col min="2063" max="2068" width="9.140625" style="223"/>
    <col min="2069" max="2069" width="12.140625" style="223" customWidth="1"/>
    <col min="2070" max="2070" width="13.28515625" style="223" customWidth="1"/>
    <col min="2071" max="2308" width="9.140625" style="223"/>
    <col min="2309" max="2309" width="30" style="223" customWidth="1"/>
    <col min="2310" max="2315" width="9.140625" style="223"/>
    <col min="2316" max="2316" width="10.85546875" style="223" customWidth="1"/>
    <col min="2317" max="2317" width="9.140625" style="223"/>
    <col min="2318" max="2318" width="28" style="223" customWidth="1"/>
    <col min="2319" max="2324" width="9.140625" style="223"/>
    <col min="2325" max="2325" width="12.140625" style="223" customWidth="1"/>
    <col min="2326" max="2326" width="13.28515625" style="223" customWidth="1"/>
    <col min="2327" max="2564" width="9.140625" style="223"/>
    <col min="2565" max="2565" width="30" style="223" customWidth="1"/>
    <col min="2566" max="2571" width="9.140625" style="223"/>
    <col min="2572" max="2572" width="10.85546875" style="223" customWidth="1"/>
    <col min="2573" max="2573" width="9.140625" style="223"/>
    <col min="2574" max="2574" width="28" style="223" customWidth="1"/>
    <col min="2575" max="2580" width="9.140625" style="223"/>
    <col min="2581" max="2581" width="12.140625" style="223" customWidth="1"/>
    <col min="2582" max="2582" width="13.28515625" style="223" customWidth="1"/>
    <col min="2583" max="2820" width="9.140625" style="223"/>
    <col min="2821" max="2821" width="30" style="223" customWidth="1"/>
    <col min="2822" max="2827" width="9.140625" style="223"/>
    <col min="2828" max="2828" width="10.85546875" style="223" customWidth="1"/>
    <col min="2829" max="2829" width="9.140625" style="223"/>
    <col min="2830" max="2830" width="28" style="223" customWidth="1"/>
    <col min="2831" max="2836" width="9.140625" style="223"/>
    <col min="2837" max="2837" width="12.140625" style="223" customWidth="1"/>
    <col min="2838" max="2838" width="13.28515625" style="223" customWidth="1"/>
    <col min="2839" max="3076" width="9.140625" style="223"/>
    <col min="3077" max="3077" width="30" style="223" customWidth="1"/>
    <col min="3078" max="3083" width="9.140625" style="223"/>
    <col min="3084" max="3084" width="10.85546875" style="223" customWidth="1"/>
    <col min="3085" max="3085" width="9.140625" style="223"/>
    <col min="3086" max="3086" width="28" style="223" customWidth="1"/>
    <col min="3087" max="3092" width="9.140625" style="223"/>
    <col min="3093" max="3093" width="12.140625" style="223" customWidth="1"/>
    <col min="3094" max="3094" width="13.28515625" style="223" customWidth="1"/>
    <col min="3095" max="3332" width="9.140625" style="223"/>
    <col min="3333" max="3333" width="30" style="223" customWidth="1"/>
    <col min="3334" max="3339" width="9.140625" style="223"/>
    <col min="3340" max="3340" width="10.85546875" style="223" customWidth="1"/>
    <col min="3341" max="3341" width="9.140625" style="223"/>
    <col min="3342" max="3342" width="28" style="223" customWidth="1"/>
    <col min="3343" max="3348" width="9.140625" style="223"/>
    <col min="3349" max="3349" width="12.140625" style="223" customWidth="1"/>
    <col min="3350" max="3350" width="13.28515625" style="223" customWidth="1"/>
    <col min="3351" max="3588" width="9.140625" style="223"/>
    <col min="3589" max="3589" width="30" style="223" customWidth="1"/>
    <col min="3590" max="3595" width="9.140625" style="223"/>
    <col min="3596" max="3596" width="10.85546875" style="223" customWidth="1"/>
    <col min="3597" max="3597" width="9.140625" style="223"/>
    <col min="3598" max="3598" width="28" style="223" customWidth="1"/>
    <col min="3599" max="3604" width="9.140625" style="223"/>
    <col min="3605" max="3605" width="12.140625" style="223" customWidth="1"/>
    <col min="3606" max="3606" width="13.28515625" style="223" customWidth="1"/>
    <col min="3607" max="3844" width="9.140625" style="223"/>
    <col min="3845" max="3845" width="30" style="223" customWidth="1"/>
    <col min="3846" max="3851" width="9.140625" style="223"/>
    <col min="3852" max="3852" width="10.85546875" style="223" customWidth="1"/>
    <col min="3853" max="3853" width="9.140625" style="223"/>
    <col min="3854" max="3854" width="28" style="223" customWidth="1"/>
    <col min="3855" max="3860" width="9.140625" style="223"/>
    <col min="3861" max="3861" width="12.140625" style="223" customWidth="1"/>
    <col min="3862" max="3862" width="13.28515625" style="223" customWidth="1"/>
    <col min="3863" max="4100" width="9.140625" style="223"/>
    <col min="4101" max="4101" width="30" style="223" customWidth="1"/>
    <col min="4102" max="4107" width="9.140625" style="223"/>
    <col min="4108" max="4108" width="10.85546875" style="223" customWidth="1"/>
    <col min="4109" max="4109" width="9.140625" style="223"/>
    <col min="4110" max="4110" width="28" style="223" customWidth="1"/>
    <col min="4111" max="4116" width="9.140625" style="223"/>
    <col min="4117" max="4117" width="12.140625" style="223" customWidth="1"/>
    <col min="4118" max="4118" width="13.28515625" style="223" customWidth="1"/>
    <col min="4119" max="4356" width="9.140625" style="223"/>
    <col min="4357" max="4357" width="30" style="223" customWidth="1"/>
    <col min="4358" max="4363" width="9.140625" style="223"/>
    <col min="4364" max="4364" width="10.85546875" style="223" customWidth="1"/>
    <col min="4365" max="4365" width="9.140625" style="223"/>
    <col min="4366" max="4366" width="28" style="223" customWidth="1"/>
    <col min="4367" max="4372" width="9.140625" style="223"/>
    <col min="4373" max="4373" width="12.140625" style="223" customWidth="1"/>
    <col min="4374" max="4374" width="13.28515625" style="223" customWidth="1"/>
    <col min="4375" max="4612" width="9.140625" style="223"/>
    <col min="4613" max="4613" width="30" style="223" customWidth="1"/>
    <col min="4614" max="4619" width="9.140625" style="223"/>
    <col min="4620" max="4620" width="10.85546875" style="223" customWidth="1"/>
    <col min="4621" max="4621" width="9.140625" style="223"/>
    <col min="4622" max="4622" width="28" style="223" customWidth="1"/>
    <col min="4623" max="4628" width="9.140625" style="223"/>
    <col min="4629" max="4629" width="12.140625" style="223" customWidth="1"/>
    <col min="4630" max="4630" width="13.28515625" style="223" customWidth="1"/>
    <col min="4631" max="4868" width="9.140625" style="223"/>
    <col min="4869" max="4869" width="30" style="223" customWidth="1"/>
    <col min="4870" max="4875" width="9.140625" style="223"/>
    <col min="4876" max="4876" width="10.85546875" style="223" customWidth="1"/>
    <col min="4877" max="4877" width="9.140625" style="223"/>
    <col min="4878" max="4878" width="28" style="223" customWidth="1"/>
    <col min="4879" max="4884" width="9.140625" style="223"/>
    <col min="4885" max="4885" width="12.140625" style="223" customWidth="1"/>
    <col min="4886" max="4886" width="13.28515625" style="223" customWidth="1"/>
    <col min="4887" max="5124" width="9.140625" style="223"/>
    <col min="5125" max="5125" width="30" style="223" customWidth="1"/>
    <col min="5126" max="5131" width="9.140625" style="223"/>
    <col min="5132" max="5132" width="10.85546875" style="223" customWidth="1"/>
    <col min="5133" max="5133" width="9.140625" style="223"/>
    <col min="5134" max="5134" width="28" style="223" customWidth="1"/>
    <col min="5135" max="5140" width="9.140625" style="223"/>
    <col min="5141" max="5141" width="12.140625" style="223" customWidth="1"/>
    <col min="5142" max="5142" width="13.28515625" style="223" customWidth="1"/>
    <col min="5143" max="5380" width="9.140625" style="223"/>
    <col min="5381" max="5381" width="30" style="223" customWidth="1"/>
    <col min="5382" max="5387" width="9.140625" style="223"/>
    <col min="5388" max="5388" width="10.85546875" style="223" customWidth="1"/>
    <col min="5389" max="5389" width="9.140625" style="223"/>
    <col min="5390" max="5390" width="28" style="223" customWidth="1"/>
    <col min="5391" max="5396" width="9.140625" style="223"/>
    <col min="5397" max="5397" width="12.140625" style="223" customWidth="1"/>
    <col min="5398" max="5398" width="13.28515625" style="223" customWidth="1"/>
    <col min="5399" max="5636" width="9.140625" style="223"/>
    <col min="5637" max="5637" width="30" style="223" customWidth="1"/>
    <col min="5638" max="5643" width="9.140625" style="223"/>
    <col min="5644" max="5644" width="10.85546875" style="223" customWidth="1"/>
    <col min="5645" max="5645" width="9.140625" style="223"/>
    <col min="5646" max="5646" width="28" style="223" customWidth="1"/>
    <col min="5647" max="5652" width="9.140625" style="223"/>
    <col min="5653" max="5653" width="12.140625" style="223" customWidth="1"/>
    <col min="5654" max="5654" width="13.28515625" style="223" customWidth="1"/>
    <col min="5655" max="5892" width="9.140625" style="223"/>
    <col min="5893" max="5893" width="30" style="223" customWidth="1"/>
    <col min="5894" max="5899" width="9.140625" style="223"/>
    <col min="5900" max="5900" width="10.85546875" style="223" customWidth="1"/>
    <col min="5901" max="5901" width="9.140625" style="223"/>
    <col min="5902" max="5902" width="28" style="223" customWidth="1"/>
    <col min="5903" max="5908" width="9.140625" style="223"/>
    <col min="5909" max="5909" width="12.140625" style="223" customWidth="1"/>
    <col min="5910" max="5910" width="13.28515625" style="223" customWidth="1"/>
    <col min="5911" max="6148" width="9.140625" style="223"/>
    <col min="6149" max="6149" width="30" style="223" customWidth="1"/>
    <col min="6150" max="6155" width="9.140625" style="223"/>
    <col min="6156" max="6156" width="10.85546875" style="223" customWidth="1"/>
    <col min="6157" max="6157" width="9.140625" style="223"/>
    <col min="6158" max="6158" width="28" style="223" customWidth="1"/>
    <col min="6159" max="6164" width="9.140625" style="223"/>
    <col min="6165" max="6165" width="12.140625" style="223" customWidth="1"/>
    <col min="6166" max="6166" width="13.28515625" style="223" customWidth="1"/>
    <col min="6167" max="6404" width="9.140625" style="223"/>
    <col min="6405" max="6405" width="30" style="223" customWidth="1"/>
    <col min="6406" max="6411" width="9.140625" style="223"/>
    <col min="6412" max="6412" width="10.85546875" style="223" customWidth="1"/>
    <col min="6413" max="6413" width="9.140625" style="223"/>
    <col min="6414" max="6414" width="28" style="223" customWidth="1"/>
    <col min="6415" max="6420" width="9.140625" style="223"/>
    <col min="6421" max="6421" width="12.140625" style="223" customWidth="1"/>
    <col min="6422" max="6422" width="13.28515625" style="223" customWidth="1"/>
    <col min="6423" max="6660" width="9.140625" style="223"/>
    <col min="6661" max="6661" width="30" style="223" customWidth="1"/>
    <col min="6662" max="6667" width="9.140625" style="223"/>
    <col min="6668" max="6668" width="10.85546875" style="223" customWidth="1"/>
    <col min="6669" max="6669" width="9.140625" style="223"/>
    <col min="6670" max="6670" width="28" style="223" customWidth="1"/>
    <col min="6671" max="6676" width="9.140625" style="223"/>
    <col min="6677" max="6677" width="12.140625" style="223" customWidth="1"/>
    <col min="6678" max="6678" width="13.28515625" style="223" customWidth="1"/>
    <col min="6679" max="6916" width="9.140625" style="223"/>
    <col min="6917" max="6917" width="30" style="223" customWidth="1"/>
    <col min="6918" max="6923" width="9.140625" style="223"/>
    <col min="6924" max="6924" width="10.85546875" style="223" customWidth="1"/>
    <col min="6925" max="6925" width="9.140625" style="223"/>
    <col min="6926" max="6926" width="28" style="223" customWidth="1"/>
    <col min="6927" max="6932" width="9.140625" style="223"/>
    <col min="6933" max="6933" width="12.140625" style="223" customWidth="1"/>
    <col min="6934" max="6934" width="13.28515625" style="223" customWidth="1"/>
    <col min="6935" max="7172" width="9.140625" style="223"/>
    <col min="7173" max="7173" width="30" style="223" customWidth="1"/>
    <col min="7174" max="7179" width="9.140625" style="223"/>
    <col min="7180" max="7180" width="10.85546875" style="223" customWidth="1"/>
    <col min="7181" max="7181" width="9.140625" style="223"/>
    <col min="7182" max="7182" width="28" style="223" customWidth="1"/>
    <col min="7183" max="7188" width="9.140625" style="223"/>
    <col min="7189" max="7189" width="12.140625" style="223" customWidth="1"/>
    <col min="7190" max="7190" width="13.28515625" style="223" customWidth="1"/>
    <col min="7191" max="7428" width="9.140625" style="223"/>
    <col min="7429" max="7429" width="30" style="223" customWidth="1"/>
    <col min="7430" max="7435" width="9.140625" style="223"/>
    <col min="7436" max="7436" width="10.85546875" style="223" customWidth="1"/>
    <col min="7437" max="7437" width="9.140625" style="223"/>
    <col min="7438" max="7438" width="28" style="223" customWidth="1"/>
    <col min="7439" max="7444" width="9.140625" style="223"/>
    <col min="7445" max="7445" width="12.140625" style="223" customWidth="1"/>
    <col min="7446" max="7446" width="13.28515625" style="223" customWidth="1"/>
    <col min="7447" max="7684" width="9.140625" style="223"/>
    <col min="7685" max="7685" width="30" style="223" customWidth="1"/>
    <col min="7686" max="7691" width="9.140625" style="223"/>
    <col min="7692" max="7692" width="10.85546875" style="223" customWidth="1"/>
    <col min="7693" max="7693" width="9.140625" style="223"/>
    <col min="7694" max="7694" width="28" style="223" customWidth="1"/>
    <col min="7695" max="7700" width="9.140625" style="223"/>
    <col min="7701" max="7701" width="12.140625" style="223" customWidth="1"/>
    <col min="7702" max="7702" width="13.28515625" style="223" customWidth="1"/>
    <col min="7703" max="7940" width="9.140625" style="223"/>
    <col min="7941" max="7941" width="30" style="223" customWidth="1"/>
    <col min="7942" max="7947" width="9.140625" style="223"/>
    <col min="7948" max="7948" width="10.85546875" style="223" customWidth="1"/>
    <col min="7949" max="7949" width="9.140625" style="223"/>
    <col min="7950" max="7950" width="28" style="223" customWidth="1"/>
    <col min="7951" max="7956" width="9.140625" style="223"/>
    <col min="7957" max="7957" width="12.140625" style="223" customWidth="1"/>
    <col min="7958" max="7958" width="13.28515625" style="223" customWidth="1"/>
    <col min="7959" max="8196" width="9.140625" style="223"/>
    <col min="8197" max="8197" width="30" style="223" customWidth="1"/>
    <col min="8198" max="8203" width="9.140625" style="223"/>
    <col min="8204" max="8204" width="10.85546875" style="223" customWidth="1"/>
    <col min="8205" max="8205" width="9.140625" style="223"/>
    <col min="8206" max="8206" width="28" style="223" customWidth="1"/>
    <col min="8207" max="8212" width="9.140625" style="223"/>
    <col min="8213" max="8213" width="12.140625" style="223" customWidth="1"/>
    <col min="8214" max="8214" width="13.28515625" style="223" customWidth="1"/>
    <col min="8215" max="8452" width="9.140625" style="223"/>
    <col min="8453" max="8453" width="30" style="223" customWidth="1"/>
    <col min="8454" max="8459" width="9.140625" style="223"/>
    <col min="8460" max="8460" width="10.85546875" style="223" customWidth="1"/>
    <col min="8461" max="8461" width="9.140625" style="223"/>
    <col min="8462" max="8462" width="28" style="223" customWidth="1"/>
    <col min="8463" max="8468" width="9.140625" style="223"/>
    <col min="8469" max="8469" width="12.140625" style="223" customWidth="1"/>
    <col min="8470" max="8470" width="13.28515625" style="223" customWidth="1"/>
    <col min="8471" max="8708" width="9.140625" style="223"/>
    <col min="8709" max="8709" width="30" style="223" customWidth="1"/>
    <col min="8710" max="8715" width="9.140625" style="223"/>
    <col min="8716" max="8716" width="10.85546875" style="223" customWidth="1"/>
    <col min="8717" max="8717" width="9.140625" style="223"/>
    <col min="8718" max="8718" width="28" style="223" customWidth="1"/>
    <col min="8719" max="8724" width="9.140625" style="223"/>
    <col min="8725" max="8725" width="12.140625" style="223" customWidth="1"/>
    <col min="8726" max="8726" width="13.28515625" style="223" customWidth="1"/>
    <col min="8727" max="8964" width="9.140625" style="223"/>
    <col min="8965" max="8965" width="30" style="223" customWidth="1"/>
    <col min="8966" max="8971" width="9.140625" style="223"/>
    <col min="8972" max="8972" width="10.85546875" style="223" customWidth="1"/>
    <col min="8973" max="8973" width="9.140625" style="223"/>
    <col min="8974" max="8974" width="28" style="223" customWidth="1"/>
    <col min="8975" max="8980" width="9.140625" style="223"/>
    <col min="8981" max="8981" width="12.140625" style="223" customWidth="1"/>
    <col min="8982" max="8982" width="13.28515625" style="223" customWidth="1"/>
    <col min="8983" max="9220" width="9.140625" style="223"/>
    <col min="9221" max="9221" width="30" style="223" customWidth="1"/>
    <col min="9222" max="9227" width="9.140625" style="223"/>
    <col min="9228" max="9228" width="10.85546875" style="223" customWidth="1"/>
    <col min="9229" max="9229" width="9.140625" style="223"/>
    <col min="9230" max="9230" width="28" style="223" customWidth="1"/>
    <col min="9231" max="9236" width="9.140625" style="223"/>
    <col min="9237" max="9237" width="12.140625" style="223" customWidth="1"/>
    <col min="9238" max="9238" width="13.28515625" style="223" customWidth="1"/>
    <col min="9239" max="9476" width="9.140625" style="223"/>
    <col min="9477" max="9477" width="30" style="223" customWidth="1"/>
    <col min="9478" max="9483" width="9.140625" style="223"/>
    <col min="9484" max="9484" width="10.85546875" style="223" customWidth="1"/>
    <col min="9485" max="9485" width="9.140625" style="223"/>
    <col min="9486" max="9486" width="28" style="223" customWidth="1"/>
    <col min="9487" max="9492" width="9.140625" style="223"/>
    <col min="9493" max="9493" width="12.140625" style="223" customWidth="1"/>
    <col min="9494" max="9494" width="13.28515625" style="223" customWidth="1"/>
    <col min="9495" max="9732" width="9.140625" style="223"/>
    <col min="9733" max="9733" width="30" style="223" customWidth="1"/>
    <col min="9734" max="9739" width="9.140625" style="223"/>
    <col min="9740" max="9740" width="10.85546875" style="223" customWidth="1"/>
    <col min="9741" max="9741" width="9.140625" style="223"/>
    <col min="9742" max="9742" width="28" style="223" customWidth="1"/>
    <col min="9743" max="9748" width="9.140625" style="223"/>
    <col min="9749" max="9749" width="12.140625" style="223" customWidth="1"/>
    <col min="9750" max="9750" width="13.28515625" style="223" customWidth="1"/>
    <col min="9751" max="9988" width="9.140625" style="223"/>
    <col min="9989" max="9989" width="30" style="223" customWidth="1"/>
    <col min="9990" max="9995" width="9.140625" style="223"/>
    <col min="9996" max="9996" width="10.85546875" style="223" customWidth="1"/>
    <col min="9997" max="9997" width="9.140625" style="223"/>
    <col min="9998" max="9998" width="28" style="223" customWidth="1"/>
    <col min="9999" max="10004" width="9.140625" style="223"/>
    <col min="10005" max="10005" width="12.140625" style="223" customWidth="1"/>
    <col min="10006" max="10006" width="13.28515625" style="223" customWidth="1"/>
    <col min="10007" max="10244" width="9.140625" style="223"/>
    <col min="10245" max="10245" width="30" style="223" customWidth="1"/>
    <col min="10246" max="10251" width="9.140625" style="223"/>
    <col min="10252" max="10252" width="10.85546875" style="223" customWidth="1"/>
    <col min="10253" max="10253" width="9.140625" style="223"/>
    <col min="10254" max="10254" width="28" style="223" customWidth="1"/>
    <col min="10255" max="10260" width="9.140625" style="223"/>
    <col min="10261" max="10261" width="12.140625" style="223" customWidth="1"/>
    <col min="10262" max="10262" width="13.28515625" style="223" customWidth="1"/>
    <col min="10263" max="10500" width="9.140625" style="223"/>
    <col min="10501" max="10501" width="30" style="223" customWidth="1"/>
    <col min="10502" max="10507" width="9.140625" style="223"/>
    <col min="10508" max="10508" width="10.85546875" style="223" customWidth="1"/>
    <col min="10509" max="10509" width="9.140625" style="223"/>
    <col min="10510" max="10510" width="28" style="223" customWidth="1"/>
    <col min="10511" max="10516" width="9.140625" style="223"/>
    <col min="10517" max="10517" width="12.140625" style="223" customWidth="1"/>
    <col min="10518" max="10518" width="13.28515625" style="223" customWidth="1"/>
    <col min="10519" max="10756" width="9.140625" style="223"/>
    <col min="10757" max="10757" width="30" style="223" customWidth="1"/>
    <col min="10758" max="10763" width="9.140625" style="223"/>
    <col min="10764" max="10764" width="10.85546875" style="223" customWidth="1"/>
    <col min="10765" max="10765" width="9.140625" style="223"/>
    <col min="10766" max="10766" width="28" style="223" customWidth="1"/>
    <col min="10767" max="10772" width="9.140625" style="223"/>
    <col min="10773" max="10773" width="12.140625" style="223" customWidth="1"/>
    <col min="10774" max="10774" width="13.28515625" style="223" customWidth="1"/>
    <col min="10775" max="11012" width="9.140625" style="223"/>
    <col min="11013" max="11013" width="30" style="223" customWidth="1"/>
    <col min="11014" max="11019" width="9.140625" style="223"/>
    <col min="11020" max="11020" width="10.85546875" style="223" customWidth="1"/>
    <col min="11021" max="11021" width="9.140625" style="223"/>
    <col min="11022" max="11022" width="28" style="223" customWidth="1"/>
    <col min="11023" max="11028" width="9.140625" style="223"/>
    <col min="11029" max="11029" width="12.140625" style="223" customWidth="1"/>
    <col min="11030" max="11030" width="13.28515625" style="223" customWidth="1"/>
    <col min="11031" max="11268" width="9.140625" style="223"/>
    <col min="11269" max="11269" width="30" style="223" customWidth="1"/>
    <col min="11270" max="11275" width="9.140625" style="223"/>
    <col min="11276" max="11276" width="10.85546875" style="223" customWidth="1"/>
    <col min="11277" max="11277" width="9.140625" style="223"/>
    <col min="11278" max="11278" width="28" style="223" customWidth="1"/>
    <col min="11279" max="11284" width="9.140625" style="223"/>
    <col min="11285" max="11285" width="12.140625" style="223" customWidth="1"/>
    <col min="11286" max="11286" width="13.28515625" style="223" customWidth="1"/>
    <col min="11287" max="11524" width="9.140625" style="223"/>
    <col min="11525" max="11525" width="30" style="223" customWidth="1"/>
    <col min="11526" max="11531" width="9.140625" style="223"/>
    <col min="11532" max="11532" width="10.85546875" style="223" customWidth="1"/>
    <col min="11533" max="11533" width="9.140625" style="223"/>
    <col min="11534" max="11534" width="28" style="223" customWidth="1"/>
    <col min="11535" max="11540" width="9.140625" style="223"/>
    <col min="11541" max="11541" width="12.140625" style="223" customWidth="1"/>
    <col min="11542" max="11542" width="13.28515625" style="223" customWidth="1"/>
    <col min="11543" max="11780" width="9.140625" style="223"/>
    <col min="11781" max="11781" width="30" style="223" customWidth="1"/>
    <col min="11782" max="11787" width="9.140625" style="223"/>
    <col min="11788" max="11788" width="10.85546875" style="223" customWidth="1"/>
    <col min="11789" max="11789" width="9.140625" style="223"/>
    <col min="11790" max="11790" width="28" style="223" customWidth="1"/>
    <col min="11791" max="11796" width="9.140625" style="223"/>
    <col min="11797" max="11797" width="12.140625" style="223" customWidth="1"/>
    <col min="11798" max="11798" width="13.28515625" style="223" customWidth="1"/>
    <col min="11799" max="12036" width="9.140625" style="223"/>
    <col min="12037" max="12037" width="30" style="223" customWidth="1"/>
    <col min="12038" max="12043" width="9.140625" style="223"/>
    <col min="12044" max="12044" width="10.85546875" style="223" customWidth="1"/>
    <col min="12045" max="12045" width="9.140625" style="223"/>
    <col min="12046" max="12046" width="28" style="223" customWidth="1"/>
    <col min="12047" max="12052" width="9.140625" style="223"/>
    <col min="12053" max="12053" width="12.140625" style="223" customWidth="1"/>
    <col min="12054" max="12054" width="13.28515625" style="223" customWidth="1"/>
    <col min="12055" max="12292" width="9.140625" style="223"/>
    <col min="12293" max="12293" width="30" style="223" customWidth="1"/>
    <col min="12294" max="12299" width="9.140625" style="223"/>
    <col min="12300" max="12300" width="10.85546875" style="223" customWidth="1"/>
    <col min="12301" max="12301" width="9.140625" style="223"/>
    <col min="12302" max="12302" width="28" style="223" customWidth="1"/>
    <col min="12303" max="12308" width="9.140625" style="223"/>
    <col min="12309" max="12309" width="12.140625" style="223" customWidth="1"/>
    <col min="12310" max="12310" width="13.28515625" style="223" customWidth="1"/>
    <col min="12311" max="12548" width="9.140625" style="223"/>
    <col min="12549" max="12549" width="30" style="223" customWidth="1"/>
    <col min="12550" max="12555" width="9.140625" style="223"/>
    <col min="12556" max="12556" width="10.85546875" style="223" customWidth="1"/>
    <col min="12557" max="12557" width="9.140625" style="223"/>
    <col min="12558" max="12558" width="28" style="223" customWidth="1"/>
    <col min="12559" max="12564" width="9.140625" style="223"/>
    <col min="12565" max="12565" width="12.140625" style="223" customWidth="1"/>
    <col min="12566" max="12566" width="13.28515625" style="223" customWidth="1"/>
    <col min="12567" max="12804" width="9.140625" style="223"/>
    <col min="12805" max="12805" width="30" style="223" customWidth="1"/>
    <col min="12806" max="12811" width="9.140625" style="223"/>
    <col min="12812" max="12812" width="10.85546875" style="223" customWidth="1"/>
    <col min="12813" max="12813" width="9.140625" style="223"/>
    <col min="12814" max="12814" width="28" style="223" customWidth="1"/>
    <col min="12815" max="12820" width="9.140625" style="223"/>
    <col min="12821" max="12821" width="12.140625" style="223" customWidth="1"/>
    <col min="12822" max="12822" width="13.28515625" style="223" customWidth="1"/>
    <col min="12823" max="13060" width="9.140625" style="223"/>
    <col min="13061" max="13061" width="30" style="223" customWidth="1"/>
    <col min="13062" max="13067" width="9.140625" style="223"/>
    <col min="13068" max="13068" width="10.85546875" style="223" customWidth="1"/>
    <col min="13069" max="13069" width="9.140625" style="223"/>
    <col min="13070" max="13070" width="28" style="223" customWidth="1"/>
    <col min="13071" max="13076" width="9.140625" style="223"/>
    <col min="13077" max="13077" width="12.140625" style="223" customWidth="1"/>
    <col min="13078" max="13078" width="13.28515625" style="223" customWidth="1"/>
    <col min="13079" max="13316" width="9.140625" style="223"/>
    <col min="13317" max="13317" width="30" style="223" customWidth="1"/>
    <col min="13318" max="13323" width="9.140625" style="223"/>
    <col min="13324" max="13324" width="10.85546875" style="223" customWidth="1"/>
    <col min="13325" max="13325" width="9.140625" style="223"/>
    <col min="13326" max="13326" width="28" style="223" customWidth="1"/>
    <col min="13327" max="13332" width="9.140625" style="223"/>
    <col min="13333" max="13333" width="12.140625" style="223" customWidth="1"/>
    <col min="13334" max="13334" width="13.28515625" style="223" customWidth="1"/>
    <col min="13335" max="13572" width="9.140625" style="223"/>
    <col min="13573" max="13573" width="30" style="223" customWidth="1"/>
    <col min="13574" max="13579" width="9.140625" style="223"/>
    <col min="13580" max="13580" width="10.85546875" style="223" customWidth="1"/>
    <col min="13581" max="13581" width="9.140625" style="223"/>
    <col min="13582" max="13582" width="28" style="223" customWidth="1"/>
    <col min="13583" max="13588" width="9.140625" style="223"/>
    <col min="13589" max="13589" width="12.140625" style="223" customWidth="1"/>
    <col min="13590" max="13590" width="13.28515625" style="223" customWidth="1"/>
    <col min="13591" max="13828" width="9.140625" style="223"/>
    <col min="13829" max="13829" width="30" style="223" customWidth="1"/>
    <col min="13830" max="13835" width="9.140625" style="223"/>
    <col min="13836" max="13836" width="10.85546875" style="223" customWidth="1"/>
    <col min="13837" max="13837" width="9.140625" style="223"/>
    <col min="13838" max="13838" width="28" style="223" customWidth="1"/>
    <col min="13839" max="13844" width="9.140625" style="223"/>
    <col min="13845" max="13845" width="12.140625" style="223" customWidth="1"/>
    <col min="13846" max="13846" width="13.28515625" style="223" customWidth="1"/>
    <col min="13847" max="14084" width="9.140625" style="223"/>
    <col min="14085" max="14085" width="30" style="223" customWidth="1"/>
    <col min="14086" max="14091" width="9.140625" style="223"/>
    <col min="14092" max="14092" width="10.85546875" style="223" customWidth="1"/>
    <col min="14093" max="14093" width="9.140625" style="223"/>
    <col min="14094" max="14094" width="28" style="223" customWidth="1"/>
    <col min="14095" max="14100" width="9.140625" style="223"/>
    <col min="14101" max="14101" width="12.140625" style="223" customWidth="1"/>
    <col min="14102" max="14102" width="13.28515625" style="223" customWidth="1"/>
    <col min="14103" max="14340" width="9.140625" style="223"/>
    <col min="14341" max="14341" width="30" style="223" customWidth="1"/>
    <col min="14342" max="14347" width="9.140625" style="223"/>
    <col min="14348" max="14348" width="10.85546875" style="223" customWidth="1"/>
    <col min="14349" max="14349" width="9.140625" style="223"/>
    <col min="14350" max="14350" width="28" style="223" customWidth="1"/>
    <col min="14351" max="14356" width="9.140625" style="223"/>
    <col min="14357" max="14357" width="12.140625" style="223" customWidth="1"/>
    <col min="14358" max="14358" width="13.28515625" style="223" customWidth="1"/>
    <col min="14359" max="14596" width="9.140625" style="223"/>
    <col min="14597" max="14597" width="30" style="223" customWidth="1"/>
    <col min="14598" max="14603" width="9.140625" style="223"/>
    <col min="14604" max="14604" width="10.85546875" style="223" customWidth="1"/>
    <col min="14605" max="14605" width="9.140625" style="223"/>
    <col min="14606" max="14606" width="28" style="223" customWidth="1"/>
    <col min="14607" max="14612" width="9.140625" style="223"/>
    <col min="14613" max="14613" width="12.140625" style="223" customWidth="1"/>
    <col min="14614" max="14614" width="13.28515625" style="223" customWidth="1"/>
    <col min="14615" max="14852" width="9.140625" style="223"/>
    <col min="14853" max="14853" width="30" style="223" customWidth="1"/>
    <col min="14854" max="14859" width="9.140625" style="223"/>
    <col min="14860" max="14860" width="10.85546875" style="223" customWidth="1"/>
    <col min="14861" max="14861" width="9.140625" style="223"/>
    <col min="14862" max="14862" width="28" style="223" customWidth="1"/>
    <col min="14863" max="14868" width="9.140625" style="223"/>
    <col min="14869" max="14869" width="12.140625" style="223" customWidth="1"/>
    <col min="14870" max="14870" width="13.28515625" style="223" customWidth="1"/>
    <col min="14871" max="15108" width="9.140625" style="223"/>
    <col min="15109" max="15109" width="30" style="223" customWidth="1"/>
    <col min="15110" max="15115" width="9.140625" style="223"/>
    <col min="15116" max="15116" width="10.85546875" style="223" customWidth="1"/>
    <col min="15117" max="15117" width="9.140625" style="223"/>
    <col min="15118" max="15118" width="28" style="223" customWidth="1"/>
    <col min="15119" max="15124" width="9.140625" style="223"/>
    <col min="15125" max="15125" width="12.140625" style="223" customWidth="1"/>
    <col min="15126" max="15126" width="13.28515625" style="223" customWidth="1"/>
    <col min="15127" max="15364" width="9.140625" style="223"/>
    <col min="15365" max="15365" width="30" style="223" customWidth="1"/>
    <col min="15366" max="15371" width="9.140625" style="223"/>
    <col min="15372" max="15372" width="10.85546875" style="223" customWidth="1"/>
    <col min="15373" max="15373" width="9.140625" style="223"/>
    <col min="15374" max="15374" width="28" style="223" customWidth="1"/>
    <col min="15375" max="15380" width="9.140625" style="223"/>
    <col min="15381" max="15381" width="12.140625" style="223" customWidth="1"/>
    <col min="15382" max="15382" width="13.28515625" style="223" customWidth="1"/>
    <col min="15383" max="15620" width="9.140625" style="223"/>
    <col min="15621" max="15621" width="30" style="223" customWidth="1"/>
    <col min="15622" max="15627" width="9.140625" style="223"/>
    <col min="15628" max="15628" width="10.85546875" style="223" customWidth="1"/>
    <col min="15629" max="15629" width="9.140625" style="223"/>
    <col min="15630" max="15630" width="28" style="223" customWidth="1"/>
    <col min="15631" max="15636" width="9.140625" style="223"/>
    <col min="15637" max="15637" width="12.140625" style="223" customWidth="1"/>
    <col min="15638" max="15638" width="13.28515625" style="223" customWidth="1"/>
    <col min="15639" max="15876" width="9.140625" style="223"/>
    <col min="15877" max="15877" width="30" style="223" customWidth="1"/>
    <col min="15878" max="15883" width="9.140625" style="223"/>
    <col min="15884" max="15884" width="10.85546875" style="223" customWidth="1"/>
    <col min="15885" max="15885" width="9.140625" style="223"/>
    <col min="15886" max="15886" width="28" style="223" customWidth="1"/>
    <col min="15887" max="15892" width="9.140625" style="223"/>
    <col min="15893" max="15893" width="12.140625" style="223" customWidth="1"/>
    <col min="15894" max="15894" width="13.28515625" style="223" customWidth="1"/>
    <col min="15895" max="16132" width="9.140625" style="223"/>
    <col min="16133" max="16133" width="30" style="223" customWidth="1"/>
    <col min="16134" max="16139" width="9.140625" style="223"/>
    <col min="16140" max="16140" width="10.85546875" style="223" customWidth="1"/>
    <col min="16141" max="16141" width="9.140625" style="223"/>
    <col min="16142" max="16142" width="28" style="223" customWidth="1"/>
    <col min="16143" max="16148" width="9.140625" style="223"/>
    <col min="16149" max="16149" width="12.140625" style="223" customWidth="1"/>
    <col min="16150" max="16150" width="13.28515625" style="223" customWidth="1"/>
    <col min="16151" max="16384" width="9.140625" style="223"/>
  </cols>
  <sheetData>
    <row r="1" spans="1:22" ht="12.75" customHeight="1" x14ac:dyDescent="0.2">
      <c r="A1" s="81" t="s">
        <v>1</v>
      </c>
      <c r="B1" s="82" t="s">
        <v>2</v>
      </c>
      <c r="C1" s="82" t="s">
        <v>3</v>
      </c>
      <c r="D1" s="83" t="s">
        <v>4</v>
      </c>
      <c r="E1" s="84"/>
      <c r="F1" s="85"/>
      <c r="G1" s="85"/>
      <c r="H1" s="85"/>
      <c r="I1" s="85"/>
      <c r="J1" s="85"/>
      <c r="K1" s="86" t="s">
        <v>5</v>
      </c>
      <c r="L1" s="87"/>
      <c r="M1" s="83" t="s">
        <v>6</v>
      </c>
      <c r="N1" s="84"/>
      <c r="O1" s="85"/>
      <c r="P1" s="85"/>
      <c r="Q1" s="85"/>
      <c r="R1" s="85"/>
      <c r="S1" s="85"/>
      <c r="T1" s="88" t="s">
        <v>7</v>
      </c>
      <c r="U1" s="89" t="s">
        <v>8</v>
      </c>
      <c r="V1" s="90" t="s">
        <v>126</v>
      </c>
    </row>
    <row r="2" spans="1:22" ht="25.5" customHeight="1" x14ac:dyDescent="0.2">
      <c r="A2" s="81"/>
      <c r="B2" s="82"/>
      <c r="C2" s="82"/>
      <c r="D2" s="91" t="s">
        <v>9</v>
      </c>
      <c r="E2" s="92" t="s">
        <v>10</v>
      </c>
      <c r="F2" s="93" t="s">
        <v>11</v>
      </c>
      <c r="G2" s="151" t="s">
        <v>127</v>
      </c>
      <c r="H2" s="152"/>
      <c r="I2" s="152"/>
      <c r="J2" s="153"/>
      <c r="K2" s="97"/>
      <c r="L2" s="98" t="s">
        <v>13</v>
      </c>
      <c r="M2" s="99" t="s">
        <v>9</v>
      </c>
      <c r="N2" s="100" t="s">
        <v>14</v>
      </c>
      <c r="O2" s="93" t="s">
        <v>11</v>
      </c>
      <c r="P2" s="151" t="s">
        <v>127</v>
      </c>
      <c r="Q2" s="152"/>
      <c r="R2" s="152"/>
      <c r="S2" s="153"/>
      <c r="T2" s="88"/>
      <c r="U2" s="89"/>
      <c r="V2" s="101"/>
    </row>
    <row r="3" spans="1:22" ht="13.5" customHeight="1" thickBot="1" x14ac:dyDescent="0.25">
      <c r="A3" s="102"/>
      <c r="B3" s="103"/>
      <c r="C3" s="103"/>
      <c r="D3" s="104"/>
      <c r="E3" s="105"/>
      <c r="F3" s="106"/>
      <c r="G3" s="107" t="s">
        <v>15</v>
      </c>
      <c r="H3" s="108" t="s">
        <v>16</v>
      </c>
      <c r="I3" s="109" t="s">
        <v>17</v>
      </c>
      <c r="J3" s="110">
        <v>0</v>
      </c>
      <c r="K3" s="111"/>
      <c r="L3" s="112"/>
      <c r="M3" s="113"/>
      <c r="N3" s="114"/>
      <c r="O3" s="115"/>
      <c r="P3" s="107" t="s">
        <v>15</v>
      </c>
      <c r="Q3" s="108" t="s">
        <v>16</v>
      </c>
      <c r="R3" s="109" t="s">
        <v>17</v>
      </c>
      <c r="S3" s="110">
        <v>0</v>
      </c>
      <c r="T3" s="116"/>
      <c r="U3" s="117"/>
      <c r="V3" s="118"/>
    </row>
    <row r="4" spans="1:22" x14ac:dyDescent="0.2">
      <c r="A4" s="119"/>
      <c r="B4" s="22"/>
      <c r="C4" s="23"/>
      <c r="D4" s="24"/>
      <c r="E4" s="25"/>
      <c r="F4" s="25"/>
      <c r="G4" s="26"/>
      <c r="H4" s="27"/>
      <c r="I4" s="28"/>
      <c r="J4" s="120"/>
      <c r="K4" s="121"/>
      <c r="L4" s="121"/>
      <c r="M4" s="24"/>
      <c r="N4" s="25"/>
      <c r="O4" s="25"/>
      <c r="P4" s="26"/>
      <c r="Q4" s="27"/>
      <c r="R4" s="28"/>
      <c r="S4" s="120"/>
      <c r="T4" s="31"/>
      <c r="U4" s="32"/>
      <c r="V4" s="122"/>
    </row>
    <row r="5" spans="1:22" x14ac:dyDescent="0.2">
      <c r="A5" s="33">
        <v>1</v>
      </c>
      <c r="B5" s="33">
        <v>101</v>
      </c>
      <c r="C5" s="34"/>
      <c r="D5" s="125">
        <v>250</v>
      </c>
      <c r="E5" s="142"/>
      <c r="F5" s="124"/>
      <c r="G5" s="38"/>
      <c r="H5" s="38"/>
      <c r="I5" s="38"/>
      <c r="J5" s="38"/>
      <c r="K5" s="38">
        <f>((SUM(H7:H18)*H6)+(SUM(G7:G18)*G6)+(SUM(I7:I18)*I6))/1000</f>
        <v>48.749000000000002</v>
      </c>
      <c r="L5" s="38">
        <f>K5*100/D5</f>
        <v>19.499600000000001</v>
      </c>
      <c r="M5" s="35"/>
      <c r="N5" s="142"/>
      <c r="O5" s="124"/>
      <c r="P5" s="38"/>
      <c r="Q5" s="38"/>
      <c r="R5" s="38"/>
      <c r="S5" s="38"/>
      <c r="T5" s="44"/>
      <c r="U5" s="45"/>
      <c r="V5" s="126"/>
    </row>
    <row r="6" spans="1:22" ht="13.5" thickBot="1" x14ac:dyDescent="0.25">
      <c r="A6" s="33"/>
      <c r="B6" s="40"/>
      <c r="C6" s="13"/>
      <c r="D6" s="131"/>
      <c r="E6" s="128" t="s">
        <v>19</v>
      </c>
      <c r="F6" s="129"/>
      <c r="G6" s="130">
        <v>221</v>
      </c>
      <c r="H6" s="130">
        <v>227</v>
      </c>
      <c r="I6" s="130">
        <v>228</v>
      </c>
      <c r="J6" s="130">
        <v>390</v>
      </c>
      <c r="K6" s="38"/>
      <c r="L6" s="38"/>
      <c r="M6" s="40"/>
      <c r="N6" s="128"/>
      <c r="O6" s="129"/>
      <c r="P6" s="75"/>
      <c r="Q6" s="75"/>
      <c r="R6" s="75"/>
      <c r="S6" s="38"/>
      <c r="T6" s="44"/>
      <c r="U6" s="45"/>
      <c r="V6" s="126"/>
    </row>
    <row r="7" spans="1:22" ht="13.5" thickBot="1" x14ac:dyDescent="0.25">
      <c r="A7" s="33"/>
      <c r="B7" s="40"/>
      <c r="C7" s="13"/>
      <c r="D7" s="131"/>
      <c r="E7" s="132" t="s">
        <v>762</v>
      </c>
      <c r="F7" s="47"/>
      <c r="G7" s="133">
        <v>15</v>
      </c>
      <c r="H7" s="133">
        <v>10</v>
      </c>
      <c r="I7" s="133">
        <v>12</v>
      </c>
      <c r="J7" s="133">
        <v>17</v>
      </c>
      <c r="K7" s="38"/>
      <c r="L7" s="38"/>
      <c r="M7" s="40"/>
      <c r="N7" s="46"/>
      <c r="O7" s="47"/>
      <c r="P7" s="38"/>
      <c r="Q7" s="38"/>
      <c r="R7" s="38"/>
      <c r="S7" s="38"/>
      <c r="T7" s="44"/>
      <c r="U7" s="45"/>
      <c r="V7" s="126"/>
    </row>
    <row r="8" spans="1:22" ht="13.5" thickBot="1" x14ac:dyDescent="0.25">
      <c r="A8" s="33"/>
      <c r="B8" s="40"/>
      <c r="C8" s="13"/>
      <c r="D8" s="131"/>
      <c r="E8" s="132" t="s">
        <v>763</v>
      </c>
      <c r="F8" s="47"/>
      <c r="G8" s="126">
        <v>6</v>
      </c>
      <c r="H8" s="126">
        <v>3</v>
      </c>
      <c r="I8" s="126">
        <v>5</v>
      </c>
      <c r="J8" s="126">
        <v>3</v>
      </c>
      <c r="K8" s="38"/>
      <c r="L8" s="38"/>
      <c r="M8" s="40"/>
      <c r="N8" s="48"/>
      <c r="O8" s="47"/>
      <c r="P8" s="38"/>
      <c r="Q8" s="38"/>
      <c r="R8" s="38"/>
      <c r="S8" s="38"/>
      <c r="T8" s="44"/>
      <c r="U8" s="45"/>
      <c r="V8" s="126"/>
    </row>
    <row r="9" spans="1:22" ht="13.5" thickBot="1" x14ac:dyDescent="0.25">
      <c r="A9" s="33"/>
      <c r="B9" s="40"/>
      <c r="C9" s="13"/>
      <c r="D9" s="131"/>
      <c r="E9" s="132" t="s">
        <v>764</v>
      </c>
      <c r="F9" s="47"/>
      <c r="G9" s="126">
        <v>52</v>
      </c>
      <c r="H9" s="126">
        <v>21</v>
      </c>
      <c r="I9" s="126">
        <v>21</v>
      </c>
      <c r="J9" s="126">
        <v>28</v>
      </c>
      <c r="K9" s="38"/>
      <c r="L9" s="38"/>
      <c r="M9" s="40"/>
      <c r="N9" s="46"/>
      <c r="O9" s="47"/>
      <c r="P9" s="38"/>
      <c r="Q9" s="38"/>
      <c r="R9" s="38"/>
      <c r="S9" s="38"/>
      <c r="T9" s="44"/>
      <c r="U9" s="45"/>
      <c r="V9" s="126"/>
    </row>
    <row r="10" spans="1:22" ht="13.5" thickBot="1" x14ac:dyDescent="0.25">
      <c r="A10" s="33"/>
      <c r="B10" s="40"/>
      <c r="C10" s="13"/>
      <c r="D10" s="131"/>
      <c r="E10" s="132" t="s">
        <v>765</v>
      </c>
      <c r="F10" s="47"/>
      <c r="G10" s="126"/>
      <c r="H10" s="126"/>
      <c r="I10" s="126"/>
      <c r="J10" s="126"/>
      <c r="K10" s="38"/>
      <c r="L10" s="38"/>
      <c r="M10" s="40"/>
      <c r="N10" s="48"/>
      <c r="O10" s="47"/>
      <c r="P10" s="38"/>
      <c r="Q10" s="38"/>
      <c r="R10" s="38"/>
      <c r="S10" s="38"/>
      <c r="T10" s="44"/>
      <c r="U10" s="45"/>
      <c r="V10" s="126"/>
    </row>
    <row r="11" spans="1:22" ht="13.5" thickBot="1" x14ac:dyDescent="0.25">
      <c r="A11" s="33"/>
      <c r="B11" s="40"/>
      <c r="C11" s="13"/>
      <c r="D11" s="131"/>
      <c r="E11" s="132" t="s">
        <v>766</v>
      </c>
      <c r="G11" s="126">
        <v>8</v>
      </c>
      <c r="H11" s="126">
        <v>17</v>
      </c>
      <c r="I11" s="126">
        <v>16</v>
      </c>
      <c r="J11" s="126">
        <v>10</v>
      </c>
      <c r="K11" s="38"/>
      <c r="L11" s="38"/>
      <c r="M11" s="40"/>
      <c r="N11" s="46"/>
      <c r="O11" s="47"/>
      <c r="P11" s="38"/>
      <c r="Q11" s="38"/>
      <c r="R11" s="38"/>
      <c r="S11" s="38"/>
      <c r="T11" s="44"/>
      <c r="U11" s="45"/>
      <c r="V11" s="126"/>
    </row>
    <row r="12" spans="1:22" ht="13.5" thickBot="1" x14ac:dyDescent="0.25">
      <c r="A12" s="33"/>
      <c r="B12" s="40"/>
      <c r="C12" s="13"/>
      <c r="D12" s="131"/>
      <c r="E12" s="132" t="s">
        <v>767</v>
      </c>
      <c r="G12" s="126">
        <v>15</v>
      </c>
      <c r="H12" s="126">
        <v>4</v>
      </c>
      <c r="I12" s="126">
        <v>12</v>
      </c>
      <c r="J12" s="126">
        <v>10</v>
      </c>
      <c r="K12" s="38"/>
      <c r="L12" s="38"/>
      <c r="M12" s="40"/>
      <c r="N12" s="46"/>
      <c r="O12" s="47"/>
      <c r="P12" s="38"/>
      <c r="Q12" s="38"/>
      <c r="R12" s="38"/>
      <c r="S12" s="38"/>
      <c r="T12" s="44"/>
      <c r="U12" s="45"/>
      <c r="V12" s="126"/>
    </row>
    <row r="13" spans="1:22" x14ac:dyDescent="0.2">
      <c r="A13" s="33"/>
      <c r="B13" s="40"/>
      <c r="C13" s="13"/>
      <c r="D13" s="131"/>
      <c r="E13" s="132" t="s">
        <v>768</v>
      </c>
      <c r="G13" s="126"/>
      <c r="H13" s="126"/>
      <c r="I13" s="126"/>
      <c r="J13" s="126"/>
      <c r="K13" s="38"/>
      <c r="L13" s="38"/>
      <c r="M13" s="40"/>
      <c r="N13" s="46"/>
      <c r="O13" s="47"/>
      <c r="P13" s="38"/>
      <c r="Q13" s="38"/>
      <c r="R13" s="38"/>
      <c r="S13" s="38"/>
      <c r="T13" s="44"/>
      <c r="U13" s="45"/>
      <c r="V13" s="126"/>
    </row>
    <row r="14" spans="1:22" x14ac:dyDescent="0.2">
      <c r="A14" s="33"/>
      <c r="B14" s="40"/>
      <c r="C14" s="13"/>
      <c r="D14" s="131"/>
      <c r="E14" s="46"/>
      <c r="G14" s="38"/>
      <c r="H14" s="38"/>
      <c r="I14" s="38"/>
      <c r="J14" s="38"/>
      <c r="K14" s="38"/>
      <c r="L14" s="38"/>
      <c r="M14" s="40"/>
      <c r="N14" s="46"/>
      <c r="O14" s="47"/>
      <c r="P14" s="38"/>
      <c r="Q14" s="38"/>
      <c r="R14" s="38"/>
      <c r="S14" s="38"/>
      <c r="T14" s="44"/>
      <c r="U14" s="45"/>
      <c r="V14" s="126"/>
    </row>
    <row r="15" spans="1:22" x14ac:dyDescent="0.2">
      <c r="A15" s="33"/>
      <c r="B15" s="40"/>
      <c r="C15" s="13"/>
      <c r="D15" s="131"/>
      <c r="E15" s="46"/>
      <c r="G15" s="38"/>
      <c r="H15" s="38"/>
      <c r="I15" s="38"/>
      <c r="J15" s="38"/>
      <c r="K15" s="38"/>
      <c r="L15" s="38"/>
      <c r="M15" s="40"/>
      <c r="N15" s="48"/>
      <c r="O15" s="47"/>
      <c r="P15" s="38"/>
      <c r="Q15" s="38"/>
      <c r="R15" s="38"/>
      <c r="S15" s="38"/>
      <c r="T15" s="44"/>
      <c r="U15" s="45"/>
      <c r="V15" s="126"/>
    </row>
    <row r="16" spans="1:22" x14ac:dyDescent="0.2">
      <c r="A16" s="33"/>
      <c r="B16" s="40"/>
      <c r="C16" s="13"/>
      <c r="D16" s="131"/>
      <c r="E16" s="46"/>
      <c r="G16" s="38"/>
      <c r="H16" s="38"/>
      <c r="I16" s="38"/>
      <c r="J16" s="38"/>
      <c r="K16" s="38"/>
      <c r="L16" s="38"/>
      <c r="M16" s="40"/>
      <c r="N16" s="48"/>
      <c r="O16" s="47"/>
      <c r="P16" s="38"/>
      <c r="Q16" s="38"/>
      <c r="R16" s="38"/>
      <c r="S16" s="38"/>
      <c r="T16" s="44"/>
      <c r="U16" s="45"/>
      <c r="V16" s="126"/>
    </row>
    <row r="17" spans="1:22" x14ac:dyDescent="0.2">
      <c r="A17" s="33"/>
      <c r="B17" s="40"/>
      <c r="C17" s="13"/>
      <c r="D17" s="131"/>
      <c r="E17" s="46"/>
      <c r="G17" s="38"/>
      <c r="H17" s="38"/>
      <c r="I17" s="38"/>
      <c r="J17" s="38"/>
      <c r="K17" s="38"/>
      <c r="L17" s="38"/>
      <c r="M17" s="40"/>
      <c r="N17" s="48"/>
      <c r="O17" s="47"/>
      <c r="P17" s="38"/>
      <c r="Q17" s="38"/>
      <c r="R17" s="38"/>
      <c r="S17" s="38"/>
      <c r="T17" s="44"/>
      <c r="U17" s="45"/>
      <c r="V17" s="126"/>
    </row>
    <row r="18" spans="1:22" x14ac:dyDescent="0.2">
      <c r="A18" s="33"/>
      <c r="B18" s="40"/>
      <c r="C18" s="13"/>
      <c r="D18" s="131"/>
      <c r="E18" s="46"/>
      <c r="G18" s="38"/>
      <c r="H18" s="38"/>
      <c r="I18" s="38"/>
      <c r="J18" s="38"/>
      <c r="K18" s="38"/>
      <c r="L18" s="38"/>
      <c r="M18" s="40"/>
      <c r="N18" s="49"/>
      <c r="O18" s="47"/>
      <c r="P18" s="38"/>
      <c r="Q18" s="38"/>
      <c r="R18" s="38"/>
      <c r="S18" s="38"/>
      <c r="T18" s="135"/>
      <c r="U18" s="45"/>
      <c r="V18" s="126"/>
    </row>
    <row r="20" spans="1:22" x14ac:dyDescent="0.2">
      <c r="A20" s="81" t="s">
        <v>1</v>
      </c>
      <c r="B20" s="82" t="s">
        <v>2</v>
      </c>
      <c r="C20" s="82" t="s">
        <v>3</v>
      </c>
      <c r="D20" s="83" t="s">
        <v>4</v>
      </c>
      <c r="E20" s="84"/>
      <c r="F20" s="85"/>
      <c r="G20" s="85"/>
      <c r="H20" s="85"/>
      <c r="I20" s="85"/>
      <c r="J20" s="85"/>
      <c r="K20" s="86" t="s">
        <v>5</v>
      </c>
      <c r="L20" s="87"/>
      <c r="M20" s="83" t="s">
        <v>6</v>
      </c>
      <c r="N20" s="84"/>
      <c r="O20" s="85"/>
      <c r="P20" s="85"/>
      <c r="Q20" s="85"/>
      <c r="R20" s="85"/>
      <c r="S20" s="85"/>
      <c r="T20" s="88" t="s">
        <v>7</v>
      </c>
      <c r="U20" s="89" t="s">
        <v>8</v>
      </c>
      <c r="V20" s="90" t="s">
        <v>126</v>
      </c>
    </row>
    <row r="21" spans="1:22" ht="12.75" customHeight="1" x14ac:dyDescent="0.2">
      <c r="A21" s="81"/>
      <c r="B21" s="82"/>
      <c r="C21" s="82"/>
      <c r="D21" s="91" t="s">
        <v>9</v>
      </c>
      <c r="E21" s="92" t="s">
        <v>10</v>
      </c>
      <c r="F21" s="93" t="s">
        <v>11</v>
      </c>
      <c r="G21" s="151" t="s">
        <v>127</v>
      </c>
      <c r="H21" s="152"/>
      <c r="I21" s="152"/>
      <c r="J21" s="153"/>
      <c r="K21" s="97"/>
      <c r="L21" s="98" t="s">
        <v>13</v>
      </c>
      <c r="M21" s="99" t="s">
        <v>9</v>
      </c>
      <c r="N21" s="100" t="s">
        <v>14</v>
      </c>
      <c r="O21" s="93" t="s">
        <v>11</v>
      </c>
      <c r="P21" s="151" t="s">
        <v>127</v>
      </c>
      <c r="Q21" s="152"/>
      <c r="R21" s="152"/>
      <c r="S21" s="153"/>
      <c r="T21" s="88"/>
      <c r="U21" s="89"/>
      <c r="V21" s="101"/>
    </row>
    <row r="22" spans="1:22" ht="13.5" thickBot="1" x14ac:dyDescent="0.25">
      <c r="A22" s="102"/>
      <c r="B22" s="103"/>
      <c r="C22" s="103"/>
      <c r="D22" s="104"/>
      <c r="E22" s="105"/>
      <c r="F22" s="106"/>
      <c r="G22" s="107" t="s">
        <v>15</v>
      </c>
      <c r="H22" s="108" t="s">
        <v>16</v>
      </c>
      <c r="I22" s="109" t="s">
        <v>17</v>
      </c>
      <c r="J22" s="110">
        <v>0</v>
      </c>
      <c r="K22" s="111"/>
      <c r="L22" s="112"/>
      <c r="M22" s="113"/>
      <c r="N22" s="114"/>
      <c r="O22" s="115"/>
      <c r="P22" s="107" t="s">
        <v>15</v>
      </c>
      <c r="Q22" s="108" t="s">
        <v>16</v>
      </c>
      <c r="R22" s="109" t="s">
        <v>17</v>
      </c>
      <c r="S22" s="110">
        <v>0</v>
      </c>
      <c r="T22" s="116"/>
      <c r="U22" s="117"/>
      <c r="V22" s="118"/>
    </row>
    <row r="23" spans="1:22" x14ac:dyDescent="0.2">
      <c r="A23" s="119"/>
      <c r="B23" s="22"/>
      <c r="C23" s="23"/>
      <c r="D23" s="24"/>
      <c r="E23" s="25"/>
      <c r="F23" s="25"/>
      <c r="G23" s="26"/>
      <c r="H23" s="27"/>
      <c r="I23" s="28"/>
      <c r="J23" s="120"/>
      <c r="K23" s="121"/>
      <c r="L23" s="121"/>
      <c r="M23" s="24"/>
      <c r="N23" s="25"/>
      <c r="O23" s="25"/>
      <c r="P23" s="26"/>
      <c r="Q23" s="27"/>
      <c r="R23" s="28"/>
      <c r="S23" s="120"/>
      <c r="T23" s="31"/>
      <c r="U23" s="32"/>
      <c r="V23" s="122"/>
    </row>
    <row r="24" spans="1:22" x14ac:dyDescent="0.2">
      <c r="A24" s="33">
        <v>1</v>
      </c>
      <c r="B24" s="33">
        <v>102</v>
      </c>
      <c r="C24" s="34"/>
      <c r="D24" s="35">
        <v>400</v>
      </c>
      <c r="E24" s="160" t="s">
        <v>769</v>
      </c>
      <c r="F24" s="124"/>
      <c r="G24" s="38">
        <v>232</v>
      </c>
      <c r="H24" s="38">
        <v>221</v>
      </c>
      <c r="I24" s="38">
        <v>230</v>
      </c>
      <c r="J24" s="38">
        <v>69</v>
      </c>
      <c r="K24" s="38">
        <f>((SUM(H26:H50)*H25)+(SUM(G26:G50)*G25)+(SUM(I26:I50)*I25))/1000</f>
        <v>154.09100000000001</v>
      </c>
      <c r="L24" s="38">
        <f>K24*100/D24</f>
        <v>38.522750000000002</v>
      </c>
      <c r="M24" s="35"/>
      <c r="N24" s="142"/>
      <c r="O24" s="124"/>
      <c r="P24" s="38"/>
      <c r="Q24" s="38"/>
      <c r="R24" s="38"/>
      <c r="S24" s="38"/>
      <c r="T24" s="38">
        <f>((SUM(Q26:Q50)*Q25)+(SUM(P26:P50)*P25)+(SUM(R26:R50)*R25))/1000</f>
        <v>0</v>
      </c>
      <c r="U24" s="38" t="e">
        <f>T24*100/M24</f>
        <v>#DIV/0!</v>
      </c>
      <c r="V24" s="126" t="s">
        <v>175</v>
      </c>
    </row>
    <row r="25" spans="1:22" x14ac:dyDescent="0.2">
      <c r="A25" s="33"/>
      <c r="B25" s="40"/>
      <c r="C25" s="13"/>
      <c r="D25" s="40"/>
      <c r="E25" s="128" t="s">
        <v>19</v>
      </c>
      <c r="F25" s="129"/>
      <c r="G25" s="75">
        <v>227</v>
      </c>
      <c r="H25" s="75">
        <v>230</v>
      </c>
      <c r="I25" s="75">
        <v>224</v>
      </c>
      <c r="J25" s="75">
        <v>397</v>
      </c>
      <c r="K25" s="38"/>
      <c r="L25" s="38"/>
      <c r="M25" s="40"/>
      <c r="N25" s="128" t="s">
        <v>19</v>
      </c>
      <c r="O25" s="129"/>
      <c r="P25" s="75"/>
      <c r="Q25" s="75"/>
      <c r="R25" s="75"/>
      <c r="S25" s="38"/>
      <c r="T25" s="44"/>
      <c r="U25" s="45"/>
      <c r="V25" s="126"/>
    </row>
    <row r="26" spans="1:22" x14ac:dyDescent="0.2">
      <c r="A26" s="33"/>
      <c r="B26" s="40"/>
      <c r="C26" s="13"/>
      <c r="D26" s="40"/>
      <c r="E26" s="160" t="s">
        <v>191</v>
      </c>
      <c r="F26" s="47"/>
      <c r="G26" s="38"/>
      <c r="H26" s="38"/>
      <c r="I26" s="38"/>
      <c r="J26" s="38"/>
      <c r="K26" s="38"/>
      <c r="L26" s="38"/>
      <c r="M26" s="40"/>
      <c r="N26" s="46"/>
      <c r="O26" s="47"/>
      <c r="P26" s="38"/>
      <c r="Q26" s="38"/>
      <c r="R26" s="38"/>
      <c r="S26" s="38"/>
      <c r="T26" s="44"/>
      <c r="U26" s="45"/>
      <c r="V26" s="126"/>
    </row>
    <row r="27" spans="1:22" x14ac:dyDescent="0.2">
      <c r="A27" s="33"/>
      <c r="B27" s="40"/>
      <c r="C27" s="13"/>
      <c r="D27" s="40"/>
      <c r="E27" s="161" t="s">
        <v>770</v>
      </c>
      <c r="F27" s="47"/>
      <c r="G27" s="38">
        <v>24</v>
      </c>
      <c r="H27" s="38">
        <v>18</v>
      </c>
      <c r="I27" s="38">
        <v>21</v>
      </c>
      <c r="J27" s="38">
        <v>13</v>
      </c>
      <c r="K27" s="38"/>
      <c r="L27" s="38"/>
      <c r="M27" s="40"/>
      <c r="N27" s="48"/>
      <c r="O27" s="47"/>
      <c r="P27" s="38"/>
      <c r="Q27" s="38"/>
      <c r="R27" s="38"/>
      <c r="S27" s="38"/>
      <c r="T27" s="44"/>
      <c r="U27" s="45"/>
      <c r="V27" s="126"/>
    </row>
    <row r="28" spans="1:22" x14ac:dyDescent="0.2">
      <c r="A28" s="33"/>
      <c r="B28" s="40"/>
      <c r="C28" s="13"/>
      <c r="D28" s="40"/>
      <c r="E28" s="161" t="s">
        <v>771</v>
      </c>
      <c r="F28" s="47"/>
      <c r="G28" s="38">
        <v>9</v>
      </c>
      <c r="H28" s="38">
        <v>9</v>
      </c>
      <c r="I28" s="38">
        <v>9</v>
      </c>
      <c r="J28" s="38">
        <v>2</v>
      </c>
      <c r="K28" s="38"/>
      <c r="L28" s="38"/>
      <c r="M28" s="40"/>
      <c r="N28" s="46"/>
      <c r="O28" s="47"/>
      <c r="P28" s="38"/>
      <c r="Q28" s="38"/>
      <c r="R28" s="38"/>
      <c r="S28" s="38"/>
      <c r="T28" s="44"/>
      <c r="U28" s="45"/>
      <c r="V28" s="126"/>
    </row>
    <row r="29" spans="1:22" x14ac:dyDescent="0.2">
      <c r="A29" s="33"/>
      <c r="B29" s="40"/>
      <c r="C29" s="13"/>
      <c r="D29" s="40"/>
      <c r="E29" s="161" t="s">
        <v>772</v>
      </c>
      <c r="F29" s="47"/>
      <c r="G29" s="38">
        <v>25</v>
      </c>
      <c r="H29" s="38">
        <v>25</v>
      </c>
      <c r="I29" s="38">
        <v>19</v>
      </c>
      <c r="J29" s="38">
        <v>7</v>
      </c>
      <c r="K29" s="38"/>
      <c r="L29" s="38"/>
      <c r="M29" s="40"/>
      <c r="N29" s="46"/>
      <c r="O29" s="47"/>
      <c r="P29" s="38"/>
      <c r="Q29" s="38"/>
      <c r="R29" s="38"/>
      <c r="S29" s="38"/>
      <c r="T29" s="44"/>
      <c r="U29" s="45"/>
      <c r="V29" s="126"/>
    </row>
    <row r="30" spans="1:22" x14ac:dyDescent="0.2">
      <c r="A30" s="33"/>
      <c r="B30" s="40"/>
      <c r="C30" s="13"/>
      <c r="D30" s="40"/>
      <c r="E30" s="161" t="s">
        <v>773</v>
      </c>
      <c r="F30" s="47"/>
      <c r="G30" s="38"/>
      <c r="H30" s="38"/>
      <c r="I30" s="38"/>
      <c r="J30" s="38"/>
      <c r="K30" s="38"/>
      <c r="L30" s="38"/>
      <c r="M30" s="40"/>
      <c r="N30" s="46"/>
      <c r="O30" s="47"/>
      <c r="P30" s="38"/>
      <c r="Q30" s="38"/>
      <c r="R30" s="38"/>
      <c r="S30" s="38"/>
      <c r="T30" s="44"/>
      <c r="U30" s="45"/>
      <c r="V30" s="126"/>
    </row>
    <row r="31" spans="1:22" x14ac:dyDescent="0.2">
      <c r="A31" s="33"/>
      <c r="B31" s="40"/>
      <c r="C31" s="13"/>
      <c r="D31" s="40"/>
      <c r="E31" s="156" t="s">
        <v>177</v>
      </c>
      <c r="F31" s="47"/>
      <c r="G31" s="38"/>
      <c r="H31" s="38"/>
      <c r="I31" s="38"/>
      <c r="J31" s="38"/>
      <c r="K31" s="38"/>
      <c r="L31" s="38"/>
      <c r="M31" s="40"/>
      <c r="N31" s="46"/>
      <c r="O31" s="47"/>
      <c r="P31" s="38"/>
      <c r="Q31" s="38"/>
      <c r="R31" s="38"/>
      <c r="S31" s="38"/>
      <c r="T31" s="44"/>
      <c r="U31" s="45"/>
      <c r="V31" s="126"/>
    </row>
    <row r="32" spans="1:22" x14ac:dyDescent="0.2">
      <c r="A32" s="33"/>
      <c r="B32" s="40"/>
      <c r="C32" s="13"/>
      <c r="D32" s="40"/>
      <c r="E32" s="161" t="s">
        <v>774</v>
      </c>
      <c r="F32" s="47"/>
      <c r="G32" s="38">
        <v>13</v>
      </c>
      <c r="H32" s="38">
        <v>16</v>
      </c>
      <c r="I32" s="38">
        <v>39</v>
      </c>
      <c r="J32" s="38">
        <v>16</v>
      </c>
      <c r="K32" s="38"/>
      <c r="L32" s="38"/>
      <c r="M32" s="40"/>
      <c r="N32" s="46"/>
      <c r="O32" s="47"/>
      <c r="P32" s="38"/>
      <c r="Q32" s="38"/>
      <c r="R32" s="38"/>
      <c r="S32" s="38"/>
      <c r="T32" s="44"/>
      <c r="U32" s="45"/>
      <c r="V32" s="126"/>
    </row>
    <row r="33" spans="1:22" x14ac:dyDescent="0.2">
      <c r="A33" s="33"/>
      <c r="B33" s="40"/>
      <c r="C33" s="13"/>
      <c r="D33" s="40"/>
      <c r="E33" s="161" t="s">
        <v>775</v>
      </c>
      <c r="F33" s="47"/>
      <c r="G33" s="38">
        <v>16</v>
      </c>
      <c r="H33" s="38">
        <v>30</v>
      </c>
      <c r="I33" s="38">
        <v>16</v>
      </c>
      <c r="J33" s="38">
        <v>14</v>
      </c>
      <c r="K33" s="38"/>
      <c r="L33" s="38"/>
      <c r="M33" s="40"/>
      <c r="N33" s="46"/>
      <c r="O33" s="47"/>
      <c r="P33" s="38"/>
      <c r="Q33" s="38"/>
      <c r="R33" s="38"/>
      <c r="S33" s="38"/>
      <c r="T33" s="44"/>
      <c r="U33" s="45"/>
      <c r="V33" s="126"/>
    </row>
    <row r="34" spans="1:22" x14ac:dyDescent="0.2">
      <c r="A34" s="33"/>
      <c r="B34" s="40"/>
      <c r="C34" s="13"/>
      <c r="D34" s="40"/>
      <c r="E34" s="161" t="s">
        <v>443</v>
      </c>
      <c r="F34" s="47"/>
      <c r="G34" s="38"/>
      <c r="H34" s="38"/>
      <c r="I34" s="38"/>
      <c r="J34" s="38"/>
      <c r="K34" s="38"/>
      <c r="L34" s="38"/>
      <c r="M34" s="40"/>
      <c r="N34" s="46"/>
      <c r="O34" s="47"/>
      <c r="P34" s="38"/>
      <c r="Q34" s="38"/>
      <c r="R34" s="38"/>
      <c r="S34" s="38"/>
      <c r="T34" s="44"/>
      <c r="U34" s="45"/>
      <c r="V34" s="126"/>
    </row>
    <row r="35" spans="1:22" x14ac:dyDescent="0.2">
      <c r="A35" s="33"/>
      <c r="B35" s="40"/>
      <c r="C35" s="13"/>
      <c r="D35" s="40"/>
      <c r="E35" s="161" t="s">
        <v>776</v>
      </c>
      <c r="F35" s="47"/>
      <c r="G35" s="38">
        <v>18</v>
      </c>
      <c r="H35" s="38">
        <v>14</v>
      </c>
      <c r="I35" s="38">
        <v>22</v>
      </c>
      <c r="J35" s="38">
        <v>9</v>
      </c>
      <c r="K35" s="38"/>
      <c r="L35" s="38"/>
      <c r="M35" s="40"/>
      <c r="N35" s="46"/>
      <c r="O35" s="47"/>
      <c r="P35" s="38"/>
      <c r="Q35" s="38"/>
      <c r="R35" s="38"/>
      <c r="S35" s="38"/>
      <c r="T35" s="44"/>
      <c r="U35" s="45"/>
      <c r="V35" s="126"/>
    </row>
    <row r="36" spans="1:22" x14ac:dyDescent="0.2">
      <c r="A36" s="33"/>
      <c r="B36" s="40"/>
      <c r="C36" s="13"/>
      <c r="D36" s="40"/>
      <c r="E36" s="156" t="s">
        <v>606</v>
      </c>
      <c r="F36" s="47"/>
      <c r="G36" s="38"/>
      <c r="H36" s="38"/>
      <c r="I36" s="38"/>
      <c r="J36" s="38"/>
      <c r="K36" s="38"/>
      <c r="L36" s="38"/>
      <c r="M36" s="40"/>
      <c r="N36" s="46"/>
      <c r="O36" s="47"/>
      <c r="P36" s="38"/>
      <c r="Q36" s="38"/>
      <c r="R36" s="38"/>
      <c r="S36" s="38"/>
      <c r="T36" s="44"/>
      <c r="U36" s="45"/>
      <c r="V36" s="126"/>
    </row>
    <row r="37" spans="1:22" x14ac:dyDescent="0.2">
      <c r="A37" s="33"/>
      <c r="B37" s="40"/>
      <c r="C37" s="13"/>
      <c r="D37" s="40"/>
      <c r="E37" s="161" t="s">
        <v>183</v>
      </c>
      <c r="F37" s="47"/>
      <c r="G37" s="38"/>
      <c r="H37" s="38"/>
      <c r="I37" s="38"/>
      <c r="J37" s="38"/>
      <c r="K37" s="38"/>
      <c r="L37" s="38"/>
      <c r="M37" s="40"/>
      <c r="N37" s="46"/>
      <c r="O37" s="47"/>
      <c r="P37" s="38"/>
      <c r="Q37" s="38"/>
      <c r="R37" s="38"/>
      <c r="S37" s="38"/>
      <c r="T37" s="44"/>
      <c r="U37" s="45"/>
      <c r="V37" s="126"/>
    </row>
    <row r="38" spans="1:22" x14ac:dyDescent="0.2">
      <c r="A38" s="33"/>
      <c r="B38" s="40"/>
      <c r="C38" s="13"/>
      <c r="D38" s="40"/>
      <c r="E38" s="161" t="s">
        <v>777</v>
      </c>
      <c r="F38" s="47"/>
      <c r="G38" s="38">
        <v>1</v>
      </c>
      <c r="H38" s="38">
        <v>1</v>
      </c>
      <c r="I38" s="38">
        <v>5</v>
      </c>
      <c r="J38" s="38">
        <v>4</v>
      </c>
      <c r="K38" s="38"/>
      <c r="L38" s="38"/>
      <c r="M38" s="40"/>
      <c r="N38" s="46"/>
      <c r="O38" s="47"/>
      <c r="P38" s="38"/>
      <c r="Q38" s="38"/>
      <c r="R38" s="38"/>
      <c r="S38" s="38"/>
      <c r="T38" s="44"/>
      <c r="U38" s="45"/>
      <c r="V38" s="126"/>
    </row>
    <row r="39" spans="1:22" x14ac:dyDescent="0.2">
      <c r="A39" s="33"/>
      <c r="B39" s="40"/>
      <c r="C39" s="13"/>
      <c r="D39" s="40"/>
      <c r="E39" s="161" t="s">
        <v>778</v>
      </c>
      <c r="F39" s="47"/>
      <c r="G39" s="38">
        <v>16</v>
      </c>
      <c r="H39" s="38">
        <v>13</v>
      </c>
      <c r="I39" s="38">
        <v>22</v>
      </c>
      <c r="J39" s="38">
        <v>12</v>
      </c>
      <c r="K39" s="38"/>
      <c r="L39" s="38"/>
      <c r="M39" s="40"/>
      <c r="N39" s="46"/>
      <c r="O39" s="47"/>
      <c r="P39" s="38"/>
      <c r="Q39" s="38"/>
      <c r="R39" s="38"/>
      <c r="S39" s="38"/>
      <c r="T39" s="44"/>
      <c r="U39" s="45"/>
      <c r="V39" s="126"/>
    </row>
    <row r="40" spans="1:22" x14ac:dyDescent="0.2">
      <c r="A40" s="33"/>
      <c r="B40" s="40"/>
      <c r="C40" s="13"/>
      <c r="D40" s="40"/>
      <c r="E40" s="161" t="s">
        <v>779</v>
      </c>
      <c r="F40" s="47"/>
      <c r="G40" s="38">
        <v>59</v>
      </c>
      <c r="H40" s="38">
        <v>42</v>
      </c>
      <c r="I40" s="38">
        <v>37</v>
      </c>
      <c r="J40" s="38">
        <v>9</v>
      </c>
      <c r="K40" s="38"/>
      <c r="L40" s="38"/>
      <c r="M40" s="40"/>
      <c r="N40" s="46"/>
      <c r="O40" s="47"/>
      <c r="P40" s="38"/>
      <c r="Q40" s="38"/>
      <c r="R40" s="38"/>
      <c r="S40" s="38"/>
      <c r="T40" s="44"/>
      <c r="U40" s="45"/>
      <c r="V40" s="126"/>
    </row>
    <row r="41" spans="1:22" x14ac:dyDescent="0.2">
      <c r="A41" s="33"/>
      <c r="B41" s="40"/>
      <c r="C41" s="13"/>
      <c r="D41" s="40"/>
      <c r="E41" s="156" t="s">
        <v>780</v>
      </c>
      <c r="F41" s="47"/>
      <c r="G41" s="38"/>
      <c r="H41" s="38"/>
      <c r="I41" s="38"/>
      <c r="J41" s="38"/>
      <c r="K41" s="38"/>
      <c r="L41" s="38"/>
      <c r="M41" s="40"/>
      <c r="N41" s="46"/>
      <c r="O41" s="47"/>
      <c r="P41" s="38"/>
      <c r="Q41" s="38"/>
      <c r="R41" s="38"/>
      <c r="S41" s="38"/>
      <c r="T41" s="44"/>
      <c r="U41" s="45"/>
      <c r="V41" s="126"/>
    </row>
    <row r="42" spans="1:22" x14ac:dyDescent="0.2">
      <c r="A42" s="33"/>
      <c r="B42" s="40"/>
      <c r="C42" s="13"/>
      <c r="D42" s="40"/>
      <c r="E42" s="161" t="s">
        <v>183</v>
      </c>
      <c r="F42" s="47"/>
      <c r="G42" s="38"/>
      <c r="H42" s="38"/>
      <c r="I42" s="38"/>
      <c r="J42" s="38"/>
      <c r="K42" s="38"/>
      <c r="L42" s="38"/>
      <c r="M42" s="40"/>
      <c r="N42" s="48"/>
      <c r="O42" s="47"/>
      <c r="P42" s="38"/>
      <c r="Q42" s="38"/>
      <c r="R42" s="38"/>
      <c r="S42" s="38"/>
      <c r="T42" s="44"/>
      <c r="U42" s="45"/>
      <c r="V42" s="126"/>
    </row>
    <row r="43" spans="1:22" x14ac:dyDescent="0.2">
      <c r="A43" s="33"/>
      <c r="B43" s="40"/>
      <c r="C43" s="13"/>
      <c r="D43" s="40"/>
      <c r="E43" s="161" t="s">
        <v>781</v>
      </c>
      <c r="F43" s="47"/>
      <c r="G43" s="38">
        <v>9</v>
      </c>
      <c r="H43" s="38"/>
      <c r="I43" s="38"/>
      <c r="J43" s="38">
        <v>9</v>
      </c>
      <c r="K43" s="38"/>
      <c r="L43" s="38"/>
      <c r="M43" s="40"/>
      <c r="N43" s="46"/>
      <c r="O43" s="47"/>
      <c r="P43" s="38"/>
      <c r="Q43" s="38"/>
      <c r="R43" s="38"/>
      <c r="S43" s="38"/>
      <c r="T43" s="44"/>
      <c r="U43" s="45"/>
      <c r="V43" s="126"/>
    </row>
    <row r="44" spans="1:22" x14ac:dyDescent="0.2">
      <c r="A44" s="33"/>
      <c r="B44" s="40"/>
      <c r="C44" s="13"/>
      <c r="D44" s="40"/>
      <c r="E44" s="161" t="s">
        <v>443</v>
      </c>
      <c r="F44" s="47"/>
      <c r="G44" s="38"/>
      <c r="H44" s="38"/>
      <c r="I44" s="38"/>
      <c r="J44" s="38"/>
      <c r="K44" s="38"/>
      <c r="L44" s="38"/>
      <c r="M44" s="40"/>
      <c r="N44" s="46"/>
      <c r="O44" s="47"/>
      <c r="P44" s="38"/>
      <c r="Q44" s="38"/>
      <c r="R44" s="38"/>
      <c r="S44" s="38"/>
      <c r="T44" s="44"/>
      <c r="U44" s="45"/>
      <c r="V44" s="126"/>
    </row>
    <row r="45" spans="1:22" x14ac:dyDescent="0.2">
      <c r="A45" s="33"/>
      <c r="B45" s="40"/>
      <c r="C45" s="13"/>
      <c r="D45" s="40"/>
      <c r="E45" s="161" t="s">
        <v>782</v>
      </c>
      <c r="F45" s="47"/>
      <c r="G45" s="38"/>
      <c r="H45" s="38"/>
      <c r="I45" s="38"/>
      <c r="J45" s="38"/>
      <c r="K45" s="38"/>
      <c r="L45" s="38"/>
      <c r="M45" s="40"/>
      <c r="N45" s="46"/>
      <c r="O45" s="47"/>
      <c r="P45" s="38"/>
      <c r="Q45" s="38"/>
      <c r="R45" s="38"/>
      <c r="S45" s="38"/>
      <c r="T45" s="44"/>
      <c r="U45" s="45"/>
      <c r="V45" s="126"/>
    </row>
    <row r="46" spans="1:22" x14ac:dyDescent="0.2">
      <c r="A46" s="33"/>
      <c r="B46" s="40"/>
      <c r="C46" s="13"/>
      <c r="D46" s="40"/>
      <c r="E46" s="156" t="s">
        <v>783</v>
      </c>
      <c r="F46" s="47"/>
      <c r="G46" s="38"/>
      <c r="H46" s="38"/>
      <c r="I46" s="38"/>
      <c r="J46" s="38"/>
      <c r="K46" s="38"/>
      <c r="L46" s="38"/>
      <c r="M46" s="40"/>
      <c r="N46" s="46"/>
      <c r="O46" s="47"/>
      <c r="P46" s="38"/>
      <c r="Q46" s="38"/>
      <c r="R46" s="38"/>
      <c r="S46" s="38"/>
      <c r="T46" s="44"/>
      <c r="U46" s="45"/>
      <c r="V46" s="126"/>
    </row>
    <row r="47" spans="1:22" x14ac:dyDescent="0.2">
      <c r="A47" s="33"/>
      <c r="B47" s="40"/>
      <c r="C47" s="13"/>
      <c r="D47" s="40"/>
      <c r="E47" s="161" t="s">
        <v>183</v>
      </c>
      <c r="F47" s="126"/>
      <c r="G47" s="38"/>
      <c r="H47" s="38"/>
      <c r="I47" s="38"/>
      <c r="J47" s="38"/>
      <c r="K47" s="38"/>
      <c r="L47" s="38"/>
      <c r="M47" s="40"/>
      <c r="N47" s="48"/>
      <c r="O47" s="47"/>
      <c r="P47" s="38"/>
      <c r="Q47" s="38"/>
      <c r="R47" s="38"/>
      <c r="S47" s="38"/>
      <c r="T47" s="44"/>
      <c r="U47" s="45"/>
      <c r="V47" s="126"/>
    </row>
    <row r="48" spans="1:22" x14ac:dyDescent="0.2">
      <c r="A48" s="33"/>
      <c r="B48" s="40"/>
      <c r="C48" s="13"/>
      <c r="D48" s="40"/>
      <c r="E48" s="161" t="s">
        <v>446</v>
      </c>
      <c r="F48" s="126"/>
      <c r="G48" s="38"/>
      <c r="H48" s="38"/>
      <c r="I48" s="38"/>
      <c r="J48" s="38"/>
      <c r="K48" s="38"/>
      <c r="L48" s="38"/>
      <c r="M48" s="40"/>
      <c r="N48" s="48"/>
      <c r="O48" s="47"/>
      <c r="P48" s="38"/>
      <c r="Q48" s="38"/>
      <c r="R48" s="38"/>
      <c r="S48" s="38"/>
      <c r="T48" s="44"/>
      <c r="U48" s="45"/>
      <c r="V48" s="126"/>
    </row>
    <row r="49" spans="1:22" x14ac:dyDescent="0.2">
      <c r="A49" s="33"/>
      <c r="B49" s="40"/>
      <c r="C49" s="13"/>
      <c r="D49" s="40"/>
      <c r="E49" s="161" t="s">
        <v>784</v>
      </c>
      <c r="F49" s="126"/>
      <c r="G49" s="38"/>
      <c r="H49" s="38"/>
      <c r="I49" s="38">
        <v>3</v>
      </c>
      <c r="J49" s="38">
        <v>3</v>
      </c>
      <c r="K49" s="38"/>
      <c r="L49" s="38"/>
      <c r="M49" s="40"/>
      <c r="N49" s="48"/>
      <c r="O49" s="47"/>
      <c r="P49" s="38"/>
      <c r="Q49" s="38"/>
      <c r="R49" s="38"/>
      <c r="S49" s="38"/>
      <c r="T49" s="44"/>
      <c r="U49" s="45"/>
      <c r="V49" s="126"/>
    </row>
    <row r="50" spans="1:22" x14ac:dyDescent="0.2">
      <c r="A50" s="33"/>
      <c r="B50" s="40"/>
      <c r="C50" s="13"/>
      <c r="D50" s="40"/>
      <c r="E50" s="161" t="s">
        <v>785</v>
      </c>
      <c r="F50" s="126"/>
      <c r="G50" s="38">
        <v>39</v>
      </c>
      <c r="H50" s="38">
        <v>50</v>
      </c>
      <c r="I50" s="38">
        <v>39</v>
      </c>
      <c r="J50" s="38">
        <v>11</v>
      </c>
      <c r="K50" s="38"/>
      <c r="L50" s="38"/>
      <c r="M50" s="40"/>
      <c r="N50" s="49"/>
      <c r="O50" s="47"/>
      <c r="P50" s="38"/>
      <c r="Q50" s="38"/>
      <c r="R50" s="38"/>
      <c r="S50" s="38"/>
      <c r="T50" s="135"/>
      <c r="U50" s="45"/>
      <c r="V50" s="126"/>
    </row>
    <row r="52" spans="1:22" x14ac:dyDescent="0.2">
      <c r="A52" s="81" t="s">
        <v>1</v>
      </c>
      <c r="B52" s="82" t="s">
        <v>2</v>
      </c>
      <c r="C52" s="82" t="s">
        <v>3</v>
      </c>
      <c r="D52" s="83" t="s">
        <v>4</v>
      </c>
      <c r="E52" s="84"/>
      <c r="F52" s="85"/>
      <c r="G52" s="85"/>
      <c r="H52" s="85"/>
      <c r="I52" s="85"/>
      <c r="J52" s="85"/>
      <c r="K52" s="86" t="s">
        <v>5</v>
      </c>
      <c r="L52" s="87"/>
      <c r="M52" s="83" t="s">
        <v>6</v>
      </c>
      <c r="N52" s="84"/>
      <c r="O52" s="85"/>
      <c r="P52" s="85"/>
      <c r="Q52" s="85"/>
      <c r="R52" s="85"/>
      <c r="S52" s="85"/>
      <c r="T52" s="88" t="s">
        <v>7</v>
      </c>
      <c r="U52" s="89" t="s">
        <v>8</v>
      </c>
      <c r="V52" s="90" t="s">
        <v>126</v>
      </c>
    </row>
    <row r="53" spans="1:22" ht="12.75" customHeight="1" x14ac:dyDescent="0.2">
      <c r="A53" s="81"/>
      <c r="B53" s="82"/>
      <c r="C53" s="82"/>
      <c r="D53" s="91" t="s">
        <v>9</v>
      </c>
      <c r="E53" s="92" t="s">
        <v>10</v>
      </c>
      <c r="F53" s="93" t="s">
        <v>11</v>
      </c>
      <c r="G53" s="151" t="s">
        <v>127</v>
      </c>
      <c r="H53" s="152"/>
      <c r="I53" s="152"/>
      <c r="J53" s="153"/>
      <c r="K53" s="97"/>
      <c r="L53" s="98" t="s">
        <v>13</v>
      </c>
      <c r="M53" s="99" t="s">
        <v>9</v>
      </c>
      <c r="N53" s="100" t="s">
        <v>14</v>
      </c>
      <c r="O53" s="93" t="s">
        <v>11</v>
      </c>
      <c r="P53" s="151" t="s">
        <v>127</v>
      </c>
      <c r="Q53" s="152"/>
      <c r="R53" s="152"/>
      <c r="S53" s="153"/>
      <c r="T53" s="88"/>
      <c r="U53" s="89"/>
      <c r="V53" s="101"/>
    </row>
    <row r="54" spans="1:22" ht="13.5" thickBot="1" x14ac:dyDescent="0.25">
      <c r="A54" s="102"/>
      <c r="B54" s="103"/>
      <c r="C54" s="103"/>
      <c r="D54" s="104"/>
      <c r="E54" s="105"/>
      <c r="F54" s="106"/>
      <c r="G54" s="107" t="s">
        <v>15</v>
      </c>
      <c r="H54" s="108" t="s">
        <v>16</v>
      </c>
      <c r="I54" s="109" t="s">
        <v>17</v>
      </c>
      <c r="J54" s="110">
        <v>0</v>
      </c>
      <c r="K54" s="111"/>
      <c r="L54" s="112"/>
      <c r="M54" s="113"/>
      <c r="N54" s="114"/>
      <c r="O54" s="115"/>
      <c r="P54" s="107" t="s">
        <v>15</v>
      </c>
      <c r="Q54" s="108" t="s">
        <v>16</v>
      </c>
      <c r="R54" s="109" t="s">
        <v>17</v>
      </c>
      <c r="S54" s="110">
        <v>0</v>
      </c>
      <c r="T54" s="116"/>
      <c r="U54" s="117"/>
      <c r="V54" s="118"/>
    </row>
    <row r="55" spans="1:22" x14ac:dyDescent="0.2">
      <c r="A55" s="119"/>
      <c r="B55" s="22"/>
      <c r="C55" s="23"/>
      <c r="D55" s="24"/>
      <c r="E55" s="25"/>
      <c r="F55" s="25"/>
      <c r="G55" s="26"/>
      <c r="H55" s="27"/>
      <c r="I55" s="28"/>
      <c r="J55" s="120"/>
      <c r="K55" s="121"/>
      <c r="L55" s="121"/>
      <c r="M55" s="24"/>
      <c r="N55" s="25"/>
      <c r="O55" s="25"/>
      <c r="P55" s="26"/>
      <c r="Q55" s="27"/>
      <c r="R55" s="28"/>
      <c r="S55" s="120"/>
      <c r="T55" s="31"/>
      <c r="U55" s="32"/>
      <c r="V55" s="122"/>
    </row>
    <row r="56" spans="1:22" x14ac:dyDescent="0.2">
      <c r="A56" s="33">
        <v>1</v>
      </c>
      <c r="B56" s="33">
        <v>103</v>
      </c>
      <c r="C56" s="34"/>
      <c r="D56" s="35"/>
      <c r="E56" s="142"/>
      <c r="F56" s="124"/>
      <c r="G56" s="38"/>
      <c r="H56" s="38"/>
      <c r="I56" s="38"/>
      <c r="J56" s="38"/>
      <c r="K56" s="38">
        <f>((SUM(H58:H80)*H57)+(SUM(G58:G80)*G57)+(SUM(I58:I80)*I57))/1000</f>
        <v>0</v>
      </c>
      <c r="L56" s="38" t="e">
        <f>K56*100/D56</f>
        <v>#DIV/0!</v>
      </c>
      <c r="M56" s="35">
        <v>400</v>
      </c>
      <c r="N56" s="160" t="s">
        <v>786</v>
      </c>
      <c r="O56" s="124"/>
      <c r="P56" s="38">
        <v>153</v>
      </c>
      <c r="Q56" s="38">
        <v>157</v>
      </c>
      <c r="R56" s="38">
        <v>197</v>
      </c>
      <c r="S56" s="38">
        <v>40</v>
      </c>
      <c r="T56" s="44"/>
      <c r="U56" s="45"/>
      <c r="V56" s="126" t="s">
        <v>175</v>
      </c>
    </row>
    <row r="57" spans="1:22" x14ac:dyDescent="0.2">
      <c r="A57" s="33"/>
      <c r="B57" s="40"/>
      <c r="C57" s="13"/>
      <c r="D57" s="40"/>
      <c r="E57" s="128" t="s">
        <v>19</v>
      </c>
      <c r="F57" s="129"/>
      <c r="G57" s="75"/>
      <c r="H57" s="75"/>
      <c r="I57" s="75"/>
      <c r="J57" s="75"/>
      <c r="K57" s="38"/>
      <c r="L57" s="38"/>
      <c r="M57" s="40"/>
      <c r="N57" s="128" t="s">
        <v>19</v>
      </c>
      <c r="O57" s="129"/>
      <c r="P57" s="75">
        <v>236</v>
      </c>
      <c r="Q57" s="75">
        <v>220</v>
      </c>
      <c r="R57" s="75">
        <v>234</v>
      </c>
      <c r="S57" s="75">
        <v>402</v>
      </c>
      <c r="T57" s="44"/>
      <c r="U57" s="45"/>
      <c r="V57" s="126"/>
    </row>
    <row r="58" spans="1:22" x14ac:dyDescent="0.2">
      <c r="A58" s="33"/>
      <c r="B58" s="40"/>
      <c r="C58" s="13"/>
      <c r="D58" s="40"/>
      <c r="E58" s="46"/>
      <c r="F58" s="47"/>
      <c r="G58" s="38"/>
      <c r="H58" s="38"/>
      <c r="I58" s="38"/>
      <c r="J58" s="38"/>
      <c r="K58" s="38"/>
      <c r="L58" s="38"/>
      <c r="M58" s="40"/>
      <c r="N58" s="160" t="s">
        <v>191</v>
      </c>
      <c r="O58" s="47"/>
      <c r="P58" s="38"/>
      <c r="Q58" s="38"/>
      <c r="R58" s="38"/>
      <c r="S58" s="38"/>
      <c r="T58" s="44"/>
      <c r="U58" s="45"/>
      <c r="V58" s="126"/>
    </row>
    <row r="59" spans="1:22" x14ac:dyDescent="0.2">
      <c r="A59" s="33"/>
      <c r="B59" s="40"/>
      <c r="C59" s="13"/>
      <c r="D59" s="40"/>
      <c r="E59" s="46"/>
      <c r="F59" s="47"/>
      <c r="G59" s="38"/>
      <c r="H59" s="38"/>
      <c r="I59" s="38"/>
      <c r="J59" s="38"/>
      <c r="K59" s="38"/>
      <c r="L59" s="38"/>
      <c r="M59" s="40"/>
      <c r="N59" s="161" t="s">
        <v>787</v>
      </c>
      <c r="O59" s="47"/>
      <c r="P59" s="38">
        <v>5</v>
      </c>
      <c r="Q59" s="38">
        <v>3</v>
      </c>
      <c r="R59" s="38">
        <v>7</v>
      </c>
      <c r="S59" s="38">
        <v>2</v>
      </c>
      <c r="T59" s="44"/>
      <c r="U59" s="45"/>
      <c r="V59" s="126"/>
    </row>
    <row r="60" spans="1:22" x14ac:dyDescent="0.2">
      <c r="A60" s="33"/>
      <c r="B60" s="40"/>
      <c r="C60" s="13"/>
      <c r="D60" s="40"/>
      <c r="E60" s="46"/>
      <c r="F60" s="47"/>
      <c r="G60" s="38"/>
      <c r="H60" s="38"/>
      <c r="I60" s="38"/>
      <c r="J60" s="38"/>
      <c r="K60" s="38"/>
      <c r="L60" s="38"/>
      <c r="M60" s="40"/>
      <c r="N60" s="161" t="s">
        <v>788</v>
      </c>
      <c r="O60" s="47"/>
      <c r="P60" s="38">
        <v>1</v>
      </c>
      <c r="Q60" s="38">
        <v>2</v>
      </c>
      <c r="R60" s="38">
        <v>3</v>
      </c>
      <c r="S60" s="38">
        <v>0</v>
      </c>
      <c r="T60" s="44"/>
      <c r="U60" s="45"/>
      <c r="V60" s="126"/>
    </row>
    <row r="61" spans="1:22" x14ac:dyDescent="0.2">
      <c r="A61" s="33"/>
      <c r="B61" s="40"/>
      <c r="C61" s="13"/>
      <c r="D61" s="40"/>
      <c r="E61" s="46"/>
      <c r="F61" s="47"/>
      <c r="G61" s="38"/>
      <c r="H61" s="38"/>
      <c r="I61" s="38"/>
      <c r="J61" s="38"/>
      <c r="K61" s="38"/>
      <c r="L61" s="38"/>
      <c r="M61" s="40"/>
      <c r="N61" s="161" t="s">
        <v>443</v>
      </c>
      <c r="O61" s="47"/>
      <c r="P61" s="38"/>
      <c r="Q61" s="38"/>
      <c r="R61" s="38"/>
      <c r="S61" s="38"/>
      <c r="T61" s="44"/>
      <c r="U61" s="45"/>
      <c r="V61" s="126"/>
    </row>
    <row r="62" spans="1:22" x14ac:dyDescent="0.2">
      <c r="A62" s="33"/>
      <c r="B62" s="40"/>
      <c r="C62" s="13"/>
      <c r="D62" s="40"/>
      <c r="E62" s="46"/>
      <c r="F62" s="47"/>
      <c r="G62" s="38"/>
      <c r="H62" s="38"/>
      <c r="I62" s="38"/>
      <c r="J62" s="38"/>
      <c r="K62" s="38"/>
      <c r="L62" s="38"/>
      <c r="M62" s="40"/>
      <c r="N62" s="161" t="s">
        <v>558</v>
      </c>
      <c r="O62" s="47"/>
      <c r="P62" s="38">
        <v>4</v>
      </c>
      <c r="Q62" s="38">
        <v>1</v>
      </c>
      <c r="R62" s="38">
        <v>1</v>
      </c>
      <c r="S62" s="38">
        <v>4</v>
      </c>
      <c r="T62" s="44"/>
      <c r="U62" s="45"/>
      <c r="V62" s="126"/>
    </row>
    <row r="63" spans="1:22" x14ac:dyDescent="0.2">
      <c r="A63" s="33"/>
      <c r="B63" s="40"/>
      <c r="C63" s="13"/>
      <c r="D63" s="40"/>
      <c r="E63" s="46"/>
      <c r="F63" s="47"/>
      <c r="G63" s="38"/>
      <c r="H63" s="38"/>
      <c r="I63" s="38"/>
      <c r="J63" s="38"/>
      <c r="K63" s="38"/>
      <c r="L63" s="38"/>
      <c r="M63" s="40"/>
      <c r="N63" s="156" t="s">
        <v>182</v>
      </c>
      <c r="O63" s="47"/>
      <c r="P63" s="38"/>
      <c r="Q63" s="38"/>
      <c r="R63" s="38"/>
      <c r="S63" s="38"/>
      <c r="T63" s="44"/>
      <c r="U63" s="45"/>
      <c r="V63" s="126"/>
    </row>
    <row r="64" spans="1:22" x14ac:dyDescent="0.2">
      <c r="A64" s="33"/>
      <c r="B64" s="40"/>
      <c r="C64" s="13"/>
      <c r="D64" s="40"/>
      <c r="E64" s="46"/>
      <c r="F64" s="47"/>
      <c r="G64" s="38"/>
      <c r="H64" s="38"/>
      <c r="I64" s="38"/>
      <c r="J64" s="38"/>
      <c r="K64" s="38"/>
      <c r="L64" s="38"/>
      <c r="M64" s="40"/>
      <c r="N64" s="161" t="s">
        <v>789</v>
      </c>
      <c r="O64" s="47"/>
      <c r="P64" s="38">
        <v>0</v>
      </c>
      <c r="Q64" s="38">
        <v>4</v>
      </c>
      <c r="R64" s="38">
        <v>2</v>
      </c>
      <c r="S64" s="38">
        <v>1</v>
      </c>
      <c r="T64" s="44"/>
      <c r="U64" s="45"/>
      <c r="V64" s="126"/>
    </row>
    <row r="65" spans="1:22" x14ac:dyDescent="0.2">
      <c r="A65" s="33"/>
      <c r="B65" s="40"/>
      <c r="C65" s="13"/>
      <c r="D65" s="40"/>
      <c r="E65" s="46"/>
      <c r="F65" s="47"/>
      <c r="G65" s="38"/>
      <c r="H65" s="38"/>
      <c r="I65" s="38"/>
      <c r="J65" s="38"/>
      <c r="K65" s="38"/>
      <c r="L65" s="38"/>
      <c r="M65" s="40"/>
      <c r="N65" s="161" t="s">
        <v>790</v>
      </c>
      <c r="O65" s="47"/>
      <c r="P65" s="38">
        <v>6</v>
      </c>
      <c r="Q65" s="38">
        <v>3</v>
      </c>
      <c r="R65" s="38">
        <v>5</v>
      </c>
      <c r="S65" s="38">
        <v>3</v>
      </c>
      <c r="T65" s="44"/>
      <c r="U65" s="45"/>
      <c r="V65" s="126"/>
    </row>
    <row r="66" spans="1:22" x14ac:dyDescent="0.2">
      <c r="A66" s="33"/>
      <c r="B66" s="40"/>
      <c r="C66" s="13"/>
      <c r="D66" s="40"/>
      <c r="E66" s="46"/>
      <c r="F66" s="47"/>
      <c r="G66" s="38"/>
      <c r="H66" s="38"/>
      <c r="I66" s="38"/>
      <c r="J66" s="38"/>
      <c r="K66" s="38"/>
      <c r="L66" s="38"/>
      <c r="M66" s="40"/>
      <c r="N66" s="161" t="s">
        <v>791</v>
      </c>
      <c r="O66" s="47"/>
      <c r="P66" s="38">
        <v>11</v>
      </c>
      <c r="Q66" s="38">
        <v>32</v>
      </c>
      <c r="R66" s="38">
        <v>23</v>
      </c>
      <c r="S66" s="38">
        <v>7</v>
      </c>
      <c r="T66" s="44"/>
      <c r="U66" s="45"/>
      <c r="V66" s="126"/>
    </row>
    <row r="67" spans="1:22" x14ac:dyDescent="0.2">
      <c r="A67" s="33"/>
      <c r="B67" s="40"/>
      <c r="C67" s="13"/>
      <c r="D67" s="40"/>
      <c r="E67" s="46"/>
      <c r="F67" s="47"/>
      <c r="G67" s="38"/>
      <c r="H67" s="38"/>
      <c r="I67" s="38"/>
      <c r="J67" s="38"/>
      <c r="K67" s="38"/>
      <c r="L67" s="38"/>
      <c r="M67" s="40"/>
      <c r="N67" s="161" t="s">
        <v>330</v>
      </c>
      <c r="O67" s="47"/>
      <c r="P67" s="38">
        <v>3</v>
      </c>
      <c r="Q67" s="38">
        <v>2</v>
      </c>
      <c r="R67" s="38">
        <v>1</v>
      </c>
      <c r="S67" s="38">
        <v>1</v>
      </c>
      <c r="T67" s="44"/>
      <c r="U67" s="45"/>
      <c r="V67" s="126"/>
    </row>
    <row r="68" spans="1:22" x14ac:dyDescent="0.2">
      <c r="A68" s="33"/>
      <c r="B68" s="40"/>
      <c r="C68" s="13"/>
      <c r="D68" s="40"/>
      <c r="E68" s="46"/>
      <c r="F68" s="47"/>
      <c r="G68" s="38"/>
      <c r="H68" s="38"/>
      <c r="I68" s="38"/>
      <c r="J68" s="38"/>
      <c r="K68" s="38"/>
      <c r="L68" s="38"/>
      <c r="M68" s="40"/>
      <c r="N68" s="156" t="s">
        <v>606</v>
      </c>
      <c r="O68" s="47"/>
      <c r="P68" s="38"/>
      <c r="Q68" s="38"/>
      <c r="R68" s="38"/>
      <c r="S68" s="38"/>
      <c r="T68" s="44"/>
      <c r="U68" s="45"/>
      <c r="V68" s="126"/>
    </row>
    <row r="69" spans="1:22" x14ac:dyDescent="0.2">
      <c r="A69" s="33"/>
      <c r="B69" s="40"/>
      <c r="C69" s="13"/>
      <c r="D69" s="40"/>
      <c r="E69" s="46"/>
      <c r="F69" s="47"/>
      <c r="G69" s="38"/>
      <c r="H69" s="38"/>
      <c r="I69" s="38"/>
      <c r="J69" s="38"/>
      <c r="K69" s="38"/>
      <c r="L69" s="38"/>
      <c r="M69" s="40"/>
      <c r="N69" s="161" t="s">
        <v>792</v>
      </c>
      <c r="O69" s="47"/>
      <c r="P69" s="38">
        <v>42</v>
      </c>
      <c r="Q69" s="38">
        <v>38</v>
      </c>
      <c r="R69" s="38">
        <v>37</v>
      </c>
      <c r="S69" s="38">
        <v>0</v>
      </c>
      <c r="T69" s="44"/>
      <c r="U69" s="45"/>
      <c r="V69" s="126"/>
    </row>
    <row r="70" spans="1:22" x14ac:dyDescent="0.2">
      <c r="A70" s="33"/>
      <c r="B70" s="40"/>
      <c r="C70" s="13"/>
      <c r="D70" s="40"/>
      <c r="E70" s="46"/>
      <c r="F70" s="47"/>
      <c r="G70" s="38"/>
      <c r="H70" s="38"/>
      <c r="I70" s="38"/>
      <c r="J70" s="38"/>
      <c r="K70" s="38"/>
      <c r="L70" s="38"/>
      <c r="M70" s="40"/>
      <c r="N70" s="161" t="s">
        <v>793</v>
      </c>
      <c r="O70" s="47"/>
      <c r="P70" s="38">
        <v>1</v>
      </c>
      <c r="Q70" s="38">
        <v>0</v>
      </c>
      <c r="R70" s="38">
        <v>1</v>
      </c>
      <c r="S70" s="38">
        <v>1</v>
      </c>
      <c r="T70" s="44"/>
      <c r="U70" s="45"/>
      <c r="V70" s="126"/>
    </row>
    <row r="71" spans="1:22" x14ac:dyDescent="0.2">
      <c r="A71" s="33"/>
      <c r="B71" s="40"/>
      <c r="C71" s="13"/>
      <c r="D71" s="40"/>
      <c r="E71" s="46"/>
      <c r="F71" s="47"/>
      <c r="G71" s="38"/>
      <c r="H71" s="38"/>
      <c r="I71" s="38"/>
      <c r="J71" s="38"/>
      <c r="K71" s="38"/>
      <c r="L71" s="38"/>
      <c r="M71" s="40"/>
      <c r="N71" s="161" t="s">
        <v>794</v>
      </c>
      <c r="O71" s="47"/>
      <c r="P71" s="38">
        <v>0</v>
      </c>
      <c r="Q71" s="38">
        <v>0</v>
      </c>
      <c r="R71" s="38">
        <v>0</v>
      </c>
      <c r="S71" s="38">
        <v>0</v>
      </c>
      <c r="T71" s="44"/>
      <c r="U71" s="45"/>
      <c r="V71" s="126"/>
    </row>
    <row r="72" spans="1:22" x14ac:dyDescent="0.2">
      <c r="A72" s="33"/>
      <c r="B72" s="40"/>
      <c r="C72" s="13"/>
      <c r="D72" s="40"/>
      <c r="E72" s="46"/>
      <c r="F72" s="47"/>
      <c r="G72" s="38"/>
      <c r="H72" s="38"/>
      <c r="I72" s="38"/>
      <c r="J72" s="38"/>
      <c r="K72" s="38"/>
      <c r="L72" s="38"/>
      <c r="M72" s="40"/>
      <c r="N72" s="161" t="s">
        <v>274</v>
      </c>
      <c r="O72" s="47"/>
      <c r="P72" s="38"/>
      <c r="Q72" s="38"/>
      <c r="R72" s="38"/>
      <c r="S72" s="38"/>
      <c r="T72" s="44"/>
      <c r="U72" s="45"/>
      <c r="V72" s="126"/>
    </row>
    <row r="73" spans="1:22" x14ac:dyDescent="0.2">
      <c r="A73" s="33"/>
      <c r="B73" s="40"/>
      <c r="C73" s="13"/>
      <c r="D73" s="40"/>
      <c r="E73" s="46"/>
      <c r="F73" s="47"/>
      <c r="G73" s="38"/>
      <c r="H73" s="38"/>
      <c r="I73" s="38"/>
      <c r="J73" s="38"/>
      <c r="K73" s="38"/>
      <c r="L73" s="38"/>
      <c r="M73" s="40"/>
      <c r="N73" s="156" t="s">
        <v>611</v>
      </c>
      <c r="O73" s="47"/>
      <c r="P73" s="38"/>
      <c r="Q73" s="38"/>
      <c r="R73" s="38"/>
      <c r="S73" s="38"/>
      <c r="T73" s="44"/>
      <c r="U73" s="45"/>
      <c r="V73" s="126"/>
    </row>
    <row r="74" spans="1:22" x14ac:dyDescent="0.2">
      <c r="A74" s="33"/>
      <c r="B74" s="40"/>
      <c r="C74" s="13"/>
      <c r="D74" s="40"/>
      <c r="E74" s="46"/>
      <c r="F74" s="47"/>
      <c r="G74" s="38"/>
      <c r="H74" s="38"/>
      <c r="I74" s="38"/>
      <c r="J74" s="38"/>
      <c r="K74" s="38"/>
      <c r="L74" s="38"/>
      <c r="M74" s="40"/>
      <c r="N74" s="161" t="s">
        <v>795</v>
      </c>
      <c r="O74" s="47"/>
      <c r="P74" s="38">
        <v>10</v>
      </c>
      <c r="Q74" s="38">
        <v>25</v>
      </c>
      <c r="R74" s="38">
        <v>9</v>
      </c>
      <c r="S74" s="38">
        <v>5</v>
      </c>
      <c r="T74" s="44"/>
      <c r="U74" s="45"/>
      <c r="V74" s="126"/>
    </row>
    <row r="75" spans="1:22" x14ac:dyDescent="0.2">
      <c r="A75" s="33"/>
      <c r="B75" s="40"/>
      <c r="C75" s="13"/>
      <c r="D75" s="40"/>
      <c r="E75" s="46"/>
      <c r="F75" s="47"/>
      <c r="G75" s="38"/>
      <c r="H75" s="38"/>
      <c r="I75" s="38"/>
      <c r="J75" s="38"/>
      <c r="K75" s="38"/>
      <c r="L75" s="38"/>
      <c r="M75" s="40"/>
      <c r="N75" s="161" t="s">
        <v>796</v>
      </c>
      <c r="O75" s="47"/>
      <c r="P75" s="38">
        <v>0</v>
      </c>
      <c r="Q75" s="38">
        <v>0</v>
      </c>
      <c r="R75" s="38">
        <v>0</v>
      </c>
      <c r="S75" s="38">
        <v>0</v>
      </c>
      <c r="T75" s="44"/>
      <c r="U75" s="45"/>
      <c r="V75" s="126"/>
    </row>
    <row r="76" spans="1:22" x14ac:dyDescent="0.2">
      <c r="A76" s="33"/>
      <c r="B76" s="40"/>
      <c r="C76" s="13"/>
      <c r="D76" s="40"/>
      <c r="E76" s="46"/>
      <c r="F76" s="47"/>
      <c r="G76" s="38"/>
      <c r="H76" s="38"/>
      <c r="I76" s="38"/>
      <c r="J76" s="38"/>
      <c r="K76" s="38"/>
      <c r="L76" s="38"/>
      <c r="M76" s="40"/>
      <c r="N76" s="161" t="s">
        <v>797</v>
      </c>
      <c r="O76" s="47"/>
      <c r="P76" s="38">
        <v>13</v>
      </c>
      <c r="Q76" s="38">
        <v>28</v>
      </c>
      <c r="R76" s="38">
        <v>45</v>
      </c>
      <c r="S76" s="38">
        <v>24</v>
      </c>
      <c r="T76" s="44"/>
      <c r="U76" s="45"/>
      <c r="V76" s="126"/>
    </row>
    <row r="77" spans="1:22" x14ac:dyDescent="0.2">
      <c r="A77" s="33"/>
      <c r="B77" s="40"/>
      <c r="C77" s="13"/>
      <c r="D77" s="40"/>
      <c r="E77" s="46"/>
      <c r="G77" s="38"/>
      <c r="H77" s="38"/>
      <c r="I77" s="38"/>
      <c r="J77" s="38"/>
      <c r="K77" s="38"/>
      <c r="L77" s="38"/>
      <c r="M77" s="40"/>
      <c r="N77" s="189" t="s">
        <v>798</v>
      </c>
      <c r="O77" s="47"/>
      <c r="P77" s="38">
        <v>66</v>
      </c>
      <c r="Q77" s="38">
        <v>53</v>
      </c>
      <c r="R77" s="38">
        <v>63</v>
      </c>
      <c r="S77" s="38">
        <v>3</v>
      </c>
      <c r="T77" s="44"/>
      <c r="U77" s="45"/>
      <c r="V77" s="126"/>
    </row>
    <row r="78" spans="1:22" x14ac:dyDescent="0.2">
      <c r="A78" s="33"/>
      <c r="B78" s="40"/>
      <c r="C78" s="13"/>
      <c r="D78" s="40"/>
      <c r="E78" s="46"/>
      <c r="G78" s="38"/>
      <c r="H78" s="38"/>
      <c r="I78" s="38"/>
      <c r="J78" s="38"/>
      <c r="K78" s="38"/>
      <c r="L78" s="38"/>
      <c r="M78" s="40"/>
      <c r="N78" s="48"/>
      <c r="O78" s="47"/>
      <c r="P78" s="38"/>
      <c r="Q78" s="38"/>
      <c r="R78" s="38"/>
      <c r="S78" s="38"/>
      <c r="T78" s="44"/>
      <c r="U78" s="45"/>
      <c r="V78" s="126"/>
    </row>
    <row r="79" spans="1:22" x14ac:dyDescent="0.2">
      <c r="A79" s="33"/>
      <c r="B79" s="40"/>
      <c r="C79" s="13"/>
      <c r="D79" s="40"/>
      <c r="E79" s="46"/>
      <c r="G79" s="38"/>
      <c r="H79" s="38"/>
      <c r="I79" s="38"/>
      <c r="J79" s="38"/>
      <c r="K79" s="38"/>
      <c r="L79" s="38"/>
      <c r="M79" s="40"/>
      <c r="N79" s="48"/>
      <c r="O79" s="47"/>
      <c r="P79" s="38"/>
      <c r="Q79" s="38"/>
      <c r="R79" s="38"/>
      <c r="S79" s="38"/>
      <c r="T79" s="44"/>
      <c r="U79" s="45"/>
      <c r="V79" s="126"/>
    </row>
    <row r="80" spans="1:22" x14ac:dyDescent="0.2">
      <c r="A80" s="33"/>
      <c r="B80" s="40"/>
      <c r="C80" s="13"/>
      <c r="D80" s="40"/>
      <c r="E80" s="46"/>
      <c r="G80" s="38"/>
      <c r="H80" s="38"/>
      <c r="I80" s="38"/>
      <c r="J80" s="38"/>
      <c r="K80" s="38"/>
      <c r="L80" s="38"/>
      <c r="M80" s="40"/>
      <c r="N80" s="49"/>
      <c r="O80" s="47"/>
      <c r="P80" s="38"/>
      <c r="Q80" s="38"/>
      <c r="R80" s="38"/>
      <c r="S80" s="38"/>
      <c r="T80" s="135"/>
      <c r="U80" s="45"/>
      <c r="V80" s="126"/>
    </row>
    <row r="82" spans="1:22" x14ac:dyDescent="0.2">
      <c r="A82" s="81" t="s">
        <v>1</v>
      </c>
      <c r="B82" s="82" t="s">
        <v>2</v>
      </c>
      <c r="C82" s="82" t="s">
        <v>3</v>
      </c>
      <c r="D82" s="83" t="s">
        <v>4</v>
      </c>
      <c r="E82" s="84"/>
      <c r="F82" s="85"/>
      <c r="G82" s="85"/>
      <c r="H82" s="85"/>
      <c r="I82" s="85"/>
      <c r="J82" s="85"/>
      <c r="K82" s="86" t="s">
        <v>5</v>
      </c>
      <c r="L82" s="87"/>
      <c r="M82" s="83" t="s">
        <v>6</v>
      </c>
      <c r="N82" s="84"/>
      <c r="O82" s="85"/>
      <c r="P82" s="85"/>
      <c r="Q82" s="85"/>
      <c r="R82" s="85"/>
      <c r="S82" s="85"/>
      <c r="T82" s="88" t="s">
        <v>7</v>
      </c>
      <c r="U82" s="89" t="s">
        <v>8</v>
      </c>
      <c r="V82" s="90" t="s">
        <v>126</v>
      </c>
    </row>
    <row r="83" spans="1:22" ht="12.75" customHeight="1" x14ac:dyDescent="0.2">
      <c r="A83" s="81"/>
      <c r="B83" s="82"/>
      <c r="C83" s="82"/>
      <c r="D83" s="91" t="s">
        <v>9</v>
      </c>
      <c r="E83" s="92" t="s">
        <v>10</v>
      </c>
      <c r="F83" s="93" t="s">
        <v>11</v>
      </c>
      <c r="G83" s="151" t="s">
        <v>127</v>
      </c>
      <c r="H83" s="152"/>
      <c r="I83" s="152"/>
      <c r="J83" s="153"/>
      <c r="K83" s="97"/>
      <c r="L83" s="98" t="s">
        <v>13</v>
      </c>
      <c r="M83" s="99" t="s">
        <v>9</v>
      </c>
      <c r="N83" s="100" t="s">
        <v>14</v>
      </c>
      <c r="O83" s="93" t="s">
        <v>11</v>
      </c>
      <c r="P83" s="151" t="s">
        <v>127</v>
      </c>
      <c r="Q83" s="152"/>
      <c r="R83" s="152"/>
      <c r="S83" s="153"/>
      <c r="T83" s="88"/>
      <c r="U83" s="89"/>
      <c r="V83" s="101"/>
    </row>
    <row r="84" spans="1:22" ht="13.5" thickBot="1" x14ac:dyDescent="0.25">
      <c r="A84" s="102"/>
      <c r="B84" s="103"/>
      <c r="C84" s="103"/>
      <c r="D84" s="104"/>
      <c r="E84" s="105"/>
      <c r="F84" s="106"/>
      <c r="G84" s="107" t="s">
        <v>15</v>
      </c>
      <c r="H84" s="108" t="s">
        <v>16</v>
      </c>
      <c r="I84" s="109" t="s">
        <v>17</v>
      </c>
      <c r="J84" s="110">
        <v>0</v>
      </c>
      <c r="K84" s="111"/>
      <c r="L84" s="112"/>
      <c r="M84" s="113"/>
      <c r="N84" s="114"/>
      <c r="O84" s="115"/>
      <c r="P84" s="107" t="s">
        <v>15</v>
      </c>
      <c r="Q84" s="108" t="s">
        <v>16</v>
      </c>
      <c r="R84" s="109" t="s">
        <v>17</v>
      </c>
      <c r="S84" s="110">
        <v>0</v>
      </c>
      <c r="T84" s="116"/>
      <c r="U84" s="117"/>
      <c r="V84" s="118"/>
    </row>
    <row r="85" spans="1:22" x14ac:dyDescent="0.2">
      <c r="A85" s="119"/>
      <c r="B85" s="22"/>
      <c r="C85" s="23"/>
      <c r="D85" s="24"/>
      <c r="E85" s="25"/>
      <c r="F85" s="25"/>
      <c r="G85" s="26"/>
      <c r="H85" s="27"/>
      <c r="I85" s="28"/>
      <c r="J85" s="120"/>
      <c r="K85" s="121"/>
      <c r="L85" s="121"/>
      <c r="M85" s="24"/>
      <c r="N85" s="25"/>
      <c r="O85" s="25"/>
      <c r="P85" s="26"/>
      <c r="Q85" s="27"/>
      <c r="R85" s="28"/>
      <c r="S85" s="120"/>
      <c r="T85" s="31"/>
      <c r="U85" s="32"/>
      <c r="V85" s="122"/>
    </row>
    <row r="86" spans="1:22" x14ac:dyDescent="0.2">
      <c r="A86" s="33">
        <v>1</v>
      </c>
      <c r="B86" s="33">
        <v>104</v>
      </c>
      <c r="C86" s="34"/>
      <c r="D86" s="35">
        <v>400</v>
      </c>
      <c r="E86" s="258" t="s">
        <v>799</v>
      </c>
      <c r="F86" s="124"/>
      <c r="G86" s="38">
        <v>147</v>
      </c>
      <c r="H86" s="38">
        <v>186</v>
      </c>
      <c r="I86" s="38">
        <v>101</v>
      </c>
      <c r="J86" s="38">
        <v>50</v>
      </c>
      <c r="K86" s="38">
        <f>((SUM(H88:H99)*H87)+(SUM(G88:G99)*G87)+(SUM(I88:I99)*I87))/1000</f>
        <v>80.02</v>
      </c>
      <c r="L86" s="38">
        <f>K86*100/D86</f>
        <v>20.004999999999999</v>
      </c>
      <c r="M86" s="125"/>
      <c r="N86" s="142"/>
      <c r="O86" s="124"/>
      <c r="P86" s="38"/>
      <c r="Q86" s="38"/>
      <c r="R86" s="38"/>
      <c r="S86" s="38"/>
      <c r="T86" s="38">
        <f>((SUM(Q88:Q99)*Q87)+(SUM(P88:P99)*P87)+(SUM(R88:R99)*R87))/1000</f>
        <v>0</v>
      </c>
      <c r="U86" s="38" t="e">
        <f>T86*100/M86</f>
        <v>#DIV/0!</v>
      </c>
      <c r="V86" s="126" t="s">
        <v>175</v>
      </c>
    </row>
    <row r="87" spans="1:22" x14ac:dyDescent="0.2">
      <c r="A87" s="33"/>
      <c r="B87" s="40"/>
      <c r="C87" s="13"/>
      <c r="D87" s="40"/>
      <c r="E87" s="128" t="s">
        <v>19</v>
      </c>
      <c r="F87" s="129"/>
      <c r="G87" s="179">
        <v>225</v>
      </c>
      <c r="H87" s="179">
        <v>227</v>
      </c>
      <c r="I87" s="179">
        <v>236</v>
      </c>
      <c r="J87" s="75">
        <v>399</v>
      </c>
      <c r="K87" s="38"/>
      <c r="L87" s="38"/>
      <c r="M87" s="131"/>
      <c r="N87" s="128"/>
      <c r="O87" s="129"/>
      <c r="P87" s="126"/>
      <c r="Q87" s="126"/>
      <c r="R87" s="126"/>
      <c r="S87" s="38"/>
      <c r="T87" s="44"/>
      <c r="U87" s="45"/>
      <c r="V87" s="126"/>
    </row>
    <row r="88" spans="1:22" x14ac:dyDescent="0.2">
      <c r="A88" s="33"/>
      <c r="B88" s="40"/>
      <c r="C88" s="13"/>
      <c r="D88" s="143"/>
      <c r="E88" s="225" t="s">
        <v>177</v>
      </c>
      <c r="F88" s="47"/>
      <c r="G88" s="126"/>
      <c r="H88" s="126"/>
      <c r="I88" s="126"/>
      <c r="J88" s="126"/>
      <c r="K88" s="38"/>
      <c r="L88" s="38"/>
      <c r="M88" s="131"/>
      <c r="N88" s="46"/>
      <c r="O88" s="47"/>
      <c r="P88" s="38"/>
      <c r="Q88" s="38"/>
      <c r="R88" s="38"/>
      <c r="S88" s="38"/>
      <c r="T88" s="44"/>
      <c r="U88" s="45"/>
      <c r="V88" s="126"/>
    </row>
    <row r="89" spans="1:22" x14ac:dyDescent="0.2">
      <c r="A89" s="33"/>
      <c r="B89" s="40"/>
      <c r="C89" s="13"/>
      <c r="D89" s="143"/>
      <c r="E89" s="161" t="s">
        <v>800</v>
      </c>
      <c r="F89" s="47"/>
      <c r="G89" s="156">
        <v>23</v>
      </c>
      <c r="H89" s="156">
        <v>2</v>
      </c>
      <c r="I89" s="156">
        <v>2</v>
      </c>
      <c r="J89" s="156">
        <v>17</v>
      </c>
      <c r="K89" s="38"/>
      <c r="L89" s="38"/>
      <c r="M89" s="131"/>
      <c r="N89" s="48"/>
      <c r="O89" s="47"/>
      <c r="P89" s="226"/>
      <c r="Q89" s="226"/>
      <c r="R89" s="226"/>
      <c r="S89" s="226"/>
      <c r="T89" s="44"/>
      <c r="U89" s="45"/>
      <c r="V89" s="126"/>
    </row>
    <row r="90" spans="1:22" x14ac:dyDescent="0.2">
      <c r="A90" s="33"/>
      <c r="B90" s="40"/>
      <c r="C90" s="13"/>
      <c r="D90" s="143"/>
      <c r="E90" s="161" t="s">
        <v>801</v>
      </c>
      <c r="F90" s="47"/>
      <c r="G90" s="156"/>
      <c r="H90" s="156"/>
      <c r="I90" s="156"/>
      <c r="J90" s="156"/>
      <c r="K90" s="38"/>
      <c r="L90" s="38"/>
      <c r="M90" s="131"/>
      <c r="N90" s="46"/>
      <c r="O90" s="47"/>
      <c r="P90" s="126"/>
      <c r="Q90" s="126"/>
      <c r="R90" s="126"/>
      <c r="S90" s="126"/>
      <c r="T90" s="44"/>
      <c r="U90" s="45"/>
      <c r="V90" s="126"/>
    </row>
    <row r="91" spans="1:22" x14ac:dyDescent="0.2">
      <c r="A91" s="33"/>
      <c r="B91" s="40"/>
      <c r="C91" s="13"/>
      <c r="D91" s="143"/>
      <c r="E91" s="161" t="s">
        <v>802</v>
      </c>
      <c r="F91" s="47"/>
      <c r="G91" s="156"/>
      <c r="H91" s="156"/>
      <c r="I91" s="156"/>
      <c r="J91" s="156"/>
      <c r="K91" s="38"/>
      <c r="L91" s="38"/>
      <c r="M91" s="131"/>
      <c r="N91" s="48"/>
      <c r="O91" s="47"/>
      <c r="P91" s="126"/>
      <c r="Q91" s="126"/>
      <c r="R91" s="126"/>
      <c r="S91" s="126"/>
      <c r="T91" s="44"/>
      <c r="U91" s="45"/>
      <c r="V91" s="126"/>
    </row>
    <row r="92" spans="1:22" x14ac:dyDescent="0.2">
      <c r="A92" s="33"/>
      <c r="B92" s="40"/>
      <c r="C92" s="13"/>
      <c r="D92" s="143"/>
      <c r="E92" s="161" t="s">
        <v>803</v>
      </c>
      <c r="F92" s="47"/>
      <c r="G92" s="156">
        <v>0</v>
      </c>
      <c r="H92" s="156">
        <v>1</v>
      </c>
      <c r="I92" s="156">
        <v>0</v>
      </c>
      <c r="J92" s="156">
        <v>1</v>
      </c>
      <c r="K92" s="38"/>
      <c r="L92" s="38"/>
      <c r="M92" s="131"/>
      <c r="N92" s="46"/>
      <c r="O92" s="47"/>
      <c r="P92" s="126"/>
      <c r="Q92" s="126"/>
      <c r="R92" s="126"/>
      <c r="S92" s="126"/>
      <c r="T92" s="44"/>
      <c r="U92" s="45"/>
      <c r="V92" s="126"/>
    </row>
    <row r="93" spans="1:22" x14ac:dyDescent="0.2">
      <c r="A93" s="33"/>
      <c r="B93" s="40"/>
      <c r="C93" s="13"/>
      <c r="D93" s="143"/>
      <c r="E93" s="156" t="s">
        <v>182</v>
      </c>
      <c r="F93" s="47"/>
      <c r="G93" s="156"/>
      <c r="H93" s="156"/>
      <c r="I93" s="156"/>
      <c r="J93" s="156"/>
      <c r="K93" s="38"/>
      <c r="L93" s="38"/>
      <c r="M93" s="131"/>
      <c r="N93" s="46"/>
      <c r="O93" s="47"/>
      <c r="P93" s="126"/>
      <c r="Q93" s="126"/>
      <c r="R93" s="126"/>
      <c r="S93" s="126"/>
      <c r="T93" s="44"/>
      <c r="U93" s="45"/>
      <c r="V93" s="126"/>
    </row>
    <row r="94" spans="1:22" x14ac:dyDescent="0.2">
      <c r="A94" s="33"/>
      <c r="B94" s="40"/>
      <c r="C94" s="13"/>
      <c r="D94" s="143"/>
      <c r="E94" s="161" t="s">
        <v>804</v>
      </c>
      <c r="F94" s="47"/>
      <c r="G94" s="156">
        <v>70</v>
      </c>
      <c r="H94" s="156">
        <v>52</v>
      </c>
      <c r="I94" s="156">
        <v>42</v>
      </c>
      <c r="J94" s="156">
        <v>14</v>
      </c>
      <c r="K94" s="38"/>
      <c r="L94" s="38"/>
      <c r="M94" s="131"/>
      <c r="N94" s="46"/>
      <c r="O94" s="47"/>
      <c r="P94" s="126"/>
      <c r="Q94" s="126"/>
      <c r="R94" s="126"/>
      <c r="S94" s="126"/>
      <c r="T94" s="44"/>
      <c r="U94" s="45"/>
      <c r="V94" s="126"/>
    </row>
    <row r="95" spans="1:22" x14ac:dyDescent="0.2">
      <c r="A95" s="33"/>
      <c r="B95" s="40"/>
      <c r="C95" s="13"/>
      <c r="D95" s="143"/>
      <c r="E95" s="161" t="s">
        <v>805</v>
      </c>
      <c r="F95" s="47"/>
      <c r="G95" s="156">
        <v>18</v>
      </c>
      <c r="H95" s="156">
        <v>80</v>
      </c>
      <c r="I95" s="156">
        <v>6</v>
      </c>
      <c r="J95" s="156">
        <v>38</v>
      </c>
      <c r="K95" s="38"/>
      <c r="L95" s="38"/>
      <c r="M95" s="131"/>
      <c r="N95" s="46"/>
      <c r="O95" s="47"/>
      <c r="P95" s="126"/>
      <c r="Q95" s="126"/>
      <c r="R95" s="126"/>
      <c r="S95" s="126"/>
      <c r="T95" s="44"/>
      <c r="U95" s="45"/>
      <c r="V95" s="126"/>
    </row>
    <row r="96" spans="1:22" x14ac:dyDescent="0.2">
      <c r="A96" s="33"/>
      <c r="B96" s="40"/>
      <c r="C96" s="13"/>
      <c r="D96" s="143"/>
      <c r="E96" s="161" t="s">
        <v>443</v>
      </c>
      <c r="F96" s="47"/>
      <c r="G96" s="156"/>
      <c r="H96" s="156"/>
      <c r="I96" s="156"/>
      <c r="J96" s="156"/>
      <c r="K96" s="38"/>
      <c r="L96" s="38"/>
      <c r="M96" s="131"/>
      <c r="N96" s="48"/>
      <c r="O96" s="47"/>
      <c r="P96" s="126"/>
      <c r="Q96" s="126"/>
      <c r="R96" s="126"/>
      <c r="S96" s="126"/>
      <c r="T96" s="44"/>
      <c r="U96" s="45"/>
      <c r="V96" s="126"/>
    </row>
    <row r="97" spans="1:22" x14ac:dyDescent="0.2">
      <c r="A97" s="33"/>
      <c r="B97" s="40"/>
      <c r="C97" s="13"/>
      <c r="D97" s="143"/>
      <c r="E97" s="161" t="s">
        <v>806</v>
      </c>
      <c r="F97" s="47"/>
      <c r="G97" s="156">
        <v>3</v>
      </c>
      <c r="H97" s="156">
        <v>1</v>
      </c>
      <c r="I97" s="156">
        <v>3</v>
      </c>
      <c r="J97" s="156">
        <v>2</v>
      </c>
      <c r="K97" s="38"/>
      <c r="L97" s="38"/>
      <c r="M97" s="131"/>
      <c r="N97" s="48"/>
      <c r="P97" s="126"/>
      <c r="Q97" s="126"/>
      <c r="R97" s="126"/>
      <c r="S97" s="126"/>
      <c r="T97" s="44"/>
      <c r="U97" s="45"/>
      <c r="V97" s="126"/>
    </row>
    <row r="98" spans="1:22" x14ac:dyDescent="0.2">
      <c r="A98" s="33"/>
      <c r="B98" s="40"/>
      <c r="C98" s="13"/>
      <c r="D98" s="143"/>
      <c r="E98" s="156" t="s">
        <v>287</v>
      </c>
      <c r="F98" s="47"/>
      <c r="G98" s="156"/>
      <c r="H98" s="156"/>
      <c r="I98" s="156"/>
      <c r="J98" s="156"/>
      <c r="K98" s="38"/>
      <c r="L98" s="38"/>
      <c r="M98" s="131"/>
      <c r="N98" s="270"/>
      <c r="P98" s="186"/>
      <c r="Q98" s="186"/>
      <c r="R98" s="186"/>
      <c r="S98" s="186"/>
      <c r="T98" s="271"/>
      <c r="U98" s="272"/>
      <c r="V98" s="209"/>
    </row>
    <row r="99" spans="1:22" x14ac:dyDescent="0.2">
      <c r="A99" s="273"/>
      <c r="B99" s="274"/>
      <c r="C99" s="275"/>
      <c r="D99" s="276"/>
      <c r="E99" s="161" t="s">
        <v>807</v>
      </c>
      <c r="F99" s="277"/>
      <c r="G99" s="156">
        <v>16</v>
      </c>
      <c r="H99" s="156">
        <v>18</v>
      </c>
      <c r="I99" s="156">
        <v>14</v>
      </c>
      <c r="J99" s="156">
        <v>9</v>
      </c>
      <c r="K99" s="186"/>
      <c r="L99" s="186"/>
      <c r="M99" s="278"/>
      <c r="N99" s="49"/>
      <c r="O99" s="126"/>
      <c r="P99" s="38"/>
      <c r="Q99" s="38"/>
      <c r="R99" s="38"/>
      <c r="S99" s="38"/>
      <c r="T99" s="135"/>
      <c r="U99" s="45"/>
      <c r="V99" s="126"/>
    </row>
    <row r="100" spans="1:22" x14ac:dyDescent="0.2">
      <c r="A100" s="279"/>
      <c r="B100" s="280"/>
      <c r="C100" s="281"/>
      <c r="D100" s="282"/>
      <c r="E100" s="161" t="s">
        <v>808</v>
      </c>
      <c r="F100" s="47"/>
      <c r="G100" s="156">
        <v>10</v>
      </c>
      <c r="H100" s="156">
        <v>13</v>
      </c>
      <c r="I100" s="156">
        <v>10</v>
      </c>
      <c r="J100" s="156">
        <v>5</v>
      </c>
      <c r="K100" s="38"/>
      <c r="L100" s="38"/>
      <c r="M100" s="283"/>
      <c r="N100" s="49"/>
      <c r="O100" s="47"/>
      <c r="P100" s="38"/>
      <c r="Q100" s="38"/>
      <c r="R100" s="38"/>
      <c r="S100" s="38"/>
      <c r="T100" s="135"/>
      <c r="U100" s="45"/>
      <c r="V100" s="126"/>
    </row>
    <row r="101" spans="1:22" x14ac:dyDescent="0.2">
      <c r="A101" s="51"/>
      <c r="B101" s="280"/>
      <c r="C101" s="281"/>
      <c r="D101" s="282"/>
      <c r="E101" s="161" t="s">
        <v>809</v>
      </c>
      <c r="F101" s="47"/>
      <c r="G101" s="156">
        <v>0</v>
      </c>
      <c r="H101" s="156">
        <v>0</v>
      </c>
      <c r="I101" s="156">
        <v>0</v>
      </c>
      <c r="J101" s="156">
        <v>0</v>
      </c>
      <c r="K101" s="38"/>
      <c r="L101" s="38"/>
      <c r="M101" s="52"/>
      <c r="N101" s="49"/>
      <c r="O101" s="47"/>
      <c r="P101" s="38"/>
      <c r="Q101" s="38"/>
      <c r="R101" s="38"/>
      <c r="S101" s="38"/>
      <c r="T101" s="135"/>
      <c r="U101" s="45"/>
      <c r="V101" s="126"/>
    </row>
    <row r="102" spans="1:22" x14ac:dyDescent="0.2">
      <c r="A102" s="51"/>
      <c r="B102" s="280"/>
      <c r="C102" s="281"/>
      <c r="D102" s="282"/>
      <c r="E102" s="161" t="s">
        <v>581</v>
      </c>
      <c r="F102" s="47"/>
      <c r="G102" s="126"/>
      <c r="H102" s="126"/>
      <c r="I102" s="126"/>
      <c r="J102" s="126"/>
      <c r="K102" s="38"/>
      <c r="L102" s="38"/>
      <c r="M102" s="52"/>
      <c r="N102" s="49"/>
      <c r="O102" s="47"/>
      <c r="P102" s="38"/>
      <c r="Q102" s="38"/>
      <c r="R102" s="38"/>
      <c r="S102" s="38"/>
      <c r="T102" s="135"/>
      <c r="U102" s="45"/>
      <c r="V102" s="126"/>
    </row>
    <row r="103" spans="1:22" x14ac:dyDescent="0.2">
      <c r="A103" s="284"/>
      <c r="B103" s="266"/>
      <c r="C103" s="285"/>
      <c r="D103" s="266"/>
      <c r="E103" s="165"/>
      <c r="F103" s="47"/>
      <c r="G103" s="268"/>
      <c r="H103" s="126"/>
      <c r="I103" s="227"/>
      <c r="J103" s="126"/>
      <c r="K103" s="38"/>
      <c r="L103" s="38"/>
      <c r="M103" s="286"/>
      <c r="N103" s="49"/>
      <c r="O103" s="47"/>
      <c r="P103" s="38"/>
      <c r="Q103" s="38"/>
      <c r="R103" s="38"/>
      <c r="S103" s="38"/>
      <c r="T103" s="135"/>
      <c r="U103" s="45"/>
      <c r="V103" s="126"/>
    </row>
    <row r="105" spans="1:22" x14ac:dyDescent="0.2">
      <c r="A105" s="81" t="s">
        <v>1</v>
      </c>
      <c r="B105" s="82" t="s">
        <v>2</v>
      </c>
      <c r="C105" s="82" t="s">
        <v>3</v>
      </c>
      <c r="D105" s="83" t="s">
        <v>4</v>
      </c>
      <c r="E105" s="84"/>
      <c r="F105" s="85"/>
      <c r="G105" s="85"/>
      <c r="H105" s="85"/>
      <c r="I105" s="85"/>
      <c r="J105" s="85"/>
      <c r="K105" s="86" t="s">
        <v>5</v>
      </c>
      <c r="L105" s="87"/>
      <c r="M105" s="83" t="s">
        <v>6</v>
      </c>
      <c r="N105" s="84"/>
      <c r="O105" s="85"/>
      <c r="P105" s="85"/>
      <c r="Q105" s="85"/>
      <c r="R105" s="85"/>
      <c r="S105" s="85"/>
      <c r="T105" s="88" t="s">
        <v>7</v>
      </c>
      <c r="U105" s="89" t="s">
        <v>8</v>
      </c>
      <c r="V105" s="90" t="s">
        <v>126</v>
      </c>
    </row>
    <row r="106" spans="1:22" ht="12.75" customHeight="1" x14ac:dyDescent="0.2">
      <c r="A106" s="81"/>
      <c r="B106" s="82"/>
      <c r="C106" s="82"/>
      <c r="D106" s="91" t="s">
        <v>9</v>
      </c>
      <c r="E106" s="92" t="s">
        <v>10</v>
      </c>
      <c r="F106" s="93" t="s">
        <v>11</v>
      </c>
      <c r="G106" s="151" t="s">
        <v>127</v>
      </c>
      <c r="H106" s="152"/>
      <c r="I106" s="152"/>
      <c r="J106" s="153"/>
      <c r="K106" s="97"/>
      <c r="L106" s="98" t="s">
        <v>13</v>
      </c>
      <c r="M106" s="99" t="s">
        <v>9</v>
      </c>
      <c r="N106" s="100" t="s">
        <v>14</v>
      </c>
      <c r="O106" s="93" t="s">
        <v>11</v>
      </c>
      <c r="P106" s="151" t="s">
        <v>127</v>
      </c>
      <c r="Q106" s="152"/>
      <c r="R106" s="152"/>
      <c r="S106" s="153"/>
      <c r="T106" s="88"/>
      <c r="U106" s="89"/>
      <c r="V106" s="101"/>
    </row>
    <row r="107" spans="1:22" ht="13.5" thickBot="1" x14ac:dyDescent="0.25">
      <c r="A107" s="102"/>
      <c r="B107" s="103"/>
      <c r="C107" s="103"/>
      <c r="D107" s="104"/>
      <c r="E107" s="105"/>
      <c r="F107" s="106"/>
      <c r="G107" s="107" t="s">
        <v>15</v>
      </c>
      <c r="H107" s="108" t="s">
        <v>16</v>
      </c>
      <c r="I107" s="109" t="s">
        <v>17</v>
      </c>
      <c r="J107" s="110">
        <v>0</v>
      </c>
      <c r="K107" s="111"/>
      <c r="L107" s="112"/>
      <c r="M107" s="113"/>
      <c r="N107" s="114"/>
      <c r="O107" s="115"/>
      <c r="P107" s="107" t="s">
        <v>15</v>
      </c>
      <c r="Q107" s="108" t="s">
        <v>16</v>
      </c>
      <c r="R107" s="109" t="s">
        <v>17</v>
      </c>
      <c r="S107" s="110">
        <v>0</v>
      </c>
      <c r="T107" s="116"/>
      <c r="U107" s="117"/>
      <c r="V107" s="118"/>
    </row>
    <row r="108" spans="1:22" x14ac:dyDescent="0.2">
      <c r="A108" s="119"/>
      <c r="B108" s="22"/>
      <c r="C108" s="23"/>
      <c r="D108" s="24"/>
      <c r="E108" s="25"/>
      <c r="F108" s="25"/>
      <c r="G108" s="26"/>
      <c r="H108" s="27"/>
      <c r="I108" s="28"/>
      <c r="J108" s="120"/>
      <c r="K108" s="121"/>
      <c r="L108" s="121"/>
      <c r="M108" s="24"/>
      <c r="N108" s="25"/>
      <c r="O108" s="25"/>
      <c r="P108" s="26"/>
      <c r="Q108" s="27"/>
      <c r="R108" s="28"/>
      <c r="S108" s="120"/>
      <c r="T108" s="31"/>
      <c r="U108" s="32"/>
      <c r="V108" s="122"/>
    </row>
    <row r="109" spans="1:22" x14ac:dyDescent="0.2">
      <c r="A109" s="33">
        <v>1</v>
      </c>
      <c r="B109" s="33">
        <v>105</v>
      </c>
      <c r="C109" s="34"/>
      <c r="D109" s="125">
        <v>250</v>
      </c>
      <c r="E109" s="287" t="s">
        <v>810</v>
      </c>
      <c r="F109" s="124"/>
      <c r="G109" s="38">
        <v>20</v>
      </c>
      <c r="H109" s="38">
        <v>41</v>
      </c>
      <c r="I109" s="38">
        <v>33</v>
      </c>
      <c r="J109" s="38">
        <v>10</v>
      </c>
      <c r="K109" s="38">
        <f>((SUM(H111:H122)*H110)+(SUM(G111:G122)*G110)+(SUM(I111:I122)*I110))/1000</f>
        <v>23.908000000000001</v>
      </c>
      <c r="L109" s="38">
        <f>K109*100/D109</f>
        <v>9.5632000000000001</v>
      </c>
      <c r="M109" s="35">
        <v>100</v>
      </c>
      <c r="N109" s="160" t="s">
        <v>811</v>
      </c>
      <c r="O109" s="124"/>
      <c r="P109" s="38">
        <v>2</v>
      </c>
      <c r="Q109" s="38">
        <v>8</v>
      </c>
      <c r="R109" s="38">
        <v>4</v>
      </c>
      <c r="S109" s="38">
        <v>6</v>
      </c>
      <c r="T109" s="44"/>
      <c r="U109" s="45"/>
      <c r="V109" s="126" t="s">
        <v>175</v>
      </c>
    </row>
    <row r="110" spans="1:22" x14ac:dyDescent="0.2">
      <c r="A110" s="33"/>
      <c r="B110" s="40"/>
      <c r="C110" s="13"/>
      <c r="D110" s="131"/>
      <c r="E110" s="178" t="s">
        <v>19</v>
      </c>
      <c r="F110" s="129"/>
      <c r="G110" s="179">
        <v>232</v>
      </c>
      <c r="H110" s="179">
        <v>222</v>
      </c>
      <c r="I110" s="179">
        <v>220</v>
      </c>
      <c r="J110" s="75">
        <v>400</v>
      </c>
      <c r="K110" s="38"/>
      <c r="L110" s="38"/>
      <c r="M110" s="40"/>
      <c r="N110" s="128" t="s">
        <v>19</v>
      </c>
      <c r="O110" s="129"/>
      <c r="P110" s="75">
        <v>233</v>
      </c>
      <c r="Q110" s="75">
        <v>231</v>
      </c>
      <c r="R110" s="75">
        <v>235</v>
      </c>
      <c r="S110" s="75">
        <v>403</v>
      </c>
      <c r="T110" s="44"/>
      <c r="U110" s="45"/>
      <c r="V110" s="126"/>
    </row>
    <row r="111" spans="1:22" x14ac:dyDescent="0.2">
      <c r="A111" s="33"/>
      <c r="B111" s="40"/>
      <c r="C111" s="13"/>
      <c r="D111" s="163"/>
      <c r="E111" s="156" t="s">
        <v>604</v>
      </c>
      <c r="F111" s="47"/>
      <c r="G111" s="126"/>
      <c r="H111" s="126"/>
      <c r="I111" s="126"/>
      <c r="J111" s="126"/>
      <c r="K111" s="38"/>
      <c r="L111" s="38"/>
      <c r="M111" s="143"/>
      <c r="N111" s="156" t="s">
        <v>191</v>
      </c>
      <c r="O111" s="47"/>
      <c r="P111" s="38"/>
      <c r="Q111" s="38"/>
      <c r="R111" s="38"/>
      <c r="S111" s="38"/>
      <c r="T111" s="44"/>
      <c r="U111" s="45"/>
      <c r="V111" s="126"/>
    </row>
    <row r="112" spans="1:22" x14ac:dyDescent="0.2">
      <c r="A112" s="33"/>
      <c r="B112" s="40"/>
      <c r="C112" s="13"/>
      <c r="D112" s="131"/>
      <c r="E112" s="161" t="s">
        <v>812</v>
      </c>
      <c r="F112" s="47"/>
      <c r="G112" s="156">
        <v>2</v>
      </c>
      <c r="H112" s="156">
        <v>0</v>
      </c>
      <c r="I112" s="156">
        <v>3</v>
      </c>
      <c r="J112" s="156">
        <v>2</v>
      </c>
      <c r="K112" s="38"/>
      <c r="L112" s="38"/>
      <c r="M112" s="143"/>
      <c r="N112" s="246" t="s">
        <v>813</v>
      </c>
      <c r="O112" s="47"/>
      <c r="P112" s="38"/>
      <c r="Q112" s="38" t="s">
        <v>255</v>
      </c>
      <c r="R112" s="38"/>
      <c r="S112" s="38"/>
      <c r="T112" s="44"/>
      <c r="U112" s="45"/>
      <c r="V112" s="126"/>
    </row>
    <row r="113" spans="1:22" x14ac:dyDescent="0.2">
      <c r="A113" s="33"/>
      <c r="B113" s="40"/>
      <c r="C113" s="13"/>
      <c r="D113" s="131"/>
      <c r="E113" s="161" t="s">
        <v>814</v>
      </c>
      <c r="F113" s="47"/>
      <c r="G113" s="156">
        <v>16</v>
      </c>
      <c r="H113" s="156">
        <v>16</v>
      </c>
      <c r="I113" s="156">
        <v>8</v>
      </c>
      <c r="J113" s="156">
        <v>11</v>
      </c>
      <c r="K113" s="38"/>
      <c r="L113" s="38"/>
      <c r="M113" s="143"/>
      <c r="N113" s="161" t="s">
        <v>815</v>
      </c>
      <c r="O113" s="47"/>
      <c r="P113" s="38">
        <v>1</v>
      </c>
      <c r="Q113" s="38">
        <v>7</v>
      </c>
      <c r="R113" s="38">
        <v>3</v>
      </c>
      <c r="S113" s="38">
        <v>5</v>
      </c>
      <c r="T113" s="44"/>
      <c r="U113" s="45"/>
      <c r="V113" s="126"/>
    </row>
    <row r="114" spans="1:22" x14ac:dyDescent="0.2">
      <c r="A114" s="33"/>
      <c r="B114" s="40"/>
      <c r="C114" s="13"/>
      <c r="D114" s="131"/>
      <c r="E114" s="161" t="s">
        <v>816</v>
      </c>
      <c r="F114" s="47"/>
      <c r="G114" s="156">
        <v>0</v>
      </c>
      <c r="H114" s="156">
        <v>0</v>
      </c>
      <c r="I114" s="156">
        <v>0</v>
      </c>
      <c r="J114" s="156">
        <v>0</v>
      </c>
      <c r="K114" s="38"/>
      <c r="L114" s="38"/>
      <c r="M114" s="143"/>
      <c r="N114" s="161" t="s">
        <v>443</v>
      </c>
      <c r="O114" s="47"/>
      <c r="P114" s="38"/>
      <c r="Q114" s="38"/>
      <c r="R114" s="38"/>
      <c r="S114" s="38"/>
      <c r="T114" s="44"/>
      <c r="U114" s="45"/>
      <c r="V114" s="126"/>
    </row>
    <row r="115" spans="1:22" x14ac:dyDescent="0.2">
      <c r="A115" s="33"/>
      <c r="B115" s="40"/>
      <c r="C115" s="13"/>
      <c r="D115" s="163"/>
      <c r="E115" s="189" t="s">
        <v>274</v>
      </c>
      <c r="F115" s="47"/>
      <c r="G115" s="260"/>
      <c r="H115" s="225"/>
      <c r="I115" s="260"/>
      <c r="J115" s="225"/>
      <c r="K115" s="38"/>
      <c r="L115" s="38"/>
      <c r="M115" s="143"/>
      <c r="N115" s="161" t="s">
        <v>817</v>
      </c>
      <c r="O115" s="47"/>
      <c r="P115" s="38">
        <v>2</v>
      </c>
      <c r="Q115" s="38">
        <v>2</v>
      </c>
      <c r="R115" s="38">
        <v>1</v>
      </c>
      <c r="S115" s="38">
        <v>2</v>
      </c>
      <c r="T115" s="44"/>
      <c r="U115" s="45"/>
      <c r="V115" s="126"/>
    </row>
    <row r="116" spans="1:22" x14ac:dyDescent="0.2">
      <c r="A116" s="33"/>
      <c r="B116" s="40"/>
      <c r="C116" s="13"/>
      <c r="D116" s="163"/>
      <c r="E116" s="225" t="s">
        <v>611</v>
      </c>
      <c r="F116" s="47"/>
      <c r="G116" s="260"/>
      <c r="H116" s="225"/>
      <c r="I116" s="260"/>
      <c r="J116" s="225"/>
      <c r="K116" s="38"/>
      <c r="L116" s="38"/>
      <c r="M116" s="143"/>
      <c r="N116" s="156" t="s">
        <v>182</v>
      </c>
      <c r="O116" s="47"/>
      <c r="P116" s="38"/>
      <c r="Q116" s="38"/>
      <c r="R116" s="38"/>
      <c r="S116" s="38"/>
      <c r="T116" s="44"/>
      <c r="U116" s="45"/>
      <c r="V116" s="126"/>
    </row>
    <row r="117" spans="1:22" x14ac:dyDescent="0.2">
      <c r="A117" s="33"/>
      <c r="B117" s="40"/>
      <c r="C117" s="13"/>
      <c r="D117" s="163"/>
      <c r="E117" s="189" t="s">
        <v>183</v>
      </c>
      <c r="F117" s="47"/>
      <c r="G117" s="260"/>
      <c r="H117" s="225"/>
      <c r="I117" s="260"/>
      <c r="J117" s="225"/>
      <c r="K117" s="38"/>
      <c r="L117" s="38"/>
      <c r="M117" s="143"/>
      <c r="N117" s="161" t="s">
        <v>183</v>
      </c>
      <c r="O117" s="47"/>
      <c r="P117" s="38"/>
      <c r="Q117" s="38"/>
      <c r="R117" s="38"/>
      <c r="S117" s="38"/>
      <c r="T117" s="44"/>
      <c r="U117" s="45"/>
      <c r="V117" s="126"/>
    </row>
    <row r="118" spans="1:22" x14ac:dyDescent="0.2">
      <c r="A118" s="33"/>
      <c r="B118" s="40"/>
      <c r="C118" s="13"/>
      <c r="D118" s="163"/>
      <c r="E118" s="189" t="s">
        <v>818</v>
      </c>
      <c r="F118" s="47"/>
      <c r="G118" s="260">
        <v>5</v>
      </c>
      <c r="H118" s="225">
        <v>30</v>
      </c>
      <c r="I118" s="260">
        <v>27</v>
      </c>
      <c r="J118" s="225">
        <v>14</v>
      </c>
      <c r="K118" s="38"/>
      <c r="L118" s="38"/>
      <c r="M118" s="143"/>
      <c r="N118" s="161" t="s">
        <v>819</v>
      </c>
      <c r="O118" s="47"/>
      <c r="P118" s="38">
        <v>0</v>
      </c>
      <c r="Q118" s="38">
        <v>0</v>
      </c>
      <c r="R118" s="38">
        <v>0</v>
      </c>
      <c r="S118" s="38">
        <v>16</v>
      </c>
      <c r="T118" s="44"/>
      <c r="U118" s="45"/>
      <c r="V118" s="126"/>
    </row>
    <row r="119" spans="1:22" x14ac:dyDescent="0.2">
      <c r="A119" s="33"/>
      <c r="B119" s="40"/>
      <c r="C119" s="13"/>
      <c r="D119" s="163"/>
      <c r="E119" s="189" t="s">
        <v>194</v>
      </c>
      <c r="F119" s="47"/>
      <c r="G119" s="260"/>
      <c r="H119" s="225" t="s">
        <v>255</v>
      </c>
      <c r="I119" s="260"/>
      <c r="J119" s="225"/>
      <c r="K119" s="38"/>
      <c r="L119" s="38"/>
      <c r="M119" s="143"/>
      <c r="N119" s="189" t="s">
        <v>820</v>
      </c>
      <c r="O119" s="47"/>
      <c r="P119" s="38"/>
      <c r="Q119" s="38" t="s">
        <v>255</v>
      </c>
      <c r="R119" s="38"/>
      <c r="S119" s="38"/>
      <c r="T119" s="44"/>
      <c r="U119" s="45"/>
      <c r="V119" s="126"/>
    </row>
    <row r="120" spans="1:22" x14ac:dyDescent="0.2">
      <c r="A120" s="33"/>
      <c r="B120" s="40"/>
      <c r="C120" s="13"/>
      <c r="D120" s="163"/>
      <c r="E120" s="161" t="s">
        <v>821</v>
      </c>
      <c r="F120" s="47"/>
      <c r="G120" s="260"/>
      <c r="H120" s="225" t="s">
        <v>255</v>
      </c>
      <c r="I120" s="260"/>
      <c r="J120" s="225"/>
      <c r="K120" s="38"/>
      <c r="L120" s="38"/>
      <c r="M120" s="143"/>
      <c r="N120" s="161" t="s">
        <v>822</v>
      </c>
      <c r="O120" s="47"/>
      <c r="P120" s="38">
        <v>1</v>
      </c>
      <c r="Q120" s="38">
        <v>0</v>
      </c>
      <c r="R120" s="38">
        <v>0</v>
      </c>
      <c r="S120" s="38">
        <v>1</v>
      </c>
      <c r="T120" s="44"/>
      <c r="U120" s="45"/>
      <c r="V120" s="126"/>
    </row>
    <row r="121" spans="1:22" x14ac:dyDescent="0.2">
      <c r="A121" s="33"/>
      <c r="B121" s="40"/>
      <c r="C121" s="13"/>
      <c r="D121" s="131"/>
      <c r="E121" s="46"/>
      <c r="F121" s="47"/>
      <c r="G121" s="38"/>
      <c r="H121" s="38"/>
      <c r="I121" s="38"/>
      <c r="J121" s="38"/>
      <c r="K121" s="38"/>
      <c r="L121" s="38"/>
      <c r="M121" s="40"/>
      <c r="N121" s="48"/>
      <c r="O121" s="47"/>
      <c r="P121" s="38"/>
      <c r="Q121" s="38"/>
      <c r="R121" s="38"/>
      <c r="S121" s="38"/>
      <c r="T121" s="44"/>
      <c r="U121" s="45"/>
      <c r="V121" s="126"/>
    </row>
    <row r="122" spans="1:22" x14ac:dyDescent="0.2">
      <c r="A122" s="33"/>
      <c r="B122" s="40"/>
      <c r="C122" s="13"/>
      <c r="D122" s="131"/>
      <c r="E122" s="46"/>
      <c r="F122" s="47"/>
      <c r="G122" s="38"/>
      <c r="H122" s="38"/>
      <c r="I122" s="38"/>
      <c r="J122" s="38"/>
      <c r="K122" s="38"/>
      <c r="L122" s="38"/>
      <c r="M122" s="40"/>
      <c r="N122" s="49"/>
      <c r="O122" s="47"/>
      <c r="P122" s="38"/>
      <c r="Q122" s="38"/>
      <c r="R122" s="38"/>
      <c r="S122" s="38"/>
      <c r="T122" s="135"/>
      <c r="U122" s="45"/>
      <c r="V122" s="126"/>
    </row>
    <row r="124" spans="1:22" x14ac:dyDescent="0.2">
      <c r="A124" s="81" t="s">
        <v>1</v>
      </c>
      <c r="B124" s="82" t="s">
        <v>2</v>
      </c>
      <c r="C124" s="82" t="s">
        <v>3</v>
      </c>
      <c r="D124" s="83" t="s">
        <v>4</v>
      </c>
      <c r="E124" s="84"/>
      <c r="F124" s="85"/>
      <c r="G124" s="85"/>
      <c r="H124" s="85"/>
      <c r="I124" s="85"/>
      <c r="J124" s="85"/>
      <c r="K124" s="86" t="s">
        <v>5</v>
      </c>
      <c r="L124" s="87"/>
      <c r="M124" s="83" t="s">
        <v>6</v>
      </c>
      <c r="N124" s="84"/>
      <c r="O124" s="85"/>
      <c r="P124" s="85"/>
      <c r="Q124" s="85"/>
      <c r="R124" s="85"/>
      <c r="S124" s="85"/>
      <c r="T124" s="88" t="s">
        <v>7</v>
      </c>
      <c r="U124" s="89" t="s">
        <v>8</v>
      </c>
      <c r="V124" s="90" t="s">
        <v>126</v>
      </c>
    </row>
    <row r="125" spans="1:22" ht="12.75" customHeight="1" x14ac:dyDescent="0.2">
      <c r="A125" s="81"/>
      <c r="B125" s="82"/>
      <c r="C125" s="82"/>
      <c r="D125" s="91" t="s">
        <v>9</v>
      </c>
      <c r="E125" s="92" t="s">
        <v>10</v>
      </c>
      <c r="F125" s="93" t="s">
        <v>11</v>
      </c>
      <c r="G125" s="151" t="s">
        <v>127</v>
      </c>
      <c r="H125" s="152"/>
      <c r="I125" s="152"/>
      <c r="J125" s="153"/>
      <c r="K125" s="97"/>
      <c r="L125" s="98" t="s">
        <v>13</v>
      </c>
      <c r="M125" s="99" t="s">
        <v>9</v>
      </c>
      <c r="N125" s="100" t="s">
        <v>14</v>
      </c>
      <c r="O125" s="93" t="s">
        <v>11</v>
      </c>
      <c r="P125" s="151" t="s">
        <v>127</v>
      </c>
      <c r="Q125" s="152"/>
      <c r="R125" s="152"/>
      <c r="S125" s="153"/>
      <c r="T125" s="88"/>
      <c r="U125" s="89"/>
      <c r="V125" s="101"/>
    </row>
    <row r="126" spans="1:22" ht="13.5" thickBot="1" x14ac:dyDescent="0.25">
      <c r="A126" s="102"/>
      <c r="B126" s="103"/>
      <c r="C126" s="103"/>
      <c r="D126" s="104"/>
      <c r="E126" s="105"/>
      <c r="F126" s="106"/>
      <c r="G126" s="107" t="s">
        <v>15</v>
      </c>
      <c r="H126" s="108" t="s">
        <v>16</v>
      </c>
      <c r="I126" s="109" t="s">
        <v>17</v>
      </c>
      <c r="J126" s="110">
        <v>0</v>
      </c>
      <c r="K126" s="111"/>
      <c r="L126" s="112"/>
      <c r="M126" s="113"/>
      <c r="N126" s="114"/>
      <c r="O126" s="115"/>
      <c r="P126" s="107" t="s">
        <v>15</v>
      </c>
      <c r="Q126" s="108" t="s">
        <v>16</v>
      </c>
      <c r="R126" s="109" t="s">
        <v>17</v>
      </c>
      <c r="S126" s="110">
        <v>0</v>
      </c>
      <c r="T126" s="116"/>
      <c r="U126" s="117"/>
      <c r="V126" s="118"/>
    </row>
    <row r="127" spans="1:22" x14ac:dyDescent="0.2">
      <c r="A127" s="119"/>
      <c r="B127" s="22"/>
      <c r="C127" s="23"/>
      <c r="D127" s="24"/>
      <c r="E127" s="25"/>
      <c r="F127" s="25"/>
      <c r="G127" s="26"/>
      <c r="H127" s="27"/>
      <c r="I127" s="28"/>
      <c r="J127" s="120"/>
      <c r="K127" s="121"/>
      <c r="L127" s="121"/>
      <c r="M127" s="24"/>
      <c r="N127" s="25"/>
      <c r="O127" s="25"/>
      <c r="P127" s="26"/>
      <c r="Q127" s="27"/>
      <c r="R127" s="28"/>
      <c r="S127" s="120"/>
      <c r="T127" s="31"/>
      <c r="U127" s="32"/>
      <c r="V127" s="122"/>
    </row>
    <row r="128" spans="1:22" x14ac:dyDescent="0.2">
      <c r="A128" s="33">
        <v>1</v>
      </c>
      <c r="B128" s="33">
        <v>106</v>
      </c>
      <c r="C128" s="34"/>
      <c r="D128" s="35">
        <v>630</v>
      </c>
      <c r="E128" s="142"/>
      <c r="F128" s="124"/>
      <c r="G128" s="38"/>
      <c r="H128" s="38"/>
      <c r="I128" s="38"/>
      <c r="J128" s="38"/>
      <c r="K128" s="38">
        <f>((SUM(H130:H141)*H129)+(SUM(G130:G141)*G129)+(SUM(I130:I141)*I129))/1000</f>
        <v>72.929000000000002</v>
      </c>
      <c r="L128" s="38">
        <f>K128*100/D128</f>
        <v>11.576031746031747</v>
      </c>
      <c r="M128" s="35">
        <v>630</v>
      </c>
      <c r="N128" s="142"/>
      <c r="O128" s="124"/>
      <c r="P128" s="38"/>
      <c r="Q128" s="38"/>
      <c r="R128" s="38"/>
      <c r="S128" s="38"/>
      <c r="T128" s="38">
        <f>SUM(P130:R141)</f>
        <v>259</v>
      </c>
      <c r="U128" s="38">
        <f>T128*100/M128</f>
        <v>41.111111111111114</v>
      </c>
      <c r="V128" s="126"/>
    </row>
    <row r="129" spans="1:22" ht="13.5" thickBot="1" x14ac:dyDescent="0.25">
      <c r="A129" s="33"/>
      <c r="B129" s="40"/>
      <c r="C129" s="13"/>
      <c r="D129" s="40"/>
      <c r="E129" s="128" t="s">
        <v>19</v>
      </c>
      <c r="F129" s="129"/>
      <c r="G129" s="130">
        <v>234</v>
      </c>
      <c r="H129" s="130">
        <v>235</v>
      </c>
      <c r="I129" s="130">
        <v>232</v>
      </c>
      <c r="J129" s="130">
        <v>408</v>
      </c>
      <c r="K129" s="38"/>
      <c r="L129" s="38"/>
      <c r="M129" s="40"/>
      <c r="N129" s="128"/>
      <c r="O129" s="129"/>
      <c r="P129" s="130">
        <v>232</v>
      </c>
      <c r="Q129" s="130">
        <v>230</v>
      </c>
      <c r="R129" s="130">
        <v>234</v>
      </c>
      <c r="S129" s="130">
        <v>404</v>
      </c>
      <c r="T129" s="44"/>
      <c r="U129" s="45"/>
      <c r="V129" s="126"/>
    </row>
    <row r="130" spans="1:22" ht="13.5" thickBot="1" x14ac:dyDescent="0.25">
      <c r="A130" s="33"/>
      <c r="B130" s="40"/>
      <c r="C130" s="13"/>
      <c r="D130" s="40"/>
      <c r="E130" s="132" t="s">
        <v>823</v>
      </c>
      <c r="F130" s="47"/>
      <c r="G130" s="133">
        <v>102</v>
      </c>
      <c r="H130" s="133">
        <v>110</v>
      </c>
      <c r="I130" s="133">
        <v>93</v>
      </c>
      <c r="J130" s="133">
        <v>24</v>
      </c>
      <c r="K130" s="38"/>
      <c r="L130" s="38"/>
      <c r="M130" s="40"/>
      <c r="N130" s="132" t="s">
        <v>824</v>
      </c>
      <c r="O130" s="47"/>
      <c r="P130" s="133">
        <v>54</v>
      </c>
      <c r="Q130" s="133">
        <v>56</v>
      </c>
      <c r="R130" s="133">
        <v>49</v>
      </c>
      <c r="S130" s="133">
        <v>20</v>
      </c>
      <c r="T130" s="44"/>
      <c r="U130" s="45"/>
      <c r="V130" s="126"/>
    </row>
    <row r="131" spans="1:22" ht="13.5" thickBot="1" x14ac:dyDescent="0.25">
      <c r="A131" s="33"/>
      <c r="B131" s="40"/>
      <c r="C131" s="13"/>
      <c r="D131" s="40"/>
      <c r="E131" s="132" t="s">
        <v>825</v>
      </c>
      <c r="F131" s="47"/>
      <c r="G131" s="126"/>
      <c r="H131" s="126"/>
      <c r="I131" s="126"/>
      <c r="J131" s="126"/>
      <c r="K131" s="38"/>
      <c r="L131" s="38"/>
      <c r="M131" s="40"/>
      <c r="N131" s="288" t="s">
        <v>826</v>
      </c>
      <c r="O131" s="47"/>
      <c r="P131" s="126">
        <v>6</v>
      </c>
      <c r="Q131" s="126">
        <v>19</v>
      </c>
      <c r="R131" s="126">
        <v>18</v>
      </c>
      <c r="S131" s="126">
        <v>13</v>
      </c>
      <c r="T131" s="44"/>
      <c r="U131" s="45"/>
      <c r="V131" s="126"/>
    </row>
    <row r="132" spans="1:22" x14ac:dyDescent="0.2">
      <c r="A132" s="33"/>
      <c r="B132" s="40"/>
      <c r="C132" s="13"/>
      <c r="D132" s="40"/>
      <c r="E132" s="132" t="s">
        <v>827</v>
      </c>
      <c r="F132" s="47"/>
      <c r="G132" s="126">
        <v>4</v>
      </c>
      <c r="H132" s="126">
        <v>1</v>
      </c>
      <c r="I132" s="126">
        <v>2</v>
      </c>
      <c r="J132" s="126">
        <v>3</v>
      </c>
      <c r="K132" s="38"/>
      <c r="L132" s="38"/>
      <c r="M132" s="40"/>
      <c r="N132" s="288" t="s">
        <v>828</v>
      </c>
      <c r="O132" s="47"/>
      <c r="P132" s="126">
        <v>4</v>
      </c>
      <c r="Q132" s="126">
        <v>4</v>
      </c>
      <c r="R132" s="126">
        <v>49</v>
      </c>
      <c r="S132" s="126">
        <v>35</v>
      </c>
      <c r="T132" s="44"/>
      <c r="U132" s="45"/>
      <c r="V132" s="126"/>
    </row>
    <row r="133" spans="1:22" x14ac:dyDescent="0.2">
      <c r="A133" s="33"/>
      <c r="B133" s="40"/>
      <c r="C133" s="13"/>
      <c r="D133" s="40"/>
      <c r="E133" s="46"/>
      <c r="F133" s="47"/>
      <c r="G133" s="126"/>
      <c r="H133" s="126"/>
      <c r="I133" s="126"/>
      <c r="J133" s="126"/>
      <c r="K133" s="38"/>
      <c r="L133" s="38"/>
      <c r="M133" s="40"/>
      <c r="N133" s="48"/>
      <c r="O133" s="47"/>
      <c r="P133" s="126"/>
      <c r="Q133" s="126"/>
      <c r="R133" s="126"/>
      <c r="S133" s="126"/>
      <c r="T133" s="44"/>
      <c r="U133" s="45"/>
      <c r="V133" s="126"/>
    </row>
    <row r="134" spans="1:22" x14ac:dyDescent="0.2">
      <c r="A134" s="33"/>
      <c r="B134" s="40"/>
      <c r="C134" s="13"/>
      <c r="D134" s="40"/>
      <c r="E134" s="46"/>
      <c r="F134" s="47"/>
      <c r="G134" s="126"/>
      <c r="H134" s="126"/>
      <c r="I134" s="126"/>
      <c r="J134" s="126"/>
      <c r="K134" s="38"/>
      <c r="L134" s="38"/>
      <c r="M134" s="40"/>
      <c r="N134" s="46"/>
      <c r="O134" s="47"/>
      <c r="P134" s="126"/>
      <c r="Q134" s="126"/>
      <c r="R134" s="126"/>
      <c r="S134" s="126"/>
      <c r="T134" s="44"/>
      <c r="U134" s="45"/>
      <c r="V134" s="126"/>
    </row>
    <row r="135" spans="1:22" x14ac:dyDescent="0.2">
      <c r="A135" s="33"/>
      <c r="B135" s="40"/>
      <c r="C135" s="13"/>
      <c r="D135" s="40"/>
      <c r="E135" s="46"/>
      <c r="F135" s="47"/>
      <c r="G135" s="126"/>
      <c r="H135" s="126"/>
      <c r="I135" s="126"/>
      <c r="J135" s="126"/>
      <c r="K135" s="38"/>
      <c r="L135" s="38"/>
      <c r="M135" s="40"/>
      <c r="N135" s="46"/>
      <c r="O135" s="47"/>
      <c r="P135" s="126"/>
      <c r="Q135" s="126"/>
      <c r="R135" s="126"/>
      <c r="S135" s="126"/>
      <c r="T135" s="44"/>
      <c r="U135" s="45"/>
      <c r="V135" s="126"/>
    </row>
    <row r="136" spans="1:22" x14ac:dyDescent="0.2">
      <c r="A136" s="33"/>
      <c r="B136" s="40"/>
      <c r="C136" s="13"/>
      <c r="D136" s="40"/>
      <c r="E136" s="46"/>
      <c r="F136" s="47"/>
      <c r="G136" s="126"/>
      <c r="H136" s="126"/>
      <c r="I136" s="126"/>
      <c r="J136" s="126"/>
      <c r="K136" s="38"/>
      <c r="L136" s="38"/>
      <c r="M136" s="40"/>
      <c r="N136" s="46"/>
      <c r="O136" s="47"/>
      <c r="P136" s="126"/>
      <c r="Q136" s="126"/>
      <c r="R136" s="126"/>
      <c r="S136" s="126"/>
      <c r="T136" s="44"/>
      <c r="U136" s="45"/>
      <c r="V136" s="126"/>
    </row>
    <row r="137" spans="1:22" x14ac:dyDescent="0.2">
      <c r="A137" s="33"/>
      <c r="B137" s="40"/>
      <c r="C137" s="13"/>
      <c r="D137" s="40"/>
      <c r="E137" s="46"/>
      <c r="F137" s="47"/>
      <c r="G137" s="126"/>
      <c r="H137" s="126"/>
      <c r="I137" s="126"/>
      <c r="J137" s="126"/>
      <c r="K137" s="38"/>
      <c r="L137" s="38"/>
      <c r="M137" s="40"/>
      <c r="N137" s="46"/>
      <c r="O137" s="47"/>
      <c r="P137" s="126"/>
      <c r="Q137" s="126"/>
      <c r="R137" s="126"/>
      <c r="S137" s="126"/>
      <c r="T137" s="44"/>
      <c r="U137" s="45"/>
      <c r="V137" s="126"/>
    </row>
    <row r="138" spans="1:22" x14ac:dyDescent="0.2">
      <c r="A138" s="33"/>
      <c r="B138" s="40"/>
      <c r="C138" s="13"/>
      <c r="D138" s="40"/>
      <c r="E138" s="46"/>
      <c r="F138" s="47"/>
      <c r="G138" s="126"/>
      <c r="H138" s="126"/>
      <c r="I138" s="126"/>
      <c r="J138" s="126"/>
      <c r="K138" s="38"/>
      <c r="L138" s="38"/>
      <c r="M138" s="40"/>
      <c r="N138" s="48"/>
      <c r="O138" s="47"/>
      <c r="P138" s="38"/>
      <c r="Q138" s="38"/>
      <c r="R138" s="38"/>
      <c r="S138" s="38"/>
      <c r="T138" s="44"/>
      <c r="U138" s="45"/>
      <c r="V138" s="126"/>
    </row>
    <row r="139" spans="1:22" x14ac:dyDescent="0.2">
      <c r="A139" s="33"/>
      <c r="B139" s="40"/>
      <c r="C139" s="13"/>
      <c r="D139" s="40"/>
      <c r="E139" s="46"/>
      <c r="G139" s="38"/>
      <c r="H139" s="38"/>
      <c r="I139" s="38"/>
      <c r="J139" s="38"/>
      <c r="K139" s="38"/>
      <c r="L139" s="38"/>
      <c r="M139" s="40"/>
      <c r="N139" s="48"/>
      <c r="O139" s="47"/>
      <c r="P139" s="38"/>
      <c r="Q139" s="38"/>
      <c r="R139" s="38"/>
      <c r="S139" s="38"/>
      <c r="T139" s="44"/>
      <c r="U139" s="45"/>
      <c r="V139" s="126"/>
    </row>
    <row r="140" spans="1:22" x14ac:dyDescent="0.2">
      <c r="A140" s="33"/>
      <c r="B140" s="40"/>
      <c r="C140" s="13"/>
      <c r="D140" s="40"/>
      <c r="E140" s="46"/>
      <c r="G140" s="38"/>
      <c r="H140" s="38"/>
      <c r="I140" s="38"/>
      <c r="J140" s="38"/>
      <c r="K140" s="38"/>
      <c r="L140" s="38"/>
      <c r="M140" s="40"/>
      <c r="N140" s="48"/>
      <c r="O140" s="47"/>
      <c r="P140" s="38"/>
      <c r="Q140" s="38"/>
      <c r="R140" s="38"/>
      <c r="S140" s="38"/>
      <c r="T140" s="44"/>
      <c r="U140" s="45"/>
      <c r="V140" s="126"/>
    </row>
    <row r="141" spans="1:22" x14ac:dyDescent="0.2">
      <c r="A141" s="33"/>
      <c r="B141" s="40"/>
      <c r="C141" s="13"/>
      <c r="D141" s="40"/>
      <c r="E141" s="46"/>
      <c r="G141" s="38"/>
      <c r="H141" s="38"/>
      <c r="I141" s="38"/>
      <c r="J141" s="38"/>
      <c r="K141" s="38"/>
      <c r="L141" s="38"/>
      <c r="M141" s="40"/>
      <c r="N141" s="49"/>
      <c r="O141" s="47"/>
      <c r="P141" s="38"/>
      <c r="Q141" s="38"/>
      <c r="R141" s="38"/>
      <c r="S141" s="38"/>
      <c r="T141" s="135"/>
      <c r="U141" s="45"/>
      <c r="V141" s="126"/>
    </row>
    <row r="143" spans="1:22" x14ac:dyDescent="0.2">
      <c r="A143" s="81" t="s">
        <v>1</v>
      </c>
      <c r="B143" s="82" t="s">
        <v>2</v>
      </c>
      <c r="C143" s="82" t="s">
        <v>3</v>
      </c>
      <c r="D143" s="83" t="s">
        <v>4</v>
      </c>
      <c r="E143" s="84"/>
      <c r="F143" s="85"/>
      <c r="G143" s="85"/>
      <c r="H143" s="85"/>
      <c r="I143" s="85"/>
      <c r="J143" s="85"/>
      <c r="K143" s="86" t="s">
        <v>5</v>
      </c>
      <c r="L143" s="87"/>
      <c r="M143" s="83" t="s">
        <v>6</v>
      </c>
      <c r="N143" s="84"/>
      <c r="O143" s="85"/>
      <c r="P143" s="85"/>
      <c r="Q143" s="85"/>
      <c r="R143" s="85"/>
      <c r="S143" s="85"/>
      <c r="T143" s="88" t="s">
        <v>7</v>
      </c>
      <c r="U143" s="89" t="s">
        <v>8</v>
      </c>
      <c r="V143" s="90" t="s">
        <v>126</v>
      </c>
    </row>
    <row r="144" spans="1:22" ht="12.75" customHeight="1" x14ac:dyDescent="0.2">
      <c r="A144" s="81"/>
      <c r="B144" s="82"/>
      <c r="C144" s="82"/>
      <c r="D144" s="91" t="s">
        <v>9</v>
      </c>
      <c r="E144" s="92" t="s">
        <v>10</v>
      </c>
      <c r="F144" s="93" t="s">
        <v>11</v>
      </c>
      <c r="G144" s="151" t="s">
        <v>127</v>
      </c>
      <c r="H144" s="152"/>
      <c r="I144" s="152"/>
      <c r="J144" s="153"/>
      <c r="K144" s="97"/>
      <c r="L144" s="98" t="s">
        <v>13</v>
      </c>
      <c r="M144" s="99" t="s">
        <v>9</v>
      </c>
      <c r="N144" s="100" t="s">
        <v>14</v>
      </c>
      <c r="O144" s="93" t="s">
        <v>11</v>
      </c>
      <c r="P144" s="151" t="s">
        <v>127</v>
      </c>
      <c r="Q144" s="152"/>
      <c r="R144" s="152"/>
      <c r="S144" s="153"/>
      <c r="T144" s="88"/>
      <c r="U144" s="89"/>
      <c r="V144" s="101"/>
    </row>
    <row r="145" spans="1:22" ht="13.5" thickBot="1" x14ac:dyDescent="0.25">
      <c r="A145" s="102"/>
      <c r="B145" s="103"/>
      <c r="C145" s="103"/>
      <c r="D145" s="104"/>
      <c r="E145" s="105"/>
      <c r="F145" s="106"/>
      <c r="G145" s="107" t="s">
        <v>15</v>
      </c>
      <c r="H145" s="108" t="s">
        <v>16</v>
      </c>
      <c r="I145" s="109" t="s">
        <v>17</v>
      </c>
      <c r="J145" s="110">
        <v>0</v>
      </c>
      <c r="K145" s="111"/>
      <c r="L145" s="112"/>
      <c r="M145" s="113"/>
      <c r="N145" s="114"/>
      <c r="O145" s="115"/>
      <c r="P145" s="107" t="s">
        <v>15</v>
      </c>
      <c r="Q145" s="108" t="s">
        <v>16</v>
      </c>
      <c r="R145" s="109" t="s">
        <v>17</v>
      </c>
      <c r="S145" s="110">
        <v>0</v>
      </c>
      <c r="T145" s="116"/>
      <c r="U145" s="117"/>
      <c r="V145" s="118"/>
    </row>
    <row r="146" spans="1:22" x14ac:dyDescent="0.2">
      <c r="A146" s="119"/>
      <c r="B146" s="22"/>
      <c r="C146" s="23"/>
      <c r="D146" s="24"/>
      <c r="E146" s="25"/>
      <c r="F146" s="25"/>
      <c r="G146" s="26"/>
      <c r="H146" s="27"/>
      <c r="I146" s="28"/>
      <c r="J146" s="120"/>
      <c r="K146" s="121"/>
      <c r="L146" s="121"/>
      <c r="M146" s="24"/>
      <c r="N146" s="25"/>
      <c r="O146" s="25"/>
      <c r="P146" s="26"/>
      <c r="Q146" s="27"/>
      <c r="R146" s="28"/>
      <c r="S146" s="120"/>
      <c r="T146" s="31"/>
      <c r="U146" s="32"/>
      <c r="V146" s="122"/>
    </row>
    <row r="147" spans="1:22" x14ac:dyDescent="0.2">
      <c r="A147" s="33">
        <v>1</v>
      </c>
      <c r="B147" s="33">
        <v>107</v>
      </c>
      <c r="C147" s="34"/>
      <c r="D147" s="35">
        <v>250</v>
      </c>
      <c r="E147" s="142"/>
      <c r="F147" s="124"/>
      <c r="G147" s="38"/>
      <c r="H147" s="38"/>
      <c r="I147" s="38"/>
      <c r="J147" s="38"/>
      <c r="K147" s="38">
        <f>((SUM(H149:H160)*H148)+(SUM(G149:G160)*G148)+(SUM(I149:I160)*I148))/1000</f>
        <v>46.917000000000002</v>
      </c>
      <c r="L147" s="38">
        <f>K147*100/D147</f>
        <v>18.7668</v>
      </c>
      <c r="M147" s="35"/>
      <c r="N147" s="142"/>
      <c r="O147" s="124"/>
      <c r="P147" s="38"/>
      <c r="Q147" s="38"/>
      <c r="R147" s="38"/>
      <c r="S147" s="38"/>
      <c r="T147" s="38">
        <f>((SUM(Q149:Q160)*Q148)+(SUM(P149:P160)*P148)+(SUM(R149:R160)*R148))/1000</f>
        <v>0</v>
      </c>
      <c r="U147" s="38" t="e">
        <f>T147*100/M147</f>
        <v>#DIV/0!</v>
      </c>
      <c r="V147" s="126"/>
    </row>
    <row r="148" spans="1:22" ht="13.5" thickBot="1" x14ac:dyDescent="0.25">
      <c r="A148" s="33"/>
      <c r="B148" s="40"/>
      <c r="C148" s="13"/>
      <c r="D148" s="40"/>
      <c r="E148" s="128" t="s">
        <v>19</v>
      </c>
      <c r="F148" s="129"/>
      <c r="G148" s="289">
        <v>225</v>
      </c>
      <c r="H148" s="130">
        <v>220</v>
      </c>
      <c r="I148" s="289">
        <v>226</v>
      </c>
      <c r="J148" s="130">
        <v>399</v>
      </c>
      <c r="K148" s="38"/>
      <c r="L148" s="38"/>
      <c r="M148" s="40"/>
      <c r="N148" s="128"/>
      <c r="O148" s="129"/>
      <c r="P148" s="126"/>
      <c r="Q148" s="126"/>
      <c r="R148" s="126"/>
      <c r="S148" s="38"/>
      <c r="T148" s="44"/>
      <c r="U148" s="45"/>
      <c r="V148" s="126"/>
    </row>
    <row r="149" spans="1:22" x14ac:dyDescent="0.2">
      <c r="A149" s="33"/>
      <c r="B149" s="40"/>
      <c r="C149" s="13"/>
      <c r="D149" s="40"/>
      <c r="E149" s="204" t="s">
        <v>829</v>
      </c>
      <c r="F149" s="47"/>
      <c r="G149" s="290">
        <v>21</v>
      </c>
      <c r="H149" s="133">
        <v>13</v>
      </c>
      <c r="I149" s="291">
        <v>16</v>
      </c>
      <c r="J149" s="133">
        <v>5</v>
      </c>
      <c r="K149" s="38"/>
      <c r="L149" s="38"/>
      <c r="M149" s="40"/>
      <c r="N149" s="46"/>
      <c r="O149" s="47"/>
      <c r="P149" s="38"/>
      <c r="Q149" s="38"/>
      <c r="R149" s="38"/>
      <c r="S149" s="38"/>
      <c r="T149" s="44"/>
      <c r="U149" s="45"/>
      <c r="V149" s="126"/>
    </row>
    <row r="150" spans="1:22" x14ac:dyDescent="0.2">
      <c r="A150" s="33"/>
      <c r="B150" s="40"/>
      <c r="C150" s="13"/>
      <c r="D150" s="40"/>
      <c r="E150" s="206" t="s">
        <v>830</v>
      </c>
      <c r="F150" s="47"/>
      <c r="G150" s="226">
        <v>30</v>
      </c>
      <c r="H150" s="126">
        <v>57</v>
      </c>
      <c r="I150" s="227">
        <v>42</v>
      </c>
      <c r="J150" s="126">
        <v>24</v>
      </c>
      <c r="K150" s="38"/>
      <c r="L150" s="38"/>
      <c r="M150" s="40"/>
      <c r="N150" s="48"/>
      <c r="O150" s="47"/>
      <c r="P150" s="126"/>
      <c r="Q150" s="126"/>
      <c r="R150" s="126"/>
      <c r="S150" s="126"/>
      <c r="T150" s="44"/>
      <c r="U150" s="45"/>
      <c r="V150" s="126"/>
    </row>
    <row r="151" spans="1:22" x14ac:dyDescent="0.2">
      <c r="A151" s="33"/>
      <c r="B151" s="40"/>
      <c r="C151" s="13"/>
      <c r="D151" s="40"/>
      <c r="E151" s="292" t="s">
        <v>831</v>
      </c>
      <c r="F151" s="47"/>
      <c r="G151" s="240">
        <v>0</v>
      </c>
      <c r="H151" s="209">
        <v>12</v>
      </c>
      <c r="I151" s="223">
        <v>19</v>
      </c>
      <c r="J151" s="209">
        <v>0</v>
      </c>
      <c r="K151" s="38"/>
      <c r="L151" s="38"/>
      <c r="M151" s="40"/>
      <c r="N151" s="46"/>
      <c r="O151" s="47"/>
      <c r="P151" s="126"/>
      <c r="Q151" s="126"/>
      <c r="R151" s="126"/>
      <c r="S151" s="126"/>
      <c r="T151" s="44"/>
      <c r="U151" s="45"/>
      <c r="V151" s="126"/>
    </row>
    <row r="152" spans="1:22" x14ac:dyDescent="0.2">
      <c r="A152" s="33"/>
      <c r="B152" s="40"/>
      <c r="C152" s="13"/>
      <c r="D152" s="40"/>
      <c r="E152" s="46"/>
      <c r="F152" s="47"/>
      <c r="G152" s="126"/>
      <c r="H152" s="126"/>
      <c r="I152" s="126"/>
      <c r="J152" s="126"/>
      <c r="K152" s="38"/>
      <c r="L152" s="38"/>
      <c r="M152" s="40"/>
      <c r="N152" s="48"/>
      <c r="O152" s="47"/>
      <c r="P152" s="126"/>
      <c r="Q152" s="126"/>
      <c r="R152" s="126"/>
      <c r="S152" s="126"/>
      <c r="T152" s="44"/>
      <c r="U152" s="45"/>
      <c r="V152" s="126"/>
    </row>
    <row r="153" spans="1:22" x14ac:dyDescent="0.2">
      <c r="A153" s="33"/>
      <c r="B153" s="40"/>
      <c r="C153" s="13"/>
      <c r="D153" s="40"/>
      <c r="E153" s="46"/>
      <c r="F153" s="47"/>
      <c r="G153" s="126"/>
      <c r="H153" s="126"/>
      <c r="I153" s="126"/>
      <c r="J153" s="126"/>
      <c r="K153" s="38"/>
      <c r="L153" s="38"/>
      <c r="M153" s="40"/>
      <c r="N153" s="46"/>
      <c r="O153" s="47"/>
      <c r="P153" s="126"/>
      <c r="Q153" s="126"/>
      <c r="R153" s="126"/>
      <c r="S153" s="126"/>
      <c r="T153" s="44"/>
      <c r="U153" s="45"/>
      <c r="V153" s="126"/>
    </row>
    <row r="154" spans="1:22" x14ac:dyDescent="0.2">
      <c r="A154" s="33"/>
      <c r="B154" s="40"/>
      <c r="C154" s="13"/>
      <c r="D154" s="40"/>
      <c r="E154" s="46"/>
      <c r="F154" s="47"/>
      <c r="G154" s="126"/>
      <c r="H154" s="126"/>
      <c r="I154" s="126"/>
      <c r="J154" s="126"/>
      <c r="K154" s="38"/>
      <c r="L154" s="38"/>
      <c r="M154" s="40"/>
      <c r="N154" s="46"/>
      <c r="O154" s="47"/>
      <c r="P154" s="126"/>
      <c r="Q154" s="126"/>
      <c r="R154" s="126"/>
      <c r="S154" s="126"/>
      <c r="T154" s="44"/>
      <c r="U154" s="45"/>
      <c r="V154" s="126"/>
    </row>
    <row r="155" spans="1:22" x14ac:dyDescent="0.2">
      <c r="A155" s="33"/>
      <c r="B155" s="40"/>
      <c r="C155" s="13"/>
      <c r="D155" s="40"/>
      <c r="E155" s="46"/>
      <c r="F155" s="47"/>
      <c r="G155" s="126"/>
      <c r="H155" s="126"/>
      <c r="I155" s="126"/>
      <c r="J155" s="126"/>
      <c r="K155" s="38"/>
      <c r="L155" s="38"/>
      <c r="M155" s="40"/>
      <c r="N155" s="46"/>
      <c r="O155" s="47"/>
      <c r="P155" s="126"/>
      <c r="Q155" s="126"/>
      <c r="R155" s="126"/>
      <c r="S155" s="126"/>
      <c r="T155" s="44"/>
      <c r="U155" s="45"/>
      <c r="V155" s="126"/>
    </row>
    <row r="156" spans="1:22" x14ac:dyDescent="0.2">
      <c r="A156" s="33"/>
      <c r="B156" s="40"/>
      <c r="C156" s="13"/>
      <c r="D156" s="40"/>
      <c r="E156" s="46"/>
      <c r="F156" s="47"/>
      <c r="G156" s="126"/>
      <c r="H156" s="126"/>
      <c r="I156" s="126"/>
      <c r="J156" s="126"/>
      <c r="K156" s="38"/>
      <c r="L156" s="38"/>
      <c r="M156" s="40"/>
      <c r="N156" s="46"/>
      <c r="O156" s="47"/>
      <c r="P156" s="126"/>
      <c r="Q156" s="126"/>
      <c r="R156" s="126"/>
      <c r="S156" s="126"/>
      <c r="T156" s="44"/>
      <c r="U156" s="45"/>
      <c r="V156" s="126"/>
    </row>
    <row r="157" spans="1:22" x14ac:dyDescent="0.2">
      <c r="A157" s="33"/>
      <c r="B157" s="40"/>
      <c r="C157" s="13"/>
      <c r="D157" s="40"/>
      <c r="E157" s="46"/>
      <c r="G157" s="38"/>
      <c r="H157" s="38"/>
      <c r="I157" s="38"/>
      <c r="J157" s="38"/>
      <c r="K157" s="38"/>
      <c r="L157" s="38"/>
      <c r="M157" s="40"/>
      <c r="N157" s="48"/>
      <c r="O157" s="47"/>
      <c r="P157" s="126"/>
      <c r="Q157" s="126"/>
      <c r="R157" s="126"/>
      <c r="S157" s="126"/>
      <c r="T157" s="44"/>
      <c r="U157" s="45"/>
      <c r="V157" s="126"/>
    </row>
    <row r="158" spans="1:22" x14ac:dyDescent="0.2">
      <c r="A158" s="33"/>
      <c r="B158" s="40"/>
      <c r="C158" s="13"/>
      <c r="D158" s="40"/>
      <c r="E158" s="46"/>
      <c r="G158" s="38"/>
      <c r="H158" s="38"/>
      <c r="I158" s="38"/>
      <c r="J158" s="38"/>
      <c r="K158" s="38"/>
      <c r="L158" s="38"/>
      <c r="M158" s="40"/>
      <c r="N158" s="48"/>
      <c r="O158" s="47"/>
      <c r="P158" s="126"/>
      <c r="Q158" s="126"/>
      <c r="R158" s="126"/>
      <c r="S158" s="126"/>
      <c r="T158" s="44"/>
      <c r="U158" s="45"/>
      <c r="V158" s="126"/>
    </row>
    <row r="159" spans="1:22" x14ac:dyDescent="0.2">
      <c r="A159" s="33"/>
      <c r="B159" s="40"/>
      <c r="C159" s="13"/>
      <c r="D159" s="40"/>
      <c r="E159" s="46"/>
      <c r="G159" s="38"/>
      <c r="H159" s="38"/>
      <c r="I159" s="38"/>
      <c r="J159" s="38"/>
      <c r="K159" s="38"/>
      <c r="L159" s="38"/>
      <c r="M159" s="40"/>
      <c r="N159" s="48"/>
      <c r="O159" s="47"/>
      <c r="P159" s="126"/>
      <c r="Q159" s="126"/>
      <c r="R159" s="126"/>
      <c r="S159" s="126"/>
      <c r="T159" s="44"/>
      <c r="U159" s="45"/>
      <c r="V159" s="126"/>
    </row>
    <row r="160" spans="1:22" x14ac:dyDescent="0.2">
      <c r="A160" s="33"/>
      <c r="B160" s="40"/>
      <c r="C160" s="13"/>
      <c r="D160" s="40"/>
      <c r="E160" s="46"/>
      <c r="G160" s="38"/>
      <c r="H160" s="38"/>
      <c r="I160" s="38"/>
      <c r="J160" s="38"/>
      <c r="K160" s="38"/>
      <c r="L160" s="38"/>
      <c r="M160" s="40"/>
      <c r="N160" s="49"/>
      <c r="O160" s="47"/>
      <c r="P160" s="38"/>
      <c r="Q160" s="38"/>
      <c r="R160" s="38"/>
      <c r="S160" s="38"/>
      <c r="T160" s="135"/>
      <c r="U160" s="45"/>
      <c r="V160" s="126"/>
    </row>
    <row r="162" spans="1:22" x14ac:dyDescent="0.2">
      <c r="A162" s="81" t="s">
        <v>1</v>
      </c>
      <c r="B162" s="82" t="s">
        <v>2</v>
      </c>
      <c r="C162" s="82" t="s">
        <v>3</v>
      </c>
      <c r="D162" s="83" t="s">
        <v>4</v>
      </c>
      <c r="E162" s="84"/>
      <c r="F162" s="85"/>
      <c r="G162" s="85"/>
      <c r="H162" s="85"/>
      <c r="I162" s="85"/>
      <c r="J162" s="85"/>
      <c r="K162" s="86" t="s">
        <v>5</v>
      </c>
      <c r="L162" s="87"/>
      <c r="M162" s="83" t="s">
        <v>6</v>
      </c>
      <c r="N162" s="84"/>
      <c r="O162" s="85"/>
      <c r="P162" s="85"/>
      <c r="Q162" s="85"/>
      <c r="R162" s="85"/>
      <c r="S162" s="85"/>
      <c r="T162" s="88" t="s">
        <v>7</v>
      </c>
      <c r="U162" s="89" t="s">
        <v>8</v>
      </c>
      <c r="V162" s="90" t="s">
        <v>126</v>
      </c>
    </row>
    <row r="163" spans="1:22" ht="12.75" customHeight="1" x14ac:dyDescent="0.2">
      <c r="A163" s="81"/>
      <c r="B163" s="82"/>
      <c r="C163" s="82"/>
      <c r="D163" s="91" t="s">
        <v>9</v>
      </c>
      <c r="E163" s="92" t="s">
        <v>10</v>
      </c>
      <c r="F163" s="93" t="s">
        <v>11</v>
      </c>
      <c r="G163" s="151" t="s">
        <v>127</v>
      </c>
      <c r="H163" s="152"/>
      <c r="I163" s="152"/>
      <c r="J163" s="153"/>
      <c r="K163" s="97"/>
      <c r="L163" s="98" t="s">
        <v>13</v>
      </c>
      <c r="M163" s="99" t="s">
        <v>9</v>
      </c>
      <c r="N163" s="100" t="s">
        <v>14</v>
      </c>
      <c r="O163" s="93" t="s">
        <v>11</v>
      </c>
      <c r="P163" s="151" t="s">
        <v>127</v>
      </c>
      <c r="Q163" s="152"/>
      <c r="R163" s="152"/>
      <c r="S163" s="153"/>
      <c r="T163" s="88"/>
      <c r="U163" s="89"/>
      <c r="V163" s="101"/>
    </row>
    <row r="164" spans="1:22" ht="13.5" thickBot="1" x14ac:dyDescent="0.25">
      <c r="A164" s="102"/>
      <c r="B164" s="103"/>
      <c r="C164" s="103"/>
      <c r="D164" s="104"/>
      <c r="E164" s="105"/>
      <c r="F164" s="106"/>
      <c r="G164" s="107" t="s">
        <v>15</v>
      </c>
      <c r="H164" s="108" t="s">
        <v>16</v>
      </c>
      <c r="I164" s="109" t="s">
        <v>17</v>
      </c>
      <c r="J164" s="110">
        <v>0</v>
      </c>
      <c r="K164" s="111"/>
      <c r="L164" s="112"/>
      <c r="M164" s="113"/>
      <c r="N164" s="114"/>
      <c r="O164" s="115"/>
      <c r="P164" s="107" t="s">
        <v>15</v>
      </c>
      <c r="Q164" s="108" t="s">
        <v>16</v>
      </c>
      <c r="R164" s="109" t="s">
        <v>17</v>
      </c>
      <c r="S164" s="110">
        <v>0</v>
      </c>
      <c r="T164" s="116"/>
      <c r="U164" s="117"/>
      <c r="V164" s="118"/>
    </row>
    <row r="165" spans="1:22" x14ac:dyDescent="0.2">
      <c r="A165" s="119"/>
      <c r="B165" s="22"/>
      <c r="C165" s="23"/>
      <c r="D165" s="24"/>
      <c r="E165" s="25"/>
      <c r="F165" s="25"/>
      <c r="G165" s="26"/>
      <c r="H165" s="27"/>
      <c r="I165" s="28"/>
      <c r="J165" s="120"/>
      <c r="K165" s="121"/>
      <c r="L165" s="121"/>
      <c r="M165" s="24"/>
      <c r="N165" s="25"/>
      <c r="O165" s="25"/>
      <c r="P165" s="26"/>
      <c r="Q165" s="27"/>
      <c r="R165" s="28"/>
      <c r="S165" s="120"/>
      <c r="T165" s="31"/>
      <c r="U165" s="32"/>
      <c r="V165" s="122"/>
    </row>
    <row r="166" spans="1:22" x14ac:dyDescent="0.2">
      <c r="A166" s="33">
        <v>1</v>
      </c>
      <c r="B166" s="33">
        <v>108</v>
      </c>
      <c r="C166" s="34"/>
      <c r="D166" s="35">
        <v>250</v>
      </c>
      <c r="E166" s="142" t="s">
        <v>832</v>
      </c>
      <c r="F166" s="124"/>
      <c r="G166" s="38"/>
      <c r="H166" s="38"/>
      <c r="I166" s="38"/>
      <c r="J166" s="38"/>
      <c r="K166" s="38">
        <f>((SUM(H168:H179)*H167)+(SUM(G168:G179)*G167)+(SUM(I168:I179)*I167))/1000</f>
        <v>98.686000000000007</v>
      </c>
      <c r="L166" s="38">
        <f>K166*100/D166</f>
        <v>39.474400000000003</v>
      </c>
      <c r="M166" s="35"/>
      <c r="N166" s="142"/>
      <c r="O166" s="124"/>
      <c r="P166" s="38"/>
      <c r="Q166" s="38"/>
      <c r="R166" s="38"/>
      <c r="S166" s="38"/>
      <c r="T166" s="38"/>
      <c r="U166" s="38"/>
      <c r="V166" s="126"/>
    </row>
    <row r="167" spans="1:22" x14ac:dyDescent="0.2">
      <c r="A167" s="33"/>
      <c r="B167" s="40"/>
      <c r="C167" s="13"/>
      <c r="D167" s="40"/>
      <c r="E167" s="128" t="s">
        <v>19</v>
      </c>
      <c r="F167" s="129"/>
      <c r="G167" s="126">
        <v>232</v>
      </c>
      <c r="H167" s="126">
        <v>237</v>
      </c>
      <c r="I167" s="126">
        <v>233</v>
      </c>
      <c r="J167" s="75">
        <v>406</v>
      </c>
      <c r="K167" s="38"/>
      <c r="L167" s="38"/>
      <c r="M167" s="40"/>
      <c r="N167" s="128"/>
      <c r="O167" s="129"/>
      <c r="P167" s="75"/>
      <c r="Q167" s="75"/>
      <c r="R167" s="75"/>
      <c r="S167" s="38"/>
      <c r="T167" s="44"/>
      <c r="U167" s="45"/>
      <c r="V167" s="126" t="s">
        <v>141</v>
      </c>
    </row>
    <row r="168" spans="1:22" x14ac:dyDescent="0.2">
      <c r="A168" s="33"/>
      <c r="B168" s="40"/>
      <c r="C168" s="13"/>
      <c r="D168" s="40"/>
      <c r="E168" s="46"/>
      <c r="F168" s="47"/>
      <c r="G168" s="38"/>
      <c r="H168" s="38"/>
      <c r="I168" s="38"/>
      <c r="J168" s="38"/>
      <c r="K168" s="38"/>
      <c r="L168" s="38"/>
      <c r="M168" s="40"/>
      <c r="N168" s="46"/>
      <c r="O168" s="47"/>
      <c r="P168" s="126"/>
      <c r="Q168" s="126"/>
      <c r="R168" s="126"/>
      <c r="S168" s="126"/>
      <c r="T168" s="44"/>
      <c r="U168" s="45"/>
      <c r="V168" s="126"/>
    </row>
    <row r="169" spans="1:22" x14ac:dyDescent="0.2">
      <c r="A169" s="33"/>
      <c r="B169" s="40"/>
      <c r="C169" s="13"/>
      <c r="D169" s="40"/>
      <c r="E169" s="46" t="s">
        <v>417</v>
      </c>
      <c r="F169" s="47"/>
      <c r="G169" s="38"/>
      <c r="H169" s="38"/>
      <c r="I169" s="38"/>
      <c r="J169" s="38"/>
      <c r="K169" s="38"/>
      <c r="L169" s="38"/>
      <c r="M169" s="40"/>
      <c r="N169" s="48"/>
      <c r="O169" s="47"/>
      <c r="P169" s="126"/>
      <c r="Q169" s="126"/>
      <c r="R169" s="126"/>
      <c r="S169" s="126"/>
      <c r="T169" s="44"/>
      <c r="U169" s="45"/>
      <c r="V169" s="126"/>
    </row>
    <row r="170" spans="1:22" x14ac:dyDescent="0.2">
      <c r="A170" s="33"/>
      <c r="B170" s="40"/>
      <c r="C170" s="13"/>
      <c r="D170" s="40"/>
      <c r="E170" s="46" t="s">
        <v>833</v>
      </c>
      <c r="F170" s="47"/>
      <c r="G170" s="38">
        <v>66</v>
      </c>
      <c r="H170" s="38">
        <v>16</v>
      </c>
      <c r="I170" s="38">
        <v>16</v>
      </c>
      <c r="J170" s="38">
        <v>42</v>
      </c>
      <c r="K170" s="38"/>
      <c r="L170" s="38"/>
      <c r="M170" s="40"/>
      <c r="N170" s="46"/>
      <c r="O170" s="47"/>
      <c r="P170" s="38"/>
      <c r="Q170" s="38"/>
      <c r="R170" s="38"/>
      <c r="S170" s="38"/>
      <c r="T170" s="44"/>
      <c r="U170" s="45"/>
      <c r="V170" s="126"/>
    </row>
    <row r="171" spans="1:22" x14ac:dyDescent="0.2">
      <c r="A171" s="33"/>
      <c r="B171" s="40"/>
      <c r="C171" s="13"/>
      <c r="D171" s="40"/>
      <c r="E171" s="46" t="s">
        <v>834</v>
      </c>
      <c r="F171" s="47"/>
      <c r="G171" s="126">
        <v>27</v>
      </c>
      <c r="H171" s="126">
        <v>11</v>
      </c>
      <c r="I171" s="126">
        <v>16</v>
      </c>
      <c r="J171" s="126">
        <v>18</v>
      </c>
      <c r="K171" s="38"/>
      <c r="L171" s="38"/>
      <c r="M171" s="40"/>
      <c r="N171" s="48"/>
      <c r="O171" s="47"/>
      <c r="P171" s="38"/>
      <c r="Q171" s="38"/>
      <c r="R171" s="38"/>
      <c r="S171" s="38"/>
      <c r="T171" s="44"/>
      <c r="U171" s="45"/>
      <c r="V171" s="126"/>
    </row>
    <row r="172" spans="1:22" x14ac:dyDescent="0.2">
      <c r="A172" s="33"/>
      <c r="B172" s="40"/>
      <c r="C172" s="13"/>
      <c r="D172" s="40"/>
      <c r="E172" s="46" t="s">
        <v>835</v>
      </c>
      <c r="F172" s="47"/>
      <c r="G172" s="126">
        <v>0</v>
      </c>
      <c r="H172" s="126">
        <v>0</v>
      </c>
      <c r="I172" s="126">
        <v>0</v>
      </c>
      <c r="J172" s="126">
        <v>0</v>
      </c>
      <c r="K172" s="38"/>
      <c r="L172" s="38"/>
      <c r="M172" s="40"/>
      <c r="N172" s="46"/>
      <c r="O172" s="47"/>
      <c r="P172" s="38"/>
      <c r="Q172" s="38"/>
      <c r="R172" s="38"/>
      <c r="S172" s="38"/>
      <c r="T172" s="44"/>
      <c r="U172" s="45"/>
      <c r="V172" s="126"/>
    </row>
    <row r="173" spans="1:22" x14ac:dyDescent="0.2">
      <c r="A173" s="33"/>
      <c r="B173" s="40"/>
      <c r="C173" s="13"/>
      <c r="D173" s="40"/>
      <c r="E173" s="46" t="s">
        <v>836</v>
      </c>
      <c r="F173" s="47"/>
      <c r="G173" s="126">
        <v>16</v>
      </c>
      <c r="H173" s="126">
        <v>19</v>
      </c>
      <c r="I173" s="126">
        <v>8</v>
      </c>
      <c r="J173" s="126">
        <v>7</v>
      </c>
      <c r="K173" s="38"/>
      <c r="L173" s="38"/>
      <c r="M173" s="40"/>
      <c r="N173" s="46"/>
      <c r="O173" s="47"/>
      <c r="P173" s="38"/>
      <c r="Q173" s="38"/>
      <c r="R173" s="38"/>
      <c r="S173" s="38"/>
      <c r="T173" s="44"/>
      <c r="U173" s="45"/>
      <c r="V173" s="126"/>
    </row>
    <row r="174" spans="1:22" x14ac:dyDescent="0.2">
      <c r="A174" s="33"/>
      <c r="B174" s="40"/>
      <c r="C174" s="13"/>
      <c r="D174" s="40"/>
      <c r="E174" s="46" t="s">
        <v>146</v>
      </c>
      <c r="F174" s="47"/>
      <c r="G174" s="126">
        <v>100</v>
      </c>
      <c r="H174" s="126">
        <v>38</v>
      </c>
      <c r="I174" s="126">
        <v>90</v>
      </c>
      <c r="J174" s="126">
        <v>67</v>
      </c>
      <c r="K174" s="38"/>
      <c r="L174" s="38"/>
      <c r="M174" s="40"/>
      <c r="N174" s="46"/>
      <c r="O174" s="47"/>
      <c r="P174" s="38"/>
      <c r="Q174" s="38"/>
      <c r="R174" s="38"/>
      <c r="S174" s="38"/>
      <c r="T174" s="44"/>
      <c r="U174" s="45"/>
      <c r="V174" s="126"/>
    </row>
    <row r="175" spans="1:22" x14ac:dyDescent="0.2">
      <c r="A175" s="33"/>
      <c r="B175" s="40"/>
      <c r="C175" s="13"/>
      <c r="D175" s="40"/>
      <c r="E175" s="46"/>
      <c r="F175" s="47"/>
      <c r="G175" s="126"/>
      <c r="H175" s="126"/>
      <c r="I175" s="126"/>
      <c r="J175" s="126"/>
      <c r="K175" s="38"/>
      <c r="L175" s="38"/>
      <c r="M175" s="40"/>
      <c r="N175" s="46"/>
      <c r="O175" s="47"/>
      <c r="P175" s="38"/>
      <c r="Q175" s="38"/>
      <c r="R175" s="38"/>
      <c r="S175" s="38"/>
      <c r="T175" s="44"/>
      <c r="U175" s="45"/>
      <c r="V175" s="126"/>
    </row>
    <row r="176" spans="1:22" x14ac:dyDescent="0.2">
      <c r="A176" s="33"/>
      <c r="B176" s="40"/>
      <c r="C176" s="13"/>
      <c r="D176" s="40"/>
      <c r="E176" s="46"/>
      <c r="F176" s="47"/>
      <c r="G176" s="126"/>
      <c r="H176" s="126"/>
      <c r="I176" s="126"/>
      <c r="J176" s="126"/>
      <c r="K176" s="38"/>
      <c r="L176" s="38"/>
      <c r="M176" s="40"/>
      <c r="N176" s="48"/>
      <c r="O176" s="47"/>
      <c r="P176" s="38"/>
      <c r="Q176" s="38"/>
      <c r="R176" s="38"/>
      <c r="S176" s="38"/>
      <c r="T176" s="44"/>
      <c r="U176" s="45"/>
      <c r="V176" s="126"/>
    </row>
    <row r="177" spans="1:22" x14ac:dyDescent="0.2">
      <c r="A177" s="33"/>
      <c r="B177" s="40"/>
      <c r="C177" s="13"/>
      <c r="D177" s="40"/>
      <c r="E177" s="46"/>
      <c r="F177" s="47"/>
      <c r="G177" s="126"/>
      <c r="H177" s="126"/>
      <c r="I177" s="126"/>
      <c r="J177" s="126"/>
      <c r="K177" s="38"/>
      <c r="L177" s="38"/>
      <c r="M177" s="40"/>
      <c r="N177" s="48"/>
      <c r="O177" s="47"/>
      <c r="P177" s="38"/>
      <c r="Q177" s="38"/>
      <c r="R177" s="38"/>
      <c r="S177" s="38"/>
      <c r="T177" s="44"/>
      <c r="U177" s="45"/>
      <c r="V177" s="126"/>
    </row>
    <row r="178" spans="1:22" x14ac:dyDescent="0.2">
      <c r="A178" s="33"/>
      <c r="B178" s="40"/>
      <c r="C178" s="13"/>
      <c r="D178" s="40"/>
      <c r="E178" s="46"/>
      <c r="G178" s="38"/>
      <c r="H178" s="38"/>
      <c r="I178" s="38"/>
      <c r="J178" s="38"/>
      <c r="K178" s="38"/>
      <c r="L178" s="38"/>
      <c r="M178" s="40"/>
      <c r="N178" s="48"/>
      <c r="O178" s="47"/>
      <c r="P178" s="38"/>
      <c r="Q178" s="38"/>
      <c r="R178" s="38"/>
      <c r="S178" s="38"/>
      <c r="T178" s="44"/>
      <c r="U178" s="45"/>
      <c r="V178" s="126"/>
    </row>
    <row r="179" spans="1:22" x14ac:dyDescent="0.2">
      <c r="A179" s="33"/>
      <c r="B179" s="40"/>
      <c r="C179" s="13"/>
      <c r="D179" s="40"/>
      <c r="E179" s="46"/>
      <c r="G179" s="38"/>
      <c r="H179" s="38"/>
      <c r="I179" s="38"/>
      <c r="J179" s="38"/>
      <c r="K179" s="38"/>
      <c r="L179" s="38"/>
      <c r="M179" s="40"/>
      <c r="N179" s="49"/>
      <c r="O179" s="47"/>
      <c r="P179" s="38"/>
      <c r="Q179" s="38"/>
      <c r="R179" s="38"/>
      <c r="S179" s="38"/>
      <c r="T179" s="135"/>
      <c r="U179" s="45"/>
      <c r="V179" s="126"/>
    </row>
    <row r="181" spans="1:22" x14ac:dyDescent="0.2">
      <c r="A181" s="81" t="s">
        <v>1</v>
      </c>
      <c r="B181" s="82" t="s">
        <v>2</v>
      </c>
      <c r="C181" s="82" t="s">
        <v>3</v>
      </c>
      <c r="D181" s="83" t="s">
        <v>4</v>
      </c>
      <c r="E181" s="84"/>
      <c r="F181" s="85"/>
      <c r="G181" s="85"/>
      <c r="H181" s="85"/>
      <c r="I181" s="85"/>
      <c r="J181" s="85"/>
      <c r="K181" s="86" t="s">
        <v>5</v>
      </c>
      <c r="L181" s="87"/>
      <c r="M181" s="83" t="s">
        <v>6</v>
      </c>
      <c r="N181" s="84"/>
      <c r="O181" s="85"/>
      <c r="P181" s="85"/>
      <c r="Q181" s="85"/>
      <c r="R181" s="85"/>
      <c r="S181" s="85"/>
      <c r="T181" s="88" t="s">
        <v>7</v>
      </c>
      <c r="U181" s="89" t="s">
        <v>8</v>
      </c>
      <c r="V181" s="90" t="s">
        <v>126</v>
      </c>
    </row>
    <row r="182" spans="1:22" ht="12.75" customHeight="1" x14ac:dyDescent="0.2">
      <c r="A182" s="81"/>
      <c r="B182" s="82"/>
      <c r="C182" s="82"/>
      <c r="D182" s="91" t="s">
        <v>9</v>
      </c>
      <c r="E182" s="92" t="s">
        <v>10</v>
      </c>
      <c r="F182" s="93" t="s">
        <v>11</v>
      </c>
      <c r="G182" s="151" t="s">
        <v>127</v>
      </c>
      <c r="H182" s="152"/>
      <c r="I182" s="152"/>
      <c r="J182" s="153"/>
      <c r="K182" s="97"/>
      <c r="L182" s="98" t="s">
        <v>13</v>
      </c>
      <c r="M182" s="99" t="s">
        <v>9</v>
      </c>
      <c r="N182" s="100" t="s">
        <v>14</v>
      </c>
      <c r="O182" s="93" t="s">
        <v>11</v>
      </c>
      <c r="P182" s="151" t="s">
        <v>127</v>
      </c>
      <c r="Q182" s="152"/>
      <c r="R182" s="152"/>
      <c r="S182" s="153"/>
      <c r="T182" s="88"/>
      <c r="U182" s="89"/>
      <c r="V182" s="101"/>
    </row>
    <row r="183" spans="1:22" ht="13.5" thickBot="1" x14ac:dyDescent="0.25">
      <c r="A183" s="102"/>
      <c r="B183" s="103"/>
      <c r="C183" s="103"/>
      <c r="D183" s="104"/>
      <c r="E183" s="105"/>
      <c r="F183" s="106"/>
      <c r="G183" s="107" t="s">
        <v>15</v>
      </c>
      <c r="H183" s="108" t="s">
        <v>16</v>
      </c>
      <c r="I183" s="109" t="s">
        <v>17</v>
      </c>
      <c r="J183" s="110">
        <v>0</v>
      </c>
      <c r="K183" s="111"/>
      <c r="L183" s="112"/>
      <c r="M183" s="113"/>
      <c r="N183" s="114"/>
      <c r="O183" s="115"/>
      <c r="P183" s="107" t="s">
        <v>15</v>
      </c>
      <c r="Q183" s="108" t="s">
        <v>16</v>
      </c>
      <c r="R183" s="109" t="s">
        <v>17</v>
      </c>
      <c r="S183" s="110">
        <v>0</v>
      </c>
      <c r="T183" s="116"/>
      <c r="U183" s="117"/>
      <c r="V183" s="118"/>
    </row>
    <row r="184" spans="1:22" x14ac:dyDescent="0.2">
      <c r="A184" s="119"/>
      <c r="B184" s="22"/>
      <c r="C184" s="23"/>
      <c r="D184" s="24"/>
      <c r="E184" s="25"/>
      <c r="F184" s="25"/>
      <c r="G184" s="26"/>
      <c r="H184" s="27"/>
      <c r="I184" s="28"/>
      <c r="J184" s="120"/>
      <c r="K184" s="121"/>
      <c r="L184" s="121"/>
      <c r="M184" s="24"/>
      <c r="N184" s="25"/>
      <c r="O184" s="25"/>
      <c r="P184" s="26"/>
      <c r="Q184" s="27"/>
      <c r="R184" s="28"/>
      <c r="S184" s="120"/>
      <c r="T184" s="31"/>
      <c r="U184" s="32"/>
      <c r="V184" s="122"/>
    </row>
    <row r="185" spans="1:22" x14ac:dyDescent="0.2">
      <c r="A185" s="33">
        <v>1</v>
      </c>
      <c r="B185" s="33">
        <v>109</v>
      </c>
      <c r="C185" s="34"/>
      <c r="D185" s="202">
        <v>250</v>
      </c>
      <c r="E185" s="142"/>
      <c r="F185" s="124"/>
      <c r="G185" s="38"/>
      <c r="H185" s="38"/>
      <c r="I185" s="38"/>
      <c r="J185" s="38"/>
      <c r="K185" s="38">
        <f>((SUM(H187:H198)*H186)+(SUM(G187:G198)*G186)+(SUM(I187:I198)*I186))/1000</f>
        <v>56.176000000000002</v>
      </c>
      <c r="L185" s="38">
        <f>K185*100/D185</f>
        <v>22.470400000000001</v>
      </c>
      <c r="M185" s="35"/>
      <c r="N185" s="142"/>
      <c r="O185" s="124"/>
      <c r="P185" s="38"/>
      <c r="Q185" s="38"/>
      <c r="R185" s="38"/>
      <c r="S185" s="38"/>
      <c r="T185" s="44"/>
      <c r="U185" s="45"/>
      <c r="V185" s="126"/>
    </row>
    <row r="186" spans="1:22" ht="13.5" thickBot="1" x14ac:dyDescent="0.25">
      <c r="A186" s="33"/>
      <c r="B186" s="40"/>
      <c r="C186" s="13"/>
      <c r="D186" s="203"/>
      <c r="E186" s="128" t="s">
        <v>19</v>
      </c>
      <c r="F186" s="129"/>
      <c r="G186" s="130">
        <v>231</v>
      </c>
      <c r="H186" s="130">
        <v>236</v>
      </c>
      <c r="I186" s="130">
        <v>230</v>
      </c>
      <c r="J186" s="130">
        <v>395</v>
      </c>
      <c r="K186" s="38"/>
      <c r="L186" s="38"/>
      <c r="M186" s="40"/>
      <c r="N186" s="128"/>
      <c r="O186" s="129"/>
      <c r="P186" s="75"/>
      <c r="Q186" s="75"/>
      <c r="R186" s="75"/>
      <c r="S186" s="38"/>
      <c r="T186" s="44"/>
      <c r="U186" s="45"/>
      <c r="V186" s="126"/>
    </row>
    <row r="187" spans="1:22" ht="13.5" thickBot="1" x14ac:dyDescent="0.25">
      <c r="A187" s="33"/>
      <c r="B187" s="40"/>
      <c r="C187" s="13"/>
      <c r="D187" s="203"/>
      <c r="E187" s="132" t="s">
        <v>837</v>
      </c>
      <c r="F187" s="47"/>
      <c r="G187" s="133">
        <v>0</v>
      </c>
      <c r="H187" s="133">
        <v>0</v>
      </c>
      <c r="I187" s="133">
        <v>0</v>
      </c>
      <c r="J187" s="133">
        <v>0</v>
      </c>
      <c r="K187" s="38"/>
      <c r="L187" s="38"/>
      <c r="M187" s="40"/>
      <c r="N187" s="46"/>
      <c r="O187" s="47"/>
      <c r="P187" s="38"/>
      <c r="Q187" s="38"/>
      <c r="R187" s="38"/>
      <c r="S187" s="38"/>
      <c r="T187" s="44"/>
      <c r="U187" s="45"/>
      <c r="V187" s="126"/>
    </row>
    <row r="188" spans="1:22" ht="13.5" thickBot="1" x14ac:dyDescent="0.25">
      <c r="A188" s="33"/>
      <c r="B188" s="40"/>
      <c r="C188" s="13"/>
      <c r="D188" s="203"/>
      <c r="E188" s="132" t="s">
        <v>838</v>
      </c>
      <c r="F188" s="47"/>
      <c r="G188" s="145">
        <v>3</v>
      </c>
      <c r="H188" s="145">
        <v>8</v>
      </c>
      <c r="I188" s="145">
        <v>11</v>
      </c>
      <c r="J188" s="145">
        <v>7</v>
      </c>
      <c r="K188" s="38"/>
      <c r="L188" s="38"/>
      <c r="M188" s="40"/>
      <c r="N188" s="48"/>
      <c r="O188" s="47"/>
      <c r="P188" s="38"/>
      <c r="Q188" s="38"/>
      <c r="R188" s="38"/>
      <c r="S188" s="38"/>
      <c r="T188" s="44"/>
      <c r="U188" s="45"/>
      <c r="V188" s="126"/>
    </row>
    <row r="189" spans="1:22" ht="13.5" thickBot="1" x14ac:dyDescent="0.25">
      <c r="A189" s="33"/>
      <c r="B189" s="40"/>
      <c r="C189" s="13"/>
      <c r="D189" s="203"/>
      <c r="E189" s="132" t="s">
        <v>839</v>
      </c>
      <c r="F189" s="47"/>
      <c r="G189" s="145">
        <v>20</v>
      </c>
      <c r="H189" s="145">
        <v>18</v>
      </c>
      <c r="I189" s="145">
        <v>21</v>
      </c>
      <c r="J189" s="145">
        <v>19</v>
      </c>
      <c r="K189" s="38"/>
      <c r="L189" s="38"/>
      <c r="M189" s="40"/>
      <c r="N189" s="46"/>
      <c r="O189" s="47"/>
      <c r="P189" s="38"/>
      <c r="Q189" s="38"/>
      <c r="R189" s="38"/>
      <c r="S189" s="38"/>
      <c r="T189" s="44"/>
      <c r="U189" s="45"/>
      <c r="V189" s="126"/>
    </row>
    <row r="190" spans="1:22" ht="13.5" thickBot="1" x14ac:dyDescent="0.25">
      <c r="A190" s="33"/>
      <c r="B190" s="40"/>
      <c r="C190" s="13"/>
      <c r="D190" s="203"/>
      <c r="E190" s="132" t="s">
        <v>840</v>
      </c>
      <c r="F190" s="47"/>
      <c r="G190" s="126">
        <v>0</v>
      </c>
      <c r="H190" s="126">
        <v>0</v>
      </c>
      <c r="I190" s="126">
        <v>0</v>
      </c>
      <c r="J190" s="126">
        <v>0</v>
      </c>
      <c r="K190" s="38"/>
      <c r="L190" s="38"/>
      <c r="M190" s="40"/>
      <c r="N190" s="48"/>
      <c r="O190" s="47"/>
      <c r="P190" s="38"/>
      <c r="Q190" s="38"/>
      <c r="R190" s="38"/>
      <c r="S190" s="38"/>
      <c r="T190" s="44"/>
      <c r="U190" s="45"/>
      <c r="V190" s="126"/>
    </row>
    <row r="191" spans="1:22" ht="13.5" thickBot="1" x14ac:dyDescent="0.25">
      <c r="A191" s="33"/>
      <c r="B191" s="40"/>
      <c r="C191" s="13"/>
      <c r="D191" s="203"/>
      <c r="E191" s="132" t="s">
        <v>841</v>
      </c>
      <c r="F191" s="47"/>
      <c r="G191" s="126"/>
      <c r="H191" s="126"/>
      <c r="I191" s="126"/>
      <c r="J191" s="126"/>
      <c r="K191" s="38"/>
      <c r="L191" s="38"/>
      <c r="M191" s="40"/>
      <c r="N191" s="46"/>
      <c r="O191" s="47"/>
      <c r="P191" s="38"/>
      <c r="Q191" s="38"/>
      <c r="R191" s="38"/>
      <c r="S191" s="38"/>
      <c r="T191" s="44"/>
      <c r="U191" s="45"/>
      <c r="V191" s="126"/>
    </row>
    <row r="192" spans="1:22" ht="13.5" thickBot="1" x14ac:dyDescent="0.25">
      <c r="A192" s="33"/>
      <c r="B192" s="40"/>
      <c r="C192" s="13"/>
      <c r="D192" s="203"/>
      <c r="E192" s="132" t="s">
        <v>842</v>
      </c>
      <c r="F192" s="47"/>
      <c r="G192" s="126">
        <v>13</v>
      </c>
      <c r="H192" s="126">
        <v>15</v>
      </c>
      <c r="I192" s="126">
        <v>14</v>
      </c>
      <c r="J192" s="126">
        <v>8</v>
      </c>
      <c r="K192" s="38"/>
      <c r="L192" s="38"/>
      <c r="M192" s="40"/>
      <c r="N192" s="46"/>
      <c r="O192" s="47"/>
      <c r="P192" s="38"/>
      <c r="Q192" s="38"/>
      <c r="R192" s="38"/>
      <c r="S192" s="38"/>
      <c r="T192" s="44"/>
      <c r="U192" s="45"/>
      <c r="V192" s="126"/>
    </row>
    <row r="193" spans="1:22" ht="13.5" thickBot="1" x14ac:dyDescent="0.25">
      <c r="A193" s="33"/>
      <c r="B193" s="40"/>
      <c r="C193" s="13"/>
      <c r="D193" s="203"/>
      <c r="E193" s="132" t="s">
        <v>843</v>
      </c>
      <c r="F193" s="47"/>
      <c r="G193" s="126"/>
      <c r="H193" s="126"/>
      <c r="I193" s="126"/>
      <c r="J193" s="126"/>
      <c r="K193" s="38"/>
      <c r="L193" s="38"/>
      <c r="M193" s="40"/>
      <c r="N193" s="46"/>
      <c r="O193" s="47"/>
      <c r="P193" s="38"/>
      <c r="Q193" s="38"/>
      <c r="R193" s="38"/>
      <c r="S193" s="38"/>
      <c r="T193" s="44"/>
      <c r="U193" s="45"/>
      <c r="V193" s="126"/>
    </row>
    <row r="194" spans="1:22" ht="13.5" thickBot="1" x14ac:dyDescent="0.25">
      <c r="A194" s="33"/>
      <c r="B194" s="40"/>
      <c r="C194" s="13"/>
      <c r="D194" s="203"/>
      <c r="E194" s="132" t="s">
        <v>844</v>
      </c>
      <c r="F194" s="47"/>
      <c r="G194" s="126">
        <v>12</v>
      </c>
      <c r="H194" s="126">
        <v>0</v>
      </c>
      <c r="I194" s="126">
        <v>1</v>
      </c>
      <c r="J194" s="126">
        <v>8</v>
      </c>
      <c r="K194" s="38"/>
      <c r="L194" s="38"/>
      <c r="M194" s="40"/>
      <c r="N194" s="46"/>
      <c r="O194" s="47"/>
      <c r="P194" s="38"/>
      <c r="Q194" s="38"/>
      <c r="R194" s="38"/>
      <c r="S194" s="38"/>
      <c r="T194" s="44"/>
      <c r="U194" s="45"/>
      <c r="V194" s="126"/>
    </row>
    <row r="195" spans="1:22" ht="13.5" thickBot="1" x14ac:dyDescent="0.25">
      <c r="A195" s="33"/>
      <c r="B195" s="40"/>
      <c r="C195" s="13"/>
      <c r="D195" s="203"/>
      <c r="E195" s="132" t="s">
        <v>845</v>
      </c>
      <c r="F195" s="47"/>
      <c r="G195" s="126">
        <v>12</v>
      </c>
      <c r="H195" s="126">
        <v>18</v>
      </c>
      <c r="I195" s="126">
        <v>8</v>
      </c>
      <c r="J195" s="126">
        <v>5</v>
      </c>
      <c r="K195" s="38"/>
      <c r="L195" s="38"/>
      <c r="M195" s="40"/>
      <c r="N195" s="48"/>
      <c r="O195" s="47"/>
      <c r="P195" s="38"/>
      <c r="Q195" s="38"/>
      <c r="R195" s="38"/>
      <c r="S195" s="38"/>
      <c r="T195" s="44"/>
      <c r="U195" s="45"/>
      <c r="V195" s="126"/>
    </row>
    <row r="196" spans="1:22" ht="13.5" thickBot="1" x14ac:dyDescent="0.25">
      <c r="A196" s="33"/>
      <c r="B196" s="40"/>
      <c r="C196" s="13"/>
      <c r="D196" s="203"/>
      <c r="E196" s="132" t="s">
        <v>846</v>
      </c>
      <c r="F196" s="47"/>
      <c r="G196" s="126">
        <v>30</v>
      </c>
      <c r="H196" s="126">
        <v>8</v>
      </c>
      <c r="I196" s="126">
        <v>17</v>
      </c>
      <c r="J196" s="126">
        <v>13</v>
      </c>
      <c r="K196" s="38"/>
      <c r="L196" s="38"/>
      <c r="M196" s="40"/>
      <c r="N196" s="48"/>
      <c r="O196" s="47"/>
      <c r="P196" s="38"/>
      <c r="Q196" s="38"/>
      <c r="R196" s="38"/>
      <c r="S196" s="38"/>
      <c r="T196" s="44"/>
      <c r="U196" s="45"/>
      <c r="V196" s="126"/>
    </row>
    <row r="197" spans="1:22" ht="13.5" thickBot="1" x14ac:dyDescent="0.25">
      <c r="A197" s="33"/>
      <c r="B197" s="40"/>
      <c r="C197" s="13"/>
      <c r="D197" s="203"/>
      <c r="E197" s="132" t="s">
        <v>847</v>
      </c>
      <c r="F197" s="47"/>
      <c r="G197" s="126"/>
      <c r="H197" s="126"/>
      <c r="I197" s="126"/>
      <c r="J197" s="126"/>
      <c r="K197" s="38"/>
      <c r="L197" s="38"/>
      <c r="M197" s="40"/>
      <c r="N197" s="48"/>
      <c r="O197" s="47"/>
      <c r="P197" s="38"/>
      <c r="Q197" s="38"/>
      <c r="R197" s="38"/>
      <c r="S197" s="38"/>
      <c r="T197" s="44"/>
      <c r="U197" s="45"/>
      <c r="V197" s="126"/>
    </row>
    <row r="198" spans="1:22" x14ac:dyDescent="0.2">
      <c r="A198" s="33"/>
      <c r="B198" s="40"/>
      <c r="C198" s="13"/>
      <c r="D198" s="203"/>
      <c r="E198" s="132" t="s">
        <v>848</v>
      </c>
      <c r="F198" s="47"/>
      <c r="G198" s="126">
        <v>6</v>
      </c>
      <c r="H198" s="126">
        <v>3</v>
      </c>
      <c r="I198" s="126">
        <v>4</v>
      </c>
      <c r="J198" s="126">
        <v>5</v>
      </c>
      <c r="K198" s="38"/>
      <c r="L198" s="38"/>
      <c r="M198" s="40"/>
      <c r="N198" s="49"/>
      <c r="O198" s="47"/>
      <c r="P198" s="38"/>
      <c r="Q198" s="38"/>
      <c r="R198" s="38"/>
      <c r="S198" s="38"/>
      <c r="T198" s="135"/>
      <c r="U198" s="45"/>
      <c r="V198" s="126"/>
    </row>
    <row r="200" spans="1:22" x14ac:dyDescent="0.2">
      <c r="A200" s="81" t="s">
        <v>1</v>
      </c>
      <c r="B200" s="82" t="s">
        <v>2</v>
      </c>
      <c r="C200" s="82" t="s">
        <v>3</v>
      </c>
      <c r="D200" s="83" t="s">
        <v>4</v>
      </c>
      <c r="E200" s="84"/>
      <c r="F200" s="85"/>
      <c r="G200" s="85"/>
      <c r="H200" s="85"/>
      <c r="I200" s="85"/>
      <c r="J200" s="85"/>
      <c r="K200" s="86" t="s">
        <v>5</v>
      </c>
      <c r="L200" s="87"/>
      <c r="M200" s="83" t="s">
        <v>6</v>
      </c>
      <c r="N200" s="84"/>
      <c r="O200" s="85"/>
      <c r="P200" s="85"/>
      <c r="Q200" s="85"/>
      <c r="R200" s="85"/>
      <c r="S200" s="85"/>
      <c r="T200" s="88" t="s">
        <v>7</v>
      </c>
      <c r="U200" s="89" t="s">
        <v>8</v>
      </c>
      <c r="V200" s="90" t="s">
        <v>126</v>
      </c>
    </row>
    <row r="201" spans="1:22" ht="12.75" customHeight="1" x14ac:dyDescent="0.2">
      <c r="A201" s="81"/>
      <c r="B201" s="82"/>
      <c r="C201" s="82"/>
      <c r="D201" s="91" t="s">
        <v>9</v>
      </c>
      <c r="E201" s="92" t="s">
        <v>10</v>
      </c>
      <c r="F201" s="93" t="s">
        <v>11</v>
      </c>
      <c r="G201" s="151" t="s">
        <v>127</v>
      </c>
      <c r="H201" s="152"/>
      <c r="I201" s="152"/>
      <c r="J201" s="153"/>
      <c r="K201" s="97"/>
      <c r="L201" s="98" t="s">
        <v>13</v>
      </c>
      <c r="M201" s="99" t="s">
        <v>9</v>
      </c>
      <c r="N201" s="100" t="s">
        <v>14</v>
      </c>
      <c r="O201" s="93" t="s">
        <v>11</v>
      </c>
      <c r="P201" s="151" t="s">
        <v>127</v>
      </c>
      <c r="Q201" s="152"/>
      <c r="R201" s="152"/>
      <c r="S201" s="153"/>
      <c r="T201" s="88"/>
      <c r="U201" s="89"/>
      <c r="V201" s="101"/>
    </row>
    <row r="202" spans="1:22" ht="13.5" thickBot="1" x14ac:dyDescent="0.25">
      <c r="A202" s="102"/>
      <c r="B202" s="103"/>
      <c r="C202" s="103"/>
      <c r="D202" s="104"/>
      <c r="E202" s="105"/>
      <c r="F202" s="106"/>
      <c r="G202" s="107" t="s">
        <v>15</v>
      </c>
      <c r="H202" s="108" t="s">
        <v>16</v>
      </c>
      <c r="I202" s="109" t="s">
        <v>17</v>
      </c>
      <c r="J202" s="110">
        <v>0</v>
      </c>
      <c r="K202" s="111"/>
      <c r="L202" s="112"/>
      <c r="M202" s="113"/>
      <c r="N202" s="114"/>
      <c r="O202" s="115"/>
      <c r="P202" s="107" t="s">
        <v>15</v>
      </c>
      <c r="Q202" s="108" t="s">
        <v>16</v>
      </c>
      <c r="R202" s="109" t="s">
        <v>17</v>
      </c>
      <c r="S202" s="110">
        <v>0</v>
      </c>
      <c r="T202" s="116"/>
      <c r="U202" s="117"/>
      <c r="V202" s="118"/>
    </row>
    <row r="203" spans="1:22" x14ac:dyDescent="0.2">
      <c r="A203" s="119"/>
      <c r="B203" s="22"/>
      <c r="C203" s="23"/>
      <c r="D203" s="24"/>
      <c r="E203" s="25"/>
      <c r="F203" s="25"/>
      <c r="G203" s="26"/>
      <c r="H203" s="27"/>
      <c r="I203" s="28"/>
      <c r="J203" s="120"/>
      <c r="K203" s="121"/>
      <c r="L203" s="121"/>
      <c r="M203" s="24"/>
      <c r="N203" s="25"/>
      <c r="O203" s="25"/>
      <c r="P203" s="26"/>
      <c r="Q203" s="27"/>
      <c r="R203" s="28"/>
      <c r="S203" s="120"/>
      <c r="T203" s="31"/>
      <c r="U203" s="32"/>
      <c r="V203" s="122"/>
    </row>
    <row r="204" spans="1:22" x14ac:dyDescent="0.2">
      <c r="A204" s="33">
        <v>1</v>
      </c>
      <c r="B204" s="33">
        <v>110</v>
      </c>
      <c r="C204" s="34"/>
      <c r="D204" s="35">
        <v>400</v>
      </c>
      <c r="E204" s="142"/>
      <c r="F204" s="124"/>
      <c r="G204" s="38"/>
      <c r="H204" s="38"/>
      <c r="I204" s="38"/>
      <c r="J204" s="38"/>
      <c r="K204" s="38">
        <f>((SUM(H206:H217)*H205)+(SUM(G206:G217)*G205)+(SUM(I206:I217)*I205))/1000</f>
        <v>71.156999999999996</v>
      </c>
      <c r="L204" s="38">
        <f>K204*100/D204</f>
        <v>17.789249999999999</v>
      </c>
      <c r="M204" s="35"/>
      <c r="N204" s="142"/>
      <c r="O204" s="124"/>
      <c r="P204" s="38"/>
      <c r="Q204" s="38"/>
      <c r="R204" s="38"/>
      <c r="S204" s="38"/>
      <c r="T204" s="38">
        <f>SUM(P206:R217)</f>
        <v>0</v>
      </c>
      <c r="U204" s="38" t="e">
        <f>T204*100/M204</f>
        <v>#DIV/0!</v>
      </c>
      <c r="V204" s="126"/>
    </row>
    <row r="205" spans="1:22" ht="13.5" thickBot="1" x14ac:dyDescent="0.25">
      <c r="A205" s="33"/>
      <c r="B205" s="40"/>
      <c r="C205" s="13"/>
      <c r="D205" s="40"/>
      <c r="E205" s="128" t="s">
        <v>19</v>
      </c>
      <c r="F205" s="129"/>
      <c r="G205" s="248">
        <v>229</v>
      </c>
      <c r="H205" s="248">
        <v>228</v>
      </c>
      <c r="I205" s="248">
        <v>227</v>
      </c>
      <c r="J205" s="248">
        <v>396</v>
      </c>
      <c r="K205" s="38"/>
      <c r="L205" s="38"/>
      <c r="M205" s="40"/>
      <c r="N205" s="128"/>
      <c r="O205" s="129"/>
      <c r="P205" s="75"/>
      <c r="Q205" s="75"/>
      <c r="R205" s="75"/>
      <c r="S205" s="38"/>
      <c r="T205" s="44"/>
      <c r="U205" s="45"/>
      <c r="V205" s="126"/>
    </row>
    <row r="206" spans="1:22" ht="13.5" thickBot="1" x14ac:dyDescent="0.25">
      <c r="A206" s="33"/>
      <c r="B206" s="40"/>
      <c r="C206" s="13"/>
      <c r="D206" s="40"/>
      <c r="E206" s="132" t="s">
        <v>849</v>
      </c>
      <c r="F206" s="47"/>
      <c r="G206" s="249">
        <v>15</v>
      </c>
      <c r="H206" s="249">
        <v>28</v>
      </c>
      <c r="I206" s="249">
        <v>20</v>
      </c>
      <c r="J206" s="249">
        <v>17</v>
      </c>
      <c r="K206" s="38"/>
      <c r="L206" s="38"/>
      <c r="M206" s="40"/>
      <c r="N206" s="46"/>
      <c r="O206" s="47"/>
      <c r="P206" s="38"/>
      <c r="Q206" s="38"/>
      <c r="R206" s="38"/>
      <c r="S206" s="38"/>
      <c r="T206" s="44"/>
      <c r="U206" s="45"/>
      <c r="V206" s="126"/>
    </row>
    <row r="207" spans="1:22" ht="13.5" thickBot="1" x14ac:dyDescent="0.25">
      <c r="A207" s="33"/>
      <c r="B207" s="40"/>
      <c r="C207" s="13"/>
      <c r="D207" s="40"/>
      <c r="E207" s="132" t="s">
        <v>850</v>
      </c>
      <c r="F207" s="47"/>
      <c r="G207" s="250">
        <v>12</v>
      </c>
      <c r="H207" s="250">
        <v>4</v>
      </c>
      <c r="I207" s="250">
        <v>0</v>
      </c>
      <c r="J207" s="250">
        <v>3</v>
      </c>
      <c r="K207" s="38"/>
      <c r="L207" s="38"/>
      <c r="M207" s="40"/>
      <c r="N207" s="48"/>
      <c r="O207" s="47"/>
      <c r="P207" s="38"/>
      <c r="Q207" s="38"/>
      <c r="R207" s="38"/>
      <c r="S207" s="38"/>
      <c r="T207" s="44"/>
      <c r="U207" s="45"/>
      <c r="V207" s="126"/>
    </row>
    <row r="208" spans="1:22" ht="13.5" thickBot="1" x14ac:dyDescent="0.25">
      <c r="A208" s="33"/>
      <c r="B208" s="40"/>
      <c r="C208" s="13"/>
      <c r="D208" s="40"/>
      <c r="E208" s="132" t="s">
        <v>851</v>
      </c>
      <c r="F208" s="47"/>
      <c r="G208" s="250">
        <v>19</v>
      </c>
      <c r="H208" s="250">
        <v>18</v>
      </c>
      <c r="I208" s="250">
        <v>15</v>
      </c>
      <c r="J208" s="250">
        <v>8</v>
      </c>
      <c r="K208" s="38"/>
      <c r="L208" s="38"/>
      <c r="M208" s="40"/>
      <c r="N208" s="46"/>
      <c r="O208" s="47"/>
      <c r="P208" s="38"/>
      <c r="Q208" s="38"/>
      <c r="R208" s="38"/>
      <c r="S208" s="38"/>
      <c r="T208" s="44"/>
      <c r="U208" s="45"/>
      <c r="V208" s="126"/>
    </row>
    <row r="209" spans="1:22" ht="13.5" thickBot="1" x14ac:dyDescent="0.25">
      <c r="A209" s="33"/>
      <c r="B209" s="40"/>
      <c r="C209" s="13"/>
      <c r="D209" s="40"/>
      <c r="E209" s="132" t="s">
        <v>852</v>
      </c>
      <c r="F209" s="47"/>
      <c r="G209" s="250">
        <v>0</v>
      </c>
      <c r="H209" s="250">
        <v>0</v>
      </c>
      <c r="I209" s="250">
        <v>0</v>
      </c>
      <c r="J209" s="250">
        <v>0</v>
      </c>
      <c r="K209" s="38"/>
      <c r="L209" s="38"/>
      <c r="M209" s="40"/>
      <c r="N209" s="48"/>
      <c r="O209" s="47"/>
      <c r="P209" s="38"/>
      <c r="Q209" s="38"/>
      <c r="R209" s="38"/>
      <c r="S209" s="38"/>
      <c r="T209" s="44"/>
      <c r="U209" s="45"/>
      <c r="V209" s="126"/>
    </row>
    <row r="210" spans="1:22" ht="13.5" thickBot="1" x14ac:dyDescent="0.25">
      <c r="A210" s="33"/>
      <c r="B210" s="40"/>
      <c r="C210" s="13"/>
      <c r="D210" s="40"/>
      <c r="E210" s="132" t="s">
        <v>853</v>
      </c>
      <c r="F210" s="47"/>
      <c r="G210" s="250">
        <v>15</v>
      </c>
      <c r="H210" s="250">
        <v>11</v>
      </c>
      <c r="I210" s="250">
        <v>23</v>
      </c>
      <c r="J210" s="250">
        <v>10</v>
      </c>
      <c r="K210" s="38"/>
      <c r="L210" s="38"/>
      <c r="M210" s="40"/>
      <c r="N210" s="46"/>
      <c r="O210" s="47"/>
      <c r="P210" s="38"/>
      <c r="Q210" s="38"/>
      <c r="R210" s="38"/>
      <c r="S210" s="38"/>
      <c r="T210" s="44"/>
      <c r="U210" s="45"/>
      <c r="V210" s="126"/>
    </row>
    <row r="211" spans="1:22" ht="13.5" thickBot="1" x14ac:dyDescent="0.25">
      <c r="A211" s="33"/>
      <c r="B211" s="40"/>
      <c r="C211" s="13"/>
      <c r="D211" s="40"/>
      <c r="E211" s="132" t="s">
        <v>854</v>
      </c>
      <c r="F211" s="47"/>
      <c r="G211" s="250">
        <v>15</v>
      </c>
      <c r="H211" s="250">
        <v>11</v>
      </c>
      <c r="I211" s="250">
        <v>11</v>
      </c>
      <c r="J211" s="250">
        <v>10</v>
      </c>
      <c r="K211" s="38"/>
      <c r="L211" s="38"/>
      <c r="M211" s="40"/>
      <c r="N211" s="46"/>
      <c r="O211" s="47"/>
      <c r="P211" s="38"/>
      <c r="Q211" s="38"/>
      <c r="R211" s="38"/>
      <c r="S211" s="38"/>
      <c r="T211" s="44"/>
      <c r="U211" s="45"/>
      <c r="V211" s="126"/>
    </row>
    <row r="212" spans="1:22" ht="13.5" thickBot="1" x14ac:dyDescent="0.25">
      <c r="A212" s="33"/>
      <c r="B212" s="40"/>
      <c r="C212" s="13"/>
      <c r="D212" s="40"/>
      <c r="E212" s="132" t="s">
        <v>855</v>
      </c>
      <c r="F212" s="47"/>
      <c r="G212" s="250">
        <v>0</v>
      </c>
      <c r="H212" s="250">
        <v>0</v>
      </c>
      <c r="I212" s="250">
        <v>0</v>
      </c>
      <c r="J212" s="250">
        <v>0</v>
      </c>
      <c r="K212" s="38"/>
      <c r="L212" s="38"/>
      <c r="M212" s="40"/>
      <c r="N212" s="46"/>
      <c r="O212" s="47"/>
      <c r="P212" s="38"/>
      <c r="Q212" s="38"/>
      <c r="R212" s="38"/>
      <c r="S212" s="38"/>
      <c r="T212" s="44"/>
      <c r="U212" s="45"/>
      <c r="V212" s="126"/>
    </row>
    <row r="213" spans="1:22" ht="13.5" thickBot="1" x14ac:dyDescent="0.25">
      <c r="A213" s="33"/>
      <c r="B213" s="40"/>
      <c r="C213" s="13"/>
      <c r="D213" s="40"/>
      <c r="E213" s="132" t="s">
        <v>856</v>
      </c>
      <c r="F213" s="47"/>
      <c r="G213" s="250">
        <v>2</v>
      </c>
      <c r="H213" s="250">
        <v>6</v>
      </c>
      <c r="I213" s="250">
        <v>5</v>
      </c>
      <c r="J213" s="250">
        <v>3</v>
      </c>
      <c r="K213" s="38"/>
      <c r="L213" s="38"/>
      <c r="M213" s="40"/>
      <c r="N213" s="46"/>
      <c r="O213" s="47"/>
      <c r="P213" s="38"/>
      <c r="Q213" s="38"/>
      <c r="R213" s="38"/>
      <c r="S213" s="38"/>
      <c r="T213" s="44"/>
      <c r="U213" s="45"/>
      <c r="V213" s="126"/>
    </row>
    <row r="214" spans="1:22" ht="13.5" thickBot="1" x14ac:dyDescent="0.25">
      <c r="A214" s="33"/>
      <c r="B214" s="40"/>
      <c r="C214" s="13"/>
      <c r="D214" s="40"/>
      <c r="E214" s="132" t="s">
        <v>857</v>
      </c>
      <c r="F214" s="47"/>
      <c r="G214" s="250">
        <v>0</v>
      </c>
      <c r="H214" s="250">
        <v>3</v>
      </c>
      <c r="I214" s="250">
        <v>1</v>
      </c>
      <c r="J214" s="250">
        <v>3</v>
      </c>
      <c r="K214" s="38"/>
      <c r="L214" s="38"/>
      <c r="M214" s="40"/>
      <c r="N214" s="48"/>
      <c r="O214" s="47"/>
      <c r="P214" s="38"/>
      <c r="Q214" s="38"/>
      <c r="R214" s="38"/>
      <c r="S214" s="38"/>
      <c r="T214" s="44"/>
      <c r="U214" s="45"/>
      <c r="V214" s="126"/>
    </row>
    <row r="215" spans="1:22" x14ac:dyDescent="0.2">
      <c r="A215" s="33"/>
      <c r="B215" s="40"/>
      <c r="C215" s="13"/>
      <c r="D215" s="40"/>
      <c r="E215" s="132" t="s">
        <v>858</v>
      </c>
      <c r="G215" s="250">
        <v>43</v>
      </c>
      <c r="H215" s="250">
        <v>10</v>
      </c>
      <c r="I215" s="250">
        <v>25</v>
      </c>
      <c r="J215" s="250">
        <v>25</v>
      </c>
      <c r="K215" s="38"/>
      <c r="L215" s="38"/>
      <c r="M215" s="40"/>
      <c r="N215" s="48"/>
      <c r="O215" s="47"/>
      <c r="P215" s="38"/>
      <c r="Q215" s="38"/>
      <c r="R215" s="38"/>
      <c r="S215" s="38"/>
      <c r="T215" s="44"/>
      <c r="U215" s="45"/>
      <c r="V215" s="126"/>
    </row>
    <row r="216" spans="1:22" x14ac:dyDescent="0.2">
      <c r="A216" s="33"/>
      <c r="B216" s="40"/>
      <c r="C216" s="13"/>
      <c r="D216" s="40"/>
      <c r="E216" s="46"/>
      <c r="G216" s="38"/>
      <c r="H216" s="38"/>
      <c r="I216" s="38"/>
      <c r="J216" s="38"/>
      <c r="K216" s="38"/>
      <c r="L216" s="38"/>
      <c r="M216" s="40"/>
      <c r="N216" s="48"/>
      <c r="O216" s="47"/>
      <c r="P216" s="38"/>
      <c r="Q216" s="38"/>
      <c r="R216" s="38"/>
      <c r="S216" s="38"/>
      <c r="T216" s="44"/>
      <c r="U216" s="45"/>
      <c r="V216" s="126"/>
    </row>
    <row r="217" spans="1:22" x14ac:dyDescent="0.2">
      <c r="A217" s="33"/>
      <c r="B217" s="40"/>
      <c r="C217" s="13"/>
      <c r="D217" s="40"/>
      <c r="E217" s="46"/>
      <c r="G217" s="38"/>
      <c r="H217" s="38"/>
      <c r="I217" s="38"/>
      <c r="J217" s="38"/>
      <c r="K217" s="38"/>
      <c r="L217" s="38"/>
      <c r="M217" s="40"/>
      <c r="N217" s="49"/>
      <c r="O217" s="47"/>
      <c r="P217" s="38"/>
      <c r="Q217" s="38"/>
      <c r="R217" s="38"/>
      <c r="S217" s="38"/>
      <c r="T217" s="135"/>
      <c r="U217" s="45"/>
      <c r="V217" s="126"/>
    </row>
    <row r="219" spans="1:22" x14ac:dyDescent="0.2">
      <c r="A219" s="81" t="s">
        <v>1</v>
      </c>
      <c r="B219" s="82" t="s">
        <v>2</v>
      </c>
      <c r="C219" s="82" t="s">
        <v>3</v>
      </c>
      <c r="D219" s="83" t="s">
        <v>4</v>
      </c>
      <c r="E219" s="84"/>
      <c r="F219" s="85"/>
      <c r="G219" s="85"/>
      <c r="H219" s="85"/>
      <c r="I219" s="85"/>
      <c r="J219" s="85"/>
      <c r="K219" s="86" t="s">
        <v>5</v>
      </c>
      <c r="L219" s="87"/>
      <c r="M219" s="83" t="s">
        <v>6</v>
      </c>
      <c r="N219" s="84"/>
      <c r="O219" s="85"/>
      <c r="P219" s="85"/>
      <c r="Q219" s="85"/>
      <c r="R219" s="85"/>
      <c r="S219" s="85"/>
      <c r="T219" s="88" t="s">
        <v>7</v>
      </c>
      <c r="U219" s="89" t="s">
        <v>8</v>
      </c>
      <c r="V219" s="90" t="s">
        <v>126</v>
      </c>
    </row>
    <row r="220" spans="1:22" ht="12.75" customHeight="1" x14ac:dyDescent="0.2">
      <c r="A220" s="81"/>
      <c r="B220" s="82"/>
      <c r="C220" s="82"/>
      <c r="D220" s="91" t="s">
        <v>9</v>
      </c>
      <c r="E220" s="92" t="s">
        <v>10</v>
      </c>
      <c r="F220" s="93" t="s">
        <v>11</v>
      </c>
      <c r="G220" s="151" t="s">
        <v>127</v>
      </c>
      <c r="H220" s="152"/>
      <c r="I220" s="152"/>
      <c r="J220" s="153"/>
      <c r="K220" s="97"/>
      <c r="L220" s="98" t="s">
        <v>13</v>
      </c>
      <c r="M220" s="99" t="s">
        <v>9</v>
      </c>
      <c r="N220" s="100" t="s">
        <v>14</v>
      </c>
      <c r="O220" s="93" t="s">
        <v>11</v>
      </c>
      <c r="P220" s="151" t="s">
        <v>127</v>
      </c>
      <c r="Q220" s="152"/>
      <c r="R220" s="152"/>
      <c r="S220" s="153"/>
      <c r="T220" s="88"/>
      <c r="U220" s="89"/>
      <c r="V220" s="101"/>
    </row>
    <row r="221" spans="1:22" ht="13.5" thickBot="1" x14ac:dyDescent="0.25">
      <c r="A221" s="102"/>
      <c r="B221" s="103"/>
      <c r="C221" s="103"/>
      <c r="D221" s="104"/>
      <c r="E221" s="105"/>
      <c r="F221" s="106"/>
      <c r="G221" s="107" t="s">
        <v>15</v>
      </c>
      <c r="H221" s="108" t="s">
        <v>16</v>
      </c>
      <c r="I221" s="109" t="s">
        <v>17</v>
      </c>
      <c r="J221" s="110">
        <v>0</v>
      </c>
      <c r="K221" s="111"/>
      <c r="L221" s="112"/>
      <c r="M221" s="113"/>
      <c r="N221" s="114"/>
      <c r="O221" s="115"/>
      <c r="P221" s="107" t="s">
        <v>15</v>
      </c>
      <c r="Q221" s="108" t="s">
        <v>16</v>
      </c>
      <c r="R221" s="109" t="s">
        <v>17</v>
      </c>
      <c r="S221" s="110">
        <v>0</v>
      </c>
      <c r="T221" s="116"/>
      <c r="U221" s="117"/>
      <c r="V221" s="118"/>
    </row>
    <row r="222" spans="1:22" x14ac:dyDescent="0.2">
      <c r="A222" s="119"/>
      <c r="B222" s="22"/>
      <c r="C222" s="23"/>
      <c r="D222" s="24"/>
      <c r="E222" s="25"/>
      <c r="F222" s="25"/>
      <c r="G222" s="26"/>
      <c r="H222" s="27"/>
      <c r="I222" s="28"/>
      <c r="J222" s="120"/>
      <c r="K222" s="121"/>
      <c r="L222" s="121"/>
      <c r="M222" s="24"/>
      <c r="N222" s="25"/>
      <c r="O222" s="25"/>
      <c r="P222" s="26"/>
      <c r="Q222" s="27"/>
      <c r="R222" s="28"/>
      <c r="S222" s="120"/>
      <c r="T222" s="31"/>
      <c r="U222" s="32"/>
      <c r="V222" s="122"/>
    </row>
    <row r="223" spans="1:22" x14ac:dyDescent="0.2">
      <c r="A223" s="33">
        <v>1</v>
      </c>
      <c r="B223" s="33">
        <v>111</v>
      </c>
      <c r="C223" s="34"/>
      <c r="D223" s="35">
        <v>250</v>
      </c>
      <c r="E223" s="142"/>
      <c r="F223" s="124"/>
      <c r="G223" s="38"/>
      <c r="H223" s="38"/>
      <c r="I223" s="38"/>
      <c r="J223" s="38"/>
      <c r="K223" s="38">
        <f>((SUM(H225:H236)*H224)+(SUM(G225:G236)*G224)+(SUM(I225:I236)*I224))/1000</f>
        <v>90.94</v>
      </c>
      <c r="L223" s="38">
        <f>K223*100/D223</f>
        <v>36.375999999999998</v>
      </c>
      <c r="M223" s="35">
        <v>160</v>
      </c>
      <c r="N223" s="142"/>
      <c r="O223" s="124"/>
      <c r="P223" s="38"/>
      <c r="Q223" s="38"/>
      <c r="R223" s="38"/>
      <c r="S223" s="38"/>
      <c r="T223" s="38">
        <f>((SUM(Q225:Q236)*Q224)+(SUM(P225:P236)*P224)+(SUM(R225:R236)*R224))/1000</f>
        <v>85.004000000000005</v>
      </c>
      <c r="U223" s="38">
        <f>T223*100/M223</f>
        <v>53.127499999999998</v>
      </c>
      <c r="V223" s="126"/>
    </row>
    <row r="224" spans="1:22" ht="13.5" thickBot="1" x14ac:dyDescent="0.25">
      <c r="A224" s="33"/>
      <c r="B224" s="40"/>
      <c r="C224" s="13"/>
      <c r="D224" s="40"/>
      <c r="E224" s="128" t="s">
        <v>19</v>
      </c>
      <c r="F224" s="129"/>
      <c r="G224" s="248">
        <v>228</v>
      </c>
      <c r="H224" s="248">
        <v>221</v>
      </c>
      <c r="I224" s="248">
        <v>234</v>
      </c>
      <c r="J224" s="248">
        <v>394</v>
      </c>
      <c r="K224" s="38"/>
      <c r="L224" s="38"/>
      <c r="M224" s="40"/>
      <c r="N224" s="128"/>
      <c r="O224" s="129"/>
      <c r="P224" s="248">
        <v>229</v>
      </c>
      <c r="Q224" s="248">
        <v>233</v>
      </c>
      <c r="R224" s="248">
        <v>235</v>
      </c>
      <c r="S224" s="248">
        <v>401</v>
      </c>
      <c r="T224" s="44"/>
      <c r="U224" s="45"/>
      <c r="V224" s="126"/>
    </row>
    <row r="225" spans="1:22" x14ac:dyDescent="0.2">
      <c r="A225" s="33"/>
      <c r="B225" s="40"/>
      <c r="C225" s="13"/>
      <c r="D225" s="40"/>
      <c r="E225" s="132" t="s">
        <v>859</v>
      </c>
      <c r="F225" s="47"/>
      <c r="G225" s="249">
        <v>10</v>
      </c>
      <c r="H225" s="249">
        <v>15</v>
      </c>
      <c r="I225" s="249">
        <v>10</v>
      </c>
      <c r="J225" s="249">
        <v>6</v>
      </c>
      <c r="K225" s="38"/>
      <c r="L225" s="38"/>
      <c r="M225" s="40"/>
      <c r="N225" s="132" t="s">
        <v>860</v>
      </c>
      <c r="O225" s="47"/>
      <c r="P225" s="249">
        <v>32</v>
      </c>
      <c r="Q225" s="249">
        <v>27</v>
      </c>
      <c r="R225" s="249">
        <v>20</v>
      </c>
      <c r="S225" s="249">
        <v>5</v>
      </c>
      <c r="T225" s="44"/>
      <c r="U225" s="45"/>
      <c r="V225" s="126"/>
    </row>
    <row r="226" spans="1:22" x14ac:dyDescent="0.2">
      <c r="A226" s="33"/>
      <c r="B226" s="40"/>
      <c r="C226" s="13"/>
      <c r="D226" s="40"/>
      <c r="E226" s="144" t="s">
        <v>861</v>
      </c>
      <c r="F226" s="47"/>
      <c r="G226" s="266">
        <v>25</v>
      </c>
      <c r="H226" s="266">
        <v>39</v>
      </c>
      <c r="I226" s="266">
        <v>28</v>
      </c>
      <c r="J226" s="266">
        <v>25</v>
      </c>
      <c r="K226" s="38"/>
      <c r="L226" s="38"/>
      <c r="M226" s="40"/>
      <c r="N226" s="134" t="s">
        <v>862</v>
      </c>
      <c r="O226" s="47"/>
      <c r="P226" s="250">
        <v>0</v>
      </c>
      <c r="Q226" s="250">
        <v>0</v>
      </c>
      <c r="R226" s="250">
        <v>0</v>
      </c>
      <c r="S226" s="250">
        <v>0</v>
      </c>
      <c r="T226" s="44"/>
      <c r="U226" s="45"/>
      <c r="V226" s="126"/>
    </row>
    <row r="227" spans="1:22" x14ac:dyDescent="0.2">
      <c r="A227" s="33"/>
      <c r="B227" s="40"/>
      <c r="C227" s="13"/>
      <c r="D227" s="40"/>
      <c r="E227" s="134" t="s">
        <v>863</v>
      </c>
      <c r="F227" s="47"/>
      <c r="G227" s="250">
        <v>10</v>
      </c>
      <c r="H227" s="250">
        <v>23</v>
      </c>
      <c r="I227" s="250">
        <v>5</v>
      </c>
      <c r="J227" s="250">
        <v>18</v>
      </c>
      <c r="K227" s="38"/>
      <c r="L227" s="38"/>
      <c r="M227" s="40"/>
      <c r="N227" s="134" t="s">
        <v>864</v>
      </c>
      <c r="O227" s="47"/>
      <c r="P227" s="250">
        <v>25</v>
      </c>
      <c r="Q227" s="250">
        <v>19</v>
      </c>
      <c r="R227" s="250">
        <v>17</v>
      </c>
      <c r="S227" s="250">
        <v>1</v>
      </c>
      <c r="T227" s="44"/>
      <c r="U227" s="45"/>
      <c r="V227" s="126"/>
    </row>
    <row r="228" spans="1:22" x14ac:dyDescent="0.2">
      <c r="A228" s="33"/>
      <c r="B228" s="40"/>
      <c r="C228" s="13"/>
      <c r="D228" s="40"/>
      <c r="E228" s="134" t="s">
        <v>865</v>
      </c>
      <c r="F228" s="47"/>
      <c r="G228" s="250">
        <v>24</v>
      </c>
      <c r="H228" s="250">
        <v>80</v>
      </c>
      <c r="I228" s="250">
        <v>28</v>
      </c>
      <c r="J228" s="250">
        <v>35</v>
      </c>
      <c r="K228" s="38"/>
      <c r="L228" s="38"/>
      <c r="M228" s="40"/>
      <c r="N228" s="134" t="s">
        <v>866</v>
      </c>
      <c r="O228" s="47"/>
      <c r="P228" s="250"/>
      <c r="Q228" s="250"/>
      <c r="R228" s="250"/>
      <c r="S228" s="250"/>
      <c r="T228" s="44"/>
      <c r="U228" s="45"/>
      <c r="V228" s="126"/>
    </row>
    <row r="229" spans="1:22" x14ac:dyDescent="0.2">
      <c r="A229" s="33"/>
      <c r="B229" s="40"/>
      <c r="C229" s="13"/>
      <c r="D229" s="40"/>
      <c r="E229" s="134" t="s">
        <v>867</v>
      </c>
      <c r="F229" s="47"/>
      <c r="G229" s="250">
        <v>15</v>
      </c>
      <c r="H229" s="250">
        <v>11</v>
      </c>
      <c r="I229" s="250">
        <v>11</v>
      </c>
      <c r="J229" s="250">
        <v>3</v>
      </c>
      <c r="K229" s="38"/>
      <c r="L229" s="38"/>
      <c r="M229" s="40"/>
      <c r="N229" s="134" t="s">
        <v>868</v>
      </c>
      <c r="O229" s="47"/>
      <c r="P229" s="250"/>
      <c r="Q229" s="250"/>
      <c r="R229" s="250"/>
      <c r="S229" s="250"/>
      <c r="T229" s="44"/>
      <c r="U229" s="45"/>
      <c r="V229" s="126"/>
    </row>
    <row r="230" spans="1:22" x14ac:dyDescent="0.2">
      <c r="A230" s="33"/>
      <c r="B230" s="40"/>
      <c r="C230" s="13"/>
      <c r="D230" s="40"/>
      <c r="E230" s="134" t="s">
        <v>869</v>
      </c>
      <c r="F230" s="47"/>
      <c r="G230" s="250">
        <v>12</v>
      </c>
      <c r="H230" s="250">
        <v>9</v>
      </c>
      <c r="I230" s="250">
        <v>11</v>
      </c>
      <c r="J230" s="250">
        <v>6</v>
      </c>
      <c r="K230" s="38"/>
      <c r="L230" s="38"/>
      <c r="M230" s="40"/>
      <c r="N230" s="134" t="s">
        <v>870</v>
      </c>
      <c r="O230" s="47"/>
      <c r="P230" s="250"/>
      <c r="Q230" s="250"/>
      <c r="R230" s="250"/>
      <c r="S230" s="250"/>
      <c r="T230" s="44"/>
      <c r="U230" s="45"/>
      <c r="V230" s="126"/>
    </row>
    <row r="231" spans="1:22" x14ac:dyDescent="0.2">
      <c r="A231" s="33"/>
      <c r="B231" s="40"/>
      <c r="C231" s="13"/>
      <c r="D231" s="40"/>
      <c r="E231" s="134" t="s">
        <v>871</v>
      </c>
      <c r="F231" s="47"/>
      <c r="G231" s="250">
        <v>10</v>
      </c>
      <c r="H231" s="250">
        <v>0</v>
      </c>
      <c r="I231" s="250">
        <v>0</v>
      </c>
      <c r="J231" s="250">
        <v>10</v>
      </c>
      <c r="K231" s="38"/>
      <c r="L231" s="38"/>
      <c r="M231" s="40"/>
      <c r="N231" s="134" t="s">
        <v>872</v>
      </c>
      <c r="O231" s="47"/>
      <c r="P231" s="250">
        <v>72</v>
      </c>
      <c r="Q231" s="250">
        <v>70</v>
      </c>
      <c r="R231" s="250">
        <v>84</v>
      </c>
      <c r="S231" s="250">
        <v>40</v>
      </c>
      <c r="T231" s="44"/>
      <c r="U231" s="45"/>
      <c r="V231" s="126"/>
    </row>
    <row r="232" spans="1:22" x14ac:dyDescent="0.2">
      <c r="A232" s="33"/>
      <c r="B232" s="40"/>
      <c r="C232" s="13"/>
      <c r="D232" s="40"/>
      <c r="E232" s="134" t="s">
        <v>873</v>
      </c>
      <c r="F232" s="47"/>
      <c r="G232" s="250"/>
      <c r="H232" s="250"/>
      <c r="I232" s="250"/>
      <c r="J232" s="250"/>
      <c r="K232" s="38"/>
      <c r="L232" s="38"/>
      <c r="M232" s="40"/>
      <c r="N232" s="46"/>
      <c r="O232" s="47"/>
      <c r="P232" s="38"/>
      <c r="Q232" s="38"/>
      <c r="R232" s="38"/>
      <c r="S232" s="38"/>
      <c r="T232" s="44"/>
      <c r="U232" s="45"/>
      <c r="V232" s="126"/>
    </row>
    <row r="233" spans="1:22" x14ac:dyDescent="0.2">
      <c r="A233" s="33"/>
      <c r="B233" s="40"/>
      <c r="C233" s="13"/>
      <c r="D233" s="40"/>
      <c r="E233" s="134" t="s">
        <v>874</v>
      </c>
      <c r="G233" s="250"/>
      <c r="H233" s="250"/>
      <c r="I233" s="250"/>
      <c r="J233" s="250"/>
      <c r="K233" s="38"/>
      <c r="L233" s="38"/>
      <c r="M233" s="40"/>
      <c r="N233" s="48"/>
      <c r="O233" s="47"/>
      <c r="P233" s="38"/>
      <c r="Q233" s="38"/>
      <c r="R233" s="38"/>
      <c r="S233" s="38"/>
      <c r="T233" s="44"/>
      <c r="U233" s="45"/>
      <c r="V233" s="126"/>
    </row>
    <row r="234" spans="1:22" x14ac:dyDescent="0.2">
      <c r="A234" s="33"/>
      <c r="B234" s="40"/>
      <c r="C234" s="13"/>
      <c r="D234" s="40"/>
      <c r="E234" s="134" t="s">
        <v>875</v>
      </c>
      <c r="G234" s="250">
        <v>8</v>
      </c>
      <c r="H234" s="250">
        <v>11</v>
      </c>
      <c r="I234" s="250">
        <v>7</v>
      </c>
      <c r="J234" s="250">
        <v>3</v>
      </c>
      <c r="K234" s="38"/>
      <c r="L234" s="38"/>
      <c r="M234" s="40"/>
      <c r="N234" s="48"/>
      <c r="O234" s="47"/>
      <c r="P234" s="38"/>
      <c r="Q234" s="38"/>
      <c r="R234" s="38"/>
      <c r="S234" s="38"/>
      <c r="T234" s="44"/>
      <c r="U234" s="45"/>
      <c r="V234" s="126"/>
    </row>
    <row r="235" spans="1:22" x14ac:dyDescent="0.2">
      <c r="A235" s="33"/>
      <c r="B235" s="40"/>
      <c r="C235" s="13"/>
      <c r="D235" s="40"/>
      <c r="E235" s="134"/>
      <c r="G235" s="250"/>
      <c r="H235" s="250"/>
      <c r="I235" s="250"/>
      <c r="J235" s="250"/>
      <c r="K235" s="38"/>
      <c r="L235" s="38"/>
      <c r="M235" s="40"/>
      <c r="N235" s="48"/>
      <c r="O235" s="47"/>
      <c r="P235" s="38"/>
      <c r="Q235" s="38"/>
      <c r="R235" s="38"/>
      <c r="S235" s="38"/>
      <c r="T235" s="44"/>
      <c r="U235" s="45"/>
      <c r="V235" s="126"/>
    </row>
    <row r="236" spans="1:22" x14ac:dyDescent="0.2">
      <c r="A236" s="33"/>
      <c r="B236" s="40"/>
      <c r="C236" s="13"/>
      <c r="D236" s="40"/>
      <c r="E236" s="46"/>
      <c r="G236" s="38"/>
      <c r="H236" s="38"/>
      <c r="I236" s="38"/>
      <c r="J236" s="38"/>
      <c r="K236" s="38"/>
      <c r="L236" s="38"/>
      <c r="M236" s="40"/>
      <c r="N236" s="49"/>
      <c r="O236" s="47"/>
      <c r="P236" s="38"/>
      <c r="Q236" s="38"/>
      <c r="R236" s="38"/>
      <c r="S236" s="38"/>
      <c r="T236" s="135"/>
      <c r="U236" s="45"/>
      <c r="V236" s="126"/>
    </row>
    <row r="238" spans="1:22" x14ac:dyDescent="0.2">
      <c r="A238" s="81" t="s">
        <v>1</v>
      </c>
      <c r="B238" s="82" t="s">
        <v>2</v>
      </c>
      <c r="C238" s="82" t="s">
        <v>3</v>
      </c>
      <c r="D238" s="83" t="s">
        <v>4</v>
      </c>
      <c r="E238" s="84"/>
      <c r="F238" s="85"/>
      <c r="G238" s="85"/>
      <c r="H238" s="85"/>
      <c r="I238" s="85"/>
      <c r="J238" s="85"/>
      <c r="K238" s="86" t="s">
        <v>5</v>
      </c>
      <c r="L238" s="87"/>
      <c r="M238" s="83" t="s">
        <v>6</v>
      </c>
      <c r="N238" s="84"/>
      <c r="O238" s="85"/>
      <c r="P238" s="85"/>
      <c r="Q238" s="85"/>
      <c r="R238" s="85"/>
      <c r="S238" s="85"/>
      <c r="T238" s="88" t="s">
        <v>7</v>
      </c>
      <c r="U238" s="89" t="s">
        <v>8</v>
      </c>
      <c r="V238" s="90" t="s">
        <v>126</v>
      </c>
    </row>
    <row r="239" spans="1:22" ht="12.75" customHeight="1" x14ac:dyDescent="0.2">
      <c r="A239" s="81"/>
      <c r="B239" s="82"/>
      <c r="C239" s="82"/>
      <c r="D239" s="91" t="s">
        <v>9</v>
      </c>
      <c r="E239" s="92" t="s">
        <v>10</v>
      </c>
      <c r="F239" s="93" t="s">
        <v>11</v>
      </c>
      <c r="G239" s="151" t="s">
        <v>127</v>
      </c>
      <c r="H239" s="152"/>
      <c r="I239" s="152"/>
      <c r="J239" s="153"/>
      <c r="K239" s="97"/>
      <c r="L239" s="98" t="s">
        <v>13</v>
      </c>
      <c r="M239" s="99" t="s">
        <v>9</v>
      </c>
      <c r="N239" s="100" t="s">
        <v>14</v>
      </c>
      <c r="O239" s="93" t="s">
        <v>11</v>
      </c>
      <c r="P239" s="151" t="s">
        <v>127</v>
      </c>
      <c r="Q239" s="152"/>
      <c r="R239" s="152"/>
      <c r="S239" s="153"/>
      <c r="T239" s="88"/>
      <c r="U239" s="89"/>
      <c r="V239" s="101"/>
    </row>
    <row r="240" spans="1:22" ht="13.5" thickBot="1" x14ac:dyDescent="0.25">
      <c r="A240" s="102"/>
      <c r="B240" s="103"/>
      <c r="C240" s="103"/>
      <c r="D240" s="104"/>
      <c r="E240" s="105"/>
      <c r="F240" s="106"/>
      <c r="G240" s="107" t="s">
        <v>15</v>
      </c>
      <c r="H240" s="108" t="s">
        <v>16</v>
      </c>
      <c r="I240" s="109" t="s">
        <v>17</v>
      </c>
      <c r="J240" s="110">
        <v>0</v>
      </c>
      <c r="K240" s="111"/>
      <c r="L240" s="112"/>
      <c r="M240" s="113"/>
      <c r="N240" s="114"/>
      <c r="O240" s="115"/>
      <c r="P240" s="107" t="s">
        <v>15</v>
      </c>
      <c r="Q240" s="108" t="s">
        <v>16</v>
      </c>
      <c r="R240" s="109" t="s">
        <v>17</v>
      </c>
      <c r="S240" s="110">
        <v>0</v>
      </c>
      <c r="T240" s="116"/>
      <c r="U240" s="117"/>
      <c r="V240" s="118"/>
    </row>
    <row r="241" spans="1:22" x14ac:dyDescent="0.2">
      <c r="A241" s="119"/>
      <c r="B241" s="22"/>
      <c r="C241" s="23"/>
      <c r="D241" s="24"/>
      <c r="E241" s="25"/>
      <c r="F241" s="25"/>
      <c r="G241" s="26"/>
      <c r="H241" s="27"/>
      <c r="I241" s="28"/>
      <c r="J241" s="120"/>
      <c r="K241" s="121"/>
      <c r="L241" s="121"/>
      <c r="M241" s="24"/>
      <c r="N241" s="25"/>
      <c r="O241" s="25"/>
      <c r="P241" s="26"/>
      <c r="Q241" s="27"/>
      <c r="R241" s="28"/>
      <c r="S241" s="120"/>
      <c r="T241" s="31"/>
      <c r="U241" s="32"/>
      <c r="V241" s="122"/>
    </row>
    <row r="242" spans="1:22" x14ac:dyDescent="0.2">
      <c r="A242" s="33">
        <v>1</v>
      </c>
      <c r="B242" s="33">
        <v>112</v>
      </c>
      <c r="C242" s="34"/>
      <c r="D242" s="202">
        <v>160</v>
      </c>
      <c r="E242" s="142" t="s">
        <v>876</v>
      </c>
      <c r="F242" s="124"/>
      <c r="G242" s="38"/>
      <c r="H242" s="38"/>
      <c r="I242" s="38"/>
      <c r="J242" s="38"/>
      <c r="K242" s="38">
        <f>((SUM(H244:H255)*H243)+(SUM(G244:G255)*G243)+(SUM(I244:I255)*I243))/1000</f>
        <v>23.390999999999998</v>
      </c>
      <c r="L242" s="38">
        <f>K242*100/D242</f>
        <v>14.619375</v>
      </c>
      <c r="M242" s="35">
        <v>160</v>
      </c>
      <c r="N242" s="142" t="s">
        <v>877</v>
      </c>
      <c r="O242" s="124">
        <v>3</v>
      </c>
      <c r="P242" s="38"/>
      <c r="Q242" s="38"/>
      <c r="R242" s="38"/>
      <c r="S242" s="38"/>
      <c r="T242" s="44"/>
      <c r="U242" s="45"/>
      <c r="V242" s="126"/>
    </row>
    <row r="243" spans="1:22" x14ac:dyDescent="0.2">
      <c r="A243" s="33"/>
      <c r="B243" s="40"/>
      <c r="C243" s="13"/>
      <c r="D243" s="203"/>
      <c r="E243" s="128" t="s">
        <v>19</v>
      </c>
      <c r="F243" s="129"/>
      <c r="G243" s="75">
        <v>229</v>
      </c>
      <c r="H243" s="75">
        <v>230</v>
      </c>
      <c r="I243" s="75">
        <v>229</v>
      </c>
      <c r="J243" s="75">
        <v>400</v>
      </c>
      <c r="K243" s="38"/>
      <c r="L243" s="38"/>
      <c r="M243" s="40"/>
      <c r="N243" s="128" t="s">
        <v>19</v>
      </c>
      <c r="O243" s="129"/>
      <c r="P243" s="75">
        <v>230</v>
      </c>
      <c r="Q243" s="75">
        <v>230</v>
      </c>
      <c r="R243" s="75">
        <v>230</v>
      </c>
      <c r="S243" s="38">
        <v>403</v>
      </c>
      <c r="T243" s="44"/>
      <c r="U243" s="45"/>
      <c r="V243" s="126" t="s">
        <v>141</v>
      </c>
    </row>
    <row r="244" spans="1:22" x14ac:dyDescent="0.2">
      <c r="A244" s="33"/>
      <c r="B244" s="40"/>
      <c r="C244" s="13"/>
      <c r="D244" s="203"/>
      <c r="E244" s="46"/>
      <c r="F244" s="47"/>
      <c r="G244" s="38">
        <v>34</v>
      </c>
      <c r="H244" s="38">
        <v>33</v>
      </c>
      <c r="I244" s="38">
        <v>35</v>
      </c>
      <c r="J244" s="38">
        <v>2</v>
      </c>
      <c r="K244" s="38"/>
      <c r="L244" s="38"/>
      <c r="M244" s="40"/>
      <c r="N244" s="46"/>
      <c r="O244" s="47"/>
      <c r="P244" s="38">
        <v>2</v>
      </c>
      <c r="Q244" s="38">
        <v>2</v>
      </c>
      <c r="R244" s="38">
        <v>2</v>
      </c>
      <c r="S244" s="38">
        <v>1</v>
      </c>
      <c r="T244" s="44"/>
      <c r="U244" s="45"/>
      <c r="V244" s="126"/>
    </row>
    <row r="245" spans="1:22" x14ac:dyDescent="0.2">
      <c r="A245" s="33"/>
      <c r="B245" s="40"/>
      <c r="C245" s="13"/>
      <c r="D245" s="203"/>
      <c r="E245" s="46"/>
      <c r="F245" s="47"/>
      <c r="G245" s="38"/>
      <c r="H245" s="38"/>
      <c r="I245" s="38"/>
      <c r="J245" s="38"/>
      <c r="K245" s="38"/>
      <c r="L245" s="38"/>
      <c r="M245" s="40"/>
      <c r="N245" s="48"/>
      <c r="O245" s="47"/>
      <c r="P245" s="38"/>
      <c r="Q245" s="38"/>
      <c r="R245" s="38"/>
      <c r="S245" s="38"/>
      <c r="T245" s="44"/>
      <c r="U245" s="45"/>
      <c r="V245" s="126"/>
    </row>
    <row r="246" spans="1:22" x14ac:dyDescent="0.2">
      <c r="A246" s="33"/>
      <c r="B246" s="40"/>
      <c r="C246" s="13"/>
      <c r="D246" s="203"/>
      <c r="E246" s="46"/>
      <c r="F246" s="47"/>
      <c r="G246" s="38"/>
      <c r="H246" s="38"/>
      <c r="I246" s="38"/>
      <c r="J246" s="38"/>
      <c r="K246" s="38"/>
      <c r="L246" s="38"/>
      <c r="M246" s="40"/>
      <c r="N246" s="46"/>
      <c r="O246" s="47"/>
      <c r="P246" s="38"/>
      <c r="Q246" s="38"/>
      <c r="R246" s="38"/>
      <c r="S246" s="38"/>
      <c r="T246" s="44"/>
      <c r="U246" s="45"/>
      <c r="V246" s="126"/>
    </row>
    <row r="247" spans="1:22" x14ac:dyDescent="0.2">
      <c r="A247" s="33"/>
      <c r="B247" s="40"/>
      <c r="C247" s="13"/>
      <c r="D247" s="203"/>
      <c r="E247" s="46"/>
      <c r="F247" s="47"/>
      <c r="G247" s="38"/>
      <c r="H247" s="38"/>
      <c r="I247" s="38"/>
      <c r="J247" s="38"/>
      <c r="K247" s="38"/>
      <c r="L247" s="38"/>
      <c r="M247" s="40"/>
      <c r="N247" s="48"/>
      <c r="O247" s="47"/>
      <c r="P247" s="38"/>
      <c r="Q247" s="38"/>
      <c r="R247" s="38"/>
      <c r="S247" s="38"/>
      <c r="T247" s="44"/>
      <c r="U247" s="45"/>
      <c r="V247" s="126"/>
    </row>
    <row r="248" spans="1:22" x14ac:dyDescent="0.2">
      <c r="A248" s="33"/>
      <c r="B248" s="40"/>
      <c r="C248" s="13"/>
      <c r="D248" s="203"/>
      <c r="E248" s="46"/>
      <c r="F248" s="47"/>
      <c r="G248" s="38"/>
      <c r="H248" s="38"/>
      <c r="I248" s="38"/>
      <c r="J248" s="38"/>
      <c r="K248" s="38"/>
      <c r="L248" s="38"/>
      <c r="M248" s="40"/>
      <c r="N248" s="46"/>
      <c r="O248" s="47"/>
      <c r="P248" s="38"/>
      <c r="Q248" s="38"/>
      <c r="R248" s="38"/>
      <c r="S248" s="38"/>
      <c r="T248" s="44"/>
      <c r="U248" s="45"/>
      <c r="V248" s="126"/>
    </row>
    <row r="249" spans="1:22" x14ac:dyDescent="0.2">
      <c r="A249" s="33"/>
      <c r="B249" s="40"/>
      <c r="C249" s="13"/>
      <c r="D249" s="203"/>
      <c r="E249" s="46"/>
      <c r="F249" s="47"/>
      <c r="G249" s="38"/>
      <c r="H249" s="38"/>
      <c r="I249" s="38"/>
      <c r="J249" s="38"/>
      <c r="K249" s="38"/>
      <c r="L249" s="38"/>
      <c r="M249" s="40"/>
      <c r="N249" s="46"/>
      <c r="O249" s="47"/>
      <c r="P249" s="38"/>
      <c r="Q249" s="38"/>
      <c r="R249" s="38"/>
      <c r="S249" s="38"/>
      <c r="T249" s="44"/>
      <c r="U249" s="45"/>
      <c r="V249" s="126"/>
    </row>
    <row r="250" spans="1:22" x14ac:dyDescent="0.2">
      <c r="A250" s="33"/>
      <c r="B250" s="40"/>
      <c r="C250" s="13"/>
      <c r="D250" s="203"/>
      <c r="E250" s="46"/>
      <c r="F250" s="47"/>
      <c r="G250" s="38"/>
      <c r="H250" s="38"/>
      <c r="I250" s="38"/>
      <c r="J250" s="38"/>
      <c r="K250" s="38"/>
      <c r="L250" s="38"/>
      <c r="M250" s="40"/>
      <c r="N250" s="46"/>
      <c r="O250" s="47"/>
      <c r="P250" s="38"/>
      <c r="Q250" s="38"/>
      <c r="R250" s="38"/>
      <c r="S250" s="38"/>
      <c r="T250" s="44"/>
      <c r="U250" s="45"/>
      <c r="V250" s="126"/>
    </row>
    <row r="251" spans="1:22" x14ac:dyDescent="0.2">
      <c r="A251" s="33"/>
      <c r="B251" s="40"/>
      <c r="C251" s="13"/>
      <c r="D251" s="203"/>
      <c r="E251" s="46"/>
      <c r="F251" s="47"/>
      <c r="G251" s="38"/>
      <c r="H251" s="38"/>
      <c r="I251" s="38"/>
      <c r="J251" s="38"/>
      <c r="K251" s="38"/>
      <c r="L251" s="38"/>
      <c r="M251" s="40"/>
      <c r="N251" s="46"/>
      <c r="O251" s="47"/>
      <c r="P251" s="38"/>
      <c r="Q251" s="38"/>
      <c r="R251" s="38"/>
      <c r="S251" s="38"/>
      <c r="T251" s="44"/>
      <c r="U251" s="45"/>
      <c r="V251" s="126"/>
    </row>
    <row r="252" spans="1:22" x14ac:dyDescent="0.2">
      <c r="A252" s="33"/>
      <c r="B252" s="40"/>
      <c r="C252" s="13"/>
      <c r="D252" s="203"/>
      <c r="E252" s="46"/>
      <c r="F252" s="47"/>
      <c r="G252" s="38"/>
      <c r="H252" s="38"/>
      <c r="I252" s="38"/>
      <c r="J252" s="38"/>
      <c r="K252" s="38"/>
      <c r="L252" s="38"/>
      <c r="M252" s="40"/>
      <c r="N252" s="48"/>
      <c r="O252" s="47"/>
      <c r="P252" s="38"/>
      <c r="Q252" s="38"/>
      <c r="R252" s="38"/>
      <c r="S252" s="38"/>
      <c r="T252" s="44"/>
      <c r="U252" s="45"/>
      <c r="V252" s="126"/>
    </row>
    <row r="253" spans="1:22" x14ac:dyDescent="0.2">
      <c r="A253" s="33"/>
      <c r="B253" s="40"/>
      <c r="C253" s="13"/>
      <c r="D253" s="203"/>
      <c r="E253" s="46"/>
      <c r="F253" s="47"/>
      <c r="G253" s="38"/>
      <c r="H253" s="38"/>
      <c r="I253" s="38"/>
      <c r="J253" s="38"/>
      <c r="K253" s="38"/>
      <c r="L253" s="38"/>
      <c r="M253" s="40"/>
      <c r="N253" s="48"/>
      <c r="O253" s="47"/>
      <c r="P253" s="38"/>
      <c r="Q253" s="38"/>
      <c r="R253" s="38"/>
      <c r="S253" s="38"/>
      <c r="T253" s="44"/>
      <c r="U253" s="45"/>
      <c r="V253" s="126"/>
    </row>
    <row r="254" spans="1:22" x14ac:dyDescent="0.2">
      <c r="A254" s="33"/>
      <c r="B254" s="40"/>
      <c r="C254" s="13"/>
      <c r="D254" s="203"/>
      <c r="E254" s="46"/>
      <c r="F254" s="47"/>
      <c r="G254" s="38"/>
      <c r="H254" s="38"/>
      <c r="I254" s="38"/>
      <c r="J254" s="38"/>
      <c r="K254" s="38"/>
      <c r="L254" s="38"/>
      <c r="M254" s="40"/>
      <c r="N254" s="48"/>
      <c r="O254" s="47"/>
      <c r="P254" s="38"/>
      <c r="Q254" s="38"/>
      <c r="R254" s="38"/>
      <c r="S254" s="38"/>
      <c r="T254" s="44"/>
      <c r="U254" s="45"/>
      <c r="V254" s="126"/>
    </row>
    <row r="255" spans="1:22" x14ac:dyDescent="0.2">
      <c r="A255" s="33"/>
      <c r="B255" s="40"/>
      <c r="C255" s="13"/>
      <c r="D255" s="203"/>
      <c r="E255" s="46"/>
      <c r="F255" s="47"/>
      <c r="G255" s="38"/>
      <c r="H255" s="38"/>
      <c r="I255" s="38"/>
      <c r="J255" s="38"/>
      <c r="K255" s="38"/>
      <c r="L255" s="38"/>
      <c r="M255" s="40"/>
      <c r="N255" s="49"/>
      <c r="O255" s="47"/>
      <c r="P255" s="38"/>
      <c r="Q255" s="38"/>
      <c r="R255" s="38"/>
      <c r="S255" s="38"/>
      <c r="T255" s="135"/>
      <c r="U255" s="45"/>
      <c r="V255" s="126"/>
    </row>
    <row r="257" spans="1:22" x14ac:dyDescent="0.2">
      <c r="A257" s="81" t="s">
        <v>1</v>
      </c>
      <c r="B257" s="82" t="s">
        <v>2</v>
      </c>
      <c r="C257" s="82" t="s">
        <v>3</v>
      </c>
      <c r="D257" s="83" t="s">
        <v>4</v>
      </c>
      <c r="E257" s="84"/>
      <c r="F257" s="85"/>
      <c r="G257" s="85"/>
      <c r="H257" s="85"/>
      <c r="I257" s="85"/>
      <c r="J257" s="85"/>
      <c r="K257" s="86" t="s">
        <v>5</v>
      </c>
      <c r="L257" s="87"/>
      <c r="M257" s="83" t="s">
        <v>6</v>
      </c>
      <c r="N257" s="84"/>
      <c r="O257" s="85"/>
      <c r="P257" s="85"/>
      <c r="Q257" s="85"/>
      <c r="R257" s="85"/>
      <c r="S257" s="85"/>
      <c r="T257" s="88" t="s">
        <v>7</v>
      </c>
      <c r="U257" s="89" t="s">
        <v>8</v>
      </c>
      <c r="V257" s="90" t="s">
        <v>126</v>
      </c>
    </row>
    <row r="258" spans="1:22" ht="12.75" customHeight="1" x14ac:dyDescent="0.2">
      <c r="A258" s="81"/>
      <c r="B258" s="82"/>
      <c r="C258" s="82"/>
      <c r="D258" s="91" t="s">
        <v>9</v>
      </c>
      <c r="E258" s="92" t="s">
        <v>10</v>
      </c>
      <c r="F258" s="93" t="s">
        <v>11</v>
      </c>
      <c r="G258" s="151" t="s">
        <v>127</v>
      </c>
      <c r="H258" s="152"/>
      <c r="I258" s="152"/>
      <c r="J258" s="153"/>
      <c r="K258" s="97"/>
      <c r="L258" s="98" t="s">
        <v>13</v>
      </c>
      <c r="M258" s="99" t="s">
        <v>9</v>
      </c>
      <c r="N258" s="100" t="s">
        <v>14</v>
      </c>
      <c r="O258" s="93" t="s">
        <v>11</v>
      </c>
      <c r="P258" s="151" t="s">
        <v>127</v>
      </c>
      <c r="Q258" s="152"/>
      <c r="R258" s="152"/>
      <c r="S258" s="153"/>
      <c r="T258" s="88"/>
      <c r="U258" s="89"/>
      <c r="V258" s="101"/>
    </row>
    <row r="259" spans="1:22" ht="13.5" thickBot="1" x14ac:dyDescent="0.25">
      <c r="A259" s="102"/>
      <c r="B259" s="103"/>
      <c r="C259" s="103"/>
      <c r="D259" s="104"/>
      <c r="E259" s="105"/>
      <c r="F259" s="106"/>
      <c r="G259" s="107" t="s">
        <v>15</v>
      </c>
      <c r="H259" s="108" t="s">
        <v>16</v>
      </c>
      <c r="I259" s="109" t="s">
        <v>17</v>
      </c>
      <c r="J259" s="110">
        <v>0</v>
      </c>
      <c r="K259" s="111"/>
      <c r="L259" s="112"/>
      <c r="M259" s="113"/>
      <c r="N259" s="114"/>
      <c r="O259" s="115"/>
      <c r="P259" s="107" t="s">
        <v>15</v>
      </c>
      <c r="Q259" s="108" t="s">
        <v>16</v>
      </c>
      <c r="R259" s="109" t="s">
        <v>17</v>
      </c>
      <c r="S259" s="110">
        <v>0</v>
      </c>
      <c r="T259" s="116"/>
      <c r="U259" s="117"/>
      <c r="V259" s="118"/>
    </row>
    <row r="260" spans="1:22" x14ac:dyDescent="0.2">
      <c r="A260" s="119"/>
      <c r="B260" s="22"/>
      <c r="C260" s="23"/>
      <c r="D260" s="24"/>
      <c r="E260" s="25"/>
      <c r="F260" s="25"/>
      <c r="G260" s="26"/>
      <c r="H260" s="27"/>
      <c r="I260" s="28"/>
      <c r="J260" s="120"/>
      <c r="K260" s="121"/>
      <c r="L260" s="121"/>
      <c r="M260" s="24"/>
      <c r="N260" s="25"/>
      <c r="O260" s="25"/>
      <c r="P260" s="26"/>
      <c r="Q260" s="27"/>
      <c r="R260" s="28"/>
      <c r="S260" s="120"/>
      <c r="T260" s="31"/>
      <c r="U260" s="32"/>
      <c r="V260" s="122"/>
    </row>
    <row r="261" spans="1:22" x14ac:dyDescent="0.2">
      <c r="A261" s="33">
        <v>1</v>
      </c>
      <c r="B261" s="33">
        <v>113</v>
      </c>
      <c r="C261" s="34"/>
      <c r="D261" s="35"/>
      <c r="E261" s="142"/>
      <c r="F261" s="124"/>
      <c r="G261" s="38"/>
      <c r="H261" s="38"/>
      <c r="I261" s="38"/>
      <c r="J261" s="38"/>
      <c r="K261" s="38">
        <f>((SUM(H263:H274)*H262)+(SUM(G263:G274)*G262)+(SUM(I263:I274)*I262))/1000</f>
        <v>0</v>
      </c>
      <c r="L261" s="38" t="e">
        <f>K261*100/D261</f>
        <v>#DIV/0!</v>
      </c>
      <c r="M261" s="35">
        <v>400</v>
      </c>
      <c r="N261" s="142"/>
      <c r="O261" s="124"/>
      <c r="P261" s="38"/>
      <c r="Q261" s="38"/>
      <c r="R261" s="38"/>
      <c r="S261" s="38"/>
      <c r="T261" s="38">
        <f>((SUM(Q263:Q274)*Q262)+(SUM(P263:P274)*P262)+(SUM(R263:R274)*R262))/1000</f>
        <v>65.653000000000006</v>
      </c>
      <c r="U261" s="38">
        <f>T261*100/M261</f>
        <v>16.413250000000001</v>
      </c>
      <c r="V261" s="126"/>
    </row>
    <row r="262" spans="1:22" ht="13.5" thickBot="1" x14ac:dyDescent="0.25">
      <c r="A262" s="33"/>
      <c r="B262" s="40"/>
      <c r="C262" s="13"/>
      <c r="D262" s="40"/>
      <c r="E262" s="128" t="s">
        <v>19</v>
      </c>
      <c r="F262" s="129"/>
      <c r="G262" s="126"/>
      <c r="H262" s="126"/>
      <c r="I262" s="126"/>
      <c r="J262" s="75"/>
      <c r="K262" s="38"/>
      <c r="L262" s="38"/>
      <c r="M262" s="40"/>
      <c r="N262" s="128"/>
      <c r="O262" s="129"/>
      <c r="P262" s="130">
        <v>232</v>
      </c>
      <c r="Q262" s="130">
        <v>225</v>
      </c>
      <c r="R262" s="130">
        <v>240</v>
      </c>
      <c r="S262" s="130">
        <v>390</v>
      </c>
      <c r="T262" s="44"/>
      <c r="U262" s="45"/>
      <c r="V262" s="126"/>
    </row>
    <row r="263" spans="1:22" x14ac:dyDescent="0.2">
      <c r="A263" s="33"/>
      <c r="B263" s="40"/>
      <c r="C263" s="13"/>
      <c r="D263" s="40"/>
      <c r="E263" s="132"/>
      <c r="F263" s="47"/>
      <c r="G263" s="126"/>
      <c r="H263" s="126"/>
      <c r="I263" s="126"/>
      <c r="J263" s="126"/>
      <c r="K263" s="38"/>
      <c r="L263" s="38"/>
      <c r="M263" s="40"/>
      <c r="N263" s="132" t="s">
        <v>878</v>
      </c>
      <c r="O263" s="47"/>
      <c r="P263" s="133">
        <v>7</v>
      </c>
      <c r="Q263" s="133">
        <v>23</v>
      </c>
      <c r="R263" s="133">
        <v>33</v>
      </c>
      <c r="S263" s="133">
        <v>12</v>
      </c>
      <c r="T263" s="44"/>
      <c r="U263" s="45"/>
      <c r="V263" s="126"/>
    </row>
    <row r="264" spans="1:22" x14ac:dyDescent="0.2">
      <c r="A264" s="33"/>
      <c r="B264" s="40"/>
      <c r="C264" s="13"/>
      <c r="D264" s="40"/>
      <c r="E264" s="134"/>
      <c r="F264" s="47"/>
      <c r="G264" s="126"/>
      <c r="H264" s="126"/>
      <c r="I264" s="126"/>
      <c r="J264" s="126"/>
      <c r="K264" s="38"/>
      <c r="L264" s="38"/>
      <c r="M264" s="40"/>
      <c r="N264" s="134" t="s">
        <v>879</v>
      </c>
      <c r="O264" s="47"/>
      <c r="P264" s="126">
        <v>20</v>
      </c>
      <c r="Q264" s="126">
        <v>25</v>
      </c>
      <c r="R264" s="126">
        <v>18</v>
      </c>
      <c r="S264" s="126">
        <v>7</v>
      </c>
      <c r="T264" s="44"/>
      <c r="U264" s="45"/>
      <c r="V264" s="126"/>
    </row>
    <row r="265" spans="1:22" x14ac:dyDescent="0.2">
      <c r="A265" s="33"/>
      <c r="B265" s="40"/>
      <c r="C265" s="13"/>
      <c r="D265" s="40"/>
      <c r="E265" s="134"/>
      <c r="F265" s="47"/>
      <c r="G265" s="126"/>
      <c r="H265" s="126"/>
      <c r="I265" s="126"/>
      <c r="J265" s="126"/>
      <c r="K265" s="38"/>
      <c r="L265" s="38"/>
      <c r="M265" s="40"/>
      <c r="N265" s="134" t="s">
        <v>880</v>
      </c>
      <c r="O265" s="47"/>
      <c r="P265" s="126">
        <v>18</v>
      </c>
      <c r="Q265" s="126">
        <v>19</v>
      </c>
      <c r="R265" s="126">
        <v>17</v>
      </c>
      <c r="S265" s="126">
        <v>2</v>
      </c>
      <c r="T265" s="44"/>
      <c r="U265" s="45"/>
      <c r="V265" s="126"/>
    </row>
    <row r="266" spans="1:22" x14ac:dyDescent="0.2">
      <c r="A266" s="33"/>
      <c r="B266" s="40"/>
      <c r="C266" s="13"/>
      <c r="D266" s="40"/>
      <c r="E266" s="134"/>
      <c r="F266" s="47"/>
      <c r="G266" s="126"/>
      <c r="H266" s="126"/>
      <c r="I266" s="126"/>
      <c r="J266" s="126"/>
      <c r="K266" s="38"/>
      <c r="L266" s="38"/>
      <c r="M266" s="40"/>
      <c r="N266" s="134" t="s">
        <v>881</v>
      </c>
      <c r="O266" s="47"/>
      <c r="P266" s="126">
        <v>5</v>
      </c>
      <c r="Q266" s="126">
        <v>5</v>
      </c>
      <c r="R266" s="126">
        <v>4</v>
      </c>
      <c r="S266" s="126">
        <v>2</v>
      </c>
      <c r="T266" s="44"/>
      <c r="U266" s="45"/>
      <c r="V266" s="126"/>
    </row>
    <row r="267" spans="1:22" x14ac:dyDescent="0.2">
      <c r="A267" s="33"/>
      <c r="B267" s="40"/>
      <c r="C267" s="13"/>
      <c r="D267" s="40"/>
      <c r="E267" s="134"/>
      <c r="F267" s="47"/>
      <c r="G267" s="126"/>
      <c r="H267" s="126"/>
      <c r="I267" s="126"/>
      <c r="J267" s="126"/>
      <c r="K267" s="38"/>
      <c r="L267" s="38"/>
      <c r="M267" s="40"/>
      <c r="N267" s="134" t="s">
        <v>882</v>
      </c>
      <c r="O267" s="47"/>
      <c r="P267" s="126">
        <v>14</v>
      </c>
      <c r="Q267" s="126">
        <v>29</v>
      </c>
      <c r="R267" s="126">
        <v>45</v>
      </c>
      <c r="S267" s="126">
        <v>20</v>
      </c>
      <c r="T267" s="44"/>
      <c r="U267" s="45"/>
      <c r="V267" s="126"/>
    </row>
    <row r="268" spans="1:22" x14ac:dyDescent="0.2">
      <c r="A268" s="33"/>
      <c r="B268" s="40"/>
      <c r="C268" s="13"/>
      <c r="D268" s="40"/>
      <c r="E268" s="46"/>
      <c r="F268" s="47"/>
      <c r="G268" s="38"/>
      <c r="H268" s="38"/>
      <c r="I268" s="38"/>
      <c r="J268" s="38"/>
      <c r="K268" s="38"/>
      <c r="L268" s="38"/>
      <c r="M268" s="40"/>
      <c r="N268" s="46"/>
      <c r="O268" s="47"/>
      <c r="P268" s="126"/>
      <c r="Q268" s="126"/>
      <c r="R268" s="126"/>
      <c r="S268" s="126"/>
      <c r="T268" s="44"/>
      <c r="U268" s="45"/>
      <c r="V268" s="126"/>
    </row>
    <row r="269" spans="1:22" x14ac:dyDescent="0.2">
      <c r="A269" s="33"/>
      <c r="B269" s="40"/>
      <c r="C269" s="13"/>
      <c r="D269" s="40"/>
      <c r="E269" s="46"/>
      <c r="F269" s="47"/>
      <c r="G269" s="126"/>
      <c r="H269" s="126"/>
      <c r="I269" s="126"/>
      <c r="J269" s="38"/>
      <c r="K269" s="38"/>
      <c r="L269" s="38"/>
      <c r="M269" s="40"/>
      <c r="N269" s="46"/>
      <c r="O269" s="47"/>
      <c r="P269" s="126"/>
      <c r="Q269" s="126"/>
      <c r="R269" s="126"/>
      <c r="S269" s="126"/>
      <c r="T269" s="44"/>
      <c r="U269" s="45"/>
      <c r="V269" s="126"/>
    </row>
    <row r="270" spans="1:22" x14ac:dyDescent="0.2">
      <c r="A270" s="33"/>
      <c r="B270" s="40"/>
      <c r="C270" s="13"/>
      <c r="D270" s="40"/>
      <c r="E270" s="46"/>
      <c r="F270" s="47"/>
      <c r="G270" s="126"/>
      <c r="H270" s="126"/>
      <c r="I270" s="126"/>
      <c r="J270" s="126"/>
      <c r="K270" s="38"/>
      <c r="L270" s="38"/>
      <c r="M270" s="40"/>
      <c r="N270" s="46"/>
      <c r="O270" s="47"/>
      <c r="P270" s="126"/>
      <c r="Q270" s="126"/>
      <c r="R270" s="126"/>
      <c r="S270" s="126"/>
      <c r="T270" s="44"/>
      <c r="U270" s="45"/>
      <c r="V270" s="126"/>
    </row>
    <row r="271" spans="1:22" x14ac:dyDescent="0.2">
      <c r="A271" s="33"/>
      <c r="B271" s="40"/>
      <c r="C271" s="13"/>
      <c r="D271" s="40"/>
      <c r="E271" s="46"/>
      <c r="F271" s="47"/>
      <c r="G271" s="126"/>
      <c r="H271" s="126"/>
      <c r="I271" s="126"/>
      <c r="J271" s="126"/>
      <c r="K271" s="38"/>
      <c r="L271" s="38"/>
      <c r="M271" s="40"/>
      <c r="N271" s="48"/>
      <c r="O271" s="47"/>
      <c r="P271" s="126"/>
      <c r="Q271" s="126"/>
      <c r="R271" s="126"/>
      <c r="S271" s="126"/>
      <c r="T271" s="44"/>
      <c r="U271" s="45"/>
      <c r="V271" s="126"/>
    </row>
    <row r="272" spans="1:22" x14ac:dyDescent="0.2">
      <c r="A272" s="33"/>
      <c r="B272" s="40"/>
      <c r="C272" s="13"/>
      <c r="D272" s="40"/>
      <c r="E272" s="46"/>
      <c r="G272" s="38"/>
      <c r="H272" s="38"/>
      <c r="I272" s="38"/>
      <c r="J272" s="38"/>
      <c r="K272" s="38"/>
      <c r="L272" s="38"/>
      <c r="M272" s="40"/>
      <c r="N272" s="48"/>
      <c r="O272" s="47"/>
      <c r="P272" s="126"/>
      <c r="Q272" s="126"/>
      <c r="R272" s="126"/>
      <c r="S272" s="126"/>
      <c r="T272" s="44"/>
      <c r="U272" s="45"/>
      <c r="V272" s="126"/>
    </row>
    <row r="273" spans="1:22" x14ac:dyDescent="0.2">
      <c r="A273" s="33"/>
      <c r="B273" s="40"/>
      <c r="C273" s="13"/>
      <c r="D273" s="40"/>
      <c r="E273" s="46"/>
      <c r="G273" s="38"/>
      <c r="H273" s="38"/>
      <c r="I273" s="38"/>
      <c r="J273" s="38"/>
      <c r="K273" s="38"/>
      <c r="L273" s="38"/>
      <c r="M273" s="40"/>
      <c r="N273" s="48"/>
      <c r="O273" s="47"/>
      <c r="P273" s="38"/>
      <c r="Q273" s="38"/>
      <c r="R273" s="38"/>
      <c r="S273" s="38"/>
      <c r="T273" s="44"/>
      <c r="U273" s="45"/>
      <c r="V273" s="126"/>
    </row>
    <row r="274" spans="1:22" x14ac:dyDescent="0.2">
      <c r="A274" s="33"/>
      <c r="B274" s="40"/>
      <c r="C274" s="13"/>
      <c r="D274" s="40"/>
      <c r="E274" s="46"/>
      <c r="G274" s="38"/>
      <c r="H274" s="38"/>
      <c r="I274" s="38"/>
      <c r="J274" s="38"/>
      <c r="K274" s="38"/>
      <c r="L274" s="38"/>
      <c r="M274" s="40"/>
      <c r="N274" s="49"/>
      <c r="O274" s="47"/>
      <c r="P274" s="38"/>
      <c r="Q274" s="38"/>
      <c r="R274" s="38"/>
      <c r="S274" s="38"/>
      <c r="T274" s="135"/>
      <c r="U274" s="45"/>
      <c r="V274" s="126"/>
    </row>
    <row r="276" spans="1:22" x14ac:dyDescent="0.2">
      <c r="A276" s="81" t="s">
        <v>1</v>
      </c>
      <c r="B276" s="82" t="s">
        <v>2</v>
      </c>
      <c r="C276" s="82" t="s">
        <v>3</v>
      </c>
      <c r="D276" s="83" t="s">
        <v>4</v>
      </c>
      <c r="E276" s="84"/>
      <c r="F276" s="85"/>
      <c r="G276" s="85"/>
      <c r="H276" s="85"/>
      <c r="I276" s="85"/>
      <c r="J276" s="85"/>
      <c r="K276" s="86" t="s">
        <v>5</v>
      </c>
      <c r="L276" s="87"/>
      <c r="M276" s="83" t="s">
        <v>6</v>
      </c>
      <c r="N276" s="84"/>
      <c r="O276" s="85"/>
      <c r="P276" s="85"/>
      <c r="Q276" s="85"/>
      <c r="R276" s="85"/>
      <c r="S276" s="85"/>
      <c r="T276" s="88" t="s">
        <v>7</v>
      </c>
      <c r="U276" s="89" t="s">
        <v>8</v>
      </c>
      <c r="V276" s="90" t="s">
        <v>126</v>
      </c>
    </row>
    <row r="277" spans="1:22" ht="12.75" customHeight="1" x14ac:dyDescent="0.2">
      <c r="A277" s="81"/>
      <c r="B277" s="82"/>
      <c r="C277" s="82"/>
      <c r="D277" s="91" t="s">
        <v>9</v>
      </c>
      <c r="E277" s="92" t="s">
        <v>10</v>
      </c>
      <c r="F277" s="93" t="s">
        <v>11</v>
      </c>
      <c r="G277" s="151" t="s">
        <v>127</v>
      </c>
      <c r="H277" s="152"/>
      <c r="I277" s="152"/>
      <c r="J277" s="153"/>
      <c r="K277" s="97"/>
      <c r="L277" s="98" t="s">
        <v>13</v>
      </c>
      <c r="M277" s="99" t="s">
        <v>9</v>
      </c>
      <c r="N277" s="100" t="s">
        <v>14</v>
      </c>
      <c r="O277" s="93" t="s">
        <v>11</v>
      </c>
      <c r="P277" s="151" t="s">
        <v>127</v>
      </c>
      <c r="Q277" s="152"/>
      <c r="R277" s="152"/>
      <c r="S277" s="153"/>
      <c r="T277" s="88"/>
      <c r="U277" s="89"/>
      <c r="V277" s="101"/>
    </row>
    <row r="278" spans="1:22" ht="13.5" thickBot="1" x14ac:dyDescent="0.25">
      <c r="A278" s="102"/>
      <c r="B278" s="103"/>
      <c r="C278" s="103"/>
      <c r="D278" s="104"/>
      <c r="E278" s="105"/>
      <c r="F278" s="106"/>
      <c r="G278" s="107" t="s">
        <v>15</v>
      </c>
      <c r="H278" s="108" t="s">
        <v>16</v>
      </c>
      <c r="I278" s="109" t="s">
        <v>17</v>
      </c>
      <c r="J278" s="110">
        <v>0</v>
      </c>
      <c r="K278" s="111"/>
      <c r="L278" s="112"/>
      <c r="M278" s="113"/>
      <c r="N278" s="114"/>
      <c r="O278" s="115"/>
      <c r="P278" s="107" t="s">
        <v>15</v>
      </c>
      <c r="Q278" s="108" t="s">
        <v>16</v>
      </c>
      <c r="R278" s="109" t="s">
        <v>17</v>
      </c>
      <c r="S278" s="110">
        <v>0</v>
      </c>
      <c r="T278" s="116"/>
      <c r="U278" s="117"/>
      <c r="V278" s="118"/>
    </row>
    <row r="279" spans="1:22" x14ac:dyDescent="0.2">
      <c r="A279" s="119"/>
      <c r="B279" s="22"/>
      <c r="C279" s="23"/>
      <c r="D279" s="24"/>
      <c r="E279" s="25"/>
      <c r="F279" s="25"/>
      <c r="G279" s="26"/>
      <c r="H279" s="27"/>
      <c r="I279" s="28"/>
      <c r="J279" s="120"/>
      <c r="K279" s="121"/>
      <c r="L279" s="121"/>
      <c r="M279" s="24"/>
      <c r="N279" s="25"/>
      <c r="O279" s="25"/>
      <c r="P279" s="26"/>
      <c r="Q279" s="27"/>
      <c r="R279" s="28"/>
      <c r="S279" s="120"/>
      <c r="T279" s="31"/>
      <c r="U279" s="32"/>
      <c r="V279" s="122"/>
    </row>
    <row r="280" spans="1:22" x14ac:dyDescent="0.2">
      <c r="A280" s="33">
        <v>1</v>
      </c>
      <c r="B280" s="33">
        <v>114</v>
      </c>
      <c r="C280" s="34"/>
      <c r="D280" s="35"/>
      <c r="E280" s="142"/>
      <c r="F280" s="124"/>
      <c r="G280" s="38"/>
      <c r="H280" s="38"/>
      <c r="I280" s="38"/>
      <c r="J280" s="38"/>
      <c r="K280" s="38">
        <f>((SUM(H282:H293)*H281)+(SUM(G282:G293)*G281)+(SUM(I282:I293)*I281))/1000</f>
        <v>0</v>
      </c>
      <c r="L280" s="38" t="e">
        <f>K280*100/D280</f>
        <v>#DIV/0!</v>
      </c>
      <c r="M280" s="35">
        <v>400</v>
      </c>
      <c r="N280" s="142"/>
      <c r="O280" s="124"/>
      <c r="P280" s="38"/>
      <c r="Q280" s="38"/>
      <c r="R280" s="38"/>
      <c r="S280" s="38"/>
      <c r="T280" s="38">
        <f>((SUM(Q282:Q293)*Q281)+(SUM(P282:P293)*P281)+(SUM(R282:R293)*R281))/1000</f>
        <v>52.362000000000002</v>
      </c>
      <c r="U280" s="38">
        <f>T280*100/M280</f>
        <v>13.090499999999999</v>
      </c>
      <c r="V280" s="126"/>
    </row>
    <row r="281" spans="1:22" ht="13.5" thickBot="1" x14ac:dyDescent="0.25">
      <c r="A281" s="33"/>
      <c r="B281" s="40"/>
      <c r="C281" s="13"/>
      <c r="D281" s="40"/>
      <c r="E281" s="128" t="s">
        <v>19</v>
      </c>
      <c r="F281" s="129"/>
      <c r="G281" s="126"/>
      <c r="H281" s="126"/>
      <c r="I281" s="126"/>
      <c r="J281" s="75"/>
      <c r="K281" s="38"/>
      <c r="L281" s="38"/>
      <c r="M281" s="40"/>
      <c r="N281" s="128" t="s">
        <v>19</v>
      </c>
      <c r="O281" s="129"/>
      <c r="P281" s="130">
        <v>230</v>
      </c>
      <c r="Q281" s="130">
        <v>232</v>
      </c>
      <c r="R281" s="130">
        <v>230</v>
      </c>
      <c r="S281" s="130">
        <v>403</v>
      </c>
      <c r="T281" s="38"/>
      <c r="U281" s="38"/>
      <c r="V281" s="126"/>
    </row>
    <row r="282" spans="1:22" x14ac:dyDescent="0.2">
      <c r="A282" s="33"/>
      <c r="B282" s="40"/>
      <c r="C282" s="13"/>
      <c r="D282" s="40"/>
      <c r="E282" s="46"/>
      <c r="F282" s="47"/>
      <c r="G282" s="126"/>
      <c r="H282" s="126"/>
      <c r="I282" s="126"/>
      <c r="J282" s="38"/>
      <c r="K282" s="38"/>
      <c r="L282" s="38"/>
      <c r="M282" s="40"/>
      <c r="N282" s="132" t="s">
        <v>883</v>
      </c>
      <c r="O282" s="47"/>
      <c r="P282" s="133"/>
      <c r="Q282" s="133"/>
      <c r="R282" s="133"/>
      <c r="S282" s="133"/>
      <c r="T282" s="38"/>
      <c r="U282" s="38"/>
      <c r="V282" s="126"/>
    </row>
    <row r="283" spans="1:22" x14ac:dyDescent="0.2">
      <c r="A283" s="33"/>
      <c r="B283" s="40"/>
      <c r="C283" s="13"/>
      <c r="D283" s="40"/>
      <c r="E283" s="46"/>
      <c r="F283" s="47"/>
      <c r="G283" s="38"/>
      <c r="H283" s="38"/>
      <c r="I283" s="38"/>
      <c r="J283" s="38"/>
      <c r="K283" s="38"/>
      <c r="L283" s="38"/>
      <c r="M283" s="40"/>
      <c r="N283" s="134" t="s">
        <v>884</v>
      </c>
      <c r="O283" s="47"/>
      <c r="P283" s="126"/>
      <c r="Q283" s="126"/>
      <c r="R283" s="126"/>
      <c r="S283" s="126"/>
      <c r="T283" s="38"/>
      <c r="U283" s="38"/>
      <c r="V283" s="126"/>
    </row>
    <row r="284" spans="1:22" x14ac:dyDescent="0.2">
      <c r="A284" s="33"/>
      <c r="B284" s="40"/>
      <c r="C284" s="13"/>
      <c r="D284" s="40"/>
      <c r="E284" s="46"/>
      <c r="F284" s="47"/>
      <c r="G284" s="38"/>
      <c r="H284" s="38"/>
      <c r="I284" s="38"/>
      <c r="J284" s="38"/>
      <c r="K284" s="38"/>
      <c r="L284" s="38"/>
      <c r="M284" s="40"/>
      <c r="N284" s="134" t="s">
        <v>885</v>
      </c>
      <c r="O284" s="47"/>
      <c r="P284" s="126">
        <v>1</v>
      </c>
      <c r="Q284" s="126">
        <v>5</v>
      </c>
      <c r="R284" s="126">
        <v>3</v>
      </c>
      <c r="S284" s="126">
        <v>3</v>
      </c>
      <c r="T284" s="38"/>
      <c r="U284" s="38"/>
      <c r="V284" s="126"/>
    </row>
    <row r="285" spans="1:22" x14ac:dyDescent="0.2">
      <c r="A285" s="33"/>
      <c r="B285" s="40"/>
      <c r="C285" s="13"/>
      <c r="D285" s="40"/>
      <c r="E285" s="46"/>
      <c r="F285" s="47"/>
      <c r="G285" s="38"/>
      <c r="H285" s="38"/>
      <c r="I285" s="38"/>
      <c r="J285" s="38"/>
      <c r="K285" s="38"/>
      <c r="L285" s="38"/>
      <c r="M285" s="40"/>
      <c r="N285" s="134" t="s">
        <v>886</v>
      </c>
      <c r="O285" s="47"/>
      <c r="P285" s="126">
        <v>7</v>
      </c>
      <c r="Q285" s="126">
        <v>15</v>
      </c>
      <c r="R285" s="126">
        <v>12</v>
      </c>
      <c r="S285" s="126">
        <v>10</v>
      </c>
      <c r="T285" s="38"/>
      <c r="U285" s="38"/>
      <c r="V285" s="126"/>
    </row>
    <row r="286" spans="1:22" x14ac:dyDescent="0.2">
      <c r="A286" s="33"/>
      <c r="B286" s="40"/>
      <c r="C286" s="13"/>
      <c r="D286" s="40"/>
      <c r="E286" s="46"/>
      <c r="F286" s="47"/>
      <c r="G286" s="38"/>
      <c r="H286" s="38"/>
      <c r="I286" s="38"/>
      <c r="J286" s="38"/>
      <c r="K286" s="38"/>
      <c r="L286" s="38"/>
      <c r="M286" s="40"/>
      <c r="N286" s="134" t="s">
        <v>887</v>
      </c>
      <c r="O286" s="47"/>
      <c r="P286" s="126">
        <v>0</v>
      </c>
      <c r="Q286" s="126">
        <v>0</v>
      </c>
      <c r="R286" s="126">
        <v>0</v>
      </c>
      <c r="S286" s="126">
        <v>0</v>
      </c>
      <c r="T286" s="38"/>
      <c r="U286" s="38"/>
      <c r="V286" s="126"/>
    </row>
    <row r="287" spans="1:22" x14ac:dyDescent="0.2">
      <c r="A287" s="33"/>
      <c r="B287" s="40"/>
      <c r="C287" s="13"/>
      <c r="D287" s="40"/>
      <c r="E287" s="46"/>
      <c r="F287" s="47"/>
      <c r="G287" s="38"/>
      <c r="H287" s="38"/>
      <c r="I287" s="38"/>
      <c r="J287" s="38"/>
      <c r="K287" s="38"/>
      <c r="L287" s="38"/>
      <c r="M287" s="40"/>
      <c r="N287" s="134" t="s">
        <v>888</v>
      </c>
      <c r="O287" s="47"/>
      <c r="P287" s="126">
        <v>13</v>
      </c>
      <c r="Q287" s="126">
        <v>11</v>
      </c>
      <c r="R287" s="126">
        <v>15</v>
      </c>
      <c r="S287" s="126">
        <v>5</v>
      </c>
      <c r="T287" s="38"/>
      <c r="U287" s="38"/>
      <c r="V287" s="126"/>
    </row>
    <row r="288" spans="1:22" x14ac:dyDescent="0.2">
      <c r="A288" s="33"/>
      <c r="B288" s="40"/>
      <c r="C288" s="13"/>
      <c r="D288" s="40"/>
      <c r="E288" s="46"/>
      <c r="F288" s="47"/>
      <c r="G288" s="38"/>
      <c r="H288" s="38"/>
      <c r="I288" s="38"/>
      <c r="J288" s="38"/>
      <c r="K288" s="38"/>
      <c r="L288" s="38"/>
      <c r="M288" s="40"/>
      <c r="N288" s="134" t="s">
        <v>889</v>
      </c>
      <c r="O288" s="47"/>
      <c r="P288" s="126">
        <v>10</v>
      </c>
      <c r="Q288" s="126">
        <v>8</v>
      </c>
      <c r="R288" s="126">
        <v>15</v>
      </c>
      <c r="S288" s="126">
        <v>10</v>
      </c>
      <c r="T288" s="38"/>
      <c r="U288" s="38"/>
      <c r="V288" s="126"/>
    </row>
    <row r="289" spans="1:22" x14ac:dyDescent="0.2">
      <c r="A289" s="33"/>
      <c r="B289" s="40"/>
      <c r="C289" s="13"/>
      <c r="D289" s="40"/>
      <c r="E289" s="46"/>
      <c r="F289" s="47"/>
      <c r="G289" s="38"/>
      <c r="H289" s="38"/>
      <c r="I289" s="38"/>
      <c r="J289" s="38"/>
      <c r="K289" s="38"/>
      <c r="L289" s="38"/>
      <c r="M289" s="40"/>
      <c r="N289" s="134" t="s">
        <v>890</v>
      </c>
      <c r="O289" s="47"/>
      <c r="P289" s="126">
        <v>15</v>
      </c>
      <c r="Q289" s="126">
        <v>27</v>
      </c>
      <c r="R289" s="126">
        <v>40</v>
      </c>
      <c r="S289" s="126">
        <v>15</v>
      </c>
      <c r="T289" s="38"/>
      <c r="U289" s="38"/>
      <c r="V289" s="126"/>
    </row>
    <row r="290" spans="1:22" x14ac:dyDescent="0.2">
      <c r="A290" s="33"/>
      <c r="B290" s="40"/>
      <c r="C290" s="13"/>
      <c r="D290" s="40"/>
      <c r="E290" s="46"/>
      <c r="F290" s="47"/>
      <c r="G290" s="38"/>
      <c r="H290" s="38"/>
      <c r="I290" s="38"/>
      <c r="J290" s="38"/>
      <c r="K290" s="38"/>
      <c r="L290" s="38"/>
      <c r="M290" s="40"/>
      <c r="N290" s="134" t="s">
        <v>891</v>
      </c>
      <c r="O290" s="47"/>
      <c r="P290" s="126">
        <v>13</v>
      </c>
      <c r="Q290" s="126">
        <v>10</v>
      </c>
      <c r="R290" s="126">
        <v>7</v>
      </c>
      <c r="S290" s="126">
        <v>4</v>
      </c>
      <c r="T290" s="38"/>
      <c r="U290" s="38"/>
      <c r="V290" s="126"/>
    </row>
    <row r="291" spans="1:22" x14ac:dyDescent="0.2">
      <c r="A291" s="33"/>
      <c r="B291" s="40"/>
      <c r="C291" s="13"/>
      <c r="D291" s="40"/>
      <c r="E291" s="46"/>
      <c r="F291" s="47"/>
      <c r="G291" s="38"/>
      <c r="H291" s="38"/>
      <c r="I291" s="38"/>
      <c r="J291" s="38"/>
      <c r="K291" s="38"/>
      <c r="L291" s="38"/>
      <c r="M291" s="40"/>
      <c r="N291" s="46"/>
      <c r="O291" s="47"/>
      <c r="P291" s="38"/>
      <c r="Q291" s="38"/>
      <c r="R291" s="38"/>
      <c r="S291" s="38"/>
      <c r="T291" s="38"/>
      <c r="U291" s="38"/>
      <c r="V291" s="126"/>
    </row>
    <row r="292" spans="1:22" x14ac:dyDescent="0.2">
      <c r="A292" s="33"/>
      <c r="B292" s="40"/>
      <c r="C292" s="13"/>
      <c r="D292" s="40"/>
      <c r="E292" s="46"/>
      <c r="F292" s="47"/>
      <c r="G292" s="38"/>
      <c r="H292" s="38"/>
      <c r="I292" s="38"/>
      <c r="J292" s="38"/>
      <c r="K292" s="38"/>
      <c r="L292" s="38"/>
      <c r="M292" s="40"/>
      <c r="N292" s="46"/>
      <c r="O292" s="47"/>
      <c r="P292" s="38"/>
      <c r="Q292" s="38"/>
      <c r="R292" s="38"/>
      <c r="S292" s="38"/>
      <c r="T292" s="38"/>
      <c r="U292" s="38"/>
      <c r="V292" s="126"/>
    </row>
    <row r="293" spans="1:22" x14ac:dyDescent="0.2">
      <c r="A293" s="33"/>
      <c r="B293" s="40"/>
      <c r="C293" s="13"/>
      <c r="D293" s="40"/>
      <c r="E293" s="46"/>
      <c r="F293" s="47"/>
      <c r="G293" s="38"/>
      <c r="H293" s="38"/>
      <c r="I293" s="38"/>
      <c r="J293" s="38"/>
      <c r="K293" s="38"/>
      <c r="L293" s="38"/>
      <c r="M293" s="40"/>
      <c r="N293" s="46"/>
      <c r="O293" s="47"/>
      <c r="P293" s="38"/>
      <c r="Q293" s="38"/>
      <c r="R293" s="38"/>
      <c r="S293" s="38"/>
      <c r="T293" s="38"/>
      <c r="U293" s="38"/>
      <c r="V293" s="126"/>
    </row>
    <row r="295" spans="1:22" x14ac:dyDescent="0.2">
      <c r="A295" s="81" t="s">
        <v>1</v>
      </c>
      <c r="B295" s="82" t="s">
        <v>2</v>
      </c>
      <c r="C295" s="82" t="s">
        <v>3</v>
      </c>
      <c r="D295" s="83" t="s">
        <v>4</v>
      </c>
      <c r="E295" s="84"/>
      <c r="F295" s="85"/>
      <c r="G295" s="85"/>
      <c r="H295" s="85"/>
      <c r="I295" s="85"/>
      <c r="J295" s="85"/>
      <c r="K295" s="86" t="s">
        <v>5</v>
      </c>
      <c r="L295" s="87"/>
      <c r="M295" s="83" t="s">
        <v>6</v>
      </c>
      <c r="N295" s="84"/>
      <c r="O295" s="85"/>
      <c r="P295" s="85"/>
      <c r="Q295" s="85"/>
      <c r="R295" s="85"/>
      <c r="S295" s="85"/>
      <c r="T295" s="88" t="s">
        <v>7</v>
      </c>
      <c r="U295" s="89" t="s">
        <v>8</v>
      </c>
      <c r="V295" s="90" t="s">
        <v>126</v>
      </c>
    </row>
    <row r="296" spans="1:22" ht="12.75" customHeight="1" x14ac:dyDescent="0.2">
      <c r="A296" s="81"/>
      <c r="B296" s="82"/>
      <c r="C296" s="82"/>
      <c r="D296" s="91" t="s">
        <v>9</v>
      </c>
      <c r="E296" s="92" t="s">
        <v>10</v>
      </c>
      <c r="F296" s="93" t="s">
        <v>11</v>
      </c>
      <c r="G296" s="151" t="s">
        <v>127</v>
      </c>
      <c r="H296" s="152"/>
      <c r="I296" s="152"/>
      <c r="J296" s="153"/>
      <c r="K296" s="97"/>
      <c r="L296" s="98" t="s">
        <v>13</v>
      </c>
      <c r="M296" s="99" t="s">
        <v>9</v>
      </c>
      <c r="N296" s="100" t="s">
        <v>14</v>
      </c>
      <c r="O296" s="93" t="s">
        <v>11</v>
      </c>
      <c r="P296" s="151" t="s">
        <v>127</v>
      </c>
      <c r="Q296" s="152"/>
      <c r="R296" s="152"/>
      <c r="S296" s="153"/>
      <c r="T296" s="88"/>
      <c r="U296" s="89"/>
      <c r="V296" s="101"/>
    </row>
    <row r="297" spans="1:22" ht="13.5" thickBot="1" x14ac:dyDescent="0.25">
      <c r="A297" s="102"/>
      <c r="B297" s="103"/>
      <c r="C297" s="103"/>
      <c r="D297" s="104"/>
      <c r="E297" s="105"/>
      <c r="F297" s="106"/>
      <c r="G297" s="107" t="s">
        <v>15</v>
      </c>
      <c r="H297" s="108" t="s">
        <v>16</v>
      </c>
      <c r="I297" s="109" t="s">
        <v>17</v>
      </c>
      <c r="J297" s="110">
        <v>0</v>
      </c>
      <c r="K297" s="111"/>
      <c r="L297" s="112"/>
      <c r="M297" s="113"/>
      <c r="N297" s="114"/>
      <c r="O297" s="115"/>
      <c r="P297" s="107" t="s">
        <v>15</v>
      </c>
      <c r="Q297" s="108" t="s">
        <v>16</v>
      </c>
      <c r="R297" s="109" t="s">
        <v>17</v>
      </c>
      <c r="S297" s="110">
        <v>0</v>
      </c>
      <c r="T297" s="116"/>
      <c r="U297" s="117"/>
      <c r="V297" s="118"/>
    </row>
    <row r="298" spans="1:22" x14ac:dyDescent="0.2">
      <c r="A298" s="119"/>
      <c r="B298" s="22"/>
      <c r="C298" s="23"/>
      <c r="D298" s="24"/>
      <c r="E298" s="25"/>
      <c r="F298" s="25"/>
      <c r="G298" s="26"/>
      <c r="H298" s="27"/>
      <c r="I298" s="28"/>
      <c r="J298" s="120"/>
      <c r="K298" s="121"/>
      <c r="L298" s="121"/>
      <c r="M298" s="24"/>
      <c r="N298" s="25"/>
      <c r="O298" s="25"/>
      <c r="P298" s="26"/>
      <c r="Q298" s="27"/>
      <c r="R298" s="28"/>
      <c r="S298" s="120"/>
      <c r="T298" s="31"/>
      <c r="U298" s="32"/>
      <c r="V298" s="122"/>
    </row>
    <row r="299" spans="1:22" x14ac:dyDescent="0.2">
      <c r="A299" s="33">
        <v>1</v>
      </c>
      <c r="B299" s="33">
        <v>115</v>
      </c>
      <c r="C299" s="34"/>
      <c r="D299" s="35"/>
      <c r="E299" s="142"/>
      <c r="F299" s="124"/>
      <c r="G299" s="38"/>
      <c r="H299" s="38"/>
      <c r="I299" s="38"/>
      <c r="J299" s="38"/>
      <c r="K299" s="38">
        <f>((SUM(H301:H312)*H300)+(SUM(G301:G312)*G300)+(SUM(I301:I312)*I300))/1000</f>
        <v>8.64</v>
      </c>
      <c r="L299" s="38" t="e">
        <f>K299*100/D299</f>
        <v>#DIV/0!</v>
      </c>
      <c r="M299" s="35">
        <v>400</v>
      </c>
      <c r="N299" s="142"/>
      <c r="O299" s="124"/>
      <c r="P299" s="38"/>
      <c r="Q299" s="38"/>
      <c r="R299" s="38"/>
      <c r="S299" s="38"/>
      <c r="T299" s="38">
        <f>SUM(P301:R312)</f>
        <v>232</v>
      </c>
      <c r="U299" s="38">
        <f>T299*100/M299</f>
        <v>58</v>
      </c>
      <c r="V299" s="126"/>
    </row>
    <row r="300" spans="1:22" ht="13.5" thickBot="1" x14ac:dyDescent="0.25">
      <c r="A300" s="33"/>
      <c r="B300" s="40"/>
      <c r="C300" s="13"/>
      <c r="D300" s="40"/>
      <c r="E300" s="128" t="s">
        <v>19</v>
      </c>
      <c r="F300" s="129"/>
      <c r="G300" s="248">
        <v>232</v>
      </c>
      <c r="H300" s="248">
        <v>234</v>
      </c>
      <c r="I300" s="248">
        <v>232</v>
      </c>
      <c r="J300" s="248">
        <v>402</v>
      </c>
      <c r="K300" s="38"/>
      <c r="L300" s="38"/>
      <c r="M300" s="40"/>
      <c r="N300" s="128"/>
      <c r="O300" s="129"/>
      <c r="P300" s="248">
        <v>232</v>
      </c>
      <c r="Q300" s="248">
        <v>233</v>
      </c>
      <c r="R300" s="248">
        <v>233</v>
      </c>
      <c r="S300" s="248">
        <v>405</v>
      </c>
      <c r="T300" s="44"/>
      <c r="U300" s="45"/>
      <c r="V300" s="126"/>
    </row>
    <row r="301" spans="1:22" ht="13.5" thickBot="1" x14ac:dyDescent="0.25">
      <c r="A301" s="33"/>
      <c r="B301" s="40"/>
      <c r="C301" s="13"/>
      <c r="D301" s="40"/>
      <c r="E301" s="293" t="s">
        <v>892</v>
      </c>
      <c r="F301" s="47"/>
      <c r="G301" s="249">
        <v>6</v>
      </c>
      <c r="H301" s="249">
        <v>28</v>
      </c>
      <c r="I301" s="249">
        <v>3</v>
      </c>
      <c r="J301" s="249">
        <v>7</v>
      </c>
      <c r="K301" s="38"/>
      <c r="L301" s="38"/>
      <c r="M301" s="40"/>
      <c r="N301" s="132" t="s">
        <v>893</v>
      </c>
      <c r="O301" s="47"/>
      <c r="P301" s="249">
        <v>0</v>
      </c>
      <c r="Q301" s="249">
        <v>0</v>
      </c>
      <c r="R301" s="249">
        <v>0</v>
      </c>
      <c r="S301" s="249">
        <v>0</v>
      </c>
      <c r="T301" s="44"/>
      <c r="U301" s="45"/>
      <c r="V301" s="126"/>
    </row>
    <row r="302" spans="1:22" ht="13.5" thickBot="1" x14ac:dyDescent="0.25">
      <c r="A302" s="33"/>
      <c r="B302" s="40"/>
      <c r="C302" s="13"/>
      <c r="D302" s="40"/>
      <c r="E302" s="134" t="s">
        <v>894</v>
      </c>
      <c r="F302" s="47"/>
      <c r="G302" s="250">
        <v>0</v>
      </c>
      <c r="H302" s="250">
        <v>0</v>
      </c>
      <c r="I302" s="250">
        <v>0</v>
      </c>
      <c r="J302" s="250">
        <v>0</v>
      </c>
      <c r="K302" s="38"/>
      <c r="L302" s="38"/>
      <c r="M302" s="40"/>
      <c r="N302" s="132" t="s">
        <v>895</v>
      </c>
      <c r="O302" s="47"/>
      <c r="P302" s="266"/>
      <c r="Q302" s="266"/>
      <c r="R302" s="266"/>
      <c r="S302" s="266"/>
      <c r="T302" s="44"/>
      <c r="U302" s="45"/>
      <c r="V302" s="126"/>
    </row>
    <row r="303" spans="1:22" ht="13.5" thickBot="1" x14ac:dyDescent="0.25">
      <c r="A303" s="33"/>
      <c r="B303" s="40"/>
      <c r="C303" s="13"/>
      <c r="D303" s="40"/>
      <c r="E303" s="134" t="s">
        <v>896</v>
      </c>
      <c r="F303" s="47"/>
      <c r="G303" s="250">
        <v>0</v>
      </c>
      <c r="H303" s="250">
        <v>0</v>
      </c>
      <c r="I303" s="250">
        <v>0</v>
      </c>
      <c r="J303" s="250">
        <v>0</v>
      </c>
      <c r="K303" s="38"/>
      <c r="L303" s="38"/>
      <c r="M303" s="40"/>
      <c r="N303" s="132" t="s">
        <v>897</v>
      </c>
      <c r="O303" s="47"/>
      <c r="P303" s="250">
        <v>16</v>
      </c>
      <c r="Q303" s="250">
        <v>20</v>
      </c>
      <c r="R303" s="250">
        <v>15</v>
      </c>
      <c r="S303" s="250">
        <v>10</v>
      </c>
      <c r="T303" s="44"/>
      <c r="U303" s="45"/>
      <c r="V303" s="126"/>
    </row>
    <row r="304" spans="1:22" ht="13.5" thickBot="1" x14ac:dyDescent="0.25">
      <c r="A304" s="33"/>
      <c r="B304" s="40"/>
      <c r="C304" s="13"/>
      <c r="D304" s="40"/>
      <c r="E304" s="46"/>
      <c r="F304" s="47"/>
      <c r="G304" s="38"/>
      <c r="H304" s="38"/>
      <c r="I304" s="38"/>
      <c r="J304" s="38"/>
      <c r="K304" s="38"/>
      <c r="L304" s="38"/>
      <c r="M304" s="40"/>
      <c r="N304" s="132" t="s">
        <v>898</v>
      </c>
      <c r="O304" s="47"/>
      <c r="P304" s="250">
        <v>25</v>
      </c>
      <c r="Q304" s="250">
        <v>22</v>
      </c>
      <c r="R304" s="250">
        <v>13</v>
      </c>
      <c r="S304" s="250">
        <v>11</v>
      </c>
      <c r="T304" s="44"/>
      <c r="U304" s="45"/>
      <c r="V304" s="126"/>
    </row>
    <row r="305" spans="1:22" ht="13.5" thickBot="1" x14ac:dyDescent="0.25">
      <c r="A305" s="33"/>
      <c r="B305" s="40"/>
      <c r="C305" s="13"/>
      <c r="D305" s="40"/>
      <c r="E305" s="46"/>
      <c r="F305" s="47"/>
      <c r="G305" s="38"/>
      <c r="H305" s="38"/>
      <c r="I305" s="38"/>
      <c r="J305" s="38"/>
      <c r="K305" s="38"/>
      <c r="L305" s="38"/>
      <c r="M305" s="40"/>
      <c r="N305" s="132" t="s">
        <v>899</v>
      </c>
      <c r="O305" s="47"/>
      <c r="P305" s="250"/>
      <c r="Q305" s="250"/>
      <c r="R305" s="250"/>
      <c r="S305" s="250"/>
      <c r="T305" s="44"/>
      <c r="U305" s="45"/>
      <c r="V305" s="126"/>
    </row>
    <row r="306" spans="1:22" ht="13.5" thickBot="1" x14ac:dyDescent="0.25">
      <c r="A306" s="33"/>
      <c r="B306" s="40"/>
      <c r="C306" s="13"/>
      <c r="D306" s="40"/>
      <c r="E306" s="46"/>
      <c r="F306" s="47"/>
      <c r="G306" s="38"/>
      <c r="H306" s="38"/>
      <c r="I306" s="38"/>
      <c r="J306" s="38"/>
      <c r="K306" s="38"/>
      <c r="L306" s="38"/>
      <c r="M306" s="40"/>
      <c r="N306" s="132" t="s">
        <v>900</v>
      </c>
      <c r="O306" s="47"/>
      <c r="P306" s="250">
        <v>45</v>
      </c>
      <c r="Q306" s="250">
        <v>39</v>
      </c>
      <c r="R306" s="250">
        <v>37</v>
      </c>
      <c r="S306" s="250">
        <v>12</v>
      </c>
      <c r="T306" s="44"/>
      <c r="U306" s="45"/>
      <c r="V306" s="126"/>
    </row>
    <row r="307" spans="1:22" ht="13.5" thickBot="1" x14ac:dyDescent="0.25">
      <c r="A307" s="33"/>
      <c r="B307" s="40"/>
      <c r="C307" s="13"/>
      <c r="D307" s="40"/>
      <c r="E307" s="46"/>
      <c r="F307" s="47"/>
      <c r="G307" s="38"/>
      <c r="H307" s="38"/>
      <c r="I307" s="38"/>
      <c r="J307" s="38"/>
      <c r="K307" s="38"/>
      <c r="L307" s="38"/>
      <c r="M307" s="40"/>
      <c r="N307" s="132" t="s">
        <v>901</v>
      </c>
      <c r="O307" s="47"/>
      <c r="P307" s="250"/>
      <c r="Q307" s="250"/>
      <c r="R307" s="250"/>
      <c r="S307" s="250"/>
      <c r="T307" s="44"/>
      <c r="U307" s="45"/>
      <c r="V307" s="126"/>
    </row>
    <row r="308" spans="1:22" x14ac:dyDescent="0.2">
      <c r="A308" s="33"/>
      <c r="B308" s="40"/>
      <c r="C308" s="13"/>
      <c r="D308" s="40"/>
      <c r="E308" s="46"/>
      <c r="G308" s="38"/>
      <c r="H308" s="38"/>
      <c r="I308" s="38"/>
      <c r="J308" s="38"/>
      <c r="K308" s="38"/>
      <c r="L308" s="38"/>
      <c r="M308" s="40"/>
      <c r="N308" s="132" t="s">
        <v>902</v>
      </c>
      <c r="O308" s="47"/>
      <c r="P308" s="250"/>
      <c r="Q308" s="250"/>
      <c r="R308" s="250"/>
      <c r="S308" s="250"/>
      <c r="T308" s="44"/>
      <c r="U308" s="45"/>
      <c r="V308" s="126"/>
    </row>
    <row r="309" spans="1:22" ht="13.5" thickBot="1" x14ac:dyDescent="0.25">
      <c r="A309" s="33"/>
      <c r="B309" s="40"/>
      <c r="C309" s="13"/>
      <c r="D309" s="40"/>
      <c r="E309" s="46"/>
      <c r="G309" s="38"/>
      <c r="H309" s="38"/>
      <c r="I309" s="38"/>
      <c r="J309" s="38"/>
      <c r="K309" s="38"/>
      <c r="L309" s="38"/>
      <c r="M309" s="40"/>
      <c r="N309" s="48"/>
      <c r="O309" s="47"/>
      <c r="P309" s="248"/>
      <c r="Q309" s="248"/>
      <c r="R309" s="248"/>
      <c r="S309" s="248"/>
      <c r="T309" s="44"/>
      <c r="U309" s="45"/>
      <c r="V309" s="126"/>
    </row>
    <row r="310" spans="1:22" x14ac:dyDescent="0.2">
      <c r="A310" s="33"/>
      <c r="B310" s="40"/>
      <c r="C310" s="13"/>
      <c r="D310" s="40"/>
      <c r="E310" s="46"/>
      <c r="G310" s="38"/>
      <c r="H310" s="38"/>
      <c r="I310" s="38"/>
      <c r="J310" s="38"/>
      <c r="K310" s="38"/>
      <c r="L310" s="38"/>
      <c r="M310" s="40"/>
      <c r="N310" s="48"/>
      <c r="O310" s="47"/>
      <c r="P310" s="38"/>
      <c r="Q310" s="38"/>
      <c r="R310" s="38"/>
      <c r="S310" s="38"/>
      <c r="T310" s="44"/>
      <c r="U310" s="45"/>
      <c r="V310" s="126"/>
    </row>
    <row r="311" spans="1:22" x14ac:dyDescent="0.2">
      <c r="A311" s="33"/>
      <c r="B311" s="40"/>
      <c r="C311" s="13"/>
      <c r="D311" s="40"/>
      <c r="E311" s="46"/>
      <c r="G311" s="38"/>
      <c r="H311" s="38"/>
      <c r="I311" s="38"/>
      <c r="J311" s="38"/>
      <c r="K311" s="38"/>
      <c r="L311" s="38"/>
      <c r="M311" s="40"/>
      <c r="N311" s="48"/>
      <c r="O311" s="47"/>
      <c r="P311" s="38"/>
      <c r="Q311" s="38"/>
      <c r="R311" s="38"/>
      <c r="S311" s="38"/>
      <c r="T311" s="44"/>
      <c r="U311" s="45"/>
      <c r="V311" s="126"/>
    </row>
    <row r="312" spans="1:22" x14ac:dyDescent="0.2">
      <c r="A312" s="33"/>
      <c r="B312" s="40"/>
      <c r="C312" s="13"/>
      <c r="D312" s="40"/>
      <c r="E312" s="46"/>
      <c r="G312" s="38"/>
      <c r="H312" s="38"/>
      <c r="I312" s="38"/>
      <c r="J312" s="38"/>
      <c r="K312" s="38"/>
      <c r="L312" s="38"/>
      <c r="M312" s="40"/>
      <c r="N312" s="49"/>
      <c r="O312" s="47"/>
      <c r="P312" s="38"/>
      <c r="Q312" s="38"/>
      <c r="R312" s="38"/>
      <c r="S312" s="38"/>
      <c r="T312" s="135"/>
      <c r="U312" s="45"/>
      <c r="V312" s="126"/>
    </row>
    <row r="314" spans="1:22" x14ac:dyDescent="0.2">
      <c r="A314" s="81" t="s">
        <v>1</v>
      </c>
      <c r="B314" s="82" t="s">
        <v>2</v>
      </c>
      <c r="C314" s="82" t="s">
        <v>3</v>
      </c>
      <c r="D314" s="83" t="s">
        <v>4</v>
      </c>
      <c r="E314" s="84"/>
      <c r="F314" s="85"/>
      <c r="G314" s="85"/>
      <c r="H314" s="85"/>
      <c r="I314" s="85"/>
      <c r="J314" s="85"/>
      <c r="K314" s="86" t="s">
        <v>5</v>
      </c>
      <c r="L314" s="87"/>
      <c r="M314" s="83" t="s">
        <v>6</v>
      </c>
      <c r="N314" s="84"/>
      <c r="O314" s="85"/>
      <c r="P314" s="85"/>
      <c r="Q314" s="85"/>
      <c r="R314" s="85"/>
      <c r="S314" s="85"/>
      <c r="T314" s="88" t="s">
        <v>7</v>
      </c>
      <c r="U314" s="89" t="s">
        <v>8</v>
      </c>
      <c r="V314" s="90" t="s">
        <v>126</v>
      </c>
    </row>
    <row r="315" spans="1:22" ht="12.75" customHeight="1" x14ac:dyDescent="0.2">
      <c r="A315" s="81"/>
      <c r="B315" s="82"/>
      <c r="C315" s="82"/>
      <c r="D315" s="91" t="s">
        <v>9</v>
      </c>
      <c r="E315" s="92" t="s">
        <v>10</v>
      </c>
      <c r="F315" s="93" t="s">
        <v>11</v>
      </c>
      <c r="G315" s="151" t="s">
        <v>127</v>
      </c>
      <c r="H315" s="152"/>
      <c r="I315" s="152"/>
      <c r="J315" s="153"/>
      <c r="K315" s="97"/>
      <c r="L315" s="98" t="s">
        <v>13</v>
      </c>
      <c r="M315" s="99" t="s">
        <v>9</v>
      </c>
      <c r="N315" s="100" t="s">
        <v>14</v>
      </c>
      <c r="O315" s="93" t="s">
        <v>11</v>
      </c>
      <c r="P315" s="151" t="s">
        <v>127</v>
      </c>
      <c r="Q315" s="152"/>
      <c r="R315" s="152"/>
      <c r="S315" s="153"/>
      <c r="T315" s="88"/>
      <c r="U315" s="89"/>
      <c r="V315" s="101"/>
    </row>
    <row r="316" spans="1:22" ht="13.5" thickBot="1" x14ac:dyDescent="0.25">
      <c r="A316" s="102"/>
      <c r="B316" s="103"/>
      <c r="C316" s="103"/>
      <c r="D316" s="104"/>
      <c r="E316" s="105"/>
      <c r="F316" s="106"/>
      <c r="G316" s="107" t="s">
        <v>15</v>
      </c>
      <c r="H316" s="108" t="s">
        <v>16</v>
      </c>
      <c r="I316" s="109" t="s">
        <v>17</v>
      </c>
      <c r="J316" s="110">
        <v>0</v>
      </c>
      <c r="K316" s="111"/>
      <c r="L316" s="112"/>
      <c r="M316" s="113"/>
      <c r="N316" s="114"/>
      <c r="O316" s="115"/>
      <c r="P316" s="107" t="s">
        <v>15</v>
      </c>
      <c r="Q316" s="108" t="s">
        <v>16</v>
      </c>
      <c r="R316" s="109" t="s">
        <v>17</v>
      </c>
      <c r="S316" s="110">
        <v>0</v>
      </c>
      <c r="T316" s="116"/>
      <c r="U316" s="117"/>
      <c r="V316" s="118"/>
    </row>
    <row r="317" spans="1:22" x14ac:dyDescent="0.2">
      <c r="A317" s="119"/>
      <c r="B317" s="22"/>
      <c r="C317" s="23"/>
      <c r="D317" s="24"/>
      <c r="E317" s="25"/>
      <c r="F317" s="25"/>
      <c r="G317" s="26"/>
      <c r="H317" s="27"/>
      <c r="I317" s="28"/>
      <c r="J317" s="120"/>
      <c r="K317" s="121"/>
      <c r="L317" s="121"/>
      <c r="M317" s="24"/>
      <c r="N317" s="25"/>
      <c r="O317" s="25"/>
      <c r="P317" s="26"/>
      <c r="Q317" s="27"/>
      <c r="R317" s="28"/>
      <c r="S317" s="120"/>
      <c r="T317" s="31"/>
      <c r="U317" s="32"/>
      <c r="V317" s="126" t="s">
        <v>175</v>
      </c>
    </row>
    <row r="318" spans="1:22" x14ac:dyDescent="0.2">
      <c r="A318" s="33">
        <v>1</v>
      </c>
      <c r="B318" s="33">
        <v>116</v>
      </c>
      <c r="C318" s="34"/>
      <c r="D318" s="35">
        <v>25</v>
      </c>
      <c r="E318" s="142"/>
      <c r="F318" s="124"/>
      <c r="G318" s="38">
        <v>3</v>
      </c>
      <c r="H318" s="38">
        <v>10</v>
      </c>
      <c r="I318" s="38">
        <v>3</v>
      </c>
      <c r="J318" s="38"/>
      <c r="K318" s="38">
        <f>((SUM(H320:H331)*H319)+(SUM(G320:G331)*G319)+(SUM(I320:I331)*I319))/1000</f>
        <v>3.4369999999999998</v>
      </c>
      <c r="L318" s="38">
        <f>K318*100/D318</f>
        <v>13.747999999999999</v>
      </c>
      <c r="M318" s="35"/>
      <c r="N318" s="142"/>
      <c r="O318" s="124"/>
      <c r="P318" s="38"/>
      <c r="Q318" s="38"/>
      <c r="R318" s="38"/>
      <c r="S318" s="38"/>
      <c r="T318" s="38">
        <f>SUM(P320:R331)</f>
        <v>0</v>
      </c>
      <c r="U318" s="38" t="e">
        <f>T318*100/M318</f>
        <v>#DIV/0!</v>
      </c>
      <c r="V318" s="126"/>
    </row>
    <row r="319" spans="1:22" x14ac:dyDescent="0.2">
      <c r="A319" s="33"/>
      <c r="B319" s="40"/>
      <c r="C319" s="13"/>
      <c r="D319" s="40"/>
      <c r="E319" s="178" t="s">
        <v>19</v>
      </c>
      <c r="F319" s="129"/>
      <c r="G319" s="179">
        <v>220</v>
      </c>
      <c r="H319" s="179">
        <v>212</v>
      </c>
      <c r="I319" s="179">
        <v>219</v>
      </c>
      <c r="J319" s="75"/>
      <c r="K319" s="38"/>
      <c r="L319" s="38"/>
      <c r="M319" s="40"/>
      <c r="N319" s="128"/>
      <c r="O319" s="129"/>
      <c r="P319" s="75"/>
      <c r="Q319" s="75"/>
      <c r="R319" s="75"/>
      <c r="S319" s="38"/>
      <c r="T319" s="44"/>
      <c r="U319" s="45"/>
      <c r="V319" s="126"/>
    </row>
    <row r="320" spans="1:22" x14ac:dyDescent="0.2">
      <c r="A320" s="33"/>
      <c r="B320" s="40"/>
      <c r="C320" s="13"/>
      <c r="D320" s="40"/>
      <c r="E320" s="126" t="s">
        <v>146</v>
      </c>
      <c r="F320" s="47"/>
      <c r="G320" s="38">
        <v>3</v>
      </c>
      <c r="H320" s="38">
        <v>10</v>
      </c>
      <c r="I320" s="38">
        <v>3</v>
      </c>
      <c r="J320" s="38"/>
      <c r="K320" s="38"/>
      <c r="L320" s="38"/>
      <c r="M320" s="40"/>
      <c r="N320" s="46"/>
      <c r="O320" s="47"/>
      <c r="P320" s="126"/>
      <c r="Q320" s="126"/>
      <c r="R320" s="126"/>
      <c r="S320" s="126"/>
      <c r="T320" s="44"/>
      <c r="U320" s="45"/>
      <c r="V320" s="126"/>
    </row>
    <row r="321" spans="1:22" x14ac:dyDescent="0.2">
      <c r="A321" s="33"/>
      <c r="B321" s="40"/>
      <c r="C321" s="13"/>
      <c r="D321" s="40"/>
      <c r="E321" s="46"/>
      <c r="F321" s="47"/>
      <c r="G321" s="126"/>
      <c r="H321" s="126"/>
      <c r="I321" s="126"/>
      <c r="J321" s="126"/>
      <c r="K321" s="38"/>
      <c r="L321" s="38"/>
      <c r="M321" s="40"/>
      <c r="N321" s="48"/>
      <c r="O321" s="47"/>
      <c r="P321" s="126"/>
      <c r="Q321" s="126"/>
      <c r="R321" s="126"/>
      <c r="S321" s="126"/>
      <c r="T321" s="44"/>
      <c r="U321" s="45"/>
      <c r="V321" s="126"/>
    </row>
    <row r="322" spans="1:22" x14ac:dyDescent="0.2">
      <c r="A322" s="33"/>
      <c r="B322" s="40"/>
      <c r="C322" s="13"/>
      <c r="D322" s="40"/>
      <c r="E322" s="46"/>
      <c r="F322" s="47"/>
      <c r="G322" s="126"/>
      <c r="H322" s="126"/>
      <c r="I322" s="126"/>
      <c r="J322" s="126"/>
      <c r="K322" s="38"/>
      <c r="L322" s="38"/>
      <c r="M322" s="40"/>
      <c r="N322" s="46"/>
      <c r="O322" s="47"/>
      <c r="P322" s="126"/>
      <c r="Q322" s="126"/>
      <c r="R322" s="126"/>
      <c r="S322" s="126"/>
      <c r="T322" s="44"/>
      <c r="U322" s="45"/>
      <c r="V322" s="126"/>
    </row>
    <row r="323" spans="1:22" x14ac:dyDescent="0.2">
      <c r="A323" s="33"/>
      <c r="B323" s="40"/>
      <c r="C323" s="13"/>
      <c r="D323" s="40"/>
      <c r="E323" s="46"/>
      <c r="F323" s="47"/>
      <c r="G323" s="126"/>
      <c r="H323" s="126"/>
      <c r="I323" s="126"/>
      <c r="J323" s="126"/>
      <c r="K323" s="38"/>
      <c r="L323" s="38"/>
      <c r="M323" s="40"/>
      <c r="N323" s="48"/>
      <c r="O323" s="47"/>
      <c r="P323" s="126"/>
      <c r="Q323" s="126"/>
      <c r="R323" s="126"/>
      <c r="S323" s="126"/>
      <c r="T323" s="44"/>
      <c r="U323" s="45"/>
      <c r="V323" s="126"/>
    </row>
    <row r="324" spans="1:22" x14ac:dyDescent="0.2">
      <c r="A324" s="33"/>
      <c r="B324" s="40"/>
      <c r="C324" s="13"/>
      <c r="D324" s="40"/>
      <c r="E324" s="46"/>
      <c r="F324" s="47"/>
      <c r="G324" s="126"/>
      <c r="H324" s="126"/>
      <c r="I324" s="126"/>
      <c r="J324" s="126"/>
      <c r="K324" s="38"/>
      <c r="L324" s="38"/>
      <c r="M324" s="40"/>
      <c r="N324" s="46"/>
      <c r="O324" s="47"/>
      <c r="P324" s="126"/>
      <c r="Q324" s="126"/>
      <c r="R324" s="126"/>
      <c r="S324" s="126"/>
      <c r="T324" s="44"/>
      <c r="U324" s="45"/>
      <c r="V324" s="126"/>
    </row>
    <row r="325" spans="1:22" x14ac:dyDescent="0.2">
      <c r="A325" s="33"/>
      <c r="B325" s="40"/>
      <c r="C325" s="13"/>
      <c r="D325" s="40"/>
      <c r="E325" s="46"/>
      <c r="F325" s="47"/>
      <c r="G325" s="126"/>
      <c r="H325" s="126"/>
      <c r="I325" s="126"/>
      <c r="J325" s="126"/>
      <c r="K325" s="38"/>
      <c r="L325" s="38"/>
      <c r="M325" s="40"/>
      <c r="N325" s="46"/>
      <c r="O325" s="47"/>
      <c r="P325" s="126"/>
      <c r="Q325" s="126"/>
      <c r="R325" s="126"/>
      <c r="S325" s="126"/>
      <c r="T325" s="44"/>
      <c r="U325" s="45"/>
      <c r="V325" s="126"/>
    </row>
    <row r="326" spans="1:22" x14ac:dyDescent="0.2">
      <c r="A326" s="33"/>
      <c r="B326" s="40"/>
      <c r="C326" s="13"/>
      <c r="D326" s="40"/>
      <c r="E326" s="46"/>
      <c r="F326" s="47"/>
      <c r="G326" s="126"/>
      <c r="H326" s="126"/>
      <c r="I326" s="126"/>
      <c r="J326" s="126"/>
      <c r="K326" s="38"/>
      <c r="L326" s="38"/>
      <c r="M326" s="40"/>
      <c r="N326" s="46"/>
      <c r="O326" s="47"/>
      <c r="P326" s="126"/>
      <c r="Q326" s="126"/>
      <c r="R326" s="126"/>
      <c r="S326" s="126"/>
      <c r="T326" s="44"/>
      <c r="U326" s="45"/>
      <c r="V326" s="126"/>
    </row>
    <row r="327" spans="1:22" x14ac:dyDescent="0.2">
      <c r="A327" s="33"/>
      <c r="B327" s="40"/>
      <c r="C327" s="13"/>
      <c r="D327" s="40"/>
      <c r="E327" s="46"/>
      <c r="F327" s="47"/>
      <c r="G327" s="126"/>
      <c r="H327" s="126"/>
      <c r="I327" s="126"/>
      <c r="J327" s="126"/>
      <c r="K327" s="38"/>
      <c r="L327" s="38"/>
      <c r="M327" s="40"/>
      <c r="N327" s="46"/>
      <c r="O327" s="47"/>
      <c r="P327" s="38"/>
      <c r="Q327" s="38"/>
      <c r="R327" s="38"/>
      <c r="S327" s="38"/>
      <c r="T327" s="44"/>
      <c r="U327" s="45"/>
      <c r="V327" s="126"/>
    </row>
    <row r="328" spans="1:22" x14ac:dyDescent="0.2">
      <c r="A328" s="33"/>
      <c r="B328" s="40"/>
      <c r="C328" s="13"/>
      <c r="D328" s="40"/>
      <c r="E328" s="46"/>
      <c r="F328" s="47"/>
      <c r="G328" s="126"/>
      <c r="H328" s="126"/>
      <c r="I328" s="126"/>
      <c r="J328" s="126"/>
      <c r="K328" s="38"/>
      <c r="L328" s="38"/>
      <c r="M328" s="40"/>
      <c r="N328" s="48"/>
      <c r="O328" s="47"/>
      <c r="P328" s="38"/>
      <c r="Q328" s="38"/>
      <c r="R328" s="38"/>
      <c r="S328" s="38"/>
      <c r="T328" s="44"/>
      <c r="U328" s="45"/>
      <c r="V328" s="126"/>
    </row>
    <row r="329" spans="1:22" x14ac:dyDescent="0.2">
      <c r="A329" s="33"/>
      <c r="B329" s="40"/>
      <c r="C329" s="13"/>
      <c r="D329" s="40"/>
      <c r="E329" s="46"/>
      <c r="F329" s="47"/>
      <c r="G329" s="126"/>
      <c r="H329" s="126"/>
      <c r="I329" s="126"/>
      <c r="J329" s="126"/>
      <c r="K329" s="38"/>
      <c r="L329" s="38"/>
      <c r="M329" s="40"/>
      <c r="N329" s="48"/>
      <c r="O329" s="47"/>
      <c r="P329" s="38"/>
      <c r="Q329" s="38"/>
      <c r="R329" s="38"/>
      <c r="S329" s="38"/>
      <c r="T329" s="44"/>
      <c r="U329" s="45"/>
      <c r="V329" s="126"/>
    </row>
    <row r="330" spans="1:22" x14ac:dyDescent="0.2">
      <c r="A330" s="33"/>
      <c r="B330" s="40"/>
      <c r="C330" s="13"/>
      <c r="D330" s="40"/>
      <c r="E330" s="46"/>
      <c r="F330" s="126"/>
      <c r="G330" s="38"/>
      <c r="H330" s="38"/>
      <c r="I330" s="38"/>
      <c r="J330" s="38"/>
      <c r="K330" s="38"/>
      <c r="L330" s="38"/>
      <c r="M330" s="40"/>
      <c r="N330" s="48"/>
      <c r="O330" s="47"/>
      <c r="P330" s="38"/>
      <c r="Q330" s="38"/>
      <c r="R330" s="38"/>
      <c r="S330" s="38"/>
      <c r="T330" s="44"/>
      <c r="U330" s="45"/>
      <c r="V330" s="126"/>
    </row>
    <row r="331" spans="1:22" x14ac:dyDescent="0.2">
      <c r="A331" s="33"/>
      <c r="B331" s="40"/>
      <c r="C331" s="13"/>
      <c r="D331" s="40"/>
      <c r="E331" s="46"/>
      <c r="F331" s="126"/>
      <c r="G331" s="38"/>
      <c r="H331" s="38"/>
      <c r="I331" s="38"/>
      <c r="J331" s="38"/>
      <c r="K331" s="38"/>
      <c r="L331" s="38"/>
      <c r="M331" s="40"/>
      <c r="N331" s="49"/>
      <c r="O331" s="47"/>
      <c r="P331" s="38"/>
      <c r="Q331" s="38"/>
      <c r="R331" s="38"/>
      <c r="S331" s="38"/>
      <c r="T331" s="135"/>
      <c r="U331" s="45"/>
      <c r="V331" s="126"/>
    </row>
    <row r="333" spans="1:22" x14ac:dyDescent="0.2">
      <c r="A333" s="81" t="s">
        <v>1</v>
      </c>
      <c r="B333" s="82" t="s">
        <v>2</v>
      </c>
      <c r="C333" s="82" t="s">
        <v>3</v>
      </c>
      <c r="D333" s="83" t="s">
        <v>4</v>
      </c>
      <c r="E333" s="84"/>
      <c r="F333" s="85"/>
      <c r="G333" s="85"/>
      <c r="H333" s="85"/>
      <c r="I333" s="85"/>
      <c r="J333" s="85"/>
      <c r="K333" s="86" t="s">
        <v>5</v>
      </c>
      <c r="L333" s="87"/>
      <c r="M333" s="83" t="s">
        <v>6</v>
      </c>
      <c r="N333" s="84"/>
      <c r="O333" s="85"/>
      <c r="P333" s="85"/>
      <c r="Q333" s="85"/>
      <c r="R333" s="85"/>
      <c r="S333" s="85"/>
      <c r="T333" s="88" t="s">
        <v>7</v>
      </c>
      <c r="U333" s="89" t="s">
        <v>8</v>
      </c>
      <c r="V333" s="90" t="s">
        <v>126</v>
      </c>
    </row>
    <row r="334" spans="1:22" ht="12.75" customHeight="1" x14ac:dyDescent="0.2">
      <c r="A334" s="81"/>
      <c r="B334" s="82"/>
      <c r="C334" s="82"/>
      <c r="D334" s="91" t="s">
        <v>9</v>
      </c>
      <c r="E334" s="92" t="s">
        <v>10</v>
      </c>
      <c r="F334" s="93" t="s">
        <v>11</v>
      </c>
      <c r="G334" s="151" t="s">
        <v>127</v>
      </c>
      <c r="H334" s="152"/>
      <c r="I334" s="152"/>
      <c r="J334" s="153"/>
      <c r="K334" s="97"/>
      <c r="L334" s="98" t="s">
        <v>13</v>
      </c>
      <c r="M334" s="99" t="s">
        <v>9</v>
      </c>
      <c r="N334" s="100" t="s">
        <v>14</v>
      </c>
      <c r="O334" s="93" t="s">
        <v>11</v>
      </c>
      <c r="P334" s="151" t="s">
        <v>127</v>
      </c>
      <c r="Q334" s="152"/>
      <c r="R334" s="152"/>
      <c r="S334" s="153"/>
      <c r="T334" s="88"/>
      <c r="U334" s="89"/>
      <c r="V334" s="101"/>
    </row>
    <row r="335" spans="1:22" ht="13.5" thickBot="1" x14ac:dyDescent="0.25">
      <c r="A335" s="102"/>
      <c r="B335" s="103"/>
      <c r="C335" s="103"/>
      <c r="D335" s="104"/>
      <c r="E335" s="105"/>
      <c r="F335" s="106"/>
      <c r="G335" s="107" t="s">
        <v>15</v>
      </c>
      <c r="H335" s="108" t="s">
        <v>16</v>
      </c>
      <c r="I335" s="109" t="s">
        <v>17</v>
      </c>
      <c r="J335" s="110">
        <v>0</v>
      </c>
      <c r="K335" s="111"/>
      <c r="L335" s="112"/>
      <c r="M335" s="113"/>
      <c r="N335" s="114"/>
      <c r="O335" s="115"/>
      <c r="P335" s="107" t="s">
        <v>15</v>
      </c>
      <c r="Q335" s="108" t="s">
        <v>16</v>
      </c>
      <c r="R335" s="109" t="s">
        <v>17</v>
      </c>
      <c r="S335" s="110">
        <v>0</v>
      </c>
      <c r="T335" s="116"/>
      <c r="U335" s="117"/>
      <c r="V335" s="118"/>
    </row>
    <row r="336" spans="1:22" x14ac:dyDescent="0.2">
      <c r="A336" s="119"/>
      <c r="B336" s="22"/>
      <c r="C336" s="23"/>
      <c r="D336" s="24"/>
      <c r="E336" s="25"/>
      <c r="F336" s="25"/>
      <c r="G336" s="26"/>
      <c r="H336" s="27"/>
      <c r="I336" s="28"/>
      <c r="J336" s="120"/>
      <c r="K336" s="121"/>
      <c r="L336" s="121"/>
      <c r="M336" s="24"/>
      <c r="N336" s="25"/>
      <c r="O336" s="25"/>
      <c r="P336" s="26"/>
      <c r="Q336" s="27"/>
      <c r="R336" s="28"/>
      <c r="S336" s="120"/>
      <c r="T336" s="31"/>
      <c r="U336" s="32"/>
      <c r="V336" s="122"/>
    </row>
    <row r="337" spans="1:22" x14ac:dyDescent="0.2">
      <c r="A337" s="33">
        <v>1</v>
      </c>
      <c r="B337" s="33">
        <v>117</v>
      </c>
      <c r="C337" s="34"/>
      <c r="D337" s="35">
        <v>100</v>
      </c>
      <c r="E337" s="142"/>
      <c r="F337" s="124"/>
      <c r="G337" s="126"/>
      <c r="H337" s="126"/>
      <c r="I337" s="126"/>
      <c r="J337" s="126"/>
      <c r="K337" s="38">
        <f>((SUM(H339:H350)*H338)+(SUM(G339:G350)*G338)+(SUM(I339:I350)*I338))/1000</f>
        <v>62.921999999999997</v>
      </c>
      <c r="L337" s="38">
        <f>K337*100/D337</f>
        <v>62.921999999999997</v>
      </c>
      <c r="M337" s="125"/>
      <c r="N337" s="142"/>
      <c r="O337" s="124"/>
      <c r="P337" s="38"/>
      <c r="Q337" s="38"/>
      <c r="R337" s="38"/>
      <c r="S337" s="38"/>
      <c r="T337" s="38">
        <f>((SUM(Q339:Q350)*Q338)+(SUM(P339:P350)*P338)+(SUM(R339:R350)*R338))/1000</f>
        <v>0</v>
      </c>
      <c r="U337" s="38" t="e">
        <f>T337*100/M337</f>
        <v>#DIV/0!</v>
      </c>
      <c r="V337" s="126"/>
    </row>
    <row r="338" spans="1:22" x14ac:dyDescent="0.2">
      <c r="A338" s="33"/>
      <c r="B338" s="40"/>
      <c r="C338" s="13"/>
      <c r="D338" s="40"/>
      <c r="E338" s="128" t="s">
        <v>19</v>
      </c>
      <c r="F338" s="129"/>
      <c r="G338" s="126">
        <v>242</v>
      </c>
      <c r="H338" s="126">
        <v>230</v>
      </c>
      <c r="I338" s="126">
        <v>235</v>
      </c>
      <c r="J338" s="126">
        <v>400</v>
      </c>
      <c r="K338" s="38"/>
      <c r="L338" s="38"/>
      <c r="M338" s="131"/>
      <c r="N338" s="128"/>
      <c r="O338" s="129"/>
      <c r="P338" s="75"/>
      <c r="Q338" s="75"/>
      <c r="R338" s="75"/>
      <c r="S338" s="38"/>
      <c r="T338" s="44"/>
      <c r="U338" s="45"/>
      <c r="V338" s="126"/>
    </row>
    <row r="339" spans="1:22" x14ac:dyDescent="0.2">
      <c r="A339" s="33"/>
      <c r="B339" s="40"/>
      <c r="C339" s="13"/>
      <c r="D339" s="40"/>
      <c r="E339" s="126" t="s">
        <v>903</v>
      </c>
      <c r="F339" s="47"/>
      <c r="G339" s="126">
        <v>20</v>
      </c>
      <c r="H339" s="126">
        <v>60</v>
      </c>
      <c r="I339" s="126">
        <v>58</v>
      </c>
      <c r="J339" s="126">
        <v>60</v>
      </c>
      <c r="K339" s="38"/>
      <c r="L339" s="38"/>
      <c r="M339" s="131"/>
      <c r="N339" s="46"/>
      <c r="O339" s="47"/>
      <c r="P339" s="38"/>
      <c r="Q339" s="38"/>
      <c r="R339" s="38"/>
      <c r="S339" s="38"/>
      <c r="T339" s="44"/>
      <c r="U339" s="45"/>
      <c r="V339" s="126"/>
    </row>
    <row r="340" spans="1:22" x14ac:dyDescent="0.2">
      <c r="A340" s="33"/>
      <c r="B340" s="40"/>
      <c r="C340" s="13"/>
      <c r="D340" s="40"/>
      <c r="E340" s="126" t="s">
        <v>904</v>
      </c>
      <c r="F340" s="47"/>
      <c r="G340" s="126">
        <v>2</v>
      </c>
      <c r="H340" s="126">
        <v>3</v>
      </c>
      <c r="I340" s="126">
        <v>7</v>
      </c>
      <c r="J340" s="126">
        <v>2</v>
      </c>
      <c r="K340" s="38"/>
      <c r="L340" s="38"/>
      <c r="M340" s="131"/>
      <c r="N340" s="48"/>
      <c r="O340" s="47"/>
      <c r="P340" s="38"/>
      <c r="Q340" s="38"/>
      <c r="R340" s="38"/>
      <c r="S340" s="38"/>
      <c r="T340" s="44"/>
      <c r="U340" s="45"/>
      <c r="V340" s="126"/>
    </row>
    <row r="341" spans="1:22" x14ac:dyDescent="0.2">
      <c r="A341" s="33"/>
      <c r="B341" s="40"/>
      <c r="C341" s="13"/>
      <c r="D341" s="40"/>
      <c r="E341" s="126" t="s">
        <v>905</v>
      </c>
      <c r="F341" s="47"/>
      <c r="G341" s="126">
        <v>46</v>
      </c>
      <c r="H341" s="126">
        <v>44</v>
      </c>
      <c r="I341" s="126">
        <v>17</v>
      </c>
      <c r="J341" s="126">
        <v>0</v>
      </c>
      <c r="K341" s="38"/>
      <c r="L341" s="38"/>
      <c r="M341" s="131"/>
      <c r="N341" s="46"/>
      <c r="O341" s="47"/>
      <c r="P341" s="38"/>
      <c r="Q341" s="38"/>
      <c r="R341" s="38"/>
      <c r="S341" s="38"/>
      <c r="T341" s="44"/>
      <c r="U341" s="45"/>
      <c r="V341" s="126"/>
    </row>
    <row r="342" spans="1:22" x14ac:dyDescent="0.2">
      <c r="A342" s="33"/>
      <c r="B342" s="40"/>
      <c r="C342" s="13"/>
      <c r="D342" s="40"/>
      <c r="E342" s="126" t="s">
        <v>906</v>
      </c>
      <c r="F342" s="47"/>
      <c r="G342" s="126">
        <v>3</v>
      </c>
      <c r="H342" s="126">
        <v>4</v>
      </c>
      <c r="I342" s="126">
        <v>4</v>
      </c>
      <c r="J342" s="126">
        <v>2</v>
      </c>
      <c r="K342" s="38"/>
      <c r="L342" s="38"/>
      <c r="M342" s="131"/>
      <c r="N342" s="48"/>
      <c r="O342" s="47"/>
      <c r="P342" s="38"/>
      <c r="Q342" s="38"/>
      <c r="R342" s="38"/>
      <c r="S342" s="38"/>
      <c r="T342" s="44"/>
      <c r="U342" s="45"/>
      <c r="V342" s="126"/>
    </row>
    <row r="343" spans="1:22" x14ac:dyDescent="0.2">
      <c r="A343" s="33"/>
      <c r="B343" s="40"/>
      <c r="C343" s="13"/>
      <c r="D343" s="40"/>
      <c r="E343" s="46"/>
      <c r="F343" s="47"/>
      <c r="G343" s="38"/>
      <c r="H343" s="38"/>
      <c r="I343" s="38"/>
      <c r="J343" s="38"/>
      <c r="K343" s="38"/>
      <c r="L343" s="38"/>
      <c r="M343" s="131"/>
      <c r="N343" s="46"/>
      <c r="O343" s="47"/>
      <c r="P343" s="38"/>
      <c r="Q343" s="38"/>
      <c r="R343" s="38"/>
      <c r="S343" s="38"/>
      <c r="T343" s="44"/>
      <c r="U343" s="45"/>
      <c r="V343" s="126"/>
    </row>
    <row r="344" spans="1:22" x14ac:dyDescent="0.2">
      <c r="A344" s="33"/>
      <c r="B344" s="40"/>
      <c r="C344" s="13"/>
      <c r="D344" s="40"/>
      <c r="E344" s="46"/>
      <c r="F344" s="47"/>
      <c r="G344" s="38"/>
      <c r="H344" s="38"/>
      <c r="I344" s="38"/>
      <c r="J344" s="38"/>
      <c r="K344" s="38"/>
      <c r="L344" s="38"/>
      <c r="M344" s="131"/>
      <c r="N344" s="46"/>
      <c r="O344" s="47"/>
      <c r="P344" s="38"/>
      <c r="Q344" s="38"/>
      <c r="R344" s="38"/>
      <c r="S344" s="38"/>
      <c r="T344" s="44"/>
      <c r="U344" s="45"/>
      <c r="V344" s="126"/>
    </row>
    <row r="345" spans="1:22" x14ac:dyDescent="0.2">
      <c r="A345" s="33"/>
      <c r="B345" s="40"/>
      <c r="C345" s="13"/>
      <c r="D345" s="40"/>
      <c r="E345" s="46"/>
      <c r="F345" s="47"/>
      <c r="G345" s="38"/>
      <c r="H345" s="38"/>
      <c r="I345" s="38"/>
      <c r="J345" s="38"/>
      <c r="K345" s="38"/>
      <c r="L345" s="38"/>
      <c r="M345" s="131"/>
      <c r="N345" s="46"/>
      <c r="O345" s="47"/>
      <c r="P345" s="38"/>
      <c r="Q345" s="38"/>
      <c r="R345" s="38"/>
      <c r="S345" s="38"/>
      <c r="T345" s="44"/>
      <c r="U345" s="45"/>
      <c r="V345" s="126"/>
    </row>
    <row r="346" spans="1:22" x14ac:dyDescent="0.2">
      <c r="A346" s="33"/>
      <c r="B346" s="40"/>
      <c r="C346" s="13"/>
      <c r="D346" s="40"/>
      <c r="E346" s="46"/>
      <c r="F346" s="47"/>
      <c r="G346" s="38"/>
      <c r="H346" s="38"/>
      <c r="I346" s="38"/>
      <c r="J346" s="38"/>
      <c r="K346" s="38"/>
      <c r="L346" s="38"/>
      <c r="M346" s="131"/>
      <c r="N346" s="46"/>
      <c r="O346" s="47"/>
      <c r="P346" s="38"/>
      <c r="Q346" s="38"/>
      <c r="R346" s="38"/>
      <c r="S346" s="38"/>
      <c r="T346" s="44"/>
      <c r="U346" s="45"/>
      <c r="V346" s="126"/>
    </row>
    <row r="347" spans="1:22" x14ac:dyDescent="0.2">
      <c r="A347" s="33"/>
      <c r="B347" s="40"/>
      <c r="C347" s="13"/>
      <c r="D347" s="40"/>
      <c r="E347" s="46"/>
      <c r="G347" s="38"/>
      <c r="H347" s="38"/>
      <c r="I347" s="38"/>
      <c r="J347" s="38"/>
      <c r="K347" s="38"/>
      <c r="L347" s="38"/>
      <c r="M347" s="131"/>
      <c r="N347" s="48"/>
      <c r="O347" s="47"/>
      <c r="P347" s="38"/>
      <c r="Q347" s="38"/>
      <c r="R347" s="38"/>
      <c r="S347" s="38"/>
      <c r="T347" s="44"/>
      <c r="U347" s="45"/>
      <c r="V347" s="126"/>
    </row>
    <row r="348" spans="1:22" x14ac:dyDescent="0.2">
      <c r="A348" s="33"/>
      <c r="B348" s="40"/>
      <c r="C348" s="13"/>
      <c r="D348" s="40"/>
      <c r="E348" s="46"/>
      <c r="G348" s="38"/>
      <c r="H348" s="38"/>
      <c r="I348" s="38"/>
      <c r="J348" s="38"/>
      <c r="K348" s="38"/>
      <c r="L348" s="38"/>
      <c r="M348" s="131"/>
      <c r="N348" s="48"/>
      <c r="O348" s="47"/>
      <c r="P348" s="38"/>
      <c r="Q348" s="38"/>
      <c r="R348" s="38"/>
      <c r="S348" s="38"/>
      <c r="T348" s="44"/>
      <c r="U348" s="45"/>
      <c r="V348" s="126"/>
    </row>
    <row r="349" spans="1:22" x14ac:dyDescent="0.2">
      <c r="A349" s="33"/>
      <c r="B349" s="40"/>
      <c r="C349" s="13"/>
      <c r="D349" s="40"/>
      <c r="E349" s="46"/>
      <c r="G349" s="38"/>
      <c r="H349" s="38"/>
      <c r="I349" s="38"/>
      <c r="J349" s="38"/>
      <c r="K349" s="38"/>
      <c r="L349" s="38"/>
      <c r="M349" s="131"/>
      <c r="N349" s="48"/>
      <c r="O349" s="47"/>
      <c r="P349" s="38"/>
      <c r="Q349" s="38"/>
      <c r="R349" s="38"/>
      <c r="S349" s="38"/>
      <c r="T349" s="44"/>
      <c r="U349" s="45"/>
      <c r="V349" s="126"/>
    </row>
    <row r="350" spans="1:22" x14ac:dyDescent="0.2">
      <c r="A350" s="33"/>
      <c r="B350" s="40"/>
      <c r="C350" s="13"/>
      <c r="D350" s="40"/>
      <c r="E350" s="46"/>
      <c r="G350" s="38"/>
      <c r="H350" s="38"/>
      <c r="I350" s="38"/>
      <c r="J350" s="38"/>
      <c r="K350" s="38"/>
      <c r="L350" s="38"/>
      <c r="M350" s="131"/>
      <c r="N350" s="49"/>
      <c r="O350" s="47"/>
      <c r="P350" s="38"/>
      <c r="Q350" s="38"/>
      <c r="R350" s="38"/>
      <c r="S350" s="38"/>
      <c r="T350" s="135"/>
      <c r="U350" s="45"/>
      <c r="V350" s="126"/>
    </row>
    <row r="352" spans="1:22" x14ac:dyDescent="0.2">
      <c r="A352" s="81" t="s">
        <v>1</v>
      </c>
      <c r="B352" s="82" t="s">
        <v>2</v>
      </c>
      <c r="C352" s="82" t="s">
        <v>3</v>
      </c>
      <c r="D352" s="83" t="s">
        <v>4</v>
      </c>
      <c r="E352" s="84"/>
      <c r="F352" s="85"/>
      <c r="G352" s="85"/>
      <c r="H352" s="85"/>
      <c r="I352" s="85"/>
      <c r="J352" s="85"/>
      <c r="K352" s="86" t="s">
        <v>5</v>
      </c>
      <c r="L352" s="87"/>
      <c r="M352" s="83" t="s">
        <v>6</v>
      </c>
      <c r="N352" s="84"/>
      <c r="O352" s="85"/>
      <c r="P352" s="85"/>
      <c r="Q352" s="85"/>
      <c r="R352" s="85"/>
      <c r="S352" s="85"/>
      <c r="T352" s="88" t="s">
        <v>7</v>
      </c>
      <c r="U352" s="89" t="s">
        <v>8</v>
      </c>
      <c r="V352" s="90" t="s">
        <v>126</v>
      </c>
    </row>
    <row r="353" spans="1:22" ht="12.75" customHeight="1" x14ac:dyDescent="0.2">
      <c r="A353" s="81"/>
      <c r="B353" s="82"/>
      <c r="C353" s="82"/>
      <c r="D353" s="91" t="s">
        <v>9</v>
      </c>
      <c r="E353" s="92" t="s">
        <v>10</v>
      </c>
      <c r="F353" s="93" t="s">
        <v>11</v>
      </c>
      <c r="G353" s="151" t="s">
        <v>127</v>
      </c>
      <c r="H353" s="152"/>
      <c r="I353" s="152"/>
      <c r="J353" s="153"/>
      <c r="K353" s="97"/>
      <c r="L353" s="98" t="s">
        <v>13</v>
      </c>
      <c r="M353" s="99" t="s">
        <v>9</v>
      </c>
      <c r="N353" s="100" t="s">
        <v>14</v>
      </c>
      <c r="O353" s="93" t="s">
        <v>11</v>
      </c>
      <c r="P353" s="151" t="s">
        <v>127</v>
      </c>
      <c r="Q353" s="152"/>
      <c r="R353" s="152"/>
      <c r="S353" s="153"/>
      <c r="T353" s="88"/>
      <c r="U353" s="89"/>
      <c r="V353" s="101"/>
    </row>
    <row r="354" spans="1:22" ht="13.5" thickBot="1" x14ac:dyDescent="0.25">
      <c r="A354" s="102"/>
      <c r="B354" s="103"/>
      <c r="C354" s="103"/>
      <c r="D354" s="104"/>
      <c r="E354" s="105"/>
      <c r="F354" s="106"/>
      <c r="G354" s="107" t="s">
        <v>15</v>
      </c>
      <c r="H354" s="108" t="s">
        <v>16</v>
      </c>
      <c r="I354" s="109" t="s">
        <v>17</v>
      </c>
      <c r="J354" s="110">
        <v>0</v>
      </c>
      <c r="K354" s="111"/>
      <c r="L354" s="112"/>
      <c r="M354" s="113"/>
      <c r="N354" s="114"/>
      <c r="O354" s="115"/>
      <c r="P354" s="107" t="s">
        <v>15</v>
      </c>
      <c r="Q354" s="108" t="s">
        <v>16</v>
      </c>
      <c r="R354" s="109" t="s">
        <v>17</v>
      </c>
      <c r="S354" s="110">
        <v>0</v>
      </c>
      <c r="T354" s="116"/>
      <c r="U354" s="117"/>
      <c r="V354" s="118"/>
    </row>
    <row r="355" spans="1:22" x14ac:dyDescent="0.2">
      <c r="A355" s="119"/>
      <c r="B355" s="22"/>
      <c r="C355" s="23"/>
      <c r="D355" s="24"/>
      <c r="E355" s="25"/>
      <c r="F355" s="25"/>
      <c r="G355" s="26"/>
      <c r="H355" s="27"/>
      <c r="I355" s="28"/>
      <c r="J355" s="120"/>
      <c r="K355" s="121"/>
      <c r="L355" s="121"/>
      <c r="M355" s="24"/>
      <c r="N355" s="25"/>
      <c r="O355" s="25"/>
      <c r="P355" s="26"/>
      <c r="Q355" s="27"/>
      <c r="R355" s="28"/>
      <c r="S355" s="120"/>
      <c r="T355" s="31"/>
      <c r="U355" s="32"/>
      <c r="V355" s="122"/>
    </row>
    <row r="356" spans="1:22" ht="13.5" thickBot="1" x14ac:dyDescent="0.25">
      <c r="A356" s="33">
        <v>1</v>
      </c>
      <c r="B356" s="33">
        <v>118</v>
      </c>
      <c r="C356" s="34"/>
      <c r="D356" s="202">
        <v>250</v>
      </c>
      <c r="E356" s="142"/>
      <c r="F356" s="124"/>
      <c r="G356" s="130"/>
      <c r="H356" s="130"/>
      <c r="I356" s="130"/>
      <c r="J356" s="130"/>
      <c r="K356" s="38">
        <f>((SUM(H358:H369)*H357)+(SUM(G358:G369)*G357)+(SUM(I358:I369)*I357))/1000</f>
        <v>122.08520000000001</v>
      </c>
      <c r="L356" s="38">
        <f>K356*100/D356</f>
        <v>48.834080000000007</v>
      </c>
      <c r="M356" s="35"/>
      <c r="N356" s="142"/>
      <c r="O356" s="124"/>
      <c r="P356" s="38"/>
      <c r="Q356" s="38"/>
      <c r="R356" s="38"/>
      <c r="S356" s="38"/>
      <c r="T356" s="44"/>
      <c r="U356" s="45"/>
      <c r="V356" s="126"/>
    </row>
    <row r="357" spans="1:22" ht="13.5" thickBot="1" x14ac:dyDescent="0.25">
      <c r="A357" s="33"/>
      <c r="B357" s="40"/>
      <c r="C357" s="13"/>
      <c r="D357" s="203"/>
      <c r="E357" s="128" t="s">
        <v>19</v>
      </c>
      <c r="F357" s="129"/>
      <c r="G357" s="130">
        <v>224</v>
      </c>
      <c r="H357" s="130">
        <v>237</v>
      </c>
      <c r="I357" s="130">
        <v>234</v>
      </c>
      <c r="J357" s="130">
        <v>404</v>
      </c>
      <c r="K357" s="38"/>
      <c r="L357" s="38"/>
      <c r="M357" s="40"/>
      <c r="N357" s="128"/>
      <c r="O357" s="129"/>
      <c r="P357" s="75"/>
      <c r="Q357" s="75"/>
      <c r="R357" s="75"/>
      <c r="S357" s="38"/>
      <c r="T357" s="44"/>
      <c r="U357" s="45"/>
      <c r="V357" s="126"/>
    </row>
    <row r="358" spans="1:22" x14ac:dyDescent="0.2">
      <c r="A358" s="33"/>
      <c r="B358" s="40"/>
      <c r="C358" s="13"/>
      <c r="D358" s="203"/>
      <c r="E358" s="132" t="s">
        <v>907</v>
      </c>
      <c r="F358" s="47"/>
      <c r="G358" s="133">
        <v>24</v>
      </c>
      <c r="H358" s="133">
        <v>20</v>
      </c>
      <c r="I358" s="133">
        <v>18</v>
      </c>
      <c r="J358" s="133">
        <v>5</v>
      </c>
      <c r="K358" s="38"/>
      <c r="L358" s="38"/>
      <c r="M358" s="40"/>
      <c r="N358" s="46"/>
      <c r="O358" s="47"/>
      <c r="P358" s="38"/>
      <c r="Q358" s="38"/>
      <c r="R358" s="38"/>
      <c r="S358" s="38"/>
      <c r="T358" s="44"/>
      <c r="U358" s="45"/>
      <c r="V358" s="126"/>
    </row>
    <row r="359" spans="1:22" x14ac:dyDescent="0.2">
      <c r="A359" s="33"/>
      <c r="B359" s="40"/>
      <c r="C359" s="13"/>
      <c r="D359" s="203"/>
      <c r="E359" s="134" t="s">
        <v>908</v>
      </c>
      <c r="F359" s="47"/>
      <c r="G359" s="126">
        <v>31</v>
      </c>
      <c r="H359" s="126">
        <v>40</v>
      </c>
      <c r="I359" s="126">
        <v>62</v>
      </c>
      <c r="J359" s="126">
        <v>24</v>
      </c>
      <c r="K359" s="38"/>
      <c r="L359" s="38"/>
      <c r="M359" s="40"/>
      <c r="N359" s="48"/>
      <c r="O359" s="47"/>
      <c r="P359" s="38"/>
      <c r="Q359" s="38"/>
      <c r="R359" s="38"/>
      <c r="S359" s="38"/>
      <c r="T359" s="44"/>
      <c r="U359" s="45"/>
      <c r="V359" s="126"/>
    </row>
    <row r="360" spans="1:22" x14ac:dyDescent="0.2">
      <c r="A360" s="33"/>
      <c r="B360" s="40"/>
      <c r="C360" s="13"/>
      <c r="D360" s="203"/>
      <c r="E360" s="134" t="s">
        <v>909</v>
      </c>
      <c r="F360" s="47"/>
      <c r="G360" s="126">
        <v>40</v>
      </c>
      <c r="H360" s="126">
        <v>16</v>
      </c>
      <c r="I360" s="126">
        <v>21</v>
      </c>
      <c r="J360" s="126">
        <v>14</v>
      </c>
      <c r="K360" s="38"/>
      <c r="L360" s="38"/>
      <c r="M360" s="40"/>
      <c r="N360" s="46"/>
      <c r="O360" s="47"/>
      <c r="P360" s="38"/>
      <c r="Q360" s="38"/>
      <c r="R360" s="38"/>
      <c r="S360" s="38"/>
      <c r="T360" s="44"/>
      <c r="U360" s="45"/>
      <c r="V360" s="126"/>
    </row>
    <row r="361" spans="1:22" x14ac:dyDescent="0.2">
      <c r="A361" s="33"/>
      <c r="B361" s="40"/>
      <c r="C361" s="13"/>
      <c r="D361" s="203"/>
      <c r="E361" s="134" t="s">
        <v>910</v>
      </c>
      <c r="F361" s="47"/>
      <c r="G361" s="126">
        <v>64</v>
      </c>
      <c r="H361" s="126">
        <v>52</v>
      </c>
      <c r="I361" s="126">
        <v>74</v>
      </c>
      <c r="J361" s="126">
        <v>25</v>
      </c>
      <c r="K361" s="38"/>
      <c r="L361" s="38"/>
      <c r="M361" s="40"/>
      <c r="N361" s="48"/>
      <c r="O361" s="47"/>
      <c r="P361" s="38"/>
      <c r="Q361" s="38"/>
      <c r="R361" s="38"/>
      <c r="S361" s="38"/>
      <c r="T361" s="44"/>
      <c r="U361" s="45"/>
      <c r="V361" s="126"/>
    </row>
    <row r="362" spans="1:22" x14ac:dyDescent="0.2">
      <c r="A362" s="33"/>
      <c r="B362" s="40"/>
      <c r="C362" s="13"/>
      <c r="D362" s="203"/>
      <c r="E362" s="134" t="s">
        <v>911</v>
      </c>
      <c r="F362" s="47"/>
      <c r="G362" s="126">
        <v>1</v>
      </c>
      <c r="H362" s="126">
        <v>2</v>
      </c>
      <c r="I362" s="126">
        <v>3</v>
      </c>
      <c r="J362" s="126">
        <v>2</v>
      </c>
      <c r="K362" s="38"/>
      <c r="L362" s="38"/>
      <c r="M362" s="40"/>
      <c r="N362" s="46"/>
      <c r="O362" s="47"/>
      <c r="P362" s="38"/>
      <c r="Q362" s="38"/>
      <c r="R362" s="38"/>
      <c r="S362" s="38"/>
      <c r="T362" s="44"/>
      <c r="U362" s="45"/>
      <c r="V362" s="126"/>
    </row>
    <row r="363" spans="1:22" x14ac:dyDescent="0.2">
      <c r="A363" s="33"/>
      <c r="B363" s="40"/>
      <c r="C363" s="13"/>
      <c r="D363" s="203"/>
      <c r="E363" s="134" t="s">
        <v>912</v>
      </c>
      <c r="F363" s="47"/>
      <c r="G363" s="126">
        <v>32</v>
      </c>
      <c r="H363" s="126">
        <v>9</v>
      </c>
      <c r="I363" s="126">
        <v>10</v>
      </c>
      <c r="J363" s="126">
        <v>16</v>
      </c>
      <c r="K363" s="38"/>
      <c r="L363" s="38"/>
      <c r="M363" s="40"/>
      <c r="N363" s="46"/>
      <c r="O363" s="47"/>
      <c r="P363" s="38"/>
      <c r="Q363" s="38"/>
      <c r="R363" s="38"/>
      <c r="S363" s="38"/>
      <c r="T363" s="44"/>
      <c r="U363" s="45"/>
      <c r="V363" s="126"/>
    </row>
    <row r="364" spans="1:22" x14ac:dyDescent="0.2">
      <c r="A364" s="33"/>
      <c r="B364" s="40"/>
      <c r="C364" s="13"/>
      <c r="D364" s="203"/>
      <c r="E364" s="134" t="s">
        <v>913</v>
      </c>
      <c r="F364" s="47"/>
      <c r="G364" s="126">
        <v>4</v>
      </c>
      <c r="H364" s="126">
        <v>2</v>
      </c>
      <c r="I364" s="126">
        <v>3</v>
      </c>
      <c r="J364" s="126">
        <v>2</v>
      </c>
      <c r="K364" s="38"/>
      <c r="L364" s="38"/>
      <c r="M364" s="40"/>
      <c r="N364" s="46"/>
      <c r="O364" s="47"/>
      <c r="P364" s="38"/>
      <c r="Q364" s="38"/>
      <c r="R364" s="38"/>
      <c r="S364" s="38"/>
      <c r="T364" s="44"/>
      <c r="U364" s="45"/>
      <c r="V364" s="126"/>
    </row>
    <row r="365" spans="1:22" x14ac:dyDescent="0.2">
      <c r="A365" s="33"/>
      <c r="B365" s="40"/>
      <c r="C365" s="13"/>
      <c r="D365" s="203"/>
      <c r="E365" s="218" t="s">
        <v>567</v>
      </c>
      <c r="F365" s="47"/>
      <c r="G365" s="209"/>
      <c r="H365" s="209"/>
      <c r="I365" s="209">
        <v>0.3</v>
      </c>
      <c r="J365" s="209">
        <v>0.3</v>
      </c>
      <c r="K365" s="38"/>
      <c r="L365" s="38"/>
      <c r="M365" s="40"/>
      <c r="N365" s="46"/>
      <c r="O365" s="47"/>
      <c r="P365" s="38"/>
      <c r="Q365" s="38"/>
      <c r="R365" s="38"/>
      <c r="S365" s="38"/>
      <c r="T365" s="44"/>
      <c r="U365" s="45"/>
      <c r="V365" s="126"/>
    </row>
    <row r="366" spans="1:22" x14ac:dyDescent="0.2">
      <c r="A366" s="33"/>
      <c r="B366" s="40"/>
      <c r="C366" s="13"/>
      <c r="D366" s="203"/>
      <c r="E366" s="46"/>
      <c r="F366" s="47"/>
      <c r="G366" s="38"/>
      <c r="H366" s="38"/>
      <c r="I366" s="38"/>
      <c r="J366" s="38"/>
      <c r="K366" s="38"/>
      <c r="L366" s="38"/>
      <c r="M366" s="40"/>
      <c r="N366" s="48"/>
      <c r="O366" s="47"/>
      <c r="P366" s="38"/>
      <c r="Q366" s="38"/>
      <c r="R366" s="38"/>
      <c r="S366" s="38"/>
      <c r="T366" s="44"/>
      <c r="U366" s="45"/>
      <c r="V366" s="126"/>
    </row>
    <row r="367" spans="1:22" x14ac:dyDescent="0.2">
      <c r="A367" s="33"/>
      <c r="B367" s="40"/>
      <c r="C367" s="13"/>
      <c r="D367" s="203"/>
      <c r="E367" s="46"/>
      <c r="F367" s="47"/>
      <c r="G367" s="38"/>
      <c r="H367" s="38"/>
      <c r="I367" s="38"/>
      <c r="J367" s="38"/>
      <c r="K367" s="38"/>
      <c r="L367" s="38"/>
      <c r="M367" s="40"/>
      <c r="N367" s="48"/>
      <c r="O367" s="47"/>
      <c r="P367" s="38"/>
      <c r="Q367" s="38"/>
      <c r="R367" s="38"/>
      <c r="S367" s="38"/>
      <c r="T367" s="44"/>
      <c r="U367" s="45"/>
      <c r="V367" s="126"/>
    </row>
    <row r="368" spans="1:22" x14ac:dyDescent="0.2">
      <c r="A368" s="33"/>
      <c r="B368" s="40"/>
      <c r="C368" s="13"/>
      <c r="D368" s="203"/>
      <c r="E368" s="46"/>
      <c r="F368" s="47"/>
      <c r="G368" s="38"/>
      <c r="H368" s="38"/>
      <c r="I368" s="38"/>
      <c r="J368" s="38"/>
      <c r="K368" s="38"/>
      <c r="L368" s="38"/>
      <c r="M368" s="40"/>
      <c r="N368" s="48"/>
      <c r="O368" s="47"/>
      <c r="P368" s="38"/>
      <c r="Q368" s="38"/>
      <c r="R368" s="38"/>
      <c r="S368" s="38"/>
      <c r="T368" s="44"/>
      <c r="U368" s="45"/>
      <c r="V368" s="126"/>
    </row>
    <row r="369" spans="1:22" x14ac:dyDescent="0.2">
      <c r="A369" s="33"/>
      <c r="B369" s="40"/>
      <c r="C369" s="13"/>
      <c r="D369" s="203"/>
      <c r="E369" s="46"/>
      <c r="F369" s="47"/>
      <c r="G369" s="38"/>
      <c r="H369" s="38"/>
      <c r="I369" s="38"/>
      <c r="J369" s="38"/>
      <c r="K369" s="38"/>
      <c r="L369" s="38"/>
      <c r="M369" s="40"/>
      <c r="N369" s="49"/>
      <c r="O369" s="47"/>
      <c r="P369" s="38"/>
      <c r="Q369" s="38"/>
      <c r="R369" s="38"/>
      <c r="S369" s="38"/>
      <c r="T369" s="135"/>
      <c r="U369" s="45"/>
      <c r="V369" s="126"/>
    </row>
    <row r="371" spans="1:22" x14ac:dyDescent="0.2">
      <c r="A371" s="81" t="s">
        <v>1</v>
      </c>
      <c r="B371" s="82" t="s">
        <v>2</v>
      </c>
      <c r="C371" s="82" t="s">
        <v>3</v>
      </c>
      <c r="D371" s="83" t="s">
        <v>4</v>
      </c>
      <c r="E371" s="84"/>
      <c r="F371" s="85"/>
      <c r="G371" s="85"/>
      <c r="H371" s="85"/>
      <c r="I371" s="85"/>
      <c r="J371" s="85"/>
      <c r="K371" s="86" t="s">
        <v>5</v>
      </c>
      <c r="L371" s="87"/>
      <c r="M371" s="83" t="s">
        <v>6</v>
      </c>
      <c r="N371" s="84"/>
      <c r="O371" s="85"/>
      <c r="P371" s="85"/>
      <c r="Q371" s="85"/>
      <c r="R371" s="85"/>
      <c r="S371" s="85"/>
      <c r="T371" s="88" t="s">
        <v>7</v>
      </c>
      <c r="U371" s="89" t="s">
        <v>8</v>
      </c>
      <c r="V371" s="90" t="s">
        <v>126</v>
      </c>
    </row>
    <row r="372" spans="1:22" ht="12.75" customHeight="1" x14ac:dyDescent="0.2">
      <c r="A372" s="81"/>
      <c r="B372" s="82"/>
      <c r="C372" s="82"/>
      <c r="D372" s="91" t="s">
        <v>9</v>
      </c>
      <c r="E372" s="92" t="s">
        <v>10</v>
      </c>
      <c r="F372" s="93" t="s">
        <v>11</v>
      </c>
      <c r="G372" s="151" t="s">
        <v>127</v>
      </c>
      <c r="H372" s="152"/>
      <c r="I372" s="152"/>
      <c r="J372" s="153"/>
      <c r="K372" s="97"/>
      <c r="L372" s="98" t="s">
        <v>13</v>
      </c>
      <c r="M372" s="99" t="s">
        <v>9</v>
      </c>
      <c r="N372" s="100" t="s">
        <v>14</v>
      </c>
      <c r="O372" s="93" t="s">
        <v>11</v>
      </c>
      <c r="P372" s="151" t="s">
        <v>127</v>
      </c>
      <c r="Q372" s="152"/>
      <c r="R372" s="152"/>
      <c r="S372" s="153"/>
      <c r="T372" s="88"/>
      <c r="U372" s="89"/>
      <c r="V372" s="101"/>
    </row>
    <row r="373" spans="1:22" ht="13.5" thickBot="1" x14ac:dyDescent="0.25">
      <c r="A373" s="102"/>
      <c r="B373" s="103"/>
      <c r="C373" s="103"/>
      <c r="D373" s="104"/>
      <c r="E373" s="105"/>
      <c r="F373" s="106"/>
      <c r="G373" s="107" t="s">
        <v>15</v>
      </c>
      <c r="H373" s="108" t="s">
        <v>16</v>
      </c>
      <c r="I373" s="109" t="s">
        <v>17</v>
      </c>
      <c r="J373" s="110">
        <v>0</v>
      </c>
      <c r="K373" s="111"/>
      <c r="L373" s="112"/>
      <c r="M373" s="113"/>
      <c r="N373" s="114"/>
      <c r="O373" s="115"/>
      <c r="P373" s="107" t="s">
        <v>15</v>
      </c>
      <c r="Q373" s="108" t="s">
        <v>16</v>
      </c>
      <c r="R373" s="109" t="s">
        <v>17</v>
      </c>
      <c r="S373" s="110">
        <v>0</v>
      </c>
      <c r="T373" s="116"/>
      <c r="U373" s="117"/>
      <c r="V373" s="118"/>
    </row>
    <row r="374" spans="1:22" x14ac:dyDescent="0.2">
      <c r="A374" s="119"/>
      <c r="B374" s="22"/>
      <c r="C374" s="23"/>
      <c r="D374" s="24"/>
      <c r="E374" s="25"/>
      <c r="F374" s="25"/>
      <c r="G374" s="26"/>
      <c r="H374" s="27"/>
      <c r="I374" s="28"/>
      <c r="J374" s="120"/>
      <c r="K374" s="121"/>
      <c r="L374" s="121"/>
      <c r="M374" s="24"/>
      <c r="N374" s="25"/>
      <c r="O374" s="25"/>
      <c r="P374" s="26"/>
      <c r="Q374" s="27"/>
      <c r="R374" s="28"/>
      <c r="S374" s="120"/>
      <c r="T374" s="31"/>
      <c r="U374" s="32"/>
      <c r="V374" s="122"/>
    </row>
    <row r="375" spans="1:22" ht="13.5" thickBot="1" x14ac:dyDescent="0.25">
      <c r="A375" s="33">
        <v>1</v>
      </c>
      <c r="B375" s="33">
        <v>119</v>
      </c>
      <c r="C375" s="34"/>
      <c r="D375" s="35">
        <v>250</v>
      </c>
      <c r="E375" s="142"/>
      <c r="F375" s="124"/>
      <c r="G375" s="180"/>
      <c r="H375" s="180"/>
      <c r="I375" s="180"/>
      <c r="J375" s="180"/>
      <c r="K375" s="38">
        <f>((SUM(H377:H388)*H376)+(SUM(G377:G388)*G376)+(SUM(I377:I388)*I376))/1000</f>
        <v>98.23</v>
      </c>
      <c r="L375" s="38">
        <f>K375*100/D375</f>
        <v>39.292000000000002</v>
      </c>
      <c r="M375" s="35">
        <v>250</v>
      </c>
      <c r="N375" s="142"/>
      <c r="O375" s="124"/>
      <c r="P375" s="130"/>
      <c r="Q375" s="130"/>
      <c r="R375" s="130"/>
      <c r="S375" s="130"/>
      <c r="T375" s="38">
        <f>((SUM(Q377:Q388)*Q376)+(SUM(P377:P388)*P376)+(SUM(R377:R388)*R376))/1000</f>
        <v>0</v>
      </c>
      <c r="U375" s="38">
        <f>T375*100/M375</f>
        <v>0</v>
      </c>
      <c r="V375" s="126"/>
    </row>
    <row r="376" spans="1:22" ht="13.5" thickBot="1" x14ac:dyDescent="0.25">
      <c r="A376" s="33"/>
      <c r="B376" s="40"/>
      <c r="C376" s="13"/>
      <c r="D376" s="40"/>
      <c r="E376" s="128" t="s">
        <v>19</v>
      </c>
      <c r="F376" s="129"/>
      <c r="G376" s="180">
        <v>239</v>
      </c>
      <c r="H376" s="294">
        <v>237</v>
      </c>
      <c r="I376" s="180">
        <v>236</v>
      </c>
      <c r="J376" s="294">
        <v>411</v>
      </c>
      <c r="K376" s="38"/>
      <c r="L376" s="38"/>
      <c r="M376" s="40"/>
      <c r="N376" s="128"/>
      <c r="O376" s="129"/>
      <c r="P376" s="130"/>
      <c r="Q376" s="130"/>
      <c r="R376" s="130"/>
      <c r="S376" s="130"/>
      <c r="T376" s="44"/>
      <c r="U376" s="45"/>
      <c r="V376" s="126"/>
    </row>
    <row r="377" spans="1:22" x14ac:dyDescent="0.2">
      <c r="A377" s="33"/>
      <c r="B377" s="40"/>
      <c r="C377" s="13"/>
      <c r="D377" s="40"/>
      <c r="E377" s="132" t="s">
        <v>914</v>
      </c>
      <c r="F377" s="47"/>
      <c r="G377" s="177">
        <v>43</v>
      </c>
      <c r="H377" s="177">
        <v>40</v>
      </c>
      <c r="I377" s="177">
        <v>27</v>
      </c>
      <c r="J377" s="177">
        <v>19</v>
      </c>
      <c r="K377" s="38"/>
      <c r="L377" s="38"/>
      <c r="M377" s="40"/>
      <c r="N377" s="132" t="s">
        <v>915</v>
      </c>
      <c r="P377" s="133"/>
      <c r="Q377" s="133"/>
      <c r="R377" s="133"/>
      <c r="S377" s="133"/>
      <c r="T377" s="44"/>
      <c r="U377" s="45"/>
      <c r="V377" s="126"/>
    </row>
    <row r="378" spans="1:22" x14ac:dyDescent="0.2">
      <c r="A378" s="33"/>
      <c r="B378" s="40"/>
      <c r="C378" s="13"/>
      <c r="D378" s="40"/>
      <c r="E378" s="134" t="s">
        <v>916</v>
      </c>
      <c r="F378" s="47"/>
      <c r="G378" s="156">
        <v>0</v>
      </c>
      <c r="H378" s="156">
        <v>0</v>
      </c>
      <c r="I378" s="156">
        <v>0</v>
      </c>
      <c r="J378" s="156">
        <v>0</v>
      </c>
      <c r="K378" s="38"/>
      <c r="L378" s="38"/>
      <c r="M378" s="40"/>
      <c r="N378" s="134" t="s">
        <v>917</v>
      </c>
      <c r="P378" s="126"/>
      <c r="Q378" s="126"/>
      <c r="R378" s="126"/>
      <c r="S378" s="126"/>
      <c r="T378" s="44"/>
      <c r="U378" s="45"/>
      <c r="V378" s="126"/>
    </row>
    <row r="379" spans="1:22" x14ac:dyDescent="0.2">
      <c r="A379" s="33"/>
      <c r="B379" s="40"/>
      <c r="C379" s="13"/>
      <c r="D379" s="40"/>
      <c r="E379" s="134" t="s">
        <v>918</v>
      </c>
      <c r="F379" s="47"/>
      <c r="G379" s="156">
        <v>25</v>
      </c>
      <c r="H379" s="156">
        <v>22</v>
      </c>
      <c r="I379" s="156">
        <v>33</v>
      </c>
      <c r="J379" s="156">
        <v>12</v>
      </c>
      <c r="K379" s="38"/>
      <c r="L379" s="38"/>
      <c r="M379" s="40"/>
      <c r="N379" s="134" t="s">
        <v>919</v>
      </c>
      <c r="P379" s="126"/>
      <c r="Q379" s="126"/>
      <c r="R379" s="126"/>
      <c r="S379" s="126"/>
      <c r="T379" s="44"/>
      <c r="U379" s="45"/>
      <c r="V379" s="126"/>
    </row>
    <row r="380" spans="1:22" x14ac:dyDescent="0.2">
      <c r="A380" s="33"/>
      <c r="B380" s="40"/>
      <c r="C380" s="13"/>
      <c r="D380" s="40"/>
      <c r="E380" s="134" t="s">
        <v>920</v>
      </c>
      <c r="F380" s="47"/>
      <c r="G380" s="156">
        <v>24</v>
      </c>
      <c r="H380" s="156">
        <v>44</v>
      </c>
      <c r="I380" s="156">
        <v>27</v>
      </c>
      <c r="J380" s="156">
        <v>15</v>
      </c>
      <c r="K380" s="38"/>
      <c r="L380" s="38"/>
      <c r="M380" s="40"/>
      <c r="N380" s="134" t="s">
        <v>921</v>
      </c>
      <c r="P380" s="126"/>
      <c r="Q380" s="126"/>
      <c r="R380" s="126"/>
      <c r="S380" s="126"/>
      <c r="T380" s="44"/>
      <c r="U380" s="45"/>
      <c r="V380" s="126"/>
    </row>
    <row r="381" spans="1:22" x14ac:dyDescent="0.2">
      <c r="A381" s="33"/>
      <c r="B381" s="40"/>
      <c r="C381" s="13"/>
      <c r="D381" s="40"/>
      <c r="E381" s="134" t="s">
        <v>922</v>
      </c>
      <c r="F381" s="47"/>
      <c r="G381" s="156">
        <v>3</v>
      </c>
      <c r="H381" s="156">
        <v>3</v>
      </c>
      <c r="I381" s="156">
        <v>22</v>
      </c>
      <c r="J381" s="156">
        <v>17</v>
      </c>
      <c r="K381" s="38"/>
      <c r="L381" s="38"/>
      <c r="M381" s="40"/>
      <c r="N381" s="134" t="s">
        <v>923</v>
      </c>
      <c r="O381" s="47"/>
      <c r="P381" s="126"/>
      <c r="Q381" s="126"/>
      <c r="R381" s="126"/>
      <c r="S381" s="126"/>
      <c r="T381" s="44"/>
      <c r="U381" s="45"/>
      <c r="V381" s="126"/>
    </row>
    <row r="382" spans="1:22" x14ac:dyDescent="0.2">
      <c r="A382" s="33"/>
      <c r="B382" s="40"/>
      <c r="C382" s="13"/>
      <c r="D382" s="40"/>
      <c r="E382" s="134" t="s">
        <v>924</v>
      </c>
      <c r="F382" s="47"/>
      <c r="G382" s="156">
        <v>33</v>
      </c>
      <c r="H382" s="156">
        <v>33</v>
      </c>
      <c r="I382" s="156">
        <v>35</v>
      </c>
      <c r="J382" s="156">
        <v>27</v>
      </c>
      <c r="K382" s="38"/>
      <c r="L382" s="38"/>
      <c r="M382" s="40"/>
      <c r="N382" s="46"/>
      <c r="O382" s="47"/>
      <c r="P382" s="38"/>
      <c r="Q382" s="38"/>
      <c r="R382" s="38"/>
      <c r="S382" s="38"/>
      <c r="T382" s="44"/>
      <c r="U382" s="45"/>
      <c r="V382" s="126"/>
    </row>
    <row r="383" spans="1:22" x14ac:dyDescent="0.2">
      <c r="A383" s="33"/>
      <c r="B383" s="40"/>
      <c r="C383" s="13"/>
      <c r="D383" s="40"/>
      <c r="E383" s="134" t="s">
        <v>345</v>
      </c>
      <c r="F383" s="47"/>
      <c r="G383" s="156"/>
      <c r="H383" s="259"/>
      <c r="I383" s="156"/>
      <c r="J383" s="259"/>
      <c r="K383" s="38"/>
      <c r="L383" s="38"/>
      <c r="M383" s="40"/>
      <c r="N383" s="46"/>
      <c r="O383" s="47"/>
      <c r="P383" s="38"/>
      <c r="Q383" s="38"/>
      <c r="R383" s="38"/>
      <c r="S383" s="38"/>
      <c r="T383" s="44"/>
      <c r="U383" s="45"/>
      <c r="V383" s="126"/>
    </row>
    <row r="384" spans="1:22" x14ac:dyDescent="0.2">
      <c r="A384" s="33"/>
      <c r="B384" s="40"/>
      <c r="C384" s="13"/>
      <c r="D384" s="40"/>
      <c r="E384" s="46"/>
      <c r="F384" s="47"/>
      <c r="G384" s="38"/>
      <c r="H384" s="38"/>
      <c r="I384" s="38"/>
      <c r="J384" s="38"/>
      <c r="K384" s="38"/>
      <c r="L384" s="38"/>
      <c r="M384" s="40"/>
      <c r="N384" s="46"/>
      <c r="O384" s="47"/>
      <c r="P384" s="38"/>
      <c r="Q384" s="38"/>
      <c r="R384" s="38"/>
      <c r="S384" s="38"/>
      <c r="T384" s="44"/>
      <c r="U384" s="45"/>
      <c r="V384" s="126"/>
    </row>
    <row r="385" spans="1:22" x14ac:dyDescent="0.2">
      <c r="A385" s="33"/>
      <c r="B385" s="40"/>
      <c r="C385" s="13"/>
      <c r="D385" s="40"/>
      <c r="E385" s="46"/>
      <c r="F385" s="47"/>
      <c r="G385" s="38"/>
      <c r="H385" s="38"/>
      <c r="I385" s="38"/>
      <c r="J385" s="38"/>
      <c r="K385" s="38"/>
      <c r="L385" s="38"/>
      <c r="M385" s="40"/>
      <c r="N385" s="48"/>
      <c r="O385" s="47"/>
      <c r="P385" s="38"/>
      <c r="Q385" s="38"/>
      <c r="R385" s="38"/>
      <c r="S385" s="38"/>
      <c r="T385" s="44"/>
      <c r="U385" s="45"/>
      <c r="V385" s="126"/>
    </row>
    <row r="386" spans="1:22" x14ac:dyDescent="0.2">
      <c r="A386" s="33"/>
      <c r="B386" s="40"/>
      <c r="C386" s="13"/>
      <c r="D386" s="40"/>
      <c r="E386" s="46"/>
      <c r="F386" s="47"/>
      <c r="G386" s="38"/>
      <c r="H386" s="38"/>
      <c r="I386" s="38"/>
      <c r="J386" s="38"/>
      <c r="K386" s="38"/>
      <c r="L386" s="38"/>
      <c r="M386" s="40"/>
      <c r="N386" s="48"/>
      <c r="O386" s="47"/>
      <c r="P386" s="38"/>
      <c r="Q386" s="38"/>
      <c r="R386" s="38"/>
      <c r="S386" s="38"/>
      <c r="T386" s="44"/>
      <c r="U386" s="45"/>
      <c r="V386" s="126"/>
    </row>
    <row r="387" spans="1:22" x14ac:dyDescent="0.2">
      <c r="A387" s="33"/>
      <c r="B387" s="40"/>
      <c r="C387" s="13"/>
      <c r="D387" s="40"/>
      <c r="E387" s="46"/>
      <c r="F387" s="47"/>
      <c r="G387" s="38"/>
      <c r="H387" s="38"/>
      <c r="I387" s="38"/>
      <c r="J387" s="38"/>
      <c r="K387" s="38"/>
      <c r="L387" s="38"/>
      <c r="M387" s="40"/>
      <c r="N387" s="48"/>
      <c r="O387" s="47"/>
      <c r="P387" s="38"/>
      <c r="Q387" s="38"/>
      <c r="R387" s="38"/>
      <c r="S387" s="38"/>
      <c r="T387" s="44"/>
      <c r="U387" s="45"/>
      <c r="V387" s="126"/>
    </row>
    <row r="388" spans="1:22" x14ac:dyDescent="0.2">
      <c r="A388" s="33"/>
      <c r="B388" s="40"/>
      <c r="C388" s="13"/>
      <c r="D388" s="40"/>
      <c r="E388" s="46"/>
      <c r="F388" s="47"/>
      <c r="G388" s="38"/>
      <c r="H388" s="38"/>
      <c r="I388" s="38"/>
      <c r="J388" s="38"/>
      <c r="K388" s="38"/>
      <c r="L388" s="38"/>
      <c r="M388" s="40"/>
      <c r="N388" s="49"/>
      <c r="O388" s="47"/>
      <c r="P388" s="38"/>
      <c r="Q388" s="38"/>
      <c r="R388" s="38"/>
      <c r="S388" s="38"/>
      <c r="T388" s="135"/>
      <c r="U388" s="45"/>
      <c r="V388" s="126"/>
    </row>
    <row r="389" spans="1:22" x14ac:dyDescent="0.2">
      <c r="A389" s="51"/>
      <c r="B389" s="52"/>
      <c r="C389" s="53"/>
      <c r="D389" s="52"/>
      <c r="E389" s="46"/>
      <c r="F389" s="47"/>
      <c r="G389" s="38"/>
      <c r="H389" s="38"/>
      <c r="I389" s="38"/>
      <c r="J389" s="38"/>
      <c r="K389" s="38"/>
      <c r="L389" s="38"/>
      <c r="M389" s="52"/>
      <c r="N389" s="49"/>
      <c r="O389" s="47"/>
      <c r="P389" s="38"/>
      <c r="Q389" s="38"/>
      <c r="R389" s="38"/>
      <c r="S389" s="38"/>
      <c r="T389" s="135"/>
      <c r="U389" s="45"/>
      <c r="V389" s="126"/>
    </row>
    <row r="390" spans="1:22" x14ac:dyDescent="0.2">
      <c r="A390" s="51"/>
      <c r="B390" s="52"/>
      <c r="C390" s="53"/>
      <c r="D390" s="52"/>
      <c r="E390" s="46"/>
      <c r="F390" s="47"/>
      <c r="G390" s="38"/>
      <c r="H390" s="38"/>
      <c r="I390" s="38"/>
      <c r="J390" s="38"/>
      <c r="K390" s="38"/>
      <c r="L390" s="38"/>
      <c r="M390" s="52"/>
      <c r="N390" s="49"/>
      <c r="O390" s="47"/>
      <c r="P390" s="38"/>
      <c r="Q390" s="38"/>
      <c r="R390" s="38"/>
      <c r="S390" s="38"/>
      <c r="T390" s="135"/>
      <c r="U390" s="45"/>
      <c r="V390" s="126"/>
    </row>
    <row r="391" spans="1:22" x14ac:dyDescent="0.2">
      <c r="A391" s="51"/>
      <c r="B391" s="52"/>
      <c r="C391" s="53"/>
      <c r="D391" s="52"/>
      <c r="E391" s="46"/>
      <c r="F391" s="47"/>
      <c r="G391" s="38"/>
      <c r="H391" s="38"/>
      <c r="I391" s="38"/>
      <c r="J391" s="38"/>
      <c r="K391" s="38"/>
      <c r="L391" s="38"/>
      <c r="M391" s="52"/>
      <c r="N391" s="49"/>
      <c r="O391" s="47"/>
      <c r="P391" s="38"/>
      <c r="Q391" s="38"/>
      <c r="R391" s="38"/>
      <c r="S391" s="38"/>
      <c r="T391" s="135"/>
      <c r="U391" s="45"/>
      <c r="V391" s="126"/>
    </row>
    <row r="392" spans="1:22" x14ac:dyDescent="0.2">
      <c r="A392" s="51"/>
      <c r="B392" s="52"/>
      <c r="C392" s="53"/>
      <c r="D392" s="52"/>
      <c r="E392" s="46"/>
      <c r="F392" s="47"/>
      <c r="G392" s="38"/>
      <c r="H392" s="38"/>
      <c r="I392" s="38"/>
      <c r="J392" s="38"/>
      <c r="K392" s="38"/>
      <c r="L392" s="38"/>
      <c r="M392" s="52"/>
      <c r="N392" s="49"/>
      <c r="O392" s="47"/>
      <c r="P392" s="38"/>
      <c r="Q392" s="38"/>
      <c r="R392" s="38"/>
      <c r="S392" s="38"/>
      <c r="T392" s="135"/>
      <c r="U392" s="45"/>
      <c r="V392" s="126"/>
    </row>
    <row r="394" spans="1:22" x14ac:dyDescent="0.2">
      <c r="A394" s="81" t="s">
        <v>1</v>
      </c>
      <c r="B394" s="82" t="s">
        <v>2</v>
      </c>
      <c r="C394" s="82" t="s">
        <v>3</v>
      </c>
      <c r="D394" s="83" t="s">
        <v>4</v>
      </c>
      <c r="E394" s="84"/>
      <c r="F394" s="85"/>
      <c r="G394" s="85"/>
      <c r="H394" s="85"/>
      <c r="I394" s="85"/>
      <c r="J394" s="85"/>
      <c r="K394" s="86" t="s">
        <v>5</v>
      </c>
      <c r="L394" s="87"/>
      <c r="M394" s="83" t="s">
        <v>6</v>
      </c>
      <c r="N394" s="84"/>
      <c r="O394" s="85"/>
      <c r="P394" s="85"/>
      <c r="Q394" s="85"/>
      <c r="R394" s="85"/>
      <c r="S394" s="85"/>
      <c r="T394" s="88" t="s">
        <v>7</v>
      </c>
      <c r="U394" s="89" t="s">
        <v>8</v>
      </c>
      <c r="V394" s="90" t="s">
        <v>126</v>
      </c>
    </row>
    <row r="395" spans="1:22" ht="12.75" customHeight="1" x14ac:dyDescent="0.2">
      <c r="A395" s="81"/>
      <c r="B395" s="82"/>
      <c r="C395" s="82"/>
      <c r="D395" s="91" t="s">
        <v>9</v>
      </c>
      <c r="E395" s="92" t="s">
        <v>10</v>
      </c>
      <c r="F395" s="93" t="s">
        <v>11</v>
      </c>
      <c r="G395" s="151" t="s">
        <v>127</v>
      </c>
      <c r="H395" s="152"/>
      <c r="I395" s="152"/>
      <c r="J395" s="153"/>
      <c r="K395" s="97"/>
      <c r="L395" s="98" t="s">
        <v>13</v>
      </c>
      <c r="M395" s="99" t="s">
        <v>9</v>
      </c>
      <c r="N395" s="100" t="s">
        <v>14</v>
      </c>
      <c r="O395" s="93" t="s">
        <v>11</v>
      </c>
      <c r="P395" s="151" t="s">
        <v>127</v>
      </c>
      <c r="Q395" s="152"/>
      <c r="R395" s="152"/>
      <c r="S395" s="153"/>
      <c r="T395" s="88"/>
      <c r="U395" s="89"/>
      <c r="V395" s="101"/>
    </row>
    <row r="396" spans="1:22" ht="13.5" thickBot="1" x14ac:dyDescent="0.25">
      <c r="A396" s="102"/>
      <c r="B396" s="103"/>
      <c r="C396" s="103"/>
      <c r="D396" s="104"/>
      <c r="E396" s="105"/>
      <c r="F396" s="106"/>
      <c r="G396" s="107" t="s">
        <v>15</v>
      </c>
      <c r="H396" s="108" t="s">
        <v>16</v>
      </c>
      <c r="I396" s="109" t="s">
        <v>17</v>
      </c>
      <c r="J396" s="110">
        <v>0</v>
      </c>
      <c r="K396" s="111"/>
      <c r="L396" s="112"/>
      <c r="M396" s="113"/>
      <c r="N396" s="114"/>
      <c r="O396" s="115"/>
      <c r="P396" s="107" t="s">
        <v>15</v>
      </c>
      <c r="Q396" s="108" t="s">
        <v>16</v>
      </c>
      <c r="R396" s="109" t="s">
        <v>17</v>
      </c>
      <c r="S396" s="110">
        <v>0</v>
      </c>
      <c r="T396" s="116"/>
      <c r="U396" s="117"/>
      <c r="V396" s="118"/>
    </row>
    <row r="397" spans="1:22" x14ac:dyDescent="0.2">
      <c r="A397" s="119"/>
      <c r="B397" s="22"/>
      <c r="C397" s="23"/>
      <c r="D397" s="24"/>
      <c r="E397" s="25"/>
      <c r="F397" s="25"/>
      <c r="G397" s="26"/>
      <c r="H397" s="27"/>
      <c r="I397" s="28"/>
      <c r="J397" s="120"/>
      <c r="K397" s="121"/>
      <c r="L397" s="121"/>
      <c r="M397" s="24"/>
      <c r="N397" s="25"/>
      <c r="O397" s="25"/>
      <c r="P397" s="26"/>
      <c r="Q397" s="27"/>
      <c r="R397" s="28"/>
      <c r="S397" s="120"/>
      <c r="T397" s="31"/>
      <c r="U397" s="32"/>
      <c r="V397" s="122"/>
    </row>
    <row r="398" spans="1:22" x14ac:dyDescent="0.2">
      <c r="A398" s="33">
        <v>1</v>
      </c>
      <c r="B398" s="33">
        <v>120</v>
      </c>
      <c r="C398" s="34"/>
      <c r="D398" s="125">
        <v>250</v>
      </c>
      <c r="E398" s="156" t="s">
        <v>925</v>
      </c>
      <c r="F398" s="124"/>
      <c r="G398" s="38">
        <v>22</v>
      </c>
      <c r="H398" s="38">
        <v>17</v>
      </c>
      <c r="I398" s="38">
        <v>27</v>
      </c>
      <c r="J398" s="38">
        <v>11</v>
      </c>
      <c r="K398" s="38">
        <f>((SUM(H400:H411)*H399)+(SUM(G400:G411)*G399)+(SUM(I400:I411)*I399))/1000</f>
        <v>15.663</v>
      </c>
      <c r="L398" s="38">
        <f>K398*100/D398</f>
        <v>6.2652000000000001</v>
      </c>
      <c r="M398" s="35"/>
      <c r="N398" s="142"/>
      <c r="O398" s="124"/>
      <c r="P398" s="38"/>
      <c r="Q398" s="38"/>
      <c r="R398" s="38"/>
      <c r="S398" s="38"/>
      <c r="T398" s="44"/>
      <c r="U398" s="45"/>
      <c r="V398" s="126" t="s">
        <v>175</v>
      </c>
    </row>
    <row r="399" spans="1:22" x14ac:dyDescent="0.2">
      <c r="A399" s="33"/>
      <c r="B399" s="40"/>
      <c r="C399" s="13"/>
      <c r="D399" s="131"/>
      <c r="E399" s="128" t="s">
        <v>19</v>
      </c>
      <c r="F399" s="129"/>
      <c r="G399" s="75">
        <v>234</v>
      </c>
      <c r="H399" s="75">
        <v>232</v>
      </c>
      <c r="I399" s="75">
        <v>235</v>
      </c>
      <c r="J399" s="75">
        <v>413</v>
      </c>
      <c r="K399" s="38"/>
      <c r="L399" s="38"/>
      <c r="M399" s="40"/>
      <c r="N399" s="128"/>
      <c r="O399" s="129"/>
      <c r="P399" s="75"/>
      <c r="Q399" s="75"/>
      <c r="R399" s="75"/>
      <c r="S399" s="38"/>
      <c r="T399" s="44"/>
      <c r="U399" s="45"/>
      <c r="V399" s="126"/>
    </row>
    <row r="400" spans="1:22" x14ac:dyDescent="0.2">
      <c r="A400" s="33"/>
      <c r="B400" s="40"/>
      <c r="C400" s="13"/>
      <c r="D400" s="131"/>
      <c r="E400" s="161" t="s">
        <v>926</v>
      </c>
      <c r="F400" s="47"/>
      <c r="G400" s="38">
        <v>8</v>
      </c>
      <c r="H400" s="38">
        <v>2</v>
      </c>
      <c r="I400" s="38">
        <v>2</v>
      </c>
      <c r="J400" s="38">
        <v>4</v>
      </c>
      <c r="K400" s="38"/>
      <c r="L400" s="38"/>
      <c r="M400" s="40"/>
      <c r="N400" s="46"/>
      <c r="O400" s="47"/>
      <c r="P400" s="38"/>
      <c r="Q400" s="38"/>
      <c r="R400" s="38"/>
      <c r="S400" s="38"/>
      <c r="T400" s="44"/>
      <c r="U400" s="45"/>
      <c r="V400" s="126"/>
    </row>
    <row r="401" spans="1:22" x14ac:dyDescent="0.2">
      <c r="A401" s="33"/>
      <c r="B401" s="40"/>
      <c r="C401" s="13"/>
      <c r="D401" s="131"/>
      <c r="E401" s="161" t="s">
        <v>927</v>
      </c>
      <c r="F401" s="47"/>
      <c r="G401" s="38">
        <v>0</v>
      </c>
      <c r="H401" s="38">
        <v>0</v>
      </c>
      <c r="I401" s="38">
        <v>0</v>
      </c>
      <c r="J401" s="38">
        <v>0</v>
      </c>
      <c r="K401" s="38"/>
      <c r="L401" s="38"/>
      <c r="M401" s="40"/>
      <c r="N401" s="48"/>
      <c r="O401" s="47"/>
      <c r="P401" s="38"/>
      <c r="Q401" s="38"/>
      <c r="R401" s="38"/>
      <c r="S401" s="38"/>
      <c r="T401" s="44"/>
      <c r="U401" s="45"/>
      <c r="V401" s="126"/>
    </row>
    <row r="402" spans="1:22" x14ac:dyDescent="0.2">
      <c r="A402" s="33"/>
      <c r="B402" s="40"/>
      <c r="C402" s="13"/>
      <c r="D402" s="131"/>
      <c r="E402" s="161" t="s">
        <v>928</v>
      </c>
      <c r="F402" s="47"/>
      <c r="G402" s="38">
        <v>0</v>
      </c>
      <c r="H402" s="38">
        <v>0</v>
      </c>
      <c r="I402" s="38">
        <v>0</v>
      </c>
      <c r="J402" s="38">
        <v>0</v>
      </c>
      <c r="K402" s="38"/>
      <c r="L402" s="38"/>
      <c r="M402" s="40"/>
      <c r="N402" s="46"/>
      <c r="O402" s="47"/>
      <c r="P402" s="38"/>
      <c r="Q402" s="38"/>
      <c r="R402" s="38"/>
      <c r="S402" s="38"/>
      <c r="T402" s="44"/>
      <c r="U402" s="45"/>
      <c r="V402" s="126"/>
    </row>
    <row r="403" spans="1:22" x14ac:dyDescent="0.2">
      <c r="A403" s="33"/>
      <c r="B403" s="40"/>
      <c r="C403" s="13"/>
      <c r="D403" s="131"/>
      <c r="E403" s="161" t="s">
        <v>274</v>
      </c>
      <c r="F403" s="47"/>
      <c r="G403" s="38"/>
      <c r="H403" s="38"/>
      <c r="I403" s="38"/>
      <c r="J403" s="38"/>
      <c r="K403" s="38"/>
      <c r="L403" s="38"/>
      <c r="M403" s="40"/>
      <c r="N403" s="48"/>
      <c r="O403" s="47"/>
      <c r="P403" s="38"/>
      <c r="Q403" s="38"/>
      <c r="R403" s="38"/>
      <c r="S403" s="38"/>
      <c r="T403" s="44"/>
      <c r="U403" s="45"/>
      <c r="V403" s="126"/>
    </row>
    <row r="404" spans="1:22" x14ac:dyDescent="0.2">
      <c r="A404" s="33"/>
      <c r="B404" s="40"/>
      <c r="C404" s="13"/>
      <c r="D404" s="131"/>
      <c r="E404" s="189" t="s">
        <v>929</v>
      </c>
      <c r="F404" s="47"/>
      <c r="G404" s="38">
        <v>26</v>
      </c>
      <c r="H404" s="38">
        <v>14</v>
      </c>
      <c r="I404" s="38">
        <v>15</v>
      </c>
      <c r="J404" s="38">
        <v>11</v>
      </c>
      <c r="K404" s="38"/>
      <c r="L404" s="38"/>
      <c r="M404" s="40"/>
      <c r="N404" s="46"/>
      <c r="O404" s="47"/>
      <c r="P404" s="38"/>
      <c r="Q404" s="38"/>
      <c r="R404" s="38"/>
      <c r="S404" s="38"/>
      <c r="T404" s="44"/>
      <c r="U404" s="45"/>
      <c r="V404" s="126"/>
    </row>
    <row r="405" spans="1:22" x14ac:dyDescent="0.2">
      <c r="A405" s="33"/>
      <c r="B405" s="40"/>
      <c r="C405" s="13"/>
      <c r="D405" s="131"/>
      <c r="E405" s="46"/>
      <c r="F405" s="47"/>
      <c r="G405" s="38"/>
      <c r="H405" s="38"/>
      <c r="I405" s="38"/>
      <c r="J405" s="38"/>
      <c r="K405" s="38"/>
      <c r="L405" s="38"/>
      <c r="M405" s="40"/>
      <c r="N405" s="46"/>
      <c r="O405" s="47"/>
      <c r="P405" s="38"/>
      <c r="Q405" s="38"/>
      <c r="R405" s="38"/>
      <c r="S405" s="38"/>
      <c r="T405" s="44"/>
      <c r="U405" s="45"/>
      <c r="V405" s="126"/>
    </row>
    <row r="406" spans="1:22" x14ac:dyDescent="0.2">
      <c r="A406" s="33"/>
      <c r="B406" s="40"/>
      <c r="C406" s="13"/>
      <c r="D406" s="131"/>
      <c r="E406" s="46"/>
      <c r="F406" s="47"/>
      <c r="G406" s="38"/>
      <c r="H406" s="38"/>
      <c r="I406" s="38"/>
      <c r="J406" s="38"/>
      <c r="K406" s="38"/>
      <c r="L406" s="38"/>
      <c r="M406" s="40"/>
      <c r="N406" s="46"/>
      <c r="O406" s="47"/>
      <c r="P406" s="38"/>
      <c r="Q406" s="38"/>
      <c r="R406" s="38"/>
      <c r="S406" s="38"/>
      <c r="T406" s="44"/>
      <c r="U406" s="45"/>
      <c r="V406" s="126"/>
    </row>
    <row r="407" spans="1:22" x14ac:dyDescent="0.2">
      <c r="A407" s="33"/>
      <c r="B407" s="40"/>
      <c r="C407" s="13"/>
      <c r="D407" s="131"/>
      <c r="E407" s="46"/>
      <c r="F407" s="47"/>
      <c r="G407" s="38"/>
      <c r="H407" s="38"/>
      <c r="I407" s="38"/>
      <c r="J407" s="38"/>
      <c r="K407" s="38"/>
      <c r="L407" s="38"/>
      <c r="M407" s="40"/>
      <c r="N407" s="46"/>
      <c r="O407" s="47"/>
      <c r="P407" s="38"/>
      <c r="Q407" s="38"/>
      <c r="R407" s="38"/>
      <c r="S407" s="38"/>
      <c r="T407" s="44"/>
      <c r="U407" s="45"/>
      <c r="V407" s="126"/>
    </row>
    <row r="408" spans="1:22" x14ac:dyDescent="0.2">
      <c r="A408" s="33"/>
      <c r="B408" s="40"/>
      <c r="C408" s="13"/>
      <c r="D408" s="131"/>
      <c r="E408" s="46"/>
      <c r="F408" s="47"/>
      <c r="G408" s="38"/>
      <c r="H408" s="38"/>
      <c r="I408" s="38"/>
      <c r="J408" s="38"/>
      <c r="K408" s="38"/>
      <c r="L408" s="38"/>
      <c r="M408" s="40"/>
      <c r="N408" s="48"/>
      <c r="O408" s="47"/>
      <c r="P408" s="38"/>
      <c r="Q408" s="38"/>
      <c r="R408" s="38"/>
      <c r="S408" s="38"/>
      <c r="T408" s="44"/>
      <c r="U408" s="45"/>
      <c r="V408" s="126"/>
    </row>
    <row r="409" spans="1:22" x14ac:dyDescent="0.2">
      <c r="A409" s="33"/>
      <c r="B409" s="40"/>
      <c r="C409" s="13"/>
      <c r="D409" s="131"/>
      <c r="E409" s="46"/>
      <c r="F409" s="47"/>
      <c r="G409" s="38"/>
      <c r="H409" s="38"/>
      <c r="I409" s="38"/>
      <c r="J409" s="38"/>
      <c r="K409" s="38"/>
      <c r="L409" s="38"/>
      <c r="M409" s="40"/>
      <c r="N409" s="48"/>
      <c r="O409" s="47"/>
      <c r="P409" s="38"/>
      <c r="Q409" s="38"/>
      <c r="R409" s="38"/>
      <c r="S409" s="38"/>
      <c r="T409" s="44"/>
      <c r="U409" s="45"/>
      <c r="V409" s="126"/>
    </row>
    <row r="410" spans="1:22" x14ac:dyDescent="0.2">
      <c r="A410" s="33"/>
      <c r="B410" s="40"/>
      <c r="C410" s="13"/>
      <c r="D410" s="131"/>
      <c r="E410" s="46"/>
      <c r="F410" s="47"/>
      <c r="G410" s="38"/>
      <c r="H410" s="38"/>
      <c r="I410" s="38"/>
      <c r="J410" s="38"/>
      <c r="K410" s="38"/>
      <c r="L410" s="38"/>
      <c r="M410" s="40"/>
      <c r="N410" s="48"/>
      <c r="O410" s="47"/>
      <c r="P410" s="38"/>
      <c r="Q410" s="38"/>
      <c r="R410" s="38"/>
      <c r="S410" s="38"/>
      <c r="T410" s="44"/>
      <c r="U410" s="45"/>
      <c r="V410" s="126"/>
    </row>
    <row r="411" spans="1:22" x14ac:dyDescent="0.2">
      <c r="A411" s="33"/>
      <c r="B411" s="40"/>
      <c r="C411" s="13"/>
      <c r="D411" s="131"/>
      <c r="E411" s="46"/>
      <c r="F411" s="47"/>
      <c r="G411" s="38"/>
      <c r="H411" s="38"/>
      <c r="I411" s="38"/>
      <c r="J411" s="38"/>
      <c r="K411" s="38"/>
      <c r="L411" s="38"/>
      <c r="M411" s="40"/>
      <c r="N411" s="49"/>
      <c r="O411" s="47"/>
      <c r="P411" s="38"/>
      <c r="Q411" s="38"/>
      <c r="R411" s="38"/>
      <c r="S411" s="38"/>
      <c r="T411" s="135"/>
      <c r="U411" s="45"/>
      <c r="V411" s="126"/>
    </row>
    <row r="413" spans="1:22" x14ac:dyDescent="0.2">
      <c r="A413" s="81" t="s">
        <v>1</v>
      </c>
      <c r="B413" s="82" t="s">
        <v>2</v>
      </c>
      <c r="C413" s="82" t="s">
        <v>3</v>
      </c>
      <c r="D413" s="83" t="s">
        <v>4</v>
      </c>
      <c r="E413" s="84"/>
      <c r="F413" s="85"/>
      <c r="G413" s="85"/>
      <c r="H413" s="85"/>
      <c r="I413" s="85"/>
      <c r="J413" s="85"/>
      <c r="K413" s="86" t="s">
        <v>5</v>
      </c>
      <c r="L413" s="87"/>
      <c r="M413" s="83" t="s">
        <v>6</v>
      </c>
      <c r="N413" s="84"/>
      <c r="O413" s="85"/>
      <c r="P413" s="85"/>
      <c r="Q413" s="85"/>
      <c r="R413" s="85"/>
      <c r="S413" s="85"/>
      <c r="T413" s="88" t="s">
        <v>7</v>
      </c>
      <c r="U413" s="89" t="s">
        <v>8</v>
      </c>
      <c r="V413" s="90" t="s">
        <v>126</v>
      </c>
    </row>
    <row r="414" spans="1:22" ht="12.75" customHeight="1" x14ac:dyDescent="0.2">
      <c r="A414" s="81"/>
      <c r="B414" s="82"/>
      <c r="C414" s="82"/>
      <c r="D414" s="91" t="s">
        <v>9</v>
      </c>
      <c r="E414" s="92" t="s">
        <v>10</v>
      </c>
      <c r="F414" s="93" t="s">
        <v>11</v>
      </c>
      <c r="G414" s="151" t="s">
        <v>127</v>
      </c>
      <c r="H414" s="152"/>
      <c r="I414" s="152"/>
      <c r="J414" s="153"/>
      <c r="K414" s="97"/>
      <c r="L414" s="98" t="s">
        <v>13</v>
      </c>
      <c r="M414" s="99" t="s">
        <v>9</v>
      </c>
      <c r="N414" s="100" t="s">
        <v>14</v>
      </c>
      <c r="O414" s="93" t="s">
        <v>11</v>
      </c>
      <c r="P414" s="151" t="s">
        <v>127</v>
      </c>
      <c r="Q414" s="152"/>
      <c r="R414" s="152"/>
      <c r="S414" s="153"/>
      <c r="T414" s="88"/>
      <c r="U414" s="89"/>
      <c r="V414" s="101"/>
    </row>
    <row r="415" spans="1:22" ht="13.5" thickBot="1" x14ac:dyDescent="0.25">
      <c r="A415" s="102"/>
      <c r="B415" s="103"/>
      <c r="C415" s="103"/>
      <c r="D415" s="104"/>
      <c r="E415" s="105"/>
      <c r="F415" s="106"/>
      <c r="G415" s="107" t="s">
        <v>15</v>
      </c>
      <c r="H415" s="108" t="s">
        <v>16</v>
      </c>
      <c r="I415" s="109" t="s">
        <v>17</v>
      </c>
      <c r="J415" s="110">
        <v>0</v>
      </c>
      <c r="K415" s="111"/>
      <c r="L415" s="112"/>
      <c r="M415" s="113"/>
      <c r="N415" s="114"/>
      <c r="O415" s="115"/>
      <c r="P415" s="107" t="s">
        <v>15</v>
      </c>
      <c r="Q415" s="108" t="s">
        <v>16</v>
      </c>
      <c r="R415" s="109" t="s">
        <v>17</v>
      </c>
      <c r="S415" s="110">
        <v>0</v>
      </c>
      <c r="T415" s="116"/>
      <c r="U415" s="117"/>
      <c r="V415" s="118"/>
    </row>
    <row r="416" spans="1:22" x14ac:dyDescent="0.2">
      <c r="A416" s="119"/>
      <c r="B416" s="22"/>
      <c r="C416" s="23"/>
      <c r="D416" s="24"/>
      <c r="E416" s="25"/>
      <c r="F416" s="25"/>
      <c r="G416" s="26"/>
      <c r="H416" s="27"/>
      <c r="I416" s="28"/>
      <c r="J416" s="120"/>
      <c r="K416" s="121"/>
      <c r="L416" s="121"/>
      <c r="M416" s="24"/>
      <c r="N416" s="25"/>
      <c r="O416" s="25"/>
      <c r="P416" s="26"/>
      <c r="Q416" s="27"/>
      <c r="R416" s="28"/>
      <c r="S416" s="120"/>
      <c r="T416" s="31"/>
      <c r="U416" s="32"/>
      <c r="V416" s="122"/>
    </row>
    <row r="417" spans="1:22" x14ac:dyDescent="0.2">
      <c r="A417" s="33">
        <v>1</v>
      </c>
      <c r="B417" s="33">
        <v>121</v>
      </c>
      <c r="C417" s="34"/>
      <c r="D417" s="125">
        <v>250</v>
      </c>
      <c r="E417" s="295" t="s">
        <v>930</v>
      </c>
      <c r="F417" s="124"/>
      <c r="G417" s="38">
        <v>1</v>
      </c>
      <c r="H417" s="38">
        <v>7</v>
      </c>
      <c r="I417" s="38">
        <v>9</v>
      </c>
      <c r="J417" s="38">
        <v>3</v>
      </c>
      <c r="K417" s="38">
        <f>((SUM(H419:H430)*H418)+(SUM(G419:G430)*G418)+(SUM(I419:I430)*I418))/1000</f>
        <v>3.8180000000000001</v>
      </c>
      <c r="L417" s="38">
        <f>K417*100/D417</f>
        <v>1.5272000000000001</v>
      </c>
      <c r="M417" s="35"/>
      <c r="N417" s="142"/>
      <c r="O417" s="124"/>
      <c r="P417" s="38"/>
      <c r="Q417" s="38"/>
      <c r="R417" s="38"/>
      <c r="S417" s="38"/>
      <c r="T417" s="38">
        <f>((SUM(Q419:Q430)*Q418)+(SUM(P419:P430)*P418)+(SUM(R419:R430)*R418))/1000</f>
        <v>0</v>
      </c>
      <c r="U417" s="38" t="e">
        <f>T417*100/M417</f>
        <v>#DIV/0!</v>
      </c>
      <c r="V417" s="126" t="s">
        <v>175</v>
      </c>
    </row>
    <row r="418" spans="1:22" x14ac:dyDescent="0.2">
      <c r="A418" s="33"/>
      <c r="B418" s="40"/>
      <c r="C418" s="13"/>
      <c r="D418" s="131"/>
      <c r="E418" s="128" t="s">
        <v>19</v>
      </c>
      <c r="F418" s="129"/>
      <c r="G418" s="75">
        <v>234</v>
      </c>
      <c r="H418" s="75">
        <v>215</v>
      </c>
      <c r="I418" s="75">
        <v>231</v>
      </c>
      <c r="J418" s="75">
        <v>405</v>
      </c>
      <c r="K418" s="38"/>
      <c r="L418" s="38"/>
      <c r="M418" s="40"/>
      <c r="N418" s="128"/>
      <c r="O418" s="129"/>
      <c r="P418" s="75"/>
      <c r="Q418" s="75"/>
      <c r="R418" s="75"/>
      <c r="S418" s="38"/>
      <c r="T418" s="44"/>
      <c r="U418" s="45"/>
      <c r="V418" s="126"/>
    </row>
    <row r="419" spans="1:22" x14ac:dyDescent="0.2">
      <c r="A419" s="33"/>
      <c r="B419" s="40"/>
      <c r="C419" s="13"/>
      <c r="D419" s="131"/>
      <c r="E419" s="160" t="s">
        <v>191</v>
      </c>
      <c r="F419" s="47"/>
      <c r="G419" s="38"/>
      <c r="H419" s="38"/>
      <c r="I419" s="38"/>
      <c r="J419" s="38"/>
      <c r="K419" s="38"/>
      <c r="L419" s="38"/>
      <c r="M419" s="40"/>
      <c r="N419" s="46"/>
      <c r="O419" s="47"/>
      <c r="P419" s="38"/>
      <c r="Q419" s="38"/>
      <c r="R419" s="38"/>
      <c r="S419" s="38"/>
      <c r="T419" s="44"/>
      <c r="U419" s="45"/>
      <c r="V419" s="126"/>
    </row>
    <row r="420" spans="1:22" x14ac:dyDescent="0.2">
      <c r="A420" s="33"/>
      <c r="B420" s="40"/>
      <c r="C420" s="13"/>
      <c r="D420" s="131"/>
      <c r="E420" s="161" t="s">
        <v>931</v>
      </c>
      <c r="F420" s="47"/>
      <c r="G420" s="38">
        <v>1</v>
      </c>
      <c r="H420" s="38">
        <v>7</v>
      </c>
      <c r="I420" s="38">
        <v>9</v>
      </c>
      <c r="J420" s="38">
        <v>3</v>
      </c>
      <c r="K420" s="38"/>
      <c r="L420" s="38"/>
      <c r="M420" s="40"/>
      <c r="N420" s="48"/>
      <c r="O420" s="47"/>
      <c r="P420" s="38"/>
      <c r="Q420" s="38"/>
      <c r="R420" s="38"/>
      <c r="S420" s="38"/>
      <c r="T420" s="44"/>
      <c r="U420" s="45"/>
      <c r="V420" s="126"/>
    </row>
    <row r="421" spans="1:22" x14ac:dyDescent="0.2">
      <c r="A421" s="33"/>
      <c r="B421" s="40"/>
      <c r="C421" s="13"/>
      <c r="D421" s="131"/>
      <c r="E421" s="161" t="s">
        <v>932</v>
      </c>
      <c r="F421" s="47"/>
      <c r="G421" s="38">
        <v>0</v>
      </c>
      <c r="H421" s="38">
        <v>0</v>
      </c>
      <c r="I421" s="38">
        <v>0</v>
      </c>
      <c r="J421" s="38">
        <v>0</v>
      </c>
      <c r="K421" s="38"/>
      <c r="L421" s="38"/>
      <c r="M421" s="40"/>
      <c r="N421" s="46"/>
      <c r="O421" s="47"/>
      <c r="P421" s="38"/>
      <c r="Q421" s="38"/>
      <c r="R421" s="38"/>
      <c r="S421" s="38"/>
      <c r="T421" s="44"/>
      <c r="U421" s="45"/>
      <c r="V421" s="126"/>
    </row>
    <row r="422" spans="1:22" x14ac:dyDescent="0.2">
      <c r="A422" s="33"/>
      <c r="B422" s="40"/>
      <c r="C422" s="13"/>
      <c r="D422" s="131"/>
      <c r="E422" s="189" t="s">
        <v>443</v>
      </c>
      <c r="F422" s="47"/>
      <c r="G422" s="38"/>
      <c r="H422" s="38"/>
      <c r="I422" s="38"/>
      <c r="J422" s="38"/>
      <c r="K422" s="38"/>
      <c r="L422" s="38"/>
      <c r="M422" s="40"/>
      <c r="N422" s="48"/>
      <c r="O422" s="47"/>
      <c r="P422" s="38"/>
      <c r="Q422" s="38"/>
      <c r="R422" s="38"/>
      <c r="S422" s="38"/>
      <c r="T422" s="44"/>
      <c r="U422" s="45"/>
      <c r="V422" s="126"/>
    </row>
    <row r="423" spans="1:22" x14ac:dyDescent="0.2">
      <c r="A423" s="33"/>
      <c r="B423" s="40"/>
      <c r="C423" s="13"/>
      <c r="D423" s="131"/>
      <c r="E423" s="46"/>
      <c r="F423" s="47"/>
      <c r="G423" s="38"/>
      <c r="H423" s="38"/>
      <c r="I423" s="38"/>
      <c r="J423" s="38"/>
      <c r="K423" s="38"/>
      <c r="L423" s="38"/>
      <c r="M423" s="40"/>
      <c r="N423" s="46"/>
      <c r="O423" s="47"/>
      <c r="P423" s="38"/>
      <c r="Q423" s="38"/>
      <c r="R423" s="38"/>
      <c r="S423" s="38"/>
      <c r="T423" s="44"/>
      <c r="U423" s="45"/>
      <c r="V423" s="126"/>
    </row>
    <row r="424" spans="1:22" x14ac:dyDescent="0.2">
      <c r="A424" s="33"/>
      <c r="B424" s="40"/>
      <c r="C424" s="13"/>
      <c r="D424" s="131"/>
      <c r="E424" s="46"/>
      <c r="F424" s="47"/>
      <c r="G424" s="38"/>
      <c r="H424" s="38"/>
      <c r="I424" s="38"/>
      <c r="J424" s="38"/>
      <c r="K424" s="38"/>
      <c r="L424" s="38"/>
      <c r="M424" s="40"/>
      <c r="N424" s="46"/>
      <c r="O424" s="47"/>
      <c r="P424" s="38"/>
      <c r="Q424" s="38"/>
      <c r="R424" s="38"/>
      <c r="S424" s="38"/>
      <c r="T424" s="44"/>
      <c r="U424" s="45"/>
      <c r="V424" s="126"/>
    </row>
    <row r="425" spans="1:22" x14ac:dyDescent="0.2">
      <c r="A425" s="33"/>
      <c r="B425" s="40"/>
      <c r="C425" s="13"/>
      <c r="D425" s="131"/>
      <c r="E425" s="46"/>
      <c r="F425" s="47"/>
      <c r="G425" s="38"/>
      <c r="H425" s="38"/>
      <c r="I425" s="38"/>
      <c r="J425" s="38"/>
      <c r="K425" s="38"/>
      <c r="L425" s="38"/>
      <c r="M425" s="40"/>
      <c r="N425" s="46"/>
      <c r="O425" s="47"/>
      <c r="P425" s="38"/>
      <c r="Q425" s="38"/>
      <c r="R425" s="38"/>
      <c r="S425" s="38"/>
      <c r="T425" s="44"/>
      <c r="U425" s="45"/>
      <c r="V425" s="126"/>
    </row>
    <row r="426" spans="1:22" x14ac:dyDescent="0.2">
      <c r="A426" s="33"/>
      <c r="B426" s="40"/>
      <c r="C426" s="13"/>
      <c r="D426" s="131"/>
      <c r="E426" s="46"/>
      <c r="F426" s="47"/>
      <c r="G426" s="38"/>
      <c r="H426" s="38"/>
      <c r="I426" s="38"/>
      <c r="J426" s="38"/>
      <c r="K426" s="38"/>
      <c r="L426" s="38"/>
      <c r="M426" s="40"/>
      <c r="N426" s="46"/>
      <c r="O426" s="47"/>
      <c r="P426" s="38"/>
      <c r="Q426" s="38"/>
      <c r="R426" s="38"/>
      <c r="S426" s="38"/>
      <c r="T426" s="44"/>
      <c r="U426" s="45"/>
      <c r="V426" s="126"/>
    </row>
    <row r="427" spans="1:22" x14ac:dyDescent="0.2">
      <c r="A427" s="33"/>
      <c r="B427" s="40"/>
      <c r="C427" s="13"/>
      <c r="D427" s="131"/>
      <c r="E427" s="46"/>
      <c r="F427" s="47"/>
      <c r="G427" s="38"/>
      <c r="H427" s="38"/>
      <c r="I427" s="38"/>
      <c r="J427" s="38"/>
      <c r="K427" s="38"/>
      <c r="L427" s="38"/>
      <c r="M427" s="40"/>
      <c r="N427" s="48"/>
      <c r="O427" s="47"/>
      <c r="P427" s="38"/>
      <c r="Q427" s="38"/>
      <c r="R427" s="38"/>
      <c r="S427" s="38"/>
      <c r="T427" s="44"/>
      <c r="U427" s="45"/>
      <c r="V427" s="126"/>
    </row>
    <row r="428" spans="1:22" x14ac:dyDescent="0.2">
      <c r="A428" s="33"/>
      <c r="B428" s="40"/>
      <c r="C428" s="13"/>
      <c r="D428" s="131"/>
      <c r="E428" s="46"/>
      <c r="F428" s="47"/>
      <c r="G428" s="38"/>
      <c r="H428" s="38"/>
      <c r="I428" s="38"/>
      <c r="J428" s="38"/>
      <c r="K428" s="38"/>
      <c r="L428" s="38"/>
      <c r="M428" s="40"/>
      <c r="N428" s="48"/>
      <c r="O428" s="47"/>
      <c r="P428" s="38"/>
      <c r="Q428" s="38"/>
      <c r="R428" s="38"/>
      <c r="S428" s="38"/>
      <c r="T428" s="44"/>
      <c r="U428" s="45"/>
      <c r="V428" s="126"/>
    </row>
    <row r="429" spans="1:22" x14ac:dyDescent="0.2">
      <c r="A429" s="33"/>
      <c r="B429" s="40"/>
      <c r="C429" s="13"/>
      <c r="D429" s="131"/>
      <c r="E429" s="46"/>
      <c r="F429" s="47"/>
      <c r="G429" s="38"/>
      <c r="H429" s="38"/>
      <c r="I429" s="38"/>
      <c r="J429" s="38"/>
      <c r="K429" s="38"/>
      <c r="L429" s="38"/>
      <c r="M429" s="40"/>
      <c r="N429" s="48"/>
      <c r="O429" s="47"/>
      <c r="P429" s="38"/>
      <c r="Q429" s="38"/>
      <c r="R429" s="38"/>
      <c r="S429" s="38"/>
      <c r="T429" s="44"/>
      <c r="U429" s="45"/>
      <c r="V429" s="126"/>
    </row>
    <row r="430" spans="1:22" x14ac:dyDescent="0.2">
      <c r="A430" s="33"/>
      <c r="B430" s="40"/>
      <c r="C430" s="13"/>
      <c r="D430" s="131"/>
      <c r="E430" s="46"/>
      <c r="F430" s="47"/>
      <c r="G430" s="38"/>
      <c r="H430" s="38"/>
      <c r="I430" s="38"/>
      <c r="J430" s="38"/>
      <c r="K430" s="38"/>
      <c r="L430" s="38"/>
      <c r="M430" s="40"/>
      <c r="N430" s="49"/>
      <c r="O430" s="47"/>
      <c r="P430" s="38"/>
      <c r="Q430" s="38"/>
      <c r="R430" s="38"/>
      <c r="S430" s="38"/>
      <c r="T430" s="135"/>
      <c r="U430" s="45"/>
      <c r="V430" s="126"/>
    </row>
    <row r="432" spans="1:22" x14ac:dyDescent="0.2">
      <c r="A432" s="81" t="s">
        <v>1</v>
      </c>
      <c r="B432" s="82" t="s">
        <v>2</v>
      </c>
      <c r="C432" s="82" t="s">
        <v>3</v>
      </c>
      <c r="D432" s="83" t="s">
        <v>4</v>
      </c>
      <c r="E432" s="84"/>
      <c r="F432" s="85"/>
      <c r="G432" s="85"/>
      <c r="H432" s="85"/>
      <c r="I432" s="85"/>
      <c r="J432" s="85"/>
      <c r="K432" s="86" t="s">
        <v>5</v>
      </c>
      <c r="L432" s="87"/>
      <c r="M432" s="83" t="s">
        <v>6</v>
      </c>
      <c r="N432" s="84"/>
      <c r="O432" s="85"/>
      <c r="P432" s="85"/>
      <c r="Q432" s="85"/>
      <c r="R432" s="85"/>
      <c r="S432" s="85"/>
      <c r="T432" s="88" t="s">
        <v>7</v>
      </c>
      <c r="U432" s="89" t="s">
        <v>8</v>
      </c>
      <c r="V432" s="90" t="s">
        <v>126</v>
      </c>
    </row>
    <row r="433" spans="1:22" ht="12.75" customHeight="1" x14ac:dyDescent="0.2">
      <c r="A433" s="81"/>
      <c r="B433" s="82"/>
      <c r="C433" s="82"/>
      <c r="D433" s="91" t="s">
        <v>9</v>
      </c>
      <c r="E433" s="92" t="s">
        <v>10</v>
      </c>
      <c r="F433" s="93" t="s">
        <v>11</v>
      </c>
      <c r="G433" s="151" t="s">
        <v>127</v>
      </c>
      <c r="H433" s="152"/>
      <c r="I433" s="152"/>
      <c r="J433" s="153"/>
      <c r="K433" s="97"/>
      <c r="L433" s="98" t="s">
        <v>13</v>
      </c>
      <c r="M433" s="99" t="s">
        <v>9</v>
      </c>
      <c r="N433" s="100" t="s">
        <v>14</v>
      </c>
      <c r="O433" s="93" t="s">
        <v>11</v>
      </c>
      <c r="P433" s="151" t="s">
        <v>127</v>
      </c>
      <c r="Q433" s="152"/>
      <c r="R433" s="152"/>
      <c r="S433" s="153"/>
      <c r="T433" s="88"/>
      <c r="U433" s="89"/>
      <c r="V433" s="101"/>
    </row>
    <row r="434" spans="1:22" ht="13.5" thickBot="1" x14ac:dyDescent="0.25">
      <c r="A434" s="102"/>
      <c r="B434" s="103"/>
      <c r="C434" s="103"/>
      <c r="D434" s="104"/>
      <c r="E434" s="105"/>
      <c r="F434" s="106"/>
      <c r="G434" s="107" t="s">
        <v>15</v>
      </c>
      <c r="H434" s="108" t="s">
        <v>16</v>
      </c>
      <c r="I434" s="109" t="s">
        <v>17</v>
      </c>
      <c r="J434" s="110">
        <v>0</v>
      </c>
      <c r="K434" s="111"/>
      <c r="L434" s="112"/>
      <c r="M434" s="113"/>
      <c r="N434" s="114"/>
      <c r="O434" s="115"/>
      <c r="P434" s="107" t="s">
        <v>15</v>
      </c>
      <c r="Q434" s="108" t="s">
        <v>16</v>
      </c>
      <c r="R434" s="109" t="s">
        <v>17</v>
      </c>
      <c r="S434" s="110">
        <v>0</v>
      </c>
      <c r="T434" s="116"/>
      <c r="U434" s="117"/>
      <c r="V434" s="118"/>
    </row>
    <row r="435" spans="1:22" x14ac:dyDescent="0.2">
      <c r="A435" s="119"/>
      <c r="B435" s="22"/>
      <c r="C435" s="23"/>
      <c r="D435" s="24"/>
      <c r="E435" s="25"/>
      <c r="F435" s="25"/>
      <c r="G435" s="26"/>
      <c r="H435" s="27"/>
      <c r="I435" s="28"/>
      <c r="J435" s="120"/>
      <c r="K435" s="121"/>
      <c r="L435" s="121"/>
      <c r="M435" s="24"/>
      <c r="N435" s="25"/>
      <c r="O435" s="25"/>
      <c r="P435" s="26"/>
      <c r="Q435" s="27"/>
      <c r="R435" s="28"/>
      <c r="S435" s="120"/>
      <c r="T435" s="31"/>
      <c r="U435" s="32"/>
      <c r="V435" s="122"/>
    </row>
    <row r="436" spans="1:22" x14ac:dyDescent="0.2">
      <c r="A436" s="33">
        <v>1</v>
      </c>
      <c r="B436" s="33">
        <v>122</v>
      </c>
      <c r="C436" s="34"/>
      <c r="D436" s="125">
        <v>400</v>
      </c>
      <c r="E436" s="142"/>
      <c r="F436" s="124"/>
      <c r="G436" s="38"/>
      <c r="H436" s="38"/>
      <c r="I436" s="38"/>
      <c r="J436" s="38"/>
      <c r="K436" s="38">
        <f>((SUM(H438:H449)*H437)+(SUM(G438:G449)*G437)+(SUM(I438:I449)*I437))/1000</f>
        <v>162.744</v>
      </c>
      <c r="L436" s="38">
        <f>K436*100/D436</f>
        <v>40.686</v>
      </c>
      <c r="M436" s="125">
        <v>250</v>
      </c>
      <c r="N436" s="142"/>
      <c r="O436" s="124"/>
      <c r="P436" s="38"/>
      <c r="Q436" s="38"/>
      <c r="R436" s="38"/>
      <c r="S436" s="38"/>
      <c r="T436" s="38">
        <f>((SUM(Q438:Q449)*Q437)+(SUM(P438:P449)*P437)+(SUM(R438:R449)*R437))/1000</f>
        <v>77.522999999999996</v>
      </c>
      <c r="U436" s="38">
        <f>T436*100/M436</f>
        <v>31.009199999999996</v>
      </c>
      <c r="V436" s="126"/>
    </row>
    <row r="437" spans="1:22" ht="13.5" thickBot="1" x14ac:dyDescent="0.25">
      <c r="A437" s="33"/>
      <c r="B437" s="40"/>
      <c r="C437" s="13"/>
      <c r="D437" s="131"/>
      <c r="E437" s="128" t="s">
        <v>19</v>
      </c>
      <c r="F437" s="129"/>
      <c r="G437" s="130">
        <v>230</v>
      </c>
      <c r="H437" s="130">
        <v>233</v>
      </c>
      <c r="I437" s="130">
        <v>229</v>
      </c>
      <c r="J437" s="130">
        <v>398</v>
      </c>
      <c r="K437" s="38"/>
      <c r="L437" s="38"/>
      <c r="M437" s="131"/>
      <c r="N437" s="128" t="s">
        <v>19</v>
      </c>
      <c r="O437" s="129"/>
      <c r="P437" s="130">
        <v>231</v>
      </c>
      <c r="Q437" s="130">
        <v>230</v>
      </c>
      <c r="R437" s="130">
        <v>231</v>
      </c>
      <c r="S437" s="130">
        <v>401</v>
      </c>
      <c r="T437" s="38"/>
      <c r="U437" s="38"/>
      <c r="V437" s="126"/>
    </row>
    <row r="438" spans="1:22" ht="13.5" thickBot="1" x14ac:dyDescent="0.25">
      <c r="A438" s="33"/>
      <c r="B438" s="40"/>
      <c r="C438" s="13"/>
      <c r="D438" s="131"/>
      <c r="E438" s="132" t="s">
        <v>933</v>
      </c>
      <c r="F438" s="47"/>
      <c r="G438" s="133">
        <v>40</v>
      </c>
      <c r="H438" s="133">
        <v>22</v>
      </c>
      <c r="I438" s="133">
        <v>39</v>
      </c>
      <c r="J438" s="133">
        <v>20</v>
      </c>
      <c r="K438" s="38"/>
      <c r="L438" s="38"/>
      <c r="M438" s="131"/>
      <c r="N438" s="132" t="s">
        <v>934</v>
      </c>
      <c r="O438" s="47"/>
      <c r="P438" s="133"/>
      <c r="Q438" s="133"/>
      <c r="R438" s="133"/>
      <c r="S438" s="133"/>
      <c r="T438" s="38"/>
      <c r="U438" s="38"/>
      <c r="V438" s="126"/>
    </row>
    <row r="439" spans="1:22" ht="13.5" thickBot="1" x14ac:dyDescent="0.25">
      <c r="A439" s="33"/>
      <c r="B439" s="40"/>
      <c r="C439" s="13"/>
      <c r="D439" s="131"/>
      <c r="E439" s="132" t="s">
        <v>935</v>
      </c>
      <c r="F439" s="47"/>
      <c r="G439" s="126">
        <v>15</v>
      </c>
      <c r="H439" s="126">
        <v>33</v>
      </c>
      <c r="I439" s="126">
        <v>27</v>
      </c>
      <c r="J439" s="126">
        <v>22</v>
      </c>
      <c r="K439" s="38"/>
      <c r="L439" s="38"/>
      <c r="M439" s="131"/>
      <c r="N439" s="132" t="s">
        <v>936</v>
      </c>
      <c r="O439" s="47"/>
      <c r="P439" s="126"/>
      <c r="Q439" s="126"/>
      <c r="R439" s="126"/>
      <c r="S439" s="126"/>
      <c r="T439" s="38"/>
      <c r="U439" s="38"/>
      <c r="V439" s="126"/>
    </row>
    <row r="440" spans="1:22" ht="13.5" thickBot="1" x14ac:dyDescent="0.25">
      <c r="A440" s="33"/>
      <c r="B440" s="40"/>
      <c r="C440" s="13"/>
      <c r="D440" s="131"/>
      <c r="E440" s="132" t="s">
        <v>937</v>
      </c>
      <c r="F440" s="47"/>
      <c r="G440" s="126">
        <v>50</v>
      </c>
      <c r="H440" s="126">
        <v>36</v>
      </c>
      <c r="I440" s="126">
        <v>28</v>
      </c>
      <c r="J440" s="126">
        <v>5</v>
      </c>
      <c r="K440" s="38"/>
      <c r="L440" s="38"/>
      <c r="M440" s="131"/>
      <c r="N440" s="132" t="s">
        <v>938</v>
      </c>
      <c r="O440" s="47"/>
      <c r="P440" s="126">
        <v>29</v>
      </c>
      <c r="Q440" s="126">
        <v>37</v>
      </c>
      <c r="R440" s="126">
        <v>50</v>
      </c>
      <c r="S440" s="126">
        <v>19</v>
      </c>
      <c r="T440" s="38"/>
      <c r="U440" s="38"/>
      <c r="V440" s="126"/>
    </row>
    <row r="441" spans="1:22" ht="13.5" thickBot="1" x14ac:dyDescent="0.25">
      <c r="A441" s="33"/>
      <c r="B441" s="40"/>
      <c r="C441" s="13"/>
      <c r="D441" s="131"/>
      <c r="E441" s="132" t="s">
        <v>939</v>
      </c>
      <c r="F441" s="47"/>
      <c r="G441" s="126">
        <v>28</v>
      </c>
      <c r="H441" s="126">
        <v>33</v>
      </c>
      <c r="I441" s="126">
        <v>40</v>
      </c>
      <c r="J441" s="126">
        <v>22</v>
      </c>
      <c r="K441" s="38"/>
      <c r="L441" s="38"/>
      <c r="M441" s="131"/>
      <c r="N441" s="132" t="s">
        <v>940</v>
      </c>
      <c r="O441" s="47"/>
      <c r="P441" s="126"/>
      <c r="Q441" s="126"/>
      <c r="R441" s="126"/>
      <c r="S441" s="126"/>
      <c r="T441" s="38"/>
      <c r="U441" s="38"/>
      <c r="V441" s="126"/>
    </row>
    <row r="442" spans="1:22" ht="13.5" thickBot="1" x14ac:dyDescent="0.25">
      <c r="A442" s="33"/>
      <c r="B442" s="40"/>
      <c r="C442" s="13"/>
      <c r="D442" s="131"/>
      <c r="E442" s="132" t="s">
        <v>941</v>
      </c>
      <c r="F442" s="47"/>
      <c r="G442" s="126">
        <v>40</v>
      </c>
      <c r="H442" s="126">
        <v>37</v>
      </c>
      <c r="I442" s="126">
        <v>48</v>
      </c>
      <c r="J442" s="126">
        <v>2</v>
      </c>
      <c r="K442" s="38"/>
      <c r="L442" s="38"/>
      <c r="M442" s="131"/>
      <c r="N442" s="132" t="s">
        <v>942</v>
      </c>
      <c r="O442" s="47"/>
      <c r="P442" s="133">
        <v>19</v>
      </c>
      <c r="Q442" s="133">
        <v>19</v>
      </c>
      <c r="R442" s="133">
        <v>24</v>
      </c>
      <c r="S442" s="133">
        <v>12</v>
      </c>
      <c r="T442" s="38"/>
      <c r="U442" s="38"/>
      <c r="V442" s="126"/>
    </row>
    <row r="443" spans="1:22" ht="13.5" thickBot="1" x14ac:dyDescent="0.25">
      <c r="A443" s="33"/>
      <c r="B443" s="40"/>
      <c r="C443" s="13"/>
      <c r="D443" s="131"/>
      <c r="E443" s="132" t="s">
        <v>943</v>
      </c>
      <c r="F443" s="47"/>
      <c r="G443" s="126">
        <v>28</v>
      </c>
      <c r="H443" s="126">
        <v>15</v>
      </c>
      <c r="I443" s="126">
        <v>27</v>
      </c>
      <c r="J443" s="126">
        <v>20</v>
      </c>
      <c r="K443" s="38"/>
      <c r="L443" s="38"/>
      <c r="M443" s="131"/>
      <c r="N443" s="132" t="s">
        <v>944</v>
      </c>
      <c r="O443" s="47"/>
      <c r="P443" s="126">
        <v>10</v>
      </c>
      <c r="Q443" s="126">
        <v>0</v>
      </c>
      <c r="R443" s="126">
        <v>4</v>
      </c>
      <c r="S443" s="126">
        <v>4</v>
      </c>
      <c r="T443" s="38"/>
      <c r="U443" s="38"/>
      <c r="V443" s="126"/>
    </row>
    <row r="444" spans="1:22" ht="13.5" thickBot="1" x14ac:dyDescent="0.25">
      <c r="A444" s="33"/>
      <c r="B444" s="40"/>
      <c r="C444" s="13"/>
      <c r="D444" s="131"/>
      <c r="E444" s="132" t="s">
        <v>945</v>
      </c>
      <c r="F444" s="47"/>
      <c r="G444" s="126"/>
      <c r="H444" s="126"/>
      <c r="I444" s="126"/>
      <c r="J444" s="126"/>
      <c r="K444" s="38"/>
      <c r="L444" s="38"/>
      <c r="M444" s="131"/>
      <c r="N444" s="132" t="s">
        <v>946</v>
      </c>
      <c r="O444" s="47"/>
      <c r="P444" s="126">
        <v>53</v>
      </c>
      <c r="Q444" s="126">
        <v>26</v>
      </c>
      <c r="R444" s="126">
        <v>29</v>
      </c>
      <c r="S444" s="126">
        <v>28</v>
      </c>
      <c r="T444" s="38"/>
      <c r="U444" s="38"/>
      <c r="V444" s="126"/>
    </row>
    <row r="445" spans="1:22" ht="13.5" thickBot="1" x14ac:dyDescent="0.25">
      <c r="A445" s="33"/>
      <c r="B445" s="40"/>
      <c r="C445" s="13"/>
      <c r="D445" s="131"/>
      <c r="E445" s="132" t="s">
        <v>947</v>
      </c>
      <c r="F445" s="47"/>
      <c r="G445" s="126">
        <v>4</v>
      </c>
      <c r="H445" s="126">
        <v>0</v>
      </c>
      <c r="I445" s="126">
        <v>6</v>
      </c>
      <c r="J445" s="126">
        <v>5</v>
      </c>
      <c r="K445" s="38"/>
      <c r="L445" s="38"/>
      <c r="M445" s="131"/>
      <c r="N445" s="132" t="s">
        <v>948</v>
      </c>
      <c r="O445" s="47"/>
      <c r="P445" s="126">
        <v>10</v>
      </c>
      <c r="Q445" s="126">
        <v>11</v>
      </c>
      <c r="R445" s="126">
        <v>15</v>
      </c>
      <c r="S445" s="126">
        <v>7</v>
      </c>
      <c r="T445" s="38"/>
      <c r="U445" s="38"/>
      <c r="V445" s="126"/>
    </row>
    <row r="446" spans="1:22" ht="13.5" thickBot="1" x14ac:dyDescent="0.25">
      <c r="A446" s="33"/>
      <c r="B446" s="40"/>
      <c r="C446" s="13"/>
      <c r="D446" s="131"/>
      <c r="E446" s="132" t="s">
        <v>949</v>
      </c>
      <c r="F446" s="47"/>
      <c r="G446" s="126">
        <v>21</v>
      </c>
      <c r="H446" s="126">
        <v>15</v>
      </c>
      <c r="I446" s="126">
        <v>9</v>
      </c>
      <c r="J446" s="126">
        <v>2</v>
      </c>
      <c r="K446" s="38"/>
      <c r="L446" s="38"/>
      <c r="M446" s="131"/>
      <c r="N446" s="46"/>
      <c r="O446" s="47"/>
      <c r="P446" s="38"/>
      <c r="Q446" s="38"/>
      <c r="R446" s="38"/>
      <c r="S446" s="38"/>
      <c r="T446" s="38"/>
      <c r="U446" s="38"/>
      <c r="V446" s="126"/>
    </row>
    <row r="447" spans="1:22" ht="13.5" thickBot="1" x14ac:dyDescent="0.25">
      <c r="A447" s="33"/>
      <c r="B447" s="40"/>
      <c r="C447" s="13"/>
      <c r="D447" s="131"/>
      <c r="E447" s="132" t="s">
        <v>950</v>
      </c>
      <c r="F447" s="47"/>
      <c r="G447" s="126">
        <v>20</v>
      </c>
      <c r="H447" s="126">
        <v>15</v>
      </c>
      <c r="I447" s="126">
        <v>30</v>
      </c>
      <c r="J447" s="126">
        <v>10</v>
      </c>
      <c r="K447" s="38"/>
      <c r="L447" s="38"/>
      <c r="M447" s="131"/>
      <c r="N447" s="46"/>
      <c r="O447" s="47"/>
      <c r="P447" s="38"/>
      <c r="Q447" s="38"/>
      <c r="R447" s="38"/>
      <c r="S447" s="38"/>
      <c r="T447" s="38"/>
      <c r="U447" s="38"/>
      <c r="V447" s="126"/>
    </row>
    <row r="448" spans="1:22" x14ac:dyDescent="0.2">
      <c r="A448" s="33"/>
      <c r="B448" s="40"/>
      <c r="C448" s="13"/>
      <c r="D448" s="131"/>
      <c r="E448" s="132" t="s">
        <v>951</v>
      </c>
      <c r="F448" s="47"/>
      <c r="G448" s="126">
        <v>0</v>
      </c>
      <c r="H448" s="126">
        <v>0</v>
      </c>
      <c r="I448" s="126">
        <v>0</v>
      </c>
      <c r="J448" s="126">
        <v>0</v>
      </c>
      <c r="K448" s="38"/>
      <c r="L448" s="38"/>
      <c r="M448" s="131"/>
      <c r="N448" s="46"/>
      <c r="O448" s="47"/>
      <c r="P448" s="38"/>
      <c r="Q448" s="38"/>
      <c r="R448" s="38"/>
      <c r="S448" s="38"/>
      <c r="T448" s="38"/>
      <c r="U448" s="38"/>
      <c r="V448" s="126"/>
    </row>
    <row r="449" spans="1:22" x14ac:dyDescent="0.2">
      <c r="A449" s="33"/>
      <c r="B449" s="40"/>
      <c r="C449" s="13"/>
      <c r="D449" s="131"/>
      <c r="E449" s="46"/>
      <c r="F449" s="47"/>
      <c r="G449" s="38"/>
      <c r="H449" s="38"/>
      <c r="I449" s="38"/>
      <c r="J449" s="38"/>
      <c r="K449" s="38"/>
      <c r="L449" s="38"/>
      <c r="M449" s="131"/>
      <c r="N449" s="46"/>
      <c r="O449" s="47"/>
      <c r="P449" s="38"/>
      <c r="Q449" s="38"/>
      <c r="R449" s="38"/>
      <c r="S449" s="38"/>
      <c r="T449" s="38"/>
      <c r="U449" s="38"/>
      <c r="V449" s="126"/>
    </row>
    <row r="451" spans="1:22" x14ac:dyDescent="0.2">
      <c r="A451" s="81" t="s">
        <v>1</v>
      </c>
      <c r="B451" s="82" t="s">
        <v>2</v>
      </c>
      <c r="C451" s="82" t="s">
        <v>3</v>
      </c>
      <c r="D451" s="83" t="s">
        <v>4</v>
      </c>
      <c r="E451" s="84"/>
      <c r="F451" s="85"/>
      <c r="G451" s="85"/>
      <c r="H451" s="85"/>
      <c r="I451" s="85"/>
      <c r="J451" s="85"/>
      <c r="K451" s="86" t="s">
        <v>5</v>
      </c>
      <c r="L451" s="87"/>
      <c r="M451" s="83" t="s">
        <v>6</v>
      </c>
      <c r="N451" s="84"/>
      <c r="O451" s="85"/>
      <c r="P451" s="85"/>
      <c r="Q451" s="85"/>
      <c r="R451" s="85"/>
      <c r="S451" s="85"/>
      <c r="T451" s="88" t="s">
        <v>7</v>
      </c>
      <c r="U451" s="89" t="s">
        <v>8</v>
      </c>
      <c r="V451" s="90" t="s">
        <v>126</v>
      </c>
    </row>
    <row r="452" spans="1:22" ht="12.75" customHeight="1" x14ac:dyDescent="0.2">
      <c r="A452" s="81"/>
      <c r="B452" s="82"/>
      <c r="C452" s="82"/>
      <c r="D452" s="91" t="s">
        <v>9</v>
      </c>
      <c r="E452" s="92" t="s">
        <v>10</v>
      </c>
      <c r="F452" s="93" t="s">
        <v>11</v>
      </c>
      <c r="G452" s="151" t="s">
        <v>127</v>
      </c>
      <c r="H452" s="152"/>
      <c r="I452" s="152"/>
      <c r="J452" s="153"/>
      <c r="K452" s="97"/>
      <c r="L452" s="98" t="s">
        <v>13</v>
      </c>
      <c r="M452" s="99" t="s">
        <v>9</v>
      </c>
      <c r="N452" s="100" t="s">
        <v>14</v>
      </c>
      <c r="O452" s="93" t="s">
        <v>11</v>
      </c>
      <c r="P452" s="151" t="s">
        <v>127</v>
      </c>
      <c r="Q452" s="152"/>
      <c r="R452" s="152"/>
      <c r="S452" s="153"/>
      <c r="T452" s="88"/>
      <c r="U452" s="89"/>
      <c r="V452" s="101"/>
    </row>
    <row r="453" spans="1:22" ht="13.5" thickBot="1" x14ac:dyDescent="0.25">
      <c r="A453" s="102"/>
      <c r="B453" s="103"/>
      <c r="C453" s="103"/>
      <c r="D453" s="104"/>
      <c r="E453" s="105"/>
      <c r="F453" s="106"/>
      <c r="G453" s="107" t="s">
        <v>15</v>
      </c>
      <c r="H453" s="108" t="s">
        <v>16</v>
      </c>
      <c r="I453" s="109" t="s">
        <v>17</v>
      </c>
      <c r="J453" s="110">
        <v>0</v>
      </c>
      <c r="K453" s="111"/>
      <c r="L453" s="112"/>
      <c r="M453" s="113"/>
      <c r="N453" s="114"/>
      <c r="O453" s="115"/>
      <c r="P453" s="107" t="s">
        <v>15</v>
      </c>
      <c r="Q453" s="108" t="s">
        <v>16</v>
      </c>
      <c r="R453" s="109" t="s">
        <v>17</v>
      </c>
      <c r="S453" s="110">
        <v>0</v>
      </c>
      <c r="T453" s="116"/>
      <c r="U453" s="117"/>
      <c r="V453" s="118"/>
    </row>
    <row r="454" spans="1:22" x14ac:dyDescent="0.2">
      <c r="A454" s="119"/>
      <c r="B454" s="22"/>
      <c r="C454" s="23"/>
      <c r="D454" s="24"/>
      <c r="E454" s="25"/>
      <c r="F454" s="25"/>
      <c r="G454" s="26"/>
      <c r="H454" s="27"/>
      <c r="I454" s="28"/>
      <c r="J454" s="120"/>
      <c r="K454" s="121"/>
      <c r="L454" s="121"/>
      <c r="M454" s="24"/>
      <c r="N454" s="25"/>
      <c r="O454" s="25"/>
      <c r="P454" s="26"/>
      <c r="Q454" s="27"/>
      <c r="R454" s="28"/>
      <c r="S454" s="120"/>
      <c r="T454" s="31"/>
      <c r="U454" s="32"/>
      <c r="V454" s="122"/>
    </row>
    <row r="455" spans="1:22" ht="13.5" thickBot="1" x14ac:dyDescent="0.25">
      <c r="A455" s="33">
        <v>1</v>
      </c>
      <c r="B455" s="33">
        <v>123</v>
      </c>
      <c r="C455" s="34"/>
      <c r="D455" s="35">
        <v>630</v>
      </c>
      <c r="E455" s="142"/>
      <c r="F455" s="124"/>
      <c r="G455" s="38"/>
      <c r="H455" s="38"/>
      <c r="I455" s="38"/>
      <c r="J455" s="38"/>
      <c r="K455" s="38">
        <f>((SUM(H457:H486)*H456)+(SUM(G457:G486)*G456)+(SUM(I457:I486)*I456))/1000</f>
        <v>138.614</v>
      </c>
      <c r="L455" s="38">
        <f>K455*100/D455</f>
        <v>22.002222222222223</v>
      </c>
      <c r="M455" s="125">
        <v>400</v>
      </c>
      <c r="N455" s="142"/>
      <c r="O455" s="124"/>
      <c r="P455" s="38"/>
      <c r="Q455" s="38"/>
      <c r="R455" s="38"/>
      <c r="S455" s="38"/>
      <c r="T455" s="38">
        <f>((SUM(Q457:Q486)*Q456)+(SUM(P457:P486)*P456)+(SUM(R457:R486)*R456))/1000</f>
        <v>118.408</v>
      </c>
      <c r="U455" s="38">
        <f>T455*100/M455</f>
        <v>29.601999999999997</v>
      </c>
      <c r="V455" s="180" t="s">
        <v>204</v>
      </c>
    </row>
    <row r="456" spans="1:22" ht="13.5" thickBot="1" x14ac:dyDescent="0.25">
      <c r="A456" s="33"/>
      <c r="B456" s="40"/>
      <c r="C456" s="13"/>
      <c r="D456" s="40"/>
      <c r="E456" s="128" t="s">
        <v>19</v>
      </c>
      <c r="F456" s="129"/>
      <c r="G456" s="130">
        <v>232</v>
      </c>
      <c r="H456" s="130">
        <v>235</v>
      </c>
      <c r="I456" s="130">
        <v>236</v>
      </c>
      <c r="J456" s="130">
        <v>410</v>
      </c>
      <c r="K456" s="38"/>
      <c r="L456" s="38"/>
      <c r="M456" s="131"/>
      <c r="N456" s="128"/>
      <c r="O456" s="129"/>
      <c r="P456" s="296">
        <v>231</v>
      </c>
      <c r="Q456" s="296">
        <v>230</v>
      </c>
      <c r="R456" s="296">
        <v>233</v>
      </c>
      <c r="S456" s="296">
        <v>402</v>
      </c>
      <c r="T456" s="44"/>
      <c r="U456" s="45"/>
      <c r="V456" s="126"/>
    </row>
    <row r="457" spans="1:22" ht="13.5" thickBot="1" x14ac:dyDescent="0.25">
      <c r="A457" s="33"/>
      <c r="B457" s="40"/>
      <c r="C457" s="13"/>
      <c r="D457" s="40"/>
      <c r="E457" s="132" t="s">
        <v>952</v>
      </c>
      <c r="F457" s="47"/>
      <c r="G457" s="126">
        <v>64</v>
      </c>
      <c r="H457" s="126">
        <v>53</v>
      </c>
      <c r="I457" s="126">
        <v>30</v>
      </c>
      <c r="J457" s="126">
        <v>15</v>
      </c>
      <c r="K457" s="38"/>
      <c r="L457" s="38"/>
      <c r="M457" s="131"/>
      <c r="N457" s="160" t="s">
        <v>953</v>
      </c>
      <c r="O457" s="47"/>
      <c r="P457" s="160">
        <v>10</v>
      </c>
      <c r="Q457" s="160">
        <v>16</v>
      </c>
      <c r="R457" s="160">
        <v>20</v>
      </c>
      <c r="S457" s="160">
        <v>8</v>
      </c>
      <c r="T457" s="44"/>
      <c r="U457" s="45"/>
      <c r="V457" s="126"/>
    </row>
    <row r="458" spans="1:22" x14ac:dyDescent="0.2">
      <c r="A458" s="33"/>
      <c r="B458" s="40"/>
      <c r="C458" s="13"/>
      <c r="D458" s="40"/>
      <c r="E458" s="132" t="s">
        <v>954</v>
      </c>
      <c r="F458" s="47"/>
      <c r="G458" s="126">
        <v>1</v>
      </c>
      <c r="H458" s="126">
        <v>0</v>
      </c>
      <c r="I458" s="126">
        <v>0</v>
      </c>
      <c r="J458" s="126">
        <v>1</v>
      </c>
      <c r="K458" s="38"/>
      <c r="L458" s="38"/>
      <c r="M458" s="131"/>
      <c r="N458" s="161" t="s">
        <v>955</v>
      </c>
      <c r="O458" s="47"/>
      <c r="P458" s="156">
        <v>25</v>
      </c>
      <c r="Q458" s="156">
        <v>15</v>
      </c>
      <c r="R458" s="156">
        <v>19</v>
      </c>
      <c r="S458" s="156">
        <v>12</v>
      </c>
      <c r="T458" s="44"/>
      <c r="U458" s="45"/>
      <c r="V458" s="126"/>
    </row>
    <row r="459" spans="1:22" ht="13.5" thickBot="1" x14ac:dyDescent="0.25">
      <c r="A459" s="33"/>
      <c r="B459" s="40"/>
      <c r="C459" s="13"/>
      <c r="D459" s="40"/>
      <c r="E459" s="134" t="s">
        <v>956</v>
      </c>
      <c r="F459" s="47"/>
      <c r="G459" s="126">
        <v>0</v>
      </c>
      <c r="H459" s="126">
        <v>0</v>
      </c>
      <c r="I459" s="126">
        <v>0</v>
      </c>
      <c r="J459" s="126">
        <v>0</v>
      </c>
      <c r="K459" s="38"/>
      <c r="L459" s="38"/>
      <c r="M459" s="131"/>
      <c r="N459" s="161" t="s">
        <v>957</v>
      </c>
      <c r="O459" s="47"/>
      <c r="P459" s="156">
        <v>11</v>
      </c>
      <c r="Q459" s="156">
        <v>13</v>
      </c>
      <c r="R459" s="156">
        <v>14</v>
      </c>
      <c r="S459" s="156">
        <v>10</v>
      </c>
      <c r="T459" s="44"/>
      <c r="U459" s="45"/>
      <c r="V459" s="126"/>
    </row>
    <row r="460" spans="1:22" x14ac:dyDescent="0.2">
      <c r="A460" s="33"/>
      <c r="B460" s="40"/>
      <c r="C460" s="13"/>
      <c r="D460" s="40"/>
      <c r="E460" s="132" t="s">
        <v>958</v>
      </c>
      <c r="F460" s="47"/>
      <c r="G460" s="126">
        <v>30</v>
      </c>
      <c r="H460" s="126">
        <v>36</v>
      </c>
      <c r="I460" s="126">
        <v>43</v>
      </c>
      <c r="J460" s="126">
        <v>18</v>
      </c>
      <c r="K460" s="38"/>
      <c r="L460" s="38"/>
      <c r="M460" s="131"/>
      <c r="N460" s="161" t="s">
        <v>959</v>
      </c>
      <c r="O460" s="47"/>
      <c r="P460" s="156">
        <v>21</v>
      </c>
      <c r="Q460" s="156">
        <v>12</v>
      </c>
      <c r="R460" s="156">
        <v>3</v>
      </c>
      <c r="S460" s="156">
        <v>8</v>
      </c>
      <c r="T460" s="44"/>
      <c r="U460" s="45"/>
      <c r="V460" s="126"/>
    </row>
    <row r="461" spans="1:22" x14ac:dyDescent="0.2">
      <c r="A461" s="33"/>
      <c r="B461" s="40"/>
      <c r="C461" s="13"/>
      <c r="D461" s="40"/>
      <c r="E461" s="134" t="s">
        <v>960</v>
      </c>
      <c r="F461" s="47"/>
      <c r="G461" s="126">
        <v>6</v>
      </c>
      <c r="H461" s="126">
        <v>1</v>
      </c>
      <c r="I461" s="126">
        <v>1</v>
      </c>
      <c r="J461" s="126">
        <v>3</v>
      </c>
      <c r="K461" s="38"/>
      <c r="L461" s="38"/>
      <c r="M461" s="131"/>
      <c r="N461" s="161" t="s">
        <v>961</v>
      </c>
      <c r="O461" s="47"/>
      <c r="P461" s="156">
        <v>5</v>
      </c>
      <c r="Q461" s="156">
        <v>10</v>
      </c>
      <c r="R461" s="156">
        <v>13</v>
      </c>
      <c r="S461" s="156">
        <v>15</v>
      </c>
      <c r="T461" s="44"/>
      <c r="U461" s="45"/>
      <c r="V461" s="126"/>
    </row>
    <row r="462" spans="1:22" x14ac:dyDescent="0.2">
      <c r="A462" s="33"/>
      <c r="B462" s="40"/>
      <c r="C462" s="13"/>
      <c r="D462" s="40"/>
      <c r="E462" s="134" t="s">
        <v>962</v>
      </c>
      <c r="F462" s="47"/>
      <c r="G462" s="126">
        <v>0</v>
      </c>
      <c r="H462" s="126">
        <v>0</v>
      </c>
      <c r="I462" s="126">
        <v>0</v>
      </c>
      <c r="J462" s="126">
        <v>0</v>
      </c>
      <c r="K462" s="38"/>
      <c r="L462" s="38"/>
      <c r="M462" s="131"/>
      <c r="N462" s="156" t="s">
        <v>963</v>
      </c>
      <c r="O462" s="47"/>
      <c r="P462" s="156">
        <v>1</v>
      </c>
      <c r="Q462" s="156">
        <v>0</v>
      </c>
      <c r="R462" s="156">
        <v>0</v>
      </c>
      <c r="S462" s="156">
        <v>1</v>
      </c>
      <c r="T462" s="44"/>
      <c r="U462" s="45"/>
      <c r="V462" s="126"/>
    </row>
    <row r="463" spans="1:22" x14ac:dyDescent="0.2">
      <c r="A463" s="33"/>
      <c r="B463" s="40"/>
      <c r="C463" s="13"/>
      <c r="D463" s="40"/>
      <c r="E463" s="134" t="s">
        <v>964</v>
      </c>
      <c r="F463" s="47"/>
      <c r="G463" s="126">
        <v>8</v>
      </c>
      <c r="H463" s="126">
        <v>0</v>
      </c>
      <c r="I463" s="126">
        <v>4</v>
      </c>
      <c r="J463" s="126">
        <v>2</v>
      </c>
      <c r="K463" s="38"/>
      <c r="L463" s="38"/>
      <c r="M463" s="131"/>
      <c r="N463" s="156" t="s">
        <v>965</v>
      </c>
      <c r="O463" s="47"/>
      <c r="P463" s="156">
        <v>68</v>
      </c>
      <c r="Q463" s="156">
        <v>40</v>
      </c>
      <c r="R463" s="156">
        <v>39</v>
      </c>
      <c r="S463" s="156">
        <v>19</v>
      </c>
      <c r="T463" s="44"/>
      <c r="U463" s="45"/>
      <c r="V463" s="126"/>
    </row>
    <row r="464" spans="1:22" x14ac:dyDescent="0.2">
      <c r="A464" s="33"/>
      <c r="B464" s="40"/>
      <c r="C464" s="13"/>
      <c r="D464" s="40"/>
      <c r="E464" s="134" t="s">
        <v>966</v>
      </c>
      <c r="F464" s="47"/>
      <c r="G464" s="126">
        <v>36</v>
      </c>
      <c r="H464" s="126">
        <v>28</v>
      </c>
      <c r="I464" s="126">
        <v>19</v>
      </c>
      <c r="J464" s="126">
        <v>8</v>
      </c>
      <c r="K464" s="38"/>
      <c r="L464" s="38"/>
      <c r="M464" s="131"/>
      <c r="N464" s="156" t="s">
        <v>967</v>
      </c>
      <c r="O464" s="47"/>
      <c r="P464" s="156">
        <v>15</v>
      </c>
      <c r="Q464" s="156">
        <v>24</v>
      </c>
      <c r="R464" s="156">
        <v>16</v>
      </c>
      <c r="S464" s="156">
        <v>11</v>
      </c>
      <c r="T464" s="44"/>
      <c r="U464" s="45"/>
      <c r="V464" s="126"/>
    </row>
    <row r="465" spans="1:22" x14ac:dyDescent="0.2">
      <c r="A465" s="33"/>
      <c r="B465" s="40"/>
      <c r="C465" s="13"/>
      <c r="D465" s="40"/>
      <c r="E465" s="144" t="s">
        <v>968</v>
      </c>
      <c r="F465" s="47"/>
      <c r="G465" s="126">
        <v>0</v>
      </c>
      <c r="H465" s="126">
        <v>0</v>
      </c>
      <c r="I465" s="126">
        <v>0</v>
      </c>
      <c r="J465" s="126">
        <v>0</v>
      </c>
      <c r="K465" s="38"/>
      <c r="L465" s="38"/>
      <c r="M465" s="131"/>
      <c r="N465" s="161" t="s">
        <v>969</v>
      </c>
      <c r="O465" s="47"/>
      <c r="P465" s="156"/>
      <c r="Q465" s="156"/>
      <c r="R465" s="156"/>
      <c r="S465" s="156"/>
      <c r="T465" s="44"/>
      <c r="U465" s="45"/>
      <c r="V465" s="126"/>
    </row>
    <row r="466" spans="1:22" x14ac:dyDescent="0.2">
      <c r="A466" s="33"/>
      <c r="B466" s="40"/>
      <c r="C466" s="13"/>
      <c r="D466" s="40"/>
      <c r="E466" s="144" t="s">
        <v>970</v>
      </c>
      <c r="F466" s="47"/>
      <c r="G466" s="126">
        <v>15</v>
      </c>
      <c r="H466" s="126">
        <v>24</v>
      </c>
      <c r="I466" s="126">
        <v>25</v>
      </c>
      <c r="J466" s="126">
        <v>14</v>
      </c>
      <c r="K466" s="38"/>
      <c r="L466" s="38"/>
      <c r="M466" s="131"/>
      <c r="N466" s="161" t="s">
        <v>971</v>
      </c>
      <c r="O466" s="47"/>
      <c r="P466" s="156">
        <v>33</v>
      </c>
      <c r="Q466" s="156">
        <v>40</v>
      </c>
      <c r="R466" s="156">
        <v>29</v>
      </c>
      <c r="S466" s="156">
        <v>26</v>
      </c>
      <c r="T466" s="44"/>
      <c r="U466" s="45"/>
      <c r="V466" s="126"/>
    </row>
    <row r="467" spans="1:22" ht="13.5" thickBot="1" x14ac:dyDescent="0.25">
      <c r="A467" s="33"/>
      <c r="B467" s="40"/>
      <c r="C467" s="13"/>
      <c r="D467" s="40"/>
      <c r="E467" s="144" t="s">
        <v>972</v>
      </c>
      <c r="F467" s="47"/>
      <c r="G467" s="126">
        <v>22</v>
      </c>
      <c r="H467" s="126">
        <v>31</v>
      </c>
      <c r="I467" s="126">
        <v>29</v>
      </c>
      <c r="J467" s="126">
        <v>10</v>
      </c>
      <c r="K467" s="38"/>
      <c r="L467" s="38"/>
      <c r="M467" s="131"/>
      <c r="N467" s="46"/>
      <c r="O467" s="47"/>
      <c r="P467" s="126"/>
      <c r="Q467" s="126"/>
      <c r="R467" s="126"/>
      <c r="S467" s="126"/>
      <c r="T467" s="44"/>
      <c r="U467" s="45"/>
      <c r="V467" s="126"/>
    </row>
    <row r="468" spans="1:22" x14ac:dyDescent="0.2">
      <c r="A468" s="33"/>
      <c r="B468" s="40"/>
      <c r="C468" s="13"/>
      <c r="D468" s="40"/>
      <c r="E468" s="132" t="s">
        <v>973</v>
      </c>
      <c r="F468" s="47"/>
      <c r="G468" s="126">
        <v>19</v>
      </c>
      <c r="H468" s="126">
        <v>16</v>
      </c>
      <c r="I468" s="126">
        <v>23</v>
      </c>
      <c r="J468" s="126">
        <v>8</v>
      </c>
      <c r="K468" s="38"/>
      <c r="L468" s="38"/>
      <c r="M468" s="131"/>
      <c r="N468" s="46"/>
      <c r="O468" s="47"/>
      <c r="P468" s="126"/>
      <c r="Q468" s="126"/>
      <c r="R468" s="126"/>
      <c r="S468" s="126"/>
      <c r="T468" s="44"/>
      <c r="U468" s="45"/>
      <c r="V468" s="126"/>
    </row>
    <row r="469" spans="1:22" x14ac:dyDescent="0.2">
      <c r="A469" s="33"/>
      <c r="B469" s="40"/>
      <c r="C469" s="13"/>
      <c r="D469" s="40"/>
      <c r="E469" s="288" t="s">
        <v>974</v>
      </c>
      <c r="F469" s="47"/>
      <c r="G469" s="209">
        <v>0</v>
      </c>
      <c r="H469" s="209">
        <v>0</v>
      </c>
      <c r="I469" s="209">
        <v>0</v>
      </c>
      <c r="J469" s="209">
        <v>0</v>
      </c>
      <c r="K469" s="38"/>
      <c r="L469" s="38"/>
      <c r="M469" s="131"/>
      <c r="N469" s="46"/>
      <c r="O469" s="47"/>
      <c r="P469" s="126"/>
      <c r="Q469" s="126"/>
      <c r="R469" s="126"/>
      <c r="S469" s="126"/>
      <c r="T469" s="44"/>
      <c r="U469" s="45"/>
      <c r="V469" s="126"/>
    </row>
    <row r="470" spans="1:22" x14ac:dyDescent="0.2">
      <c r="A470" s="33"/>
      <c r="B470" s="40"/>
      <c r="C470" s="13"/>
      <c r="D470" s="40"/>
      <c r="E470" s="288" t="s">
        <v>975</v>
      </c>
      <c r="F470" s="47"/>
      <c r="G470" s="209">
        <v>20</v>
      </c>
      <c r="H470" s="209">
        <v>0</v>
      </c>
      <c r="I470" s="209">
        <v>0</v>
      </c>
      <c r="J470" s="209">
        <v>20</v>
      </c>
      <c r="K470" s="38"/>
      <c r="L470" s="38"/>
      <c r="M470" s="131"/>
      <c r="N470" s="46"/>
      <c r="O470" s="47"/>
      <c r="P470" s="126"/>
      <c r="Q470" s="126"/>
      <c r="R470" s="126"/>
      <c r="S470" s="126"/>
      <c r="T470" s="44"/>
      <c r="U470" s="45"/>
      <c r="V470" s="126"/>
    </row>
    <row r="471" spans="1:22" x14ac:dyDescent="0.2">
      <c r="A471" s="33"/>
      <c r="B471" s="40"/>
      <c r="C471" s="13"/>
      <c r="D471" s="40"/>
      <c r="E471" s="288" t="s">
        <v>976</v>
      </c>
      <c r="F471" s="47"/>
      <c r="G471" s="209"/>
      <c r="H471" s="209"/>
      <c r="I471" s="209"/>
      <c r="J471" s="209"/>
      <c r="K471" s="38"/>
      <c r="L471" s="38"/>
      <c r="M471" s="131"/>
      <c r="N471" s="46"/>
      <c r="O471" s="47"/>
      <c r="P471" s="126"/>
      <c r="Q471" s="126"/>
      <c r="R471" s="126"/>
      <c r="S471" s="126"/>
      <c r="T471" s="44"/>
      <c r="U471" s="45"/>
      <c r="V471" s="126"/>
    </row>
    <row r="472" spans="1:22" x14ac:dyDescent="0.2">
      <c r="A472" s="33"/>
      <c r="B472" s="40"/>
      <c r="C472" s="13"/>
      <c r="D472" s="40"/>
      <c r="E472" s="288" t="s">
        <v>977</v>
      </c>
      <c r="F472" s="47"/>
      <c r="G472" s="209">
        <v>6</v>
      </c>
      <c r="H472" s="209">
        <v>1</v>
      </c>
      <c r="I472" s="209">
        <v>1</v>
      </c>
      <c r="J472" s="209">
        <v>2</v>
      </c>
      <c r="K472" s="38"/>
      <c r="L472" s="38"/>
      <c r="M472" s="131"/>
      <c r="N472" s="48"/>
      <c r="O472" s="47"/>
      <c r="P472" s="126"/>
      <c r="Q472" s="126"/>
      <c r="R472" s="126"/>
      <c r="S472" s="126"/>
      <c r="T472" s="44"/>
      <c r="U472" s="45"/>
      <c r="V472" s="126"/>
    </row>
    <row r="473" spans="1:22" x14ac:dyDescent="0.2">
      <c r="A473" s="33"/>
      <c r="B473" s="40"/>
      <c r="C473" s="13"/>
      <c r="D473" s="40"/>
      <c r="E473" s="161"/>
      <c r="F473" s="47"/>
      <c r="G473" s="156"/>
      <c r="H473" s="156"/>
      <c r="I473" s="156"/>
      <c r="J473" s="156"/>
      <c r="K473" s="38"/>
      <c r="L473" s="38"/>
      <c r="M473" s="131"/>
      <c r="N473" s="46"/>
      <c r="O473" s="47"/>
      <c r="P473" s="126"/>
      <c r="Q473" s="126"/>
      <c r="R473" s="126"/>
      <c r="S473" s="126"/>
      <c r="T473" s="44"/>
      <c r="U473" s="45"/>
      <c r="V473" s="126"/>
    </row>
    <row r="474" spans="1:22" x14ac:dyDescent="0.2">
      <c r="A474" s="33"/>
      <c r="B474" s="40"/>
      <c r="C474" s="13"/>
      <c r="D474" s="40"/>
      <c r="E474" s="156"/>
      <c r="F474" s="47"/>
      <c r="G474" s="156"/>
      <c r="H474" s="156"/>
      <c r="I474" s="156"/>
      <c r="J474" s="156"/>
      <c r="K474" s="38"/>
      <c r="L474" s="38"/>
      <c r="M474" s="131"/>
      <c r="N474" s="46"/>
      <c r="O474" s="47"/>
      <c r="P474" s="126"/>
      <c r="Q474" s="126"/>
      <c r="R474" s="126"/>
      <c r="S474" s="126"/>
      <c r="T474" s="44"/>
      <c r="U474" s="45"/>
      <c r="V474" s="126"/>
    </row>
    <row r="475" spans="1:22" x14ac:dyDescent="0.2">
      <c r="A475" s="33"/>
      <c r="B475" s="40"/>
      <c r="C475" s="13"/>
      <c r="D475" s="40"/>
      <c r="E475" s="161"/>
      <c r="F475" s="47"/>
      <c r="G475" s="156"/>
      <c r="H475" s="156"/>
      <c r="I475" s="156"/>
      <c r="J475" s="156"/>
      <c r="K475" s="38"/>
      <c r="L475" s="38"/>
      <c r="M475" s="131"/>
      <c r="N475" s="46"/>
      <c r="O475" s="47"/>
      <c r="P475" s="126"/>
      <c r="Q475" s="126"/>
      <c r="R475" s="126"/>
      <c r="S475" s="126"/>
      <c r="T475" s="44"/>
      <c r="U475" s="45"/>
      <c r="V475" s="126"/>
    </row>
    <row r="476" spans="1:22" x14ac:dyDescent="0.2">
      <c r="A476" s="33"/>
      <c r="B476" s="40"/>
      <c r="C476" s="13"/>
      <c r="D476" s="40"/>
      <c r="E476" s="161"/>
      <c r="F476" s="47"/>
      <c r="G476" s="156"/>
      <c r="H476" s="156"/>
      <c r="I476" s="156"/>
      <c r="J476" s="156"/>
      <c r="K476" s="38"/>
      <c r="L476" s="38"/>
      <c r="M476" s="131"/>
      <c r="N476" s="46"/>
      <c r="O476" s="47"/>
      <c r="P476" s="126"/>
      <c r="Q476" s="126"/>
      <c r="R476" s="126"/>
      <c r="S476" s="126"/>
      <c r="T476" s="44"/>
      <c r="U476" s="45"/>
      <c r="V476" s="126"/>
    </row>
    <row r="477" spans="1:22" x14ac:dyDescent="0.2">
      <c r="A477" s="33"/>
      <c r="B477" s="40"/>
      <c r="C477" s="13"/>
      <c r="D477" s="40"/>
      <c r="E477" s="161"/>
      <c r="G477" s="156"/>
      <c r="H477" s="156"/>
      <c r="I477" s="156"/>
      <c r="J477" s="156"/>
      <c r="K477" s="38"/>
      <c r="L477" s="38"/>
      <c r="M477" s="131"/>
      <c r="N477" s="48"/>
      <c r="O477" s="47"/>
      <c r="P477" s="126"/>
      <c r="Q477" s="126"/>
      <c r="R477" s="126"/>
      <c r="S477" s="126"/>
      <c r="T477" s="44"/>
      <c r="U477" s="45"/>
      <c r="V477" s="126"/>
    </row>
    <row r="478" spans="1:22" x14ac:dyDescent="0.2">
      <c r="A478" s="33"/>
      <c r="B478" s="40"/>
      <c r="C478" s="13"/>
      <c r="D478" s="40"/>
      <c r="E478" s="161"/>
      <c r="G478" s="156"/>
      <c r="H478" s="156"/>
      <c r="I478" s="156"/>
      <c r="J478" s="156"/>
      <c r="K478" s="38"/>
      <c r="L478" s="38"/>
      <c r="M478" s="131"/>
      <c r="N478" s="48"/>
      <c r="O478" s="47"/>
      <c r="P478" s="126"/>
      <c r="Q478" s="126"/>
      <c r="R478" s="126"/>
      <c r="S478" s="126"/>
      <c r="T478" s="44"/>
      <c r="U478" s="45"/>
      <c r="V478" s="126"/>
    </row>
    <row r="479" spans="1:22" x14ac:dyDescent="0.2">
      <c r="A479" s="33"/>
      <c r="B479" s="40"/>
      <c r="C479" s="13"/>
      <c r="D479" s="40"/>
      <c r="E479" s="156"/>
      <c r="G479" s="156"/>
      <c r="H479" s="156"/>
      <c r="I479" s="156"/>
      <c r="J479" s="156"/>
      <c r="K479" s="38"/>
      <c r="L479" s="38"/>
      <c r="M479" s="131"/>
      <c r="N479" s="48"/>
      <c r="O479" s="47"/>
      <c r="P479" s="126"/>
      <c r="Q479" s="126"/>
      <c r="R479" s="126"/>
      <c r="S479" s="126"/>
      <c r="T479" s="44"/>
      <c r="U479" s="45"/>
      <c r="V479" s="126"/>
    </row>
    <row r="480" spans="1:22" x14ac:dyDescent="0.2">
      <c r="A480" s="33"/>
      <c r="B480" s="40"/>
      <c r="C480" s="13"/>
      <c r="D480" s="40"/>
      <c r="E480" s="161"/>
      <c r="G480" s="156"/>
      <c r="H480" s="156"/>
      <c r="I480" s="156"/>
      <c r="J480" s="156"/>
      <c r="K480" s="38"/>
      <c r="L480" s="38"/>
      <c r="M480" s="131"/>
      <c r="N480" s="48"/>
      <c r="O480" s="47"/>
      <c r="P480" s="126"/>
      <c r="Q480" s="126"/>
      <c r="R480" s="126"/>
      <c r="S480" s="126"/>
      <c r="T480" s="44"/>
      <c r="U480" s="45"/>
      <c r="V480" s="126"/>
    </row>
    <row r="481" spans="1:22" x14ac:dyDescent="0.2">
      <c r="A481" s="33"/>
      <c r="B481" s="40"/>
      <c r="C481" s="13"/>
      <c r="D481" s="40"/>
      <c r="E481" s="161"/>
      <c r="G481" s="156"/>
      <c r="H481" s="156"/>
      <c r="I481" s="156"/>
      <c r="J481" s="156"/>
      <c r="K481" s="38"/>
      <c r="L481" s="38"/>
      <c r="M481" s="131"/>
      <c r="N481" s="48"/>
      <c r="O481" s="47"/>
      <c r="P481" s="126"/>
      <c r="Q481" s="126"/>
      <c r="R481" s="126"/>
      <c r="S481" s="126"/>
      <c r="T481" s="44"/>
      <c r="U481" s="45"/>
      <c r="V481" s="126"/>
    </row>
    <row r="482" spans="1:22" x14ac:dyDescent="0.2">
      <c r="A482" s="33"/>
      <c r="B482" s="40"/>
      <c r="C482" s="13"/>
      <c r="D482" s="40"/>
      <c r="E482" s="189"/>
      <c r="G482" s="225"/>
      <c r="H482" s="225"/>
      <c r="I482" s="225"/>
      <c r="J482" s="225"/>
      <c r="K482" s="38"/>
      <c r="L482" s="38"/>
      <c r="M482" s="131"/>
      <c r="N482" s="48"/>
      <c r="O482" s="47"/>
      <c r="P482" s="126"/>
      <c r="Q482" s="126"/>
      <c r="R482" s="126"/>
      <c r="S482" s="126"/>
      <c r="T482" s="44"/>
      <c r="U482" s="45"/>
      <c r="V482" s="126"/>
    </row>
    <row r="483" spans="1:22" x14ac:dyDescent="0.2">
      <c r="A483" s="33"/>
      <c r="B483" s="40"/>
      <c r="C483" s="13"/>
      <c r="D483" s="40"/>
      <c r="E483" s="161"/>
      <c r="G483" s="38"/>
      <c r="H483" s="38"/>
      <c r="I483" s="38"/>
      <c r="J483" s="38"/>
      <c r="K483" s="38"/>
      <c r="L483" s="38"/>
      <c r="M483" s="131"/>
      <c r="N483" s="48"/>
      <c r="O483" s="47"/>
      <c r="P483" s="126"/>
      <c r="Q483" s="126"/>
      <c r="R483" s="126"/>
      <c r="S483" s="126"/>
      <c r="T483" s="44"/>
      <c r="U483" s="45"/>
      <c r="V483" s="126"/>
    </row>
    <row r="484" spans="1:22" x14ac:dyDescent="0.2">
      <c r="A484" s="33"/>
      <c r="B484" s="40"/>
      <c r="C484" s="13"/>
      <c r="D484" s="40"/>
      <c r="E484" s="161"/>
      <c r="G484" s="38"/>
      <c r="H484" s="38"/>
      <c r="I484" s="38"/>
      <c r="J484" s="38"/>
      <c r="K484" s="38"/>
      <c r="L484" s="38"/>
      <c r="M484" s="131"/>
      <c r="N484" s="48"/>
      <c r="O484" s="47"/>
      <c r="P484" s="126"/>
      <c r="Q484" s="126"/>
      <c r="R484" s="126"/>
      <c r="S484" s="126"/>
      <c r="T484" s="44"/>
      <c r="U484" s="45"/>
      <c r="V484" s="126"/>
    </row>
    <row r="485" spans="1:22" x14ac:dyDescent="0.2">
      <c r="A485" s="33"/>
      <c r="B485" s="40"/>
      <c r="C485" s="13"/>
      <c r="D485" s="40"/>
      <c r="E485" s="46"/>
      <c r="G485" s="38"/>
      <c r="H485" s="38"/>
      <c r="I485" s="38"/>
      <c r="J485" s="38"/>
      <c r="K485" s="38"/>
      <c r="L485" s="38"/>
      <c r="M485" s="131"/>
      <c r="N485" s="48"/>
      <c r="O485" s="47"/>
      <c r="P485" s="126"/>
      <c r="Q485" s="126"/>
      <c r="R485" s="126"/>
      <c r="S485" s="126"/>
      <c r="T485" s="44"/>
      <c r="U485" s="45"/>
      <c r="V485" s="126"/>
    </row>
    <row r="486" spans="1:22" x14ac:dyDescent="0.2">
      <c r="A486" s="33"/>
      <c r="B486" s="40"/>
      <c r="C486" s="13"/>
      <c r="D486" s="40"/>
      <c r="E486" s="46"/>
      <c r="G486" s="38"/>
      <c r="H486" s="38"/>
      <c r="I486" s="38"/>
      <c r="J486" s="38"/>
      <c r="K486" s="38"/>
      <c r="L486" s="38"/>
      <c r="M486" s="131"/>
      <c r="N486" s="49"/>
      <c r="O486" s="47"/>
      <c r="P486" s="126"/>
      <c r="Q486" s="126"/>
      <c r="R486" s="126"/>
      <c r="S486" s="126"/>
      <c r="T486" s="135"/>
      <c r="U486" s="45"/>
      <c r="V486" s="126"/>
    </row>
    <row r="488" spans="1:22" x14ac:dyDescent="0.2">
      <c r="A488" s="81" t="s">
        <v>1</v>
      </c>
      <c r="B488" s="82" t="s">
        <v>2</v>
      </c>
      <c r="C488" s="82" t="s">
        <v>3</v>
      </c>
      <c r="D488" s="83" t="s">
        <v>4</v>
      </c>
      <c r="E488" s="84"/>
      <c r="F488" s="85"/>
      <c r="G488" s="85"/>
      <c r="H488" s="85"/>
      <c r="I488" s="85"/>
      <c r="J488" s="85"/>
      <c r="K488" s="86" t="s">
        <v>5</v>
      </c>
      <c r="L488" s="87"/>
      <c r="M488" s="83" t="s">
        <v>6</v>
      </c>
      <c r="N488" s="84"/>
      <c r="O488" s="85"/>
      <c r="P488" s="85"/>
      <c r="Q488" s="85"/>
      <c r="R488" s="85"/>
      <c r="S488" s="85"/>
      <c r="T488" s="88" t="s">
        <v>7</v>
      </c>
      <c r="U488" s="89" t="s">
        <v>8</v>
      </c>
      <c r="V488" s="90" t="s">
        <v>126</v>
      </c>
    </row>
    <row r="489" spans="1:22" ht="12.75" customHeight="1" x14ac:dyDescent="0.2">
      <c r="A489" s="81"/>
      <c r="B489" s="82"/>
      <c r="C489" s="82"/>
      <c r="D489" s="91" t="s">
        <v>9</v>
      </c>
      <c r="E489" s="92" t="s">
        <v>10</v>
      </c>
      <c r="F489" s="93" t="s">
        <v>11</v>
      </c>
      <c r="G489" s="151" t="s">
        <v>127</v>
      </c>
      <c r="H489" s="152"/>
      <c r="I489" s="152"/>
      <c r="J489" s="153"/>
      <c r="K489" s="97"/>
      <c r="L489" s="98" t="s">
        <v>13</v>
      </c>
      <c r="M489" s="99" t="s">
        <v>9</v>
      </c>
      <c r="N489" s="100" t="s">
        <v>14</v>
      </c>
      <c r="O489" s="93" t="s">
        <v>11</v>
      </c>
      <c r="P489" s="151" t="s">
        <v>127</v>
      </c>
      <c r="Q489" s="152"/>
      <c r="R489" s="152"/>
      <c r="S489" s="153"/>
      <c r="T489" s="88"/>
      <c r="U489" s="89"/>
      <c r="V489" s="101"/>
    </row>
    <row r="490" spans="1:22" ht="13.5" thickBot="1" x14ac:dyDescent="0.25">
      <c r="A490" s="102"/>
      <c r="B490" s="103"/>
      <c r="C490" s="103"/>
      <c r="D490" s="104"/>
      <c r="E490" s="105"/>
      <c r="F490" s="106"/>
      <c r="G490" s="107" t="s">
        <v>15</v>
      </c>
      <c r="H490" s="108" t="s">
        <v>16</v>
      </c>
      <c r="I490" s="109" t="s">
        <v>17</v>
      </c>
      <c r="J490" s="110">
        <v>0</v>
      </c>
      <c r="K490" s="111"/>
      <c r="L490" s="112"/>
      <c r="M490" s="113"/>
      <c r="N490" s="114"/>
      <c r="O490" s="115"/>
      <c r="P490" s="107" t="s">
        <v>15</v>
      </c>
      <c r="Q490" s="108" t="s">
        <v>16</v>
      </c>
      <c r="R490" s="109" t="s">
        <v>17</v>
      </c>
      <c r="S490" s="110">
        <v>0</v>
      </c>
      <c r="T490" s="116"/>
      <c r="U490" s="117"/>
      <c r="V490" s="118"/>
    </row>
    <row r="491" spans="1:22" x14ac:dyDescent="0.2">
      <c r="A491" s="119"/>
      <c r="B491" s="22"/>
      <c r="C491" s="23"/>
      <c r="D491" s="24"/>
      <c r="E491" s="25"/>
      <c r="F491" s="25"/>
      <c r="G491" s="26"/>
      <c r="H491" s="27"/>
      <c r="I491" s="28"/>
      <c r="J491" s="120"/>
      <c r="K491" s="121"/>
      <c r="L491" s="121"/>
      <c r="M491" s="24"/>
      <c r="N491" s="25"/>
      <c r="O491" s="25"/>
      <c r="P491" s="26"/>
      <c r="Q491" s="27"/>
      <c r="R491" s="28"/>
      <c r="S491" s="120"/>
      <c r="T491" s="31"/>
      <c r="U491" s="32"/>
      <c r="V491" s="122"/>
    </row>
    <row r="492" spans="1:22" x14ac:dyDescent="0.2">
      <c r="A492" s="33">
        <v>1</v>
      </c>
      <c r="B492" s="33">
        <v>124</v>
      </c>
      <c r="C492" s="34"/>
      <c r="D492" s="125"/>
      <c r="E492" s="142"/>
      <c r="F492" s="124"/>
      <c r="G492" s="38"/>
      <c r="H492" s="38"/>
      <c r="I492" s="38"/>
      <c r="J492" s="38"/>
      <c r="K492" s="38">
        <f>((SUM(H494:H514)*H493)+(SUM(G494:G514)*G493)+(SUM(I494:I514)*I493))/1000</f>
        <v>0</v>
      </c>
      <c r="L492" s="38" t="e">
        <f>K492*100/D492</f>
        <v>#DIV/0!</v>
      </c>
      <c r="M492" s="35">
        <v>400</v>
      </c>
      <c r="N492" s="257" t="s">
        <v>978</v>
      </c>
      <c r="O492" s="124"/>
      <c r="P492" s="38">
        <v>190</v>
      </c>
      <c r="Q492" s="38">
        <v>196</v>
      </c>
      <c r="R492" s="38">
        <v>194</v>
      </c>
      <c r="S492" s="38">
        <v>30</v>
      </c>
      <c r="T492" s="38">
        <f>SUM(P494:R514)</f>
        <v>598</v>
      </c>
      <c r="U492" s="38">
        <f>T492*100/M492</f>
        <v>149.5</v>
      </c>
      <c r="V492" s="126" t="s">
        <v>175</v>
      </c>
    </row>
    <row r="493" spans="1:22" x14ac:dyDescent="0.2">
      <c r="A493" s="33"/>
      <c r="B493" s="40"/>
      <c r="C493" s="13"/>
      <c r="D493" s="131"/>
      <c r="E493" s="128" t="s">
        <v>19</v>
      </c>
      <c r="F493" s="129"/>
      <c r="G493" s="75"/>
      <c r="H493" s="75"/>
      <c r="I493" s="75"/>
      <c r="J493" s="75"/>
      <c r="K493" s="38"/>
      <c r="L493" s="38"/>
      <c r="M493" s="40"/>
      <c r="N493" s="128" t="s">
        <v>19</v>
      </c>
      <c r="O493" s="129"/>
      <c r="P493" s="75">
        <v>233</v>
      </c>
      <c r="Q493" s="75">
        <v>225</v>
      </c>
      <c r="R493" s="75">
        <v>222</v>
      </c>
      <c r="S493" s="75">
        <v>409</v>
      </c>
      <c r="T493" s="44"/>
      <c r="U493" s="45"/>
      <c r="V493" s="126"/>
    </row>
    <row r="494" spans="1:22" x14ac:dyDescent="0.2">
      <c r="A494" s="33"/>
      <c r="B494" s="40"/>
      <c r="C494" s="13"/>
      <c r="D494" s="131"/>
      <c r="E494" s="46"/>
      <c r="F494" s="47"/>
      <c r="G494" s="38"/>
      <c r="H494" s="38"/>
      <c r="I494" s="38"/>
      <c r="J494" s="38"/>
      <c r="K494" s="38"/>
      <c r="L494" s="38"/>
      <c r="M494" s="40"/>
      <c r="N494" s="160" t="s">
        <v>177</v>
      </c>
      <c r="O494" s="47"/>
      <c r="P494" s="38"/>
      <c r="Q494" s="38"/>
      <c r="R494" s="38"/>
      <c r="S494" s="38"/>
      <c r="T494" s="44"/>
      <c r="U494" s="45"/>
      <c r="V494" s="126"/>
    </row>
    <row r="495" spans="1:22" x14ac:dyDescent="0.2">
      <c r="A495" s="33"/>
      <c r="B495" s="40"/>
      <c r="C495" s="13"/>
      <c r="D495" s="131"/>
      <c r="E495" s="46"/>
      <c r="F495" s="47"/>
      <c r="G495" s="38"/>
      <c r="H495" s="38"/>
      <c r="I495" s="38"/>
      <c r="J495" s="38"/>
      <c r="K495" s="38"/>
      <c r="L495" s="38"/>
      <c r="M495" s="40"/>
      <c r="N495" s="161" t="s">
        <v>979</v>
      </c>
      <c r="O495" s="47"/>
      <c r="P495" s="38">
        <v>0</v>
      </c>
      <c r="Q495" s="38">
        <v>0</v>
      </c>
      <c r="R495" s="38">
        <v>0</v>
      </c>
      <c r="S495" s="38">
        <v>0</v>
      </c>
      <c r="T495" s="44"/>
      <c r="U495" s="45"/>
      <c r="V495" s="126"/>
    </row>
    <row r="496" spans="1:22" x14ac:dyDescent="0.2">
      <c r="A496" s="33"/>
      <c r="B496" s="40"/>
      <c r="C496" s="13"/>
      <c r="D496" s="131"/>
      <c r="E496" s="46"/>
      <c r="F496" s="47"/>
      <c r="G496" s="38"/>
      <c r="H496" s="38"/>
      <c r="I496" s="38"/>
      <c r="J496" s="38"/>
      <c r="K496" s="38"/>
      <c r="L496" s="38"/>
      <c r="M496" s="40"/>
      <c r="N496" s="161" t="s">
        <v>980</v>
      </c>
      <c r="O496" s="47"/>
      <c r="P496" s="38"/>
      <c r="Q496" s="38"/>
      <c r="R496" s="38">
        <v>0</v>
      </c>
      <c r="S496" s="38">
        <v>0</v>
      </c>
      <c r="T496" s="44"/>
      <c r="U496" s="45"/>
      <c r="V496" s="126"/>
    </row>
    <row r="497" spans="1:22" x14ac:dyDescent="0.2">
      <c r="A497" s="33"/>
      <c r="B497" s="40"/>
      <c r="C497" s="13"/>
      <c r="D497" s="131"/>
      <c r="E497" s="46"/>
      <c r="F497" s="47"/>
      <c r="G497" s="38"/>
      <c r="H497" s="38"/>
      <c r="I497" s="38"/>
      <c r="J497" s="38"/>
      <c r="K497" s="38"/>
      <c r="L497" s="38"/>
      <c r="M497" s="40"/>
      <c r="N497" s="161" t="s">
        <v>443</v>
      </c>
      <c r="O497" s="47"/>
      <c r="P497" s="38"/>
      <c r="Q497" s="38"/>
      <c r="R497" s="38"/>
      <c r="S497" s="38"/>
      <c r="T497" s="44"/>
      <c r="U497" s="45"/>
      <c r="V497" s="126"/>
    </row>
    <row r="498" spans="1:22" x14ac:dyDescent="0.2">
      <c r="A498" s="33"/>
      <c r="B498" s="40"/>
      <c r="C498" s="13"/>
      <c r="D498" s="131"/>
      <c r="E498" s="46"/>
      <c r="F498" s="47"/>
      <c r="G498" s="38"/>
      <c r="H498" s="38"/>
      <c r="I498" s="38"/>
      <c r="J498" s="38"/>
      <c r="K498" s="38"/>
      <c r="L498" s="38"/>
      <c r="M498" s="40"/>
      <c r="N498" s="161" t="s">
        <v>981</v>
      </c>
      <c r="O498" s="47"/>
      <c r="P498" s="38">
        <v>69</v>
      </c>
      <c r="Q498" s="38">
        <v>78</v>
      </c>
      <c r="R498" s="38">
        <v>84</v>
      </c>
      <c r="S498" s="38">
        <v>10</v>
      </c>
      <c r="T498" s="44"/>
      <c r="U498" s="45"/>
      <c r="V498" s="126"/>
    </row>
    <row r="499" spans="1:22" x14ac:dyDescent="0.2">
      <c r="A499" s="33"/>
      <c r="B499" s="40"/>
      <c r="C499" s="13"/>
      <c r="D499" s="131"/>
      <c r="E499" s="46"/>
      <c r="F499" s="47"/>
      <c r="G499" s="38"/>
      <c r="H499" s="38"/>
      <c r="I499" s="38"/>
      <c r="J499" s="38"/>
      <c r="K499" s="38"/>
      <c r="L499" s="38"/>
      <c r="M499" s="40"/>
      <c r="N499" s="156" t="s">
        <v>606</v>
      </c>
      <c r="O499" s="47"/>
      <c r="P499" s="38"/>
      <c r="Q499" s="38"/>
      <c r="R499" s="38"/>
      <c r="S499" s="38"/>
      <c r="T499" s="44"/>
      <c r="U499" s="45"/>
      <c r="V499" s="126"/>
    </row>
    <row r="500" spans="1:22" x14ac:dyDescent="0.2">
      <c r="A500" s="33"/>
      <c r="B500" s="40"/>
      <c r="C500" s="13"/>
      <c r="D500" s="131"/>
      <c r="E500" s="46"/>
      <c r="F500" s="47"/>
      <c r="G500" s="38"/>
      <c r="H500" s="38"/>
      <c r="I500" s="38"/>
      <c r="J500" s="38"/>
      <c r="K500" s="38"/>
      <c r="L500" s="38"/>
      <c r="M500" s="40"/>
      <c r="N500" s="161" t="s">
        <v>183</v>
      </c>
      <c r="O500" s="47"/>
      <c r="P500" s="38"/>
      <c r="Q500" s="38"/>
      <c r="R500" s="38"/>
      <c r="S500" s="38"/>
      <c r="T500" s="44"/>
      <c r="U500" s="45"/>
      <c r="V500" s="126"/>
    </row>
    <row r="501" spans="1:22" x14ac:dyDescent="0.2">
      <c r="A501" s="33"/>
      <c r="B501" s="40"/>
      <c r="C501" s="13"/>
      <c r="D501" s="131"/>
      <c r="E501" s="46"/>
      <c r="F501" s="47"/>
      <c r="G501" s="38"/>
      <c r="H501" s="38"/>
      <c r="I501" s="38"/>
      <c r="J501" s="38"/>
      <c r="K501" s="38"/>
      <c r="L501" s="38"/>
      <c r="M501" s="40"/>
      <c r="N501" s="161" t="s">
        <v>982</v>
      </c>
      <c r="O501" s="47"/>
      <c r="P501" s="38">
        <v>8</v>
      </c>
      <c r="Q501" s="38">
        <v>20</v>
      </c>
      <c r="R501" s="38">
        <v>14</v>
      </c>
      <c r="S501" s="38">
        <v>5</v>
      </c>
      <c r="T501" s="44"/>
      <c r="U501" s="45"/>
      <c r="V501" s="126"/>
    </row>
    <row r="502" spans="1:22" x14ac:dyDescent="0.2">
      <c r="A502" s="33"/>
      <c r="B502" s="40"/>
      <c r="C502" s="13"/>
      <c r="D502" s="131"/>
      <c r="E502" s="46"/>
      <c r="F502" s="47"/>
      <c r="G502" s="38"/>
      <c r="H502" s="38"/>
      <c r="I502" s="38"/>
      <c r="J502" s="38"/>
      <c r="K502" s="38"/>
      <c r="L502" s="38"/>
      <c r="M502" s="40"/>
      <c r="N502" s="161" t="s">
        <v>443</v>
      </c>
      <c r="O502" s="47"/>
      <c r="P502" s="38"/>
      <c r="Q502" s="38"/>
      <c r="R502" s="38"/>
      <c r="S502" s="38"/>
      <c r="T502" s="44"/>
      <c r="U502" s="45"/>
      <c r="V502" s="126"/>
    </row>
    <row r="503" spans="1:22" x14ac:dyDescent="0.2">
      <c r="A503" s="33"/>
      <c r="B503" s="40"/>
      <c r="C503" s="13"/>
      <c r="D503" s="131"/>
      <c r="E503" s="46"/>
      <c r="F503" s="47"/>
      <c r="G503" s="38"/>
      <c r="H503" s="38"/>
      <c r="I503" s="38"/>
      <c r="J503" s="38"/>
      <c r="K503" s="38"/>
      <c r="L503" s="38"/>
      <c r="M503" s="40"/>
      <c r="N503" s="161" t="s">
        <v>983</v>
      </c>
      <c r="O503" s="47"/>
      <c r="P503" s="38">
        <v>2</v>
      </c>
      <c r="Q503" s="38">
        <v>16</v>
      </c>
      <c r="R503" s="38">
        <v>4</v>
      </c>
      <c r="S503" s="38">
        <v>5</v>
      </c>
      <c r="T503" s="44"/>
      <c r="U503" s="45"/>
      <c r="V503" s="126"/>
    </row>
    <row r="504" spans="1:22" x14ac:dyDescent="0.2">
      <c r="A504" s="33"/>
      <c r="B504" s="40"/>
      <c r="C504" s="13"/>
      <c r="D504" s="131"/>
      <c r="E504" s="46"/>
      <c r="F504" s="47"/>
      <c r="G504" s="38"/>
      <c r="H504" s="38"/>
      <c r="I504" s="38"/>
      <c r="J504" s="38"/>
      <c r="K504" s="38"/>
      <c r="L504" s="38"/>
      <c r="M504" s="40"/>
      <c r="N504" s="156" t="s">
        <v>604</v>
      </c>
      <c r="O504" s="47"/>
      <c r="P504" s="38"/>
      <c r="Q504" s="38"/>
      <c r="R504" s="38"/>
      <c r="S504" s="38"/>
      <c r="T504" s="44"/>
      <c r="U504" s="45"/>
      <c r="V504" s="126"/>
    </row>
    <row r="505" spans="1:22" x14ac:dyDescent="0.2">
      <c r="A505" s="33"/>
      <c r="B505" s="40"/>
      <c r="C505" s="13"/>
      <c r="D505" s="131"/>
      <c r="E505" s="46"/>
      <c r="F505" s="47"/>
      <c r="G505" s="38"/>
      <c r="H505" s="38"/>
      <c r="I505" s="38"/>
      <c r="J505" s="38"/>
      <c r="K505" s="38"/>
      <c r="L505" s="38"/>
      <c r="M505" s="40"/>
      <c r="N505" s="161" t="s">
        <v>813</v>
      </c>
      <c r="O505" s="47"/>
      <c r="P505" s="38">
        <v>27</v>
      </c>
      <c r="Q505" s="38">
        <v>36</v>
      </c>
      <c r="R505" s="38">
        <v>21</v>
      </c>
      <c r="S505" s="38">
        <v>10</v>
      </c>
      <c r="T505" s="44"/>
      <c r="U505" s="45"/>
      <c r="V505" s="126"/>
    </row>
    <row r="506" spans="1:22" x14ac:dyDescent="0.2">
      <c r="A506" s="33"/>
      <c r="B506" s="40"/>
      <c r="C506" s="13"/>
      <c r="D506" s="131"/>
      <c r="E506" s="46"/>
      <c r="F506" s="47"/>
      <c r="G506" s="38"/>
      <c r="H506" s="38"/>
      <c r="I506" s="38"/>
      <c r="J506" s="38"/>
      <c r="K506" s="38"/>
      <c r="L506" s="38"/>
      <c r="M506" s="40"/>
      <c r="N506" s="161" t="s">
        <v>984</v>
      </c>
      <c r="O506" s="47"/>
      <c r="P506" s="38">
        <v>8</v>
      </c>
      <c r="Q506" s="38">
        <v>13</v>
      </c>
      <c r="R506" s="38">
        <v>13</v>
      </c>
      <c r="S506" s="38">
        <v>1</v>
      </c>
      <c r="T506" s="44"/>
      <c r="U506" s="45"/>
      <c r="V506" s="126"/>
    </row>
    <row r="507" spans="1:22" x14ac:dyDescent="0.2">
      <c r="A507" s="33"/>
      <c r="B507" s="40"/>
      <c r="C507" s="13"/>
      <c r="D507" s="131"/>
      <c r="E507" s="46"/>
      <c r="F507" s="47"/>
      <c r="G507" s="38"/>
      <c r="H507" s="38"/>
      <c r="I507" s="38"/>
      <c r="J507" s="38"/>
      <c r="K507" s="38"/>
      <c r="L507" s="38"/>
      <c r="M507" s="40"/>
      <c r="N507" s="161" t="s">
        <v>985</v>
      </c>
      <c r="O507" s="47"/>
      <c r="P507" s="38">
        <v>39</v>
      </c>
      <c r="Q507" s="38">
        <v>39</v>
      </c>
      <c r="R507" s="38">
        <v>38</v>
      </c>
      <c r="S507" s="38">
        <v>5</v>
      </c>
      <c r="T507" s="44"/>
      <c r="U507" s="45"/>
      <c r="V507" s="126"/>
    </row>
    <row r="508" spans="1:22" x14ac:dyDescent="0.2">
      <c r="A508" s="33"/>
      <c r="B508" s="40"/>
      <c r="C508" s="13"/>
      <c r="D508" s="131"/>
      <c r="E508" s="46"/>
      <c r="F508" s="47"/>
      <c r="G508" s="38"/>
      <c r="H508" s="38"/>
      <c r="I508" s="38"/>
      <c r="J508" s="38"/>
      <c r="K508" s="38"/>
      <c r="L508" s="38"/>
      <c r="M508" s="40"/>
      <c r="N508" s="161" t="s">
        <v>986</v>
      </c>
      <c r="O508" s="47"/>
      <c r="P508" s="38">
        <v>15</v>
      </c>
      <c r="Q508" s="38">
        <v>20</v>
      </c>
      <c r="R508" s="38">
        <v>28</v>
      </c>
      <c r="S508" s="38">
        <v>12</v>
      </c>
      <c r="T508" s="44"/>
      <c r="U508" s="45"/>
      <c r="V508" s="126"/>
    </row>
    <row r="509" spans="1:22" x14ac:dyDescent="0.2">
      <c r="A509" s="33"/>
      <c r="B509" s="40"/>
      <c r="C509" s="13"/>
      <c r="D509" s="131"/>
      <c r="E509" s="46"/>
      <c r="F509" s="47"/>
      <c r="G509" s="38"/>
      <c r="H509" s="38"/>
      <c r="I509" s="38"/>
      <c r="J509" s="38"/>
      <c r="K509" s="38"/>
      <c r="L509" s="38"/>
      <c r="M509" s="40"/>
      <c r="N509" s="156" t="s">
        <v>182</v>
      </c>
      <c r="O509" s="47"/>
      <c r="P509" s="38"/>
      <c r="Q509" s="38"/>
      <c r="R509" s="38"/>
      <c r="S509" s="38"/>
      <c r="T509" s="44"/>
      <c r="U509" s="45"/>
      <c r="V509" s="126"/>
    </row>
    <row r="510" spans="1:22" x14ac:dyDescent="0.2">
      <c r="A510" s="33"/>
      <c r="B510" s="40"/>
      <c r="C510" s="13"/>
      <c r="D510" s="131"/>
      <c r="E510" s="46"/>
      <c r="F510" s="47"/>
      <c r="G510" s="38"/>
      <c r="H510" s="38"/>
      <c r="I510" s="38"/>
      <c r="J510" s="38"/>
      <c r="K510" s="38"/>
      <c r="L510" s="38"/>
      <c r="M510" s="40"/>
      <c r="N510" s="161" t="s">
        <v>987</v>
      </c>
      <c r="O510" s="47"/>
      <c r="P510" s="38"/>
      <c r="Q510" s="38"/>
      <c r="R510" s="38">
        <v>0</v>
      </c>
      <c r="S510" s="38">
        <v>0</v>
      </c>
      <c r="T510" s="44"/>
      <c r="U510" s="45"/>
      <c r="V510" s="126"/>
    </row>
    <row r="511" spans="1:22" x14ac:dyDescent="0.2">
      <c r="A511" s="33"/>
      <c r="B511" s="40"/>
      <c r="C511" s="13"/>
      <c r="D511" s="131"/>
      <c r="E511" s="46"/>
      <c r="F511" s="47"/>
      <c r="G511" s="38"/>
      <c r="H511" s="38"/>
      <c r="I511" s="38"/>
      <c r="J511" s="38"/>
      <c r="K511" s="38"/>
      <c r="L511" s="38"/>
      <c r="M511" s="40"/>
      <c r="N511" s="161" t="s">
        <v>988</v>
      </c>
      <c r="O511" s="47"/>
      <c r="P511" s="38">
        <v>0</v>
      </c>
      <c r="Q511" s="38">
        <v>0</v>
      </c>
      <c r="R511" s="38">
        <v>0</v>
      </c>
      <c r="S511" s="38">
        <v>0</v>
      </c>
      <c r="T511" s="44"/>
      <c r="U511" s="45"/>
      <c r="V511" s="126"/>
    </row>
    <row r="512" spans="1:22" x14ac:dyDescent="0.2">
      <c r="A512" s="33"/>
      <c r="B512" s="40"/>
      <c r="C512" s="13"/>
      <c r="D512" s="131"/>
      <c r="E512" s="46"/>
      <c r="F512" s="47"/>
      <c r="G512" s="38"/>
      <c r="H512" s="38"/>
      <c r="I512" s="38"/>
      <c r="J512" s="38"/>
      <c r="K512" s="38"/>
      <c r="L512" s="38"/>
      <c r="M512" s="40"/>
      <c r="N512" s="161" t="s">
        <v>989</v>
      </c>
      <c r="O512" s="47"/>
      <c r="P512" s="38">
        <v>0</v>
      </c>
      <c r="Q512" s="38">
        <v>0</v>
      </c>
      <c r="R512" s="38">
        <v>0</v>
      </c>
      <c r="S512" s="38">
        <v>0</v>
      </c>
      <c r="T512" s="44"/>
      <c r="U512" s="45"/>
      <c r="V512" s="126"/>
    </row>
    <row r="513" spans="1:22" x14ac:dyDescent="0.2">
      <c r="A513" s="33"/>
      <c r="B513" s="40"/>
      <c r="C513" s="13"/>
      <c r="D513" s="131"/>
      <c r="E513" s="46"/>
      <c r="F513" s="47"/>
      <c r="G513" s="38"/>
      <c r="H513" s="38"/>
      <c r="I513" s="38"/>
      <c r="J513" s="38"/>
      <c r="K513" s="38"/>
      <c r="L513" s="38"/>
      <c r="M513" s="40"/>
      <c r="N513" s="189" t="s">
        <v>990</v>
      </c>
      <c r="O513" s="47"/>
      <c r="P513" s="38">
        <v>0</v>
      </c>
      <c r="Q513" s="38">
        <v>6</v>
      </c>
      <c r="R513" s="38">
        <v>0</v>
      </c>
      <c r="S513" s="38"/>
      <c r="T513" s="44"/>
      <c r="U513" s="45"/>
      <c r="V513" s="126"/>
    </row>
    <row r="514" spans="1:22" x14ac:dyDescent="0.2">
      <c r="A514" s="33"/>
      <c r="B514" s="40"/>
      <c r="C514" s="13"/>
      <c r="D514" s="131"/>
      <c r="E514" s="46"/>
      <c r="G514" s="38"/>
      <c r="H514" s="38"/>
      <c r="I514" s="38"/>
      <c r="J514" s="38"/>
      <c r="K514" s="38"/>
      <c r="L514" s="38"/>
      <c r="M514" s="40"/>
      <c r="N514" s="49"/>
      <c r="O514" s="47"/>
      <c r="P514" s="38"/>
      <c r="Q514" s="38"/>
      <c r="R514" s="38"/>
      <c r="S514" s="38"/>
      <c r="T514" s="135"/>
      <c r="U514" s="45"/>
      <c r="V514" s="126"/>
    </row>
    <row r="516" spans="1:22" x14ac:dyDescent="0.2">
      <c r="A516" s="81" t="s">
        <v>1</v>
      </c>
      <c r="B516" s="82" t="s">
        <v>2</v>
      </c>
      <c r="C516" s="82" t="s">
        <v>3</v>
      </c>
      <c r="D516" s="83" t="s">
        <v>4</v>
      </c>
      <c r="E516" s="84"/>
      <c r="F516" s="85"/>
      <c r="G516" s="85"/>
      <c r="H516" s="85"/>
      <c r="I516" s="85"/>
      <c r="J516" s="85"/>
      <c r="K516" s="86" t="s">
        <v>5</v>
      </c>
      <c r="L516" s="87"/>
      <c r="M516" s="83" t="s">
        <v>6</v>
      </c>
      <c r="N516" s="84"/>
      <c r="O516" s="85"/>
      <c r="P516" s="85"/>
      <c r="Q516" s="85"/>
      <c r="R516" s="85"/>
      <c r="S516" s="85"/>
      <c r="T516" s="88" t="s">
        <v>7</v>
      </c>
      <c r="U516" s="89" t="s">
        <v>8</v>
      </c>
      <c r="V516" s="90" t="s">
        <v>126</v>
      </c>
    </row>
    <row r="517" spans="1:22" ht="12.75" customHeight="1" x14ac:dyDescent="0.2">
      <c r="A517" s="81"/>
      <c r="B517" s="82"/>
      <c r="C517" s="82"/>
      <c r="D517" s="91" t="s">
        <v>9</v>
      </c>
      <c r="E517" s="92" t="s">
        <v>10</v>
      </c>
      <c r="F517" s="93" t="s">
        <v>11</v>
      </c>
      <c r="G517" s="151" t="s">
        <v>127</v>
      </c>
      <c r="H517" s="152"/>
      <c r="I517" s="152"/>
      <c r="J517" s="153"/>
      <c r="K517" s="97"/>
      <c r="L517" s="98" t="s">
        <v>13</v>
      </c>
      <c r="M517" s="99" t="s">
        <v>9</v>
      </c>
      <c r="N517" s="100" t="s">
        <v>14</v>
      </c>
      <c r="O517" s="93" t="s">
        <v>11</v>
      </c>
      <c r="P517" s="151" t="s">
        <v>127</v>
      </c>
      <c r="Q517" s="152"/>
      <c r="R517" s="152"/>
      <c r="S517" s="153"/>
      <c r="T517" s="88"/>
      <c r="U517" s="89"/>
      <c r="V517" s="101"/>
    </row>
    <row r="518" spans="1:22" ht="13.5" thickBot="1" x14ac:dyDescent="0.25">
      <c r="A518" s="102"/>
      <c r="B518" s="103"/>
      <c r="C518" s="103"/>
      <c r="D518" s="104"/>
      <c r="E518" s="105"/>
      <c r="F518" s="106"/>
      <c r="G518" s="107" t="s">
        <v>15</v>
      </c>
      <c r="H518" s="108" t="s">
        <v>16</v>
      </c>
      <c r="I518" s="109" t="s">
        <v>17</v>
      </c>
      <c r="J518" s="110">
        <v>0</v>
      </c>
      <c r="K518" s="111"/>
      <c r="L518" s="112"/>
      <c r="M518" s="113"/>
      <c r="N518" s="114"/>
      <c r="O518" s="115"/>
      <c r="P518" s="107" t="s">
        <v>15</v>
      </c>
      <c r="Q518" s="108" t="s">
        <v>16</v>
      </c>
      <c r="R518" s="109" t="s">
        <v>17</v>
      </c>
      <c r="S518" s="110">
        <v>0</v>
      </c>
      <c r="T518" s="116"/>
      <c r="U518" s="117"/>
      <c r="V518" s="118"/>
    </row>
    <row r="519" spans="1:22" x14ac:dyDescent="0.2">
      <c r="A519" s="119"/>
      <c r="B519" s="22"/>
      <c r="C519" s="23"/>
      <c r="D519" s="24"/>
      <c r="E519" s="25"/>
      <c r="F519" s="25"/>
      <c r="G519" s="26"/>
      <c r="H519" s="27"/>
      <c r="I519" s="28"/>
      <c r="J519" s="120"/>
      <c r="K519" s="121"/>
      <c r="L519" s="121"/>
      <c r="M519" s="24"/>
      <c r="N519" s="25"/>
      <c r="O519" s="25"/>
      <c r="P519" s="26"/>
      <c r="Q519" s="27"/>
      <c r="R519" s="28"/>
      <c r="S519" s="120"/>
      <c r="T519" s="31"/>
      <c r="U519" s="32"/>
      <c r="V519" s="122"/>
    </row>
    <row r="520" spans="1:22" x14ac:dyDescent="0.2">
      <c r="A520" s="33">
        <v>1</v>
      </c>
      <c r="B520" s="33">
        <v>125</v>
      </c>
      <c r="C520" s="34"/>
      <c r="D520" s="35">
        <v>400</v>
      </c>
      <c r="E520" s="142" t="s">
        <v>991</v>
      </c>
      <c r="F520" s="124"/>
      <c r="G520" s="38">
        <v>20</v>
      </c>
      <c r="H520" s="38">
        <v>25</v>
      </c>
      <c r="I520" s="38">
        <v>27</v>
      </c>
      <c r="J520" s="38">
        <v>5</v>
      </c>
      <c r="K520" s="38">
        <f>((SUM(H522:H533)*H521)+(SUM(G522:G533)*G521)+(SUM(I522:I533)*I521))/1000</f>
        <v>16.198</v>
      </c>
      <c r="L520" s="38">
        <f>K520*100/D520</f>
        <v>4.0495000000000001</v>
      </c>
      <c r="M520" s="35"/>
      <c r="N520" s="142"/>
      <c r="O520" s="124"/>
      <c r="P520" s="38"/>
      <c r="Q520" s="38"/>
      <c r="R520" s="38"/>
      <c r="S520" s="38"/>
      <c r="T520" s="38">
        <f>SUM(P522:R533)</f>
        <v>0</v>
      </c>
      <c r="U520" s="38" t="e">
        <f>T520*100/M520</f>
        <v>#DIV/0!</v>
      </c>
      <c r="V520" s="126" t="s">
        <v>175</v>
      </c>
    </row>
    <row r="521" spans="1:22" x14ac:dyDescent="0.2">
      <c r="A521" s="33"/>
      <c r="B521" s="40"/>
      <c r="C521" s="13"/>
      <c r="D521" s="40"/>
      <c r="E521" s="128" t="s">
        <v>19</v>
      </c>
      <c r="F521" s="129"/>
      <c r="G521" s="75">
        <v>225</v>
      </c>
      <c r="H521" s="75">
        <v>226</v>
      </c>
      <c r="I521" s="75">
        <v>224</v>
      </c>
      <c r="J521" s="75">
        <v>390</v>
      </c>
      <c r="K521" s="38"/>
      <c r="L521" s="38"/>
      <c r="M521" s="40"/>
      <c r="N521" s="128"/>
      <c r="O521" s="129"/>
      <c r="P521" s="75"/>
      <c r="Q521" s="75"/>
      <c r="R521" s="75"/>
      <c r="S521" s="38"/>
      <c r="T521" s="44"/>
      <c r="U521" s="45"/>
      <c r="V521" s="126"/>
    </row>
    <row r="522" spans="1:22" x14ac:dyDescent="0.2">
      <c r="A522" s="33"/>
      <c r="B522" s="40"/>
      <c r="C522" s="13"/>
      <c r="D522" s="40"/>
      <c r="E522" s="46" t="s">
        <v>146</v>
      </c>
      <c r="F522" s="47"/>
      <c r="G522" s="38">
        <v>20</v>
      </c>
      <c r="H522" s="38">
        <v>25</v>
      </c>
      <c r="I522" s="38">
        <v>27</v>
      </c>
      <c r="J522" s="38">
        <v>5</v>
      </c>
      <c r="K522" s="38"/>
      <c r="L522" s="38"/>
      <c r="M522" s="40"/>
      <c r="N522" s="46"/>
      <c r="O522" s="47"/>
      <c r="P522" s="38"/>
      <c r="Q522" s="38"/>
      <c r="R522" s="38"/>
      <c r="S522" s="38"/>
      <c r="T522" s="44"/>
      <c r="U522" s="45"/>
      <c r="V522" s="126"/>
    </row>
    <row r="523" spans="1:22" x14ac:dyDescent="0.2">
      <c r="A523" s="33"/>
      <c r="B523" s="40"/>
      <c r="C523" s="13"/>
      <c r="D523" s="40"/>
      <c r="E523" s="46"/>
      <c r="F523" s="47"/>
      <c r="G523" s="38"/>
      <c r="H523" s="38"/>
      <c r="I523" s="38"/>
      <c r="J523" s="38"/>
      <c r="K523" s="38"/>
      <c r="L523" s="38"/>
      <c r="M523" s="40"/>
      <c r="N523" s="48"/>
      <c r="O523" s="47"/>
      <c r="P523" s="38"/>
      <c r="Q523" s="38"/>
      <c r="R523" s="38"/>
      <c r="S523" s="38"/>
      <c r="T523" s="44"/>
      <c r="U523" s="45"/>
      <c r="V523" s="126"/>
    </row>
    <row r="524" spans="1:22" x14ac:dyDescent="0.2">
      <c r="A524" s="33"/>
      <c r="B524" s="40"/>
      <c r="C524" s="13"/>
      <c r="D524" s="40"/>
      <c r="E524" s="46"/>
      <c r="F524" s="47"/>
      <c r="G524" s="38"/>
      <c r="H524" s="38"/>
      <c r="I524" s="38"/>
      <c r="J524" s="38"/>
      <c r="K524" s="38"/>
      <c r="L524" s="38"/>
      <c r="M524" s="40"/>
      <c r="N524" s="46"/>
      <c r="O524" s="47"/>
      <c r="P524" s="38"/>
      <c r="Q524" s="38"/>
      <c r="R524" s="38"/>
      <c r="S524" s="38"/>
      <c r="T524" s="44"/>
      <c r="U524" s="45"/>
      <c r="V524" s="126"/>
    </row>
    <row r="525" spans="1:22" x14ac:dyDescent="0.2">
      <c r="A525" s="33"/>
      <c r="B525" s="40"/>
      <c r="C525" s="13"/>
      <c r="D525" s="40"/>
      <c r="E525" s="46"/>
      <c r="F525" s="47"/>
      <c r="G525" s="38"/>
      <c r="H525" s="38"/>
      <c r="I525" s="38"/>
      <c r="J525" s="38"/>
      <c r="K525" s="38"/>
      <c r="L525" s="38"/>
      <c r="M525" s="40"/>
      <c r="N525" s="48"/>
      <c r="O525" s="47"/>
      <c r="P525" s="38"/>
      <c r="Q525" s="38"/>
      <c r="R525" s="38"/>
      <c r="S525" s="38"/>
      <c r="T525" s="44"/>
      <c r="U525" s="45"/>
      <c r="V525" s="126"/>
    </row>
    <row r="526" spans="1:22" x14ac:dyDescent="0.2">
      <c r="A526" s="33"/>
      <c r="B526" s="40"/>
      <c r="C526" s="13"/>
      <c r="D526" s="40"/>
      <c r="E526" s="46"/>
      <c r="F526" s="47"/>
      <c r="G526" s="38"/>
      <c r="H526" s="38"/>
      <c r="I526" s="38"/>
      <c r="J526" s="38"/>
      <c r="K526" s="38"/>
      <c r="L526" s="38"/>
      <c r="M526" s="40"/>
      <c r="N526" s="46"/>
      <c r="O526" s="47"/>
      <c r="P526" s="38"/>
      <c r="Q526" s="38"/>
      <c r="R526" s="38"/>
      <c r="S526" s="38"/>
      <c r="T526" s="44"/>
      <c r="U526" s="45"/>
      <c r="V526" s="126"/>
    </row>
    <row r="527" spans="1:22" x14ac:dyDescent="0.2">
      <c r="A527" s="33"/>
      <c r="B527" s="40"/>
      <c r="C527" s="13"/>
      <c r="D527" s="40"/>
      <c r="E527" s="46"/>
      <c r="F527" s="47"/>
      <c r="G527" s="38"/>
      <c r="H527" s="38"/>
      <c r="I527" s="38"/>
      <c r="J527" s="38"/>
      <c r="K527" s="38"/>
      <c r="L527" s="38"/>
      <c r="M527" s="40"/>
      <c r="N527" s="46"/>
      <c r="O527" s="47"/>
      <c r="P527" s="38"/>
      <c r="Q527" s="38"/>
      <c r="R527" s="38"/>
      <c r="S527" s="38"/>
      <c r="T527" s="44"/>
      <c r="U527" s="45"/>
      <c r="V527" s="126"/>
    </row>
    <row r="528" spans="1:22" x14ac:dyDescent="0.2">
      <c r="A528" s="33"/>
      <c r="B528" s="40"/>
      <c r="C528" s="13"/>
      <c r="D528" s="40"/>
      <c r="E528" s="46"/>
      <c r="F528" s="47"/>
      <c r="G528" s="38"/>
      <c r="H528" s="38"/>
      <c r="I528" s="38"/>
      <c r="J528" s="38"/>
      <c r="K528" s="38"/>
      <c r="L528" s="38"/>
      <c r="M528" s="40"/>
      <c r="N528" s="46"/>
      <c r="O528" s="47"/>
      <c r="P528" s="38"/>
      <c r="Q528" s="38"/>
      <c r="R528" s="38"/>
      <c r="S528" s="38"/>
      <c r="T528" s="44"/>
      <c r="U528" s="45"/>
      <c r="V528" s="126"/>
    </row>
    <row r="529" spans="1:22" x14ac:dyDescent="0.2">
      <c r="A529" s="33"/>
      <c r="B529" s="40"/>
      <c r="C529" s="13"/>
      <c r="D529" s="40"/>
      <c r="E529" s="46"/>
      <c r="F529" s="126"/>
      <c r="G529" s="38"/>
      <c r="H529" s="38"/>
      <c r="I529" s="38"/>
      <c r="J529" s="38"/>
      <c r="K529" s="38"/>
      <c r="L529" s="38"/>
      <c r="M529" s="40"/>
      <c r="N529" s="46"/>
      <c r="O529" s="47"/>
      <c r="P529" s="38"/>
      <c r="Q529" s="38"/>
      <c r="R529" s="38"/>
      <c r="S529" s="38"/>
      <c r="T529" s="44"/>
      <c r="U529" s="45"/>
      <c r="V529" s="126"/>
    </row>
    <row r="530" spans="1:22" x14ac:dyDescent="0.2">
      <c r="A530" s="33"/>
      <c r="B530" s="40"/>
      <c r="C530" s="13"/>
      <c r="D530" s="40"/>
      <c r="E530" s="46"/>
      <c r="F530" s="126"/>
      <c r="G530" s="38"/>
      <c r="H530" s="38"/>
      <c r="I530" s="38"/>
      <c r="J530" s="38"/>
      <c r="K530" s="38"/>
      <c r="L530" s="38"/>
      <c r="M530" s="40"/>
      <c r="N530" s="48"/>
      <c r="O530" s="47"/>
      <c r="P530" s="38"/>
      <c r="Q530" s="38"/>
      <c r="R530" s="38"/>
      <c r="S530" s="38"/>
      <c r="T530" s="44"/>
      <c r="U530" s="45"/>
      <c r="V530" s="126"/>
    </row>
    <row r="531" spans="1:22" x14ac:dyDescent="0.2">
      <c r="A531" s="33"/>
      <c r="B531" s="40"/>
      <c r="C531" s="13"/>
      <c r="D531" s="40"/>
      <c r="E531" s="46"/>
      <c r="F531" s="126"/>
      <c r="G531" s="38"/>
      <c r="H531" s="38"/>
      <c r="I531" s="38"/>
      <c r="J531" s="38"/>
      <c r="K531" s="38"/>
      <c r="L531" s="38"/>
      <c r="M531" s="40"/>
      <c r="N531" s="48"/>
      <c r="O531" s="47"/>
      <c r="P531" s="38"/>
      <c r="Q531" s="38"/>
      <c r="R531" s="38"/>
      <c r="S531" s="38"/>
      <c r="T531" s="44"/>
      <c r="U531" s="45"/>
      <c r="V531" s="126"/>
    </row>
    <row r="532" spans="1:22" x14ac:dyDescent="0.2">
      <c r="A532" s="33"/>
      <c r="B532" s="40"/>
      <c r="C532" s="13"/>
      <c r="D532" s="40"/>
      <c r="E532" s="46"/>
      <c r="F532" s="126"/>
      <c r="G532" s="38"/>
      <c r="H532" s="38"/>
      <c r="I532" s="38"/>
      <c r="J532" s="38"/>
      <c r="K532" s="38"/>
      <c r="L532" s="38"/>
      <c r="M532" s="40"/>
      <c r="N532" s="48"/>
      <c r="O532" s="47"/>
      <c r="P532" s="38"/>
      <c r="Q532" s="38"/>
      <c r="R532" s="38"/>
      <c r="S532" s="38"/>
      <c r="T532" s="44"/>
      <c r="U532" s="45"/>
      <c r="V532" s="126"/>
    </row>
    <row r="533" spans="1:22" x14ac:dyDescent="0.2">
      <c r="A533" s="33"/>
      <c r="B533" s="40"/>
      <c r="C533" s="13"/>
      <c r="D533" s="40"/>
      <c r="E533" s="46"/>
      <c r="F533" s="126"/>
      <c r="G533" s="38"/>
      <c r="H533" s="38"/>
      <c r="I533" s="38"/>
      <c r="J533" s="38"/>
      <c r="K533" s="38"/>
      <c r="L533" s="38"/>
      <c r="M533" s="40"/>
      <c r="N533" s="49"/>
      <c r="O533" s="47"/>
      <c r="P533" s="38"/>
      <c r="Q533" s="38"/>
      <c r="R533" s="38"/>
      <c r="S533" s="38"/>
      <c r="T533" s="135"/>
      <c r="U533" s="45"/>
      <c r="V533" s="126"/>
    </row>
    <row r="535" spans="1:22" x14ac:dyDescent="0.2">
      <c r="A535" s="81" t="s">
        <v>1</v>
      </c>
      <c r="B535" s="82" t="s">
        <v>2</v>
      </c>
      <c r="C535" s="82" t="s">
        <v>3</v>
      </c>
      <c r="D535" s="83" t="s">
        <v>4</v>
      </c>
      <c r="E535" s="84"/>
      <c r="F535" s="85"/>
      <c r="G535" s="85"/>
      <c r="H535" s="85"/>
      <c r="I535" s="85"/>
      <c r="J535" s="85"/>
      <c r="K535" s="86" t="s">
        <v>5</v>
      </c>
      <c r="L535" s="87"/>
      <c r="M535" s="83" t="s">
        <v>6</v>
      </c>
      <c r="N535" s="84"/>
      <c r="O535" s="85"/>
      <c r="P535" s="85"/>
      <c r="Q535" s="85"/>
      <c r="R535" s="85"/>
      <c r="S535" s="85"/>
      <c r="T535" s="88" t="s">
        <v>7</v>
      </c>
      <c r="U535" s="89" t="s">
        <v>8</v>
      </c>
      <c r="V535" s="90" t="s">
        <v>126</v>
      </c>
    </row>
    <row r="536" spans="1:22" ht="12.75" customHeight="1" x14ac:dyDescent="0.2">
      <c r="A536" s="81"/>
      <c r="B536" s="82"/>
      <c r="C536" s="82"/>
      <c r="D536" s="91" t="s">
        <v>9</v>
      </c>
      <c r="E536" s="92" t="s">
        <v>10</v>
      </c>
      <c r="F536" s="93" t="s">
        <v>11</v>
      </c>
      <c r="G536" s="151" t="s">
        <v>127</v>
      </c>
      <c r="H536" s="152"/>
      <c r="I536" s="152"/>
      <c r="J536" s="153"/>
      <c r="K536" s="97"/>
      <c r="L536" s="98" t="s">
        <v>13</v>
      </c>
      <c r="M536" s="99" t="s">
        <v>9</v>
      </c>
      <c r="N536" s="100" t="s">
        <v>14</v>
      </c>
      <c r="O536" s="93" t="s">
        <v>11</v>
      </c>
      <c r="P536" s="151" t="s">
        <v>127</v>
      </c>
      <c r="Q536" s="152"/>
      <c r="R536" s="152"/>
      <c r="S536" s="153"/>
      <c r="T536" s="88"/>
      <c r="U536" s="89"/>
      <c r="V536" s="101"/>
    </row>
    <row r="537" spans="1:22" ht="13.5" thickBot="1" x14ac:dyDescent="0.25">
      <c r="A537" s="102"/>
      <c r="B537" s="103"/>
      <c r="C537" s="103"/>
      <c r="D537" s="104"/>
      <c r="E537" s="105"/>
      <c r="F537" s="106"/>
      <c r="G537" s="107" t="s">
        <v>15</v>
      </c>
      <c r="H537" s="108" t="s">
        <v>16</v>
      </c>
      <c r="I537" s="109" t="s">
        <v>17</v>
      </c>
      <c r="J537" s="110">
        <v>0</v>
      </c>
      <c r="K537" s="111"/>
      <c r="L537" s="112"/>
      <c r="M537" s="113"/>
      <c r="N537" s="114"/>
      <c r="O537" s="115"/>
      <c r="P537" s="107" t="s">
        <v>15</v>
      </c>
      <c r="Q537" s="108" t="s">
        <v>16</v>
      </c>
      <c r="R537" s="109" t="s">
        <v>17</v>
      </c>
      <c r="S537" s="110">
        <v>0</v>
      </c>
      <c r="T537" s="116"/>
      <c r="U537" s="117"/>
      <c r="V537" s="118"/>
    </row>
    <row r="538" spans="1:22" x14ac:dyDescent="0.2">
      <c r="A538" s="119"/>
      <c r="B538" s="22"/>
      <c r="C538" s="23"/>
      <c r="D538" s="24"/>
      <c r="E538" s="25"/>
      <c r="F538" s="25"/>
      <c r="G538" s="26"/>
      <c r="H538" s="27"/>
      <c r="I538" s="28"/>
      <c r="J538" s="120"/>
      <c r="K538" s="121"/>
      <c r="L538" s="121"/>
      <c r="M538" s="24"/>
      <c r="N538" s="25"/>
      <c r="O538" s="25"/>
      <c r="P538" s="26"/>
      <c r="Q538" s="27"/>
      <c r="R538" s="28"/>
      <c r="S538" s="120"/>
      <c r="T538" s="31"/>
      <c r="U538" s="32"/>
      <c r="V538" s="122"/>
    </row>
    <row r="539" spans="1:22" x14ac:dyDescent="0.2">
      <c r="A539" s="33">
        <v>1</v>
      </c>
      <c r="B539" s="33">
        <v>126</v>
      </c>
      <c r="C539" s="34"/>
      <c r="D539" s="35"/>
      <c r="E539" s="142"/>
      <c r="F539" s="124"/>
      <c r="G539" s="38"/>
      <c r="H539" s="38"/>
      <c r="I539" s="38"/>
      <c r="J539" s="38"/>
      <c r="K539" s="38">
        <f>((SUM(H541:H552)*H540)+(SUM(G541:G552)*G540)+(SUM(I541:I552)*I540))/1000</f>
        <v>0</v>
      </c>
      <c r="L539" s="38" t="e">
        <f>K539*100/D539</f>
        <v>#DIV/0!</v>
      </c>
      <c r="M539" s="35">
        <v>400</v>
      </c>
      <c r="N539" s="142"/>
      <c r="O539" s="124"/>
      <c r="P539" s="38"/>
      <c r="Q539" s="38"/>
      <c r="R539" s="38"/>
      <c r="S539" s="38"/>
      <c r="T539" s="38">
        <f>SUM(P541:R552)</f>
        <v>136</v>
      </c>
      <c r="U539" s="38">
        <f>T539*100/M539</f>
        <v>34</v>
      </c>
      <c r="V539" s="126"/>
    </row>
    <row r="540" spans="1:22" x14ac:dyDescent="0.2">
      <c r="A540" s="33"/>
      <c r="B540" s="40"/>
      <c r="C540" s="13"/>
      <c r="D540" s="40"/>
      <c r="E540" s="128" t="s">
        <v>19</v>
      </c>
      <c r="F540" s="129"/>
      <c r="G540" s="75"/>
      <c r="H540" s="75"/>
      <c r="I540" s="75"/>
      <c r="J540" s="75"/>
      <c r="K540" s="38"/>
      <c r="L540" s="38"/>
      <c r="M540" s="40"/>
      <c r="N540" s="128"/>
      <c r="O540" s="129"/>
      <c r="P540" s="126">
        <v>240</v>
      </c>
      <c r="Q540" s="126">
        <v>231</v>
      </c>
      <c r="R540" s="126">
        <v>236</v>
      </c>
      <c r="S540" s="126">
        <v>408</v>
      </c>
      <c r="T540" s="44"/>
      <c r="U540" s="45"/>
      <c r="V540" s="126"/>
    </row>
    <row r="541" spans="1:22" x14ac:dyDescent="0.2">
      <c r="A541" s="33"/>
      <c r="B541" s="40"/>
      <c r="C541" s="13"/>
      <c r="D541" s="40"/>
      <c r="E541" s="46"/>
      <c r="F541" s="47"/>
      <c r="G541" s="38"/>
      <c r="H541" s="38"/>
      <c r="I541" s="38"/>
      <c r="J541" s="38"/>
      <c r="K541" s="38"/>
      <c r="L541" s="38"/>
      <c r="M541" s="40"/>
      <c r="N541" s="268" t="s">
        <v>992</v>
      </c>
      <c r="O541" s="47"/>
      <c r="P541" s="126">
        <v>18</v>
      </c>
      <c r="Q541" s="126">
        <v>14</v>
      </c>
      <c r="R541" s="126">
        <v>32</v>
      </c>
      <c r="S541" s="126">
        <v>21</v>
      </c>
      <c r="T541" s="44"/>
      <c r="U541" s="45"/>
      <c r="V541" s="126"/>
    </row>
    <row r="542" spans="1:22" x14ac:dyDescent="0.2">
      <c r="A542" s="33"/>
      <c r="B542" s="40"/>
      <c r="C542" s="13"/>
      <c r="D542" s="40"/>
      <c r="E542" s="46"/>
      <c r="F542" s="47"/>
      <c r="G542" s="38"/>
      <c r="H542" s="38"/>
      <c r="I542" s="38"/>
      <c r="J542" s="38"/>
      <c r="K542" s="38"/>
      <c r="L542" s="38"/>
      <c r="M542" s="40"/>
      <c r="N542" s="268" t="s">
        <v>993</v>
      </c>
      <c r="O542" s="47"/>
      <c r="P542" s="126">
        <v>14</v>
      </c>
      <c r="Q542" s="126">
        <v>18</v>
      </c>
      <c r="R542" s="126">
        <v>17</v>
      </c>
      <c r="S542" s="126">
        <v>5</v>
      </c>
      <c r="T542" s="44"/>
      <c r="U542" s="45"/>
      <c r="V542" s="126"/>
    </row>
    <row r="543" spans="1:22" x14ac:dyDescent="0.2">
      <c r="A543" s="33"/>
      <c r="B543" s="40"/>
      <c r="C543" s="13"/>
      <c r="D543" s="40"/>
      <c r="E543" s="46"/>
      <c r="F543" s="47"/>
      <c r="G543" s="38"/>
      <c r="H543" s="38"/>
      <c r="I543" s="38"/>
      <c r="J543" s="38"/>
      <c r="K543" s="38"/>
      <c r="L543" s="38"/>
      <c r="M543" s="40"/>
      <c r="N543" s="268" t="s">
        <v>994</v>
      </c>
      <c r="O543" s="47"/>
      <c r="P543" s="126">
        <v>1</v>
      </c>
      <c r="Q543" s="126">
        <v>0</v>
      </c>
      <c r="R543" s="126">
        <v>0</v>
      </c>
      <c r="S543" s="126">
        <v>1</v>
      </c>
      <c r="T543" s="44"/>
      <c r="U543" s="45"/>
      <c r="V543" s="126"/>
    </row>
    <row r="544" spans="1:22" x14ac:dyDescent="0.2">
      <c r="A544" s="33"/>
      <c r="B544" s="40"/>
      <c r="C544" s="13"/>
      <c r="D544" s="40"/>
      <c r="E544" s="46"/>
      <c r="F544" s="47"/>
      <c r="G544" s="38"/>
      <c r="H544" s="38"/>
      <c r="I544" s="38"/>
      <c r="J544" s="38"/>
      <c r="K544" s="38"/>
      <c r="L544" s="38"/>
      <c r="M544" s="40"/>
      <c r="N544" s="268" t="s">
        <v>995</v>
      </c>
      <c r="O544" s="47"/>
      <c r="P544" s="126">
        <v>0</v>
      </c>
      <c r="Q544" s="126">
        <v>0</v>
      </c>
      <c r="R544" s="126">
        <v>0</v>
      </c>
      <c r="S544" s="126">
        <v>0</v>
      </c>
      <c r="T544" s="44"/>
      <c r="U544" s="45"/>
      <c r="V544" s="126"/>
    </row>
    <row r="545" spans="1:22" x14ac:dyDescent="0.2">
      <c r="A545" s="33"/>
      <c r="B545" s="40"/>
      <c r="C545" s="13"/>
      <c r="D545" s="40"/>
      <c r="E545" s="46"/>
      <c r="F545" s="47"/>
      <c r="G545" s="38"/>
      <c r="H545" s="38"/>
      <c r="I545" s="38"/>
      <c r="J545" s="38"/>
      <c r="K545" s="38"/>
      <c r="L545" s="38"/>
      <c r="M545" s="40"/>
      <c r="N545" s="268" t="s">
        <v>996</v>
      </c>
      <c r="O545" s="47"/>
      <c r="P545" s="126">
        <v>5</v>
      </c>
      <c r="Q545" s="126">
        <v>11</v>
      </c>
      <c r="R545" s="126">
        <v>6</v>
      </c>
      <c r="S545" s="126">
        <v>6</v>
      </c>
      <c r="T545" s="44"/>
      <c r="U545" s="45"/>
      <c r="V545" s="126"/>
    </row>
    <row r="546" spans="1:22" x14ac:dyDescent="0.2">
      <c r="A546" s="33"/>
      <c r="B546" s="40"/>
      <c r="C546" s="13"/>
      <c r="D546" s="40"/>
      <c r="E546" s="46"/>
      <c r="F546" s="47"/>
      <c r="G546" s="38"/>
      <c r="H546" s="38"/>
      <c r="I546" s="38"/>
      <c r="J546" s="38"/>
      <c r="K546" s="38"/>
      <c r="L546" s="38"/>
      <c r="M546" s="40"/>
      <c r="N546" s="268" t="s">
        <v>997</v>
      </c>
      <c r="O546" s="47"/>
      <c r="P546" s="126">
        <v>0</v>
      </c>
      <c r="Q546" s="126">
        <v>0</v>
      </c>
      <c r="R546" s="126">
        <v>0</v>
      </c>
      <c r="S546" s="126">
        <v>0</v>
      </c>
      <c r="T546" s="44"/>
      <c r="U546" s="45"/>
      <c r="V546" s="126"/>
    </row>
    <row r="547" spans="1:22" x14ac:dyDescent="0.2">
      <c r="A547" s="33"/>
      <c r="B547" s="40"/>
      <c r="C547" s="13"/>
      <c r="D547" s="40"/>
      <c r="E547" s="46"/>
      <c r="F547" s="47"/>
      <c r="G547" s="38"/>
      <c r="H547" s="38"/>
      <c r="I547" s="38"/>
      <c r="J547" s="38"/>
      <c r="K547" s="38"/>
      <c r="L547" s="38"/>
      <c r="M547" s="40"/>
      <c r="N547" s="268" t="s">
        <v>998</v>
      </c>
      <c r="O547" s="47"/>
      <c r="P547" s="126">
        <v>0</v>
      </c>
      <c r="Q547" s="126">
        <v>0</v>
      </c>
      <c r="R547" s="126">
        <v>0</v>
      </c>
      <c r="S547" s="126">
        <v>0</v>
      </c>
      <c r="T547" s="44"/>
      <c r="U547" s="45"/>
      <c r="V547" s="126"/>
    </row>
    <row r="548" spans="1:22" x14ac:dyDescent="0.2">
      <c r="A548" s="33"/>
      <c r="B548" s="40"/>
      <c r="C548" s="13"/>
      <c r="D548" s="40"/>
      <c r="E548" s="46"/>
      <c r="F548" s="47"/>
      <c r="G548" s="38"/>
      <c r="H548" s="38"/>
      <c r="I548" s="38"/>
      <c r="J548" s="38"/>
      <c r="K548" s="38"/>
      <c r="L548" s="38"/>
      <c r="M548" s="40"/>
      <c r="N548" s="46"/>
      <c r="O548" s="47"/>
      <c r="P548" s="38"/>
      <c r="Q548" s="38"/>
      <c r="R548" s="38"/>
      <c r="S548" s="38"/>
      <c r="T548" s="44"/>
      <c r="U548" s="45"/>
      <c r="V548" s="126"/>
    </row>
    <row r="549" spans="1:22" x14ac:dyDescent="0.2">
      <c r="A549" s="33"/>
      <c r="B549" s="40"/>
      <c r="C549" s="13"/>
      <c r="D549" s="40"/>
      <c r="E549" s="46"/>
      <c r="F549" s="47"/>
      <c r="G549" s="38"/>
      <c r="H549" s="38"/>
      <c r="I549" s="38"/>
      <c r="J549" s="38"/>
      <c r="K549" s="38"/>
      <c r="L549" s="38"/>
      <c r="M549" s="40"/>
      <c r="N549" s="48"/>
      <c r="O549" s="47"/>
      <c r="P549" s="38"/>
      <c r="Q549" s="38"/>
      <c r="R549" s="38"/>
      <c r="S549" s="38"/>
      <c r="T549" s="44"/>
      <c r="U549" s="45"/>
      <c r="V549" s="126"/>
    </row>
    <row r="550" spans="1:22" x14ac:dyDescent="0.2">
      <c r="A550" s="33"/>
      <c r="B550" s="40"/>
      <c r="C550" s="13"/>
      <c r="D550" s="40"/>
      <c r="E550" s="46"/>
      <c r="F550" s="47"/>
      <c r="G550" s="38"/>
      <c r="H550" s="38"/>
      <c r="I550" s="38"/>
      <c r="J550" s="38"/>
      <c r="K550" s="38"/>
      <c r="L550" s="38"/>
      <c r="M550" s="40"/>
      <c r="N550" s="48"/>
      <c r="O550" s="47"/>
      <c r="P550" s="38"/>
      <c r="Q550" s="38"/>
      <c r="R550" s="38"/>
      <c r="S550" s="38"/>
      <c r="T550" s="44"/>
      <c r="U550" s="45"/>
      <c r="V550" s="126"/>
    </row>
    <row r="551" spans="1:22" x14ac:dyDescent="0.2">
      <c r="A551" s="33"/>
      <c r="B551" s="40"/>
      <c r="C551" s="13"/>
      <c r="D551" s="40"/>
      <c r="E551" s="46"/>
      <c r="F551" s="47"/>
      <c r="G551" s="38"/>
      <c r="H551" s="38"/>
      <c r="I551" s="38"/>
      <c r="J551" s="38"/>
      <c r="K551" s="38"/>
      <c r="L551" s="38"/>
      <c r="M551" s="40"/>
      <c r="N551" s="48"/>
      <c r="O551" s="47"/>
      <c r="P551" s="38"/>
      <c r="Q551" s="38"/>
      <c r="R551" s="38"/>
      <c r="S551" s="38"/>
      <c r="T551" s="44"/>
      <c r="U551" s="45"/>
      <c r="V551" s="126"/>
    </row>
    <row r="552" spans="1:22" x14ac:dyDescent="0.2">
      <c r="A552" s="33"/>
      <c r="B552" s="40"/>
      <c r="C552" s="13"/>
      <c r="D552" s="40"/>
      <c r="E552" s="46"/>
      <c r="F552" s="47"/>
      <c r="G552" s="38"/>
      <c r="H552" s="38"/>
      <c r="I552" s="38"/>
      <c r="J552" s="38"/>
      <c r="K552" s="38"/>
      <c r="L552" s="38"/>
      <c r="M552" s="40"/>
      <c r="N552" s="49"/>
      <c r="O552" s="47"/>
      <c r="P552" s="38"/>
      <c r="Q552" s="38"/>
      <c r="R552" s="38"/>
      <c r="S552" s="38"/>
      <c r="T552" s="135"/>
      <c r="U552" s="45"/>
      <c r="V552" s="126"/>
    </row>
    <row r="554" spans="1:22" x14ac:dyDescent="0.2">
      <c r="A554" s="81" t="s">
        <v>1</v>
      </c>
      <c r="B554" s="82" t="s">
        <v>2</v>
      </c>
      <c r="C554" s="82" t="s">
        <v>3</v>
      </c>
      <c r="D554" s="83" t="s">
        <v>4</v>
      </c>
      <c r="E554" s="84"/>
      <c r="F554" s="85"/>
      <c r="G554" s="85"/>
      <c r="H554" s="85"/>
      <c r="I554" s="85"/>
      <c r="J554" s="85"/>
      <c r="K554" s="86" t="s">
        <v>5</v>
      </c>
      <c r="L554" s="87"/>
      <c r="M554" s="83" t="s">
        <v>6</v>
      </c>
      <c r="N554" s="84"/>
      <c r="O554" s="85"/>
      <c r="P554" s="85"/>
      <c r="Q554" s="85"/>
      <c r="R554" s="85"/>
      <c r="S554" s="85"/>
      <c r="T554" s="88" t="s">
        <v>7</v>
      </c>
      <c r="U554" s="89" t="s">
        <v>8</v>
      </c>
      <c r="V554" s="90" t="s">
        <v>126</v>
      </c>
    </row>
    <row r="555" spans="1:22" ht="12.75" customHeight="1" x14ac:dyDescent="0.2">
      <c r="A555" s="81"/>
      <c r="B555" s="82"/>
      <c r="C555" s="82"/>
      <c r="D555" s="91" t="s">
        <v>9</v>
      </c>
      <c r="E555" s="92" t="s">
        <v>10</v>
      </c>
      <c r="F555" s="93" t="s">
        <v>11</v>
      </c>
      <c r="G555" s="151" t="s">
        <v>127</v>
      </c>
      <c r="H555" s="152"/>
      <c r="I555" s="152"/>
      <c r="J555" s="153"/>
      <c r="K555" s="97"/>
      <c r="L555" s="98" t="s">
        <v>13</v>
      </c>
      <c r="M555" s="99" t="s">
        <v>9</v>
      </c>
      <c r="N555" s="100" t="s">
        <v>14</v>
      </c>
      <c r="O555" s="93" t="s">
        <v>11</v>
      </c>
      <c r="P555" s="151" t="s">
        <v>127</v>
      </c>
      <c r="Q555" s="152"/>
      <c r="R555" s="152"/>
      <c r="S555" s="153"/>
      <c r="T555" s="88"/>
      <c r="U555" s="89"/>
      <c r="V555" s="101"/>
    </row>
    <row r="556" spans="1:22" ht="13.5" thickBot="1" x14ac:dyDescent="0.25">
      <c r="A556" s="102"/>
      <c r="B556" s="103"/>
      <c r="C556" s="103"/>
      <c r="D556" s="104"/>
      <c r="E556" s="105"/>
      <c r="F556" s="106"/>
      <c r="G556" s="107" t="s">
        <v>15</v>
      </c>
      <c r="H556" s="108" t="s">
        <v>16</v>
      </c>
      <c r="I556" s="109" t="s">
        <v>17</v>
      </c>
      <c r="J556" s="110">
        <v>0</v>
      </c>
      <c r="K556" s="111"/>
      <c r="L556" s="112"/>
      <c r="M556" s="113"/>
      <c r="N556" s="114"/>
      <c r="O556" s="115"/>
      <c r="P556" s="107" t="s">
        <v>15</v>
      </c>
      <c r="Q556" s="108" t="s">
        <v>16</v>
      </c>
      <c r="R556" s="109" t="s">
        <v>17</v>
      </c>
      <c r="S556" s="110">
        <v>0</v>
      </c>
      <c r="T556" s="116"/>
      <c r="U556" s="117"/>
      <c r="V556" s="118"/>
    </row>
    <row r="557" spans="1:22" x14ac:dyDescent="0.2">
      <c r="A557" s="119"/>
      <c r="B557" s="22"/>
      <c r="C557" s="23"/>
      <c r="D557" s="24"/>
      <c r="E557" s="25"/>
      <c r="F557" s="25"/>
      <c r="G557" s="26"/>
      <c r="H557" s="27"/>
      <c r="I557" s="28"/>
      <c r="J557" s="120"/>
      <c r="K557" s="121"/>
      <c r="L557" s="121"/>
      <c r="M557" s="24"/>
      <c r="N557" s="25"/>
      <c r="O557" s="25"/>
      <c r="P557" s="26"/>
      <c r="Q557" s="27"/>
      <c r="R557" s="28"/>
      <c r="S557" s="120"/>
      <c r="T557" s="31"/>
      <c r="U557" s="32"/>
      <c r="V557" s="122"/>
    </row>
    <row r="558" spans="1:22" x14ac:dyDescent="0.2">
      <c r="A558" s="33">
        <v>1</v>
      </c>
      <c r="B558" s="33">
        <v>127</v>
      </c>
      <c r="C558" s="34"/>
      <c r="D558" s="35">
        <v>160</v>
      </c>
      <c r="E558" s="142"/>
      <c r="F558" s="124"/>
      <c r="G558" s="38"/>
      <c r="H558" s="38"/>
      <c r="I558" s="38"/>
      <c r="J558" s="38"/>
      <c r="K558" s="38">
        <f>((SUM(H560:H571)*H559)+(SUM(G560:G571)*G559)+(SUM(I560:I571)*I559))/1000</f>
        <v>9.9120000000000008</v>
      </c>
      <c r="L558" s="38">
        <f>K558*100/D558</f>
        <v>6.1950000000000003</v>
      </c>
      <c r="M558" s="35"/>
      <c r="N558" s="142"/>
      <c r="O558" s="124"/>
      <c r="P558" s="38"/>
      <c r="Q558" s="38"/>
      <c r="R558" s="38"/>
      <c r="S558" s="38"/>
      <c r="T558" s="38">
        <f>SUM(P560:R571)</f>
        <v>0</v>
      </c>
      <c r="U558" s="38" t="e">
        <f>T558*100/M558</f>
        <v>#DIV/0!</v>
      </c>
      <c r="V558" s="126"/>
    </row>
    <row r="559" spans="1:22" ht="13.5" thickBot="1" x14ac:dyDescent="0.25">
      <c r="A559" s="33"/>
      <c r="B559" s="40"/>
      <c r="C559" s="13"/>
      <c r="D559" s="40"/>
      <c r="E559" s="128" t="s">
        <v>19</v>
      </c>
      <c r="F559" s="129"/>
      <c r="G559" s="209">
        <v>228</v>
      </c>
      <c r="H559" s="209">
        <v>232</v>
      </c>
      <c r="I559" s="209">
        <v>233</v>
      </c>
      <c r="J559" s="209">
        <v>430</v>
      </c>
      <c r="K559" s="38"/>
      <c r="L559" s="38"/>
      <c r="M559" s="40"/>
      <c r="N559" s="128"/>
      <c r="O559" s="129"/>
      <c r="P559" s="75"/>
      <c r="Q559" s="75"/>
      <c r="R559" s="75"/>
      <c r="S559" s="38"/>
      <c r="T559" s="44"/>
      <c r="U559" s="45"/>
      <c r="V559" s="126"/>
    </row>
    <row r="560" spans="1:22" x14ac:dyDescent="0.2">
      <c r="A560" s="33"/>
      <c r="B560" s="40"/>
      <c r="C560" s="13"/>
      <c r="D560" s="40"/>
      <c r="E560" s="132" t="s">
        <v>146</v>
      </c>
      <c r="F560" s="47"/>
      <c r="G560" s="209">
        <v>19</v>
      </c>
      <c r="H560" s="209">
        <v>12</v>
      </c>
      <c r="I560" s="209">
        <v>12</v>
      </c>
      <c r="J560" s="209">
        <v>5</v>
      </c>
      <c r="K560" s="38"/>
      <c r="L560" s="38"/>
      <c r="M560" s="40"/>
      <c r="N560" s="46"/>
      <c r="O560" s="47"/>
      <c r="P560" s="38"/>
      <c r="Q560" s="38"/>
      <c r="R560" s="38"/>
      <c r="S560" s="38"/>
      <c r="T560" s="44"/>
      <c r="U560" s="45"/>
      <c r="V560" s="126"/>
    </row>
    <row r="561" spans="1:22" x14ac:dyDescent="0.2">
      <c r="A561" s="33"/>
      <c r="B561" s="40"/>
      <c r="C561" s="13"/>
      <c r="D561" s="40"/>
      <c r="E561" s="46"/>
      <c r="F561" s="47"/>
      <c r="G561" s="38"/>
      <c r="H561" s="38"/>
      <c r="I561" s="38"/>
      <c r="J561" s="38"/>
      <c r="K561" s="38"/>
      <c r="L561" s="38"/>
      <c r="M561" s="40"/>
      <c r="N561" s="48"/>
      <c r="O561" s="47"/>
      <c r="P561" s="38"/>
      <c r="Q561" s="38"/>
      <c r="R561" s="38"/>
      <c r="S561" s="38"/>
      <c r="T561" s="44"/>
      <c r="U561" s="45"/>
      <c r="V561" s="126"/>
    </row>
    <row r="562" spans="1:22" x14ac:dyDescent="0.2">
      <c r="A562" s="33"/>
      <c r="B562" s="40"/>
      <c r="C562" s="13"/>
      <c r="D562" s="40"/>
      <c r="E562" s="46"/>
      <c r="F562" s="47"/>
      <c r="G562" s="38"/>
      <c r="H562" s="38"/>
      <c r="I562" s="38"/>
      <c r="J562" s="38"/>
      <c r="K562" s="38"/>
      <c r="L562" s="38"/>
      <c r="M562" s="40"/>
      <c r="N562" s="46"/>
      <c r="O562" s="47"/>
      <c r="P562" s="38"/>
      <c r="Q562" s="38"/>
      <c r="R562" s="38"/>
      <c r="S562" s="38"/>
      <c r="T562" s="44"/>
      <c r="U562" s="45"/>
      <c r="V562" s="126"/>
    </row>
    <row r="563" spans="1:22" x14ac:dyDescent="0.2">
      <c r="A563" s="33"/>
      <c r="B563" s="40"/>
      <c r="C563" s="13"/>
      <c r="D563" s="40"/>
      <c r="E563" s="46"/>
      <c r="F563" s="47"/>
      <c r="G563" s="38"/>
      <c r="H563" s="38"/>
      <c r="I563" s="38"/>
      <c r="J563" s="38"/>
      <c r="K563" s="38"/>
      <c r="L563" s="38"/>
      <c r="M563" s="40"/>
      <c r="N563" s="48"/>
      <c r="O563" s="47"/>
      <c r="P563" s="38"/>
      <c r="Q563" s="38"/>
      <c r="R563" s="38"/>
      <c r="S563" s="38"/>
      <c r="T563" s="44"/>
      <c r="U563" s="45"/>
      <c r="V563" s="126"/>
    </row>
    <row r="564" spans="1:22" x14ac:dyDescent="0.2">
      <c r="A564" s="33"/>
      <c r="B564" s="40"/>
      <c r="C564" s="13"/>
      <c r="D564" s="40"/>
      <c r="E564" s="46"/>
      <c r="F564" s="47"/>
      <c r="G564" s="38"/>
      <c r="H564" s="38"/>
      <c r="I564" s="38"/>
      <c r="J564" s="38"/>
      <c r="K564" s="38"/>
      <c r="L564" s="38"/>
      <c r="M564" s="40"/>
      <c r="N564" s="46"/>
      <c r="O564" s="47"/>
      <c r="P564" s="38"/>
      <c r="Q564" s="38"/>
      <c r="R564" s="38"/>
      <c r="S564" s="38"/>
      <c r="T564" s="44"/>
      <c r="U564" s="45"/>
      <c r="V564" s="126"/>
    </row>
    <row r="565" spans="1:22" x14ac:dyDescent="0.2">
      <c r="A565" s="33"/>
      <c r="B565" s="40"/>
      <c r="C565" s="13"/>
      <c r="D565" s="40"/>
      <c r="E565" s="46"/>
      <c r="F565" s="47"/>
      <c r="G565" s="38"/>
      <c r="H565" s="38"/>
      <c r="I565" s="38"/>
      <c r="J565" s="38"/>
      <c r="K565" s="38"/>
      <c r="L565" s="38"/>
      <c r="M565" s="40"/>
      <c r="N565" s="46"/>
      <c r="O565" s="47"/>
      <c r="P565" s="38"/>
      <c r="Q565" s="38"/>
      <c r="R565" s="38"/>
      <c r="S565" s="38"/>
      <c r="T565" s="44"/>
      <c r="U565" s="45"/>
      <c r="V565" s="126"/>
    </row>
    <row r="566" spans="1:22" x14ac:dyDescent="0.2">
      <c r="A566" s="33"/>
      <c r="B566" s="40"/>
      <c r="C566" s="13"/>
      <c r="D566" s="40"/>
      <c r="E566" s="46"/>
      <c r="F566" s="47"/>
      <c r="G566" s="38"/>
      <c r="H566" s="38"/>
      <c r="I566" s="38"/>
      <c r="J566" s="38"/>
      <c r="K566" s="38"/>
      <c r="L566" s="38"/>
      <c r="M566" s="40"/>
      <c r="N566" s="46"/>
      <c r="O566" s="47"/>
      <c r="P566" s="38"/>
      <c r="Q566" s="38"/>
      <c r="R566" s="38"/>
      <c r="S566" s="38"/>
      <c r="T566" s="44"/>
      <c r="U566" s="45"/>
      <c r="V566" s="126"/>
    </row>
    <row r="567" spans="1:22" x14ac:dyDescent="0.2">
      <c r="A567" s="33"/>
      <c r="B567" s="40"/>
      <c r="C567" s="13"/>
      <c r="D567" s="40"/>
      <c r="E567" s="46"/>
      <c r="F567" s="47"/>
      <c r="G567" s="38"/>
      <c r="H567" s="38"/>
      <c r="I567" s="38"/>
      <c r="J567" s="38"/>
      <c r="K567" s="38"/>
      <c r="L567" s="38"/>
      <c r="M567" s="40"/>
      <c r="N567" s="46"/>
      <c r="O567" s="47"/>
      <c r="P567" s="38"/>
      <c r="Q567" s="38"/>
      <c r="R567" s="38"/>
      <c r="S567" s="38"/>
      <c r="T567" s="44"/>
      <c r="U567" s="45"/>
      <c r="V567" s="126"/>
    </row>
    <row r="568" spans="1:22" x14ac:dyDescent="0.2">
      <c r="A568" s="33"/>
      <c r="B568" s="40"/>
      <c r="C568" s="13"/>
      <c r="D568" s="40"/>
      <c r="E568" s="46"/>
      <c r="F568" s="47"/>
      <c r="G568" s="38"/>
      <c r="H568" s="38"/>
      <c r="I568" s="38"/>
      <c r="J568" s="38"/>
      <c r="K568" s="38"/>
      <c r="L568" s="38"/>
      <c r="M568" s="40"/>
      <c r="N568" s="48"/>
      <c r="O568" s="47"/>
      <c r="P568" s="38"/>
      <c r="Q568" s="38"/>
      <c r="R568" s="38"/>
      <c r="S568" s="38"/>
      <c r="T568" s="44"/>
      <c r="U568" s="45"/>
      <c r="V568" s="126"/>
    </row>
    <row r="569" spans="1:22" x14ac:dyDescent="0.2">
      <c r="A569" s="33"/>
      <c r="B569" s="40"/>
      <c r="C569" s="13"/>
      <c r="D569" s="40"/>
      <c r="E569" s="46"/>
      <c r="G569" s="38"/>
      <c r="H569" s="38"/>
      <c r="I569" s="38"/>
      <c r="J569" s="38"/>
      <c r="K569" s="38"/>
      <c r="L569" s="38"/>
      <c r="M569" s="40"/>
      <c r="N569" s="48"/>
      <c r="O569" s="47"/>
      <c r="P569" s="38"/>
      <c r="Q569" s="38"/>
      <c r="R569" s="38"/>
      <c r="S569" s="38"/>
      <c r="T569" s="44"/>
      <c r="U569" s="45"/>
      <c r="V569" s="126"/>
    </row>
    <row r="570" spans="1:22" x14ac:dyDescent="0.2">
      <c r="A570" s="33"/>
      <c r="B570" s="40"/>
      <c r="C570" s="13"/>
      <c r="D570" s="40"/>
      <c r="E570" s="46"/>
      <c r="G570" s="38"/>
      <c r="H570" s="38"/>
      <c r="I570" s="38"/>
      <c r="J570" s="38"/>
      <c r="K570" s="38"/>
      <c r="L570" s="38"/>
      <c r="M570" s="40"/>
      <c r="N570" s="48"/>
      <c r="O570" s="47"/>
      <c r="P570" s="38"/>
      <c r="Q570" s="38"/>
      <c r="R570" s="38"/>
      <c r="S570" s="38"/>
      <c r="T570" s="44"/>
      <c r="U570" s="45"/>
      <c r="V570" s="126"/>
    </row>
    <row r="571" spans="1:22" x14ac:dyDescent="0.2">
      <c r="A571" s="33"/>
      <c r="B571" s="40"/>
      <c r="C571" s="13"/>
      <c r="D571" s="40"/>
      <c r="E571" s="46"/>
      <c r="G571" s="38"/>
      <c r="H571" s="38"/>
      <c r="I571" s="38"/>
      <c r="J571" s="38"/>
      <c r="K571" s="38"/>
      <c r="L571" s="38"/>
      <c r="M571" s="40"/>
      <c r="N571" s="49"/>
      <c r="O571" s="47"/>
      <c r="P571" s="38"/>
      <c r="Q571" s="38"/>
      <c r="R571" s="38"/>
      <c r="S571" s="38"/>
      <c r="T571" s="135"/>
      <c r="U571" s="45"/>
      <c r="V571" s="126"/>
    </row>
    <row r="573" spans="1:22" x14ac:dyDescent="0.2">
      <c r="A573" s="81" t="s">
        <v>1</v>
      </c>
      <c r="B573" s="82" t="s">
        <v>2</v>
      </c>
      <c r="C573" s="82" t="s">
        <v>3</v>
      </c>
      <c r="D573" s="83" t="s">
        <v>4</v>
      </c>
      <c r="E573" s="84"/>
      <c r="F573" s="85"/>
      <c r="G573" s="85"/>
      <c r="H573" s="85"/>
      <c r="I573" s="85"/>
      <c r="J573" s="85"/>
      <c r="K573" s="86" t="s">
        <v>5</v>
      </c>
      <c r="L573" s="87"/>
      <c r="M573" s="83" t="s">
        <v>6</v>
      </c>
      <c r="N573" s="84"/>
      <c r="O573" s="85"/>
      <c r="P573" s="85"/>
      <c r="Q573" s="85"/>
      <c r="R573" s="85"/>
      <c r="S573" s="85"/>
      <c r="T573" s="88" t="s">
        <v>7</v>
      </c>
      <c r="U573" s="89" t="s">
        <v>8</v>
      </c>
      <c r="V573" s="90" t="s">
        <v>126</v>
      </c>
    </row>
    <row r="574" spans="1:22" ht="12.75" customHeight="1" x14ac:dyDescent="0.2">
      <c r="A574" s="81"/>
      <c r="B574" s="82"/>
      <c r="C574" s="82"/>
      <c r="D574" s="91" t="s">
        <v>9</v>
      </c>
      <c r="E574" s="92" t="s">
        <v>10</v>
      </c>
      <c r="F574" s="93" t="s">
        <v>11</v>
      </c>
      <c r="G574" s="151" t="s">
        <v>127</v>
      </c>
      <c r="H574" s="152"/>
      <c r="I574" s="152"/>
      <c r="J574" s="153"/>
      <c r="K574" s="97"/>
      <c r="L574" s="98" t="s">
        <v>13</v>
      </c>
      <c r="M574" s="99" t="s">
        <v>9</v>
      </c>
      <c r="N574" s="100" t="s">
        <v>14</v>
      </c>
      <c r="O574" s="93" t="s">
        <v>11</v>
      </c>
      <c r="P574" s="151" t="s">
        <v>127</v>
      </c>
      <c r="Q574" s="152"/>
      <c r="R574" s="152"/>
      <c r="S574" s="153"/>
      <c r="T574" s="88"/>
      <c r="U574" s="89"/>
      <c r="V574" s="101"/>
    </row>
    <row r="575" spans="1:22" ht="13.5" thickBot="1" x14ac:dyDescent="0.25">
      <c r="A575" s="102"/>
      <c r="B575" s="103"/>
      <c r="C575" s="103"/>
      <c r="D575" s="104"/>
      <c r="E575" s="105"/>
      <c r="F575" s="106"/>
      <c r="G575" s="107" t="s">
        <v>15</v>
      </c>
      <c r="H575" s="108" t="s">
        <v>16</v>
      </c>
      <c r="I575" s="109" t="s">
        <v>17</v>
      </c>
      <c r="J575" s="110">
        <v>0</v>
      </c>
      <c r="K575" s="111"/>
      <c r="L575" s="112"/>
      <c r="M575" s="113"/>
      <c r="N575" s="114"/>
      <c r="O575" s="115"/>
      <c r="P575" s="107" t="s">
        <v>15</v>
      </c>
      <c r="Q575" s="108" t="s">
        <v>16</v>
      </c>
      <c r="R575" s="109" t="s">
        <v>17</v>
      </c>
      <c r="S575" s="110">
        <v>0</v>
      </c>
      <c r="T575" s="116"/>
      <c r="U575" s="117"/>
      <c r="V575" s="118"/>
    </row>
    <row r="576" spans="1:22" x14ac:dyDescent="0.2">
      <c r="A576" s="119"/>
      <c r="B576" s="22"/>
      <c r="C576" s="23"/>
      <c r="D576" s="24"/>
      <c r="E576" s="25"/>
      <c r="F576" s="25"/>
      <c r="G576" s="26"/>
      <c r="H576" s="27"/>
      <c r="I576" s="28"/>
      <c r="J576" s="120"/>
      <c r="K576" s="121"/>
      <c r="L576" s="121"/>
      <c r="M576" s="24"/>
      <c r="N576" s="25"/>
      <c r="O576" s="25"/>
      <c r="P576" s="26"/>
      <c r="Q576" s="27"/>
      <c r="R576" s="28"/>
      <c r="S576" s="120"/>
      <c r="T576" s="31"/>
      <c r="U576" s="32"/>
      <c r="V576" s="122"/>
    </row>
    <row r="577" spans="1:22" x14ac:dyDescent="0.2">
      <c r="A577" s="33">
        <v>1</v>
      </c>
      <c r="B577" s="33">
        <v>128</v>
      </c>
      <c r="C577" s="34"/>
      <c r="D577" s="35">
        <v>160</v>
      </c>
      <c r="E577" s="142"/>
      <c r="F577" s="124"/>
      <c r="G577" s="38">
        <v>130</v>
      </c>
      <c r="H577" s="38">
        <v>91</v>
      </c>
      <c r="I577" s="38">
        <v>110</v>
      </c>
      <c r="J577" s="38">
        <v>69</v>
      </c>
      <c r="K577" s="38">
        <f>((SUM(H579:H590)*H578)+(SUM(G579:G590)*G578)+(SUM(I579:I590)*I578))/1000</f>
        <v>77.665999999999997</v>
      </c>
      <c r="L577" s="38">
        <f>K577*100/D577</f>
        <v>48.541249999999998</v>
      </c>
      <c r="M577" s="35"/>
      <c r="N577" s="142"/>
      <c r="O577" s="124"/>
      <c r="P577" s="38"/>
      <c r="Q577" s="38"/>
      <c r="R577" s="38"/>
      <c r="S577" s="38"/>
      <c r="T577" s="44"/>
      <c r="U577" s="45"/>
      <c r="V577" s="126" t="s">
        <v>175</v>
      </c>
    </row>
    <row r="578" spans="1:22" x14ac:dyDescent="0.2">
      <c r="A578" s="33"/>
      <c r="B578" s="40"/>
      <c r="C578" s="13"/>
      <c r="D578" s="40"/>
      <c r="E578" s="128" t="s">
        <v>19</v>
      </c>
      <c r="F578" s="129"/>
      <c r="G578" s="75">
        <v>230</v>
      </c>
      <c r="H578" s="75">
        <v>232</v>
      </c>
      <c r="I578" s="75">
        <v>234</v>
      </c>
      <c r="J578" s="75">
        <v>404</v>
      </c>
      <c r="K578" s="38"/>
      <c r="L578" s="38"/>
      <c r="M578" s="40"/>
      <c r="N578" s="128"/>
      <c r="O578" s="129"/>
      <c r="P578" s="75"/>
      <c r="Q578" s="75"/>
      <c r="R578" s="75"/>
      <c r="S578" s="38"/>
      <c r="T578" s="44"/>
      <c r="U578" s="45"/>
      <c r="V578" s="126"/>
    </row>
    <row r="579" spans="1:22" x14ac:dyDescent="0.2">
      <c r="A579" s="33"/>
      <c r="B579" s="40"/>
      <c r="C579" s="13"/>
      <c r="D579" s="143"/>
      <c r="E579" s="161" t="s">
        <v>999</v>
      </c>
      <c r="F579" s="47"/>
      <c r="G579" s="38">
        <v>36</v>
      </c>
      <c r="H579" s="38">
        <v>19</v>
      </c>
      <c r="I579" s="38">
        <v>15</v>
      </c>
      <c r="J579" s="38">
        <v>15</v>
      </c>
      <c r="K579" s="38"/>
      <c r="L579" s="38"/>
      <c r="M579" s="40"/>
      <c r="N579" s="46"/>
      <c r="O579" s="47"/>
      <c r="P579" s="38"/>
      <c r="Q579" s="38"/>
      <c r="R579" s="38"/>
      <c r="S579" s="38"/>
      <c r="T579" s="44"/>
      <c r="U579" s="45"/>
      <c r="V579" s="126"/>
    </row>
    <row r="580" spans="1:22" x14ac:dyDescent="0.2">
      <c r="A580" s="33"/>
      <c r="B580" s="40"/>
      <c r="C580" s="13"/>
      <c r="D580" s="143"/>
      <c r="E580" s="161" t="s">
        <v>1000</v>
      </c>
      <c r="F580" s="47"/>
      <c r="G580" s="38">
        <v>21</v>
      </c>
      <c r="H580" s="38">
        <v>24</v>
      </c>
      <c r="I580" s="38">
        <v>40</v>
      </c>
      <c r="J580" s="38">
        <v>37</v>
      </c>
      <c r="K580" s="38"/>
      <c r="L580" s="38"/>
      <c r="M580" s="40"/>
      <c r="N580" s="48"/>
      <c r="O580" s="47"/>
      <c r="P580" s="38"/>
      <c r="Q580" s="38"/>
      <c r="R580" s="38"/>
      <c r="S580" s="38"/>
      <c r="T580" s="44"/>
      <c r="U580" s="45"/>
      <c r="V580" s="126"/>
    </row>
    <row r="581" spans="1:22" x14ac:dyDescent="0.2">
      <c r="A581" s="33"/>
      <c r="B581" s="40"/>
      <c r="C581" s="13"/>
      <c r="D581" s="143"/>
      <c r="E581" s="161" t="s">
        <v>1001</v>
      </c>
      <c r="F581" s="47"/>
      <c r="G581" s="38">
        <v>0</v>
      </c>
      <c r="H581" s="38">
        <v>0</v>
      </c>
      <c r="I581" s="38">
        <v>1</v>
      </c>
      <c r="J581" s="38">
        <v>1</v>
      </c>
      <c r="K581" s="38"/>
      <c r="L581" s="38"/>
      <c r="M581" s="40"/>
      <c r="N581" s="46"/>
      <c r="O581" s="47"/>
      <c r="P581" s="38"/>
      <c r="Q581" s="38"/>
      <c r="R581" s="38"/>
      <c r="S581" s="38"/>
      <c r="T581" s="44"/>
      <c r="U581" s="45"/>
      <c r="V581" s="126"/>
    </row>
    <row r="582" spans="1:22" x14ac:dyDescent="0.2">
      <c r="A582" s="33"/>
      <c r="B582" s="40"/>
      <c r="C582" s="13"/>
      <c r="D582" s="143"/>
      <c r="E582" s="161" t="s">
        <v>1002</v>
      </c>
      <c r="F582" s="47"/>
      <c r="G582" s="38">
        <v>80</v>
      </c>
      <c r="H582" s="38">
        <v>45</v>
      </c>
      <c r="I582" s="38">
        <v>54</v>
      </c>
      <c r="J582" s="38">
        <v>30</v>
      </c>
      <c r="K582" s="38"/>
      <c r="L582" s="38"/>
      <c r="M582" s="40"/>
      <c r="N582" s="48"/>
      <c r="O582" s="47"/>
      <c r="P582" s="38"/>
      <c r="Q582" s="38"/>
      <c r="R582" s="38"/>
      <c r="S582" s="38"/>
      <c r="T582" s="44"/>
      <c r="U582" s="45"/>
      <c r="V582" s="126"/>
    </row>
    <row r="583" spans="1:22" x14ac:dyDescent="0.2">
      <c r="A583" s="33"/>
      <c r="B583" s="40"/>
      <c r="C583" s="13"/>
      <c r="D583" s="40"/>
      <c r="E583" s="46"/>
      <c r="F583" s="47"/>
      <c r="G583" s="38"/>
      <c r="H583" s="38"/>
      <c r="I583" s="38"/>
      <c r="J583" s="38"/>
      <c r="K583" s="38"/>
      <c r="L583" s="38"/>
      <c r="M583" s="40"/>
      <c r="N583" s="46"/>
      <c r="O583" s="47"/>
      <c r="P583" s="38"/>
      <c r="Q583" s="38"/>
      <c r="R583" s="38"/>
      <c r="S583" s="38"/>
      <c r="T583" s="44"/>
      <c r="U583" s="45"/>
      <c r="V583" s="126"/>
    </row>
    <row r="584" spans="1:22" x14ac:dyDescent="0.2">
      <c r="A584" s="33"/>
      <c r="B584" s="40"/>
      <c r="C584" s="13"/>
      <c r="D584" s="40"/>
      <c r="E584" s="46"/>
      <c r="F584" s="47"/>
      <c r="G584" s="38"/>
      <c r="H584" s="38"/>
      <c r="I584" s="38"/>
      <c r="J584" s="38"/>
      <c r="K584" s="38"/>
      <c r="L584" s="38"/>
      <c r="M584" s="40"/>
      <c r="N584" s="46"/>
      <c r="O584" s="47"/>
      <c r="P584" s="38"/>
      <c r="Q584" s="38"/>
      <c r="R584" s="38"/>
      <c r="S584" s="38"/>
      <c r="T584" s="44"/>
      <c r="U584" s="45"/>
      <c r="V584" s="126"/>
    </row>
    <row r="585" spans="1:22" x14ac:dyDescent="0.2">
      <c r="A585" s="33"/>
      <c r="B585" s="40"/>
      <c r="C585" s="13"/>
      <c r="D585" s="40"/>
      <c r="E585" s="46"/>
      <c r="F585" s="47"/>
      <c r="G585" s="38"/>
      <c r="H585" s="38"/>
      <c r="I585" s="38"/>
      <c r="J585" s="38"/>
      <c r="K585" s="38"/>
      <c r="L585" s="38"/>
      <c r="M585" s="40"/>
      <c r="N585" s="46"/>
      <c r="O585" s="47"/>
      <c r="P585" s="38"/>
      <c r="Q585" s="38"/>
      <c r="R585" s="38"/>
      <c r="S585" s="38"/>
      <c r="T585" s="44"/>
      <c r="U585" s="45"/>
      <c r="V585" s="126"/>
    </row>
    <row r="586" spans="1:22" x14ac:dyDescent="0.2">
      <c r="A586" s="33"/>
      <c r="B586" s="40"/>
      <c r="C586" s="13"/>
      <c r="D586" s="40"/>
      <c r="E586" s="46"/>
      <c r="F586" s="47"/>
      <c r="G586" s="38"/>
      <c r="H586" s="38"/>
      <c r="I586" s="38"/>
      <c r="J586" s="38"/>
      <c r="K586" s="38"/>
      <c r="L586" s="38"/>
      <c r="M586" s="40"/>
      <c r="N586" s="46"/>
      <c r="O586" s="47"/>
      <c r="P586" s="38"/>
      <c r="Q586" s="38"/>
      <c r="R586" s="38"/>
      <c r="S586" s="38"/>
      <c r="T586" s="44"/>
      <c r="U586" s="45"/>
      <c r="V586" s="126"/>
    </row>
    <row r="587" spans="1:22" x14ac:dyDescent="0.2">
      <c r="A587" s="33"/>
      <c r="B587" s="40"/>
      <c r="C587" s="13"/>
      <c r="D587" s="40"/>
      <c r="E587" s="46"/>
      <c r="G587" s="38"/>
      <c r="H587" s="38"/>
      <c r="I587" s="38"/>
      <c r="J587" s="38"/>
      <c r="K587" s="38"/>
      <c r="L587" s="38"/>
      <c r="M587" s="40"/>
      <c r="N587" s="48"/>
      <c r="O587" s="47"/>
      <c r="P587" s="38"/>
      <c r="Q587" s="38"/>
      <c r="R587" s="38"/>
      <c r="S587" s="38"/>
      <c r="T587" s="44"/>
      <c r="U587" s="45"/>
      <c r="V587" s="126"/>
    </row>
    <row r="588" spans="1:22" x14ac:dyDescent="0.2">
      <c r="A588" s="33"/>
      <c r="B588" s="40"/>
      <c r="C588" s="13"/>
      <c r="D588" s="40"/>
      <c r="E588" s="46"/>
      <c r="G588" s="38"/>
      <c r="H588" s="38"/>
      <c r="I588" s="38"/>
      <c r="J588" s="38"/>
      <c r="K588" s="38"/>
      <c r="L588" s="38"/>
      <c r="M588" s="40"/>
      <c r="N588" s="48"/>
      <c r="O588" s="47"/>
      <c r="P588" s="38"/>
      <c r="Q588" s="38"/>
      <c r="R588" s="38"/>
      <c r="S588" s="38"/>
      <c r="T588" s="44"/>
      <c r="U588" s="45"/>
      <c r="V588" s="126"/>
    </row>
    <row r="589" spans="1:22" x14ac:dyDescent="0.2">
      <c r="A589" s="33"/>
      <c r="B589" s="40"/>
      <c r="C589" s="13"/>
      <c r="D589" s="40"/>
      <c r="E589" s="46"/>
      <c r="G589" s="38"/>
      <c r="H589" s="38"/>
      <c r="I589" s="38"/>
      <c r="J589" s="38"/>
      <c r="K589" s="38"/>
      <c r="L589" s="38"/>
      <c r="M589" s="40"/>
      <c r="N589" s="48"/>
      <c r="O589" s="47"/>
      <c r="P589" s="38"/>
      <c r="Q589" s="38"/>
      <c r="R589" s="38"/>
      <c r="S589" s="38"/>
      <c r="T589" s="44"/>
      <c r="U589" s="45"/>
      <c r="V589" s="126"/>
    </row>
    <row r="590" spans="1:22" x14ac:dyDescent="0.2">
      <c r="A590" s="33"/>
      <c r="B590" s="40"/>
      <c r="C590" s="13"/>
      <c r="D590" s="40"/>
      <c r="E590" s="46"/>
      <c r="G590" s="38"/>
      <c r="H590" s="38"/>
      <c r="I590" s="38"/>
      <c r="J590" s="38"/>
      <c r="K590" s="38"/>
      <c r="L590" s="38"/>
      <c r="M590" s="40"/>
      <c r="N590" s="49"/>
      <c r="O590" s="47"/>
      <c r="P590" s="38"/>
      <c r="Q590" s="38"/>
      <c r="R590" s="38"/>
      <c r="S590" s="38"/>
      <c r="T590" s="135"/>
      <c r="U590" s="45"/>
      <c r="V590" s="126"/>
    </row>
    <row r="592" spans="1:22" x14ac:dyDescent="0.2">
      <c r="A592" s="81" t="s">
        <v>1</v>
      </c>
      <c r="B592" s="82" t="s">
        <v>2</v>
      </c>
      <c r="C592" s="82" t="s">
        <v>3</v>
      </c>
      <c r="D592" s="83" t="s">
        <v>4</v>
      </c>
      <c r="E592" s="84"/>
      <c r="F592" s="85"/>
      <c r="G592" s="85"/>
      <c r="H592" s="85"/>
      <c r="I592" s="85"/>
      <c r="J592" s="85"/>
      <c r="K592" s="86" t="s">
        <v>5</v>
      </c>
      <c r="L592" s="87"/>
      <c r="M592" s="83" t="s">
        <v>6</v>
      </c>
      <c r="N592" s="84"/>
      <c r="O592" s="85"/>
      <c r="P592" s="85"/>
      <c r="Q592" s="85"/>
      <c r="R592" s="85"/>
      <c r="S592" s="85"/>
      <c r="T592" s="88" t="s">
        <v>7</v>
      </c>
      <c r="U592" s="89" t="s">
        <v>8</v>
      </c>
      <c r="V592" s="90" t="s">
        <v>126</v>
      </c>
    </row>
    <row r="593" spans="1:22" ht="12.75" customHeight="1" x14ac:dyDescent="0.2">
      <c r="A593" s="81"/>
      <c r="B593" s="82"/>
      <c r="C593" s="82"/>
      <c r="D593" s="91" t="s">
        <v>9</v>
      </c>
      <c r="E593" s="92" t="s">
        <v>10</v>
      </c>
      <c r="F593" s="93" t="s">
        <v>11</v>
      </c>
      <c r="G593" s="151" t="s">
        <v>127</v>
      </c>
      <c r="H593" s="152"/>
      <c r="I593" s="152"/>
      <c r="J593" s="153"/>
      <c r="K593" s="97"/>
      <c r="L593" s="98" t="s">
        <v>13</v>
      </c>
      <c r="M593" s="99" t="s">
        <v>9</v>
      </c>
      <c r="N593" s="100" t="s">
        <v>14</v>
      </c>
      <c r="O593" s="93" t="s">
        <v>11</v>
      </c>
      <c r="P593" s="151" t="s">
        <v>127</v>
      </c>
      <c r="Q593" s="152"/>
      <c r="R593" s="152"/>
      <c r="S593" s="153"/>
      <c r="T593" s="88"/>
      <c r="U593" s="89"/>
      <c r="V593" s="101"/>
    </row>
    <row r="594" spans="1:22" ht="13.5" thickBot="1" x14ac:dyDescent="0.25">
      <c r="A594" s="102"/>
      <c r="B594" s="103"/>
      <c r="C594" s="103"/>
      <c r="D594" s="104"/>
      <c r="E594" s="105"/>
      <c r="F594" s="106"/>
      <c r="G594" s="107" t="s">
        <v>15</v>
      </c>
      <c r="H594" s="108" t="s">
        <v>16</v>
      </c>
      <c r="I594" s="109" t="s">
        <v>17</v>
      </c>
      <c r="J594" s="110">
        <v>0</v>
      </c>
      <c r="K594" s="111"/>
      <c r="L594" s="112"/>
      <c r="M594" s="113"/>
      <c r="N594" s="114"/>
      <c r="O594" s="115"/>
      <c r="P594" s="107" t="s">
        <v>15</v>
      </c>
      <c r="Q594" s="108" t="s">
        <v>16</v>
      </c>
      <c r="R594" s="109" t="s">
        <v>17</v>
      </c>
      <c r="S594" s="110">
        <v>0</v>
      </c>
      <c r="T594" s="116"/>
      <c r="U594" s="117"/>
      <c r="V594" s="118"/>
    </row>
    <row r="595" spans="1:22" x14ac:dyDescent="0.2">
      <c r="A595" s="119"/>
      <c r="B595" s="22"/>
      <c r="C595" s="23"/>
      <c r="D595" s="24"/>
      <c r="E595" s="25"/>
      <c r="F595" s="25"/>
      <c r="G595" s="26"/>
      <c r="H595" s="27"/>
      <c r="I595" s="28"/>
      <c r="J595" s="120"/>
      <c r="K595" s="121"/>
      <c r="L595" s="121"/>
      <c r="M595" s="24"/>
      <c r="N595" s="25"/>
      <c r="O595" s="25"/>
      <c r="P595" s="26"/>
      <c r="Q595" s="27"/>
      <c r="R595" s="28"/>
      <c r="S595" s="120"/>
      <c r="T595" s="31"/>
      <c r="U595" s="32"/>
      <c r="V595" s="122"/>
    </row>
    <row r="596" spans="1:22" x14ac:dyDescent="0.2">
      <c r="A596" s="33">
        <v>1</v>
      </c>
      <c r="B596" s="33">
        <v>129</v>
      </c>
      <c r="C596" s="34"/>
      <c r="D596" s="35">
        <v>250</v>
      </c>
      <c r="E596" s="160" t="s">
        <v>1003</v>
      </c>
      <c r="F596" s="124"/>
      <c r="G596" s="38">
        <v>24</v>
      </c>
      <c r="H596" s="38">
        <v>21</v>
      </c>
      <c r="I596" s="38">
        <v>29</v>
      </c>
      <c r="J596" s="38">
        <v>8</v>
      </c>
      <c r="K596" s="38">
        <f>((SUM(H598:H609)*H597)+(SUM(G598:G609)*G597)+(SUM(I598:I609)*I597))/1000</f>
        <v>16.007999999999999</v>
      </c>
      <c r="L596" s="38">
        <f>K596*100/D596</f>
        <v>6.4032</v>
      </c>
      <c r="M596" s="125"/>
      <c r="N596" s="142"/>
      <c r="O596" s="124"/>
      <c r="P596" s="38"/>
      <c r="Q596" s="38"/>
      <c r="R596" s="38"/>
      <c r="S596" s="38"/>
      <c r="T596" s="38">
        <f>((SUM(Q598:Q609)*Q597)+(SUM(P598:P609)*P597)+(SUM(R598:R609)*R597))/1000</f>
        <v>0</v>
      </c>
      <c r="U596" s="38" t="e">
        <f>T596*100/M596</f>
        <v>#DIV/0!</v>
      </c>
      <c r="V596" s="126" t="s">
        <v>175</v>
      </c>
    </row>
    <row r="597" spans="1:22" x14ac:dyDescent="0.2">
      <c r="A597" s="33"/>
      <c r="B597" s="40"/>
      <c r="C597" s="13"/>
      <c r="D597" s="40"/>
      <c r="E597" s="128" t="s">
        <v>19</v>
      </c>
      <c r="F597" s="129"/>
      <c r="G597" s="75">
        <v>218</v>
      </c>
      <c r="H597" s="75">
        <v>220</v>
      </c>
      <c r="I597" s="75">
        <v>220</v>
      </c>
      <c r="J597" s="75">
        <v>387</v>
      </c>
      <c r="K597" s="38"/>
      <c r="L597" s="38"/>
      <c r="M597" s="131"/>
      <c r="N597" s="128"/>
      <c r="O597" s="129"/>
      <c r="P597" s="75"/>
      <c r="Q597" s="75"/>
      <c r="R597" s="75"/>
      <c r="S597" s="38"/>
      <c r="T597" s="44"/>
      <c r="U597" s="45"/>
      <c r="V597" s="126"/>
    </row>
    <row r="598" spans="1:22" x14ac:dyDescent="0.2">
      <c r="A598" s="33"/>
      <c r="B598" s="40"/>
      <c r="C598" s="13"/>
      <c r="D598" s="40"/>
      <c r="E598" s="161" t="s">
        <v>1004</v>
      </c>
      <c r="F598" s="47"/>
      <c r="G598" s="38">
        <v>7</v>
      </c>
      <c r="H598" s="38">
        <v>5</v>
      </c>
      <c r="I598" s="38">
        <v>10</v>
      </c>
      <c r="J598" s="38">
        <v>6</v>
      </c>
      <c r="K598" s="38"/>
      <c r="L598" s="38"/>
      <c r="M598" s="131"/>
      <c r="N598" s="46"/>
      <c r="O598" s="47"/>
      <c r="P598" s="38"/>
      <c r="Q598" s="38"/>
      <c r="R598" s="38"/>
      <c r="S598" s="38"/>
      <c r="T598" s="44"/>
      <c r="U598" s="45"/>
      <c r="V598" s="126"/>
    </row>
    <row r="599" spans="1:22" x14ac:dyDescent="0.2">
      <c r="A599" s="33"/>
      <c r="B599" s="40"/>
      <c r="C599" s="13"/>
      <c r="D599" s="40"/>
      <c r="E599" s="161" t="s">
        <v>1005</v>
      </c>
      <c r="F599" s="47"/>
      <c r="G599" s="38">
        <v>18</v>
      </c>
      <c r="H599" s="38">
        <v>11</v>
      </c>
      <c r="I599" s="38">
        <v>20</v>
      </c>
      <c r="J599" s="38">
        <v>11</v>
      </c>
      <c r="K599" s="38"/>
      <c r="L599" s="38"/>
      <c r="M599" s="131"/>
      <c r="N599" s="48"/>
      <c r="O599" s="47"/>
      <c r="P599" s="38"/>
      <c r="Q599" s="38"/>
      <c r="R599" s="38"/>
      <c r="S599" s="38"/>
      <c r="T599" s="44"/>
      <c r="U599" s="45"/>
      <c r="V599" s="126"/>
    </row>
    <row r="600" spans="1:22" x14ac:dyDescent="0.2">
      <c r="A600" s="33"/>
      <c r="B600" s="40"/>
      <c r="C600" s="13"/>
      <c r="D600" s="40"/>
      <c r="E600" s="189" t="s">
        <v>1001</v>
      </c>
      <c r="F600" s="47"/>
      <c r="G600" s="38">
        <v>1</v>
      </c>
      <c r="H600" s="38">
        <v>1</v>
      </c>
      <c r="I600" s="38">
        <v>0</v>
      </c>
      <c r="J600" s="38">
        <v>1</v>
      </c>
      <c r="K600" s="38"/>
      <c r="L600" s="38"/>
      <c r="M600" s="131"/>
      <c r="N600" s="46"/>
      <c r="O600" s="47"/>
      <c r="P600" s="38"/>
      <c r="Q600" s="38"/>
      <c r="R600" s="38"/>
      <c r="S600" s="38"/>
      <c r="T600" s="44"/>
      <c r="U600" s="45"/>
      <c r="V600" s="126"/>
    </row>
    <row r="601" spans="1:22" x14ac:dyDescent="0.2">
      <c r="A601" s="33"/>
      <c r="B601" s="40"/>
      <c r="C601" s="13"/>
      <c r="D601" s="40"/>
      <c r="E601" s="46"/>
      <c r="F601" s="47"/>
      <c r="G601" s="38"/>
      <c r="H601" s="38"/>
      <c r="I601" s="38"/>
      <c r="J601" s="38"/>
      <c r="K601" s="38"/>
      <c r="L601" s="38"/>
      <c r="M601" s="131"/>
      <c r="N601" s="48"/>
      <c r="O601" s="47"/>
      <c r="P601" s="38"/>
      <c r="Q601" s="38"/>
      <c r="R601" s="38"/>
      <c r="S601" s="38"/>
      <c r="T601" s="44"/>
      <c r="U601" s="45"/>
      <c r="V601" s="126"/>
    </row>
    <row r="602" spans="1:22" x14ac:dyDescent="0.2">
      <c r="A602" s="33"/>
      <c r="B602" s="40"/>
      <c r="C602" s="13"/>
      <c r="D602" s="40"/>
      <c r="E602" s="46"/>
      <c r="G602" s="38"/>
      <c r="H602" s="38"/>
      <c r="I602" s="38"/>
      <c r="J602" s="38"/>
      <c r="K602" s="38"/>
      <c r="L602" s="38"/>
      <c r="M602" s="131"/>
      <c r="N602" s="46"/>
      <c r="O602" s="47"/>
      <c r="P602" s="38"/>
      <c r="Q602" s="38"/>
      <c r="R602" s="38"/>
      <c r="S602" s="38"/>
      <c r="T602" s="44"/>
      <c r="U602" s="45"/>
      <c r="V602" s="126"/>
    </row>
    <row r="603" spans="1:22" x14ac:dyDescent="0.2">
      <c r="A603" s="33"/>
      <c r="B603" s="40"/>
      <c r="C603" s="13"/>
      <c r="D603" s="40"/>
      <c r="E603" s="46"/>
      <c r="G603" s="38"/>
      <c r="H603" s="38"/>
      <c r="I603" s="38"/>
      <c r="J603" s="38"/>
      <c r="K603" s="38"/>
      <c r="L603" s="38"/>
      <c r="M603" s="131"/>
      <c r="N603" s="46"/>
      <c r="O603" s="47"/>
      <c r="P603" s="38"/>
      <c r="Q603" s="38"/>
      <c r="R603" s="38"/>
      <c r="S603" s="38"/>
      <c r="T603" s="44"/>
      <c r="U603" s="45"/>
      <c r="V603" s="126"/>
    </row>
    <row r="604" spans="1:22" x14ac:dyDescent="0.2">
      <c r="A604" s="33"/>
      <c r="B604" s="40"/>
      <c r="C604" s="13"/>
      <c r="D604" s="40"/>
      <c r="E604" s="46"/>
      <c r="G604" s="38"/>
      <c r="H604" s="38"/>
      <c r="I604" s="38"/>
      <c r="J604" s="38"/>
      <c r="K604" s="38"/>
      <c r="L604" s="38"/>
      <c r="M604" s="131"/>
      <c r="N604" s="46"/>
      <c r="O604" s="47"/>
      <c r="P604" s="38"/>
      <c r="Q604" s="38"/>
      <c r="R604" s="38"/>
      <c r="S604" s="38"/>
      <c r="T604" s="44"/>
      <c r="U604" s="45"/>
      <c r="V604" s="126"/>
    </row>
    <row r="605" spans="1:22" x14ac:dyDescent="0.2">
      <c r="A605" s="33"/>
      <c r="B605" s="40"/>
      <c r="C605" s="13"/>
      <c r="D605" s="40"/>
      <c r="E605" s="46"/>
      <c r="G605" s="38"/>
      <c r="H605" s="38"/>
      <c r="I605" s="38"/>
      <c r="J605" s="38"/>
      <c r="K605" s="38"/>
      <c r="L605" s="38"/>
      <c r="M605" s="131"/>
      <c r="N605" s="46"/>
      <c r="O605" s="47"/>
      <c r="P605" s="38"/>
      <c r="Q605" s="38"/>
      <c r="R605" s="38"/>
      <c r="S605" s="38"/>
      <c r="T605" s="44"/>
      <c r="U605" s="45"/>
      <c r="V605" s="126"/>
    </row>
    <row r="606" spans="1:22" x14ac:dyDescent="0.2">
      <c r="A606" s="33"/>
      <c r="B606" s="40"/>
      <c r="C606" s="13"/>
      <c r="D606" s="40"/>
      <c r="E606" s="46"/>
      <c r="G606" s="38"/>
      <c r="H606" s="38"/>
      <c r="I606" s="38"/>
      <c r="J606" s="38"/>
      <c r="K606" s="38"/>
      <c r="L606" s="38"/>
      <c r="M606" s="131"/>
      <c r="N606" s="48"/>
      <c r="O606" s="47"/>
      <c r="P606" s="38"/>
      <c r="Q606" s="38"/>
      <c r="R606" s="38"/>
      <c r="S606" s="38"/>
      <c r="T606" s="44"/>
      <c r="U606" s="45"/>
      <c r="V606" s="126"/>
    </row>
    <row r="607" spans="1:22" x14ac:dyDescent="0.2">
      <c r="A607" s="33"/>
      <c r="B607" s="40"/>
      <c r="C607" s="13"/>
      <c r="D607" s="40"/>
      <c r="E607" s="46"/>
      <c r="G607" s="38"/>
      <c r="H607" s="38"/>
      <c r="I607" s="38"/>
      <c r="J607" s="38"/>
      <c r="K607" s="38"/>
      <c r="L607" s="38"/>
      <c r="M607" s="131"/>
      <c r="N607" s="48"/>
      <c r="O607" s="47"/>
      <c r="P607" s="38"/>
      <c r="Q607" s="38"/>
      <c r="R607" s="38"/>
      <c r="S607" s="38"/>
      <c r="T607" s="44"/>
      <c r="U607" s="45"/>
      <c r="V607" s="126"/>
    </row>
    <row r="608" spans="1:22" x14ac:dyDescent="0.2">
      <c r="A608" s="33"/>
      <c r="B608" s="40"/>
      <c r="C608" s="13"/>
      <c r="D608" s="40"/>
      <c r="E608" s="46"/>
      <c r="G608" s="38"/>
      <c r="H608" s="38"/>
      <c r="I608" s="38"/>
      <c r="J608" s="38"/>
      <c r="K608" s="38"/>
      <c r="L608" s="38"/>
      <c r="M608" s="131"/>
      <c r="N608" s="48"/>
      <c r="O608" s="47"/>
      <c r="P608" s="38"/>
      <c r="Q608" s="38"/>
      <c r="R608" s="38"/>
      <c r="S608" s="38"/>
      <c r="T608" s="44"/>
      <c r="U608" s="45"/>
      <c r="V608" s="126"/>
    </row>
    <row r="609" spans="1:22" x14ac:dyDescent="0.2">
      <c r="A609" s="33"/>
      <c r="B609" s="40"/>
      <c r="C609" s="13"/>
      <c r="D609" s="40"/>
      <c r="E609" s="46"/>
      <c r="G609" s="38"/>
      <c r="H609" s="38"/>
      <c r="I609" s="38"/>
      <c r="J609" s="38"/>
      <c r="K609" s="38"/>
      <c r="L609" s="38"/>
      <c r="M609" s="131"/>
      <c r="N609" s="49"/>
      <c r="O609" s="47"/>
      <c r="P609" s="38"/>
      <c r="Q609" s="38"/>
      <c r="R609" s="38"/>
      <c r="S609" s="38"/>
      <c r="T609" s="135"/>
      <c r="U609" s="45"/>
      <c r="V609" s="126"/>
    </row>
    <row r="611" spans="1:22" x14ac:dyDescent="0.2">
      <c r="A611" s="81" t="s">
        <v>1</v>
      </c>
      <c r="B611" s="82" t="s">
        <v>2</v>
      </c>
      <c r="C611" s="82" t="s">
        <v>3</v>
      </c>
      <c r="D611" s="83" t="s">
        <v>4</v>
      </c>
      <c r="E611" s="84"/>
      <c r="F611" s="85"/>
      <c r="G611" s="85"/>
      <c r="H611" s="85"/>
      <c r="I611" s="85"/>
      <c r="J611" s="85"/>
      <c r="K611" s="86" t="s">
        <v>5</v>
      </c>
      <c r="L611" s="87"/>
      <c r="M611" s="83" t="s">
        <v>6</v>
      </c>
      <c r="N611" s="84"/>
      <c r="O611" s="85"/>
      <c r="P611" s="85"/>
      <c r="Q611" s="85"/>
      <c r="R611" s="85"/>
      <c r="S611" s="85"/>
      <c r="T611" s="88" t="s">
        <v>7</v>
      </c>
      <c r="U611" s="89" t="s">
        <v>8</v>
      </c>
      <c r="V611" s="90" t="s">
        <v>126</v>
      </c>
    </row>
    <row r="612" spans="1:22" ht="12.75" customHeight="1" x14ac:dyDescent="0.2">
      <c r="A612" s="81"/>
      <c r="B612" s="82"/>
      <c r="C612" s="82"/>
      <c r="D612" s="91" t="s">
        <v>9</v>
      </c>
      <c r="E612" s="92" t="s">
        <v>10</v>
      </c>
      <c r="F612" s="93" t="s">
        <v>11</v>
      </c>
      <c r="G612" s="151" t="s">
        <v>127</v>
      </c>
      <c r="H612" s="152"/>
      <c r="I612" s="152"/>
      <c r="J612" s="153"/>
      <c r="K612" s="97"/>
      <c r="L612" s="98" t="s">
        <v>13</v>
      </c>
      <c r="M612" s="99" t="s">
        <v>9</v>
      </c>
      <c r="N612" s="100" t="s">
        <v>14</v>
      </c>
      <c r="O612" s="93" t="s">
        <v>11</v>
      </c>
      <c r="P612" s="151" t="s">
        <v>127</v>
      </c>
      <c r="Q612" s="152"/>
      <c r="R612" s="152"/>
      <c r="S612" s="153"/>
      <c r="T612" s="88"/>
      <c r="U612" s="89"/>
      <c r="V612" s="101"/>
    </row>
    <row r="613" spans="1:22" ht="13.5" thickBot="1" x14ac:dyDescent="0.25">
      <c r="A613" s="102"/>
      <c r="B613" s="103"/>
      <c r="C613" s="103"/>
      <c r="D613" s="104"/>
      <c r="E613" s="105"/>
      <c r="F613" s="106"/>
      <c r="G613" s="107" t="s">
        <v>15</v>
      </c>
      <c r="H613" s="108" t="s">
        <v>16</v>
      </c>
      <c r="I613" s="109" t="s">
        <v>17</v>
      </c>
      <c r="J613" s="110">
        <v>0</v>
      </c>
      <c r="K613" s="111"/>
      <c r="L613" s="112"/>
      <c r="M613" s="113"/>
      <c r="N613" s="114"/>
      <c r="O613" s="115"/>
      <c r="P613" s="107" t="s">
        <v>15</v>
      </c>
      <c r="Q613" s="108" t="s">
        <v>16</v>
      </c>
      <c r="R613" s="109" t="s">
        <v>17</v>
      </c>
      <c r="S613" s="110">
        <v>0</v>
      </c>
      <c r="T613" s="116"/>
      <c r="U613" s="117"/>
      <c r="V613" s="118"/>
    </row>
    <row r="614" spans="1:22" x14ac:dyDescent="0.2">
      <c r="A614" s="119"/>
      <c r="B614" s="22"/>
      <c r="C614" s="23"/>
      <c r="D614" s="24"/>
      <c r="E614" s="25"/>
      <c r="F614" s="25"/>
      <c r="G614" s="26"/>
      <c r="H614" s="27"/>
      <c r="I614" s="28"/>
      <c r="J614" s="120"/>
      <c r="K614" s="121"/>
      <c r="L614" s="121"/>
      <c r="M614" s="24"/>
      <c r="N614" s="25"/>
      <c r="O614" s="25"/>
      <c r="P614" s="26"/>
      <c r="Q614" s="27"/>
      <c r="R614" s="28"/>
      <c r="S614" s="120"/>
      <c r="T614" s="31"/>
      <c r="U614" s="32"/>
      <c r="V614" s="122"/>
    </row>
    <row r="615" spans="1:22" x14ac:dyDescent="0.2">
      <c r="A615" s="33">
        <v>1</v>
      </c>
      <c r="B615" s="33">
        <v>130</v>
      </c>
      <c r="C615" s="34"/>
      <c r="D615" s="35">
        <v>250</v>
      </c>
      <c r="E615" s="142"/>
      <c r="F615" s="124"/>
      <c r="G615" s="38"/>
      <c r="H615" s="38"/>
      <c r="I615" s="38"/>
      <c r="J615" s="38"/>
      <c r="K615" s="38">
        <f>((SUM(H617:H628)*H616)+(SUM(G617:G628)*G616)+(SUM(I617:I628)*I616))/1000</f>
        <v>33.878</v>
      </c>
      <c r="L615" s="38">
        <f>K615*100/D615</f>
        <v>13.551200000000001</v>
      </c>
      <c r="M615" s="35"/>
      <c r="N615" s="142"/>
      <c r="O615" s="124"/>
      <c r="P615" s="38"/>
      <c r="Q615" s="38"/>
      <c r="R615" s="38"/>
      <c r="S615" s="38"/>
      <c r="T615" s="44"/>
      <c r="U615" s="45"/>
      <c r="V615" s="126"/>
    </row>
    <row r="616" spans="1:22" ht="13.5" thickBot="1" x14ac:dyDescent="0.25">
      <c r="A616" s="33"/>
      <c r="B616" s="40"/>
      <c r="C616" s="13"/>
      <c r="D616" s="40"/>
      <c r="E616" s="128" t="s">
        <v>19</v>
      </c>
      <c r="F616" s="129"/>
      <c r="G616" s="130">
        <v>232</v>
      </c>
      <c r="H616" s="130">
        <v>231</v>
      </c>
      <c r="I616" s="130">
        <v>233</v>
      </c>
      <c r="J616" s="130">
        <v>402</v>
      </c>
      <c r="K616" s="38"/>
      <c r="L616" s="38"/>
      <c r="M616" s="40"/>
      <c r="N616" s="128"/>
      <c r="O616" s="129"/>
      <c r="P616" s="75"/>
      <c r="Q616" s="75"/>
      <c r="R616" s="75"/>
      <c r="S616" s="38"/>
      <c r="T616" s="44"/>
      <c r="U616" s="45"/>
      <c r="V616" s="126"/>
    </row>
    <row r="617" spans="1:22" x14ac:dyDescent="0.2">
      <c r="A617" s="33"/>
      <c r="B617" s="40"/>
      <c r="C617" s="13"/>
      <c r="D617" s="40"/>
      <c r="E617" s="204" t="s">
        <v>1006</v>
      </c>
      <c r="F617" s="47"/>
      <c r="G617" s="133">
        <v>42</v>
      </c>
      <c r="H617" s="290">
        <v>35</v>
      </c>
      <c r="I617" s="290">
        <v>29</v>
      </c>
      <c r="J617" s="133">
        <v>10</v>
      </c>
      <c r="K617" s="38"/>
      <c r="L617" s="38"/>
      <c r="M617" s="40"/>
      <c r="N617" s="46"/>
      <c r="O617" s="47"/>
      <c r="P617" s="38"/>
      <c r="Q617" s="38"/>
      <c r="R617" s="38"/>
      <c r="S617" s="38"/>
      <c r="T617" s="44"/>
      <c r="U617" s="45"/>
      <c r="V617" s="126"/>
    </row>
    <row r="618" spans="1:22" ht="13.5" thickBot="1" x14ac:dyDescent="0.25">
      <c r="A618" s="33"/>
      <c r="B618" s="40"/>
      <c r="C618" s="13"/>
      <c r="D618" s="40"/>
      <c r="E618" s="293" t="s">
        <v>1007</v>
      </c>
      <c r="F618" s="47"/>
      <c r="G618" s="130"/>
      <c r="H618" s="130"/>
      <c r="I618" s="130"/>
      <c r="J618" s="130"/>
      <c r="K618" s="38"/>
      <c r="L618" s="38"/>
      <c r="M618" s="40"/>
      <c r="N618" s="48"/>
      <c r="O618" s="47"/>
      <c r="P618" s="38"/>
      <c r="Q618" s="38"/>
      <c r="R618" s="38"/>
      <c r="S618" s="38"/>
      <c r="T618" s="44"/>
      <c r="U618" s="45"/>
      <c r="V618" s="126"/>
    </row>
    <row r="619" spans="1:22" x14ac:dyDescent="0.2">
      <c r="A619" s="33"/>
      <c r="B619" s="40"/>
      <c r="C619" s="13"/>
      <c r="D619" s="40"/>
      <c r="E619" s="204" t="s">
        <v>1008</v>
      </c>
      <c r="F619" s="47"/>
      <c r="G619" s="133"/>
      <c r="H619" s="290"/>
      <c r="I619" s="290"/>
      <c r="J619" s="133"/>
      <c r="K619" s="38"/>
      <c r="L619" s="38"/>
      <c r="M619" s="40"/>
      <c r="N619" s="46"/>
      <c r="O619" s="47"/>
      <c r="P619" s="38"/>
      <c r="Q619" s="38"/>
      <c r="R619" s="38"/>
      <c r="S619" s="38"/>
      <c r="T619" s="44"/>
      <c r="U619" s="45"/>
      <c r="V619" s="126"/>
    </row>
    <row r="620" spans="1:22" ht="13.5" thickBot="1" x14ac:dyDescent="0.25">
      <c r="A620" s="33"/>
      <c r="B620" s="40"/>
      <c r="C620" s="13"/>
      <c r="D620" s="40"/>
      <c r="E620" s="293" t="s">
        <v>1009</v>
      </c>
      <c r="F620" s="47"/>
      <c r="G620" s="130"/>
      <c r="H620" s="130"/>
      <c r="I620" s="130"/>
      <c r="J620" s="130"/>
      <c r="K620" s="38"/>
      <c r="L620" s="38"/>
      <c r="M620" s="40"/>
      <c r="N620" s="48"/>
      <c r="O620" s="47"/>
      <c r="P620" s="38"/>
      <c r="Q620" s="38"/>
      <c r="R620" s="38"/>
      <c r="S620" s="38"/>
      <c r="T620" s="44"/>
      <c r="U620" s="45"/>
      <c r="V620" s="126"/>
    </row>
    <row r="621" spans="1:22" x14ac:dyDescent="0.2">
      <c r="A621" s="33"/>
      <c r="B621" s="40"/>
      <c r="C621" s="13"/>
      <c r="D621" s="40"/>
      <c r="E621" s="204" t="s">
        <v>1010</v>
      </c>
      <c r="F621" s="47"/>
      <c r="G621" s="133">
        <v>8</v>
      </c>
      <c r="H621" s="290">
        <v>3</v>
      </c>
      <c r="I621" s="290">
        <v>5</v>
      </c>
      <c r="J621" s="133">
        <v>4</v>
      </c>
      <c r="K621" s="38"/>
      <c r="L621" s="38"/>
      <c r="M621" s="40"/>
      <c r="N621" s="46"/>
      <c r="O621" s="47"/>
      <c r="P621" s="38"/>
      <c r="Q621" s="38"/>
      <c r="R621" s="38"/>
      <c r="S621" s="38"/>
      <c r="T621" s="44"/>
      <c r="U621" s="45"/>
      <c r="V621" s="126"/>
    </row>
    <row r="622" spans="1:22" ht="13.5" thickBot="1" x14ac:dyDescent="0.25">
      <c r="A622" s="33"/>
      <c r="B622" s="40"/>
      <c r="C622" s="13"/>
      <c r="D622" s="40"/>
      <c r="E622" s="293" t="s">
        <v>1011</v>
      </c>
      <c r="F622" s="47"/>
      <c r="G622" s="130"/>
      <c r="H622" s="130"/>
      <c r="I622" s="130"/>
      <c r="J622" s="130"/>
      <c r="K622" s="38"/>
      <c r="L622" s="38"/>
      <c r="M622" s="40"/>
      <c r="N622" s="46"/>
      <c r="O622" s="47"/>
      <c r="P622" s="38"/>
      <c r="Q622" s="38"/>
      <c r="R622" s="38"/>
      <c r="S622" s="38"/>
      <c r="T622" s="44"/>
      <c r="U622" s="45"/>
      <c r="V622" s="126"/>
    </row>
    <row r="623" spans="1:22" x14ac:dyDescent="0.2">
      <c r="A623" s="33"/>
      <c r="B623" s="40"/>
      <c r="C623" s="13"/>
      <c r="D623" s="40"/>
      <c r="E623" s="204" t="s">
        <v>1012</v>
      </c>
      <c r="F623" s="47"/>
      <c r="G623" s="133">
        <v>7</v>
      </c>
      <c r="H623" s="290">
        <v>2</v>
      </c>
      <c r="I623" s="290">
        <v>12</v>
      </c>
      <c r="J623" s="133">
        <v>8</v>
      </c>
      <c r="K623" s="38"/>
      <c r="L623" s="38"/>
      <c r="M623" s="40"/>
      <c r="N623" s="46"/>
      <c r="O623" s="47"/>
      <c r="P623" s="38"/>
      <c r="Q623" s="38"/>
      <c r="R623" s="38"/>
      <c r="S623" s="38"/>
      <c r="T623" s="44"/>
      <c r="U623" s="45"/>
      <c r="V623" s="126"/>
    </row>
    <row r="624" spans="1:22" ht="13.5" thickBot="1" x14ac:dyDescent="0.25">
      <c r="A624" s="33"/>
      <c r="B624" s="40"/>
      <c r="C624" s="13"/>
      <c r="D624" s="40"/>
      <c r="E624" s="293" t="s">
        <v>1013</v>
      </c>
      <c r="F624" s="47"/>
      <c r="G624" s="130">
        <v>3</v>
      </c>
      <c r="H624" s="130">
        <v>0</v>
      </c>
      <c r="I624" s="130">
        <v>0</v>
      </c>
      <c r="J624" s="130">
        <v>0</v>
      </c>
      <c r="K624" s="38"/>
      <c r="L624" s="38"/>
      <c r="M624" s="40"/>
      <c r="N624" s="46"/>
      <c r="O624" s="47"/>
      <c r="P624" s="38"/>
      <c r="Q624" s="38"/>
      <c r="R624" s="38"/>
      <c r="S624" s="38"/>
      <c r="T624" s="44"/>
      <c r="U624" s="45"/>
      <c r="V624" s="126"/>
    </row>
    <row r="625" spans="1:22" x14ac:dyDescent="0.2">
      <c r="A625" s="33"/>
      <c r="B625" s="40"/>
      <c r="C625" s="13"/>
      <c r="D625" s="40"/>
      <c r="E625" s="204" t="s">
        <v>1014</v>
      </c>
      <c r="F625" s="47"/>
      <c r="G625" s="133"/>
      <c r="H625" s="290"/>
      <c r="I625" s="290"/>
      <c r="J625" s="133"/>
      <c r="K625" s="38"/>
      <c r="L625" s="38"/>
      <c r="M625" s="40"/>
      <c r="N625" s="48"/>
      <c r="O625" s="47"/>
      <c r="P625" s="38"/>
      <c r="Q625" s="38"/>
      <c r="R625" s="38"/>
      <c r="S625" s="38"/>
      <c r="T625" s="44"/>
      <c r="U625" s="45"/>
      <c r="V625" s="126"/>
    </row>
    <row r="626" spans="1:22" x14ac:dyDescent="0.2">
      <c r="A626" s="33"/>
      <c r="B626" s="40"/>
      <c r="C626" s="13"/>
      <c r="D626" s="40"/>
      <c r="E626" s="46"/>
      <c r="F626" s="47"/>
      <c r="G626" s="38"/>
      <c r="H626" s="38"/>
      <c r="I626" s="38"/>
      <c r="J626" s="38"/>
      <c r="K626" s="38"/>
      <c r="L626" s="38"/>
      <c r="M626" s="40"/>
      <c r="N626" s="48"/>
      <c r="O626" s="47"/>
      <c r="P626" s="38"/>
      <c r="Q626" s="38"/>
      <c r="R626" s="38"/>
      <c r="S626" s="38"/>
      <c r="T626" s="44"/>
      <c r="U626" s="45"/>
      <c r="V626" s="126"/>
    </row>
    <row r="627" spans="1:22" x14ac:dyDescent="0.2">
      <c r="A627" s="33"/>
      <c r="B627" s="40"/>
      <c r="C627" s="13"/>
      <c r="D627" s="40"/>
      <c r="E627" s="46"/>
      <c r="F627" s="47"/>
      <c r="G627" s="38"/>
      <c r="H627" s="38"/>
      <c r="I627" s="38"/>
      <c r="J627" s="38"/>
      <c r="K627" s="38"/>
      <c r="L627" s="38"/>
      <c r="M627" s="40"/>
      <c r="N627" s="48"/>
      <c r="O627" s="47"/>
      <c r="P627" s="38"/>
      <c r="Q627" s="38"/>
      <c r="R627" s="38"/>
      <c r="S627" s="38"/>
      <c r="T627" s="44"/>
      <c r="U627" s="45"/>
      <c r="V627" s="126"/>
    </row>
    <row r="628" spans="1:22" x14ac:dyDescent="0.2">
      <c r="A628" s="33"/>
      <c r="B628" s="40"/>
      <c r="C628" s="13"/>
      <c r="D628" s="40"/>
      <c r="E628" s="46"/>
      <c r="F628" s="47"/>
      <c r="G628" s="38"/>
      <c r="H628" s="38"/>
      <c r="I628" s="38"/>
      <c r="J628" s="38"/>
      <c r="K628" s="38"/>
      <c r="L628" s="38"/>
      <c r="M628" s="40"/>
      <c r="N628" s="49"/>
      <c r="O628" s="47"/>
      <c r="P628" s="38"/>
      <c r="Q628" s="38"/>
      <c r="R628" s="38"/>
      <c r="S628" s="38"/>
      <c r="T628" s="135"/>
      <c r="U628" s="45"/>
      <c r="V628" s="126"/>
    </row>
    <row r="630" spans="1:22" x14ac:dyDescent="0.2">
      <c r="A630" s="81" t="s">
        <v>1</v>
      </c>
      <c r="B630" s="82" t="s">
        <v>2</v>
      </c>
      <c r="C630" s="82" t="s">
        <v>3</v>
      </c>
      <c r="D630" s="83" t="s">
        <v>4</v>
      </c>
      <c r="E630" s="84"/>
      <c r="F630" s="85"/>
      <c r="G630" s="85"/>
      <c r="H630" s="85"/>
      <c r="I630" s="85"/>
      <c r="J630" s="85"/>
      <c r="K630" s="86" t="s">
        <v>5</v>
      </c>
      <c r="L630" s="87"/>
      <c r="M630" s="83" t="s">
        <v>6</v>
      </c>
      <c r="N630" s="84"/>
      <c r="O630" s="85"/>
      <c r="P630" s="85"/>
      <c r="Q630" s="85"/>
      <c r="R630" s="85"/>
      <c r="S630" s="85"/>
      <c r="T630" s="88" t="s">
        <v>7</v>
      </c>
      <c r="U630" s="89" t="s">
        <v>8</v>
      </c>
      <c r="V630" s="90" t="s">
        <v>126</v>
      </c>
    </row>
    <row r="631" spans="1:22" ht="12.75" customHeight="1" x14ac:dyDescent="0.2">
      <c r="A631" s="81"/>
      <c r="B631" s="82"/>
      <c r="C631" s="82"/>
      <c r="D631" s="91" t="s">
        <v>9</v>
      </c>
      <c r="E631" s="92" t="s">
        <v>10</v>
      </c>
      <c r="F631" s="93" t="s">
        <v>11</v>
      </c>
      <c r="G631" s="151" t="s">
        <v>127</v>
      </c>
      <c r="H631" s="152"/>
      <c r="I631" s="152"/>
      <c r="J631" s="153"/>
      <c r="K631" s="97"/>
      <c r="L631" s="98" t="s">
        <v>13</v>
      </c>
      <c r="M631" s="99" t="s">
        <v>9</v>
      </c>
      <c r="N631" s="100" t="s">
        <v>14</v>
      </c>
      <c r="O631" s="93" t="s">
        <v>11</v>
      </c>
      <c r="P631" s="151" t="s">
        <v>127</v>
      </c>
      <c r="Q631" s="152"/>
      <c r="R631" s="152"/>
      <c r="S631" s="153"/>
      <c r="T631" s="88"/>
      <c r="U631" s="89"/>
      <c r="V631" s="101"/>
    </row>
    <row r="632" spans="1:22" ht="13.5" thickBot="1" x14ac:dyDescent="0.25">
      <c r="A632" s="102"/>
      <c r="B632" s="103"/>
      <c r="C632" s="103"/>
      <c r="D632" s="104"/>
      <c r="E632" s="105"/>
      <c r="F632" s="106"/>
      <c r="G632" s="107" t="s">
        <v>15</v>
      </c>
      <c r="H632" s="108" t="s">
        <v>16</v>
      </c>
      <c r="I632" s="109" t="s">
        <v>17</v>
      </c>
      <c r="J632" s="110">
        <v>0</v>
      </c>
      <c r="K632" s="111"/>
      <c r="L632" s="112"/>
      <c r="M632" s="113"/>
      <c r="N632" s="114"/>
      <c r="O632" s="115"/>
      <c r="P632" s="107" t="s">
        <v>15</v>
      </c>
      <c r="Q632" s="108" t="s">
        <v>16</v>
      </c>
      <c r="R632" s="109" t="s">
        <v>17</v>
      </c>
      <c r="S632" s="110">
        <v>0</v>
      </c>
      <c r="T632" s="116"/>
      <c r="U632" s="117"/>
      <c r="V632" s="118"/>
    </row>
    <row r="633" spans="1:22" x14ac:dyDescent="0.2">
      <c r="A633" s="119"/>
      <c r="B633" s="22"/>
      <c r="C633" s="23"/>
      <c r="D633" s="24"/>
      <c r="E633" s="25"/>
      <c r="F633" s="25"/>
      <c r="G633" s="26"/>
      <c r="H633" s="27"/>
      <c r="I633" s="28"/>
      <c r="J633" s="120"/>
      <c r="K633" s="121"/>
      <c r="L633" s="121"/>
      <c r="M633" s="24"/>
      <c r="N633" s="25"/>
      <c r="O633" s="25"/>
      <c r="P633" s="26"/>
      <c r="Q633" s="27"/>
      <c r="R633" s="28"/>
      <c r="S633" s="120"/>
      <c r="T633" s="31"/>
      <c r="U633" s="32"/>
      <c r="V633" s="122"/>
    </row>
    <row r="634" spans="1:22" x14ac:dyDescent="0.2">
      <c r="A634" s="33">
        <v>1</v>
      </c>
      <c r="B634" s="33">
        <v>131</v>
      </c>
      <c r="C634" s="34"/>
      <c r="D634" s="35">
        <v>100</v>
      </c>
      <c r="E634" s="142" t="s">
        <v>1015</v>
      </c>
      <c r="F634" s="124">
        <v>3</v>
      </c>
      <c r="G634" s="38"/>
      <c r="H634" s="38"/>
      <c r="I634" s="38"/>
      <c r="J634" s="38"/>
      <c r="K634" s="38">
        <f>((SUM(H636:H647)*H635)+(SUM(G636:G647)*G635)+(SUM(I636:I647)*I635))/1000</f>
        <v>8.016</v>
      </c>
      <c r="L634" s="38">
        <f>K634*100/D634</f>
        <v>8.016</v>
      </c>
      <c r="M634" s="35"/>
      <c r="N634" s="142"/>
      <c r="O634" s="124"/>
      <c r="P634" s="38"/>
      <c r="Q634" s="38"/>
      <c r="R634" s="38"/>
      <c r="S634" s="38"/>
      <c r="T634" s="38">
        <f>((SUM(Q636:Q647)*Q635)+(SUM(P636:P647)*P635)+(SUM(R636:R647)*R635))/1000</f>
        <v>0</v>
      </c>
      <c r="U634" s="38" t="e">
        <f>T634*100/M634</f>
        <v>#DIV/0!</v>
      </c>
      <c r="V634" s="126"/>
    </row>
    <row r="635" spans="1:22" x14ac:dyDescent="0.2">
      <c r="A635" s="33"/>
      <c r="B635" s="40"/>
      <c r="C635" s="13"/>
      <c r="D635" s="40"/>
      <c r="E635" s="128" t="s">
        <v>19</v>
      </c>
      <c r="F635" s="129"/>
      <c r="G635" s="75">
        <v>235</v>
      </c>
      <c r="H635" s="75">
        <v>237</v>
      </c>
      <c r="I635" s="75">
        <v>236</v>
      </c>
      <c r="J635" s="75">
        <v>410</v>
      </c>
      <c r="K635" s="38"/>
      <c r="L635" s="38"/>
      <c r="M635" s="40"/>
      <c r="N635" s="128"/>
      <c r="O635" s="129"/>
      <c r="P635" s="75"/>
      <c r="Q635" s="75"/>
      <c r="R635" s="75"/>
      <c r="S635" s="38"/>
      <c r="T635" s="44"/>
      <c r="U635" s="45"/>
      <c r="V635" s="126" t="s">
        <v>141</v>
      </c>
    </row>
    <row r="636" spans="1:22" x14ac:dyDescent="0.2">
      <c r="A636" s="33"/>
      <c r="B636" s="40"/>
      <c r="C636" s="13"/>
      <c r="D636" s="40"/>
      <c r="E636" s="46"/>
      <c r="F636" s="47"/>
      <c r="G636" s="38">
        <v>16</v>
      </c>
      <c r="H636" s="38">
        <v>8</v>
      </c>
      <c r="I636" s="38">
        <v>10</v>
      </c>
      <c r="J636" s="38">
        <v>9</v>
      </c>
      <c r="K636" s="38"/>
      <c r="L636" s="38"/>
      <c r="M636" s="40"/>
      <c r="N636" s="46"/>
      <c r="O636" s="47"/>
      <c r="P636" s="38"/>
      <c r="Q636" s="38"/>
      <c r="R636" s="38"/>
      <c r="S636" s="38"/>
      <c r="T636" s="44"/>
      <c r="U636" s="45"/>
      <c r="V636" s="126"/>
    </row>
    <row r="637" spans="1:22" x14ac:dyDescent="0.2">
      <c r="A637" s="33"/>
      <c r="B637" s="40"/>
      <c r="C637" s="13"/>
      <c r="D637" s="40"/>
      <c r="E637" s="46"/>
      <c r="F637" s="47"/>
      <c r="G637" s="38"/>
      <c r="H637" s="38"/>
      <c r="I637" s="38"/>
      <c r="J637" s="38"/>
      <c r="K637" s="38"/>
      <c r="L637" s="38"/>
      <c r="M637" s="40"/>
      <c r="N637" s="48"/>
      <c r="O637" s="47"/>
      <c r="P637" s="38"/>
      <c r="Q637" s="38"/>
      <c r="R637" s="38"/>
      <c r="S637" s="38"/>
      <c r="T637" s="44"/>
      <c r="U637" s="45"/>
      <c r="V637" s="126"/>
    </row>
    <row r="638" spans="1:22" x14ac:dyDescent="0.2">
      <c r="A638" s="33"/>
      <c r="B638" s="40"/>
      <c r="C638" s="13"/>
      <c r="D638" s="40"/>
      <c r="E638" s="46"/>
      <c r="F638" s="47"/>
      <c r="G638" s="38"/>
      <c r="H638" s="38"/>
      <c r="I638" s="38"/>
      <c r="J638" s="38"/>
      <c r="K638" s="38"/>
      <c r="L638" s="38"/>
      <c r="M638" s="40"/>
      <c r="N638" s="46"/>
      <c r="O638" s="47"/>
      <c r="P638" s="38"/>
      <c r="Q638" s="38"/>
      <c r="R638" s="38"/>
      <c r="S638" s="38"/>
      <c r="T638" s="44"/>
      <c r="U638" s="45"/>
      <c r="V638" s="126"/>
    </row>
    <row r="639" spans="1:22" x14ac:dyDescent="0.2">
      <c r="A639" s="33"/>
      <c r="B639" s="40"/>
      <c r="C639" s="13"/>
      <c r="D639" s="40"/>
      <c r="E639" s="46"/>
      <c r="F639" s="47"/>
      <c r="G639" s="38"/>
      <c r="H639" s="38"/>
      <c r="I639" s="38"/>
      <c r="J639" s="38"/>
      <c r="K639" s="38"/>
      <c r="L639" s="38"/>
      <c r="M639" s="40"/>
      <c r="N639" s="48"/>
      <c r="O639" s="47"/>
      <c r="P639" s="38"/>
      <c r="Q639" s="38"/>
      <c r="R639" s="38"/>
      <c r="S639" s="38"/>
      <c r="T639" s="44"/>
      <c r="U639" s="45"/>
      <c r="V639" s="126"/>
    </row>
    <row r="640" spans="1:22" x14ac:dyDescent="0.2">
      <c r="A640" s="33"/>
      <c r="B640" s="40"/>
      <c r="C640" s="13"/>
      <c r="D640" s="40"/>
      <c r="E640" s="46"/>
      <c r="F640" s="47"/>
      <c r="G640" s="38"/>
      <c r="H640" s="38"/>
      <c r="I640" s="38"/>
      <c r="J640" s="38"/>
      <c r="K640" s="38"/>
      <c r="L640" s="38"/>
      <c r="M640" s="40"/>
      <c r="N640" s="46"/>
      <c r="O640" s="47"/>
      <c r="P640" s="38"/>
      <c r="Q640" s="38"/>
      <c r="R640" s="38"/>
      <c r="S640" s="38"/>
      <c r="T640" s="44"/>
      <c r="U640" s="45"/>
      <c r="V640" s="126"/>
    </row>
    <row r="641" spans="1:22" x14ac:dyDescent="0.2">
      <c r="A641" s="33"/>
      <c r="B641" s="40"/>
      <c r="C641" s="13"/>
      <c r="D641" s="40"/>
      <c r="E641" s="46"/>
      <c r="F641" s="47"/>
      <c r="G641" s="38"/>
      <c r="H641" s="38"/>
      <c r="I641" s="38"/>
      <c r="J641" s="38"/>
      <c r="K641" s="38"/>
      <c r="L641" s="38"/>
      <c r="M641" s="40"/>
      <c r="N641" s="46"/>
      <c r="O641" s="47"/>
      <c r="P641" s="38"/>
      <c r="Q641" s="38"/>
      <c r="R641" s="38"/>
      <c r="S641" s="38"/>
      <c r="T641" s="44"/>
      <c r="U641" s="45"/>
      <c r="V641" s="126"/>
    </row>
    <row r="642" spans="1:22" x14ac:dyDescent="0.2">
      <c r="A642" s="33"/>
      <c r="B642" s="40"/>
      <c r="C642" s="13"/>
      <c r="D642" s="40"/>
      <c r="E642" s="46"/>
      <c r="F642" s="47"/>
      <c r="G642" s="38"/>
      <c r="H642" s="38"/>
      <c r="I642" s="38"/>
      <c r="J642" s="38"/>
      <c r="K642" s="38"/>
      <c r="L642" s="38"/>
      <c r="M642" s="40"/>
      <c r="N642" s="46"/>
      <c r="O642" s="47"/>
      <c r="P642" s="38"/>
      <c r="Q642" s="38"/>
      <c r="R642" s="38"/>
      <c r="S642" s="38"/>
      <c r="T642" s="44"/>
      <c r="U642" s="45"/>
      <c r="V642" s="126"/>
    </row>
    <row r="643" spans="1:22" x14ac:dyDescent="0.2">
      <c r="A643" s="33"/>
      <c r="B643" s="40"/>
      <c r="C643" s="13"/>
      <c r="D643" s="40"/>
      <c r="E643" s="46"/>
      <c r="F643" s="47"/>
      <c r="G643" s="38"/>
      <c r="H643" s="38"/>
      <c r="I643" s="38"/>
      <c r="J643" s="38"/>
      <c r="K643" s="38"/>
      <c r="L643" s="38"/>
      <c r="M643" s="40"/>
      <c r="N643" s="46"/>
      <c r="O643" s="47"/>
      <c r="P643" s="38"/>
      <c r="Q643" s="38"/>
      <c r="R643" s="38"/>
      <c r="S643" s="38"/>
      <c r="T643" s="44"/>
      <c r="U643" s="45"/>
      <c r="V643" s="126"/>
    </row>
    <row r="644" spans="1:22" x14ac:dyDescent="0.2">
      <c r="A644" s="33"/>
      <c r="B644" s="40"/>
      <c r="C644" s="13"/>
      <c r="D644" s="40"/>
      <c r="E644" s="46"/>
      <c r="F644" s="47"/>
      <c r="G644" s="38"/>
      <c r="H644" s="38"/>
      <c r="I644" s="38"/>
      <c r="J644" s="38"/>
      <c r="K644" s="38"/>
      <c r="L644" s="38"/>
      <c r="M644" s="40"/>
      <c r="N644" s="48"/>
      <c r="O644" s="47"/>
      <c r="P644" s="38"/>
      <c r="Q644" s="38"/>
      <c r="R644" s="38"/>
      <c r="S644" s="38"/>
      <c r="T644" s="44"/>
      <c r="U644" s="45"/>
      <c r="V644" s="126"/>
    </row>
    <row r="645" spans="1:22" x14ac:dyDescent="0.2">
      <c r="A645" s="33"/>
      <c r="B645" s="40"/>
      <c r="C645" s="13"/>
      <c r="D645" s="40"/>
      <c r="E645" s="46"/>
      <c r="F645" s="47"/>
      <c r="G645" s="38"/>
      <c r="H645" s="38"/>
      <c r="I645" s="38"/>
      <c r="J645" s="38"/>
      <c r="K645" s="38"/>
      <c r="L645" s="38"/>
      <c r="M645" s="40"/>
      <c r="N645" s="48"/>
      <c r="O645" s="47"/>
      <c r="P645" s="38"/>
      <c r="Q645" s="38"/>
      <c r="R645" s="38"/>
      <c r="S645" s="38"/>
      <c r="T645" s="44"/>
      <c r="U645" s="45"/>
      <c r="V645" s="126"/>
    </row>
    <row r="646" spans="1:22" x14ac:dyDescent="0.2">
      <c r="A646" s="33"/>
      <c r="B646" s="40"/>
      <c r="C646" s="13"/>
      <c r="D646" s="40"/>
      <c r="E646" s="46"/>
      <c r="F646" s="47"/>
      <c r="G646" s="38"/>
      <c r="H646" s="38"/>
      <c r="I646" s="38"/>
      <c r="J646" s="38"/>
      <c r="K646" s="38"/>
      <c r="L646" s="38"/>
      <c r="M646" s="40"/>
      <c r="N646" s="48"/>
      <c r="O646" s="47"/>
      <c r="P646" s="38"/>
      <c r="Q646" s="38"/>
      <c r="R646" s="38"/>
      <c r="S646" s="38"/>
      <c r="T646" s="44"/>
      <c r="U646" s="45"/>
      <c r="V646" s="126"/>
    </row>
    <row r="647" spans="1:22" x14ac:dyDescent="0.2">
      <c r="A647" s="33"/>
      <c r="B647" s="40"/>
      <c r="C647" s="13"/>
      <c r="D647" s="40"/>
      <c r="E647" s="46"/>
      <c r="F647" s="47"/>
      <c r="G647" s="38"/>
      <c r="H647" s="38"/>
      <c r="I647" s="38"/>
      <c r="J647" s="38"/>
      <c r="K647" s="38"/>
      <c r="L647" s="38"/>
      <c r="M647" s="40"/>
      <c r="N647" s="49"/>
      <c r="O647" s="47"/>
      <c r="P647" s="38"/>
      <c r="Q647" s="38"/>
      <c r="R647" s="38"/>
      <c r="S647" s="38"/>
      <c r="T647" s="135"/>
      <c r="U647" s="45"/>
      <c r="V647" s="126"/>
    </row>
    <row r="648" spans="1:22" x14ac:dyDescent="0.2">
      <c r="A648" s="51"/>
      <c r="B648" s="52"/>
      <c r="C648" s="53"/>
      <c r="D648" s="52"/>
      <c r="E648" s="54"/>
      <c r="F648" s="47"/>
      <c r="G648" s="38"/>
      <c r="H648" s="38"/>
      <c r="I648" s="38"/>
      <c r="J648" s="38"/>
      <c r="K648" s="38"/>
      <c r="L648" s="38"/>
      <c r="M648" s="52"/>
      <c r="N648" s="49"/>
      <c r="O648" s="47"/>
      <c r="P648" s="38"/>
      <c r="Q648" s="38"/>
      <c r="R648" s="38"/>
      <c r="S648" s="38"/>
      <c r="T648" s="135"/>
      <c r="U648" s="45"/>
      <c r="V648" s="126"/>
    </row>
    <row r="649" spans="1:22" x14ac:dyDescent="0.2">
      <c r="A649" s="51"/>
      <c r="B649" s="52"/>
      <c r="C649" s="53"/>
      <c r="D649" s="52"/>
      <c r="E649" s="54"/>
      <c r="F649" s="47"/>
      <c r="G649" s="38"/>
      <c r="H649" s="38"/>
      <c r="I649" s="38"/>
      <c r="J649" s="38"/>
      <c r="K649" s="38"/>
      <c r="L649" s="38"/>
      <c r="M649" s="52"/>
      <c r="N649" s="49"/>
      <c r="O649" s="47"/>
      <c r="P649" s="38"/>
      <c r="Q649" s="38"/>
      <c r="R649" s="38"/>
      <c r="S649" s="38"/>
      <c r="T649" s="135"/>
      <c r="U649" s="45"/>
      <c r="V649" s="126"/>
    </row>
    <row r="650" spans="1:22" x14ac:dyDescent="0.2">
      <c r="A650" s="51"/>
      <c r="B650" s="52"/>
      <c r="C650" s="53"/>
      <c r="D650" s="52"/>
      <c r="E650" s="54"/>
      <c r="F650" s="47"/>
      <c r="G650" s="38"/>
      <c r="H650" s="38"/>
      <c r="I650" s="38"/>
      <c r="J650" s="38"/>
      <c r="K650" s="38"/>
      <c r="L650" s="38"/>
      <c r="M650" s="52"/>
      <c r="N650" s="49"/>
      <c r="O650" s="47"/>
      <c r="P650" s="38"/>
      <c r="Q650" s="38"/>
      <c r="R650" s="38"/>
      <c r="S650" s="38"/>
      <c r="T650" s="135"/>
      <c r="U650" s="45"/>
      <c r="V650" s="126"/>
    </row>
    <row r="651" spans="1:22" x14ac:dyDescent="0.2">
      <c r="A651" s="51"/>
      <c r="B651" s="52"/>
      <c r="C651" s="53"/>
      <c r="D651" s="52"/>
      <c r="E651" s="54"/>
      <c r="F651" s="47"/>
      <c r="G651" s="38"/>
      <c r="H651" s="38"/>
      <c r="I651" s="38"/>
      <c r="J651" s="38"/>
      <c r="K651" s="38"/>
      <c r="L651" s="38"/>
      <c r="M651" s="52"/>
      <c r="N651" s="49"/>
      <c r="O651" s="47"/>
      <c r="P651" s="38"/>
      <c r="Q651" s="38"/>
      <c r="R651" s="38"/>
      <c r="S651" s="38"/>
      <c r="T651" s="135"/>
      <c r="U651" s="45"/>
      <c r="V651" s="126"/>
    </row>
    <row r="653" spans="1:22" x14ac:dyDescent="0.2">
      <c r="A653" s="81" t="s">
        <v>1</v>
      </c>
      <c r="B653" s="82" t="s">
        <v>2</v>
      </c>
      <c r="C653" s="82" t="s">
        <v>3</v>
      </c>
      <c r="D653" s="83" t="s">
        <v>4</v>
      </c>
      <c r="E653" s="84"/>
      <c r="F653" s="85"/>
      <c r="G653" s="85"/>
      <c r="H653" s="85"/>
      <c r="I653" s="85"/>
      <c r="J653" s="85"/>
      <c r="K653" s="86" t="s">
        <v>5</v>
      </c>
      <c r="L653" s="87"/>
      <c r="M653" s="83" t="s">
        <v>6</v>
      </c>
      <c r="N653" s="84"/>
      <c r="O653" s="85"/>
      <c r="P653" s="85"/>
      <c r="Q653" s="85"/>
      <c r="R653" s="85"/>
      <c r="S653" s="85"/>
      <c r="T653" s="88" t="s">
        <v>7</v>
      </c>
      <c r="U653" s="89" t="s">
        <v>8</v>
      </c>
      <c r="V653" s="90" t="s">
        <v>126</v>
      </c>
    </row>
    <row r="654" spans="1:22" ht="12.75" customHeight="1" x14ac:dyDescent="0.2">
      <c r="A654" s="81"/>
      <c r="B654" s="82"/>
      <c r="C654" s="82"/>
      <c r="D654" s="91" t="s">
        <v>9</v>
      </c>
      <c r="E654" s="92" t="s">
        <v>10</v>
      </c>
      <c r="F654" s="93" t="s">
        <v>11</v>
      </c>
      <c r="G654" s="151" t="s">
        <v>127</v>
      </c>
      <c r="H654" s="152"/>
      <c r="I654" s="152"/>
      <c r="J654" s="153"/>
      <c r="K654" s="97"/>
      <c r="L654" s="98" t="s">
        <v>13</v>
      </c>
      <c r="M654" s="99" t="s">
        <v>9</v>
      </c>
      <c r="N654" s="100" t="s">
        <v>14</v>
      </c>
      <c r="O654" s="93" t="s">
        <v>11</v>
      </c>
      <c r="P654" s="151" t="s">
        <v>127</v>
      </c>
      <c r="Q654" s="152"/>
      <c r="R654" s="152"/>
      <c r="S654" s="153"/>
      <c r="T654" s="88"/>
      <c r="U654" s="89"/>
      <c r="V654" s="101"/>
    </row>
    <row r="655" spans="1:22" ht="13.5" thickBot="1" x14ac:dyDescent="0.25">
      <c r="A655" s="102"/>
      <c r="B655" s="103"/>
      <c r="C655" s="103"/>
      <c r="D655" s="104"/>
      <c r="E655" s="105"/>
      <c r="F655" s="106"/>
      <c r="G655" s="107" t="s">
        <v>15</v>
      </c>
      <c r="H655" s="108" t="s">
        <v>16</v>
      </c>
      <c r="I655" s="109" t="s">
        <v>17</v>
      </c>
      <c r="J655" s="110">
        <v>0</v>
      </c>
      <c r="K655" s="111"/>
      <c r="L655" s="112"/>
      <c r="M655" s="113"/>
      <c r="N655" s="114"/>
      <c r="O655" s="115"/>
      <c r="P655" s="107" t="s">
        <v>15</v>
      </c>
      <c r="Q655" s="108" t="s">
        <v>16</v>
      </c>
      <c r="R655" s="109" t="s">
        <v>17</v>
      </c>
      <c r="S655" s="110">
        <v>0</v>
      </c>
      <c r="T655" s="116"/>
      <c r="U655" s="117"/>
      <c r="V655" s="118"/>
    </row>
    <row r="656" spans="1:22" x14ac:dyDescent="0.2">
      <c r="A656" s="119"/>
      <c r="B656" s="22"/>
      <c r="C656" s="23"/>
      <c r="D656" s="24"/>
      <c r="E656" s="25"/>
      <c r="F656" s="25"/>
      <c r="G656" s="26"/>
      <c r="H656" s="27"/>
      <c r="I656" s="28"/>
      <c r="J656" s="120"/>
      <c r="K656" s="121"/>
      <c r="L656" s="121"/>
      <c r="M656" s="24"/>
      <c r="N656" s="25"/>
      <c r="O656" s="25"/>
      <c r="P656" s="26"/>
      <c r="Q656" s="27"/>
      <c r="R656" s="28"/>
      <c r="S656" s="120"/>
      <c r="T656" s="31"/>
      <c r="U656" s="32"/>
      <c r="V656" s="122"/>
    </row>
    <row r="657" spans="1:22" x14ac:dyDescent="0.2">
      <c r="A657" s="33">
        <v>1</v>
      </c>
      <c r="B657" s="33">
        <v>132</v>
      </c>
      <c r="C657" s="34"/>
      <c r="D657" s="202">
        <v>100</v>
      </c>
      <c r="E657" s="142" t="s">
        <v>1016</v>
      </c>
      <c r="F657" s="124">
        <v>2</v>
      </c>
      <c r="G657" s="38"/>
      <c r="H657" s="38"/>
      <c r="I657" s="38"/>
      <c r="J657" s="38"/>
      <c r="K657" s="38"/>
      <c r="L657" s="38">
        <f>K657*100/D657</f>
        <v>0</v>
      </c>
      <c r="M657" s="35"/>
      <c r="N657" s="142"/>
      <c r="O657" s="124"/>
      <c r="P657" s="38"/>
      <c r="Q657" s="38"/>
      <c r="R657" s="38"/>
      <c r="S657" s="38"/>
      <c r="T657" s="38">
        <f>((SUM(Q659:Q670)*Q658)+(SUM(P659:P670)*P658)+(SUM(R659:R670)*R658))/1000</f>
        <v>0</v>
      </c>
      <c r="U657" s="38" t="e">
        <f>T657*100/M657</f>
        <v>#DIV/0!</v>
      </c>
      <c r="V657" s="126" t="s">
        <v>141</v>
      </c>
    </row>
    <row r="658" spans="1:22" x14ac:dyDescent="0.2">
      <c r="A658" s="33"/>
      <c r="B658" s="40"/>
      <c r="C658" s="13"/>
      <c r="D658" s="203"/>
      <c r="E658" s="128" t="s">
        <v>19</v>
      </c>
      <c r="F658" s="129"/>
      <c r="G658" s="75">
        <v>215</v>
      </c>
      <c r="H658" s="75">
        <v>238</v>
      </c>
      <c r="I658" s="75">
        <v>224</v>
      </c>
      <c r="J658" s="75">
        <v>393</v>
      </c>
      <c r="K658" s="38"/>
      <c r="L658" s="38"/>
      <c r="M658" s="40"/>
      <c r="N658" s="128"/>
      <c r="O658" s="129"/>
      <c r="P658" s="75"/>
      <c r="Q658" s="75"/>
      <c r="R658" s="75"/>
      <c r="S658" s="38"/>
      <c r="T658" s="44"/>
      <c r="U658" s="45"/>
      <c r="V658" s="126"/>
    </row>
    <row r="659" spans="1:22" x14ac:dyDescent="0.2">
      <c r="A659" s="33"/>
      <c r="B659" s="40"/>
      <c r="C659" s="13"/>
      <c r="D659" s="203"/>
      <c r="E659" s="46"/>
      <c r="F659" s="47"/>
      <c r="G659" s="38">
        <v>77</v>
      </c>
      <c r="H659" s="38">
        <v>48</v>
      </c>
      <c r="I659" s="38">
        <v>41</v>
      </c>
      <c r="J659" s="38">
        <v>28</v>
      </c>
      <c r="K659" s="38"/>
      <c r="L659" s="38"/>
      <c r="M659" s="40"/>
      <c r="N659" s="46"/>
      <c r="O659" s="47"/>
      <c r="P659" s="38"/>
      <c r="Q659" s="38"/>
      <c r="R659" s="38"/>
      <c r="S659" s="38"/>
      <c r="T659" s="44"/>
      <c r="U659" s="45"/>
      <c r="V659" s="126"/>
    </row>
    <row r="660" spans="1:22" x14ac:dyDescent="0.2">
      <c r="A660" s="33"/>
      <c r="B660" s="40"/>
      <c r="C660" s="13"/>
      <c r="D660" s="203"/>
      <c r="E660" s="46"/>
      <c r="F660" s="47"/>
      <c r="G660" s="38"/>
      <c r="H660" s="38"/>
      <c r="I660" s="38"/>
      <c r="J660" s="38"/>
      <c r="K660" s="38"/>
      <c r="L660" s="38"/>
      <c r="M660" s="40"/>
      <c r="N660" s="48"/>
      <c r="O660" s="47"/>
      <c r="P660" s="38"/>
      <c r="Q660" s="38"/>
      <c r="R660" s="38"/>
      <c r="S660" s="38"/>
      <c r="T660" s="44"/>
      <c r="U660" s="45"/>
      <c r="V660" s="126"/>
    </row>
    <row r="661" spans="1:22" x14ac:dyDescent="0.2">
      <c r="A661" s="33"/>
      <c r="B661" s="40"/>
      <c r="C661" s="13"/>
      <c r="D661" s="203"/>
      <c r="E661" s="46"/>
      <c r="F661" s="47"/>
      <c r="G661" s="38"/>
      <c r="H661" s="38"/>
      <c r="I661" s="38"/>
      <c r="J661" s="38"/>
      <c r="K661" s="38"/>
      <c r="L661" s="38"/>
      <c r="M661" s="40"/>
      <c r="N661" s="46"/>
      <c r="O661" s="47"/>
      <c r="P661" s="38"/>
      <c r="Q661" s="38"/>
      <c r="R661" s="38"/>
      <c r="S661" s="38"/>
      <c r="T661" s="44"/>
      <c r="U661" s="45"/>
      <c r="V661" s="126"/>
    </row>
    <row r="662" spans="1:22" x14ac:dyDescent="0.2">
      <c r="A662" s="33"/>
      <c r="B662" s="40"/>
      <c r="C662" s="13"/>
      <c r="D662" s="203"/>
      <c r="E662" s="46"/>
      <c r="F662" s="47"/>
      <c r="G662" s="38"/>
      <c r="H662" s="38"/>
      <c r="I662" s="38"/>
      <c r="J662" s="38"/>
      <c r="K662" s="38"/>
      <c r="L662" s="38"/>
      <c r="M662" s="40"/>
      <c r="N662" s="48"/>
      <c r="O662" s="47"/>
      <c r="P662" s="38"/>
      <c r="Q662" s="38"/>
      <c r="R662" s="38"/>
      <c r="S662" s="38"/>
      <c r="T662" s="44"/>
      <c r="U662" s="45"/>
      <c r="V662" s="126"/>
    </row>
    <row r="663" spans="1:22" x14ac:dyDescent="0.2">
      <c r="A663" s="33"/>
      <c r="B663" s="40"/>
      <c r="C663" s="13"/>
      <c r="D663" s="203"/>
      <c r="E663" s="46"/>
      <c r="F663" s="47"/>
      <c r="G663" s="38"/>
      <c r="H663" s="38"/>
      <c r="I663" s="38"/>
      <c r="J663" s="38"/>
      <c r="K663" s="38"/>
      <c r="L663" s="38"/>
      <c r="M663" s="40"/>
      <c r="N663" s="46"/>
      <c r="O663" s="47"/>
      <c r="P663" s="38"/>
      <c r="Q663" s="38"/>
      <c r="R663" s="38"/>
      <c r="S663" s="38"/>
      <c r="T663" s="44"/>
      <c r="U663" s="45"/>
      <c r="V663" s="126"/>
    </row>
    <row r="664" spans="1:22" x14ac:dyDescent="0.2">
      <c r="A664" s="33"/>
      <c r="B664" s="40"/>
      <c r="C664" s="13"/>
      <c r="D664" s="203"/>
      <c r="E664" s="46"/>
      <c r="F664" s="47"/>
      <c r="G664" s="38"/>
      <c r="H664" s="38"/>
      <c r="I664" s="38"/>
      <c r="J664" s="38"/>
      <c r="K664" s="38"/>
      <c r="L664" s="38"/>
      <c r="M664" s="40"/>
      <c r="N664" s="46"/>
      <c r="O664" s="47"/>
      <c r="P664" s="38"/>
      <c r="Q664" s="38"/>
      <c r="R664" s="38"/>
      <c r="S664" s="38"/>
      <c r="T664" s="44"/>
      <c r="U664" s="45"/>
      <c r="V664" s="126"/>
    </row>
    <row r="665" spans="1:22" x14ac:dyDescent="0.2">
      <c r="A665" s="33"/>
      <c r="B665" s="40"/>
      <c r="C665" s="13"/>
      <c r="D665" s="203"/>
      <c r="E665" s="46"/>
      <c r="F665" s="47"/>
      <c r="G665" s="38"/>
      <c r="H665" s="38"/>
      <c r="I665" s="38"/>
      <c r="J665" s="38"/>
      <c r="K665" s="38"/>
      <c r="L665" s="38"/>
      <c r="M665" s="40"/>
      <c r="N665" s="46"/>
      <c r="O665" s="47"/>
      <c r="P665" s="38"/>
      <c r="Q665" s="38"/>
      <c r="R665" s="38"/>
      <c r="S665" s="38"/>
      <c r="T665" s="44"/>
      <c r="U665" s="45"/>
      <c r="V665" s="126"/>
    </row>
    <row r="666" spans="1:22" x14ac:dyDescent="0.2">
      <c r="A666" s="33"/>
      <c r="B666" s="40"/>
      <c r="C666" s="13"/>
      <c r="D666" s="203"/>
      <c r="E666" s="46"/>
      <c r="F666" s="47"/>
      <c r="G666" s="38"/>
      <c r="H666" s="38"/>
      <c r="I666" s="38"/>
      <c r="J666" s="38"/>
      <c r="K666" s="38"/>
      <c r="L666" s="38"/>
      <c r="M666" s="40"/>
      <c r="N666" s="46"/>
      <c r="O666" s="47"/>
      <c r="P666" s="38"/>
      <c r="Q666" s="38"/>
      <c r="R666" s="38"/>
      <c r="S666" s="38"/>
      <c r="T666" s="44"/>
      <c r="U666" s="45"/>
      <c r="V666" s="126"/>
    </row>
    <row r="667" spans="1:22" x14ac:dyDescent="0.2">
      <c r="A667" s="33"/>
      <c r="B667" s="40"/>
      <c r="C667" s="13"/>
      <c r="D667" s="203"/>
      <c r="E667" s="46"/>
      <c r="F667" s="47"/>
      <c r="G667" s="38"/>
      <c r="H667" s="38"/>
      <c r="I667" s="38"/>
      <c r="J667" s="38"/>
      <c r="K667" s="38"/>
      <c r="L667" s="38"/>
      <c r="M667" s="40"/>
      <c r="N667" s="48"/>
      <c r="O667" s="47"/>
      <c r="P667" s="38"/>
      <c r="Q667" s="38"/>
      <c r="R667" s="38"/>
      <c r="S667" s="38"/>
      <c r="T667" s="44"/>
      <c r="U667" s="45"/>
      <c r="V667" s="126"/>
    </row>
    <row r="668" spans="1:22" x14ac:dyDescent="0.2">
      <c r="A668" s="33"/>
      <c r="B668" s="40"/>
      <c r="C668" s="13"/>
      <c r="D668" s="203"/>
      <c r="E668" s="46"/>
      <c r="F668" s="47"/>
      <c r="G668" s="38"/>
      <c r="H668" s="38"/>
      <c r="I668" s="38"/>
      <c r="J668" s="38"/>
      <c r="K668" s="38"/>
      <c r="L668" s="38"/>
      <c r="M668" s="40"/>
      <c r="N668" s="48"/>
      <c r="O668" s="47"/>
      <c r="P668" s="38"/>
      <c r="Q668" s="38"/>
      <c r="R668" s="38"/>
      <c r="S668" s="38"/>
      <c r="T668" s="44"/>
      <c r="U668" s="45"/>
      <c r="V668" s="126"/>
    </row>
    <row r="669" spans="1:22" x14ac:dyDescent="0.2">
      <c r="A669" s="33"/>
      <c r="B669" s="40"/>
      <c r="C669" s="13"/>
      <c r="D669" s="203"/>
      <c r="E669" s="46"/>
      <c r="F669" s="47"/>
      <c r="G669" s="38"/>
      <c r="H669" s="38"/>
      <c r="I669" s="38"/>
      <c r="J669" s="38"/>
      <c r="K669" s="38"/>
      <c r="L669" s="38"/>
      <c r="M669" s="40"/>
      <c r="N669" s="48"/>
      <c r="O669" s="47"/>
      <c r="P669" s="38"/>
      <c r="Q669" s="38"/>
      <c r="R669" s="38"/>
      <c r="S669" s="38"/>
      <c r="T669" s="44"/>
      <c r="U669" s="45"/>
      <c r="V669" s="126"/>
    </row>
    <row r="670" spans="1:22" x14ac:dyDescent="0.2">
      <c r="A670" s="33"/>
      <c r="B670" s="40"/>
      <c r="C670" s="13"/>
      <c r="D670" s="203"/>
      <c r="E670" s="46"/>
      <c r="F670" s="47"/>
      <c r="G670" s="38"/>
      <c r="H670" s="38"/>
      <c r="I670" s="38"/>
      <c r="J670" s="38"/>
      <c r="K670" s="38"/>
      <c r="L670" s="38"/>
      <c r="M670" s="40"/>
      <c r="N670" s="49"/>
      <c r="O670" s="47"/>
      <c r="P670" s="38"/>
      <c r="Q670" s="38"/>
      <c r="R670" s="38"/>
      <c r="S670" s="38"/>
      <c r="T670" s="135"/>
      <c r="U670" s="45"/>
      <c r="V670" s="126"/>
    </row>
    <row r="672" spans="1:22" x14ac:dyDescent="0.2">
      <c r="A672" s="81" t="s">
        <v>1</v>
      </c>
      <c r="B672" s="82" t="s">
        <v>2</v>
      </c>
      <c r="C672" s="82" t="s">
        <v>3</v>
      </c>
      <c r="D672" s="83" t="s">
        <v>4</v>
      </c>
      <c r="E672" s="84"/>
      <c r="F672" s="85"/>
      <c r="G672" s="85"/>
      <c r="H672" s="85"/>
      <c r="I672" s="85"/>
      <c r="J672" s="85"/>
      <c r="K672" s="86" t="s">
        <v>5</v>
      </c>
      <c r="L672" s="87"/>
      <c r="M672" s="83" t="s">
        <v>6</v>
      </c>
      <c r="N672" s="84"/>
      <c r="O672" s="85"/>
      <c r="P672" s="85"/>
      <c r="Q672" s="85"/>
      <c r="R672" s="85"/>
      <c r="S672" s="85"/>
      <c r="T672" s="88" t="s">
        <v>7</v>
      </c>
      <c r="U672" s="89" t="s">
        <v>8</v>
      </c>
      <c r="V672" s="90" t="s">
        <v>126</v>
      </c>
    </row>
    <row r="673" spans="1:22" ht="12.75" customHeight="1" x14ac:dyDescent="0.2">
      <c r="A673" s="81"/>
      <c r="B673" s="82"/>
      <c r="C673" s="82"/>
      <c r="D673" s="91" t="s">
        <v>9</v>
      </c>
      <c r="E673" s="92" t="s">
        <v>10</v>
      </c>
      <c r="F673" s="93" t="s">
        <v>11</v>
      </c>
      <c r="G673" s="151" t="s">
        <v>127</v>
      </c>
      <c r="H673" s="152"/>
      <c r="I673" s="152"/>
      <c r="J673" s="153"/>
      <c r="K673" s="97"/>
      <c r="L673" s="98" t="s">
        <v>13</v>
      </c>
      <c r="M673" s="99" t="s">
        <v>9</v>
      </c>
      <c r="N673" s="100" t="s">
        <v>14</v>
      </c>
      <c r="O673" s="93" t="s">
        <v>11</v>
      </c>
      <c r="P673" s="151" t="s">
        <v>127</v>
      </c>
      <c r="Q673" s="152"/>
      <c r="R673" s="152"/>
      <c r="S673" s="153"/>
      <c r="T673" s="88"/>
      <c r="U673" s="89"/>
      <c r="V673" s="101"/>
    </row>
    <row r="674" spans="1:22" ht="13.5" thickBot="1" x14ac:dyDescent="0.25">
      <c r="A674" s="102"/>
      <c r="B674" s="103"/>
      <c r="C674" s="103"/>
      <c r="D674" s="104"/>
      <c r="E674" s="105"/>
      <c r="F674" s="106"/>
      <c r="G674" s="107" t="s">
        <v>15</v>
      </c>
      <c r="H674" s="108" t="s">
        <v>16</v>
      </c>
      <c r="I674" s="109" t="s">
        <v>17</v>
      </c>
      <c r="J674" s="110">
        <v>0</v>
      </c>
      <c r="K674" s="111"/>
      <c r="L674" s="112"/>
      <c r="M674" s="113"/>
      <c r="N674" s="114"/>
      <c r="O674" s="115"/>
      <c r="P674" s="107" t="s">
        <v>15</v>
      </c>
      <c r="Q674" s="108" t="s">
        <v>16</v>
      </c>
      <c r="R674" s="109" t="s">
        <v>17</v>
      </c>
      <c r="S674" s="110">
        <v>0</v>
      </c>
      <c r="T674" s="116"/>
      <c r="U674" s="117"/>
      <c r="V674" s="118"/>
    </row>
    <row r="675" spans="1:22" x14ac:dyDescent="0.2">
      <c r="A675" s="119"/>
      <c r="B675" s="22"/>
      <c r="C675" s="23"/>
      <c r="D675" s="24"/>
      <c r="E675" s="25"/>
      <c r="F675" s="25"/>
      <c r="G675" s="26"/>
      <c r="H675" s="27"/>
      <c r="I675" s="28"/>
      <c r="J675" s="120"/>
      <c r="K675" s="121"/>
      <c r="L675" s="121"/>
      <c r="M675" s="24"/>
      <c r="N675" s="25"/>
      <c r="O675" s="25"/>
      <c r="P675" s="26"/>
      <c r="Q675" s="27"/>
      <c r="R675" s="28"/>
      <c r="S675" s="120"/>
      <c r="T675" s="31"/>
      <c r="U675" s="32"/>
      <c r="V675" s="122"/>
    </row>
    <row r="676" spans="1:22" x14ac:dyDescent="0.2">
      <c r="A676" s="33">
        <v>1</v>
      </c>
      <c r="B676" s="33">
        <v>133</v>
      </c>
      <c r="C676" s="34"/>
      <c r="D676" s="202">
        <v>160</v>
      </c>
      <c r="E676" s="142" t="s">
        <v>1017</v>
      </c>
      <c r="F676" s="124">
        <v>2</v>
      </c>
      <c r="G676" s="38"/>
      <c r="H676" s="38"/>
      <c r="I676" s="38"/>
      <c r="J676" s="38"/>
      <c r="K676" s="38">
        <f>((SUM(H678:H689)*H677)+(SUM(G678:G689)*G677)+(SUM(I678:I689)*I677))/1000</f>
        <v>16.962</v>
      </c>
      <c r="L676" s="38">
        <f>K676*100/D676</f>
        <v>10.60125</v>
      </c>
      <c r="M676" s="297"/>
      <c r="N676" s="142"/>
      <c r="O676" s="124"/>
      <c r="P676" s="38"/>
      <c r="Q676" s="38"/>
      <c r="R676" s="38"/>
      <c r="S676" s="38"/>
      <c r="T676" s="44"/>
      <c r="U676" s="45"/>
      <c r="V676" s="126" t="s">
        <v>141</v>
      </c>
    </row>
    <row r="677" spans="1:22" x14ac:dyDescent="0.2">
      <c r="A677" s="33"/>
      <c r="B677" s="40"/>
      <c r="C677" s="13"/>
      <c r="D677" s="203"/>
      <c r="E677" s="128" t="s">
        <v>19</v>
      </c>
      <c r="F677" s="129"/>
      <c r="G677" s="75">
        <v>236</v>
      </c>
      <c r="H677" s="75">
        <v>235</v>
      </c>
      <c r="I677" s="75">
        <v>236</v>
      </c>
      <c r="J677" s="75">
        <v>412</v>
      </c>
      <c r="K677" s="38"/>
      <c r="L677" s="38"/>
      <c r="M677" s="298"/>
      <c r="N677" s="128"/>
      <c r="O677" s="129"/>
      <c r="P677" s="75"/>
      <c r="Q677" s="75"/>
      <c r="R677" s="75"/>
      <c r="S677" s="38"/>
      <c r="T677" s="44"/>
      <c r="U677" s="45"/>
      <c r="V677" s="126"/>
    </row>
    <row r="678" spans="1:22" x14ac:dyDescent="0.2">
      <c r="A678" s="33"/>
      <c r="B678" s="40"/>
      <c r="C678" s="13"/>
      <c r="D678" s="203"/>
      <c r="E678" s="46"/>
      <c r="F678" s="47"/>
      <c r="G678" s="38">
        <v>21</v>
      </c>
      <c r="H678" s="38">
        <v>30</v>
      </c>
      <c r="I678" s="38">
        <v>21</v>
      </c>
      <c r="J678" s="38">
        <v>6</v>
      </c>
      <c r="K678" s="38"/>
      <c r="L678" s="38"/>
      <c r="M678" s="298"/>
      <c r="N678" s="46"/>
      <c r="O678" s="47"/>
      <c r="P678" s="38"/>
      <c r="Q678" s="38"/>
      <c r="R678" s="38"/>
      <c r="S678" s="38"/>
      <c r="T678" s="44"/>
      <c r="U678" s="45"/>
      <c r="V678" s="126"/>
    </row>
    <row r="679" spans="1:22" x14ac:dyDescent="0.2">
      <c r="A679" s="33"/>
      <c r="B679" s="40"/>
      <c r="C679" s="13"/>
      <c r="D679" s="203"/>
      <c r="E679" s="46"/>
      <c r="F679" s="47"/>
      <c r="G679" s="38"/>
      <c r="H679" s="38"/>
      <c r="I679" s="38"/>
      <c r="J679" s="38"/>
      <c r="K679" s="38"/>
      <c r="L679" s="38"/>
      <c r="M679" s="298"/>
      <c r="N679" s="48"/>
      <c r="O679" s="47"/>
      <c r="P679" s="38"/>
      <c r="Q679" s="38"/>
      <c r="R679" s="38"/>
      <c r="S679" s="38"/>
      <c r="T679" s="44"/>
      <c r="U679" s="45"/>
      <c r="V679" s="126"/>
    </row>
    <row r="680" spans="1:22" x14ac:dyDescent="0.2">
      <c r="A680" s="33"/>
      <c r="B680" s="40"/>
      <c r="C680" s="13"/>
      <c r="D680" s="203"/>
      <c r="E680" s="46"/>
      <c r="F680" s="47"/>
      <c r="G680" s="38"/>
      <c r="H680" s="38"/>
      <c r="I680" s="38"/>
      <c r="J680" s="38"/>
      <c r="K680" s="38"/>
      <c r="L680" s="38"/>
      <c r="M680" s="298"/>
      <c r="N680" s="46"/>
      <c r="O680" s="47"/>
      <c r="P680" s="38"/>
      <c r="Q680" s="38"/>
      <c r="R680" s="38"/>
      <c r="S680" s="38"/>
      <c r="T680" s="44"/>
      <c r="U680" s="45"/>
      <c r="V680" s="126"/>
    </row>
    <row r="681" spans="1:22" x14ac:dyDescent="0.2">
      <c r="A681" s="33"/>
      <c r="B681" s="40"/>
      <c r="C681" s="13"/>
      <c r="D681" s="203"/>
      <c r="E681" s="46"/>
      <c r="F681" s="47"/>
      <c r="G681" s="38"/>
      <c r="H681" s="38"/>
      <c r="I681" s="38"/>
      <c r="J681" s="38"/>
      <c r="K681" s="38"/>
      <c r="L681" s="38"/>
      <c r="M681" s="298"/>
      <c r="N681" s="48"/>
      <c r="O681" s="47"/>
      <c r="P681" s="38"/>
      <c r="Q681" s="38"/>
      <c r="R681" s="38"/>
      <c r="S681" s="38"/>
      <c r="T681" s="44"/>
      <c r="U681" s="45"/>
      <c r="V681" s="126"/>
    </row>
    <row r="682" spans="1:22" x14ac:dyDescent="0.2">
      <c r="A682" s="33"/>
      <c r="B682" s="40"/>
      <c r="C682" s="13"/>
      <c r="D682" s="203"/>
      <c r="E682" s="46"/>
      <c r="F682" s="47"/>
      <c r="G682" s="38"/>
      <c r="H682" s="38"/>
      <c r="I682" s="38"/>
      <c r="J682" s="38"/>
      <c r="K682" s="38"/>
      <c r="L682" s="38"/>
      <c r="M682" s="298"/>
      <c r="N682" s="46"/>
      <c r="O682" s="47"/>
      <c r="P682" s="38"/>
      <c r="Q682" s="38"/>
      <c r="R682" s="38"/>
      <c r="S682" s="38"/>
      <c r="T682" s="44"/>
      <c r="U682" s="45"/>
      <c r="V682" s="126"/>
    </row>
    <row r="683" spans="1:22" x14ac:dyDescent="0.2">
      <c r="A683" s="33"/>
      <c r="B683" s="40"/>
      <c r="C683" s="13"/>
      <c r="D683" s="203"/>
      <c r="E683" s="46"/>
      <c r="F683" s="47"/>
      <c r="G683" s="38"/>
      <c r="H683" s="38"/>
      <c r="I683" s="38"/>
      <c r="J683" s="38"/>
      <c r="K683" s="38"/>
      <c r="L683" s="38"/>
      <c r="M683" s="298"/>
      <c r="N683" s="46"/>
      <c r="O683" s="47"/>
      <c r="P683" s="38"/>
      <c r="Q683" s="38"/>
      <c r="R683" s="38"/>
      <c r="S683" s="38"/>
      <c r="T683" s="44"/>
      <c r="U683" s="45"/>
      <c r="V683" s="126"/>
    </row>
    <row r="684" spans="1:22" x14ac:dyDescent="0.2">
      <c r="A684" s="33"/>
      <c r="B684" s="40"/>
      <c r="C684" s="13"/>
      <c r="D684" s="203"/>
      <c r="E684" s="46"/>
      <c r="F684" s="47"/>
      <c r="G684" s="38"/>
      <c r="H684" s="38"/>
      <c r="I684" s="38"/>
      <c r="J684" s="38"/>
      <c r="K684" s="38"/>
      <c r="L684" s="38"/>
      <c r="M684" s="298"/>
      <c r="N684" s="46"/>
      <c r="O684" s="47"/>
      <c r="P684" s="38"/>
      <c r="Q684" s="38"/>
      <c r="R684" s="38"/>
      <c r="S684" s="38"/>
      <c r="T684" s="44"/>
      <c r="U684" s="45"/>
      <c r="V684" s="126"/>
    </row>
    <row r="685" spans="1:22" x14ac:dyDescent="0.2">
      <c r="A685" s="33"/>
      <c r="B685" s="40"/>
      <c r="C685" s="13"/>
      <c r="D685" s="203"/>
      <c r="E685" s="46"/>
      <c r="F685" s="47"/>
      <c r="G685" s="38"/>
      <c r="H685" s="38"/>
      <c r="I685" s="38"/>
      <c r="J685" s="38"/>
      <c r="K685" s="38"/>
      <c r="L685" s="38"/>
      <c r="M685" s="298"/>
      <c r="N685" s="46"/>
      <c r="O685" s="47"/>
      <c r="P685" s="38"/>
      <c r="Q685" s="38"/>
      <c r="R685" s="38"/>
      <c r="S685" s="38"/>
      <c r="T685" s="44"/>
      <c r="U685" s="45"/>
      <c r="V685" s="126"/>
    </row>
    <row r="686" spans="1:22" x14ac:dyDescent="0.2">
      <c r="A686" s="33"/>
      <c r="B686" s="40"/>
      <c r="C686" s="13"/>
      <c r="D686" s="203"/>
      <c r="E686" s="46"/>
      <c r="F686" s="47"/>
      <c r="G686" s="38"/>
      <c r="H686" s="38"/>
      <c r="I686" s="38"/>
      <c r="J686" s="38"/>
      <c r="K686" s="38"/>
      <c r="L686" s="38"/>
      <c r="M686" s="298"/>
      <c r="N686" s="48"/>
      <c r="O686" s="47"/>
      <c r="P686" s="38"/>
      <c r="Q686" s="38"/>
      <c r="R686" s="38"/>
      <c r="S686" s="38"/>
      <c r="T686" s="44"/>
      <c r="U686" s="45"/>
      <c r="V686" s="126"/>
    </row>
    <row r="687" spans="1:22" x14ac:dyDescent="0.2">
      <c r="A687" s="33"/>
      <c r="B687" s="40"/>
      <c r="C687" s="13"/>
      <c r="D687" s="203"/>
      <c r="E687" s="46"/>
      <c r="F687" s="47"/>
      <c r="G687" s="38"/>
      <c r="H687" s="38"/>
      <c r="I687" s="38"/>
      <c r="J687" s="38"/>
      <c r="K687" s="38"/>
      <c r="L687" s="38"/>
      <c r="M687" s="298"/>
      <c r="N687" s="48"/>
      <c r="O687" s="47"/>
      <c r="P687" s="38"/>
      <c r="Q687" s="38"/>
      <c r="R687" s="38"/>
      <c r="S687" s="38"/>
      <c r="T687" s="44"/>
      <c r="U687" s="45"/>
      <c r="V687" s="126"/>
    </row>
    <row r="688" spans="1:22" x14ac:dyDescent="0.2">
      <c r="A688" s="33"/>
      <c r="B688" s="40"/>
      <c r="C688" s="13"/>
      <c r="D688" s="203"/>
      <c r="E688" s="46"/>
      <c r="F688" s="47"/>
      <c r="G688" s="38"/>
      <c r="H688" s="38"/>
      <c r="I688" s="38"/>
      <c r="J688" s="38"/>
      <c r="K688" s="38"/>
      <c r="L688" s="38"/>
      <c r="M688" s="298"/>
      <c r="N688" s="48"/>
      <c r="O688" s="47"/>
      <c r="P688" s="38"/>
      <c r="Q688" s="38"/>
      <c r="R688" s="38"/>
      <c r="S688" s="38"/>
      <c r="T688" s="44"/>
      <c r="U688" s="45"/>
      <c r="V688" s="126"/>
    </row>
    <row r="689" spans="1:22" x14ac:dyDescent="0.2">
      <c r="A689" s="33"/>
      <c r="B689" s="40"/>
      <c r="C689" s="13"/>
      <c r="D689" s="203"/>
      <c r="E689" s="46"/>
      <c r="F689" s="47"/>
      <c r="G689" s="38"/>
      <c r="H689" s="38"/>
      <c r="I689" s="38"/>
      <c r="J689" s="38"/>
      <c r="K689" s="38"/>
      <c r="L689" s="38"/>
      <c r="M689" s="298"/>
      <c r="N689" s="49"/>
      <c r="O689" s="47"/>
      <c r="P689" s="38"/>
      <c r="Q689" s="38"/>
      <c r="R689" s="38"/>
      <c r="S689" s="38"/>
      <c r="T689" s="135"/>
      <c r="U689" s="45"/>
      <c r="V689" s="126"/>
    </row>
    <row r="691" spans="1:22" x14ac:dyDescent="0.2">
      <c r="A691" s="81" t="s">
        <v>1</v>
      </c>
      <c r="B691" s="82" t="s">
        <v>2</v>
      </c>
      <c r="C691" s="82" t="s">
        <v>3</v>
      </c>
      <c r="D691" s="83" t="s">
        <v>4</v>
      </c>
      <c r="E691" s="84"/>
      <c r="F691" s="85"/>
      <c r="G691" s="85"/>
      <c r="H691" s="85"/>
      <c r="I691" s="85"/>
      <c r="J691" s="85"/>
      <c r="K691" s="86" t="s">
        <v>5</v>
      </c>
      <c r="L691" s="87"/>
      <c r="M691" s="83" t="s">
        <v>6</v>
      </c>
      <c r="N691" s="84"/>
      <c r="O691" s="85"/>
      <c r="P691" s="85"/>
      <c r="Q691" s="85"/>
      <c r="R691" s="85"/>
      <c r="S691" s="85"/>
      <c r="T691" s="88" t="s">
        <v>7</v>
      </c>
      <c r="U691" s="89" t="s">
        <v>8</v>
      </c>
      <c r="V691" s="90" t="s">
        <v>126</v>
      </c>
    </row>
    <row r="692" spans="1:22" ht="12.75" customHeight="1" x14ac:dyDescent="0.2">
      <c r="A692" s="81"/>
      <c r="B692" s="82"/>
      <c r="C692" s="82"/>
      <c r="D692" s="91" t="s">
        <v>9</v>
      </c>
      <c r="E692" s="92" t="s">
        <v>10</v>
      </c>
      <c r="F692" s="93" t="s">
        <v>11</v>
      </c>
      <c r="G692" s="151" t="s">
        <v>127</v>
      </c>
      <c r="H692" s="152"/>
      <c r="I692" s="152"/>
      <c r="J692" s="153"/>
      <c r="K692" s="97"/>
      <c r="L692" s="98" t="s">
        <v>13</v>
      </c>
      <c r="M692" s="99" t="s">
        <v>9</v>
      </c>
      <c r="N692" s="100" t="s">
        <v>14</v>
      </c>
      <c r="O692" s="93" t="s">
        <v>11</v>
      </c>
      <c r="P692" s="151" t="s">
        <v>127</v>
      </c>
      <c r="Q692" s="152"/>
      <c r="R692" s="152"/>
      <c r="S692" s="153"/>
      <c r="T692" s="88"/>
      <c r="U692" s="89"/>
      <c r="V692" s="101"/>
    </row>
    <row r="693" spans="1:22" ht="13.5" thickBot="1" x14ac:dyDescent="0.25">
      <c r="A693" s="102"/>
      <c r="B693" s="103"/>
      <c r="C693" s="103"/>
      <c r="D693" s="104"/>
      <c r="E693" s="105"/>
      <c r="F693" s="106"/>
      <c r="G693" s="107" t="s">
        <v>15</v>
      </c>
      <c r="H693" s="108" t="s">
        <v>16</v>
      </c>
      <c r="I693" s="109" t="s">
        <v>17</v>
      </c>
      <c r="J693" s="110">
        <v>0</v>
      </c>
      <c r="K693" s="111"/>
      <c r="L693" s="112"/>
      <c r="M693" s="113"/>
      <c r="N693" s="114"/>
      <c r="O693" s="115"/>
      <c r="P693" s="107" t="s">
        <v>15</v>
      </c>
      <c r="Q693" s="108" t="s">
        <v>16</v>
      </c>
      <c r="R693" s="109" t="s">
        <v>17</v>
      </c>
      <c r="S693" s="110">
        <v>0</v>
      </c>
      <c r="T693" s="116"/>
      <c r="U693" s="117"/>
      <c r="V693" s="118"/>
    </row>
    <row r="694" spans="1:22" x14ac:dyDescent="0.2">
      <c r="A694" s="119"/>
      <c r="B694" s="22"/>
      <c r="C694" s="23"/>
      <c r="D694" s="24"/>
      <c r="E694" s="25"/>
      <c r="F694" s="25"/>
      <c r="G694" s="26"/>
      <c r="H694" s="27"/>
      <c r="I694" s="28"/>
      <c r="J694" s="120"/>
      <c r="K694" s="121"/>
      <c r="L694" s="121"/>
      <c r="M694" s="24"/>
      <c r="N694" s="25"/>
      <c r="O694" s="25"/>
      <c r="P694" s="26"/>
      <c r="Q694" s="27"/>
      <c r="R694" s="28"/>
      <c r="S694" s="120"/>
      <c r="T694" s="31"/>
      <c r="U694" s="32"/>
      <c r="V694" s="122"/>
    </row>
    <row r="695" spans="1:22" x14ac:dyDescent="0.2">
      <c r="A695" s="33">
        <v>1</v>
      </c>
      <c r="B695" s="33">
        <v>134</v>
      </c>
      <c r="C695" s="34"/>
      <c r="D695" s="35">
        <v>400</v>
      </c>
      <c r="E695" s="142"/>
      <c r="F695" s="124"/>
      <c r="G695" s="38"/>
      <c r="H695" s="38"/>
      <c r="I695" s="38"/>
      <c r="J695" s="38"/>
      <c r="K695" s="38">
        <f>((SUM(H697:H713)*H696)+(SUM(G697:G713)*G696)+(SUM(I697:I713)*I696))/1000</f>
        <v>159.196</v>
      </c>
      <c r="L695" s="38">
        <f>K695*100/D695</f>
        <v>39.798999999999999</v>
      </c>
      <c r="M695" s="35"/>
      <c r="N695" s="142"/>
      <c r="O695" s="124"/>
      <c r="P695" s="38"/>
      <c r="Q695" s="38"/>
      <c r="R695" s="38"/>
      <c r="S695" s="38"/>
      <c r="T695" s="44"/>
      <c r="U695" s="45"/>
      <c r="V695" s="126"/>
    </row>
    <row r="696" spans="1:22" ht="13.5" thickBot="1" x14ac:dyDescent="0.25">
      <c r="A696" s="33"/>
      <c r="B696" s="40"/>
      <c r="C696" s="13"/>
      <c r="D696" s="40"/>
      <c r="E696" s="128" t="s">
        <v>19</v>
      </c>
      <c r="F696" s="129"/>
      <c r="G696" s="180">
        <v>233</v>
      </c>
      <c r="H696" s="180">
        <v>234</v>
      </c>
      <c r="I696" s="180">
        <v>231</v>
      </c>
      <c r="J696" s="180">
        <v>401</v>
      </c>
      <c r="K696" s="38"/>
      <c r="L696" s="38"/>
      <c r="M696" s="40"/>
      <c r="N696" s="128"/>
      <c r="O696" s="129"/>
      <c r="P696" s="75"/>
      <c r="Q696" s="75"/>
      <c r="R696" s="75"/>
      <c r="S696" s="38"/>
      <c r="T696" s="44"/>
      <c r="U696" s="45"/>
      <c r="V696" s="126"/>
    </row>
    <row r="697" spans="1:22" x14ac:dyDescent="0.2">
      <c r="A697" s="33"/>
      <c r="B697" s="40"/>
      <c r="C697" s="13"/>
      <c r="D697" s="40"/>
      <c r="E697" s="204" t="s">
        <v>1018</v>
      </c>
      <c r="F697" s="47"/>
      <c r="G697" s="177">
        <v>43</v>
      </c>
      <c r="H697" s="177">
        <v>54</v>
      </c>
      <c r="I697" s="177">
        <v>27</v>
      </c>
      <c r="J697" s="177">
        <v>26</v>
      </c>
      <c r="K697" s="38"/>
      <c r="L697" s="38"/>
      <c r="M697" s="40"/>
      <c r="N697" s="46"/>
      <c r="O697" s="47"/>
      <c r="P697" s="38"/>
      <c r="Q697" s="38"/>
      <c r="R697" s="38"/>
      <c r="S697" s="38"/>
      <c r="T697" s="44"/>
      <c r="U697" s="45"/>
      <c r="V697" s="126"/>
    </row>
    <row r="698" spans="1:22" x14ac:dyDescent="0.2">
      <c r="A698" s="33"/>
      <c r="B698" s="40"/>
      <c r="C698" s="13"/>
      <c r="D698" s="40"/>
      <c r="E698" s="206" t="s">
        <v>1019</v>
      </c>
      <c r="F698" s="47"/>
      <c r="G698" s="156">
        <v>0</v>
      </c>
      <c r="H698" s="156">
        <v>0</v>
      </c>
      <c r="I698" s="156">
        <v>0</v>
      </c>
      <c r="J698" s="156">
        <v>0</v>
      </c>
      <c r="K698" s="38"/>
      <c r="L698" s="38"/>
      <c r="M698" s="40"/>
      <c r="N698" s="48"/>
      <c r="O698" s="47"/>
      <c r="P698" s="38"/>
      <c r="Q698" s="38"/>
      <c r="R698" s="38"/>
      <c r="S698" s="38"/>
      <c r="T698" s="44"/>
      <c r="U698" s="45"/>
      <c r="V698" s="126"/>
    </row>
    <row r="699" spans="1:22" x14ac:dyDescent="0.2">
      <c r="A699" s="33"/>
      <c r="B699" s="40"/>
      <c r="C699" s="13"/>
      <c r="D699" s="40"/>
      <c r="E699" s="206" t="s">
        <v>1020</v>
      </c>
      <c r="F699" s="47"/>
      <c r="G699" s="156">
        <v>8</v>
      </c>
      <c r="H699" s="156">
        <v>20</v>
      </c>
      <c r="I699" s="156">
        <v>19</v>
      </c>
      <c r="J699" s="156">
        <v>9</v>
      </c>
      <c r="K699" s="38"/>
      <c r="L699" s="38"/>
      <c r="M699" s="40"/>
      <c r="N699" s="46"/>
      <c r="O699" s="47"/>
      <c r="P699" s="38"/>
      <c r="Q699" s="38"/>
      <c r="R699" s="38"/>
      <c r="S699" s="38"/>
      <c r="T699" s="44"/>
      <c r="U699" s="45"/>
      <c r="V699" s="126"/>
    </row>
    <row r="700" spans="1:22" x14ac:dyDescent="0.2">
      <c r="A700" s="33"/>
      <c r="B700" s="40"/>
      <c r="C700" s="13"/>
      <c r="D700" s="40"/>
      <c r="E700" s="206" t="s">
        <v>1021</v>
      </c>
      <c r="F700" s="47"/>
      <c r="G700" s="156">
        <v>17</v>
      </c>
      <c r="H700" s="156">
        <v>10</v>
      </c>
      <c r="I700" s="156">
        <v>10</v>
      </c>
      <c r="J700" s="156">
        <v>7</v>
      </c>
      <c r="K700" s="38"/>
      <c r="L700" s="38"/>
      <c r="M700" s="40"/>
      <c r="N700" s="48"/>
      <c r="O700" s="47"/>
      <c r="P700" s="38"/>
      <c r="Q700" s="38"/>
      <c r="R700" s="38"/>
      <c r="S700" s="38"/>
      <c r="T700" s="44"/>
      <c r="U700" s="45"/>
      <c r="V700" s="126"/>
    </row>
    <row r="701" spans="1:22" x14ac:dyDescent="0.2">
      <c r="A701" s="33"/>
      <c r="B701" s="40"/>
      <c r="C701" s="13"/>
      <c r="D701" s="40"/>
      <c r="E701" s="206" t="s">
        <v>1022</v>
      </c>
      <c r="F701" s="47"/>
      <c r="G701" s="156">
        <v>21</v>
      </c>
      <c r="H701" s="156">
        <v>27</v>
      </c>
      <c r="I701" s="156">
        <v>43</v>
      </c>
      <c r="J701" s="156">
        <v>15</v>
      </c>
      <c r="K701" s="38"/>
      <c r="L701" s="38"/>
      <c r="M701" s="40"/>
      <c r="N701" s="46"/>
      <c r="O701" s="47"/>
      <c r="P701" s="38"/>
      <c r="Q701" s="38"/>
      <c r="R701" s="38"/>
      <c r="S701" s="38"/>
      <c r="T701" s="44"/>
      <c r="U701" s="45"/>
      <c r="V701" s="126"/>
    </row>
    <row r="702" spans="1:22" x14ac:dyDescent="0.2">
      <c r="A702" s="33"/>
      <c r="B702" s="40"/>
      <c r="C702" s="13"/>
      <c r="D702" s="40"/>
      <c r="E702" s="206" t="s">
        <v>1023</v>
      </c>
      <c r="F702" s="47"/>
      <c r="G702" s="156">
        <v>30</v>
      </c>
      <c r="H702" s="156">
        <v>29</v>
      </c>
      <c r="I702" s="156">
        <v>24</v>
      </c>
      <c r="J702" s="156">
        <v>5</v>
      </c>
      <c r="K702" s="38"/>
      <c r="L702" s="38"/>
      <c r="M702" s="40"/>
      <c r="N702" s="46"/>
      <c r="O702" s="47"/>
      <c r="P702" s="38"/>
      <c r="Q702" s="38"/>
      <c r="R702" s="38"/>
      <c r="S702" s="38"/>
      <c r="T702" s="44"/>
      <c r="U702" s="45"/>
      <c r="V702" s="126"/>
    </row>
    <row r="703" spans="1:22" x14ac:dyDescent="0.2">
      <c r="A703" s="33"/>
      <c r="B703" s="40"/>
      <c r="C703" s="13"/>
      <c r="D703" s="40"/>
      <c r="E703" s="206" t="s">
        <v>1024</v>
      </c>
      <c r="F703" s="47"/>
      <c r="G703" s="156">
        <v>0</v>
      </c>
      <c r="H703" s="156">
        <v>0</v>
      </c>
      <c r="I703" s="156">
        <v>0</v>
      </c>
      <c r="J703" s="156">
        <v>0</v>
      </c>
      <c r="K703" s="38"/>
      <c r="L703" s="38"/>
      <c r="M703" s="40"/>
      <c r="N703" s="46"/>
      <c r="O703" s="47"/>
      <c r="P703" s="38"/>
      <c r="Q703" s="38"/>
      <c r="R703" s="38"/>
      <c r="S703" s="38"/>
      <c r="T703" s="44"/>
      <c r="U703" s="45"/>
      <c r="V703" s="126"/>
    </row>
    <row r="704" spans="1:22" x14ac:dyDescent="0.2">
      <c r="A704" s="33"/>
      <c r="B704" s="40"/>
      <c r="C704" s="13"/>
      <c r="D704" s="40"/>
      <c r="E704" s="206" t="s">
        <v>1025</v>
      </c>
      <c r="F704" s="47"/>
      <c r="G704" s="156">
        <v>53</v>
      </c>
      <c r="H704" s="156">
        <v>19</v>
      </c>
      <c r="I704" s="156">
        <v>17</v>
      </c>
      <c r="J704" s="156">
        <v>13</v>
      </c>
      <c r="K704" s="38"/>
      <c r="L704" s="38"/>
      <c r="M704" s="40"/>
      <c r="N704" s="46"/>
      <c r="O704" s="47"/>
      <c r="P704" s="38"/>
      <c r="Q704" s="38"/>
      <c r="R704" s="38"/>
      <c r="S704" s="38"/>
      <c r="T704" s="44"/>
      <c r="U704" s="45"/>
      <c r="V704" s="126"/>
    </row>
    <row r="705" spans="1:22" x14ac:dyDescent="0.2">
      <c r="A705" s="33"/>
      <c r="B705" s="40"/>
      <c r="C705" s="13"/>
      <c r="D705" s="40"/>
      <c r="E705" s="206" t="s">
        <v>1026</v>
      </c>
      <c r="F705" s="47"/>
      <c r="G705" s="156">
        <v>40</v>
      </c>
      <c r="H705" s="156">
        <v>30</v>
      </c>
      <c r="I705" s="156">
        <v>28</v>
      </c>
      <c r="J705" s="156">
        <v>17</v>
      </c>
      <c r="K705" s="38"/>
      <c r="L705" s="38"/>
      <c r="M705" s="40"/>
      <c r="N705" s="46"/>
      <c r="O705" s="47"/>
      <c r="P705" s="38"/>
      <c r="Q705" s="38"/>
      <c r="R705" s="38"/>
      <c r="S705" s="38"/>
      <c r="T705" s="44"/>
      <c r="U705" s="45"/>
      <c r="V705" s="126"/>
    </row>
    <row r="706" spans="1:22" x14ac:dyDescent="0.2">
      <c r="A706" s="33"/>
      <c r="B706" s="40"/>
      <c r="C706" s="13"/>
      <c r="D706" s="40"/>
      <c r="E706" s="206" t="s">
        <v>1027</v>
      </c>
      <c r="F706" s="47"/>
      <c r="G706" s="156">
        <v>18</v>
      </c>
      <c r="H706" s="156">
        <v>22</v>
      </c>
      <c r="I706" s="156">
        <v>18</v>
      </c>
      <c r="J706" s="156">
        <v>1</v>
      </c>
      <c r="K706" s="38"/>
      <c r="L706" s="38"/>
      <c r="M706" s="40"/>
      <c r="N706" s="46"/>
      <c r="O706" s="47"/>
      <c r="P706" s="38"/>
      <c r="Q706" s="38"/>
      <c r="R706" s="38"/>
      <c r="S706" s="38"/>
      <c r="T706" s="44"/>
      <c r="U706" s="45"/>
      <c r="V706" s="126"/>
    </row>
    <row r="707" spans="1:22" x14ac:dyDescent="0.2">
      <c r="A707" s="33"/>
      <c r="B707" s="40"/>
      <c r="C707" s="13"/>
      <c r="D707" s="40"/>
      <c r="E707" s="206" t="s">
        <v>1028</v>
      </c>
      <c r="F707" s="47"/>
      <c r="G707" s="156">
        <v>2</v>
      </c>
      <c r="H707" s="156">
        <v>2</v>
      </c>
      <c r="I707" s="156">
        <v>2</v>
      </c>
      <c r="J707" s="156">
        <v>1</v>
      </c>
      <c r="K707" s="38"/>
      <c r="L707" s="38"/>
      <c r="M707" s="40"/>
      <c r="N707" s="46"/>
      <c r="O707" s="47"/>
      <c r="P707" s="38"/>
      <c r="Q707" s="38"/>
      <c r="R707" s="38"/>
      <c r="S707" s="38"/>
      <c r="T707" s="44"/>
      <c r="U707" s="45"/>
      <c r="V707" s="126"/>
    </row>
    <row r="708" spans="1:22" x14ac:dyDescent="0.2">
      <c r="A708" s="33"/>
      <c r="B708" s="40"/>
      <c r="C708" s="13"/>
      <c r="D708" s="40"/>
      <c r="E708" s="206" t="s">
        <v>1029</v>
      </c>
      <c r="F708" s="47"/>
      <c r="G708" s="156"/>
      <c r="H708" s="156"/>
      <c r="I708" s="156"/>
      <c r="J708" s="156"/>
      <c r="K708" s="38"/>
      <c r="L708" s="38"/>
      <c r="M708" s="40"/>
      <c r="N708" s="46"/>
      <c r="O708" s="47"/>
      <c r="P708" s="38"/>
      <c r="Q708" s="38"/>
      <c r="R708" s="38"/>
      <c r="S708" s="38"/>
      <c r="T708" s="44"/>
      <c r="U708" s="45"/>
      <c r="V708" s="126"/>
    </row>
    <row r="709" spans="1:22" x14ac:dyDescent="0.2">
      <c r="A709" s="33"/>
      <c r="B709" s="40"/>
      <c r="C709" s="13"/>
      <c r="D709" s="40"/>
      <c r="E709" s="206" t="s">
        <v>1030</v>
      </c>
      <c r="F709" s="47"/>
      <c r="G709" s="156">
        <v>10</v>
      </c>
      <c r="H709" s="156">
        <v>23</v>
      </c>
      <c r="I709" s="156">
        <v>18</v>
      </c>
      <c r="J709" s="156">
        <v>1</v>
      </c>
      <c r="K709" s="38"/>
      <c r="L709" s="38"/>
      <c r="M709" s="40"/>
      <c r="N709" s="46"/>
      <c r="O709" s="47"/>
      <c r="P709" s="38"/>
      <c r="Q709" s="38"/>
      <c r="R709" s="38"/>
      <c r="S709" s="38"/>
      <c r="T709" s="44"/>
      <c r="U709" s="45"/>
      <c r="V709" s="126"/>
    </row>
    <row r="710" spans="1:22" x14ac:dyDescent="0.2">
      <c r="A710" s="33"/>
      <c r="B710" s="40"/>
      <c r="C710" s="13"/>
      <c r="D710" s="40"/>
      <c r="E710" s="46"/>
      <c r="F710" s="47"/>
      <c r="G710" s="38"/>
      <c r="H710" s="38"/>
      <c r="I710" s="38"/>
      <c r="J710" s="38"/>
      <c r="K710" s="38"/>
      <c r="L710" s="38"/>
      <c r="M710" s="40"/>
      <c r="N710" s="48"/>
      <c r="O710" s="47"/>
      <c r="P710" s="38"/>
      <c r="Q710" s="38"/>
      <c r="R710" s="38"/>
      <c r="S710" s="38"/>
      <c r="T710" s="44"/>
      <c r="U710" s="45"/>
      <c r="V710" s="126"/>
    </row>
    <row r="711" spans="1:22" x14ac:dyDescent="0.2">
      <c r="A711" s="33"/>
      <c r="B711" s="40"/>
      <c r="C711" s="13"/>
      <c r="D711" s="40"/>
      <c r="E711" s="46"/>
      <c r="F711" s="47"/>
      <c r="G711" s="38"/>
      <c r="H711" s="38"/>
      <c r="I711" s="38"/>
      <c r="J711" s="38"/>
      <c r="K711" s="38"/>
      <c r="L711" s="38"/>
      <c r="M711" s="40"/>
      <c r="N711" s="48"/>
      <c r="O711" s="47"/>
      <c r="P711" s="38"/>
      <c r="Q711" s="38"/>
      <c r="R711" s="38"/>
      <c r="S711" s="38"/>
      <c r="T711" s="44"/>
      <c r="U711" s="45"/>
      <c r="V711" s="126"/>
    </row>
    <row r="712" spans="1:22" x14ac:dyDescent="0.2">
      <c r="A712" s="33"/>
      <c r="B712" s="40"/>
      <c r="C712" s="13"/>
      <c r="D712" s="40"/>
      <c r="E712" s="46"/>
      <c r="F712" s="47"/>
      <c r="G712" s="38"/>
      <c r="H712" s="38"/>
      <c r="I712" s="38"/>
      <c r="J712" s="38"/>
      <c r="K712" s="38"/>
      <c r="L712" s="38"/>
      <c r="M712" s="40"/>
      <c r="N712" s="48"/>
      <c r="O712" s="47"/>
      <c r="P712" s="38"/>
      <c r="Q712" s="38"/>
      <c r="R712" s="38"/>
      <c r="S712" s="38"/>
      <c r="T712" s="44"/>
      <c r="U712" s="45"/>
      <c r="V712" s="126"/>
    </row>
    <row r="713" spans="1:22" x14ac:dyDescent="0.2">
      <c r="A713" s="33"/>
      <c r="B713" s="40"/>
      <c r="C713" s="13"/>
      <c r="D713" s="40"/>
      <c r="E713" s="46"/>
      <c r="F713" s="47"/>
      <c r="G713" s="38"/>
      <c r="H713" s="38"/>
      <c r="I713" s="38"/>
      <c r="J713" s="38"/>
      <c r="K713" s="38"/>
      <c r="L713" s="38"/>
      <c r="M713" s="40"/>
      <c r="N713" s="49"/>
      <c r="O713" s="47"/>
      <c r="P713" s="38"/>
      <c r="Q713" s="38"/>
      <c r="R713" s="38"/>
      <c r="S713" s="38"/>
      <c r="T713" s="135"/>
      <c r="U713" s="45"/>
      <c r="V713" s="126"/>
    </row>
    <row r="715" spans="1:22" x14ac:dyDescent="0.2">
      <c r="A715" s="81" t="s">
        <v>1</v>
      </c>
      <c r="B715" s="82" t="s">
        <v>2</v>
      </c>
      <c r="C715" s="82" t="s">
        <v>3</v>
      </c>
      <c r="D715" s="83" t="s">
        <v>4</v>
      </c>
      <c r="E715" s="84"/>
      <c r="F715" s="85"/>
      <c r="G715" s="85"/>
      <c r="H715" s="85"/>
      <c r="I715" s="85"/>
      <c r="J715" s="85"/>
      <c r="K715" s="86" t="s">
        <v>5</v>
      </c>
      <c r="L715" s="87"/>
      <c r="M715" s="83" t="s">
        <v>6</v>
      </c>
      <c r="N715" s="84"/>
      <c r="O715" s="85"/>
      <c r="P715" s="85"/>
      <c r="Q715" s="85"/>
      <c r="R715" s="85"/>
      <c r="S715" s="85"/>
      <c r="T715" s="88" t="s">
        <v>7</v>
      </c>
      <c r="U715" s="89" t="s">
        <v>8</v>
      </c>
      <c r="V715" s="90" t="s">
        <v>126</v>
      </c>
    </row>
    <row r="716" spans="1:22" ht="12.75" customHeight="1" x14ac:dyDescent="0.2">
      <c r="A716" s="81"/>
      <c r="B716" s="82"/>
      <c r="C716" s="82"/>
      <c r="D716" s="91" t="s">
        <v>9</v>
      </c>
      <c r="E716" s="92" t="s">
        <v>10</v>
      </c>
      <c r="F716" s="93" t="s">
        <v>11</v>
      </c>
      <c r="G716" s="151" t="s">
        <v>127</v>
      </c>
      <c r="H716" s="152"/>
      <c r="I716" s="152"/>
      <c r="J716" s="153"/>
      <c r="K716" s="97"/>
      <c r="L716" s="98" t="s">
        <v>13</v>
      </c>
      <c r="M716" s="99" t="s">
        <v>9</v>
      </c>
      <c r="N716" s="100" t="s">
        <v>14</v>
      </c>
      <c r="O716" s="93" t="s">
        <v>11</v>
      </c>
      <c r="P716" s="151" t="s">
        <v>127</v>
      </c>
      <c r="Q716" s="152"/>
      <c r="R716" s="152"/>
      <c r="S716" s="153"/>
      <c r="T716" s="88"/>
      <c r="U716" s="89"/>
      <c r="V716" s="101"/>
    </row>
    <row r="717" spans="1:22" ht="13.5" thickBot="1" x14ac:dyDescent="0.25">
      <c r="A717" s="102"/>
      <c r="B717" s="103"/>
      <c r="C717" s="103"/>
      <c r="D717" s="104"/>
      <c r="E717" s="105"/>
      <c r="F717" s="106"/>
      <c r="G717" s="107" t="s">
        <v>15</v>
      </c>
      <c r="H717" s="108" t="s">
        <v>16</v>
      </c>
      <c r="I717" s="109" t="s">
        <v>17</v>
      </c>
      <c r="J717" s="110">
        <v>0</v>
      </c>
      <c r="K717" s="111"/>
      <c r="L717" s="112"/>
      <c r="M717" s="113"/>
      <c r="N717" s="114"/>
      <c r="O717" s="115"/>
      <c r="P717" s="107" t="s">
        <v>15</v>
      </c>
      <c r="Q717" s="108" t="s">
        <v>16</v>
      </c>
      <c r="R717" s="109" t="s">
        <v>17</v>
      </c>
      <c r="S717" s="110">
        <v>0</v>
      </c>
      <c r="T717" s="116"/>
      <c r="U717" s="117"/>
      <c r="V717" s="118"/>
    </row>
    <row r="718" spans="1:22" x14ac:dyDescent="0.2">
      <c r="A718" s="119"/>
      <c r="B718" s="22"/>
      <c r="C718" s="23"/>
      <c r="D718" s="24"/>
      <c r="E718" s="25"/>
      <c r="F718" s="25"/>
      <c r="G718" s="26"/>
      <c r="H718" s="27"/>
      <c r="I718" s="28"/>
      <c r="J718" s="120"/>
      <c r="K718" s="121"/>
      <c r="L718" s="121"/>
      <c r="M718" s="24"/>
      <c r="N718" s="25"/>
      <c r="O718" s="25"/>
      <c r="P718" s="26"/>
      <c r="Q718" s="27"/>
      <c r="R718" s="28"/>
      <c r="S718" s="120"/>
      <c r="T718" s="31"/>
      <c r="U718" s="32"/>
      <c r="V718" s="122"/>
    </row>
    <row r="719" spans="1:22" x14ac:dyDescent="0.2">
      <c r="A719" s="33">
        <v>1</v>
      </c>
      <c r="B719" s="33">
        <v>135</v>
      </c>
      <c r="C719" s="34"/>
      <c r="D719" s="202">
        <v>2580</v>
      </c>
      <c r="E719" s="142"/>
      <c r="F719" s="124"/>
      <c r="G719" s="38"/>
      <c r="H719" s="38"/>
      <c r="I719" s="38"/>
      <c r="J719" s="38"/>
      <c r="K719" s="38">
        <f>((SUM(H721:H732)*H720)+(SUM(G721:G732)*G720)+(SUM(I721:I732)*I720))/1000</f>
        <v>62.04</v>
      </c>
      <c r="L719" s="38">
        <f>K719*100/D719</f>
        <v>2.4046511627906977</v>
      </c>
      <c r="M719" s="202">
        <v>250</v>
      </c>
      <c r="N719" s="142"/>
      <c r="O719" s="124"/>
      <c r="P719" s="38"/>
      <c r="Q719" s="38"/>
      <c r="R719" s="38"/>
      <c r="S719" s="38"/>
      <c r="T719" s="38">
        <f>((SUM(Q721:Q732)*Q720)+(SUM(P721:P732)*P720)+(SUM(R721:R732)*R720))/1000</f>
        <v>38.302999999999997</v>
      </c>
      <c r="U719" s="38">
        <f>T719*100/M719</f>
        <v>15.321199999999999</v>
      </c>
      <c r="V719" s="126"/>
    </row>
    <row r="720" spans="1:22" ht="13.5" thickBot="1" x14ac:dyDescent="0.25">
      <c r="A720" s="33"/>
      <c r="B720" s="40"/>
      <c r="C720" s="13"/>
      <c r="D720" s="203"/>
      <c r="E720" s="128" t="s">
        <v>19</v>
      </c>
      <c r="F720" s="129"/>
      <c r="G720" s="130">
        <v>232</v>
      </c>
      <c r="H720" s="130">
        <v>232</v>
      </c>
      <c r="I720" s="130">
        <v>236</v>
      </c>
      <c r="J720" s="130">
        <v>405</v>
      </c>
      <c r="K720" s="38"/>
      <c r="L720" s="38"/>
      <c r="M720" s="203"/>
      <c r="N720" s="128" t="s">
        <v>19</v>
      </c>
      <c r="O720" s="129"/>
      <c r="P720" s="130">
        <v>219</v>
      </c>
      <c r="Q720" s="130">
        <v>230</v>
      </c>
      <c r="R720" s="130">
        <v>239</v>
      </c>
      <c r="S720" s="130">
        <v>410</v>
      </c>
      <c r="T720" s="38"/>
      <c r="U720" s="38"/>
      <c r="V720" s="126"/>
    </row>
    <row r="721" spans="1:22" ht="13.5" thickBot="1" x14ac:dyDescent="0.25">
      <c r="A721" s="33"/>
      <c r="B721" s="40"/>
      <c r="C721" s="13"/>
      <c r="D721" s="203"/>
      <c r="E721" s="132" t="s">
        <v>1031</v>
      </c>
      <c r="F721" s="47"/>
      <c r="G721" s="133">
        <v>8</v>
      </c>
      <c r="H721" s="133">
        <v>25</v>
      </c>
      <c r="I721" s="133">
        <v>10</v>
      </c>
      <c r="J721" s="133">
        <v>17</v>
      </c>
      <c r="K721" s="38"/>
      <c r="L721" s="38"/>
      <c r="M721" s="203"/>
      <c r="N721" s="299" t="s">
        <v>1032</v>
      </c>
      <c r="O721" s="47"/>
      <c r="P721" s="300"/>
      <c r="Q721" s="300"/>
      <c r="R721" s="300"/>
      <c r="S721" s="300"/>
      <c r="T721" s="38"/>
      <c r="U721" s="38"/>
      <c r="V721" s="126"/>
    </row>
    <row r="722" spans="1:22" ht="13.5" thickBot="1" x14ac:dyDescent="0.25">
      <c r="A722" s="33"/>
      <c r="B722" s="40"/>
      <c r="C722" s="13"/>
      <c r="D722" s="203"/>
      <c r="E722" s="132" t="s">
        <v>1033</v>
      </c>
      <c r="F722" s="47"/>
      <c r="G722" s="126">
        <v>31</v>
      </c>
      <c r="H722" s="126">
        <v>26</v>
      </c>
      <c r="I722" s="126">
        <v>14</v>
      </c>
      <c r="J722" s="126">
        <v>11</v>
      </c>
      <c r="K722" s="38"/>
      <c r="L722" s="38"/>
      <c r="M722" s="203"/>
      <c r="N722" s="299" t="s">
        <v>1034</v>
      </c>
      <c r="O722" s="47"/>
      <c r="P722" s="126"/>
      <c r="Q722" s="126"/>
      <c r="R722" s="126"/>
      <c r="S722" s="126"/>
      <c r="T722" s="38"/>
      <c r="U722" s="38"/>
      <c r="V722" s="126"/>
    </row>
    <row r="723" spans="1:22" ht="13.5" thickBot="1" x14ac:dyDescent="0.25">
      <c r="A723" s="33"/>
      <c r="B723" s="40"/>
      <c r="C723" s="13"/>
      <c r="D723" s="203"/>
      <c r="E723" s="132" t="s">
        <v>1035</v>
      </c>
      <c r="F723" s="47"/>
      <c r="G723" s="126">
        <v>0</v>
      </c>
      <c r="H723" s="126">
        <v>0</v>
      </c>
      <c r="I723" s="126">
        <v>2</v>
      </c>
      <c r="J723" s="126">
        <v>2</v>
      </c>
      <c r="K723" s="38"/>
      <c r="L723" s="38"/>
      <c r="M723" s="203"/>
      <c r="N723" s="299" t="s">
        <v>1036</v>
      </c>
      <c r="O723" s="47"/>
      <c r="P723" s="126">
        <v>13</v>
      </c>
      <c r="Q723" s="126">
        <v>20</v>
      </c>
      <c r="R723" s="126">
        <v>21</v>
      </c>
      <c r="S723" s="126">
        <v>8</v>
      </c>
      <c r="T723" s="38"/>
      <c r="U723" s="38"/>
      <c r="V723" s="126"/>
    </row>
    <row r="724" spans="1:22" ht="13.5" thickBot="1" x14ac:dyDescent="0.25">
      <c r="A724" s="33"/>
      <c r="B724" s="40"/>
      <c r="C724" s="13"/>
      <c r="D724" s="203"/>
      <c r="E724" s="132" t="s">
        <v>1037</v>
      </c>
      <c r="F724" s="47"/>
      <c r="G724" s="126">
        <v>21</v>
      </c>
      <c r="H724" s="126">
        <v>37</v>
      </c>
      <c r="I724" s="126">
        <v>25</v>
      </c>
      <c r="J724" s="126">
        <v>7</v>
      </c>
      <c r="K724" s="38"/>
      <c r="L724" s="38"/>
      <c r="M724" s="203"/>
      <c r="N724" s="299" t="s">
        <v>1038</v>
      </c>
      <c r="O724" s="47"/>
      <c r="P724" s="126">
        <v>14</v>
      </c>
      <c r="Q724" s="126">
        <v>11</v>
      </c>
      <c r="R724" s="126">
        <v>18</v>
      </c>
      <c r="S724" s="126">
        <v>11</v>
      </c>
      <c r="T724" s="38"/>
      <c r="U724" s="38"/>
      <c r="V724" s="126"/>
    </row>
    <row r="725" spans="1:22" ht="13.5" thickBot="1" x14ac:dyDescent="0.25">
      <c r="A725" s="33"/>
      <c r="B725" s="40"/>
      <c r="C725" s="13"/>
      <c r="D725" s="203"/>
      <c r="E725" s="132" t="s">
        <v>1039</v>
      </c>
      <c r="F725" s="47"/>
      <c r="G725" s="126">
        <v>4</v>
      </c>
      <c r="H725" s="126">
        <v>12</v>
      </c>
      <c r="I725" s="126">
        <v>10</v>
      </c>
      <c r="J725" s="126">
        <v>4</v>
      </c>
      <c r="K725" s="38"/>
      <c r="L725" s="38"/>
      <c r="M725" s="203"/>
      <c r="N725" s="299" t="s">
        <v>1040</v>
      </c>
      <c r="O725" s="47"/>
      <c r="P725" s="126"/>
      <c r="Q725" s="126"/>
      <c r="R725" s="126"/>
      <c r="S725" s="126"/>
      <c r="T725" s="38"/>
      <c r="U725" s="38"/>
      <c r="V725" s="126"/>
    </row>
    <row r="726" spans="1:22" ht="13.5" thickBot="1" x14ac:dyDescent="0.25">
      <c r="A726" s="33"/>
      <c r="B726" s="40"/>
      <c r="C726" s="13"/>
      <c r="D726" s="203"/>
      <c r="E726" s="132" t="s">
        <v>1041</v>
      </c>
      <c r="F726" s="47"/>
      <c r="G726" s="126">
        <v>7</v>
      </c>
      <c r="H726" s="126">
        <v>13</v>
      </c>
      <c r="I726" s="126">
        <v>21</v>
      </c>
      <c r="J726" s="126">
        <v>10</v>
      </c>
      <c r="K726" s="38"/>
      <c r="L726" s="38"/>
      <c r="M726" s="203"/>
      <c r="N726" s="299" t="s">
        <v>1042</v>
      </c>
      <c r="O726" s="47"/>
      <c r="P726" s="126"/>
      <c r="Q726" s="126"/>
      <c r="R726" s="126"/>
      <c r="S726" s="126"/>
      <c r="T726" s="38"/>
      <c r="U726" s="38"/>
      <c r="V726" s="126"/>
    </row>
    <row r="727" spans="1:22" x14ac:dyDescent="0.2">
      <c r="A727" s="33"/>
      <c r="B727" s="40"/>
      <c r="C727" s="13"/>
      <c r="D727" s="203"/>
      <c r="E727" s="299"/>
      <c r="F727" s="47"/>
      <c r="G727" s="38"/>
      <c r="H727" s="38"/>
      <c r="I727" s="38"/>
      <c r="J727" s="38"/>
      <c r="K727" s="38"/>
      <c r="L727" s="38"/>
      <c r="M727" s="203"/>
      <c r="N727" s="299" t="s">
        <v>1043</v>
      </c>
      <c r="O727" s="47"/>
      <c r="P727" s="126">
        <v>47</v>
      </c>
      <c r="Q727" s="126">
        <v>10</v>
      </c>
      <c r="R727" s="126">
        <v>14</v>
      </c>
      <c r="S727" s="126">
        <v>20</v>
      </c>
      <c r="T727" s="38"/>
      <c r="U727" s="38"/>
      <c r="V727" s="126"/>
    </row>
    <row r="728" spans="1:22" x14ac:dyDescent="0.2">
      <c r="A728" s="33"/>
      <c r="B728" s="40"/>
      <c r="C728" s="13"/>
      <c r="D728" s="203"/>
      <c r="E728" s="46"/>
      <c r="F728" s="47"/>
      <c r="G728" s="38"/>
      <c r="H728" s="38"/>
      <c r="I728" s="38"/>
      <c r="J728" s="38"/>
      <c r="K728" s="38"/>
      <c r="L728" s="38"/>
      <c r="M728" s="203"/>
      <c r="N728" s="46"/>
      <c r="O728" s="47"/>
      <c r="P728" s="38"/>
      <c r="Q728" s="38"/>
      <c r="R728" s="38"/>
      <c r="S728" s="38"/>
      <c r="T728" s="38"/>
      <c r="U728" s="38"/>
      <c r="V728" s="126"/>
    </row>
    <row r="729" spans="1:22" x14ac:dyDescent="0.2">
      <c r="A729" s="33"/>
      <c r="B729" s="40"/>
      <c r="C729" s="13"/>
      <c r="D729" s="203"/>
      <c r="E729" s="46"/>
      <c r="F729" s="47"/>
      <c r="G729" s="38"/>
      <c r="H729" s="38"/>
      <c r="I729" s="38"/>
      <c r="J729" s="38"/>
      <c r="K729" s="38"/>
      <c r="L729" s="38"/>
      <c r="M729" s="203"/>
      <c r="N729" s="46"/>
      <c r="O729" s="47"/>
      <c r="P729" s="38"/>
      <c r="Q729" s="38"/>
      <c r="R729" s="38"/>
      <c r="S729" s="38"/>
      <c r="T729" s="38"/>
      <c r="U729" s="38"/>
      <c r="V729" s="126"/>
    </row>
    <row r="730" spans="1:22" x14ac:dyDescent="0.2">
      <c r="A730" s="33"/>
      <c r="B730" s="40"/>
      <c r="C730" s="13"/>
      <c r="D730" s="203"/>
      <c r="E730" s="46"/>
      <c r="F730" s="47"/>
      <c r="G730" s="38"/>
      <c r="H730" s="38"/>
      <c r="I730" s="38"/>
      <c r="J730" s="38"/>
      <c r="K730" s="38"/>
      <c r="L730" s="38"/>
      <c r="M730" s="203"/>
      <c r="N730" s="46"/>
      <c r="O730" s="47"/>
      <c r="P730" s="38"/>
      <c r="Q730" s="38"/>
      <c r="R730" s="38"/>
      <c r="S730" s="38"/>
      <c r="T730" s="38"/>
      <c r="U730" s="38"/>
      <c r="V730" s="126"/>
    </row>
    <row r="731" spans="1:22" x14ac:dyDescent="0.2">
      <c r="A731" s="33"/>
      <c r="B731" s="40"/>
      <c r="C731" s="13"/>
      <c r="D731" s="203"/>
      <c r="E731" s="46"/>
      <c r="F731" s="47"/>
      <c r="G731" s="38"/>
      <c r="H731" s="38"/>
      <c r="I731" s="38"/>
      <c r="J731" s="38"/>
      <c r="K731" s="38"/>
      <c r="L731" s="38"/>
      <c r="M731" s="203"/>
      <c r="N731" s="46"/>
      <c r="O731" s="47"/>
      <c r="P731" s="38"/>
      <c r="Q731" s="38"/>
      <c r="R731" s="38"/>
      <c r="S731" s="38"/>
      <c r="T731" s="38"/>
      <c r="U731" s="38"/>
      <c r="V731" s="126"/>
    </row>
    <row r="732" spans="1:22" x14ac:dyDescent="0.2">
      <c r="A732" s="33"/>
      <c r="B732" s="40"/>
      <c r="C732" s="13"/>
      <c r="D732" s="203"/>
      <c r="E732" s="46"/>
      <c r="F732" s="47"/>
      <c r="G732" s="38"/>
      <c r="H732" s="38"/>
      <c r="I732" s="38"/>
      <c r="J732" s="38"/>
      <c r="K732" s="38"/>
      <c r="L732" s="38"/>
      <c r="M732" s="203"/>
      <c r="N732" s="46"/>
      <c r="O732" s="47"/>
      <c r="P732" s="38"/>
      <c r="Q732" s="38"/>
      <c r="R732" s="38"/>
      <c r="S732" s="38"/>
      <c r="T732" s="38"/>
      <c r="U732" s="38"/>
      <c r="V732" s="126"/>
    </row>
    <row r="734" spans="1:22" x14ac:dyDescent="0.2">
      <c r="A734" s="81" t="s">
        <v>1</v>
      </c>
      <c r="B734" s="82" t="s">
        <v>2</v>
      </c>
      <c r="C734" s="82" t="s">
        <v>3</v>
      </c>
      <c r="D734" s="83" t="s">
        <v>4</v>
      </c>
      <c r="E734" s="84"/>
      <c r="F734" s="85"/>
      <c r="G734" s="85"/>
      <c r="H734" s="85"/>
      <c r="I734" s="85"/>
      <c r="J734" s="85"/>
      <c r="K734" s="86" t="s">
        <v>5</v>
      </c>
      <c r="L734" s="87"/>
      <c r="M734" s="83" t="s">
        <v>6</v>
      </c>
      <c r="N734" s="84"/>
      <c r="O734" s="85"/>
      <c r="P734" s="85"/>
      <c r="Q734" s="85"/>
      <c r="R734" s="85"/>
      <c r="S734" s="85"/>
      <c r="T734" s="88" t="s">
        <v>7</v>
      </c>
      <c r="U734" s="89" t="s">
        <v>8</v>
      </c>
      <c r="V734" s="90" t="s">
        <v>126</v>
      </c>
    </row>
    <row r="735" spans="1:22" ht="12.75" customHeight="1" x14ac:dyDescent="0.2">
      <c r="A735" s="81"/>
      <c r="B735" s="82"/>
      <c r="C735" s="82"/>
      <c r="D735" s="91" t="s">
        <v>9</v>
      </c>
      <c r="E735" s="92" t="s">
        <v>10</v>
      </c>
      <c r="F735" s="93" t="s">
        <v>11</v>
      </c>
      <c r="G735" s="151" t="s">
        <v>127</v>
      </c>
      <c r="H735" s="152"/>
      <c r="I735" s="152"/>
      <c r="J735" s="153"/>
      <c r="K735" s="97"/>
      <c r="L735" s="98" t="s">
        <v>13</v>
      </c>
      <c r="M735" s="99" t="s">
        <v>9</v>
      </c>
      <c r="N735" s="100" t="s">
        <v>14</v>
      </c>
      <c r="O735" s="93" t="s">
        <v>11</v>
      </c>
      <c r="P735" s="151" t="s">
        <v>127</v>
      </c>
      <c r="Q735" s="152"/>
      <c r="R735" s="152"/>
      <c r="S735" s="153"/>
      <c r="T735" s="88"/>
      <c r="U735" s="89"/>
      <c r="V735" s="101"/>
    </row>
    <row r="736" spans="1:22" ht="13.5" thickBot="1" x14ac:dyDescent="0.25">
      <c r="A736" s="102"/>
      <c r="B736" s="103"/>
      <c r="C736" s="103"/>
      <c r="D736" s="104"/>
      <c r="E736" s="105"/>
      <c r="F736" s="106"/>
      <c r="G736" s="107" t="s">
        <v>15</v>
      </c>
      <c r="H736" s="108" t="s">
        <v>16</v>
      </c>
      <c r="I736" s="109" t="s">
        <v>17</v>
      </c>
      <c r="J736" s="110">
        <v>0</v>
      </c>
      <c r="K736" s="111"/>
      <c r="L736" s="112"/>
      <c r="M736" s="113"/>
      <c r="N736" s="114"/>
      <c r="O736" s="115"/>
      <c r="P736" s="107" t="s">
        <v>15</v>
      </c>
      <c r="Q736" s="108" t="s">
        <v>16</v>
      </c>
      <c r="R736" s="109" t="s">
        <v>17</v>
      </c>
      <c r="S736" s="110">
        <v>0</v>
      </c>
      <c r="T736" s="116"/>
      <c r="U736" s="117"/>
      <c r="V736" s="118"/>
    </row>
    <row r="737" spans="1:22" x14ac:dyDescent="0.2">
      <c r="A737" s="119"/>
      <c r="B737" s="22"/>
      <c r="C737" s="23"/>
      <c r="D737" s="24"/>
      <c r="E737" s="25"/>
      <c r="F737" s="25"/>
      <c r="G737" s="26"/>
      <c r="H737" s="27"/>
      <c r="I737" s="28"/>
      <c r="J737" s="120"/>
      <c r="K737" s="121"/>
      <c r="L737" s="121"/>
      <c r="M737" s="24"/>
      <c r="N737" s="25"/>
      <c r="O737" s="25"/>
      <c r="P737" s="26"/>
      <c r="Q737" s="27"/>
      <c r="R737" s="28"/>
      <c r="S737" s="120"/>
      <c r="T737" s="31"/>
      <c r="U737" s="32"/>
      <c r="V737" s="122"/>
    </row>
    <row r="738" spans="1:22" x14ac:dyDescent="0.2">
      <c r="A738" s="33">
        <v>1</v>
      </c>
      <c r="B738" s="33">
        <v>136</v>
      </c>
      <c r="C738" s="34"/>
      <c r="D738" s="202">
        <v>400</v>
      </c>
      <c r="E738" s="142"/>
      <c r="F738" s="124"/>
      <c r="G738" s="38"/>
      <c r="H738" s="38"/>
      <c r="I738" s="38"/>
      <c r="J738" s="38"/>
      <c r="K738" s="38">
        <f>((SUM(H740:H751)*H739)+(SUM(G740:G751)*G739)+(SUM(I740:I751)*I739))/1000</f>
        <v>29.606000000000002</v>
      </c>
      <c r="L738" s="38">
        <f>K738*100/D738</f>
        <v>7.4015000000000013</v>
      </c>
      <c r="M738" s="202">
        <v>400</v>
      </c>
      <c r="N738" s="142"/>
      <c r="O738" s="124"/>
      <c r="P738" s="38"/>
      <c r="Q738" s="38"/>
      <c r="R738" s="38"/>
      <c r="S738" s="38"/>
      <c r="T738" s="38">
        <f>((SUM(Q740:Q751)*Q739)+(SUM(P740:P751)*P739)+(SUM(R740:R751)*R739))/1000</f>
        <v>42.317</v>
      </c>
      <c r="U738" s="38">
        <f>T738*100/M738</f>
        <v>10.57925</v>
      </c>
      <c r="V738" s="126"/>
    </row>
    <row r="739" spans="1:22" ht="13.5" thickBot="1" x14ac:dyDescent="0.25">
      <c r="A739" s="33"/>
      <c r="B739" s="40"/>
      <c r="C739" s="13"/>
      <c r="D739" s="203"/>
      <c r="E739" s="128" t="s">
        <v>19</v>
      </c>
      <c r="F739" s="129"/>
      <c r="G739" s="126">
        <v>232</v>
      </c>
      <c r="H739" s="126">
        <v>227</v>
      </c>
      <c r="I739" s="126">
        <v>230</v>
      </c>
      <c r="J739" s="126">
        <v>401</v>
      </c>
      <c r="K739" s="38"/>
      <c r="L739" s="38"/>
      <c r="M739" s="203"/>
      <c r="N739" s="128" t="s">
        <v>19</v>
      </c>
      <c r="O739" s="129"/>
      <c r="P739" s="126">
        <v>232</v>
      </c>
      <c r="Q739" s="126">
        <v>230</v>
      </c>
      <c r="R739" s="126">
        <v>229</v>
      </c>
      <c r="S739" s="126">
        <v>401</v>
      </c>
      <c r="T739" s="38"/>
      <c r="U739" s="38"/>
      <c r="V739" s="126"/>
    </row>
    <row r="740" spans="1:22" x14ac:dyDescent="0.2">
      <c r="A740" s="33"/>
      <c r="B740" s="40"/>
      <c r="C740" s="13"/>
      <c r="D740" s="203"/>
      <c r="E740" s="204" t="s">
        <v>1044</v>
      </c>
      <c r="F740" s="47"/>
      <c r="G740" s="126">
        <v>15</v>
      </c>
      <c r="H740" s="126">
        <v>22</v>
      </c>
      <c r="I740" s="126">
        <v>10</v>
      </c>
      <c r="J740" s="126">
        <v>8</v>
      </c>
      <c r="K740" s="38"/>
      <c r="L740" s="38"/>
      <c r="M740" s="203"/>
      <c r="N740" s="126" t="s">
        <v>1045</v>
      </c>
      <c r="O740" s="47"/>
      <c r="P740" s="126">
        <v>15</v>
      </c>
      <c r="Q740" s="126">
        <v>20</v>
      </c>
      <c r="R740" s="126">
        <v>27</v>
      </c>
      <c r="S740" s="126">
        <v>9</v>
      </c>
      <c r="T740" s="38"/>
      <c r="U740" s="38"/>
      <c r="V740" s="126"/>
    </row>
    <row r="741" spans="1:22" x14ac:dyDescent="0.2">
      <c r="A741" s="33"/>
      <c r="B741" s="40"/>
      <c r="C741" s="13"/>
      <c r="D741" s="203"/>
      <c r="E741" s="206" t="s">
        <v>1046</v>
      </c>
      <c r="F741" s="47"/>
      <c r="G741" s="126">
        <v>12</v>
      </c>
      <c r="H741" s="126">
        <v>10</v>
      </c>
      <c r="I741" s="126">
        <v>18</v>
      </c>
      <c r="J741" s="126">
        <v>10</v>
      </c>
      <c r="K741" s="38"/>
      <c r="L741" s="38"/>
      <c r="M741" s="203"/>
      <c r="N741" s="126" t="s">
        <v>1047</v>
      </c>
      <c r="O741" s="47"/>
      <c r="P741" s="126">
        <v>0</v>
      </c>
      <c r="Q741" s="126">
        <v>0</v>
      </c>
      <c r="R741" s="126">
        <v>0</v>
      </c>
      <c r="S741" s="126">
        <v>0</v>
      </c>
      <c r="T741" s="38"/>
      <c r="U741" s="38"/>
      <c r="V741" s="126"/>
    </row>
    <row r="742" spans="1:22" x14ac:dyDescent="0.2">
      <c r="A742" s="33"/>
      <c r="B742" s="40"/>
      <c r="C742" s="13"/>
      <c r="D742" s="203"/>
      <c r="E742" s="206" t="s">
        <v>1048</v>
      </c>
      <c r="F742" s="47"/>
      <c r="G742" s="126">
        <v>10</v>
      </c>
      <c r="H742" s="126">
        <v>14</v>
      </c>
      <c r="I742" s="126">
        <v>18</v>
      </c>
      <c r="J742" s="126">
        <v>7</v>
      </c>
      <c r="K742" s="38"/>
      <c r="L742" s="38"/>
      <c r="M742" s="203"/>
      <c r="N742" s="126" t="s">
        <v>1049</v>
      </c>
      <c r="O742" s="47"/>
      <c r="P742" s="126">
        <v>9</v>
      </c>
      <c r="Q742" s="126">
        <v>9</v>
      </c>
      <c r="R742" s="126">
        <v>20</v>
      </c>
      <c r="S742" s="126">
        <v>19</v>
      </c>
      <c r="T742" s="38"/>
      <c r="U742" s="38"/>
      <c r="V742" s="126"/>
    </row>
    <row r="743" spans="1:22" x14ac:dyDescent="0.2">
      <c r="A743" s="33"/>
      <c r="B743" s="40"/>
      <c r="C743" s="13"/>
      <c r="D743" s="203"/>
      <c r="E743" s="126" t="s">
        <v>1050</v>
      </c>
      <c r="F743" s="47"/>
      <c r="G743" s="126">
        <v>0</v>
      </c>
      <c r="H743" s="126">
        <v>0</v>
      </c>
      <c r="I743" s="126">
        <v>0</v>
      </c>
      <c r="J743" s="126">
        <v>0</v>
      </c>
      <c r="K743" s="38"/>
      <c r="L743" s="38"/>
      <c r="M743" s="203"/>
      <c r="N743" s="126" t="s">
        <v>1051</v>
      </c>
      <c r="O743" s="47"/>
      <c r="P743" s="126">
        <v>13</v>
      </c>
      <c r="Q743" s="126">
        <v>15</v>
      </c>
      <c r="R743" s="126">
        <v>16</v>
      </c>
      <c r="S743" s="126">
        <v>6</v>
      </c>
      <c r="T743" s="38"/>
      <c r="U743" s="38"/>
      <c r="V743" s="126"/>
    </row>
    <row r="744" spans="1:22" x14ac:dyDescent="0.2">
      <c r="A744" s="33"/>
      <c r="B744" s="40"/>
      <c r="C744" s="13"/>
      <c r="D744" s="203"/>
      <c r="E744" s="126" t="s">
        <v>1052</v>
      </c>
      <c r="F744" s="47"/>
      <c r="G744" s="126">
        <v>0</v>
      </c>
      <c r="H744" s="126">
        <v>0</v>
      </c>
      <c r="I744" s="126">
        <v>0</v>
      </c>
      <c r="J744" s="126">
        <v>0</v>
      </c>
      <c r="K744" s="38"/>
      <c r="L744" s="38"/>
      <c r="M744" s="203"/>
      <c r="N744" s="126" t="s">
        <v>1053</v>
      </c>
      <c r="O744" s="47"/>
      <c r="P744" s="126">
        <v>0</v>
      </c>
      <c r="Q744" s="126">
        <v>0</v>
      </c>
      <c r="R744" s="126">
        <v>0</v>
      </c>
      <c r="S744" s="126">
        <v>0</v>
      </c>
      <c r="T744" s="38"/>
      <c r="U744" s="38"/>
      <c r="V744" s="126"/>
    </row>
    <row r="745" spans="1:22" ht="13.5" thickBot="1" x14ac:dyDescent="0.25">
      <c r="A745" s="33"/>
      <c r="B745" s="40"/>
      <c r="C745" s="13"/>
      <c r="D745" s="203"/>
      <c r="E745" s="126" t="s">
        <v>1054</v>
      </c>
      <c r="F745" s="47"/>
      <c r="G745" s="126">
        <v>0</v>
      </c>
      <c r="H745" s="126">
        <v>0</v>
      </c>
      <c r="I745" s="126">
        <v>0</v>
      </c>
      <c r="J745" s="126">
        <v>0</v>
      </c>
      <c r="K745" s="38"/>
      <c r="L745" s="38"/>
      <c r="M745" s="203"/>
      <c r="N745" s="126" t="s">
        <v>1055</v>
      </c>
      <c r="O745" s="47"/>
      <c r="P745" s="126">
        <v>4</v>
      </c>
      <c r="Q745" s="126">
        <v>14</v>
      </c>
      <c r="R745" s="126">
        <v>22</v>
      </c>
      <c r="S745" s="126">
        <v>15</v>
      </c>
      <c r="T745" s="38"/>
      <c r="U745" s="38"/>
      <c r="V745" s="126"/>
    </row>
    <row r="746" spans="1:22" x14ac:dyDescent="0.2">
      <c r="A746" s="33"/>
      <c r="B746" s="40"/>
      <c r="C746" s="13"/>
      <c r="D746" s="203"/>
      <c r="E746" s="126"/>
      <c r="F746" s="47"/>
      <c r="G746" s="38"/>
      <c r="H746" s="38"/>
      <c r="I746" s="38"/>
      <c r="J746" s="38"/>
      <c r="K746" s="38"/>
      <c r="L746" s="38"/>
      <c r="M746" s="203"/>
      <c r="N746" s="204"/>
      <c r="O746" s="47"/>
      <c r="P746" s="133"/>
      <c r="Q746" s="133"/>
      <c r="R746" s="133"/>
      <c r="S746" s="133"/>
      <c r="T746" s="38"/>
      <c r="U746" s="38"/>
      <c r="V746" s="126"/>
    </row>
    <row r="747" spans="1:22" x14ac:dyDescent="0.2">
      <c r="A747" s="33"/>
      <c r="B747" s="40"/>
      <c r="C747" s="13"/>
      <c r="D747" s="203"/>
      <c r="E747" s="46"/>
      <c r="F747" s="47"/>
      <c r="G747" s="38"/>
      <c r="H747" s="38"/>
      <c r="I747" s="38"/>
      <c r="J747" s="38"/>
      <c r="K747" s="38"/>
      <c r="L747" s="38"/>
      <c r="M747" s="203"/>
      <c r="N747" s="206"/>
      <c r="O747" s="47"/>
      <c r="P747" s="126"/>
      <c r="Q747" s="126"/>
      <c r="R747" s="126"/>
      <c r="S747" s="126"/>
      <c r="T747" s="38"/>
      <c r="U747" s="38"/>
      <c r="V747" s="126"/>
    </row>
    <row r="748" spans="1:22" x14ac:dyDescent="0.2">
      <c r="A748" s="33"/>
      <c r="B748" s="40"/>
      <c r="C748" s="13"/>
      <c r="D748" s="203"/>
      <c r="E748" s="46"/>
      <c r="F748" s="47"/>
      <c r="G748" s="38"/>
      <c r="H748" s="38"/>
      <c r="I748" s="38"/>
      <c r="J748" s="38"/>
      <c r="K748" s="38"/>
      <c r="L748" s="38"/>
      <c r="M748" s="203"/>
      <c r="N748" s="206"/>
      <c r="O748" s="47"/>
      <c r="P748" s="126"/>
      <c r="Q748" s="126"/>
      <c r="R748" s="126"/>
      <c r="S748" s="126"/>
      <c r="T748" s="38"/>
      <c r="U748" s="38"/>
      <c r="V748" s="126"/>
    </row>
    <row r="749" spans="1:22" x14ac:dyDescent="0.2">
      <c r="A749" s="33"/>
      <c r="B749" s="40"/>
      <c r="C749" s="13"/>
      <c r="D749" s="203"/>
      <c r="E749" s="46"/>
      <c r="F749" s="47"/>
      <c r="G749" s="38"/>
      <c r="H749" s="38"/>
      <c r="I749" s="38"/>
      <c r="J749" s="38"/>
      <c r="K749" s="38"/>
      <c r="L749" s="38"/>
      <c r="M749" s="203"/>
      <c r="N749" s="126"/>
      <c r="O749" s="47"/>
      <c r="P749" s="126"/>
      <c r="Q749" s="126"/>
      <c r="R749" s="126"/>
      <c r="S749" s="126"/>
      <c r="T749" s="38"/>
      <c r="U749" s="38"/>
      <c r="V749" s="126"/>
    </row>
    <row r="750" spans="1:22" x14ac:dyDescent="0.2">
      <c r="A750" s="33"/>
      <c r="B750" s="40"/>
      <c r="C750" s="13"/>
      <c r="D750" s="203"/>
      <c r="E750" s="46"/>
      <c r="F750" s="47"/>
      <c r="G750" s="38"/>
      <c r="H750" s="38"/>
      <c r="I750" s="38"/>
      <c r="J750" s="38"/>
      <c r="K750" s="38"/>
      <c r="L750" s="38"/>
      <c r="M750" s="203"/>
      <c r="N750" s="126"/>
      <c r="O750" s="47"/>
      <c r="P750" s="126"/>
      <c r="Q750" s="126"/>
      <c r="R750" s="126"/>
      <c r="S750" s="126"/>
      <c r="T750" s="38"/>
      <c r="U750" s="38"/>
      <c r="V750" s="126"/>
    </row>
    <row r="751" spans="1:22" x14ac:dyDescent="0.2">
      <c r="A751" s="33"/>
      <c r="B751" s="40"/>
      <c r="C751" s="13"/>
      <c r="D751" s="203"/>
      <c r="E751" s="46"/>
      <c r="F751" s="47"/>
      <c r="G751" s="38"/>
      <c r="H751" s="38"/>
      <c r="I751" s="38"/>
      <c r="J751" s="38"/>
      <c r="K751" s="38"/>
      <c r="L751" s="38"/>
      <c r="M751" s="203"/>
      <c r="N751" s="126"/>
      <c r="O751" s="47"/>
      <c r="P751" s="126"/>
      <c r="Q751" s="126"/>
      <c r="R751" s="126"/>
      <c r="S751" s="126"/>
      <c r="T751" s="38"/>
      <c r="U751" s="38"/>
      <c r="V751" s="126"/>
    </row>
    <row r="753" spans="1:22" x14ac:dyDescent="0.2">
      <c r="A753" s="81" t="s">
        <v>1</v>
      </c>
      <c r="B753" s="82" t="s">
        <v>2</v>
      </c>
      <c r="C753" s="82" t="s">
        <v>3</v>
      </c>
      <c r="D753" s="83" t="s">
        <v>4</v>
      </c>
      <c r="E753" s="84"/>
      <c r="F753" s="85"/>
      <c r="G753" s="85"/>
      <c r="H753" s="85"/>
      <c r="I753" s="85"/>
      <c r="J753" s="85"/>
      <c r="K753" s="86" t="s">
        <v>5</v>
      </c>
      <c r="L753" s="87"/>
      <c r="M753" s="83" t="s">
        <v>6</v>
      </c>
      <c r="N753" s="84"/>
      <c r="O753" s="85"/>
      <c r="P753" s="85"/>
      <c r="Q753" s="85"/>
      <c r="R753" s="85"/>
      <c r="S753" s="85"/>
      <c r="T753" s="88" t="s">
        <v>7</v>
      </c>
      <c r="U753" s="89" t="s">
        <v>8</v>
      </c>
      <c r="V753" s="90" t="s">
        <v>126</v>
      </c>
    </row>
    <row r="754" spans="1:22" ht="12.75" customHeight="1" x14ac:dyDescent="0.2">
      <c r="A754" s="81"/>
      <c r="B754" s="82"/>
      <c r="C754" s="82"/>
      <c r="D754" s="91" t="s">
        <v>9</v>
      </c>
      <c r="E754" s="92" t="s">
        <v>10</v>
      </c>
      <c r="F754" s="93" t="s">
        <v>11</v>
      </c>
      <c r="G754" s="151" t="s">
        <v>127</v>
      </c>
      <c r="H754" s="152"/>
      <c r="I754" s="152"/>
      <c r="J754" s="153"/>
      <c r="K754" s="97"/>
      <c r="L754" s="98" t="s">
        <v>13</v>
      </c>
      <c r="M754" s="99" t="s">
        <v>9</v>
      </c>
      <c r="N754" s="100" t="s">
        <v>14</v>
      </c>
      <c r="O754" s="93" t="s">
        <v>11</v>
      </c>
      <c r="P754" s="151" t="s">
        <v>127</v>
      </c>
      <c r="Q754" s="152"/>
      <c r="R754" s="152"/>
      <c r="S754" s="153"/>
      <c r="T754" s="88"/>
      <c r="U754" s="89"/>
      <c r="V754" s="101"/>
    </row>
    <row r="755" spans="1:22" ht="13.5" thickBot="1" x14ac:dyDescent="0.25">
      <c r="A755" s="102"/>
      <c r="B755" s="103"/>
      <c r="C755" s="103"/>
      <c r="D755" s="104"/>
      <c r="E755" s="105"/>
      <c r="F755" s="106"/>
      <c r="G755" s="107" t="s">
        <v>15</v>
      </c>
      <c r="H755" s="108" t="s">
        <v>16</v>
      </c>
      <c r="I755" s="109" t="s">
        <v>17</v>
      </c>
      <c r="J755" s="110">
        <v>0</v>
      </c>
      <c r="K755" s="111"/>
      <c r="L755" s="112"/>
      <c r="M755" s="113"/>
      <c r="N755" s="114"/>
      <c r="O755" s="115"/>
      <c r="P755" s="107" t="s">
        <v>15</v>
      </c>
      <c r="Q755" s="108" t="s">
        <v>16</v>
      </c>
      <c r="R755" s="109" t="s">
        <v>17</v>
      </c>
      <c r="S755" s="110">
        <v>0</v>
      </c>
      <c r="T755" s="116"/>
      <c r="U755" s="117"/>
      <c r="V755" s="118"/>
    </row>
    <row r="756" spans="1:22" x14ac:dyDescent="0.2">
      <c r="A756" s="119"/>
      <c r="B756" s="22"/>
      <c r="C756" s="23"/>
      <c r="D756" s="24"/>
      <c r="E756" s="25"/>
      <c r="F756" s="25"/>
      <c r="G756" s="26"/>
      <c r="H756" s="27"/>
      <c r="I756" s="28"/>
      <c r="J756" s="120"/>
      <c r="K756" s="121"/>
      <c r="L756" s="121"/>
      <c r="M756" s="24"/>
      <c r="N756" s="25"/>
      <c r="O756" s="25"/>
      <c r="P756" s="26"/>
      <c r="Q756" s="27"/>
      <c r="R756" s="28"/>
      <c r="S756" s="120"/>
      <c r="T756" s="31"/>
      <c r="U756" s="32"/>
      <c r="V756" s="122"/>
    </row>
    <row r="757" spans="1:22" x14ac:dyDescent="0.2">
      <c r="A757" s="33">
        <v>1</v>
      </c>
      <c r="B757" s="33">
        <v>137</v>
      </c>
      <c r="C757" s="34"/>
      <c r="D757" s="35">
        <v>400</v>
      </c>
      <c r="E757" s="142"/>
      <c r="F757" s="124"/>
      <c r="G757" s="38"/>
      <c r="H757" s="38"/>
      <c r="I757" s="38"/>
      <c r="J757" s="38"/>
      <c r="K757" s="38">
        <f>((SUM(H759:H773)*H758)+(SUM(G759:G773)*G758)+(SUM(I759:I773)*I758))/1000</f>
        <v>178.12</v>
      </c>
      <c r="L757" s="38">
        <f>K757*100/D757</f>
        <v>44.53</v>
      </c>
      <c r="M757" s="35"/>
      <c r="N757" s="142"/>
      <c r="O757" s="124"/>
      <c r="P757" s="38"/>
      <c r="Q757" s="38"/>
      <c r="R757" s="38"/>
      <c r="S757" s="38"/>
      <c r="T757" s="44"/>
      <c r="U757" s="45"/>
      <c r="V757" s="126"/>
    </row>
    <row r="758" spans="1:22" ht="13.5" thickBot="1" x14ac:dyDescent="0.25">
      <c r="A758" s="33"/>
      <c r="B758" s="40"/>
      <c r="C758" s="13"/>
      <c r="D758" s="40"/>
      <c r="E758" s="128" t="s">
        <v>19</v>
      </c>
      <c r="F758" s="129"/>
      <c r="G758" s="130">
        <v>235</v>
      </c>
      <c r="H758" s="130">
        <v>228</v>
      </c>
      <c r="I758" s="130">
        <v>230</v>
      </c>
      <c r="J758" s="130">
        <v>402</v>
      </c>
      <c r="K758" s="38"/>
      <c r="L758" s="38"/>
      <c r="M758" s="40"/>
      <c r="N758" s="128"/>
      <c r="O758" s="129"/>
      <c r="P758" s="75"/>
      <c r="Q758" s="75"/>
      <c r="R758" s="75"/>
      <c r="S758" s="38"/>
      <c r="T758" s="44"/>
      <c r="U758" s="45"/>
      <c r="V758" s="126"/>
    </row>
    <row r="759" spans="1:22" x14ac:dyDescent="0.2">
      <c r="A759" s="33"/>
      <c r="B759" s="40"/>
      <c r="C759" s="13"/>
      <c r="D759" s="40"/>
      <c r="E759" s="132" t="s">
        <v>1056</v>
      </c>
      <c r="F759" s="47"/>
      <c r="G759" s="133">
        <v>0</v>
      </c>
      <c r="H759" s="177">
        <v>0</v>
      </c>
      <c r="I759" s="177">
        <v>0</v>
      </c>
      <c r="J759" s="177">
        <v>0</v>
      </c>
      <c r="K759" s="38"/>
      <c r="L759" s="38"/>
      <c r="M759" s="40"/>
      <c r="N759" s="46"/>
      <c r="O759" s="47"/>
      <c r="P759" s="38"/>
      <c r="Q759" s="38"/>
      <c r="R759" s="38"/>
      <c r="S759" s="38"/>
      <c r="T759" s="44"/>
      <c r="U759" s="45"/>
      <c r="V759" s="126"/>
    </row>
    <row r="760" spans="1:22" x14ac:dyDescent="0.2">
      <c r="A760" s="33"/>
      <c r="B760" s="40"/>
      <c r="C760" s="13"/>
      <c r="D760" s="40"/>
      <c r="E760" s="134" t="s">
        <v>1057</v>
      </c>
      <c r="F760" s="47"/>
      <c r="G760" s="126">
        <v>0</v>
      </c>
      <c r="H760" s="126">
        <v>0</v>
      </c>
      <c r="I760" s="126">
        <v>0</v>
      </c>
      <c r="J760" s="126">
        <v>0</v>
      </c>
      <c r="K760" s="38"/>
      <c r="L760" s="38"/>
      <c r="M760" s="40"/>
      <c r="N760" s="48"/>
      <c r="O760" s="47"/>
      <c r="P760" s="38"/>
      <c r="Q760" s="38"/>
      <c r="R760" s="38"/>
      <c r="S760" s="38"/>
      <c r="T760" s="44"/>
      <c r="U760" s="45"/>
      <c r="V760" s="126"/>
    </row>
    <row r="761" spans="1:22" x14ac:dyDescent="0.2">
      <c r="A761" s="33"/>
      <c r="B761" s="40"/>
      <c r="C761" s="13"/>
      <c r="D761" s="40"/>
      <c r="E761" s="134" t="s">
        <v>1058</v>
      </c>
      <c r="F761" s="47"/>
      <c r="G761" s="126">
        <v>40</v>
      </c>
      <c r="H761" s="126">
        <v>50</v>
      </c>
      <c r="I761" s="126">
        <v>35</v>
      </c>
      <c r="J761" s="126">
        <v>15</v>
      </c>
      <c r="K761" s="38"/>
      <c r="L761" s="38"/>
      <c r="M761" s="40"/>
      <c r="N761" s="46"/>
      <c r="O761" s="47"/>
      <c r="P761" s="38"/>
      <c r="Q761" s="38"/>
      <c r="R761" s="38"/>
      <c r="S761" s="38"/>
      <c r="T761" s="44"/>
      <c r="U761" s="45"/>
      <c r="V761" s="126"/>
    </row>
    <row r="762" spans="1:22" x14ac:dyDescent="0.2">
      <c r="A762" s="33"/>
      <c r="B762" s="40"/>
      <c r="C762" s="13"/>
      <c r="D762" s="40"/>
      <c r="E762" s="134" t="s">
        <v>1059</v>
      </c>
      <c r="F762" s="47"/>
      <c r="G762" s="126">
        <v>3</v>
      </c>
      <c r="H762" s="126">
        <v>2</v>
      </c>
      <c r="I762" s="126">
        <v>2</v>
      </c>
      <c r="J762" s="126">
        <v>1</v>
      </c>
      <c r="K762" s="38"/>
      <c r="L762" s="38"/>
      <c r="M762" s="40"/>
      <c r="N762" s="48"/>
      <c r="O762" s="47"/>
      <c r="P762" s="38"/>
      <c r="Q762" s="38"/>
      <c r="R762" s="38"/>
      <c r="S762" s="38"/>
      <c r="T762" s="44"/>
      <c r="U762" s="45"/>
      <c r="V762" s="126"/>
    </row>
    <row r="763" spans="1:22" x14ac:dyDescent="0.2">
      <c r="A763" s="33"/>
      <c r="B763" s="40"/>
      <c r="C763" s="13"/>
      <c r="D763" s="40"/>
      <c r="E763" s="134" t="s">
        <v>1060</v>
      </c>
      <c r="F763" s="47"/>
      <c r="G763" s="126">
        <v>16</v>
      </c>
      <c r="H763" s="126">
        <v>11</v>
      </c>
      <c r="I763" s="126">
        <v>12</v>
      </c>
      <c r="J763" s="126">
        <v>7</v>
      </c>
      <c r="K763" s="38"/>
      <c r="L763" s="38"/>
      <c r="M763" s="40"/>
      <c r="N763" s="46"/>
      <c r="O763" s="47"/>
      <c r="P763" s="38"/>
      <c r="Q763" s="38"/>
      <c r="R763" s="38"/>
      <c r="S763" s="38"/>
      <c r="T763" s="44"/>
      <c r="U763" s="45"/>
      <c r="V763" s="126"/>
    </row>
    <row r="764" spans="1:22" x14ac:dyDescent="0.2">
      <c r="A764" s="33"/>
      <c r="B764" s="40"/>
      <c r="C764" s="13"/>
      <c r="D764" s="40"/>
      <c r="E764" s="134" t="s">
        <v>1061</v>
      </c>
      <c r="F764" s="47"/>
      <c r="G764" s="126">
        <v>9</v>
      </c>
      <c r="H764" s="126">
        <v>0</v>
      </c>
      <c r="I764" s="126">
        <v>0</v>
      </c>
      <c r="J764" s="126">
        <v>9</v>
      </c>
      <c r="K764" s="38"/>
      <c r="L764" s="38"/>
      <c r="M764" s="40"/>
      <c r="N764" s="46"/>
      <c r="O764" s="47"/>
      <c r="P764" s="38"/>
      <c r="Q764" s="38"/>
      <c r="R764" s="38"/>
      <c r="S764" s="38"/>
      <c r="T764" s="44"/>
      <c r="U764" s="45"/>
      <c r="V764" s="126"/>
    </row>
    <row r="765" spans="1:22" x14ac:dyDescent="0.2">
      <c r="A765" s="33"/>
      <c r="B765" s="40"/>
      <c r="C765" s="13"/>
      <c r="D765" s="40"/>
      <c r="E765" s="134" t="s">
        <v>1062</v>
      </c>
      <c r="F765" s="47"/>
      <c r="G765" s="126">
        <v>23</v>
      </c>
      <c r="H765" s="126">
        <v>29</v>
      </c>
      <c r="I765" s="126">
        <v>35</v>
      </c>
      <c r="J765" s="126">
        <v>14</v>
      </c>
      <c r="K765" s="38"/>
      <c r="L765" s="38"/>
      <c r="M765" s="40"/>
      <c r="N765" s="46"/>
      <c r="O765" s="47"/>
      <c r="P765" s="38"/>
      <c r="Q765" s="38"/>
      <c r="R765" s="38"/>
      <c r="S765" s="38"/>
      <c r="T765" s="44"/>
      <c r="U765" s="45"/>
      <c r="V765" s="126"/>
    </row>
    <row r="766" spans="1:22" x14ac:dyDescent="0.2">
      <c r="A766" s="33"/>
      <c r="B766" s="40"/>
      <c r="C766" s="13"/>
      <c r="D766" s="40"/>
      <c r="E766" s="134" t="s">
        <v>1063</v>
      </c>
      <c r="F766" s="47"/>
      <c r="G766" s="126">
        <v>35</v>
      </c>
      <c r="H766" s="126">
        <v>40</v>
      </c>
      <c r="I766" s="126">
        <v>42</v>
      </c>
      <c r="J766" s="126">
        <v>10</v>
      </c>
      <c r="K766" s="38"/>
      <c r="L766" s="38"/>
      <c r="M766" s="40"/>
      <c r="N766" s="46"/>
      <c r="O766" s="47"/>
      <c r="P766" s="38"/>
      <c r="Q766" s="38"/>
      <c r="R766" s="38"/>
      <c r="S766" s="38"/>
      <c r="T766" s="44"/>
      <c r="U766" s="45"/>
      <c r="V766" s="126"/>
    </row>
    <row r="767" spans="1:22" x14ac:dyDescent="0.2">
      <c r="A767" s="33"/>
      <c r="B767" s="40"/>
      <c r="C767" s="13"/>
      <c r="D767" s="40"/>
      <c r="E767" s="134" t="s">
        <v>1064</v>
      </c>
      <c r="G767" s="126">
        <v>24</v>
      </c>
      <c r="H767" s="126">
        <v>24</v>
      </c>
      <c r="I767" s="126">
        <v>23</v>
      </c>
      <c r="J767" s="126">
        <v>3</v>
      </c>
      <c r="K767" s="38"/>
      <c r="L767" s="38"/>
      <c r="M767" s="40"/>
      <c r="N767" s="48"/>
      <c r="O767" s="47"/>
      <c r="P767" s="38"/>
      <c r="Q767" s="38"/>
      <c r="R767" s="38"/>
      <c r="S767" s="38"/>
      <c r="T767" s="44"/>
      <c r="U767" s="45"/>
      <c r="V767" s="126"/>
    </row>
    <row r="768" spans="1:22" x14ac:dyDescent="0.2">
      <c r="A768" s="33"/>
      <c r="B768" s="40"/>
      <c r="C768" s="13"/>
      <c r="D768" s="40"/>
      <c r="E768" s="134" t="s">
        <v>1065</v>
      </c>
      <c r="G768" s="126">
        <v>28</v>
      </c>
      <c r="H768" s="126">
        <v>31</v>
      </c>
      <c r="I768" s="126">
        <v>14</v>
      </c>
      <c r="J768" s="126">
        <v>0</v>
      </c>
      <c r="K768" s="38"/>
      <c r="L768" s="38"/>
      <c r="M768" s="40"/>
      <c r="N768" s="48"/>
      <c r="O768" s="47"/>
      <c r="P768" s="38"/>
      <c r="Q768" s="38"/>
      <c r="R768" s="38"/>
      <c r="S768" s="38"/>
      <c r="T768" s="44"/>
      <c r="U768" s="45"/>
      <c r="V768" s="126"/>
    </row>
    <row r="769" spans="1:22" x14ac:dyDescent="0.2">
      <c r="A769" s="33"/>
      <c r="B769" s="40"/>
      <c r="C769" s="13"/>
      <c r="D769" s="40"/>
      <c r="E769" s="134" t="s">
        <v>1066</v>
      </c>
      <c r="G769" s="126">
        <v>7</v>
      </c>
      <c r="H769" s="126">
        <v>22</v>
      </c>
      <c r="I769" s="126">
        <v>7</v>
      </c>
      <c r="J769" s="126">
        <v>14</v>
      </c>
      <c r="K769" s="38"/>
      <c r="L769" s="38"/>
      <c r="M769" s="40"/>
      <c r="N769" s="48"/>
      <c r="O769" s="47"/>
      <c r="P769" s="38"/>
      <c r="Q769" s="38"/>
      <c r="R769" s="38"/>
      <c r="S769" s="38"/>
      <c r="T769" s="44"/>
      <c r="U769" s="45"/>
      <c r="V769" s="126"/>
    </row>
    <row r="770" spans="1:22" x14ac:dyDescent="0.2">
      <c r="A770" s="33"/>
      <c r="B770" s="40"/>
      <c r="C770" s="13"/>
      <c r="D770" s="40"/>
      <c r="E770" s="134" t="s">
        <v>1067</v>
      </c>
      <c r="G770" s="126">
        <v>3</v>
      </c>
      <c r="H770" s="126">
        <v>4</v>
      </c>
      <c r="I770" s="126">
        <v>10</v>
      </c>
      <c r="J770" s="126">
        <v>6</v>
      </c>
      <c r="K770" s="38"/>
      <c r="L770" s="38"/>
      <c r="M770" s="40"/>
      <c r="N770" s="48"/>
      <c r="O770" s="47"/>
      <c r="P770" s="38"/>
      <c r="Q770" s="38"/>
      <c r="R770" s="38"/>
      <c r="S770" s="38"/>
      <c r="T770" s="44"/>
      <c r="U770" s="45"/>
      <c r="V770" s="126"/>
    </row>
    <row r="771" spans="1:22" x14ac:dyDescent="0.2">
      <c r="A771" s="33"/>
      <c r="B771" s="40"/>
      <c r="C771" s="13"/>
      <c r="D771" s="40"/>
      <c r="E771" s="134" t="s">
        <v>1068</v>
      </c>
      <c r="G771" s="126">
        <v>32</v>
      </c>
      <c r="H771" s="126">
        <v>42</v>
      </c>
      <c r="I771" s="126">
        <v>28</v>
      </c>
      <c r="J771" s="126">
        <v>7</v>
      </c>
      <c r="K771" s="38"/>
      <c r="L771" s="38"/>
      <c r="M771" s="40"/>
      <c r="N771" s="48"/>
      <c r="O771" s="47"/>
      <c r="P771" s="38"/>
      <c r="Q771" s="38"/>
      <c r="R771" s="38"/>
      <c r="S771" s="38"/>
      <c r="T771" s="44"/>
      <c r="U771" s="45"/>
      <c r="V771" s="126"/>
    </row>
    <row r="772" spans="1:22" x14ac:dyDescent="0.2">
      <c r="A772" s="33"/>
      <c r="B772" s="40"/>
      <c r="C772" s="13"/>
      <c r="D772" s="40"/>
      <c r="E772" s="218" t="s">
        <v>1069</v>
      </c>
      <c r="G772" s="209">
        <v>14</v>
      </c>
      <c r="H772" s="209">
        <v>50</v>
      </c>
      <c r="I772" s="209">
        <v>25</v>
      </c>
      <c r="J772" s="209">
        <v>28</v>
      </c>
      <c r="K772" s="38"/>
      <c r="L772" s="38"/>
      <c r="M772" s="40"/>
      <c r="N772" s="48"/>
      <c r="O772" s="47"/>
      <c r="P772" s="38"/>
      <c r="Q772" s="38"/>
      <c r="R772" s="38"/>
      <c r="S772" s="38"/>
      <c r="T772" s="44"/>
      <c r="U772" s="45"/>
      <c r="V772" s="126"/>
    </row>
    <row r="773" spans="1:22" x14ac:dyDescent="0.2">
      <c r="A773" s="33"/>
      <c r="B773" s="40"/>
      <c r="C773" s="13"/>
      <c r="D773" s="40"/>
      <c r="E773" s="46"/>
      <c r="G773" s="38"/>
      <c r="H773" s="38"/>
      <c r="I773" s="38"/>
      <c r="J773" s="38"/>
      <c r="K773" s="38"/>
      <c r="L773" s="38"/>
      <c r="M773" s="40"/>
      <c r="N773" s="49"/>
      <c r="O773" s="47"/>
      <c r="P773" s="38"/>
      <c r="Q773" s="38"/>
      <c r="R773" s="38"/>
      <c r="S773" s="38"/>
      <c r="T773" s="135"/>
      <c r="U773" s="45"/>
      <c r="V773" s="126"/>
    </row>
    <row r="775" spans="1:22" x14ac:dyDescent="0.2">
      <c r="A775" s="81" t="s">
        <v>1</v>
      </c>
      <c r="B775" s="82" t="s">
        <v>2</v>
      </c>
      <c r="C775" s="82" t="s">
        <v>3</v>
      </c>
      <c r="D775" s="83" t="s">
        <v>4</v>
      </c>
      <c r="E775" s="84"/>
      <c r="F775" s="85"/>
      <c r="G775" s="85"/>
      <c r="H775" s="85"/>
      <c r="I775" s="85"/>
      <c r="J775" s="85"/>
      <c r="K775" s="86" t="s">
        <v>5</v>
      </c>
      <c r="L775" s="87"/>
      <c r="M775" s="83" t="s">
        <v>6</v>
      </c>
      <c r="N775" s="84"/>
      <c r="O775" s="85"/>
      <c r="P775" s="85"/>
      <c r="Q775" s="85"/>
      <c r="R775" s="85"/>
      <c r="S775" s="85"/>
      <c r="T775" s="88" t="s">
        <v>7</v>
      </c>
      <c r="U775" s="89" t="s">
        <v>8</v>
      </c>
      <c r="V775" s="90" t="s">
        <v>126</v>
      </c>
    </row>
    <row r="776" spans="1:22" ht="12.75" customHeight="1" x14ac:dyDescent="0.2">
      <c r="A776" s="81"/>
      <c r="B776" s="82"/>
      <c r="C776" s="82"/>
      <c r="D776" s="91" t="s">
        <v>9</v>
      </c>
      <c r="E776" s="92" t="s">
        <v>10</v>
      </c>
      <c r="F776" s="93" t="s">
        <v>11</v>
      </c>
      <c r="G776" s="151" t="s">
        <v>127</v>
      </c>
      <c r="H776" s="152"/>
      <c r="I776" s="152"/>
      <c r="J776" s="153"/>
      <c r="K776" s="97"/>
      <c r="L776" s="98" t="s">
        <v>13</v>
      </c>
      <c r="M776" s="99" t="s">
        <v>9</v>
      </c>
      <c r="N776" s="100" t="s">
        <v>14</v>
      </c>
      <c r="O776" s="93" t="s">
        <v>11</v>
      </c>
      <c r="P776" s="151" t="s">
        <v>127</v>
      </c>
      <c r="Q776" s="152"/>
      <c r="R776" s="152"/>
      <c r="S776" s="153"/>
      <c r="T776" s="88"/>
      <c r="U776" s="89"/>
      <c r="V776" s="101"/>
    </row>
    <row r="777" spans="1:22" ht="13.5" thickBot="1" x14ac:dyDescent="0.25">
      <c r="A777" s="102"/>
      <c r="B777" s="103"/>
      <c r="C777" s="103"/>
      <c r="D777" s="104"/>
      <c r="E777" s="105"/>
      <c r="F777" s="106"/>
      <c r="G777" s="107" t="s">
        <v>15</v>
      </c>
      <c r="H777" s="108" t="s">
        <v>16</v>
      </c>
      <c r="I777" s="109" t="s">
        <v>17</v>
      </c>
      <c r="J777" s="110">
        <v>0</v>
      </c>
      <c r="K777" s="111"/>
      <c r="L777" s="112"/>
      <c r="M777" s="113"/>
      <c r="N777" s="114"/>
      <c r="O777" s="115"/>
      <c r="P777" s="107" t="s">
        <v>15</v>
      </c>
      <c r="Q777" s="108" t="s">
        <v>16</v>
      </c>
      <c r="R777" s="109" t="s">
        <v>17</v>
      </c>
      <c r="S777" s="110">
        <v>0</v>
      </c>
      <c r="T777" s="116"/>
      <c r="U777" s="117"/>
      <c r="V777" s="118"/>
    </row>
    <row r="778" spans="1:22" x14ac:dyDescent="0.2">
      <c r="A778" s="119"/>
      <c r="B778" s="22"/>
      <c r="C778" s="23"/>
      <c r="D778" s="24"/>
      <c r="E778" s="25"/>
      <c r="F778" s="25"/>
      <c r="G778" s="26"/>
      <c r="H778" s="27"/>
      <c r="I778" s="28"/>
      <c r="J778" s="120"/>
      <c r="K778" s="121"/>
      <c r="L778" s="121"/>
      <c r="M778" s="24"/>
      <c r="N778" s="25"/>
      <c r="O778" s="25"/>
      <c r="P778" s="26"/>
      <c r="Q778" s="27"/>
      <c r="R778" s="28"/>
      <c r="S778" s="120"/>
      <c r="T778" s="31"/>
      <c r="U778" s="32"/>
      <c r="V778" s="122"/>
    </row>
    <row r="779" spans="1:22" x14ac:dyDescent="0.2">
      <c r="A779" s="33">
        <v>1</v>
      </c>
      <c r="B779" s="33">
        <v>138</v>
      </c>
      <c r="C779" s="34"/>
      <c r="D779" s="125"/>
      <c r="E779" s="142"/>
      <c r="F779" s="124"/>
      <c r="G779" s="38"/>
      <c r="H779" s="38"/>
      <c r="I779" s="38"/>
      <c r="J779" s="38"/>
      <c r="K779" s="38">
        <f>((SUM(H781:H792)*H780)+(SUM(G781:G792)*G780)+(SUM(I781:I792)*I780))/1000</f>
        <v>0</v>
      </c>
      <c r="L779" s="38" t="e">
        <f>K779*100/D779</f>
        <v>#DIV/0!</v>
      </c>
      <c r="M779" s="125">
        <v>400</v>
      </c>
      <c r="N779" s="142"/>
      <c r="O779" s="124"/>
      <c r="P779" s="38"/>
      <c r="Q779" s="38"/>
      <c r="R779" s="38"/>
      <c r="S779" s="38"/>
      <c r="T779" s="38">
        <f>((SUM(Q781:Q792)*Q780)+(SUM(P781:P792)*P780)+(SUM(R781:R792)*R780))/1000</f>
        <v>115.86799999999999</v>
      </c>
      <c r="U779" s="38">
        <f>T779*100/M779</f>
        <v>28.966999999999999</v>
      </c>
      <c r="V779" s="126"/>
    </row>
    <row r="780" spans="1:22" ht="13.5" thickBot="1" x14ac:dyDescent="0.25">
      <c r="A780" s="33"/>
      <c r="B780" s="40"/>
      <c r="C780" s="13"/>
      <c r="D780" s="131"/>
      <c r="E780" s="128" t="s">
        <v>19</v>
      </c>
      <c r="F780" s="129"/>
      <c r="G780" s="75"/>
      <c r="H780" s="75"/>
      <c r="I780" s="75"/>
      <c r="J780" s="75"/>
      <c r="K780" s="38"/>
      <c r="L780" s="38"/>
      <c r="M780" s="131"/>
      <c r="N780" s="128"/>
      <c r="O780" s="129"/>
      <c r="P780" s="130">
        <v>230</v>
      </c>
      <c r="Q780" s="130">
        <v>234</v>
      </c>
      <c r="R780" s="130">
        <v>233</v>
      </c>
      <c r="S780" s="130">
        <v>408</v>
      </c>
      <c r="T780" s="44"/>
      <c r="U780" s="45"/>
      <c r="V780" s="126"/>
    </row>
    <row r="781" spans="1:22" x14ac:dyDescent="0.2">
      <c r="A781" s="33"/>
      <c r="B781" s="40"/>
      <c r="C781" s="13"/>
      <c r="D781" s="131"/>
      <c r="E781" s="132"/>
      <c r="F781" s="47"/>
      <c r="G781" s="38"/>
      <c r="H781" s="38"/>
      <c r="I781" s="38"/>
      <c r="J781" s="38"/>
      <c r="K781" s="38"/>
      <c r="L781" s="38"/>
      <c r="M781" s="131"/>
      <c r="N781" s="132" t="s">
        <v>1070</v>
      </c>
      <c r="O781" s="47"/>
      <c r="P781" s="133">
        <v>20</v>
      </c>
      <c r="Q781" s="133">
        <v>18</v>
      </c>
      <c r="R781" s="133">
        <v>25</v>
      </c>
      <c r="S781" s="133">
        <v>5</v>
      </c>
      <c r="T781" s="44"/>
      <c r="U781" s="45"/>
      <c r="V781" s="126"/>
    </row>
    <row r="782" spans="1:22" x14ac:dyDescent="0.2">
      <c r="A782" s="33"/>
      <c r="B782" s="40"/>
      <c r="C782" s="13"/>
      <c r="D782" s="131"/>
      <c r="E782" s="134"/>
      <c r="F782" s="47"/>
      <c r="G782" s="38"/>
      <c r="H782" s="38"/>
      <c r="I782" s="38"/>
      <c r="J782" s="38"/>
      <c r="K782" s="38"/>
      <c r="L782" s="38"/>
      <c r="M782" s="131"/>
      <c r="N782" s="134" t="s">
        <v>1071</v>
      </c>
      <c r="O782" s="47"/>
      <c r="P782" s="126">
        <v>17</v>
      </c>
      <c r="Q782" s="126">
        <v>15</v>
      </c>
      <c r="R782" s="126">
        <v>16</v>
      </c>
      <c r="S782" s="126">
        <v>4</v>
      </c>
      <c r="T782" s="44"/>
      <c r="U782" s="45"/>
      <c r="V782" s="126"/>
    </row>
    <row r="783" spans="1:22" x14ac:dyDescent="0.2">
      <c r="A783" s="33"/>
      <c r="B783" s="40"/>
      <c r="C783" s="13"/>
      <c r="D783" s="131"/>
      <c r="E783" s="134"/>
      <c r="F783" s="47"/>
      <c r="G783" s="38"/>
      <c r="H783" s="38"/>
      <c r="I783" s="38"/>
      <c r="J783" s="38"/>
      <c r="K783" s="38"/>
      <c r="L783" s="38"/>
      <c r="M783" s="131"/>
      <c r="N783" s="134" t="s">
        <v>748</v>
      </c>
      <c r="O783" s="47"/>
      <c r="P783" s="126">
        <v>20</v>
      </c>
      <c r="Q783" s="126">
        <v>14</v>
      </c>
      <c r="R783" s="126">
        <v>32</v>
      </c>
      <c r="S783" s="126">
        <v>12</v>
      </c>
      <c r="T783" s="44"/>
      <c r="U783" s="45"/>
      <c r="V783" s="126"/>
    </row>
    <row r="784" spans="1:22" x14ac:dyDescent="0.2">
      <c r="A784" s="33"/>
      <c r="B784" s="40"/>
      <c r="C784" s="13"/>
      <c r="D784" s="131"/>
      <c r="E784" s="134"/>
      <c r="F784" s="47"/>
      <c r="G784" s="38"/>
      <c r="H784" s="38"/>
      <c r="I784" s="38"/>
      <c r="J784" s="38"/>
      <c r="K784" s="38"/>
      <c r="L784" s="38"/>
      <c r="M784" s="131"/>
      <c r="N784" s="134" t="s">
        <v>1072</v>
      </c>
      <c r="O784" s="47"/>
      <c r="P784" s="126">
        <v>35</v>
      </c>
      <c r="Q784" s="126">
        <v>18</v>
      </c>
      <c r="R784" s="126">
        <v>16</v>
      </c>
      <c r="S784" s="126">
        <v>9</v>
      </c>
      <c r="T784" s="44"/>
      <c r="U784" s="45"/>
      <c r="V784" s="126"/>
    </row>
    <row r="785" spans="1:22" x14ac:dyDescent="0.2">
      <c r="A785" s="33"/>
      <c r="B785" s="40"/>
      <c r="C785" s="13"/>
      <c r="D785" s="131"/>
      <c r="E785" s="134"/>
      <c r="F785" s="47"/>
      <c r="G785" s="38"/>
      <c r="H785" s="38"/>
      <c r="I785" s="38"/>
      <c r="J785" s="38"/>
      <c r="K785" s="38"/>
      <c r="L785" s="38"/>
      <c r="M785" s="131"/>
      <c r="N785" s="134" t="s">
        <v>1073</v>
      </c>
      <c r="O785" s="47"/>
      <c r="P785" s="126">
        <v>6</v>
      </c>
      <c r="Q785" s="126">
        <v>6</v>
      </c>
      <c r="R785" s="126">
        <v>5</v>
      </c>
      <c r="S785" s="126">
        <v>1</v>
      </c>
      <c r="T785" s="44"/>
      <c r="U785" s="45"/>
      <c r="V785" s="126"/>
    </row>
    <row r="786" spans="1:22" x14ac:dyDescent="0.2">
      <c r="A786" s="33"/>
      <c r="B786" s="40"/>
      <c r="C786" s="13"/>
      <c r="D786" s="131"/>
      <c r="E786" s="134"/>
      <c r="F786" s="47"/>
      <c r="G786" s="38"/>
      <c r="H786" s="38"/>
      <c r="I786" s="38"/>
      <c r="J786" s="38"/>
      <c r="K786" s="38"/>
      <c r="L786" s="38"/>
      <c r="M786" s="131"/>
      <c r="N786" s="134" t="s">
        <v>1074</v>
      </c>
      <c r="O786" s="47"/>
      <c r="P786" s="126">
        <v>0</v>
      </c>
      <c r="Q786" s="126">
        <v>0</v>
      </c>
      <c r="R786" s="126">
        <v>0</v>
      </c>
      <c r="S786" s="126">
        <v>0</v>
      </c>
      <c r="T786" s="44"/>
      <c r="U786" s="45"/>
      <c r="V786" s="126"/>
    </row>
    <row r="787" spans="1:22" x14ac:dyDescent="0.2">
      <c r="A787" s="33"/>
      <c r="B787" s="40"/>
      <c r="C787" s="13"/>
      <c r="D787" s="131"/>
      <c r="E787" s="134"/>
      <c r="F787" s="47"/>
      <c r="G787" s="38"/>
      <c r="H787" s="38"/>
      <c r="I787" s="38"/>
      <c r="J787" s="38"/>
      <c r="K787" s="38"/>
      <c r="L787" s="38"/>
      <c r="M787" s="131"/>
      <c r="N787" s="134" t="s">
        <v>1075</v>
      </c>
      <c r="O787" s="47"/>
      <c r="P787" s="126">
        <v>57</v>
      </c>
      <c r="Q787" s="126">
        <v>60</v>
      </c>
      <c r="R787" s="126">
        <v>40</v>
      </c>
      <c r="S787" s="126">
        <v>16</v>
      </c>
      <c r="T787" s="44"/>
      <c r="U787" s="45"/>
      <c r="V787" s="126"/>
    </row>
    <row r="788" spans="1:22" x14ac:dyDescent="0.2">
      <c r="A788" s="33"/>
      <c r="B788" s="40"/>
      <c r="C788" s="13"/>
      <c r="D788" s="131"/>
      <c r="E788" s="134"/>
      <c r="F788" s="47"/>
      <c r="G788" s="38"/>
      <c r="H788" s="38"/>
      <c r="I788" s="38"/>
      <c r="J788" s="38"/>
      <c r="K788" s="38"/>
      <c r="L788" s="38"/>
      <c r="M788" s="131"/>
      <c r="N788" s="134" t="s">
        <v>1076</v>
      </c>
      <c r="O788" s="47"/>
      <c r="P788" s="126">
        <v>30</v>
      </c>
      <c r="Q788" s="126">
        <v>25</v>
      </c>
      <c r="R788" s="126">
        <v>24</v>
      </c>
      <c r="S788" s="126">
        <v>8</v>
      </c>
      <c r="T788" s="44"/>
      <c r="U788" s="45"/>
      <c r="V788" s="126"/>
    </row>
    <row r="789" spans="1:22" x14ac:dyDescent="0.2">
      <c r="A789" s="33"/>
      <c r="B789" s="40"/>
      <c r="C789" s="13"/>
      <c r="D789" s="131"/>
      <c r="E789" s="46"/>
      <c r="F789" s="47"/>
      <c r="G789" s="38"/>
      <c r="H789" s="38"/>
      <c r="I789" s="38"/>
      <c r="J789" s="38"/>
      <c r="K789" s="38"/>
      <c r="L789" s="38"/>
      <c r="M789" s="131"/>
      <c r="N789" s="48"/>
      <c r="O789" s="47"/>
      <c r="P789" s="38"/>
      <c r="Q789" s="38"/>
      <c r="R789" s="38"/>
      <c r="S789" s="38"/>
      <c r="T789" s="44"/>
      <c r="U789" s="45"/>
      <c r="V789" s="126"/>
    </row>
    <row r="790" spans="1:22" x14ac:dyDescent="0.2">
      <c r="A790" s="33"/>
      <c r="B790" s="40"/>
      <c r="C790" s="13"/>
      <c r="D790" s="131"/>
      <c r="E790" s="46"/>
      <c r="F790" s="47"/>
      <c r="G790" s="38"/>
      <c r="H790" s="38"/>
      <c r="I790" s="38"/>
      <c r="J790" s="38"/>
      <c r="K790" s="38"/>
      <c r="L790" s="38"/>
      <c r="M790" s="131"/>
      <c r="N790" s="48"/>
      <c r="O790" s="47"/>
      <c r="P790" s="38"/>
      <c r="Q790" s="38"/>
      <c r="R790" s="38"/>
      <c r="S790" s="38"/>
      <c r="T790" s="44"/>
      <c r="U790" s="45"/>
      <c r="V790" s="126"/>
    </row>
    <row r="791" spans="1:22" x14ac:dyDescent="0.2">
      <c r="A791" s="33"/>
      <c r="B791" s="40"/>
      <c r="C791" s="13"/>
      <c r="D791" s="131"/>
      <c r="E791" s="46"/>
      <c r="F791" s="47"/>
      <c r="G791" s="38"/>
      <c r="H791" s="38"/>
      <c r="I791" s="38"/>
      <c r="J791" s="38"/>
      <c r="K791" s="38"/>
      <c r="L791" s="38"/>
      <c r="M791" s="131"/>
      <c r="N791" s="48"/>
      <c r="O791" s="47"/>
      <c r="P791" s="38"/>
      <c r="Q791" s="38"/>
      <c r="R791" s="38"/>
      <c r="S791" s="38"/>
      <c r="T791" s="44"/>
      <c r="U791" s="45"/>
      <c r="V791" s="126"/>
    </row>
    <row r="792" spans="1:22" x14ac:dyDescent="0.2">
      <c r="A792" s="33"/>
      <c r="B792" s="40"/>
      <c r="C792" s="13"/>
      <c r="D792" s="131"/>
      <c r="E792" s="46"/>
      <c r="F792" s="47"/>
      <c r="G792" s="38"/>
      <c r="H792" s="38"/>
      <c r="I792" s="38"/>
      <c r="J792" s="38"/>
      <c r="K792" s="38"/>
      <c r="L792" s="38"/>
      <c r="M792" s="131"/>
      <c r="N792" s="49"/>
      <c r="O792" s="47"/>
      <c r="P792" s="38"/>
      <c r="Q792" s="38"/>
      <c r="R792" s="38"/>
      <c r="S792" s="38"/>
      <c r="T792" s="135"/>
      <c r="U792" s="45"/>
      <c r="V792" s="126"/>
    </row>
    <row r="794" spans="1:22" x14ac:dyDescent="0.2">
      <c r="A794" s="81" t="s">
        <v>1</v>
      </c>
      <c r="B794" s="82" t="s">
        <v>2</v>
      </c>
      <c r="C794" s="82" t="s">
        <v>3</v>
      </c>
      <c r="D794" s="83" t="s">
        <v>4</v>
      </c>
      <c r="E794" s="84"/>
      <c r="F794" s="85"/>
      <c r="G794" s="85"/>
      <c r="H794" s="85"/>
      <c r="I794" s="85"/>
      <c r="J794" s="85"/>
      <c r="K794" s="86" t="s">
        <v>5</v>
      </c>
      <c r="L794" s="87"/>
      <c r="M794" s="83" t="s">
        <v>6</v>
      </c>
      <c r="N794" s="84"/>
      <c r="O794" s="85"/>
      <c r="P794" s="85"/>
      <c r="Q794" s="85"/>
      <c r="R794" s="85"/>
      <c r="S794" s="85"/>
      <c r="T794" s="88" t="s">
        <v>7</v>
      </c>
      <c r="U794" s="89" t="s">
        <v>8</v>
      </c>
      <c r="V794" s="90" t="s">
        <v>126</v>
      </c>
    </row>
    <row r="795" spans="1:22" ht="12.75" customHeight="1" x14ac:dyDescent="0.2">
      <c r="A795" s="81"/>
      <c r="B795" s="82"/>
      <c r="C795" s="82"/>
      <c r="D795" s="91" t="s">
        <v>9</v>
      </c>
      <c r="E795" s="92" t="s">
        <v>10</v>
      </c>
      <c r="F795" s="93" t="s">
        <v>11</v>
      </c>
      <c r="G795" s="151" t="s">
        <v>127</v>
      </c>
      <c r="H795" s="152"/>
      <c r="I795" s="152"/>
      <c r="J795" s="153"/>
      <c r="K795" s="97"/>
      <c r="L795" s="98" t="s">
        <v>13</v>
      </c>
      <c r="M795" s="99" t="s">
        <v>9</v>
      </c>
      <c r="N795" s="100" t="s">
        <v>14</v>
      </c>
      <c r="O795" s="93" t="s">
        <v>11</v>
      </c>
      <c r="P795" s="151" t="s">
        <v>127</v>
      </c>
      <c r="Q795" s="152"/>
      <c r="R795" s="152"/>
      <c r="S795" s="153"/>
      <c r="T795" s="88"/>
      <c r="U795" s="89"/>
      <c r="V795" s="101"/>
    </row>
    <row r="796" spans="1:22" ht="13.5" thickBot="1" x14ac:dyDescent="0.25">
      <c r="A796" s="102"/>
      <c r="B796" s="103"/>
      <c r="C796" s="103"/>
      <c r="D796" s="104"/>
      <c r="E796" s="105"/>
      <c r="F796" s="106"/>
      <c r="G796" s="107" t="s">
        <v>15</v>
      </c>
      <c r="H796" s="108" t="s">
        <v>16</v>
      </c>
      <c r="I796" s="109" t="s">
        <v>17</v>
      </c>
      <c r="J796" s="110">
        <v>0</v>
      </c>
      <c r="K796" s="111"/>
      <c r="L796" s="112"/>
      <c r="M796" s="113"/>
      <c r="N796" s="114"/>
      <c r="O796" s="115"/>
      <c r="P796" s="107" t="s">
        <v>15</v>
      </c>
      <c r="Q796" s="108" t="s">
        <v>16</v>
      </c>
      <c r="R796" s="109" t="s">
        <v>17</v>
      </c>
      <c r="S796" s="110">
        <v>0</v>
      </c>
      <c r="T796" s="116"/>
      <c r="U796" s="117"/>
      <c r="V796" s="118"/>
    </row>
    <row r="797" spans="1:22" x14ac:dyDescent="0.2">
      <c r="A797" s="119"/>
      <c r="B797" s="22"/>
      <c r="C797" s="23"/>
      <c r="D797" s="24"/>
      <c r="E797" s="25"/>
      <c r="F797" s="25"/>
      <c r="G797" s="26"/>
      <c r="H797" s="27"/>
      <c r="I797" s="28"/>
      <c r="J797" s="120"/>
      <c r="K797" s="121"/>
      <c r="L797" s="121"/>
      <c r="M797" s="24"/>
      <c r="N797" s="25"/>
      <c r="O797" s="25"/>
      <c r="P797" s="26"/>
      <c r="Q797" s="27"/>
      <c r="R797" s="28"/>
      <c r="S797" s="120"/>
      <c r="T797" s="31"/>
      <c r="U797" s="32"/>
      <c r="V797" s="122"/>
    </row>
    <row r="798" spans="1:22" x14ac:dyDescent="0.2">
      <c r="A798" s="33">
        <v>1</v>
      </c>
      <c r="B798" s="33">
        <v>139</v>
      </c>
      <c r="C798" s="34"/>
      <c r="D798" s="125">
        <v>180</v>
      </c>
      <c r="E798" s="142"/>
      <c r="F798" s="124"/>
      <c r="G798" s="38"/>
      <c r="H798" s="38"/>
      <c r="I798" s="38"/>
      <c r="J798" s="38"/>
      <c r="K798" s="38">
        <f>((SUM(H800:H811)*H799)+(SUM(G800:G811)*G799)+(SUM(I800:I811)*I799))/1000</f>
        <v>60.607999999999997</v>
      </c>
      <c r="L798" s="38">
        <f>K798*100/D798</f>
        <v>33.671111111111109</v>
      </c>
      <c r="M798" s="35"/>
      <c r="N798" s="142"/>
      <c r="O798" s="124"/>
      <c r="P798" s="38"/>
      <c r="Q798" s="38"/>
      <c r="R798" s="38"/>
      <c r="S798" s="38"/>
      <c r="T798" s="38">
        <f>SUM(P800:R811)</f>
        <v>0</v>
      </c>
      <c r="U798" s="38" t="e">
        <f>T798*100/M798</f>
        <v>#DIV/0!</v>
      </c>
      <c r="V798" s="126"/>
    </row>
    <row r="799" spans="1:22" ht="13.5" thickBot="1" x14ac:dyDescent="0.25">
      <c r="A799" s="33"/>
      <c r="B799" s="40"/>
      <c r="C799" s="13"/>
      <c r="D799" s="131"/>
      <c r="E799" s="128" t="s">
        <v>19</v>
      </c>
      <c r="F799" s="129"/>
      <c r="G799" s="130">
        <v>230</v>
      </c>
      <c r="H799" s="130">
        <v>232</v>
      </c>
      <c r="I799" s="130">
        <v>235</v>
      </c>
      <c r="J799" s="130">
        <v>409</v>
      </c>
      <c r="K799" s="38"/>
      <c r="L799" s="38"/>
      <c r="M799" s="40"/>
      <c r="N799" s="128"/>
      <c r="O799" s="129"/>
      <c r="P799" s="75"/>
      <c r="Q799" s="75"/>
      <c r="R799" s="75"/>
      <c r="S799" s="38"/>
      <c r="T799" s="44"/>
      <c r="U799" s="45"/>
      <c r="V799" s="126"/>
    </row>
    <row r="800" spans="1:22" x14ac:dyDescent="0.2">
      <c r="A800" s="33"/>
      <c r="B800" s="40"/>
      <c r="C800" s="13"/>
      <c r="D800" s="131"/>
      <c r="E800" s="132" t="s">
        <v>1077</v>
      </c>
      <c r="F800" s="47"/>
      <c r="G800" s="133">
        <v>11</v>
      </c>
      <c r="H800" s="133">
        <v>9</v>
      </c>
      <c r="I800" s="133">
        <v>8</v>
      </c>
      <c r="J800" s="133">
        <v>5</v>
      </c>
      <c r="K800" s="38"/>
      <c r="L800" s="38"/>
      <c r="M800" s="40"/>
      <c r="N800" s="46"/>
      <c r="O800" s="47"/>
      <c r="P800" s="38"/>
      <c r="Q800" s="38"/>
      <c r="R800" s="38"/>
      <c r="S800" s="38"/>
      <c r="T800" s="44"/>
      <c r="U800" s="45"/>
      <c r="V800" s="126"/>
    </row>
    <row r="801" spans="1:22" x14ac:dyDescent="0.2">
      <c r="A801" s="33"/>
      <c r="B801" s="40"/>
      <c r="C801" s="13"/>
      <c r="D801" s="131"/>
      <c r="E801" s="134" t="s">
        <v>1078</v>
      </c>
      <c r="F801" s="47"/>
      <c r="G801" s="126"/>
      <c r="H801" s="126"/>
      <c r="I801" s="126">
        <v>1</v>
      </c>
      <c r="J801" s="126">
        <v>1</v>
      </c>
      <c r="K801" s="38"/>
      <c r="L801" s="38"/>
      <c r="M801" s="40"/>
      <c r="N801" s="48"/>
      <c r="O801" s="47"/>
      <c r="P801" s="38"/>
      <c r="Q801" s="38"/>
      <c r="R801" s="38"/>
      <c r="S801" s="38"/>
      <c r="T801" s="44"/>
      <c r="U801" s="45"/>
      <c r="V801" s="126"/>
    </row>
    <row r="802" spans="1:22" x14ac:dyDescent="0.2">
      <c r="A802" s="33"/>
      <c r="B802" s="40"/>
      <c r="C802" s="13"/>
      <c r="D802" s="131"/>
      <c r="E802" s="134" t="s">
        <v>1079</v>
      </c>
      <c r="F802" s="47"/>
      <c r="G802" s="126">
        <v>30</v>
      </c>
      <c r="H802" s="126">
        <v>20</v>
      </c>
      <c r="I802" s="126">
        <v>25</v>
      </c>
      <c r="J802" s="126">
        <v>16</v>
      </c>
      <c r="K802" s="38"/>
      <c r="L802" s="38"/>
      <c r="M802" s="40"/>
      <c r="N802" s="46"/>
      <c r="O802" s="47"/>
      <c r="P802" s="38"/>
      <c r="Q802" s="38"/>
      <c r="R802" s="38"/>
      <c r="S802" s="38"/>
      <c r="T802" s="44"/>
      <c r="U802" s="45"/>
      <c r="V802" s="126"/>
    </row>
    <row r="803" spans="1:22" x14ac:dyDescent="0.2">
      <c r="A803" s="33"/>
      <c r="B803" s="40"/>
      <c r="C803" s="13"/>
      <c r="D803" s="131"/>
      <c r="E803" s="134" t="s">
        <v>1080</v>
      </c>
      <c r="F803" s="47"/>
      <c r="G803" s="126">
        <v>0</v>
      </c>
      <c r="H803" s="126">
        <v>0</v>
      </c>
      <c r="I803" s="126">
        <v>1</v>
      </c>
      <c r="J803" s="126">
        <v>1</v>
      </c>
      <c r="K803" s="38"/>
      <c r="L803" s="38"/>
      <c r="M803" s="40"/>
      <c r="N803" s="48"/>
      <c r="O803" s="47"/>
      <c r="P803" s="38"/>
      <c r="Q803" s="38"/>
      <c r="R803" s="38"/>
      <c r="S803" s="38"/>
      <c r="T803" s="44"/>
      <c r="U803" s="45"/>
      <c r="V803" s="126"/>
    </row>
    <row r="804" spans="1:22" x14ac:dyDescent="0.2">
      <c r="A804" s="33"/>
      <c r="B804" s="40"/>
      <c r="C804" s="13"/>
      <c r="D804" s="131"/>
      <c r="E804" s="134" t="s">
        <v>1081</v>
      </c>
      <c r="F804" s="47"/>
      <c r="G804" s="126">
        <v>0</v>
      </c>
      <c r="H804" s="126">
        <v>1</v>
      </c>
      <c r="I804" s="126">
        <v>0</v>
      </c>
      <c r="J804" s="126">
        <v>1</v>
      </c>
      <c r="K804" s="38"/>
      <c r="L804" s="38"/>
      <c r="M804" s="40"/>
      <c r="N804" s="46"/>
      <c r="O804" s="47"/>
      <c r="P804" s="38"/>
      <c r="Q804" s="38"/>
      <c r="R804" s="38"/>
      <c r="S804" s="38"/>
      <c r="T804" s="44"/>
      <c r="U804" s="45"/>
      <c r="V804" s="126"/>
    </row>
    <row r="805" spans="1:22" x14ac:dyDescent="0.2">
      <c r="A805" s="33"/>
      <c r="B805" s="40"/>
      <c r="C805" s="13"/>
      <c r="D805" s="131"/>
      <c r="E805" s="134" t="s">
        <v>1082</v>
      </c>
      <c r="F805" s="47"/>
      <c r="G805" s="126">
        <v>28</v>
      </c>
      <c r="H805" s="126">
        <v>26</v>
      </c>
      <c r="I805" s="126">
        <v>21</v>
      </c>
      <c r="J805" s="126">
        <v>6</v>
      </c>
      <c r="K805" s="38"/>
      <c r="L805" s="38"/>
      <c r="M805" s="40"/>
      <c r="N805" s="46"/>
      <c r="O805" s="47"/>
      <c r="P805" s="38"/>
      <c r="Q805" s="38"/>
      <c r="R805" s="38"/>
      <c r="S805" s="38"/>
      <c r="T805" s="44"/>
      <c r="U805" s="45"/>
      <c r="V805" s="126"/>
    </row>
    <row r="806" spans="1:22" x14ac:dyDescent="0.2">
      <c r="A806" s="33"/>
      <c r="B806" s="40"/>
      <c r="C806" s="13"/>
      <c r="D806" s="131"/>
      <c r="E806" s="134" t="s">
        <v>1083</v>
      </c>
      <c r="F806" s="47"/>
      <c r="G806" s="126">
        <v>20</v>
      </c>
      <c r="H806" s="126">
        <v>38</v>
      </c>
      <c r="I806" s="126">
        <v>22</v>
      </c>
      <c r="J806" s="126">
        <v>9</v>
      </c>
      <c r="K806" s="38"/>
      <c r="L806" s="38"/>
      <c r="M806" s="40"/>
      <c r="N806" s="46"/>
      <c r="O806" s="47"/>
      <c r="P806" s="38"/>
      <c r="Q806" s="38"/>
      <c r="R806" s="38"/>
      <c r="S806" s="38"/>
      <c r="T806" s="44"/>
      <c r="U806" s="45"/>
      <c r="V806" s="126"/>
    </row>
    <row r="807" spans="1:22" x14ac:dyDescent="0.2">
      <c r="A807" s="33"/>
      <c r="B807" s="40"/>
      <c r="C807" s="13"/>
      <c r="D807" s="131"/>
      <c r="E807" s="46"/>
      <c r="F807" s="47"/>
      <c r="G807" s="38"/>
      <c r="H807" s="38"/>
      <c r="I807" s="38"/>
      <c r="J807" s="38"/>
      <c r="K807" s="38"/>
      <c r="L807" s="38"/>
      <c r="M807" s="40"/>
      <c r="N807" s="46"/>
      <c r="O807" s="47"/>
      <c r="P807" s="38"/>
      <c r="Q807" s="38"/>
      <c r="R807" s="38"/>
      <c r="S807" s="38"/>
      <c r="T807" s="44"/>
      <c r="U807" s="45"/>
      <c r="V807" s="126"/>
    </row>
    <row r="808" spans="1:22" x14ac:dyDescent="0.2">
      <c r="A808" s="33"/>
      <c r="B808" s="40"/>
      <c r="C808" s="13"/>
      <c r="D808" s="131"/>
      <c r="E808" s="46"/>
      <c r="F808" s="47"/>
      <c r="G808" s="38"/>
      <c r="H808" s="38"/>
      <c r="I808" s="38"/>
      <c r="J808" s="38"/>
      <c r="K808" s="38"/>
      <c r="L808" s="38"/>
      <c r="M808" s="40"/>
      <c r="N808" s="48"/>
      <c r="O808" s="47"/>
      <c r="P808" s="38"/>
      <c r="Q808" s="38"/>
      <c r="R808" s="38"/>
      <c r="S808" s="38"/>
      <c r="T808" s="44"/>
      <c r="U808" s="45"/>
      <c r="V808" s="126"/>
    </row>
    <row r="809" spans="1:22" x14ac:dyDescent="0.2">
      <c r="A809" s="33"/>
      <c r="B809" s="40"/>
      <c r="C809" s="13"/>
      <c r="D809" s="131"/>
      <c r="E809" s="46"/>
      <c r="F809" s="47"/>
      <c r="G809" s="38"/>
      <c r="H809" s="38"/>
      <c r="I809" s="38"/>
      <c r="J809" s="38"/>
      <c r="K809" s="38"/>
      <c r="L809" s="38"/>
      <c r="M809" s="40"/>
      <c r="N809" s="48"/>
      <c r="O809" s="47"/>
      <c r="P809" s="38"/>
      <c r="Q809" s="38"/>
      <c r="R809" s="38"/>
      <c r="S809" s="38"/>
      <c r="T809" s="44"/>
      <c r="U809" s="45"/>
      <c r="V809" s="126"/>
    </row>
    <row r="810" spans="1:22" x14ac:dyDescent="0.2">
      <c r="A810" s="33"/>
      <c r="B810" s="40"/>
      <c r="C810" s="13"/>
      <c r="D810" s="131"/>
      <c r="E810" s="46"/>
      <c r="F810" s="47"/>
      <c r="G810" s="38"/>
      <c r="H810" s="38"/>
      <c r="I810" s="38"/>
      <c r="J810" s="38"/>
      <c r="K810" s="38"/>
      <c r="L810" s="38"/>
      <c r="M810" s="40"/>
      <c r="N810" s="48"/>
      <c r="O810" s="47"/>
      <c r="P810" s="38"/>
      <c r="Q810" s="38"/>
      <c r="R810" s="38"/>
      <c r="S810" s="38"/>
      <c r="T810" s="44"/>
      <c r="U810" s="45"/>
      <c r="V810" s="126"/>
    </row>
    <row r="811" spans="1:22" x14ac:dyDescent="0.2">
      <c r="A811" s="33"/>
      <c r="B811" s="40"/>
      <c r="C811" s="13"/>
      <c r="D811" s="131"/>
      <c r="E811" s="46"/>
      <c r="G811" s="38"/>
      <c r="H811" s="38"/>
      <c r="I811" s="38"/>
      <c r="J811" s="38"/>
      <c r="K811" s="38"/>
      <c r="L811" s="38"/>
      <c r="M811" s="40"/>
      <c r="N811" s="49"/>
      <c r="O811" s="47"/>
      <c r="P811" s="38"/>
      <c r="Q811" s="38"/>
      <c r="R811" s="38"/>
      <c r="S811" s="38"/>
      <c r="T811" s="135"/>
      <c r="U811" s="45"/>
      <c r="V811" s="126"/>
    </row>
    <row r="813" spans="1:22" x14ac:dyDescent="0.2">
      <c r="A813" s="81" t="s">
        <v>1</v>
      </c>
      <c r="B813" s="82" t="s">
        <v>2</v>
      </c>
      <c r="C813" s="82" t="s">
        <v>3</v>
      </c>
      <c r="D813" s="83" t="s">
        <v>4</v>
      </c>
      <c r="E813" s="84"/>
      <c r="F813" s="85"/>
      <c r="G813" s="85"/>
      <c r="H813" s="85"/>
      <c r="I813" s="85"/>
      <c r="J813" s="85"/>
      <c r="K813" s="86" t="s">
        <v>5</v>
      </c>
      <c r="L813" s="87"/>
      <c r="M813" s="83" t="s">
        <v>6</v>
      </c>
      <c r="N813" s="84"/>
      <c r="O813" s="85"/>
      <c r="P813" s="85"/>
      <c r="Q813" s="85"/>
      <c r="R813" s="85"/>
      <c r="S813" s="85"/>
      <c r="T813" s="88" t="s">
        <v>7</v>
      </c>
      <c r="U813" s="89" t="s">
        <v>8</v>
      </c>
      <c r="V813" s="90" t="s">
        <v>126</v>
      </c>
    </row>
    <row r="814" spans="1:22" ht="12.75" customHeight="1" x14ac:dyDescent="0.2">
      <c r="A814" s="81"/>
      <c r="B814" s="82"/>
      <c r="C814" s="82"/>
      <c r="D814" s="91" t="s">
        <v>9</v>
      </c>
      <c r="E814" s="92" t="s">
        <v>10</v>
      </c>
      <c r="F814" s="93" t="s">
        <v>11</v>
      </c>
      <c r="G814" s="151" t="s">
        <v>127</v>
      </c>
      <c r="H814" s="152"/>
      <c r="I814" s="152"/>
      <c r="J814" s="153"/>
      <c r="K814" s="97"/>
      <c r="L814" s="98" t="s">
        <v>13</v>
      </c>
      <c r="M814" s="99" t="s">
        <v>9</v>
      </c>
      <c r="N814" s="100" t="s">
        <v>14</v>
      </c>
      <c r="O814" s="93" t="s">
        <v>11</v>
      </c>
      <c r="P814" s="151" t="s">
        <v>127</v>
      </c>
      <c r="Q814" s="152"/>
      <c r="R814" s="152"/>
      <c r="S814" s="153"/>
      <c r="T814" s="88"/>
      <c r="U814" s="89"/>
      <c r="V814" s="101"/>
    </row>
    <row r="815" spans="1:22" ht="13.5" thickBot="1" x14ac:dyDescent="0.25">
      <c r="A815" s="102"/>
      <c r="B815" s="103"/>
      <c r="C815" s="103"/>
      <c r="D815" s="104"/>
      <c r="E815" s="105"/>
      <c r="F815" s="106"/>
      <c r="G815" s="107" t="s">
        <v>15</v>
      </c>
      <c r="H815" s="108" t="s">
        <v>16</v>
      </c>
      <c r="I815" s="109" t="s">
        <v>17</v>
      </c>
      <c r="J815" s="110">
        <v>0</v>
      </c>
      <c r="K815" s="111"/>
      <c r="L815" s="112"/>
      <c r="M815" s="113"/>
      <c r="N815" s="114"/>
      <c r="O815" s="115"/>
      <c r="P815" s="107" t="s">
        <v>15</v>
      </c>
      <c r="Q815" s="108" t="s">
        <v>16</v>
      </c>
      <c r="R815" s="109" t="s">
        <v>17</v>
      </c>
      <c r="S815" s="110">
        <v>0</v>
      </c>
      <c r="T815" s="116"/>
      <c r="U815" s="117"/>
      <c r="V815" s="118"/>
    </row>
    <row r="816" spans="1:22" x14ac:dyDescent="0.2">
      <c r="A816" s="119"/>
      <c r="B816" s="22"/>
      <c r="C816" s="23"/>
      <c r="D816" s="24"/>
      <c r="E816" s="25"/>
      <c r="F816" s="25"/>
      <c r="G816" s="26"/>
      <c r="H816" s="27"/>
      <c r="I816" s="28"/>
      <c r="J816" s="120"/>
      <c r="K816" s="121"/>
      <c r="L816" s="121"/>
      <c r="M816" s="24"/>
      <c r="N816" s="25"/>
      <c r="O816" s="25"/>
      <c r="P816" s="26"/>
      <c r="Q816" s="27"/>
      <c r="R816" s="28"/>
      <c r="S816" s="120"/>
      <c r="T816" s="31"/>
      <c r="U816" s="32"/>
      <c r="V816" s="122"/>
    </row>
    <row r="817" spans="1:22" x14ac:dyDescent="0.2">
      <c r="A817" s="33">
        <v>1</v>
      </c>
      <c r="B817" s="33">
        <v>140</v>
      </c>
      <c r="C817" s="34"/>
      <c r="D817" s="125">
        <v>400</v>
      </c>
      <c r="E817" s="142"/>
      <c r="F817" s="124"/>
      <c r="G817" s="38"/>
      <c r="H817" s="38"/>
      <c r="I817" s="38"/>
      <c r="J817" s="38"/>
      <c r="K817" s="38">
        <f>((SUM(H819:H830)*H818)+(SUM(G819:G830)*G818)+(SUM(I819:I830)*I818))/1000</f>
        <v>102.64400000000001</v>
      </c>
      <c r="L817" s="38">
        <f>K817*100/D817</f>
        <v>25.661000000000005</v>
      </c>
      <c r="M817" s="35"/>
      <c r="N817" s="142"/>
      <c r="O817" s="124"/>
      <c r="P817" s="38"/>
      <c r="Q817" s="38"/>
      <c r="R817" s="38"/>
      <c r="S817" s="38"/>
      <c r="T817" s="44"/>
      <c r="U817" s="45"/>
      <c r="V817" s="126"/>
    </row>
    <row r="818" spans="1:22" ht="13.5" thickBot="1" x14ac:dyDescent="0.25">
      <c r="A818" s="33"/>
      <c r="B818" s="40"/>
      <c r="C818" s="13"/>
      <c r="D818" s="131"/>
      <c r="E818" s="128" t="s">
        <v>19</v>
      </c>
      <c r="F818" s="129"/>
      <c r="G818" s="130">
        <v>232</v>
      </c>
      <c r="H818" s="130">
        <v>230</v>
      </c>
      <c r="I818" s="130">
        <v>228</v>
      </c>
      <c r="J818" s="130">
        <v>402</v>
      </c>
      <c r="K818" s="38"/>
      <c r="L818" s="38"/>
      <c r="M818" s="40"/>
      <c r="N818" s="128"/>
      <c r="O818" s="129"/>
      <c r="P818" s="75"/>
      <c r="Q818" s="75"/>
      <c r="R818" s="75"/>
      <c r="S818" s="38"/>
      <c r="T818" s="44"/>
      <c r="U818" s="45"/>
      <c r="V818" s="126"/>
    </row>
    <row r="819" spans="1:22" x14ac:dyDescent="0.2">
      <c r="A819" s="33"/>
      <c r="B819" s="40"/>
      <c r="C819" s="13"/>
      <c r="D819" s="131"/>
      <c r="E819" s="132" t="s">
        <v>1084</v>
      </c>
      <c r="F819" s="47"/>
      <c r="G819" s="133">
        <v>14</v>
      </c>
      <c r="H819" s="133">
        <v>8</v>
      </c>
      <c r="I819" s="133">
        <v>13</v>
      </c>
      <c r="J819" s="133">
        <v>9</v>
      </c>
      <c r="K819" s="38"/>
      <c r="L819" s="38"/>
      <c r="M819" s="40"/>
      <c r="N819" s="46"/>
      <c r="O819" s="47"/>
      <c r="P819" s="38"/>
      <c r="Q819" s="38"/>
      <c r="R819" s="38"/>
      <c r="S819" s="38"/>
      <c r="T819" s="44"/>
      <c r="U819" s="45"/>
      <c r="V819" s="126"/>
    </row>
    <row r="820" spans="1:22" x14ac:dyDescent="0.2">
      <c r="A820" s="33"/>
      <c r="B820" s="40"/>
      <c r="C820" s="13"/>
      <c r="D820" s="131"/>
      <c r="E820" s="134" t="s">
        <v>1085</v>
      </c>
      <c r="F820" s="47"/>
      <c r="G820" s="126">
        <v>38</v>
      </c>
      <c r="H820" s="126">
        <v>62</v>
      </c>
      <c r="I820" s="126">
        <v>70</v>
      </c>
      <c r="J820" s="126">
        <v>20</v>
      </c>
      <c r="K820" s="38"/>
      <c r="L820" s="38"/>
      <c r="M820" s="40"/>
      <c r="N820" s="48"/>
      <c r="O820" s="47"/>
      <c r="P820" s="38"/>
      <c r="Q820" s="38"/>
      <c r="R820" s="38"/>
      <c r="S820" s="38"/>
      <c r="T820" s="44"/>
      <c r="U820" s="45"/>
      <c r="V820" s="126"/>
    </row>
    <row r="821" spans="1:22" x14ac:dyDescent="0.2">
      <c r="A821" s="33"/>
      <c r="B821" s="40"/>
      <c r="C821" s="13"/>
      <c r="D821" s="131"/>
      <c r="E821" s="134" t="s">
        <v>1086</v>
      </c>
      <c r="F821" s="47"/>
      <c r="G821" s="126">
        <v>2</v>
      </c>
      <c r="H821" s="126">
        <v>1</v>
      </c>
      <c r="I821" s="126">
        <v>1</v>
      </c>
      <c r="J821" s="126">
        <v>2</v>
      </c>
      <c r="K821" s="38"/>
      <c r="L821" s="38"/>
      <c r="M821" s="40"/>
      <c r="N821" s="46"/>
      <c r="O821" s="47"/>
      <c r="P821" s="38"/>
      <c r="Q821" s="38"/>
      <c r="R821" s="38"/>
      <c r="S821" s="38"/>
      <c r="T821" s="44"/>
      <c r="U821" s="45"/>
      <c r="V821" s="126"/>
    </row>
    <row r="822" spans="1:22" x14ac:dyDescent="0.2">
      <c r="A822" s="33"/>
      <c r="B822" s="40"/>
      <c r="C822" s="13"/>
      <c r="D822" s="131"/>
      <c r="E822" s="134" t="s">
        <v>1087</v>
      </c>
      <c r="F822" s="47"/>
      <c r="G822" s="126">
        <v>8</v>
      </c>
      <c r="H822" s="126">
        <v>15</v>
      </c>
      <c r="I822" s="126">
        <v>12</v>
      </c>
      <c r="J822" s="126">
        <v>9</v>
      </c>
      <c r="K822" s="38"/>
      <c r="L822" s="38"/>
      <c r="M822" s="40"/>
      <c r="N822" s="48"/>
      <c r="O822" s="47"/>
      <c r="P822" s="38"/>
      <c r="Q822" s="38"/>
      <c r="R822" s="38"/>
      <c r="S822" s="38"/>
      <c r="T822" s="44"/>
      <c r="U822" s="45"/>
      <c r="V822" s="126"/>
    </row>
    <row r="823" spans="1:22" x14ac:dyDescent="0.2">
      <c r="A823" s="33"/>
      <c r="B823" s="40"/>
      <c r="C823" s="13"/>
      <c r="D823" s="131"/>
      <c r="E823" s="134" t="s">
        <v>1088</v>
      </c>
      <c r="F823" s="47"/>
      <c r="G823" s="126">
        <v>32</v>
      </c>
      <c r="H823" s="126">
        <v>50</v>
      </c>
      <c r="I823" s="126">
        <v>86</v>
      </c>
      <c r="J823" s="126">
        <v>53</v>
      </c>
      <c r="K823" s="38"/>
      <c r="L823" s="38"/>
      <c r="M823" s="40"/>
      <c r="N823" s="46"/>
      <c r="O823" s="47"/>
      <c r="P823" s="38"/>
      <c r="Q823" s="38"/>
      <c r="R823" s="38"/>
      <c r="S823" s="38"/>
      <c r="T823" s="44"/>
      <c r="U823" s="45"/>
      <c r="V823" s="126"/>
    </row>
    <row r="824" spans="1:22" x14ac:dyDescent="0.2">
      <c r="A824" s="33"/>
      <c r="B824" s="40"/>
      <c r="C824" s="13"/>
      <c r="D824" s="131"/>
      <c r="E824" s="134" t="s">
        <v>345</v>
      </c>
      <c r="F824" s="47"/>
      <c r="G824" s="126">
        <v>20</v>
      </c>
      <c r="H824" s="126"/>
      <c r="I824" s="126">
        <v>15</v>
      </c>
      <c r="J824" s="126">
        <v>0</v>
      </c>
      <c r="K824" s="38"/>
      <c r="L824" s="38"/>
      <c r="M824" s="40"/>
      <c r="N824" s="46"/>
      <c r="O824" s="47"/>
      <c r="P824" s="38"/>
      <c r="Q824" s="38"/>
      <c r="R824" s="38"/>
      <c r="S824" s="38"/>
      <c r="T824" s="44"/>
      <c r="U824" s="45"/>
      <c r="V824" s="126"/>
    </row>
    <row r="825" spans="1:22" x14ac:dyDescent="0.2">
      <c r="A825" s="33"/>
      <c r="B825" s="40"/>
      <c r="C825" s="13"/>
      <c r="D825" s="131"/>
      <c r="E825" s="46"/>
      <c r="F825" s="47"/>
      <c r="G825" s="38"/>
      <c r="H825" s="38"/>
      <c r="I825" s="38"/>
      <c r="J825" s="38"/>
      <c r="K825" s="38"/>
      <c r="L825" s="38"/>
      <c r="M825" s="40"/>
      <c r="N825" s="46"/>
      <c r="O825" s="47"/>
      <c r="P825" s="38"/>
      <c r="Q825" s="38"/>
      <c r="R825" s="38"/>
      <c r="S825" s="38"/>
      <c r="T825" s="44"/>
      <c r="U825" s="45"/>
      <c r="V825" s="126"/>
    </row>
    <row r="826" spans="1:22" x14ac:dyDescent="0.2">
      <c r="A826" s="33"/>
      <c r="B826" s="40"/>
      <c r="C826" s="13"/>
      <c r="D826" s="131"/>
      <c r="E826" s="46"/>
      <c r="F826" s="47"/>
      <c r="G826" s="38"/>
      <c r="H826" s="38"/>
      <c r="I826" s="38"/>
      <c r="J826" s="38"/>
      <c r="K826" s="38"/>
      <c r="L826" s="38"/>
      <c r="M826" s="40"/>
      <c r="N826" s="46"/>
      <c r="O826" s="47"/>
      <c r="P826" s="38"/>
      <c r="Q826" s="38"/>
      <c r="R826" s="38"/>
      <c r="S826" s="38"/>
      <c r="T826" s="44"/>
      <c r="U826" s="45"/>
      <c r="V826" s="126"/>
    </row>
    <row r="827" spans="1:22" x14ac:dyDescent="0.2">
      <c r="A827" s="33"/>
      <c r="B827" s="40"/>
      <c r="C827" s="13"/>
      <c r="D827" s="131"/>
      <c r="E827" s="46"/>
      <c r="F827" s="47"/>
      <c r="G827" s="38"/>
      <c r="H827" s="38"/>
      <c r="I827" s="38"/>
      <c r="J827" s="38"/>
      <c r="K827" s="38"/>
      <c r="L827" s="38"/>
      <c r="M827" s="40"/>
      <c r="N827" s="48"/>
      <c r="O827" s="47"/>
      <c r="P827" s="38"/>
      <c r="Q827" s="38"/>
      <c r="R827" s="38"/>
      <c r="S827" s="38"/>
      <c r="T827" s="44"/>
      <c r="U827" s="45"/>
      <c r="V827" s="126"/>
    </row>
    <row r="828" spans="1:22" x14ac:dyDescent="0.2">
      <c r="A828" s="33"/>
      <c r="B828" s="40"/>
      <c r="C828" s="13"/>
      <c r="D828" s="131"/>
      <c r="E828" s="46"/>
      <c r="F828" s="47"/>
      <c r="G828" s="38"/>
      <c r="H828" s="38"/>
      <c r="I828" s="38"/>
      <c r="J828" s="38"/>
      <c r="K828" s="38"/>
      <c r="L828" s="38"/>
      <c r="M828" s="40"/>
      <c r="N828" s="48"/>
      <c r="O828" s="47"/>
      <c r="P828" s="38"/>
      <c r="Q828" s="38"/>
      <c r="R828" s="38"/>
      <c r="S828" s="38"/>
      <c r="T828" s="44"/>
      <c r="U828" s="45"/>
      <c r="V828" s="126"/>
    </row>
    <row r="829" spans="1:22" x14ac:dyDescent="0.2">
      <c r="A829" s="33"/>
      <c r="B829" s="40"/>
      <c r="C829" s="13"/>
      <c r="D829" s="131"/>
      <c r="E829" s="46"/>
      <c r="F829" s="47"/>
      <c r="G829" s="38"/>
      <c r="H829" s="38"/>
      <c r="I829" s="38"/>
      <c r="J829" s="38"/>
      <c r="K829" s="38"/>
      <c r="L829" s="38"/>
      <c r="M829" s="40"/>
      <c r="N829" s="48"/>
      <c r="O829" s="47"/>
      <c r="P829" s="38"/>
      <c r="Q829" s="38"/>
      <c r="R829" s="38"/>
      <c r="S829" s="38"/>
      <c r="T829" s="44"/>
      <c r="U829" s="45"/>
      <c r="V829" s="126"/>
    </row>
    <row r="830" spans="1:22" x14ac:dyDescent="0.2">
      <c r="A830" s="33"/>
      <c r="B830" s="40"/>
      <c r="C830" s="13"/>
      <c r="D830" s="131"/>
      <c r="E830" s="46"/>
      <c r="F830" s="47"/>
      <c r="G830" s="38"/>
      <c r="H830" s="38"/>
      <c r="I830" s="38"/>
      <c r="J830" s="38"/>
      <c r="K830" s="38"/>
      <c r="L830" s="38"/>
      <c r="M830" s="40"/>
      <c r="N830" s="49"/>
      <c r="O830" s="47"/>
      <c r="P830" s="38"/>
      <c r="Q830" s="38"/>
      <c r="R830" s="38"/>
      <c r="S830" s="38"/>
      <c r="T830" s="135"/>
      <c r="U830" s="45"/>
      <c r="V830" s="126"/>
    </row>
    <row r="832" spans="1:22" x14ac:dyDescent="0.2">
      <c r="A832" s="81" t="s">
        <v>1</v>
      </c>
      <c r="B832" s="82" t="s">
        <v>2</v>
      </c>
      <c r="C832" s="82" t="s">
        <v>3</v>
      </c>
      <c r="D832" s="83" t="s">
        <v>4</v>
      </c>
      <c r="E832" s="84"/>
      <c r="F832" s="85"/>
      <c r="G832" s="85"/>
      <c r="H832" s="85"/>
      <c r="I832" s="85"/>
      <c r="J832" s="85"/>
      <c r="K832" s="86" t="s">
        <v>5</v>
      </c>
      <c r="L832" s="87"/>
      <c r="M832" s="83" t="s">
        <v>6</v>
      </c>
      <c r="N832" s="84"/>
      <c r="O832" s="85"/>
      <c r="P832" s="85"/>
      <c r="Q832" s="85"/>
      <c r="R832" s="85"/>
      <c r="S832" s="85"/>
      <c r="T832" s="88" t="s">
        <v>7</v>
      </c>
      <c r="U832" s="89" t="s">
        <v>8</v>
      </c>
      <c r="V832" s="90" t="s">
        <v>126</v>
      </c>
    </row>
    <row r="833" spans="1:22" ht="12.75" customHeight="1" x14ac:dyDescent="0.2">
      <c r="A833" s="81"/>
      <c r="B833" s="82"/>
      <c r="C833" s="82"/>
      <c r="D833" s="91" t="s">
        <v>9</v>
      </c>
      <c r="E833" s="92" t="s">
        <v>10</v>
      </c>
      <c r="F833" s="93" t="s">
        <v>11</v>
      </c>
      <c r="G833" s="151" t="s">
        <v>127</v>
      </c>
      <c r="H833" s="152"/>
      <c r="I833" s="152"/>
      <c r="J833" s="153"/>
      <c r="K833" s="97"/>
      <c r="L833" s="98" t="s">
        <v>13</v>
      </c>
      <c r="M833" s="99" t="s">
        <v>9</v>
      </c>
      <c r="N833" s="100" t="s">
        <v>14</v>
      </c>
      <c r="O833" s="93" t="s">
        <v>11</v>
      </c>
      <c r="P833" s="151" t="s">
        <v>127</v>
      </c>
      <c r="Q833" s="152"/>
      <c r="R833" s="152"/>
      <c r="S833" s="153"/>
      <c r="T833" s="88"/>
      <c r="U833" s="89"/>
      <c r="V833" s="101"/>
    </row>
    <row r="834" spans="1:22" ht="13.5" thickBot="1" x14ac:dyDescent="0.25">
      <c r="A834" s="102"/>
      <c r="B834" s="103"/>
      <c r="C834" s="103"/>
      <c r="D834" s="104"/>
      <c r="E834" s="105"/>
      <c r="F834" s="106"/>
      <c r="G834" s="107" t="s">
        <v>15</v>
      </c>
      <c r="H834" s="108" t="s">
        <v>16</v>
      </c>
      <c r="I834" s="109" t="s">
        <v>17</v>
      </c>
      <c r="J834" s="110">
        <v>0</v>
      </c>
      <c r="K834" s="111"/>
      <c r="L834" s="112"/>
      <c r="M834" s="113"/>
      <c r="N834" s="114"/>
      <c r="O834" s="115"/>
      <c r="P834" s="107" t="s">
        <v>15</v>
      </c>
      <c r="Q834" s="108" t="s">
        <v>16</v>
      </c>
      <c r="R834" s="109" t="s">
        <v>17</v>
      </c>
      <c r="S834" s="110">
        <v>0</v>
      </c>
      <c r="T834" s="116"/>
      <c r="U834" s="117"/>
      <c r="V834" s="118"/>
    </row>
    <row r="835" spans="1:22" x14ac:dyDescent="0.2">
      <c r="A835" s="119"/>
      <c r="B835" s="22"/>
      <c r="C835" s="23"/>
      <c r="D835" s="24"/>
      <c r="E835" s="25"/>
      <c r="F835" s="25"/>
      <c r="G835" s="26"/>
      <c r="H835" s="27"/>
      <c r="I835" s="28"/>
      <c r="J835" s="120"/>
      <c r="K835" s="121"/>
      <c r="L835" s="121"/>
      <c r="M835" s="24"/>
      <c r="N835" s="25"/>
      <c r="O835" s="25"/>
      <c r="P835" s="26"/>
      <c r="Q835" s="27"/>
      <c r="R835" s="28"/>
      <c r="S835" s="120"/>
      <c r="T835" s="31"/>
      <c r="U835" s="32"/>
      <c r="V835" s="122"/>
    </row>
    <row r="836" spans="1:22" ht="13.5" thickBot="1" x14ac:dyDescent="0.25">
      <c r="A836" s="33">
        <v>1</v>
      </c>
      <c r="B836" s="33">
        <v>141</v>
      </c>
      <c r="C836" s="34"/>
      <c r="D836" s="125"/>
      <c r="E836" s="142"/>
      <c r="F836" s="124"/>
      <c r="G836" s="38"/>
      <c r="H836" s="38"/>
      <c r="I836" s="38"/>
      <c r="J836" s="38"/>
      <c r="K836" s="38">
        <f>((SUM(H838:H849)*H837)+(SUM(G838:G849)*G837)+(SUM(I838:I849)*I837))/1000</f>
        <v>0</v>
      </c>
      <c r="L836" s="38" t="e">
        <f>K836*100/D836</f>
        <v>#DIV/0!</v>
      </c>
      <c r="M836" s="35">
        <v>400</v>
      </c>
      <c r="N836" s="142"/>
      <c r="O836" s="124"/>
      <c r="P836" s="130"/>
      <c r="Q836" s="130"/>
      <c r="R836" s="130"/>
      <c r="S836" s="130"/>
      <c r="T836" s="38">
        <f>((SUM(Q838:Q849)*Q837)+(SUM(P838:P849)*P837)+(SUM(R838:R849)*R837))/1000</f>
        <v>100.69</v>
      </c>
      <c r="U836" s="38">
        <f>T836*100/M836</f>
        <v>25.172499999999999</v>
      </c>
      <c r="V836" s="126"/>
    </row>
    <row r="837" spans="1:22" ht="13.5" thickBot="1" x14ac:dyDescent="0.25">
      <c r="A837" s="33"/>
      <c r="B837" s="40"/>
      <c r="C837" s="13"/>
      <c r="D837" s="131"/>
      <c r="E837" s="128" t="s">
        <v>19</v>
      </c>
      <c r="F837" s="129"/>
      <c r="G837" s="75"/>
      <c r="H837" s="75"/>
      <c r="I837" s="75"/>
      <c r="J837" s="75"/>
      <c r="K837" s="38"/>
      <c r="L837" s="38"/>
      <c r="M837" s="40"/>
      <c r="N837" s="128"/>
      <c r="O837" s="129"/>
      <c r="P837" s="130">
        <v>236</v>
      </c>
      <c r="Q837" s="130">
        <v>234</v>
      </c>
      <c r="R837" s="130">
        <v>238</v>
      </c>
      <c r="S837" s="130">
        <v>410</v>
      </c>
      <c r="T837" s="44"/>
      <c r="U837" s="45"/>
      <c r="V837" s="126"/>
    </row>
    <row r="838" spans="1:22" x14ac:dyDescent="0.2">
      <c r="A838" s="33"/>
      <c r="B838" s="40"/>
      <c r="C838" s="13"/>
      <c r="D838" s="131"/>
      <c r="E838" s="46"/>
      <c r="F838" s="47"/>
      <c r="G838" s="38"/>
      <c r="H838" s="38"/>
      <c r="I838" s="38"/>
      <c r="J838" s="38"/>
      <c r="K838" s="38"/>
      <c r="L838" s="38"/>
      <c r="M838" s="40"/>
      <c r="N838" s="132" t="s">
        <v>1089</v>
      </c>
      <c r="O838" s="47"/>
      <c r="P838" s="133">
        <v>8</v>
      </c>
      <c r="Q838" s="133">
        <v>12</v>
      </c>
      <c r="R838" s="133">
        <v>8</v>
      </c>
      <c r="S838" s="133">
        <v>5</v>
      </c>
      <c r="T838" s="44"/>
      <c r="U838" s="45"/>
      <c r="V838" s="126"/>
    </row>
    <row r="839" spans="1:22" x14ac:dyDescent="0.2">
      <c r="A839" s="33"/>
      <c r="B839" s="40"/>
      <c r="C839" s="13"/>
      <c r="D839" s="131"/>
      <c r="E839" s="46"/>
      <c r="F839" s="47"/>
      <c r="G839" s="38"/>
      <c r="H839" s="38"/>
      <c r="I839" s="38"/>
      <c r="J839" s="38"/>
      <c r="K839" s="38"/>
      <c r="L839" s="38"/>
      <c r="M839" s="40"/>
      <c r="N839" s="134" t="s">
        <v>1090</v>
      </c>
      <c r="O839" s="47"/>
      <c r="P839" s="126">
        <v>16</v>
      </c>
      <c r="Q839" s="126">
        <v>19</v>
      </c>
      <c r="R839" s="126">
        <v>7</v>
      </c>
      <c r="S839" s="126">
        <v>8</v>
      </c>
      <c r="T839" s="44"/>
      <c r="U839" s="45"/>
      <c r="V839" s="126"/>
    </row>
    <row r="840" spans="1:22" x14ac:dyDescent="0.2">
      <c r="A840" s="33"/>
      <c r="B840" s="40"/>
      <c r="C840" s="13"/>
      <c r="D840" s="131"/>
      <c r="E840" s="46"/>
      <c r="F840" s="47"/>
      <c r="G840" s="38"/>
      <c r="H840" s="38"/>
      <c r="I840" s="38"/>
      <c r="J840" s="38"/>
      <c r="K840" s="38"/>
      <c r="L840" s="38"/>
      <c r="M840" s="40"/>
      <c r="N840" s="134" t="s">
        <v>1091</v>
      </c>
      <c r="O840" s="47"/>
      <c r="P840" s="126"/>
      <c r="Q840" s="126">
        <v>0</v>
      </c>
      <c r="R840" s="126"/>
      <c r="S840" s="126">
        <v>0</v>
      </c>
      <c r="T840" s="44"/>
      <c r="U840" s="45"/>
      <c r="V840" s="126"/>
    </row>
    <row r="841" spans="1:22" x14ac:dyDescent="0.2">
      <c r="A841" s="33"/>
      <c r="B841" s="40"/>
      <c r="C841" s="13"/>
      <c r="D841" s="131"/>
      <c r="E841" s="46"/>
      <c r="F841" s="47"/>
      <c r="G841" s="38"/>
      <c r="H841" s="38"/>
      <c r="I841" s="38"/>
      <c r="J841" s="38"/>
      <c r="K841" s="38"/>
      <c r="L841" s="38"/>
      <c r="M841" s="40"/>
      <c r="N841" s="134" t="s">
        <v>1092</v>
      </c>
      <c r="O841" s="47"/>
      <c r="P841" s="126">
        <v>23</v>
      </c>
      <c r="Q841" s="126">
        <v>22</v>
      </c>
      <c r="R841" s="126">
        <v>23</v>
      </c>
      <c r="S841" s="126">
        <v>2</v>
      </c>
      <c r="T841" s="44"/>
      <c r="U841" s="45"/>
      <c r="V841" s="126"/>
    </row>
    <row r="842" spans="1:22" x14ac:dyDescent="0.2">
      <c r="A842" s="33"/>
      <c r="B842" s="40"/>
      <c r="C842" s="13"/>
      <c r="D842" s="131"/>
      <c r="E842" s="46"/>
      <c r="F842" s="47"/>
      <c r="G842" s="38"/>
      <c r="H842" s="38"/>
      <c r="I842" s="38"/>
      <c r="J842" s="38"/>
      <c r="K842" s="38"/>
      <c r="L842" s="38"/>
      <c r="M842" s="40"/>
      <c r="N842" s="134" t="s">
        <v>1093</v>
      </c>
      <c r="O842" s="47"/>
      <c r="P842" s="126">
        <v>12</v>
      </c>
      <c r="Q842" s="126">
        <v>19</v>
      </c>
      <c r="R842" s="126">
        <v>18</v>
      </c>
      <c r="S842" s="126">
        <v>12</v>
      </c>
      <c r="T842" s="44"/>
      <c r="U842" s="45"/>
      <c r="V842" s="126"/>
    </row>
    <row r="843" spans="1:22" x14ac:dyDescent="0.2">
      <c r="A843" s="33"/>
      <c r="B843" s="40"/>
      <c r="C843" s="13"/>
      <c r="D843" s="131"/>
      <c r="E843" s="46"/>
      <c r="F843" s="47"/>
      <c r="G843" s="38"/>
      <c r="H843" s="38"/>
      <c r="I843" s="38"/>
      <c r="J843" s="38"/>
      <c r="K843" s="38"/>
      <c r="L843" s="38"/>
      <c r="M843" s="40"/>
      <c r="N843" s="134" t="s">
        <v>1094</v>
      </c>
      <c r="O843" s="47"/>
      <c r="P843" s="126">
        <v>25</v>
      </c>
      <c r="Q843" s="126">
        <v>11</v>
      </c>
      <c r="R843" s="126">
        <v>11</v>
      </c>
      <c r="S843" s="126">
        <v>11</v>
      </c>
      <c r="T843" s="44"/>
      <c r="U843" s="45"/>
      <c r="V843" s="126"/>
    </row>
    <row r="844" spans="1:22" x14ac:dyDescent="0.2">
      <c r="A844" s="33"/>
      <c r="B844" s="40"/>
      <c r="C844" s="13"/>
      <c r="D844" s="131"/>
      <c r="E844" s="46"/>
      <c r="F844" s="47"/>
      <c r="G844" s="38"/>
      <c r="H844" s="38"/>
      <c r="I844" s="38"/>
      <c r="J844" s="38"/>
      <c r="K844" s="38"/>
      <c r="L844" s="38"/>
      <c r="M844" s="40"/>
      <c r="N844" s="134" t="s">
        <v>1095</v>
      </c>
      <c r="O844" s="47"/>
      <c r="P844" s="126">
        <v>26</v>
      </c>
      <c r="Q844" s="126">
        <v>19</v>
      </c>
      <c r="R844" s="126">
        <v>16</v>
      </c>
      <c r="S844" s="126">
        <v>3</v>
      </c>
      <c r="T844" s="44"/>
      <c r="U844" s="45"/>
      <c r="V844" s="126"/>
    </row>
    <row r="845" spans="1:22" x14ac:dyDescent="0.2">
      <c r="A845" s="33"/>
      <c r="B845" s="40"/>
      <c r="C845" s="13"/>
      <c r="D845" s="131"/>
      <c r="E845" s="46"/>
      <c r="F845" s="47"/>
      <c r="G845" s="38"/>
      <c r="H845" s="38"/>
      <c r="I845" s="38"/>
      <c r="J845" s="38"/>
      <c r="K845" s="38"/>
      <c r="L845" s="38"/>
      <c r="M845" s="40"/>
      <c r="N845" s="134" t="s">
        <v>1096</v>
      </c>
      <c r="O845" s="47"/>
      <c r="P845" s="126">
        <v>25</v>
      </c>
      <c r="Q845" s="126">
        <v>29</v>
      </c>
      <c r="R845" s="126">
        <v>19</v>
      </c>
      <c r="S845" s="126">
        <v>12</v>
      </c>
      <c r="T845" s="44"/>
      <c r="U845" s="45"/>
      <c r="V845" s="126"/>
    </row>
    <row r="846" spans="1:22" x14ac:dyDescent="0.2">
      <c r="A846" s="33"/>
      <c r="B846" s="40"/>
      <c r="C846" s="13"/>
      <c r="D846" s="131"/>
      <c r="E846" s="46"/>
      <c r="F846" s="47"/>
      <c r="G846" s="38"/>
      <c r="H846" s="38"/>
      <c r="I846" s="38"/>
      <c r="J846" s="38"/>
      <c r="K846" s="38"/>
      <c r="L846" s="38"/>
      <c r="M846" s="40"/>
      <c r="N846" s="134" t="s">
        <v>1097</v>
      </c>
      <c r="O846" s="47"/>
      <c r="P846" s="126">
        <v>1</v>
      </c>
      <c r="Q846" s="126">
        <v>5</v>
      </c>
      <c r="R846" s="126">
        <v>5</v>
      </c>
      <c r="S846" s="126">
        <v>4</v>
      </c>
      <c r="T846" s="44"/>
      <c r="U846" s="45"/>
      <c r="V846" s="126"/>
    </row>
    <row r="847" spans="1:22" x14ac:dyDescent="0.2">
      <c r="A847" s="33"/>
      <c r="B847" s="40"/>
      <c r="C847" s="13"/>
      <c r="D847" s="131"/>
      <c r="E847" s="46"/>
      <c r="F847" s="47"/>
      <c r="G847" s="38"/>
      <c r="H847" s="38"/>
      <c r="I847" s="38"/>
      <c r="J847" s="38"/>
      <c r="K847" s="38"/>
      <c r="L847" s="38"/>
      <c r="M847" s="40"/>
      <c r="N847" s="134" t="s">
        <v>1098</v>
      </c>
      <c r="O847" s="47"/>
      <c r="P847" s="126">
        <v>0</v>
      </c>
      <c r="Q847" s="126">
        <v>0</v>
      </c>
      <c r="R847" s="126">
        <v>0</v>
      </c>
      <c r="S847" s="126">
        <v>0</v>
      </c>
      <c r="T847" s="44"/>
      <c r="U847" s="45"/>
      <c r="V847" s="126"/>
    </row>
    <row r="848" spans="1:22" x14ac:dyDescent="0.2">
      <c r="A848" s="33"/>
      <c r="B848" s="40"/>
      <c r="C848" s="13"/>
      <c r="D848" s="131"/>
      <c r="E848" s="46"/>
      <c r="F848" s="47"/>
      <c r="G848" s="38"/>
      <c r="H848" s="38"/>
      <c r="I848" s="38"/>
      <c r="J848" s="38"/>
      <c r="K848" s="38"/>
      <c r="L848" s="38"/>
      <c r="M848" s="40"/>
      <c r="N848" s="134" t="s">
        <v>1099</v>
      </c>
      <c r="O848" s="47"/>
      <c r="P848" s="126">
        <v>9</v>
      </c>
      <c r="Q848" s="126">
        <v>17</v>
      </c>
      <c r="R848" s="126">
        <v>7</v>
      </c>
      <c r="S848" s="126">
        <v>9</v>
      </c>
      <c r="T848" s="44"/>
      <c r="U848" s="45"/>
      <c r="V848" s="126"/>
    </row>
    <row r="849" spans="1:22" x14ac:dyDescent="0.2">
      <c r="A849" s="33"/>
      <c r="B849" s="40"/>
      <c r="C849" s="13"/>
      <c r="D849" s="131"/>
      <c r="E849" s="46"/>
      <c r="F849" s="47"/>
      <c r="G849" s="38"/>
      <c r="H849" s="38"/>
      <c r="I849" s="38"/>
      <c r="J849" s="38"/>
      <c r="K849" s="38"/>
      <c r="L849" s="38"/>
      <c r="M849" s="40"/>
      <c r="N849" s="218" t="s">
        <v>1100</v>
      </c>
      <c r="O849" s="47"/>
      <c r="P849" s="209">
        <v>5</v>
      </c>
      <c r="Q849" s="209">
        <v>6</v>
      </c>
      <c r="R849" s="209">
        <v>4</v>
      </c>
      <c r="S849" s="209">
        <v>2</v>
      </c>
      <c r="T849" s="135"/>
      <c r="U849" s="45"/>
      <c r="V849" s="126"/>
    </row>
    <row r="851" spans="1:22" x14ac:dyDescent="0.2">
      <c r="A851" s="81" t="s">
        <v>1</v>
      </c>
      <c r="B851" s="82" t="s">
        <v>2</v>
      </c>
      <c r="C851" s="82" t="s">
        <v>3</v>
      </c>
      <c r="D851" s="83" t="s">
        <v>4</v>
      </c>
      <c r="E851" s="84"/>
      <c r="F851" s="85"/>
      <c r="G851" s="85"/>
      <c r="H851" s="85"/>
      <c r="I851" s="85"/>
      <c r="J851" s="85"/>
      <c r="K851" s="86" t="s">
        <v>5</v>
      </c>
      <c r="L851" s="87"/>
      <c r="M851" s="83" t="s">
        <v>6</v>
      </c>
      <c r="N851" s="84"/>
      <c r="O851" s="85"/>
      <c r="P851" s="85"/>
      <c r="Q851" s="85"/>
      <c r="R851" s="85"/>
      <c r="S851" s="85"/>
      <c r="T851" s="88" t="s">
        <v>7</v>
      </c>
      <c r="U851" s="89" t="s">
        <v>8</v>
      </c>
      <c r="V851" s="90" t="s">
        <v>126</v>
      </c>
    </row>
    <row r="852" spans="1:22" ht="12.75" customHeight="1" x14ac:dyDescent="0.2">
      <c r="A852" s="81"/>
      <c r="B852" s="82"/>
      <c r="C852" s="82"/>
      <c r="D852" s="91" t="s">
        <v>9</v>
      </c>
      <c r="E852" s="92" t="s">
        <v>10</v>
      </c>
      <c r="F852" s="93" t="s">
        <v>11</v>
      </c>
      <c r="G852" s="151" t="s">
        <v>127</v>
      </c>
      <c r="H852" s="152"/>
      <c r="I852" s="152"/>
      <c r="J852" s="153"/>
      <c r="K852" s="97"/>
      <c r="L852" s="98" t="s">
        <v>13</v>
      </c>
      <c r="M852" s="99" t="s">
        <v>9</v>
      </c>
      <c r="N852" s="100" t="s">
        <v>14</v>
      </c>
      <c r="O852" s="93" t="s">
        <v>11</v>
      </c>
      <c r="P852" s="151" t="s">
        <v>127</v>
      </c>
      <c r="Q852" s="152"/>
      <c r="R852" s="152"/>
      <c r="S852" s="153"/>
      <c r="T852" s="88"/>
      <c r="U852" s="89"/>
      <c r="V852" s="101"/>
    </row>
    <row r="853" spans="1:22" ht="13.5" thickBot="1" x14ac:dyDescent="0.25">
      <c r="A853" s="102"/>
      <c r="B853" s="103"/>
      <c r="C853" s="103"/>
      <c r="D853" s="104"/>
      <c r="E853" s="105"/>
      <c r="F853" s="106"/>
      <c r="G853" s="107" t="s">
        <v>15</v>
      </c>
      <c r="H853" s="108" t="s">
        <v>16</v>
      </c>
      <c r="I853" s="109" t="s">
        <v>17</v>
      </c>
      <c r="J853" s="110">
        <v>0</v>
      </c>
      <c r="K853" s="111"/>
      <c r="L853" s="112"/>
      <c r="M853" s="113"/>
      <c r="N853" s="114"/>
      <c r="O853" s="115"/>
      <c r="P853" s="107" t="s">
        <v>15</v>
      </c>
      <c r="Q853" s="108" t="s">
        <v>16</v>
      </c>
      <c r="R853" s="109" t="s">
        <v>17</v>
      </c>
      <c r="S853" s="110">
        <v>0</v>
      </c>
      <c r="T853" s="116"/>
      <c r="U853" s="117"/>
      <c r="V853" s="118"/>
    </row>
    <row r="854" spans="1:22" x14ac:dyDescent="0.2">
      <c r="A854" s="119"/>
      <c r="B854" s="22"/>
      <c r="C854" s="23"/>
      <c r="D854" s="24"/>
      <c r="E854" s="25"/>
      <c r="F854" s="25"/>
      <c r="G854" s="26"/>
      <c r="H854" s="27"/>
      <c r="I854" s="28"/>
      <c r="J854" s="120"/>
      <c r="K854" s="121"/>
      <c r="L854" s="121"/>
      <c r="M854" s="24"/>
      <c r="N854" s="25"/>
      <c r="O854" s="25"/>
      <c r="P854" s="26"/>
      <c r="Q854" s="27"/>
      <c r="R854" s="28"/>
      <c r="S854" s="120"/>
      <c r="T854" s="31"/>
      <c r="U854" s="32"/>
      <c r="V854" s="122"/>
    </row>
    <row r="855" spans="1:22" x14ac:dyDescent="0.2">
      <c r="A855" s="33">
        <v>1</v>
      </c>
      <c r="B855" s="33">
        <v>142</v>
      </c>
      <c r="C855" s="34"/>
      <c r="D855" s="125">
        <v>160</v>
      </c>
      <c r="E855" s="240" t="s">
        <v>1101</v>
      </c>
      <c r="F855" s="124"/>
      <c r="G855" s="38">
        <v>90</v>
      </c>
      <c r="H855" s="38">
        <v>50</v>
      </c>
      <c r="I855" s="38">
        <v>115</v>
      </c>
      <c r="J855" s="38"/>
      <c r="K855" s="38">
        <f>((SUM(H857:H868)*H856)+(SUM(G857:G868)*G856)+(SUM(I857:I868)*I856))/1000</f>
        <v>57.243000000000002</v>
      </c>
      <c r="L855" s="38">
        <f>K855*100/D855</f>
        <v>35.776875000000004</v>
      </c>
      <c r="M855" s="125"/>
      <c r="N855" s="142"/>
      <c r="O855" s="124"/>
      <c r="P855" s="38"/>
      <c r="Q855" s="38"/>
      <c r="R855" s="38"/>
      <c r="S855" s="38"/>
      <c r="T855" s="38">
        <f>((SUM(Q857:Q868)*Q856)+(SUM(P857:P868)*P856)+(SUM(R857:R868)*R856))/1000</f>
        <v>0</v>
      </c>
      <c r="U855" s="38" t="e">
        <f>T855*100/M855</f>
        <v>#DIV/0!</v>
      </c>
      <c r="V855" s="126" t="s">
        <v>175</v>
      </c>
    </row>
    <row r="856" spans="1:22" x14ac:dyDescent="0.2">
      <c r="A856" s="33"/>
      <c r="B856" s="40"/>
      <c r="C856" s="13"/>
      <c r="D856" s="131"/>
      <c r="E856" s="169" t="s">
        <v>19</v>
      </c>
      <c r="F856" s="129"/>
      <c r="G856" s="75">
        <v>228</v>
      </c>
      <c r="H856" s="75">
        <v>226</v>
      </c>
      <c r="I856" s="75">
        <v>227</v>
      </c>
      <c r="J856" s="75">
        <v>397</v>
      </c>
      <c r="K856" s="38"/>
      <c r="L856" s="38"/>
      <c r="M856" s="131"/>
      <c r="N856" s="128"/>
      <c r="O856" s="129"/>
      <c r="P856" s="75"/>
      <c r="Q856" s="75"/>
      <c r="R856" s="75"/>
      <c r="S856" s="38"/>
      <c r="T856" s="44"/>
      <c r="U856" s="45"/>
      <c r="V856" s="126"/>
    </row>
    <row r="857" spans="1:22" x14ac:dyDescent="0.2">
      <c r="A857" s="33"/>
      <c r="B857" s="40"/>
      <c r="C857" s="13"/>
      <c r="D857" s="131"/>
      <c r="E857" s="240" t="s">
        <v>1102</v>
      </c>
      <c r="F857" s="47"/>
      <c r="G857" s="38">
        <v>38</v>
      </c>
      <c r="H857" s="38">
        <v>30</v>
      </c>
      <c r="I857" s="38">
        <v>44</v>
      </c>
      <c r="J857" s="38">
        <v>5</v>
      </c>
      <c r="K857" s="38"/>
      <c r="L857" s="38"/>
      <c r="M857" s="131"/>
      <c r="N857" s="46"/>
      <c r="O857" s="47"/>
      <c r="P857" s="38"/>
      <c r="Q857" s="38"/>
      <c r="R857" s="38"/>
      <c r="S857" s="38"/>
      <c r="T857" s="44"/>
      <c r="U857" s="45"/>
      <c r="V857" s="126"/>
    </row>
    <row r="858" spans="1:22" x14ac:dyDescent="0.2">
      <c r="A858" s="33"/>
      <c r="B858" s="40"/>
      <c r="C858" s="13"/>
      <c r="D858" s="131"/>
      <c r="E858" s="301" t="s">
        <v>1103</v>
      </c>
      <c r="F858" s="47"/>
      <c r="G858" s="38">
        <v>50</v>
      </c>
      <c r="H858" s="38">
        <v>19</v>
      </c>
      <c r="I858" s="38">
        <v>71</v>
      </c>
      <c r="J858" s="38">
        <v>40</v>
      </c>
      <c r="K858" s="38"/>
      <c r="L858" s="38"/>
      <c r="M858" s="131"/>
      <c r="N858" s="48"/>
      <c r="O858" s="47"/>
      <c r="P858" s="38"/>
      <c r="Q858" s="38"/>
      <c r="R858" s="38"/>
      <c r="S858" s="38"/>
      <c r="T858" s="44"/>
      <c r="U858" s="45"/>
      <c r="V858" s="126"/>
    </row>
    <row r="859" spans="1:22" x14ac:dyDescent="0.2">
      <c r="A859" s="33"/>
      <c r="B859" s="40"/>
      <c r="C859" s="13"/>
      <c r="D859" s="131"/>
      <c r="E859" s="184"/>
      <c r="F859" s="47"/>
      <c r="G859" s="38"/>
      <c r="H859" s="38"/>
      <c r="I859" s="38"/>
      <c r="J859" s="38"/>
      <c r="K859" s="38"/>
      <c r="L859" s="38"/>
      <c r="M859" s="131"/>
      <c r="N859" s="46"/>
      <c r="O859" s="47"/>
      <c r="P859" s="38"/>
      <c r="Q859" s="38"/>
      <c r="R859" s="38"/>
      <c r="S859" s="38"/>
      <c r="T859" s="44"/>
      <c r="U859" s="45"/>
      <c r="V859" s="126"/>
    </row>
    <row r="860" spans="1:22" x14ac:dyDescent="0.2">
      <c r="A860" s="33"/>
      <c r="B860" s="40"/>
      <c r="C860" s="13"/>
      <c r="D860" s="131"/>
      <c r="E860" s="184"/>
      <c r="F860" s="47"/>
      <c r="G860" s="38"/>
      <c r="H860" s="38"/>
      <c r="I860" s="38"/>
      <c r="J860" s="38"/>
      <c r="K860" s="38"/>
      <c r="L860" s="38"/>
      <c r="M860" s="131"/>
      <c r="N860" s="48"/>
      <c r="O860" s="47"/>
      <c r="P860" s="38"/>
      <c r="Q860" s="38"/>
      <c r="R860" s="38"/>
      <c r="S860" s="38"/>
      <c r="T860" s="44"/>
      <c r="U860" s="45"/>
      <c r="V860" s="126"/>
    </row>
    <row r="861" spans="1:22" x14ac:dyDescent="0.2">
      <c r="A861" s="33"/>
      <c r="B861" s="40"/>
      <c r="C861" s="13"/>
      <c r="D861" s="131"/>
      <c r="E861" s="184"/>
      <c r="F861" s="47"/>
      <c r="G861" s="38"/>
      <c r="H861" s="38"/>
      <c r="I861" s="38"/>
      <c r="J861" s="38"/>
      <c r="K861" s="38"/>
      <c r="L861" s="38"/>
      <c r="M861" s="131"/>
      <c r="N861" s="46"/>
      <c r="O861" s="47"/>
      <c r="P861" s="38"/>
      <c r="Q861" s="38"/>
      <c r="R861" s="38"/>
      <c r="S861" s="38"/>
      <c r="T861" s="44"/>
      <c r="U861" s="45"/>
      <c r="V861" s="126"/>
    </row>
    <row r="862" spans="1:22" x14ac:dyDescent="0.2">
      <c r="A862" s="33"/>
      <c r="B862" s="40"/>
      <c r="C862" s="13"/>
      <c r="D862" s="131"/>
      <c r="E862" s="46"/>
      <c r="F862" s="47"/>
      <c r="G862" s="38"/>
      <c r="H862" s="38"/>
      <c r="I862" s="38"/>
      <c r="J862" s="38"/>
      <c r="K862" s="38"/>
      <c r="L862" s="38"/>
      <c r="M862" s="131"/>
      <c r="N862" s="46"/>
      <c r="O862" s="47"/>
      <c r="P862" s="38"/>
      <c r="Q862" s="38"/>
      <c r="R862" s="38"/>
      <c r="S862" s="38"/>
      <c r="T862" s="44"/>
      <c r="U862" s="45"/>
      <c r="V862" s="126"/>
    </row>
    <row r="863" spans="1:22" x14ac:dyDescent="0.2">
      <c r="A863" s="33"/>
      <c r="B863" s="40"/>
      <c r="C863" s="13"/>
      <c r="D863" s="131"/>
      <c r="E863" s="184"/>
      <c r="F863" s="47"/>
      <c r="G863" s="38"/>
      <c r="H863" s="38"/>
      <c r="I863" s="38"/>
      <c r="J863" s="38"/>
      <c r="K863" s="38"/>
      <c r="L863" s="38"/>
      <c r="M863" s="131"/>
      <c r="N863" s="46"/>
      <c r="O863" s="47"/>
      <c r="P863" s="38"/>
      <c r="Q863" s="38"/>
      <c r="R863" s="38"/>
      <c r="S863" s="38"/>
      <c r="T863" s="44"/>
      <c r="U863" s="45"/>
      <c r="V863" s="126"/>
    </row>
    <row r="864" spans="1:22" x14ac:dyDescent="0.2">
      <c r="A864" s="33"/>
      <c r="B864" s="40"/>
      <c r="C864" s="13"/>
      <c r="D864" s="131"/>
      <c r="E864" s="184"/>
      <c r="F864" s="47"/>
      <c r="G864" s="38"/>
      <c r="H864" s="38"/>
      <c r="I864" s="38"/>
      <c r="J864" s="38"/>
      <c r="K864" s="38"/>
      <c r="L864" s="38"/>
      <c r="M864" s="131"/>
      <c r="N864" s="46"/>
      <c r="O864" s="47"/>
      <c r="P864" s="38"/>
      <c r="Q864" s="38"/>
      <c r="R864" s="38"/>
      <c r="S864" s="38"/>
      <c r="T864" s="44"/>
      <c r="U864" s="45"/>
      <c r="V864" s="126"/>
    </row>
    <row r="865" spans="1:22" x14ac:dyDescent="0.2">
      <c r="A865" s="33"/>
      <c r="B865" s="40"/>
      <c r="C865" s="13"/>
      <c r="D865" s="131"/>
      <c r="E865" s="184"/>
      <c r="F865" s="47"/>
      <c r="G865" s="38"/>
      <c r="H865" s="38"/>
      <c r="I865" s="38"/>
      <c r="J865" s="38"/>
      <c r="K865" s="38"/>
      <c r="L865" s="38"/>
      <c r="M865" s="131"/>
      <c r="N865" s="48"/>
      <c r="O865" s="47"/>
      <c r="P865" s="38"/>
      <c r="Q865" s="38"/>
      <c r="R865" s="38"/>
      <c r="S865" s="38"/>
      <c r="T865" s="44"/>
      <c r="U865" s="45"/>
      <c r="V865" s="126"/>
    </row>
    <row r="866" spans="1:22" x14ac:dyDescent="0.2">
      <c r="A866" s="33"/>
      <c r="B866" s="40"/>
      <c r="C866" s="13"/>
      <c r="D866" s="131"/>
      <c r="E866" s="184"/>
      <c r="F866" s="47"/>
      <c r="G866" s="38"/>
      <c r="H866" s="38"/>
      <c r="I866" s="38"/>
      <c r="J866" s="38"/>
      <c r="K866" s="38"/>
      <c r="L866" s="38"/>
      <c r="M866" s="131"/>
      <c r="N866" s="48"/>
      <c r="O866" s="47"/>
      <c r="P866" s="38"/>
      <c r="Q866" s="38"/>
      <c r="R866" s="38"/>
      <c r="S866" s="38"/>
      <c r="T866" s="44"/>
      <c r="U866" s="45"/>
      <c r="V866" s="126"/>
    </row>
    <row r="867" spans="1:22" x14ac:dyDescent="0.2">
      <c r="A867" s="33"/>
      <c r="B867" s="40"/>
      <c r="C867" s="13"/>
      <c r="D867" s="131"/>
      <c r="E867" s="184"/>
      <c r="F867" s="47"/>
      <c r="G867" s="38"/>
      <c r="H867" s="38"/>
      <c r="I867" s="38"/>
      <c r="J867" s="38"/>
      <c r="K867" s="38"/>
      <c r="L867" s="38"/>
      <c r="M867" s="131"/>
      <c r="N867" s="48"/>
      <c r="O867" s="47"/>
      <c r="P867" s="38"/>
      <c r="Q867" s="38"/>
      <c r="R867" s="38"/>
      <c r="S867" s="38"/>
      <c r="T867" s="44"/>
      <c r="U867" s="45"/>
      <c r="V867" s="126"/>
    </row>
    <row r="868" spans="1:22" x14ac:dyDescent="0.2">
      <c r="A868" s="33"/>
      <c r="B868" s="40"/>
      <c r="C868" s="13"/>
      <c r="D868" s="131"/>
      <c r="E868" s="184"/>
      <c r="F868" s="47"/>
      <c r="G868" s="38"/>
      <c r="H868" s="38"/>
      <c r="I868" s="38"/>
      <c r="J868" s="38"/>
      <c r="K868" s="38"/>
      <c r="L868" s="38"/>
      <c r="M868" s="131"/>
      <c r="N868" s="49"/>
      <c r="O868" s="47"/>
      <c r="P868" s="38"/>
      <c r="Q868" s="38"/>
      <c r="R868" s="38"/>
      <c r="S868" s="38"/>
      <c r="T868" s="135"/>
      <c r="U868" s="45"/>
      <c r="V868" s="126"/>
    </row>
    <row r="870" spans="1:22" x14ac:dyDescent="0.2">
      <c r="A870" s="81" t="s">
        <v>1</v>
      </c>
      <c r="B870" s="82" t="s">
        <v>2</v>
      </c>
      <c r="C870" s="82" t="s">
        <v>3</v>
      </c>
      <c r="D870" s="83" t="s">
        <v>4</v>
      </c>
      <c r="E870" s="84"/>
      <c r="F870" s="85"/>
      <c r="G870" s="85"/>
      <c r="H870" s="85"/>
      <c r="I870" s="85"/>
      <c r="J870" s="85"/>
      <c r="K870" s="86" t="s">
        <v>5</v>
      </c>
      <c r="L870" s="87"/>
      <c r="M870" s="83" t="s">
        <v>6</v>
      </c>
      <c r="N870" s="84"/>
      <c r="O870" s="85"/>
      <c r="P870" s="85"/>
      <c r="Q870" s="85"/>
      <c r="R870" s="85"/>
      <c r="S870" s="85"/>
      <c r="T870" s="88" t="s">
        <v>7</v>
      </c>
      <c r="U870" s="89" t="s">
        <v>8</v>
      </c>
      <c r="V870" s="90" t="s">
        <v>126</v>
      </c>
    </row>
    <row r="871" spans="1:22" ht="12.75" customHeight="1" x14ac:dyDescent="0.2">
      <c r="A871" s="81"/>
      <c r="B871" s="82"/>
      <c r="C871" s="82"/>
      <c r="D871" s="91" t="s">
        <v>9</v>
      </c>
      <c r="E871" s="92" t="s">
        <v>10</v>
      </c>
      <c r="F871" s="93" t="s">
        <v>11</v>
      </c>
      <c r="G871" s="151" t="s">
        <v>127</v>
      </c>
      <c r="H871" s="152"/>
      <c r="I871" s="152"/>
      <c r="J871" s="153"/>
      <c r="K871" s="97"/>
      <c r="L871" s="98" t="s">
        <v>13</v>
      </c>
      <c r="M871" s="99" t="s">
        <v>9</v>
      </c>
      <c r="N871" s="100" t="s">
        <v>14</v>
      </c>
      <c r="O871" s="93" t="s">
        <v>11</v>
      </c>
      <c r="P871" s="151" t="s">
        <v>127</v>
      </c>
      <c r="Q871" s="152"/>
      <c r="R871" s="152"/>
      <c r="S871" s="153"/>
      <c r="T871" s="88"/>
      <c r="U871" s="89"/>
      <c r="V871" s="101"/>
    </row>
    <row r="872" spans="1:22" ht="13.5" thickBot="1" x14ac:dyDescent="0.25">
      <c r="A872" s="102"/>
      <c r="B872" s="103"/>
      <c r="C872" s="103"/>
      <c r="D872" s="104"/>
      <c r="E872" s="105"/>
      <c r="F872" s="106"/>
      <c r="G872" s="107" t="s">
        <v>15</v>
      </c>
      <c r="H872" s="108" t="s">
        <v>16</v>
      </c>
      <c r="I872" s="109" t="s">
        <v>17</v>
      </c>
      <c r="J872" s="110">
        <v>0</v>
      </c>
      <c r="K872" s="111"/>
      <c r="L872" s="112"/>
      <c r="M872" s="113"/>
      <c r="N872" s="114"/>
      <c r="O872" s="115"/>
      <c r="P872" s="107" t="s">
        <v>15</v>
      </c>
      <c r="Q872" s="108" t="s">
        <v>16</v>
      </c>
      <c r="R872" s="109" t="s">
        <v>17</v>
      </c>
      <c r="S872" s="110">
        <v>0</v>
      </c>
      <c r="T872" s="116"/>
      <c r="U872" s="117"/>
      <c r="V872" s="118"/>
    </row>
    <row r="873" spans="1:22" x14ac:dyDescent="0.2">
      <c r="A873" s="119"/>
      <c r="B873" s="22"/>
      <c r="C873" s="23"/>
      <c r="D873" s="24"/>
      <c r="E873" s="25"/>
      <c r="F873" s="25"/>
      <c r="G873" s="26"/>
      <c r="H873" s="27"/>
      <c r="I873" s="28"/>
      <c r="J873" s="120"/>
      <c r="K873" s="121"/>
      <c r="L873" s="121"/>
      <c r="M873" s="24"/>
      <c r="N873" s="25"/>
      <c r="O873" s="25"/>
      <c r="P873" s="26"/>
      <c r="Q873" s="27"/>
      <c r="R873" s="28"/>
      <c r="S873" s="120"/>
      <c r="T873" s="31"/>
      <c r="U873" s="32"/>
      <c r="V873" s="122"/>
    </row>
    <row r="874" spans="1:22" x14ac:dyDescent="0.2">
      <c r="A874" s="33">
        <v>1</v>
      </c>
      <c r="B874" s="33">
        <v>143</v>
      </c>
      <c r="C874" s="34"/>
      <c r="D874" s="35">
        <v>160</v>
      </c>
      <c r="E874" s="257" t="s">
        <v>1104</v>
      </c>
      <c r="F874" s="124"/>
      <c r="G874" s="38">
        <v>14</v>
      </c>
      <c r="H874" s="38">
        <v>14</v>
      </c>
      <c r="I874" s="38">
        <v>13</v>
      </c>
      <c r="J874" s="38">
        <v>10</v>
      </c>
      <c r="K874" s="38">
        <f>((SUM(H876:H894)*H875)+(SUM(G876:G894)*G875)+(SUM(I876:I894)*I875))/1000</f>
        <v>9.19</v>
      </c>
      <c r="L874" s="38">
        <f>K874*100/D874</f>
        <v>5.7437500000000004</v>
      </c>
      <c r="M874" s="35"/>
      <c r="N874" s="142"/>
      <c r="O874" s="124"/>
      <c r="P874" s="38"/>
      <c r="Q874" s="38"/>
      <c r="R874" s="38"/>
      <c r="S874" s="38"/>
      <c r="T874" s="38">
        <f>((SUM(Q876:Q894)*Q875)+(SUM(P876:P894)*P875)+(SUM(R876:R894)*R875))/1000</f>
        <v>0</v>
      </c>
      <c r="U874" s="38" t="e">
        <f>T874*100/M874</f>
        <v>#DIV/0!</v>
      </c>
      <c r="V874" s="126" t="s">
        <v>175</v>
      </c>
    </row>
    <row r="875" spans="1:22" x14ac:dyDescent="0.2">
      <c r="A875" s="33"/>
      <c r="B875" s="40"/>
      <c r="C875" s="13"/>
      <c r="D875" s="40"/>
      <c r="E875" s="128" t="s">
        <v>19</v>
      </c>
      <c r="F875" s="129"/>
      <c r="G875" s="75">
        <v>230</v>
      </c>
      <c r="H875" s="75">
        <v>232</v>
      </c>
      <c r="I875" s="75">
        <v>228</v>
      </c>
      <c r="J875" s="75">
        <v>405</v>
      </c>
      <c r="K875" s="38"/>
      <c r="L875" s="38"/>
      <c r="M875" s="40"/>
      <c r="N875" s="128"/>
      <c r="O875" s="129"/>
      <c r="P875" s="75"/>
      <c r="Q875" s="75"/>
      <c r="R875" s="75"/>
      <c r="S875" s="38"/>
      <c r="T875" s="44"/>
      <c r="U875" s="45"/>
      <c r="V875" s="126"/>
    </row>
    <row r="876" spans="1:22" x14ac:dyDescent="0.2">
      <c r="A876" s="33"/>
      <c r="B876" s="40"/>
      <c r="C876" s="13"/>
      <c r="D876" s="40"/>
      <c r="E876" s="160" t="s">
        <v>191</v>
      </c>
      <c r="F876" s="47"/>
      <c r="G876" s="38"/>
      <c r="H876" s="38"/>
      <c r="I876" s="38"/>
      <c r="J876" s="38"/>
      <c r="K876" s="38"/>
      <c r="L876" s="38"/>
      <c r="M876" s="40"/>
      <c r="N876" s="46"/>
      <c r="O876" s="47"/>
      <c r="P876" s="38"/>
      <c r="Q876" s="38"/>
      <c r="R876" s="38"/>
      <c r="S876" s="38"/>
      <c r="T876" s="44"/>
      <c r="U876" s="45"/>
      <c r="V876" s="126"/>
    </row>
    <row r="877" spans="1:22" x14ac:dyDescent="0.2">
      <c r="A877" s="33"/>
      <c r="B877" s="40"/>
      <c r="C877" s="13"/>
      <c r="D877" s="40"/>
      <c r="E877" s="161" t="s">
        <v>1105</v>
      </c>
      <c r="F877" s="47"/>
      <c r="G877" s="38"/>
      <c r="H877" s="38"/>
      <c r="I877" s="38"/>
      <c r="J877" s="38"/>
      <c r="K877" s="38"/>
      <c r="L877" s="38"/>
      <c r="M877" s="40"/>
      <c r="N877" s="48"/>
      <c r="O877" s="47"/>
      <c r="P877" s="38"/>
      <c r="Q877" s="38"/>
      <c r="R877" s="38"/>
      <c r="S877" s="38"/>
      <c r="T877" s="44"/>
      <c r="U877" s="45"/>
      <c r="V877" s="126"/>
    </row>
    <row r="878" spans="1:22" x14ac:dyDescent="0.2">
      <c r="A878" s="33"/>
      <c r="B878" s="40"/>
      <c r="C878" s="13"/>
      <c r="D878" s="40"/>
      <c r="E878" s="161" t="s">
        <v>1106</v>
      </c>
      <c r="F878" s="47"/>
      <c r="G878" s="38">
        <v>1</v>
      </c>
      <c r="H878" s="38">
        <v>1</v>
      </c>
      <c r="I878" s="38">
        <v>1</v>
      </c>
      <c r="J878" s="38">
        <v>1</v>
      </c>
      <c r="K878" s="38"/>
      <c r="L878" s="38"/>
      <c r="M878" s="40"/>
      <c r="N878" s="46"/>
      <c r="O878" s="47"/>
      <c r="P878" s="38"/>
      <c r="Q878" s="38"/>
      <c r="R878" s="38"/>
      <c r="S878" s="38"/>
      <c r="T878" s="44"/>
      <c r="U878" s="45"/>
      <c r="V878" s="126"/>
    </row>
    <row r="879" spans="1:22" x14ac:dyDescent="0.2">
      <c r="A879" s="33"/>
      <c r="B879" s="40"/>
      <c r="C879" s="13"/>
      <c r="D879" s="40"/>
      <c r="E879" s="161" t="s">
        <v>1105</v>
      </c>
      <c r="F879" s="47"/>
      <c r="G879" s="38">
        <v>5</v>
      </c>
      <c r="H879" s="38">
        <v>10</v>
      </c>
      <c r="I879" s="38">
        <v>15</v>
      </c>
      <c r="J879" s="38">
        <v>5</v>
      </c>
      <c r="K879" s="38"/>
      <c r="L879" s="38"/>
      <c r="M879" s="40"/>
      <c r="N879" s="48"/>
      <c r="O879" s="47"/>
      <c r="P879" s="38"/>
      <c r="Q879" s="38"/>
      <c r="R879" s="38"/>
      <c r="S879" s="38"/>
      <c r="T879" s="44"/>
      <c r="U879" s="45"/>
      <c r="V879" s="126"/>
    </row>
    <row r="880" spans="1:22" x14ac:dyDescent="0.2">
      <c r="A880" s="33"/>
      <c r="B880" s="40"/>
      <c r="C880" s="13"/>
      <c r="D880" s="40"/>
      <c r="E880" s="161" t="s">
        <v>1107</v>
      </c>
      <c r="F880" s="47"/>
      <c r="G880" s="38"/>
      <c r="H880" s="38"/>
      <c r="I880" s="38"/>
      <c r="J880" s="38"/>
      <c r="K880" s="38"/>
      <c r="L880" s="38"/>
      <c r="M880" s="40"/>
      <c r="N880" s="46"/>
      <c r="O880" s="47"/>
      <c r="P880" s="38"/>
      <c r="Q880" s="38"/>
      <c r="R880" s="38"/>
      <c r="S880" s="38"/>
      <c r="T880" s="44"/>
      <c r="U880" s="45"/>
      <c r="V880" s="126"/>
    </row>
    <row r="881" spans="1:22" x14ac:dyDescent="0.2">
      <c r="A881" s="33"/>
      <c r="B881" s="40"/>
      <c r="C881" s="13"/>
      <c r="D881" s="40"/>
      <c r="E881" s="156" t="s">
        <v>182</v>
      </c>
      <c r="F881" s="47"/>
      <c r="G881" s="38"/>
      <c r="H881" s="38"/>
      <c r="I881" s="38"/>
      <c r="J881" s="38"/>
      <c r="K881" s="38"/>
      <c r="L881" s="38"/>
      <c r="M881" s="40"/>
      <c r="N881" s="46"/>
      <c r="O881" s="47"/>
      <c r="P881" s="38"/>
      <c r="Q881" s="38"/>
      <c r="R881" s="38"/>
      <c r="S881" s="38"/>
      <c r="T881" s="44"/>
      <c r="U881" s="45"/>
      <c r="V881" s="126"/>
    </row>
    <row r="882" spans="1:22" x14ac:dyDescent="0.2">
      <c r="A882" s="33"/>
      <c r="B882" s="40"/>
      <c r="C882" s="13"/>
      <c r="D882" s="40"/>
      <c r="E882" s="161" t="s">
        <v>1108</v>
      </c>
      <c r="F882" s="47"/>
      <c r="G882" s="38"/>
      <c r="H882" s="38"/>
      <c r="I882" s="38"/>
      <c r="J882" s="38"/>
      <c r="K882" s="38"/>
      <c r="L882" s="38"/>
      <c r="M882" s="40"/>
      <c r="N882" s="46"/>
      <c r="O882" s="47"/>
      <c r="P882" s="38"/>
      <c r="Q882" s="38"/>
      <c r="R882" s="38"/>
      <c r="S882" s="38"/>
      <c r="T882" s="44"/>
      <c r="U882" s="45"/>
      <c r="V882" s="126"/>
    </row>
    <row r="883" spans="1:22" x14ac:dyDescent="0.2">
      <c r="A883" s="33"/>
      <c r="B883" s="40"/>
      <c r="C883" s="13"/>
      <c r="D883" s="40"/>
      <c r="E883" s="161" t="s">
        <v>1109</v>
      </c>
      <c r="F883" s="47"/>
      <c r="G883" s="38">
        <v>2</v>
      </c>
      <c r="H883" s="38">
        <v>1</v>
      </c>
      <c r="I883" s="38">
        <v>2</v>
      </c>
      <c r="J883" s="38">
        <v>2</v>
      </c>
      <c r="K883" s="38"/>
      <c r="L883" s="38"/>
      <c r="M883" s="40"/>
      <c r="N883" s="46"/>
      <c r="O883" s="47"/>
      <c r="P883" s="38"/>
      <c r="Q883" s="38"/>
      <c r="R883" s="38"/>
      <c r="S883" s="38"/>
      <c r="T883" s="44"/>
      <c r="U883" s="45"/>
      <c r="V883" s="126"/>
    </row>
    <row r="884" spans="1:22" x14ac:dyDescent="0.2">
      <c r="A884" s="33"/>
      <c r="B884" s="40"/>
      <c r="C884" s="13"/>
      <c r="D884" s="40"/>
      <c r="E884" s="161" t="s">
        <v>1105</v>
      </c>
      <c r="F884" s="47"/>
      <c r="G884" s="38"/>
      <c r="H884" s="38"/>
      <c r="I884" s="38"/>
      <c r="J884" s="38"/>
      <c r="K884" s="38"/>
      <c r="L884" s="38"/>
      <c r="M884" s="40"/>
      <c r="N884" s="48"/>
      <c r="O884" s="253"/>
      <c r="P884" s="38"/>
      <c r="Q884" s="38"/>
      <c r="R884" s="38"/>
      <c r="S884" s="38"/>
      <c r="T884" s="44"/>
      <c r="U884" s="45"/>
      <c r="V884" s="126"/>
    </row>
    <row r="885" spans="1:22" x14ac:dyDescent="0.2">
      <c r="A885" s="33"/>
      <c r="B885" s="40"/>
      <c r="C885" s="13"/>
      <c r="D885" s="40"/>
      <c r="E885" s="161" t="s">
        <v>1109</v>
      </c>
      <c r="F885" s="47"/>
      <c r="G885" s="38">
        <v>1</v>
      </c>
      <c r="H885" s="38">
        <v>1</v>
      </c>
      <c r="I885" s="38">
        <v>0</v>
      </c>
      <c r="J885" s="38">
        <v>1</v>
      </c>
      <c r="K885" s="38"/>
      <c r="L885" s="38"/>
      <c r="M885" s="40"/>
      <c r="N885" s="48"/>
      <c r="O885" s="253"/>
      <c r="P885" s="38"/>
      <c r="Q885" s="38"/>
      <c r="R885" s="38"/>
      <c r="S885" s="38"/>
      <c r="T885" s="44"/>
      <c r="U885" s="45"/>
      <c r="V885" s="126"/>
    </row>
    <row r="886" spans="1:22" x14ac:dyDescent="0.2">
      <c r="A886" s="33"/>
      <c r="B886" s="40"/>
      <c r="C886" s="13"/>
      <c r="D886" s="40"/>
      <c r="E886" s="156" t="s">
        <v>606</v>
      </c>
      <c r="F886" s="47"/>
      <c r="G886" s="38"/>
      <c r="H886" s="38"/>
      <c r="I886" s="38"/>
      <c r="J886" s="38"/>
      <c r="K886" s="38"/>
      <c r="L886" s="38"/>
      <c r="M886" s="40"/>
      <c r="N886" s="48"/>
      <c r="O886" s="253"/>
      <c r="P886" s="38"/>
      <c r="Q886" s="38"/>
      <c r="R886" s="38"/>
      <c r="S886" s="38"/>
      <c r="T886" s="44"/>
      <c r="U886" s="45"/>
      <c r="V886" s="126"/>
    </row>
    <row r="887" spans="1:22" x14ac:dyDescent="0.2">
      <c r="A887" s="33"/>
      <c r="B887" s="40"/>
      <c r="C887" s="13"/>
      <c r="D887" s="40"/>
      <c r="E887" s="161" t="s">
        <v>1105</v>
      </c>
      <c r="F887" s="47"/>
      <c r="G887" s="38"/>
      <c r="H887" s="38"/>
      <c r="I887" s="38"/>
      <c r="J887" s="38"/>
      <c r="K887" s="38"/>
      <c r="L887" s="38"/>
      <c r="M887" s="40"/>
      <c r="N887" s="48"/>
      <c r="O887" s="253"/>
      <c r="P887" s="38"/>
      <c r="Q887" s="38"/>
      <c r="R887" s="38"/>
      <c r="S887" s="38"/>
      <c r="T887" s="44"/>
      <c r="U887" s="45"/>
      <c r="V887" s="126"/>
    </row>
    <row r="888" spans="1:22" x14ac:dyDescent="0.2">
      <c r="A888" s="33"/>
      <c r="B888" s="40"/>
      <c r="C888" s="13"/>
      <c r="D888" s="40"/>
      <c r="E888" s="161" t="s">
        <v>1105</v>
      </c>
      <c r="F888" s="47"/>
      <c r="G888" s="38"/>
      <c r="H888" s="38"/>
      <c r="I888" s="38"/>
      <c r="J888" s="38"/>
      <c r="K888" s="38"/>
      <c r="L888" s="38"/>
      <c r="M888" s="40"/>
      <c r="N888" s="48"/>
      <c r="O888" s="253"/>
      <c r="P888" s="38"/>
      <c r="Q888" s="38"/>
      <c r="R888" s="38"/>
      <c r="S888" s="38"/>
      <c r="T888" s="44"/>
      <c r="U888" s="45"/>
      <c r="V888" s="126"/>
    </row>
    <row r="889" spans="1:22" x14ac:dyDescent="0.2">
      <c r="A889" s="33"/>
      <c r="B889" s="40"/>
      <c r="C889" s="13"/>
      <c r="D889" s="40"/>
      <c r="E889" s="161" t="s">
        <v>1105</v>
      </c>
      <c r="F889" s="47"/>
      <c r="G889" s="38"/>
      <c r="H889" s="38"/>
      <c r="I889" s="38"/>
      <c r="J889" s="38"/>
      <c r="K889" s="38"/>
      <c r="L889" s="38"/>
      <c r="M889" s="40"/>
      <c r="N889" s="48"/>
      <c r="O889" s="253"/>
      <c r="P889" s="38"/>
      <c r="Q889" s="38"/>
      <c r="R889" s="38"/>
      <c r="S889" s="38"/>
      <c r="T889" s="44"/>
      <c r="U889" s="45"/>
      <c r="V889" s="126"/>
    </row>
    <row r="890" spans="1:22" x14ac:dyDescent="0.2">
      <c r="A890" s="33"/>
      <c r="B890" s="40"/>
      <c r="C890" s="13"/>
      <c r="D890" s="40"/>
      <c r="E890" s="161" t="s">
        <v>1110</v>
      </c>
      <c r="F890" s="47"/>
      <c r="G890" s="38"/>
      <c r="H890" s="38"/>
      <c r="I890" s="38"/>
      <c r="J890" s="38"/>
      <c r="K890" s="38"/>
      <c r="L890" s="38"/>
      <c r="M890" s="40"/>
      <c r="N890" s="48"/>
      <c r="O890" s="253"/>
      <c r="P890" s="38"/>
      <c r="Q890" s="38"/>
      <c r="R890" s="38"/>
      <c r="S890" s="38"/>
      <c r="T890" s="44"/>
      <c r="U890" s="45"/>
      <c r="V890" s="126"/>
    </row>
    <row r="891" spans="1:22" x14ac:dyDescent="0.2">
      <c r="A891" s="33"/>
      <c r="B891" s="40"/>
      <c r="C891" s="13"/>
      <c r="D891" s="40"/>
      <c r="E891" s="156" t="s">
        <v>611</v>
      </c>
      <c r="F891" s="47"/>
      <c r="G891" s="38"/>
      <c r="H891" s="38"/>
      <c r="I891" s="38"/>
      <c r="J891" s="38"/>
      <c r="K891" s="38"/>
      <c r="L891" s="38"/>
      <c r="M891" s="40"/>
      <c r="N891" s="48"/>
      <c r="O891" s="253"/>
      <c r="P891" s="38"/>
      <c r="Q891" s="38"/>
      <c r="R891" s="38"/>
      <c r="S891" s="38"/>
      <c r="T891" s="44"/>
      <c r="U891" s="45"/>
      <c r="V891" s="126"/>
    </row>
    <row r="892" spans="1:22" x14ac:dyDescent="0.2">
      <c r="A892" s="33"/>
      <c r="B892" s="40"/>
      <c r="C892" s="13"/>
      <c r="D892" s="40"/>
      <c r="E892" s="161" t="s">
        <v>1105</v>
      </c>
      <c r="F892" s="47"/>
      <c r="G892" s="38"/>
      <c r="H892" s="38"/>
      <c r="I892" s="38"/>
      <c r="J892" s="38"/>
      <c r="K892" s="38"/>
      <c r="L892" s="38"/>
      <c r="M892" s="40"/>
      <c r="N892" s="48"/>
      <c r="O892" s="253"/>
      <c r="P892" s="38"/>
      <c r="Q892" s="38"/>
      <c r="R892" s="38"/>
      <c r="S892" s="38"/>
      <c r="T892" s="44"/>
      <c r="U892" s="45"/>
      <c r="V892" s="126"/>
    </row>
    <row r="893" spans="1:22" x14ac:dyDescent="0.2">
      <c r="A893" s="33"/>
      <c r="B893" s="40"/>
      <c r="C893" s="13"/>
      <c r="D893" s="40"/>
      <c r="E893" s="161" t="s">
        <v>1111</v>
      </c>
      <c r="F893" s="47"/>
      <c r="G893" s="38"/>
      <c r="H893" s="38"/>
      <c r="I893" s="38"/>
      <c r="J893" s="38"/>
      <c r="K893" s="38"/>
      <c r="L893" s="38"/>
      <c r="M893" s="40"/>
      <c r="N893" s="48"/>
      <c r="O893" s="253"/>
      <c r="P893" s="38"/>
      <c r="Q893" s="38"/>
      <c r="R893" s="38"/>
      <c r="S893" s="38"/>
      <c r="T893" s="44"/>
      <c r="U893" s="45"/>
      <c r="V893" s="126"/>
    </row>
    <row r="894" spans="1:22" x14ac:dyDescent="0.2">
      <c r="A894" s="33"/>
      <c r="B894" s="40"/>
      <c r="C894" s="13"/>
      <c r="D894" s="40"/>
      <c r="E894" s="161" t="s">
        <v>1112</v>
      </c>
      <c r="F894" s="47"/>
      <c r="G894" s="38"/>
      <c r="H894" s="38"/>
      <c r="I894" s="38"/>
      <c r="J894" s="38"/>
      <c r="K894" s="38"/>
      <c r="L894" s="38"/>
      <c r="M894" s="40"/>
      <c r="N894" s="302"/>
      <c r="O894" s="253"/>
      <c r="P894" s="186"/>
      <c r="Q894" s="186"/>
      <c r="R894" s="186"/>
      <c r="S894" s="186"/>
      <c r="T894" s="303"/>
      <c r="U894" s="272"/>
      <c r="V894" s="209"/>
    </row>
    <row r="895" spans="1:22" x14ac:dyDescent="0.2">
      <c r="A895" s="304"/>
      <c r="B895" s="305"/>
      <c r="C895" s="306"/>
      <c r="D895" s="52"/>
      <c r="E895" s="189" t="s">
        <v>1113</v>
      </c>
      <c r="F895" s="47"/>
      <c r="G895" s="38"/>
      <c r="H895" s="38"/>
      <c r="I895" s="38"/>
      <c r="J895" s="38"/>
      <c r="K895" s="38"/>
      <c r="L895" s="38"/>
      <c r="M895" s="52"/>
      <c r="N895" s="49"/>
      <c r="O895" s="47"/>
      <c r="P895" s="38"/>
      <c r="Q895" s="38"/>
      <c r="R895" s="38"/>
      <c r="S895" s="38"/>
      <c r="T895" s="135"/>
      <c r="U895" s="45"/>
      <c r="V895" s="126"/>
    </row>
    <row r="896" spans="1:22" x14ac:dyDescent="0.2">
      <c r="A896" s="279"/>
      <c r="B896" s="307"/>
      <c r="C896" s="308"/>
      <c r="D896" s="52"/>
      <c r="E896" s="46"/>
      <c r="F896" s="47"/>
      <c r="G896" s="38"/>
      <c r="H896" s="38"/>
      <c r="I896" s="38"/>
      <c r="J896" s="38"/>
      <c r="K896" s="38"/>
      <c r="L896" s="38"/>
      <c r="M896" s="52"/>
      <c r="N896" s="49"/>
      <c r="O896" s="47"/>
      <c r="P896" s="38"/>
      <c r="Q896" s="38"/>
      <c r="R896" s="38"/>
      <c r="S896" s="38"/>
      <c r="T896" s="135"/>
      <c r="U896" s="45"/>
      <c r="V896" s="126"/>
    </row>
    <row r="897" spans="1:22" x14ac:dyDescent="0.2">
      <c r="A897" s="279"/>
      <c r="B897" s="307"/>
      <c r="C897" s="308"/>
      <c r="D897" s="52"/>
      <c r="E897" s="46"/>
      <c r="F897" s="47"/>
      <c r="G897" s="38"/>
      <c r="H897" s="38"/>
      <c r="I897" s="38"/>
      <c r="J897" s="38"/>
      <c r="K897" s="38"/>
      <c r="L897" s="38"/>
      <c r="M897" s="52"/>
      <c r="N897" s="49"/>
      <c r="O897" s="47"/>
      <c r="P897" s="38"/>
      <c r="Q897" s="38"/>
      <c r="R897" s="38"/>
      <c r="S897" s="38"/>
      <c r="T897" s="135"/>
      <c r="U897" s="45"/>
      <c r="V897" s="126"/>
    </row>
    <row r="898" spans="1:22" x14ac:dyDescent="0.2">
      <c r="A898" s="284"/>
      <c r="B898" s="266"/>
      <c r="C898" s="308"/>
      <c r="D898" s="266"/>
      <c r="E898" s="46"/>
      <c r="F898" s="47"/>
      <c r="G898" s="38"/>
      <c r="H898" s="38"/>
      <c r="I898" s="38"/>
      <c r="J898" s="38"/>
      <c r="K898" s="38"/>
      <c r="L898" s="38"/>
      <c r="M898" s="52"/>
      <c r="N898" s="49"/>
      <c r="O898" s="47"/>
      <c r="P898" s="38"/>
      <c r="Q898" s="38"/>
      <c r="R898" s="38"/>
      <c r="S898" s="38"/>
      <c r="T898" s="135"/>
      <c r="U898" s="45"/>
      <c r="V898" s="126"/>
    </row>
    <row r="899" spans="1:22" x14ac:dyDescent="0.2">
      <c r="C899" s="243"/>
    </row>
    <row r="900" spans="1:22" x14ac:dyDescent="0.2">
      <c r="A900" s="81" t="s">
        <v>1</v>
      </c>
      <c r="B900" s="82" t="s">
        <v>2</v>
      </c>
      <c r="C900" s="82" t="s">
        <v>3</v>
      </c>
      <c r="D900" s="83" t="s">
        <v>4</v>
      </c>
      <c r="E900" s="84"/>
      <c r="F900" s="85"/>
      <c r="G900" s="85"/>
      <c r="H900" s="85"/>
      <c r="I900" s="85"/>
      <c r="J900" s="85"/>
      <c r="K900" s="86" t="s">
        <v>5</v>
      </c>
      <c r="L900" s="87"/>
      <c r="M900" s="83" t="s">
        <v>6</v>
      </c>
      <c r="N900" s="84"/>
      <c r="O900" s="85"/>
      <c r="P900" s="85"/>
      <c r="Q900" s="85"/>
      <c r="R900" s="85"/>
      <c r="S900" s="85"/>
      <c r="T900" s="88" t="s">
        <v>7</v>
      </c>
      <c r="U900" s="89" t="s">
        <v>8</v>
      </c>
      <c r="V900" s="90" t="s">
        <v>126</v>
      </c>
    </row>
    <row r="901" spans="1:22" ht="12.75" customHeight="1" x14ac:dyDescent="0.2">
      <c r="A901" s="81"/>
      <c r="B901" s="82"/>
      <c r="C901" s="82"/>
      <c r="D901" s="91" t="s">
        <v>9</v>
      </c>
      <c r="E901" s="92" t="s">
        <v>10</v>
      </c>
      <c r="F901" s="93" t="s">
        <v>11</v>
      </c>
      <c r="G901" s="151" t="s">
        <v>127</v>
      </c>
      <c r="H901" s="152"/>
      <c r="I901" s="152"/>
      <c r="J901" s="153"/>
      <c r="K901" s="97"/>
      <c r="L901" s="98" t="s">
        <v>13</v>
      </c>
      <c r="M901" s="99" t="s">
        <v>9</v>
      </c>
      <c r="N901" s="100" t="s">
        <v>14</v>
      </c>
      <c r="O901" s="93" t="s">
        <v>11</v>
      </c>
      <c r="P901" s="151" t="s">
        <v>127</v>
      </c>
      <c r="Q901" s="152"/>
      <c r="R901" s="152"/>
      <c r="S901" s="153"/>
      <c r="T901" s="88"/>
      <c r="U901" s="89"/>
      <c r="V901" s="101"/>
    </row>
    <row r="902" spans="1:22" ht="13.5" thickBot="1" x14ac:dyDescent="0.25">
      <c r="A902" s="102"/>
      <c r="B902" s="103"/>
      <c r="C902" s="103"/>
      <c r="D902" s="104"/>
      <c r="E902" s="105"/>
      <c r="F902" s="106"/>
      <c r="G902" s="107" t="s">
        <v>15</v>
      </c>
      <c r="H902" s="108" t="s">
        <v>16</v>
      </c>
      <c r="I902" s="109" t="s">
        <v>17</v>
      </c>
      <c r="J902" s="110">
        <v>0</v>
      </c>
      <c r="K902" s="111"/>
      <c r="L902" s="112"/>
      <c r="M902" s="113"/>
      <c r="N902" s="114"/>
      <c r="O902" s="115"/>
      <c r="P902" s="107" t="s">
        <v>15</v>
      </c>
      <c r="Q902" s="108" t="s">
        <v>16</v>
      </c>
      <c r="R902" s="109" t="s">
        <v>17</v>
      </c>
      <c r="S902" s="110">
        <v>0</v>
      </c>
      <c r="T902" s="116"/>
      <c r="U902" s="117"/>
      <c r="V902" s="118"/>
    </row>
    <row r="903" spans="1:22" x14ac:dyDescent="0.2">
      <c r="A903" s="119"/>
      <c r="B903" s="22"/>
      <c r="C903" s="23"/>
      <c r="D903" s="24"/>
      <c r="E903" s="25"/>
      <c r="F903" s="25"/>
      <c r="G903" s="26"/>
      <c r="H903" s="27"/>
      <c r="I903" s="28"/>
      <c r="J903" s="120"/>
      <c r="K903" s="121"/>
      <c r="L903" s="121"/>
      <c r="M903" s="24"/>
      <c r="N903" s="25"/>
      <c r="O903" s="25"/>
      <c r="P903" s="26"/>
      <c r="Q903" s="27"/>
      <c r="R903" s="28"/>
      <c r="S903" s="120"/>
      <c r="T903" s="31"/>
      <c r="U903" s="32"/>
      <c r="V903" s="122"/>
    </row>
    <row r="904" spans="1:22" x14ac:dyDescent="0.2">
      <c r="A904" s="33">
        <v>1</v>
      </c>
      <c r="B904" s="33">
        <v>144</v>
      </c>
      <c r="C904" s="34"/>
      <c r="D904" s="35"/>
      <c r="E904" s="142"/>
      <c r="F904" s="124"/>
      <c r="G904" s="38"/>
      <c r="H904" s="38"/>
      <c r="I904" s="38"/>
      <c r="J904" s="38"/>
      <c r="K904" s="38">
        <f>((SUM(H906:H917)*H905)+(SUM(G906:G917)*G905)+(SUM(I906:I917)*I905))/1000</f>
        <v>0</v>
      </c>
      <c r="L904" s="38" t="e">
        <f>K904*100/D904</f>
        <v>#DIV/0!</v>
      </c>
      <c r="M904" s="35">
        <v>250</v>
      </c>
      <c r="N904" s="142"/>
      <c r="O904" s="124"/>
      <c r="P904" s="38"/>
      <c r="Q904" s="38"/>
      <c r="R904" s="38"/>
      <c r="S904" s="38"/>
      <c r="T904" s="38">
        <f>((SUM(Q906:Q917)*Q905)+(SUM(P906:P917)*P905)+(SUM(R906:R917)*R905))/1000</f>
        <v>54.573999999999998</v>
      </c>
      <c r="U904" s="38">
        <f>T904*100/M904</f>
        <v>21.829599999999999</v>
      </c>
      <c r="V904" s="126"/>
    </row>
    <row r="905" spans="1:22" ht="13.5" thickBot="1" x14ac:dyDescent="0.25">
      <c r="A905" s="33"/>
      <c r="B905" s="40"/>
      <c r="C905" s="13"/>
      <c r="D905" s="40"/>
      <c r="E905" s="128" t="s">
        <v>19</v>
      </c>
      <c r="F905" s="129"/>
      <c r="G905" s="130"/>
      <c r="H905" s="130"/>
      <c r="I905" s="130"/>
      <c r="J905" s="130"/>
      <c r="K905" s="38"/>
      <c r="L905" s="38"/>
      <c r="M905" s="40"/>
      <c r="N905" s="128"/>
      <c r="O905" s="129"/>
      <c r="P905" s="130">
        <v>225</v>
      </c>
      <c r="Q905" s="130">
        <v>233</v>
      </c>
      <c r="R905" s="130">
        <v>231</v>
      </c>
      <c r="S905" s="130">
        <v>395</v>
      </c>
      <c r="T905" s="44"/>
      <c r="U905" s="45"/>
      <c r="V905" s="126"/>
    </row>
    <row r="906" spans="1:22" x14ac:dyDescent="0.2">
      <c r="A906" s="33"/>
      <c r="B906" s="40"/>
      <c r="C906" s="13"/>
      <c r="D906" s="40"/>
      <c r="F906" s="47"/>
      <c r="G906" s="133"/>
      <c r="H906" s="133"/>
      <c r="I906" s="133"/>
      <c r="J906" s="133"/>
      <c r="K906" s="38"/>
      <c r="L906" s="38"/>
      <c r="M906" s="40"/>
      <c r="N906" s="132" t="s">
        <v>1114</v>
      </c>
      <c r="O906" s="47"/>
      <c r="P906" s="133">
        <v>14</v>
      </c>
      <c r="Q906" s="133">
        <v>10</v>
      </c>
      <c r="R906" s="133">
        <v>20</v>
      </c>
      <c r="S906" s="133">
        <v>0</v>
      </c>
      <c r="T906" s="44"/>
      <c r="U906" s="45"/>
      <c r="V906" s="126"/>
    </row>
    <row r="907" spans="1:22" x14ac:dyDescent="0.2">
      <c r="A907" s="33"/>
      <c r="B907" s="40"/>
      <c r="C907" s="13"/>
      <c r="D907" s="40"/>
      <c r="F907" s="47"/>
      <c r="G907" s="126"/>
      <c r="H907" s="126"/>
      <c r="I907" s="126"/>
      <c r="J907" s="126"/>
      <c r="K907" s="38"/>
      <c r="L907" s="38"/>
      <c r="M907" s="40"/>
      <c r="N907" s="134" t="s">
        <v>1115</v>
      </c>
      <c r="O907" s="47"/>
      <c r="P907" s="126">
        <v>21</v>
      </c>
      <c r="Q907" s="126">
        <v>11</v>
      </c>
      <c r="R907" s="126">
        <v>18</v>
      </c>
      <c r="S907" s="126">
        <v>9</v>
      </c>
      <c r="T907" s="44"/>
      <c r="U907" s="45"/>
      <c r="V907" s="126"/>
    </row>
    <row r="908" spans="1:22" x14ac:dyDescent="0.2">
      <c r="A908" s="33"/>
      <c r="B908" s="40"/>
      <c r="C908" s="13"/>
      <c r="D908" s="40"/>
      <c r="F908" s="47"/>
      <c r="G908" s="126"/>
      <c r="H908" s="126"/>
      <c r="I908" s="126"/>
      <c r="J908" s="126"/>
      <c r="K908" s="38"/>
      <c r="L908" s="38"/>
      <c r="M908" s="40"/>
      <c r="N908" s="134" t="s">
        <v>1116</v>
      </c>
      <c r="O908" s="47"/>
      <c r="P908" s="126">
        <v>14</v>
      </c>
      <c r="Q908" s="126">
        <v>10</v>
      </c>
      <c r="R908" s="126">
        <v>6</v>
      </c>
      <c r="S908" s="126">
        <v>5</v>
      </c>
      <c r="T908" s="44"/>
      <c r="U908" s="45"/>
      <c r="V908" s="126"/>
    </row>
    <row r="909" spans="1:22" x14ac:dyDescent="0.2">
      <c r="A909" s="33"/>
      <c r="B909" s="40"/>
      <c r="C909" s="13"/>
      <c r="D909" s="40"/>
      <c r="F909" s="47"/>
      <c r="G909" s="126"/>
      <c r="H909" s="126"/>
      <c r="I909" s="126"/>
      <c r="J909" s="126"/>
      <c r="K909" s="38"/>
      <c r="L909" s="38"/>
      <c r="M909" s="40"/>
      <c r="N909" s="134" t="s">
        <v>1117</v>
      </c>
      <c r="O909" s="47"/>
      <c r="P909" s="126">
        <v>8</v>
      </c>
      <c r="Q909" s="126">
        <v>8</v>
      </c>
      <c r="R909" s="126">
        <v>6</v>
      </c>
      <c r="S909" s="126">
        <v>4</v>
      </c>
      <c r="T909" s="44"/>
      <c r="U909" s="45"/>
      <c r="V909" s="126"/>
    </row>
    <row r="910" spans="1:22" x14ac:dyDescent="0.2">
      <c r="A910" s="33"/>
      <c r="B910" s="40"/>
      <c r="C910" s="13"/>
      <c r="D910" s="40"/>
      <c r="F910" s="47"/>
      <c r="G910" s="126"/>
      <c r="H910" s="126"/>
      <c r="I910" s="126"/>
      <c r="J910" s="126"/>
      <c r="K910" s="38"/>
      <c r="L910" s="38"/>
      <c r="M910" s="40"/>
      <c r="N910" s="134" t="s">
        <v>1118</v>
      </c>
      <c r="O910" s="47"/>
      <c r="P910" s="126">
        <v>28</v>
      </c>
      <c r="Q910" s="126">
        <v>30</v>
      </c>
      <c r="R910" s="126">
        <v>10</v>
      </c>
      <c r="S910" s="126">
        <v>14</v>
      </c>
      <c r="T910" s="44"/>
      <c r="U910" s="45"/>
      <c r="V910" s="126"/>
    </row>
    <row r="911" spans="1:22" x14ac:dyDescent="0.2">
      <c r="A911" s="33"/>
      <c r="B911" s="40"/>
      <c r="C911" s="13"/>
      <c r="D911" s="40"/>
      <c r="F911" s="47"/>
      <c r="G911" s="126"/>
      <c r="H911" s="126"/>
      <c r="I911" s="126"/>
      <c r="J911" s="126"/>
      <c r="K911" s="38"/>
      <c r="L911" s="38"/>
      <c r="M911" s="40"/>
      <c r="N911" s="134" t="s">
        <v>1119</v>
      </c>
      <c r="O911" s="47"/>
      <c r="P911" s="126">
        <v>8</v>
      </c>
      <c r="Q911" s="126">
        <v>8</v>
      </c>
      <c r="R911" s="126">
        <v>8</v>
      </c>
      <c r="S911" s="126">
        <v>1</v>
      </c>
      <c r="T911" s="44"/>
      <c r="U911" s="45"/>
      <c r="V911" s="126"/>
    </row>
    <row r="912" spans="1:22" x14ac:dyDescent="0.2">
      <c r="A912" s="33"/>
      <c r="B912" s="40"/>
      <c r="C912" s="13"/>
      <c r="D912" s="40"/>
      <c r="F912" s="47"/>
      <c r="G912" s="126"/>
      <c r="H912" s="126"/>
      <c r="I912" s="126"/>
      <c r="J912" s="126"/>
      <c r="K912" s="38"/>
      <c r="L912" s="38"/>
      <c r="M912" s="40"/>
      <c r="N912" s="134" t="s">
        <v>1120</v>
      </c>
      <c r="O912" s="47"/>
      <c r="P912" s="126">
        <v>0</v>
      </c>
      <c r="Q912" s="126">
        <v>0</v>
      </c>
      <c r="R912" s="126">
        <v>0</v>
      </c>
      <c r="S912" s="126">
        <v>0</v>
      </c>
      <c r="T912" s="44"/>
      <c r="U912" s="45"/>
      <c r="V912" s="126"/>
    </row>
    <row r="913" spans="1:22" x14ac:dyDescent="0.2">
      <c r="A913" s="33"/>
      <c r="B913" s="40"/>
      <c r="C913" s="13"/>
      <c r="D913" s="40"/>
      <c r="E913" s="46"/>
      <c r="F913" s="47"/>
      <c r="G913" s="38"/>
      <c r="H913" s="38"/>
      <c r="I913" s="38"/>
      <c r="J913" s="38"/>
      <c r="K913" s="38"/>
      <c r="L913" s="38"/>
      <c r="M913" s="40"/>
      <c r="N913" s="46"/>
      <c r="O913" s="47"/>
      <c r="P913" s="38"/>
      <c r="Q913" s="38"/>
      <c r="R913" s="38"/>
      <c r="S913" s="38"/>
      <c r="T913" s="44"/>
      <c r="U913" s="45"/>
      <c r="V913" s="126"/>
    </row>
    <row r="914" spans="1:22" x14ac:dyDescent="0.2">
      <c r="A914" s="33"/>
      <c r="B914" s="40"/>
      <c r="C914" s="13"/>
      <c r="D914" s="40"/>
      <c r="E914" s="46"/>
      <c r="F914" s="47"/>
      <c r="G914" s="38"/>
      <c r="H914" s="38"/>
      <c r="I914" s="38"/>
      <c r="J914" s="38"/>
      <c r="K914" s="38"/>
      <c r="L914" s="38"/>
      <c r="M914" s="40"/>
      <c r="N914" s="48"/>
      <c r="O914" s="47"/>
      <c r="P914" s="38"/>
      <c r="Q914" s="38"/>
      <c r="R914" s="38"/>
      <c r="S914" s="38"/>
      <c r="T914" s="44"/>
      <c r="U914" s="45"/>
      <c r="V914" s="126"/>
    </row>
    <row r="915" spans="1:22" x14ac:dyDescent="0.2">
      <c r="A915" s="33"/>
      <c r="B915" s="40"/>
      <c r="C915" s="13"/>
      <c r="D915" s="40"/>
      <c r="E915" s="46"/>
      <c r="F915" s="47"/>
      <c r="G915" s="38"/>
      <c r="H915" s="38"/>
      <c r="I915" s="38"/>
      <c r="J915" s="38"/>
      <c r="K915" s="38"/>
      <c r="L915" s="38"/>
      <c r="M915" s="40"/>
      <c r="N915" s="48"/>
      <c r="O915" s="47"/>
      <c r="P915" s="38"/>
      <c r="Q915" s="38"/>
      <c r="R915" s="38"/>
      <c r="S915" s="38"/>
      <c r="T915" s="44"/>
      <c r="U915" s="45"/>
      <c r="V915" s="126"/>
    </row>
    <row r="916" spans="1:22" x14ac:dyDescent="0.2">
      <c r="A916" s="33"/>
      <c r="B916" s="40"/>
      <c r="C916" s="13"/>
      <c r="D916" s="40"/>
      <c r="E916" s="46"/>
      <c r="F916" s="47"/>
      <c r="G916" s="38"/>
      <c r="H916" s="38"/>
      <c r="I916" s="38"/>
      <c r="J916" s="38"/>
      <c r="K916" s="38"/>
      <c r="L916" s="38"/>
      <c r="M916" s="40"/>
      <c r="N916" s="48"/>
      <c r="O916" s="47"/>
      <c r="P916" s="38"/>
      <c r="Q916" s="38"/>
      <c r="R916" s="38"/>
      <c r="S916" s="38"/>
      <c r="T916" s="44"/>
      <c r="U916" s="45"/>
      <c r="V916" s="126"/>
    </row>
    <row r="917" spans="1:22" x14ac:dyDescent="0.2">
      <c r="A917" s="33"/>
      <c r="B917" s="40"/>
      <c r="C917" s="13"/>
      <c r="D917" s="40"/>
      <c r="E917" s="46"/>
      <c r="G917" s="38"/>
      <c r="H917" s="38"/>
      <c r="I917" s="38"/>
      <c r="J917" s="38"/>
      <c r="K917" s="38"/>
      <c r="L917" s="38"/>
      <c r="M917" s="40"/>
      <c r="N917" s="49"/>
      <c r="O917" s="47"/>
      <c r="P917" s="38"/>
      <c r="Q917" s="38"/>
      <c r="R917" s="38"/>
      <c r="S917" s="38"/>
      <c r="T917" s="135"/>
      <c r="U917" s="45"/>
      <c r="V917" s="126"/>
    </row>
    <row r="919" spans="1:22" x14ac:dyDescent="0.2">
      <c r="A919" s="81" t="s">
        <v>1</v>
      </c>
      <c r="B919" s="82" t="s">
        <v>2</v>
      </c>
      <c r="C919" s="82" t="s">
        <v>3</v>
      </c>
      <c r="D919" s="83" t="s">
        <v>4</v>
      </c>
      <c r="E919" s="84"/>
      <c r="F919" s="85"/>
      <c r="G919" s="85"/>
      <c r="H919" s="85"/>
      <c r="I919" s="85"/>
      <c r="J919" s="85"/>
      <c r="K919" s="86" t="s">
        <v>5</v>
      </c>
      <c r="L919" s="87"/>
      <c r="M919" s="83" t="s">
        <v>6</v>
      </c>
      <c r="N919" s="84"/>
      <c r="O919" s="85"/>
      <c r="P919" s="85"/>
      <c r="Q919" s="85"/>
      <c r="R919" s="85"/>
      <c r="S919" s="85"/>
      <c r="T919" s="88" t="s">
        <v>7</v>
      </c>
      <c r="U919" s="89" t="s">
        <v>8</v>
      </c>
      <c r="V919" s="90" t="s">
        <v>126</v>
      </c>
    </row>
    <row r="920" spans="1:22" ht="12.75" customHeight="1" x14ac:dyDescent="0.2">
      <c r="A920" s="81"/>
      <c r="B920" s="82"/>
      <c r="C920" s="82"/>
      <c r="D920" s="91" t="s">
        <v>9</v>
      </c>
      <c r="E920" s="92" t="s">
        <v>10</v>
      </c>
      <c r="F920" s="93" t="s">
        <v>11</v>
      </c>
      <c r="G920" s="151" t="s">
        <v>127</v>
      </c>
      <c r="H920" s="152"/>
      <c r="I920" s="152"/>
      <c r="J920" s="153"/>
      <c r="K920" s="97"/>
      <c r="L920" s="98" t="s">
        <v>13</v>
      </c>
      <c r="M920" s="99" t="s">
        <v>9</v>
      </c>
      <c r="N920" s="100" t="s">
        <v>14</v>
      </c>
      <c r="O920" s="93" t="s">
        <v>11</v>
      </c>
      <c r="P920" s="151" t="s">
        <v>127</v>
      </c>
      <c r="Q920" s="152"/>
      <c r="R920" s="152"/>
      <c r="S920" s="153"/>
      <c r="T920" s="88"/>
      <c r="U920" s="89"/>
      <c r="V920" s="101"/>
    </row>
    <row r="921" spans="1:22" ht="13.5" thickBot="1" x14ac:dyDescent="0.25">
      <c r="A921" s="102"/>
      <c r="B921" s="103"/>
      <c r="C921" s="103"/>
      <c r="D921" s="104"/>
      <c r="E921" s="105"/>
      <c r="F921" s="106"/>
      <c r="G921" s="107" t="s">
        <v>15</v>
      </c>
      <c r="H921" s="108" t="s">
        <v>16</v>
      </c>
      <c r="I921" s="109" t="s">
        <v>17</v>
      </c>
      <c r="J921" s="110">
        <v>0</v>
      </c>
      <c r="K921" s="111"/>
      <c r="L921" s="112"/>
      <c r="M921" s="113"/>
      <c r="N921" s="114"/>
      <c r="O921" s="115"/>
      <c r="P921" s="107" t="s">
        <v>15</v>
      </c>
      <c r="Q921" s="108" t="s">
        <v>16</v>
      </c>
      <c r="R921" s="109" t="s">
        <v>17</v>
      </c>
      <c r="S921" s="110">
        <v>0</v>
      </c>
      <c r="T921" s="116"/>
      <c r="U921" s="117"/>
      <c r="V921" s="118"/>
    </row>
    <row r="922" spans="1:22" x14ac:dyDescent="0.2">
      <c r="A922" s="119"/>
      <c r="B922" s="22"/>
      <c r="C922" s="23"/>
      <c r="D922" s="24"/>
      <c r="E922" s="25"/>
      <c r="F922" s="25"/>
      <c r="G922" s="26"/>
      <c r="H922" s="27"/>
      <c r="I922" s="28"/>
      <c r="J922" s="120"/>
      <c r="K922" s="121"/>
      <c r="L922" s="121"/>
      <c r="M922" s="24"/>
      <c r="N922" s="25"/>
      <c r="O922" s="25"/>
      <c r="P922" s="26"/>
      <c r="Q922" s="27"/>
      <c r="R922" s="28"/>
      <c r="S922" s="120"/>
      <c r="T922" s="31"/>
      <c r="U922" s="32"/>
      <c r="V922" s="122"/>
    </row>
    <row r="923" spans="1:22" x14ac:dyDescent="0.2">
      <c r="A923" s="33">
        <v>1</v>
      </c>
      <c r="B923" s="33">
        <v>145</v>
      </c>
      <c r="C923" s="34"/>
      <c r="D923" s="125">
        <v>250</v>
      </c>
      <c r="E923" s="142"/>
      <c r="F923" s="124"/>
      <c r="G923" s="38"/>
      <c r="H923" s="38"/>
      <c r="I923" s="38"/>
      <c r="J923" s="38"/>
      <c r="K923" s="38">
        <f>((SUM(H925:H936)*H924)+(SUM(G925:G936)*G924)+(SUM(I925:I936)*I924))/1000</f>
        <v>97.507999999999996</v>
      </c>
      <c r="L923" s="38">
        <f>K923*100/D923</f>
        <v>39.0032</v>
      </c>
      <c r="M923" s="125">
        <v>400</v>
      </c>
      <c r="N923" s="142"/>
      <c r="O923" s="124"/>
      <c r="P923" s="38"/>
      <c r="Q923" s="38"/>
      <c r="R923" s="38"/>
      <c r="S923" s="38"/>
      <c r="T923" s="38">
        <f>((SUM(Q925:Q936)*Q924)+(SUM(P925:P936)*P924)+(SUM(R925:R936)*R924))/1000</f>
        <v>94.244</v>
      </c>
      <c r="U923" s="38">
        <f>T923*100/M923</f>
        <v>23.561</v>
      </c>
      <c r="V923" s="126"/>
    </row>
    <row r="924" spans="1:22" ht="13.5" thickBot="1" x14ac:dyDescent="0.25">
      <c r="A924" s="33"/>
      <c r="B924" s="40"/>
      <c r="C924" s="13"/>
      <c r="D924" s="131"/>
      <c r="E924" s="128" t="s">
        <v>19</v>
      </c>
      <c r="F924" s="129"/>
      <c r="G924" s="130">
        <v>226</v>
      </c>
      <c r="H924" s="130">
        <v>230</v>
      </c>
      <c r="I924" s="130">
        <v>236</v>
      </c>
      <c r="J924" s="130">
        <v>401</v>
      </c>
      <c r="K924" s="38"/>
      <c r="L924" s="38"/>
      <c r="M924" s="131"/>
      <c r="N924" s="128"/>
      <c r="O924" s="129"/>
      <c r="P924" s="130">
        <v>235</v>
      </c>
      <c r="Q924" s="130">
        <v>238</v>
      </c>
      <c r="R924" s="130">
        <v>232</v>
      </c>
      <c r="S924" s="130">
        <v>404</v>
      </c>
      <c r="T924" s="44"/>
      <c r="U924" s="45"/>
      <c r="V924" s="126"/>
    </row>
    <row r="925" spans="1:22" x14ac:dyDescent="0.2">
      <c r="A925" s="33"/>
      <c r="B925" s="40"/>
      <c r="C925" s="13"/>
      <c r="D925" s="131"/>
      <c r="E925" s="132" t="s">
        <v>1121</v>
      </c>
      <c r="F925" s="47"/>
      <c r="G925" s="133">
        <v>14</v>
      </c>
      <c r="H925" s="133">
        <v>22</v>
      </c>
      <c r="I925" s="133">
        <v>18</v>
      </c>
      <c r="J925" s="133">
        <v>8</v>
      </c>
      <c r="K925" s="38"/>
      <c r="L925" s="38"/>
      <c r="M925" s="131"/>
      <c r="N925" s="132" t="s">
        <v>1122</v>
      </c>
      <c r="O925" s="47"/>
      <c r="P925" s="133">
        <v>10</v>
      </c>
      <c r="Q925" s="133">
        <v>10</v>
      </c>
      <c r="R925" s="133">
        <v>9</v>
      </c>
      <c r="S925" s="133">
        <v>2</v>
      </c>
      <c r="T925" s="44"/>
      <c r="U925" s="45"/>
      <c r="V925" s="126"/>
    </row>
    <row r="926" spans="1:22" x14ac:dyDescent="0.2">
      <c r="A926" s="33"/>
      <c r="B926" s="40"/>
      <c r="C926" s="13"/>
      <c r="D926" s="131"/>
      <c r="E926" s="134" t="s">
        <v>1123</v>
      </c>
      <c r="F926" s="47"/>
      <c r="G926" s="126">
        <v>5</v>
      </c>
      <c r="H926" s="126">
        <v>7</v>
      </c>
      <c r="I926" s="126">
        <v>1</v>
      </c>
      <c r="J926" s="126">
        <v>9</v>
      </c>
      <c r="K926" s="38"/>
      <c r="L926" s="38"/>
      <c r="M926" s="131"/>
      <c r="N926" s="134" t="s">
        <v>1124</v>
      </c>
      <c r="O926" s="47"/>
      <c r="P926" s="126" t="s">
        <v>255</v>
      </c>
      <c r="Q926" s="126"/>
      <c r="R926" s="126"/>
      <c r="S926" s="126"/>
      <c r="T926" s="44"/>
      <c r="U926" s="45"/>
      <c r="V926" s="126"/>
    </row>
    <row r="927" spans="1:22" x14ac:dyDescent="0.2">
      <c r="A927" s="33"/>
      <c r="B927" s="40"/>
      <c r="C927" s="13"/>
      <c r="D927" s="131"/>
      <c r="E927" s="134" t="s">
        <v>1125</v>
      </c>
      <c r="F927" s="47"/>
      <c r="G927" s="126">
        <v>26</v>
      </c>
      <c r="H927" s="126">
        <v>11</v>
      </c>
      <c r="I927" s="126">
        <v>17</v>
      </c>
      <c r="J927" s="126">
        <v>6</v>
      </c>
      <c r="K927" s="38"/>
      <c r="L927" s="38"/>
      <c r="M927" s="131"/>
      <c r="N927" s="134" t="s">
        <v>1126</v>
      </c>
      <c r="O927" s="47"/>
      <c r="P927" s="126">
        <v>34</v>
      </c>
      <c r="Q927" s="126">
        <v>39</v>
      </c>
      <c r="R927" s="126">
        <v>50</v>
      </c>
      <c r="S927" s="126">
        <v>15</v>
      </c>
      <c r="T927" s="44"/>
      <c r="U927" s="45"/>
      <c r="V927" s="126"/>
    </row>
    <row r="928" spans="1:22" x14ac:dyDescent="0.2">
      <c r="A928" s="33"/>
      <c r="B928" s="40"/>
      <c r="C928" s="13"/>
      <c r="D928" s="131"/>
      <c r="E928" s="134" t="s">
        <v>1127</v>
      </c>
      <c r="F928" s="47"/>
      <c r="G928" s="126">
        <v>17</v>
      </c>
      <c r="H928" s="126">
        <v>24</v>
      </c>
      <c r="I928" s="126">
        <v>3</v>
      </c>
      <c r="J928" s="126">
        <v>30</v>
      </c>
      <c r="K928" s="38"/>
      <c r="L928" s="38"/>
      <c r="M928" s="131"/>
      <c r="N928" s="134" t="s">
        <v>1128</v>
      </c>
      <c r="O928" s="47"/>
      <c r="P928" s="126">
        <v>0</v>
      </c>
      <c r="Q928" s="126">
        <v>0</v>
      </c>
      <c r="R928" s="126">
        <v>1</v>
      </c>
      <c r="S928" s="126">
        <v>1</v>
      </c>
      <c r="T928" s="44"/>
      <c r="U928" s="45"/>
      <c r="V928" s="126"/>
    </row>
    <row r="929" spans="1:22" x14ac:dyDescent="0.2">
      <c r="A929" s="33"/>
      <c r="B929" s="40"/>
      <c r="C929" s="13"/>
      <c r="D929" s="131"/>
      <c r="E929" s="134" t="s">
        <v>1129</v>
      </c>
      <c r="F929" s="47"/>
      <c r="G929" s="209">
        <v>86</v>
      </c>
      <c r="H929" s="209">
        <v>76</v>
      </c>
      <c r="I929" s="209">
        <v>96</v>
      </c>
      <c r="J929" s="209">
        <v>30</v>
      </c>
      <c r="K929" s="38"/>
      <c r="L929" s="38"/>
      <c r="M929" s="131"/>
      <c r="N929" s="134" t="s">
        <v>1130</v>
      </c>
      <c r="O929" s="47"/>
      <c r="P929" s="126">
        <v>40</v>
      </c>
      <c r="Q929" s="126">
        <v>49</v>
      </c>
      <c r="R929" s="126">
        <v>46</v>
      </c>
      <c r="S929" s="126">
        <v>8</v>
      </c>
      <c r="T929" s="44"/>
      <c r="U929" s="45"/>
      <c r="V929" s="126"/>
    </row>
    <row r="930" spans="1:22" x14ac:dyDescent="0.2">
      <c r="A930" s="33"/>
      <c r="B930" s="40"/>
      <c r="C930" s="13"/>
      <c r="D930" s="131"/>
      <c r="E930" s="46"/>
      <c r="F930" s="47"/>
      <c r="G930" s="126"/>
      <c r="H930" s="126"/>
      <c r="I930" s="126"/>
      <c r="J930" s="126"/>
      <c r="K930" s="38"/>
      <c r="L930" s="38"/>
      <c r="M930" s="131"/>
      <c r="N930" s="134" t="s">
        <v>1131</v>
      </c>
      <c r="O930" s="47"/>
      <c r="P930" s="126">
        <v>26</v>
      </c>
      <c r="Q930" s="126">
        <v>40</v>
      </c>
      <c r="R930" s="126">
        <v>30</v>
      </c>
      <c r="S930" s="126">
        <v>12</v>
      </c>
      <c r="T930" s="44"/>
      <c r="U930" s="45"/>
      <c r="V930" s="126"/>
    </row>
    <row r="931" spans="1:22" x14ac:dyDescent="0.2">
      <c r="A931" s="33"/>
      <c r="B931" s="40"/>
      <c r="C931" s="13"/>
      <c r="D931" s="131"/>
      <c r="E931" s="46"/>
      <c r="F931" s="47"/>
      <c r="G931" s="126"/>
      <c r="H931" s="126"/>
      <c r="I931" s="126"/>
      <c r="J931" s="126"/>
      <c r="K931" s="38"/>
      <c r="L931" s="38"/>
      <c r="M931" s="131"/>
      <c r="N931" s="134" t="s">
        <v>1132</v>
      </c>
      <c r="O931" s="47"/>
      <c r="P931" s="126">
        <v>2</v>
      </c>
      <c r="Q931" s="126">
        <v>3</v>
      </c>
      <c r="R931" s="126">
        <v>2</v>
      </c>
      <c r="S931" s="126">
        <v>2</v>
      </c>
      <c r="T931" s="44"/>
      <c r="U931" s="45"/>
      <c r="V931" s="126"/>
    </row>
    <row r="932" spans="1:22" x14ac:dyDescent="0.2">
      <c r="A932" s="33"/>
      <c r="B932" s="40"/>
      <c r="C932" s="13"/>
      <c r="D932" s="131"/>
      <c r="E932" s="46"/>
      <c r="F932" s="47"/>
      <c r="G932" s="309"/>
      <c r="H932" s="309"/>
      <c r="I932" s="309"/>
      <c r="J932" s="309"/>
      <c r="K932" s="38"/>
      <c r="L932" s="38"/>
      <c r="M932" s="131"/>
      <c r="N932" s="134" t="s">
        <v>1133</v>
      </c>
      <c r="O932" s="47"/>
      <c r="P932" s="126">
        <v>10</v>
      </c>
      <c r="Q932" s="126">
        <v>0</v>
      </c>
      <c r="R932" s="126">
        <v>0</v>
      </c>
      <c r="S932" s="126">
        <v>0</v>
      </c>
      <c r="T932" s="44"/>
      <c r="U932" s="45"/>
      <c r="V932" s="126"/>
    </row>
    <row r="933" spans="1:22" x14ac:dyDescent="0.2">
      <c r="A933" s="33"/>
      <c r="B933" s="40"/>
      <c r="C933" s="13"/>
      <c r="D933" s="131"/>
      <c r="E933" s="46"/>
      <c r="F933" s="47"/>
      <c r="G933" s="226"/>
      <c r="H933" s="226"/>
      <c r="I933" s="226"/>
      <c r="J933" s="226"/>
      <c r="K933" s="38"/>
      <c r="L933" s="38"/>
      <c r="M933" s="131"/>
      <c r="N933" s="134"/>
      <c r="O933" s="47"/>
      <c r="P933" s="126"/>
      <c r="Q933" s="126"/>
      <c r="R933" s="126"/>
      <c r="S933" s="126"/>
      <c r="T933" s="44"/>
      <c r="U933" s="45"/>
      <c r="V933" s="126"/>
    </row>
    <row r="934" spans="1:22" x14ac:dyDescent="0.2">
      <c r="A934" s="33"/>
      <c r="B934" s="40"/>
      <c r="C934" s="13"/>
      <c r="D934" s="131"/>
      <c r="E934" s="46"/>
      <c r="F934" s="47"/>
      <c r="G934" s="126"/>
      <c r="H934" s="126"/>
      <c r="I934" s="126"/>
      <c r="J934" s="126"/>
      <c r="K934" s="38"/>
      <c r="L934" s="38"/>
      <c r="M934" s="131"/>
      <c r="N934" s="48"/>
      <c r="O934" s="47"/>
      <c r="P934" s="38"/>
      <c r="Q934" s="38"/>
      <c r="R934" s="38"/>
      <c r="S934" s="38"/>
      <c r="T934" s="44"/>
      <c r="U934" s="45"/>
      <c r="V934" s="126"/>
    </row>
    <row r="935" spans="1:22" x14ac:dyDescent="0.2">
      <c r="A935" s="33"/>
      <c r="B935" s="40"/>
      <c r="C935" s="13"/>
      <c r="D935" s="131"/>
      <c r="E935" s="46"/>
      <c r="F935" s="47"/>
      <c r="G935" s="126"/>
      <c r="H935" s="126"/>
      <c r="I935" s="126"/>
      <c r="J935" s="126"/>
      <c r="K935" s="38"/>
      <c r="L935" s="38"/>
      <c r="M935" s="131"/>
      <c r="N935" s="48"/>
      <c r="O935" s="47"/>
      <c r="P935" s="38"/>
      <c r="Q935" s="38"/>
      <c r="R935" s="38"/>
      <c r="S935" s="38"/>
      <c r="T935" s="44"/>
      <c r="U935" s="45"/>
      <c r="V935" s="126"/>
    </row>
    <row r="936" spans="1:22" x14ac:dyDescent="0.2">
      <c r="A936" s="33"/>
      <c r="B936" s="40"/>
      <c r="C936" s="13"/>
      <c r="D936" s="131"/>
      <c r="E936" s="46"/>
      <c r="F936" s="47"/>
      <c r="G936" s="126"/>
      <c r="H936" s="126"/>
      <c r="I936" s="126"/>
      <c r="J936" s="126"/>
      <c r="K936" s="38"/>
      <c r="L936" s="38"/>
      <c r="M936" s="131"/>
      <c r="N936" s="49"/>
      <c r="O936" s="47"/>
      <c r="P936" s="38"/>
      <c r="Q936" s="38"/>
      <c r="R936" s="38"/>
      <c r="S936" s="38"/>
      <c r="T936" s="135"/>
      <c r="U936" s="45"/>
      <c r="V936" s="126"/>
    </row>
    <row r="938" spans="1:22" x14ac:dyDescent="0.2">
      <c r="A938" s="81" t="s">
        <v>1</v>
      </c>
      <c r="B938" s="82" t="s">
        <v>2</v>
      </c>
      <c r="C938" s="82" t="s">
        <v>3</v>
      </c>
      <c r="D938" s="83" t="s">
        <v>4</v>
      </c>
      <c r="E938" s="84"/>
      <c r="F938" s="85"/>
      <c r="G938" s="85"/>
      <c r="H938" s="85"/>
      <c r="I938" s="85"/>
      <c r="J938" s="85"/>
      <c r="K938" s="86" t="s">
        <v>5</v>
      </c>
      <c r="L938" s="87"/>
      <c r="M938" s="83" t="s">
        <v>6</v>
      </c>
      <c r="N938" s="84"/>
      <c r="O938" s="85"/>
      <c r="P938" s="85"/>
      <c r="Q938" s="85"/>
      <c r="R938" s="85"/>
      <c r="S938" s="85"/>
      <c r="T938" s="88" t="s">
        <v>7</v>
      </c>
      <c r="U938" s="89" t="s">
        <v>8</v>
      </c>
      <c r="V938" s="90" t="s">
        <v>126</v>
      </c>
    </row>
    <row r="939" spans="1:22" ht="12.75" customHeight="1" x14ac:dyDescent="0.2">
      <c r="A939" s="81"/>
      <c r="B939" s="82"/>
      <c r="C939" s="82"/>
      <c r="D939" s="91" t="s">
        <v>9</v>
      </c>
      <c r="E939" s="92" t="s">
        <v>10</v>
      </c>
      <c r="F939" s="93" t="s">
        <v>11</v>
      </c>
      <c r="G939" s="151" t="s">
        <v>127</v>
      </c>
      <c r="H939" s="152"/>
      <c r="I939" s="152"/>
      <c r="J939" s="153"/>
      <c r="K939" s="97"/>
      <c r="L939" s="98" t="s">
        <v>13</v>
      </c>
      <c r="M939" s="99" t="s">
        <v>9</v>
      </c>
      <c r="N939" s="100" t="s">
        <v>14</v>
      </c>
      <c r="O939" s="93" t="s">
        <v>11</v>
      </c>
      <c r="P939" s="151" t="s">
        <v>127</v>
      </c>
      <c r="Q939" s="152"/>
      <c r="R939" s="152"/>
      <c r="S939" s="153"/>
      <c r="T939" s="88"/>
      <c r="U939" s="89"/>
      <c r="V939" s="101"/>
    </row>
    <row r="940" spans="1:22" ht="13.5" thickBot="1" x14ac:dyDescent="0.25">
      <c r="A940" s="102"/>
      <c r="B940" s="103"/>
      <c r="C940" s="103"/>
      <c r="D940" s="104"/>
      <c r="E940" s="105"/>
      <c r="F940" s="106"/>
      <c r="G940" s="107" t="s">
        <v>15</v>
      </c>
      <c r="H940" s="108" t="s">
        <v>16</v>
      </c>
      <c r="I940" s="109" t="s">
        <v>17</v>
      </c>
      <c r="J940" s="110">
        <v>0</v>
      </c>
      <c r="K940" s="111"/>
      <c r="L940" s="112"/>
      <c r="M940" s="113"/>
      <c r="N940" s="114"/>
      <c r="O940" s="115"/>
      <c r="P940" s="107" t="s">
        <v>15</v>
      </c>
      <c r="Q940" s="108" t="s">
        <v>16</v>
      </c>
      <c r="R940" s="109" t="s">
        <v>17</v>
      </c>
      <c r="S940" s="110">
        <v>0</v>
      </c>
      <c r="T940" s="116"/>
      <c r="U940" s="117"/>
      <c r="V940" s="118"/>
    </row>
    <row r="941" spans="1:22" x14ac:dyDescent="0.2">
      <c r="A941" s="119"/>
      <c r="B941" s="22"/>
      <c r="C941" s="23"/>
      <c r="D941" s="24"/>
      <c r="E941" s="25"/>
      <c r="F941" s="25"/>
      <c r="G941" s="26"/>
      <c r="H941" s="27"/>
      <c r="I941" s="28"/>
      <c r="J941" s="120"/>
      <c r="K941" s="121"/>
      <c r="L941" s="121"/>
      <c r="M941" s="24"/>
      <c r="N941" s="25"/>
      <c r="O941" s="25"/>
      <c r="P941" s="26"/>
      <c r="Q941" s="27"/>
      <c r="R941" s="28"/>
      <c r="S941" s="120"/>
      <c r="T941" s="31"/>
      <c r="U941" s="32"/>
      <c r="V941" s="122"/>
    </row>
    <row r="942" spans="1:22" ht="13.5" thickBot="1" x14ac:dyDescent="0.25">
      <c r="A942" s="33">
        <v>1</v>
      </c>
      <c r="B942" s="33">
        <v>146</v>
      </c>
      <c r="C942" s="34"/>
      <c r="D942" s="35">
        <v>250</v>
      </c>
      <c r="E942" s="142"/>
      <c r="F942" s="124"/>
      <c r="G942" s="130"/>
      <c r="H942" s="130"/>
      <c r="I942" s="130"/>
      <c r="J942" s="130"/>
      <c r="K942" s="38">
        <f>((SUM(H944:H955)*H943)+(SUM(G944:G955)*G943)+(SUM(I944:I955)*I943))/1000</f>
        <v>75.11</v>
      </c>
      <c r="L942" s="38">
        <f>K942*100/D942</f>
        <v>30.044</v>
      </c>
      <c r="M942" s="35">
        <v>250</v>
      </c>
      <c r="N942" s="142"/>
      <c r="O942" s="124"/>
      <c r="P942" s="130"/>
      <c r="Q942" s="130"/>
      <c r="R942" s="130"/>
      <c r="S942" s="130"/>
      <c r="T942" s="38">
        <f>((SUM(Q944:Q955)*Q943)+(SUM(P944:P955)*P943)+(SUM(R944:R955)*R943))/1000</f>
        <v>117.754</v>
      </c>
      <c r="U942" s="38">
        <f>T942*100/M942</f>
        <v>47.101599999999998</v>
      </c>
      <c r="V942" s="126"/>
    </row>
    <row r="943" spans="1:22" ht="13.5" thickBot="1" x14ac:dyDescent="0.25">
      <c r="A943" s="33"/>
      <c r="B943" s="40"/>
      <c r="C943" s="13"/>
      <c r="D943" s="40"/>
      <c r="E943" s="128" t="s">
        <v>19</v>
      </c>
      <c r="F943" s="129"/>
      <c r="G943" s="130">
        <v>235</v>
      </c>
      <c r="H943" s="130">
        <v>234</v>
      </c>
      <c r="I943" s="130">
        <v>235</v>
      </c>
      <c r="J943" s="130">
        <v>407</v>
      </c>
      <c r="K943" s="38"/>
      <c r="L943" s="38"/>
      <c r="M943" s="40"/>
      <c r="N943" s="128"/>
      <c r="O943" s="129"/>
      <c r="P943" s="130">
        <v>232</v>
      </c>
      <c r="Q943" s="130">
        <v>234</v>
      </c>
      <c r="R943" s="130">
        <v>232</v>
      </c>
      <c r="S943" s="130">
        <v>405</v>
      </c>
      <c r="T943" s="44"/>
      <c r="U943" s="45"/>
      <c r="V943" s="126"/>
    </row>
    <row r="944" spans="1:22" x14ac:dyDescent="0.2">
      <c r="A944" s="33"/>
      <c r="B944" s="40"/>
      <c r="C944" s="13"/>
      <c r="D944" s="40"/>
      <c r="E944" s="132" t="s">
        <v>1134</v>
      </c>
      <c r="F944" s="47"/>
      <c r="G944" s="133">
        <v>5</v>
      </c>
      <c r="H944" s="133">
        <v>4</v>
      </c>
      <c r="I944" s="133">
        <v>5</v>
      </c>
      <c r="J944" s="133">
        <v>6</v>
      </c>
      <c r="K944" s="38"/>
      <c r="L944" s="38"/>
      <c r="M944" s="40"/>
      <c r="N944" s="132" t="s">
        <v>1135</v>
      </c>
      <c r="O944" s="47"/>
      <c r="P944" s="133">
        <v>28</v>
      </c>
      <c r="Q944" s="133">
        <v>10</v>
      </c>
      <c r="R944" s="133">
        <v>19</v>
      </c>
      <c r="S944" s="133">
        <v>14</v>
      </c>
      <c r="T944" s="44"/>
      <c r="U944" s="45"/>
      <c r="V944" s="126"/>
    </row>
    <row r="945" spans="1:22" x14ac:dyDescent="0.2">
      <c r="A945" s="33"/>
      <c r="B945" s="40"/>
      <c r="C945" s="13"/>
      <c r="D945" s="40"/>
      <c r="E945" s="134" t="s">
        <v>1136</v>
      </c>
      <c r="F945" s="47"/>
      <c r="G945" s="126">
        <v>9</v>
      </c>
      <c r="H945" s="126">
        <v>12</v>
      </c>
      <c r="I945" s="126">
        <v>17</v>
      </c>
      <c r="J945" s="126">
        <v>5</v>
      </c>
      <c r="K945" s="38"/>
      <c r="L945" s="38"/>
      <c r="M945" s="40"/>
      <c r="N945" s="134" t="s">
        <v>1137</v>
      </c>
      <c r="O945" s="47"/>
      <c r="P945" s="126">
        <v>35</v>
      </c>
      <c r="Q945" s="126">
        <v>30</v>
      </c>
      <c r="R945" s="126">
        <v>35</v>
      </c>
      <c r="S945" s="126">
        <v>34</v>
      </c>
      <c r="T945" s="44"/>
      <c r="U945" s="45"/>
      <c r="V945" s="126"/>
    </row>
    <row r="946" spans="1:22" x14ac:dyDescent="0.2">
      <c r="A946" s="33"/>
      <c r="B946" s="40"/>
      <c r="C946" s="13"/>
      <c r="D946" s="40"/>
      <c r="E946" s="134" t="s">
        <v>1138</v>
      </c>
      <c r="F946" s="47"/>
      <c r="G946" s="126"/>
      <c r="H946" s="126"/>
      <c r="I946" s="126"/>
      <c r="J946" s="126"/>
      <c r="K946" s="38"/>
      <c r="L946" s="38"/>
      <c r="M946" s="40"/>
      <c r="N946" s="134" t="s">
        <v>1139</v>
      </c>
      <c r="O946" s="47"/>
      <c r="P946" s="126">
        <v>12</v>
      </c>
      <c r="Q946" s="126">
        <v>10</v>
      </c>
      <c r="R946" s="126">
        <v>11</v>
      </c>
      <c r="S946" s="126">
        <v>5</v>
      </c>
      <c r="T946" s="44"/>
      <c r="U946" s="45"/>
      <c r="V946" s="126"/>
    </row>
    <row r="947" spans="1:22" x14ac:dyDescent="0.2">
      <c r="A947" s="33"/>
      <c r="B947" s="40"/>
      <c r="C947" s="13"/>
      <c r="D947" s="40"/>
      <c r="E947" s="134" t="s">
        <v>1140</v>
      </c>
      <c r="F947" s="47"/>
      <c r="G947" s="126">
        <v>7</v>
      </c>
      <c r="H947" s="126">
        <v>7</v>
      </c>
      <c r="I947" s="126">
        <v>10</v>
      </c>
      <c r="J947" s="126">
        <v>3</v>
      </c>
      <c r="K947" s="38"/>
      <c r="L947" s="38"/>
      <c r="M947" s="40"/>
      <c r="N947" s="134" t="s">
        <v>1141</v>
      </c>
      <c r="O947" s="47"/>
      <c r="P947" s="126">
        <v>17</v>
      </c>
      <c r="Q947" s="126">
        <v>15</v>
      </c>
      <c r="R947" s="126">
        <v>8</v>
      </c>
      <c r="S947" s="126">
        <v>7</v>
      </c>
      <c r="T947" s="44"/>
      <c r="U947" s="45"/>
      <c r="V947" s="126"/>
    </row>
    <row r="948" spans="1:22" x14ac:dyDescent="0.2">
      <c r="A948" s="33"/>
      <c r="B948" s="40"/>
      <c r="C948" s="13"/>
      <c r="D948" s="40"/>
      <c r="E948" s="134" t="s">
        <v>1142</v>
      </c>
      <c r="F948" s="47"/>
      <c r="G948" s="126">
        <v>22</v>
      </c>
      <c r="H948" s="126">
        <v>22</v>
      </c>
      <c r="I948" s="126">
        <v>47</v>
      </c>
      <c r="J948" s="126">
        <v>14</v>
      </c>
      <c r="K948" s="38"/>
      <c r="L948" s="38"/>
      <c r="M948" s="40"/>
      <c r="N948" s="134" t="s">
        <v>1143</v>
      </c>
      <c r="O948" s="47"/>
      <c r="P948" s="126">
        <v>16</v>
      </c>
      <c r="Q948" s="126">
        <v>20</v>
      </c>
      <c r="R948" s="126">
        <v>11</v>
      </c>
      <c r="S948" s="126">
        <v>9</v>
      </c>
      <c r="T948" s="44"/>
      <c r="U948" s="45"/>
      <c r="V948" s="126"/>
    </row>
    <row r="949" spans="1:22" x14ac:dyDescent="0.2">
      <c r="A949" s="33"/>
      <c r="B949" s="40"/>
      <c r="C949" s="13"/>
      <c r="D949" s="40"/>
      <c r="E949" s="134" t="s">
        <v>1144</v>
      </c>
      <c r="F949" s="47"/>
      <c r="G949" s="126">
        <v>0</v>
      </c>
      <c r="H949" s="126">
        <v>1</v>
      </c>
      <c r="I949" s="126">
        <v>1</v>
      </c>
      <c r="J949" s="126">
        <v>1</v>
      </c>
      <c r="K949" s="38"/>
      <c r="L949" s="38"/>
      <c r="M949" s="40"/>
      <c r="N949" s="134" t="s">
        <v>1145</v>
      </c>
      <c r="O949" s="47"/>
      <c r="P949" s="126">
        <v>43</v>
      </c>
      <c r="Q949" s="126">
        <v>70</v>
      </c>
      <c r="R949" s="126">
        <v>70</v>
      </c>
      <c r="S949" s="126">
        <v>36</v>
      </c>
      <c r="T949" s="44"/>
      <c r="U949" s="45"/>
      <c r="V949" s="126"/>
    </row>
    <row r="950" spans="1:22" x14ac:dyDescent="0.2">
      <c r="A950" s="33"/>
      <c r="B950" s="40"/>
      <c r="C950" s="13"/>
      <c r="D950" s="40"/>
      <c r="E950" s="134" t="s">
        <v>1146</v>
      </c>
      <c r="F950" s="47"/>
      <c r="G950" s="126">
        <v>19</v>
      </c>
      <c r="H950" s="126">
        <v>11</v>
      </c>
      <c r="I950" s="126">
        <v>11</v>
      </c>
      <c r="J950" s="126">
        <v>8</v>
      </c>
      <c r="K950" s="38"/>
      <c r="L950" s="38"/>
      <c r="M950" s="40"/>
      <c r="N950" s="218" t="s">
        <v>1147</v>
      </c>
      <c r="O950" s="47"/>
      <c r="P950" s="209">
        <v>0</v>
      </c>
      <c r="Q950" s="209">
        <v>0</v>
      </c>
      <c r="R950" s="209">
        <v>0</v>
      </c>
      <c r="S950" s="209">
        <v>0</v>
      </c>
      <c r="T950" s="44"/>
      <c r="U950" s="45"/>
      <c r="V950" s="126"/>
    </row>
    <row r="951" spans="1:22" x14ac:dyDescent="0.2">
      <c r="A951" s="33"/>
      <c r="B951" s="40"/>
      <c r="C951" s="13"/>
      <c r="D951" s="40"/>
      <c r="E951" s="134" t="s">
        <v>1148</v>
      </c>
      <c r="F951" s="47"/>
      <c r="G951" s="126">
        <v>0</v>
      </c>
      <c r="H951" s="126">
        <v>0</v>
      </c>
      <c r="I951" s="126">
        <v>14</v>
      </c>
      <c r="J951" s="126">
        <v>0</v>
      </c>
      <c r="K951" s="38"/>
      <c r="L951" s="38"/>
      <c r="M951" s="40"/>
      <c r="N951" s="218" t="s">
        <v>1149</v>
      </c>
      <c r="O951" s="47"/>
      <c r="P951" s="209">
        <v>10</v>
      </c>
      <c r="Q951" s="209">
        <v>26</v>
      </c>
      <c r="R951" s="209">
        <v>10</v>
      </c>
      <c r="S951" s="209">
        <v>14</v>
      </c>
      <c r="T951" s="44"/>
      <c r="U951" s="45"/>
      <c r="V951" s="126"/>
    </row>
    <row r="952" spans="1:22" x14ac:dyDescent="0.2">
      <c r="A952" s="33"/>
      <c r="B952" s="40"/>
      <c r="C952" s="13"/>
      <c r="D952" s="40"/>
      <c r="E952" s="134" t="s">
        <v>1150</v>
      </c>
      <c r="G952" s="126">
        <v>33</v>
      </c>
      <c r="H952" s="126">
        <v>33</v>
      </c>
      <c r="I952" s="126">
        <v>30</v>
      </c>
      <c r="J952" s="126">
        <v>2</v>
      </c>
      <c r="K952" s="38"/>
      <c r="L952" s="38"/>
      <c r="M952" s="40"/>
      <c r="N952" s="48"/>
      <c r="O952" s="47"/>
      <c r="P952" s="38"/>
      <c r="Q952" s="38"/>
      <c r="R952" s="38"/>
      <c r="S952" s="38"/>
      <c r="T952" s="44"/>
      <c r="U952" s="45"/>
      <c r="V952" s="126"/>
    </row>
    <row r="953" spans="1:22" x14ac:dyDescent="0.2">
      <c r="A953" s="33"/>
      <c r="B953" s="40"/>
      <c r="C953" s="13"/>
      <c r="D953" s="40"/>
      <c r="E953" s="46"/>
      <c r="G953" s="38"/>
      <c r="H953" s="38"/>
      <c r="I953" s="38"/>
      <c r="J953" s="38"/>
      <c r="K953" s="38"/>
      <c r="L953" s="38"/>
      <c r="M953" s="40"/>
      <c r="N953" s="48"/>
      <c r="O953" s="47"/>
      <c r="P953" s="38"/>
      <c r="Q953" s="38"/>
      <c r="R953" s="38"/>
      <c r="S953" s="38"/>
      <c r="T953" s="44"/>
      <c r="U953" s="45"/>
      <c r="V953" s="126"/>
    </row>
    <row r="954" spans="1:22" x14ac:dyDescent="0.2">
      <c r="A954" s="33"/>
      <c r="B954" s="40"/>
      <c r="C954" s="13"/>
      <c r="D954" s="40"/>
      <c r="E954" s="46"/>
      <c r="G954" s="38"/>
      <c r="H954" s="38"/>
      <c r="I954" s="38"/>
      <c r="J954" s="38"/>
      <c r="K954" s="38"/>
      <c r="L954" s="38"/>
      <c r="M954" s="40"/>
      <c r="N954" s="48"/>
      <c r="O954" s="47"/>
      <c r="P954" s="38"/>
      <c r="Q954" s="38"/>
      <c r="R954" s="38"/>
      <c r="S954" s="38"/>
      <c r="T954" s="44"/>
      <c r="U954" s="45"/>
      <c r="V954" s="126"/>
    </row>
    <row r="955" spans="1:22" x14ac:dyDescent="0.2">
      <c r="A955" s="33"/>
      <c r="B955" s="40"/>
      <c r="C955" s="13"/>
      <c r="D955" s="40"/>
      <c r="E955" s="46"/>
      <c r="G955" s="38"/>
      <c r="H955" s="38"/>
      <c r="I955" s="38"/>
      <c r="J955" s="38"/>
      <c r="K955" s="38"/>
      <c r="L955" s="38"/>
      <c r="M955" s="40"/>
      <c r="N955" s="49"/>
      <c r="O955" s="47"/>
      <c r="P955" s="38"/>
      <c r="Q955" s="38"/>
      <c r="R955" s="38"/>
      <c r="S955" s="38"/>
      <c r="T955" s="135"/>
      <c r="U955" s="45"/>
      <c r="V955" s="126"/>
    </row>
    <row r="957" spans="1:22" x14ac:dyDescent="0.2">
      <c r="A957" s="81" t="s">
        <v>1</v>
      </c>
      <c r="B957" s="82" t="s">
        <v>2</v>
      </c>
      <c r="C957" s="82" t="s">
        <v>3</v>
      </c>
      <c r="D957" s="83" t="s">
        <v>4</v>
      </c>
      <c r="E957" s="84"/>
      <c r="F957" s="85"/>
      <c r="G957" s="85"/>
      <c r="H957" s="85"/>
      <c r="I957" s="85"/>
      <c r="J957" s="85"/>
      <c r="K957" s="86" t="s">
        <v>5</v>
      </c>
      <c r="L957" s="87"/>
      <c r="M957" s="83" t="s">
        <v>6</v>
      </c>
      <c r="N957" s="84"/>
      <c r="O957" s="85"/>
      <c r="P957" s="85"/>
      <c r="Q957" s="85"/>
      <c r="R957" s="85"/>
      <c r="S957" s="85"/>
      <c r="T957" s="88" t="s">
        <v>7</v>
      </c>
      <c r="U957" s="89" t="s">
        <v>8</v>
      </c>
      <c r="V957" s="90" t="s">
        <v>126</v>
      </c>
    </row>
    <row r="958" spans="1:22" ht="12.75" customHeight="1" x14ac:dyDescent="0.2">
      <c r="A958" s="81"/>
      <c r="B958" s="82"/>
      <c r="C958" s="82"/>
      <c r="D958" s="91" t="s">
        <v>9</v>
      </c>
      <c r="E958" s="92" t="s">
        <v>10</v>
      </c>
      <c r="F958" s="93" t="s">
        <v>11</v>
      </c>
      <c r="G958" s="151" t="s">
        <v>127</v>
      </c>
      <c r="H958" s="152"/>
      <c r="I958" s="152"/>
      <c r="J958" s="153"/>
      <c r="K958" s="97"/>
      <c r="L958" s="98" t="s">
        <v>13</v>
      </c>
      <c r="M958" s="99" t="s">
        <v>9</v>
      </c>
      <c r="N958" s="100" t="s">
        <v>14</v>
      </c>
      <c r="O958" s="93" t="s">
        <v>11</v>
      </c>
      <c r="P958" s="151" t="s">
        <v>127</v>
      </c>
      <c r="Q958" s="152"/>
      <c r="R958" s="152"/>
      <c r="S958" s="153"/>
      <c r="T958" s="88"/>
      <c r="U958" s="89"/>
      <c r="V958" s="101"/>
    </row>
    <row r="959" spans="1:22" ht="13.5" thickBot="1" x14ac:dyDescent="0.25">
      <c r="A959" s="102"/>
      <c r="B959" s="103"/>
      <c r="C959" s="103"/>
      <c r="D959" s="104"/>
      <c r="E959" s="105"/>
      <c r="F959" s="106"/>
      <c r="G959" s="107" t="s">
        <v>15</v>
      </c>
      <c r="H959" s="108" t="s">
        <v>16</v>
      </c>
      <c r="I959" s="109" t="s">
        <v>17</v>
      </c>
      <c r="J959" s="110">
        <v>0</v>
      </c>
      <c r="K959" s="111"/>
      <c r="L959" s="112"/>
      <c r="M959" s="113"/>
      <c r="N959" s="114"/>
      <c r="O959" s="115"/>
      <c r="P959" s="107" t="s">
        <v>15</v>
      </c>
      <c r="Q959" s="108" t="s">
        <v>16</v>
      </c>
      <c r="R959" s="109" t="s">
        <v>17</v>
      </c>
      <c r="S959" s="110">
        <v>0</v>
      </c>
      <c r="T959" s="116"/>
      <c r="U959" s="117"/>
      <c r="V959" s="118"/>
    </row>
    <row r="960" spans="1:22" x14ac:dyDescent="0.2">
      <c r="A960" s="119"/>
      <c r="B960" s="22"/>
      <c r="C960" s="23"/>
      <c r="D960" s="24"/>
      <c r="E960" s="25"/>
      <c r="F960" s="25"/>
      <c r="G960" s="26"/>
      <c r="H960" s="27"/>
      <c r="I960" s="28"/>
      <c r="J960" s="120"/>
      <c r="K960" s="121"/>
      <c r="L960" s="121"/>
      <c r="M960" s="24"/>
      <c r="N960" s="25"/>
      <c r="O960" s="25"/>
      <c r="P960" s="26"/>
      <c r="Q960" s="27"/>
      <c r="R960" s="28"/>
      <c r="S960" s="120"/>
      <c r="T960" s="31"/>
      <c r="U960" s="32"/>
      <c r="V960" s="122"/>
    </row>
    <row r="961" spans="1:22" x14ac:dyDescent="0.2">
      <c r="A961" s="33">
        <v>1</v>
      </c>
      <c r="B961" s="33">
        <v>147</v>
      </c>
      <c r="C961" s="34"/>
      <c r="D961" s="125">
        <v>250</v>
      </c>
      <c r="E961" s="142" t="s">
        <v>1151</v>
      </c>
      <c r="F961" s="124"/>
      <c r="G961" s="38">
        <v>61</v>
      </c>
      <c r="H961" s="38">
        <v>145</v>
      </c>
      <c r="I961" s="38">
        <v>108</v>
      </c>
      <c r="J961" s="38">
        <v>63</v>
      </c>
      <c r="K961" s="38">
        <f>((SUM(H963:H974)*H962)+(SUM(G963:G974)*G962)+(SUM(I963:I974)*I962))/1000</f>
        <v>71.465000000000003</v>
      </c>
      <c r="L961" s="38">
        <f>K961*100/D961</f>
        <v>28.585999999999999</v>
      </c>
      <c r="M961" s="35"/>
      <c r="N961" s="142"/>
      <c r="O961" s="124"/>
      <c r="P961" s="38"/>
      <c r="Q961" s="38"/>
      <c r="R961" s="38"/>
      <c r="S961" s="38"/>
      <c r="T961" s="44"/>
      <c r="U961" s="45"/>
      <c r="V961" s="126" t="s">
        <v>175</v>
      </c>
    </row>
    <row r="962" spans="1:22" x14ac:dyDescent="0.2">
      <c r="A962" s="33"/>
      <c r="B962" s="40"/>
      <c r="C962" s="13"/>
      <c r="D962" s="131"/>
      <c r="E962" s="128" t="s">
        <v>19</v>
      </c>
      <c r="F962" s="129"/>
      <c r="G962" s="75">
        <v>213</v>
      </c>
      <c r="H962" s="75">
        <v>229</v>
      </c>
      <c r="I962" s="75">
        <v>230</v>
      </c>
      <c r="J962" s="75">
        <v>402</v>
      </c>
      <c r="K962" s="38"/>
      <c r="L962" s="38"/>
      <c r="M962" s="40"/>
      <c r="N962" s="128"/>
      <c r="O962" s="129"/>
      <c r="P962" s="75"/>
      <c r="Q962" s="75"/>
      <c r="R962" s="75"/>
      <c r="S962" s="38"/>
      <c r="T962" s="44"/>
      <c r="U962" s="45"/>
      <c r="V962" s="126"/>
    </row>
    <row r="963" spans="1:22" x14ac:dyDescent="0.2">
      <c r="A963" s="33"/>
      <c r="B963" s="40"/>
      <c r="C963" s="13"/>
      <c r="D963" s="163"/>
      <c r="E963" s="161" t="s">
        <v>183</v>
      </c>
      <c r="F963" s="47"/>
      <c r="G963" s="38"/>
      <c r="H963" s="38"/>
      <c r="I963" s="38"/>
      <c r="J963" s="38"/>
      <c r="K963" s="38"/>
      <c r="L963" s="38"/>
      <c r="M963" s="40"/>
      <c r="N963" s="46"/>
      <c r="O963" s="47"/>
      <c r="P963" s="38"/>
      <c r="Q963" s="38"/>
      <c r="R963" s="38"/>
      <c r="S963" s="38"/>
      <c r="T963" s="44"/>
      <c r="U963" s="45"/>
      <c r="V963" s="126"/>
    </row>
    <row r="964" spans="1:22" x14ac:dyDescent="0.2">
      <c r="A964" s="33"/>
      <c r="B964" s="40"/>
      <c r="C964" s="13"/>
      <c r="D964" s="163"/>
      <c r="E964" s="246" t="s">
        <v>446</v>
      </c>
      <c r="F964" s="47"/>
      <c r="G964" s="38"/>
      <c r="H964" s="38"/>
      <c r="I964" s="38"/>
      <c r="J964" s="38"/>
      <c r="K964" s="38"/>
      <c r="L964" s="38"/>
      <c r="M964" s="40"/>
      <c r="N964" s="48"/>
      <c r="O964" s="47"/>
      <c r="P964" s="38"/>
      <c r="Q964" s="38"/>
      <c r="R964" s="38"/>
      <c r="S964" s="38"/>
      <c r="T964" s="44"/>
      <c r="U964" s="45"/>
      <c r="V964" s="126"/>
    </row>
    <row r="965" spans="1:22" x14ac:dyDescent="0.2">
      <c r="A965" s="33"/>
      <c r="B965" s="40"/>
      <c r="C965" s="13"/>
      <c r="D965" s="163"/>
      <c r="E965" s="246" t="s">
        <v>285</v>
      </c>
      <c r="F965" s="47"/>
      <c r="G965" s="38">
        <v>31</v>
      </c>
      <c r="H965" s="38">
        <v>40</v>
      </c>
      <c r="I965" s="38">
        <v>40</v>
      </c>
      <c r="J965" s="38">
        <v>19</v>
      </c>
      <c r="K965" s="38"/>
      <c r="L965" s="38"/>
      <c r="M965" s="40"/>
      <c r="N965" s="46"/>
      <c r="O965" s="47"/>
      <c r="P965" s="38"/>
      <c r="Q965" s="38"/>
      <c r="R965" s="38"/>
      <c r="S965" s="38"/>
      <c r="T965" s="44"/>
      <c r="U965" s="45"/>
      <c r="V965" s="126"/>
    </row>
    <row r="966" spans="1:22" x14ac:dyDescent="0.2">
      <c r="A966" s="33"/>
      <c r="B966" s="40"/>
      <c r="C966" s="13"/>
      <c r="D966" s="163"/>
      <c r="E966" s="161" t="s">
        <v>1152</v>
      </c>
      <c r="F966" s="47"/>
      <c r="G966" s="38">
        <v>32</v>
      </c>
      <c r="H966" s="38">
        <v>104</v>
      </c>
      <c r="I966" s="38">
        <v>69</v>
      </c>
      <c r="J966" s="38">
        <v>52</v>
      </c>
      <c r="K966" s="38"/>
      <c r="L966" s="38"/>
      <c r="M966" s="40"/>
      <c r="N966" s="48"/>
      <c r="O966" s="47"/>
      <c r="P966" s="38"/>
      <c r="Q966" s="38"/>
      <c r="R966" s="38"/>
      <c r="S966" s="38"/>
      <c r="T966" s="44"/>
      <c r="U966" s="45"/>
      <c r="V966" s="126"/>
    </row>
    <row r="967" spans="1:22" x14ac:dyDescent="0.2">
      <c r="A967" s="33"/>
      <c r="B967" s="40"/>
      <c r="C967" s="13"/>
      <c r="D967" s="131"/>
      <c r="E967" s="165"/>
      <c r="F967" s="47"/>
      <c r="G967" s="38"/>
      <c r="H967" s="38"/>
      <c r="I967" s="38"/>
      <c r="J967" s="38"/>
      <c r="K967" s="38"/>
      <c r="L967" s="38"/>
      <c r="M967" s="40"/>
      <c r="N967" s="46"/>
      <c r="O967" s="47"/>
      <c r="P967" s="38"/>
      <c r="Q967" s="38"/>
      <c r="R967" s="38"/>
      <c r="S967" s="38"/>
      <c r="T967" s="44"/>
      <c r="U967" s="45"/>
      <c r="V967" s="126"/>
    </row>
    <row r="968" spans="1:22" x14ac:dyDescent="0.2">
      <c r="A968" s="33"/>
      <c r="B968" s="40"/>
      <c r="C968" s="13"/>
      <c r="D968" s="131"/>
      <c r="E968" s="46"/>
      <c r="F968" s="47"/>
      <c r="G968" s="38"/>
      <c r="H968" s="38"/>
      <c r="I968" s="38"/>
      <c r="J968" s="38"/>
      <c r="K968" s="38"/>
      <c r="L968" s="38"/>
      <c r="M968" s="40"/>
      <c r="N968" s="46"/>
      <c r="O968" s="47"/>
      <c r="P968" s="38"/>
      <c r="Q968" s="38"/>
      <c r="R968" s="38"/>
      <c r="S968" s="38"/>
      <c r="T968" s="44"/>
      <c r="U968" s="45"/>
      <c r="V968" s="126"/>
    </row>
    <row r="969" spans="1:22" x14ac:dyDescent="0.2">
      <c r="A969" s="33"/>
      <c r="B969" s="40"/>
      <c r="C969" s="13"/>
      <c r="D969" s="131"/>
      <c r="E969" s="46"/>
      <c r="G969" s="38"/>
      <c r="H969" s="38"/>
      <c r="I969" s="38"/>
      <c r="J969" s="38"/>
      <c r="K969" s="38"/>
      <c r="L969" s="38"/>
      <c r="M969" s="40"/>
      <c r="N969" s="46"/>
      <c r="O969" s="47"/>
      <c r="P969" s="38"/>
      <c r="Q969" s="38"/>
      <c r="R969" s="38"/>
      <c r="S969" s="38"/>
      <c r="T969" s="44"/>
      <c r="U969" s="45"/>
      <c r="V969" s="126"/>
    </row>
    <row r="970" spans="1:22" x14ac:dyDescent="0.2">
      <c r="A970" s="33"/>
      <c r="B970" s="40"/>
      <c r="C970" s="13"/>
      <c r="D970" s="131"/>
      <c r="E970" s="46"/>
      <c r="F970" s="126"/>
      <c r="G970" s="38"/>
      <c r="H970" s="38"/>
      <c r="I970" s="38"/>
      <c r="J970" s="38"/>
      <c r="K970" s="38"/>
      <c r="L970" s="38"/>
      <c r="M970" s="40"/>
      <c r="N970" s="46"/>
      <c r="O970" s="47"/>
      <c r="P970" s="38"/>
      <c r="Q970" s="38"/>
      <c r="R970" s="38"/>
      <c r="S970" s="38"/>
      <c r="T970" s="44"/>
      <c r="U970" s="45"/>
      <c r="V970" s="126"/>
    </row>
    <row r="971" spans="1:22" x14ac:dyDescent="0.2">
      <c r="A971" s="33"/>
      <c r="B971" s="40"/>
      <c r="C971" s="13"/>
      <c r="D971" s="131"/>
      <c r="E971" s="46"/>
      <c r="G971" s="38"/>
      <c r="H971" s="38"/>
      <c r="I971" s="38"/>
      <c r="J971" s="38"/>
      <c r="K971" s="38"/>
      <c r="L971" s="38"/>
      <c r="M971" s="40"/>
      <c r="N971" s="48"/>
      <c r="O971" s="47"/>
      <c r="P971" s="38"/>
      <c r="Q971" s="38"/>
      <c r="R971" s="38"/>
      <c r="S971" s="38"/>
      <c r="T971" s="44"/>
      <c r="U971" s="45"/>
      <c r="V971" s="126"/>
    </row>
    <row r="972" spans="1:22" x14ac:dyDescent="0.2">
      <c r="A972" s="33"/>
      <c r="B972" s="40"/>
      <c r="C972" s="13"/>
      <c r="D972" s="131"/>
      <c r="E972" s="46"/>
      <c r="F972" s="209"/>
      <c r="G972" s="38"/>
      <c r="H972" s="38"/>
      <c r="I972" s="38"/>
      <c r="J972" s="38"/>
      <c r="K972" s="38"/>
      <c r="L972" s="38"/>
      <c r="M972" s="40"/>
      <c r="N972" s="48"/>
      <c r="O972" s="47"/>
      <c r="P972" s="38"/>
      <c r="Q972" s="38"/>
      <c r="R972" s="38"/>
      <c r="S972" s="38"/>
      <c r="T972" s="44"/>
      <c r="U972" s="45"/>
      <c r="V972" s="126"/>
    </row>
    <row r="973" spans="1:22" x14ac:dyDescent="0.2">
      <c r="A973" s="33"/>
      <c r="B973" s="40"/>
      <c r="C973" s="13"/>
      <c r="D973" s="131"/>
      <c r="E973" s="46"/>
      <c r="F973" s="209"/>
      <c r="G973" s="38"/>
      <c r="H973" s="38"/>
      <c r="I973" s="38"/>
      <c r="J973" s="38"/>
      <c r="K973" s="38"/>
      <c r="L973" s="38"/>
      <c r="M973" s="40"/>
      <c r="N973" s="48"/>
      <c r="O973" s="47"/>
      <c r="P973" s="38"/>
      <c r="Q973" s="38"/>
      <c r="R973" s="38"/>
      <c r="S973" s="38"/>
      <c r="T973" s="44"/>
      <c r="U973" s="45"/>
      <c r="V973" s="126"/>
    </row>
    <row r="974" spans="1:22" x14ac:dyDescent="0.2">
      <c r="A974" s="33"/>
      <c r="B974" s="40"/>
      <c r="C974" s="13"/>
      <c r="D974" s="131"/>
      <c r="E974" s="46"/>
      <c r="F974" s="126"/>
      <c r="G974" s="38"/>
      <c r="H974" s="38"/>
      <c r="I974" s="38"/>
      <c r="J974" s="38"/>
      <c r="K974" s="38"/>
      <c r="L974" s="38"/>
      <c r="M974" s="40"/>
      <c r="N974" s="49"/>
      <c r="O974" s="47"/>
      <c r="P974" s="38"/>
      <c r="Q974" s="38"/>
      <c r="R974" s="38"/>
      <c r="S974" s="38"/>
      <c r="T974" s="135"/>
      <c r="U974" s="45"/>
      <c r="V974" s="126"/>
    </row>
    <row r="976" spans="1:22" x14ac:dyDescent="0.2">
      <c r="A976" s="81" t="s">
        <v>1</v>
      </c>
      <c r="B976" s="82" t="s">
        <v>2</v>
      </c>
      <c r="C976" s="82" t="s">
        <v>3</v>
      </c>
      <c r="D976" s="83" t="s">
        <v>4</v>
      </c>
      <c r="E976" s="84"/>
      <c r="F976" s="85"/>
      <c r="G976" s="85"/>
      <c r="H976" s="85"/>
      <c r="I976" s="85"/>
      <c r="J976" s="85"/>
      <c r="K976" s="86" t="s">
        <v>5</v>
      </c>
      <c r="L976" s="87"/>
      <c r="M976" s="83" t="s">
        <v>6</v>
      </c>
      <c r="N976" s="84"/>
      <c r="O976" s="85"/>
      <c r="P976" s="85"/>
      <c r="Q976" s="85"/>
      <c r="R976" s="85"/>
      <c r="S976" s="85"/>
      <c r="T976" s="88" t="s">
        <v>7</v>
      </c>
      <c r="U976" s="89" t="s">
        <v>8</v>
      </c>
      <c r="V976" s="90" t="s">
        <v>126</v>
      </c>
    </row>
    <row r="977" spans="1:22" ht="12.75" customHeight="1" x14ac:dyDescent="0.2">
      <c r="A977" s="81"/>
      <c r="B977" s="82"/>
      <c r="C977" s="82"/>
      <c r="D977" s="91" t="s">
        <v>9</v>
      </c>
      <c r="E977" s="92" t="s">
        <v>10</v>
      </c>
      <c r="F977" s="93" t="s">
        <v>11</v>
      </c>
      <c r="G977" s="151" t="s">
        <v>127</v>
      </c>
      <c r="H977" s="152"/>
      <c r="I977" s="152"/>
      <c r="J977" s="153"/>
      <c r="K977" s="97"/>
      <c r="L977" s="98" t="s">
        <v>13</v>
      </c>
      <c r="M977" s="99" t="s">
        <v>9</v>
      </c>
      <c r="N977" s="100" t="s">
        <v>14</v>
      </c>
      <c r="O977" s="93" t="s">
        <v>11</v>
      </c>
      <c r="P977" s="151" t="s">
        <v>127</v>
      </c>
      <c r="Q977" s="152"/>
      <c r="R977" s="152"/>
      <c r="S977" s="153"/>
      <c r="T977" s="88"/>
      <c r="U977" s="89"/>
      <c r="V977" s="101"/>
    </row>
    <row r="978" spans="1:22" ht="13.5" thickBot="1" x14ac:dyDescent="0.25">
      <c r="A978" s="102"/>
      <c r="B978" s="103"/>
      <c r="C978" s="103"/>
      <c r="D978" s="104"/>
      <c r="E978" s="105"/>
      <c r="F978" s="106"/>
      <c r="G978" s="107" t="s">
        <v>15</v>
      </c>
      <c r="H978" s="108" t="s">
        <v>16</v>
      </c>
      <c r="I978" s="109" t="s">
        <v>17</v>
      </c>
      <c r="J978" s="110">
        <v>0</v>
      </c>
      <c r="K978" s="111"/>
      <c r="L978" s="112"/>
      <c r="M978" s="113"/>
      <c r="N978" s="114"/>
      <c r="O978" s="115"/>
      <c r="P978" s="107" t="s">
        <v>15</v>
      </c>
      <c r="Q978" s="108" t="s">
        <v>16</v>
      </c>
      <c r="R978" s="109" t="s">
        <v>17</v>
      </c>
      <c r="S978" s="110">
        <v>0</v>
      </c>
      <c r="T978" s="116"/>
      <c r="U978" s="117"/>
      <c r="V978" s="118"/>
    </row>
    <row r="979" spans="1:22" x14ac:dyDescent="0.2">
      <c r="A979" s="119"/>
      <c r="B979" s="22"/>
      <c r="C979" s="23"/>
      <c r="D979" s="24"/>
      <c r="E979" s="25"/>
      <c r="F979" s="25"/>
      <c r="G979" s="26"/>
      <c r="H979" s="27"/>
      <c r="I979" s="28"/>
      <c r="J979" s="120"/>
      <c r="K979" s="121"/>
      <c r="L979" s="121"/>
      <c r="M979" s="24"/>
      <c r="N979" s="25"/>
      <c r="O979" s="25"/>
      <c r="P979" s="26"/>
      <c r="Q979" s="27"/>
      <c r="R979" s="28"/>
      <c r="S979" s="120"/>
      <c r="T979" s="31"/>
      <c r="U979" s="32"/>
      <c r="V979" s="122"/>
    </row>
    <row r="980" spans="1:22" x14ac:dyDescent="0.2">
      <c r="A980" s="33">
        <v>1</v>
      </c>
      <c r="B980" s="33">
        <v>148</v>
      </c>
      <c r="C980" s="34"/>
      <c r="D980" s="35"/>
      <c r="E980" s="142"/>
      <c r="F980" s="124"/>
      <c r="G980" s="38"/>
      <c r="H980" s="38"/>
      <c r="I980" s="38"/>
      <c r="J980" s="38"/>
      <c r="K980" s="38">
        <f>((SUM(H982:H993)*H981)+(SUM(G982:G993)*G981)+(SUM(I982:I993)*I981))/1000</f>
        <v>0</v>
      </c>
      <c r="L980" s="38" t="e">
        <f>K980*100/D980</f>
        <v>#DIV/0!</v>
      </c>
      <c r="M980" s="35">
        <v>630</v>
      </c>
      <c r="N980" s="142"/>
      <c r="O980" s="124"/>
      <c r="P980" s="38"/>
      <c r="Q980" s="38"/>
      <c r="R980" s="38"/>
      <c r="S980" s="38"/>
      <c r="T980" s="38">
        <f>((SUM(Q982:Q993)*Q981)+(SUM(P982:P993)*P981)+(SUM(R982:R993)*R981))/1000</f>
        <v>127.089</v>
      </c>
      <c r="U980" s="38">
        <f>T980*100/M980</f>
        <v>20.172857142857143</v>
      </c>
      <c r="V980" s="126"/>
    </row>
    <row r="981" spans="1:22" ht="13.5" thickBot="1" x14ac:dyDescent="0.25">
      <c r="A981" s="33"/>
      <c r="B981" s="40"/>
      <c r="C981" s="13"/>
      <c r="D981" s="40"/>
      <c r="E981" s="128" t="s">
        <v>19</v>
      </c>
      <c r="F981" s="129"/>
      <c r="G981" s="75"/>
      <c r="H981" s="75"/>
      <c r="I981" s="75"/>
      <c r="J981" s="75"/>
      <c r="K981" s="38"/>
      <c r="L981" s="38"/>
      <c r="M981" s="40"/>
      <c r="N981" s="128"/>
      <c r="O981" s="129"/>
      <c r="P981" s="289">
        <v>238</v>
      </c>
      <c r="Q981" s="130">
        <v>233</v>
      </c>
      <c r="R981" s="289">
        <v>238</v>
      </c>
      <c r="S981" s="130">
        <v>404</v>
      </c>
      <c r="T981" s="44"/>
      <c r="U981" s="45"/>
      <c r="V981" s="126"/>
    </row>
    <row r="982" spans="1:22" x14ac:dyDescent="0.2">
      <c r="A982" s="33"/>
      <c r="B982" s="40"/>
      <c r="C982" s="13"/>
      <c r="D982" s="40"/>
      <c r="E982" s="46"/>
      <c r="F982" s="47"/>
      <c r="G982" s="38"/>
      <c r="H982" s="38"/>
      <c r="I982" s="38"/>
      <c r="J982" s="38"/>
      <c r="K982" s="38"/>
      <c r="L982" s="38"/>
      <c r="M982" s="40"/>
      <c r="N982" s="310" t="s">
        <v>1153</v>
      </c>
      <c r="O982" s="47"/>
      <c r="P982" s="126">
        <v>79</v>
      </c>
      <c r="Q982" s="126">
        <v>78</v>
      </c>
      <c r="R982" s="126">
        <v>66</v>
      </c>
      <c r="S982" s="126">
        <v>10</v>
      </c>
      <c r="T982" s="44"/>
      <c r="U982" s="45"/>
      <c r="V982" s="126"/>
    </row>
    <row r="983" spans="1:22" x14ac:dyDescent="0.2">
      <c r="A983" s="33"/>
      <c r="B983" s="40"/>
      <c r="C983" s="13"/>
      <c r="D983" s="40"/>
      <c r="E983" s="46"/>
      <c r="F983" s="47"/>
      <c r="G983" s="38"/>
      <c r="H983" s="38"/>
      <c r="I983" s="38"/>
      <c r="J983" s="38"/>
      <c r="K983" s="38"/>
      <c r="L983" s="38"/>
      <c r="M983" s="40"/>
      <c r="N983" s="311" t="s">
        <v>1154</v>
      </c>
      <c r="O983" s="47"/>
      <c r="P983" s="227">
        <v>12</v>
      </c>
      <c r="Q983" s="126">
        <v>9</v>
      </c>
      <c r="R983" s="227">
        <v>8</v>
      </c>
      <c r="S983" s="126">
        <v>3</v>
      </c>
      <c r="T983" s="44"/>
      <c r="U983" s="45"/>
      <c r="V983" s="126"/>
    </row>
    <row r="984" spans="1:22" x14ac:dyDescent="0.2">
      <c r="A984" s="33"/>
      <c r="B984" s="40"/>
      <c r="C984" s="13"/>
      <c r="D984" s="40"/>
      <c r="E984" s="46"/>
      <c r="F984" s="47"/>
      <c r="G984" s="38"/>
      <c r="H984" s="38"/>
      <c r="I984" s="38"/>
      <c r="J984" s="38"/>
      <c r="K984" s="38"/>
      <c r="L984" s="38"/>
      <c r="M984" s="40"/>
      <c r="N984" s="311" t="s">
        <v>1155</v>
      </c>
      <c r="O984" s="47"/>
      <c r="P984" s="227">
        <v>7</v>
      </c>
      <c r="Q984" s="126">
        <v>6</v>
      </c>
      <c r="R984" s="227">
        <v>4</v>
      </c>
      <c r="S984" s="126">
        <v>5</v>
      </c>
      <c r="T984" s="44"/>
      <c r="U984" s="45"/>
      <c r="V984" s="126"/>
    </row>
    <row r="985" spans="1:22" x14ac:dyDescent="0.2">
      <c r="A985" s="33"/>
      <c r="B985" s="40"/>
      <c r="C985" s="13"/>
      <c r="D985" s="40"/>
      <c r="E985" s="46"/>
      <c r="F985" s="47"/>
      <c r="G985" s="38"/>
      <c r="H985" s="38"/>
      <c r="I985" s="38"/>
      <c r="J985" s="38"/>
      <c r="K985" s="38"/>
      <c r="L985" s="38"/>
      <c r="M985" s="40"/>
      <c r="N985" s="312" t="s">
        <v>1156</v>
      </c>
      <c r="O985" s="47"/>
      <c r="P985" s="210">
        <v>2</v>
      </c>
      <c r="Q985" s="145">
        <v>10</v>
      </c>
      <c r="R985" s="210">
        <v>2</v>
      </c>
      <c r="S985" s="145">
        <v>8</v>
      </c>
      <c r="T985" s="44"/>
      <c r="U985" s="45"/>
      <c r="V985" s="126"/>
    </row>
    <row r="986" spans="1:22" x14ac:dyDescent="0.2">
      <c r="A986" s="33"/>
      <c r="B986" s="40"/>
      <c r="C986" s="13"/>
      <c r="D986" s="40"/>
      <c r="E986" s="46"/>
      <c r="F986" s="47"/>
      <c r="G986" s="38"/>
      <c r="H986" s="38"/>
      <c r="I986" s="38"/>
      <c r="J986" s="38"/>
      <c r="K986" s="38"/>
      <c r="L986" s="38"/>
      <c r="M986" s="40"/>
      <c r="N986" s="310" t="s">
        <v>1157</v>
      </c>
      <c r="O986" s="47"/>
      <c r="Q986" s="313">
        <v>1</v>
      </c>
      <c r="S986" s="313">
        <v>1</v>
      </c>
      <c r="T986" s="44"/>
      <c r="U986" s="45"/>
      <c r="V986" s="126"/>
    </row>
    <row r="987" spans="1:22" x14ac:dyDescent="0.2">
      <c r="A987" s="33"/>
      <c r="B987" s="40"/>
      <c r="C987" s="13"/>
      <c r="D987" s="40"/>
      <c r="E987" s="46"/>
      <c r="F987" s="47"/>
      <c r="G987" s="38"/>
      <c r="H987" s="38"/>
      <c r="I987" s="38"/>
      <c r="J987" s="38"/>
      <c r="K987" s="38"/>
      <c r="L987" s="38"/>
      <c r="M987" s="40"/>
      <c r="N987" s="314" t="s">
        <v>1158</v>
      </c>
      <c r="O987" s="47"/>
      <c r="P987" s="126">
        <v>27</v>
      </c>
      <c r="Q987" s="126">
        <v>32</v>
      </c>
      <c r="R987" s="126">
        <v>58</v>
      </c>
      <c r="S987" s="126">
        <v>11</v>
      </c>
      <c r="T987" s="44"/>
      <c r="U987" s="45"/>
      <c r="V987" s="126"/>
    </row>
    <row r="988" spans="1:22" x14ac:dyDescent="0.2">
      <c r="A988" s="33"/>
      <c r="B988" s="40"/>
      <c r="C988" s="13"/>
      <c r="D988" s="40"/>
      <c r="E988" s="46"/>
      <c r="F988" s="47"/>
      <c r="G988" s="38"/>
      <c r="H988" s="38"/>
      <c r="I988" s="38"/>
      <c r="J988" s="38"/>
      <c r="K988" s="38"/>
      <c r="L988" s="38"/>
      <c r="M988" s="40"/>
      <c r="N988" s="311" t="s">
        <v>1159</v>
      </c>
      <c r="O988" s="47"/>
      <c r="P988" s="227">
        <v>26</v>
      </c>
      <c r="Q988" s="126">
        <v>55</v>
      </c>
      <c r="R988" s="227">
        <v>47</v>
      </c>
      <c r="S988" s="126">
        <v>16</v>
      </c>
      <c r="T988" s="44"/>
      <c r="U988" s="45"/>
      <c r="V988" s="126"/>
    </row>
    <row r="989" spans="1:22" x14ac:dyDescent="0.2">
      <c r="A989" s="33"/>
      <c r="B989" s="40"/>
      <c r="C989" s="13"/>
      <c r="D989" s="40"/>
      <c r="E989" s="46"/>
      <c r="F989" s="47"/>
      <c r="G989" s="38"/>
      <c r="H989" s="38"/>
      <c r="I989" s="38"/>
      <c r="J989" s="38"/>
      <c r="K989" s="38"/>
      <c r="L989" s="38"/>
      <c r="M989" s="40"/>
      <c r="N989" s="310" t="s">
        <v>1160</v>
      </c>
      <c r="O989" s="47"/>
      <c r="Q989" s="313"/>
      <c r="S989" s="313"/>
      <c r="T989" s="44"/>
      <c r="U989" s="45"/>
      <c r="V989" s="126"/>
    </row>
    <row r="990" spans="1:22" x14ac:dyDescent="0.2">
      <c r="A990" s="33"/>
      <c r="B990" s="40"/>
      <c r="C990" s="13"/>
      <c r="D990" s="40"/>
      <c r="E990" s="46"/>
      <c r="F990" s="47"/>
      <c r="G990" s="38"/>
      <c r="H990" s="38"/>
      <c r="I990" s="38"/>
      <c r="J990" s="38"/>
      <c r="K990" s="38"/>
      <c r="L990" s="38"/>
      <c r="M990" s="40"/>
      <c r="N990" s="315" t="s">
        <v>1161</v>
      </c>
      <c r="O990" s="47"/>
      <c r="P990" s="243">
        <v>0</v>
      </c>
      <c r="Q990" s="209">
        <v>0</v>
      </c>
      <c r="R990" s="243">
        <v>9</v>
      </c>
      <c r="S990" s="209">
        <v>6</v>
      </c>
      <c r="T990" s="44"/>
      <c r="U990" s="45"/>
      <c r="V990" s="126"/>
    </row>
    <row r="991" spans="1:22" x14ac:dyDescent="0.2">
      <c r="A991" s="33"/>
      <c r="B991" s="40"/>
      <c r="C991" s="13"/>
      <c r="D991" s="40"/>
      <c r="E991" s="46"/>
      <c r="F991" s="47"/>
      <c r="G991" s="38"/>
      <c r="H991" s="38"/>
      <c r="I991" s="38"/>
      <c r="J991" s="38"/>
      <c r="K991" s="38"/>
      <c r="L991" s="38"/>
      <c r="M991" s="40"/>
      <c r="N991" s="48"/>
      <c r="O991" s="47"/>
      <c r="P991" s="38"/>
      <c r="Q991" s="38"/>
      <c r="R991" s="38"/>
      <c r="S991" s="38"/>
      <c r="T991" s="44"/>
      <c r="U991" s="45"/>
      <c r="V991" s="126"/>
    </row>
    <row r="992" spans="1:22" x14ac:dyDescent="0.2">
      <c r="A992" s="33"/>
      <c r="B992" s="40"/>
      <c r="C992" s="13"/>
      <c r="D992" s="40"/>
      <c r="E992" s="46"/>
      <c r="F992" s="47"/>
      <c r="G992" s="38"/>
      <c r="H992" s="38"/>
      <c r="I992" s="38"/>
      <c r="J992" s="38"/>
      <c r="K992" s="38"/>
      <c r="L992" s="38"/>
      <c r="M992" s="40"/>
      <c r="N992" s="48"/>
      <c r="O992" s="47"/>
      <c r="P992" s="38"/>
      <c r="Q992" s="38"/>
      <c r="R992" s="38"/>
      <c r="S992" s="38"/>
      <c r="T992" s="44"/>
      <c r="U992" s="45"/>
      <c r="V992" s="126"/>
    </row>
    <row r="993" spans="1:22" x14ac:dyDescent="0.2">
      <c r="A993" s="33"/>
      <c r="B993" s="40"/>
      <c r="C993" s="13"/>
      <c r="D993" s="40"/>
      <c r="E993" s="46"/>
      <c r="F993" s="47"/>
      <c r="G993" s="38"/>
      <c r="H993" s="38"/>
      <c r="I993" s="38"/>
      <c r="J993" s="38"/>
      <c r="K993" s="38"/>
      <c r="L993" s="38"/>
      <c r="M993" s="40"/>
      <c r="N993" s="49"/>
      <c r="O993" s="47"/>
      <c r="P993" s="38"/>
      <c r="Q993" s="38"/>
      <c r="R993" s="38"/>
      <c r="S993" s="38"/>
      <c r="T993" s="135"/>
      <c r="U993" s="45"/>
      <c r="V993" s="126"/>
    </row>
    <row r="995" spans="1:22" x14ac:dyDescent="0.2">
      <c r="A995" s="81" t="s">
        <v>1</v>
      </c>
      <c r="B995" s="82" t="s">
        <v>2</v>
      </c>
      <c r="C995" s="82" t="s">
        <v>3</v>
      </c>
      <c r="D995" s="83" t="s">
        <v>4</v>
      </c>
      <c r="E995" s="84"/>
      <c r="F995" s="85"/>
      <c r="G995" s="85"/>
      <c r="H995" s="85"/>
      <c r="I995" s="85"/>
      <c r="J995" s="85"/>
      <c r="K995" s="86" t="s">
        <v>5</v>
      </c>
      <c r="L995" s="87"/>
      <c r="M995" s="83" t="s">
        <v>6</v>
      </c>
      <c r="N995" s="84"/>
      <c r="O995" s="85"/>
      <c r="P995" s="85"/>
      <c r="Q995" s="85"/>
      <c r="R995" s="85"/>
      <c r="S995" s="85"/>
      <c r="T995" s="88" t="s">
        <v>7</v>
      </c>
      <c r="U995" s="89" t="s">
        <v>8</v>
      </c>
      <c r="V995" s="90" t="s">
        <v>126</v>
      </c>
    </row>
    <row r="996" spans="1:22" ht="12.75" customHeight="1" x14ac:dyDescent="0.2">
      <c r="A996" s="81"/>
      <c r="B996" s="82"/>
      <c r="C996" s="82"/>
      <c r="D996" s="91" t="s">
        <v>9</v>
      </c>
      <c r="E996" s="92" t="s">
        <v>10</v>
      </c>
      <c r="F996" s="93" t="s">
        <v>11</v>
      </c>
      <c r="G996" s="151" t="s">
        <v>127</v>
      </c>
      <c r="H996" s="152"/>
      <c r="I996" s="152"/>
      <c r="J996" s="153"/>
      <c r="K996" s="97"/>
      <c r="L996" s="98" t="s">
        <v>13</v>
      </c>
      <c r="M996" s="99" t="s">
        <v>9</v>
      </c>
      <c r="N996" s="100" t="s">
        <v>14</v>
      </c>
      <c r="O996" s="93" t="s">
        <v>11</v>
      </c>
      <c r="P996" s="151" t="s">
        <v>127</v>
      </c>
      <c r="Q996" s="152"/>
      <c r="R996" s="152"/>
      <c r="S996" s="153"/>
      <c r="T996" s="88"/>
      <c r="U996" s="89"/>
      <c r="V996" s="101"/>
    </row>
    <row r="997" spans="1:22" ht="13.5" thickBot="1" x14ac:dyDescent="0.25">
      <c r="A997" s="102"/>
      <c r="B997" s="103"/>
      <c r="C997" s="103"/>
      <c r="D997" s="104"/>
      <c r="E997" s="105"/>
      <c r="F997" s="106"/>
      <c r="G997" s="107" t="s">
        <v>15</v>
      </c>
      <c r="H997" s="108" t="s">
        <v>16</v>
      </c>
      <c r="I997" s="109" t="s">
        <v>17</v>
      </c>
      <c r="J997" s="110">
        <v>0</v>
      </c>
      <c r="K997" s="111"/>
      <c r="L997" s="112"/>
      <c r="M997" s="113"/>
      <c r="N997" s="114"/>
      <c r="O997" s="115"/>
      <c r="P997" s="107" t="s">
        <v>15</v>
      </c>
      <c r="Q997" s="108" t="s">
        <v>16</v>
      </c>
      <c r="R997" s="109" t="s">
        <v>17</v>
      </c>
      <c r="S997" s="110">
        <v>0</v>
      </c>
      <c r="T997" s="116"/>
      <c r="U997" s="117"/>
      <c r="V997" s="118"/>
    </row>
    <row r="998" spans="1:22" x14ac:dyDescent="0.2">
      <c r="A998" s="119"/>
      <c r="B998" s="22"/>
      <c r="C998" s="23"/>
      <c r="D998" s="24"/>
      <c r="E998" s="25"/>
      <c r="F998" s="25"/>
      <c r="G998" s="26"/>
      <c r="H998" s="27"/>
      <c r="I998" s="28"/>
      <c r="J998" s="120"/>
      <c r="K998" s="121"/>
      <c r="L998" s="121"/>
      <c r="M998" s="24"/>
      <c r="N998" s="25"/>
      <c r="O998" s="25"/>
      <c r="P998" s="26"/>
      <c r="Q998" s="27"/>
      <c r="R998" s="28"/>
      <c r="S998" s="120"/>
      <c r="T998" s="31"/>
      <c r="U998" s="32"/>
      <c r="V998" s="122"/>
    </row>
    <row r="999" spans="1:22" x14ac:dyDescent="0.2">
      <c r="A999" s="33">
        <v>1</v>
      </c>
      <c r="B999" s="33">
        <v>149</v>
      </c>
      <c r="C999" s="34"/>
      <c r="D999" s="35">
        <v>250</v>
      </c>
      <c r="E999" s="142"/>
      <c r="F999" s="124"/>
      <c r="G999" s="38"/>
      <c r="H999" s="38"/>
      <c r="I999" s="38"/>
      <c r="J999" s="38"/>
      <c r="K999" s="38">
        <f>((SUM(H1001:H1012)*H1000)+(SUM(G1001:G1012)*G1000)+(SUM(I1001:I1012)*I1000))/1000</f>
        <v>77.206999999999994</v>
      </c>
      <c r="L999" s="38">
        <f>K999*100/D999</f>
        <v>30.882799999999996</v>
      </c>
      <c r="M999" s="35"/>
      <c r="N999" s="142"/>
      <c r="O999" s="124"/>
      <c r="P999" s="38"/>
      <c r="Q999" s="38"/>
      <c r="R999" s="38"/>
      <c r="S999" s="38"/>
      <c r="T999" s="38">
        <f>((SUM(Q1001:Q1012)*Q1000)+(SUM(P1001:P1012)*P1000)+(SUM(R1001:R1012)*R1000))/1000</f>
        <v>0</v>
      </c>
      <c r="U999" s="38" t="e">
        <f>T999*100/M999</f>
        <v>#DIV/0!</v>
      </c>
      <c r="V999" s="126"/>
    </row>
    <row r="1000" spans="1:22" ht="13.5" thickBot="1" x14ac:dyDescent="0.25">
      <c r="A1000" s="33"/>
      <c r="B1000" s="40"/>
      <c r="C1000" s="13"/>
      <c r="D1000" s="40"/>
      <c r="E1000" s="128" t="s">
        <v>19</v>
      </c>
      <c r="F1000" s="129"/>
      <c r="G1000" s="130">
        <v>228</v>
      </c>
      <c r="H1000" s="130">
        <v>230</v>
      </c>
      <c r="I1000" s="130">
        <v>237</v>
      </c>
      <c r="J1000" s="130">
        <v>405</v>
      </c>
      <c r="K1000" s="38"/>
      <c r="L1000" s="38"/>
      <c r="M1000" s="40"/>
      <c r="N1000" s="128"/>
      <c r="O1000" s="129"/>
      <c r="P1000" s="75"/>
      <c r="Q1000" s="75"/>
      <c r="R1000" s="75"/>
      <c r="S1000" s="38"/>
      <c r="T1000" s="44"/>
      <c r="U1000" s="45"/>
      <c r="V1000" s="126"/>
    </row>
    <row r="1001" spans="1:22" x14ac:dyDescent="0.2">
      <c r="A1001" s="33"/>
      <c r="B1001" s="40"/>
      <c r="C1001" s="13"/>
      <c r="D1001" s="40"/>
      <c r="E1001" s="132" t="s">
        <v>1162</v>
      </c>
      <c r="F1001" s="47"/>
      <c r="G1001" s="133">
        <v>50</v>
      </c>
      <c r="H1001" s="133">
        <v>36</v>
      </c>
      <c r="I1001" s="133">
        <v>30</v>
      </c>
      <c r="J1001" s="133">
        <v>9</v>
      </c>
      <c r="K1001" s="38"/>
      <c r="L1001" s="38"/>
      <c r="M1001" s="40"/>
      <c r="N1001" s="46"/>
      <c r="O1001" s="47"/>
      <c r="P1001" s="38"/>
      <c r="Q1001" s="38"/>
      <c r="R1001" s="38"/>
      <c r="S1001" s="38"/>
      <c r="T1001" s="44"/>
      <c r="U1001" s="45"/>
      <c r="V1001" s="126"/>
    </row>
    <row r="1002" spans="1:22" x14ac:dyDescent="0.2">
      <c r="A1002" s="33"/>
      <c r="B1002" s="40"/>
      <c r="C1002" s="13"/>
      <c r="D1002" s="40"/>
      <c r="E1002" s="134" t="s">
        <v>1163</v>
      </c>
      <c r="F1002" s="47"/>
      <c r="G1002" s="126">
        <v>0</v>
      </c>
      <c r="H1002" s="126">
        <v>0</v>
      </c>
      <c r="I1002" s="126">
        <v>0</v>
      </c>
      <c r="J1002" s="126">
        <v>0</v>
      </c>
      <c r="K1002" s="38"/>
      <c r="L1002" s="38"/>
      <c r="M1002" s="40"/>
      <c r="N1002" s="48"/>
      <c r="O1002" s="47"/>
      <c r="P1002" s="38"/>
      <c r="Q1002" s="38"/>
      <c r="R1002" s="38"/>
      <c r="S1002" s="38"/>
      <c r="T1002" s="44"/>
      <c r="U1002" s="45"/>
      <c r="V1002" s="126"/>
    </row>
    <row r="1003" spans="1:22" x14ac:dyDescent="0.2">
      <c r="A1003" s="33"/>
      <c r="B1003" s="40"/>
      <c r="C1003" s="13"/>
      <c r="D1003" s="40"/>
      <c r="E1003" s="134" t="s">
        <v>1164</v>
      </c>
      <c r="F1003" s="47"/>
      <c r="G1003" s="126">
        <v>10</v>
      </c>
      <c r="H1003" s="126">
        <v>6</v>
      </c>
      <c r="I1003" s="126">
        <v>7</v>
      </c>
      <c r="J1003" s="126">
        <v>5</v>
      </c>
      <c r="K1003" s="38"/>
      <c r="L1003" s="38"/>
      <c r="M1003" s="40"/>
      <c r="N1003" s="46"/>
      <c r="O1003" s="47"/>
      <c r="P1003" s="38"/>
      <c r="Q1003" s="38"/>
      <c r="R1003" s="38"/>
      <c r="S1003" s="38"/>
      <c r="T1003" s="44"/>
      <c r="U1003" s="45"/>
      <c r="V1003" s="126"/>
    </row>
    <row r="1004" spans="1:22" x14ac:dyDescent="0.2">
      <c r="A1004" s="33"/>
      <c r="B1004" s="40"/>
      <c r="C1004" s="13"/>
      <c r="D1004" s="40"/>
      <c r="E1004" s="134" t="s">
        <v>1165</v>
      </c>
      <c r="F1004" s="47"/>
      <c r="G1004" s="126">
        <v>26</v>
      </c>
      <c r="H1004" s="126">
        <v>22</v>
      </c>
      <c r="I1004" s="126">
        <v>20</v>
      </c>
      <c r="J1004" s="126">
        <v>8</v>
      </c>
      <c r="K1004" s="38"/>
      <c r="L1004" s="38"/>
      <c r="M1004" s="40"/>
      <c r="N1004" s="48"/>
      <c r="O1004" s="47"/>
      <c r="P1004" s="38"/>
      <c r="Q1004" s="38"/>
      <c r="R1004" s="38"/>
      <c r="S1004" s="38"/>
      <c r="T1004" s="44"/>
      <c r="U1004" s="45"/>
      <c r="V1004" s="126"/>
    </row>
    <row r="1005" spans="1:22" x14ac:dyDescent="0.2">
      <c r="A1005" s="33"/>
      <c r="B1005" s="40"/>
      <c r="C1005" s="13"/>
      <c r="D1005" s="40"/>
      <c r="E1005" s="134" t="s">
        <v>1166</v>
      </c>
      <c r="G1005" s="126">
        <v>25</v>
      </c>
      <c r="H1005" s="126">
        <v>24</v>
      </c>
      <c r="I1005" s="126">
        <v>16</v>
      </c>
      <c r="J1005" s="126">
        <v>9</v>
      </c>
      <c r="K1005" s="38"/>
      <c r="L1005" s="38"/>
      <c r="M1005" s="40"/>
      <c r="N1005" s="46"/>
      <c r="O1005" s="47"/>
      <c r="P1005" s="38"/>
      <c r="Q1005" s="38"/>
      <c r="R1005" s="38"/>
      <c r="S1005" s="38"/>
      <c r="T1005" s="44"/>
      <c r="U1005" s="45"/>
      <c r="V1005" s="126"/>
    </row>
    <row r="1006" spans="1:22" x14ac:dyDescent="0.2">
      <c r="A1006" s="33"/>
      <c r="B1006" s="40"/>
      <c r="C1006" s="13"/>
      <c r="D1006" s="40"/>
      <c r="E1006" s="134" t="s">
        <v>1167</v>
      </c>
      <c r="G1006" s="126">
        <v>6</v>
      </c>
      <c r="H1006" s="126">
        <v>7</v>
      </c>
      <c r="I1006" s="126">
        <v>3</v>
      </c>
      <c r="J1006" s="126">
        <v>5</v>
      </c>
      <c r="K1006" s="38"/>
      <c r="L1006" s="38"/>
      <c r="M1006" s="40"/>
      <c r="N1006" s="46"/>
      <c r="O1006" s="47"/>
      <c r="P1006" s="38"/>
      <c r="Q1006" s="38"/>
      <c r="R1006" s="38"/>
      <c r="S1006" s="38"/>
      <c r="T1006" s="44"/>
      <c r="U1006" s="45"/>
      <c r="V1006" s="126"/>
    </row>
    <row r="1007" spans="1:22" x14ac:dyDescent="0.2">
      <c r="A1007" s="33"/>
      <c r="B1007" s="40"/>
      <c r="C1007" s="13"/>
      <c r="D1007" s="40"/>
      <c r="E1007" s="134" t="s">
        <v>1168</v>
      </c>
      <c r="G1007" s="126">
        <v>15</v>
      </c>
      <c r="H1007" s="126">
        <v>14</v>
      </c>
      <c r="I1007" s="126">
        <v>17</v>
      </c>
      <c r="J1007" s="126">
        <v>5</v>
      </c>
      <c r="K1007" s="38"/>
      <c r="L1007" s="38"/>
      <c r="M1007" s="40"/>
      <c r="N1007" s="46"/>
      <c r="O1007" s="47"/>
      <c r="P1007" s="38"/>
      <c r="Q1007" s="38"/>
      <c r="R1007" s="38"/>
      <c r="S1007" s="38"/>
      <c r="T1007" s="44"/>
      <c r="U1007" s="45"/>
      <c r="V1007" s="126"/>
    </row>
    <row r="1008" spans="1:22" x14ac:dyDescent="0.2">
      <c r="A1008" s="33"/>
      <c r="B1008" s="40"/>
      <c r="C1008" s="13"/>
      <c r="D1008" s="40"/>
      <c r="E1008" s="46"/>
      <c r="G1008" s="38"/>
      <c r="H1008" s="38"/>
      <c r="I1008" s="38"/>
      <c r="J1008" s="38"/>
      <c r="K1008" s="38"/>
      <c r="L1008" s="38"/>
      <c r="M1008" s="40"/>
      <c r="N1008" s="46"/>
      <c r="O1008" s="47"/>
      <c r="P1008" s="38"/>
      <c r="Q1008" s="38"/>
      <c r="R1008" s="38"/>
      <c r="S1008" s="38"/>
      <c r="T1008" s="44"/>
      <c r="U1008" s="45"/>
      <c r="V1008" s="126"/>
    </row>
    <row r="1009" spans="1:22" x14ac:dyDescent="0.2">
      <c r="A1009" s="33"/>
      <c r="B1009" s="40"/>
      <c r="C1009" s="13"/>
      <c r="D1009" s="40"/>
      <c r="E1009" s="46"/>
      <c r="G1009" s="38"/>
      <c r="H1009" s="38"/>
      <c r="I1009" s="38"/>
      <c r="J1009" s="38"/>
      <c r="K1009" s="38"/>
      <c r="L1009" s="38"/>
      <c r="M1009" s="40"/>
      <c r="N1009" s="48"/>
      <c r="O1009" s="47"/>
      <c r="P1009" s="38"/>
      <c r="Q1009" s="38"/>
      <c r="R1009" s="38"/>
      <c r="S1009" s="38"/>
      <c r="T1009" s="44"/>
      <c r="U1009" s="45"/>
      <c r="V1009" s="126"/>
    </row>
    <row r="1010" spans="1:22" x14ac:dyDescent="0.2">
      <c r="A1010" s="33"/>
      <c r="B1010" s="40"/>
      <c r="C1010" s="13"/>
      <c r="D1010" s="40"/>
      <c r="E1010" s="46"/>
      <c r="G1010" s="38"/>
      <c r="H1010" s="38"/>
      <c r="I1010" s="38"/>
      <c r="J1010" s="38"/>
      <c r="K1010" s="38"/>
      <c r="L1010" s="38"/>
      <c r="M1010" s="40"/>
      <c r="N1010" s="48"/>
      <c r="O1010" s="47"/>
      <c r="P1010" s="38"/>
      <c r="Q1010" s="38"/>
      <c r="R1010" s="38"/>
      <c r="S1010" s="38"/>
      <c r="T1010" s="44"/>
      <c r="U1010" s="45"/>
      <c r="V1010" s="126"/>
    </row>
    <row r="1011" spans="1:22" x14ac:dyDescent="0.2">
      <c r="A1011" s="33"/>
      <c r="B1011" s="40"/>
      <c r="C1011" s="13"/>
      <c r="D1011" s="40"/>
      <c r="E1011" s="46"/>
      <c r="G1011" s="38"/>
      <c r="H1011" s="38"/>
      <c r="I1011" s="38"/>
      <c r="J1011" s="38"/>
      <c r="K1011" s="38"/>
      <c r="L1011" s="38"/>
      <c r="M1011" s="40"/>
      <c r="N1011" s="48"/>
      <c r="O1011" s="47"/>
      <c r="P1011" s="38"/>
      <c r="Q1011" s="38"/>
      <c r="R1011" s="38"/>
      <c r="S1011" s="38"/>
      <c r="T1011" s="44"/>
      <c r="U1011" s="45"/>
      <c r="V1011" s="126"/>
    </row>
    <row r="1012" spans="1:22" x14ac:dyDescent="0.2">
      <c r="A1012" s="33"/>
      <c r="B1012" s="40"/>
      <c r="C1012" s="13"/>
      <c r="D1012" s="40"/>
      <c r="E1012" s="46"/>
      <c r="G1012" s="38"/>
      <c r="H1012" s="38"/>
      <c r="I1012" s="38"/>
      <c r="J1012" s="38"/>
      <c r="K1012" s="38"/>
      <c r="L1012" s="38"/>
      <c r="M1012" s="40"/>
      <c r="N1012" s="49"/>
      <c r="O1012" s="47"/>
      <c r="P1012" s="38"/>
      <c r="Q1012" s="38"/>
      <c r="R1012" s="38"/>
      <c r="S1012" s="38"/>
      <c r="T1012" s="135"/>
      <c r="U1012" s="45"/>
      <c r="V1012" s="126"/>
    </row>
    <row r="1014" spans="1:22" x14ac:dyDescent="0.2">
      <c r="A1014" s="81" t="s">
        <v>1</v>
      </c>
      <c r="B1014" s="82" t="s">
        <v>2</v>
      </c>
      <c r="C1014" s="82" t="s">
        <v>3</v>
      </c>
      <c r="D1014" s="83" t="s">
        <v>4</v>
      </c>
      <c r="E1014" s="84"/>
      <c r="F1014" s="85"/>
      <c r="G1014" s="85"/>
      <c r="H1014" s="85"/>
      <c r="I1014" s="85"/>
      <c r="J1014" s="85"/>
      <c r="K1014" s="86" t="s">
        <v>5</v>
      </c>
      <c r="L1014" s="87"/>
      <c r="M1014" s="83" t="s">
        <v>6</v>
      </c>
      <c r="N1014" s="84"/>
      <c r="O1014" s="85"/>
      <c r="P1014" s="85"/>
      <c r="Q1014" s="85"/>
      <c r="R1014" s="85"/>
      <c r="S1014" s="85"/>
      <c r="T1014" s="88" t="s">
        <v>7</v>
      </c>
      <c r="U1014" s="89" t="s">
        <v>8</v>
      </c>
      <c r="V1014" s="90" t="s">
        <v>126</v>
      </c>
    </row>
    <row r="1015" spans="1:22" ht="12.75" customHeight="1" x14ac:dyDescent="0.2">
      <c r="A1015" s="81"/>
      <c r="B1015" s="82"/>
      <c r="C1015" s="82"/>
      <c r="D1015" s="91" t="s">
        <v>9</v>
      </c>
      <c r="E1015" s="92" t="s">
        <v>10</v>
      </c>
      <c r="F1015" s="93" t="s">
        <v>11</v>
      </c>
      <c r="G1015" s="151" t="s">
        <v>127</v>
      </c>
      <c r="H1015" s="152"/>
      <c r="I1015" s="152"/>
      <c r="J1015" s="153"/>
      <c r="K1015" s="97"/>
      <c r="L1015" s="98" t="s">
        <v>13</v>
      </c>
      <c r="M1015" s="99" t="s">
        <v>9</v>
      </c>
      <c r="N1015" s="100" t="s">
        <v>14</v>
      </c>
      <c r="O1015" s="93" t="s">
        <v>11</v>
      </c>
      <c r="P1015" s="151" t="s">
        <v>127</v>
      </c>
      <c r="Q1015" s="152"/>
      <c r="R1015" s="152"/>
      <c r="S1015" s="153"/>
      <c r="T1015" s="88"/>
      <c r="U1015" s="89"/>
      <c r="V1015" s="101"/>
    </row>
    <row r="1016" spans="1:22" ht="13.5" thickBot="1" x14ac:dyDescent="0.25">
      <c r="A1016" s="102"/>
      <c r="B1016" s="103"/>
      <c r="C1016" s="103"/>
      <c r="D1016" s="104"/>
      <c r="E1016" s="105"/>
      <c r="F1016" s="106"/>
      <c r="G1016" s="107" t="s">
        <v>15</v>
      </c>
      <c r="H1016" s="108" t="s">
        <v>16</v>
      </c>
      <c r="I1016" s="109" t="s">
        <v>17</v>
      </c>
      <c r="J1016" s="110">
        <v>0</v>
      </c>
      <c r="K1016" s="111"/>
      <c r="L1016" s="112"/>
      <c r="M1016" s="113"/>
      <c r="N1016" s="114"/>
      <c r="O1016" s="115"/>
      <c r="P1016" s="107" t="s">
        <v>15</v>
      </c>
      <c r="Q1016" s="108" t="s">
        <v>16</v>
      </c>
      <c r="R1016" s="109" t="s">
        <v>17</v>
      </c>
      <c r="S1016" s="110">
        <v>0</v>
      </c>
      <c r="T1016" s="116"/>
      <c r="U1016" s="117"/>
      <c r="V1016" s="118"/>
    </row>
    <row r="1017" spans="1:22" x14ac:dyDescent="0.2">
      <c r="A1017" s="119"/>
      <c r="B1017" s="22"/>
      <c r="C1017" s="23"/>
      <c r="D1017" s="24"/>
      <c r="E1017" s="25"/>
      <c r="F1017" s="25"/>
      <c r="G1017" s="26"/>
      <c r="H1017" s="27"/>
      <c r="I1017" s="28"/>
      <c r="J1017" s="120"/>
      <c r="K1017" s="121"/>
      <c r="L1017" s="121"/>
      <c r="M1017" s="24"/>
      <c r="N1017" s="25"/>
      <c r="O1017" s="25"/>
      <c r="P1017" s="26"/>
      <c r="Q1017" s="27"/>
      <c r="R1017" s="28"/>
      <c r="S1017" s="120"/>
      <c r="T1017" s="31"/>
      <c r="U1017" s="32"/>
      <c r="V1017" s="122"/>
    </row>
    <row r="1018" spans="1:22" x14ac:dyDescent="0.2">
      <c r="A1018" s="33">
        <v>1</v>
      </c>
      <c r="B1018" s="33">
        <v>150</v>
      </c>
      <c r="C1018" s="34"/>
      <c r="D1018" s="125">
        <v>400</v>
      </c>
      <c r="E1018" s="142"/>
      <c r="F1018" s="124"/>
      <c r="G1018" s="38"/>
      <c r="H1018" s="38"/>
      <c r="I1018" s="38"/>
      <c r="J1018" s="38"/>
      <c r="K1018" s="38">
        <f>((SUM(H1020:H1031)*H1019)+(SUM(G1020:G1031)*G1019)+(SUM(I1020:I1031)*I1019))/1000</f>
        <v>190.27699999999999</v>
      </c>
      <c r="L1018" s="38">
        <f>K1018*100/D1018</f>
        <v>47.56924999999999</v>
      </c>
      <c r="M1018" s="35">
        <v>400</v>
      </c>
      <c r="N1018" s="142"/>
      <c r="O1018" s="124"/>
      <c r="P1018" s="38"/>
      <c r="Q1018" s="38"/>
      <c r="R1018" s="38"/>
      <c r="S1018" s="38"/>
      <c r="T1018" s="38">
        <f>SUM(P1020:R1031)</f>
        <v>242</v>
      </c>
      <c r="U1018" s="38">
        <f>T1018*100/M1018</f>
        <v>60.5</v>
      </c>
      <c r="V1018" s="126"/>
    </row>
    <row r="1019" spans="1:22" ht="13.5" thickBot="1" x14ac:dyDescent="0.25">
      <c r="A1019" s="33"/>
      <c r="B1019" s="40"/>
      <c r="C1019" s="13"/>
      <c r="D1019" s="131"/>
      <c r="E1019" s="128" t="s">
        <v>19</v>
      </c>
      <c r="F1019" s="129"/>
      <c r="G1019" s="130">
        <v>233</v>
      </c>
      <c r="H1019" s="130">
        <v>236</v>
      </c>
      <c r="I1019" s="130">
        <v>235</v>
      </c>
      <c r="J1019" s="130">
        <v>404</v>
      </c>
      <c r="K1019" s="38"/>
      <c r="L1019" s="38"/>
      <c r="M1019" s="40"/>
      <c r="N1019" s="128"/>
      <c r="O1019" s="129"/>
      <c r="P1019" s="130">
        <v>232</v>
      </c>
      <c r="Q1019" s="130">
        <v>234</v>
      </c>
      <c r="R1019" s="130">
        <v>240</v>
      </c>
      <c r="S1019" s="130">
        <v>408</v>
      </c>
      <c r="T1019" s="44"/>
      <c r="U1019" s="45"/>
      <c r="V1019" s="126"/>
    </row>
    <row r="1020" spans="1:22" x14ac:dyDescent="0.2">
      <c r="A1020" s="33"/>
      <c r="B1020" s="40"/>
      <c r="C1020" s="13"/>
      <c r="D1020" s="131"/>
      <c r="E1020" s="144" t="s">
        <v>1169</v>
      </c>
      <c r="F1020" s="47"/>
      <c r="G1020" s="160">
        <v>61</v>
      </c>
      <c r="H1020" s="160">
        <v>44</v>
      </c>
      <c r="I1020" s="160">
        <v>60</v>
      </c>
      <c r="J1020" s="160">
        <v>18</v>
      </c>
      <c r="K1020" s="38"/>
      <c r="L1020" s="38"/>
      <c r="M1020" s="40"/>
      <c r="N1020" s="132" t="s">
        <v>1170</v>
      </c>
      <c r="O1020" s="47"/>
      <c r="P1020" s="133">
        <v>12</v>
      </c>
      <c r="Q1020" s="133">
        <v>9</v>
      </c>
      <c r="R1020" s="133">
        <v>17</v>
      </c>
      <c r="S1020" s="133">
        <v>6</v>
      </c>
      <c r="T1020" s="126"/>
      <c r="U1020" s="45"/>
      <c r="V1020" s="126"/>
    </row>
    <row r="1021" spans="1:22" x14ac:dyDescent="0.2">
      <c r="A1021" s="33"/>
      <c r="B1021" s="40"/>
      <c r="C1021" s="13"/>
      <c r="D1021" s="131"/>
      <c r="E1021" s="134" t="s">
        <v>1171</v>
      </c>
      <c r="F1021" s="47"/>
      <c r="G1021" s="156">
        <v>7</v>
      </c>
      <c r="H1021" s="156">
        <v>28</v>
      </c>
      <c r="I1021" s="156">
        <v>10</v>
      </c>
      <c r="J1021" s="156">
        <v>14</v>
      </c>
      <c r="K1021" s="38"/>
      <c r="L1021" s="38"/>
      <c r="M1021" s="40"/>
      <c r="N1021" s="134" t="s">
        <v>1172</v>
      </c>
      <c r="O1021" s="47"/>
      <c r="P1021" s="126">
        <v>18</v>
      </c>
      <c r="Q1021" s="126">
        <v>8</v>
      </c>
      <c r="R1021" s="126">
        <v>5</v>
      </c>
      <c r="S1021" s="126">
        <v>8</v>
      </c>
      <c r="T1021" s="126"/>
      <c r="U1021" s="45"/>
      <c r="V1021" s="126"/>
    </row>
    <row r="1022" spans="1:22" x14ac:dyDescent="0.2">
      <c r="A1022" s="33"/>
      <c r="B1022" s="40"/>
      <c r="C1022" s="13"/>
      <c r="D1022" s="131"/>
      <c r="E1022" s="134" t="s">
        <v>1173</v>
      </c>
      <c r="F1022" s="47"/>
      <c r="G1022" s="236">
        <v>10</v>
      </c>
      <c r="H1022" s="236">
        <v>12</v>
      </c>
      <c r="I1022" s="236">
        <v>33</v>
      </c>
      <c r="J1022" s="236">
        <v>16</v>
      </c>
      <c r="K1022" s="38"/>
      <c r="L1022" s="38"/>
      <c r="M1022" s="40"/>
      <c r="N1022" s="134" t="s">
        <v>1174</v>
      </c>
      <c r="O1022" s="47"/>
      <c r="P1022" s="126">
        <v>37</v>
      </c>
      <c r="Q1022" s="126">
        <v>23</v>
      </c>
      <c r="R1022" s="126">
        <v>14</v>
      </c>
      <c r="S1022" s="126">
        <v>18</v>
      </c>
      <c r="T1022" s="126"/>
      <c r="U1022" s="45"/>
      <c r="V1022" s="126"/>
    </row>
    <row r="1023" spans="1:22" x14ac:dyDescent="0.2">
      <c r="A1023" s="33"/>
      <c r="B1023" s="40"/>
      <c r="C1023" s="13"/>
      <c r="D1023" s="131"/>
      <c r="E1023" s="134" t="s">
        <v>1175</v>
      </c>
      <c r="F1023" s="47"/>
      <c r="G1023" s="156">
        <v>51</v>
      </c>
      <c r="H1023" s="156">
        <v>41</v>
      </c>
      <c r="I1023" s="156">
        <v>76</v>
      </c>
      <c r="J1023" s="156">
        <v>21</v>
      </c>
      <c r="K1023" s="38"/>
      <c r="L1023" s="38"/>
      <c r="M1023" s="40"/>
      <c r="N1023" s="134" t="s">
        <v>1064</v>
      </c>
      <c r="O1023" s="47"/>
      <c r="P1023" s="126">
        <v>34</v>
      </c>
      <c r="Q1023" s="126">
        <v>32</v>
      </c>
      <c r="R1023" s="126">
        <v>33</v>
      </c>
      <c r="S1023" s="126">
        <v>2</v>
      </c>
      <c r="T1023" s="126"/>
      <c r="U1023" s="45"/>
      <c r="V1023" s="126"/>
    </row>
    <row r="1024" spans="1:22" x14ac:dyDescent="0.2">
      <c r="A1024" s="33"/>
      <c r="B1024" s="40"/>
      <c r="C1024" s="13"/>
      <c r="D1024" s="131"/>
      <c r="E1024" s="134" t="s">
        <v>1176</v>
      </c>
      <c r="F1024" s="47"/>
      <c r="G1024" s="156">
        <v>45</v>
      </c>
      <c r="H1024" s="156">
        <v>30</v>
      </c>
      <c r="I1024" s="156">
        <v>42</v>
      </c>
      <c r="J1024" s="156">
        <v>14</v>
      </c>
      <c r="K1024" s="38"/>
      <c r="L1024" s="38"/>
      <c r="M1024" s="40"/>
      <c r="N1024" s="46"/>
      <c r="O1024" s="47"/>
      <c r="P1024" s="126"/>
      <c r="Q1024" s="126"/>
      <c r="R1024" s="126"/>
      <c r="S1024" s="126"/>
      <c r="T1024" s="126"/>
      <c r="U1024" s="45"/>
      <c r="V1024" s="126"/>
    </row>
    <row r="1025" spans="1:22" x14ac:dyDescent="0.2">
      <c r="A1025" s="33"/>
      <c r="B1025" s="40"/>
      <c r="C1025" s="13"/>
      <c r="D1025" s="131"/>
      <c r="E1025" s="134" t="s">
        <v>1177</v>
      </c>
      <c r="F1025" s="47"/>
      <c r="G1025" s="156">
        <v>28</v>
      </c>
      <c r="H1025" s="156">
        <v>40</v>
      </c>
      <c r="I1025" s="156">
        <v>9</v>
      </c>
      <c r="J1025" s="156">
        <v>14</v>
      </c>
      <c r="K1025" s="38"/>
      <c r="L1025" s="38"/>
      <c r="M1025" s="40"/>
      <c r="N1025" s="46"/>
      <c r="O1025" s="47"/>
      <c r="P1025" s="38"/>
      <c r="Q1025" s="38"/>
      <c r="R1025" s="38"/>
      <c r="S1025" s="38"/>
      <c r="T1025" s="44"/>
      <c r="U1025" s="45"/>
      <c r="V1025" s="126"/>
    </row>
    <row r="1026" spans="1:22" x14ac:dyDescent="0.2">
      <c r="A1026" s="33"/>
      <c r="B1026" s="40"/>
      <c r="C1026" s="13"/>
      <c r="D1026" s="131"/>
      <c r="E1026" s="134" t="s">
        <v>1178</v>
      </c>
      <c r="F1026" s="47"/>
      <c r="G1026" s="156">
        <v>18</v>
      </c>
      <c r="H1026" s="156">
        <v>6</v>
      </c>
      <c r="I1026" s="156">
        <v>6</v>
      </c>
      <c r="J1026" s="156">
        <v>7</v>
      </c>
      <c r="K1026" s="38"/>
      <c r="L1026" s="38"/>
      <c r="M1026" s="40"/>
      <c r="N1026" s="46"/>
      <c r="O1026" s="47"/>
      <c r="P1026" s="38"/>
      <c r="Q1026" s="38"/>
      <c r="R1026" s="38"/>
      <c r="S1026" s="38"/>
      <c r="T1026" s="44"/>
      <c r="U1026" s="45"/>
      <c r="V1026" s="126"/>
    </row>
    <row r="1027" spans="1:22" x14ac:dyDescent="0.2">
      <c r="A1027" s="33"/>
      <c r="B1027" s="40"/>
      <c r="C1027" s="13"/>
      <c r="D1027" s="131"/>
      <c r="E1027" s="134" t="s">
        <v>1179</v>
      </c>
      <c r="F1027" s="47"/>
      <c r="G1027" s="156">
        <v>32</v>
      </c>
      <c r="H1027" s="156">
        <v>34</v>
      </c>
      <c r="I1027" s="156">
        <v>35</v>
      </c>
      <c r="J1027" s="156">
        <v>6</v>
      </c>
      <c r="K1027" s="38"/>
      <c r="L1027" s="38"/>
      <c r="M1027" s="40"/>
      <c r="N1027" s="46"/>
      <c r="O1027" s="47"/>
      <c r="P1027" s="38"/>
      <c r="Q1027" s="38"/>
      <c r="R1027" s="38"/>
      <c r="S1027" s="38"/>
      <c r="T1027" s="44"/>
      <c r="U1027" s="45"/>
      <c r="V1027" s="126"/>
    </row>
    <row r="1028" spans="1:22" x14ac:dyDescent="0.2">
      <c r="A1028" s="33"/>
      <c r="B1028" s="40"/>
      <c r="C1028" s="13"/>
      <c r="D1028" s="131"/>
      <c r="E1028" s="134" t="s">
        <v>1180</v>
      </c>
      <c r="F1028" s="47"/>
      <c r="G1028" s="156">
        <v>27</v>
      </c>
      <c r="H1028" s="156">
        <v>15</v>
      </c>
      <c r="I1028" s="156">
        <v>11</v>
      </c>
      <c r="J1028" s="156">
        <v>11</v>
      </c>
      <c r="K1028" s="38"/>
      <c r="L1028" s="38"/>
      <c r="M1028" s="40"/>
      <c r="N1028" s="48"/>
      <c r="O1028" s="47"/>
      <c r="P1028" s="38"/>
      <c r="Q1028" s="38"/>
      <c r="R1028" s="38"/>
      <c r="S1028" s="38"/>
      <c r="T1028" s="44"/>
      <c r="U1028" s="45"/>
      <c r="V1028" s="126"/>
    </row>
    <row r="1029" spans="1:22" x14ac:dyDescent="0.2">
      <c r="A1029" s="33"/>
      <c r="B1029" s="40"/>
      <c r="C1029" s="13"/>
      <c r="D1029" s="131"/>
      <c r="E1029" s="134"/>
      <c r="F1029" s="47"/>
      <c r="G1029" s="126"/>
      <c r="H1029" s="126"/>
      <c r="I1029" s="126"/>
      <c r="J1029" s="126"/>
      <c r="K1029" s="38"/>
      <c r="L1029" s="38"/>
      <c r="M1029" s="40"/>
      <c r="N1029" s="48"/>
      <c r="O1029" s="47"/>
      <c r="P1029" s="38"/>
      <c r="Q1029" s="38"/>
      <c r="R1029" s="38"/>
      <c r="S1029" s="38"/>
      <c r="T1029" s="44"/>
      <c r="U1029" s="45"/>
      <c r="V1029" s="126"/>
    </row>
    <row r="1030" spans="1:22" x14ac:dyDescent="0.2">
      <c r="A1030" s="33"/>
      <c r="B1030" s="40"/>
      <c r="C1030" s="13"/>
      <c r="D1030" s="131"/>
      <c r="E1030" s="134"/>
      <c r="F1030" s="47"/>
      <c r="G1030" s="126"/>
      <c r="H1030" s="126"/>
      <c r="I1030" s="126"/>
      <c r="J1030" s="126"/>
      <c r="K1030" s="38"/>
      <c r="L1030" s="38"/>
      <c r="M1030" s="40"/>
      <c r="N1030" s="48"/>
      <c r="O1030" s="47"/>
      <c r="P1030" s="38"/>
      <c r="Q1030" s="38"/>
      <c r="R1030" s="38"/>
      <c r="S1030" s="38"/>
      <c r="T1030" s="44"/>
      <c r="U1030" s="45"/>
      <c r="V1030" s="126"/>
    </row>
    <row r="1031" spans="1:22" x14ac:dyDescent="0.2">
      <c r="A1031" s="33"/>
      <c r="B1031" s="40"/>
      <c r="C1031" s="13"/>
      <c r="D1031" s="131"/>
      <c r="E1031" s="134"/>
      <c r="F1031" s="47"/>
      <c r="G1031" s="126"/>
      <c r="H1031" s="126"/>
      <c r="I1031" s="126"/>
      <c r="J1031" s="126"/>
      <c r="K1031" s="38"/>
      <c r="L1031" s="38"/>
      <c r="M1031" s="40"/>
      <c r="N1031" s="49"/>
      <c r="O1031" s="47"/>
      <c r="P1031" s="38"/>
      <c r="Q1031" s="38"/>
      <c r="R1031" s="38"/>
      <c r="S1031" s="38"/>
      <c r="T1031" s="135"/>
      <c r="U1031" s="45"/>
      <c r="V1031" s="126"/>
    </row>
    <row r="1032" spans="1:22" x14ac:dyDescent="0.2">
      <c r="E1032" s="134"/>
      <c r="G1032" s="126"/>
      <c r="H1032" s="126"/>
      <c r="I1032" s="126"/>
      <c r="J1032" s="126"/>
    </row>
    <row r="1033" spans="1:22" x14ac:dyDescent="0.2">
      <c r="E1033" s="218"/>
      <c r="G1033" s="209"/>
      <c r="H1033" s="209"/>
      <c r="I1033" s="209"/>
      <c r="J1033" s="209"/>
    </row>
  </sheetData>
  <mergeCells count="999">
    <mergeCell ref="A1018:A1031"/>
    <mergeCell ref="B1018:B1031"/>
    <mergeCell ref="C1018:C1031"/>
    <mergeCell ref="D1018:D1031"/>
    <mergeCell ref="M1018:M1031"/>
    <mergeCell ref="M1014:S1014"/>
    <mergeCell ref="T1014:T1016"/>
    <mergeCell ref="U1014:U1016"/>
    <mergeCell ref="V1014:V1016"/>
    <mergeCell ref="D1015:D1016"/>
    <mergeCell ref="E1015:E1016"/>
    <mergeCell ref="F1015:F1016"/>
    <mergeCell ref="M1015:M1016"/>
    <mergeCell ref="N1015:N1016"/>
    <mergeCell ref="O1015:O1016"/>
    <mergeCell ref="A999:A1012"/>
    <mergeCell ref="B999:B1012"/>
    <mergeCell ref="C999:C1012"/>
    <mergeCell ref="D999:D1012"/>
    <mergeCell ref="M999:M1012"/>
    <mergeCell ref="A1014:A1016"/>
    <mergeCell ref="B1014:B1016"/>
    <mergeCell ref="C1014:C1016"/>
    <mergeCell ref="D1014:J1014"/>
    <mergeCell ref="K1014:K1016"/>
    <mergeCell ref="M995:S995"/>
    <mergeCell ref="T995:T997"/>
    <mergeCell ref="U995:U997"/>
    <mergeCell ref="V995:V997"/>
    <mergeCell ref="D996:D997"/>
    <mergeCell ref="E996:E997"/>
    <mergeCell ref="F996:F997"/>
    <mergeCell ref="M996:M997"/>
    <mergeCell ref="N996:N997"/>
    <mergeCell ref="O996:O997"/>
    <mergeCell ref="A980:A993"/>
    <mergeCell ref="B980:B993"/>
    <mergeCell ref="C980:C993"/>
    <mergeCell ref="D980:D993"/>
    <mergeCell ref="M980:M993"/>
    <mergeCell ref="A995:A997"/>
    <mergeCell ref="B995:B997"/>
    <mergeCell ref="C995:C997"/>
    <mergeCell ref="D995:J995"/>
    <mergeCell ref="K995:K997"/>
    <mergeCell ref="M976:S976"/>
    <mergeCell ref="T976:T978"/>
    <mergeCell ref="U976:U978"/>
    <mergeCell ref="V976:V978"/>
    <mergeCell ref="D977:D978"/>
    <mergeCell ref="E977:E978"/>
    <mergeCell ref="F977:F978"/>
    <mergeCell ref="M977:M978"/>
    <mergeCell ref="N977:N978"/>
    <mergeCell ref="O977:O978"/>
    <mergeCell ref="A961:A974"/>
    <mergeCell ref="B961:B974"/>
    <mergeCell ref="C961:C974"/>
    <mergeCell ref="D961:D974"/>
    <mergeCell ref="M961:M974"/>
    <mergeCell ref="A976:A978"/>
    <mergeCell ref="B976:B978"/>
    <mergeCell ref="C976:C978"/>
    <mergeCell ref="D976:J976"/>
    <mergeCell ref="K976:K978"/>
    <mergeCell ref="M957:S957"/>
    <mergeCell ref="T957:T959"/>
    <mergeCell ref="U957:U959"/>
    <mergeCell ref="V957:V959"/>
    <mergeCell ref="D958:D959"/>
    <mergeCell ref="E958:E959"/>
    <mergeCell ref="F958:F959"/>
    <mergeCell ref="M958:M959"/>
    <mergeCell ref="N958:N959"/>
    <mergeCell ref="O958:O959"/>
    <mergeCell ref="A942:A955"/>
    <mergeCell ref="B942:B955"/>
    <mergeCell ref="C942:C955"/>
    <mergeCell ref="D942:D955"/>
    <mergeCell ref="M942:M955"/>
    <mergeCell ref="A957:A959"/>
    <mergeCell ref="B957:B959"/>
    <mergeCell ref="C957:C959"/>
    <mergeCell ref="D957:J957"/>
    <mergeCell ref="K957:K959"/>
    <mergeCell ref="M938:S938"/>
    <mergeCell ref="T938:T940"/>
    <mergeCell ref="U938:U940"/>
    <mergeCell ref="V938:V940"/>
    <mergeCell ref="D939:D940"/>
    <mergeCell ref="E939:E940"/>
    <mergeCell ref="F939:F940"/>
    <mergeCell ref="M939:M940"/>
    <mergeCell ref="N939:N940"/>
    <mergeCell ref="O939:O940"/>
    <mergeCell ref="A923:A936"/>
    <mergeCell ref="B923:B936"/>
    <mergeCell ref="C923:C936"/>
    <mergeCell ref="D923:D936"/>
    <mergeCell ref="M923:M936"/>
    <mergeCell ref="A938:A940"/>
    <mergeCell ref="B938:B940"/>
    <mergeCell ref="C938:C940"/>
    <mergeCell ref="D938:J938"/>
    <mergeCell ref="K938:K940"/>
    <mergeCell ref="M919:S919"/>
    <mergeCell ref="T919:T921"/>
    <mergeCell ref="U919:U921"/>
    <mergeCell ref="V919:V921"/>
    <mergeCell ref="D920:D921"/>
    <mergeCell ref="E920:E921"/>
    <mergeCell ref="F920:F921"/>
    <mergeCell ref="M920:M921"/>
    <mergeCell ref="N920:N921"/>
    <mergeCell ref="O920:O921"/>
    <mergeCell ref="A904:A917"/>
    <mergeCell ref="B904:B917"/>
    <mergeCell ref="C904:C917"/>
    <mergeCell ref="D904:D917"/>
    <mergeCell ref="M904:M917"/>
    <mergeCell ref="A919:A921"/>
    <mergeCell ref="B919:B921"/>
    <mergeCell ref="C919:C921"/>
    <mergeCell ref="D919:J919"/>
    <mergeCell ref="K919:K921"/>
    <mergeCell ref="M900:S900"/>
    <mergeCell ref="T900:T902"/>
    <mergeCell ref="U900:U902"/>
    <mergeCell ref="V900:V902"/>
    <mergeCell ref="D901:D902"/>
    <mergeCell ref="E901:E902"/>
    <mergeCell ref="F901:F902"/>
    <mergeCell ref="M901:M902"/>
    <mergeCell ref="N901:N902"/>
    <mergeCell ref="O901:O902"/>
    <mergeCell ref="A874:A894"/>
    <mergeCell ref="B874:B894"/>
    <mergeCell ref="C874:C894"/>
    <mergeCell ref="D874:D894"/>
    <mergeCell ref="M874:M894"/>
    <mergeCell ref="A900:A902"/>
    <mergeCell ref="B900:B902"/>
    <mergeCell ref="C900:C902"/>
    <mergeCell ref="D900:J900"/>
    <mergeCell ref="K900:K902"/>
    <mergeCell ref="M870:S870"/>
    <mergeCell ref="T870:T872"/>
    <mergeCell ref="U870:U872"/>
    <mergeCell ref="V870:V872"/>
    <mergeCell ref="D871:D872"/>
    <mergeCell ref="E871:E872"/>
    <mergeCell ref="F871:F872"/>
    <mergeCell ref="M871:M872"/>
    <mergeCell ref="N871:N872"/>
    <mergeCell ref="O871:O872"/>
    <mergeCell ref="A855:A868"/>
    <mergeCell ref="B855:B868"/>
    <mergeCell ref="C855:C868"/>
    <mergeCell ref="D855:D868"/>
    <mergeCell ref="M855:M868"/>
    <mergeCell ref="A870:A872"/>
    <mergeCell ref="B870:B872"/>
    <mergeCell ref="C870:C872"/>
    <mergeCell ref="D870:J870"/>
    <mergeCell ref="K870:K872"/>
    <mergeCell ref="M851:S851"/>
    <mergeCell ref="T851:T853"/>
    <mergeCell ref="U851:U853"/>
    <mergeCell ref="V851:V853"/>
    <mergeCell ref="D852:D853"/>
    <mergeCell ref="E852:E853"/>
    <mergeCell ref="F852:F853"/>
    <mergeCell ref="M852:M853"/>
    <mergeCell ref="N852:N853"/>
    <mergeCell ref="O852:O853"/>
    <mergeCell ref="A836:A849"/>
    <mergeCell ref="B836:B849"/>
    <mergeCell ref="C836:C849"/>
    <mergeCell ref="D836:D849"/>
    <mergeCell ref="M836:M849"/>
    <mergeCell ref="A851:A853"/>
    <mergeCell ref="B851:B853"/>
    <mergeCell ref="C851:C853"/>
    <mergeCell ref="D851:J851"/>
    <mergeCell ref="K851:K853"/>
    <mergeCell ref="M832:S832"/>
    <mergeCell ref="T832:T834"/>
    <mergeCell ref="U832:U834"/>
    <mergeCell ref="V832:V834"/>
    <mergeCell ref="D833:D834"/>
    <mergeCell ref="E833:E834"/>
    <mergeCell ref="F833:F834"/>
    <mergeCell ref="M833:M834"/>
    <mergeCell ref="N833:N834"/>
    <mergeCell ref="O833:O834"/>
    <mergeCell ref="A817:A830"/>
    <mergeCell ref="B817:B830"/>
    <mergeCell ref="C817:C830"/>
    <mergeCell ref="D817:D830"/>
    <mergeCell ref="M817:M830"/>
    <mergeCell ref="A832:A834"/>
    <mergeCell ref="B832:B834"/>
    <mergeCell ref="C832:C834"/>
    <mergeCell ref="D832:J832"/>
    <mergeCell ref="K832:K834"/>
    <mergeCell ref="M813:S813"/>
    <mergeCell ref="T813:T815"/>
    <mergeCell ref="U813:U815"/>
    <mergeCell ref="V813:V815"/>
    <mergeCell ref="D814:D815"/>
    <mergeCell ref="E814:E815"/>
    <mergeCell ref="F814:F815"/>
    <mergeCell ref="M814:M815"/>
    <mergeCell ref="N814:N815"/>
    <mergeCell ref="O814:O815"/>
    <mergeCell ref="A798:A811"/>
    <mergeCell ref="B798:B811"/>
    <mergeCell ref="C798:C811"/>
    <mergeCell ref="D798:D811"/>
    <mergeCell ref="M798:M811"/>
    <mergeCell ref="A813:A815"/>
    <mergeCell ref="B813:B815"/>
    <mergeCell ref="C813:C815"/>
    <mergeCell ref="D813:J813"/>
    <mergeCell ref="K813:K815"/>
    <mergeCell ref="M794:S794"/>
    <mergeCell ref="T794:T796"/>
    <mergeCell ref="U794:U796"/>
    <mergeCell ref="V794:V796"/>
    <mergeCell ref="D795:D796"/>
    <mergeCell ref="E795:E796"/>
    <mergeCell ref="F795:F796"/>
    <mergeCell ref="M795:M796"/>
    <mergeCell ref="N795:N796"/>
    <mergeCell ref="O795:O796"/>
    <mergeCell ref="A779:A792"/>
    <mergeCell ref="B779:B792"/>
    <mergeCell ref="C779:C792"/>
    <mergeCell ref="D779:D792"/>
    <mergeCell ref="M779:M792"/>
    <mergeCell ref="A794:A796"/>
    <mergeCell ref="B794:B796"/>
    <mergeCell ref="C794:C796"/>
    <mergeCell ref="D794:J794"/>
    <mergeCell ref="K794:K796"/>
    <mergeCell ref="M775:S775"/>
    <mergeCell ref="T775:T777"/>
    <mergeCell ref="U775:U777"/>
    <mergeCell ref="V775:V777"/>
    <mergeCell ref="D776:D777"/>
    <mergeCell ref="E776:E777"/>
    <mergeCell ref="F776:F777"/>
    <mergeCell ref="M776:M777"/>
    <mergeCell ref="N776:N777"/>
    <mergeCell ref="O776:O777"/>
    <mergeCell ref="A757:A773"/>
    <mergeCell ref="B757:B773"/>
    <mergeCell ref="C757:C773"/>
    <mergeCell ref="D757:D773"/>
    <mergeCell ref="M757:M773"/>
    <mergeCell ref="A775:A777"/>
    <mergeCell ref="B775:B777"/>
    <mergeCell ref="C775:C777"/>
    <mergeCell ref="D775:J775"/>
    <mergeCell ref="K775:K777"/>
    <mergeCell ref="M753:S753"/>
    <mergeCell ref="T753:T755"/>
    <mergeCell ref="U753:U755"/>
    <mergeCell ref="V753:V755"/>
    <mergeCell ref="D754:D755"/>
    <mergeCell ref="E754:E755"/>
    <mergeCell ref="F754:F755"/>
    <mergeCell ref="M754:M755"/>
    <mergeCell ref="N754:N755"/>
    <mergeCell ref="O754:O755"/>
    <mergeCell ref="A738:A751"/>
    <mergeCell ref="B738:B751"/>
    <mergeCell ref="C738:C751"/>
    <mergeCell ref="D738:D751"/>
    <mergeCell ref="M738:M751"/>
    <mergeCell ref="A753:A755"/>
    <mergeCell ref="B753:B755"/>
    <mergeCell ref="C753:C755"/>
    <mergeCell ref="D753:J753"/>
    <mergeCell ref="K753:K755"/>
    <mergeCell ref="M734:S734"/>
    <mergeCell ref="T734:T736"/>
    <mergeCell ref="U734:U736"/>
    <mergeCell ref="V734:V736"/>
    <mergeCell ref="D735:D736"/>
    <mergeCell ref="E735:E736"/>
    <mergeCell ref="F735:F736"/>
    <mergeCell ref="M735:M736"/>
    <mergeCell ref="N735:N736"/>
    <mergeCell ref="O735:O736"/>
    <mergeCell ref="A719:A732"/>
    <mergeCell ref="B719:B732"/>
    <mergeCell ref="C719:C732"/>
    <mergeCell ref="D719:D732"/>
    <mergeCell ref="M719:M732"/>
    <mergeCell ref="A734:A736"/>
    <mergeCell ref="B734:B736"/>
    <mergeCell ref="C734:C736"/>
    <mergeCell ref="D734:J734"/>
    <mergeCell ref="K734:K736"/>
    <mergeCell ref="T715:T717"/>
    <mergeCell ref="U715:U717"/>
    <mergeCell ref="V715:V717"/>
    <mergeCell ref="D716:D717"/>
    <mergeCell ref="E716:E717"/>
    <mergeCell ref="F716:F717"/>
    <mergeCell ref="M716:M717"/>
    <mergeCell ref="N716:N717"/>
    <mergeCell ref="O716:O717"/>
    <mergeCell ref="A715:A717"/>
    <mergeCell ref="B715:B717"/>
    <mergeCell ref="C715:C717"/>
    <mergeCell ref="D715:J715"/>
    <mergeCell ref="K715:K717"/>
    <mergeCell ref="M715:S715"/>
    <mergeCell ref="O692:O693"/>
    <mergeCell ref="A695:A713"/>
    <mergeCell ref="B695:B713"/>
    <mergeCell ref="C695:C713"/>
    <mergeCell ref="D695:D713"/>
    <mergeCell ref="M695:M713"/>
    <mergeCell ref="K691:K693"/>
    <mergeCell ref="M691:S691"/>
    <mergeCell ref="T691:T693"/>
    <mergeCell ref="U691:U693"/>
    <mergeCell ref="V691:V693"/>
    <mergeCell ref="D692:D693"/>
    <mergeCell ref="E692:E693"/>
    <mergeCell ref="F692:F693"/>
    <mergeCell ref="M692:M693"/>
    <mergeCell ref="N692:N693"/>
    <mergeCell ref="A676:A689"/>
    <mergeCell ref="B676:B689"/>
    <mergeCell ref="C676:C689"/>
    <mergeCell ref="D676:D689"/>
    <mergeCell ref="A691:A693"/>
    <mergeCell ref="B691:B693"/>
    <mergeCell ref="C691:C693"/>
    <mergeCell ref="D691:J691"/>
    <mergeCell ref="M672:S672"/>
    <mergeCell ref="T672:T674"/>
    <mergeCell ref="U672:U674"/>
    <mergeCell ref="V672:V674"/>
    <mergeCell ref="D673:D674"/>
    <mergeCell ref="E673:E674"/>
    <mergeCell ref="F673:F674"/>
    <mergeCell ref="M673:M674"/>
    <mergeCell ref="N673:N674"/>
    <mergeCell ref="O673:O674"/>
    <mergeCell ref="A657:A670"/>
    <mergeCell ref="B657:B670"/>
    <mergeCell ref="C657:C670"/>
    <mergeCell ref="D657:D670"/>
    <mergeCell ref="M657:M670"/>
    <mergeCell ref="A672:A674"/>
    <mergeCell ref="B672:B674"/>
    <mergeCell ref="C672:C674"/>
    <mergeCell ref="D672:J672"/>
    <mergeCell ref="K672:K674"/>
    <mergeCell ref="M653:S653"/>
    <mergeCell ref="T653:T655"/>
    <mergeCell ref="U653:U655"/>
    <mergeCell ref="V653:V655"/>
    <mergeCell ref="D654:D655"/>
    <mergeCell ref="E654:E655"/>
    <mergeCell ref="F654:F655"/>
    <mergeCell ref="M654:M655"/>
    <mergeCell ref="N654:N655"/>
    <mergeCell ref="O654:O655"/>
    <mergeCell ref="A634:A647"/>
    <mergeCell ref="B634:B647"/>
    <mergeCell ref="C634:C647"/>
    <mergeCell ref="D634:D647"/>
    <mergeCell ref="M634:M647"/>
    <mergeCell ref="A653:A655"/>
    <mergeCell ref="B653:B655"/>
    <mergeCell ref="C653:C655"/>
    <mergeCell ref="D653:J653"/>
    <mergeCell ref="K653:K655"/>
    <mergeCell ref="M630:S630"/>
    <mergeCell ref="T630:T632"/>
    <mergeCell ref="U630:U632"/>
    <mergeCell ref="V630:V632"/>
    <mergeCell ref="D631:D632"/>
    <mergeCell ref="E631:E632"/>
    <mergeCell ref="F631:F632"/>
    <mergeCell ref="M631:M632"/>
    <mergeCell ref="N631:N632"/>
    <mergeCell ref="O631:O632"/>
    <mergeCell ref="A615:A628"/>
    <mergeCell ref="B615:B628"/>
    <mergeCell ref="C615:C628"/>
    <mergeCell ref="D615:D628"/>
    <mergeCell ref="M615:M628"/>
    <mergeCell ref="A630:A632"/>
    <mergeCell ref="B630:B632"/>
    <mergeCell ref="C630:C632"/>
    <mergeCell ref="D630:J630"/>
    <mergeCell ref="K630:K632"/>
    <mergeCell ref="M611:S611"/>
    <mergeCell ref="T611:T613"/>
    <mergeCell ref="U611:U613"/>
    <mergeCell ref="V611:V613"/>
    <mergeCell ref="D612:D613"/>
    <mergeCell ref="E612:E613"/>
    <mergeCell ref="F612:F613"/>
    <mergeCell ref="M612:M613"/>
    <mergeCell ref="N612:N613"/>
    <mergeCell ref="O612:O613"/>
    <mergeCell ref="A596:A609"/>
    <mergeCell ref="B596:B609"/>
    <mergeCell ref="C596:C609"/>
    <mergeCell ref="D596:D609"/>
    <mergeCell ref="M596:M609"/>
    <mergeCell ref="A611:A613"/>
    <mergeCell ref="B611:B613"/>
    <mergeCell ref="C611:C613"/>
    <mergeCell ref="D611:J611"/>
    <mergeCell ref="K611:K613"/>
    <mergeCell ref="M592:S592"/>
    <mergeCell ref="T592:T594"/>
    <mergeCell ref="U592:U594"/>
    <mergeCell ref="V592:V594"/>
    <mergeCell ref="D593:D594"/>
    <mergeCell ref="E593:E594"/>
    <mergeCell ref="F593:F594"/>
    <mergeCell ref="M593:M594"/>
    <mergeCell ref="N593:N594"/>
    <mergeCell ref="O593:O594"/>
    <mergeCell ref="A577:A590"/>
    <mergeCell ref="B577:B590"/>
    <mergeCell ref="C577:C590"/>
    <mergeCell ref="D577:D590"/>
    <mergeCell ref="M577:M590"/>
    <mergeCell ref="A592:A594"/>
    <mergeCell ref="B592:B594"/>
    <mergeCell ref="C592:C594"/>
    <mergeCell ref="D592:J592"/>
    <mergeCell ref="K592:K594"/>
    <mergeCell ref="M573:S573"/>
    <mergeCell ref="T573:T575"/>
    <mergeCell ref="U573:U575"/>
    <mergeCell ref="V573:V575"/>
    <mergeCell ref="D574:D575"/>
    <mergeCell ref="E574:E575"/>
    <mergeCell ref="F574:F575"/>
    <mergeCell ref="M574:M575"/>
    <mergeCell ref="N574:N575"/>
    <mergeCell ref="O574:O575"/>
    <mergeCell ref="A558:A571"/>
    <mergeCell ref="B558:B571"/>
    <mergeCell ref="C558:C571"/>
    <mergeCell ref="D558:D571"/>
    <mergeCell ref="M558:M571"/>
    <mergeCell ref="A573:A575"/>
    <mergeCell ref="B573:B575"/>
    <mergeCell ref="C573:C575"/>
    <mergeCell ref="D573:J573"/>
    <mergeCell ref="K573:K575"/>
    <mergeCell ref="M554:S554"/>
    <mergeCell ref="T554:T556"/>
    <mergeCell ref="U554:U556"/>
    <mergeCell ref="V554:V556"/>
    <mergeCell ref="D555:D556"/>
    <mergeCell ref="E555:E556"/>
    <mergeCell ref="F555:F556"/>
    <mergeCell ref="M555:M556"/>
    <mergeCell ref="N555:N556"/>
    <mergeCell ref="O555:O556"/>
    <mergeCell ref="A539:A552"/>
    <mergeCell ref="B539:B552"/>
    <mergeCell ref="C539:C552"/>
    <mergeCell ref="D539:D552"/>
    <mergeCell ref="M539:M552"/>
    <mergeCell ref="A554:A556"/>
    <mergeCell ref="B554:B556"/>
    <mergeCell ref="C554:C556"/>
    <mergeCell ref="D554:J554"/>
    <mergeCell ref="K554:K556"/>
    <mergeCell ref="M535:S535"/>
    <mergeCell ref="T535:T537"/>
    <mergeCell ref="U535:U537"/>
    <mergeCell ref="V535:V537"/>
    <mergeCell ref="D536:D537"/>
    <mergeCell ref="E536:E537"/>
    <mergeCell ref="F536:F537"/>
    <mergeCell ref="M536:M537"/>
    <mergeCell ref="N536:N537"/>
    <mergeCell ref="O536:O537"/>
    <mergeCell ref="A520:A533"/>
    <mergeCell ref="B520:B533"/>
    <mergeCell ref="C520:C533"/>
    <mergeCell ref="D520:D533"/>
    <mergeCell ref="M520:M533"/>
    <mergeCell ref="A535:A537"/>
    <mergeCell ref="B535:B537"/>
    <mergeCell ref="C535:C537"/>
    <mergeCell ref="D535:J535"/>
    <mergeCell ref="K535:K537"/>
    <mergeCell ref="M516:S516"/>
    <mergeCell ref="T516:T518"/>
    <mergeCell ref="U516:U518"/>
    <mergeCell ref="V516:V518"/>
    <mergeCell ref="D517:D518"/>
    <mergeCell ref="E517:E518"/>
    <mergeCell ref="F517:F518"/>
    <mergeCell ref="M517:M518"/>
    <mergeCell ref="N517:N518"/>
    <mergeCell ref="O517:O518"/>
    <mergeCell ref="A492:A514"/>
    <mergeCell ref="B492:B514"/>
    <mergeCell ref="C492:C514"/>
    <mergeCell ref="D492:D514"/>
    <mergeCell ref="M492:M514"/>
    <mergeCell ref="A516:A518"/>
    <mergeCell ref="B516:B518"/>
    <mergeCell ref="C516:C518"/>
    <mergeCell ref="D516:J516"/>
    <mergeCell ref="K516:K518"/>
    <mergeCell ref="M488:S488"/>
    <mergeCell ref="T488:T490"/>
    <mergeCell ref="U488:U490"/>
    <mergeCell ref="V488:V490"/>
    <mergeCell ref="D489:D490"/>
    <mergeCell ref="E489:E490"/>
    <mergeCell ref="F489:F490"/>
    <mergeCell ref="M489:M490"/>
    <mergeCell ref="N489:N490"/>
    <mergeCell ref="O489:O490"/>
    <mergeCell ref="A455:A486"/>
    <mergeCell ref="B455:B486"/>
    <mergeCell ref="C455:C486"/>
    <mergeCell ref="D455:D486"/>
    <mergeCell ref="M455:M486"/>
    <mergeCell ref="A488:A490"/>
    <mergeCell ref="B488:B490"/>
    <mergeCell ref="C488:C490"/>
    <mergeCell ref="D488:J488"/>
    <mergeCell ref="K488:K490"/>
    <mergeCell ref="M451:S451"/>
    <mergeCell ref="T451:T453"/>
    <mergeCell ref="U451:U453"/>
    <mergeCell ref="V451:V453"/>
    <mergeCell ref="D452:D453"/>
    <mergeCell ref="E452:E453"/>
    <mergeCell ref="F452:F453"/>
    <mergeCell ref="M452:M453"/>
    <mergeCell ref="N452:N453"/>
    <mergeCell ref="O452:O453"/>
    <mergeCell ref="A436:A449"/>
    <mergeCell ref="B436:B449"/>
    <mergeCell ref="C436:C449"/>
    <mergeCell ref="D436:D449"/>
    <mergeCell ref="M436:M449"/>
    <mergeCell ref="A451:A453"/>
    <mergeCell ref="B451:B453"/>
    <mergeCell ref="C451:C453"/>
    <mergeCell ref="D451:J451"/>
    <mergeCell ref="K451:K453"/>
    <mergeCell ref="M432:S432"/>
    <mergeCell ref="T432:T434"/>
    <mergeCell ref="U432:U434"/>
    <mergeCell ref="V432:V434"/>
    <mergeCell ref="D433:D434"/>
    <mergeCell ref="E433:E434"/>
    <mergeCell ref="F433:F434"/>
    <mergeCell ref="M433:M434"/>
    <mergeCell ref="N433:N434"/>
    <mergeCell ref="O433:O434"/>
    <mergeCell ref="A417:A430"/>
    <mergeCell ref="B417:B430"/>
    <mergeCell ref="C417:C430"/>
    <mergeCell ref="D417:D430"/>
    <mergeCell ref="M417:M430"/>
    <mergeCell ref="A432:A434"/>
    <mergeCell ref="B432:B434"/>
    <mergeCell ref="C432:C434"/>
    <mergeCell ref="D432:J432"/>
    <mergeCell ref="K432:K434"/>
    <mergeCell ref="M413:S413"/>
    <mergeCell ref="T413:T415"/>
    <mergeCell ref="U413:U415"/>
    <mergeCell ref="V413:V415"/>
    <mergeCell ref="D414:D415"/>
    <mergeCell ref="E414:E415"/>
    <mergeCell ref="F414:F415"/>
    <mergeCell ref="M414:M415"/>
    <mergeCell ref="N414:N415"/>
    <mergeCell ref="O414:O415"/>
    <mergeCell ref="A398:A411"/>
    <mergeCell ref="B398:B411"/>
    <mergeCell ref="C398:C411"/>
    <mergeCell ref="D398:D411"/>
    <mergeCell ref="M398:M411"/>
    <mergeCell ref="A413:A415"/>
    <mergeCell ref="B413:B415"/>
    <mergeCell ref="C413:C415"/>
    <mergeCell ref="D413:J413"/>
    <mergeCell ref="K413:K415"/>
    <mergeCell ref="M394:S394"/>
    <mergeCell ref="T394:T396"/>
    <mergeCell ref="U394:U396"/>
    <mergeCell ref="V394:V396"/>
    <mergeCell ref="D395:D396"/>
    <mergeCell ref="E395:E396"/>
    <mergeCell ref="F395:F396"/>
    <mergeCell ref="M395:M396"/>
    <mergeCell ref="N395:N396"/>
    <mergeCell ref="O395:O396"/>
    <mergeCell ref="A375:A388"/>
    <mergeCell ref="B375:B388"/>
    <mergeCell ref="C375:C388"/>
    <mergeCell ref="D375:D388"/>
    <mergeCell ref="M375:M388"/>
    <mergeCell ref="A394:A396"/>
    <mergeCell ref="B394:B396"/>
    <mergeCell ref="C394:C396"/>
    <mergeCell ref="D394:J394"/>
    <mergeCell ref="K394:K396"/>
    <mergeCell ref="M371:S371"/>
    <mergeCell ref="T371:T373"/>
    <mergeCell ref="U371:U373"/>
    <mergeCell ref="V371:V373"/>
    <mergeCell ref="D372:D373"/>
    <mergeCell ref="E372:E373"/>
    <mergeCell ref="F372:F373"/>
    <mergeCell ref="M372:M373"/>
    <mergeCell ref="N372:N373"/>
    <mergeCell ref="O372:O373"/>
    <mergeCell ref="A356:A369"/>
    <mergeCell ref="B356:B369"/>
    <mergeCell ref="C356:C369"/>
    <mergeCell ref="D356:D369"/>
    <mergeCell ref="M356:M369"/>
    <mergeCell ref="A371:A373"/>
    <mergeCell ref="B371:B373"/>
    <mergeCell ref="C371:C373"/>
    <mergeCell ref="D371:J371"/>
    <mergeCell ref="K371:K373"/>
    <mergeCell ref="M352:S352"/>
    <mergeCell ref="T352:T354"/>
    <mergeCell ref="U352:U354"/>
    <mergeCell ref="V352:V354"/>
    <mergeCell ref="D353:D354"/>
    <mergeCell ref="E353:E354"/>
    <mergeCell ref="F353:F354"/>
    <mergeCell ref="M353:M354"/>
    <mergeCell ref="N353:N354"/>
    <mergeCell ref="O353:O354"/>
    <mergeCell ref="A337:A350"/>
    <mergeCell ref="B337:B350"/>
    <mergeCell ref="C337:C350"/>
    <mergeCell ref="D337:D350"/>
    <mergeCell ref="M337:M350"/>
    <mergeCell ref="A352:A354"/>
    <mergeCell ref="B352:B354"/>
    <mergeCell ref="C352:C354"/>
    <mergeCell ref="D352:J352"/>
    <mergeCell ref="K352:K354"/>
    <mergeCell ref="M333:S333"/>
    <mergeCell ref="T333:T335"/>
    <mergeCell ref="U333:U335"/>
    <mergeCell ref="V333:V335"/>
    <mergeCell ref="D334:D335"/>
    <mergeCell ref="E334:E335"/>
    <mergeCell ref="F334:F335"/>
    <mergeCell ref="M334:M335"/>
    <mergeCell ref="N334:N335"/>
    <mergeCell ref="O334:O335"/>
    <mergeCell ref="A318:A331"/>
    <mergeCell ref="B318:B331"/>
    <mergeCell ref="C318:C331"/>
    <mergeCell ref="D318:D331"/>
    <mergeCell ref="M318:M331"/>
    <mergeCell ref="A333:A335"/>
    <mergeCell ref="B333:B335"/>
    <mergeCell ref="C333:C335"/>
    <mergeCell ref="D333:J333"/>
    <mergeCell ref="K333:K335"/>
    <mergeCell ref="M314:S314"/>
    <mergeCell ref="T314:T316"/>
    <mergeCell ref="U314:U316"/>
    <mergeCell ref="V314:V316"/>
    <mergeCell ref="D315:D316"/>
    <mergeCell ref="E315:E316"/>
    <mergeCell ref="F315:F316"/>
    <mergeCell ref="M315:M316"/>
    <mergeCell ref="N315:N316"/>
    <mergeCell ref="O315:O316"/>
    <mergeCell ref="A299:A312"/>
    <mergeCell ref="B299:B312"/>
    <mergeCell ref="C299:C312"/>
    <mergeCell ref="D299:D312"/>
    <mergeCell ref="M299:M312"/>
    <mergeCell ref="A314:A316"/>
    <mergeCell ref="B314:B316"/>
    <mergeCell ref="C314:C316"/>
    <mergeCell ref="D314:J314"/>
    <mergeCell ref="K314:K316"/>
    <mergeCell ref="M295:S295"/>
    <mergeCell ref="T295:T297"/>
    <mergeCell ref="U295:U297"/>
    <mergeCell ref="V295:V297"/>
    <mergeCell ref="D296:D297"/>
    <mergeCell ref="E296:E297"/>
    <mergeCell ref="F296:F297"/>
    <mergeCell ref="M296:M297"/>
    <mergeCell ref="N296:N297"/>
    <mergeCell ref="O296:O297"/>
    <mergeCell ref="A280:A293"/>
    <mergeCell ref="B280:B293"/>
    <mergeCell ref="C280:C293"/>
    <mergeCell ref="D280:D293"/>
    <mergeCell ref="M280:M293"/>
    <mergeCell ref="A295:A297"/>
    <mergeCell ref="B295:B297"/>
    <mergeCell ref="C295:C297"/>
    <mergeCell ref="D295:J295"/>
    <mergeCell ref="K295:K297"/>
    <mergeCell ref="M276:S276"/>
    <mergeCell ref="T276:T278"/>
    <mergeCell ref="U276:U278"/>
    <mergeCell ref="V276:V278"/>
    <mergeCell ref="D277:D278"/>
    <mergeCell ref="E277:E278"/>
    <mergeCell ref="F277:F278"/>
    <mergeCell ref="M277:M278"/>
    <mergeCell ref="N277:N278"/>
    <mergeCell ref="O277:O278"/>
    <mergeCell ref="A261:A274"/>
    <mergeCell ref="B261:B274"/>
    <mergeCell ref="C261:C274"/>
    <mergeCell ref="D261:D274"/>
    <mergeCell ref="M261:M274"/>
    <mergeCell ref="A276:A278"/>
    <mergeCell ref="B276:B278"/>
    <mergeCell ref="C276:C278"/>
    <mergeCell ref="D276:J276"/>
    <mergeCell ref="K276:K278"/>
    <mergeCell ref="M257:S257"/>
    <mergeCell ref="T257:T259"/>
    <mergeCell ref="U257:U259"/>
    <mergeCell ref="V257:V259"/>
    <mergeCell ref="D258:D259"/>
    <mergeCell ref="E258:E259"/>
    <mergeCell ref="F258:F259"/>
    <mergeCell ref="M258:M259"/>
    <mergeCell ref="N258:N259"/>
    <mergeCell ref="O258:O259"/>
    <mergeCell ref="A242:A255"/>
    <mergeCell ref="B242:B255"/>
    <mergeCell ref="C242:C255"/>
    <mergeCell ref="D242:D255"/>
    <mergeCell ref="M242:M255"/>
    <mergeCell ref="A257:A259"/>
    <mergeCell ref="B257:B259"/>
    <mergeCell ref="C257:C259"/>
    <mergeCell ref="D257:J257"/>
    <mergeCell ref="K257:K259"/>
    <mergeCell ref="M238:S238"/>
    <mergeCell ref="T238:T240"/>
    <mergeCell ref="U238:U240"/>
    <mergeCell ref="V238:V240"/>
    <mergeCell ref="D239:D240"/>
    <mergeCell ref="E239:E240"/>
    <mergeCell ref="F239:F240"/>
    <mergeCell ref="M239:M240"/>
    <mergeCell ref="N239:N240"/>
    <mergeCell ref="O239:O240"/>
    <mergeCell ref="A223:A236"/>
    <mergeCell ref="B223:B236"/>
    <mergeCell ref="C223:C236"/>
    <mergeCell ref="D223:D236"/>
    <mergeCell ref="M223:M236"/>
    <mergeCell ref="A238:A240"/>
    <mergeCell ref="B238:B240"/>
    <mergeCell ref="C238:C240"/>
    <mergeCell ref="D238:J238"/>
    <mergeCell ref="K238:K240"/>
    <mergeCell ref="M219:S219"/>
    <mergeCell ref="T219:T221"/>
    <mergeCell ref="U219:U221"/>
    <mergeCell ref="V219:V221"/>
    <mergeCell ref="D220:D221"/>
    <mergeCell ref="E220:E221"/>
    <mergeCell ref="F220:F221"/>
    <mergeCell ref="M220:M221"/>
    <mergeCell ref="N220:N221"/>
    <mergeCell ref="O220:O221"/>
    <mergeCell ref="A204:A217"/>
    <mergeCell ref="B204:B217"/>
    <mergeCell ref="C204:C217"/>
    <mergeCell ref="D204:D217"/>
    <mergeCell ref="M204:M217"/>
    <mergeCell ref="A219:A221"/>
    <mergeCell ref="B219:B221"/>
    <mergeCell ref="C219:C221"/>
    <mergeCell ref="D219:J219"/>
    <mergeCell ref="K219:K221"/>
    <mergeCell ref="M200:S200"/>
    <mergeCell ref="T200:T202"/>
    <mergeCell ref="U200:U202"/>
    <mergeCell ref="V200:V202"/>
    <mergeCell ref="D201:D202"/>
    <mergeCell ref="E201:E202"/>
    <mergeCell ref="F201:F202"/>
    <mergeCell ref="M201:M202"/>
    <mergeCell ref="N201:N202"/>
    <mergeCell ref="O201:O202"/>
    <mergeCell ref="A185:A198"/>
    <mergeCell ref="B185:B198"/>
    <mergeCell ref="C185:C198"/>
    <mergeCell ref="D185:D198"/>
    <mergeCell ref="M185:M198"/>
    <mergeCell ref="A200:A202"/>
    <mergeCell ref="B200:B202"/>
    <mergeCell ref="C200:C202"/>
    <mergeCell ref="D200:J200"/>
    <mergeCell ref="K200:K202"/>
    <mergeCell ref="M181:S181"/>
    <mergeCell ref="T181:T183"/>
    <mergeCell ref="U181:U183"/>
    <mergeCell ref="V181:V183"/>
    <mergeCell ref="D182:D183"/>
    <mergeCell ref="E182:E183"/>
    <mergeCell ref="F182:F183"/>
    <mergeCell ref="M182:M183"/>
    <mergeCell ref="N182:N183"/>
    <mergeCell ref="O182:O183"/>
    <mergeCell ref="A166:A179"/>
    <mergeCell ref="B166:B179"/>
    <mergeCell ref="C166:C179"/>
    <mergeCell ref="D166:D179"/>
    <mergeCell ref="M166:M179"/>
    <mergeCell ref="A181:A183"/>
    <mergeCell ref="B181:B183"/>
    <mergeCell ref="C181:C183"/>
    <mergeCell ref="D181:J181"/>
    <mergeCell ref="K181:K183"/>
    <mergeCell ref="M162:S162"/>
    <mergeCell ref="T162:T164"/>
    <mergeCell ref="U162:U164"/>
    <mergeCell ref="V162:V164"/>
    <mergeCell ref="D163:D164"/>
    <mergeCell ref="E163:E164"/>
    <mergeCell ref="F163:F164"/>
    <mergeCell ref="M163:M164"/>
    <mergeCell ref="N163:N164"/>
    <mergeCell ref="O163:O164"/>
    <mergeCell ref="A147:A160"/>
    <mergeCell ref="B147:B160"/>
    <mergeCell ref="C147:C160"/>
    <mergeCell ref="D147:D160"/>
    <mergeCell ref="M147:M160"/>
    <mergeCell ref="A162:A164"/>
    <mergeCell ref="B162:B164"/>
    <mergeCell ref="C162:C164"/>
    <mergeCell ref="D162:J162"/>
    <mergeCell ref="K162:K164"/>
    <mergeCell ref="M143:S143"/>
    <mergeCell ref="T143:T145"/>
    <mergeCell ref="U143:U145"/>
    <mergeCell ref="V143:V145"/>
    <mergeCell ref="D144:D145"/>
    <mergeCell ref="E144:E145"/>
    <mergeCell ref="F144:F145"/>
    <mergeCell ref="M144:M145"/>
    <mergeCell ref="N144:N145"/>
    <mergeCell ref="O144:O145"/>
    <mergeCell ref="A128:A141"/>
    <mergeCell ref="B128:B141"/>
    <mergeCell ref="C128:C141"/>
    <mergeCell ref="D128:D141"/>
    <mergeCell ref="M128:M141"/>
    <mergeCell ref="A143:A145"/>
    <mergeCell ref="B143:B145"/>
    <mergeCell ref="C143:C145"/>
    <mergeCell ref="D143:J143"/>
    <mergeCell ref="K143:K145"/>
    <mergeCell ref="M124:S124"/>
    <mergeCell ref="T124:T126"/>
    <mergeCell ref="U124:U126"/>
    <mergeCell ref="V124:V126"/>
    <mergeCell ref="D125:D126"/>
    <mergeCell ref="E125:E126"/>
    <mergeCell ref="F125:F126"/>
    <mergeCell ref="M125:M126"/>
    <mergeCell ref="N125:N126"/>
    <mergeCell ref="O125:O126"/>
    <mergeCell ref="A109:A122"/>
    <mergeCell ref="B109:B122"/>
    <mergeCell ref="C109:C122"/>
    <mergeCell ref="D109:D122"/>
    <mergeCell ref="M109:M122"/>
    <mergeCell ref="A124:A126"/>
    <mergeCell ref="B124:B126"/>
    <mergeCell ref="C124:C126"/>
    <mergeCell ref="D124:J124"/>
    <mergeCell ref="K124:K126"/>
    <mergeCell ref="M105:S105"/>
    <mergeCell ref="T105:T107"/>
    <mergeCell ref="U105:U107"/>
    <mergeCell ref="V105:V107"/>
    <mergeCell ref="D106:D107"/>
    <mergeCell ref="E106:E107"/>
    <mergeCell ref="F106:F107"/>
    <mergeCell ref="M106:M107"/>
    <mergeCell ref="N106:N107"/>
    <mergeCell ref="O106:O107"/>
    <mergeCell ref="A86:A99"/>
    <mergeCell ref="B86:B99"/>
    <mergeCell ref="C86:C99"/>
    <mergeCell ref="D86:D99"/>
    <mergeCell ref="M86:M99"/>
    <mergeCell ref="A105:A107"/>
    <mergeCell ref="B105:B107"/>
    <mergeCell ref="C105:C107"/>
    <mergeCell ref="D105:J105"/>
    <mergeCell ref="K105:K107"/>
    <mergeCell ref="M82:S82"/>
    <mergeCell ref="T82:T84"/>
    <mergeCell ref="U82:U84"/>
    <mergeCell ref="V82:V84"/>
    <mergeCell ref="D83:D84"/>
    <mergeCell ref="E83:E84"/>
    <mergeCell ref="F83:F84"/>
    <mergeCell ref="M83:M84"/>
    <mergeCell ref="N83:N84"/>
    <mergeCell ref="O83:O84"/>
    <mergeCell ref="A56:A80"/>
    <mergeCell ref="B56:B80"/>
    <mergeCell ref="C56:C80"/>
    <mergeCell ref="D56:D80"/>
    <mergeCell ref="M56:M80"/>
    <mergeCell ref="A82:A84"/>
    <mergeCell ref="B82:B84"/>
    <mergeCell ref="C82:C84"/>
    <mergeCell ref="D82:J82"/>
    <mergeCell ref="K82:K84"/>
    <mergeCell ref="M52:S52"/>
    <mergeCell ref="T52:T54"/>
    <mergeCell ref="U52:U54"/>
    <mergeCell ref="V52:V54"/>
    <mergeCell ref="D53:D54"/>
    <mergeCell ref="E53:E54"/>
    <mergeCell ref="F53:F54"/>
    <mergeCell ref="M53:M54"/>
    <mergeCell ref="N53:N54"/>
    <mergeCell ref="O53:O54"/>
    <mergeCell ref="A24:A50"/>
    <mergeCell ref="B24:B50"/>
    <mergeCell ref="C24:C50"/>
    <mergeCell ref="D24:D50"/>
    <mergeCell ref="M24:M50"/>
    <mergeCell ref="A52:A54"/>
    <mergeCell ref="B52:B54"/>
    <mergeCell ref="C52:C54"/>
    <mergeCell ref="D52:J52"/>
    <mergeCell ref="K52:K54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1:A3"/>
    <mergeCell ref="B1:B3"/>
    <mergeCell ref="C1:C3"/>
    <mergeCell ref="D1:J1"/>
    <mergeCell ref="K1:K3"/>
    <mergeCell ref="M1:S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C41E4-8F38-443E-94EB-9BB02C06C5B7}">
  <sheetPr>
    <pageSetUpPr fitToPage="1"/>
  </sheetPr>
  <dimension ref="A1:U953"/>
  <sheetViews>
    <sheetView topLeftCell="A886" workbookViewId="0">
      <selection activeCell="S391" sqref="S391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45660</v>
      </c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1</v>
      </c>
      <c r="C6" s="34"/>
      <c r="D6" s="35">
        <v>400</v>
      </c>
      <c r="E6" s="36"/>
      <c r="F6" s="37"/>
      <c r="G6" s="38"/>
      <c r="H6" s="38"/>
      <c r="I6" s="38"/>
      <c r="J6" s="38"/>
      <c r="K6" s="38">
        <f>((SUM(H8:H19)*H7)+(SUM(G8:G19)*G7)+(SUM(I8:I19)*I7))/1000</f>
        <v>0</v>
      </c>
      <c r="L6" s="38">
        <f>T6*100/M6</f>
        <v>2.1735000000000002</v>
      </c>
      <c r="M6" s="35">
        <v>400</v>
      </c>
      <c r="N6" s="36"/>
      <c r="O6" s="37"/>
      <c r="P6" s="38"/>
      <c r="Q6" s="38"/>
      <c r="R6" s="38"/>
      <c r="S6" s="38"/>
      <c r="T6" s="39">
        <f>((SUM(Q8:Q19)*Q7)+(SUM(P8:P19)*P7)+(SUM(R8:R19)*R7))/1000</f>
        <v>8.6940000000000008</v>
      </c>
      <c r="U6" s="39">
        <f>T6*100/M6</f>
        <v>2.1735000000000002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/>
      <c r="H7" s="43"/>
      <c r="I7" s="43"/>
      <c r="J7" s="43"/>
      <c r="K7" s="38"/>
      <c r="L7" s="38"/>
      <c r="M7" s="40"/>
      <c r="N7" s="41" t="s">
        <v>19</v>
      </c>
      <c r="O7" s="42"/>
      <c r="P7" s="43">
        <v>207</v>
      </c>
      <c r="Q7" s="43">
        <v>207</v>
      </c>
      <c r="R7" s="43">
        <v>207</v>
      </c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30</v>
      </c>
      <c r="G8" s="38">
        <v>13</v>
      </c>
      <c r="H8" s="38">
        <v>10</v>
      </c>
      <c r="I8" s="38">
        <v>8</v>
      </c>
      <c r="J8" s="38">
        <v>5</v>
      </c>
      <c r="K8" s="38">
        <f>(G8*$G$7+H8*$H$7+I8*$I$7)/1000</f>
        <v>0</v>
      </c>
      <c r="L8" s="38"/>
      <c r="M8" s="40"/>
      <c r="N8" s="46"/>
      <c r="O8" s="47" t="s">
        <v>42</v>
      </c>
      <c r="P8" s="38"/>
      <c r="Q8" s="38"/>
      <c r="R8" s="38"/>
      <c r="S8" s="38"/>
      <c r="T8" s="44">
        <f>(P8*$P$7+Q8*$Q$7+R8*$R$7)/1000</f>
        <v>0</v>
      </c>
      <c r="U8" s="45"/>
    </row>
    <row r="9" spans="1:21" x14ac:dyDescent="0.25">
      <c r="A9" s="33"/>
      <c r="B9" s="40"/>
      <c r="C9" s="13"/>
      <c r="D9" s="40"/>
      <c r="E9" s="46"/>
      <c r="F9" s="47" t="s">
        <v>31</v>
      </c>
      <c r="G9" s="38">
        <v>0</v>
      </c>
      <c r="H9" s="38">
        <v>0</v>
      </c>
      <c r="I9" s="38">
        <v>0</v>
      </c>
      <c r="J9" s="38">
        <v>0</v>
      </c>
      <c r="K9" s="38">
        <f t="shared" ref="K9:K19" si="0">(G9*$G$7+H9*$H$7+I9*$I$7)/1000</f>
        <v>0</v>
      </c>
      <c r="L9" s="38"/>
      <c r="M9" s="40"/>
      <c r="N9" s="48"/>
      <c r="O9" s="47" t="s">
        <v>26</v>
      </c>
      <c r="P9" s="38"/>
      <c r="Q9" s="38"/>
      <c r="R9" s="38"/>
      <c r="S9" s="38"/>
      <c r="T9" s="44">
        <f t="shared" ref="T9:T19" si="1">(P9*$P$7+Q9*$Q$7+R9*$R$7)/1000</f>
        <v>0</v>
      </c>
      <c r="U9" s="45"/>
    </row>
    <row r="10" spans="1:21" x14ac:dyDescent="0.25">
      <c r="A10" s="33"/>
      <c r="B10" s="40"/>
      <c r="C10" s="13"/>
      <c r="D10" s="40"/>
      <c r="E10" s="46"/>
      <c r="F10" s="47" t="s">
        <v>36</v>
      </c>
      <c r="G10" s="38"/>
      <c r="H10" s="38"/>
      <c r="I10" s="38"/>
      <c r="J10" s="38"/>
      <c r="K10" s="38">
        <f t="shared" si="0"/>
        <v>0</v>
      </c>
      <c r="L10" s="38"/>
      <c r="M10" s="40"/>
      <c r="N10" s="46"/>
      <c r="O10" s="47" t="s">
        <v>20</v>
      </c>
      <c r="P10" s="38">
        <v>10</v>
      </c>
      <c r="Q10" s="38">
        <v>12</v>
      </c>
      <c r="R10" s="38">
        <v>13</v>
      </c>
      <c r="S10" s="38">
        <v>5</v>
      </c>
      <c r="T10" s="44">
        <f t="shared" si="1"/>
        <v>7.2450000000000001</v>
      </c>
      <c r="U10" s="45"/>
    </row>
    <row r="11" spans="1:21" x14ac:dyDescent="0.25">
      <c r="A11" s="33"/>
      <c r="B11" s="40"/>
      <c r="C11" s="13"/>
      <c r="D11" s="40"/>
      <c r="E11" s="46"/>
      <c r="F11" s="47" t="s">
        <v>32</v>
      </c>
      <c r="G11" s="38">
        <v>0</v>
      </c>
      <c r="H11" s="38">
        <v>0</v>
      </c>
      <c r="I11" s="38">
        <v>0</v>
      </c>
      <c r="J11" s="38">
        <v>0</v>
      </c>
      <c r="K11" s="38">
        <f t="shared" si="0"/>
        <v>0</v>
      </c>
      <c r="L11" s="38"/>
      <c r="M11" s="40"/>
      <c r="N11" s="48"/>
      <c r="O11" s="47" t="s">
        <v>21</v>
      </c>
      <c r="P11" s="38">
        <v>6</v>
      </c>
      <c r="Q11" s="38">
        <v>0</v>
      </c>
      <c r="R11" s="38">
        <v>0</v>
      </c>
      <c r="S11" s="38">
        <v>6</v>
      </c>
      <c r="T11" s="44">
        <f t="shared" si="1"/>
        <v>1.242</v>
      </c>
      <c r="U11" s="45"/>
    </row>
    <row r="12" spans="1:21" x14ac:dyDescent="0.25">
      <c r="A12" s="33"/>
      <c r="B12" s="40"/>
      <c r="C12" s="13"/>
      <c r="D12" s="40"/>
      <c r="E12" s="46"/>
      <c r="F12" s="47" t="s">
        <v>38</v>
      </c>
      <c r="G12" s="38"/>
      <c r="H12" s="38"/>
      <c r="I12" s="38"/>
      <c r="J12" s="38"/>
      <c r="K12" s="38">
        <f t="shared" si="0"/>
        <v>0</v>
      </c>
      <c r="L12" s="38"/>
      <c r="M12" s="40"/>
      <c r="N12" s="46"/>
      <c r="O12" s="47" t="s">
        <v>35</v>
      </c>
      <c r="P12" s="38"/>
      <c r="Q12" s="38"/>
      <c r="R12" s="38"/>
      <c r="S12" s="38"/>
      <c r="T12" s="44">
        <f t="shared" si="1"/>
        <v>0</v>
      </c>
      <c r="U12" s="45"/>
    </row>
    <row r="13" spans="1:21" x14ac:dyDescent="0.25">
      <c r="A13" s="33"/>
      <c r="B13" s="40"/>
      <c r="C13" s="13"/>
      <c r="D13" s="40"/>
      <c r="E13" s="46"/>
      <c r="F13" s="47" t="s">
        <v>33</v>
      </c>
      <c r="G13" s="38">
        <v>50</v>
      </c>
      <c r="H13" s="38">
        <v>42</v>
      </c>
      <c r="I13" s="38">
        <v>26</v>
      </c>
      <c r="J13" s="38">
        <v>31</v>
      </c>
      <c r="K13" s="38"/>
      <c r="L13" s="38"/>
      <c r="M13" s="40"/>
      <c r="N13" s="46"/>
      <c r="O13" s="47" t="s">
        <v>23</v>
      </c>
      <c r="P13" s="38">
        <v>1</v>
      </c>
      <c r="Q13" s="38">
        <v>0</v>
      </c>
      <c r="R13" s="38">
        <v>0</v>
      </c>
      <c r="S13" s="38">
        <v>1</v>
      </c>
      <c r="T13" s="44">
        <f>(P13*$P$7+Q13*$Q$7+R13*$R$7)/1000</f>
        <v>0.20699999999999999</v>
      </c>
      <c r="U13" s="45"/>
    </row>
    <row r="14" spans="1:21" x14ac:dyDescent="0.25">
      <c r="A14" s="33"/>
      <c r="B14" s="40"/>
      <c r="C14" s="13"/>
      <c r="D14" s="40"/>
      <c r="E14" s="46"/>
      <c r="F14" s="47" t="s">
        <v>40</v>
      </c>
      <c r="G14" s="38">
        <v>0</v>
      </c>
      <c r="H14" s="38">
        <v>0</v>
      </c>
      <c r="I14" s="38">
        <v>0</v>
      </c>
      <c r="J14" s="38">
        <v>0</v>
      </c>
      <c r="K14" s="38">
        <f t="shared" si="0"/>
        <v>0</v>
      </c>
      <c r="L14" s="38"/>
      <c r="M14" s="40"/>
      <c r="N14" s="46"/>
      <c r="O14" s="47" t="s">
        <v>37</v>
      </c>
      <c r="P14" s="38">
        <v>0</v>
      </c>
      <c r="Q14" s="38">
        <v>0</v>
      </c>
      <c r="R14" s="38">
        <v>0</v>
      </c>
      <c r="S14" s="38">
        <v>0</v>
      </c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24</v>
      </c>
      <c r="G15" s="38">
        <v>21</v>
      </c>
      <c r="H15" s="38">
        <v>12</v>
      </c>
      <c r="I15" s="38">
        <v>25</v>
      </c>
      <c r="J15" s="38">
        <v>8</v>
      </c>
      <c r="K15" s="38">
        <f t="shared" si="0"/>
        <v>0</v>
      </c>
      <c r="L15" s="38"/>
      <c r="M15" s="40"/>
      <c r="N15" s="46"/>
      <c r="O15" s="47" t="s">
        <v>25</v>
      </c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 t="s">
        <v>22</v>
      </c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  <c r="G20" s="1">
        <v>45683</v>
      </c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2</v>
      </c>
      <c r="C25" s="34"/>
      <c r="D25" s="35">
        <v>400</v>
      </c>
      <c r="E25" s="36"/>
      <c r="F25" s="37"/>
      <c r="G25" s="38"/>
      <c r="H25" s="38"/>
      <c r="I25" s="38"/>
      <c r="J25" s="38"/>
      <c r="K25" s="38">
        <f>((SUM(H27:H38)*H26)+(SUM(G27:G38)*G26)+(SUM(I27:I38)*I26))/1000</f>
        <v>11.676</v>
      </c>
      <c r="L25" s="38" t="e">
        <f>T25*100/M25</f>
        <v>#DIV/0!</v>
      </c>
      <c r="M25" s="35"/>
      <c r="N25" s="36"/>
      <c r="O25" s="37"/>
      <c r="P25" s="38"/>
      <c r="Q25" s="38"/>
      <c r="R25" s="38"/>
      <c r="S25" s="38"/>
      <c r="T25" s="39">
        <f>((SUM(Q27:Q38)*H26)+(SUM(P27:P38)*G26)+(SUM(R27:R38)*I26))/1000</f>
        <v>83.614000000000004</v>
      </c>
      <c r="U25" s="39" t="e">
        <f>T25*100/M25</f>
        <v>#DIV/0!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>
        <v>235</v>
      </c>
      <c r="H26" s="43">
        <v>233</v>
      </c>
      <c r="I26" s="43">
        <v>233</v>
      </c>
      <c r="J26" s="43"/>
      <c r="K26" s="38"/>
      <c r="L26" s="38"/>
      <c r="M26" s="40"/>
      <c r="N26" s="41" t="s">
        <v>19</v>
      </c>
      <c r="O26" s="42"/>
      <c r="P26" s="43"/>
      <c r="Q26" s="43"/>
      <c r="R26" s="43"/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95</v>
      </c>
      <c r="G27" s="38">
        <v>0</v>
      </c>
      <c r="H27" s="38">
        <v>0</v>
      </c>
      <c r="I27" s="38">
        <v>0</v>
      </c>
      <c r="J27" s="38"/>
      <c r="K27" s="38">
        <f>(G27*$G$7+H27*$H$7+I27*$I$7)/1000</f>
        <v>0</v>
      </c>
      <c r="L27" s="38"/>
      <c r="M27" s="40"/>
      <c r="N27" s="46"/>
      <c r="O27" s="47" t="s">
        <v>96</v>
      </c>
      <c r="P27" s="38">
        <v>6</v>
      </c>
      <c r="Q27" s="38">
        <v>0</v>
      </c>
      <c r="R27" s="38">
        <v>0</v>
      </c>
      <c r="S27" s="38"/>
      <c r="T27" s="44">
        <f t="shared" ref="T27:T38" si="2">(P27*$P$7+Q27*$Q$7+R27*$R$7)/1000</f>
        <v>1.242</v>
      </c>
      <c r="U27" s="45"/>
    </row>
    <row r="28" spans="1:21" x14ac:dyDescent="0.25">
      <c r="A28" s="33"/>
      <c r="B28" s="40"/>
      <c r="C28" s="13"/>
      <c r="D28" s="40"/>
      <c r="E28" s="46"/>
      <c r="F28" s="47" t="s">
        <v>97</v>
      </c>
      <c r="G28" s="38">
        <v>5</v>
      </c>
      <c r="H28" s="38">
        <v>6</v>
      </c>
      <c r="I28" s="38">
        <v>11</v>
      </c>
      <c r="J28" s="38">
        <v>4</v>
      </c>
      <c r="K28" s="38">
        <f t="shared" ref="K28:K38" si="3">(G28*$G$7+H28*$H$7+I28*$I$7)/1000</f>
        <v>0</v>
      </c>
      <c r="L28" s="38"/>
      <c r="M28" s="40"/>
      <c r="N28" s="48"/>
      <c r="O28" s="47" t="s">
        <v>98</v>
      </c>
      <c r="P28" s="38">
        <v>12</v>
      </c>
      <c r="Q28" s="38">
        <v>13</v>
      </c>
      <c r="R28" s="38">
        <v>3</v>
      </c>
      <c r="S28" s="38">
        <v>6</v>
      </c>
      <c r="T28" s="44">
        <f t="shared" si="2"/>
        <v>5.7960000000000003</v>
      </c>
      <c r="U28" s="45"/>
    </row>
    <row r="29" spans="1:21" x14ac:dyDescent="0.25">
      <c r="A29" s="33"/>
      <c r="B29" s="40"/>
      <c r="C29" s="13"/>
      <c r="D29" s="40"/>
      <c r="E29" s="46"/>
      <c r="F29" s="47" t="s">
        <v>99</v>
      </c>
      <c r="G29" s="38">
        <v>7</v>
      </c>
      <c r="H29" s="38">
        <v>2</v>
      </c>
      <c r="I29" s="38">
        <v>16</v>
      </c>
      <c r="J29" s="38">
        <v>15</v>
      </c>
      <c r="K29" s="38">
        <f t="shared" si="3"/>
        <v>0</v>
      </c>
      <c r="L29" s="38"/>
      <c r="M29" s="40"/>
      <c r="N29" s="46"/>
      <c r="O29" s="47" t="s">
        <v>100</v>
      </c>
      <c r="P29" s="38">
        <v>82</v>
      </c>
      <c r="Q29" s="38">
        <v>132</v>
      </c>
      <c r="R29" s="38">
        <v>110</v>
      </c>
      <c r="S29" s="38">
        <v>38</v>
      </c>
      <c r="T29" s="44">
        <f t="shared" si="2"/>
        <v>67.067999999999998</v>
      </c>
      <c r="U29" s="45"/>
    </row>
    <row r="30" spans="1:21" x14ac:dyDescent="0.25">
      <c r="A30" s="33"/>
      <c r="B30" s="40"/>
      <c r="C30" s="13"/>
      <c r="D30" s="40"/>
      <c r="E30" s="46"/>
      <c r="F30" s="47" t="s">
        <v>101</v>
      </c>
      <c r="G30" s="38">
        <v>1</v>
      </c>
      <c r="H30" s="38">
        <v>2</v>
      </c>
      <c r="I30" s="38">
        <v>0</v>
      </c>
      <c r="J30" s="38">
        <v>2</v>
      </c>
      <c r="K30" s="38">
        <f t="shared" si="3"/>
        <v>0</v>
      </c>
      <c r="L30" s="38"/>
      <c r="M30" s="40"/>
      <c r="N30" s="48"/>
      <c r="O30" s="47" t="s">
        <v>22</v>
      </c>
      <c r="P30" s="38"/>
      <c r="Q30" s="38"/>
      <c r="R30" s="38"/>
      <c r="S30" s="38"/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22</v>
      </c>
      <c r="G31" s="38"/>
      <c r="H31" s="38"/>
      <c r="I31" s="38"/>
      <c r="J31" s="38"/>
      <c r="K31" s="38">
        <f t="shared" si="3"/>
        <v>0</v>
      </c>
      <c r="L31" s="38"/>
      <c r="M31" s="40"/>
      <c r="N31" s="46"/>
      <c r="O31" s="47" t="s">
        <v>22</v>
      </c>
      <c r="P31" s="38"/>
      <c r="Q31" s="38"/>
      <c r="R31" s="38"/>
      <c r="S31" s="38"/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22</v>
      </c>
      <c r="G32" s="38"/>
      <c r="H32" s="38"/>
      <c r="I32" s="38"/>
      <c r="J32" s="38"/>
      <c r="K32" s="38">
        <f t="shared" si="3"/>
        <v>0</v>
      </c>
      <c r="L32" s="38"/>
      <c r="M32" s="40"/>
      <c r="N32" s="46"/>
      <c r="O32" s="47" t="s">
        <v>22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22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22</v>
      </c>
      <c r="P33" s="38"/>
      <c r="Q33" s="38"/>
      <c r="R33" s="38"/>
      <c r="S33" s="38"/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22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22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  <c r="G39" s="1">
        <v>45671</v>
      </c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3</v>
      </c>
      <c r="C44" s="34"/>
      <c r="D44" s="35">
        <v>560</v>
      </c>
      <c r="E44" s="36"/>
      <c r="F44" s="37"/>
      <c r="G44" s="38"/>
      <c r="H44" s="38"/>
      <c r="I44" s="38"/>
      <c r="J44" s="38"/>
      <c r="K44" s="38">
        <f>((SUM(H46:H57)*Q45)+(SUM(G46:G57)*P45)+(SUM(I46:I57)*R45))/1000</f>
        <v>0</v>
      </c>
      <c r="L44" s="38">
        <f>T44*100/M44</f>
        <v>0</v>
      </c>
      <c r="M44" s="35">
        <v>320</v>
      </c>
      <c r="N44" s="36"/>
      <c r="O44" s="37"/>
      <c r="P44" s="38"/>
      <c r="Q44" s="38"/>
      <c r="R44" s="38"/>
      <c r="S44" s="38"/>
      <c r="T44" s="39">
        <f>((SUM(Q46:Q57)*Q45)+(SUM(P46:P57)*P45)+(SUM(R46:R57)*R45))/1000</f>
        <v>0</v>
      </c>
      <c r="U44" s="39">
        <f>T44*100/M44</f>
        <v>0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>
        <v>226</v>
      </c>
      <c r="H45" s="43">
        <v>227</v>
      </c>
      <c r="I45" s="43">
        <v>228</v>
      </c>
      <c r="J45" s="43"/>
      <c r="K45" s="38"/>
      <c r="L45" s="38"/>
      <c r="M45" s="40"/>
      <c r="N45" s="41" t="s">
        <v>19</v>
      </c>
      <c r="O45" s="42"/>
      <c r="P45" s="43"/>
      <c r="Q45" s="43"/>
      <c r="R45" s="43"/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30</v>
      </c>
      <c r="G46" s="38">
        <v>0</v>
      </c>
      <c r="H46" s="38">
        <v>2</v>
      </c>
      <c r="I46" s="38">
        <v>0</v>
      </c>
      <c r="J46" s="38">
        <v>2</v>
      </c>
      <c r="K46" s="38">
        <f>(G46*$G$7+H46*$H$7+I46*$I$7)/1000</f>
        <v>0</v>
      </c>
      <c r="L46" s="38"/>
      <c r="M46" s="40"/>
      <c r="N46" s="46"/>
      <c r="O46" s="47" t="s">
        <v>42</v>
      </c>
      <c r="P46" s="38"/>
      <c r="Q46" s="38"/>
      <c r="R46" s="38"/>
      <c r="S46" s="38"/>
      <c r="T46" s="44">
        <f t="shared" ref="T46:T57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31</v>
      </c>
      <c r="G47" s="38">
        <v>0</v>
      </c>
      <c r="H47" s="38">
        <v>0</v>
      </c>
      <c r="I47" s="38">
        <v>0</v>
      </c>
      <c r="J47" s="38">
        <v>0</v>
      </c>
      <c r="K47" s="38">
        <f t="shared" ref="K47:K57" si="5">(G47*$G$7+H47*$H$7+I47*$I$7)/1000</f>
        <v>0</v>
      </c>
      <c r="L47" s="38"/>
      <c r="M47" s="40"/>
      <c r="N47" s="48"/>
      <c r="O47" s="47" t="s">
        <v>26</v>
      </c>
      <c r="P47" s="38">
        <v>11</v>
      </c>
      <c r="Q47" s="38">
        <v>11</v>
      </c>
      <c r="R47" s="38">
        <v>17</v>
      </c>
      <c r="S47" s="38">
        <v>6</v>
      </c>
      <c r="T47" s="44">
        <f t="shared" si="4"/>
        <v>8.0730000000000004</v>
      </c>
      <c r="U47" s="45"/>
    </row>
    <row r="48" spans="1:21" x14ac:dyDescent="0.25">
      <c r="A48" s="33"/>
      <c r="B48" s="40"/>
      <c r="C48" s="13"/>
      <c r="D48" s="40"/>
      <c r="E48" s="46"/>
      <c r="F48" s="47" t="s">
        <v>36</v>
      </c>
      <c r="G48" s="38">
        <v>10</v>
      </c>
      <c r="H48" s="38">
        <v>10</v>
      </c>
      <c r="I48" s="38">
        <v>0</v>
      </c>
      <c r="J48" s="38">
        <v>9</v>
      </c>
      <c r="K48" s="38">
        <f t="shared" si="5"/>
        <v>0</v>
      </c>
      <c r="L48" s="38"/>
      <c r="M48" s="40"/>
      <c r="N48" s="46"/>
      <c r="O48" s="47" t="s">
        <v>20</v>
      </c>
      <c r="P48" s="38">
        <v>0</v>
      </c>
      <c r="Q48" s="38">
        <v>0</v>
      </c>
      <c r="R48" s="38">
        <v>0</v>
      </c>
      <c r="S48" s="38">
        <v>0</v>
      </c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32</v>
      </c>
      <c r="G49" s="38">
        <v>11</v>
      </c>
      <c r="H49" s="38">
        <v>14</v>
      </c>
      <c r="I49" s="38">
        <v>11</v>
      </c>
      <c r="J49" s="38">
        <v>1</v>
      </c>
      <c r="K49" s="38">
        <f t="shared" si="5"/>
        <v>0</v>
      </c>
      <c r="L49" s="38"/>
      <c r="M49" s="40"/>
      <c r="N49" s="48"/>
      <c r="O49" s="47" t="s">
        <v>21</v>
      </c>
      <c r="P49" s="38">
        <v>100</v>
      </c>
      <c r="Q49" s="38">
        <v>102</v>
      </c>
      <c r="R49" s="38">
        <v>98</v>
      </c>
      <c r="S49" s="38">
        <v>1</v>
      </c>
      <c r="T49" s="44">
        <f t="shared" si="4"/>
        <v>62.1</v>
      </c>
      <c r="U49" s="45"/>
    </row>
    <row r="50" spans="1:21" x14ac:dyDescent="0.25">
      <c r="A50" s="33"/>
      <c r="B50" s="40"/>
      <c r="C50" s="13"/>
      <c r="D50" s="40"/>
      <c r="E50" s="46"/>
      <c r="F50" s="47" t="s">
        <v>38</v>
      </c>
      <c r="G50" s="38">
        <v>2</v>
      </c>
      <c r="H50" s="38">
        <v>1</v>
      </c>
      <c r="I50" s="38">
        <v>0</v>
      </c>
      <c r="J50" s="38">
        <v>3</v>
      </c>
      <c r="K50" s="38">
        <f t="shared" si="5"/>
        <v>0</v>
      </c>
      <c r="L50" s="38"/>
      <c r="M50" s="40"/>
      <c r="N50" s="46"/>
      <c r="O50" s="47" t="s">
        <v>35</v>
      </c>
      <c r="P50" s="38">
        <v>0</v>
      </c>
      <c r="Q50" s="38">
        <v>0</v>
      </c>
      <c r="R50" s="38">
        <v>0</v>
      </c>
      <c r="S50" s="38">
        <v>0</v>
      </c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33</v>
      </c>
      <c r="G51" s="38">
        <v>0</v>
      </c>
      <c r="H51" s="38">
        <v>0</v>
      </c>
      <c r="I51" s="38">
        <v>0</v>
      </c>
      <c r="J51" s="38">
        <v>0</v>
      </c>
      <c r="K51" s="38">
        <f t="shared" si="5"/>
        <v>0</v>
      </c>
      <c r="L51" s="38"/>
      <c r="M51" s="40"/>
      <c r="N51" s="46"/>
      <c r="O51" s="47" t="s">
        <v>23</v>
      </c>
      <c r="P51" s="38">
        <v>0</v>
      </c>
      <c r="Q51" s="38">
        <v>0</v>
      </c>
      <c r="R51" s="38">
        <v>0</v>
      </c>
      <c r="S51" s="38">
        <v>0</v>
      </c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40</v>
      </c>
      <c r="G52" s="38"/>
      <c r="H52" s="38"/>
      <c r="I52" s="38"/>
      <c r="J52" s="38"/>
      <c r="K52" s="38">
        <f t="shared" si="5"/>
        <v>0</v>
      </c>
      <c r="L52" s="38"/>
      <c r="M52" s="40"/>
      <c r="N52" s="46"/>
      <c r="O52" s="47" t="s">
        <v>37</v>
      </c>
      <c r="P52" s="38">
        <v>0</v>
      </c>
      <c r="Q52" s="38">
        <v>0</v>
      </c>
      <c r="R52" s="38">
        <v>0</v>
      </c>
      <c r="S52" s="38">
        <v>0</v>
      </c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24</v>
      </c>
      <c r="G53" s="38">
        <v>3</v>
      </c>
      <c r="H53" s="38">
        <v>0</v>
      </c>
      <c r="I53" s="38">
        <v>0</v>
      </c>
      <c r="J53" s="38">
        <v>3</v>
      </c>
      <c r="K53" s="38">
        <f t="shared" si="5"/>
        <v>0</v>
      </c>
      <c r="L53" s="38"/>
      <c r="M53" s="40"/>
      <c r="N53" s="46"/>
      <c r="O53" s="47" t="s">
        <v>25</v>
      </c>
      <c r="P53" s="38">
        <v>0</v>
      </c>
      <c r="Q53" s="38">
        <v>0</v>
      </c>
      <c r="R53" s="38">
        <v>0</v>
      </c>
      <c r="S53" s="38">
        <v>0</v>
      </c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22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22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  <c r="G58" s="1">
        <v>45645</v>
      </c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4</v>
      </c>
      <c r="C63" s="34"/>
      <c r="D63" s="35">
        <v>400</v>
      </c>
      <c r="E63" s="36"/>
      <c r="F63" s="37"/>
      <c r="G63" s="38"/>
      <c r="H63" s="38"/>
      <c r="I63" s="38"/>
      <c r="J63" s="38"/>
      <c r="K63" s="38">
        <f>((SUM(H65:H76)*Q64)+(SUM(G65:G76)*P64)+(SUM(I65:I76)*R64))/1000</f>
        <v>7.8380000000000001</v>
      </c>
      <c r="L63" s="38">
        <f>T63*100/M63</f>
        <v>14.197749999999999</v>
      </c>
      <c r="M63" s="35">
        <v>400</v>
      </c>
      <c r="N63" s="36"/>
      <c r="O63" s="37"/>
      <c r="P63" s="38"/>
      <c r="Q63" s="38"/>
      <c r="R63" s="38"/>
      <c r="S63" s="38"/>
      <c r="T63" s="39">
        <f>((SUM(Q65:Q76)*Q64)+(SUM(P65:P76)*P64)+(SUM(R65:R76)*R64))/1000</f>
        <v>56.790999999999997</v>
      </c>
      <c r="U63" s="39">
        <f>T63*100/M63</f>
        <v>14.197749999999999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/>
      <c r="H64" s="43"/>
      <c r="I64" s="43"/>
      <c r="J64" s="43"/>
      <c r="K64" s="38"/>
      <c r="L64" s="38"/>
      <c r="M64" s="40"/>
      <c r="N64" s="41" t="s">
        <v>19</v>
      </c>
      <c r="O64" s="42"/>
      <c r="P64" s="43">
        <v>227</v>
      </c>
      <c r="Q64" s="43">
        <v>214</v>
      </c>
      <c r="R64" s="43">
        <v>220</v>
      </c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30</v>
      </c>
      <c r="G65" s="38"/>
      <c r="H65" s="38"/>
      <c r="I65" s="38"/>
      <c r="J65" s="38"/>
      <c r="K65" s="38">
        <f>(G65*$G$7+H65*$H$7+I65*$I$7)/1000</f>
        <v>0</v>
      </c>
      <c r="L65" s="38"/>
      <c r="M65" s="40"/>
      <c r="N65" s="46"/>
      <c r="O65" s="47" t="s">
        <v>42</v>
      </c>
      <c r="P65" s="38">
        <v>8</v>
      </c>
      <c r="Q65" s="38">
        <v>16</v>
      </c>
      <c r="R65" s="38">
        <v>32</v>
      </c>
      <c r="S65" s="38">
        <v>12</v>
      </c>
      <c r="T65" s="44">
        <f t="shared" ref="T65:T76" si="6">(P65*$P$7+Q65*$Q$7+R65*$R$7)/1000</f>
        <v>11.592000000000001</v>
      </c>
      <c r="U65" s="45"/>
    </row>
    <row r="66" spans="1:21" x14ac:dyDescent="0.25">
      <c r="A66" s="33"/>
      <c r="B66" s="40"/>
      <c r="C66" s="13"/>
      <c r="D66" s="40"/>
      <c r="E66" s="46"/>
      <c r="F66" s="47" t="s">
        <v>31</v>
      </c>
      <c r="G66" s="38"/>
      <c r="H66" s="38"/>
      <c r="I66" s="38"/>
      <c r="J66" s="38"/>
      <c r="K66" s="38">
        <f t="shared" ref="K66:K76" si="7">(G66*$G$7+H66*$H$7+I66*$I$7)/1000</f>
        <v>0</v>
      </c>
      <c r="L66" s="38"/>
      <c r="M66" s="40"/>
      <c r="N66" s="48"/>
      <c r="O66" s="47" t="s">
        <v>26</v>
      </c>
      <c r="P66" s="38">
        <v>30</v>
      </c>
      <c r="Q66" s="38">
        <v>44</v>
      </c>
      <c r="R66" s="38">
        <v>20</v>
      </c>
      <c r="S66" s="38">
        <v>30</v>
      </c>
      <c r="T66" s="44">
        <f t="shared" si="6"/>
        <v>19.457999999999998</v>
      </c>
      <c r="U66" s="45"/>
    </row>
    <row r="67" spans="1:21" x14ac:dyDescent="0.25">
      <c r="A67" s="33"/>
      <c r="B67" s="40"/>
      <c r="C67" s="13"/>
      <c r="D67" s="40"/>
      <c r="E67" s="46"/>
      <c r="F67" s="47" t="s">
        <v>36</v>
      </c>
      <c r="G67" s="38"/>
      <c r="H67" s="38"/>
      <c r="I67" s="38"/>
      <c r="J67" s="38"/>
      <c r="K67" s="38">
        <f t="shared" si="7"/>
        <v>0</v>
      </c>
      <c r="L67" s="38"/>
      <c r="M67" s="40"/>
      <c r="N67" s="46"/>
      <c r="O67" s="47" t="s">
        <v>20</v>
      </c>
      <c r="P67" s="38"/>
      <c r="Q67" s="38"/>
      <c r="R67" s="38"/>
      <c r="S67" s="38"/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32</v>
      </c>
      <c r="G68" s="38"/>
      <c r="H68" s="38"/>
      <c r="I68" s="38"/>
      <c r="J68" s="38"/>
      <c r="K68" s="38">
        <f t="shared" si="7"/>
        <v>0</v>
      </c>
      <c r="L68" s="38"/>
      <c r="M68" s="40"/>
      <c r="N68" s="48"/>
      <c r="O68" s="47" t="s">
        <v>21</v>
      </c>
      <c r="P68" s="38"/>
      <c r="Q68" s="38"/>
      <c r="R68" s="38"/>
      <c r="S68" s="38"/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38</v>
      </c>
      <c r="G69" s="38">
        <v>0</v>
      </c>
      <c r="H69" s="38">
        <v>0</v>
      </c>
      <c r="I69" s="38">
        <v>0</v>
      </c>
      <c r="J69" s="38">
        <v>0</v>
      </c>
      <c r="K69" s="38">
        <f t="shared" si="7"/>
        <v>0</v>
      </c>
      <c r="L69" s="38"/>
      <c r="M69" s="40"/>
      <c r="N69" s="46"/>
      <c r="O69" s="47" t="s">
        <v>35</v>
      </c>
      <c r="P69" s="38"/>
      <c r="Q69" s="38"/>
      <c r="R69" s="38"/>
      <c r="S69" s="38"/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33</v>
      </c>
      <c r="G70" s="38">
        <v>8</v>
      </c>
      <c r="H70" s="38">
        <v>23</v>
      </c>
      <c r="I70" s="38">
        <v>5</v>
      </c>
      <c r="J70" s="38">
        <v>13</v>
      </c>
      <c r="K70" s="38">
        <f t="shared" si="7"/>
        <v>0</v>
      </c>
      <c r="L70" s="38"/>
      <c r="M70" s="40"/>
      <c r="N70" s="46"/>
      <c r="O70" s="47" t="s">
        <v>23</v>
      </c>
      <c r="P70" s="38">
        <v>31</v>
      </c>
      <c r="Q70" s="38">
        <v>52</v>
      </c>
      <c r="R70" s="38">
        <v>26</v>
      </c>
      <c r="S70" s="38">
        <v>19</v>
      </c>
      <c r="T70" s="44">
        <f t="shared" si="6"/>
        <v>22.562999999999999</v>
      </c>
      <c r="U70" s="45"/>
    </row>
    <row r="71" spans="1:21" x14ac:dyDescent="0.25">
      <c r="A71" s="33"/>
      <c r="B71" s="40"/>
      <c r="C71" s="13"/>
      <c r="D71" s="40"/>
      <c r="E71" s="46"/>
      <c r="F71" s="47" t="s">
        <v>40</v>
      </c>
      <c r="G71" s="38"/>
      <c r="H71" s="38"/>
      <c r="I71" s="38"/>
      <c r="J71" s="38"/>
      <c r="K71" s="38">
        <f t="shared" si="7"/>
        <v>0</v>
      </c>
      <c r="L71" s="38"/>
      <c r="M71" s="40"/>
      <c r="N71" s="46"/>
      <c r="O71" s="47" t="s">
        <v>37</v>
      </c>
      <c r="P71" s="38"/>
      <c r="Q71" s="38"/>
      <c r="R71" s="38"/>
      <c r="S71" s="38"/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24</v>
      </c>
      <c r="G72" s="38"/>
      <c r="H72" s="38"/>
      <c r="I72" s="38"/>
      <c r="J72" s="38"/>
      <c r="K72" s="38">
        <f t="shared" si="7"/>
        <v>0</v>
      </c>
      <c r="L72" s="38"/>
      <c r="M72" s="40"/>
      <c r="N72" s="46"/>
      <c r="O72" s="47" t="s">
        <v>25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22</v>
      </c>
      <c r="G73" s="38"/>
      <c r="H73" s="38"/>
      <c r="I73" s="38"/>
      <c r="J73" s="38"/>
      <c r="K73" s="38">
        <f t="shared" si="7"/>
        <v>0</v>
      </c>
      <c r="L73" s="38"/>
      <c r="M73" s="40"/>
      <c r="N73" s="48"/>
      <c r="O73" s="47" t="s">
        <v>22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22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22</v>
      </c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22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22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22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22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/>
      <c r="G77" s="1">
        <v>45645</v>
      </c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>
        <v>5</v>
      </c>
      <c r="C82" s="34"/>
      <c r="D82" s="35">
        <v>250</v>
      </c>
      <c r="E82" s="36"/>
      <c r="F82" s="37"/>
      <c r="G82" s="38"/>
      <c r="H82" s="38"/>
      <c r="I82" s="38"/>
      <c r="J82" s="38"/>
      <c r="K82" s="38">
        <f>((SUM(H84:H95)*H83)+(SUM(G84:G95)*G83)+(SUM(I84:I95)*I83))/1000</f>
        <v>66.244</v>
      </c>
      <c r="L82" s="38" t="e">
        <f>T82*100/M82</f>
        <v>#DIV/0!</v>
      </c>
      <c r="M82" s="35"/>
      <c r="N82" s="36"/>
      <c r="O82" s="37"/>
      <c r="P82" s="38"/>
      <c r="Q82" s="38"/>
      <c r="R82" s="38"/>
      <c r="S82" s="38"/>
      <c r="T82" s="39">
        <f>((SUM(Q84:Q95)*Q83)+(SUM(P84:P95)*P83)+(SUM(R84:R95)*R83))/1000</f>
        <v>0</v>
      </c>
      <c r="U82" s="39" t="e">
        <f>T82*100/M82</f>
        <v>#DIV/0!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>
        <v>228</v>
      </c>
      <c r="H83" s="43">
        <v>230</v>
      </c>
      <c r="I83" s="43">
        <v>228</v>
      </c>
      <c r="J83" s="43"/>
      <c r="K83" s="38"/>
      <c r="L83" s="38"/>
      <c r="M83" s="40"/>
      <c r="N83" s="41" t="s">
        <v>19</v>
      </c>
      <c r="O83" s="42"/>
      <c r="P83" s="43"/>
      <c r="Q83" s="43"/>
      <c r="R83" s="43"/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 t="s">
        <v>30</v>
      </c>
      <c r="G84" s="38"/>
      <c r="H84" s="38"/>
      <c r="I84" s="38"/>
      <c r="J84" s="38"/>
      <c r="K84" s="38">
        <f>(G84*$G$7+H84*$H$7+I84*$I$7)/1000</f>
        <v>0</v>
      </c>
      <c r="L84" s="38"/>
      <c r="M84" s="40"/>
      <c r="N84" s="46"/>
      <c r="O84" s="47" t="s">
        <v>22</v>
      </c>
      <c r="P84" s="38"/>
      <c r="Q84" s="38"/>
      <c r="R84" s="38"/>
      <c r="S84" s="38"/>
      <c r="T84" s="44">
        <f t="shared" ref="T84:T95" si="8">(P84*$P$7+Q84*$Q$7+R84*$R$7)/1000</f>
        <v>0</v>
      </c>
      <c r="U84" s="45"/>
    </row>
    <row r="85" spans="1:21" x14ac:dyDescent="0.25">
      <c r="A85" s="33"/>
      <c r="B85" s="40"/>
      <c r="C85" s="13"/>
      <c r="D85" s="40"/>
      <c r="E85" s="46"/>
      <c r="F85" s="47" t="s">
        <v>31</v>
      </c>
      <c r="G85" s="38">
        <v>64</v>
      </c>
      <c r="H85" s="38">
        <v>25</v>
      </c>
      <c r="I85" s="38">
        <v>36</v>
      </c>
      <c r="J85" s="38">
        <v>11</v>
      </c>
      <c r="K85" s="38">
        <f t="shared" ref="K85:K95" si="9">(G85*$G$7+H85*$H$7+I85*$I$7)/1000</f>
        <v>0</v>
      </c>
      <c r="L85" s="38"/>
      <c r="M85" s="40"/>
      <c r="N85" s="48"/>
      <c r="O85" s="47" t="s">
        <v>22</v>
      </c>
      <c r="P85" s="38"/>
      <c r="Q85" s="38"/>
      <c r="R85" s="38"/>
      <c r="S85" s="38"/>
      <c r="T85" s="44">
        <f t="shared" si="8"/>
        <v>0</v>
      </c>
      <c r="U85" s="45"/>
    </row>
    <row r="86" spans="1:21" x14ac:dyDescent="0.25">
      <c r="A86" s="33"/>
      <c r="B86" s="40"/>
      <c r="C86" s="13"/>
      <c r="D86" s="40"/>
      <c r="E86" s="46"/>
      <c r="F86" s="47" t="s">
        <v>36</v>
      </c>
      <c r="G86" s="38">
        <v>19</v>
      </c>
      <c r="H86" s="38">
        <v>17</v>
      </c>
      <c r="I86" s="38">
        <v>15</v>
      </c>
      <c r="J86" s="38">
        <v>4</v>
      </c>
      <c r="K86" s="38">
        <f t="shared" si="9"/>
        <v>0</v>
      </c>
      <c r="L86" s="38"/>
      <c r="M86" s="40"/>
      <c r="N86" s="46"/>
      <c r="O86" s="47" t="s">
        <v>22</v>
      </c>
      <c r="P86" s="38"/>
      <c r="Q86" s="38"/>
      <c r="R86" s="38"/>
      <c r="S86" s="38"/>
      <c r="T86" s="44">
        <f t="shared" si="8"/>
        <v>0</v>
      </c>
      <c r="U86" s="45"/>
    </row>
    <row r="87" spans="1:21" x14ac:dyDescent="0.25">
      <c r="A87" s="33"/>
      <c r="B87" s="40"/>
      <c r="C87" s="13"/>
      <c r="D87" s="40"/>
      <c r="E87" s="46"/>
      <c r="F87" s="47" t="s">
        <v>32</v>
      </c>
      <c r="G87" s="38">
        <v>30</v>
      </c>
      <c r="H87" s="38">
        <v>20</v>
      </c>
      <c r="I87" s="38">
        <v>63</v>
      </c>
      <c r="J87" s="38">
        <v>21</v>
      </c>
      <c r="K87" s="38">
        <f t="shared" si="9"/>
        <v>0</v>
      </c>
      <c r="L87" s="38"/>
      <c r="M87" s="40"/>
      <c r="N87" s="48"/>
      <c r="O87" s="47" t="s">
        <v>22</v>
      </c>
      <c r="P87" s="38"/>
      <c r="Q87" s="38"/>
      <c r="R87" s="38"/>
      <c r="S87" s="38"/>
      <c r="T87" s="44">
        <f t="shared" si="8"/>
        <v>0</v>
      </c>
      <c r="U87" s="45"/>
    </row>
    <row r="88" spans="1:21" x14ac:dyDescent="0.25">
      <c r="A88" s="33"/>
      <c r="B88" s="40"/>
      <c r="C88" s="13"/>
      <c r="D88" s="40"/>
      <c r="E88" s="46"/>
      <c r="F88" s="47" t="s">
        <v>38</v>
      </c>
      <c r="G88" s="38">
        <v>0</v>
      </c>
      <c r="H88" s="38">
        <v>0</v>
      </c>
      <c r="I88" s="38">
        <v>1</v>
      </c>
      <c r="J88" s="38">
        <v>1</v>
      </c>
      <c r="K88" s="38">
        <f t="shared" si="9"/>
        <v>0</v>
      </c>
      <c r="L88" s="38"/>
      <c r="M88" s="40"/>
      <c r="N88" s="46"/>
      <c r="O88" s="47" t="s">
        <v>22</v>
      </c>
      <c r="P88" s="38"/>
      <c r="Q88" s="38"/>
      <c r="R88" s="38"/>
      <c r="S88" s="38"/>
      <c r="T88" s="44">
        <f t="shared" si="8"/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33</v>
      </c>
      <c r="G89" s="38">
        <v>0</v>
      </c>
      <c r="H89" s="38">
        <v>0</v>
      </c>
      <c r="I89" s="38">
        <v>0</v>
      </c>
      <c r="J89" s="38">
        <v>0</v>
      </c>
      <c r="K89" s="38">
        <f t="shared" si="9"/>
        <v>0</v>
      </c>
      <c r="L89" s="38"/>
      <c r="M89" s="40"/>
      <c r="N89" s="46"/>
      <c r="O89" s="47" t="s">
        <v>22</v>
      </c>
      <c r="P89" s="38"/>
      <c r="Q89" s="38"/>
      <c r="R89" s="38"/>
      <c r="S89" s="38"/>
      <c r="T89" s="44">
        <f t="shared" si="8"/>
        <v>0</v>
      </c>
      <c r="U89" s="45"/>
    </row>
    <row r="90" spans="1:21" x14ac:dyDescent="0.25">
      <c r="A90" s="33"/>
      <c r="B90" s="40"/>
      <c r="C90" s="13"/>
      <c r="D90" s="40"/>
      <c r="E90" s="46"/>
      <c r="F90" s="47" t="s">
        <v>22</v>
      </c>
      <c r="G90" s="38"/>
      <c r="H90" s="38"/>
      <c r="I90" s="38"/>
      <c r="J90" s="38"/>
      <c r="K90" s="38">
        <f t="shared" si="9"/>
        <v>0</v>
      </c>
      <c r="L90" s="38"/>
      <c r="M90" s="40"/>
      <c r="N90" s="46"/>
      <c r="O90" s="47" t="s">
        <v>22</v>
      </c>
      <c r="P90" s="38"/>
      <c r="Q90" s="38"/>
      <c r="R90" s="38"/>
      <c r="S90" s="38"/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 t="s">
        <v>22</v>
      </c>
      <c r="G91" s="38"/>
      <c r="H91" s="38"/>
      <c r="I91" s="38"/>
      <c r="J91" s="38"/>
      <c r="K91" s="38">
        <f t="shared" si="9"/>
        <v>0</v>
      </c>
      <c r="L91" s="38"/>
      <c r="M91" s="40"/>
      <c r="N91" s="46"/>
      <c r="O91" s="47" t="s">
        <v>22</v>
      </c>
      <c r="P91" s="38"/>
      <c r="Q91" s="38"/>
      <c r="R91" s="38"/>
      <c r="S91" s="38"/>
      <c r="T91" s="44">
        <f t="shared" si="8"/>
        <v>0</v>
      </c>
      <c r="U91" s="45"/>
    </row>
    <row r="92" spans="1:21" x14ac:dyDescent="0.25">
      <c r="A92" s="33"/>
      <c r="B92" s="40"/>
      <c r="C92" s="13"/>
      <c r="D92" s="40"/>
      <c r="E92" s="46"/>
      <c r="F92" s="47" t="s">
        <v>22</v>
      </c>
      <c r="G92" s="38"/>
      <c r="H92" s="38"/>
      <c r="I92" s="38"/>
      <c r="J92" s="38"/>
      <c r="K92" s="38">
        <f t="shared" si="9"/>
        <v>0</v>
      </c>
      <c r="L92" s="38"/>
      <c r="M92" s="40"/>
      <c r="N92" s="48"/>
      <c r="O92" s="47" t="s">
        <v>22</v>
      </c>
      <c r="P92" s="38"/>
      <c r="Q92" s="38"/>
      <c r="R92" s="38"/>
      <c r="S92" s="38"/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22</v>
      </c>
      <c r="G93" s="38"/>
      <c r="H93" s="38"/>
      <c r="I93" s="38"/>
      <c r="J93" s="38"/>
      <c r="K93" s="38">
        <f t="shared" si="9"/>
        <v>0</v>
      </c>
      <c r="L93" s="38"/>
      <c r="M93" s="40"/>
      <c r="N93" s="48"/>
      <c r="O93" s="47" t="s">
        <v>22</v>
      </c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22</v>
      </c>
      <c r="G94" s="38"/>
      <c r="H94" s="38"/>
      <c r="I94" s="38"/>
      <c r="J94" s="38"/>
      <c r="K94" s="38">
        <f t="shared" si="9"/>
        <v>0</v>
      </c>
      <c r="L94" s="38"/>
      <c r="M94" s="40"/>
      <c r="N94" s="48"/>
      <c r="O94" s="47" t="s">
        <v>22</v>
      </c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>
        <v>3</v>
      </c>
      <c r="G95" s="38"/>
      <c r="H95" s="38"/>
      <c r="I95" s="38"/>
      <c r="J95" s="38"/>
      <c r="K95" s="38">
        <f t="shared" si="9"/>
        <v>0</v>
      </c>
      <c r="L95" s="38"/>
      <c r="M95" s="40"/>
      <c r="N95" s="49"/>
      <c r="O95" s="47" t="s">
        <v>22</v>
      </c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E96" t="s">
        <v>0</v>
      </c>
      <c r="F96" s="1"/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>
        <v>6</v>
      </c>
      <c r="C101" s="34"/>
      <c r="D101" s="35">
        <v>560</v>
      </c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0</v>
      </c>
      <c r="L101" s="38" t="e">
        <f>T101*100/M101</f>
        <v>#DIV/0!</v>
      </c>
      <c r="M101" s="35"/>
      <c r="N101" s="36"/>
      <c r="O101" s="37"/>
      <c r="P101" s="38"/>
      <c r="Q101" s="38"/>
      <c r="R101" s="38"/>
      <c r="S101" s="38"/>
      <c r="T101" s="39">
        <f>((SUM(Q103:Q114)*Q102)+(SUM(P103:P114)*P102)+(SUM(R103:R114)*R102))/1000</f>
        <v>0</v>
      </c>
      <c r="U101" s="39" t="e">
        <f>T101*100/M101</f>
        <v>#DIV/0!</v>
      </c>
    </row>
    <row r="102" spans="1:21" x14ac:dyDescent="0.25">
      <c r="A102" s="33"/>
      <c r="B102" s="40"/>
      <c r="C102" s="13"/>
      <c r="D102" s="40"/>
      <c r="E102" s="41" t="s">
        <v>19</v>
      </c>
      <c r="F102" s="42"/>
      <c r="G102" s="43"/>
      <c r="H102" s="43"/>
      <c r="I102" s="43"/>
      <c r="J102" s="43"/>
      <c r="K102" s="38"/>
      <c r="L102" s="38"/>
      <c r="M102" s="40"/>
      <c r="N102" s="41" t="s">
        <v>19</v>
      </c>
      <c r="O102" s="42"/>
      <c r="P102" s="43"/>
      <c r="Q102" s="43"/>
      <c r="R102" s="43"/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47" t="s">
        <v>22</v>
      </c>
      <c r="G103" s="38"/>
      <c r="H103" s="38"/>
      <c r="I103" s="38"/>
      <c r="J103" s="38"/>
      <c r="K103" s="38">
        <f>(G103*$G$7+H103*$H$7+I103*$I$7)/1000</f>
        <v>0</v>
      </c>
      <c r="L103" s="38"/>
      <c r="M103" s="40"/>
      <c r="N103" s="46"/>
      <c r="O103" s="47" t="s">
        <v>22</v>
      </c>
      <c r="P103" s="38"/>
      <c r="Q103" s="38"/>
      <c r="R103" s="38"/>
      <c r="S103" s="38"/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47" t="s">
        <v>22</v>
      </c>
      <c r="G104" s="38"/>
      <c r="H104" s="38"/>
      <c r="I104" s="38"/>
      <c r="J104" s="38"/>
      <c r="K104" s="38">
        <f t="shared" ref="K104:K114" si="11">(G104*$G$7+H104*$H$7+I104*$I$7)/1000</f>
        <v>0</v>
      </c>
      <c r="L104" s="38"/>
      <c r="M104" s="40"/>
      <c r="N104" s="48"/>
      <c r="O104" s="47" t="s">
        <v>22</v>
      </c>
      <c r="P104" s="38"/>
      <c r="Q104" s="38"/>
      <c r="R104" s="38"/>
      <c r="S104" s="38"/>
      <c r="T104" s="44">
        <f t="shared" si="10"/>
        <v>0</v>
      </c>
      <c r="U104" s="45"/>
    </row>
    <row r="105" spans="1:21" x14ac:dyDescent="0.25">
      <c r="A105" s="33"/>
      <c r="B105" s="40"/>
      <c r="C105" s="13"/>
      <c r="D105" s="40"/>
      <c r="E105" s="46"/>
      <c r="F105" s="47" t="s">
        <v>22</v>
      </c>
      <c r="G105" s="38"/>
      <c r="H105" s="38"/>
      <c r="I105" s="38"/>
      <c r="J105" s="38"/>
      <c r="K105" s="38">
        <f t="shared" si="11"/>
        <v>0</v>
      </c>
      <c r="L105" s="38"/>
      <c r="M105" s="40"/>
      <c r="N105" s="46"/>
      <c r="O105" s="47" t="s">
        <v>22</v>
      </c>
      <c r="P105" s="38"/>
      <c r="Q105" s="38"/>
      <c r="R105" s="38"/>
      <c r="S105" s="38"/>
      <c r="T105" s="44">
        <f t="shared" si="10"/>
        <v>0</v>
      </c>
      <c r="U105" s="45"/>
    </row>
    <row r="106" spans="1:21" x14ac:dyDescent="0.25">
      <c r="A106" s="33"/>
      <c r="B106" s="40"/>
      <c r="C106" s="13"/>
      <c r="D106" s="40"/>
      <c r="E106" s="46"/>
      <c r="F106" s="47" t="s">
        <v>22</v>
      </c>
      <c r="G106" s="38"/>
      <c r="H106" s="38"/>
      <c r="I106" s="38"/>
      <c r="J106" s="38"/>
      <c r="K106" s="38">
        <f t="shared" si="11"/>
        <v>0</v>
      </c>
      <c r="L106" s="38"/>
      <c r="M106" s="40"/>
      <c r="N106" s="48"/>
      <c r="O106" s="47" t="s">
        <v>22</v>
      </c>
      <c r="P106" s="38"/>
      <c r="Q106" s="38"/>
      <c r="R106" s="38"/>
      <c r="S106" s="38"/>
      <c r="T106" s="44">
        <f t="shared" si="10"/>
        <v>0</v>
      </c>
      <c r="U106" s="45"/>
    </row>
    <row r="107" spans="1:21" x14ac:dyDescent="0.25">
      <c r="A107" s="33"/>
      <c r="B107" s="40"/>
      <c r="C107" s="13"/>
      <c r="D107" s="40"/>
      <c r="E107" s="46"/>
      <c r="F107" s="47" t="s">
        <v>22</v>
      </c>
      <c r="G107" s="38"/>
      <c r="H107" s="38"/>
      <c r="I107" s="38"/>
      <c r="J107" s="38"/>
      <c r="K107" s="38">
        <f t="shared" si="11"/>
        <v>0</v>
      </c>
      <c r="L107" s="38"/>
      <c r="M107" s="40"/>
      <c r="N107" s="46"/>
      <c r="O107" s="47" t="s">
        <v>22</v>
      </c>
      <c r="P107" s="38"/>
      <c r="Q107" s="38"/>
      <c r="R107" s="38"/>
      <c r="S107" s="38"/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22</v>
      </c>
      <c r="G108" s="38"/>
      <c r="H108" s="38"/>
      <c r="I108" s="38"/>
      <c r="J108" s="38"/>
      <c r="K108" s="38">
        <f t="shared" si="11"/>
        <v>0</v>
      </c>
      <c r="L108" s="38"/>
      <c r="M108" s="40"/>
      <c r="N108" s="46"/>
      <c r="O108" s="47" t="s">
        <v>22</v>
      </c>
      <c r="P108" s="38"/>
      <c r="Q108" s="38"/>
      <c r="R108" s="38"/>
      <c r="S108" s="38"/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22</v>
      </c>
      <c r="G109" s="38"/>
      <c r="H109" s="38"/>
      <c r="I109" s="38"/>
      <c r="J109" s="38"/>
      <c r="K109" s="38">
        <f t="shared" si="11"/>
        <v>0</v>
      </c>
      <c r="L109" s="38"/>
      <c r="M109" s="40"/>
      <c r="N109" s="46"/>
      <c r="O109" s="47" t="s">
        <v>22</v>
      </c>
      <c r="P109" s="38"/>
      <c r="Q109" s="38"/>
      <c r="R109" s="38"/>
      <c r="S109" s="38"/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22</v>
      </c>
      <c r="G110" s="38"/>
      <c r="H110" s="38"/>
      <c r="I110" s="38"/>
      <c r="J110" s="38"/>
      <c r="K110" s="38">
        <f t="shared" si="11"/>
        <v>0</v>
      </c>
      <c r="L110" s="38"/>
      <c r="M110" s="40"/>
      <c r="N110" s="46"/>
      <c r="O110" s="47" t="s">
        <v>22</v>
      </c>
      <c r="P110" s="38"/>
      <c r="Q110" s="38"/>
      <c r="R110" s="38"/>
      <c r="S110" s="38"/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8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8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  <c r="G115" s="1">
        <v>45656</v>
      </c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>
        <v>7</v>
      </c>
      <c r="C120" s="34"/>
      <c r="D120" s="35">
        <v>1000</v>
      </c>
      <c r="E120" s="36"/>
      <c r="F120" s="37"/>
      <c r="G120" s="38"/>
      <c r="H120" s="38"/>
      <c r="I120" s="38"/>
      <c r="J120" s="38"/>
      <c r="K120" s="38">
        <f>((SUM(H122:H133)*H121)+(SUM(G122:G133)*G121)+(SUM(I122:I133)*I121))/1000</f>
        <v>290.85899999999998</v>
      </c>
      <c r="L120" s="38">
        <f>T120*100/M120</f>
        <v>0.43079999999999996</v>
      </c>
      <c r="M120" s="35">
        <v>1000</v>
      </c>
      <c r="N120" s="36"/>
      <c r="O120" s="37"/>
      <c r="P120" s="38"/>
      <c r="Q120" s="38"/>
      <c r="R120" s="38"/>
      <c r="S120" s="38"/>
      <c r="T120" s="39">
        <f>((SUM(Q122:Q133)*Q121)+(SUM(P122:P133)*P121)+(SUM(R122:R133)*R121))/1000</f>
        <v>4.3079999999999998</v>
      </c>
      <c r="U120" s="39">
        <f>T120*100/M120</f>
        <v>0.43079999999999996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>
        <v>229</v>
      </c>
      <c r="H121" s="43">
        <v>223</v>
      </c>
      <c r="I121" s="43">
        <v>230</v>
      </c>
      <c r="J121" s="43"/>
      <c r="K121" s="38"/>
      <c r="L121" s="38"/>
      <c r="M121" s="40"/>
      <c r="N121" s="41" t="s">
        <v>19</v>
      </c>
      <c r="O121" s="42"/>
      <c r="P121" s="43">
        <v>226</v>
      </c>
      <c r="Q121" s="43">
        <v>226</v>
      </c>
      <c r="R121" s="43">
        <v>228</v>
      </c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 t="s">
        <v>30</v>
      </c>
      <c r="G122" s="38">
        <v>38</v>
      </c>
      <c r="H122" s="38">
        <v>16</v>
      </c>
      <c r="I122" s="38">
        <v>20</v>
      </c>
      <c r="J122" s="38">
        <v>2</v>
      </c>
      <c r="K122" s="38">
        <f>(G122*$G$7+H122*$H$7+I122*$I$7)/1000</f>
        <v>0</v>
      </c>
      <c r="L122" s="38"/>
      <c r="M122" s="40"/>
      <c r="N122" s="46"/>
      <c r="O122" s="47" t="s">
        <v>42</v>
      </c>
      <c r="P122" s="38"/>
      <c r="Q122" s="38"/>
      <c r="R122" s="38"/>
      <c r="S122" s="38"/>
      <c r="T122" s="44">
        <f t="shared" ref="T122:T133" si="12">(P122*$P$7+Q122*$Q$7+R122*$R$7)/1000</f>
        <v>0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31</v>
      </c>
      <c r="G123" s="38">
        <v>44</v>
      </c>
      <c r="H123" s="38">
        <v>42</v>
      </c>
      <c r="I123" s="38">
        <v>32</v>
      </c>
      <c r="J123" s="38">
        <v>10</v>
      </c>
      <c r="K123" s="38">
        <f t="shared" ref="K123:K133" si="13">(G123*$G$7+H123*$H$7+I123*$I$7)/1000</f>
        <v>0</v>
      </c>
      <c r="L123" s="38"/>
      <c r="M123" s="40"/>
      <c r="N123" s="48"/>
      <c r="O123" s="47" t="s">
        <v>26</v>
      </c>
      <c r="P123" s="38"/>
      <c r="Q123" s="38"/>
      <c r="R123" s="38"/>
      <c r="S123" s="38"/>
      <c r="T123" s="44">
        <f t="shared" si="12"/>
        <v>0</v>
      </c>
      <c r="U123" s="45"/>
    </row>
    <row r="124" spans="1:21" x14ac:dyDescent="0.25">
      <c r="A124" s="33"/>
      <c r="B124" s="40"/>
      <c r="C124" s="13"/>
      <c r="D124" s="40"/>
      <c r="E124" s="46"/>
      <c r="F124" s="47" t="s">
        <v>36</v>
      </c>
      <c r="G124" s="38">
        <v>92</v>
      </c>
      <c r="H124" s="38">
        <v>112</v>
      </c>
      <c r="I124" s="38">
        <v>90</v>
      </c>
      <c r="J124" s="38">
        <v>14</v>
      </c>
      <c r="K124" s="38">
        <f t="shared" si="13"/>
        <v>0</v>
      </c>
      <c r="L124" s="38"/>
      <c r="M124" s="40"/>
      <c r="N124" s="46"/>
      <c r="O124" s="47" t="s">
        <v>20</v>
      </c>
      <c r="P124" s="38"/>
      <c r="Q124" s="38"/>
      <c r="R124" s="38"/>
      <c r="S124" s="38"/>
      <c r="T124" s="44">
        <f t="shared" si="12"/>
        <v>0</v>
      </c>
      <c r="U124" s="45"/>
    </row>
    <row r="125" spans="1:21" x14ac:dyDescent="0.25">
      <c r="A125" s="33"/>
      <c r="B125" s="40"/>
      <c r="C125" s="13"/>
      <c r="D125" s="40"/>
      <c r="E125" s="46"/>
      <c r="F125" s="47" t="s">
        <v>32</v>
      </c>
      <c r="G125" s="38">
        <v>115</v>
      </c>
      <c r="H125" s="38">
        <v>110</v>
      </c>
      <c r="I125" s="38">
        <v>91</v>
      </c>
      <c r="J125" s="38">
        <v>15</v>
      </c>
      <c r="K125" s="38">
        <f t="shared" si="13"/>
        <v>0</v>
      </c>
      <c r="L125" s="38"/>
      <c r="M125" s="40"/>
      <c r="N125" s="48"/>
      <c r="O125" s="47" t="s">
        <v>21</v>
      </c>
      <c r="P125" s="38">
        <v>11</v>
      </c>
      <c r="Q125" s="38">
        <v>1</v>
      </c>
      <c r="R125" s="38">
        <v>7</v>
      </c>
      <c r="S125" s="38">
        <v>12</v>
      </c>
      <c r="T125" s="44"/>
      <c r="U125" s="45"/>
    </row>
    <row r="126" spans="1:21" x14ac:dyDescent="0.25">
      <c r="A126" s="33"/>
      <c r="B126" s="40"/>
      <c r="C126" s="13"/>
      <c r="D126" s="40"/>
      <c r="E126" s="46"/>
      <c r="F126" s="47" t="s">
        <v>38</v>
      </c>
      <c r="G126" s="38">
        <v>3</v>
      </c>
      <c r="H126" s="38">
        <v>1</v>
      </c>
      <c r="I126" s="38">
        <v>1</v>
      </c>
      <c r="J126" s="38">
        <v>4</v>
      </c>
      <c r="K126" s="38">
        <f t="shared" si="13"/>
        <v>0</v>
      </c>
      <c r="L126" s="38"/>
      <c r="M126" s="40"/>
      <c r="N126" s="46"/>
      <c r="O126" s="47" t="s">
        <v>22</v>
      </c>
      <c r="P126" s="38"/>
      <c r="Q126" s="38"/>
      <c r="R126" s="38"/>
      <c r="S126" s="38"/>
      <c r="T126" s="44">
        <f t="shared" si="12"/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33</v>
      </c>
      <c r="G127" s="38">
        <v>142</v>
      </c>
      <c r="H127" s="38">
        <v>115</v>
      </c>
      <c r="I127" s="38">
        <v>112</v>
      </c>
      <c r="J127" s="38">
        <v>15</v>
      </c>
      <c r="K127" s="38">
        <f t="shared" si="13"/>
        <v>0</v>
      </c>
      <c r="L127" s="38"/>
      <c r="M127" s="40"/>
      <c r="N127" s="46"/>
      <c r="O127" s="47" t="s">
        <v>22</v>
      </c>
      <c r="P127" s="38"/>
      <c r="Q127" s="38"/>
      <c r="R127" s="38"/>
      <c r="S127" s="38"/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40</v>
      </c>
      <c r="G128" s="38"/>
      <c r="H128" s="38"/>
      <c r="I128" s="38"/>
      <c r="J128" s="38"/>
      <c r="K128" s="38">
        <f t="shared" si="13"/>
        <v>0</v>
      </c>
      <c r="L128" s="38"/>
      <c r="M128" s="40"/>
      <c r="N128" s="46"/>
      <c r="O128" s="47" t="s">
        <v>22</v>
      </c>
      <c r="P128" s="38"/>
      <c r="Q128" s="38"/>
      <c r="R128" s="38"/>
      <c r="S128" s="38"/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24</v>
      </c>
      <c r="G129" s="38">
        <v>34</v>
      </c>
      <c r="H129" s="38">
        <v>43</v>
      </c>
      <c r="I129" s="38">
        <v>27</v>
      </c>
      <c r="J129" s="38">
        <v>35</v>
      </c>
      <c r="K129" s="38">
        <f t="shared" si="13"/>
        <v>0</v>
      </c>
      <c r="L129" s="38"/>
      <c r="M129" s="40"/>
      <c r="N129" s="46"/>
      <c r="O129" s="47" t="s">
        <v>22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22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22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22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22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>
        <v>8</v>
      </c>
      <c r="C139" s="34"/>
      <c r="D139" s="35"/>
      <c r="E139" s="36"/>
      <c r="F139" s="37"/>
      <c r="G139" s="38"/>
      <c r="H139" s="38"/>
      <c r="I139" s="38"/>
      <c r="J139" s="38"/>
      <c r="K139" s="38">
        <f>((SUM(H141:H152)*H140)+(SUM(G141:G152)*G140)+(SUM(I141:I152)*I140))/1000</f>
        <v>0</v>
      </c>
      <c r="L139" s="38" t="e">
        <f>T139*100/M139</f>
        <v>#DIV/0!</v>
      </c>
      <c r="M139" s="35"/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 t="e">
        <f>T139*100/M139</f>
        <v>#DIV/0!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/>
      <c r="H140" s="43"/>
      <c r="I140" s="43"/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22</v>
      </c>
      <c r="G141" s="38"/>
      <c r="H141" s="38"/>
      <c r="I141" s="38"/>
      <c r="J141" s="38"/>
      <c r="K141" s="38">
        <f>(G141*$G$7+H141*$H$7+I141*$I$7)/1000</f>
        <v>0</v>
      </c>
      <c r="L141" s="38"/>
      <c r="M141" s="40"/>
      <c r="N141" s="46"/>
      <c r="O141" s="47" t="s">
        <v>22</v>
      </c>
      <c r="P141" s="38"/>
      <c r="Q141" s="38"/>
      <c r="R141" s="38"/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22</v>
      </c>
      <c r="G142" s="38"/>
      <c r="H142" s="38"/>
      <c r="I142" s="38"/>
      <c r="J142" s="38"/>
      <c r="K142" s="38">
        <f t="shared" ref="K142:K152" si="15">(G142*$G$7+H142*$H$7+I142*$I$7)/1000</f>
        <v>0</v>
      </c>
      <c r="L142" s="38"/>
      <c r="M142" s="40"/>
      <c r="N142" s="48"/>
      <c r="O142" s="47" t="s">
        <v>22</v>
      </c>
      <c r="P142" s="38"/>
      <c r="Q142" s="38"/>
      <c r="R142" s="38"/>
      <c r="S142" s="38"/>
      <c r="T142" s="44">
        <f t="shared" si="14"/>
        <v>0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22</v>
      </c>
      <c r="G143" s="38"/>
      <c r="H143" s="38"/>
      <c r="I143" s="38"/>
      <c r="J143" s="38"/>
      <c r="K143" s="38">
        <f t="shared" si="15"/>
        <v>0</v>
      </c>
      <c r="L143" s="38"/>
      <c r="M143" s="40"/>
      <c r="N143" s="46"/>
      <c r="O143" s="47" t="s">
        <v>22</v>
      </c>
      <c r="P143" s="38"/>
      <c r="Q143" s="38"/>
      <c r="R143" s="38"/>
      <c r="S143" s="38"/>
      <c r="T143" s="44">
        <f t="shared" si="14"/>
        <v>0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22</v>
      </c>
      <c r="G144" s="38"/>
      <c r="H144" s="38"/>
      <c r="I144" s="38"/>
      <c r="J144" s="38"/>
      <c r="K144" s="38">
        <f t="shared" si="15"/>
        <v>0</v>
      </c>
      <c r="L144" s="38"/>
      <c r="M144" s="40"/>
      <c r="N144" s="48"/>
      <c r="O144" s="47" t="s">
        <v>22</v>
      </c>
      <c r="P144" s="38"/>
      <c r="Q144" s="38"/>
      <c r="R144" s="38"/>
      <c r="S144" s="38"/>
      <c r="T144" s="44">
        <f t="shared" si="14"/>
        <v>0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22</v>
      </c>
      <c r="G145" s="38"/>
      <c r="H145" s="38"/>
      <c r="I145" s="38"/>
      <c r="J145" s="38"/>
      <c r="K145" s="38">
        <f t="shared" si="15"/>
        <v>0</v>
      </c>
      <c r="L145" s="38"/>
      <c r="M145" s="40"/>
      <c r="N145" s="46"/>
      <c r="O145" s="47" t="s">
        <v>22</v>
      </c>
      <c r="P145" s="38"/>
      <c r="Q145" s="38"/>
      <c r="R145" s="38"/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22</v>
      </c>
      <c r="G146" s="38"/>
      <c r="H146" s="38"/>
      <c r="I146" s="38"/>
      <c r="J146" s="38"/>
      <c r="K146" s="38">
        <f t="shared" si="15"/>
        <v>0</v>
      </c>
      <c r="L146" s="38"/>
      <c r="M146" s="40"/>
      <c r="N146" s="46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22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22</v>
      </c>
      <c r="G148" s="38"/>
      <c r="H148" s="38"/>
      <c r="I148" s="38"/>
      <c r="J148" s="38"/>
      <c r="K148" s="38">
        <f t="shared" si="15"/>
        <v>0</v>
      </c>
      <c r="L148" s="38"/>
      <c r="M148" s="40"/>
      <c r="N148" s="46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22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8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22</v>
      </c>
      <c r="G150" s="38"/>
      <c r="H150" s="38"/>
      <c r="I150" s="38"/>
      <c r="J150" s="38"/>
      <c r="K150" s="38">
        <f t="shared" si="15"/>
        <v>0</v>
      </c>
      <c r="L150" s="38"/>
      <c r="M150" s="40"/>
      <c r="N150" s="48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22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22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9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E153" t="s">
        <v>0</v>
      </c>
      <c r="F153" s="1"/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>
        <v>9</v>
      </c>
      <c r="C158" s="34"/>
      <c r="D158" s="35">
        <v>250</v>
      </c>
      <c r="E158" s="36"/>
      <c r="F158" s="37"/>
      <c r="G158" s="38"/>
      <c r="H158" s="38"/>
      <c r="I158" s="38"/>
      <c r="J158" s="38"/>
      <c r="K158" s="38">
        <f>((SUM(H160:H171)*H159)+(SUM(G160:G171)*G159)+(SUM(I160:I171)*I159))/1000</f>
        <v>11.63</v>
      </c>
      <c r="L158" s="38" t="e">
        <f>T158*100/M158</f>
        <v>#DIV/0!</v>
      </c>
      <c r="M158" s="35"/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0</v>
      </c>
      <c r="U158" s="39" t="e">
        <f>T158*100/M158</f>
        <v>#DIV/0!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>
        <v>240</v>
      </c>
      <c r="H159" s="43">
        <v>235</v>
      </c>
      <c r="I159" s="43">
        <v>240</v>
      </c>
      <c r="J159" s="43"/>
      <c r="K159" s="38"/>
      <c r="L159" s="38"/>
      <c r="M159" s="40"/>
      <c r="N159" s="41" t="s">
        <v>19</v>
      </c>
      <c r="O159" s="42"/>
      <c r="P159" s="43"/>
      <c r="Q159" s="43"/>
      <c r="R159" s="43"/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22</v>
      </c>
      <c r="G160" s="38">
        <v>17</v>
      </c>
      <c r="H160" s="38">
        <v>26</v>
      </c>
      <c r="I160" s="38">
        <v>6</v>
      </c>
      <c r="J160" s="38"/>
      <c r="K160" s="38">
        <f>(G160*$G$7+H160*$H$7+I160*$I$7)/1000</f>
        <v>0</v>
      </c>
      <c r="L160" s="38"/>
      <c r="M160" s="40"/>
      <c r="N160" s="46"/>
      <c r="O160" s="47" t="s">
        <v>22</v>
      </c>
      <c r="P160" s="38"/>
      <c r="Q160" s="38"/>
      <c r="R160" s="38"/>
      <c r="S160" s="38"/>
      <c r="T160" s="44">
        <f t="shared" ref="T160:T171" si="16">(P160*$P$7+Q160*$Q$7+R160*$R$7)/1000</f>
        <v>0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22</v>
      </c>
      <c r="G161" s="38"/>
      <c r="H161" s="38"/>
      <c r="I161" s="38"/>
      <c r="J161" s="38"/>
      <c r="K161" s="38">
        <f t="shared" ref="K161:K171" si="17">(G161*$G$7+H161*$H$7+I161*$I$7)/1000</f>
        <v>0</v>
      </c>
      <c r="L161" s="38"/>
      <c r="M161" s="40"/>
      <c r="N161" s="48"/>
      <c r="O161" s="47" t="s">
        <v>22</v>
      </c>
      <c r="P161" s="38"/>
      <c r="Q161" s="38"/>
      <c r="R161" s="38"/>
      <c r="S161" s="38"/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22</v>
      </c>
      <c r="G162" s="38"/>
      <c r="H162" s="38"/>
      <c r="I162" s="38"/>
      <c r="J162" s="38"/>
      <c r="K162" s="38">
        <f t="shared" si="17"/>
        <v>0</v>
      </c>
      <c r="L162" s="38"/>
      <c r="M162" s="40"/>
      <c r="N162" s="46"/>
      <c r="O162" s="47" t="s">
        <v>22</v>
      </c>
      <c r="P162" s="38"/>
      <c r="Q162" s="38"/>
      <c r="R162" s="38"/>
      <c r="S162" s="38"/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 t="s">
        <v>22</v>
      </c>
      <c r="G163" s="38"/>
      <c r="H163" s="38"/>
      <c r="I163" s="38"/>
      <c r="J163" s="38"/>
      <c r="K163" s="38">
        <f t="shared" si="17"/>
        <v>0</v>
      </c>
      <c r="L163" s="38"/>
      <c r="M163" s="40"/>
      <c r="N163" s="48"/>
      <c r="O163" s="47" t="s">
        <v>22</v>
      </c>
      <c r="P163" s="38"/>
      <c r="Q163" s="38"/>
      <c r="R163" s="38"/>
      <c r="S163" s="38"/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 t="s">
        <v>22</v>
      </c>
      <c r="G164" s="38"/>
      <c r="H164" s="38"/>
      <c r="I164" s="38"/>
      <c r="J164" s="38"/>
      <c r="K164" s="38">
        <f t="shared" si="17"/>
        <v>0</v>
      </c>
      <c r="L164" s="38"/>
      <c r="M164" s="40"/>
      <c r="N164" s="46"/>
      <c r="O164" s="47" t="s">
        <v>22</v>
      </c>
      <c r="P164" s="38"/>
      <c r="Q164" s="38"/>
      <c r="R164" s="38"/>
      <c r="S164" s="38"/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22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22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22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22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22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22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8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9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  <c r="G172" s="1">
        <v>45660</v>
      </c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>
        <v>10</v>
      </c>
      <c r="C177" s="34"/>
      <c r="D177" s="35">
        <v>630</v>
      </c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62.73</v>
      </c>
      <c r="L177" s="38">
        <f>T177*100/M177</f>
        <v>5.4920634920634921</v>
      </c>
      <c r="M177" s="35">
        <v>630</v>
      </c>
      <c r="N177" s="36"/>
      <c r="O177" s="37"/>
      <c r="P177" s="38"/>
      <c r="Q177" s="38"/>
      <c r="R177" s="38"/>
      <c r="S177" s="38"/>
      <c r="T177" s="39">
        <f>((SUM(Q179:Q190)*Q178)+(SUM(P179:P190)*P178)+(SUM(R179:R190)*R178))/1000</f>
        <v>34.6</v>
      </c>
      <c r="U177" s="39">
        <f>T177*100/M177</f>
        <v>5.4920634920634921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>
        <v>205</v>
      </c>
      <c r="H178" s="43">
        <v>205</v>
      </c>
      <c r="I178" s="43">
        <v>205</v>
      </c>
      <c r="J178" s="43"/>
      <c r="K178" s="38"/>
      <c r="L178" s="38"/>
      <c r="M178" s="40"/>
      <c r="N178" s="41" t="s">
        <v>19</v>
      </c>
      <c r="O178" s="42"/>
      <c r="P178" s="43">
        <v>200</v>
      </c>
      <c r="Q178" s="43">
        <v>200</v>
      </c>
      <c r="R178" s="43">
        <v>200</v>
      </c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30</v>
      </c>
      <c r="G179" s="38"/>
      <c r="H179" s="38"/>
      <c r="I179" s="38"/>
      <c r="J179" s="38"/>
      <c r="K179" s="38">
        <f>(G179*$G$7+H179*$H$7+I179*$I$7)/1000</f>
        <v>0</v>
      </c>
      <c r="L179" s="38"/>
      <c r="M179" s="40"/>
      <c r="N179" s="46"/>
      <c r="O179" s="47" t="s">
        <v>42</v>
      </c>
      <c r="P179" s="38"/>
      <c r="Q179" s="38"/>
      <c r="R179" s="38"/>
      <c r="S179" s="38"/>
      <c r="T179" s="44">
        <f t="shared" ref="T179:T190" si="18">(P179*$P$7+Q179*$Q$7+R179*$R$7)/1000</f>
        <v>0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31</v>
      </c>
      <c r="G180" s="38"/>
      <c r="H180" s="38"/>
      <c r="I180" s="38"/>
      <c r="J180" s="38"/>
      <c r="K180" s="38">
        <f t="shared" ref="K180:K190" si="19">(G180*$G$7+H180*$H$7+I180*$I$7)/1000</f>
        <v>0</v>
      </c>
      <c r="L180" s="38"/>
      <c r="M180" s="40"/>
      <c r="N180" s="48"/>
      <c r="O180" s="47" t="s">
        <v>26</v>
      </c>
      <c r="P180" s="38"/>
      <c r="Q180" s="38"/>
      <c r="R180" s="38"/>
      <c r="S180" s="38"/>
      <c r="T180" s="44">
        <f t="shared" si="18"/>
        <v>0</v>
      </c>
      <c r="U180" s="45"/>
    </row>
    <row r="181" spans="1:21" x14ac:dyDescent="0.25">
      <c r="A181" s="33"/>
      <c r="B181" s="40"/>
      <c r="C181" s="13"/>
      <c r="D181" s="40"/>
      <c r="E181" s="46"/>
      <c r="F181" s="47" t="s">
        <v>36</v>
      </c>
      <c r="G181" s="38">
        <v>58</v>
      </c>
      <c r="H181" s="38">
        <v>70</v>
      </c>
      <c r="I181" s="38">
        <v>59</v>
      </c>
      <c r="J181" s="38"/>
      <c r="K181" s="38">
        <f t="shared" si="19"/>
        <v>0</v>
      </c>
      <c r="L181" s="38"/>
      <c r="M181" s="40"/>
      <c r="N181" s="46"/>
      <c r="O181" s="47" t="s">
        <v>20</v>
      </c>
      <c r="P181" s="38">
        <v>0</v>
      </c>
      <c r="Q181" s="38">
        <v>3</v>
      </c>
      <c r="R181" s="38">
        <v>0</v>
      </c>
      <c r="S181" s="38">
        <v>3</v>
      </c>
      <c r="T181" s="44">
        <f t="shared" si="18"/>
        <v>0.621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32</v>
      </c>
      <c r="G182" s="38">
        <v>20</v>
      </c>
      <c r="H182" s="38">
        <v>15</v>
      </c>
      <c r="I182" s="38">
        <v>25</v>
      </c>
      <c r="J182" s="38">
        <v>0</v>
      </c>
      <c r="K182" s="38">
        <f t="shared" si="19"/>
        <v>0</v>
      </c>
      <c r="L182" s="38"/>
      <c r="M182" s="40"/>
      <c r="N182" s="48"/>
      <c r="O182" s="47" t="s">
        <v>21</v>
      </c>
      <c r="P182" s="38">
        <v>56</v>
      </c>
      <c r="Q182" s="38">
        <v>30</v>
      </c>
      <c r="R182" s="38">
        <v>25</v>
      </c>
      <c r="S182" s="38">
        <v>27</v>
      </c>
      <c r="T182" s="44">
        <f t="shared" si="18"/>
        <v>22.977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38</v>
      </c>
      <c r="G183" s="38">
        <v>11</v>
      </c>
      <c r="H183" s="38">
        <v>5</v>
      </c>
      <c r="I183" s="38">
        <v>6</v>
      </c>
      <c r="J183" s="38"/>
      <c r="K183" s="38">
        <f t="shared" si="19"/>
        <v>0</v>
      </c>
      <c r="L183" s="38"/>
      <c r="M183" s="40"/>
      <c r="N183" s="46"/>
      <c r="O183" s="47" t="s">
        <v>35</v>
      </c>
      <c r="P183" s="38">
        <v>1</v>
      </c>
      <c r="Q183" s="38">
        <v>3</v>
      </c>
      <c r="R183" s="38">
        <v>3</v>
      </c>
      <c r="S183" s="38">
        <v>0</v>
      </c>
      <c r="T183" s="44">
        <f t="shared" si="18"/>
        <v>1.4490000000000001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33</v>
      </c>
      <c r="G184" s="38">
        <v>0</v>
      </c>
      <c r="H184" s="38">
        <v>0</v>
      </c>
      <c r="I184" s="38">
        <v>0</v>
      </c>
      <c r="J184" s="38">
        <v>0</v>
      </c>
      <c r="K184" s="38">
        <f t="shared" si="19"/>
        <v>0</v>
      </c>
      <c r="L184" s="38"/>
      <c r="M184" s="40"/>
      <c r="N184" s="46"/>
      <c r="O184" s="47" t="s">
        <v>23</v>
      </c>
      <c r="P184" s="38">
        <v>1</v>
      </c>
      <c r="Q184" s="38">
        <v>2</v>
      </c>
      <c r="R184" s="38">
        <v>2</v>
      </c>
      <c r="S184" s="38">
        <v>0</v>
      </c>
      <c r="T184" s="44">
        <f t="shared" si="18"/>
        <v>1.0349999999999999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40</v>
      </c>
      <c r="G185" s="38">
        <v>3</v>
      </c>
      <c r="H185" s="38">
        <v>4</v>
      </c>
      <c r="I185" s="38">
        <v>3</v>
      </c>
      <c r="J185" s="38">
        <v>5</v>
      </c>
      <c r="K185" s="38">
        <f t="shared" si="19"/>
        <v>0</v>
      </c>
      <c r="L185" s="38"/>
      <c r="M185" s="40"/>
      <c r="N185" s="46"/>
      <c r="O185" s="47" t="s">
        <v>37</v>
      </c>
      <c r="P185" s="38">
        <v>0</v>
      </c>
      <c r="Q185" s="38">
        <v>0</v>
      </c>
      <c r="R185" s="38">
        <v>0</v>
      </c>
      <c r="S185" s="38">
        <v>0</v>
      </c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24</v>
      </c>
      <c r="G186" s="38">
        <v>6</v>
      </c>
      <c r="H186" s="38">
        <v>13</v>
      </c>
      <c r="I186" s="38">
        <v>8</v>
      </c>
      <c r="J186" s="38">
        <v>3</v>
      </c>
      <c r="K186" s="38">
        <f t="shared" si="19"/>
        <v>0</v>
      </c>
      <c r="L186" s="38"/>
      <c r="M186" s="40"/>
      <c r="N186" s="46"/>
      <c r="O186" s="47" t="s">
        <v>25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8"/>
      <c r="O187" s="47" t="s">
        <v>39</v>
      </c>
      <c r="P187" s="38">
        <v>19</v>
      </c>
      <c r="Q187" s="38">
        <v>16</v>
      </c>
      <c r="R187" s="38">
        <v>12</v>
      </c>
      <c r="S187" s="38">
        <v>3</v>
      </c>
      <c r="T187" s="44">
        <f t="shared" si="18"/>
        <v>9.7289999999999992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8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9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E191" t="s">
        <v>0</v>
      </c>
      <c r="F191" s="1"/>
      <c r="G191" s="1">
        <v>45646</v>
      </c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>
        <v>11</v>
      </c>
      <c r="C196" s="34"/>
      <c r="D196" s="35">
        <v>400</v>
      </c>
      <c r="E196" s="36"/>
      <c r="F196" s="37"/>
      <c r="G196" s="38"/>
      <c r="H196" s="38"/>
      <c r="I196" s="38"/>
      <c r="J196" s="38"/>
      <c r="K196" s="38">
        <f>((SUM(H198:H209)*H197)+(SUM(G198:G209)*G197)+(SUM(I198:I209)*I197))/1000</f>
        <v>32.938000000000002</v>
      </c>
      <c r="L196" s="38">
        <f>T196*100/M196</f>
        <v>15.34375</v>
      </c>
      <c r="M196" s="35">
        <v>400</v>
      </c>
      <c r="N196" s="36"/>
      <c r="O196" s="37"/>
      <c r="P196" s="38"/>
      <c r="Q196" s="38"/>
      <c r="R196" s="38"/>
      <c r="S196" s="38"/>
      <c r="T196" s="39">
        <f>((SUM(Q198:Q209)*Q197)+(SUM(P198:P209)*P197)+(SUM(R198:R209)*R197))/1000</f>
        <v>61.375</v>
      </c>
      <c r="U196" s="39">
        <f>T196*100/M196</f>
        <v>15.34375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>
        <v>224</v>
      </c>
      <c r="H197" s="43">
        <v>225</v>
      </c>
      <c r="I197" s="43">
        <v>223</v>
      </c>
      <c r="J197" s="43"/>
      <c r="K197" s="38"/>
      <c r="L197" s="38"/>
      <c r="M197" s="40"/>
      <c r="N197" s="41" t="s">
        <v>19</v>
      </c>
      <c r="O197" s="42"/>
      <c r="P197" s="43">
        <v>226</v>
      </c>
      <c r="Q197" s="43">
        <v>226</v>
      </c>
      <c r="R197" s="43">
        <v>225</v>
      </c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30</v>
      </c>
      <c r="G198" s="38">
        <v>0</v>
      </c>
      <c r="H198" s="38">
        <v>2</v>
      </c>
      <c r="I198" s="38">
        <v>0</v>
      </c>
      <c r="J198" s="38">
        <v>2</v>
      </c>
      <c r="K198" s="38">
        <f>(G198*$G$7+H198*$H$7+I198*$I$7)/1000</f>
        <v>0</v>
      </c>
      <c r="L198" s="38"/>
      <c r="M198" s="40"/>
      <c r="N198" s="46"/>
      <c r="O198" s="47" t="s">
        <v>38</v>
      </c>
      <c r="P198" s="38">
        <v>12</v>
      </c>
      <c r="Q198" s="38">
        <v>11</v>
      </c>
      <c r="R198" s="38">
        <v>25</v>
      </c>
      <c r="S198" s="38">
        <v>8</v>
      </c>
      <c r="T198" s="44">
        <f t="shared" ref="T198:T209" si="20">(P198*$P$7+Q198*$Q$7+R198*$R$7)/1000</f>
        <v>9.9359999999999999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31</v>
      </c>
      <c r="G199" s="38">
        <v>46</v>
      </c>
      <c r="H199" s="38">
        <v>51</v>
      </c>
      <c r="I199" s="38">
        <v>45</v>
      </c>
      <c r="J199" s="38">
        <v>5</v>
      </c>
      <c r="K199" s="38">
        <f t="shared" ref="K199:K209" si="21">(G199*$G$7+H199*$H$7+I199*$I$7)/1000</f>
        <v>0</v>
      </c>
      <c r="L199" s="38"/>
      <c r="M199" s="40"/>
      <c r="N199" s="48"/>
      <c r="O199" s="47" t="s">
        <v>33</v>
      </c>
      <c r="P199" s="38">
        <v>10</v>
      </c>
      <c r="Q199" s="38">
        <v>10</v>
      </c>
      <c r="R199" s="38">
        <v>11</v>
      </c>
      <c r="S199" s="38">
        <v>5</v>
      </c>
      <c r="T199" s="44">
        <f t="shared" si="20"/>
        <v>6.4169999999999998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36</v>
      </c>
      <c r="G200" s="38">
        <v>1</v>
      </c>
      <c r="H200" s="38">
        <v>2</v>
      </c>
      <c r="I200" s="38">
        <v>0</v>
      </c>
      <c r="J200" s="38">
        <v>2</v>
      </c>
      <c r="K200" s="38">
        <f t="shared" si="21"/>
        <v>0</v>
      </c>
      <c r="L200" s="38"/>
      <c r="M200" s="40"/>
      <c r="N200" s="46"/>
      <c r="O200" s="47" t="s">
        <v>40</v>
      </c>
      <c r="P200" s="38">
        <v>22</v>
      </c>
      <c r="Q200" s="38">
        <v>15</v>
      </c>
      <c r="R200" s="38">
        <v>8</v>
      </c>
      <c r="S200" s="38">
        <v>13</v>
      </c>
      <c r="T200" s="44">
        <f t="shared" si="20"/>
        <v>9.3149999999999995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22</v>
      </c>
      <c r="G201" s="38"/>
      <c r="H201" s="38"/>
      <c r="I201" s="38"/>
      <c r="J201" s="38"/>
      <c r="K201" s="38">
        <f t="shared" si="21"/>
        <v>0</v>
      </c>
      <c r="L201" s="38"/>
      <c r="M201" s="40"/>
      <c r="N201" s="48"/>
      <c r="O201" s="47" t="s">
        <v>24</v>
      </c>
      <c r="P201" s="38">
        <v>0</v>
      </c>
      <c r="Q201" s="38">
        <v>0</v>
      </c>
      <c r="R201" s="38">
        <v>0</v>
      </c>
      <c r="S201" s="38"/>
      <c r="T201" s="44">
        <f t="shared" si="20"/>
        <v>0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22</v>
      </c>
      <c r="G202" s="38"/>
      <c r="H202" s="38"/>
      <c r="I202" s="38"/>
      <c r="J202" s="38"/>
      <c r="K202" s="38">
        <f t="shared" si="21"/>
        <v>0</v>
      </c>
      <c r="L202" s="38"/>
      <c r="M202" s="40"/>
      <c r="N202" s="46"/>
      <c r="O202" s="47" t="s">
        <v>42</v>
      </c>
      <c r="P202" s="38">
        <v>1</v>
      </c>
      <c r="Q202" s="38">
        <v>0</v>
      </c>
      <c r="R202" s="38">
        <v>0</v>
      </c>
      <c r="S202" s="38">
        <v>1</v>
      </c>
      <c r="T202" s="44">
        <f t="shared" si="20"/>
        <v>0.20699999999999999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22</v>
      </c>
      <c r="G203" s="38"/>
      <c r="H203" s="38"/>
      <c r="I203" s="38"/>
      <c r="J203" s="38"/>
      <c r="K203" s="38">
        <f t="shared" si="21"/>
        <v>0</v>
      </c>
      <c r="L203" s="38"/>
      <c r="M203" s="40"/>
      <c r="N203" s="46"/>
      <c r="O203" s="47" t="s">
        <v>26</v>
      </c>
      <c r="P203" s="38">
        <v>10</v>
      </c>
      <c r="Q203" s="38">
        <v>18</v>
      </c>
      <c r="R203" s="38">
        <v>15</v>
      </c>
      <c r="S203" s="38">
        <v>9</v>
      </c>
      <c r="T203" s="44">
        <f t="shared" si="20"/>
        <v>8.9009999999999998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22</v>
      </c>
      <c r="G204" s="38"/>
      <c r="H204" s="38"/>
      <c r="I204" s="38"/>
      <c r="J204" s="38"/>
      <c r="K204" s="38">
        <f t="shared" si="21"/>
        <v>0</v>
      </c>
      <c r="L204" s="38"/>
      <c r="M204" s="40"/>
      <c r="N204" s="46"/>
      <c r="O204" s="47" t="s">
        <v>20</v>
      </c>
      <c r="P204" s="38">
        <v>0</v>
      </c>
      <c r="Q204" s="38">
        <v>0</v>
      </c>
      <c r="R204" s="38">
        <v>0</v>
      </c>
      <c r="S204" s="38"/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22</v>
      </c>
      <c r="G205" s="38"/>
      <c r="H205" s="38"/>
      <c r="I205" s="38"/>
      <c r="J205" s="38"/>
      <c r="K205" s="38">
        <f t="shared" si="21"/>
        <v>0</v>
      </c>
      <c r="L205" s="38"/>
      <c r="M205" s="40"/>
      <c r="N205" s="46"/>
      <c r="O205" s="47" t="s">
        <v>21</v>
      </c>
      <c r="P205" s="38">
        <v>15</v>
      </c>
      <c r="Q205" s="38">
        <v>5</v>
      </c>
      <c r="R205" s="38">
        <v>10</v>
      </c>
      <c r="S205" s="38">
        <v>7</v>
      </c>
      <c r="T205" s="44">
        <f t="shared" si="20"/>
        <v>6.21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8"/>
      <c r="O206" s="47" t="s">
        <v>23</v>
      </c>
      <c r="P206" s="38">
        <v>0</v>
      </c>
      <c r="Q206" s="38">
        <v>0</v>
      </c>
      <c r="R206" s="38">
        <v>0</v>
      </c>
      <c r="S206" s="38"/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22</v>
      </c>
      <c r="G207" s="38"/>
      <c r="H207" s="38"/>
      <c r="I207" s="38"/>
      <c r="J207" s="38"/>
      <c r="K207" s="38">
        <f t="shared" si="21"/>
        <v>0</v>
      </c>
      <c r="L207" s="38"/>
      <c r="M207" s="40"/>
      <c r="N207" s="48"/>
      <c r="O207" s="47" t="s">
        <v>37</v>
      </c>
      <c r="P207" s="38">
        <v>17</v>
      </c>
      <c r="Q207" s="38">
        <v>22</v>
      </c>
      <c r="R207" s="38">
        <v>25</v>
      </c>
      <c r="S207" s="38">
        <v>10</v>
      </c>
      <c r="T207" s="44">
        <f t="shared" si="20"/>
        <v>13.247999999999999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8"/>
      <c r="O208" s="47" t="s">
        <v>25</v>
      </c>
      <c r="P208" s="38">
        <v>3</v>
      </c>
      <c r="Q208" s="38">
        <v>4</v>
      </c>
      <c r="R208" s="38">
        <v>3</v>
      </c>
      <c r="S208" s="38">
        <v>3</v>
      </c>
      <c r="T208" s="44">
        <f t="shared" si="20"/>
        <v>2.0699999999999998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9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E210" t="s">
        <v>0</v>
      </c>
      <c r="F210" s="1"/>
      <c r="G210" s="1">
        <v>45660</v>
      </c>
    </row>
    <row r="211" spans="1:2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>
        <v>12</v>
      </c>
      <c r="C215" s="34"/>
      <c r="D215" s="35">
        <v>320</v>
      </c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133.52799999999999</v>
      </c>
      <c r="L215" s="38" t="e">
        <f>T215*100/M215</f>
        <v>#DIV/0!</v>
      </c>
      <c r="M215" s="35"/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0</v>
      </c>
      <c r="U215" s="39" t="e">
        <f>T215*100/M215</f>
        <v>#DIV/0!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>
        <v>210</v>
      </c>
      <c r="H216" s="43">
        <v>207</v>
      </c>
      <c r="I216" s="43">
        <v>206</v>
      </c>
      <c r="J216" s="43"/>
      <c r="K216" s="38"/>
      <c r="L216" s="38"/>
      <c r="M216" s="40"/>
      <c r="N216" s="41" t="s">
        <v>19</v>
      </c>
      <c r="O216" s="42"/>
      <c r="P216" s="43"/>
      <c r="Q216" s="43"/>
      <c r="R216" s="43"/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30</v>
      </c>
      <c r="G217" s="38">
        <v>81</v>
      </c>
      <c r="H217" s="38">
        <v>60</v>
      </c>
      <c r="I217" s="38">
        <v>72</v>
      </c>
      <c r="J217" s="38">
        <v>14</v>
      </c>
      <c r="K217" s="38">
        <f>(G217*$G$7+H217*$H$7+I217*$I$7)/1000</f>
        <v>0</v>
      </c>
      <c r="L217" s="38"/>
      <c r="M217" s="40"/>
      <c r="N217" s="46"/>
      <c r="O217" s="47" t="s">
        <v>38</v>
      </c>
      <c r="P217" s="38">
        <v>0</v>
      </c>
      <c r="Q217" s="38">
        <v>0</v>
      </c>
      <c r="R217" s="38">
        <v>0</v>
      </c>
      <c r="S217" s="38">
        <v>0</v>
      </c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31</v>
      </c>
      <c r="G218" s="38">
        <v>20</v>
      </c>
      <c r="H218" s="38">
        <v>20</v>
      </c>
      <c r="I218" s="38">
        <v>51</v>
      </c>
      <c r="J218" s="38">
        <v>15</v>
      </c>
      <c r="K218" s="38">
        <f t="shared" ref="K218:K228" si="23">(G218*$G$7+H218*$H$7+I218*$I$7)/1000</f>
        <v>0</v>
      </c>
      <c r="L218" s="38"/>
      <c r="M218" s="40"/>
      <c r="N218" s="48"/>
      <c r="O218" s="47" t="s">
        <v>40</v>
      </c>
      <c r="P218" s="38">
        <v>7</v>
      </c>
      <c r="Q218" s="38">
        <v>0</v>
      </c>
      <c r="R218" s="38">
        <v>1</v>
      </c>
      <c r="S218" s="38">
        <v>7</v>
      </c>
      <c r="T218" s="44">
        <f t="shared" si="22"/>
        <v>1.6559999999999999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36</v>
      </c>
      <c r="G219" s="38">
        <v>14</v>
      </c>
      <c r="H219" s="38">
        <v>38</v>
      </c>
      <c r="I219" s="38">
        <v>34</v>
      </c>
      <c r="J219" s="38">
        <v>18</v>
      </c>
      <c r="K219" s="38">
        <f t="shared" si="23"/>
        <v>0</v>
      </c>
      <c r="L219" s="38"/>
      <c r="M219" s="40"/>
      <c r="N219" s="46"/>
      <c r="O219" s="47" t="s">
        <v>22</v>
      </c>
      <c r="P219" s="38"/>
      <c r="Q219" s="38"/>
      <c r="R219" s="38"/>
      <c r="S219" s="38"/>
      <c r="T219" s="44">
        <f t="shared" si="22"/>
        <v>0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32</v>
      </c>
      <c r="G220" s="38">
        <v>102</v>
      </c>
      <c r="H220" s="38">
        <v>84</v>
      </c>
      <c r="I220" s="38">
        <v>67</v>
      </c>
      <c r="J220" s="38">
        <v>15</v>
      </c>
      <c r="K220" s="38">
        <f t="shared" si="23"/>
        <v>0</v>
      </c>
      <c r="L220" s="38"/>
      <c r="M220" s="40"/>
      <c r="N220" s="48"/>
      <c r="O220" s="47" t="s">
        <v>22</v>
      </c>
      <c r="P220" s="38"/>
      <c r="Q220" s="38"/>
      <c r="R220" s="38"/>
      <c r="S220" s="38"/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38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33</v>
      </c>
      <c r="G222" s="38"/>
      <c r="H222" s="38"/>
      <c r="I222" s="38"/>
      <c r="J222" s="38"/>
      <c r="K222" s="38">
        <f t="shared" si="23"/>
        <v>0</v>
      </c>
      <c r="L222" s="38"/>
      <c r="M222" s="40"/>
      <c r="N222" s="46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40</v>
      </c>
      <c r="G223" s="38"/>
      <c r="H223" s="38"/>
      <c r="I223" s="38"/>
      <c r="J223" s="38"/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22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8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  <c r="G229" s="1">
        <v>45651</v>
      </c>
    </row>
    <row r="230" spans="1:21" x14ac:dyDescent="0.25">
      <c r="A230" s="2" t="s">
        <v>1</v>
      </c>
      <c r="B230" s="3" t="s">
        <v>102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>
        <v>13</v>
      </c>
      <c r="C234" s="34"/>
      <c r="D234" s="35">
        <v>100</v>
      </c>
      <c r="E234" s="36"/>
      <c r="F234" s="37"/>
      <c r="G234" s="38"/>
      <c r="H234" s="38"/>
      <c r="I234" s="38"/>
      <c r="J234" s="38"/>
      <c r="K234" s="38">
        <f>((SUM(H236:H250)*H235)+(SUM(G236:G250)*G235)+(SUM(I236:I250)*I235))/1000</f>
        <v>7.9690000000000003</v>
      </c>
      <c r="L234" s="38" t="e">
        <f>T234*100/M234</f>
        <v>#DIV/0!</v>
      </c>
      <c r="M234" s="35"/>
      <c r="N234" s="36"/>
      <c r="O234" s="37"/>
      <c r="P234" s="38"/>
      <c r="Q234" s="38"/>
      <c r="R234" s="38"/>
      <c r="S234" s="38"/>
      <c r="T234" s="39">
        <f>((SUM(Q236:Q250)*Q235)+(SUM(P236:P250)*P235)+(SUM(R236:R250)*R235))/1000</f>
        <v>0</v>
      </c>
      <c r="U234" s="39" t="e">
        <f>T234*100/M234</f>
        <v>#DIV/0!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>
        <v>235</v>
      </c>
      <c r="H235" s="43">
        <v>234</v>
      </c>
      <c r="I235" s="43">
        <v>234</v>
      </c>
      <c r="J235" s="43"/>
      <c r="K235" s="38"/>
      <c r="L235" s="38"/>
      <c r="M235" s="40"/>
      <c r="N235" s="41" t="s">
        <v>19</v>
      </c>
      <c r="O235" s="42"/>
      <c r="P235" s="43"/>
      <c r="Q235" s="43"/>
      <c r="R235" s="43"/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 t="s">
        <v>30</v>
      </c>
      <c r="G236" s="38">
        <v>0</v>
      </c>
      <c r="H236" s="38">
        <v>0</v>
      </c>
      <c r="I236" s="38">
        <v>0</v>
      </c>
      <c r="J236" s="38">
        <v>0</v>
      </c>
      <c r="K236" s="38">
        <f>(G236*$G$7+H236*$H$7+I236*$I$7)/1000</f>
        <v>0</v>
      </c>
      <c r="L236" s="38"/>
      <c r="M236" s="40"/>
      <c r="N236" s="46"/>
      <c r="O236" s="47" t="s">
        <v>39</v>
      </c>
      <c r="P236" s="38"/>
      <c r="Q236" s="38"/>
      <c r="R236" s="38"/>
      <c r="S236" s="38"/>
      <c r="T236" s="44">
        <f t="shared" ref="T236:T250" si="24">(P236*$P$7+Q236*$Q$7+R236*$R$7)/1000</f>
        <v>0</v>
      </c>
      <c r="U236" s="45"/>
    </row>
    <row r="237" spans="1:21" x14ac:dyDescent="0.25">
      <c r="A237" s="33"/>
      <c r="B237" s="40"/>
      <c r="C237" s="13"/>
      <c r="D237" s="40"/>
      <c r="E237" s="46"/>
      <c r="F237" s="47" t="s">
        <v>31</v>
      </c>
      <c r="G237" s="38">
        <v>4</v>
      </c>
      <c r="H237" s="38">
        <v>3</v>
      </c>
      <c r="I237" s="38">
        <v>8</v>
      </c>
      <c r="J237" s="38">
        <v>6</v>
      </c>
      <c r="K237" s="38">
        <f t="shared" ref="K237:K250" si="25">(G237*$G$7+H237*$H$7+I237*$I$7)/1000</f>
        <v>0</v>
      </c>
      <c r="L237" s="38"/>
      <c r="M237" s="40"/>
      <c r="N237" s="48"/>
      <c r="O237" s="47" t="s">
        <v>27</v>
      </c>
      <c r="P237" s="38"/>
      <c r="Q237" s="38"/>
      <c r="R237" s="38"/>
      <c r="S237" s="38"/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 t="s">
        <v>36</v>
      </c>
      <c r="G238" s="38">
        <v>0</v>
      </c>
      <c r="H238" s="38">
        <v>0</v>
      </c>
      <c r="I238" s="38">
        <v>0</v>
      </c>
      <c r="J238" s="38">
        <v>0</v>
      </c>
      <c r="K238" s="38">
        <f t="shared" si="25"/>
        <v>0</v>
      </c>
      <c r="L238" s="38"/>
      <c r="M238" s="40"/>
      <c r="N238" s="46"/>
      <c r="O238" s="47" t="s">
        <v>28</v>
      </c>
      <c r="P238" s="38"/>
      <c r="Q238" s="38"/>
      <c r="R238" s="38"/>
      <c r="S238" s="38"/>
      <c r="T238" s="44">
        <f t="shared" si="24"/>
        <v>0</v>
      </c>
      <c r="U238" s="45"/>
    </row>
    <row r="239" spans="1:21" x14ac:dyDescent="0.25">
      <c r="A239" s="33"/>
      <c r="B239" s="40"/>
      <c r="C239" s="13"/>
      <c r="D239" s="40"/>
      <c r="E239" s="46"/>
      <c r="F239" s="47" t="s">
        <v>32</v>
      </c>
      <c r="G239" s="38">
        <v>2</v>
      </c>
      <c r="H239" s="38">
        <v>6</v>
      </c>
      <c r="I239" s="38">
        <v>3</v>
      </c>
      <c r="J239" s="38">
        <v>5</v>
      </c>
      <c r="K239" s="38">
        <f t="shared" si="25"/>
        <v>0</v>
      </c>
      <c r="L239" s="38"/>
      <c r="M239" s="40"/>
      <c r="N239" s="48"/>
      <c r="O239" s="47" t="s">
        <v>41</v>
      </c>
      <c r="P239" s="38"/>
      <c r="Q239" s="38"/>
      <c r="R239" s="38"/>
      <c r="S239" s="38"/>
      <c r="T239" s="44">
        <f t="shared" si="24"/>
        <v>0</v>
      </c>
      <c r="U239" s="45"/>
    </row>
    <row r="240" spans="1:21" x14ac:dyDescent="0.25">
      <c r="A240" s="33"/>
      <c r="B240" s="40"/>
      <c r="C240" s="13"/>
      <c r="D240" s="40"/>
      <c r="E240" s="46"/>
      <c r="F240" s="47" t="s">
        <v>38</v>
      </c>
      <c r="G240" s="38">
        <v>0</v>
      </c>
      <c r="H240" s="38">
        <v>0</v>
      </c>
      <c r="I240" s="38">
        <v>0</v>
      </c>
      <c r="J240" s="38">
        <v>0</v>
      </c>
      <c r="K240" s="38">
        <f t="shared" si="25"/>
        <v>0</v>
      </c>
      <c r="L240" s="38"/>
      <c r="M240" s="40"/>
      <c r="N240" s="46"/>
      <c r="O240" s="47" t="s">
        <v>43</v>
      </c>
      <c r="P240" s="38"/>
      <c r="Q240" s="38"/>
      <c r="R240" s="38"/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33</v>
      </c>
      <c r="G241" s="38"/>
      <c r="H241" s="38"/>
      <c r="I241" s="38"/>
      <c r="J241" s="38"/>
      <c r="K241" s="38">
        <f t="shared" si="25"/>
        <v>0</v>
      </c>
      <c r="L241" s="38"/>
      <c r="M241" s="40"/>
      <c r="N241" s="46"/>
      <c r="O241" s="47" t="s">
        <v>44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40</v>
      </c>
      <c r="G242" s="38">
        <v>7</v>
      </c>
      <c r="H242" s="38">
        <v>1</v>
      </c>
      <c r="I242" s="38">
        <v>0</v>
      </c>
      <c r="J242" s="38">
        <v>5</v>
      </c>
      <c r="K242" s="38">
        <f t="shared" si="25"/>
        <v>0</v>
      </c>
      <c r="L242" s="38"/>
      <c r="M242" s="40"/>
      <c r="N242" s="46"/>
      <c r="O242" s="47" t="s">
        <v>45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24</v>
      </c>
      <c r="G243" s="38"/>
      <c r="H243" s="38"/>
      <c r="I243" s="38"/>
      <c r="J243" s="38"/>
      <c r="K243" s="38">
        <f t="shared" si="25"/>
        <v>0</v>
      </c>
      <c r="L243" s="38"/>
      <c r="M243" s="40"/>
      <c r="N243" s="46"/>
      <c r="O243" s="47" t="s">
        <v>46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26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8"/>
      <c r="O244" s="47" t="s">
        <v>55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20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8"/>
      <c r="O245" s="47" t="s">
        <v>63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21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8"/>
      <c r="O246" s="47" t="s">
        <v>57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35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8"/>
      <c r="O247" s="47"/>
      <c r="P247" s="38"/>
      <c r="Q247" s="38"/>
      <c r="R247" s="38"/>
      <c r="S247" s="38"/>
      <c r="T247" s="44"/>
      <c r="U247" s="45"/>
    </row>
    <row r="248" spans="1:21" x14ac:dyDescent="0.25">
      <c r="A248" s="33"/>
      <c r="B248" s="40"/>
      <c r="C248" s="13"/>
      <c r="D248" s="40"/>
      <c r="E248" s="46"/>
      <c r="F248" s="47" t="s">
        <v>23</v>
      </c>
      <c r="G248" s="38"/>
      <c r="H248" s="38"/>
      <c r="I248" s="38"/>
      <c r="J248" s="38"/>
      <c r="K248" s="38">
        <f t="shared" si="25"/>
        <v>0</v>
      </c>
      <c r="L248" s="38"/>
      <c r="M248" s="40"/>
      <c r="N248" s="48"/>
      <c r="O248" s="47"/>
      <c r="P248" s="38"/>
      <c r="Q248" s="38"/>
      <c r="R248" s="38"/>
      <c r="S248" s="38"/>
      <c r="T248" s="44"/>
      <c r="U248" s="45"/>
    </row>
    <row r="249" spans="1:21" x14ac:dyDescent="0.25">
      <c r="A249" s="33"/>
      <c r="B249" s="40"/>
      <c r="C249" s="13"/>
      <c r="D249" s="40"/>
      <c r="E249" s="46"/>
      <c r="F249" s="47" t="s">
        <v>37</v>
      </c>
      <c r="G249" s="38"/>
      <c r="H249" s="38"/>
      <c r="I249" s="38"/>
      <c r="J249" s="38"/>
      <c r="K249" s="38">
        <f t="shared" si="25"/>
        <v>0</v>
      </c>
      <c r="L249" s="38"/>
      <c r="M249" s="40"/>
      <c r="N249" s="48"/>
      <c r="O249" s="47"/>
      <c r="P249" s="38"/>
      <c r="Q249" s="38"/>
      <c r="R249" s="38"/>
      <c r="S249" s="38"/>
      <c r="T249" s="44"/>
      <c r="U249" s="45"/>
    </row>
    <row r="250" spans="1:21" x14ac:dyDescent="0.25">
      <c r="A250" s="33"/>
      <c r="B250" s="40"/>
      <c r="C250" s="13"/>
      <c r="D250" s="40"/>
      <c r="E250" s="46"/>
      <c r="F250" s="47" t="s">
        <v>25</v>
      </c>
      <c r="G250" s="38"/>
      <c r="H250" s="38"/>
      <c r="I250" s="38"/>
      <c r="J250" s="38"/>
      <c r="K250" s="38">
        <f t="shared" si="25"/>
        <v>0</v>
      </c>
      <c r="L250" s="38"/>
      <c r="M250" s="40"/>
      <c r="N250" s="49"/>
      <c r="O250" s="47" t="s">
        <v>22</v>
      </c>
      <c r="P250" s="38"/>
      <c r="Q250" s="38"/>
      <c r="R250" s="38"/>
      <c r="S250" s="38"/>
      <c r="T250" s="44">
        <f t="shared" si="24"/>
        <v>0</v>
      </c>
      <c r="U250" s="45"/>
    </row>
    <row r="251" spans="1:21" x14ac:dyDescent="0.25">
      <c r="E251" t="s">
        <v>0</v>
      </c>
      <c r="F251" s="1"/>
    </row>
    <row r="252" spans="1:21" x14ac:dyDescent="0.25">
      <c r="A252" s="2" t="s">
        <v>1</v>
      </c>
      <c r="B252" s="3" t="s">
        <v>2</v>
      </c>
      <c r="C252" s="3" t="s">
        <v>3</v>
      </c>
      <c r="D252" s="4" t="s">
        <v>4</v>
      </c>
      <c r="E252" s="4"/>
      <c r="F252" s="5"/>
      <c r="G252" s="5"/>
      <c r="H252" s="5"/>
      <c r="I252" s="5"/>
      <c r="J252" s="5"/>
      <c r="K252" s="6" t="s">
        <v>5</v>
      </c>
      <c r="L252" s="7"/>
      <c r="M252" s="4" t="s">
        <v>6</v>
      </c>
      <c r="N252" s="4"/>
      <c r="O252" s="5"/>
      <c r="P252" s="5"/>
      <c r="Q252" s="5"/>
      <c r="R252" s="5"/>
      <c r="S252" s="5"/>
      <c r="T252" s="8" t="s">
        <v>7</v>
      </c>
      <c r="U252" s="9" t="s">
        <v>8</v>
      </c>
    </row>
    <row r="253" spans="1:21" ht="25.5" x14ac:dyDescent="0.25">
      <c r="A253" s="2"/>
      <c r="B253" s="3"/>
      <c r="C253" s="3"/>
      <c r="D253" s="10" t="s">
        <v>9</v>
      </c>
      <c r="E253" s="11" t="s">
        <v>10</v>
      </c>
      <c r="F253" s="11" t="s">
        <v>11</v>
      </c>
      <c r="G253" s="12" t="s">
        <v>12</v>
      </c>
      <c r="H253" s="13"/>
      <c r="I253" s="13"/>
      <c r="J253" s="13"/>
      <c r="K253" s="13"/>
      <c r="L253" s="14" t="s">
        <v>13</v>
      </c>
      <c r="M253" s="10" t="s">
        <v>9</v>
      </c>
      <c r="N253" s="15" t="s">
        <v>14</v>
      </c>
      <c r="O253" s="11" t="s">
        <v>11</v>
      </c>
      <c r="P253" s="12" t="s">
        <v>12</v>
      </c>
      <c r="Q253" s="13"/>
      <c r="R253" s="13"/>
      <c r="S253" s="13"/>
      <c r="T253" s="8"/>
      <c r="U253" s="9"/>
    </row>
    <row r="254" spans="1:21" x14ac:dyDescent="0.25">
      <c r="A254" s="2"/>
      <c r="B254" s="3"/>
      <c r="C254" s="3"/>
      <c r="D254" s="10"/>
      <c r="E254" s="11"/>
      <c r="F254" s="11"/>
      <c r="G254" s="16" t="s">
        <v>15</v>
      </c>
      <c r="H254" s="17" t="s">
        <v>16</v>
      </c>
      <c r="I254" s="18" t="s">
        <v>17</v>
      </c>
      <c r="J254" s="19">
        <v>0</v>
      </c>
      <c r="K254" s="13"/>
      <c r="L254" s="20"/>
      <c r="M254" s="10"/>
      <c r="N254" s="15"/>
      <c r="O254" s="11"/>
      <c r="P254" s="16" t="s">
        <v>15</v>
      </c>
      <c r="Q254" s="17" t="s">
        <v>16</v>
      </c>
      <c r="R254" s="18" t="s">
        <v>17</v>
      </c>
      <c r="S254" s="19">
        <v>0</v>
      </c>
      <c r="T254" s="8"/>
      <c r="U254" s="9"/>
    </row>
    <row r="255" spans="1:21" x14ac:dyDescent="0.25">
      <c r="A255" s="21"/>
      <c r="B255" s="22"/>
      <c r="C255" s="23"/>
      <c r="D255" s="24"/>
      <c r="E255" s="25"/>
      <c r="F255" s="25"/>
      <c r="G255" s="26"/>
      <c r="H255" s="27"/>
      <c r="I255" s="28"/>
      <c r="J255" s="29"/>
      <c r="K255" s="30"/>
      <c r="L255" s="30"/>
      <c r="M255" s="24"/>
      <c r="N255" s="25"/>
      <c r="O255" s="25"/>
      <c r="P255" s="26"/>
      <c r="Q255" s="27"/>
      <c r="R255" s="28"/>
      <c r="S255" s="29"/>
      <c r="T255" s="31"/>
      <c r="U255" s="32"/>
    </row>
    <row r="256" spans="1:21" x14ac:dyDescent="0.25">
      <c r="A256" s="33"/>
      <c r="B256" s="33">
        <v>14</v>
      </c>
      <c r="C256" s="34"/>
      <c r="D256" s="35">
        <v>320</v>
      </c>
      <c r="E256" s="36"/>
      <c r="F256" s="37"/>
      <c r="G256" s="38"/>
      <c r="H256" s="38"/>
      <c r="I256" s="38"/>
      <c r="J256" s="38"/>
      <c r="K256" s="38">
        <f>((SUM(H258:H269)*H257)+(SUM(G258:G269)*G257)+(SUM(I258:I269)*I257))/1000</f>
        <v>0</v>
      </c>
      <c r="L256" s="38" t="e">
        <f>T256*100/M256</f>
        <v>#DIV/0!</v>
      </c>
      <c r="M256" s="35"/>
      <c r="N256" s="36"/>
      <c r="O256" s="37"/>
      <c r="P256" s="38"/>
      <c r="Q256" s="38"/>
      <c r="R256" s="38"/>
      <c r="S256" s="38"/>
      <c r="T256" s="39">
        <f>((SUM(Q258:Q269)*Q257)+(SUM(P258:P269)*P257)+(SUM(R258:R269)*R257))/1000</f>
        <v>0</v>
      </c>
      <c r="U256" s="39" t="e">
        <f>T256*100/M256</f>
        <v>#DIV/0!</v>
      </c>
    </row>
    <row r="257" spans="1:21" x14ac:dyDescent="0.25">
      <c r="A257" s="33"/>
      <c r="B257" s="40"/>
      <c r="C257" s="13"/>
      <c r="D257" s="40"/>
      <c r="E257" s="41" t="s">
        <v>19</v>
      </c>
      <c r="F257" s="42"/>
      <c r="G257" s="43"/>
      <c r="H257" s="43"/>
      <c r="I257" s="43"/>
      <c r="J257" s="43"/>
      <c r="K257" s="38"/>
      <c r="L257" s="38"/>
      <c r="M257" s="40"/>
      <c r="N257" s="41" t="s">
        <v>19</v>
      </c>
      <c r="O257" s="42"/>
      <c r="P257" s="43"/>
      <c r="Q257" s="43"/>
      <c r="R257" s="43"/>
      <c r="S257" s="38"/>
      <c r="T257" s="44"/>
      <c r="U257" s="45"/>
    </row>
    <row r="258" spans="1:21" x14ac:dyDescent="0.25">
      <c r="A258" s="33"/>
      <c r="B258" s="40"/>
      <c r="C258" s="13"/>
      <c r="D258" s="40"/>
      <c r="E258" s="46"/>
      <c r="F258" s="47" t="s">
        <v>30</v>
      </c>
      <c r="G258" s="38"/>
      <c r="H258" s="38"/>
      <c r="I258" s="38"/>
      <c r="J258" s="38"/>
      <c r="K258" s="38">
        <f>(G258*$G$7+H258*$H$7+I258*$I$7)/1000</f>
        <v>0</v>
      </c>
      <c r="L258" s="38"/>
      <c r="M258" s="40"/>
      <c r="N258" s="46"/>
      <c r="O258" s="47" t="s">
        <v>38</v>
      </c>
      <c r="P258" s="38"/>
      <c r="Q258" s="38"/>
      <c r="R258" s="38"/>
      <c r="S258" s="38"/>
      <c r="T258" s="44">
        <f t="shared" ref="T258:T269" si="26">(P258*$P$7+Q258*$Q$7+R258*$R$7)/1000</f>
        <v>0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31</v>
      </c>
      <c r="G259" s="38"/>
      <c r="H259" s="38"/>
      <c r="I259" s="38"/>
      <c r="J259" s="38"/>
      <c r="K259" s="38">
        <f t="shared" ref="K259:K269" si="27">(G259*$G$7+H259*$H$7+I259*$I$7)/1000</f>
        <v>0</v>
      </c>
      <c r="L259" s="38"/>
      <c r="M259" s="40"/>
      <c r="N259" s="48"/>
      <c r="O259" s="47" t="s">
        <v>33</v>
      </c>
      <c r="P259" s="38"/>
      <c r="Q259" s="38"/>
      <c r="R259" s="38"/>
      <c r="S259" s="38"/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36</v>
      </c>
      <c r="G260" s="38"/>
      <c r="H260" s="38"/>
      <c r="I260" s="38"/>
      <c r="J260" s="38"/>
      <c r="K260" s="38">
        <f t="shared" si="27"/>
        <v>0</v>
      </c>
      <c r="L260" s="38"/>
      <c r="M260" s="40"/>
      <c r="N260" s="46"/>
      <c r="O260" s="47" t="s">
        <v>40</v>
      </c>
      <c r="P260" s="38"/>
      <c r="Q260" s="38"/>
      <c r="R260" s="38"/>
      <c r="S260" s="38"/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32</v>
      </c>
      <c r="G261" s="38"/>
      <c r="H261" s="38"/>
      <c r="I261" s="38"/>
      <c r="J261" s="38"/>
      <c r="K261" s="38">
        <f t="shared" si="27"/>
        <v>0</v>
      </c>
      <c r="L261" s="38"/>
      <c r="M261" s="40"/>
      <c r="N261" s="48"/>
      <c r="O261" s="47" t="s">
        <v>24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22</v>
      </c>
      <c r="G262" s="38"/>
      <c r="H262" s="38"/>
      <c r="I262" s="38"/>
      <c r="J262" s="38"/>
      <c r="K262" s="38">
        <f t="shared" si="27"/>
        <v>0</v>
      </c>
      <c r="L262" s="38"/>
      <c r="M262" s="40"/>
      <c r="N262" s="46"/>
      <c r="O262" s="47" t="s">
        <v>22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22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6"/>
      <c r="O263" s="47" t="s">
        <v>22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22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6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6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22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8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A267" s="33"/>
      <c r="B267" s="40"/>
      <c r="C267" s="13"/>
      <c r="D267" s="40"/>
      <c r="E267" s="46"/>
      <c r="F267" s="47" t="s">
        <v>22</v>
      </c>
      <c r="G267" s="38"/>
      <c r="H267" s="38"/>
      <c r="I267" s="38"/>
      <c r="J267" s="38"/>
      <c r="K267" s="38">
        <f t="shared" si="27"/>
        <v>0</v>
      </c>
      <c r="L267" s="38"/>
      <c r="M267" s="40"/>
      <c r="N267" s="48"/>
      <c r="O267" s="47" t="s">
        <v>22</v>
      </c>
      <c r="P267" s="38"/>
      <c r="Q267" s="38"/>
      <c r="R267" s="38"/>
      <c r="S267" s="38"/>
      <c r="T267" s="44">
        <f t="shared" si="26"/>
        <v>0</v>
      </c>
      <c r="U267" s="45"/>
    </row>
    <row r="268" spans="1:21" x14ac:dyDescent="0.25">
      <c r="A268" s="33"/>
      <c r="B268" s="40"/>
      <c r="C268" s="13"/>
      <c r="D268" s="40"/>
      <c r="E268" s="46"/>
      <c r="F268" s="47" t="s">
        <v>22</v>
      </c>
      <c r="G268" s="38"/>
      <c r="H268" s="38"/>
      <c r="I268" s="38"/>
      <c r="J268" s="38"/>
      <c r="K268" s="38">
        <f t="shared" si="27"/>
        <v>0</v>
      </c>
      <c r="L268" s="38"/>
      <c r="M268" s="40"/>
      <c r="N268" s="48"/>
      <c r="O268" s="47" t="s">
        <v>22</v>
      </c>
      <c r="P268" s="38"/>
      <c r="Q268" s="38"/>
      <c r="R268" s="38"/>
      <c r="S268" s="38"/>
      <c r="T268" s="44">
        <f t="shared" si="26"/>
        <v>0</v>
      </c>
      <c r="U268" s="45"/>
    </row>
    <row r="269" spans="1:21" x14ac:dyDescent="0.25">
      <c r="A269" s="33"/>
      <c r="B269" s="40"/>
      <c r="C269" s="13"/>
      <c r="D269" s="40"/>
      <c r="E269" s="46"/>
      <c r="F269" s="47" t="s">
        <v>22</v>
      </c>
      <c r="G269" s="38"/>
      <c r="H269" s="38"/>
      <c r="I269" s="38"/>
      <c r="J269" s="38"/>
      <c r="K269" s="38">
        <f t="shared" si="27"/>
        <v>0</v>
      </c>
      <c r="L269" s="38"/>
      <c r="M269" s="40"/>
      <c r="N269" s="49"/>
      <c r="O269" s="47" t="s">
        <v>22</v>
      </c>
      <c r="P269" s="38"/>
      <c r="Q269" s="38"/>
      <c r="R269" s="38"/>
      <c r="S269" s="38"/>
      <c r="T269" s="44">
        <f t="shared" si="26"/>
        <v>0</v>
      </c>
      <c r="U269" s="45"/>
    </row>
    <row r="270" spans="1:21" x14ac:dyDescent="0.25">
      <c r="E270" t="s">
        <v>0</v>
      </c>
      <c r="F270" s="1"/>
    </row>
    <row r="271" spans="1:21" x14ac:dyDescent="0.25">
      <c r="A271" s="2" t="s">
        <v>1</v>
      </c>
      <c r="B271" s="3" t="s">
        <v>2</v>
      </c>
      <c r="C271" s="3" t="s">
        <v>3</v>
      </c>
      <c r="D271" s="4" t="s">
        <v>4</v>
      </c>
      <c r="E271" s="4"/>
      <c r="F271" s="5"/>
      <c r="G271" s="5"/>
      <c r="H271" s="5"/>
      <c r="I271" s="5"/>
      <c r="J271" s="5"/>
      <c r="K271" s="6" t="s">
        <v>5</v>
      </c>
      <c r="L271" s="7"/>
      <c r="M271" s="4" t="s">
        <v>6</v>
      </c>
      <c r="N271" s="4"/>
      <c r="O271" s="5"/>
      <c r="P271" s="5"/>
      <c r="Q271" s="5"/>
      <c r="R271" s="5"/>
      <c r="S271" s="5"/>
      <c r="T271" s="8" t="s">
        <v>7</v>
      </c>
      <c r="U271" s="9" t="s">
        <v>8</v>
      </c>
    </row>
    <row r="272" spans="1:21" ht="25.5" x14ac:dyDescent="0.25">
      <c r="A272" s="2"/>
      <c r="B272" s="3"/>
      <c r="C272" s="3"/>
      <c r="D272" s="10" t="s">
        <v>9</v>
      </c>
      <c r="E272" s="11" t="s">
        <v>10</v>
      </c>
      <c r="F272" s="11" t="s">
        <v>11</v>
      </c>
      <c r="G272" s="12" t="s">
        <v>12</v>
      </c>
      <c r="H272" s="13"/>
      <c r="I272" s="13"/>
      <c r="J272" s="13"/>
      <c r="K272" s="13"/>
      <c r="L272" s="14" t="s">
        <v>13</v>
      </c>
      <c r="M272" s="10" t="s">
        <v>9</v>
      </c>
      <c r="N272" s="15" t="s">
        <v>14</v>
      </c>
      <c r="O272" s="11" t="s">
        <v>11</v>
      </c>
      <c r="P272" s="12" t="s">
        <v>12</v>
      </c>
      <c r="Q272" s="13"/>
      <c r="R272" s="13"/>
      <c r="S272" s="13"/>
      <c r="T272" s="8"/>
      <c r="U272" s="9"/>
    </row>
    <row r="273" spans="1:21" x14ac:dyDescent="0.25">
      <c r="A273" s="2"/>
      <c r="B273" s="3"/>
      <c r="C273" s="3"/>
      <c r="D273" s="10"/>
      <c r="E273" s="11"/>
      <c r="F273" s="11"/>
      <c r="G273" s="16" t="s">
        <v>15</v>
      </c>
      <c r="H273" s="17" t="s">
        <v>16</v>
      </c>
      <c r="I273" s="18" t="s">
        <v>17</v>
      </c>
      <c r="J273" s="19">
        <v>0</v>
      </c>
      <c r="K273" s="13"/>
      <c r="L273" s="20"/>
      <c r="M273" s="10"/>
      <c r="N273" s="15"/>
      <c r="O273" s="11"/>
      <c r="P273" s="16" t="s">
        <v>15</v>
      </c>
      <c r="Q273" s="17" t="s">
        <v>16</v>
      </c>
      <c r="R273" s="18" t="s">
        <v>17</v>
      </c>
      <c r="S273" s="19">
        <v>0</v>
      </c>
      <c r="T273" s="8"/>
      <c r="U273" s="9"/>
    </row>
    <row r="274" spans="1:21" x14ac:dyDescent="0.25">
      <c r="A274" s="21"/>
      <c r="B274" s="22"/>
      <c r="C274" s="23"/>
      <c r="D274" s="24"/>
      <c r="E274" s="25"/>
      <c r="F274" s="25"/>
      <c r="G274" s="26"/>
      <c r="H274" s="27"/>
      <c r="I274" s="28"/>
      <c r="J274" s="29"/>
      <c r="K274" s="30"/>
      <c r="L274" s="30"/>
      <c r="M274" s="24"/>
      <c r="N274" s="25"/>
      <c r="O274" s="25"/>
      <c r="P274" s="26"/>
      <c r="Q274" s="27"/>
      <c r="R274" s="28"/>
      <c r="S274" s="29"/>
      <c r="T274" s="31"/>
      <c r="U274" s="32"/>
    </row>
    <row r="275" spans="1:21" x14ac:dyDescent="0.25">
      <c r="A275" s="33"/>
      <c r="B275" s="33">
        <v>15</v>
      </c>
      <c r="C275" s="34"/>
      <c r="D275" s="35">
        <v>180</v>
      </c>
      <c r="E275" s="36"/>
      <c r="F275" s="37"/>
      <c r="G275" s="38"/>
      <c r="H275" s="38"/>
      <c r="I275" s="38"/>
      <c r="J275" s="38"/>
      <c r="K275" s="38">
        <f>((SUM(H277:H288)*H276)+(SUM(G277:G288)*G276)+(SUM(I277:I288)*I276))/1000</f>
        <v>0</v>
      </c>
      <c r="L275" s="38" t="e">
        <f>T275*100/M275</f>
        <v>#DIV/0!</v>
      </c>
      <c r="M275" s="35"/>
      <c r="N275" s="36"/>
      <c r="O275" s="37"/>
      <c r="P275" s="38"/>
      <c r="Q275" s="38"/>
      <c r="R275" s="38"/>
      <c r="S275" s="38"/>
      <c r="T275" s="39">
        <f>((SUM(Q277:Q288)*Q276)+(SUM(P277:P288)*P276)+(SUM(R277:R288)*R276))/1000</f>
        <v>0</v>
      </c>
      <c r="U275" s="39" t="e">
        <f>T275*100/M275</f>
        <v>#DIV/0!</v>
      </c>
    </row>
    <row r="276" spans="1:21" x14ac:dyDescent="0.25">
      <c r="A276" s="33"/>
      <c r="B276" s="40"/>
      <c r="C276" s="13"/>
      <c r="D276" s="40"/>
      <c r="E276" s="41" t="s">
        <v>19</v>
      </c>
      <c r="F276" s="42"/>
      <c r="G276" s="43"/>
      <c r="H276" s="43"/>
      <c r="I276" s="43"/>
      <c r="J276" s="43"/>
      <c r="K276" s="38"/>
      <c r="L276" s="38"/>
      <c r="M276" s="40"/>
      <c r="N276" s="41" t="s">
        <v>19</v>
      </c>
      <c r="O276" s="42"/>
      <c r="P276" s="43"/>
      <c r="Q276" s="43"/>
      <c r="R276" s="43"/>
      <c r="S276" s="38"/>
      <c r="T276" s="44"/>
      <c r="U276" s="45"/>
    </row>
    <row r="277" spans="1:21" x14ac:dyDescent="0.25">
      <c r="A277" s="33"/>
      <c r="B277" s="40"/>
      <c r="C277" s="13"/>
      <c r="D277" s="40"/>
      <c r="E277" s="46"/>
      <c r="F277" s="47" t="s">
        <v>22</v>
      </c>
      <c r="G277" s="38"/>
      <c r="H277" s="38"/>
      <c r="I277" s="38"/>
      <c r="J277" s="38"/>
      <c r="K277" s="38">
        <f>(G277*$G$7+H277*$H$7+I277*$I$7)/1000</f>
        <v>0</v>
      </c>
      <c r="L277" s="38"/>
      <c r="M277" s="40"/>
      <c r="N277" s="46"/>
      <c r="O277" s="47" t="s">
        <v>22</v>
      </c>
      <c r="P277" s="38"/>
      <c r="Q277" s="38"/>
      <c r="R277" s="38"/>
      <c r="S277" s="38"/>
      <c r="T277" s="44">
        <f t="shared" ref="T277:T288" si="28">(P277*$P$7+Q277*$Q$7+R277*$R$7)/1000</f>
        <v>0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22</v>
      </c>
      <c r="G278" s="38"/>
      <c r="H278" s="38"/>
      <c r="I278" s="38"/>
      <c r="J278" s="38"/>
      <c r="K278" s="38">
        <f t="shared" ref="K278:K288" si="29">(G278*$G$7+H278*$H$7+I278*$I$7)/1000</f>
        <v>0</v>
      </c>
      <c r="L278" s="38"/>
      <c r="M278" s="40"/>
      <c r="N278" s="48"/>
      <c r="O278" s="47" t="s">
        <v>22</v>
      </c>
      <c r="P278" s="38"/>
      <c r="Q278" s="38"/>
      <c r="R278" s="38"/>
      <c r="S278" s="38"/>
      <c r="T278" s="44">
        <f t="shared" si="28"/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22</v>
      </c>
      <c r="G279" s="38"/>
      <c r="H279" s="38"/>
      <c r="I279" s="38"/>
      <c r="J279" s="38"/>
      <c r="K279" s="38">
        <f t="shared" si="29"/>
        <v>0</v>
      </c>
      <c r="L279" s="38"/>
      <c r="M279" s="40"/>
      <c r="N279" s="46"/>
      <c r="O279" s="47" t="s">
        <v>22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22</v>
      </c>
      <c r="G280" s="38"/>
      <c r="H280" s="38"/>
      <c r="I280" s="38"/>
      <c r="J280" s="38"/>
      <c r="K280" s="38">
        <f t="shared" si="29"/>
        <v>0</v>
      </c>
      <c r="L280" s="38"/>
      <c r="M280" s="40"/>
      <c r="N280" s="48"/>
      <c r="O280" s="47" t="s">
        <v>22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22</v>
      </c>
      <c r="G281" s="38"/>
      <c r="H281" s="38"/>
      <c r="I281" s="38"/>
      <c r="J281" s="38"/>
      <c r="K281" s="38">
        <f t="shared" si="29"/>
        <v>0</v>
      </c>
      <c r="L281" s="38"/>
      <c r="M281" s="40"/>
      <c r="N281" s="46"/>
      <c r="O281" s="47" t="s">
        <v>22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6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6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6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8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A286" s="33"/>
      <c r="B286" s="40"/>
      <c r="C286" s="13"/>
      <c r="D286" s="40"/>
      <c r="E286" s="46"/>
      <c r="F286" s="47" t="s">
        <v>22</v>
      </c>
      <c r="G286" s="38"/>
      <c r="H286" s="38"/>
      <c r="I286" s="38"/>
      <c r="J286" s="38"/>
      <c r="K286" s="38">
        <f t="shared" si="29"/>
        <v>0</v>
      </c>
      <c r="L286" s="38"/>
      <c r="M286" s="40"/>
      <c r="N286" s="48"/>
      <c r="O286" s="47" t="s">
        <v>22</v>
      </c>
      <c r="P286" s="38"/>
      <c r="Q286" s="38"/>
      <c r="R286" s="38"/>
      <c r="S286" s="38"/>
      <c r="T286" s="44">
        <f t="shared" si="28"/>
        <v>0</v>
      </c>
      <c r="U286" s="45"/>
    </row>
    <row r="287" spans="1:21" x14ac:dyDescent="0.25">
      <c r="A287" s="33"/>
      <c r="B287" s="40"/>
      <c r="C287" s="13"/>
      <c r="D287" s="40"/>
      <c r="E287" s="46"/>
      <c r="F287" s="47" t="s">
        <v>22</v>
      </c>
      <c r="G287" s="38"/>
      <c r="H287" s="38"/>
      <c r="I287" s="38"/>
      <c r="J287" s="38"/>
      <c r="K287" s="38">
        <f t="shared" si="29"/>
        <v>0</v>
      </c>
      <c r="L287" s="38"/>
      <c r="M287" s="40"/>
      <c r="N287" s="48"/>
      <c r="O287" s="47" t="s">
        <v>22</v>
      </c>
      <c r="P287" s="38"/>
      <c r="Q287" s="38"/>
      <c r="R287" s="38"/>
      <c r="S287" s="38"/>
      <c r="T287" s="44">
        <f t="shared" si="28"/>
        <v>0</v>
      </c>
      <c r="U287" s="45"/>
    </row>
    <row r="288" spans="1:21" x14ac:dyDescent="0.25">
      <c r="A288" s="33"/>
      <c r="B288" s="40"/>
      <c r="C288" s="13"/>
      <c r="D288" s="40"/>
      <c r="E288" s="46"/>
      <c r="F288" s="47" t="s">
        <v>22</v>
      </c>
      <c r="G288" s="38"/>
      <c r="H288" s="38"/>
      <c r="I288" s="38"/>
      <c r="J288" s="38"/>
      <c r="K288" s="38">
        <f t="shared" si="29"/>
        <v>0</v>
      </c>
      <c r="L288" s="38"/>
      <c r="M288" s="40"/>
      <c r="N288" s="49"/>
      <c r="O288" s="47" t="s">
        <v>22</v>
      </c>
      <c r="P288" s="38"/>
      <c r="Q288" s="38"/>
      <c r="R288" s="38"/>
      <c r="S288" s="38"/>
      <c r="T288" s="44">
        <f t="shared" si="28"/>
        <v>0</v>
      </c>
      <c r="U288" s="45"/>
    </row>
    <row r="289" spans="1:21" x14ac:dyDescent="0.25">
      <c r="E289" t="s">
        <v>0</v>
      </c>
      <c r="F289" s="1"/>
      <c r="G289" s="1">
        <v>45676</v>
      </c>
    </row>
    <row r="290" spans="1:21" x14ac:dyDescent="0.25">
      <c r="A290" s="2" t="s">
        <v>1</v>
      </c>
      <c r="B290" s="3" t="s">
        <v>2</v>
      </c>
      <c r="C290" s="3" t="s">
        <v>3</v>
      </c>
      <c r="D290" s="4" t="s">
        <v>4</v>
      </c>
      <c r="E290" s="4"/>
      <c r="F290" s="5"/>
      <c r="G290" s="5"/>
      <c r="H290" s="5"/>
      <c r="I290" s="5"/>
      <c r="J290" s="5"/>
      <c r="K290" s="6" t="s">
        <v>5</v>
      </c>
      <c r="L290" s="7"/>
      <c r="M290" s="4" t="s">
        <v>6</v>
      </c>
      <c r="N290" s="4"/>
      <c r="O290" s="5"/>
      <c r="P290" s="5"/>
      <c r="Q290" s="5"/>
      <c r="R290" s="5"/>
      <c r="S290" s="5"/>
      <c r="T290" s="8" t="s">
        <v>7</v>
      </c>
      <c r="U290" s="9" t="s">
        <v>8</v>
      </c>
    </row>
    <row r="291" spans="1:21" ht="25.5" x14ac:dyDescent="0.25">
      <c r="A291" s="2"/>
      <c r="B291" s="3"/>
      <c r="C291" s="3"/>
      <c r="D291" s="10" t="s">
        <v>9</v>
      </c>
      <c r="E291" s="11" t="s">
        <v>10</v>
      </c>
      <c r="F291" s="11" t="s">
        <v>11</v>
      </c>
      <c r="G291" s="12" t="s">
        <v>12</v>
      </c>
      <c r="H291" s="13"/>
      <c r="I291" s="13"/>
      <c r="J291" s="13"/>
      <c r="K291" s="13"/>
      <c r="L291" s="14" t="s">
        <v>13</v>
      </c>
      <c r="M291" s="10" t="s">
        <v>9</v>
      </c>
      <c r="N291" s="15" t="s">
        <v>14</v>
      </c>
      <c r="O291" s="11" t="s">
        <v>11</v>
      </c>
      <c r="P291" s="12" t="s">
        <v>12</v>
      </c>
      <c r="Q291" s="13"/>
      <c r="R291" s="13"/>
      <c r="S291" s="13"/>
      <c r="T291" s="8"/>
      <c r="U291" s="9"/>
    </row>
    <row r="292" spans="1:21" x14ac:dyDescent="0.25">
      <c r="A292" s="2"/>
      <c r="B292" s="3"/>
      <c r="C292" s="3"/>
      <c r="D292" s="10"/>
      <c r="E292" s="11"/>
      <c r="F292" s="11"/>
      <c r="G292" s="16" t="s">
        <v>15</v>
      </c>
      <c r="H292" s="17" t="s">
        <v>16</v>
      </c>
      <c r="I292" s="18" t="s">
        <v>17</v>
      </c>
      <c r="J292" s="19">
        <v>0</v>
      </c>
      <c r="K292" s="13"/>
      <c r="L292" s="20"/>
      <c r="M292" s="10"/>
      <c r="N292" s="15"/>
      <c r="O292" s="11"/>
      <c r="P292" s="16" t="s">
        <v>15</v>
      </c>
      <c r="Q292" s="17" t="s">
        <v>16</v>
      </c>
      <c r="R292" s="18" t="s">
        <v>17</v>
      </c>
      <c r="S292" s="19">
        <v>0</v>
      </c>
      <c r="T292" s="8"/>
      <c r="U292" s="9"/>
    </row>
    <row r="293" spans="1:21" x14ac:dyDescent="0.25">
      <c r="A293" s="21"/>
      <c r="B293" s="22"/>
      <c r="C293" s="23"/>
      <c r="D293" s="24"/>
      <c r="E293" s="25"/>
      <c r="F293" s="25"/>
      <c r="G293" s="26"/>
      <c r="H293" s="27"/>
      <c r="I293" s="28"/>
      <c r="J293" s="29"/>
      <c r="K293" s="30"/>
      <c r="L293" s="30"/>
      <c r="M293" s="24"/>
      <c r="N293" s="25"/>
      <c r="O293" s="25"/>
      <c r="P293" s="26"/>
      <c r="Q293" s="27"/>
      <c r="R293" s="28"/>
      <c r="S293" s="29"/>
      <c r="T293" s="31"/>
      <c r="U293" s="32"/>
    </row>
    <row r="294" spans="1:21" x14ac:dyDescent="0.25">
      <c r="A294" s="33"/>
      <c r="B294" s="33">
        <v>16</v>
      </c>
      <c r="C294" s="34"/>
      <c r="D294" s="35">
        <v>400</v>
      </c>
      <c r="E294" s="36"/>
      <c r="F294" s="37"/>
      <c r="G294" s="38"/>
      <c r="H294" s="38"/>
      <c r="I294" s="38"/>
      <c r="J294" s="38"/>
      <c r="K294" s="38">
        <f>((SUM(H296:H307)*H295)+(SUM(G296:G307)*G295)+(SUM(I296:I307)*I295))/1000</f>
        <v>35.198</v>
      </c>
      <c r="L294" s="38">
        <f>T294*100/M294</f>
        <v>0</v>
      </c>
      <c r="M294" s="35">
        <v>180</v>
      </c>
      <c r="N294" s="36"/>
      <c r="O294" s="37"/>
      <c r="P294" s="38"/>
      <c r="Q294" s="38"/>
      <c r="R294" s="38"/>
      <c r="S294" s="38"/>
      <c r="T294" s="39">
        <f>((SUM(Q296:Q307)*Q295)+(SUM(P296:P307)*P295)+(SUM(R296:R307)*R295))/1000</f>
        <v>0</v>
      </c>
      <c r="U294" s="39">
        <f>T294*100/M294</f>
        <v>0</v>
      </c>
    </row>
    <row r="295" spans="1:21" x14ac:dyDescent="0.25">
      <c r="A295" s="33"/>
      <c r="B295" s="40"/>
      <c r="C295" s="13"/>
      <c r="D295" s="40"/>
      <c r="E295" s="41" t="s">
        <v>19</v>
      </c>
      <c r="F295" s="42"/>
      <c r="G295" s="43">
        <v>226</v>
      </c>
      <c r="H295" s="43">
        <v>225</v>
      </c>
      <c r="I295" s="43">
        <v>226</v>
      </c>
      <c r="J295" s="43"/>
      <c r="K295" s="38"/>
      <c r="L295" s="38"/>
      <c r="M295" s="40"/>
      <c r="N295" s="41" t="s">
        <v>19</v>
      </c>
      <c r="O295" s="42"/>
      <c r="P295" s="43"/>
      <c r="Q295" s="43"/>
      <c r="R295" s="43"/>
      <c r="S295" s="38"/>
      <c r="T295" s="44"/>
      <c r="U295" s="45"/>
    </row>
    <row r="296" spans="1:21" x14ac:dyDescent="0.25">
      <c r="A296" s="33"/>
      <c r="B296" s="40"/>
      <c r="C296" s="13"/>
      <c r="D296" s="40"/>
      <c r="E296" s="46"/>
      <c r="F296" s="47" t="s">
        <v>30</v>
      </c>
      <c r="G296" s="38">
        <v>25</v>
      </c>
      <c r="H296" s="38">
        <v>37</v>
      </c>
      <c r="I296" s="38">
        <v>32</v>
      </c>
      <c r="J296" s="38">
        <v>0</v>
      </c>
      <c r="K296" s="38">
        <f>(G296*$G$7+H296*$H$7+I296*$I$7)/1000</f>
        <v>0</v>
      </c>
      <c r="L296" s="38"/>
      <c r="M296" s="40"/>
      <c r="N296" s="46"/>
      <c r="O296" s="47" t="s">
        <v>42</v>
      </c>
      <c r="P296" s="38">
        <v>0</v>
      </c>
      <c r="Q296" s="38">
        <v>0</v>
      </c>
      <c r="R296" s="38">
        <v>0</v>
      </c>
      <c r="S296" s="38">
        <v>0</v>
      </c>
      <c r="T296" s="44">
        <f t="shared" ref="T296:T307" si="30">(P296*$P$7+Q296*$Q$7+R296*$R$7)/1000</f>
        <v>0</v>
      </c>
      <c r="U296" s="45"/>
    </row>
    <row r="297" spans="1:21" x14ac:dyDescent="0.25">
      <c r="A297" s="33"/>
      <c r="B297" s="40"/>
      <c r="C297" s="13"/>
      <c r="D297" s="40"/>
      <c r="E297" s="46"/>
      <c r="F297" s="47" t="s">
        <v>31</v>
      </c>
      <c r="G297" s="38"/>
      <c r="H297" s="38"/>
      <c r="I297" s="38"/>
      <c r="J297" s="38"/>
      <c r="K297" s="38">
        <f t="shared" ref="K297:K307" si="31">(G297*$G$7+H297*$H$7+I297*$I$7)/1000</f>
        <v>0</v>
      </c>
      <c r="L297" s="38"/>
      <c r="M297" s="40"/>
      <c r="N297" s="48"/>
      <c r="O297" s="47" t="s">
        <v>26</v>
      </c>
      <c r="P297" s="38"/>
      <c r="Q297" s="38"/>
      <c r="R297" s="38"/>
      <c r="S297" s="38"/>
      <c r="T297" s="44">
        <f t="shared" si="30"/>
        <v>0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36</v>
      </c>
      <c r="G298" s="38"/>
      <c r="H298" s="38"/>
      <c r="I298" s="38"/>
      <c r="J298" s="38"/>
      <c r="K298" s="38">
        <f t="shared" si="31"/>
        <v>0</v>
      </c>
      <c r="L298" s="38"/>
      <c r="M298" s="40"/>
      <c r="N298" s="46"/>
      <c r="O298" s="47" t="s">
        <v>20</v>
      </c>
      <c r="P298" s="38"/>
      <c r="Q298" s="38"/>
      <c r="R298" s="38"/>
      <c r="S298" s="38"/>
      <c r="T298" s="44">
        <f t="shared" si="30"/>
        <v>0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32</v>
      </c>
      <c r="G299" s="38">
        <v>20</v>
      </c>
      <c r="H299" s="38">
        <v>19</v>
      </c>
      <c r="I299" s="38">
        <v>18</v>
      </c>
      <c r="J299" s="38">
        <v>1</v>
      </c>
      <c r="K299" s="38">
        <f t="shared" si="31"/>
        <v>0</v>
      </c>
      <c r="L299" s="38"/>
      <c r="M299" s="40"/>
      <c r="N299" s="48"/>
      <c r="O299" s="47" t="s">
        <v>21</v>
      </c>
      <c r="P299" s="38"/>
      <c r="Q299" s="38"/>
      <c r="R299" s="38"/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38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6"/>
      <c r="O300" s="47" t="s">
        <v>35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33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6"/>
      <c r="O301" s="47" t="s">
        <v>23</v>
      </c>
      <c r="P301" s="38">
        <v>0</v>
      </c>
      <c r="Q301" s="38">
        <v>0</v>
      </c>
      <c r="R301" s="38">
        <v>0</v>
      </c>
      <c r="S301" s="38">
        <v>0</v>
      </c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40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6"/>
      <c r="O302" s="47" t="s">
        <v>37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24</v>
      </c>
      <c r="G303" s="38">
        <v>1</v>
      </c>
      <c r="H303" s="38">
        <v>2</v>
      </c>
      <c r="I303" s="38">
        <v>2</v>
      </c>
      <c r="J303" s="38">
        <v>1</v>
      </c>
      <c r="K303" s="38">
        <f t="shared" si="31"/>
        <v>0</v>
      </c>
      <c r="L303" s="38"/>
      <c r="M303" s="40"/>
      <c r="N303" s="46"/>
      <c r="O303" s="47" t="s">
        <v>25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8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A305" s="33"/>
      <c r="B305" s="40"/>
      <c r="C305" s="13"/>
      <c r="D305" s="40"/>
      <c r="E305" s="46"/>
      <c r="F305" s="47" t="s">
        <v>22</v>
      </c>
      <c r="G305" s="38"/>
      <c r="H305" s="38"/>
      <c r="I305" s="38"/>
      <c r="J305" s="38"/>
      <c r="K305" s="38">
        <f t="shared" si="31"/>
        <v>0</v>
      </c>
      <c r="L305" s="38"/>
      <c r="M305" s="40"/>
      <c r="N305" s="48"/>
      <c r="O305" s="47" t="s">
        <v>22</v>
      </c>
      <c r="P305" s="38"/>
      <c r="Q305" s="38"/>
      <c r="R305" s="38"/>
      <c r="S305" s="38"/>
      <c r="T305" s="44">
        <f t="shared" si="30"/>
        <v>0</v>
      </c>
      <c r="U305" s="45"/>
    </row>
    <row r="306" spans="1:21" x14ac:dyDescent="0.25">
      <c r="A306" s="33"/>
      <c r="B306" s="40"/>
      <c r="C306" s="13"/>
      <c r="D306" s="40"/>
      <c r="E306" s="46"/>
      <c r="F306" s="47" t="s">
        <v>22</v>
      </c>
      <c r="G306" s="38"/>
      <c r="H306" s="38"/>
      <c r="I306" s="38"/>
      <c r="J306" s="38"/>
      <c r="K306" s="38">
        <f t="shared" si="31"/>
        <v>0</v>
      </c>
      <c r="L306" s="38"/>
      <c r="M306" s="40"/>
      <c r="N306" s="48"/>
      <c r="O306" s="47" t="s">
        <v>22</v>
      </c>
      <c r="P306" s="38"/>
      <c r="Q306" s="38"/>
      <c r="R306" s="38"/>
      <c r="S306" s="38"/>
      <c r="T306" s="44">
        <f t="shared" si="30"/>
        <v>0</v>
      </c>
      <c r="U306" s="45"/>
    </row>
    <row r="307" spans="1:21" x14ac:dyDescent="0.25">
      <c r="A307" s="33"/>
      <c r="B307" s="40"/>
      <c r="C307" s="13"/>
      <c r="D307" s="40"/>
      <c r="E307" s="46"/>
      <c r="F307" s="47" t="s">
        <v>22</v>
      </c>
      <c r="G307" s="38"/>
      <c r="H307" s="38"/>
      <c r="I307" s="38"/>
      <c r="J307" s="38"/>
      <c r="K307" s="38">
        <f t="shared" si="31"/>
        <v>0</v>
      </c>
      <c r="L307" s="38"/>
      <c r="M307" s="40"/>
      <c r="N307" s="49"/>
      <c r="O307" s="47" t="s">
        <v>22</v>
      </c>
      <c r="P307" s="38"/>
      <c r="Q307" s="38"/>
      <c r="R307" s="38"/>
      <c r="S307" s="38"/>
      <c r="T307" s="44">
        <f t="shared" si="30"/>
        <v>0</v>
      </c>
      <c r="U307" s="45"/>
    </row>
    <row r="308" spans="1:21" x14ac:dyDescent="0.25">
      <c r="E308" t="s">
        <v>0</v>
      </c>
      <c r="F308" s="1"/>
      <c r="G308" s="1">
        <v>45684</v>
      </c>
    </row>
    <row r="309" spans="1:21" x14ac:dyDescent="0.25">
      <c r="A309" s="2" t="s">
        <v>1</v>
      </c>
      <c r="B309" s="3" t="s">
        <v>2</v>
      </c>
      <c r="C309" s="3" t="s">
        <v>3</v>
      </c>
      <c r="D309" s="4" t="s">
        <v>4</v>
      </c>
      <c r="E309" s="4"/>
      <c r="F309" s="5"/>
      <c r="G309" s="5"/>
      <c r="H309" s="5"/>
      <c r="I309" s="5"/>
      <c r="J309" s="5"/>
      <c r="K309" s="6" t="s">
        <v>5</v>
      </c>
      <c r="L309" s="7"/>
      <c r="M309" s="4" t="s">
        <v>6</v>
      </c>
      <c r="N309" s="4"/>
      <c r="O309" s="5"/>
      <c r="P309" s="5"/>
      <c r="Q309" s="5"/>
      <c r="R309" s="5"/>
      <c r="S309" s="5"/>
      <c r="T309" s="8" t="s">
        <v>7</v>
      </c>
      <c r="U309" s="9" t="s">
        <v>8</v>
      </c>
    </row>
    <row r="310" spans="1:21" ht="25.5" x14ac:dyDescent="0.25">
      <c r="A310" s="2"/>
      <c r="B310" s="3"/>
      <c r="C310" s="3"/>
      <c r="D310" s="10" t="s">
        <v>9</v>
      </c>
      <c r="E310" s="11" t="s">
        <v>10</v>
      </c>
      <c r="F310" s="11" t="s">
        <v>11</v>
      </c>
      <c r="G310" s="12" t="s">
        <v>12</v>
      </c>
      <c r="H310" s="13"/>
      <c r="I310" s="13"/>
      <c r="J310" s="13"/>
      <c r="K310" s="13"/>
      <c r="L310" s="14" t="s">
        <v>13</v>
      </c>
      <c r="M310" s="10" t="s">
        <v>9</v>
      </c>
      <c r="N310" s="15" t="s">
        <v>14</v>
      </c>
      <c r="O310" s="11" t="s">
        <v>11</v>
      </c>
      <c r="P310" s="12" t="s">
        <v>12</v>
      </c>
      <c r="Q310" s="13"/>
      <c r="R310" s="13"/>
      <c r="S310" s="13"/>
      <c r="T310" s="8"/>
      <c r="U310" s="9"/>
    </row>
    <row r="311" spans="1:21" x14ac:dyDescent="0.25">
      <c r="A311" s="2"/>
      <c r="B311" s="3"/>
      <c r="C311" s="3"/>
      <c r="D311" s="10"/>
      <c r="E311" s="11"/>
      <c r="F311" s="11"/>
      <c r="G311" s="16" t="s">
        <v>15</v>
      </c>
      <c r="H311" s="17" t="s">
        <v>16</v>
      </c>
      <c r="I311" s="18" t="s">
        <v>17</v>
      </c>
      <c r="J311" s="19">
        <v>0</v>
      </c>
      <c r="K311" s="13"/>
      <c r="L311" s="20"/>
      <c r="M311" s="10"/>
      <c r="N311" s="15"/>
      <c r="O311" s="11"/>
      <c r="P311" s="16" t="s">
        <v>15</v>
      </c>
      <c r="Q311" s="17" t="s">
        <v>16</v>
      </c>
      <c r="R311" s="18" t="s">
        <v>17</v>
      </c>
      <c r="S311" s="19">
        <v>0</v>
      </c>
      <c r="T311" s="8"/>
      <c r="U311" s="9"/>
    </row>
    <row r="312" spans="1:21" x14ac:dyDescent="0.25">
      <c r="A312" s="21"/>
      <c r="B312" s="22"/>
      <c r="C312" s="23"/>
      <c r="D312" s="24"/>
      <c r="E312" s="25"/>
      <c r="F312" s="25"/>
      <c r="G312" s="26"/>
      <c r="H312" s="27"/>
      <c r="I312" s="28"/>
      <c r="J312" s="29"/>
      <c r="K312" s="30"/>
      <c r="L312" s="30"/>
      <c r="M312" s="24"/>
      <c r="N312" s="25"/>
      <c r="O312" s="25"/>
      <c r="P312" s="26"/>
      <c r="Q312" s="27"/>
      <c r="R312" s="28"/>
      <c r="S312" s="29"/>
      <c r="T312" s="31"/>
      <c r="U312" s="32"/>
    </row>
    <row r="313" spans="1:21" x14ac:dyDescent="0.25">
      <c r="A313" s="33"/>
      <c r="B313" s="33">
        <v>17</v>
      </c>
      <c r="C313" s="34"/>
      <c r="D313" s="35">
        <v>250</v>
      </c>
      <c r="E313" s="36"/>
      <c r="F313" s="37"/>
      <c r="G313" s="38"/>
      <c r="H313" s="38"/>
      <c r="I313" s="38"/>
      <c r="J313" s="38"/>
      <c r="K313" s="38">
        <f>((SUM(H315:H326)*H314)+(SUM(G315:G326)*G314)+(SUM(I315:I326)*I314))/1000</f>
        <v>107.654</v>
      </c>
      <c r="L313" s="38" t="e">
        <f>T313*100/M313</f>
        <v>#DIV/0!</v>
      </c>
      <c r="M313" s="35"/>
      <c r="N313" s="36"/>
      <c r="O313" s="37"/>
      <c r="P313" s="38"/>
      <c r="Q313" s="38"/>
      <c r="R313" s="38"/>
      <c r="S313" s="38"/>
      <c r="T313" s="39">
        <f>((SUM(Q315:Q326)*Q314)+(SUM(P315:P326)*P314)+(SUM(R315:R326)*R314))/1000</f>
        <v>0</v>
      </c>
      <c r="U313" s="39" t="e">
        <f>T313*100/M313</f>
        <v>#DIV/0!</v>
      </c>
    </row>
    <row r="314" spans="1:21" x14ac:dyDescent="0.25">
      <c r="A314" s="33"/>
      <c r="B314" s="40"/>
      <c r="C314" s="13"/>
      <c r="D314" s="40"/>
      <c r="E314" s="41" t="s">
        <v>19</v>
      </c>
      <c r="F314" s="42"/>
      <c r="G314" s="43">
        <v>223</v>
      </c>
      <c r="H314" s="43">
        <v>224</v>
      </c>
      <c r="I314" s="43">
        <v>223</v>
      </c>
      <c r="J314" s="43"/>
      <c r="K314" s="38"/>
      <c r="L314" s="38"/>
      <c r="M314" s="40"/>
      <c r="N314" s="41" t="s">
        <v>19</v>
      </c>
      <c r="O314" s="42"/>
      <c r="P314" s="43"/>
      <c r="Q314" s="43"/>
      <c r="R314" s="43"/>
      <c r="S314" s="38"/>
      <c r="T314" s="44"/>
      <c r="U314" s="45"/>
    </row>
    <row r="315" spans="1:21" x14ac:dyDescent="0.25">
      <c r="A315" s="33"/>
      <c r="B315" s="40"/>
      <c r="C315" s="13"/>
      <c r="D315" s="40"/>
      <c r="E315" s="46"/>
      <c r="F315" s="47" t="s">
        <v>30</v>
      </c>
      <c r="G315" s="38">
        <v>16</v>
      </c>
      <c r="H315" s="38">
        <v>23</v>
      </c>
      <c r="I315" s="38">
        <v>25</v>
      </c>
      <c r="J315" s="38">
        <v>7</v>
      </c>
      <c r="K315" s="38">
        <f>(G315*$G$7+H315*$H$7+I315*$I$7)/1000</f>
        <v>0</v>
      </c>
      <c r="L315" s="38"/>
      <c r="M315" s="40"/>
      <c r="N315" s="46"/>
      <c r="O315" s="47" t="s">
        <v>22</v>
      </c>
      <c r="P315" s="38"/>
      <c r="Q315" s="38"/>
      <c r="R315" s="38"/>
      <c r="S315" s="38"/>
      <c r="T315" s="44">
        <f t="shared" ref="T315:T326" si="32">(P315*$P$7+Q315*$Q$7+R315*$R$7)/1000</f>
        <v>0</v>
      </c>
      <c r="U315" s="45"/>
    </row>
    <row r="316" spans="1:21" x14ac:dyDescent="0.25">
      <c r="A316" s="33"/>
      <c r="B316" s="40"/>
      <c r="C316" s="13"/>
      <c r="D316" s="40"/>
      <c r="E316" s="46"/>
      <c r="F316" s="47" t="s">
        <v>31</v>
      </c>
      <c r="G316" s="38">
        <v>51</v>
      </c>
      <c r="H316" s="38">
        <v>58</v>
      </c>
      <c r="I316" s="38">
        <v>46</v>
      </c>
      <c r="J316" s="38">
        <v>7</v>
      </c>
      <c r="K316" s="38">
        <f t="shared" ref="K316:K326" si="33">(G316*$G$7+H316*$H$7+I316*$I$7)/1000</f>
        <v>0</v>
      </c>
      <c r="L316" s="38"/>
      <c r="M316" s="40"/>
      <c r="N316" s="48"/>
      <c r="O316" s="47" t="s">
        <v>22</v>
      </c>
      <c r="P316" s="38"/>
      <c r="Q316" s="38"/>
      <c r="R316" s="38"/>
      <c r="S316" s="38"/>
      <c r="T316" s="44">
        <f t="shared" si="32"/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36</v>
      </c>
      <c r="G317" s="38">
        <v>51</v>
      </c>
      <c r="H317" s="38">
        <v>22</v>
      </c>
      <c r="I317" s="38">
        <v>12</v>
      </c>
      <c r="J317" s="38">
        <v>38</v>
      </c>
      <c r="K317" s="38">
        <f t="shared" si="33"/>
        <v>0</v>
      </c>
      <c r="L317" s="38"/>
      <c r="M317" s="40"/>
      <c r="N317" s="46"/>
      <c r="O317" s="47" t="s">
        <v>22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32</v>
      </c>
      <c r="G318" s="38">
        <v>65</v>
      </c>
      <c r="H318" s="38">
        <v>65</v>
      </c>
      <c r="I318" s="38">
        <v>48</v>
      </c>
      <c r="J318" s="38">
        <v>11</v>
      </c>
      <c r="K318" s="38">
        <f t="shared" si="33"/>
        <v>0</v>
      </c>
      <c r="L318" s="38"/>
      <c r="M318" s="40"/>
      <c r="N318" s="48"/>
      <c r="O318" s="47" t="s">
        <v>22</v>
      </c>
      <c r="P318" s="38"/>
      <c r="Q318" s="38"/>
      <c r="R318" s="38"/>
      <c r="S318" s="38"/>
      <c r="T318" s="44">
        <f t="shared" si="32"/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22</v>
      </c>
      <c r="G319" s="38"/>
      <c r="H319" s="38"/>
      <c r="I319" s="38"/>
      <c r="J319" s="38"/>
      <c r="K319" s="38">
        <f t="shared" si="33"/>
        <v>0</v>
      </c>
      <c r="L319" s="38"/>
      <c r="M319" s="40"/>
      <c r="N319" s="46"/>
      <c r="O319" s="47" t="s">
        <v>22</v>
      </c>
      <c r="P319" s="38"/>
      <c r="Q319" s="38"/>
      <c r="R319" s="38"/>
      <c r="S319" s="38"/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22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6"/>
      <c r="O320" s="47" t="s">
        <v>22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6"/>
      <c r="O321" s="47" t="s">
        <v>22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6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8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A324" s="33"/>
      <c r="B324" s="40"/>
      <c r="C324" s="13"/>
      <c r="D324" s="40"/>
      <c r="E324" s="46"/>
      <c r="F324" s="47" t="s">
        <v>22</v>
      </c>
      <c r="G324" s="38"/>
      <c r="H324" s="38"/>
      <c r="I324" s="38"/>
      <c r="J324" s="38"/>
      <c r="K324" s="38">
        <f t="shared" si="33"/>
        <v>0</v>
      </c>
      <c r="L324" s="38"/>
      <c r="M324" s="40"/>
      <c r="N324" s="48"/>
      <c r="O324" s="47" t="s">
        <v>22</v>
      </c>
      <c r="P324" s="38"/>
      <c r="Q324" s="38"/>
      <c r="R324" s="38"/>
      <c r="S324" s="38"/>
      <c r="T324" s="44">
        <f t="shared" si="32"/>
        <v>0</v>
      </c>
      <c r="U324" s="45"/>
    </row>
    <row r="325" spans="1:21" x14ac:dyDescent="0.25">
      <c r="A325" s="33"/>
      <c r="B325" s="40"/>
      <c r="C325" s="13"/>
      <c r="D325" s="40"/>
      <c r="E325" s="46"/>
      <c r="F325" s="47" t="s">
        <v>22</v>
      </c>
      <c r="G325" s="38"/>
      <c r="H325" s="38"/>
      <c r="I325" s="38"/>
      <c r="J325" s="38"/>
      <c r="K325" s="38">
        <f t="shared" si="33"/>
        <v>0</v>
      </c>
      <c r="L325" s="38"/>
      <c r="M325" s="40"/>
      <c r="N325" s="48"/>
      <c r="O325" s="47" t="s">
        <v>22</v>
      </c>
      <c r="P325" s="38"/>
      <c r="Q325" s="38"/>
      <c r="R325" s="38"/>
      <c r="S325" s="38"/>
      <c r="T325" s="44">
        <f t="shared" si="32"/>
        <v>0</v>
      </c>
      <c r="U325" s="45"/>
    </row>
    <row r="326" spans="1:21" x14ac:dyDescent="0.25">
      <c r="A326" s="33"/>
      <c r="B326" s="40"/>
      <c r="C326" s="13"/>
      <c r="D326" s="40"/>
      <c r="E326" s="46"/>
      <c r="F326" s="47" t="s">
        <v>22</v>
      </c>
      <c r="G326" s="38"/>
      <c r="H326" s="38"/>
      <c r="I326" s="38"/>
      <c r="J326" s="38"/>
      <c r="K326" s="38">
        <f t="shared" si="33"/>
        <v>0</v>
      </c>
      <c r="L326" s="38"/>
      <c r="M326" s="40"/>
      <c r="N326" s="49"/>
      <c r="O326" s="47" t="s">
        <v>22</v>
      </c>
      <c r="P326" s="38"/>
      <c r="Q326" s="38"/>
      <c r="R326" s="38"/>
      <c r="S326" s="38"/>
      <c r="T326" s="44">
        <f t="shared" si="32"/>
        <v>0</v>
      </c>
      <c r="U326" s="45"/>
    </row>
    <row r="327" spans="1:21" x14ac:dyDescent="0.25">
      <c r="E327" t="s">
        <v>0</v>
      </c>
      <c r="F327" s="1"/>
    </row>
    <row r="328" spans="1:21" x14ac:dyDescent="0.25">
      <c r="A328" s="2" t="s">
        <v>1</v>
      </c>
      <c r="B328" s="3" t="s">
        <v>2</v>
      </c>
      <c r="C328" s="3" t="s">
        <v>3</v>
      </c>
      <c r="D328" s="4" t="s">
        <v>4</v>
      </c>
      <c r="E328" s="4"/>
      <c r="F328" s="5"/>
      <c r="G328" s="5"/>
      <c r="H328" s="5"/>
      <c r="I328" s="5"/>
      <c r="J328" s="5"/>
      <c r="K328" s="6" t="s">
        <v>5</v>
      </c>
      <c r="L328" s="7"/>
      <c r="M328" s="4" t="s">
        <v>6</v>
      </c>
      <c r="N328" s="4"/>
      <c r="O328" s="5"/>
      <c r="P328" s="5"/>
      <c r="Q328" s="5"/>
      <c r="R328" s="5"/>
      <c r="S328" s="5"/>
      <c r="T328" s="8" t="s">
        <v>7</v>
      </c>
      <c r="U328" s="9" t="s">
        <v>8</v>
      </c>
    </row>
    <row r="329" spans="1:21" ht="25.5" x14ac:dyDescent="0.25">
      <c r="A329" s="2"/>
      <c r="B329" s="3"/>
      <c r="C329" s="3"/>
      <c r="D329" s="10" t="s">
        <v>9</v>
      </c>
      <c r="E329" s="11" t="s">
        <v>10</v>
      </c>
      <c r="F329" s="11" t="s">
        <v>11</v>
      </c>
      <c r="G329" s="12" t="s">
        <v>12</v>
      </c>
      <c r="H329" s="13"/>
      <c r="I329" s="13"/>
      <c r="J329" s="13"/>
      <c r="K329" s="13"/>
      <c r="L329" s="14" t="s">
        <v>13</v>
      </c>
      <c r="M329" s="10" t="s">
        <v>9</v>
      </c>
      <c r="N329" s="15" t="s">
        <v>14</v>
      </c>
      <c r="O329" s="11" t="s">
        <v>11</v>
      </c>
      <c r="P329" s="12" t="s">
        <v>12</v>
      </c>
      <c r="Q329" s="13"/>
      <c r="R329" s="13"/>
      <c r="S329" s="13"/>
      <c r="T329" s="8"/>
      <c r="U329" s="9"/>
    </row>
    <row r="330" spans="1:21" x14ac:dyDescent="0.25">
      <c r="A330" s="2"/>
      <c r="B330" s="3"/>
      <c r="C330" s="3"/>
      <c r="D330" s="10"/>
      <c r="E330" s="11"/>
      <c r="F330" s="11"/>
      <c r="G330" s="16" t="s">
        <v>15</v>
      </c>
      <c r="H330" s="17" t="s">
        <v>16</v>
      </c>
      <c r="I330" s="18" t="s">
        <v>17</v>
      </c>
      <c r="J330" s="19">
        <v>0</v>
      </c>
      <c r="K330" s="13"/>
      <c r="L330" s="20"/>
      <c r="M330" s="10"/>
      <c r="N330" s="15"/>
      <c r="O330" s="11"/>
      <c r="P330" s="16" t="s">
        <v>15</v>
      </c>
      <c r="Q330" s="17" t="s">
        <v>16</v>
      </c>
      <c r="R330" s="18" t="s">
        <v>17</v>
      </c>
      <c r="S330" s="19">
        <v>0</v>
      </c>
      <c r="T330" s="8"/>
      <c r="U330" s="9"/>
    </row>
    <row r="331" spans="1:21" x14ac:dyDescent="0.25">
      <c r="A331" s="21"/>
      <c r="B331" s="22"/>
      <c r="C331" s="23"/>
      <c r="D331" s="24"/>
      <c r="E331" s="25"/>
      <c r="F331" s="25"/>
      <c r="G331" s="26"/>
      <c r="H331" s="27"/>
      <c r="I331" s="28"/>
      <c r="J331" s="29"/>
      <c r="K331" s="30"/>
      <c r="L331" s="30"/>
      <c r="M331" s="24"/>
      <c r="N331" s="25"/>
      <c r="O331" s="25"/>
      <c r="P331" s="26"/>
      <c r="Q331" s="27"/>
      <c r="R331" s="28"/>
      <c r="S331" s="29"/>
      <c r="T331" s="31"/>
      <c r="U331" s="32"/>
    </row>
    <row r="332" spans="1:21" x14ac:dyDescent="0.25">
      <c r="A332" s="33"/>
      <c r="B332" s="33">
        <v>18</v>
      </c>
      <c r="C332" s="34"/>
      <c r="D332" s="35">
        <v>63</v>
      </c>
      <c r="E332" s="36"/>
      <c r="F332" s="37"/>
      <c r="G332" s="38"/>
      <c r="H332" s="38"/>
      <c r="I332" s="38"/>
      <c r="J332" s="38"/>
      <c r="K332" s="38">
        <f>((SUM(H334:H345)*H333)+(SUM(G334:G345)*G333)+(SUM(I334:I345)*I333))/1000</f>
        <v>0</v>
      </c>
      <c r="L332" s="38" t="e">
        <f>T332*100/M332</f>
        <v>#DIV/0!</v>
      </c>
      <c r="M332" s="35"/>
      <c r="N332" s="36"/>
      <c r="O332" s="37"/>
      <c r="P332" s="38"/>
      <c r="Q332" s="38"/>
      <c r="R332" s="38"/>
      <c r="S332" s="38"/>
      <c r="T332" s="39">
        <f>((SUM(Q334:Q345)*Q333)+(SUM(P334:P345)*P333)+(SUM(R334:R345)*R333))/1000</f>
        <v>0</v>
      </c>
      <c r="U332" s="39" t="e">
        <f>T332*100/M332</f>
        <v>#DIV/0!</v>
      </c>
    </row>
    <row r="333" spans="1:21" x14ac:dyDescent="0.25">
      <c r="A333" s="33"/>
      <c r="B333" s="40"/>
      <c r="C333" s="13"/>
      <c r="D333" s="40"/>
      <c r="E333" s="41" t="s">
        <v>19</v>
      </c>
      <c r="F333" s="42"/>
      <c r="G333" s="43"/>
      <c r="H333" s="43"/>
      <c r="I333" s="43"/>
      <c r="J333" s="43"/>
      <c r="K333" s="38"/>
      <c r="L333" s="38"/>
      <c r="M333" s="40"/>
      <c r="N333" s="41" t="s">
        <v>19</v>
      </c>
      <c r="O333" s="42"/>
      <c r="P333" s="43"/>
      <c r="Q333" s="43"/>
      <c r="R333" s="43"/>
      <c r="S333" s="38"/>
      <c r="T333" s="44"/>
      <c r="U333" s="45"/>
    </row>
    <row r="334" spans="1:21" x14ac:dyDescent="0.25">
      <c r="A334" s="33"/>
      <c r="B334" s="40"/>
      <c r="C334" s="13"/>
      <c r="D334" s="40"/>
      <c r="E334" s="46"/>
      <c r="F334" s="47" t="s">
        <v>22</v>
      </c>
      <c r="G334" s="38"/>
      <c r="H334" s="38"/>
      <c r="I334" s="38"/>
      <c r="J334" s="38"/>
      <c r="K334" s="38">
        <f>(G334*$G$7+H334*$H$7+I334*$I$7)/1000</f>
        <v>0</v>
      </c>
      <c r="L334" s="38"/>
      <c r="M334" s="40"/>
      <c r="N334" s="46"/>
      <c r="O334" s="47" t="s">
        <v>22</v>
      </c>
      <c r="P334" s="38"/>
      <c r="Q334" s="38"/>
      <c r="R334" s="38"/>
      <c r="S334" s="38"/>
      <c r="T334" s="44">
        <f t="shared" ref="T334:T345" si="34">(P334*$P$7+Q334*$Q$7+R334*$R$7)/1000</f>
        <v>0</v>
      </c>
      <c r="U334" s="45"/>
    </row>
    <row r="335" spans="1:21" x14ac:dyDescent="0.25">
      <c r="A335" s="33"/>
      <c r="B335" s="40"/>
      <c r="C335" s="13"/>
      <c r="D335" s="40"/>
      <c r="E335" s="46"/>
      <c r="F335" s="47" t="s">
        <v>22</v>
      </c>
      <c r="G335" s="38"/>
      <c r="H335" s="38"/>
      <c r="I335" s="38"/>
      <c r="J335" s="38"/>
      <c r="K335" s="38">
        <f t="shared" ref="K335:K345" si="35">(G335*$G$7+H335*$H$7+I335*$I$7)/1000</f>
        <v>0</v>
      </c>
      <c r="L335" s="38"/>
      <c r="M335" s="40"/>
      <c r="N335" s="48"/>
      <c r="O335" s="47" t="s">
        <v>22</v>
      </c>
      <c r="P335" s="38"/>
      <c r="Q335" s="38"/>
      <c r="R335" s="38"/>
      <c r="S335" s="38"/>
      <c r="T335" s="44">
        <f t="shared" si="34"/>
        <v>0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22</v>
      </c>
      <c r="G336" s="38"/>
      <c r="H336" s="38"/>
      <c r="I336" s="38"/>
      <c r="J336" s="38"/>
      <c r="K336" s="38">
        <f t="shared" si="35"/>
        <v>0</v>
      </c>
      <c r="L336" s="38"/>
      <c r="M336" s="40"/>
      <c r="N336" s="46"/>
      <c r="O336" s="47" t="s">
        <v>22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22</v>
      </c>
      <c r="G337" s="38"/>
      <c r="H337" s="38"/>
      <c r="I337" s="38"/>
      <c r="J337" s="38"/>
      <c r="K337" s="38">
        <f t="shared" si="35"/>
        <v>0</v>
      </c>
      <c r="L337" s="38"/>
      <c r="M337" s="40"/>
      <c r="N337" s="48"/>
      <c r="O337" s="47" t="s">
        <v>22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22</v>
      </c>
      <c r="G338" s="38"/>
      <c r="H338" s="38"/>
      <c r="I338" s="38"/>
      <c r="J338" s="38"/>
      <c r="K338" s="38">
        <f t="shared" si="35"/>
        <v>0</v>
      </c>
      <c r="L338" s="38"/>
      <c r="M338" s="40"/>
      <c r="N338" s="46"/>
      <c r="O338" s="47" t="s">
        <v>22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22</v>
      </c>
      <c r="G339" s="38"/>
      <c r="H339" s="38"/>
      <c r="I339" s="38"/>
      <c r="J339" s="38"/>
      <c r="K339" s="38">
        <f t="shared" si="35"/>
        <v>0</v>
      </c>
      <c r="L339" s="38"/>
      <c r="M339" s="40"/>
      <c r="N339" s="46"/>
      <c r="O339" s="47" t="s">
        <v>22</v>
      </c>
      <c r="P339" s="38"/>
      <c r="Q339" s="38"/>
      <c r="R339" s="38"/>
      <c r="S339" s="38"/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22</v>
      </c>
      <c r="G340" s="38"/>
      <c r="H340" s="38"/>
      <c r="I340" s="38"/>
      <c r="J340" s="38"/>
      <c r="K340" s="38">
        <f t="shared" si="35"/>
        <v>0</v>
      </c>
      <c r="L340" s="38"/>
      <c r="M340" s="40"/>
      <c r="N340" s="46"/>
      <c r="O340" s="47" t="s">
        <v>22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6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22</v>
      </c>
      <c r="G342" s="38"/>
      <c r="H342" s="38"/>
      <c r="I342" s="38"/>
      <c r="J342" s="38"/>
      <c r="K342" s="38">
        <f t="shared" si="35"/>
        <v>0</v>
      </c>
      <c r="L342" s="38"/>
      <c r="M342" s="40"/>
      <c r="N342" s="48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A343" s="33"/>
      <c r="B343" s="40"/>
      <c r="C343" s="13"/>
      <c r="D343" s="40"/>
      <c r="E343" s="46"/>
      <c r="F343" s="47" t="s">
        <v>22</v>
      </c>
      <c r="G343" s="38"/>
      <c r="H343" s="38"/>
      <c r="I343" s="38"/>
      <c r="J343" s="38"/>
      <c r="K343" s="38">
        <f t="shared" si="35"/>
        <v>0</v>
      </c>
      <c r="L343" s="38"/>
      <c r="M343" s="40"/>
      <c r="N343" s="48"/>
      <c r="O343" s="47" t="s">
        <v>22</v>
      </c>
      <c r="P343" s="38"/>
      <c r="Q343" s="38"/>
      <c r="R343" s="38"/>
      <c r="S343" s="38"/>
      <c r="T343" s="44">
        <f t="shared" si="34"/>
        <v>0</v>
      </c>
      <c r="U343" s="45"/>
    </row>
    <row r="344" spans="1:21" x14ac:dyDescent="0.25">
      <c r="A344" s="33"/>
      <c r="B344" s="40"/>
      <c r="C344" s="13"/>
      <c r="D344" s="40"/>
      <c r="E344" s="46"/>
      <c r="F344" s="47" t="s">
        <v>22</v>
      </c>
      <c r="G344" s="38"/>
      <c r="H344" s="38"/>
      <c r="I344" s="38"/>
      <c r="J344" s="38"/>
      <c r="K344" s="38">
        <f t="shared" si="35"/>
        <v>0</v>
      </c>
      <c r="L344" s="38"/>
      <c r="M344" s="40"/>
      <c r="N344" s="48"/>
      <c r="O344" s="47" t="s">
        <v>22</v>
      </c>
      <c r="P344" s="38"/>
      <c r="Q344" s="38"/>
      <c r="R344" s="38"/>
      <c r="S344" s="38"/>
      <c r="T344" s="44">
        <f t="shared" si="34"/>
        <v>0</v>
      </c>
      <c r="U344" s="45"/>
    </row>
    <row r="345" spans="1:21" x14ac:dyDescent="0.25">
      <c r="A345" s="33"/>
      <c r="B345" s="40"/>
      <c r="C345" s="13"/>
      <c r="D345" s="40"/>
      <c r="E345" s="46"/>
      <c r="F345" s="47" t="s">
        <v>22</v>
      </c>
      <c r="G345" s="38"/>
      <c r="H345" s="38"/>
      <c r="I345" s="38"/>
      <c r="J345" s="38"/>
      <c r="K345" s="38">
        <f t="shared" si="35"/>
        <v>0</v>
      </c>
      <c r="L345" s="38"/>
      <c r="M345" s="40"/>
      <c r="N345" s="49"/>
      <c r="O345" s="47" t="s">
        <v>22</v>
      </c>
      <c r="P345" s="38"/>
      <c r="Q345" s="38"/>
      <c r="R345" s="38"/>
      <c r="S345" s="38"/>
      <c r="T345" s="44">
        <f t="shared" si="34"/>
        <v>0</v>
      </c>
      <c r="U345" s="45"/>
    </row>
    <row r="346" spans="1:21" x14ac:dyDescent="0.25">
      <c r="E346" t="s">
        <v>0</v>
      </c>
      <c r="F346" s="1"/>
    </row>
    <row r="347" spans="1:21" x14ac:dyDescent="0.25">
      <c r="A347" s="2" t="s">
        <v>1</v>
      </c>
      <c r="B347" s="3" t="s">
        <v>2</v>
      </c>
      <c r="C347" s="3" t="s">
        <v>3</v>
      </c>
      <c r="D347" s="4" t="s">
        <v>4</v>
      </c>
      <c r="E347" s="4"/>
      <c r="F347" s="5"/>
      <c r="G347" s="5"/>
      <c r="H347" s="5"/>
      <c r="I347" s="5"/>
      <c r="J347" s="5"/>
      <c r="K347" s="6" t="s">
        <v>5</v>
      </c>
      <c r="L347" s="7"/>
      <c r="M347" s="4" t="s">
        <v>6</v>
      </c>
      <c r="N347" s="4"/>
      <c r="O347" s="5"/>
      <c r="P347" s="5"/>
      <c r="Q347" s="5"/>
      <c r="R347" s="5"/>
      <c r="S347" s="5"/>
      <c r="T347" s="8" t="s">
        <v>7</v>
      </c>
      <c r="U347" s="9" t="s">
        <v>8</v>
      </c>
    </row>
    <row r="348" spans="1:21" ht="25.5" x14ac:dyDescent="0.25">
      <c r="A348" s="2"/>
      <c r="B348" s="3"/>
      <c r="C348" s="3"/>
      <c r="D348" s="10" t="s">
        <v>9</v>
      </c>
      <c r="E348" s="11" t="s">
        <v>10</v>
      </c>
      <c r="F348" s="11" t="s">
        <v>11</v>
      </c>
      <c r="G348" s="12" t="s">
        <v>12</v>
      </c>
      <c r="H348" s="13"/>
      <c r="I348" s="13"/>
      <c r="J348" s="13"/>
      <c r="K348" s="13"/>
      <c r="L348" s="14" t="s">
        <v>13</v>
      </c>
      <c r="M348" s="10" t="s">
        <v>9</v>
      </c>
      <c r="N348" s="15" t="s">
        <v>14</v>
      </c>
      <c r="O348" s="11" t="s">
        <v>11</v>
      </c>
      <c r="P348" s="12" t="s">
        <v>12</v>
      </c>
      <c r="Q348" s="13"/>
      <c r="R348" s="13"/>
      <c r="S348" s="13"/>
      <c r="T348" s="8"/>
      <c r="U348" s="9"/>
    </row>
    <row r="349" spans="1:21" x14ac:dyDescent="0.25">
      <c r="A349" s="2"/>
      <c r="B349" s="3"/>
      <c r="C349" s="3"/>
      <c r="D349" s="10"/>
      <c r="E349" s="11"/>
      <c r="F349" s="11"/>
      <c r="G349" s="16" t="s">
        <v>15</v>
      </c>
      <c r="H349" s="17" t="s">
        <v>16</v>
      </c>
      <c r="I349" s="18" t="s">
        <v>17</v>
      </c>
      <c r="J349" s="19">
        <v>0</v>
      </c>
      <c r="K349" s="13"/>
      <c r="L349" s="20"/>
      <c r="M349" s="10"/>
      <c r="N349" s="15"/>
      <c r="O349" s="11"/>
      <c r="P349" s="16" t="s">
        <v>15</v>
      </c>
      <c r="Q349" s="17" t="s">
        <v>16</v>
      </c>
      <c r="R349" s="18" t="s">
        <v>17</v>
      </c>
      <c r="S349" s="19">
        <v>0</v>
      </c>
      <c r="T349" s="8"/>
      <c r="U349" s="9"/>
    </row>
    <row r="350" spans="1:21" x14ac:dyDescent="0.25">
      <c r="A350" s="21"/>
      <c r="B350" s="22"/>
      <c r="C350" s="23"/>
      <c r="D350" s="24"/>
      <c r="E350" s="25"/>
      <c r="F350" s="25"/>
      <c r="G350" s="26"/>
      <c r="H350" s="27"/>
      <c r="I350" s="28"/>
      <c r="J350" s="29"/>
      <c r="K350" s="30"/>
      <c r="L350" s="30"/>
      <c r="M350" s="24"/>
      <c r="N350" s="25"/>
      <c r="O350" s="25"/>
      <c r="P350" s="26"/>
      <c r="Q350" s="27"/>
      <c r="R350" s="28"/>
      <c r="S350" s="29"/>
      <c r="T350" s="31"/>
      <c r="U350" s="32"/>
    </row>
    <row r="351" spans="1:21" x14ac:dyDescent="0.25">
      <c r="A351" s="33"/>
      <c r="B351" s="33">
        <v>19</v>
      </c>
      <c r="C351" s="34"/>
      <c r="D351" s="35">
        <v>1000</v>
      </c>
      <c r="E351" s="36"/>
      <c r="F351" s="37"/>
      <c r="G351" s="38"/>
      <c r="H351" s="38"/>
      <c r="I351" s="38"/>
      <c r="J351" s="38"/>
      <c r="K351" s="38">
        <f>((SUM(H353:H364)*H352)+(SUM(G353:G364)*G352)+(SUM(I353:I364)*I352))/1000</f>
        <v>0</v>
      </c>
      <c r="L351" s="38">
        <f>T351*100/M351</f>
        <v>0</v>
      </c>
      <c r="M351" s="35">
        <v>1000</v>
      </c>
      <c r="N351" s="36"/>
      <c r="O351" s="37"/>
      <c r="P351" s="38"/>
      <c r="Q351" s="38"/>
      <c r="R351" s="38"/>
      <c r="S351" s="38"/>
      <c r="T351" s="39">
        <f>((SUM(Q353:Q364)*Q352)+(SUM(P353:P364)*P352)+(SUM(R353:R364)*R352))/1000</f>
        <v>0</v>
      </c>
      <c r="U351" s="39">
        <f>T351*100/M351</f>
        <v>0</v>
      </c>
    </row>
    <row r="352" spans="1:21" x14ac:dyDescent="0.25">
      <c r="A352" s="33"/>
      <c r="B352" s="40"/>
      <c r="C352" s="13"/>
      <c r="D352" s="40"/>
      <c r="E352" s="41" t="s">
        <v>19</v>
      </c>
      <c r="F352" s="42"/>
      <c r="G352" s="43"/>
      <c r="H352" s="43"/>
      <c r="I352" s="43"/>
      <c r="J352" s="43"/>
      <c r="K352" s="38"/>
      <c r="L352" s="38"/>
      <c r="M352" s="40"/>
      <c r="N352" s="41" t="s">
        <v>19</v>
      </c>
      <c r="O352" s="42"/>
      <c r="P352" s="43"/>
      <c r="Q352" s="43"/>
      <c r="R352" s="43"/>
      <c r="S352" s="38"/>
      <c r="T352" s="44"/>
      <c r="U352" s="45"/>
    </row>
    <row r="353" spans="1:21" x14ac:dyDescent="0.25">
      <c r="A353" s="33"/>
      <c r="B353" s="40"/>
      <c r="C353" s="13"/>
      <c r="D353" s="40"/>
      <c r="E353" s="46"/>
      <c r="F353" s="47" t="s">
        <v>22</v>
      </c>
      <c r="G353" s="38"/>
      <c r="H353" s="38"/>
      <c r="I353" s="38"/>
      <c r="J353" s="38"/>
      <c r="K353" s="38">
        <f>(G353*$G$7+H353*$H$7+I353*$I$7)/1000</f>
        <v>0</v>
      </c>
      <c r="L353" s="38"/>
      <c r="M353" s="40"/>
      <c r="N353" s="46"/>
      <c r="O353" s="47" t="s">
        <v>22</v>
      </c>
      <c r="P353" s="38"/>
      <c r="Q353" s="38"/>
      <c r="R353" s="38"/>
      <c r="S353" s="38"/>
      <c r="T353" s="44">
        <f t="shared" ref="T353:T364" si="36">(P353*$P$7+Q353*$Q$7+R353*$R$7)/1000</f>
        <v>0</v>
      </c>
      <c r="U353" s="45"/>
    </row>
    <row r="354" spans="1:21" x14ac:dyDescent="0.25">
      <c r="A354" s="33"/>
      <c r="B354" s="40"/>
      <c r="C354" s="13"/>
      <c r="D354" s="40"/>
      <c r="E354" s="46"/>
      <c r="F354" s="47" t="s">
        <v>22</v>
      </c>
      <c r="G354" s="38"/>
      <c r="H354" s="38"/>
      <c r="I354" s="38"/>
      <c r="J354" s="38"/>
      <c r="K354" s="38">
        <f t="shared" ref="K354:K364" si="37">(G354*$G$7+H354*$H$7+I354*$I$7)/1000</f>
        <v>0</v>
      </c>
      <c r="L354" s="38"/>
      <c r="M354" s="40"/>
      <c r="N354" s="48"/>
      <c r="O354" s="47" t="s">
        <v>22</v>
      </c>
      <c r="P354" s="38"/>
      <c r="Q354" s="38"/>
      <c r="R354" s="38"/>
      <c r="S354" s="38"/>
      <c r="T354" s="44">
        <f t="shared" si="36"/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22</v>
      </c>
      <c r="G355" s="38"/>
      <c r="H355" s="38"/>
      <c r="I355" s="38"/>
      <c r="J355" s="38"/>
      <c r="K355" s="38">
        <f t="shared" si="37"/>
        <v>0</v>
      </c>
      <c r="L355" s="38"/>
      <c r="M355" s="40"/>
      <c r="N355" s="46"/>
      <c r="O355" s="47" t="s">
        <v>22</v>
      </c>
      <c r="P355" s="38"/>
      <c r="Q355" s="38"/>
      <c r="R355" s="38"/>
      <c r="S355" s="38"/>
      <c r="T355" s="44">
        <f t="shared" si="36"/>
        <v>0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22</v>
      </c>
      <c r="G356" s="38"/>
      <c r="H356" s="38"/>
      <c r="I356" s="38"/>
      <c r="J356" s="38"/>
      <c r="K356" s="38">
        <f t="shared" si="37"/>
        <v>0</v>
      </c>
      <c r="L356" s="38"/>
      <c r="M356" s="40"/>
      <c r="N356" s="48"/>
      <c r="O356" s="47" t="s">
        <v>22</v>
      </c>
      <c r="P356" s="38"/>
      <c r="Q356" s="38"/>
      <c r="R356" s="38"/>
      <c r="S356" s="38"/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22</v>
      </c>
      <c r="G357" s="38"/>
      <c r="H357" s="38"/>
      <c r="I357" s="38"/>
      <c r="J357" s="38"/>
      <c r="K357" s="38">
        <f t="shared" si="37"/>
        <v>0</v>
      </c>
      <c r="L357" s="38"/>
      <c r="M357" s="40"/>
      <c r="N357" s="46"/>
      <c r="O357" s="47" t="s">
        <v>22</v>
      </c>
      <c r="P357" s="38"/>
      <c r="Q357" s="38"/>
      <c r="R357" s="38"/>
      <c r="S357" s="38"/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22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6"/>
      <c r="O358" s="47" t="s">
        <v>22</v>
      </c>
      <c r="P358" s="38"/>
      <c r="Q358" s="38"/>
      <c r="R358" s="38"/>
      <c r="S358" s="38"/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22</v>
      </c>
      <c r="G359" s="38"/>
      <c r="H359" s="38"/>
      <c r="I359" s="38"/>
      <c r="J359" s="38"/>
      <c r="K359" s="38">
        <f t="shared" si="37"/>
        <v>0</v>
      </c>
      <c r="L359" s="38"/>
      <c r="M359" s="40"/>
      <c r="N359" s="46"/>
      <c r="O359" s="47" t="s">
        <v>22</v>
      </c>
      <c r="P359" s="38"/>
      <c r="Q359" s="38"/>
      <c r="R359" s="38"/>
      <c r="S359" s="38"/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22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6"/>
      <c r="O360" s="47" t="s">
        <v>22</v>
      </c>
      <c r="P360" s="38"/>
      <c r="Q360" s="38"/>
      <c r="R360" s="38"/>
      <c r="S360" s="38"/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22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8"/>
      <c r="O361" s="47" t="s">
        <v>22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A362" s="33"/>
      <c r="B362" s="40"/>
      <c r="C362" s="13"/>
      <c r="D362" s="40"/>
      <c r="E362" s="46"/>
      <c r="F362" s="47" t="s">
        <v>22</v>
      </c>
      <c r="G362" s="38"/>
      <c r="H362" s="38"/>
      <c r="I362" s="38"/>
      <c r="J362" s="38"/>
      <c r="K362" s="38">
        <f t="shared" si="37"/>
        <v>0</v>
      </c>
      <c r="L362" s="38"/>
      <c r="M362" s="40"/>
      <c r="N362" s="48"/>
      <c r="O362" s="47" t="s">
        <v>22</v>
      </c>
      <c r="P362" s="38"/>
      <c r="Q362" s="38"/>
      <c r="R362" s="38"/>
      <c r="S362" s="38"/>
      <c r="T362" s="44">
        <f t="shared" si="36"/>
        <v>0</v>
      </c>
      <c r="U362" s="45"/>
    </row>
    <row r="363" spans="1:21" x14ac:dyDescent="0.25">
      <c r="A363" s="33"/>
      <c r="B363" s="40"/>
      <c r="C363" s="13"/>
      <c r="D363" s="40"/>
      <c r="E363" s="46"/>
      <c r="F363" s="47" t="s">
        <v>22</v>
      </c>
      <c r="G363" s="38"/>
      <c r="H363" s="38"/>
      <c r="I363" s="38"/>
      <c r="J363" s="38"/>
      <c r="K363" s="38">
        <f t="shared" si="37"/>
        <v>0</v>
      </c>
      <c r="L363" s="38"/>
      <c r="M363" s="40"/>
      <c r="N363" s="48"/>
      <c r="O363" s="47" t="s">
        <v>22</v>
      </c>
      <c r="P363" s="38"/>
      <c r="Q363" s="38"/>
      <c r="R363" s="38"/>
      <c r="S363" s="38"/>
      <c r="T363" s="44">
        <f t="shared" si="36"/>
        <v>0</v>
      </c>
      <c r="U363" s="45"/>
    </row>
    <row r="364" spans="1:21" x14ac:dyDescent="0.25">
      <c r="A364" s="33"/>
      <c r="B364" s="40"/>
      <c r="C364" s="13"/>
      <c r="D364" s="40"/>
      <c r="E364" s="46"/>
      <c r="F364" s="47" t="s">
        <v>22</v>
      </c>
      <c r="G364" s="38"/>
      <c r="H364" s="38"/>
      <c r="I364" s="38"/>
      <c r="J364" s="38"/>
      <c r="K364" s="38">
        <f t="shared" si="37"/>
        <v>0</v>
      </c>
      <c r="L364" s="38"/>
      <c r="M364" s="40"/>
      <c r="N364" s="49"/>
      <c r="O364" s="47" t="s">
        <v>22</v>
      </c>
      <c r="P364" s="38"/>
      <c r="Q364" s="38"/>
      <c r="R364" s="38"/>
      <c r="S364" s="38"/>
      <c r="T364" s="44">
        <f t="shared" si="36"/>
        <v>0</v>
      </c>
      <c r="U364" s="45"/>
    </row>
    <row r="365" spans="1:21" x14ac:dyDescent="0.25">
      <c r="E365" t="s">
        <v>0</v>
      </c>
      <c r="F365" s="1"/>
      <c r="G365" s="1">
        <v>45669</v>
      </c>
    </row>
    <row r="366" spans="1:21" x14ac:dyDescent="0.25">
      <c r="A366" s="2" t="s">
        <v>1</v>
      </c>
      <c r="B366" s="3" t="s">
        <v>2</v>
      </c>
      <c r="C366" s="3" t="s">
        <v>3</v>
      </c>
      <c r="D366" s="4" t="s">
        <v>4</v>
      </c>
      <c r="E366" s="4"/>
      <c r="F366" s="5"/>
      <c r="G366" s="5"/>
      <c r="H366" s="5"/>
      <c r="I366" s="5"/>
      <c r="J366" s="5"/>
      <c r="K366" s="6" t="s">
        <v>5</v>
      </c>
      <c r="L366" s="7"/>
      <c r="M366" s="4" t="s">
        <v>6</v>
      </c>
      <c r="N366" s="4"/>
      <c r="O366" s="5"/>
      <c r="P366" s="5"/>
      <c r="Q366" s="5"/>
      <c r="R366" s="5"/>
      <c r="S366" s="5"/>
      <c r="T366" s="8" t="s">
        <v>7</v>
      </c>
      <c r="U366" s="9" t="s">
        <v>8</v>
      </c>
    </row>
    <row r="367" spans="1:21" ht="25.5" x14ac:dyDescent="0.25">
      <c r="A367" s="2"/>
      <c r="B367" s="3"/>
      <c r="C367" s="3"/>
      <c r="D367" s="10" t="s">
        <v>9</v>
      </c>
      <c r="E367" s="11" t="s">
        <v>10</v>
      </c>
      <c r="F367" s="11" t="s">
        <v>11</v>
      </c>
      <c r="G367" s="12" t="s">
        <v>12</v>
      </c>
      <c r="H367" s="13"/>
      <c r="I367" s="13"/>
      <c r="J367" s="13"/>
      <c r="K367" s="13"/>
      <c r="L367" s="14" t="s">
        <v>13</v>
      </c>
      <c r="M367" s="10" t="s">
        <v>9</v>
      </c>
      <c r="N367" s="15" t="s">
        <v>14</v>
      </c>
      <c r="O367" s="11" t="s">
        <v>11</v>
      </c>
      <c r="P367" s="12" t="s">
        <v>12</v>
      </c>
      <c r="Q367" s="13"/>
      <c r="R367" s="13"/>
      <c r="S367" s="13"/>
      <c r="T367" s="8"/>
      <c r="U367" s="9"/>
    </row>
    <row r="368" spans="1:21" x14ac:dyDescent="0.25">
      <c r="A368" s="2"/>
      <c r="B368" s="3"/>
      <c r="C368" s="3"/>
      <c r="D368" s="10"/>
      <c r="E368" s="11"/>
      <c r="F368" s="11"/>
      <c r="G368" s="16" t="s">
        <v>15</v>
      </c>
      <c r="H368" s="17" t="s">
        <v>16</v>
      </c>
      <c r="I368" s="18" t="s">
        <v>17</v>
      </c>
      <c r="J368" s="19">
        <v>0</v>
      </c>
      <c r="K368" s="13"/>
      <c r="L368" s="20"/>
      <c r="M368" s="10"/>
      <c r="N368" s="15"/>
      <c r="O368" s="11"/>
      <c r="P368" s="16" t="s">
        <v>15</v>
      </c>
      <c r="Q368" s="17" t="s">
        <v>16</v>
      </c>
      <c r="R368" s="18" t="s">
        <v>17</v>
      </c>
      <c r="S368" s="19">
        <v>0</v>
      </c>
      <c r="T368" s="8"/>
      <c r="U368" s="9"/>
    </row>
    <row r="369" spans="1:21" x14ac:dyDescent="0.25">
      <c r="A369" s="21"/>
      <c r="B369" s="22"/>
      <c r="C369" s="23"/>
      <c r="D369" s="24"/>
      <c r="E369" s="25"/>
      <c r="F369" s="25"/>
      <c r="G369" s="26"/>
      <c r="H369" s="27"/>
      <c r="I369" s="28"/>
      <c r="J369" s="29"/>
      <c r="K369" s="30"/>
      <c r="L369" s="30"/>
      <c r="M369" s="24"/>
      <c r="N369" s="25"/>
      <c r="O369" s="25"/>
      <c r="P369" s="26"/>
      <c r="Q369" s="27"/>
      <c r="R369" s="28"/>
      <c r="S369" s="29"/>
      <c r="T369" s="31"/>
      <c r="U369" s="32"/>
    </row>
    <row r="370" spans="1:21" x14ac:dyDescent="0.25">
      <c r="A370" s="33"/>
      <c r="B370" s="33">
        <v>20</v>
      </c>
      <c r="C370" s="34"/>
      <c r="D370" s="35">
        <v>630</v>
      </c>
      <c r="E370" s="36"/>
      <c r="F370" s="37"/>
      <c r="G370" s="38"/>
      <c r="H370" s="38"/>
      <c r="I370" s="38"/>
      <c r="J370" s="38"/>
      <c r="K370" s="38">
        <f>((SUM(H372:H383)*H371)+(SUM(G372:G383)*G371)+(SUM(I372:I383)*I371))/1000</f>
        <v>295.447</v>
      </c>
      <c r="L370" s="38" t="e">
        <f>T370*100/M370</f>
        <v>#DIV/0!</v>
      </c>
      <c r="M370" s="35"/>
      <c r="N370" s="36"/>
      <c r="O370" s="37"/>
      <c r="P370" s="38"/>
      <c r="Q370" s="38"/>
      <c r="R370" s="38"/>
      <c r="S370" s="38"/>
      <c r="T370" s="39">
        <f>((SUM(Q372:Q383)*Q371)+(SUM(P372:P383)*P371)+(SUM(R372:R383)*R371))/1000</f>
        <v>0</v>
      </c>
      <c r="U370" s="39" t="e">
        <f>T370*100/M370</f>
        <v>#DIV/0!</v>
      </c>
    </row>
    <row r="371" spans="1:21" x14ac:dyDescent="0.25">
      <c r="A371" s="33"/>
      <c r="B371" s="40"/>
      <c r="C371" s="13"/>
      <c r="D371" s="40"/>
      <c r="E371" s="41" t="s">
        <v>19</v>
      </c>
      <c r="F371" s="42"/>
      <c r="G371" s="43">
        <v>243</v>
      </c>
      <c r="H371" s="43">
        <v>233</v>
      </c>
      <c r="I371" s="43">
        <v>238</v>
      </c>
      <c r="J371" s="43"/>
      <c r="K371" s="38"/>
      <c r="L371" s="38"/>
      <c r="M371" s="40"/>
      <c r="N371" s="41" t="s">
        <v>19</v>
      </c>
      <c r="O371" s="42"/>
      <c r="P371" s="43"/>
      <c r="Q371" s="43"/>
      <c r="R371" s="43"/>
      <c r="S371" s="38"/>
      <c r="T371" s="44"/>
      <c r="U371" s="45"/>
    </row>
    <row r="372" spans="1:21" x14ac:dyDescent="0.25">
      <c r="A372" s="33"/>
      <c r="B372" s="40"/>
      <c r="C372" s="13"/>
      <c r="D372" s="40"/>
      <c r="E372" s="46"/>
      <c r="F372" s="47" t="s">
        <v>30</v>
      </c>
      <c r="G372" s="38">
        <v>32</v>
      </c>
      <c r="H372" s="38">
        <v>74</v>
      </c>
      <c r="I372" s="38">
        <v>29</v>
      </c>
      <c r="J372" s="38">
        <v>39</v>
      </c>
      <c r="K372" s="38">
        <f>(G372*$G$7+H372*$H$7+I372*$I$7)/1000</f>
        <v>0</v>
      </c>
      <c r="L372" s="38"/>
      <c r="M372" s="40"/>
      <c r="N372" s="46"/>
      <c r="O372" s="47" t="s">
        <v>22</v>
      </c>
      <c r="P372" s="38"/>
      <c r="Q372" s="38"/>
      <c r="R372" s="38"/>
      <c r="S372" s="38"/>
      <c r="T372" s="44">
        <f t="shared" ref="T372:T383" si="38">(P372*$P$7+Q372*$Q$7+R372*$R$7)/1000</f>
        <v>0</v>
      </c>
      <c r="U372" s="45"/>
    </row>
    <row r="373" spans="1:21" x14ac:dyDescent="0.25">
      <c r="A373" s="33"/>
      <c r="B373" s="40"/>
      <c r="C373" s="13"/>
      <c r="D373" s="40"/>
      <c r="E373" s="46"/>
      <c r="F373" s="47" t="s">
        <v>31</v>
      </c>
      <c r="G373" s="38">
        <v>41</v>
      </c>
      <c r="H373" s="38">
        <v>68</v>
      </c>
      <c r="I373" s="38">
        <v>46</v>
      </c>
      <c r="J373" s="38">
        <v>22</v>
      </c>
      <c r="K373" s="38">
        <f t="shared" ref="K373:K383" si="39">(G373*$G$7+H373*$H$7+I373*$I$7)/1000</f>
        <v>0</v>
      </c>
      <c r="L373" s="38"/>
      <c r="M373" s="40"/>
      <c r="N373" s="48"/>
      <c r="O373" s="47" t="s">
        <v>22</v>
      </c>
      <c r="P373" s="38"/>
      <c r="Q373" s="38"/>
      <c r="R373" s="38"/>
      <c r="S373" s="38"/>
      <c r="T373" s="44">
        <f t="shared" si="38"/>
        <v>0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36</v>
      </c>
      <c r="G374" s="38">
        <v>70</v>
      </c>
      <c r="H374" s="38">
        <v>104</v>
      </c>
      <c r="I374" s="38">
        <v>97</v>
      </c>
      <c r="J374" s="38">
        <v>17</v>
      </c>
      <c r="K374" s="38">
        <f t="shared" si="39"/>
        <v>0</v>
      </c>
      <c r="L374" s="38"/>
      <c r="M374" s="40"/>
      <c r="N374" s="46"/>
      <c r="O374" s="47" t="s">
        <v>22</v>
      </c>
      <c r="P374" s="38"/>
      <c r="Q374" s="38"/>
      <c r="R374" s="38"/>
      <c r="S374" s="38"/>
      <c r="T374" s="44">
        <f t="shared" si="38"/>
        <v>0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32</v>
      </c>
      <c r="G375" s="38">
        <v>96</v>
      </c>
      <c r="H375" s="38">
        <v>82</v>
      </c>
      <c r="I375" s="38">
        <v>86</v>
      </c>
      <c r="J375" s="38">
        <v>16</v>
      </c>
      <c r="K375" s="38">
        <f t="shared" si="39"/>
        <v>0</v>
      </c>
      <c r="L375" s="38"/>
      <c r="M375" s="40"/>
      <c r="N375" s="48"/>
      <c r="O375" s="47" t="s">
        <v>22</v>
      </c>
      <c r="P375" s="38"/>
      <c r="Q375" s="38"/>
      <c r="R375" s="38"/>
      <c r="S375" s="38"/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38</v>
      </c>
      <c r="G376" s="38">
        <v>97</v>
      </c>
      <c r="H376" s="38">
        <v>100</v>
      </c>
      <c r="I376" s="38">
        <v>96</v>
      </c>
      <c r="J376" s="38">
        <v>15</v>
      </c>
      <c r="K376" s="38">
        <f t="shared" si="39"/>
        <v>0</v>
      </c>
      <c r="L376" s="38"/>
      <c r="M376" s="40"/>
      <c r="N376" s="46"/>
      <c r="O376" s="47" t="s">
        <v>22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33</v>
      </c>
      <c r="G377" s="38">
        <v>27</v>
      </c>
      <c r="H377" s="38">
        <v>60</v>
      </c>
      <c r="I377" s="38">
        <v>39</v>
      </c>
      <c r="J377" s="38">
        <v>23</v>
      </c>
      <c r="K377" s="38">
        <f t="shared" si="39"/>
        <v>0</v>
      </c>
      <c r="L377" s="38"/>
      <c r="M377" s="40"/>
      <c r="N377" s="46"/>
      <c r="O377" s="47" t="s">
        <v>22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22</v>
      </c>
      <c r="G378" s="38"/>
      <c r="H378" s="38"/>
      <c r="I378" s="38"/>
      <c r="J378" s="38"/>
      <c r="K378" s="38">
        <f t="shared" si="39"/>
        <v>0</v>
      </c>
      <c r="L378" s="38"/>
      <c r="M378" s="40"/>
      <c r="N378" s="46"/>
      <c r="O378" s="47" t="s">
        <v>22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22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6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22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8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A381" s="33"/>
      <c r="B381" s="40"/>
      <c r="C381" s="13"/>
      <c r="D381" s="40"/>
      <c r="E381" s="46"/>
      <c r="F381" s="47" t="s">
        <v>22</v>
      </c>
      <c r="G381" s="38"/>
      <c r="H381" s="38"/>
      <c r="I381" s="38"/>
      <c r="J381" s="38"/>
      <c r="K381" s="38">
        <f t="shared" si="39"/>
        <v>0</v>
      </c>
      <c r="L381" s="38"/>
      <c r="M381" s="40"/>
      <c r="N381" s="48"/>
      <c r="O381" s="47" t="s">
        <v>22</v>
      </c>
      <c r="P381" s="38"/>
      <c r="Q381" s="38"/>
      <c r="R381" s="38"/>
      <c r="S381" s="38"/>
      <c r="T381" s="44">
        <f t="shared" si="38"/>
        <v>0</v>
      </c>
      <c r="U381" s="45"/>
    </row>
    <row r="382" spans="1:21" x14ac:dyDescent="0.25">
      <c r="A382" s="33"/>
      <c r="B382" s="40"/>
      <c r="C382" s="13"/>
      <c r="D382" s="40"/>
      <c r="E382" s="46"/>
      <c r="F382" s="47" t="s">
        <v>22</v>
      </c>
      <c r="G382" s="38"/>
      <c r="H382" s="38"/>
      <c r="I382" s="38"/>
      <c r="J382" s="38"/>
      <c r="K382" s="38">
        <f t="shared" si="39"/>
        <v>0</v>
      </c>
      <c r="L382" s="38"/>
      <c r="M382" s="40"/>
      <c r="N382" s="48"/>
      <c r="O382" s="47" t="s">
        <v>22</v>
      </c>
      <c r="P382" s="38"/>
      <c r="Q382" s="38"/>
      <c r="R382" s="38"/>
      <c r="S382" s="38"/>
      <c r="T382" s="44">
        <f t="shared" si="38"/>
        <v>0</v>
      </c>
      <c r="U382" s="45"/>
    </row>
    <row r="383" spans="1:21" x14ac:dyDescent="0.25">
      <c r="A383" s="33"/>
      <c r="B383" s="40"/>
      <c r="C383" s="13"/>
      <c r="D383" s="40"/>
      <c r="E383" s="46"/>
      <c r="F383" s="47" t="s">
        <v>22</v>
      </c>
      <c r="G383" s="38"/>
      <c r="H383" s="38"/>
      <c r="I383" s="38"/>
      <c r="J383" s="38"/>
      <c r="K383" s="38">
        <f t="shared" si="39"/>
        <v>0</v>
      </c>
      <c r="L383" s="38"/>
      <c r="M383" s="40"/>
      <c r="N383" s="49"/>
      <c r="O383" s="47" t="s">
        <v>22</v>
      </c>
      <c r="P383" s="38"/>
      <c r="Q383" s="38"/>
      <c r="R383" s="38"/>
      <c r="S383" s="38"/>
      <c r="T383" s="44">
        <f t="shared" si="38"/>
        <v>0</v>
      </c>
      <c r="U383" s="45"/>
    </row>
    <row r="384" spans="1:21" x14ac:dyDescent="0.25">
      <c r="E384" t="s">
        <v>0</v>
      </c>
      <c r="F384" s="1"/>
    </row>
    <row r="385" spans="1:21" x14ac:dyDescent="0.25">
      <c r="A385" s="2" t="s">
        <v>1</v>
      </c>
      <c r="B385" s="3" t="s">
        <v>2</v>
      </c>
      <c r="C385" s="3" t="s">
        <v>3</v>
      </c>
      <c r="D385" s="4" t="s">
        <v>4</v>
      </c>
      <c r="E385" s="4"/>
      <c r="F385" s="5"/>
      <c r="G385" s="5"/>
      <c r="H385" s="5"/>
      <c r="I385" s="5"/>
      <c r="J385" s="5"/>
      <c r="K385" s="6" t="s">
        <v>5</v>
      </c>
      <c r="L385" s="7"/>
      <c r="M385" s="4" t="s">
        <v>6</v>
      </c>
      <c r="N385" s="4"/>
      <c r="O385" s="5"/>
      <c r="P385" s="5"/>
      <c r="Q385" s="5"/>
      <c r="R385" s="5"/>
      <c r="S385" s="5"/>
      <c r="T385" s="8" t="s">
        <v>7</v>
      </c>
      <c r="U385" s="9" t="s">
        <v>8</v>
      </c>
    </row>
    <row r="386" spans="1:21" ht="25.5" x14ac:dyDescent="0.25">
      <c r="A386" s="2"/>
      <c r="B386" s="3"/>
      <c r="C386" s="3"/>
      <c r="D386" s="10" t="s">
        <v>9</v>
      </c>
      <c r="E386" s="11" t="s">
        <v>10</v>
      </c>
      <c r="F386" s="11" t="s">
        <v>11</v>
      </c>
      <c r="G386" s="12" t="s">
        <v>12</v>
      </c>
      <c r="H386" s="13"/>
      <c r="I386" s="13"/>
      <c r="J386" s="13"/>
      <c r="K386" s="13"/>
      <c r="L386" s="14" t="s">
        <v>13</v>
      </c>
      <c r="M386" s="10" t="s">
        <v>9</v>
      </c>
      <c r="N386" s="15" t="s">
        <v>14</v>
      </c>
      <c r="O386" s="11" t="s">
        <v>11</v>
      </c>
      <c r="P386" s="12" t="s">
        <v>12</v>
      </c>
      <c r="Q386" s="13"/>
      <c r="R386" s="13"/>
      <c r="S386" s="13"/>
      <c r="T386" s="8"/>
      <c r="U386" s="9"/>
    </row>
    <row r="387" spans="1:21" x14ac:dyDescent="0.25">
      <c r="A387" s="2"/>
      <c r="B387" s="3"/>
      <c r="C387" s="3"/>
      <c r="D387" s="10"/>
      <c r="E387" s="11"/>
      <c r="F387" s="11"/>
      <c r="G387" s="16" t="s">
        <v>15</v>
      </c>
      <c r="H387" s="17" t="s">
        <v>16</v>
      </c>
      <c r="I387" s="18" t="s">
        <v>17</v>
      </c>
      <c r="J387" s="19">
        <v>0</v>
      </c>
      <c r="K387" s="13"/>
      <c r="L387" s="20"/>
      <c r="M387" s="10"/>
      <c r="N387" s="15"/>
      <c r="O387" s="11"/>
      <c r="P387" s="16" t="s">
        <v>15</v>
      </c>
      <c r="Q387" s="17" t="s">
        <v>16</v>
      </c>
      <c r="R387" s="18" t="s">
        <v>17</v>
      </c>
      <c r="S387" s="19">
        <v>0</v>
      </c>
      <c r="T387" s="8"/>
      <c r="U387" s="9"/>
    </row>
    <row r="388" spans="1:21" x14ac:dyDescent="0.25">
      <c r="A388" s="21"/>
      <c r="B388" s="22"/>
      <c r="C388" s="23"/>
      <c r="D388" s="24"/>
      <c r="E388" s="25"/>
      <c r="F388" s="25"/>
      <c r="G388" s="26"/>
      <c r="H388" s="27"/>
      <c r="I388" s="28"/>
      <c r="J388" s="29"/>
      <c r="K388" s="30"/>
      <c r="L388" s="30"/>
      <c r="M388" s="24"/>
      <c r="N388" s="25"/>
      <c r="O388" s="25"/>
      <c r="P388" s="26"/>
      <c r="Q388" s="27"/>
      <c r="R388" s="28"/>
      <c r="S388" s="29"/>
      <c r="T388" s="31"/>
      <c r="U388" s="32"/>
    </row>
    <row r="389" spans="1:21" x14ac:dyDescent="0.25">
      <c r="A389" s="33"/>
      <c r="B389" s="33">
        <v>21</v>
      </c>
      <c r="C389" s="34"/>
      <c r="D389" s="35">
        <v>400</v>
      </c>
      <c r="E389" s="36"/>
      <c r="F389" s="37"/>
      <c r="G389" s="38"/>
      <c r="H389" s="38"/>
      <c r="I389" s="38"/>
      <c r="J389" s="38"/>
      <c r="K389" s="38">
        <f>((SUM(H391:H402)*H390)+(SUM(G391:G402)*G390)+(SUM(I391:I402)*I390))/1000</f>
        <v>0</v>
      </c>
      <c r="L389" s="38" t="e">
        <f>T389*100/M389</f>
        <v>#DIV/0!</v>
      </c>
      <c r="M389" s="35"/>
      <c r="N389" s="36"/>
      <c r="O389" s="37"/>
      <c r="P389" s="38"/>
      <c r="Q389" s="38"/>
      <c r="R389" s="38"/>
      <c r="S389" s="38"/>
      <c r="T389" s="39">
        <f>((SUM(Q391:Q402)*Q390)+(SUM(P391:P402)*P390)+(SUM(R391:R402)*R390))/1000</f>
        <v>0</v>
      </c>
      <c r="U389" s="39" t="e">
        <f>T389*100/M389</f>
        <v>#DIV/0!</v>
      </c>
    </row>
    <row r="390" spans="1:21" x14ac:dyDescent="0.25">
      <c r="A390" s="33"/>
      <c r="B390" s="40"/>
      <c r="C390" s="13"/>
      <c r="D390" s="40"/>
      <c r="E390" s="41" t="s">
        <v>19</v>
      </c>
      <c r="F390" s="42"/>
      <c r="G390" s="43"/>
      <c r="H390" s="43"/>
      <c r="I390" s="43"/>
      <c r="J390" s="43"/>
      <c r="K390" s="38"/>
      <c r="L390" s="38"/>
      <c r="M390" s="40"/>
      <c r="N390" s="41" t="s">
        <v>19</v>
      </c>
      <c r="O390" s="42"/>
      <c r="P390" s="43"/>
      <c r="Q390" s="43"/>
      <c r="R390" s="43"/>
      <c r="S390" s="38"/>
      <c r="T390" s="44"/>
      <c r="U390" s="45"/>
    </row>
    <row r="391" spans="1:21" x14ac:dyDescent="0.25">
      <c r="A391" s="33"/>
      <c r="B391" s="40"/>
      <c r="C391" s="13"/>
      <c r="D391" s="40"/>
      <c r="E391" s="46"/>
      <c r="F391" s="47" t="s">
        <v>22</v>
      </c>
      <c r="G391" s="38"/>
      <c r="H391" s="38"/>
      <c r="I391" s="38"/>
      <c r="J391" s="38"/>
      <c r="K391" s="38">
        <f>(G391*$G$7+H391*$H$7+I391*$I$7)/1000</f>
        <v>0</v>
      </c>
      <c r="L391" s="38"/>
      <c r="M391" s="40"/>
      <c r="N391" s="46"/>
      <c r="O391" s="47" t="s">
        <v>22</v>
      </c>
      <c r="P391" s="38"/>
      <c r="Q391" s="38"/>
      <c r="R391" s="38"/>
      <c r="S391" s="38"/>
      <c r="T391" s="44">
        <f t="shared" ref="T391:T402" si="40">(P391*$P$7+Q391*$Q$7+R391*$R$7)/1000</f>
        <v>0</v>
      </c>
      <c r="U391" s="45"/>
    </row>
    <row r="392" spans="1:21" x14ac:dyDescent="0.25">
      <c r="A392" s="33"/>
      <c r="B392" s="40"/>
      <c r="C392" s="13"/>
      <c r="D392" s="40"/>
      <c r="E392" s="46"/>
      <c r="F392" s="47" t="s">
        <v>22</v>
      </c>
      <c r="G392" s="38"/>
      <c r="H392" s="38"/>
      <c r="I392" s="38"/>
      <c r="J392" s="38"/>
      <c r="K392" s="38">
        <f t="shared" ref="K392:K402" si="41">(G392*$G$7+H392*$H$7+I392*$I$7)/1000</f>
        <v>0</v>
      </c>
      <c r="L392" s="38"/>
      <c r="M392" s="40"/>
      <c r="N392" s="48"/>
      <c r="O392" s="47" t="s">
        <v>22</v>
      </c>
      <c r="P392" s="38"/>
      <c r="Q392" s="38"/>
      <c r="R392" s="38"/>
      <c r="S392" s="38"/>
      <c r="T392" s="44">
        <f t="shared" si="40"/>
        <v>0</v>
      </c>
      <c r="U392" s="45"/>
    </row>
    <row r="393" spans="1:21" x14ac:dyDescent="0.25">
      <c r="A393" s="33"/>
      <c r="B393" s="40"/>
      <c r="C393" s="13"/>
      <c r="D393" s="40"/>
      <c r="E393" s="46"/>
      <c r="F393" s="47" t="s">
        <v>22</v>
      </c>
      <c r="G393" s="38"/>
      <c r="H393" s="38"/>
      <c r="I393" s="38"/>
      <c r="J393" s="38"/>
      <c r="K393" s="38">
        <f t="shared" si="41"/>
        <v>0</v>
      </c>
      <c r="L393" s="38"/>
      <c r="M393" s="40"/>
      <c r="N393" s="46"/>
      <c r="O393" s="47" t="s">
        <v>22</v>
      </c>
      <c r="P393" s="38"/>
      <c r="Q393" s="38"/>
      <c r="R393" s="38"/>
      <c r="S393" s="38"/>
      <c r="T393" s="44">
        <f t="shared" si="40"/>
        <v>0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22</v>
      </c>
      <c r="G394" s="38"/>
      <c r="H394" s="38"/>
      <c r="I394" s="38"/>
      <c r="J394" s="38"/>
      <c r="K394" s="38">
        <f t="shared" si="41"/>
        <v>0</v>
      </c>
      <c r="L394" s="38"/>
      <c r="M394" s="40"/>
      <c r="N394" s="48"/>
      <c r="O394" s="47" t="s">
        <v>22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22</v>
      </c>
      <c r="G395" s="38"/>
      <c r="H395" s="38"/>
      <c r="I395" s="38"/>
      <c r="J395" s="38"/>
      <c r="K395" s="38">
        <f t="shared" si="41"/>
        <v>0</v>
      </c>
      <c r="L395" s="38"/>
      <c r="M395" s="40"/>
      <c r="N395" s="46"/>
      <c r="O395" s="47" t="s">
        <v>22</v>
      </c>
      <c r="P395" s="38"/>
      <c r="Q395" s="38"/>
      <c r="R395" s="38"/>
      <c r="S395" s="38"/>
      <c r="T395" s="44">
        <f t="shared" si="40"/>
        <v>0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22</v>
      </c>
      <c r="G396" s="38"/>
      <c r="H396" s="38"/>
      <c r="I396" s="38"/>
      <c r="J396" s="38"/>
      <c r="K396" s="38">
        <f t="shared" si="41"/>
        <v>0</v>
      </c>
      <c r="L396" s="38"/>
      <c r="M396" s="40"/>
      <c r="N396" s="46"/>
      <c r="O396" s="47" t="s">
        <v>22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22</v>
      </c>
      <c r="G397" s="38"/>
      <c r="H397" s="38"/>
      <c r="I397" s="38"/>
      <c r="J397" s="38"/>
      <c r="K397" s="38">
        <f t="shared" si="41"/>
        <v>0</v>
      </c>
      <c r="L397" s="38"/>
      <c r="M397" s="40"/>
      <c r="N397" s="46"/>
      <c r="O397" s="47" t="s">
        <v>22</v>
      </c>
      <c r="P397" s="38"/>
      <c r="Q397" s="38"/>
      <c r="R397" s="38"/>
      <c r="S397" s="38"/>
      <c r="T397" s="44">
        <f t="shared" si="40"/>
        <v>0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6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22</v>
      </c>
      <c r="G399" s="38"/>
      <c r="H399" s="38"/>
      <c r="I399" s="38"/>
      <c r="J399" s="38"/>
      <c r="K399" s="38">
        <f t="shared" si="41"/>
        <v>0</v>
      </c>
      <c r="L399" s="38"/>
      <c r="M399" s="40"/>
      <c r="N399" s="48"/>
      <c r="O399" s="47" t="s">
        <v>22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A400" s="33"/>
      <c r="B400" s="40"/>
      <c r="C400" s="13"/>
      <c r="D400" s="40"/>
      <c r="E400" s="46"/>
      <c r="F400" s="47" t="s">
        <v>22</v>
      </c>
      <c r="G400" s="38"/>
      <c r="H400" s="38"/>
      <c r="I400" s="38"/>
      <c r="J400" s="38"/>
      <c r="K400" s="38">
        <f t="shared" si="41"/>
        <v>0</v>
      </c>
      <c r="L400" s="38"/>
      <c r="M400" s="40"/>
      <c r="N400" s="48"/>
      <c r="O400" s="47" t="s">
        <v>22</v>
      </c>
      <c r="P400" s="38"/>
      <c r="Q400" s="38"/>
      <c r="R400" s="38"/>
      <c r="S400" s="38"/>
      <c r="T400" s="44">
        <f t="shared" si="40"/>
        <v>0</v>
      </c>
      <c r="U400" s="45"/>
    </row>
    <row r="401" spans="1:21" x14ac:dyDescent="0.25">
      <c r="A401" s="33"/>
      <c r="B401" s="40"/>
      <c r="C401" s="13"/>
      <c r="D401" s="40"/>
      <c r="E401" s="46"/>
      <c r="F401" s="47" t="s">
        <v>22</v>
      </c>
      <c r="G401" s="38"/>
      <c r="H401" s="38"/>
      <c r="I401" s="38"/>
      <c r="J401" s="38"/>
      <c r="K401" s="38">
        <f t="shared" si="41"/>
        <v>0</v>
      </c>
      <c r="L401" s="38"/>
      <c r="M401" s="40"/>
      <c r="N401" s="48"/>
      <c r="O401" s="47" t="s">
        <v>22</v>
      </c>
      <c r="P401" s="38"/>
      <c r="Q401" s="38"/>
      <c r="R401" s="38"/>
      <c r="S401" s="38"/>
      <c r="T401" s="44">
        <f t="shared" si="40"/>
        <v>0</v>
      </c>
      <c r="U401" s="45"/>
    </row>
    <row r="402" spans="1:21" x14ac:dyDescent="0.25">
      <c r="A402" s="33"/>
      <c r="B402" s="40"/>
      <c r="C402" s="13"/>
      <c r="D402" s="40"/>
      <c r="E402" s="46"/>
      <c r="F402" s="47" t="s">
        <v>22</v>
      </c>
      <c r="G402" s="38"/>
      <c r="H402" s="38"/>
      <c r="I402" s="38"/>
      <c r="J402" s="38"/>
      <c r="K402" s="38">
        <f t="shared" si="41"/>
        <v>0</v>
      </c>
      <c r="L402" s="38"/>
      <c r="M402" s="40"/>
      <c r="N402" s="49"/>
      <c r="O402" s="47" t="s">
        <v>22</v>
      </c>
      <c r="P402" s="38"/>
      <c r="Q402" s="38"/>
      <c r="R402" s="38"/>
      <c r="S402" s="38"/>
      <c r="T402" s="44">
        <f t="shared" si="40"/>
        <v>0</v>
      </c>
      <c r="U402" s="45"/>
    </row>
    <row r="403" spans="1:21" x14ac:dyDescent="0.25">
      <c r="E403" t="s">
        <v>0</v>
      </c>
      <c r="F403" s="1"/>
      <c r="G403" s="1">
        <v>45664</v>
      </c>
    </row>
    <row r="404" spans="1:21" x14ac:dyDescent="0.25">
      <c r="A404" s="2" t="s">
        <v>1</v>
      </c>
      <c r="B404" s="3" t="s">
        <v>2</v>
      </c>
      <c r="C404" s="3" t="s">
        <v>3</v>
      </c>
      <c r="D404" s="4" t="s">
        <v>4</v>
      </c>
      <c r="E404" s="4"/>
      <c r="F404" s="5"/>
      <c r="G404" s="5"/>
      <c r="H404" s="5"/>
      <c r="I404" s="5"/>
      <c r="J404" s="5"/>
      <c r="K404" s="6" t="s">
        <v>5</v>
      </c>
      <c r="L404" s="7"/>
      <c r="M404" s="4" t="s">
        <v>6</v>
      </c>
      <c r="N404" s="4"/>
      <c r="O404" s="5"/>
      <c r="P404" s="5"/>
      <c r="Q404" s="5"/>
      <c r="R404" s="5"/>
      <c r="S404" s="5"/>
      <c r="T404" s="8" t="s">
        <v>7</v>
      </c>
      <c r="U404" s="9" t="s">
        <v>8</v>
      </c>
    </row>
    <row r="405" spans="1:21" ht="25.5" x14ac:dyDescent="0.25">
      <c r="A405" s="2"/>
      <c r="B405" s="3"/>
      <c r="C405" s="3"/>
      <c r="D405" s="10" t="s">
        <v>9</v>
      </c>
      <c r="E405" s="11" t="s">
        <v>10</v>
      </c>
      <c r="F405" s="11" t="s">
        <v>11</v>
      </c>
      <c r="G405" s="12" t="s">
        <v>12</v>
      </c>
      <c r="H405" s="13"/>
      <c r="I405" s="13"/>
      <c r="J405" s="13"/>
      <c r="K405" s="13"/>
      <c r="L405" s="14" t="s">
        <v>13</v>
      </c>
      <c r="M405" s="10" t="s">
        <v>9</v>
      </c>
      <c r="N405" s="15" t="s">
        <v>14</v>
      </c>
      <c r="O405" s="11" t="s">
        <v>11</v>
      </c>
      <c r="P405" s="12" t="s">
        <v>12</v>
      </c>
      <c r="Q405" s="13"/>
      <c r="R405" s="13"/>
      <c r="S405" s="13"/>
      <c r="T405" s="8"/>
      <c r="U405" s="9"/>
    </row>
    <row r="406" spans="1:21" x14ac:dyDescent="0.25">
      <c r="A406" s="2"/>
      <c r="B406" s="3"/>
      <c r="C406" s="3"/>
      <c r="D406" s="10"/>
      <c r="E406" s="11"/>
      <c r="F406" s="11"/>
      <c r="G406" s="16" t="s">
        <v>15</v>
      </c>
      <c r="H406" s="17" t="s">
        <v>16</v>
      </c>
      <c r="I406" s="18" t="s">
        <v>17</v>
      </c>
      <c r="J406" s="19">
        <v>0</v>
      </c>
      <c r="K406" s="13"/>
      <c r="L406" s="20"/>
      <c r="M406" s="10"/>
      <c r="N406" s="15"/>
      <c r="O406" s="11"/>
      <c r="P406" s="16" t="s">
        <v>15</v>
      </c>
      <c r="Q406" s="17" t="s">
        <v>16</v>
      </c>
      <c r="R406" s="18" t="s">
        <v>17</v>
      </c>
      <c r="S406" s="19">
        <v>0</v>
      </c>
      <c r="T406" s="8"/>
      <c r="U406" s="9"/>
    </row>
    <row r="407" spans="1:21" x14ac:dyDescent="0.25">
      <c r="A407" s="21"/>
      <c r="B407" s="22"/>
      <c r="C407" s="23"/>
      <c r="D407" s="24"/>
      <c r="E407" s="25"/>
      <c r="F407" s="25"/>
      <c r="G407" s="26"/>
      <c r="H407" s="27"/>
      <c r="I407" s="28"/>
      <c r="J407" s="29"/>
      <c r="K407" s="30"/>
      <c r="L407" s="30"/>
      <c r="M407" s="24"/>
      <c r="N407" s="25"/>
      <c r="O407" s="25"/>
      <c r="P407" s="26"/>
      <c r="Q407" s="27"/>
      <c r="R407" s="28"/>
      <c r="S407" s="29"/>
      <c r="T407" s="31"/>
      <c r="U407" s="32"/>
    </row>
    <row r="408" spans="1:21" x14ac:dyDescent="0.25">
      <c r="A408" s="33"/>
      <c r="B408" s="33">
        <v>22</v>
      </c>
      <c r="C408" s="34"/>
      <c r="D408" s="35">
        <v>160</v>
      </c>
      <c r="E408" s="36"/>
      <c r="F408" s="37"/>
      <c r="G408" s="38"/>
      <c r="H408" s="38"/>
      <c r="I408" s="38"/>
      <c r="J408" s="38"/>
      <c r="K408" s="38">
        <f>((SUM(H410:H421)*H409)+(SUM(G410:G421)*G409)+(SUM(I410:I421)*I409))/1000</f>
        <v>95.156000000000006</v>
      </c>
      <c r="L408" s="38" t="e">
        <f>T408*100/M408</f>
        <v>#DIV/0!</v>
      </c>
      <c r="M408" s="35"/>
      <c r="N408" s="36"/>
      <c r="O408" s="37"/>
      <c r="P408" s="38"/>
      <c r="Q408" s="38"/>
      <c r="R408" s="38"/>
      <c r="S408" s="38"/>
      <c r="T408" s="39">
        <f>((SUM(Q410:Q421)*Q409)+(SUM(P410:P421)*P409)+(SUM(R410:R421)*R409))/1000</f>
        <v>0</v>
      </c>
      <c r="U408" s="39" t="e">
        <f>T408*100/M408</f>
        <v>#DIV/0!</v>
      </c>
    </row>
    <row r="409" spans="1:21" x14ac:dyDescent="0.25">
      <c r="A409" s="33"/>
      <c r="B409" s="40"/>
      <c r="C409" s="13"/>
      <c r="D409" s="40"/>
      <c r="E409" s="41" t="s">
        <v>19</v>
      </c>
      <c r="F409" s="42"/>
      <c r="G409" s="43">
        <v>238</v>
      </c>
      <c r="H409" s="43">
        <v>242</v>
      </c>
      <c r="I409" s="43">
        <v>228</v>
      </c>
      <c r="J409" s="43"/>
      <c r="K409" s="38"/>
      <c r="L409" s="38"/>
      <c r="M409" s="40"/>
      <c r="N409" s="41" t="s">
        <v>19</v>
      </c>
      <c r="O409" s="42"/>
      <c r="P409" s="43"/>
      <c r="Q409" s="43"/>
      <c r="R409" s="43"/>
      <c r="S409" s="38"/>
      <c r="T409" s="44"/>
      <c r="U409" s="45"/>
    </row>
    <row r="410" spans="1:21" x14ac:dyDescent="0.25">
      <c r="A410" s="33"/>
      <c r="B410" s="40"/>
      <c r="C410" s="13"/>
      <c r="D410" s="40"/>
      <c r="E410" s="46"/>
      <c r="F410" s="47" t="s">
        <v>30</v>
      </c>
      <c r="G410" s="38">
        <v>6</v>
      </c>
      <c r="H410" s="38">
        <v>0</v>
      </c>
      <c r="I410" s="38">
        <v>0</v>
      </c>
      <c r="J410" s="38">
        <v>6</v>
      </c>
      <c r="K410" s="38">
        <f>(G410*$G$7+H410*$H$7+I410*$I$7)/1000</f>
        <v>0</v>
      </c>
      <c r="L410" s="38"/>
      <c r="M410" s="40"/>
      <c r="N410" s="46"/>
      <c r="O410" s="47" t="s">
        <v>22</v>
      </c>
      <c r="P410" s="38"/>
      <c r="Q410" s="38"/>
      <c r="R410" s="38"/>
      <c r="S410" s="38"/>
      <c r="T410" s="44">
        <f t="shared" ref="T410:T421" si="42">(P410*$P$7+Q410*$Q$7+R410*$R$7)/1000</f>
        <v>0</v>
      </c>
      <c r="U410" s="45"/>
    </row>
    <row r="411" spans="1:21" x14ac:dyDescent="0.25">
      <c r="A411" s="33"/>
      <c r="B411" s="40"/>
      <c r="C411" s="13"/>
      <c r="D411" s="40"/>
      <c r="E411" s="46"/>
      <c r="F411" s="47" t="s">
        <v>31</v>
      </c>
      <c r="G411" s="38">
        <v>48</v>
      </c>
      <c r="H411" s="38">
        <v>41</v>
      </c>
      <c r="I411" s="38">
        <v>76</v>
      </c>
      <c r="J411" s="38">
        <v>26</v>
      </c>
      <c r="K411" s="38">
        <f t="shared" ref="K411:K421" si="43">(G411*$G$7+H411*$H$7+I411*$I$7)/1000</f>
        <v>0</v>
      </c>
      <c r="L411" s="38"/>
      <c r="M411" s="40"/>
      <c r="N411" s="48"/>
      <c r="O411" s="47" t="s">
        <v>22</v>
      </c>
      <c r="P411" s="38"/>
      <c r="Q411" s="38"/>
      <c r="R411" s="38"/>
      <c r="S411" s="38"/>
      <c r="T411" s="44">
        <f t="shared" si="42"/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36</v>
      </c>
      <c r="G412" s="38">
        <v>19</v>
      </c>
      <c r="H412" s="38">
        <v>5</v>
      </c>
      <c r="I412" s="38">
        <v>7</v>
      </c>
      <c r="J412" s="38">
        <v>13</v>
      </c>
      <c r="K412" s="38">
        <f t="shared" si="43"/>
        <v>0</v>
      </c>
      <c r="L412" s="38"/>
      <c r="M412" s="40"/>
      <c r="N412" s="46"/>
      <c r="O412" s="47" t="s">
        <v>22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32</v>
      </c>
      <c r="G413" s="38">
        <v>0</v>
      </c>
      <c r="H413" s="38">
        <v>0</v>
      </c>
      <c r="I413" s="38">
        <v>0</v>
      </c>
      <c r="J413" s="38">
        <v>0</v>
      </c>
      <c r="K413" s="38">
        <f t="shared" si="43"/>
        <v>0</v>
      </c>
      <c r="L413" s="38"/>
      <c r="M413" s="40"/>
      <c r="N413" s="48"/>
      <c r="O413" s="47" t="s">
        <v>22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38</v>
      </c>
      <c r="G414" s="38">
        <v>70</v>
      </c>
      <c r="H414" s="38">
        <v>53</v>
      </c>
      <c r="I414" s="38">
        <v>80</v>
      </c>
      <c r="J414" s="38">
        <v>7</v>
      </c>
      <c r="K414" s="38">
        <f t="shared" si="43"/>
        <v>0</v>
      </c>
      <c r="L414" s="38"/>
      <c r="M414" s="40"/>
      <c r="N414" s="46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22</v>
      </c>
      <c r="G415" s="38"/>
      <c r="H415" s="38"/>
      <c r="I415" s="38"/>
      <c r="J415" s="38"/>
      <c r="K415" s="38">
        <f t="shared" si="43"/>
        <v>0</v>
      </c>
      <c r="L415" s="38"/>
      <c r="M415" s="40"/>
      <c r="N415" s="46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22</v>
      </c>
      <c r="G416" s="38"/>
      <c r="H416" s="38"/>
      <c r="I416" s="38"/>
      <c r="J416" s="38"/>
      <c r="K416" s="38">
        <f t="shared" si="43"/>
        <v>0</v>
      </c>
      <c r="L416" s="38"/>
      <c r="M416" s="40"/>
      <c r="N416" s="46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22</v>
      </c>
      <c r="G417" s="38"/>
      <c r="H417" s="38"/>
      <c r="I417" s="38"/>
      <c r="J417" s="38"/>
      <c r="K417" s="38">
        <f t="shared" si="43"/>
        <v>0</v>
      </c>
      <c r="L417" s="38"/>
      <c r="M417" s="40"/>
      <c r="N417" s="46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22</v>
      </c>
      <c r="G418" s="38"/>
      <c r="H418" s="38"/>
      <c r="I418" s="38"/>
      <c r="J418" s="38"/>
      <c r="K418" s="38">
        <f t="shared" si="43"/>
        <v>0</v>
      </c>
      <c r="L418" s="38"/>
      <c r="M418" s="40"/>
      <c r="N418" s="48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A419" s="33"/>
      <c r="B419" s="40"/>
      <c r="C419" s="13"/>
      <c r="D419" s="40"/>
      <c r="E419" s="46"/>
      <c r="F419" s="47" t="s">
        <v>22</v>
      </c>
      <c r="G419" s="38"/>
      <c r="H419" s="38"/>
      <c r="I419" s="38"/>
      <c r="J419" s="38"/>
      <c r="K419" s="38">
        <f t="shared" si="43"/>
        <v>0</v>
      </c>
      <c r="L419" s="38"/>
      <c r="M419" s="40"/>
      <c r="N419" s="48"/>
      <c r="O419" s="47" t="s">
        <v>22</v>
      </c>
      <c r="P419" s="38"/>
      <c r="Q419" s="38"/>
      <c r="R419" s="38"/>
      <c r="S419" s="38"/>
      <c r="T419" s="44">
        <f t="shared" si="42"/>
        <v>0</v>
      </c>
      <c r="U419" s="45"/>
    </row>
    <row r="420" spans="1:21" x14ac:dyDescent="0.25">
      <c r="A420" s="33"/>
      <c r="B420" s="40"/>
      <c r="C420" s="13"/>
      <c r="D420" s="40"/>
      <c r="E420" s="46"/>
      <c r="F420" s="47" t="s">
        <v>22</v>
      </c>
      <c r="G420" s="38"/>
      <c r="H420" s="38"/>
      <c r="I420" s="38"/>
      <c r="J420" s="38"/>
      <c r="K420" s="38">
        <f t="shared" si="43"/>
        <v>0</v>
      </c>
      <c r="L420" s="38"/>
      <c r="M420" s="40"/>
      <c r="N420" s="48"/>
      <c r="O420" s="47" t="s">
        <v>22</v>
      </c>
      <c r="P420" s="38"/>
      <c r="Q420" s="38"/>
      <c r="R420" s="38"/>
      <c r="S420" s="38"/>
      <c r="T420" s="44">
        <f t="shared" si="42"/>
        <v>0</v>
      </c>
      <c r="U420" s="45"/>
    </row>
    <row r="421" spans="1:21" x14ac:dyDescent="0.25">
      <c r="A421" s="33"/>
      <c r="B421" s="40"/>
      <c r="C421" s="13"/>
      <c r="D421" s="40"/>
      <c r="E421" s="46"/>
      <c r="F421" s="47" t="s">
        <v>22</v>
      </c>
      <c r="G421" s="38"/>
      <c r="H421" s="38"/>
      <c r="I421" s="38"/>
      <c r="J421" s="38"/>
      <c r="K421" s="38">
        <f t="shared" si="43"/>
        <v>0</v>
      </c>
      <c r="L421" s="38"/>
      <c r="M421" s="40"/>
      <c r="N421" s="49"/>
      <c r="O421" s="47" t="s">
        <v>22</v>
      </c>
      <c r="P421" s="38"/>
      <c r="Q421" s="38"/>
      <c r="R421" s="38"/>
      <c r="S421" s="38"/>
      <c r="T421" s="44">
        <f t="shared" si="42"/>
        <v>0</v>
      </c>
      <c r="U421" s="45"/>
    </row>
    <row r="422" spans="1:21" x14ac:dyDescent="0.25">
      <c r="E422" t="s">
        <v>0</v>
      </c>
      <c r="F422" s="1"/>
      <c r="G422" s="1">
        <v>45637</v>
      </c>
    </row>
    <row r="423" spans="1:21" x14ac:dyDescent="0.25">
      <c r="A423" s="2" t="s">
        <v>1</v>
      </c>
      <c r="B423" s="3" t="s">
        <v>2</v>
      </c>
      <c r="C423" s="3" t="s">
        <v>3</v>
      </c>
      <c r="D423" s="4" t="s">
        <v>4</v>
      </c>
      <c r="E423" s="4"/>
      <c r="F423" s="5"/>
      <c r="G423" s="5"/>
      <c r="H423" s="5"/>
      <c r="I423" s="5"/>
      <c r="J423" s="5"/>
      <c r="K423" s="6" t="s">
        <v>5</v>
      </c>
      <c r="L423" s="7"/>
      <c r="M423" s="4" t="s">
        <v>6</v>
      </c>
      <c r="N423" s="4"/>
      <c r="O423" s="5"/>
      <c r="P423" s="5"/>
      <c r="Q423" s="5"/>
      <c r="R423" s="5"/>
      <c r="S423" s="5"/>
      <c r="T423" s="8" t="s">
        <v>7</v>
      </c>
      <c r="U423" s="9" t="s">
        <v>8</v>
      </c>
    </row>
    <row r="424" spans="1:21" ht="25.5" x14ac:dyDescent="0.25">
      <c r="A424" s="2"/>
      <c r="B424" s="3"/>
      <c r="C424" s="3"/>
      <c r="D424" s="10" t="s">
        <v>9</v>
      </c>
      <c r="E424" s="11" t="s">
        <v>10</v>
      </c>
      <c r="F424" s="11" t="s">
        <v>11</v>
      </c>
      <c r="G424" s="12" t="s">
        <v>12</v>
      </c>
      <c r="H424" s="13"/>
      <c r="I424" s="13"/>
      <c r="J424" s="13"/>
      <c r="K424" s="13"/>
      <c r="L424" s="14" t="s">
        <v>13</v>
      </c>
      <c r="M424" s="10" t="s">
        <v>9</v>
      </c>
      <c r="N424" s="15" t="s">
        <v>14</v>
      </c>
      <c r="O424" s="11" t="s">
        <v>11</v>
      </c>
      <c r="P424" s="12" t="s">
        <v>12</v>
      </c>
      <c r="Q424" s="13"/>
      <c r="R424" s="13"/>
      <c r="S424" s="13"/>
      <c r="T424" s="8"/>
      <c r="U424" s="9"/>
    </row>
    <row r="425" spans="1:21" x14ac:dyDescent="0.25">
      <c r="A425" s="2"/>
      <c r="B425" s="3"/>
      <c r="C425" s="3"/>
      <c r="D425" s="10"/>
      <c r="E425" s="11"/>
      <c r="F425" s="11"/>
      <c r="G425" s="16" t="s">
        <v>15</v>
      </c>
      <c r="H425" s="17" t="s">
        <v>16</v>
      </c>
      <c r="I425" s="18" t="s">
        <v>17</v>
      </c>
      <c r="J425" s="19">
        <v>0</v>
      </c>
      <c r="K425" s="13"/>
      <c r="L425" s="20"/>
      <c r="M425" s="10"/>
      <c r="N425" s="15"/>
      <c r="O425" s="11"/>
      <c r="P425" s="16" t="s">
        <v>15</v>
      </c>
      <c r="Q425" s="17" t="s">
        <v>16</v>
      </c>
      <c r="R425" s="18" t="s">
        <v>17</v>
      </c>
      <c r="S425" s="19">
        <v>0</v>
      </c>
      <c r="T425" s="8"/>
      <c r="U425" s="9"/>
    </row>
    <row r="426" spans="1:21" x14ac:dyDescent="0.25">
      <c r="A426" s="21"/>
      <c r="B426" s="22"/>
      <c r="C426" s="23"/>
      <c r="D426" s="24"/>
      <c r="E426" s="25"/>
      <c r="F426" s="25"/>
      <c r="G426" s="26"/>
      <c r="H426" s="27"/>
      <c r="I426" s="28"/>
      <c r="J426" s="29"/>
      <c r="K426" s="30"/>
      <c r="L426" s="30"/>
      <c r="M426" s="24"/>
      <c r="N426" s="25"/>
      <c r="O426" s="25"/>
      <c r="P426" s="26"/>
      <c r="Q426" s="27"/>
      <c r="R426" s="28"/>
      <c r="S426" s="29"/>
      <c r="T426" s="31"/>
      <c r="U426" s="32"/>
    </row>
    <row r="427" spans="1:21" x14ac:dyDescent="0.25">
      <c r="A427" s="33"/>
      <c r="B427" s="33">
        <v>23</v>
      </c>
      <c r="C427" s="34"/>
      <c r="D427" s="35">
        <v>400</v>
      </c>
      <c r="E427" s="36"/>
      <c r="F427" s="37"/>
      <c r="G427" s="38"/>
      <c r="H427" s="38"/>
      <c r="I427" s="38"/>
      <c r="J427" s="38"/>
      <c r="K427" s="38">
        <f>((SUM(H429:H440)*H428)+(SUM(G429:G440)*G428)+(SUM(I429:I440)*I428))/1000</f>
        <v>44.289000000000001</v>
      </c>
      <c r="L427" s="38">
        <f>T427*100/M427</f>
        <v>56.432000000000009</v>
      </c>
      <c r="M427" s="35">
        <v>250</v>
      </c>
      <c r="N427" s="36"/>
      <c r="O427" s="37"/>
      <c r="P427" s="38"/>
      <c r="Q427" s="38"/>
      <c r="R427" s="38"/>
      <c r="S427" s="38"/>
      <c r="T427" s="39">
        <f>((SUM(Q429:Q440)*H428)+(SUM(P429:P440)*G428)+(SUM(R429:R440)*I428))/1000</f>
        <v>141.08000000000001</v>
      </c>
      <c r="U427" s="39">
        <f>T427*100/M427</f>
        <v>56.432000000000009</v>
      </c>
    </row>
    <row r="428" spans="1:21" x14ac:dyDescent="0.25">
      <c r="A428" s="33"/>
      <c r="B428" s="40"/>
      <c r="C428" s="13"/>
      <c r="D428" s="40"/>
      <c r="E428" s="41" t="s">
        <v>19</v>
      </c>
      <c r="F428" s="42"/>
      <c r="G428" s="43">
        <v>236</v>
      </c>
      <c r="H428" s="43">
        <v>225</v>
      </c>
      <c r="I428" s="43">
        <v>228</v>
      </c>
      <c r="J428" s="43"/>
      <c r="K428" s="38"/>
      <c r="L428" s="38"/>
      <c r="M428" s="40"/>
      <c r="N428" s="41" t="s">
        <v>19</v>
      </c>
      <c r="O428" s="42"/>
      <c r="P428" s="43"/>
      <c r="Q428" s="43"/>
      <c r="R428" s="43"/>
      <c r="S428" s="38"/>
      <c r="T428" s="44"/>
      <c r="U428" s="45"/>
    </row>
    <row r="429" spans="1:21" x14ac:dyDescent="0.25">
      <c r="A429" s="33"/>
      <c r="B429" s="40"/>
      <c r="C429" s="13"/>
      <c r="D429" s="40"/>
      <c r="E429" s="46"/>
      <c r="F429" s="47" t="s">
        <v>30</v>
      </c>
      <c r="G429" s="38"/>
      <c r="H429" s="38"/>
      <c r="I429" s="38"/>
      <c r="J429" s="38"/>
      <c r="K429" s="38">
        <f>(G429*$G$7+H429*$H$7+I429*$I$7)/1000</f>
        <v>0</v>
      </c>
      <c r="L429" s="38"/>
      <c r="M429" s="40"/>
      <c r="N429" s="46"/>
      <c r="O429" s="47" t="s">
        <v>38</v>
      </c>
      <c r="P429" s="38">
        <v>55</v>
      </c>
      <c r="Q429" s="38">
        <v>115</v>
      </c>
      <c r="R429" s="38">
        <v>90</v>
      </c>
      <c r="S429" s="38">
        <v>34</v>
      </c>
      <c r="T429" s="44">
        <f t="shared" ref="T429:T440" si="44">(P429*$P$7+Q429*$Q$7+R429*$R$7)/1000</f>
        <v>53.82</v>
      </c>
      <c r="U429" s="45"/>
    </row>
    <row r="430" spans="1:21" x14ac:dyDescent="0.25">
      <c r="A430" s="33"/>
      <c r="B430" s="40"/>
      <c r="C430" s="13"/>
      <c r="D430" s="40"/>
      <c r="E430" s="46"/>
      <c r="F430" s="47" t="s">
        <v>31</v>
      </c>
      <c r="G430" s="38">
        <v>40</v>
      </c>
      <c r="H430" s="38">
        <v>47</v>
      </c>
      <c r="I430" s="38">
        <v>56</v>
      </c>
      <c r="J430" s="38">
        <v>26</v>
      </c>
      <c r="K430" s="38">
        <f t="shared" ref="K430:K440" si="45">(G430*$G$7+H430*$H$7+I430*$I$7)/1000</f>
        <v>0</v>
      </c>
      <c r="L430" s="38"/>
      <c r="M430" s="40"/>
      <c r="N430" s="48"/>
      <c r="O430" s="47" t="s">
        <v>33</v>
      </c>
      <c r="P430" s="38">
        <v>60</v>
      </c>
      <c r="Q430" s="38">
        <v>48</v>
      </c>
      <c r="R430" s="38">
        <v>47</v>
      </c>
      <c r="S430" s="38">
        <v>0</v>
      </c>
      <c r="T430" s="44">
        <f t="shared" si="44"/>
        <v>32.085000000000001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36</v>
      </c>
      <c r="G431" s="38">
        <v>20</v>
      </c>
      <c r="H431" s="38">
        <v>18</v>
      </c>
      <c r="I431" s="38">
        <v>12</v>
      </c>
      <c r="J431" s="38">
        <v>3</v>
      </c>
      <c r="K431" s="38">
        <f t="shared" si="45"/>
        <v>0</v>
      </c>
      <c r="L431" s="38"/>
      <c r="M431" s="40"/>
      <c r="N431" s="46"/>
      <c r="O431" s="47" t="s">
        <v>40</v>
      </c>
      <c r="P431" s="38">
        <v>0</v>
      </c>
      <c r="Q431" s="38">
        <v>2</v>
      </c>
      <c r="R431" s="38">
        <v>0</v>
      </c>
      <c r="S431" s="38">
        <v>2</v>
      </c>
      <c r="T431" s="44">
        <f t="shared" si="44"/>
        <v>0.41399999999999998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32</v>
      </c>
      <c r="G432" s="38">
        <v>0</v>
      </c>
      <c r="H432" s="38">
        <v>0</v>
      </c>
      <c r="I432" s="38">
        <v>0</v>
      </c>
      <c r="J432" s="38">
        <v>0</v>
      </c>
      <c r="K432" s="38">
        <f t="shared" si="45"/>
        <v>0</v>
      </c>
      <c r="L432" s="38"/>
      <c r="M432" s="40"/>
      <c r="N432" s="48"/>
      <c r="O432" s="47" t="s">
        <v>24</v>
      </c>
      <c r="P432" s="38">
        <v>51</v>
      </c>
      <c r="Q432" s="38">
        <v>67</v>
      </c>
      <c r="R432" s="38">
        <v>81</v>
      </c>
      <c r="S432" s="38">
        <v>25</v>
      </c>
      <c r="T432" s="44">
        <v>2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22</v>
      </c>
      <c r="G433" s="38"/>
      <c r="H433" s="38"/>
      <c r="I433" s="38"/>
      <c r="J433" s="38"/>
      <c r="K433" s="38">
        <f t="shared" si="45"/>
        <v>0</v>
      </c>
      <c r="L433" s="38"/>
      <c r="M433" s="40"/>
      <c r="N433" s="46"/>
      <c r="O433" s="47" t="s">
        <v>22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6"/>
      <c r="O434" s="47" t="s">
        <v>22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6"/>
      <c r="O435" s="47" t="s">
        <v>22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6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8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  <row r="438" spans="1:21" x14ac:dyDescent="0.25">
      <c r="A438" s="33"/>
      <c r="B438" s="40"/>
      <c r="C438" s="13"/>
      <c r="D438" s="40"/>
      <c r="E438" s="46"/>
      <c r="F438" s="47" t="s">
        <v>22</v>
      </c>
      <c r="G438" s="38"/>
      <c r="H438" s="38"/>
      <c r="I438" s="38"/>
      <c r="J438" s="38"/>
      <c r="K438" s="38">
        <f t="shared" si="45"/>
        <v>0</v>
      </c>
      <c r="L438" s="38"/>
      <c r="M438" s="40"/>
      <c r="N438" s="48"/>
      <c r="O438" s="47" t="s">
        <v>22</v>
      </c>
      <c r="P438" s="38"/>
      <c r="Q438" s="38"/>
      <c r="R438" s="38"/>
      <c r="S438" s="38"/>
      <c r="T438" s="44">
        <f t="shared" si="44"/>
        <v>0</v>
      </c>
      <c r="U438" s="45"/>
    </row>
    <row r="439" spans="1:21" x14ac:dyDescent="0.25">
      <c r="A439" s="33"/>
      <c r="B439" s="40"/>
      <c r="C439" s="13"/>
      <c r="D439" s="40"/>
      <c r="E439" s="46"/>
      <c r="F439" s="47" t="s">
        <v>22</v>
      </c>
      <c r="G439" s="38"/>
      <c r="H439" s="38"/>
      <c r="I439" s="38"/>
      <c r="J439" s="38"/>
      <c r="K439" s="38">
        <f t="shared" si="45"/>
        <v>0</v>
      </c>
      <c r="L439" s="38"/>
      <c r="M439" s="40"/>
      <c r="N439" s="48"/>
      <c r="O439" s="47" t="s">
        <v>22</v>
      </c>
      <c r="P439" s="38"/>
      <c r="Q439" s="38"/>
      <c r="R439" s="38"/>
      <c r="S439" s="38"/>
      <c r="T439" s="44">
        <f t="shared" si="44"/>
        <v>0</v>
      </c>
      <c r="U439" s="45"/>
    </row>
    <row r="440" spans="1:21" x14ac:dyDescent="0.25">
      <c r="A440" s="33"/>
      <c r="B440" s="40"/>
      <c r="C440" s="13"/>
      <c r="D440" s="40"/>
      <c r="E440" s="46"/>
      <c r="F440" s="47" t="s">
        <v>22</v>
      </c>
      <c r="G440" s="38"/>
      <c r="H440" s="38"/>
      <c r="I440" s="38"/>
      <c r="J440" s="38"/>
      <c r="K440" s="38">
        <f t="shared" si="45"/>
        <v>0</v>
      </c>
      <c r="L440" s="38"/>
      <c r="M440" s="40"/>
      <c r="N440" s="49"/>
      <c r="O440" s="47" t="s">
        <v>22</v>
      </c>
      <c r="P440" s="38"/>
      <c r="Q440" s="38"/>
      <c r="R440" s="38"/>
      <c r="S440" s="38"/>
      <c r="T440" s="44">
        <f t="shared" si="44"/>
        <v>0</v>
      </c>
      <c r="U440" s="45"/>
    </row>
    <row r="441" spans="1:21" x14ac:dyDescent="0.25">
      <c r="E441" t="s">
        <v>0</v>
      </c>
      <c r="F441" s="1"/>
      <c r="G441" s="1">
        <v>45669</v>
      </c>
    </row>
    <row r="442" spans="1:21" x14ac:dyDescent="0.25">
      <c r="A442" s="2" t="s">
        <v>1</v>
      </c>
      <c r="B442" s="3" t="s">
        <v>2</v>
      </c>
      <c r="C442" s="3" t="s">
        <v>3</v>
      </c>
      <c r="D442" s="4" t="s">
        <v>4</v>
      </c>
      <c r="E442" s="4"/>
      <c r="F442" s="5"/>
      <c r="G442" s="5"/>
      <c r="H442" s="5"/>
      <c r="I442" s="5"/>
      <c r="J442" s="5"/>
      <c r="K442" s="6" t="s">
        <v>5</v>
      </c>
      <c r="L442" s="7"/>
      <c r="M442" s="4" t="s">
        <v>6</v>
      </c>
      <c r="N442" s="4"/>
      <c r="O442" s="5"/>
      <c r="P442" s="5"/>
      <c r="Q442" s="5"/>
      <c r="R442" s="5"/>
      <c r="S442" s="5"/>
      <c r="T442" s="8" t="s">
        <v>7</v>
      </c>
      <c r="U442" s="9" t="s">
        <v>8</v>
      </c>
    </row>
    <row r="443" spans="1:21" ht="25.5" x14ac:dyDescent="0.25">
      <c r="A443" s="2"/>
      <c r="B443" s="3"/>
      <c r="C443" s="3"/>
      <c r="D443" s="10" t="s">
        <v>9</v>
      </c>
      <c r="E443" s="11" t="s">
        <v>10</v>
      </c>
      <c r="F443" s="11" t="s">
        <v>11</v>
      </c>
      <c r="G443" s="12" t="s">
        <v>12</v>
      </c>
      <c r="H443" s="13"/>
      <c r="I443" s="13"/>
      <c r="J443" s="13"/>
      <c r="K443" s="13"/>
      <c r="L443" s="14" t="s">
        <v>13</v>
      </c>
      <c r="M443" s="10" t="s">
        <v>9</v>
      </c>
      <c r="N443" s="15" t="s">
        <v>14</v>
      </c>
      <c r="O443" s="11" t="s">
        <v>11</v>
      </c>
      <c r="P443" s="12" t="s">
        <v>12</v>
      </c>
      <c r="Q443" s="13"/>
      <c r="R443" s="13"/>
      <c r="S443" s="13"/>
      <c r="T443" s="8"/>
      <c r="U443" s="9"/>
    </row>
    <row r="444" spans="1:21" x14ac:dyDescent="0.25">
      <c r="A444" s="2"/>
      <c r="B444" s="3"/>
      <c r="C444" s="3"/>
      <c r="D444" s="10"/>
      <c r="E444" s="11"/>
      <c r="F444" s="11"/>
      <c r="G444" s="16" t="s">
        <v>15</v>
      </c>
      <c r="H444" s="17" t="s">
        <v>16</v>
      </c>
      <c r="I444" s="18" t="s">
        <v>17</v>
      </c>
      <c r="J444" s="19">
        <v>0</v>
      </c>
      <c r="K444" s="13"/>
      <c r="L444" s="20"/>
      <c r="M444" s="10"/>
      <c r="N444" s="15"/>
      <c r="O444" s="11"/>
      <c r="P444" s="16" t="s">
        <v>15</v>
      </c>
      <c r="Q444" s="17" t="s">
        <v>16</v>
      </c>
      <c r="R444" s="18" t="s">
        <v>17</v>
      </c>
      <c r="S444" s="19">
        <v>0</v>
      </c>
      <c r="T444" s="8"/>
      <c r="U444" s="9"/>
    </row>
    <row r="445" spans="1:21" x14ac:dyDescent="0.25">
      <c r="A445" s="21"/>
      <c r="B445" s="22"/>
      <c r="C445" s="23"/>
      <c r="D445" s="24"/>
      <c r="E445" s="25"/>
      <c r="F445" s="25"/>
      <c r="G445" s="26"/>
      <c r="H445" s="27"/>
      <c r="I445" s="28"/>
      <c r="J445" s="29"/>
      <c r="K445" s="30"/>
      <c r="L445" s="30"/>
      <c r="M445" s="24"/>
      <c r="N445" s="25"/>
      <c r="O445" s="25"/>
      <c r="P445" s="26"/>
      <c r="Q445" s="27"/>
      <c r="R445" s="28"/>
      <c r="S445" s="29"/>
      <c r="T445" s="31"/>
      <c r="U445" s="32"/>
    </row>
    <row r="446" spans="1:21" x14ac:dyDescent="0.25">
      <c r="A446" s="33"/>
      <c r="B446" s="33">
        <v>24</v>
      </c>
      <c r="C446" s="34"/>
      <c r="D446" s="35">
        <v>400</v>
      </c>
      <c r="E446" s="36"/>
      <c r="F446" s="37"/>
      <c r="G446" s="38"/>
      <c r="H446" s="38"/>
      <c r="I446" s="38"/>
      <c r="J446" s="38"/>
      <c r="K446" s="38">
        <f>((SUM(H448:H459)*H447)+(SUM(G448:G459)*G447)+(SUM(I448:I459)*I447))/1000</f>
        <v>168.35</v>
      </c>
      <c r="L446" s="38" t="e">
        <f>T446*100/M446</f>
        <v>#DIV/0!</v>
      </c>
      <c r="M446" s="35"/>
      <c r="N446" s="36"/>
      <c r="O446" s="37"/>
      <c r="P446" s="38"/>
      <c r="Q446" s="38"/>
      <c r="R446" s="38"/>
      <c r="S446" s="38"/>
      <c r="T446" s="39">
        <f>((SUM(Q448:Q459)*Q447)+(SUM(P448:P459)*P447)+(SUM(R448:R459)*R447))/1000</f>
        <v>0</v>
      </c>
      <c r="U446" s="39" t="e">
        <f>T446*100/M446</f>
        <v>#DIV/0!</v>
      </c>
    </row>
    <row r="447" spans="1:21" x14ac:dyDescent="0.25">
      <c r="A447" s="33"/>
      <c r="B447" s="40"/>
      <c r="C447" s="13"/>
      <c r="D447" s="40"/>
      <c r="E447" s="41" t="s">
        <v>19</v>
      </c>
      <c r="F447" s="42"/>
      <c r="G447" s="43">
        <v>224</v>
      </c>
      <c r="H447" s="43">
        <v>238</v>
      </c>
      <c r="I447" s="43">
        <v>224</v>
      </c>
      <c r="J447" s="43"/>
      <c r="K447" s="38"/>
      <c r="L447" s="38"/>
      <c r="M447" s="40"/>
      <c r="N447" s="41" t="s">
        <v>19</v>
      </c>
      <c r="O447" s="42"/>
      <c r="P447" s="43"/>
      <c r="Q447" s="43"/>
      <c r="R447" s="43"/>
      <c r="S447" s="38"/>
      <c r="T447" s="44"/>
      <c r="U447" s="45"/>
    </row>
    <row r="448" spans="1:21" x14ac:dyDescent="0.25">
      <c r="A448" s="33"/>
      <c r="B448" s="40"/>
      <c r="C448" s="13"/>
      <c r="D448" s="40"/>
      <c r="E448" s="46"/>
      <c r="F448" s="47" t="s">
        <v>30</v>
      </c>
      <c r="G448" s="38">
        <v>45</v>
      </c>
      <c r="H448" s="38">
        <v>31</v>
      </c>
      <c r="I448" s="38">
        <v>37</v>
      </c>
      <c r="J448" s="38">
        <v>15</v>
      </c>
      <c r="K448" s="38">
        <f>(G448*$G$7+H448*$H$7+I448*$I$7)/1000</f>
        <v>0</v>
      </c>
      <c r="L448" s="38"/>
      <c r="M448" s="40"/>
      <c r="N448" s="46"/>
      <c r="O448" s="47" t="s">
        <v>22</v>
      </c>
      <c r="P448" s="38"/>
      <c r="Q448" s="38"/>
      <c r="R448" s="38"/>
      <c r="S448" s="38"/>
      <c r="T448" s="44">
        <f t="shared" ref="T448:T459" si="46">(P448*$P$7+Q448*$Q$7+R448*$R$7)/1000</f>
        <v>0</v>
      </c>
      <c r="U448" s="45"/>
    </row>
    <row r="449" spans="1:21" x14ac:dyDescent="0.25">
      <c r="A449" s="33"/>
      <c r="B449" s="40"/>
      <c r="C449" s="13"/>
      <c r="D449" s="40"/>
      <c r="E449" s="46"/>
      <c r="F449" s="47" t="s">
        <v>31</v>
      </c>
      <c r="G449" s="38">
        <v>77</v>
      </c>
      <c r="H449" s="38">
        <v>49</v>
      </c>
      <c r="I449" s="38">
        <v>88</v>
      </c>
      <c r="J449" s="38">
        <v>29</v>
      </c>
      <c r="K449" s="38">
        <f t="shared" ref="K449:K459" si="47">(G449*$G$7+H449*$H$7+I449*$I$7)/1000</f>
        <v>0</v>
      </c>
      <c r="L449" s="38"/>
      <c r="M449" s="40"/>
      <c r="N449" s="48"/>
      <c r="O449" s="47" t="s">
        <v>22</v>
      </c>
      <c r="P449" s="38"/>
      <c r="Q449" s="38"/>
      <c r="R449" s="38"/>
      <c r="S449" s="38"/>
      <c r="T449" s="44">
        <f t="shared" si="46"/>
        <v>0</v>
      </c>
      <c r="U449" s="45"/>
    </row>
    <row r="450" spans="1:21" x14ac:dyDescent="0.25">
      <c r="A450" s="33"/>
      <c r="B450" s="40"/>
      <c r="C450" s="13"/>
      <c r="D450" s="40"/>
      <c r="E450" s="46"/>
      <c r="F450" s="47" t="s">
        <v>36</v>
      </c>
      <c r="G450" s="38">
        <v>38</v>
      </c>
      <c r="H450" s="38">
        <v>44</v>
      </c>
      <c r="I450" s="38">
        <v>29</v>
      </c>
      <c r="J450" s="38">
        <v>13</v>
      </c>
      <c r="K450" s="38">
        <f t="shared" si="47"/>
        <v>0</v>
      </c>
      <c r="L450" s="38"/>
      <c r="M450" s="40"/>
      <c r="N450" s="46"/>
      <c r="O450" s="47" t="s">
        <v>22</v>
      </c>
      <c r="P450" s="38"/>
      <c r="Q450" s="38"/>
      <c r="R450" s="38"/>
      <c r="S450" s="38"/>
      <c r="T450" s="44">
        <f t="shared" si="46"/>
        <v>0</v>
      </c>
      <c r="U450" s="45"/>
    </row>
    <row r="451" spans="1:21" x14ac:dyDescent="0.25">
      <c r="A451" s="33"/>
      <c r="B451" s="40"/>
      <c r="C451" s="13"/>
      <c r="D451" s="40"/>
      <c r="E451" s="46"/>
      <c r="F451" s="47" t="s">
        <v>32</v>
      </c>
      <c r="G451" s="38">
        <v>112</v>
      </c>
      <c r="H451" s="38">
        <v>109</v>
      </c>
      <c r="I451" s="38">
        <v>78</v>
      </c>
      <c r="J451" s="38">
        <v>23</v>
      </c>
      <c r="K451" s="38"/>
      <c r="L451" s="38"/>
      <c r="M451" s="40"/>
      <c r="N451" s="48"/>
      <c r="O451" s="47" t="s">
        <v>22</v>
      </c>
      <c r="P451" s="38"/>
      <c r="Q451" s="38"/>
      <c r="R451" s="38"/>
      <c r="S451" s="38"/>
      <c r="T451" s="44">
        <f t="shared" si="46"/>
        <v>0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22</v>
      </c>
      <c r="G452" s="38"/>
      <c r="H452" s="38"/>
      <c r="I452" s="38"/>
      <c r="J452" s="38"/>
      <c r="K452" s="38">
        <f t="shared" si="47"/>
        <v>0</v>
      </c>
      <c r="L452" s="38"/>
      <c r="M452" s="40"/>
      <c r="N452" s="46"/>
      <c r="O452" s="47" t="s">
        <v>22</v>
      </c>
      <c r="P452" s="38"/>
      <c r="Q452" s="38"/>
      <c r="R452" s="38"/>
      <c r="S452" s="38"/>
      <c r="T452" s="44">
        <f t="shared" si="46"/>
        <v>0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22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6"/>
      <c r="O453" s="47" t="s">
        <v>22</v>
      </c>
      <c r="P453" s="38"/>
      <c r="Q453" s="38"/>
      <c r="R453" s="38"/>
      <c r="S453" s="38"/>
      <c r="T453" s="44">
        <f t="shared" si="46"/>
        <v>0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22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6"/>
      <c r="O454" s="47" t="s">
        <v>22</v>
      </c>
      <c r="P454" s="38"/>
      <c r="Q454" s="38"/>
      <c r="R454" s="38"/>
      <c r="S454" s="38"/>
      <c r="T454" s="44">
        <f t="shared" si="46"/>
        <v>0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22</v>
      </c>
      <c r="G455" s="38"/>
      <c r="H455" s="38"/>
      <c r="I455" s="38"/>
      <c r="J455" s="38"/>
      <c r="K455" s="38">
        <f t="shared" si="47"/>
        <v>0</v>
      </c>
      <c r="L455" s="38"/>
      <c r="M455" s="40"/>
      <c r="N455" s="46"/>
      <c r="O455" s="47" t="s">
        <v>22</v>
      </c>
      <c r="P455" s="38"/>
      <c r="Q455" s="38"/>
      <c r="R455" s="38"/>
      <c r="S455" s="38"/>
      <c r="T455" s="44">
        <f t="shared" si="46"/>
        <v>0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22</v>
      </c>
      <c r="G456" s="38"/>
      <c r="H456" s="38"/>
      <c r="I456" s="38"/>
      <c r="J456" s="38"/>
      <c r="K456" s="38">
        <f t="shared" si="47"/>
        <v>0</v>
      </c>
      <c r="L456" s="38"/>
      <c r="M456" s="40"/>
      <c r="N456" s="48"/>
      <c r="O456" s="47" t="s">
        <v>22</v>
      </c>
      <c r="P456" s="38"/>
      <c r="Q456" s="38"/>
      <c r="R456" s="38"/>
      <c r="S456" s="38"/>
      <c r="T456" s="44">
        <f t="shared" si="46"/>
        <v>0</v>
      </c>
      <c r="U456" s="45"/>
    </row>
    <row r="457" spans="1:21" x14ac:dyDescent="0.25">
      <c r="A457" s="33"/>
      <c r="B457" s="40"/>
      <c r="C457" s="13"/>
      <c r="D457" s="40"/>
      <c r="E457" s="46"/>
      <c r="F457" s="47" t="s">
        <v>22</v>
      </c>
      <c r="G457" s="38"/>
      <c r="H457" s="38"/>
      <c r="I457" s="38"/>
      <c r="J457" s="38"/>
      <c r="K457" s="38">
        <f t="shared" si="47"/>
        <v>0</v>
      </c>
      <c r="L457" s="38"/>
      <c r="M457" s="40"/>
      <c r="N457" s="48"/>
      <c r="O457" s="47" t="s">
        <v>22</v>
      </c>
      <c r="P457" s="38"/>
      <c r="Q457" s="38"/>
      <c r="R457" s="38"/>
      <c r="S457" s="38"/>
      <c r="T457" s="44">
        <f t="shared" si="46"/>
        <v>0</v>
      </c>
      <c r="U457" s="45"/>
    </row>
    <row r="458" spans="1:21" x14ac:dyDescent="0.25">
      <c r="A458" s="33"/>
      <c r="B458" s="40"/>
      <c r="C458" s="13"/>
      <c r="D458" s="40"/>
      <c r="E458" s="46"/>
      <c r="F458" s="47" t="s">
        <v>22</v>
      </c>
      <c r="G458" s="38"/>
      <c r="H458" s="38"/>
      <c r="I458" s="38"/>
      <c r="J458" s="38"/>
      <c r="K458" s="38">
        <f t="shared" si="47"/>
        <v>0</v>
      </c>
      <c r="L458" s="38"/>
      <c r="M458" s="40"/>
      <c r="N458" s="48"/>
      <c r="O458" s="47" t="s">
        <v>22</v>
      </c>
      <c r="P458" s="38"/>
      <c r="Q458" s="38"/>
      <c r="R458" s="38"/>
      <c r="S458" s="38"/>
      <c r="T458" s="44">
        <f t="shared" si="46"/>
        <v>0</v>
      </c>
      <c r="U458" s="45"/>
    </row>
    <row r="459" spans="1:21" x14ac:dyDescent="0.25">
      <c r="A459" s="33"/>
      <c r="B459" s="40"/>
      <c r="C459" s="13"/>
      <c r="D459" s="40"/>
      <c r="E459" s="46"/>
      <c r="F459" s="47" t="s">
        <v>22</v>
      </c>
      <c r="G459" s="38"/>
      <c r="H459" s="38"/>
      <c r="I459" s="38"/>
      <c r="J459" s="38"/>
      <c r="K459" s="38">
        <f t="shared" si="47"/>
        <v>0</v>
      </c>
      <c r="L459" s="38"/>
      <c r="M459" s="40"/>
      <c r="N459" s="49"/>
      <c r="O459" s="47" t="s">
        <v>22</v>
      </c>
      <c r="P459" s="38"/>
      <c r="Q459" s="38"/>
      <c r="R459" s="38"/>
      <c r="S459" s="38"/>
      <c r="T459" s="44">
        <f t="shared" si="46"/>
        <v>0</v>
      </c>
      <c r="U459" s="45"/>
    </row>
    <row r="460" spans="1:21" x14ac:dyDescent="0.25">
      <c r="E460" t="s">
        <v>0</v>
      </c>
      <c r="F460" s="1"/>
      <c r="G460" s="1">
        <v>45639</v>
      </c>
    </row>
    <row r="461" spans="1:21" x14ac:dyDescent="0.25">
      <c r="A461" s="2" t="s">
        <v>1</v>
      </c>
      <c r="B461" s="3" t="s">
        <v>2</v>
      </c>
      <c r="C461" s="3" t="s">
        <v>3</v>
      </c>
      <c r="D461" s="4" t="s">
        <v>4</v>
      </c>
      <c r="E461" s="4"/>
      <c r="F461" s="5"/>
      <c r="G461" s="5"/>
      <c r="H461" s="5"/>
      <c r="I461" s="5"/>
      <c r="J461" s="5"/>
      <c r="K461" s="6" t="s">
        <v>5</v>
      </c>
      <c r="L461" s="7"/>
      <c r="M461" s="4" t="s">
        <v>6</v>
      </c>
      <c r="N461" s="4"/>
      <c r="O461" s="5"/>
      <c r="P461" s="5"/>
      <c r="Q461" s="5"/>
      <c r="R461" s="5"/>
      <c r="S461" s="5"/>
      <c r="T461" s="8" t="s">
        <v>7</v>
      </c>
      <c r="U461" s="9" t="s">
        <v>8</v>
      </c>
    </row>
    <row r="462" spans="1:21" ht="25.5" x14ac:dyDescent="0.25">
      <c r="A462" s="2"/>
      <c r="B462" s="3"/>
      <c r="C462" s="3"/>
      <c r="D462" s="10" t="s">
        <v>9</v>
      </c>
      <c r="E462" s="11" t="s">
        <v>10</v>
      </c>
      <c r="F462" s="11" t="s">
        <v>11</v>
      </c>
      <c r="G462" s="12" t="s">
        <v>12</v>
      </c>
      <c r="H462" s="13"/>
      <c r="I462" s="13"/>
      <c r="J462" s="13"/>
      <c r="K462" s="13"/>
      <c r="L462" s="14" t="s">
        <v>13</v>
      </c>
      <c r="M462" s="10" t="s">
        <v>9</v>
      </c>
      <c r="N462" s="15" t="s">
        <v>14</v>
      </c>
      <c r="O462" s="11" t="s">
        <v>11</v>
      </c>
      <c r="P462" s="12" t="s">
        <v>12</v>
      </c>
      <c r="Q462" s="13"/>
      <c r="R462" s="13"/>
      <c r="S462" s="13"/>
      <c r="T462" s="8"/>
      <c r="U462" s="9"/>
    </row>
    <row r="463" spans="1:21" x14ac:dyDescent="0.25">
      <c r="A463" s="2"/>
      <c r="B463" s="3"/>
      <c r="C463" s="3"/>
      <c r="D463" s="10"/>
      <c r="E463" s="11"/>
      <c r="F463" s="11"/>
      <c r="G463" s="16" t="s">
        <v>15</v>
      </c>
      <c r="H463" s="17" t="s">
        <v>16</v>
      </c>
      <c r="I463" s="18" t="s">
        <v>17</v>
      </c>
      <c r="J463" s="19">
        <v>0</v>
      </c>
      <c r="K463" s="13"/>
      <c r="L463" s="20"/>
      <c r="M463" s="10"/>
      <c r="N463" s="15"/>
      <c r="O463" s="11"/>
      <c r="P463" s="16" t="s">
        <v>15</v>
      </c>
      <c r="Q463" s="17" t="s">
        <v>16</v>
      </c>
      <c r="R463" s="18" t="s">
        <v>17</v>
      </c>
      <c r="S463" s="19">
        <v>0</v>
      </c>
      <c r="T463" s="8"/>
      <c r="U463" s="9"/>
    </row>
    <row r="464" spans="1:21" x14ac:dyDescent="0.25">
      <c r="A464" s="21"/>
      <c r="B464" s="22"/>
      <c r="C464" s="23"/>
      <c r="D464" s="24"/>
      <c r="E464" s="25"/>
      <c r="F464" s="25"/>
      <c r="G464" s="26"/>
      <c r="H464" s="27"/>
      <c r="I464" s="28"/>
      <c r="J464" s="29"/>
      <c r="K464" s="30"/>
      <c r="L464" s="30"/>
      <c r="M464" s="24"/>
      <c r="N464" s="25"/>
      <c r="O464" s="25"/>
      <c r="P464" s="26"/>
      <c r="Q464" s="27"/>
      <c r="R464" s="28"/>
      <c r="S464" s="29"/>
      <c r="T464" s="31"/>
      <c r="U464" s="32"/>
    </row>
    <row r="465" spans="1:21" x14ac:dyDescent="0.25">
      <c r="A465" s="33"/>
      <c r="B465" s="33">
        <v>25</v>
      </c>
      <c r="C465" s="34"/>
      <c r="D465" s="35">
        <v>400</v>
      </c>
      <c r="E465" s="36"/>
      <c r="F465" s="37"/>
      <c r="G465" s="38"/>
      <c r="H465" s="38"/>
      <c r="I465" s="38"/>
      <c r="J465" s="38"/>
      <c r="K465" s="38">
        <f>((SUM(H467:H478)*H466)+(SUM(G467:G478)*G466)+(SUM(I467:I478)*I466))/1000</f>
        <v>36.076000000000001</v>
      </c>
      <c r="L465" s="38">
        <f>T465*100/M465</f>
        <v>35.97475</v>
      </c>
      <c r="M465" s="35">
        <v>400</v>
      </c>
      <c r="N465" s="36"/>
      <c r="O465" s="37"/>
      <c r="P465" s="38"/>
      <c r="Q465" s="38"/>
      <c r="R465" s="38"/>
      <c r="S465" s="38"/>
      <c r="T465" s="39">
        <f>((SUM(Q467:Q478)*Q466)+(SUM(P467:P478)*P466)+(SUM(R467:R478)*R466))/1000</f>
        <v>143.899</v>
      </c>
      <c r="U465" s="39">
        <f>T465*100/M465</f>
        <v>35.97475</v>
      </c>
    </row>
    <row r="466" spans="1:21" x14ac:dyDescent="0.25">
      <c r="A466" s="33"/>
      <c r="B466" s="40"/>
      <c r="C466" s="13"/>
      <c r="D466" s="40"/>
      <c r="E466" s="41" t="s">
        <v>19</v>
      </c>
      <c r="F466" s="42"/>
      <c r="G466" s="43">
        <v>230</v>
      </c>
      <c r="H466" s="43">
        <v>228</v>
      </c>
      <c r="I466" s="43">
        <v>232</v>
      </c>
      <c r="J466" s="43"/>
      <c r="K466" s="38"/>
      <c r="L466" s="38"/>
      <c r="M466" s="40"/>
      <c r="N466" s="41" t="s">
        <v>19</v>
      </c>
      <c r="O466" s="42"/>
      <c r="P466" s="43">
        <v>235</v>
      </c>
      <c r="Q466" s="43">
        <v>238</v>
      </c>
      <c r="R466" s="43">
        <v>238</v>
      </c>
      <c r="S466" s="38"/>
      <c r="T466" s="44"/>
      <c r="U466" s="45"/>
    </row>
    <row r="467" spans="1:21" x14ac:dyDescent="0.25">
      <c r="A467" s="33"/>
      <c r="B467" s="40"/>
      <c r="C467" s="13"/>
      <c r="D467" s="40"/>
      <c r="E467" s="46"/>
      <c r="F467" s="47" t="s">
        <v>30</v>
      </c>
      <c r="G467" s="38">
        <v>12</v>
      </c>
      <c r="H467" s="38">
        <v>12</v>
      </c>
      <c r="I467" s="38">
        <v>12</v>
      </c>
      <c r="J467" s="38">
        <v>1</v>
      </c>
      <c r="K467" s="38">
        <f>(G467*$G$7+H467*$H$7+I467*$I$7)/1000</f>
        <v>0</v>
      </c>
      <c r="L467" s="38"/>
      <c r="M467" s="40"/>
      <c r="N467" s="46"/>
      <c r="O467" s="47" t="s">
        <v>42</v>
      </c>
      <c r="P467" s="38">
        <v>90</v>
      </c>
      <c r="Q467" s="38">
        <v>104</v>
      </c>
      <c r="R467" s="38">
        <v>70</v>
      </c>
      <c r="S467" s="38">
        <v>19</v>
      </c>
      <c r="T467" s="44">
        <f t="shared" ref="T467:T478" si="48">(P467*$P$7+Q467*$Q$7+R467*$R$7)/1000</f>
        <v>54.648000000000003</v>
      </c>
      <c r="U467" s="45"/>
    </row>
    <row r="468" spans="1:21" x14ac:dyDescent="0.25">
      <c r="A468" s="33"/>
      <c r="B468" s="40"/>
      <c r="C468" s="13"/>
      <c r="D468" s="40"/>
      <c r="E468" s="46"/>
      <c r="F468" s="47" t="s">
        <v>31</v>
      </c>
      <c r="G468" s="38">
        <v>2</v>
      </c>
      <c r="H468" s="38">
        <v>13</v>
      </c>
      <c r="I468" s="38">
        <v>6</v>
      </c>
      <c r="J468" s="38">
        <v>6</v>
      </c>
      <c r="K468" s="38">
        <f t="shared" ref="K468:K478" si="49">(G468*$G$7+H468*$H$7+I468*$I$7)/1000</f>
        <v>0</v>
      </c>
      <c r="L468" s="38"/>
      <c r="M468" s="40"/>
      <c r="N468" s="48"/>
      <c r="O468" s="47" t="s">
        <v>26</v>
      </c>
      <c r="P468" s="38"/>
      <c r="Q468" s="38"/>
      <c r="R468" s="38"/>
      <c r="S468" s="38"/>
      <c r="T468" s="44">
        <f t="shared" si="48"/>
        <v>0</v>
      </c>
      <c r="U468" s="45"/>
    </row>
    <row r="469" spans="1:21" x14ac:dyDescent="0.25">
      <c r="A469" s="33"/>
      <c r="B469" s="40"/>
      <c r="C469" s="13"/>
      <c r="D469" s="40"/>
      <c r="E469" s="46"/>
      <c r="F469" s="47" t="s">
        <v>36</v>
      </c>
      <c r="G469" s="38"/>
      <c r="H469" s="38"/>
      <c r="I469" s="38"/>
      <c r="J469" s="38"/>
      <c r="K469" s="38">
        <f t="shared" si="49"/>
        <v>0</v>
      </c>
      <c r="L469" s="38"/>
      <c r="M469" s="40"/>
      <c r="N469" s="46"/>
      <c r="O469" s="47" t="s">
        <v>20</v>
      </c>
      <c r="P469" s="38">
        <v>19</v>
      </c>
      <c r="Q469" s="38">
        <v>35</v>
      </c>
      <c r="R469" s="38">
        <v>42</v>
      </c>
      <c r="S469" s="38">
        <v>15</v>
      </c>
      <c r="T469" s="44">
        <f t="shared" si="48"/>
        <v>19.872</v>
      </c>
      <c r="U469" s="45"/>
    </row>
    <row r="470" spans="1:21" x14ac:dyDescent="0.25">
      <c r="A470" s="33"/>
      <c r="B470" s="40"/>
      <c r="C470" s="13"/>
      <c r="D470" s="40"/>
      <c r="E470" s="46"/>
      <c r="F470" s="47" t="s">
        <v>32</v>
      </c>
      <c r="G470" s="38">
        <v>24</v>
      </c>
      <c r="H470" s="38">
        <v>43</v>
      </c>
      <c r="I470" s="38">
        <v>33</v>
      </c>
      <c r="J470" s="38">
        <v>23</v>
      </c>
      <c r="K470" s="38">
        <f t="shared" si="49"/>
        <v>0</v>
      </c>
      <c r="L470" s="38"/>
      <c r="M470" s="40"/>
      <c r="N470" s="48"/>
      <c r="O470" s="47" t="s">
        <v>21</v>
      </c>
      <c r="P470" s="38">
        <v>0</v>
      </c>
      <c r="Q470" s="38">
        <v>0</v>
      </c>
      <c r="R470" s="38">
        <v>0</v>
      </c>
      <c r="S470" s="38">
        <v>0</v>
      </c>
      <c r="T470" s="44">
        <f t="shared" si="48"/>
        <v>0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38</v>
      </c>
      <c r="G471" s="38"/>
      <c r="H471" s="38"/>
      <c r="I471" s="38"/>
      <c r="J471" s="38"/>
      <c r="K471" s="38">
        <f t="shared" si="49"/>
        <v>0</v>
      </c>
      <c r="L471" s="38"/>
      <c r="M471" s="40"/>
      <c r="N471" s="46"/>
      <c r="O471" s="47" t="s">
        <v>35</v>
      </c>
      <c r="P471" s="38">
        <v>10</v>
      </c>
      <c r="Q471" s="38">
        <v>10</v>
      </c>
      <c r="R471" s="38">
        <v>9</v>
      </c>
      <c r="S471" s="38">
        <v>4</v>
      </c>
      <c r="T471" s="44">
        <f t="shared" si="48"/>
        <v>6.0030000000000001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33</v>
      </c>
      <c r="G472" s="38"/>
      <c r="H472" s="38"/>
      <c r="I472" s="38"/>
      <c r="J472" s="38"/>
      <c r="K472" s="38">
        <f t="shared" si="49"/>
        <v>0</v>
      </c>
      <c r="L472" s="38"/>
      <c r="M472" s="40"/>
      <c r="N472" s="46"/>
      <c r="O472" s="47" t="s">
        <v>23</v>
      </c>
      <c r="P472" s="38">
        <v>2</v>
      </c>
      <c r="Q472" s="38">
        <v>2</v>
      </c>
      <c r="R472" s="38">
        <v>3</v>
      </c>
      <c r="S472" s="38">
        <v>0</v>
      </c>
      <c r="T472" s="44">
        <f t="shared" si="48"/>
        <v>1.4490000000000001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40</v>
      </c>
      <c r="G473" s="38"/>
      <c r="H473" s="38"/>
      <c r="I473" s="38"/>
      <c r="J473" s="38"/>
      <c r="K473" s="38">
        <f t="shared" si="49"/>
        <v>0</v>
      </c>
      <c r="L473" s="38"/>
      <c r="M473" s="40"/>
      <c r="N473" s="46"/>
      <c r="O473" s="47" t="s">
        <v>37</v>
      </c>
      <c r="P473" s="38">
        <v>0</v>
      </c>
      <c r="Q473" s="38">
        <v>25</v>
      </c>
      <c r="R473" s="38">
        <v>2</v>
      </c>
      <c r="S473" s="38">
        <v>5</v>
      </c>
      <c r="T473" s="44">
        <f t="shared" si="48"/>
        <v>5.5890000000000004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24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6"/>
      <c r="O474" s="47" t="s">
        <v>25</v>
      </c>
      <c r="P474" s="38">
        <v>68</v>
      </c>
      <c r="Q474" s="38">
        <v>42</v>
      </c>
      <c r="R474" s="38">
        <v>74</v>
      </c>
      <c r="S474" s="38">
        <v>20</v>
      </c>
      <c r="T474" s="44">
        <f t="shared" si="48"/>
        <v>38.088000000000001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22</v>
      </c>
      <c r="G475" s="38"/>
      <c r="H475" s="38"/>
      <c r="I475" s="38"/>
      <c r="J475" s="38"/>
      <c r="K475" s="38">
        <f t="shared" si="49"/>
        <v>0</v>
      </c>
      <c r="L475" s="38"/>
      <c r="M475" s="40"/>
      <c r="N475" s="48"/>
      <c r="O475" s="47" t="s">
        <v>22</v>
      </c>
      <c r="P475" s="38"/>
      <c r="Q475" s="38"/>
      <c r="R475" s="38"/>
      <c r="S475" s="38"/>
      <c r="T475" s="44">
        <f t="shared" si="48"/>
        <v>0</v>
      </c>
      <c r="U475" s="45"/>
    </row>
    <row r="476" spans="1:21" x14ac:dyDescent="0.25">
      <c r="A476" s="33"/>
      <c r="B476" s="40"/>
      <c r="C476" s="13"/>
      <c r="D476" s="40"/>
      <c r="E476" s="46"/>
      <c r="F476" s="47" t="s">
        <v>22</v>
      </c>
      <c r="G476" s="38"/>
      <c r="H476" s="38"/>
      <c r="I476" s="38"/>
      <c r="J476" s="38"/>
      <c r="K476" s="38">
        <f t="shared" si="49"/>
        <v>0</v>
      </c>
      <c r="L476" s="38"/>
      <c r="M476" s="40"/>
      <c r="N476" s="48"/>
      <c r="O476" s="47" t="s">
        <v>22</v>
      </c>
      <c r="P476" s="38"/>
      <c r="Q476" s="38"/>
      <c r="R476" s="38"/>
      <c r="S476" s="38"/>
      <c r="T476" s="44">
        <f t="shared" si="48"/>
        <v>0</v>
      </c>
      <c r="U476" s="45"/>
    </row>
    <row r="477" spans="1:21" x14ac:dyDescent="0.25">
      <c r="A477" s="33"/>
      <c r="B477" s="40"/>
      <c r="C477" s="13"/>
      <c r="D477" s="40"/>
      <c r="E477" s="46"/>
      <c r="F477" s="47" t="s">
        <v>22</v>
      </c>
      <c r="G477" s="38"/>
      <c r="H477" s="38"/>
      <c r="I477" s="38"/>
      <c r="J477" s="38"/>
      <c r="K477" s="38">
        <f t="shared" si="49"/>
        <v>0</v>
      </c>
      <c r="L477" s="38"/>
      <c r="M477" s="40"/>
      <c r="N477" s="48"/>
      <c r="O477" s="47" t="s">
        <v>22</v>
      </c>
      <c r="P477" s="38"/>
      <c r="Q477" s="38"/>
      <c r="R477" s="38"/>
      <c r="S477" s="38"/>
      <c r="T477" s="44">
        <f t="shared" si="48"/>
        <v>0</v>
      </c>
      <c r="U477" s="45"/>
    </row>
    <row r="478" spans="1:21" x14ac:dyDescent="0.25">
      <c r="A478" s="33"/>
      <c r="B478" s="40"/>
      <c r="C478" s="13"/>
      <c r="D478" s="40"/>
      <c r="E478" s="46"/>
      <c r="F478" s="47" t="s">
        <v>22</v>
      </c>
      <c r="G478" s="38"/>
      <c r="H478" s="38"/>
      <c r="I478" s="38"/>
      <c r="J478" s="38"/>
      <c r="K478" s="38">
        <f t="shared" si="49"/>
        <v>0</v>
      </c>
      <c r="L478" s="38"/>
      <c r="M478" s="40"/>
      <c r="N478" s="49"/>
      <c r="O478" s="47" t="s">
        <v>22</v>
      </c>
      <c r="P478" s="38"/>
      <c r="Q478" s="38"/>
      <c r="R478" s="38"/>
      <c r="S478" s="38"/>
      <c r="T478" s="44">
        <f t="shared" si="48"/>
        <v>0</v>
      </c>
      <c r="U478" s="45"/>
    </row>
    <row r="479" spans="1:21" x14ac:dyDescent="0.25">
      <c r="E479" t="s">
        <v>0</v>
      </c>
      <c r="F479" s="1"/>
    </row>
    <row r="480" spans="1:21" x14ac:dyDescent="0.25">
      <c r="A480" s="2" t="s">
        <v>1</v>
      </c>
      <c r="B480" s="3" t="s">
        <v>2</v>
      </c>
      <c r="C480" s="3" t="s">
        <v>3</v>
      </c>
      <c r="D480" s="4" t="s">
        <v>4</v>
      </c>
      <c r="E480" s="4"/>
      <c r="F480" s="5"/>
      <c r="G480" s="5"/>
      <c r="H480" s="5"/>
      <c r="I480" s="5"/>
      <c r="J480" s="5"/>
      <c r="K480" s="6" t="s">
        <v>5</v>
      </c>
      <c r="L480" s="7"/>
      <c r="M480" s="4" t="s">
        <v>6</v>
      </c>
      <c r="N480" s="4"/>
      <c r="O480" s="5"/>
      <c r="P480" s="5"/>
      <c r="Q480" s="5"/>
      <c r="R480" s="5"/>
      <c r="S480" s="5"/>
      <c r="T480" s="8" t="s">
        <v>7</v>
      </c>
      <c r="U480" s="9" t="s">
        <v>8</v>
      </c>
    </row>
    <row r="481" spans="1:21" ht="25.5" x14ac:dyDescent="0.25">
      <c r="A481" s="2"/>
      <c r="B481" s="3"/>
      <c r="C481" s="3"/>
      <c r="D481" s="10" t="s">
        <v>9</v>
      </c>
      <c r="E481" s="11" t="s">
        <v>10</v>
      </c>
      <c r="F481" s="11" t="s">
        <v>11</v>
      </c>
      <c r="G481" s="12" t="s">
        <v>12</v>
      </c>
      <c r="H481" s="13"/>
      <c r="I481" s="13"/>
      <c r="J481" s="13"/>
      <c r="K481" s="13"/>
      <c r="L481" s="14" t="s">
        <v>13</v>
      </c>
      <c r="M481" s="10" t="s">
        <v>9</v>
      </c>
      <c r="N481" s="15" t="s">
        <v>14</v>
      </c>
      <c r="O481" s="11" t="s">
        <v>11</v>
      </c>
      <c r="P481" s="12" t="s">
        <v>12</v>
      </c>
      <c r="Q481" s="13"/>
      <c r="R481" s="13"/>
      <c r="S481" s="13"/>
      <c r="T481" s="8"/>
      <c r="U481" s="9"/>
    </row>
    <row r="482" spans="1:21" x14ac:dyDescent="0.25">
      <c r="A482" s="2"/>
      <c r="B482" s="3"/>
      <c r="C482" s="3"/>
      <c r="D482" s="10"/>
      <c r="E482" s="11"/>
      <c r="F482" s="11"/>
      <c r="G482" s="16" t="s">
        <v>15</v>
      </c>
      <c r="H482" s="17" t="s">
        <v>16</v>
      </c>
      <c r="I482" s="18" t="s">
        <v>17</v>
      </c>
      <c r="J482" s="19">
        <v>0</v>
      </c>
      <c r="K482" s="13"/>
      <c r="L482" s="20"/>
      <c r="M482" s="10"/>
      <c r="N482" s="15"/>
      <c r="O482" s="11"/>
      <c r="P482" s="16" t="s">
        <v>15</v>
      </c>
      <c r="Q482" s="17" t="s">
        <v>16</v>
      </c>
      <c r="R482" s="18" t="s">
        <v>17</v>
      </c>
      <c r="S482" s="19">
        <v>0</v>
      </c>
      <c r="T482" s="8"/>
      <c r="U482" s="9"/>
    </row>
    <row r="483" spans="1:21" x14ac:dyDescent="0.25">
      <c r="A483" s="21"/>
      <c r="B483" s="22"/>
      <c r="C483" s="23"/>
      <c r="D483" s="24"/>
      <c r="E483" s="25"/>
      <c r="F483" s="25"/>
      <c r="G483" s="26"/>
      <c r="H483" s="27"/>
      <c r="I483" s="28"/>
      <c r="J483" s="29"/>
      <c r="K483" s="30"/>
      <c r="L483" s="30"/>
      <c r="M483" s="24"/>
      <c r="N483" s="25"/>
      <c r="O483" s="25"/>
      <c r="P483" s="26"/>
      <c r="Q483" s="27"/>
      <c r="R483" s="28"/>
      <c r="S483" s="29"/>
      <c r="T483" s="31"/>
      <c r="U483" s="32"/>
    </row>
    <row r="484" spans="1:21" x14ac:dyDescent="0.25">
      <c r="A484" s="33"/>
      <c r="B484" s="33">
        <v>26</v>
      </c>
      <c r="C484" s="34"/>
      <c r="D484" s="35">
        <v>160</v>
      </c>
      <c r="E484" s="36"/>
      <c r="F484" s="37"/>
      <c r="G484" s="38"/>
      <c r="H484" s="38"/>
      <c r="I484" s="38"/>
      <c r="J484" s="38"/>
      <c r="K484" s="38">
        <f>((SUM(H486:H497)*H485)+(SUM(G486:G497)*G485)+(SUM(I486:I497)*I485))/1000</f>
        <v>0</v>
      </c>
      <c r="L484" s="38" t="e">
        <f>T484*100/M484</f>
        <v>#DIV/0!</v>
      </c>
      <c r="M484" s="35"/>
      <c r="N484" s="36"/>
      <c r="O484" s="37"/>
      <c r="P484" s="38"/>
      <c r="Q484" s="38"/>
      <c r="R484" s="38"/>
      <c r="S484" s="38"/>
      <c r="T484" s="39">
        <f>((SUM(Q486:Q497)*Q485)+(SUM(P486:P497)*P485)+(SUM(R486:R497)*R485))/1000</f>
        <v>0</v>
      </c>
      <c r="U484" s="39" t="e">
        <f>T484*100/M484</f>
        <v>#DIV/0!</v>
      </c>
    </row>
    <row r="485" spans="1:21" x14ac:dyDescent="0.25">
      <c r="A485" s="33"/>
      <c r="B485" s="40"/>
      <c r="C485" s="13"/>
      <c r="D485" s="40"/>
      <c r="E485" s="41" t="s">
        <v>19</v>
      </c>
      <c r="F485" s="42"/>
      <c r="G485" s="43"/>
      <c r="H485" s="43"/>
      <c r="I485" s="43"/>
      <c r="J485" s="43"/>
      <c r="K485" s="38"/>
      <c r="L485" s="38"/>
      <c r="M485" s="40"/>
      <c r="N485" s="41" t="s">
        <v>19</v>
      </c>
      <c r="O485" s="42"/>
      <c r="P485" s="43"/>
      <c r="Q485" s="43"/>
      <c r="R485" s="43"/>
      <c r="S485" s="38"/>
      <c r="T485" s="44"/>
      <c r="U485" s="45"/>
    </row>
    <row r="486" spans="1:21" x14ac:dyDescent="0.25">
      <c r="A486" s="33"/>
      <c r="B486" s="40"/>
      <c r="C486" s="13"/>
      <c r="D486" s="40"/>
      <c r="E486" s="46"/>
      <c r="F486" s="47" t="s">
        <v>22</v>
      </c>
      <c r="G486" s="38"/>
      <c r="H486" s="38"/>
      <c r="I486" s="38"/>
      <c r="J486" s="38"/>
      <c r="K486" s="38">
        <f>(G486*$G$7+H486*$H$7+I486*$I$7)/1000</f>
        <v>0</v>
      </c>
      <c r="L486" s="38"/>
      <c r="M486" s="40"/>
      <c r="N486" s="46"/>
      <c r="O486" s="47" t="s">
        <v>22</v>
      </c>
      <c r="P486" s="38"/>
      <c r="Q486" s="38"/>
      <c r="R486" s="38"/>
      <c r="S486" s="38"/>
      <c r="T486" s="44">
        <f t="shared" ref="T486:T497" si="50">(P486*$P$7+Q486*$Q$7+R486*$R$7)/1000</f>
        <v>0</v>
      </c>
      <c r="U486" s="45"/>
    </row>
    <row r="487" spans="1:21" x14ac:dyDescent="0.25">
      <c r="A487" s="33"/>
      <c r="B487" s="40"/>
      <c r="C487" s="13"/>
      <c r="D487" s="40"/>
      <c r="E487" s="46"/>
      <c r="F487" s="47" t="s">
        <v>22</v>
      </c>
      <c r="G487" s="38"/>
      <c r="H487" s="38"/>
      <c r="I487" s="38"/>
      <c r="J487" s="38"/>
      <c r="K487" s="38">
        <f t="shared" ref="K487:K497" si="51">(G487*$G$7+H487*$H$7+I487*$I$7)/1000</f>
        <v>0</v>
      </c>
      <c r="L487" s="38"/>
      <c r="M487" s="40"/>
      <c r="N487" s="48"/>
      <c r="O487" s="47" t="s">
        <v>22</v>
      </c>
      <c r="P487" s="38"/>
      <c r="Q487" s="38"/>
      <c r="R487" s="38"/>
      <c r="S487" s="38"/>
      <c r="T487" s="44">
        <f t="shared" si="50"/>
        <v>0</v>
      </c>
      <c r="U487" s="45"/>
    </row>
    <row r="488" spans="1:21" x14ac:dyDescent="0.25">
      <c r="A488" s="33"/>
      <c r="B488" s="40"/>
      <c r="C488" s="13"/>
      <c r="D488" s="40"/>
      <c r="E488" s="46"/>
      <c r="F488" s="47" t="s">
        <v>22</v>
      </c>
      <c r="G488" s="38"/>
      <c r="H488" s="38"/>
      <c r="I488" s="38"/>
      <c r="J488" s="38"/>
      <c r="K488" s="38">
        <f t="shared" si="51"/>
        <v>0</v>
      </c>
      <c r="L488" s="38"/>
      <c r="M488" s="40"/>
      <c r="N488" s="46"/>
      <c r="O488" s="47" t="s">
        <v>22</v>
      </c>
      <c r="P488" s="38"/>
      <c r="Q488" s="38"/>
      <c r="R488" s="38"/>
      <c r="S488" s="38"/>
      <c r="T488" s="44">
        <f t="shared" si="50"/>
        <v>0</v>
      </c>
      <c r="U488" s="45"/>
    </row>
    <row r="489" spans="1:21" x14ac:dyDescent="0.25">
      <c r="A489" s="33"/>
      <c r="B489" s="40"/>
      <c r="C489" s="13"/>
      <c r="D489" s="40"/>
      <c r="E489" s="46"/>
      <c r="F489" s="47" t="s">
        <v>22</v>
      </c>
      <c r="G489" s="38"/>
      <c r="H489" s="38"/>
      <c r="I489" s="38"/>
      <c r="J489" s="38"/>
      <c r="K489" s="38">
        <f t="shared" si="51"/>
        <v>0</v>
      </c>
      <c r="L489" s="38"/>
      <c r="M489" s="40"/>
      <c r="N489" s="48"/>
      <c r="O489" s="47" t="s">
        <v>22</v>
      </c>
      <c r="P489" s="38"/>
      <c r="Q489" s="38"/>
      <c r="R489" s="38"/>
      <c r="S489" s="38"/>
      <c r="T489" s="44">
        <f t="shared" si="50"/>
        <v>0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22</v>
      </c>
      <c r="G490" s="38"/>
      <c r="H490" s="38"/>
      <c r="I490" s="38"/>
      <c r="J490" s="38"/>
      <c r="K490" s="38">
        <f t="shared" si="51"/>
        <v>0</v>
      </c>
      <c r="L490" s="38"/>
      <c r="M490" s="40"/>
      <c r="N490" s="46"/>
      <c r="O490" s="47" t="s">
        <v>22</v>
      </c>
      <c r="P490" s="38"/>
      <c r="Q490" s="38"/>
      <c r="R490" s="38"/>
      <c r="S490" s="38"/>
      <c r="T490" s="44">
        <f t="shared" si="50"/>
        <v>0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22</v>
      </c>
      <c r="G491" s="38"/>
      <c r="H491" s="38"/>
      <c r="I491" s="38"/>
      <c r="J491" s="38"/>
      <c r="K491" s="38">
        <f t="shared" si="51"/>
        <v>0</v>
      </c>
      <c r="L491" s="38"/>
      <c r="M491" s="40"/>
      <c r="N491" s="46"/>
      <c r="O491" s="47" t="s">
        <v>22</v>
      </c>
      <c r="P491" s="38"/>
      <c r="Q491" s="38"/>
      <c r="R491" s="38"/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22</v>
      </c>
      <c r="G492" s="38"/>
      <c r="H492" s="38"/>
      <c r="I492" s="38"/>
      <c r="J492" s="38"/>
      <c r="K492" s="38">
        <f t="shared" si="51"/>
        <v>0</v>
      </c>
      <c r="L492" s="38"/>
      <c r="M492" s="40"/>
      <c r="N492" s="46"/>
      <c r="O492" s="47" t="s">
        <v>22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22</v>
      </c>
      <c r="G493" s="38"/>
      <c r="H493" s="38"/>
      <c r="I493" s="38"/>
      <c r="J493" s="38"/>
      <c r="K493" s="38">
        <f t="shared" si="51"/>
        <v>0</v>
      </c>
      <c r="L493" s="38"/>
      <c r="M493" s="40"/>
      <c r="N493" s="46"/>
      <c r="O493" s="47" t="s">
        <v>22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22</v>
      </c>
      <c r="G494" s="38"/>
      <c r="H494" s="38"/>
      <c r="I494" s="38"/>
      <c r="J494" s="38"/>
      <c r="K494" s="38">
        <f t="shared" si="51"/>
        <v>0</v>
      </c>
      <c r="L494" s="38"/>
      <c r="M494" s="40"/>
      <c r="N494" s="48"/>
      <c r="O494" s="47" t="s">
        <v>22</v>
      </c>
      <c r="P494" s="38"/>
      <c r="Q494" s="38"/>
      <c r="R494" s="38"/>
      <c r="S494" s="38"/>
      <c r="T494" s="44">
        <f t="shared" si="50"/>
        <v>0</v>
      </c>
      <c r="U494" s="45"/>
    </row>
    <row r="495" spans="1:21" x14ac:dyDescent="0.25">
      <c r="A495" s="33"/>
      <c r="B495" s="40"/>
      <c r="C495" s="13"/>
      <c r="D495" s="40"/>
      <c r="E495" s="46"/>
      <c r="F495" s="47" t="s">
        <v>22</v>
      </c>
      <c r="G495" s="38"/>
      <c r="H495" s="38"/>
      <c r="I495" s="38"/>
      <c r="J495" s="38"/>
      <c r="K495" s="38">
        <f t="shared" si="51"/>
        <v>0</v>
      </c>
      <c r="L495" s="38"/>
      <c r="M495" s="40"/>
      <c r="N495" s="48"/>
      <c r="O495" s="47" t="s">
        <v>22</v>
      </c>
      <c r="P495" s="38"/>
      <c r="Q495" s="38"/>
      <c r="R495" s="38"/>
      <c r="S495" s="38"/>
      <c r="T495" s="44">
        <f t="shared" si="50"/>
        <v>0</v>
      </c>
      <c r="U495" s="45"/>
    </row>
    <row r="496" spans="1:21" x14ac:dyDescent="0.25">
      <c r="A496" s="33"/>
      <c r="B496" s="40"/>
      <c r="C496" s="13"/>
      <c r="D496" s="40"/>
      <c r="E496" s="46"/>
      <c r="F496" s="47" t="s">
        <v>22</v>
      </c>
      <c r="G496" s="38"/>
      <c r="H496" s="38"/>
      <c r="I496" s="38"/>
      <c r="J496" s="38"/>
      <c r="K496" s="38">
        <f t="shared" si="51"/>
        <v>0</v>
      </c>
      <c r="L496" s="38"/>
      <c r="M496" s="40"/>
      <c r="N496" s="48"/>
      <c r="O496" s="47" t="s">
        <v>22</v>
      </c>
      <c r="P496" s="38"/>
      <c r="Q496" s="38"/>
      <c r="R496" s="38"/>
      <c r="S496" s="38"/>
      <c r="T496" s="44">
        <f t="shared" si="50"/>
        <v>0</v>
      </c>
      <c r="U496" s="45"/>
    </row>
    <row r="497" spans="1:21" x14ac:dyDescent="0.25">
      <c r="A497" s="33"/>
      <c r="B497" s="40"/>
      <c r="C497" s="13"/>
      <c r="D497" s="40"/>
      <c r="E497" s="46"/>
      <c r="F497" s="47" t="s">
        <v>22</v>
      </c>
      <c r="G497" s="38"/>
      <c r="H497" s="38"/>
      <c r="I497" s="38"/>
      <c r="J497" s="38"/>
      <c r="K497" s="38">
        <f t="shared" si="51"/>
        <v>0</v>
      </c>
      <c r="L497" s="38"/>
      <c r="M497" s="40"/>
      <c r="N497" s="49"/>
      <c r="O497" s="47" t="s">
        <v>22</v>
      </c>
      <c r="P497" s="38"/>
      <c r="Q497" s="38"/>
      <c r="R497" s="38"/>
      <c r="S497" s="38"/>
      <c r="T497" s="44">
        <f t="shared" si="50"/>
        <v>0</v>
      </c>
      <c r="U497" s="45"/>
    </row>
    <row r="498" spans="1:21" x14ac:dyDescent="0.25">
      <c r="E498" t="s">
        <v>0</v>
      </c>
      <c r="F498" s="1"/>
      <c r="G498" s="1">
        <v>45637</v>
      </c>
    </row>
    <row r="499" spans="1:21" x14ac:dyDescent="0.25">
      <c r="A499" s="2" t="s">
        <v>1</v>
      </c>
      <c r="B499" s="3" t="s">
        <v>2</v>
      </c>
      <c r="C499" s="3" t="s">
        <v>3</v>
      </c>
      <c r="D499" s="4" t="s">
        <v>4</v>
      </c>
      <c r="E499" s="4"/>
      <c r="F499" s="5"/>
      <c r="G499" s="5"/>
      <c r="H499" s="5"/>
      <c r="I499" s="5"/>
      <c r="J499" s="5"/>
      <c r="K499" s="6" t="s">
        <v>5</v>
      </c>
      <c r="L499" s="7"/>
      <c r="M499" s="4" t="s">
        <v>6</v>
      </c>
      <c r="N499" s="4"/>
      <c r="O499" s="5"/>
      <c r="P499" s="5"/>
      <c r="Q499" s="5"/>
      <c r="R499" s="5"/>
      <c r="S499" s="5"/>
      <c r="T499" s="8" t="s">
        <v>7</v>
      </c>
      <c r="U499" s="9" t="s">
        <v>8</v>
      </c>
    </row>
    <row r="500" spans="1:21" ht="25.5" x14ac:dyDescent="0.25">
      <c r="A500" s="2"/>
      <c r="B500" s="3"/>
      <c r="C500" s="3"/>
      <c r="D500" s="10" t="s">
        <v>9</v>
      </c>
      <c r="E500" s="11" t="s">
        <v>10</v>
      </c>
      <c r="F500" s="11" t="s">
        <v>11</v>
      </c>
      <c r="G500" s="12" t="s">
        <v>12</v>
      </c>
      <c r="H500" s="13"/>
      <c r="I500" s="13"/>
      <c r="J500" s="13"/>
      <c r="K500" s="13"/>
      <c r="L500" s="14" t="s">
        <v>13</v>
      </c>
      <c r="M500" s="10" t="s">
        <v>9</v>
      </c>
      <c r="N500" s="15" t="s">
        <v>14</v>
      </c>
      <c r="O500" s="11" t="s">
        <v>11</v>
      </c>
      <c r="P500" s="12" t="s">
        <v>12</v>
      </c>
      <c r="Q500" s="13"/>
      <c r="R500" s="13"/>
      <c r="S500" s="13"/>
      <c r="T500" s="8"/>
      <c r="U500" s="9"/>
    </row>
    <row r="501" spans="1:21" x14ac:dyDescent="0.25">
      <c r="A501" s="2"/>
      <c r="B501" s="3"/>
      <c r="C501" s="3"/>
      <c r="D501" s="10"/>
      <c r="E501" s="11"/>
      <c r="F501" s="11"/>
      <c r="G501" s="16" t="s">
        <v>15</v>
      </c>
      <c r="H501" s="17" t="s">
        <v>16</v>
      </c>
      <c r="I501" s="18" t="s">
        <v>17</v>
      </c>
      <c r="J501" s="19">
        <v>0</v>
      </c>
      <c r="K501" s="13"/>
      <c r="L501" s="20"/>
      <c r="M501" s="10"/>
      <c r="N501" s="15"/>
      <c r="O501" s="11"/>
      <c r="P501" s="16" t="s">
        <v>15</v>
      </c>
      <c r="Q501" s="17" t="s">
        <v>16</v>
      </c>
      <c r="R501" s="18" t="s">
        <v>17</v>
      </c>
      <c r="S501" s="19">
        <v>0</v>
      </c>
      <c r="T501" s="8"/>
      <c r="U501" s="9"/>
    </row>
    <row r="502" spans="1:21" x14ac:dyDescent="0.25">
      <c r="A502" s="21"/>
      <c r="B502" s="22"/>
      <c r="C502" s="23"/>
      <c r="D502" s="24"/>
      <c r="E502" s="25"/>
      <c r="F502" s="25"/>
      <c r="G502" s="26"/>
      <c r="H502" s="27"/>
      <c r="I502" s="28"/>
      <c r="J502" s="29"/>
      <c r="K502" s="30"/>
      <c r="L502" s="30"/>
      <c r="M502" s="24"/>
      <c r="N502" s="25"/>
      <c r="O502" s="25"/>
      <c r="P502" s="26"/>
      <c r="Q502" s="27"/>
      <c r="R502" s="28"/>
      <c r="S502" s="29"/>
      <c r="T502" s="31"/>
      <c r="U502" s="32"/>
    </row>
    <row r="503" spans="1:21" x14ac:dyDescent="0.25">
      <c r="A503" s="33"/>
      <c r="B503" s="33">
        <v>27</v>
      </c>
      <c r="C503" s="3"/>
      <c r="D503" s="35">
        <v>400</v>
      </c>
      <c r="E503" s="36"/>
      <c r="F503" s="37"/>
      <c r="G503" s="38"/>
      <c r="H503" s="38"/>
      <c r="I503" s="38"/>
      <c r="J503" s="38"/>
      <c r="K503" s="38">
        <f>((SUM(H505:H516)*H504)+(SUM(G505:G516)*G504)+(SUM(I505:I516)*I504))/1000</f>
        <v>0</v>
      </c>
      <c r="L503" s="38">
        <f>T503*100/M503</f>
        <v>9.9457500000000003</v>
      </c>
      <c r="M503" s="35">
        <v>400</v>
      </c>
      <c r="N503" s="36"/>
      <c r="O503" s="37"/>
      <c r="P503" s="38"/>
      <c r="Q503" s="38"/>
      <c r="R503" s="38"/>
      <c r="S503" s="38"/>
      <c r="T503" s="39">
        <f>((SUM(Q505:Q516)*Q504)+(SUM(P505:P516)*P504)+(SUM(R505:R516)*R504))/1000</f>
        <v>39.783000000000001</v>
      </c>
      <c r="U503" s="39">
        <f>T503*100/M503</f>
        <v>9.9457500000000003</v>
      </c>
    </row>
    <row r="504" spans="1:21" x14ac:dyDescent="0.25">
      <c r="A504" s="33"/>
      <c r="B504" s="40"/>
      <c r="C504" s="3"/>
      <c r="D504" s="40"/>
      <c r="E504" s="41" t="s">
        <v>19</v>
      </c>
      <c r="F504" s="42"/>
      <c r="G504" s="43"/>
      <c r="H504" s="43"/>
      <c r="I504" s="43"/>
      <c r="J504" s="43"/>
      <c r="K504" s="38"/>
      <c r="L504" s="38"/>
      <c r="M504" s="40"/>
      <c r="N504" s="41" t="s">
        <v>19</v>
      </c>
      <c r="O504" s="42"/>
      <c r="P504" s="43">
        <v>234</v>
      </c>
      <c r="Q504" s="43">
        <v>226</v>
      </c>
      <c r="R504" s="43">
        <v>223</v>
      </c>
      <c r="S504" s="38"/>
      <c r="T504" s="44"/>
      <c r="U504" s="45"/>
    </row>
    <row r="505" spans="1:21" x14ac:dyDescent="0.25">
      <c r="A505" s="33"/>
      <c r="B505" s="40"/>
      <c r="C505" s="3"/>
      <c r="D505" s="40"/>
      <c r="E505" s="46"/>
      <c r="F505" s="47" t="s">
        <v>30</v>
      </c>
      <c r="G505" s="38">
        <v>15</v>
      </c>
      <c r="H505" s="38">
        <v>3</v>
      </c>
      <c r="I505" s="38">
        <v>11</v>
      </c>
      <c r="J505" s="38">
        <v>8</v>
      </c>
      <c r="K505" s="38">
        <f>(G505*$G$7+H505*$H$7+I505*$I$7)/1000</f>
        <v>0</v>
      </c>
      <c r="L505" s="38"/>
      <c r="M505" s="40"/>
      <c r="N505" s="46"/>
      <c r="O505" s="47" t="s">
        <v>35</v>
      </c>
      <c r="P505" s="38">
        <v>27</v>
      </c>
      <c r="Q505" s="38">
        <v>24</v>
      </c>
      <c r="R505" s="38">
        <v>3</v>
      </c>
      <c r="S505" s="38">
        <v>13</v>
      </c>
      <c r="T505" s="44">
        <f t="shared" ref="T505:T510" si="52">(P505*$P$7+Q505*$Q$7+R505*$R$7)/1000</f>
        <v>11.178000000000001</v>
      </c>
      <c r="U505" s="45"/>
    </row>
    <row r="506" spans="1:21" x14ac:dyDescent="0.25">
      <c r="A506" s="33"/>
      <c r="B506" s="40"/>
      <c r="C506" s="3"/>
      <c r="D506" s="40"/>
      <c r="E506" s="46"/>
      <c r="F506" s="47" t="s">
        <v>31</v>
      </c>
      <c r="G506" s="38">
        <v>2</v>
      </c>
      <c r="H506" s="38">
        <v>10</v>
      </c>
      <c r="I506" s="38">
        <v>7</v>
      </c>
      <c r="J506" s="38">
        <v>4</v>
      </c>
      <c r="K506" s="38">
        <f t="shared" ref="K506:K513" si="53">(G506*$G$7+H506*$H$7+I506*$I$7)/1000</f>
        <v>0</v>
      </c>
      <c r="L506" s="38"/>
      <c r="M506" s="40"/>
      <c r="N506" s="48"/>
      <c r="O506" s="47" t="s">
        <v>23</v>
      </c>
      <c r="P506" s="38"/>
      <c r="Q506" s="38"/>
      <c r="R506" s="38"/>
      <c r="S506" s="38"/>
      <c r="T506" s="44">
        <f t="shared" si="52"/>
        <v>0</v>
      </c>
      <c r="U506" s="45"/>
    </row>
    <row r="507" spans="1:21" ht="15" customHeight="1" x14ac:dyDescent="0.25">
      <c r="A507" s="33"/>
      <c r="B507" s="40"/>
      <c r="C507" s="3"/>
      <c r="D507" s="40"/>
      <c r="E507" s="46"/>
      <c r="F507" s="47" t="s">
        <v>36</v>
      </c>
      <c r="G507" s="38"/>
      <c r="H507" s="38"/>
      <c r="I507" s="38"/>
      <c r="J507" s="38"/>
      <c r="K507" s="38">
        <f t="shared" si="53"/>
        <v>0</v>
      </c>
      <c r="L507" s="38"/>
      <c r="M507" s="40"/>
      <c r="N507" s="46"/>
      <c r="O507" s="47" t="s">
        <v>37</v>
      </c>
      <c r="P507" s="38"/>
      <c r="Q507" s="38"/>
      <c r="R507" s="38"/>
      <c r="S507" s="38"/>
      <c r="T507" s="44">
        <f t="shared" si="52"/>
        <v>0</v>
      </c>
      <c r="U507" s="45"/>
    </row>
    <row r="508" spans="1:21" x14ac:dyDescent="0.25">
      <c r="A508" s="33"/>
      <c r="B508" s="40"/>
      <c r="C508" s="3"/>
      <c r="D508" s="40"/>
      <c r="E508" s="46"/>
      <c r="F508" s="47" t="s">
        <v>32</v>
      </c>
      <c r="G508" s="38">
        <v>12</v>
      </c>
      <c r="H508" s="38">
        <v>10</v>
      </c>
      <c r="I508" s="38">
        <v>22</v>
      </c>
      <c r="J508" s="38">
        <v>6</v>
      </c>
      <c r="K508" s="38">
        <f t="shared" si="53"/>
        <v>0</v>
      </c>
      <c r="L508" s="38"/>
      <c r="M508" s="40"/>
      <c r="N508" s="48"/>
      <c r="O508" s="47" t="s">
        <v>25</v>
      </c>
      <c r="P508" s="38"/>
      <c r="Q508" s="38"/>
      <c r="R508" s="38"/>
      <c r="S508" s="38"/>
      <c r="T508" s="44">
        <f t="shared" si="52"/>
        <v>0</v>
      </c>
      <c r="U508" s="45"/>
    </row>
    <row r="509" spans="1:21" x14ac:dyDescent="0.25">
      <c r="A509" s="33"/>
      <c r="B509" s="40"/>
      <c r="C509" s="3"/>
      <c r="D509" s="40"/>
      <c r="E509" s="46"/>
      <c r="F509" s="47" t="s">
        <v>38</v>
      </c>
      <c r="G509" s="38"/>
      <c r="H509" s="38"/>
      <c r="I509" s="38"/>
      <c r="J509" s="38"/>
      <c r="K509" s="38">
        <f t="shared" si="53"/>
        <v>0</v>
      </c>
      <c r="L509" s="38"/>
      <c r="M509" s="40"/>
      <c r="N509" s="46"/>
      <c r="O509" s="47" t="s">
        <v>39</v>
      </c>
      <c r="P509" s="38">
        <v>14</v>
      </c>
      <c r="Q509" s="38">
        <v>24</v>
      </c>
      <c r="R509" s="38">
        <v>17</v>
      </c>
      <c r="S509" s="38">
        <v>8</v>
      </c>
      <c r="T509" s="44">
        <f t="shared" si="52"/>
        <v>11.385</v>
      </c>
      <c r="U509" s="45"/>
    </row>
    <row r="510" spans="1:21" x14ac:dyDescent="0.25">
      <c r="A510" s="33"/>
      <c r="B510" s="40"/>
      <c r="C510" s="3"/>
      <c r="D510" s="40"/>
      <c r="E510" s="46"/>
      <c r="F510" s="47" t="s">
        <v>33</v>
      </c>
      <c r="G510" s="38">
        <v>6</v>
      </c>
      <c r="H510" s="38">
        <v>23</v>
      </c>
      <c r="I510" s="38">
        <v>8</v>
      </c>
      <c r="J510" s="38">
        <v>7</v>
      </c>
      <c r="K510" s="38">
        <f t="shared" si="53"/>
        <v>0</v>
      </c>
      <c r="L510" s="38"/>
      <c r="M510" s="40"/>
      <c r="N510" s="46"/>
      <c r="O510" s="47" t="s">
        <v>27</v>
      </c>
      <c r="P510" s="38">
        <v>0</v>
      </c>
      <c r="Q510" s="38">
        <v>0</v>
      </c>
      <c r="R510" s="38">
        <v>0</v>
      </c>
      <c r="S510" s="38">
        <v>0</v>
      </c>
      <c r="T510" s="44">
        <f t="shared" si="52"/>
        <v>0</v>
      </c>
      <c r="U510" s="45"/>
    </row>
    <row r="511" spans="1:21" x14ac:dyDescent="0.25">
      <c r="A511" s="33"/>
      <c r="B511" s="40"/>
      <c r="C511" s="3"/>
      <c r="D511" s="40"/>
      <c r="E511" s="46"/>
      <c r="F511" s="47" t="s">
        <v>40</v>
      </c>
      <c r="G511" s="38"/>
      <c r="H511" s="38"/>
      <c r="I511" s="38"/>
      <c r="J511" s="38"/>
      <c r="K511" s="38">
        <f t="shared" si="53"/>
        <v>0</v>
      </c>
      <c r="L511" s="38"/>
      <c r="M511" s="40"/>
      <c r="N511" s="46"/>
      <c r="O511" s="47" t="s">
        <v>28</v>
      </c>
      <c r="P511" s="38">
        <v>9</v>
      </c>
      <c r="Q511" s="38">
        <v>10</v>
      </c>
      <c r="R511" s="38">
        <v>1</v>
      </c>
      <c r="S511" s="38">
        <v>7</v>
      </c>
      <c r="T511" s="44">
        <f>(P511*$P$7+Q511*$Q$7+R511*$R$7)/1000</f>
        <v>4.1399999999999997</v>
      </c>
      <c r="U511" s="45"/>
    </row>
    <row r="512" spans="1:21" x14ac:dyDescent="0.25">
      <c r="A512" s="33"/>
      <c r="B512" s="40"/>
      <c r="C512" s="3"/>
      <c r="D512" s="40"/>
      <c r="E512" s="46"/>
      <c r="F512" s="47" t="s">
        <v>24</v>
      </c>
      <c r="G512" s="38">
        <v>7</v>
      </c>
      <c r="H512" s="38">
        <v>15</v>
      </c>
      <c r="I512" s="38">
        <v>10</v>
      </c>
      <c r="J512" s="38">
        <v>4</v>
      </c>
      <c r="K512" s="38">
        <f t="shared" si="53"/>
        <v>0</v>
      </c>
      <c r="L512" s="38"/>
      <c r="M512" s="40"/>
      <c r="N512" s="46"/>
      <c r="O512" s="47" t="s">
        <v>41</v>
      </c>
      <c r="P512" s="38"/>
      <c r="Q512" s="38"/>
      <c r="R512" s="38"/>
      <c r="S512" s="38"/>
      <c r="T512" s="44">
        <f>(P512*$P$7+Q512*$Q$7+R512*$R$7)/1000</f>
        <v>0</v>
      </c>
      <c r="U512" s="45"/>
    </row>
    <row r="513" spans="1:21" x14ac:dyDescent="0.25">
      <c r="A513" s="33"/>
      <c r="B513" s="40"/>
      <c r="C513" s="3"/>
      <c r="D513" s="40"/>
      <c r="E513" s="46"/>
      <c r="F513" s="47" t="s">
        <v>42</v>
      </c>
      <c r="G513" s="38">
        <v>21</v>
      </c>
      <c r="H513" s="38">
        <v>10</v>
      </c>
      <c r="I513" s="38">
        <v>12</v>
      </c>
      <c r="J513" s="38">
        <v>5</v>
      </c>
      <c r="K513" s="38">
        <f t="shared" si="53"/>
        <v>0</v>
      </c>
      <c r="L513" s="38"/>
      <c r="M513" s="40"/>
      <c r="N513" s="46"/>
      <c r="O513" s="47" t="s">
        <v>43</v>
      </c>
      <c r="P513" s="38"/>
      <c r="Q513" s="38"/>
      <c r="R513" s="38"/>
      <c r="S513" s="38"/>
      <c r="T513" s="44"/>
      <c r="U513" s="45"/>
    </row>
    <row r="514" spans="1:21" x14ac:dyDescent="0.25">
      <c r="A514" s="33"/>
      <c r="B514" s="40"/>
      <c r="C514" s="3"/>
      <c r="D514" s="40"/>
      <c r="E514" s="46"/>
      <c r="F514" s="47" t="s">
        <v>26</v>
      </c>
      <c r="G514" s="38"/>
      <c r="H514" s="38"/>
      <c r="I514" s="38"/>
      <c r="J514" s="38"/>
      <c r="K514" s="38"/>
      <c r="L514" s="38"/>
      <c r="M514" s="40"/>
      <c r="N514" s="46"/>
      <c r="O514" s="47" t="s">
        <v>44</v>
      </c>
      <c r="P514" s="38">
        <v>11</v>
      </c>
      <c r="Q514" s="38">
        <v>14</v>
      </c>
      <c r="R514" s="38">
        <v>6</v>
      </c>
      <c r="S514" s="38">
        <v>5</v>
      </c>
      <c r="T514" s="44"/>
      <c r="U514" s="45"/>
    </row>
    <row r="515" spans="1:21" x14ac:dyDescent="0.25">
      <c r="A515" s="33"/>
      <c r="B515" s="40"/>
      <c r="C515" s="3"/>
      <c r="D515" s="40"/>
      <c r="E515" s="46"/>
      <c r="F515" s="47" t="s">
        <v>20</v>
      </c>
      <c r="G515" s="38"/>
      <c r="H515" s="38"/>
      <c r="I515" s="38"/>
      <c r="J515" s="38"/>
      <c r="K515" s="38"/>
      <c r="L515" s="38"/>
      <c r="M515" s="40"/>
      <c r="N515" s="46"/>
      <c r="O515" s="47" t="s">
        <v>45</v>
      </c>
      <c r="P515" s="38">
        <v>0</v>
      </c>
      <c r="Q515" s="38">
        <v>0</v>
      </c>
      <c r="R515" s="38">
        <v>0</v>
      </c>
      <c r="S515" s="38">
        <v>0</v>
      </c>
      <c r="T515" s="44"/>
      <c r="U515" s="45"/>
    </row>
    <row r="516" spans="1:21" x14ac:dyDescent="0.25">
      <c r="A516" s="33"/>
      <c r="B516" s="40"/>
      <c r="C516" s="3"/>
      <c r="D516" s="40"/>
      <c r="E516" s="46"/>
      <c r="F516" s="47" t="s">
        <v>21</v>
      </c>
      <c r="G516" s="38">
        <v>26</v>
      </c>
      <c r="H516" s="38">
        <v>18</v>
      </c>
      <c r="I516" s="38">
        <v>17</v>
      </c>
      <c r="J516" s="38">
        <v>6</v>
      </c>
      <c r="K516" s="38"/>
      <c r="L516" s="38"/>
      <c r="M516" s="40"/>
      <c r="N516" s="46"/>
      <c r="O516" s="47" t="s">
        <v>46</v>
      </c>
      <c r="P516" s="38">
        <v>8</v>
      </c>
      <c r="Q516" s="38">
        <v>2</v>
      </c>
      <c r="R516" s="38">
        <v>4</v>
      </c>
      <c r="S516" s="38">
        <v>6</v>
      </c>
      <c r="T516" s="44"/>
      <c r="U516" s="45"/>
    </row>
    <row r="517" spans="1:21" x14ac:dyDescent="0.25">
      <c r="C517" s="59"/>
      <c r="E517" t="s">
        <v>0</v>
      </c>
      <c r="F517" s="1"/>
      <c r="G517" s="1">
        <v>45661</v>
      </c>
    </row>
    <row r="518" spans="1:21" x14ac:dyDescent="0.25">
      <c r="A518" s="2" t="s">
        <v>1</v>
      </c>
      <c r="B518" s="3" t="s">
        <v>2</v>
      </c>
      <c r="C518" s="59"/>
      <c r="D518" s="4" t="s">
        <v>4</v>
      </c>
      <c r="E518" s="4"/>
      <c r="F518" s="5"/>
      <c r="G518" s="5"/>
      <c r="H518" s="5"/>
      <c r="I518" s="5"/>
      <c r="J518" s="5"/>
      <c r="K518" s="6" t="s">
        <v>5</v>
      </c>
      <c r="L518" s="7"/>
      <c r="M518" s="4" t="s">
        <v>6</v>
      </c>
      <c r="N518" s="4"/>
      <c r="O518" s="5"/>
      <c r="P518" s="5"/>
      <c r="Q518" s="5"/>
      <c r="R518" s="5"/>
      <c r="S518" s="5"/>
      <c r="T518" s="8" t="s">
        <v>7</v>
      </c>
      <c r="U518" s="9" t="s">
        <v>8</v>
      </c>
    </row>
    <row r="519" spans="1:21" ht="25.5" x14ac:dyDescent="0.25">
      <c r="A519" s="2"/>
      <c r="B519" s="3"/>
      <c r="C519" s="59"/>
      <c r="D519" s="10" t="s">
        <v>9</v>
      </c>
      <c r="E519" s="11" t="s">
        <v>10</v>
      </c>
      <c r="F519" s="11" t="s">
        <v>11</v>
      </c>
      <c r="G519" s="12" t="s">
        <v>12</v>
      </c>
      <c r="H519" s="13"/>
      <c r="I519" s="13"/>
      <c r="J519" s="13"/>
      <c r="K519" s="13"/>
      <c r="L519" s="14" t="s">
        <v>13</v>
      </c>
      <c r="M519" s="10" t="s">
        <v>9</v>
      </c>
      <c r="N519" s="15" t="s">
        <v>14</v>
      </c>
      <c r="O519" s="11" t="s">
        <v>11</v>
      </c>
      <c r="P519" s="12" t="s">
        <v>12</v>
      </c>
      <c r="Q519" s="13"/>
      <c r="R519" s="13"/>
      <c r="S519" s="13"/>
      <c r="T519" s="8"/>
      <c r="U519" s="9"/>
    </row>
    <row r="520" spans="1:21" x14ac:dyDescent="0.25">
      <c r="A520" s="2"/>
      <c r="B520" s="3"/>
      <c r="C520" s="60"/>
      <c r="D520" s="10"/>
      <c r="E520" s="11"/>
      <c r="F520" s="11"/>
      <c r="G520" s="16" t="s">
        <v>15</v>
      </c>
      <c r="H520" s="17" t="s">
        <v>16</v>
      </c>
      <c r="I520" s="18" t="s">
        <v>17</v>
      </c>
      <c r="J520" s="19">
        <v>0</v>
      </c>
      <c r="K520" s="13"/>
      <c r="L520" s="20"/>
      <c r="M520" s="10"/>
      <c r="N520" s="15"/>
      <c r="O520" s="11"/>
      <c r="P520" s="16" t="s">
        <v>15</v>
      </c>
      <c r="Q520" s="17" t="s">
        <v>16</v>
      </c>
      <c r="R520" s="18" t="s">
        <v>17</v>
      </c>
      <c r="S520" s="19">
        <v>0</v>
      </c>
      <c r="T520" s="8"/>
      <c r="U520" s="9"/>
    </row>
    <row r="521" spans="1:21" x14ac:dyDescent="0.25">
      <c r="A521" s="21"/>
      <c r="B521" s="22"/>
      <c r="D521" s="24"/>
      <c r="E521" s="25"/>
      <c r="F521" s="25"/>
      <c r="G521" s="26"/>
      <c r="H521" s="27"/>
      <c r="I521" s="28"/>
      <c r="J521" s="29"/>
      <c r="K521" s="30"/>
      <c r="L521" s="30"/>
      <c r="M521" s="24"/>
      <c r="N521" s="25"/>
      <c r="O521" s="25"/>
      <c r="P521" s="26"/>
      <c r="Q521" s="27"/>
      <c r="R521" s="28"/>
      <c r="S521" s="29"/>
      <c r="T521" s="31"/>
      <c r="U521" s="32"/>
    </row>
    <row r="522" spans="1:21" x14ac:dyDescent="0.25">
      <c r="A522" s="33"/>
      <c r="B522" s="33">
        <v>28</v>
      </c>
      <c r="C522" s="3" t="s">
        <v>3</v>
      </c>
      <c r="D522" s="35">
        <v>180</v>
      </c>
      <c r="E522" s="36"/>
      <c r="F522" s="37"/>
      <c r="G522" s="38"/>
      <c r="H522" s="38"/>
      <c r="I522" s="38"/>
      <c r="J522" s="38"/>
      <c r="K522" s="38">
        <f>((SUM(H524:H535)*H523)+(SUM(G524:G535)*G523)+(SUM(I524:I535)*I523))/1000</f>
        <v>101.08199999999999</v>
      </c>
      <c r="L522" s="38" t="e">
        <f>T522*100/M522</f>
        <v>#DIV/0!</v>
      </c>
      <c r="M522" s="35"/>
      <c r="N522" s="36"/>
      <c r="O522" s="37"/>
      <c r="P522" s="38"/>
      <c r="Q522" s="38"/>
      <c r="R522" s="38"/>
      <c r="S522" s="38"/>
      <c r="T522" s="39">
        <f>((SUM(Q524:Q535)*Q523)+(SUM(P524:P535)*P523)+(SUM(R524:R535)*R523))/1000</f>
        <v>0</v>
      </c>
      <c r="U522" s="39" t="e">
        <f>T522*100/M522</f>
        <v>#DIV/0!</v>
      </c>
    </row>
    <row r="523" spans="1:21" x14ac:dyDescent="0.25">
      <c r="A523" s="33"/>
      <c r="B523" s="40"/>
      <c r="C523" s="3"/>
      <c r="D523" s="40"/>
      <c r="E523" s="41" t="s">
        <v>19</v>
      </c>
      <c r="F523" s="42"/>
      <c r="G523" s="43">
        <v>234</v>
      </c>
      <c r="H523" s="43">
        <v>231</v>
      </c>
      <c r="I523" s="43">
        <v>231</v>
      </c>
      <c r="J523" s="43"/>
      <c r="K523" s="38"/>
      <c r="L523" s="38"/>
      <c r="M523" s="40"/>
      <c r="N523" s="41" t="s">
        <v>19</v>
      </c>
      <c r="O523" s="42"/>
      <c r="P523" s="43"/>
      <c r="Q523" s="43"/>
      <c r="R523" s="43"/>
      <c r="S523" s="38"/>
      <c r="T523" s="44"/>
      <c r="U523" s="45"/>
    </row>
    <row r="524" spans="1:21" x14ac:dyDescent="0.25">
      <c r="A524" s="33"/>
      <c r="B524" s="40"/>
      <c r="C524" s="3"/>
      <c r="D524" s="40"/>
      <c r="E524" s="46"/>
      <c r="F524" s="47" t="s">
        <v>30</v>
      </c>
      <c r="G524" s="38">
        <v>10</v>
      </c>
      <c r="H524" s="38">
        <v>6</v>
      </c>
      <c r="I524" s="38">
        <v>5</v>
      </c>
      <c r="J524" s="38">
        <v>5</v>
      </c>
      <c r="K524" s="38">
        <f>(G524*$G$7+H524*$H$7+I524*$I$7)/1000</f>
        <v>0</v>
      </c>
      <c r="L524" s="38"/>
      <c r="M524" s="40"/>
      <c r="N524" s="46"/>
      <c r="O524" s="47" t="s">
        <v>22</v>
      </c>
      <c r="P524" s="38"/>
      <c r="Q524" s="38"/>
      <c r="R524" s="38"/>
      <c r="S524" s="38"/>
      <c r="T524" s="44">
        <f t="shared" ref="T524:T535" si="54">(P524*$P$7+Q524*$Q$7+R524*$R$7)/1000</f>
        <v>0</v>
      </c>
      <c r="U524" s="45"/>
    </row>
    <row r="525" spans="1:21" x14ac:dyDescent="0.25">
      <c r="A525" s="33"/>
      <c r="B525" s="40"/>
      <c r="C525" s="23"/>
      <c r="D525" s="40"/>
      <c r="E525" s="46"/>
      <c r="F525" s="47" t="s">
        <v>31</v>
      </c>
      <c r="G525" s="38">
        <v>121</v>
      </c>
      <c r="H525" s="38">
        <v>79</v>
      </c>
      <c r="I525" s="38">
        <v>62</v>
      </c>
      <c r="J525" s="38">
        <v>30</v>
      </c>
      <c r="K525" s="38">
        <f t="shared" ref="K525:K535" si="55">(G525*$G$7+H525*$H$7+I525*$I$7)/1000</f>
        <v>0</v>
      </c>
      <c r="L525" s="38"/>
      <c r="M525" s="40"/>
      <c r="N525" s="48"/>
      <c r="O525" s="47" t="s">
        <v>22</v>
      </c>
      <c r="P525" s="38"/>
      <c r="Q525" s="38"/>
      <c r="R525" s="38"/>
      <c r="S525" s="38"/>
      <c r="T525" s="44">
        <f t="shared" si="54"/>
        <v>0</v>
      </c>
      <c r="U525" s="45"/>
    </row>
    <row r="526" spans="1:21" x14ac:dyDescent="0.25">
      <c r="A526" s="33"/>
      <c r="B526" s="40"/>
      <c r="C526" s="34"/>
      <c r="D526" s="40"/>
      <c r="E526" s="46"/>
      <c r="F526" s="47" t="s">
        <v>36</v>
      </c>
      <c r="G526" s="38">
        <v>3</v>
      </c>
      <c r="H526" s="38">
        <v>4</v>
      </c>
      <c r="I526" s="38">
        <v>0</v>
      </c>
      <c r="J526" s="38">
        <v>7</v>
      </c>
      <c r="K526" s="38">
        <f t="shared" si="55"/>
        <v>0</v>
      </c>
      <c r="L526" s="38"/>
      <c r="M526" s="40"/>
      <c r="N526" s="46"/>
      <c r="O526" s="47" t="s">
        <v>22</v>
      </c>
      <c r="P526" s="38"/>
      <c r="Q526" s="38"/>
      <c r="R526" s="38"/>
      <c r="S526" s="38"/>
      <c r="T526" s="44">
        <f t="shared" si="54"/>
        <v>0</v>
      </c>
      <c r="U526" s="45"/>
    </row>
    <row r="527" spans="1:21" x14ac:dyDescent="0.25">
      <c r="A527" s="33"/>
      <c r="B527" s="40"/>
      <c r="C527" s="13"/>
      <c r="D527" s="40"/>
      <c r="E527" s="46"/>
      <c r="F527" s="47" t="s">
        <v>32</v>
      </c>
      <c r="G527" s="38">
        <v>65</v>
      </c>
      <c r="H527" s="38">
        <v>39</v>
      </c>
      <c r="I527" s="38">
        <v>41</v>
      </c>
      <c r="J527" s="38">
        <v>14</v>
      </c>
      <c r="K527" s="38">
        <f t="shared" si="55"/>
        <v>0</v>
      </c>
      <c r="L527" s="38"/>
      <c r="M527" s="40"/>
      <c r="N527" s="48"/>
      <c r="O527" s="47" t="s">
        <v>22</v>
      </c>
      <c r="P527" s="38"/>
      <c r="Q527" s="38"/>
      <c r="R527" s="38"/>
      <c r="S527" s="38"/>
      <c r="T527" s="44">
        <f t="shared" si="54"/>
        <v>0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22</v>
      </c>
      <c r="G528" s="38"/>
      <c r="H528" s="38"/>
      <c r="I528" s="38"/>
      <c r="J528" s="38"/>
      <c r="K528" s="38">
        <f t="shared" si="55"/>
        <v>0</v>
      </c>
      <c r="L528" s="38"/>
      <c r="M528" s="40"/>
      <c r="N528" s="46"/>
      <c r="O528" s="47" t="s">
        <v>22</v>
      </c>
      <c r="P528" s="38"/>
      <c r="Q528" s="38"/>
      <c r="R528" s="38"/>
      <c r="S528" s="38"/>
      <c r="T528" s="44">
        <f t="shared" si="54"/>
        <v>0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22</v>
      </c>
      <c r="G529" s="38"/>
      <c r="H529" s="38"/>
      <c r="I529" s="38"/>
      <c r="J529" s="38"/>
      <c r="K529" s="38">
        <f t="shared" si="55"/>
        <v>0</v>
      </c>
      <c r="L529" s="38"/>
      <c r="M529" s="40"/>
      <c r="N529" s="46"/>
      <c r="O529" s="47" t="s">
        <v>22</v>
      </c>
      <c r="P529" s="38"/>
      <c r="Q529" s="38"/>
      <c r="R529" s="38"/>
      <c r="S529" s="38"/>
      <c r="T529" s="44">
        <f t="shared" si="54"/>
        <v>0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22</v>
      </c>
      <c r="G530" s="38"/>
      <c r="H530" s="38"/>
      <c r="I530" s="38"/>
      <c r="J530" s="38"/>
      <c r="K530" s="38">
        <f t="shared" si="55"/>
        <v>0</v>
      </c>
      <c r="L530" s="38"/>
      <c r="M530" s="40"/>
      <c r="N530" s="46"/>
      <c r="O530" s="47" t="s">
        <v>22</v>
      </c>
      <c r="P530" s="38"/>
      <c r="Q530" s="38"/>
      <c r="R530" s="38"/>
      <c r="S530" s="38"/>
      <c r="T530" s="44">
        <f t="shared" si="54"/>
        <v>0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22</v>
      </c>
      <c r="G531" s="38"/>
      <c r="H531" s="38"/>
      <c r="I531" s="38"/>
      <c r="J531" s="38"/>
      <c r="K531" s="38">
        <f t="shared" si="55"/>
        <v>0</v>
      </c>
      <c r="L531" s="38"/>
      <c r="M531" s="40"/>
      <c r="N531" s="46"/>
      <c r="O531" s="47" t="s">
        <v>22</v>
      </c>
      <c r="P531" s="38"/>
      <c r="Q531" s="38"/>
      <c r="R531" s="38"/>
      <c r="S531" s="38"/>
      <c r="T531" s="44">
        <f t="shared" si="54"/>
        <v>0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22</v>
      </c>
      <c r="G532" s="38"/>
      <c r="H532" s="38"/>
      <c r="I532" s="38"/>
      <c r="J532" s="38"/>
      <c r="K532" s="38">
        <f t="shared" si="55"/>
        <v>0</v>
      </c>
      <c r="L532" s="38"/>
      <c r="M532" s="40"/>
      <c r="N532" s="48"/>
      <c r="O532" s="47" t="s">
        <v>22</v>
      </c>
      <c r="P532" s="38"/>
      <c r="Q532" s="38"/>
      <c r="R532" s="38"/>
      <c r="S532" s="38"/>
      <c r="T532" s="44">
        <f t="shared" si="54"/>
        <v>0</v>
      </c>
      <c r="U532" s="45"/>
    </row>
    <row r="533" spans="1:21" x14ac:dyDescent="0.25">
      <c r="A533" s="33"/>
      <c r="B533" s="40"/>
      <c r="C533" s="13"/>
      <c r="D533" s="40"/>
      <c r="E533" s="46"/>
      <c r="F533" s="47" t="s">
        <v>22</v>
      </c>
      <c r="G533" s="38"/>
      <c r="H533" s="38"/>
      <c r="I533" s="38"/>
      <c r="J533" s="38"/>
      <c r="K533" s="38">
        <f t="shared" si="55"/>
        <v>0</v>
      </c>
      <c r="L533" s="38"/>
      <c r="M533" s="40"/>
      <c r="N533" s="48"/>
      <c r="O533" s="47" t="s">
        <v>22</v>
      </c>
      <c r="P533" s="38"/>
      <c r="Q533" s="38"/>
      <c r="R533" s="38"/>
      <c r="S533" s="38"/>
      <c r="T533" s="44">
        <f t="shared" si="54"/>
        <v>0</v>
      </c>
      <c r="U533" s="45"/>
    </row>
    <row r="534" spans="1:21" x14ac:dyDescent="0.25">
      <c r="A534" s="33"/>
      <c r="B534" s="40"/>
      <c r="C534" s="13"/>
      <c r="D534" s="40"/>
      <c r="E534" s="46"/>
      <c r="F534" s="47" t="s">
        <v>22</v>
      </c>
      <c r="G534" s="38"/>
      <c r="H534" s="38"/>
      <c r="I534" s="38"/>
      <c r="J534" s="38"/>
      <c r="K534" s="38">
        <f t="shared" si="55"/>
        <v>0</v>
      </c>
      <c r="L534" s="38"/>
      <c r="M534" s="40"/>
      <c r="N534" s="48"/>
      <c r="O534" s="47" t="s">
        <v>22</v>
      </c>
      <c r="P534" s="38"/>
      <c r="Q534" s="38"/>
      <c r="R534" s="38"/>
      <c r="S534" s="38"/>
      <c r="T534" s="44">
        <f t="shared" si="54"/>
        <v>0</v>
      </c>
      <c r="U534" s="45"/>
    </row>
    <row r="535" spans="1:21" x14ac:dyDescent="0.25">
      <c r="A535" s="33"/>
      <c r="B535" s="40"/>
      <c r="C535" s="13"/>
      <c r="D535" s="40"/>
      <c r="E535" s="46"/>
      <c r="F535" s="47" t="s">
        <v>22</v>
      </c>
      <c r="G535" s="38"/>
      <c r="H535" s="38"/>
      <c r="I535" s="38"/>
      <c r="J535" s="38"/>
      <c r="K535" s="38">
        <f t="shared" si="55"/>
        <v>0</v>
      </c>
      <c r="L535" s="38"/>
      <c r="M535" s="40"/>
      <c r="N535" s="49"/>
      <c r="O535" s="47" t="s">
        <v>22</v>
      </c>
      <c r="P535" s="38"/>
      <c r="Q535" s="38"/>
      <c r="R535" s="38"/>
      <c r="S535" s="38"/>
      <c r="T535" s="44">
        <f t="shared" si="54"/>
        <v>0</v>
      </c>
      <c r="U535" s="45"/>
    </row>
    <row r="536" spans="1:21" x14ac:dyDescent="0.25">
      <c r="C536" s="13"/>
      <c r="E536" t="s">
        <v>0</v>
      </c>
      <c r="F536" s="1"/>
    </row>
    <row r="537" spans="1:21" x14ac:dyDescent="0.25">
      <c r="A537" s="2" t="s">
        <v>1</v>
      </c>
      <c r="B537" s="3" t="s">
        <v>2</v>
      </c>
      <c r="C537" s="13"/>
      <c r="D537" s="4" t="s">
        <v>4</v>
      </c>
      <c r="E537" s="4"/>
      <c r="F537" s="5"/>
      <c r="G537" s="5"/>
      <c r="H537" s="5"/>
      <c r="I537" s="5"/>
      <c r="J537" s="5"/>
      <c r="K537" s="6" t="s">
        <v>5</v>
      </c>
      <c r="L537" s="7"/>
      <c r="M537" s="4" t="s">
        <v>6</v>
      </c>
      <c r="N537" s="4"/>
      <c r="O537" s="5"/>
      <c r="P537" s="5"/>
      <c r="Q537" s="5"/>
      <c r="R537" s="5"/>
      <c r="S537" s="5"/>
      <c r="T537" s="8" t="s">
        <v>7</v>
      </c>
      <c r="U537" s="9" t="s">
        <v>8</v>
      </c>
    </row>
    <row r="538" spans="1:21" ht="25.5" x14ac:dyDescent="0.25">
      <c r="A538" s="2"/>
      <c r="B538" s="3"/>
      <c r="C538" s="13"/>
      <c r="D538" s="10" t="s">
        <v>9</v>
      </c>
      <c r="E538" s="11" t="s">
        <v>10</v>
      </c>
      <c r="F538" s="11" t="s">
        <v>11</v>
      </c>
      <c r="G538" s="12" t="s">
        <v>12</v>
      </c>
      <c r="H538" s="13"/>
      <c r="I538" s="13"/>
      <c r="J538" s="13"/>
      <c r="K538" s="13"/>
      <c r="L538" s="14" t="s">
        <v>13</v>
      </c>
      <c r="M538" s="10" t="s">
        <v>9</v>
      </c>
      <c r="N538" s="15" t="s">
        <v>14</v>
      </c>
      <c r="O538" s="11" t="s">
        <v>11</v>
      </c>
      <c r="P538" s="12" t="s">
        <v>12</v>
      </c>
      <c r="Q538" s="13"/>
      <c r="R538" s="13"/>
      <c r="S538" s="13"/>
      <c r="T538" s="8"/>
      <c r="U538" s="9"/>
    </row>
    <row r="539" spans="1:21" x14ac:dyDescent="0.25">
      <c r="A539" s="2"/>
      <c r="B539" s="3"/>
      <c r="C539" s="13"/>
      <c r="D539" s="10"/>
      <c r="E539" s="11"/>
      <c r="F539" s="11"/>
      <c r="G539" s="16" t="s">
        <v>15</v>
      </c>
      <c r="H539" s="17" t="s">
        <v>16</v>
      </c>
      <c r="I539" s="18" t="s">
        <v>17</v>
      </c>
      <c r="J539" s="19">
        <v>0</v>
      </c>
      <c r="K539" s="13"/>
      <c r="L539" s="20"/>
      <c r="M539" s="10"/>
      <c r="N539" s="15"/>
      <c r="O539" s="11"/>
      <c r="P539" s="16" t="s">
        <v>15</v>
      </c>
      <c r="Q539" s="17" t="s">
        <v>16</v>
      </c>
      <c r="R539" s="18" t="s">
        <v>17</v>
      </c>
      <c r="S539" s="19">
        <v>0</v>
      </c>
      <c r="T539" s="8"/>
      <c r="U539" s="9"/>
    </row>
    <row r="540" spans="1:21" x14ac:dyDescent="0.25">
      <c r="A540" s="21"/>
      <c r="B540" s="22"/>
      <c r="D540" s="24"/>
      <c r="E540" s="25"/>
      <c r="F540" s="25"/>
      <c r="G540" s="26"/>
      <c r="H540" s="27"/>
      <c r="I540" s="28"/>
      <c r="J540" s="29"/>
      <c r="K540" s="30"/>
      <c r="L540" s="30"/>
      <c r="M540" s="24"/>
      <c r="N540" s="25"/>
      <c r="O540" s="25"/>
      <c r="P540" s="26"/>
      <c r="Q540" s="27"/>
      <c r="R540" s="28"/>
      <c r="S540" s="29"/>
      <c r="T540" s="31"/>
      <c r="U540" s="32"/>
    </row>
    <row r="541" spans="1:21" x14ac:dyDescent="0.25">
      <c r="A541" s="33"/>
      <c r="B541" s="33">
        <v>29</v>
      </c>
      <c r="C541" s="3" t="s">
        <v>3</v>
      </c>
      <c r="D541" s="35">
        <v>160</v>
      </c>
      <c r="E541" s="36"/>
      <c r="F541" s="37"/>
      <c r="G541" s="38"/>
      <c r="H541" s="38"/>
      <c r="I541" s="38"/>
      <c r="J541" s="38"/>
      <c r="K541" s="38">
        <f>((SUM(H543:H554)*H542)+(SUM(G543:G554)*G542)+(SUM(I543:I554)*I542))/1000</f>
        <v>0</v>
      </c>
      <c r="L541" s="38" t="e">
        <f>T541*100/M541</f>
        <v>#DIV/0!</v>
      </c>
      <c r="M541" s="35"/>
      <c r="N541" s="36"/>
      <c r="O541" s="37"/>
      <c r="P541" s="38"/>
      <c r="Q541" s="38"/>
      <c r="R541" s="38"/>
      <c r="S541" s="38"/>
      <c r="T541" s="39">
        <f>((SUM(Q543:Q554)*Q542)+(SUM(P543:P554)*P542)+(SUM(R543:R554)*R542))/1000</f>
        <v>0</v>
      </c>
      <c r="U541" s="39" t="e">
        <f>T541*100/M541</f>
        <v>#DIV/0!</v>
      </c>
    </row>
    <row r="542" spans="1:21" x14ac:dyDescent="0.25">
      <c r="A542" s="33"/>
      <c r="B542" s="40"/>
      <c r="C542" s="3"/>
      <c r="D542" s="40"/>
      <c r="E542" s="41" t="s">
        <v>19</v>
      </c>
      <c r="F542" s="42"/>
      <c r="G542" s="43"/>
      <c r="H542" s="43"/>
      <c r="I542" s="43"/>
      <c r="J542" s="43"/>
      <c r="K542" s="38"/>
      <c r="L542" s="38"/>
      <c r="M542" s="40"/>
      <c r="N542" s="41" t="s">
        <v>19</v>
      </c>
      <c r="O542" s="42"/>
      <c r="P542" s="43"/>
      <c r="Q542" s="43"/>
      <c r="R542" s="43"/>
      <c r="S542" s="38"/>
      <c r="T542" s="44"/>
      <c r="U542" s="45"/>
    </row>
    <row r="543" spans="1:21" x14ac:dyDescent="0.25">
      <c r="A543" s="33"/>
      <c r="B543" s="40"/>
      <c r="C543" s="3"/>
      <c r="D543" s="40"/>
      <c r="E543" s="46"/>
      <c r="F543" s="47" t="s">
        <v>22</v>
      </c>
      <c r="G543" s="38"/>
      <c r="H543" s="38"/>
      <c r="I543" s="38"/>
      <c r="J543" s="38"/>
      <c r="K543" s="38">
        <f>(G543*$G$7+H543*$H$7+I543*$I$7)/1000</f>
        <v>0</v>
      </c>
      <c r="L543" s="38"/>
      <c r="M543" s="40"/>
      <c r="N543" s="46"/>
      <c r="O543" s="47" t="s">
        <v>22</v>
      </c>
      <c r="P543" s="38"/>
      <c r="Q543" s="38"/>
      <c r="R543" s="38"/>
      <c r="S543" s="38"/>
      <c r="T543" s="44">
        <f t="shared" ref="T543:T554" si="56">(P543*$P$7+Q543*$Q$7+R543*$R$7)/1000</f>
        <v>0</v>
      </c>
      <c r="U543" s="45"/>
    </row>
    <row r="544" spans="1:21" x14ac:dyDescent="0.25">
      <c r="A544" s="33"/>
      <c r="B544" s="40"/>
      <c r="C544" s="23"/>
      <c r="D544" s="40"/>
      <c r="E544" s="46"/>
      <c r="F544" s="47" t="s">
        <v>22</v>
      </c>
      <c r="G544" s="38"/>
      <c r="H544" s="38"/>
      <c r="I544" s="38"/>
      <c r="J544" s="38"/>
      <c r="K544" s="38">
        <f t="shared" ref="K544:K554" si="57">(G544*$G$7+H544*$H$7+I544*$I$7)/1000</f>
        <v>0</v>
      </c>
      <c r="L544" s="38"/>
      <c r="M544" s="40"/>
      <c r="N544" s="48"/>
      <c r="O544" s="47" t="s">
        <v>22</v>
      </c>
      <c r="P544" s="38"/>
      <c r="Q544" s="38"/>
      <c r="R544" s="38"/>
      <c r="S544" s="38"/>
      <c r="T544" s="44">
        <f t="shared" si="56"/>
        <v>0</v>
      </c>
      <c r="U544" s="45"/>
    </row>
    <row r="545" spans="1:21" x14ac:dyDescent="0.25">
      <c r="A545" s="33"/>
      <c r="B545" s="40"/>
      <c r="C545" s="34"/>
      <c r="D545" s="40"/>
      <c r="E545" s="46"/>
      <c r="F545" s="47" t="s">
        <v>22</v>
      </c>
      <c r="G545" s="38"/>
      <c r="H545" s="38"/>
      <c r="I545" s="38"/>
      <c r="J545" s="38"/>
      <c r="K545" s="38">
        <f t="shared" si="57"/>
        <v>0</v>
      </c>
      <c r="L545" s="38"/>
      <c r="M545" s="40"/>
      <c r="N545" s="46"/>
      <c r="O545" s="47" t="s">
        <v>22</v>
      </c>
      <c r="P545" s="38"/>
      <c r="Q545" s="38"/>
      <c r="R545" s="38"/>
      <c r="S545" s="38"/>
      <c r="T545" s="44">
        <f t="shared" si="56"/>
        <v>0</v>
      </c>
      <c r="U545" s="45"/>
    </row>
    <row r="546" spans="1:21" x14ac:dyDescent="0.25">
      <c r="A546" s="33"/>
      <c r="B546" s="40"/>
      <c r="C546" s="13"/>
      <c r="D546" s="40"/>
      <c r="E546" s="46"/>
      <c r="F546" s="47" t="s">
        <v>22</v>
      </c>
      <c r="G546" s="38"/>
      <c r="H546" s="38"/>
      <c r="I546" s="38"/>
      <c r="J546" s="38"/>
      <c r="K546" s="38">
        <f t="shared" si="57"/>
        <v>0</v>
      </c>
      <c r="L546" s="38"/>
      <c r="M546" s="40"/>
      <c r="N546" s="48"/>
      <c r="O546" s="47" t="s">
        <v>22</v>
      </c>
      <c r="P546" s="38"/>
      <c r="Q546" s="38"/>
      <c r="R546" s="38"/>
      <c r="S546" s="38"/>
      <c r="T546" s="44">
        <f t="shared" si="56"/>
        <v>0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22</v>
      </c>
      <c r="G547" s="38"/>
      <c r="H547" s="38"/>
      <c r="I547" s="38"/>
      <c r="J547" s="38"/>
      <c r="K547" s="38">
        <f t="shared" si="57"/>
        <v>0</v>
      </c>
      <c r="L547" s="38"/>
      <c r="M547" s="40"/>
      <c r="N547" s="46"/>
      <c r="O547" s="47" t="s">
        <v>22</v>
      </c>
      <c r="P547" s="38"/>
      <c r="Q547" s="38"/>
      <c r="R547" s="38"/>
      <c r="S547" s="38"/>
      <c r="T547" s="44">
        <f t="shared" si="56"/>
        <v>0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22</v>
      </c>
      <c r="G548" s="38"/>
      <c r="H548" s="38"/>
      <c r="I548" s="38"/>
      <c r="J548" s="38"/>
      <c r="K548" s="38">
        <f t="shared" si="57"/>
        <v>0</v>
      </c>
      <c r="L548" s="38"/>
      <c r="M548" s="40"/>
      <c r="N548" s="46"/>
      <c r="O548" s="47" t="s">
        <v>22</v>
      </c>
      <c r="P548" s="38"/>
      <c r="Q548" s="38"/>
      <c r="R548" s="38"/>
      <c r="S548" s="38"/>
      <c r="T548" s="44">
        <f t="shared" si="56"/>
        <v>0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22</v>
      </c>
      <c r="G549" s="38"/>
      <c r="H549" s="38"/>
      <c r="I549" s="38"/>
      <c r="J549" s="38"/>
      <c r="K549" s="38">
        <f t="shared" si="57"/>
        <v>0</v>
      </c>
      <c r="L549" s="38"/>
      <c r="M549" s="40"/>
      <c r="N549" s="46"/>
      <c r="O549" s="47" t="s">
        <v>22</v>
      </c>
      <c r="P549" s="38"/>
      <c r="Q549" s="38"/>
      <c r="R549" s="38"/>
      <c r="S549" s="38"/>
      <c r="T549" s="44">
        <f t="shared" si="56"/>
        <v>0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22</v>
      </c>
      <c r="G550" s="38"/>
      <c r="H550" s="38"/>
      <c r="I550" s="38"/>
      <c r="J550" s="38"/>
      <c r="K550" s="38">
        <f t="shared" si="57"/>
        <v>0</v>
      </c>
      <c r="L550" s="38"/>
      <c r="M550" s="40"/>
      <c r="N550" s="46"/>
      <c r="O550" s="47" t="s">
        <v>22</v>
      </c>
      <c r="P550" s="38"/>
      <c r="Q550" s="38"/>
      <c r="R550" s="38"/>
      <c r="S550" s="38"/>
      <c r="T550" s="44">
        <f t="shared" si="56"/>
        <v>0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22</v>
      </c>
      <c r="G551" s="38"/>
      <c r="H551" s="38"/>
      <c r="I551" s="38"/>
      <c r="J551" s="38"/>
      <c r="K551" s="38">
        <f t="shared" si="57"/>
        <v>0</v>
      </c>
      <c r="L551" s="38"/>
      <c r="M551" s="40"/>
      <c r="N551" s="48"/>
      <c r="O551" s="47" t="s">
        <v>22</v>
      </c>
      <c r="P551" s="38"/>
      <c r="Q551" s="38"/>
      <c r="R551" s="38"/>
      <c r="S551" s="38"/>
      <c r="T551" s="44">
        <f t="shared" si="56"/>
        <v>0</v>
      </c>
      <c r="U551" s="45"/>
    </row>
    <row r="552" spans="1:21" x14ac:dyDescent="0.25">
      <c r="A552" s="33"/>
      <c r="B552" s="40"/>
      <c r="C552" s="13"/>
      <c r="D552" s="40"/>
      <c r="E552" s="46"/>
      <c r="F552" s="47" t="s">
        <v>22</v>
      </c>
      <c r="G552" s="38"/>
      <c r="H552" s="38"/>
      <c r="I552" s="38"/>
      <c r="J552" s="38"/>
      <c r="K552" s="38">
        <f t="shared" si="57"/>
        <v>0</v>
      </c>
      <c r="L552" s="38"/>
      <c r="M552" s="40"/>
      <c r="N552" s="48"/>
      <c r="O552" s="47" t="s">
        <v>22</v>
      </c>
      <c r="P552" s="38"/>
      <c r="Q552" s="38"/>
      <c r="R552" s="38"/>
      <c r="S552" s="38"/>
      <c r="T552" s="44">
        <f t="shared" si="56"/>
        <v>0</v>
      </c>
      <c r="U552" s="45"/>
    </row>
    <row r="553" spans="1:21" x14ac:dyDescent="0.25">
      <c r="A553" s="33"/>
      <c r="B553" s="40"/>
      <c r="C553" s="13"/>
      <c r="D553" s="40"/>
      <c r="E553" s="46"/>
      <c r="F553" s="47" t="s">
        <v>22</v>
      </c>
      <c r="G553" s="38"/>
      <c r="H553" s="38"/>
      <c r="I553" s="38"/>
      <c r="J553" s="38"/>
      <c r="K553" s="38">
        <f t="shared" si="57"/>
        <v>0</v>
      </c>
      <c r="L553" s="38"/>
      <c r="M553" s="40"/>
      <c r="N553" s="48"/>
      <c r="O553" s="47" t="s">
        <v>22</v>
      </c>
      <c r="P553" s="38"/>
      <c r="Q553" s="38"/>
      <c r="R553" s="38"/>
      <c r="S553" s="38"/>
      <c r="T553" s="44">
        <f t="shared" si="56"/>
        <v>0</v>
      </c>
      <c r="U553" s="45"/>
    </row>
    <row r="554" spans="1:21" x14ac:dyDescent="0.25">
      <c r="A554" s="33"/>
      <c r="B554" s="40"/>
      <c r="C554" s="13"/>
      <c r="D554" s="40"/>
      <c r="E554" s="46"/>
      <c r="F554" s="47" t="s">
        <v>22</v>
      </c>
      <c r="G554" s="38"/>
      <c r="H554" s="38"/>
      <c r="I554" s="38"/>
      <c r="J554" s="38"/>
      <c r="K554" s="38">
        <f t="shared" si="57"/>
        <v>0</v>
      </c>
      <c r="L554" s="38"/>
      <c r="M554" s="40"/>
      <c r="N554" s="49"/>
      <c r="O554" s="47" t="s">
        <v>22</v>
      </c>
      <c r="P554" s="38"/>
      <c r="Q554" s="38"/>
      <c r="R554" s="38"/>
      <c r="S554" s="38"/>
      <c r="T554" s="44">
        <f t="shared" si="56"/>
        <v>0</v>
      </c>
      <c r="U554" s="45"/>
    </row>
    <row r="555" spans="1:21" x14ac:dyDescent="0.25">
      <c r="C555" s="13"/>
      <c r="E555" t="s">
        <v>0</v>
      </c>
      <c r="F555" s="1">
        <v>45629</v>
      </c>
    </row>
    <row r="556" spans="1:21" x14ac:dyDescent="0.25">
      <c r="A556" s="2" t="s">
        <v>1</v>
      </c>
      <c r="B556" s="3" t="s">
        <v>2</v>
      </c>
      <c r="C556" s="13"/>
      <c r="D556" s="4" t="s">
        <v>4</v>
      </c>
      <c r="E556" s="4"/>
      <c r="F556" s="5"/>
      <c r="G556" s="5"/>
      <c r="H556" s="5"/>
      <c r="I556" s="5"/>
      <c r="J556" s="5"/>
      <c r="K556" s="6" t="s">
        <v>5</v>
      </c>
      <c r="L556" s="7"/>
      <c r="M556" s="4" t="s">
        <v>6</v>
      </c>
      <c r="N556" s="4"/>
      <c r="O556" s="5"/>
      <c r="P556" s="5"/>
      <c r="Q556" s="5"/>
      <c r="R556" s="5"/>
      <c r="S556" s="5"/>
      <c r="T556" s="8" t="s">
        <v>7</v>
      </c>
      <c r="U556" s="9" t="s">
        <v>8</v>
      </c>
    </row>
    <row r="557" spans="1:21" ht="25.5" x14ac:dyDescent="0.25">
      <c r="A557" s="2"/>
      <c r="B557" s="3"/>
      <c r="C557" s="13"/>
      <c r="D557" s="10" t="s">
        <v>9</v>
      </c>
      <c r="E557" s="11" t="s">
        <v>10</v>
      </c>
      <c r="F557" s="11" t="s">
        <v>11</v>
      </c>
      <c r="G557" s="12" t="s">
        <v>12</v>
      </c>
      <c r="H557" s="13"/>
      <c r="I557" s="13"/>
      <c r="J557" s="13"/>
      <c r="K557" s="13"/>
      <c r="L557" s="14" t="s">
        <v>13</v>
      </c>
      <c r="M557" s="10" t="s">
        <v>9</v>
      </c>
      <c r="N557" s="15" t="s">
        <v>14</v>
      </c>
      <c r="O557" s="11" t="s">
        <v>11</v>
      </c>
      <c r="P557" s="12" t="s">
        <v>12</v>
      </c>
      <c r="Q557" s="13"/>
      <c r="R557" s="13"/>
      <c r="S557" s="13"/>
      <c r="T557" s="8"/>
      <c r="U557" s="9"/>
    </row>
    <row r="558" spans="1:21" x14ac:dyDescent="0.25">
      <c r="A558" s="2"/>
      <c r="B558" s="3"/>
      <c r="C558" s="13"/>
      <c r="D558" s="10"/>
      <c r="E558" s="11"/>
      <c r="F558" s="11"/>
      <c r="G558" s="16" t="s">
        <v>15</v>
      </c>
      <c r="H558" s="17" t="s">
        <v>16</v>
      </c>
      <c r="I558" s="18" t="s">
        <v>17</v>
      </c>
      <c r="J558" s="19">
        <v>0</v>
      </c>
      <c r="K558" s="13"/>
      <c r="L558" s="20"/>
      <c r="M558" s="10"/>
      <c r="N558" s="15"/>
      <c r="O558" s="11"/>
      <c r="P558" s="16" t="s">
        <v>15</v>
      </c>
      <c r="Q558" s="17" t="s">
        <v>16</v>
      </c>
      <c r="R558" s="18" t="s">
        <v>17</v>
      </c>
      <c r="S558" s="19">
        <v>0</v>
      </c>
      <c r="T558" s="8"/>
      <c r="U558" s="9"/>
    </row>
    <row r="559" spans="1:21" x14ac:dyDescent="0.25">
      <c r="A559" s="21"/>
      <c r="B559" s="22"/>
      <c r="D559" s="24"/>
      <c r="E559" s="25"/>
      <c r="F559" s="25"/>
      <c r="G559" s="26"/>
      <c r="H559" s="27"/>
      <c r="I559" s="28"/>
      <c r="J559" s="29"/>
      <c r="K559" s="30"/>
      <c r="L559" s="30"/>
      <c r="M559" s="24"/>
      <c r="N559" s="25"/>
      <c r="O559" s="25"/>
      <c r="P559" s="26"/>
      <c r="Q559" s="27"/>
      <c r="R559" s="28"/>
      <c r="S559" s="29"/>
      <c r="T559" s="31"/>
      <c r="U559" s="32"/>
    </row>
    <row r="560" spans="1:21" x14ac:dyDescent="0.25">
      <c r="A560" s="33"/>
      <c r="B560" s="33">
        <v>30</v>
      </c>
      <c r="C560" s="3" t="s">
        <v>3</v>
      </c>
      <c r="D560" s="35">
        <v>315</v>
      </c>
      <c r="E560" s="36"/>
      <c r="F560" s="37"/>
      <c r="G560" s="38"/>
      <c r="H560" s="38"/>
      <c r="I560" s="38"/>
      <c r="J560" s="38"/>
      <c r="K560" s="38">
        <f>((SUM(H562:H573)*H561)+(SUM(G562:G573)*G561)+(SUM(I562:I573)*I561))/1000</f>
        <v>0.68600000000000005</v>
      </c>
      <c r="L560" s="38">
        <f>T560*100/M560</f>
        <v>0</v>
      </c>
      <c r="M560" s="35">
        <v>160</v>
      </c>
      <c r="N560" s="36"/>
      <c r="O560" s="37"/>
      <c r="P560" s="38"/>
      <c r="Q560" s="38"/>
      <c r="R560" s="38"/>
      <c r="S560" s="38"/>
      <c r="T560" s="39">
        <f>((SUM(Q562:Q573)*Q561)+(SUM(P562:P573)*P561)+(SUM(R562:R573)*R561))/1000</f>
        <v>0</v>
      </c>
      <c r="U560" s="39">
        <f>T560*100/M560</f>
        <v>0</v>
      </c>
    </row>
    <row r="561" spans="1:21" x14ac:dyDescent="0.25">
      <c r="A561" s="33"/>
      <c r="B561" s="40"/>
      <c r="C561" s="3"/>
      <c r="D561" s="40"/>
      <c r="E561" s="41" t="s">
        <v>19</v>
      </c>
      <c r="F561" s="42"/>
      <c r="G561" s="43">
        <v>229</v>
      </c>
      <c r="H561" s="43">
        <v>228</v>
      </c>
      <c r="I561" s="43">
        <v>229</v>
      </c>
      <c r="J561" s="43"/>
      <c r="K561" s="38"/>
      <c r="L561" s="38"/>
      <c r="M561" s="40"/>
      <c r="N561" s="41" t="s">
        <v>19</v>
      </c>
      <c r="O561" s="42"/>
      <c r="P561" s="43"/>
      <c r="Q561" s="43"/>
      <c r="R561" s="43"/>
      <c r="S561" s="38"/>
      <c r="T561" s="44"/>
      <c r="U561" s="45"/>
    </row>
    <row r="562" spans="1:21" x14ac:dyDescent="0.25">
      <c r="A562" s="33"/>
      <c r="B562" s="40"/>
      <c r="C562" s="3"/>
      <c r="D562" s="40"/>
      <c r="E562" s="46"/>
      <c r="F562" s="47" t="s">
        <v>30</v>
      </c>
      <c r="G562" s="38">
        <v>0</v>
      </c>
      <c r="H562" s="38">
        <v>0</v>
      </c>
      <c r="I562" s="38">
        <v>0</v>
      </c>
      <c r="J562" s="38"/>
      <c r="K562" s="38">
        <f>(G562*$G$7+H562*$H$7+I562*$I$7)/1000</f>
        <v>0</v>
      </c>
      <c r="L562" s="38"/>
      <c r="M562" s="40"/>
      <c r="N562" s="46"/>
      <c r="O562" s="47" t="s">
        <v>26</v>
      </c>
      <c r="P562" s="38">
        <v>1</v>
      </c>
      <c r="Q562" s="38">
        <v>1</v>
      </c>
      <c r="R562" s="38">
        <v>0</v>
      </c>
      <c r="S562" s="38">
        <v>1</v>
      </c>
      <c r="T562" s="44">
        <f t="shared" ref="T562:T573" si="58">(P562*$P$7+Q562*$Q$7+R562*$R$7)/1000</f>
        <v>0.41399999999999998</v>
      </c>
      <c r="U562" s="45"/>
    </row>
    <row r="563" spans="1:21" x14ac:dyDescent="0.25">
      <c r="A563" s="33"/>
      <c r="B563" s="40"/>
      <c r="C563" s="23"/>
      <c r="D563" s="40"/>
      <c r="E563" s="46"/>
      <c r="F563" s="47" t="s">
        <v>31</v>
      </c>
      <c r="G563" s="38">
        <v>1</v>
      </c>
      <c r="H563" s="38">
        <v>1</v>
      </c>
      <c r="I563" s="38">
        <v>1</v>
      </c>
      <c r="J563" s="38">
        <v>1</v>
      </c>
      <c r="K563" s="38">
        <f t="shared" ref="K563:K573" si="59">(G563*$G$7+H563*$H$7+I563*$I$7)/1000</f>
        <v>0</v>
      </c>
      <c r="L563" s="38"/>
      <c r="M563" s="40"/>
      <c r="N563" s="48"/>
      <c r="O563" s="47" t="s">
        <v>23</v>
      </c>
      <c r="P563" s="38">
        <v>3</v>
      </c>
      <c r="Q563" s="38">
        <v>8</v>
      </c>
      <c r="R563" s="38">
        <v>2</v>
      </c>
      <c r="S563" s="38">
        <v>4</v>
      </c>
      <c r="T563" s="44">
        <f t="shared" si="58"/>
        <v>2.6909999999999998</v>
      </c>
      <c r="U563" s="45"/>
    </row>
    <row r="564" spans="1:21" x14ac:dyDescent="0.25">
      <c r="A564" s="33"/>
      <c r="B564" s="40"/>
      <c r="C564" s="34"/>
      <c r="D564" s="40"/>
      <c r="E564" s="46"/>
      <c r="F564" s="47" t="s">
        <v>36</v>
      </c>
      <c r="G564" s="38">
        <v>0</v>
      </c>
      <c r="H564" s="38">
        <v>0</v>
      </c>
      <c r="I564" s="38">
        <v>0</v>
      </c>
      <c r="J564" s="38"/>
      <c r="K564" s="38">
        <f t="shared" si="59"/>
        <v>0</v>
      </c>
      <c r="L564" s="38"/>
      <c r="M564" s="40"/>
      <c r="N564" s="46"/>
      <c r="O564" s="47" t="s">
        <v>25</v>
      </c>
      <c r="P564" s="38">
        <v>2</v>
      </c>
      <c r="Q564" s="38">
        <v>1</v>
      </c>
      <c r="R564" s="38">
        <v>1</v>
      </c>
      <c r="S564" s="38">
        <v>2</v>
      </c>
      <c r="T564" s="44">
        <f t="shared" si="58"/>
        <v>0.82799999999999996</v>
      </c>
      <c r="U564" s="45"/>
    </row>
    <row r="565" spans="1:21" x14ac:dyDescent="0.25">
      <c r="A565" s="33"/>
      <c r="B565" s="40"/>
      <c r="C565" s="13"/>
      <c r="D565" s="40"/>
      <c r="E565" s="46"/>
      <c r="F565" s="47" t="s">
        <v>32</v>
      </c>
      <c r="G565" s="38">
        <v>0</v>
      </c>
      <c r="H565" s="38">
        <v>0</v>
      </c>
      <c r="I565" s="38">
        <v>0</v>
      </c>
      <c r="J565" s="38"/>
      <c r="K565" s="38">
        <f t="shared" si="59"/>
        <v>0</v>
      </c>
      <c r="L565" s="38"/>
      <c r="M565" s="40"/>
      <c r="N565" s="48"/>
      <c r="O565" s="47" t="s">
        <v>22</v>
      </c>
      <c r="P565" s="38"/>
      <c r="Q565" s="38"/>
      <c r="R565" s="38"/>
      <c r="S565" s="38"/>
      <c r="T565" s="44">
        <f t="shared" si="58"/>
        <v>0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22</v>
      </c>
      <c r="G566" s="38"/>
      <c r="H566" s="38"/>
      <c r="I566" s="38"/>
      <c r="J566" s="38"/>
      <c r="K566" s="38">
        <f t="shared" si="59"/>
        <v>0</v>
      </c>
      <c r="L566" s="38"/>
      <c r="M566" s="40"/>
      <c r="N566" s="46"/>
      <c r="O566" s="47" t="s">
        <v>22</v>
      </c>
      <c r="P566" s="38"/>
      <c r="Q566" s="38"/>
      <c r="R566" s="38"/>
      <c r="S566" s="38"/>
      <c r="T566" s="44">
        <f t="shared" si="58"/>
        <v>0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22</v>
      </c>
      <c r="G567" s="38"/>
      <c r="H567" s="38"/>
      <c r="I567" s="38"/>
      <c r="J567" s="38"/>
      <c r="K567" s="38">
        <f t="shared" si="59"/>
        <v>0</v>
      </c>
      <c r="L567" s="38"/>
      <c r="M567" s="40"/>
      <c r="N567" s="46"/>
      <c r="O567" s="47" t="s">
        <v>22</v>
      </c>
      <c r="P567" s="38"/>
      <c r="Q567" s="38"/>
      <c r="R567" s="38"/>
      <c r="S567" s="38"/>
      <c r="T567" s="44">
        <f t="shared" si="58"/>
        <v>0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22</v>
      </c>
      <c r="G568" s="38"/>
      <c r="H568" s="38"/>
      <c r="I568" s="38"/>
      <c r="J568" s="38"/>
      <c r="K568" s="38">
        <f t="shared" si="59"/>
        <v>0</v>
      </c>
      <c r="L568" s="38"/>
      <c r="M568" s="40"/>
      <c r="N568" s="46"/>
      <c r="O568" s="47" t="s">
        <v>22</v>
      </c>
      <c r="P568" s="38"/>
      <c r="Q568" s="38"/>
      <c r="R568" s="38"/>
      <c r="S568" s="38"/>
      <c r="T568" s="44">
        <f t="shared" si="58"/>
        <v>0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22</v>
      </c>
      <c r="G569" s="38"/>
      <c r="H569" s="38"/>
      <c r="I569" s="38"/>
      <c r="J569" s="38"/>
      <c r="K569" s="38">
        <f t="shared" si="59"/>
        <v>0</v>
      </c>
      <c r="L569" s="38"/>
      <c r="M569" s="40"/>
      <c r="N569" s="46"/>
      <c r="O569" s="47" t="s">
        <v>22</v>
      </c>
      <c r="P569" s="38"/>
      <c r="Q569" s="38"/>
      <c r="R569" s="38"/>
      <c r="S569" s="38"/>
      <c r="T569" s="44">
        <f t="shared" si="58"/>
        <v>0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22</v>
      </c>
      <c r="G570" s="38"/>
      <c r="H570" s="38"/>
      <c r="I570" s="38"/>
      <c r="J570" s="38"/>
      <c r="K570" s="38">
        <f t="shared" si="59"/>
        <v>0</v>
      </c>
      <c r="L570" s="38"/>
      <c r="M570" s="40"/>
      <c r="N570" s="48"/>
      <c r="O570" s="47" t="s">
        <v>22</v>
      </c>
      <c r="P570" s="38"/>
      <c r="Q570" s="38"/>
      <c r="R570" s="38"/>
      <c r="S570" s="38"/>
      <c r="T570" s="44">
        <f t="shared" si="58"/>
        <v>0</v>
      </c>
      <c r="U570" s="45"/>
    </row>
    <row r="571" spans="1:21" x14ac:dyDescent="0.25">
      <c r="A571" s="33"/>
      <c r="B571" s="40"/>
      <c r="C571" s="13"/>
      <c r="D571" s="40"/>
      <c r="E571" s="46"/>
      <c r="F571" s="47" t="s">
        <v>22</v>
      </c>
      <c r="G571" s="38"/>
      <c r="H571" s="38"/>
      <c r="I571" s="38"/>
      <c r="J571" s="38"/>
      <c r="K571" s="38">
        <f t="shared" si="59"/>
        <v>0</v>
      </c>
      <c r="L571" s="38"/>
      <c r="M571" s="40"/>
      <c r="N571" s="48"/>
      <c r="O571" s="47" t="s">
        <v>22</v>
      </c>
      <c r="P571" s="38"/>
      <c r="Q571" s="38"/>
      <c r="R571" s="38"/>
      <c r="S571" s="38"/>
      <c r="T571" s="44">
        <f t="shared" si="58"/>
        <v>0</v>
      </c>
      <c r="U571" s="45"/>
    </row>
    <row r="572" spans="1:21" x14ac:dyDescent="0.25">
      <c r="A572" s="33"/>
      <c r="B572" s="40"/>
      <c r="C572" s="13"/>
      <c r="D572" s="40"/>
      <c r="E572" s="46"/>
      <c r="F572" s="47" t="s">
        <v>22</v>
      </c>
      <c r="G572" s="38"/>
      <c r="H572" s="38"/>
      <c r="I572" s="38"/>
      <c r="J572" s="38"/>
      <c r="K572" s="38">
        <f t="shared" si="59"/>
        <v>0</v>
      </c>
      <c r="L572" s="38"/>
      <c r="M572" s="40"/>
      <c r="N572" s="48"/>
      <c r="O572" s="47" t="s">
        <v>22</v>
      </c>
      <c r="P572" s="38"/>
      <c r="Q572" s="38"/>
      <c r="R572" s="38"/>
      <c r="S572" s="38"/>
      <c r="T572" s="44">
        <f t="shared" si="58"/>
        <v>0</v>
      </c>
      <c r="U572" s="45"/>
    </row>
    <row r="573" spans="1:21" x14ac:dyDescent="0.25">
      <c r="A573" s="33"/>
      <c r="B573" s="40"/>
      <c r="C573" s="13"/>
      <c r="D573" s="40"/>
      <c r="E573" s="46"/>
      <c r="F573" s="47" t="s">
        <v>22</v>
      </c>
      <c r="G573" s="38"/>
      <c r="H573" s="38"/>
      <c r="I573" s="38"/>
      <c r="J573" s="38"/>
      <c r="K573" s="38">
        <f t="shared" si="59"/>
        <v>0</v>
      </c>
      <c r="L573" s="38"/>
      <c r="M573" s="40"/>
      <c r="N573" s="49"/>
      <c r="O573" s="47" t="s">
        <v>22</v>
      </c>
      <c r="P573" s="38"/>
      <c r="Q573" s="38"/>
      <c r="R573" s="38"/>
      <c r="S573" s="38"/>
      <c r="T573" s="44">
        <f t="shared" si="58"/>
        <v>0</v>
      </c>
      <c r="U573" s="45"/>
    </row>
    <row r="574" spans="1:21" x14ac:dyDescent="0.25">
      <c r="C574" s="13"/>
      <c r="E574" t="s">
        <v>0</v>
      </c>
      <c r="F574" s="1"/>
      <c r="G574" s="1">
        <v>45684</v>
      </c>
    </row>
    <row r="575" spans="1:21" x14ac:dyDescent="0.25">
      <c r="A575" s="2" t="s">
        <v>1</v>
      </c>
      <c r="B575" s="3" t="s">
        <v>2</v>
      </c>
      <c r="C575" s="13"/>
      <c r="D575" s="4" t="s">
        <v>4</v>
      </c>
      <c r="E575" s="4"/>
      <c r="F575" s="5"/>
      <c r="G575" s="5"/>
      <c r="H575" s="5"/>
      <c r="I575" s="5"/>
      <c r="J575" s="5"/>
      <c r="K575" s="6" t="s">
        <v>5</v>
      </c>
      <c r="L575" s="7"/>
      <c r="M575" s="4" t="s">
        <v>6</v>
      </c>
      <c r="N575" s="4"/>
      <c r="O575" s="5"/>
      <c r="P575" s="5"/>
      <c r="Q575" s="5"/>
      <c r="R575" s="5"/>
      <c r="S575" s="5"/>
      <c r="T575" s="8" t="s">
        <v>7</v>
      </c>
      <c r="U575" s="9" t="s">
        <v>8</v>
      </c>
    </row>
    <row r="576" spans="1:21" ht="25.5" x14ac:dyDescent="0.25">
      <c r="A576" s="2"/>
      <c r="B576" s="3"/>
      <c r="C576" s="13"/>
      <c r="D576" s="10" t="s">
        <v>9</v>
      </c>
      <c r="E576" s="11" t="s">
        <v>10</v>
      </c>
      <c r="F576" s="11" t="s">
        <v>11</v>
      </c>
      <c r="G576" s="12" t="s">
        <v>12</v>
      </c>
      <c r="H576" s="13"/>
      <c r="I576" s="13"/>
      <c r="J576" s="13"/>
      <c r="K576" s="13"/>
      <c r="L576" s="14" t="s">
        <v>13</v>
      </c>
      <c r="M576" s="10" t="s">
        <v>9</v>
      </c>
      <c r="N576" s="15" t="s">
        <v>14</v>
      </c>
      <c r="O576" s="11" t="s">
        <v>11</v>
      </c>
      <c r="P576" s="12" t="s">
        <v>12</v>
      </c>
      <c r="Q576" s="13"/>
      <c r="R576" s="13"/>
      <c r="S576" s="13"/>
      <c r="T576" s="8"/>
      <c r="U576" s="9"/>
    </row>
    <row r="577" spans="1:21" x14ac:dyDescent="0.25">
      <c r="A577" s="2"/>
      <c r="B577" s="3"/>
      <c r="C577" s="13"/>
      <c r="D577" s="10"/>
      <c r="E577" s="11"/>
      <c r="F577" s="11"/>
      <c r="G577" s="16" t="s">
        <v>15</v>
      </c>
      <c r="H577" s="17" t="s">
        <v>16</v>
      </c>
      <c r="I577" s="18" t="s">
        <v>17</v>
      </c>
      <c r="J577" s="19">
        <v>0</v>
      </c>
      <c r="K577" s="13"/>
      <c r="L577" s="20"/>
      <c r="M577" s="10"/>
      <c r="N577" s="15"/>
      <c r="O577" s="11"/>
      <c r="P577" s="16" t="s">
        <v>15</v>
      </c>
      <c r="Q577" s="17" t="s">
        <v>16</v>
      </c>
      <c r="R577" s="18" t="s">
        <v>17</v>
      </c>
      <c r="S577" s="19">
        <v>0</v>
      </c>
      <c r="T577" s="8"/>
      <c r="U577" s="9"/>
    </row>
    <row r="578" spans="1:21" x14ac:dyDescent="0.25">
      <c r="A578" s="21"/>
      <c r="B578" s="22"/>
      <c r="D578" s="24"/>
      <c r="E578" s="25"/>
      <c r="F578" s="25"/>
      <c r="G578" s="26"/>
      <c r="H578" s="27"/>
      <c r="I578" s="28"/>
      <c r="J578" s="29"/>
      <c r="K578" s="30"/>
      <c r="L578" s="30"/>
      <c r="M578" s="24"/>
      <c r="N578" s="25"/>
      <c r="O578" s="25"/>
      <c r="P578" s="26"/>
      <c r="Q578" s="27"/>
      <c r="R578" s="28"/>
      <c r="S578" s="29"/>
      <c r="T578" s="31"/>
      <c r="U578" s="32"/>
    </row>
    <row r="579" spans="1:21" x14ac:dyDescent="0.25">
      <c r="A579" s="33"/>
      <c r="B579" s="33">
        <v>31</v>
      </c>
      <c r="C579" s="3" t="s">
        <v>3</v>
      </c>
      <c r="D579" s="35">
        <v>250</v>
      </c>
      <c r="E579" s="36"/>
      <c r="F579" s="37"/>
      <c r="G579" s="38"/>
      <c r="H579" s="38"/>
      <c r="I579" s="38"/>
      <c r="J579" s="38"/>
      <c r="K579" s="38">
        <f>((SUM(H581:H592)*H580)+(SUM(G581:G592)*G580)+(SUM(I581:I592)*I580))/1000</f>
        <v>104.58799999999999</v>
      </c>
      <c r="L579" s="38" t="e">
        <f>T579*100/M579</f>
        <v>#DIV/0!</v>
      </c>
      <c r="M579" s="35"/>
      <c r="N579" s="36"/>
      <c r="O579" s="37"/>
      <c r="P579" s="38"/>
      <c r="Q579" s="38"/>
      <c r="R579" s="38"/>
      <c r="S579" s="38"/>
      <c r="T579" s="39">
        <f>((SUM(Q581:Q592)*Q580)+(SUM(P581:P592)*P580)+(SUM(R581:R592)*R580))/1000</f>
        <v>0</v>
      </c>
      <c r="U579" s="39" t="e">
        <f>T579*100/M579</f>
        <v>#DIV/0!</v>
      </c>
    </row>
    <row r="580" spans="1:21" x14ac:dyDescent="0.25">
      <c r="A580" s="33"/>
      <c r="B580" s="40"/>
      <c r="C580" s="3"/>
      <c r="D580" s="40"/>
      <c r="E580" s="41" t="s">
        <v>19</v>
      </c>
      <c r="F580" s="42"/>
      <c r="G580" s="43">
        <v>226</v>
      </c>
      <c r="H580" s="43">
        <v>232</v>
      </c>
      <c r="I580" s="43">
        <v>236</v>
      </c>
      <c r="J580" s="43"/>
      <c r="K580" s="38"/>
      <c r="L580" s="38"/>
      <c r="M580" s="40"/>
      <c r="N580" s="41" t="s">
        <v>19</v>
      </c>
      <c r="O580" s="42"/>
      <c r="P580" s="43"/>
      <c r="Q580" s="43"/>
      <c r="R580" s="43"/>
      <c r="S580" s="38"/>
      <c r="T580" s="44"/>
      <c r="U580" s="45"/>
    </row>
    <row r="581" spans="1:21" x14ac:dyDescent="0.25">
      <c r="A581" s="33"/>
      <c r="B581" s="40"/>
      <c r="C581" s="3"/>
      <c r="D581" s="40"/>
      <c r="E581" s="46"/>
      <c r="F581" s="47" t="s">
        <v>30</v>
      </c>
      <c r="G581" s="38">
        <v>160</v>
      </c>
      <c r="H581" s="38">
        <v>114</v>
      </c>
      <c r="I581" s="38">
        <v>101</v>
      </c>
      <c r="J581" s="38">
        <v>50</v>
      </c>
      <c r="K581" s="38">
        <f>(G581*$G$7+H581*$H$7+I581*$I$7)/1000</f>
        <v>0</v>
      </c>
      <c r="L581" s="38"/>
      <c r="M581" s="40"/>
      <c r="N581" s="46"/>
      <c r="O581" s="47" t="s">
        <v>38</v>
      </c>
      <c r="P581" s="38"/>
      <c r="Q581" s="38"/>
      <c r="R581" s="38"/>
      <c r="S581" s="38"/>
      <c r="T581" s="44">
        <f t="shared" ref="T581:T592" si="60">(P581*$P$7+Q581*$Q$7+R581*$R$7)/1000</f>
        <v>0</v>
      </c>
      <c r="U581" s="45"/>
    </row>
    <row r="582" spans="1:21" x14ac:dyDescent="0.25">
      <c r="A582" s="33"/>
      <c r="B582" s="40"/>
      <c r="C582" s="23"/>
      <c r="D582" s="40"/>
      <c r="E582" s="46"/>
      <c r="F582" s="47" t="s">
        <v>31</v>
      </c>
      <c r="G582" s="38">
        <v>0</v>
      </c>
      <c r="H582" s="38">
        <v>0</v>
      </c>
      <c r="I582" s="38">
        <v>0</v>
      </c>
      <c r="J582" s="38">
        <v>0</v>
      </c>
      <c r="K582" s="38">
        <f t="shared" ref="K582:K592" si="61">(G582*$G$7+H582*$H$7+I582*$I$7)/1000</f>
        <v>0</v>
      </c>
      <c r="L582" s="38"/>
      <c r="M582" s="40"/>
      <c r="N582" s="48"/>
      <c r="O582" s="47" t="s">
        <v>33</v>
      </c>
      <c r="P582" s="38"/>
      <c r="Q582" s="38"/>
      <c r="R582" s="38"/>
      <c r="S582" s="38"/>
      <c r="T582" s="44">
        <f t="shared" si="60"/>
        <v>0</v>
      </c>
      <c r="U582" s="45"/>
    </row>
    <row r="583" spans="1:21" x14ac:dyDescent="0.25">
      <c r="A583" s="33"/>
      <c r="B583" s="40"/>
      <c r="C583" s="34"/>
      <c r="D583" s="40"/>
      <c r="E583" s="46"/>
      <c r="F583" s="47" t="s">
        <v>36</v>
      </c>
      <c r="G583" s="38">
        <v>16</v>
      </c>
      <c r="H583" s="38">
        <v>26</v>
      </c>
      <c r="I583" s="38">
        <v>36</v>
      </c>
      <c r="J583" s="38">
        <v>16</v>
      </c>
      <c r="K583" s="38">
        <f t="shared" si="61"/>
        <v>0</v>
      </c>
      <c r="L583" s="38"/>
      <c r="M583" s="40"/>
      <c r="N583" s="46"/>
      <c r="O583" s="47" t="s">
        <v>22</v>
      </c>
      <c r="P583" s="38"/>
      <c r="Q583" s="38"/>
      <c r="R583" s="38"/>
      <c r="S583" s="38"/>
      <c r="T583" s="44">
        <f t="shared" si="60"/>
        <v>0</v>
      </c>
      <c r="U583" s="45"/>
    </row>
    <row r="584" spans="1:21" x14ac:dyDescent="0.25">
      <c r="A584" s="33"/>
      <c r="B584" s="40"/>
      <c r="C584" s="13"/>
      <c r="D584" s="40"/>
      <c r="E584" s="46"/>
      <c r="F584" s="47" t="s">
        <v>32</v>
      </c>
      <c r="G584" s="38"/>
      <c r="H584" s="38"/>
      <c r="I584" s="38"/>
      <c r="J584" s="38"/>
      <c r="K584" s="38">
        <f t="shared" si="61"/>
        <v>0</v>
      </c>
      <c r="L584" s="38"/>
      <c r="M584" s="40"/>
      <c r="N584" s="48"/>
      <c r="O584" s="47" t="s">
        <v>22</v>
      </c>
      <c r="P584" s="38"/>
      <c r="Q584" s="38"/>
      <c r="R584" s="38"/>
      <c r="S584" s="38"/>
      <c r="T584" s="44">
        <f t="shared" si="60"/>
        <v>0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22</v>
      </c>
      <c r="G585" s="38"/>
      <c r="H585" s="38"/>
      <c r="I585" s="38"/>
      <c r="J585" s="38"/>
      <c r="K585" s="38">
        <f t="shared" si="61"/>
        <v>0</v>
      </c>
      <c r="L585" s="38"/>
      <c r="M585" s="40"/>
      <c r="N585" s="46"/>
      <c r="O585" s="47" t="s">
        <v>22</v>
      </c>
      <c r="P585" s="38"/>
      <c r="Q585" s="38"/>
      <c r="R585" s="38"/>
      <c r="S585" s="38"/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22</v>
      </c>
      <c r="G586" s="38"/>
      <c r="H586" s="38"/>
      <c r="I586" s="38"/>
      <c r="J586" s="38"/>
      <c r="K586" s="38">
        <f t="shared" si="61"/>
        <v>0</v>
      </c>
      <c r="L586" s="38"/>
      <c r="M586" s="40"/>
      <c r="N586" s="46"/>
      <c r="O586" s="47" t="s">
        <v>22</v>
      </c>
      <c r="P586" s="38"/>
      <c r="Q586" s="38"/>
      <c r="R586" s="38"/>
      <c r="S586" s="38"/>
      <c r="T586" s="44">
        <f t="shared" si="60"/>
        <v>0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22</v>
      </c>
      <c r="G587" s="38"/>
      <c r="H587" s="38"/>
      <c r="I587" s="38"/>
      <c r="J587" s="38"/>
      <c r="K587" s="38">
        <f t="shared" si="61"/>
        <v>0</v>
      </c>
      <c r="L587" s="38"/>
      <c r="M587" s="40"/>
      <c r="N587" s="46"/>
      <c r="O587" s="47" t="s">
        <v>22</v>
      </c>
      <c r="P587" s="38"/>
      <c r="Q587" s="38"/>
      <c r="R587" s="38"/>
      <c r="S587" s="38"/>
      <c r="T587" s="44">
        <f t="shared" si="60"/>
        <v>0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22</v>
      </c>
      <c r="G588" s="38"/>
      <c r="H588" s="38"/>
      <c r="I588" s="38"/>
      <c r="J588" s="38"/>
      <c r="K588" s="38">
        <f t="shared" si="61"/>
        <v>0</v>
      </c>
      <c r="L588" s="38"/>
      <c r="M588" s="40"/>
      <c r="N588" s="46"/>
      <c r="O588" s="47" t="s">
        <v>22</v>
      </c>
      <c r="P588" s="38"/>
      <c r="Q588" s="38"/>
      <c r="R588" s="38"/>
      <c r="S588" s="38"/>
      <c r="T588" s="44">
        <f t="shared" si="60"/>
        <v>0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22</v>
      </c>
      <c r="G589" s="38"/>
      <c r="H589" s="38"/>
      <c r="I589" s="38"/>
      <c r="J589" s="38"/>
      <c r="K589" s="38">
        <f t="shared" si="61"/>
        <v>0</v>
      </c>
      <c r="L589" s="38"/>
      <c r="M589" s="40"/>
      <c r="N589" s="48"/>
      <c r="O589" s="47" t="s">
        <v>22</v>
      </c>
      <c r="P589" s="38"/>
      <c r="Q589" s="38"/>
      <c r="R589" s="38"/>
      <c r="S589" s="38"/>
      <c r="T589" s="44">
        <f t="shared" si="60"/>
        <v>0</v>
      </c>
      <c r="U589" s="45"/>
    </row>
    <row r="590" spans="1:21" x14ac:dyDescent="0.25">
      <c r="A590" s="33"/>
      <c r="B590" s="40"/>
      <c r="C590" s="13"/>
      <c r="D590" s="40"/>
      <c r="E590" s="46"/>
      <c r="F590" s="47" t="s">
        <v>22</v>
      </c>
      <c r="G590" s="38"/>
      <c r="H590" s="38"/>
      <c r="I590" s="38"/>
      <c r="J590" s="38"/>
      <c r="K590" s="38">
        <f t="shared" si="61"/>
        <v>0</v>
      </c>
      <c r="L590" s="38"/>
      <c r="M590" s="40"/>
      <c r="N590" s="48"/>
      <c r="O590" s="47" t="s">
        <v>22</v>
      </c>
      <c r="P590" s="38"/>
      <c r="Q590" s="38"/>
      <c r="R590" s="38"/>
      <c r="S590" s="38"/>
      <c r="T590" s="44">
        <f t="shared" si="60"/>
        <v>0</v>
      </c>
      <c r="U590" s="45"/>
    </row>
    <row r="591" spans="1:21" x14ac:dyDescent="0.25">
      <c r="A591" s="33"/>
      <c r="B591" s="40"/>
      <c r="C591" s="13"/>
      <c r="D591" s="40"/>
      <c r="E591" s="46"/>
      <c r="F591" s="47" t="s">
        <v>22</v>
      </c>
      <c r="G591" s="38"/>
      <c r="H591" s="38"/>
      <c r="I591" s="38"/>
      <c r="J591" s="38"/>
      <c r="K591" s="38">
        <f t="shared" si="61"/>
        <v>0</v>
      </c>
      <c r="L591" s="38"/>
      <c r="M591" s="40"/>
      <c r="N591" s="48"/>
      <c r="O591" s="47" t="s">
        <v>22</v>
      </c>
      <c r="P591" s="38"/>
      <c r="Q591" s="38"/>
      <c r="R591" s="38"/>
      <c r="S591" s="38"/>
      <c r="T591" s="44">
        <f t="shared" si="60"/>
        <v>0</v>
      </c>
      <c r="U591" s="45"/>
    </row>
    <row r="592" spans="1:21" x14ac:dyDescent="0.25">
      <c r="A592" s="33"/>
      <c r="B592" s="40"/>
      <c r="C592" s="13"/>
      <c r="D592" s="40"/>
      <c r="E592" s="46"/>
      <c r="F592" s="47" t="s">
        <v>22</v>
      </c>
      <c r="G592" s="38"/>
      <c r="H592" s="38"/>
      <c r="I592" s="38"/>
      <c r="J592" s="38"/>
      <c r="K592" s="38">
        <f t="shared" si="61"/>
        <v>0</v>
      </c>
      <c r="L592" s="38"/>
      <c r="M592" s="40"/>
      <c r="N592" s="49"/>
      <c r="O592" s="47" t="s">
        <v>22</v>
      </c>
      <c r="P592" s="38"/>
      <c r="Q592" s="38"/>
      <c r="R592" s="38"/>
      <c r="S592" s="38"/>
      <c r="T592" s="44">
        <f t="shared" si="60"/>
        <v>0</v>
      </c>
      <c r="U592" s="45"/>
    </row>
    <row r="593" spans="1:21" x14ac:dyDescent="0.25">
      <c r="C593" s="13"/>
      <c r="E593" t="s">
        <v>0</v>
      </c>
      <c r="F593" s="1"/>
      <c r="G593" s="1">
        <v>45676</v>
      </c>
    </row>
    <row r="594" spans="1:21" x14ac:dyDescent="0.25">
      <c r="A594" s="2" t="s">
        <v>1</v>
      </c>
      <c r="B594" s="3" t="s">
        <v>2</v>
      </c>
      <c r="C594" s="13"/>
      <c r="D594" s="4" t="s">
        <v>4</v>
      </c>
      <c r="E594" s="4"/>
      <c r="F594" s="5"/>
      <c r="G594" s="5"/>
      <c r="H594" s="5"/>
      <c r="I594" s="5"/>
      <c r="J594" s="5"/>
      <c r="K594" s="6" t="s">
        <v>5</v>
      </c>
      <c r="L594" s="7"/>
      <c r="M594" s="4" t="s">
        <v>6</v>
      </c>
      <c r="N594" s="4"/>
      <c r="O594" s="5"/>
      <c r="P594" s="5"/>
      <c r="Q594" s="5"/>
      <c r="R594" s="5"/>
      <c r="S594" s="5"/>
      <c r="T594" s="8" t="s">
        <v>7</v>
      </c>
      <c r="U594" s="9" t="s">
        <v>8</v>
      </c>
    </row>
    <row r="595" spans="1:21" ht="25.5" x14ac:dyDescent="0.25">
      <c r="A595" s="2"/>
      <c r="B595" s="3"/>
      <c r="C595" s="13"/>
      <c r="D595" s="10" t="s">
        <v>9</v>
      </c>
      <c r="E595" s="11" t="s">
        <v>10</v>
      </c>
      <c r="F595" s="11" t="s">
        <v>11</v>
      </c>
      <c r="G595" s="12" t="s">
        <v>12</v>
      </c>
      <c r="H595" s="13"/>
      <c r="I595" s="13"/>
      <c r="J595" s="13"/>
      <c r="K595" s="13"/>
      <c r="L595" s="14" t="s">
        <v>13</v>
      </c>
      <c r="M595" s="10" t="s">
        <v>9</v>
      </c>
      <c r="N595" s="15" t="s">
        <v>14</v>
      </c>
      <c r="O595" s="11" t="s">
        <v>11</v>
      </c>
      <c r="P595" s="12" t="s">
        <v>12</v>
      </c>
      <c r="Q595" s="13"/>
      <c r="R595" s="13"/>
      <c r="S595" s="13"/>
      <c r="T595" s="8"/>
      <c r="U595" s="9"/>
    </row>
    <row r="596" spans="1:21" x14ac:dyDescent="0.25">
      <c r="A596" s="2"/>
      <c r="B596" s="3"/>
      <c r="C596" s="13"/>
      <c r="D596" s="10"/>
      <c r="E596" s="11"/>
      <c r="F596" s="11"/>
      <c r="G596" s="16" t="s">
        <v>15</v>
      </c>
      <c r="H596" s="17" t="s">
        <v>16</v>
      </c>
      <c r="I596" s="18" t="s">
        <v>17</v>
      </c>
      <c r="J596" s="19">
        <v>0</v>
      </c>
      <c r="K596" s="13"/>
      <c r="L596" s="20"/>
      <c r="M596" s="10"/>
      <c r="N596" s="15"/>
      <c r="O596" s="11"/>
      <c r="P596" s="16" t="s">
        <v>15</v>
      </c>
      <c r="Q596" s="17" t="s">
        <v>16</v>
      </c>
      <c r="R596" s="18" t="s">
        <v>17</v>
      </c>
      <c r="S596" s="19">
        <v>0</v>
      </c>
      <c r="T596" s="8"/>
      <c r="U596" s="9"/>
    </row>
    <row r="597" spans="1:21" x14ac:dyDescent="0.25">
      <c r="A597" s="21"/>
      <c r="B597" s="22"/>
      <c r="D597" s="24"/>
      <c r="E597" s="25"/>
      <c r="F597" s="25"/>
      <c r="G597" s="26"/>
      <c r="H597" s="27"/>
      <c r="I597" s="28"/>
      <c r="J597" s="29"/>
      <c r="K597" s="30"/>
      <c r="L597" s="30"/>
      <c r="M597" s="24"/>
      <c r="N597" s="25"/>
      <c r="O597" s="25"/>
      <c r="P597" s="26"/>
      <c r="Q597" s="27"/>
      <c r="R597" s="28"/>
      <c r="S597" s="29"/>
      <c r="T597" s="31"/>
      <c r="U597" s="32"/>
    </row>
    <row r="598" spans="1:21" x14ac:dyDescent="0.25">
      <c r="A598" s="33"/>
      <c r="B598" s="33">
        <v>32</v>
      </c>
      <c r="C598" s="3" t="s">
        <v>3</v>
      </c>
      <c r="D598" s="35">
        <v>250</v>
      </c>
      <c r="E598" s="36"/>
      <c r="F598" s="37"/>
      <c r="G598" s="38"/>
      <c r="H598" s="38"/>
      <c r="I598" s="38"/>
      <c r="J598" s="38"/>
      <c r="K598" s="38">
        <f>((SUM(H600:H611)*H599)+(SUM(G600:G611)*G599)+(SUM(I600:I611)*I599))/1000</f>
        <v>51.47</v>
      </c>
      <c r="L598" s="38">
        <f>T598*100/M598</f>
        <v>0</v>
      </c>
      <c r="M598" s="35">
        <v>250</v>
      </c>
      <c r="N598" s="36"/>
      <c r="O598" s="37"/>
      <c r="P598" s="38"/>
      <c r="Q598" s="38"/>
      <c r="R598" s="38"/>
      <c r="S598" s="38"/>
      <c r="T598" s="39">
        <f>((SUM(Q600:Q611)*Q599)+(SUM(P600:P611)*P599)+(SUM(R600:R611)*R599))/1000</f>
        <v>0</v>
      </c>
      <c r="U598" s="39">
        <f>T598*100/M598</f>
        <v>0</v>
      </c>
    </row>
    <row r="599" spans="1:21" x14ac:dyDescent="0.25">
      <c r="A599" s="33"/>
      <c r="B599" s="40"/>
      <c r="C599" s="3"/>
      <c r="D599" s="40"/>
      <c r="E599" s="41" t="s">
        <v>19</v>
      </c>
      <c r="F599" s="42"/>
      <c r="G599" s="43">
        <v>238</v>
      </c>
      <c r="H599" s="43">
        <v>218</v>
      </c>
      <c r="I599" s="43">
        <v>227</v>
      </c>
      <c r="J599" s="43"/>
      <c r="K599" s="38"/>
      <c r="L599" s="38"/>
      <c r="M599" s="40"/>
      <c r="N599" s="41" t="s">
        <v>19</v>
      </c>
      <c r="O599" s="42"/>
      <c r="P599" s="43"/>
      <c r="Q599" s="43"/>
      <c r="R599" s="43"/>
      <c r="S599" s="38"/>
      <c r="T599" s="44"/>
      <c r="U599" s="45"/>
    </row>
    <row r="600" spans="1:21" x14ac:dyDescent="0.25">
      <c r="A600" s="33"/>
      <c r="B600" s="40"/>
      <c r="C600" s="3"/>
      <c r="D600" s="40"/>
      <c r="E600" s="46"/>
      <c r="F600" s="47" t="s">
        <v>30</v>
      </c>
      <c r="G600" s="38"/>
      <c r="H600" s="38"/>
      <c r="I600" s="38"/>
      <c r="J600" s="38"/>
      <c r="K600" s="38">
        <f>(G600*$G$7+H600*$H$7+I600*$I$7)/1000</f>
        <v>0</v>
      </c>
      <c r="L600" s="38"/>
      <c r="M600" s="40"/>
      <c r="N600" s="46"/>
      <c r="O600" s="47" t="s">
        <v>38</v>
      </c>
      <c r="P600" s="38"/>
      <c r="Q600" s="38"/>
      <c r="R600" s="38"/>
      <c r="S600" s="38"/>
      <c r="T600" s="44">
        <f t="shared" ref="T600:T611" si="62">(P600*$P$7+Q600*$Q$7+R600*$R$7)/1000</f>
        <v>0</v>
      </c>
      <c r="U600" s="45"/>
    </row>
    <row r="601" spans="1:21" x14ac:dyDescent="0.25">
      <c r="A601" s="33"/>
      <c r="B601" s="40"/>
      <c r="C601" s="23"/>
      <c r="D601" s="40"/>
      <c r="E601" s="46"/>
      <c r="F601" s="47" t="s">
        <v>31</v>
      </c>
      <c r="G601" s="38"/>
      <c r="H601" s="38"/>
      <c r="I601" s="38"/>
      <c r="J601" s="38"/>
      <c r="K601" s="38">
        <f t="shared" ref="K601:K611" si="63">(G601*$G$7+H601*$H$7+I601*$I$7)/1000</f>
        <v>0</v>
      </c>
      <c r="L601" s="38"/>
      <c r="M601" s="40"/>
      <c r="N601" s="48"/>
      <c r="O601" s="47" t="s">
        <v>33</v>
      </c>
      <c r="P601" s="38">
        <v>23</v>
      </c>
      <c r="Q601" s="38">
        <v>23</v>
      </c>
      <c r="R601" s="38">
        <v>45</v>
      </c>
      <c r="S601" s="38">
        <v>12</v>
      </c>
      <c r="T601" s="44">
        <f t="shared" si="62"/>
        <v>18.837</v>
      </c>
      <c r="U601" s="45"/>
    </row>
    <row r="602" spans="1:21" x14ac:dyDescent="0.25">
      <c r="A602" s="33"/>
      <c r="B602" s="40"/>
      <c r="C602" s="34"/>
      <c r="D602" s="40"/>
      <c r="E602" s="46"/>
      <c r="F602" s="47" t="s">
        <v>36</v>
      </c>
      <c r="G602" s="38"/>
      <c r="H602" s="38"/>
      <c r="I602" s="38"/>
      <c r="J602" s="38"/>
      <c r="K602" s="38">
        <f t="shared" si="63"/>
        <v>0</v>
      </c>
      <c r="L602" s="38"/>
      <c r="M602" s="40"/>
      <c r="N602" s="46"/>
      <c r="O602" s="47" t="s">
        <v>40</v>
      </c>
      <c r="P602" s="38"/>
      <c r="Q602" s="38"/>
      <c r="R602" s="38"/>
      <c r="S602" s="38"/>
      <c r="T602" s="44">
        <f t="shared" si="62"/>
        <v>0</v>
      </c>
      <c r="U602" s="45"/>
    </row>
    <row r="603" spans="1:21" x14ac:dyDescent="0.25">
      <c r="A603" s="33"/>
      <c r="B603" s="40"/>
      <c r="C603" s="13"/>
      <c r="D603" s="40"/>
      <c r="E603" s="46"/>
      <c r="F603" s="47" t="s">
        <v>32</v>
      </c>
      <c r="G603" s="38">
        <v>37</v>
      </c>
      <c r="H603" s="38">
        <v>77</v>
      </c>
      <c r="I603" s="38">
        <v>114</v>
      </c>
      <c r="J603" s="38">
        <v>48</v>
      </c>
      <c r="K603" s="38">
        <f t="shared" si="63"/>
        <v>0</v>
      </c>
      <c r="L603" s="38"/>
      <c r="M603" s="40"/>
      <c r="N603" s="48"/>
      <c r="O603" s="47" t="s">
        <v>24</v>
      </c>
      <c r="P603" s="38">
        <v>36</v>
      </c>
      <c r="Q603" s="38">
        <v>50</v>
      </c>
      <c r="R603" s="38">
        <v>36</v>
      </c>
      <c r="S603" s="38">
        <v>6</v>
      </c>
      <c r="T603" s="44">
        <f t="shared" si="62"/>
        <v>25.254000000000001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38</v>
      </c>
      <c r="G604" s="38"/>
      <c r="H604" s="38"/>
      <c r="I604" s="38"/>
      <c r="J604" s="38"/>
      <c r="K604" s="38">
        <f t="shared" si="63"/>
        <v>0</v>
      </c>
      <c r="L604" s="38"/>
      <c r="M604" s="40"/>
      <c r="N604" s="46"/>
      <c r="O604" s="47" t="s">
        <v>22</v>
      </c>
      <c r="P604" s="38"/>
      <c r="Q604" s="38"/>
      <c r="R604" s="38"/>
      <c r="S604" s="38"/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33</v>
      </c>
      <c r="G605" s="38"/>
      <c r="H605" s="38"/>
      <c r="I605" s="38"/>
      <c r="J605" s="38"/>
      <c r="K605" s="38">
        <f t="shared" si="63"/>
        <v>0</v>
      </c>
      <c r="L605" s="38"/>
      <c r="M605" s="40"/>
      <c r="N605" s="46"/>
      <c r="O605" s="47" t="s">
        <v>22</v>
      </c>
      <c r="P605" s="38"/>
      <c r="Q605" s="38"/>
      <c r="R605" s="38"/>
      <c r="S605" s="38"/>
      <c r="T605" s="44">
        <f t="shared" si="62"/>
        <v>0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40</v>
      </c>
      <c r="G606" s="38"/>
      <c r="H606" s="38"/>
      <c r="I606" s="38"/>
      <c r="J606" s="38"/>
      <c r="K606" s="38">
        <f t="shared" si="63"/>
        <v>0</v>
      </c>
      <c r="L606" s="38"/>
      <c r="M606" s="40"/>
      <c r="N606" s="46"/>
      <c r="O606" s="47" t="s">
        <v>22</v>
      </c>
      <c r="P606" s="38"/>
      <c r="Q606" s="38"/>
      <c r="R606" s="38"/>
      <c r="S606" s="38"/>
      <c r="T606" s="44">
        <f t="shared" si="62"/>
        <v>0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24</v>
      </c>
      <c r="G607" s="38"/>
      <c r="H607" s="38"/>
      <c r="I607" s="38"/>
      <c r="J607" s="38"/>
      <c r="K607" s="38">
        <f t="shared" si="63"/>
        <v>0</v>
      </c>
      <c r="L607" s="38"/>
      <c r="M607" s="40"/>
      <c r="N607" s="46"/>
      <c r="O607" s="47" t="s">
        <v>22</v>
      </c>
      <c r="P607" s="38"/>
      <c r="Q607" s="38"/>
      <c r="R607" s="38"/>
      <c r="S607" s="38"/>
      <c r="T607" s="44">
        <f t="shared" si="62"/>
        <v>0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22</v>
      </c>
      <c r="G608" s="38"/>
      <c r="H608" s="38"/>
      <c r="I608" s="38"/>
      <c r="J608" s="38"/>
      <c r="K608" s="38">
        <f t="shared" si="63"/>
        <v>0</v>
      </c>
      <c r="L608" s="38"/>
      <c r="M608" s="40"/>
      <c r="N608" s="48"/>
      <c r="O608" s="47" t="s">
        <v>22</v>
      </c>
      <c r="P608" s="38"/>
      <c r="Q608" s="38"/>
      <c r="R608" s="38"/>
      <c r="S608" s="38"/>
      <c r="T608" s="44">
        <f t="shared" si="62"/>
        <v>0</v>
      </c>
      <c r="U608" s="45"/>
    </row>
    <row r="609" spans="1:21" x14ac:dyDescent="0.25">
      <c r="A609" s="33"/>
      <c r="B609" s="40"/>
      <c r="C609" s="13"/>
      <c r="D609" s="40"/>
      <c r="E609" s="46"/>
      <c r="F609" s="47" t="s">
        <v>22</v>
      </c>
      <c r="G609" s="38"/>
      <c r="H609" s="38"/>
      <c r="I609" s="38"/>
      <c r="J609" s="38"/>
      <c r="K609" s="38">
        <f t="shared" si="63"/>
        <v>0</v>
      </c>
      <c r="L609" s="38"/>
      <c r="M609" s="40"/>
      <c r="N609" s="48"/>
      <c r="O609" s="47" t="s">
        <v>22</v>
      </c>
      <c r="P609" s="38"/>
      <c r="Q609" s="38"/>
      <c r="R609" s="38"/>
      <c r="S609" s="38"/>
      <c r="T609" s="44">
        <f t="shared" si="62"/>
        <v>0</v>
      </c>
      <c r="U609" s="45"/>
    </row>
    <row r="610" spans="1:21" x14ac:dyDescent="0.25">
      <c r="A610" s="33"/>
      <c r="B610" s="40"/>
      <c r="C610" s="13"/>
      <c r="D610" s="40"/>
      <c r="E610" s="46"/>
      <c r="F610" s="47" t="s">
        <v>22</v>
      </c>
      <c r="G610" s="38"/>
      <c r="H610" s="38"/>
      <c r="I610" s="38"/>
      <c r="J610" s="38"/>
      <c r="K610" s="38">
        <f t="shared" si="63"/>
        <v>0</v>
      </c>
      <c r="L610" s="38"/>
      <c r="M610" s="40"/>
      <c r="N610" s="48"/>
      <c r="O610" s="47" t="s">
        <v>22</v>
      </c>
      <c r="P610" s="38"/>
      <c r="Q610" s="38"/>
      <c r="R610" s="38"/>
      <c r="S610" s="38"/>
      <c r="T610" s="44">
        <f t="shared" si="62"/>
        <v>0</v>
      </c>
      <c r="U610" s="45"/>
    </row>
    <row r="611" spans="1:21" x14ac:dyDescent="0.25">
      <c r="A611" s="33"/>
      <c r="B611" s="40"/>
      <c r="C611" s="13"/>
      <c r="D611" s="40"/>
      <c r="E611" s="46"/>
      <c r="F611" s="47" t="s">
        <v>22</v>
      </c>
      <c r="G611" s="38"/>
      <c r="H611" s="38"/>
      <c r="I611" s="38"/>
      <c r="J611" s="38"/>
      <c r="K611" s="38">
        <f t="shared" si="63"/>
        <v>0</v>
      </c>
      <c r="L611" s="38"/>
      <c r="M611" s="40"/>
      <c r="N611" s="49"/>
      <c r="O611" s="47" t="s">
        <v>22</v>
      </c>
      <c r="P611" s="38"/>
      <c r="Q611" s="38"/>
      <c r="R611" s="38"/>
      <c r="S611" s="38"/>
      <c r="T611" s="44">
        <f t="shared" si="62"/>
        <v>0</v>
      </c>
      <c r="U611" s="45"/>
    </row>
    <row r="612" spans="1:21" x14ac:dyDescent="0.25">
      <c r="C612" s="13"/>
      <c r="E612" t="s">
        <v>0</v>
      </c>
      <c r="F612" s="1"/>
      <c r="G612" s="1">
        <v>45674</v>
      </c>
    </row>
    <row r="613" spans="1:21" x14ac:dyDescent="0.25">
      <c r="A613" s="2" t="s">
        <v>1</v>
      </c>
      <c r="B613" s="3" t="s">
        <v>2</v>
      </c>
      <c r="C613" s="13"/>
      <c r="D613" s="4" t="s">
        <v>4</v>
      </c>
      <c r="E613" s="4"/>
      <c r="F613" s="5"/>
      <c r="G613" s="5"/>
      <c r="H613" s="5"/>
      <c r="I613" s="5"/>
      <c r="J613" s="5"/>
      <c r="K613" s="6" t="s">
        <v>5</v>
      </c>
      <c r="L613" s="7"/>
      <c r="M613" s="4" t="s">
        <v>6</v>
      </c>
      <c r="N613" s="4"/>
      <c r="O613" s="5"/>
      <c r="P613" s="5"/>
      <c r="Q613" s="5"/>
      <c r="R613" s="5"/>
      <c r="S613" s="5"/>
      <c r="T613" s="8" t="s">
        <v>7</v>
      </c>
      <c r="U613" s="9" t="s">
        <v>8</v>
      </c>
    </row>
    <row r="614" spans="1:21" ht="25.5" x14ac:dyDescent="0.25">
      <c r="A614" s="2"/>
      <c r="B614" s="3"/>
      <c r="C614" s="13"/>
      <c r="D614" s="10" t="s">
        <v>9</v>
      </c>
      <c r="E614" s="11" t="s">
        <v>10</v>
      </c>
      <c r="F614" s="11" t="s">
        <v>11</v>
      </c>
      <c r="G614" s="12" t="s">
        <v>12</v>
      </c>
      <c r="H614" s="13"/>
      <c r="I614" s="13"/>
      <c r="J614" s="13"/>
      <c r="K614" s="13"/>
      <c r="L614" s="14" t="s">
        <v>13</v>
      </c>
      <c r="M614" s="10" t="s">
        <v>9</v>
      </c>
      <c r="N614" s="15" t="s">
        <v>14</v>
      </c>
      <c r="O614" s="11" t="s">
        <v>11</v>
      </c>
      <c r="P614" s="12" t="s">
        <v>12</v>
      </c>
      <c r="Q614" s="13"/>
      <c r="R614" s="13"/>
      <c r="S614" s="13"/>
      <c r="T614" s="8"/>
      <c r="U614" s="9"/>
    </row>
    <row r="615" spans="1:21" x14ac:dyDescent="0.25">
      <c r="A615" s="2"/>
      <c r="B615" s="3"/>
      <c r="C615" s="13"/>
      <c r="D615" s="10"/>
      <c r="E615" s="11"/>
      <c r="F615" s="11"/>
      <c r="G615" s="16" t="s">
        <v>15</v>
      </c>
      <c r="H615" s="17" t="s">
        <v>16</v>
      </c>
      <c r="I615" s="18" t="s">
        <v>17</v>
      </c>
      <c r="J615" s="19">
        <v>0</v>
      </c>
      <c r="K615" s="13"/>
      <c r="L615" s="20"/>
      <c r="M615" s="10"/>
      <c r="N615" s="15"/>
      <c r="O615" s="11"/>
      <c r="P615" s="16" t="s">
        <v>15</v>
      </c>
      <c r="Q615" s="17" t="s">
        <v>16</v>
      </c>
      <c r="R615" s="18" t="s">
        <v>17</v>
      </c>
      <c r="S615" s="19">
        <v>0</v>
      </c>
      <c r="T615" s="8"/>
      <c r="U615" s="9"/>
    </row>
    <row r="616" spans="1:21" x14ac:dyDescent="0.25">
      <c r="A616" s="21"/>
      <c r="B616" s="22"/>
      <c r="D616" s="24"/>
      <c r="E616" s="25"/>
      <c r="F616" s="25"/>
      <c r="G616" s="26"/>
      <c r="H616" s="27"/>
      <c r="I616" s="28"/>
      <c r="J616" s="29"/>
      <c r="K616" s="30"/>
      <c r="L616" s="30"/>
      <c r="M616" s="24"/>
      <c r="N616" s="25"/>
      <c r="O616" s="25"/>
      <c r="P616" s="26"/>
      <c r="Q616" s="27"/>
      <c r="R616" s="28"/>
      <c r="S616" s="29"/>
      <c r="T616" s="31"/>
      <c r="U616" s="32"/>
    </row>
    <row r="617" spans="1:21" x14ac:dyDescent="0.25">
      <c r="A617" s="33"/>
      <c r="B617" s="33">
        <v>33</v>
      </c>
      <c r="C617" s="3" t="s">
        <v>3</v>
      </c>
      <c r="D617" s="35">
        <v>250</v>
      </c>
      <c r="E617" s="36"/>
      <c r="F617" s="37"/>
      <c r="G617" s="38"/>
      <c r="H617" s="38"/>
      <c r="I617" s="38"/>
      <c r="J617" s="38"/>
      <c r="K617" s="38">
        <f>((SUM(H619:H630)*H618)+(SUM(G619:G630)*G618)+(SUM(I619:I630)*I618))/1000</f>
        <v>0</v>
      </c>
      <c r="L617" s="38">
        <f>T617*100/M617</f>
        <v>7.6272000000000011</v>
      </c>
      <c r="M617" s="35">
        <v>250</v>
      </c>
      <c r="N617" s="36"/>
      <c r="O617" s="37"/>
      <c r="P617" s="38"/>
      <c r="Q617" s="38"/>
      <c r="R617" s="38"/>
      <c r="S617" s="38"/>
      <c r="T617" s="39">
        <f>((SUM(Q619:Q630)*Q618)+(SUM(P619:P630)*P618)+(SUM(R619:R630)*R618))/1000</f>
        <v>19.068000000000001</v>
      </c>
      <c r="U617" s="39">
        <f>T617*100/M617</f>
        <v>7.6272000000000011</v>
      </c>
    </row>
    <row r="618" spans="1:21" x14ac:dyDescent="0.25">
      <c r="A618" s="33"/>
      <c r="B618" s="40"/>
      <c r="C618" s="3"/>
      <c r="D618" s="40"/>
      <c r="E618" s="41" t="s">
        <v>19</v>
      </c>
      <c r="F618" s="42"/>
      <c r="G618" s="43"/>
      <c r="H618" s="43"/>
      <c r="I618" s="43"/>
      <c r="J618" s="43"/>
      <c r="K618" s="38"/>
      <c r="L618" s="38"/>
      <c r="M618" s="40"/>
      <c r="N618" s="41" t="s">
        <v>19</v>
      </c>
      <c r="O618" s="42"/>
      <c r="P618" s="43">
        <v>228</v>
      </c>
      <c r="Q618" s="43">
        <v>226</v>
      </c>
      <c r="R618" s="43">
        <v>228</v>
      </c>
      <c r="S618" s="38"/>
      <c r="T618" s="44"/>
      <c r="U618" s="45"/>
    </row>
    <row r="619" spans="1:21" x14ac:dyDescent="0.25">
      <c r="A619" s="33"/>
      <c r="B619" s="40"/>
      <c r="C619" s="3"/>
      <c r="D619" s="40"/>
      <c r="E619" s="46"/>
      <c r="F619" s="47" t="s">
        <v>95</v>
      </c>
      <c r="G619" s="38">
        <v>3</v>
      </c>
      <c r="H619" s="38">
        <v>7</v>
      </c>
      <c r="I619" s="38">
        <v>12</v>
      </c>
      <c r="J619" s="38">
        <v>6</v>
      </c>
      <c r="K619" s="38">
        <f>(G619*$G$7+H619*$H$7+I619*$I$7)/1000</f>
        <v>0</v>
      </c>
      <c r="L619" s="38"/>
      <c r="M619" s="40"/>
      <c r="N619" s="46"/>
      <c r="O619" s="47" t="s">
        <v>103</v>
      </c>
      <c r="P619" s="38">
        <v>12</v>
      </c>
      <c r="Q619" s="38">
        <v>42</v>
      </c>
      <c r="R619" s="38">
        <v>30</v>
      </c>
      <c r="S619" s="38">
        <v>23</v>
      </c>
      <c r="T619" s="44">
        <f t="shared" ref="T619:T630" si="64">(P619*$P$7+Q619*$Q$7+R619*$R$7)/1000</f>
        <v>17.388000000000002</v>
      </c>
      <c r="U619" s="45"/>
    </row>
    <row r="620" spans="1:21" x14ac:dyDescent="0.25">
      <c r="A620" s="33"/>
      <c r="B620" s="40"/>
      <c r="C620" s="23"/>
      <c r="D620" s="40"/>
      <c r="E620" s="46"/>
      <c r="F620" s="47" t="s">
        <v>97</v>
      </c>
      <c r="G620" s="38">
        <v>30</v>
      </c>
      <c r="H620" s="38">
        <v>31</v>
      </c>
      <c r="I620" s="38">
        <v>42</v>
      </c>
      <c r="J620" s="38">
        <v>8</v>
      </c>
      <c r="K620" s="38">
        <f t="shared" ref="K620:K630" si="65">(G620*$G$7+H620*$H$7+I620*$I$7)/1000</f>
        <v>0</v>
      </c>
      <c r="L620" s="38"/>
      <c r="M620" s="40"/>
      <c r="N620" s="48"/>
      <c r="O620" s="47" t="s">
        <v>104</v>
      </c>
      <c r="P620" s="38">
        <v>0</v>
      </c>
      <c r="Q620" s="38">
        <v>0</v>
      </c>
      <c r="R620" s="38">
        <v>0</v>
      </c>
      <c r="S620" s="38"/>
      <c r="T620" s="44">
        <f t="shared" si="64"/>
        <v>0</v>
      </c>
      <c r="U620" s="45"/>
    </row>
    <row r="621" spans="1:21" x14ac:dyDescent="0.25">
      <c r="A621" s="33"/>
      <c r="B621" s="40"/>
      <c r="C621" s="34"/>
      <c r="D621" s="40"/>
      <c r="E621" s="46"/>
      <c r="F621" s="47" t="s">
        <v>99</v>
      </c>
      <c r="G621" s="38">
        <v>0</v>
      </c>
      <c r="H621" s="38">
        <v>0</v>
      </c>
      <c r="I621" s="38">
        <v>0</v>
      </c>
      <c r="J621" s="38"/>
      <c r="K621" s="38">
        <f t="shared" si="65"/>
        <v>0</v>
      </c>
      <c r="L621" s="38"/>
      <c r="M621" s="40"/>
      <c r="N621" s="46"/>
      <c r="O621" s="47" t="s">
        <v>22</v>
      </c>
      <c r="P621" s="38"/>
      <c r="Q621" s="38"/>
      <c r="R621" s="38"/>
      <c r="S621" s="38"/>
      <c r="T621" s="44">
        <f t="shared" si="64"/>
        <v>0</v>
      </c>
      <c r="U621" s="45"/>
    </row>
    <row r="622" spans="1:21" x14ac:dyDescent="0.25">
      <c r="A622" s="33"/>
      <c r="B622" s="40"/>
      <c r="C622" s="13"/>
      <c r="D622" s="40"/>
      <c r="E622" s="46"/>
      <c r="F622" s="47" t="s">
        <v>22</v>
      </c>
      <c r="G622" s="38"/>
      <c r="H622" s="38"/>
      <c r="I622" s="38"/>
      <c r="J622" s="38"/>
      <c r="K622" s="38">
        <f t="shared" si="65"/>
        <v>0</v>
      </c>
      <c r="L622" s="38"/>
      <c r="M622" s="40"/>
      <c r="N622" s="48"/>
      <c r="O622" s="47" t="s">
        <v>22</v>
      </c>
      <c r="P622" s="38"/>
      <c r="Q622" s="38"/>
      <c r="R622" s="38"/>
      <c r="S622" s="38"/>
      <c r="T622" s="44">
        <f t="shared" si="64"/>
        <v>0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22</v>
      </c>
      <c r="G623" s="38"/>
      <c r="H623" s="38"/>
      <c r="I623" s="38"/>
      <c r="J623" s="38"/>
      <c r="K623" s="38">
        <f t="shared" si="65"/>
        <v>0</v>
      </c>
      <c r="L623" s="38"/>
      <c r="M623" s="40"/>
      <c r="N623" s="46"/>
      <c r="O623" s="47" t="s">
        <v>22</v>
      </c>
      <c r="P623" s="38"/>
      <c r="Q623" s="38"/>
      <c r="R623" s="38"/>
      <c r="S623" s="38"/>
      <c r="T623" s="44">
        <f t="shared" si="64"/>
        <v>0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22</v>
      </c>
      <c r="G624" s="38"/>
      <c r="H624" s="38"/>
      <c r="I624" s="38"/>
      <c r="J624" s="38"/>
      <c r="K624" s="38">
        <f t="shared" si="65"/>
        <v>0</v>
      </c>
      <c r="L624" s="38"/>
      <c r="M624" s="40"/>
      <c r="N624" s="46"/>
      <c r="O624" s="47" t="s">
        <v>22</v>
      </c>
      <c r="P624" s="38"/>
      <c r="Q624" s="38"/>
      <c r="R624" s="38"/>
      <c r="S624" s="38"/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22</v>
      </c>
      <c r="G625" s="38"/>
      <c r="H625" s="38"/>
      <c r="I625" s="38"/>
      <c r="J625" s="38"/>
      <c r="K625" s="38">
        <f t="shared" si="65"/>
        <v>0</v>
      </c>
      <c r="L625" s="38"/>
      <c r="M625" s="40"/>
      <c r="N625" s="46"/>
      <c r="O625" s="47" t="s">
        <v>22</v>
      </c>
      <c r="P625" s="38"/>
      <c r="Q625" s="38"/>
      <c r="R625" s="38"/>
      <c r="S625" s="38"/>
      <c r="T625" s="44">
        <f t="shared" si="64"/>
        <v>0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22</v>
      </c>
      <c r="G626" s="38"/>
      <c r="H626" s="38"/>
      <c r="I626" s="38"/>
      <c r="J626" s="38"/>
      <c r="K626" s="38">
        <f t="shared" si="65"/>
        <v>0</v>
      </c>
      <c r="L626" s="38"/>
      <c r="M626" s="40"/>
      <c r="N626" s="46"/>
      <c r="O626" s="47" t="s">
        <v>22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22</v>
      </c>
      <c r="G627" s="38"/>
      <c r="H627" s="38"/>
      <c r="I627" s="38"/>
      <c r="J627" s="38"/>
      <c r="K627" s="38">
        <f t="shared" si="65"/>
        <v>0</v>
      </c>
      <c r="L627" s="38"/>
      <c r="M627" s="40"/>
      <c r="N627" s="48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A628" s="33"/>
      <c r="B628" s="40"/>
      <c r="C628" s="13"/>
      <c r="D628" s="40"/>
      <c r="E628" s="46"/>
      <c r="F628" s="47" t="s">
        <v>22</v>
      </c>
      <c r="G628" s="38"/>
      <c r="H628" s="38"/>
      <c r="I628" s="38"/>
      <c r="J628" s="38"/>
      <c r="K628" s="38">
        <f t="shared" si="65"/>
        <v>0</v>
      </c>
      <c r="L628" s="38"/>
      <c r="M628" s="40"/>
      <c r="N628" s="48"/>
      <c r="O628" s="47" t="s">
        <v>22</v>
      </c>
      <c r="P628" s="38"/>
      <c r="Q628" s="38"/>
      <c r="R628" s="38"/>
      <c r="S628" s="38"/>
      <c r="T628" s="44">
        <f t="shared" si="64"/>
        <v>0</v>
      </c>
      <c r="U628" s="45"/>
    </row>
    <row r="629" spans="1:21" x14ac:dyDescent="0.25">
      <c r="A629" s="33"/>
      <c r="B629" s="40"/>
      <c r="C629" s="13"/>
      <c r="D629" s="40"/>
      <c r="E629" s="46"/>
      <c r="F629" s="47" t="s">
        <v>22</v>
      </c>
      <c r="G629" s="38"/>
      <c r="H629" s="38"/>
      <c r="I629" s="38"/>
      <c r="J629" s="38"/>
      <c r="K629" s="38">
        <f t="shared" si="65"/>
        <v>0</v>
      </c>
      <c r="L629" s="38"/>
      <c r="M629" s="40"/>
      <c r="N629" s="48"/>
      <c r="O629" s="47" t="s">
        <v>22</v>
      </c>
      <c r="P629" s="38"/>
      <c r="Q629" s="38"/>
      <c r="R629" s="38"/>
      <c r="S629" s="38"/>
      <c r="T629" s="44">
        <f t="shared" si="64"/>
        <v>0</v>
      </c>
      <c r="U629" s="45"/>
    </row>
    <row r="630" spans="1:21" x14ac:dyDescent="0.25">
      <c r="A630" s="33"/>
      <c r="B630" s="40"/>
      <c r="C630" s="13"/>
      <c r="D630" s="40"/>
      <c r="E630" s="46"/>
      <c r="F630" s="47" t="s">
        <v>22</v>
      </c>
      <c r="G630" s="38"/>
      <c r="H630" s="38"/>
      <c r="I630" s="38"/>
      <c r="J630" s="38"/>
      <c r="K630" s="38">
        <f t="shared" si="65"/>
        <v>0</v>
      </c>
      <c r="L630" s="38"/>
      <c r="M630" s="40"/>
      <c r="N630" s="49"/>
      <c r="O630" s="47" t="s">
        <v>22</v>
      </c>
      <c r="P630" s="38"/>
      <c r="Q630" s="38"/>
      <c r="R630" s="38"/>
      <c r="S630" s="38"/>
      <c r="T630" s="44">
        <f t="shared" si="64"/>
        <v>0</v>
      </c>
      <c r="U630" s="45"/>
    </row>
    <row r="631" spans="1:21" x14ac:dyDescent="0.25">
      <c r="C631" s="13"/>
      <c r="E631" t="s">
        <v>0</v>
      </c>
      <c r="F631" s="1"/>
      <c r="G631" s="1">
        <v>45659</v>
      </c>
    </row>
    <row r="632" spans="1:21" x14ac:dyDescent="0.25">
      <c r="A632" s="2" t="s">
        <v>1</v>
      </c>
      <c r="B632" s="3" t="s">
        <v>2</v>
      </c>
      <c r="C632" s="13"/>
      <c r="D632" s="4" t="s">
        <v>4</v>
      </c>
      <c r="E632" s="4"/>
      <c r="F632" s="5"/>
      <c r="G632" s="5"/>
      <c r="H632" s="5"/>
      <c r="I632" s="5"/>
      <c r="J632" s="5"/>
      <c r="K632" s="6" t="s">
        <v>5</v>
      </c>
      <c r="L632" s="7"/>
      <c r="M632" s="4" t="s">
        <v>6</v>
      </c>
      <c r="N632" s="4"/>
      <c r="O632" s="5"/>
      <c r="P632" s="5"/>
      <c r="Q632" s="5"/>
      <c r="R632" s="5"/>
      <c r="S632" s="5"/>
      <c r="T632" s="8" t="s">
        <v>7</v>
      </c>
      <c r="U632" s="9" t="s">
        <v>8</v>
      </c>
    </row>
    <row r="633" spans="1:21" ht="25.5" x14ac:dyDescent="0.25">
      <c r="A633" s="2"/>
      <c r="B633" s="3"/>
      <c r="C633" s="13"/>
      <c r="D633" s="10" t="s">
        <v>9</v>
      </c>
      <c r="E633" s="11" t="s">
        <v>10</v>
      </c>
      <c r="F633" s="11" t="s">
        <v>11</v>
      </c>
      <c r="G633" s="12" t="s">
        <v>12</v>
      </c>
      <c r="H633" s="13"/>
      <c r="I633" s="13"/>
      <c r="J633" s="13"/>
      <c r="K633" s="13"/>
      <c r="L633" s="14" t="s">
        <v>13</v>
      </c>
      <c r="M633" s="10" t="s">
        <v>9</v>
      </c>
      <c r="N633" s="15" t="s">
        <v>14</v>
      </c>
      <c r="O633" s="11" t="s">
        <v>11</v>
      </c>
      <c r="P633" s="12" t="s">
        <v>12</v>
      </c>
      <c r="Q633" s="13"/>
      <c r="R633" s="13"/>
      <c r="S633" s="13"/>
      <c r="T633" s="8"/>
      <c r="U633" s="9"/>
    </row>
    <row r="634" spans="1:21" x14ac:dyDescent="0.25">
      <c r="A634" s="2"/>
      <c r="B634" s="3"/>
      <c r="C634" s="13"/>
      <c r="D634" s="10"/>
      <c r="E634" s="11"/>
      <c r="F634" s="11"/>
      <c r="G634" s="16" t="s">
        <v>15</v>
      </c>
      <c r="H634" s="17" t="s">
        <v>16</v>
      </c>
      <c r="I634" s="18" t="s">
        <v>17</v>
      </c>
      <c r="J634" s="19">
        <v>0</v>
      </c>
      <c r="K634" s="13"/>
      <c r="L634" s="20"/>
      <c r="M634" s="10"/>
      <c r="N634" s="15"/>
      <c r="O634" s="11"/>
      <c r="P634" s="16" t="s">
        <v>15</v>
      </c>
      <c r="Q634" s="17" t="s">
        <v>16</v>
      </c>
      <c r="R634" s="18" t="s">
        <v>17</v>
      </c>
      <c r="S634" s="19">
        <v>0</v>
      </c>
      <c r="T634" s="8"/>
      <c r="U634" s="9"/>
    </row>
    <row r="635" spans="1:21" x14ac:dyDescent="0.25">
      <c r="A635" s="21"/>
      <c r="B635" s="22"/>
      <c r="D635" s="24"/>
      <c r="E635" s="25"/>
      <c r="F635" s="25"/>
      <c r="G635" s="26"/>
      <c r="H635" s="27"/>
      <c r="I635" s="28"/>
      <c r="J635" s="29"/>
      <c r="K635" s="30"/>
      <c r="L635" s="30"/>
      <c r="M635" s="24"/>
      <c r="N635" s="25"/>
      <c r="O635" s="25"/>
      <c r="P635" s="26"/>
      <c r="Q635" s="27"/>
      <c r="R635" s="28"/>
      <c r="S635" s="29"/>
      <c r="T635" s="31"/>
      <c r="U635" s="32"/>
    </row>
    <row r="636" spans="1:21" x14ac:dyDescent="0.25">
      <c r="A636" s="33"/>
      <c r="B636" s="33">
        <v>34</v>
      </c>
      <c r="C636" s="3" t="s">
        <v>3</v>
      </c>
      <c r="D636" s="35">
        <v>630</v>
      </c>
      <c r="E636" s="36"/>
      <c r="F636" s="37"/>
      <c r="G636" s="38"/>
      <c r="H636" s="38"/>
      <c r="I636" s="38"/>
      <c r="J636" s="38"/>
      <c r="K636" s="38">
        <f>((SUM(H638:H649)*H637)+(SUM(G638:G649)*G637)+(SUM(I638:I649)*I637))/1000</f>
        <v>19.422000000000001</v>
      </c>
      <c r="L636" s="38">
        <f>T636*100/M636</f>
        <v>1.077142857142857</v>
      </c>
      <c r="M636" s="35">
        <v>630</v>
      </c>
      <c r="N636" s="36"/>
      <c r="O636" s="37"/>
      <c r="P636" s="38"/>
      <c r="Q636" s="38"/>
      <c r="R636" s="38"/>
      <c r="S636" s="38"/>
      <c r="T636" s="39">
        <f>((SUM(Q638:Q649)*Q637)+(SUM(P638:P649)*P637)+(SUM(R638:R649)*R637))/1000</f>
        <v>6.7859999999999996</v>
      </c>
      <c r="U636" s="39">
        <f>T636*100/M636</f>
        <v>1.077142857142857</v>
      </c>
    </row>
    <row r="637" spans="1:21" x14ac:dyDescent="0.25">
      <c r="A637" s="33"/>
      <c r="B637" s="40"/>
      <c r="C637" s="3"/>
      <c r="D637" s="40"/>
      <c r="E637" s="41" t="s">
        <v>19</v>
      </c>
      <c r="F637" s="42"/>
      <c r="G637" s="43">
        <v>234</v>
      </c>
      <c r="H637" s="43">
        <v>234</v>
      </c>
      <c r="I637" s="43">
        <v>234</v>
      </c>
      <c r="J637" s="43"/>
      <c r="K637" s="38"/>
      <c r="L637" s="38"/>
      <c r="M637" s="40"/>
      <c r="N637" s="41" t="s">
        <v>19</v>
      </c>
      <c r="O637" s="42"/>
      <c r="P637" s="43">
        <v>234</v>
      </c>
      <c r="Q637" s="43">
        <v>234</v>
      </c>
      <c r="R637" s="43">
        <v>234</v>
      </c>
      <c r="S637" s="38"/>
      <c r="T637" s="44"/>
      <c r="U637" s="45"/>
    </row>
    <row r="638" spans="1:21" x14ac:dyDescent="0.25">
      <c r="A638" s="33"/>
      <c r="B638" s="40"/>
      <c r="C638" s="3"/>
      <c r="D638" s="40"/>
      <c r="E638" s="46"/>
      <c r="F638" s="47" t="s">
        <v>31</v>
      </c>
      <c r="G638" s="38">
        <v>4</v>
      </c>
      <c r="H638" s="38">
        <v>9</v>
      </c>
      <c r="I638" s="38">
        <v>11</v>
      </c>
      <c r="J638" s="38">
        <v>6</v>
      </c>
      <c r="K638" s="38">
        <f>(G638*$G$7+H638*$H$7+I638*$I$7)/1000</f>
        <v>0</v>
      </c>
      <c r="L638" s="38"/>
      <c r="M638" s="40"/>
      <c r="N638" s="46"/>
      <c r="O638" s="47" t="s">
        <v>26</v>
      </c>
      <c r="P638" s="38">
        <v>2</v>
      </c>
      <c r="Q638" s="38">
        <v>4</v>
      </c>
      <c r="R638" s="38">
        <v>0</v>
      </c>
      <c r="S638" s="38">
        <v>1</v>
      </c>
      <c r="T638" s="44">
        <f t="shared" ref="T638:T649" si="66">(P638*$P$7+Q638*$Q$7+R638*$R$7)/1000</f>
        <v>1.242</v>
      </c>
      <c r="U638" s="45"/>
    </row>
    <row r="639" spans="1:21" x14ac:dyDescent="0.25">
      <c r="A639" s="33"/>
      <c r="B639" s="40"/>
      <c r="C639" s="23"/>
      <c r="D639" s="40"/>
      <c r="E639" s="46"/>
      <c r="F639" s="47" t="s">
        <v>32</v>
      </c>
      <c r="G639" s="38">
        <v>0</v>
      </c>
      <c r="H639" s="38">
        <v>0</v>
      </c>
      <c r="I639" s="38">
        <v>0</v>
      </c>
      <c r="J639" s="38"/>
      <c r="K639" s="38">
        <f t="shared" ref="K639:K649" si="67">(G639*$G$7+H639*$H$7+I639*$I$7)/1000</f>
        <v>0</v>
      </c>
      <c r="L639" s="38"/>
      <c r="M639" s="40"/>
      <c r="N639" s="48"/>
      <c r="O639" s="47" t="s">
        <v>20</v>
      </c>
      <c r="P639" s="38">
        <v>11</v>
      </c>
      <c r="Q639" s="38">
        <v>7</v>
      </c>
      <c r="R639" s="38">
        <v>5</v>
      </c>
      <c r="S639" s="38">
        <v>3</v>
      </c>
      <c r="T639" s="44">
        <f t="shared" si="66"/>
        <v>4.7610000000000001</v>
      </c>
      <c r="U639" s="45"/>
    </row>
    <row r="640" spans="1:21" x14ac:dyDescent="0.25">
      <c r="A640" s="33"/>
      <c r="B640" s="40"/>
      <c r="C640" s="34"/>
      <c r="D640" s="40"/>
      <c r="E640" s="46"/>
      <c r="F640" s="47" t="s">
        <v>38</v>
      </c>
      <c r="G640" s="38">
        <v>0</v>
      </c>
      <c r="H640" s="38">
        <v>0</v>
      </c>
      <c r="I640" s="38">
        <v>0</v>
      </c>
      <c r="J640" s="38"/>
      <c r="K640" s="38">
        <f t="shared" si="67"/>
        <v>0</v>
      </c>
      <c r="L640" s="38"/>
      <c r="M640" s="40"/>
      <c r="N640" s="46"/>
      <c r="O640" s="47" t="s">
        <v>21</v>
      </c>
      <c r="P640" s="38">
        <v>0</v>
      </c>
      <c r="Q640" s="38">
        <v>0</v>
      </c>
      <c r="R640" s="38">
        <v>0</v>
      </c>
      <c r="S640" s="38"/>
      <c r="T640" s="44">
        <f t="shared" si="66"/>
        <v>0</v>
      </c>
      <c r="U640" s="45"/>
    </row>
    <row r="641" spans="1:21" x14ac:dyDescent="0.25">
      <c r="A641" s="33"/>
      <c r="B641" s="40"/>
      <c r="C641" s="13"/>
      <c r="D641" s="40"/>
      <c r="E641" s="46"/>
      <c r="F641" s="47" t="s">
        <v>33</v>
      </c>
      <c r="G641" s="38">
        <v>12</v>
      </c>
      <c r="H641" s="38">
        <v>10</v>
      </c>
      <c r="I641" s="38">
        <v>22</v>
      </c>
      <c r="J641" s="38">
        <v>8</v>
      </c>
      <c r="K641" s="38">
        <f t="shared" si="67"/>
        <v>0</v>
      </c>
      <c r="L641" s="38"/>
      <c r="M641" s="40"/>
      <c r="N641" s="48"/>
      <c r="O641" s="47" t="s">
        <v>22</v>
      </c>
      <c r="P641" s="38"/>
      <c r="Q641" s="38"/>
      <c r="R641" s="38"/>
      <c r="S641" s="38"/>
      <c r="T641" s="44">
        <f t="shared" si="66"/>
        <v>0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40</v>
      </c>
      <c r="G642" s="38">
        <v>0</v>
      </c>
      <c r="H642" s="38">
        <v>0</v>
      </c>
      <c r="I642" s="38">
        <v>0</v>
      </c>
      <c r="J642" s="38"/>
      <c r="K642" s="38">
        <f t="shared" si="67"/>
        <v>0</v>
      </c>
      <c r="L642" s="38"/>
      <c r="M642" s="40"/>
      <c r="N642" s="46"/>
      <c r="O642" s="47" t="s">
        <v>22</v>
      </c>
      <c r="P642" s="38"/>
      <c r="Q642" s="38"/>
      <c r="R642" s="38"/>
      <c r="S642" s="38"/>
      <c r="T642" s="44">
        <f t="shared" si="66"/>
        <v>0</v>
      </c>
      <c r="U642" s="45"/>
    </row>
    <row r="643" spans="1:21" x14ac:dyDescent="0.25">
      <c r="A643" s="33"/>
      <c r="B643" s="40"/>
      <c r="C643" s="13"/>
      <c r="D643" s="40"/>
      <c r="E643" s="46"/>
      <c r="F643" s="47" t="s">
        <v>24</v>
      </c>
      <c r="G643" s="38">
        <v>5</v>
      </c>
      <c r="H643" s="38">
        <v>6</v>
      </c>
      <c r="I643" s="38">
        <v>4</v>
      </c>
      <c r="J643" s="38">
        <v>2</v>
      </c>
      <c r="K643" s="38">
        <f t="shared" si="67"/>
        <v>0</v>
      </c>
      <c r="L643" s="38"/>
      <c r="M643" s="40"/>
      <c r="N643" s="46"/>
      <c r="O643" s="47" t="s">
        <v>22</v>
      </c>
      <c r="P643" s="38"/>
      <c r="Q643" s="38"/>
      <c r="R643" s="38"/>
      <c r="S643" s="38"/>
      <c r="T643" s="44">
        <f t="shared" si="66"/>
        <v>0</v>
      </c>
      <c r="U643" s="45"/>
    </row>
    <row r="644" spans="1:21" x14ac:dyDescent="0.25">
      <c r="A644" s="33"/>
      <c r="B644" s="40"/>
      <c r="C644" s="13"/>
      <c r="D644" s="40"/>
      <c r="E644" s="46"/>
      <c r="F644" s="47">
        <v>10</v>
      </c>
      <c r="G644" s="38"/>
      <c r="H644" s="38"/>
      <c r="I644" s="38"/>
      <c r="J644" s="38"/>
      <c r="K644" s="38">
        <f t="shared" si="67"/>
        <v>0</v>
      </c>
      <c r="L644" s="38"/>
      <c r="M644" s="40"/>
      <c r="N644" s="46"/>
      <c r="O644" s="47" t="s">
        <v>22</v>
      </c>
      <c r="P644" s="38"/>
      <c r="Q644" s="38"/>
      <c r="R644" s="38"/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>
        <v>11</v>
      </c>
      <c r="G645" s="38"/>
      <c r="H645" s="38"/>
      <c r="I645" s="38"/>
      <c r="J645" s="38"/>
      <c r="K645" s="38">
        <f t="shared" si="67"/>
        <v>0</v>
      </c>
      <c r="L645" s="38"/>
      <c r="M645" s="40"/>
      <c r="N645" s="46"/>
      <c r="O645" s="47" t="s">
        <v>22</v>
      </c>
      <c r="P645" s="38"/>
      <c r="Q645" s="38"/>
      <c r="R645" s="38"/>
      <c r="S645" s="38"/>
      <c r="T645" s="44">
        <f t="shared" si="66"/>
        <v>0</v>
      </c>
      <c r="U645" s="45"/>
    </row>
    <row r="646" spans="1:21" x14ac:dyDescent="0.25">
      <c r="A646" s="33"/>
      <c r="B646" s="40"/>
      <c r="C646" s="13"/>
      <c r="D646" s="40"/>
      <c r="E646" s="46"/>
      <c r="F646" s="47">
        <v>12</v>
      </c>
      <c r="G646" s="38"/>
      <c r="H646" s="38"/>
      <c r="I646" s="38"/>
      <c r="J646" s="38"/>
      <c r="K646" s="38">
        <f t="shared" si="67"/>
        <v>0</v>
      </c>
      <c r="L646" s="38"/>
      <c r="M646" s="40"/>
      <c r="N646" s="48"/>
      <c r="O646" s="47" t="s">
        <v>22</v>
      </c>
      <c r="P646" s="38"/>
      <c r="Q646" s="38"/>
      <c r="R646" s="38"/>
      <c r="S646" s="38"/>
      <c r="T646" s="44">
        <f t="shared" si="66"/>
        <v>0</v>
      </c>
      <c r="U646" s="45"/>
    </row>
    <row r="647" spans="1:21" x14ac:dyDescent="0.25">
      <c r="A647" s="33"/>
      <c r="B647" s="40"/>
      <c r="C647" s="13"/>
      <c r="D647" s="40"/>
      <c r="E647" s="46"/>
      <c r="F647" s="47" t="s">
        <v>22</v>
      </c>
      <c r="G647" s="38"/>
      <c r="H647" s="38"/>
      <c r="I647" s="38"/>
      <c r="J647" s="38"/>
      <c r="K647" s="38">
        <f t="shared" si="67"/>
        <v>0</v>
      </c>
      <c r="L647" s="38"/>
      <c r="M647" s="40"/>
      <c r="N647" s="48"/>
      <c r="O647" s="47" t="s">
        <v>22</v>
      </c>
      <c r="P647" s="38"/>
      <c r="Q647" s="38"/>
      <c r="R647" s="38"/>
      <c r="S647" s="38"/>
      <c r="T647" s="44">
        <f t="shared" si="66"/>
        <v>0</v>
      </c>
      <c r="U647" s="45"/>
    </row>
    <row r="648" spans="1:21" x14ac:dyDescent="0.25">
      <c r="A648" s="33"/>
      <c r="B648" s="40"/>
      <c r="C648" s="13"/>
      <c r="D648" s="40"/>
      <c r="E648" s="46"/>
      <c r="F648" s="47" t="s">
        <v>22</v>
      </c>
      <c r="G648" s="38"/>
      <c r="H648" s="38"/>
      <c r="I648" s="38"/>
      <c r="J648" s="38"/>
      <c r="K648" s="38">
        <f t="shared" si="67"/>
        <v>0</v>
      </c>
      <c r="L648" s="38"/>
      <c r="M648" s="40"/>
      <c r="N648" s="48"/>
      <c r="O648" s="47" t="s">
        <v>22</v>
      </c>
      <c r="P648" s="38"/>
      <c r="Q648" s="38"/>
      <c r="R648" s="38"/>
      <c r="S648" s="38"/>
      <c r="T648" s="44">
        <f t="shared" si="66"/>
        <v>0</v>
      </c>
      <c r="U648" s="45"/>
    </row>
    <row r="649" spans="1:21" x14ac:dyDescent="0.25">
      <c r="A649" s="33"/>
      <c r="B649" s="40"/>
      <c r="C649" s="13"/>
      <c r="D649" s="40"/>
      <c r="E649" s="46"/>
      <c r="F649" s="47" t="s">
        <v>22</v>
      </c>
      <c r="G649" s="38"/>
      <c r="H649" s="38"/>
      <c r="I649" s="38"/>
      <c r="J649" s="38"/>
      <c r="K649" s="38">
        <f t="shared" si="67"/>
        <v>0</v>
      </c>
      <c r="L649" s="38"/>
      <c r="M649" s="40"/>
      <c r="N649" s="49"/>
      <c r="O649" s="47" t="s">
        <v>22</v>
      </c>
      <c r="P649" s="38"/>
      <c r="Q649" s="38"/>
      <c r="R649" s="38"/>
      <c r="S649" s="38"/>
      <c r="T649" s="44">
        <f t="shared" si="66"/>
        <v>0</v>
      </c>
      <c r="U649" s="45"/>
    </row>
    <row r="650" spans="1:21" x14ac:dyDescent="0.25">
      <c r="C650" s="13"/>
      <c r="E650" t="s">
        <v>0</v>
      </c>
      <c r="F650" s="1"/>
      <c r="G650" s="1">
        <v>45674</v>
      </c>
    </row>
    <row r="651" spans="1:21" x14ac:dyDescent="0.25">
      <c r="A651" s="2" t="s">
        <v>1</v>
      </c>
      <c r="B651" s="3" t="s">
        <v>2</v>
      </c>
      <c r="C651" s="13"/>
      <c r="D651" s="4" t="s">
        <v>4</v>
      </c>
      <c r="E651" s="4"/>
      <c r="F651" s="5"/>
      <c r="G651" s="5"/>
      <c r="H651" s="5"/>
      <c r="I651" s="5"/>
      <c r="J651" s="5"/>
      <c r="K651" s="6" t="s">
        <v>5</v>
      </c>
      <c r="L651" s="7"/>
      <c r="M651" s="4" t="s">
        <v>6</v>
      </c>
      <c r="N651" s="4"/>
      <c r="O651" s="5"/>
      <c r="P651" s="5"/>
      <c r="Q651" s="5"/>
      <c r="R651" s="5"/>
      <c r="S651" s="5"/>
      <c r="T651" s="8" t="s">
        <v>7</v>
      </c>
      <c r="U651" s="9" t="s">
        <v>8</v>
      </c>
    </row>
    <row r="652" spans="1:21" ht="25.5" x14ac:dyDescent="0.25">
      <c r="A652" s="2"/>
      <c r="B652" s="3"/>
      <c r="C652" s="13"/>
      <c r="D652" s="10" t="s">
        <v>9</v>
      </c>
      <c r="E652" s="11" t="s">
        <v>10</v>
      </c>
      <c r="F652" s="11" t="s">
        <v>11</v>
      </c>
      <c r="G652" s="12" t="s">
        <v>12</v>
      </c>
      <c r="H652" s="13"/>
      <c r="I652" s="13"/>
      <c r="J652" s="13"/>
      <c r="K652" s="13"/>
      <c r="L652" s="14" t="s">
        <v>13</v>
      </c>
      <c r="M652" s="10" t="s">
        <v>9</v>
      </c>
      <c r="N652" s="15" t="s">
        <v>14</v>
      </c>
      <c r="O652" s="11" t="s">
        <v>11</v>
      </c>
      <c r="P652" s="12" t="s">
        <v>12</v>
      </c>
      <c r="Q652" s="13"/>
      <c r="R652" s="13"/>
      <c r="S652" s="13"/>
      <c r="T652" s="8"/>
      <c r="U652" s="9"/>
    </row>
    <row r="653" spans="1:21" x14ac:dyDescent="0.25">
      <c r="A653" s="2"/>
      <c r="B653" s="3"/>
      <c r="C653" s="13"/>
      <c r="D653" s="10"/>
      <c r="E653" s="11"/>
      <c r="F653" s="11"/>
      <c r="G653" s="16" t="s">
        <v>15</v>
      </c>
      <c r="H653" s="17" t="s">
        <v>16</v>
      </c>
      <c r="I653" s="18" t="s">
        <v>17</v>
      </c>
      <c r="J653" s="19">
        <v>0</v>
      </c>
      <c r="K653" s="13"/>
      <c r="L653" s="20"/>
      <c r="M653" s="10"/>
      <c r="N653" s="15"/>
      <c r="O653" s="11"/>
      <c r="P653" s="16" t="s">
        <v>15</v>
      </c>
      <c r="Q653" s="17" t="s">
        <v>16</v>
      </c>
      <c r="R653" s="18" t="s">
        <v>17</v>
      </c>
      <c r="S653" s="19">
        <v>0</v>
      </c>
      <c r="T653" s="8"/>
      <c r="U653" s="9"/>
    </row>
    <row r="654" spans="1:21" x14ac:dyDescent="0.25">
      <c r="A654" s="21"/>
      <c r="B654" s="22"/>
      <c r="D654" s="24"/>
      <c r="E654" s="25"/>
      <c r="F654" s="25"/>
      <c r="G654" s="26"/>
      <c r="H654" s="27"/>
      <c r="I654" s="28"/>
      <c r="J654" s="29"/>
      <c r="K654" s="30"/>
      <c r="L654" s="30"/>
      <c r="M654" s="24"/>
      <c r="N654" s="25"/>
      <c r="O654" s="25"/>
      <c r="P654" s="26"/>
      <c r="Q654" s="27"/>
      <c r="R654" s="28"/>
      <c r="S654" s="29"/>
      <c r="T654" s="31"/>
      <c r="U654" s="32"/>
    </row>
    <row r="655" spans="1:21" x14ac:dyDescent="0.25">
      <c r="A655" s="33"/>
      <c r="B655" s="33">
        <v>35</v>
      </c>
      <c r="C655" s="3" t="s">
        <v>3</v>
      </c>
      <c r="D655" s="35">
        <v>315</v>
      </c>
      <c r="E655" s="36"/>
      <c r="F655" s="37"/>
      <c r="G655" s="38"/>
      <c r="H655" s="38"/>
      <c r="I655" s="38"/>
      <c r="J655" s="38"/>
      <c r="K655" s="38">
        <f>((SUM(H657:H668)*H656)+(SUM(G657:G668)*G656)+(SUM(I657:I668)*I656))/1000</f>
        <v>33.524999999999999</v>
      </c>
      <c r="L655" s="38">
        <f>T655*100/M655</f>
        <v>0</v>
      </c>
      <c r="M655" s="35">
        <v>315</v>
      </c>
      <c r="N655" s="36"/>
      <c r="O655" s="37"/>
      <c r="P655" s="38"/>
      <c r="Q655" s="38"/>
      <c r="R655" s="38"/>
      <c r="S655" s="38"/>
      <c r="T655" s="39">
        <f>((SUM(Q657:Q668)*Q656)+(SUM(P657:P668)*P656)+(SUM(R657:R668)*R656))/1000</f>
        <v>0</v>
      </c>
      <c r="U655" s="39">
        <f>T655*100/M655</f>
        <v>0</v>
      </c>
    </row>
    <row r="656" spans="1:21" x14ac:dyDescent="0.25">
      <c r="A656" s="33"/>
      <c r="B656" s="40"/>
      <c r="C656" s="3"/>
      <c r="D656" s="40"/>
      <c r="E656" s="41" t="s">
        <v>19</v>
      </c>
      <c r="F656" s="42"/>
      <c r="G656" s="43">
        <v>229</v>
      </c>
      <c r="H656" s="43">
        <v>233</v>
      </c>
      <c r="I656" s="43">
        <v>228</v>
      </c>
      <c r="J656" s="43"/>
      <c r="K656" s="38"/>
      <c r="L656" s="38"/>
      <c r="M656" s="40"/>
      <c r="N656" s="41" t="s">
        <v>19</v>
      </c>
      <c r="O656" s="42"/>
      <c r="P656" s="43"/>
      <c r="Q656" s="43"/>
      <c r="R656" s="43"/>
      <c r="S656" s="38"/>
      <c r="T656" s="44"/>
      <c r="U656" s="45"/>
    </row>
    <row r="657" spans="1:21" x14ac:dyDescent="0.25">
      <c r="A657" s="33"/>
      <c r="B657" s="40"/>
      <c r="C657" s="3"/>
      <c r="D657" s="40"/>
      <c r="E657" s="46"/>
      <c r="F657" s="47" t="s">
        <v>30</v>
      </c>
      <c r="G657" s="38">
        <v>34</v>
      </c>
      <c r="H657" s="38">
        <v>27</v>
      </c>
      <c r="I657" s="38">
        <v>30</v>
      </c>
      <c r="J657" s="38">
        <v>7</v>
      </c>
      <c r="K657" s="38">
        <f>(G657*$G$7+H657*$H$7+I657*$I$7)/1000</f>
        <v>0</v>
      </c>
      <c r="L657" s="38"/>
      <c r="M657" s="40"/>
      <c r="N657" s="46"/>
      <c r="O657" s="47" t="s">
        <v>38</v>
      </c>
      <c r="P657" s="38">
        <v>32</v>
      </c>
      <c r="Q657" s="38">
        <v>27</v>
      </c>
      <c r="R657" s="38">
        <v>45</v>
      </c>
      <c r="S657" s="38">
        <v>14</v>
      </c>
      <c r="T657" s="44">
        <f t="shared" ref="T657:T668" si="68">(P657*$P$7+Q657*$Q$7+R657*$R$7)/1000</f>
        <v>21.527999999999999</v>
      </c>
      <c r="U657" s="45"/>
    </row>
    <row r="658" spans="1:21" x14ac:dyDescent="0.25">
      <c r="A658" s="33"/>
      <c r="B658" s="40"/>
      <c r="C658" s="23"/>
      <c r="D658" s="40"/>
      <c r="E658" s="46"/>
      <c r="F658" s="47" t="s">
        <v>31</v>
      </c>
      <c r="G658" s="38">
        <v>0</v>
      </c>
      <c r="H658" s="38">
        <v>0</v>
      </c>
      <c r="I658" s="38">
        <v>12</v>
      </c>
      <c r="J658" s="38">
        <v>9</v>
      </c>
      <c r="K658" s="38">
        <f t="shared" ref="K658:K668" si="69">(G658*$G$7+H658*$H$7+I658*$I$7)/1000</f>
        <v>0</v>
      </c>
      <c r="L658" s="38"/>
      <c r="M658" s="40"/>
      <c r="N658" s="48"/>
      <c r="O658" s="47" t="s">
        <v>40</v>
      </c>
      <c r="P658" s="38">
        <v>16</v>
      </c>
      <c r="Q658" s="38">
        <v>20</v>
      </c>
      <c r="R658" s="38">
        <v>24</v>
      </c>
      <c r="S658" s="38">
        <v>8</v>
      </c>
      <c r="T658" s="44">
        <f t="shared" si="68"/>
        <v>12.42</v>
      </c>
      <c r="U658" s="45"/>
    </row>
    <row r="659" spans="1:21" x14ac:dyDescent="0.25">
      <c r="A659" s="33"/>
      <c r="B659" s="40"/>
      <c r="C659" s="34"/>
      <c r="D659" s="40"/>
      <c r="E659" s="46"/>
      <c r="F659" s="47" t="s">
        <v>36</v>
      </c>
      <c r="G659" s="38">
        <v>0</v>
      </c>
      <c r="H659" s="38">
        <v>0</v>
      </c>
      <c r="I659" s="38">
        <v>0</v>
      </c>
      <c r="J659" s="38"/>
      <c r="K659" s="38">
        <f t="shared" si="69"/>
        <v>0</v>
      </c>
      <c r="L659" s="38"/>
      <c r="M659" s="40"/>
      <c r="N659" s="46"/>
      <c r="O659" s="47" t="s">
        <v>24</v>
      </c>
      <c r="P659" s="38">
        <v>4</v>
      </c>
      <c r="Q659" s="38">
        <v>6</v>
      </c>
      <c r="R659" s="38">
        <v>3</v>
      </c>
      <c r="S659" s="38">
        <v>3</v>
      </c>
      <c r="T659" s="44">
        <f t="shared" si="68"/>
        <v>2.6909999999999998</v>
      </c>
      <c r="U659" s="45"/>
    </row>
    <row r="660" spans="1:21" x14ac:dyDescent="0.25">
      <c r="A660" s="33"/>
      <c r="B660" s="40"/>
      <c r="C660" s="13"/>
      <c r="D660" s="40"/>
      <c r="E660" s="46"/>
      <c r="F660" s="47" t="s">
        <v>32</v>
      </c>
      <c r="G660" s="38">
        <v>18</v>
      </c>
      <c r="H660" s="38">
        <v>10</v>
      </c>
      <c r="I660" s="38">
        <v>15</v>
      </c>
      <c r="J660" s="38">
        <v>5</v>
      </c>
      <c r="K660" s="38">
        <f t="shared" si="69"/>
        <v>0</v>
      </c>
      <c r="L660" s="38"/>
      <c r="M660" s="40"/>
      <c r="N660" s="48"/>
      <c r="O660" s="47" t="s">
        <v>42</v>
      </c>
      <c r="P660" s="38">
        <v>36</v>
      </c>
      <c r="Q660" s="38">
        <v>34</v>
      </c>
      <c r="R660" s="38">
        <v>38</v>
      </c>
      <c r="S660" s="38">
        <v>5</v>
      </c>
      <c r="T660" s="44">
        <f t="shared" si="68"/>
        <v>22.356000000000002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22</v>
      </c>
      <c r="G661" s="38"/>
      <c r="H661" s="38"/>
      <c r="I661" s="38"/>
      <c r="J661" s="38"/>
      <c r="K661" s="38">
        <f t="shared" si="69"/>
        <v>0</v>
      </c>
      <c r="L661" s="38"/>
      <c r="M661" s="40"/>
      <c r="N661" s="46"/>
      <c r="O661" s="47" t="s">
        <v>26</v>
      </c>
      <c r="P661" s="38">
        <v>67</v>
      </c>
      <c r="Q661" s="38">
        <v>53</v>
      </c>
      <c r="R661" s="38">
        <v>58</v>
      </c>
      <c r="S661" s="38">
        <v>9</v>
      </c>
      <c r="T661" s="44">
        <f t="shared" si="68"/>
        <v>36.845999999999997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22</v>
      </c>
      <c r="G662" s="38"/>
      <c r="H662" s="38"/>
      <c r="I662" s="38"/>
      <c r="J662" s="38"/>
      <c r="K662" s="38">
        <f t="shared" si="69"/>
        <v>0</v>
      </c>
      <c r="L662" s="38"/>
      <c r="M662" s="40"/>
      <c r="N662" s="46"/>
      <c r="O662" s="47" t="s">
        <v>22</v>
      </c>
      <c r="P662" s="38"/>
      <c r="Q662" s="38"/>
      <c r="R662" s="38"/>
      <c r="S662" s="38"/>
      <c r="T662" s="44">
        <f t="shared" si="68"/>
        <v>0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22</v>
      </c>
      <c r="G663" s="38"/>
      <c r="H663" s="38"/>
      <c r="I663" s="38"/>
      <c r="J663" s="38"/>
      <c r="K663" s="38">
        <f t="shared" si="69"/>
        <v>0</v>
      </c>
      <c r="L663" s="38"/>
      <c r="M663" s="40"/>
      <c r="N663" s="46"/>
      <c r="O663" s="47" t="s">
        <v>22</v>
      </c>
      <c r="P663" s="38"/>
      <c r="Q663" s="38"/>
      <c r="R663" s="38"/>
      <c r="S663" s="38"/>
      <c r="T663" s="44">
        <f t="shared" si="68"/>
        <v>0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22</v>
      </c>
      <c r="G664" s="38"/>
      <c r="H664" s="38"/>
      <c r="I664" s="38"/>
      <c r="J664" s="38"/>
      <c r="K664" s="38">
        <f t="shared" si="69"/>
        <v>0</v>
      </c>
      <c r="L664" s="38"/>
      <c r="M664" s="40"/>
      <c r="N664" s="46"/>
      <c r="O664" s="47" t="s">
        <v>22</v>
      </c>
      <c r="P664" s="38"/>
      <c r="Q664" s="38"/>
      <c r="R664" s="38"/>
      <c r="S664" s="38"/>
      <c r="T664" s="44">
        <f t="shared" si="68"/>
        <v>0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22</v>
      </c>
      <c r="G665" s="38"/>
      <c r="H665" s="38"/>
      <c r="I665" s="38"/>
      <c r="J665" s="38"/>
      <c r="K665" s="38">
        <f t="shared" si="69"/>
        <v>0</v>
      </c>
      <c r="L665" s="38"/>
      <c r="M665" s="40"/>
      <c r="N665" s="48"/>
      <c r="O665" s="47" t="s">
        <v>22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A666" s="33"/>
      <c r="B666" s="40"/>
      <c r="C666" s="13"/>
      <c r="D666" s="40"/>
      <c r="E666" s="46"/>
      <c r="F666" s="47" t="s">
        <v>22</v>
      </c>
      <c r="G666" s="38"/>
      <c r="H666" s="38"/>
      <c r="I666" s="38"/>
      <c r="J666" s="38"/>
      <c r="K666" s="38">
        <f t="shared" si="69"/>
        <v>0</v>
      </c>
      <c r="L666" s="38"/>
      <c r="M666" s="40"/>
      <c r="N666" s="48"/>
      <c r="O666" s="47" t="s">
        <v>22</v>
      </c>
      <c r="P666" s="38"/>
      <c r="Q666" s="38"/>
      <c r="R666" s="38"/>
      <c r="S666" s="38"/>
      <c r="T666" s="44">
        <f t="shared" si="68"/>
        <v>0</v>
      </c>
      <c r="U666" s="45"/>
    </row>
    <row r="667" spans="1:21" x14ac:dyDescent="0.25">
      <c r="A667" s="33"/>
      <c r="B667" s="40"/>
      <c r="C667" s="13"/>
      <c r="D667" s="40"/>
      <c r="E667" s="46"/>
      <c r="F667" s="47" t="s">
        <v>22</v>
      </c>
      <c r="G667" s="38"/>
      <c r="H667" s="38"/>
      <c r="I667" s="38"/>
      <c r="J667" s="38"/>
      <c r="K667" s="38">
        <f t="shared" si="69"/>
        <v>0</v>
      </c>
      <c r="L667" s="38"/>
      <c r="M667" s="40"/>
      <c r="N667" s="48"/>
      <c r="O667" s="47" t="s">
        <v>22</v>
      </c>
      <c r="P667" s="38"/>
      <c r="Q667" s="38"/>
      <c r="R667" s="38"/>
      <c r="S667" s="38"/>
      <c r="T667" s="44">
        <f t="shared" si="68"/>
        <v>0</v>
      </c>
      <c r="U667" s="45"/>
    </row>
    <row r="668" spans="1:21" x14ac:dyDescent="0.25">
      <c r="A668" s="33"/>
      <c r="B668" s="40"/>
      <c r="C668" s="13"/>
      <c r="D668" s="40"/>
      <c r="E668" s="46"/>
      <c r="F668" s="47" t="s">
        <v>22</v>
      </c>
      <c r="G668" s="38"/>
      <c r="H668" s="38"/>
      <c r="I668" s="38"/>
      <c r="J668" s="38"/>
      <c r="K668" s="38">
        <f t="shared" si="69"/>
        <v>0</v>
      </c>
      <c r="L668" s="38"/>
      <c r="M668" s="40"/>
      <c r="N668" s="49"/>
      <c r="O668" s="47" t="s">
        <v>22</v>
      </c>
      <c r="P668" s="38"/>
      <c r="Q668" s="38"/>
      <c r="R668" s="38"/>
      <c r="S668" s="38"/>
      <c r="T668" s="44">
        <f t="shared" si="68"/>
        <v>0</v>
      </c>
      <c r="U668" s="45"/>
    </row>
    <row r="669" spans="1:21" x14ac:dyDescent="0.25">
      <c r="C669" s="13"/>
      <c r="E669" t="s">
        <v>0</v>
      </c>
      <c r="F669" s="1"/>
      <c r="G669" s="1">
        <v>45667</v>
      </c>
    </row>
    <row r="670" spans="1:21" x14ac:dyDescent="0.25">
      <c r="A670" s="2" t="s">
        <v>1</v>
      </c>
      <c r="B670" s="3" t="s">
        <v>2</v>
      </c>
      <c r="C670" s="13"/>
      <c r="D670" s="4" t="s">
        <v>4</v>
      </c>
      <c r="E670" s="4"/>
      <c r="F670" s="5"/>
      <c r="G670" s="5"/>
      <c r="H670" s="5"/>
      <c r="I670" s="5"/>
      <c r="J670" s="5"/>
      <c r="K670" s="6" t="s">
        <v>5</v>
      </c>
      <c r="L670" s="7"/>
      <c r="M670" s="4" t="s">
        <v>6</v>
      </c>
      <c r="N670" s="4"/>
      <c r="O670" s="5"/>
      <c r="P670" s="5"/>
      <c r="Q670" s="5"/>
      <c r="R670" s="5"/>
      <c r="S670" s="5"/>
      <c r="T670" s="8" t="s">
        <v>7</v>
      </c>
      <c r="U670" s="9" t="s">
        <v>8</v>
      </c>
    </row>
    <row r="671" spans="1:21" ht="25.5" x14ac:dyDescent="0.25">
      <c r="A671" s="2"/>
      <c r="B671" s="3"/>
      <c r="C671" s="13"/>
      <c r="D671" s="10" t="s">
        <v>9</v>
      </c>
      <c r="E671" s="11" t="s">
        <v>10</v>
      </c>
      <c r="F671" s="11" t="s">
        <v>11</v>
      </c>
      <c r="G671" s="12" t="s">
        <v>105</v>
      </c>
      <c r="H671" s="13"/>
      <c r="I671" s="13"/>
      <c r="J671" s="13"/>
      <c r="K671" s="13"/>
      <c r="L671" s="14" t="s">
        <v>13</v>
      </c>
      <c r="M671" s="10" t="s">
        <v>9</v>
      </c>
      <c r="N671" s="15" t="s">
        <v>14</v>
      </c>
      <c r="O671" s="11" t="s">
        <v>11</v>
      </c>
      <c r="P671" s="12" t="s">
        <v>12</v>
      </c>
      <c r="Q671" s="13"/>
      <c r="R671" s="13"/>
      <c r="S671" s="13"/>
      <c r="T671" s="8"/>
      <c r="U671" s="9"/>
    </row>
    <row r="672" spans="1:21" x14ac:dyDescent="0.25">
      <c r="A672" s="2"/>
      <c r="B672" s="3"/>
      <c r="C672" s="13"/>
      <c r="D672" s="10"/>
      <c r="E672" s="11"/>
      <c r="F672" s="11"/>
      <c r="G672" s="16" t="s">
        <v>15</v>
      </c>
      <c r="H672" s="17" t="s">
        <v>16</v>
      </c>
      <c r="I672" s="18" t="s">
        <v>17</v>
      </c>
      <c r="J672" s="19">
        <v>0</v>
      </c>
      <c r="K672" s="13"/>
      <c r="L672" s="20"/>
      <c r="M672" s="10"/>
      <c r="N672" s="15"/>
      <c r="O672" s="11"/>
      <c r="P672" s="16" t="s">
        <v>15</v>
      </c>
      <c r="Q672" s="17" t="s">
        <v>16</v>
      </c>
      <c r="R672" s="18" t="s">
        <v>17</v>
      </c>
      <c r="S672" s="19">
        <v>0</v>
      </c>
      <c r="T672" s="8"/>
      <c r="U672" s="9"/>
    </row>
    <row r="673" spans="1:21" x14ac:dyDescent="0.25">
      <c r="A673" s="21"/>
      <c r="B673" s="22"/>
      <c r="D673" s="24"/>
      <c r="E673" s="25"/>
      <c r="F673" s="25"/>
      <c r="G673" s="26"/>
      <c r="H673" s="27"/>
      <c r="I673" s="28"/>
      <c r="J673" s="29"/>
      <c r="K673" s="30"/>
      <c r="L673" s="30"/>
      <c r="M673" s="24"/>
      <c r="N673" s="25"/>
      <c r="O673" s="25"/>
      <c r="P673" s="26"/>
      <c r="Q673" s="27"/>
      <c r="R673" s="28"/>
      <c r="S673" s="29"/>
      <c r="T673" s="31"/>
      <c r="U673" s="32"/>
    </row>
    <row r="674" spans="1:21" x14ac:dyDescent="0.25">
      <c r="A674" s="33"/>
      <c r="B674" s="33">
        <v>36</v>
      </c>
      <c r="C674" s="3" t="s">
        <v>3</v>
      </c>
      <c r="D674" s="35">
        <v>315</v>
      </c>
      <c r="E674" s="36"/>
      <c r="F674" s="37"/>
      <c r="G674" s="38"/>
      <c r="H674" s="38"/>
      <c r="I674" s="38"/>
      <c r="J674" s="38"/>
      <c r="K674" s="38">
        <f>((SUM(H676:H687)*H675)+(SUM(G676:G687)*G675)+(SUM(I676:I687)*I675))/1000</f>
        <v>121.09399999999999</v>
      </c>
      <c r="L674" s="38" t="e">
        <f>T674*100/M674</f>
        <v>#DIV/0!</v>
      </c>
      <c r="M674" s="35"/>
      <c r="N674" s="36"/>
      <c r="O674" s="37"/>
      <c r="P674" s="38"/>
      <c r="Q674" s="38"/>
      <c r="R674" s="38"/>
      <c r="S674" s="38"/>
      <c r="T674" s="39">
        <f>((SUM(Q676:Q687)*Q675)+(SUM(P676:P687)*P675)+(SUM(R676:R687)*R675))/1000</f>
        <v>0</v>
      </c>
      <c r="U674" s="39" t="e">
        <f>T674*100/M674</f>
        <v>#DIV/0!</v>
      </c>
    </row>
    <row r="675" spans="1:21" x14ac:dyDescent="0.25">
      <c r="A675" s="33"/>
      <c r="B675" s="40"/>
      <c r="C675" s="3"/>
      <c r="D675" s="40"/>
      <c r="E675" s="41" t="s">
        <v>19</v>
      </c>
      <c r="F675" s="42"/>
      <c r="G675" s="43">
        <v>229</v>
      </c>
      <c r="H675" s="43">
        <v>230</v>
      </c>
      <c r="I675" s="43">
        <v>232</v>
      </c>
      <c r="J675" s="43"/>
      <c r="K675" s="38"/>
      <c r="L675" s="38"/>
      <c r="M675" s="40"/>
      <c r="N675" s="41" t="s">
        <v>19</v>
      </c>
      <c r="O675" s="42"/>
      <c r="P675" s="43"/>
      <c r="Q675" s="43"/>
      <c r="R675" s="43"/>
      <c r="S675" s="38"/>
      <c r="T675" s="44"/>
      <c r="U675" s="45"/>
    </row>
    <row r="676" spans="1:21" x14ac:dyDescent="0.25">
      <c r="A676" s="33"/>
      <c r="B676" s="40"/>
      <c r="C676" s="3"/>
      <c r="D676" s="40"/>
      <c r="E676" s="46"/>
      <c r="F676" s="47" t="s">
        <v>30</v>
      </c>
      <c r="G676" s="38">
        <v>26</v>
      </c>
      <c r="H676" s="38">
        <v>32</v>
      </c>
      <c r="I676" s="38">
        <v>16</v>
      </c>
      <c r="J676" s="38">
        <v>13</v>
      </c>
      <c r="K676" s="38">
        <f>(G676*$G$7+H676*$H$7+I676*$I$7)/1000</f>
        <v>0</v>
      </c>
      <c r="L676" s="38"/>
      <c r="M676" s="40"/>
      <c r="N676" s="46"/>
      <c r="O676" s="47" t="s">
        <v>22</v>
      </c>
      <c r="P676" s="38"/>
      <c r="Q676" s="38"/>
      <c r="R676" s="38"/>
      <c r="S676" s="38"/>
      <c r="T676" s="44">
        <f t="shared" ref="T676:T687" si="70">(P676*$P$7+Q676*$Q$7+R676*$R$7)/1000</f>
        <v>0</v>
      </c>
      <c r="U676" s="45"/>
    </row>
    <row r="677" spans="1:21" x14ac:dyDescent="0.25">
      <c r="A677" s="33"/>
      <c r="B677" s="40"/>
      <c r="C677" s="23"/>
      <c r="D677" s="40"/>
      <c r="E677" s="46"/>
      <c r="F677" s="47" t="s">
        <v>31</v>
      </c>
      <c r="G677" s="38">
        <v>21</v>
      </c>
      <c r="H677" s="38">
        <v>60</v>
      </c>
      <c r="I677" s="38">
        <v>29</v>
      </c>
      <c r="J677" s="38">
        <v>23</v>
      </c>
      <c r="K677" s="38">
        <f t="shared" ref="K677:K687" si="71">(G677*$G$7+H677*$H$7+I677*$I$7)/1000</f>
        <v>0</v>
      </c>
      <c r="L677" s="38"/>
      <c r="M677" s="40"/>
      <c r="N677" s="48"/>
      <c r="O677" s="47" t="s">
        <v>22</v>
      </c>
      <c r="P677" s="38"/>
      <c r="Q677" s="38"/>
      <c r="R677" s="38"/>
      <c r="S677" s="38"/>
      <c r="T677" s="44">
        <f t="shared" si="70"/>
        <v>0</v>
      </c>
      <c r="U677" s="45"/>
    </row>
    <row r="678" spans="1:21" x14ac:dyDescent="0.25">
      <c r="A678" s="33"/>
      <c r="B678" s="40"/>
      <c r="C678" s="34"/>
      <c r="D678" s="40"/>
      <c r="E678" s="46"/>
      <c r="F678" s="47" t="s">
        <v>36</v>
      </c>
      <c r="G678" s="38">
        <v>33</v>
      </c>
      <c r="H678" s="38">
        <v>38</v>
      </c>
      <c r="I678" s="38">
        <v>27</v>
      </c>
      <c r="J678" s="38">
        <v>11</v>
      </c>
      <c r="K678" s="38">
        <f t="shared" si="71"/>
        <v>0</v>
      </c>
      <c r="L678" s="38"/>
      <c r="M678" s="40"/>
      <c r="N678" s="46"/>
      <c r="O678" s="47" t="s">
        <v>22</v>
      </c>
      <c r="P678" s="38"/>
      <c r="Q678" s="38"/>
      <c r="R678" s="38"/>
      <c r="S678" s="38"/>
      <c r="T678" s="44">
        <f t="shared" si="70"/>
        <v>0</v>
      </c>
      <c r="U678" s="45"/>
    </row>
    <row r="679" spans="1:21" x14ac:dyDescent="0.25">
      <c r="A679" s="33"/>
      <c r="B679" s="40"/>
      <c r="C679" s="13"/>
      <c r="D679" s="40"/>
      <c r="E679" s="46"/>
      <c r="F679" s="47" t="s">
        <v>32</v>
      </c>
      <c r="G679" s="38">
        <v>74</v>
      </c>
      <c r="H679" s="38">
        <v>108</v>
      </c>
      <c r="I679" s="38">
        <v>62</v>
      </c>
      <c r="J679" s="38">
        <v>15</v>
      </c>
      <c r="K679" s="38">
        <f t="shared" si="71"/>
        <v>0</v>
      </c>
      <c r="L679" s="38"/>
      <c r="M679" s="40"/>
      <c r="N679" s="48"/>
      <c r="O679" s="47" t="s">
        <v>22</v>
      </c>
      <c r="P679" s="38"/>
      <c r="Q679" s="38"/>
      <c r="R679" s="38"/>
      <c r="S679" s="38"/>
      <c r="T679" s="44">
        <f t="shared" si="70"/>
        <v>0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38</v>
      </c>
      <c r="G680" s="38">
        <v>0</v>
      </c>
      <c r="H680" s="38">
        <v>0</v>
      </c>
      <c r="I680" s="38">
        <v>0</v>
      </c>
      <c r="J680" s="38"/>
      <c r="K680" s="38">
        <f t="shared" si="71"/>
        <v>0</v>
      </c>
      <c r="L680" s="38"/>
      <c r="M680" s="40"/>
      <c r="N680" s="46"/>
      <c r="O680" s="47" t="s">
        <v>22</v>
      </c>
      <c r="P680" s="38"/>
      <c r="Q680" s="38"/>
      <c r="R680" s="38"/>
      <c r="S680" s="38"/>
      <c r="T680" s="44">
        <f t="shared" si="70"/>
        <v>0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22</v>
      </c>
      <c r="G681" s="38"/>
      <c r="H681" s="38"/>
      <c r="I681" s="38"/>
      <c r="J681" s="38"/>
      <c r="K681" s="38">
        <f t="shared" si="71"/>
        <v>0</v>
      </c>
      <c r="L681" s="38"/>
      <c r="M681" s="40"/>
      <c r="N681" s="46"/>
      <c r="O681" s="47" t="s">
        <v>22</v>
      </c>
      <c r="P681" s="38"/>
      <c r="Q681" s="38"/>
      <c r="R681" s="38"/>
      <c r="S681" s="38"/>
      <c r="T681" s="44">
        <f t="shared" si="70"/>
        <v>0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22</v>
      </c>
      <c r="G682" s="38"/>
      <c r="H682" s="38"/>
      <c r="I682" s="38"/>
      <c r="J682" s="38"/>
      <c r="K682" s="38">
        <f t="shared" si="71"/>
        <v>0</v>
      </c>
      <c r="L682" s="38"/>
      <c r="M682" s="40"/>
      <c r="N682" s="46"/>
      <c r="O682" s="47" t="s">
        <v>22</v>
      </c>
      <c r="P682" s="38"/>
      <c r="Q682" s="38"/>
      <c r="R682" s="38"/>
      <c r="S682" s="38"/>
      <c r="T682" s="44">
        <f t="shared" si="70"/>
        <v>0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22</v>
      </c>
      <c r="G683" s="38"/>
      <c r="H683" s="38"/>
      <c r="I683" s="38"/>
      <c r="J683" s="38"/>
      <c r="K683" s="38">
        <f t="shared" si="71"/>
        <v>0</v>
      </c>
      <c r="L683" s="38"/>
      <c r="M683" s="40"/>
      <c r="N683" s="46"/>
      <c r="O683" s="47" t="s">
        <v>22</v>
      </c>
      <c r="P683" s="38"/>
      <c r="Q683" s="38"/>
      <c r="R683" s="38"/>
      <c r="S683" s="38"/>
      <c r="T683" s="44">
        <f t="shared" si="70"/>
        <v>0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22</v>
      </c>
      <c r="G684" s="38"/>
      <c r="H684" s="38"/>
      <c r="I684" s="38"/>
      <c r="J684" s="38"/>
      <c r="K684" s="38">
        <f t="shared" si="71"/>
        <v>0</v>
      </c>
      <c r="L684" s="38"/>
      <c r="M684" s="40"/>
      <c r="N684" s="48"/>
      <c r="O684" s="47" t="s">
        <v>22</v>
      </c>
      <c r="P684" s="38"/>
      <c r="Q684" s="38"/>
      <c r="R684" s="38"/>
      <c r="S684" s="38"/>
      <c r="T684" s="44">
        <f t="shared" si="70"/>
        <v>0</v>
      </c>
      <c r="U684" s="45"/>
    </row>
    <row r="685" spans="1:21" x14ac:dyDescent="0.25">
      <c r="A685" s="33"/>
      <c r="B685" s="40"/>
      <c r="C685" s="13"/>
      <c r="D685" s="40"/>
      <c r="E685" s="46"/>
      <c r="F685" s="47" t="s">
        <v>22</v>
      </c>
      <c r="G685" s="38"/>
      <c r="H685" s="38"/>
      <c r="I685" s="38"/>
      <c r="J685" s="38"/>
      <c r="K685" s="38">
        <f t="shared" si="71"/>
        <v>0</v>
      </c>
      <c r="L685" s="38"/>
      <c r="M685" s="40"/>
      <c r="N685" s="48"/>
      <c r="O685" s="47" t="s">
        <v>22</v>
      </c>
      <c r="P685" s="38"/>
      <c r="Q685" s="38"/>
      <c r="R685" s="38"/>
      <c r="S685" s="38"/>
      <c r="T685" s="44">
        <f t="shared" si="70"/>
        <v>0</v>
      </c>
      <c r="U685" s="45"/>
    </row>
    <row r="686" spans="1:21" x14ac:dyDescent="0.25">
      <c r="A686" s="33"/>
      <c r="B686" s="40"/>
      <c r="C686" s="13"/>
      <c r="D686" s="40"/>
      <c r="E686" s="46"/>
      <c r="F686" s="47" t="s">
        <v>22</v>
      </c>
      <c r="G686" s="38"/>
      <c r="H686" s="38"/>
      <c r="I686" s="38"/>
      <c r="J686" s="38"/>
      <c r="K686" s="38">
        <f t="shared" si="71"/>
        <v>0</v>
      </c>
      <c r="L686" s="38"/>
      <c r="M686" s="40"/>
      <c r="N686" s="48"/>
      <c r="O686" s="47" t="s">
        <v>22</v>
      </c>
      <c r="P686" s="38"/>
      <c r="Q686" s="38"/>
      <c r="R686" s="38"/>
      <c r="S686" s="38"/>
      <c r="T686" s="44">
        <f t="shared" si="70"/>
        <v>0</v>
      </c>
      <c r="U686" s="45"/>
    </row>
    <row r="687" spans="1:21" x14ac:dyDescent="0.25">
      <c r="A687" s="33"/>
      <c r="B687" s="40"/>
      <c r="C687" s="13"/>
      <c r="D687" s="40"/>
      <c r="E687" s="46"/>
      <c r="F687" s="47" t="s">
        <v>22</v>
      </c>
      <c r="G687" s="38"/>
      <c r="H687" s="38"/>
      <c r="I687" s="38"/>
      <c r="J687" s="38"/>
      <c r="K687" s="38">
        <f t="shared" si="71"/>
        <v>0</v>
      </c>
      <c r="L687" s="38"/>
      <c r="M687" s="40"/>
      <c r="N687" s="49"/>
      <c r="O687" s="47" t="s">
        <v>22</v>
      </c>
      <c r="P687" s="38"/>
      <c r="Q687" s="38"/>
      <c r="R687" s="38"/>
      <c r="S687" s="38"/>
      <c r="T687" s="44">
        <f t="shared" si="70"/>
        <v>0</v>
      </c>
      <c r="U687" s="45"/>
    </row>
    <row r="688" spans="1:21" x14ac:dyDescent="0.25">
      <c r="C688" s="13"/>
      <c r="E688" t="s">
        <v>0</v>
      </c>
      <c r="F688" s="1"/>
    </row>
    <row r="689" spans="1:21" x14ac:dyDescent="0.25">
      <c r="A689" s="2" t="s">
        <v>1</v>
      </c>
      <c r="B689" s="3" t="s">
        <v>2</v>
      </c>
      <c r="C689" s="13"/>
      <c r="D689" s="4" t="s">
        <v>4</v>
      </c>
      <c r="E689" s="4"/>
      <c r="F689" s="5"/>
      <c r="G689" s="5"/>
      <c r="H689" s="5"/>
      <c r="I689" s="5"/>
      <c r="J689" s="5"/>
      <c r="K689" s="6" t="s">
        <v>5</v>
      </c>
      <c r="L689" s="7"/>
      <c r="M689" s="4" t="s">
        <v>6</v>
      </c>
      <c r="N689" s="4"/>
      <c r="O689" s="5"/>
      <c r="P689" s="5"/>
      <c r="Q689" s="5"/>
      <c r="R689" s="5"/>
      <c r="S689" s="5"/>
      <c r="T689" s="8" t="s">
        <v>7</v>
      </c>
      <c r="U689" s="9" t="s">
        <v>8</v>
      </c>
    </row>
    <row r="690" spans="1:21" ht="25.5" x14ac:dyDescent="0.25">
      <c r="A690" s="2"/>
      <c r="B690" s="3"/>
      <c r="C690" s="13"/>
      <c r="D690" s="10" t="s">
        <v>9</v>
      </c>
      <c r="E690" s="11" t="s">
        <v>10</v>
      </c>
      <c r="F690" s="11" t="s">
        <v>11</v>
      </c>
      <c r="G690" s="12" t="s">
        <v>12</v>
      </c>
      <c r="H690" s="13"/>
      <c r="I690" s="13"/>
      <c r="J690" s="13"/>
      <c r="K690" s="13"/>
      <c r="L690" s="14" t="s">
        <v>13</v>
      </c>
      <c r="M690" s="10" t="s">
        <v>9</v>
      </c>
      <c r="N690" s="15" t="s">
        <v>14</v>
      </c>
      <c r="O690" s="11" t="s">
        <v>11</v>
      </c>
      <c r="P690" s="12" t="s">
        <v>12</v>
      </c>
      <c r="Q690" s="13"/>
      <c r="R690" s="13"/>
      <c r="S690" s="13"/>
      <c r="T690" s="8"/>
      <c r="U690" s="9"/>
    </row>
    <row r="691" spans="1:21" x14ac:dyDescent="0.25">
      <c r="A691" s="2"/>
      <c r="B691" s="3"/>
      <c r="C691" s="13"/>
      <c r="D691" s="10"/>
      <c r="E691" s="11"/>
      <c r="F691" s="11"/>
      <c r="G691" s="16" t="s">
        <v>15</v>
      </c>
      <c r="H691" s="17" t="s">
        <v>16</v>
      </c>
      <c r="I691" s="18" t="s">
        <v>17</v>
      </c>
      <c r="J691" s="19">
        <v>0</v>
      </c>
      <c r="K691" s="13"/>
      <c r="L691" s="20"/>
      <c r="M691" s="10"/>
      <c r="N691" s="15"/>
      <c r="O691" s="11"/>
      <c r="P691" s="16" t="s">
        <v>15</v>
      </c>
      <c r="Q691" s="17" t="s">
        <v>16</v>
      </c>
      <c r="R691" s="18" t="s">
        <v>17</v>
      </c>
      <c r="S691" s="19">
        <v>0</v>
      </c>
      <c r="T691" s="8"/>
      <c r="U691" s="9"/>
    </row>
    <row r="692" spans="1:21" x14ac:dyDescent="0.25">
      <c r="A692" s="21"/>
      <c r="B692" s="22"/>
      <c r="D692" s="24"/>
      <c r="E692" s="25"/>
      <c r="F692" s="25"/>
      <c r="G692" s="26"/>
      <c r="H692" s="27"/>
      <c r="I692" s="28"/>
      <c r="J692" s="29"/>
      <c r="K692" s="30"/>
      <c r="L692" s="30"/>
      <c r="M692" s="24"/>
      <c r="N692" s="25"/>
      <c r="O692" s="25"/>
      <c r="P692" s="26"/>
      <c r="Q692" s="27"/>
      <c r="R692" s="28"/>
      <c r="S692" s="29"/>
      <c r="T692" s="31"/>
      <c r="U692" s="32"/>
    </row>
    <row r="693" spans="1:21" x14ac:dyDescent="0.25">
      <c r="A693" s="33"/>
      <c r="B693" s="33">
        <v>37</v>
      </c>
      <c r="C693" s="3" t="s">
        <v>3</v>
      </c>
      <c r="D693" s="35">
        <v>160</v>
      </c>
      <c r="E693" s="36"/>
      <c r="F693" s="37"/>
      <c r="G693" s="38"/>
      <c r="H693" s="38"/>
      <c r="I693" s="38"/>
      <c r="J693" s="38"/>
      <c r="K693" s="38">
        <f>((SUM(H695:H706)*H694)+(SUM(G695:G706)*G694)+(SUM(I695:I706)*I694))/1000</f>
        <v>0</v>
      </c>
      <c r="L693" s="38">
        <f>T693*100/M693</f>
        <v>0</v>
      </c>
      <c r="M693" s="35">
        <v>630</v>
      </c>
      <c r="N693" s="36"/>
      <c r="O693" s="37"/>
      <c r="P693" s="38"/>
      <c r="Q693" s="38"/>
      <c r="R693" s="38"/>
      <c r="S693" s="38"/>
      <c r="T693" s="39">
        <f>((SUM(Q695:Q706)*Q694)+(SUM(P695:P706)*P694)+(SUM(R695:R706)*R694))/1000</f>
        <v>0</v>
      </c>
      <c r="U693" s="39">
        <f>T693*100/M693</f>
        <v>0</v>
      </c>
    </row>
    <row r="694" spans="1:21" x14ac:dyDescent="0.25">
      <c r="A694" s="33"/>
      <c r="B694" s="40"/>
      <c r="C694" s="3"/>
      <c r="D694" s="40"/>
      <c r="E694" s="41" t="s">
        <v>19</v>
      </c>
      <c r="F694" s="42"/>
      <c r="G694" s="43"/>
      <c r="H694" s="43"/>
      <c r="I694" s="43"/>
      <c r="J694" s="43"/>
      <c r="K694" s="38"/>
      <c r="L694" s="38"/>
      <c r="M694" s="40"/>
      <c r="N694" s="41" t="s">
        <v>19</v>
      </c>
      <c r="O694" s="42"/>
      <c r="P694" s="43"/>
      <c r="Q694" s="43"/>
      <c r="R694" s="43"/>
      <c r="S694" s="38"/>
      <c r="T694" s="44"/>
      <c r="U694" s="45"/>
    </row>
    <row r="695" spans="1:21" x14ac:dyDescent="0.25">
      <c r="A695" s="33"/>
      <c r="B695" s="40"/>
      <c r="C695" s="3"/>
      <c r="D695" s="40"/>
      <c r="E695" s="46"/>
      <c r="F695" s="47" t="s">
        <v>22</v>
      </c>
      <c r="G695" s="38"/>
      <c r="H695" s="38"/>
      <c r="I695" s="38"/>
      <c r="J695" s="38"/>
      <c r="K695" s="38">
        <f>(G695*$G$7+H695*$H$7+I695*$I$7)/1000</f>
        <v>0</v>
      </c>
      <c r="L695" s="38"/>
      <c r="M695" s="40"/>
      <c r="N695" s="46"/>
      <c r="O695" s="47" t="s">
        <v>22</v>
      </c>
      <c r="P695" s="38"/>
      <c r="Q695" s="38"/>
      <c r="R695" s="38"/>
      <c r="S695" s="38"/>
      <c r="T695" s="44">
        <f t="shared" ref="T695:T706" si="72">(P695*$P$7+Q695*$Q$7+R695*$R$7)/1000</f>
        <v>0</v>
      </c>
      <c r="U695" s="45"/>
    </row>
    <row r="696" spans="1:21" x14ac:dyDescent="0.25">
      <c r="A696" s="33"/>
      <c r="B696" s="40"/>
      <c r="C696" s="23"/>
      <c r="D696" s="40"/>
      <c r="E696" s="46"/>
      <c r="F696" s="47" t="s">
        <v>22</v>
      </c>
      <c r="G696" s="38"/>
      <c r="H696" s="38"/>
      <c r="I696" s="38"/>
      <c r="J696" s="38"/>
      <c r="K696" s="38">
        <f t="shared" ref="K696:K706" si="73">(G696*$G$7+H696*$H$7+I696*$I$7)/1000</f>
        <v>0</v>
      </c>
      <c r="L696" s="38"/>
      <c r="M696" s="40"/>
      <c r="N696" s="48"/>
      <c r="O696" s="47" t="s">
        <v>22</v>
      </c>
      <c r="P696" s="38"/>
      <c r="Q696" s="38"/>
      <c r="R696" s="38"/>
      <c r="S696" s="38"/>
      <c r="T696" s="44">
        <f t="shared" si="72"/>
        <v>0</v>
      </c>
      <c r="U696" s="45"/>
    </row>
    <row r="697" spans="1:21" x14ac:dyDescent="0.25">
      <c r="A697" s="33"/>
      <c r="B697" s="40"/>
      <c r="C697" s="34"/>
      <c r="D697" s="40"/>
      <c r="E697" s="46"/>
      <c r="F697" s="47" t="s">
        <v>22</v>
      </c>
      <c r="G697" s="38"/>
      <c r="H697" s="38"/>
      <c r="I697" s="38"/>
      <c r="J697" s="38"/>
      <c r="K697" s="38">
        <f t="shared" si="73"/>
        <v>0</v>
      </c>
      <c r="L697" s="38"/>
      <c r="M697" s="40"/>
      <c r="N697" s="46"/>
      <c r="O697" s="47" t="s">
        <v>22</v>
      </c>
      <c r="P697" s="38"/>
      <c r="Q697" s="38"/>
      <c r="R697" s="38"/>
      <c r="S697" s="38"/>
      <c r="T697" s="44">
        <f t="shared" si="72"/>
        <v>0</v>
      </c>
      <c r="U697" s="45"/>
    </row>
    <row r="698" spans="1:21" x14ac:dyDescent="0.25">
      <c r="A698" s="33"/>
      <c r="B698" s="40"/>
      <c r="C698" s="13"/>
      <c r="D698" s="40"/>
      <c r="E698" s="46"/>
      <c r="F698" s="47" t="s">
        <v>22</v>
      </c>
      <c r="G698" s="38"/>
      <c r="H698" s="38"/>
      <c r="I698" s="38"/>
      <c r="J698" s="38"/>
      <c r="K698" s="38">
        <f t="shared" si="73"/>
        <v>0</v>
      </c>
      <c r="L698" s="38"/>
      <c r="M698" s="40"/>
      <c r="N698" s="48"/>
      <c r="O698" s="47" t="s">
        <v>22</v>
      </c>
      <c r="P698" s="38"/>
      <c r="Q698" s="38"/>
      <c r="R698" s="38"/>
      <c r="S698" s="38"/>
      <c r="T698" s="44">
        <f t="shared" si="72"/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22</v>
      </c>
      <c r="G699" s="38"/>
      <c r="H699" s="38"/>
      <c r="I699" s="38"/>
      <c r="J699" s="38"/>
      <c r="K699" s="38">
        <f t="shared" si="73"/>
        <v>0</v>
      </c>
      <c r="L699" s="38"/>
      <c r="M699" s="40"/>
      <c r="N699" s="46"/>
      <c r="O699" s="47" t="s">
        <v>22</v>
      </c>
      <c r="P699" s="38"/>
      <c r="Q699" s="38"/>
      <c r="R699" s="38"/>
      <c r="S699" s="38"/>
      <c r="T699" s="44">
        <f t="shared" si="72"/>
        <v>0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22</v>
      </c>
      <c r="G700" s="38"/>
      <c r="H700" s="38"/>
      <c r="I700" s="38"/>
      <c r="J700" s="38"/>
      <c r="K700" s="38">
        <f t="shared" si="73"/>
        <v>0</v>
      </c>
      <c r="L700" s="38"/>
      <c r="M700" s="40"/>
      <c r="N700" s="46"/>
      <c r="O700" s="47" t="s">
        <v>22</v>
      </c>
      <c r="P700" s="38"/>
      <c r="Q700" s="38"/>
      <c r="R700" s="38"/>
      <c r="S700" s="38"/>
      <c r="T700" s="44">
        <f t="shared" si="72"/>
        <v>0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22</v>
      </c>
      <c r="G701" s="38"/>
      <c r="H701" s="38"/>
      <c r="I701" s="38"/>
      <c r="J701" s="38"/>
      <c r="K701" s="38">
        <f t="shared" si="73"/>
        <v>0</v>
      </c>
      <c r="L701" s="38"/>
      <c r="M701" s="40"/>
      <c r="N701" s="46"/>
      <c r="O701" s="47" t="s">
        <v>22</v>
      </c>
      <c r="P701" s="38"/>
      <c r="Q701" s="38"/>
      <c r="R701" s="38"/>
      <c r="S701" s="38"/>
      <c r="T701" s="44">
        <f t="shared" si="72"/>
        <v>0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22</v>
      </c>
      <c r="G702" s="38"/>
      <c r="H702" s="38"/>
      <c r="I702" s="38"/>
      <c r="J702" s="38"/>
      <c r="K702" s="38">
        <f t="shared" si="73"/>
        <v>0</v>
      </c>
      <c r="L702" s="38"/>
      <c r="M702" s="40"/>
      <c r="N702" s="46"/>
      <c r="O702" s="47" t="s">
        <v>22</v>
      </c>
      <c r="P702" s="38"/>
      <c r="Q702" s="38"/>
      <c r="R702" s="38"/>
      <c r="S702" s="38"/>
      <c r="T702" s="44">
        <f t="shared" si="72"/>
        <v>0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22</v>
      </c>
      <c r="G703" s="38"/>
      <c r="H703" s="38"/>
      <c r="I703" s="38"/>
      <c r="J703" s="38"/>
      <c r="K703" s="38">
        <f t="shared" si="73"/>
        <v>0</v>
      </c>
      <c r="L703" s="38"/>
      <c r="M703" s="40"/>
      <c r="N703" s="48"/>
      <c r="O703" s="47" t="s">
        <v>22</v>
      </c>
      <c r="P703" s="38"/>
      <c r="Q703" s="38"/>
      <c r="R703" s="38"/>
      <c r="S703" s="38"/>
      <c r="T703" s="44">
        <f t="shared" si="72"/>
        <v>0</v>
      </c>
      <c r="U703" s="45"/>
    </row>
    <row r="704" spans="1:21" x14ac:dyDescent="0.25">
      <c r="A704" s="33"/>
      <c r="B704" s="40"/>
      <c r="C704" s="13"/>
      <c r="D704" s="40"/>
      <c r="E704" s="46"/>
      <c r="F704" s="47" t="s">
        <v>22</v>
      </c>
      <c r="G704" s="38"/>
      <c r="H704" s="38"/>
      <c r="I704" s="38"/>
      <c r="J704" s="38"/>
      <c r="K704" s="38">
        <f t="shared" si="73"/>
        <v>0</v>
      </c>
      <c r="L704" s="38"/>
      <c r="M704" s="40"/>
      <c r="N704" s="48"/>
      <c r="O704" s="47" t="s">
        <v>22</v>
      </c>
      <c r="P704" s="38"/>
      <c r="Q704" s="38"/>
      <c r="R704" s="38"/>
      <c r="S704" s="38"/>
      <c r="T704" s="44">
        <f t="shared" si="72"/>
        <v>0</v>
      </c>
      <c r="U704" s="45"/>
    </row>
    <row r="705" spans="1:21" x14ac:dyDescent="0.25">
      <c r="A705" s="33"/>
      <c r="B705" s="40"/>
      <c r="C705" s="13"/>
      <c r="D705" s="40"/>
      <c r="E705" s="46"/>
      <c r="F705" s="47" t="s">
        <v>22</v>
      </c>
      <c r="G705" s="38"/>
      <c r="H705" s="38"/>
      <c r="I705" s="38"/>
      <c r="J705" s="38"/>
      <c r="K705" s="38">
        <f t="shared" si="73"/>
        <v>0</v>
      </c>
      <c r="L705" s="38"/>
      <c r="M705" s="40"/>
      <c r="N705" s="48"/>
      <c r="O705" s="47" t="s">
        <v>22</v>
      </c>
      <c r="P705" s="38"/>
      <c r="Q705" s="38"/>
      <c r="R705" s="38"/>
      <c r="S705" s="38"/>
      <c r="T705" s="44">
        <f t="shared" si="72"/>
        <v>0</v>
      </c>
      <c r="U705" s="45"/>
    </row>
    <row r="706" spans="1:21" x14ac:dyDescent="0.25">
      <c r="A706" s="33"/>
      <c r="B706" s="40"/>
      <c r="C706" s="13"/>
      <c r="D706" s="40"/>
      <c r="E706" s="46"/>
      <c r="F706" s="47" t="s">
        <v>22</v>
      </c>
      <c r="G706" s="38"/>
      <c r="H706" s="38"/>
      <c r="I706" s="38"/>
      <c r="J706" s="38"/>
      <c r="K706" s="38">
        <f t="shared" si="73"/>
        <v>0</v>
      </c>
      <c r="L706" s="38"/>
      <c r="M706" s="40"/>
      <c r="N706" s="49"/>
      <c r="O706" s="47" t="s">
        <v>22</v>
      </c>
      <c r="P706" s="38"/>
      <c r="Q706" s="38"/>
      <c r="R706" s="38"/>
      <c r="S706" s="38"/>
      <c r="T706" s="44">
        <f t="shared" si="72"/>
        <v>0</v>
      </c>
      <c r="U706" s="45"/>
    </row>
    <row r="707" spans="1:21" x14ac:dyDescent="0.25">
      <c r="C707" s="13"/>
      <c r="E707" t="s">
        <v>0</v>
      </c>
      <c r="F707" s="1"/>
      <c r="G707" s="1">
        <v>45683</v>
      </c>
    </row>
    <row r="708" spans="1:21" x14ac:dyDescent="0.25">
      <c r="A708" s="2" t="s">
        <v>1</v>
      </c>
      <c r="B708" s="3" t="s">
        <v>2</v>
      </c>
      <c r="C708" s="13"/>
      <c r="D708" s="4" t="s">
        <v>4</v>
      </c>
      <c r="E708" s="4"/>
      <c r="F708" s="5"/>
      <c r="G708" s="5"/>
      <c r="H708" s="5"/>
      <c r="I708" s="5"/>
      <c r="J708" s="5"/>
      <c r="K708" s="6" t="s">
        <v>5</v>
      </c>
      <c r="L708" s="7"/>
      <c r="M708" s="4" t="s">
        <v>6</v>
      </c>
      <c r="N708" s="4"/>
      <c r="O708" s="5"/>
      <c r="P708" s="5"/>
      <c r="Q708" s="5"/>
      <c r="R708" s="5"/>
      <c r="S708" s="5"/>
      <c r="T708" s="8" t="s">
        <v>7</v>
      </c>
      <c r="U708" s="9" t="s">
        <v>8</v>
      </c>
    </row>
    <row r="709" spans="1:21" ht="25.5" x14ac:dyDescent="0.25">
      <c r="A709" s="2"/>
      <c r="B709" s="3"/>
      <c r="C709" s="13"/>
      <c r="D709" s="10" t="s">
        <v>9</v>
      </c>
      <c r="E709" s="11" t="s">
        <v>10</v>
      </c>
      <c r="F709" s="11" t="s">
        <v>11</v>
      </c>
      <c r="G709" s="12" t="s">
        <v>12</v>
      </c>
      <c r="H709" s="13"/>
      <c r="I709" s="13"/>
      <c r="J709" s="13"/>
      <c r="K709" s="13"/>
      <c r="L709" s="14" t="s">
        <v>13</v>
      </c>
      <c r="M709" s="10" t="s">
        <v>9</v>
      </c>
      <c r="N709" s="15" t="s">
        <v>14</v>
      </c>
      <c r="O709" s="11" t="s">
        <v>11</v>
      </c>
      <c r="P709" s="12" t="s">
        <v>12</v>
      </c>
      <c r="Q709" s="13"/>
      <c r="R709" s="13"/>
      <c r="S709" s="13"/>
      <c r="T709" s="8"/>
      <c r="U709" s="9"/>
    </row>
    <row r="710" spans="1:21" x14ac:dyDescent="0.25">
      <c r="A710" s="2"/>
      <c r="B710" s="3"/>
      <c r="C710" s="13"/>
      <c r="D710" s="10"/>
      <c r="E710" s="11"/>
      <c r="F710" s="11"/>
      <c r="G710" s="16" t="s">
        <v>15</v>
      </c>
      <c r="H710" s="17" t="s">
        <v>16</v>
      </c>
      <c r="I710" s="18" t="s">
        <v>17</v>
      </c>
      <c r="J710" s="19">
        <v>0</v>
      </c>
      <c r="K710" s="13"/>
      <c r="L710" s="20"/>
      <c r="M710" s="10"/>
      <c r="N710" s="15"/>
      <c r="O710" s="11"/>
      <c r="P710" s="16" t="s">
        <v>15</v>
      </c>
      <c r="Q710" s="17" t="s">
        <v>16</v>
      </c>
      <c r="R710" s="18" t="s">
        <v>17</v>
      </c>
      <c r="S710" s="19">
        <v>0</v>
      </c>
      <c r="T710" s="8"/>
      <c r="U710" s="9"/>
    </row>
    <row r="711" spans="1:21" x14ac:dyDescent="0.25">
      <c r="A711" s="21"/>
      <c r="B711" s="22"/>
      <c r="D711" s="24"/>
      <c r="E711" s="25"/>
      <c r="F711" s="25"/>
      <c r="G711" s="26"/>
      <c r="H711" s="27"/>
      <c r="I711" s="28"/>
      <c r="J711" s="29"/>
      <c r="K711" s="30"/>
      <c r="L711" s="30"/>
      <c r="M711" s="24"/>
      <c r="N711" s="25"/>
      <c r="O711" s="25"/>
      <c r="P711" s="26"/>
      <c r="Q711" s="27"/>
      <c r="R711" s="28"/>
      <c r="S711" s="29"/>
      <c r="T711" s="31"/>
      <c r="U711" s="32"/>
    </row>
    <row r="712" spans="1:21" x14ac:dyDescent="0.25">
      <c r="A712" s="33"/>
      <c r="B712" s="33">
        <v>38</v>
      </c>
      <c r="C712" s="3" t="s">
        <v>3</v>
      </c>
      <c r="D712" s="35">
        <v>400</v>
      </c>
      <c r="E712" s="36"/>
      <c r="F712" s="37"/>
      <c r="G712" s="38"/>
      <c r="H712" s="38"/>
      <c r="I712" s="38"/>
      <c r="J712" s="38"/>
      <c r="K712" s="38">
        <f>((SUM(H714:H725)*H713)+(SUM(G714:G725)*G713)+(SUM(I714:I725)*I713))/1000</f>
        <v>171.23500000000001</v>
      </c>
      <c r="L712" s="38" t="e">
        <f>T712*100/M712</f>
        <v>#DIV/0!</v>
      </c>
      <c r="M712" s="35"/>
      <c r="N712" s="36"/>
      <c r="O712" s="37"/>
      <c r="P712" s="38"/>
      <c r="Q712" s="38"/>
      <c r="R712" s="38"/>
      <c r="S712" s="38"/>
      <c r="T712" s="39">
        <f>((SUM(Q714:Q725)*Q713)+(SUM(P714:P725)*P713)+(SUM(R714:R725)*R713))/1000</f>
        <v>0</v>
      </c>
      <c r="U712" s="39" t="e">
        <f>T712*100/M712</f>
        <v>#DIV/0!</v>
      </c>
    </row>
    <row r="713" spans="1:21" x14ac:dyDescent="0.25">
      <c r="A713" s="33"/>
      <c r="B713" s="40"/>
      <c r="C713" s="3"/>
      <c r="D713" s="40"/>
      <c r="E713" s="41" t="s">
        <v>19</v>
      </c>
      <c r="F713" s="42"/>
      <c r="G713" s="43">
        <v>227</v>
      </c>
      <c r="H713" s="43">
        <v>225</v>
      </c>
      <c r="I713" s="43">
        <v>226</v>
      </c>
      <c r="J713" s="43"/>
      <c r="K713" s="38"/>
      <c r="L713" s="38"/>
      <c r="M713" s="40"/>
      <c r="N713" s="41" t="s">
        <v>19</v>
      </c>
      <c r="O713" s="42"/>
      <c r="P713" s="43"/>
      <c r="Q713" s="43"/>
      <c r="R713" s="43"/>
      <c r="S713" s="38"/>
      <c r="T713" s="44"/>
      <c r="U713" s="45"/>
    </row>
    <row r="714" spans="1:21" x14ac:dyDescent="0.25">
      <c r="A714" s="33"/>
      <c r="B714" s="40"/>
      <c r="C714" s="3"/>
      <c r="D714" s="40"/>
      <c r="E714" s="46"/>
      <c r="F714" s="47" t="s">
        <v>95</v>
      </c>
      <c r="G714" s="38">
        <v>95</v>
      </c>
      <c r="H714" s="38">
        <v>130</v>
      </c>
      <c r="I714" s="38">
        <v>82</v>
      </c>
      <c r="J714" s="38">
        <v>28</v>
      </c>
      <c r="K714" s="38">
        <f>(G714*$G$7+H714*$H$7+I714*$I$7)/1000</f>
        <v>0</v>
      </c>
      <c r="L714" s="38"/>
      <c r="M714" s="40"/>
      <c r="N714" s="46"/>
      <c r="O714" s="47" t="s">
        <v>22</v>
      </c>
      <c r="P714" s="38"/>
      <c r="Q714" s="38"/>
      <c r="R714" s="38"/>
      <c r="S714" s="38"/>
      <c r="T714" s="44">
        <f t="shared" ref="T714:T725" si="74">(P714*$P$7+Q714*$Q$7+R714*$R$7)/1000</f>
        <v>0</v>
      </c>
      <c r="U714" s="45"/>
    </row>
    <row r="715" spans="1:21" x14ac:dyDescent="0.25">
      <c r="A715" s="33"/>
      <c r="B715" s="40"/>
      <c r="C715" s="23"/>
      <c r="D715" s="40"/>
      <c r="E715" s="46"/>
      <c r="F715" s="47" t="s">
        <v>97</v>
      </c>
      <c r="G715" s="38">
        <v>86</v>
      </c>
      <c r="H715" s="38">
        <v>120</v>
      </c>
      <c r="I715" s="38">
        <v>116</v>
      </c>
      <c r="J715" s="38">
        <v>12</v>
      </c>
      <c r="K715" s="38">
        <f t="shared" ref="K715:K725" si="75">(G715*$G$7+H715*$H$7+I715*$I$7)/1000</f>
        <v>0</v>
      </c>
      <c r="L715" s="38"/>
      <c r="M715" s="40"/>
      <c r="N715" s="48"/>
      <c r="O715" s="47" t="s">
        <v>22</v>
      </c>
      <c r="P715" s="38"/>
      <c r="Q715" s="38"/>
      <c r="R715" s="38"/>
      <c r="S715" s="38"/>
      <c r="T715" s="44">
        <f t="shared" si="74"/>
        <v>0</v>
      </c>
      <c r="U715" s="45"/>
    </row>
    <row r="716" spans="1:21" x14ac:dyDescent="0.25">
      <c r="A716" s="33"/>
      <c r="B716" s="40"/>
      <c r="C716" s="34"/>
      <c r="D716" s="40"/>
      <c r="E716" s="46"/>
      <c r="F716" s="47" t="s">
        <v>99</v>
      </c>
      <c r="G716" s="38">
        <v>8</v>
      </c>
      <c r="H716" s="38">
        <v>8</v>
      </c>
      <c r="I716" s="38">
        <v>15</v>
      </c>
      <c r="J716" s="38">
        <v>3</v>
      </c>
      <c r="K716" s="38">
        <f t="shared" si="75"/>
        <v>0</v>
      </c>
      <c r="L716" s="38"/>
      <c r="M716" s="40"/>
      <c r="N716" s="46"/>
      <c r="O716" s="47" t="s">
        <v>22</v>
      </c>
      <c r="P716" s="38"/>
      <c r="Q716" s="38"/>
      <c r="R716" s="38"/>
      <c r="S716" s="38"/>
      <c r="T716" s="44">
        <f t="shared" si="74"/>
        <v>0</v>
      </c>
      <c r="U716" s="45"/>
    </row>
    <row r="717" spans="1:21" x14ac:dyDescent="0.25">
      <c r="A717" s="33"/>
      <c r="B717" s="40"/>
      <c r="C717" s="13"/>
      <c r="D717" s="40"/>
      <c r="E717" s="46"/>
      <c r="F717" s="47" t="s">
        <v>101</v>
      </c>
      <c r="G717" s="38">
        <v>2</v>
      </c>
      <c r="H717" s="38">
        <v>10</v>
      </c>
      <c r="I717" s="38">
        <v>22</v>
      </c>
      <c r="J717" s="38">
        <v>18</v>
      </c>
      <c r="K717" s="38">
        <f t="shared" si="75"/>
        <v>0</v>
      </c>
      <c r="L717" s="38"/>
      <c r="M717" s="40"/>
      <c r="N717" s="48"/>
      <c r="O717" s="47" t="s">
        <v>22</v>
      </c>
      <c r="P717" s="38"/>
      <c r="Q717" s="38"/>
      <c r="R717" s="38"/>
      <c r="S717" s="38"/>
      <c r="T717" s="44">
        <f t="shared" si="74"/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98</v>
      </c>
      <c r="G718" s="38">
        <v>12</v>
      </c>
      <c r="H718" s="38">
        <v>10</v>
      </c>
      <c r="I718" s="38">
        <v>31</v>
      </c>
      <c r="J718" s="38">
        <v>15</v>
      </c>
      <c r="K718" s="38">
        <f t="shared" si="75"/>
        <v>0</v>
      </c>
      <c r="L718" s="38"/>
      <c r="M718" s="40"/>
      <c r="N718" s="46"/>
      <c r="O718" s="47" t="s">
        <v>22</v>
      </c>
      <c r="P718" s="38"/>
      <c r="Q718" s="38"/>
      <c r="R718" s="38"/>
      <c r="S718" s="38"/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106</v>
      </c>
      <c r="G719" s="38">
        <v>6</v>
      </c>
      <c r="H719" s="38">
        <v>4</v>
      </c>
      <c r="I719" s="38">
        <v>1</v>
      </c>
      <c r="J719" s="38">
        <v>3</v>
      </c>
      <c r="K719" s="38">
        <f t="shared" si="75"/>
        <v>0</v>
      </c>
      <c r="L719" s="38"/>
      <c r="M719" s="40"/>
      <c r="N719" s="46"/>
      <c r="O719" s="47" t="s">
        <v>22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24</v>
      </c>
      <c r="G720" s="38">
        <v>0</v>
      </c>
      <c r="H720" s="38">
        <v>0</v>
      </c>
      <c r="I720" s="38">
        <v>0</v>
      </c>
      <c r="J720" s="38"/>
      <c r="K720" s="38">
        <f t="shared" si="75"/>
        <v>0</v>
      </c>
      <c r="L720" s="38"/>
      <c r="M720" s="40"/>
      <c r="N720" s="46"/>
      <c r="O720" s="47" t="s">
        <v>22</v>
      </c>
      <c r="P720" s="38"/>
      <c r="Q720" s="38"/>
      <c r="R720" s="38"/>
      <c r="S720" s="38"/>
      <c r="T720" s="44">
        <f t="shared" si="74"/>
        <v>0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22</v>
      </c>
      <c r="G721" s="38"/>
      <c r="H721" s="38"/>
      <c r="I721" s="38"/>
      <c r="J721" s="38"/>
      <c r="K721" s="38">
        <f t="shared" si="75"/>
        <v>0</v>
      </c>
      <c r="L721" s="38"/>
      <c r="M721" s="40"/>
      <c r="N721" s="46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22</v>
      </c>
      <c r="G722" s="38"/>
      <c r="H722" s="38"/>
      <c r="I722" s="38"/>
      <c r="J722" s="38"/>
      <c r="K722" s="38">
        <f t="shared" si="75"/>
        <v>0</v>
      </c>
      <c r="L722" s="38"/>
      <c r="M722" s="40"/>
      <c r="N722" s="48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A723" s="33"/>
      <c r="B723" s="40"/>
      <c r="C723" s="13"/>
      <c r="D723" s="40"/>
      <c r="E723" s="46"/>
      <c r="F723" s="47" t="s">
        <v>22</v>
      </c>
      <c r="G723" s="38"/>
      <c r="H723" s="38"/>
      <c r="I723" s="38"/>
      <c r="J723" s="38"/>
      <c r="K723" s="38">
        <f t="shared" si="75"/>
        <v>0</v>
      </c>
      <c r="L723" s="38"/>
      <c r="M723" s="40"/>
      <c r="N723" s="48"/>
      <c r="O723" s="47" t="s">
        <v>22</v>
      </c>
      <c r="P723" s="38"/>
      <c r="Q723" s="38"/>
      <c r="R723" s="38"/>
      <c r="S723" s="38"/>
      <c r="T723" s="44">
        <f t="shared" si="74"/>
        <v>0</v>
      </c>
      <c r="U723" s="45"/>
    </row>
    <row r="724" spans="1:21" x14ac:dyDescent="0.25">
      <c r="A724" s="33"/>
      <c r="B724" s="40"/>
      <c r="C724" s="13"/>
      <c r="D724" s="40"/>
      <c r="E724" s="46"/>
      <c r="F724" s="47" t="s">
        <v>22</v>
      </c>
      <c r="G724" s="38"/>
      <c r="H724" s="38"/>
      <c r="I724" s="38"/>
      <c r="J724" s="38"/>
      <c r="K724" s="38">
        <f t="shared" si="75"/>
        <v>0</v>
      </c>
      <c r="L724" s="38"/>
      <c r="M724" s="40"/>
      <c r="N724" s="48"/>
      <c r="O724" s="47" t="s">
        <v>22</v>
      </c>
      <c r="P724" s="38"/>
      <c r="Q724" s="38"/>
      <c r="R724" s="38"/>
      <c r="S724" s="38"/>
      <c r="T724" s="44">
        <f t="shared" si="74"/>
        <v>0</v>
      </c>
      <c r="U724" s="45"/>
    </row>
    <row r="725" spans="1:21" x14ac:dyDescent="0.25">
      <c r="A725" s="33"/>
      <c r="B725" s="40"/>
      <c r="C725" s="13"/>
      <c r="D725" s="40"/>
      <c r="E725" s="46"/>
      <c r="F725" s="47" t="s">
        <v>22</v>
      </c>
      <c r="G725" s="38"/>
      <c r="H725" s="38"/>
      <c r="I725" s="38"/>
      <c r="J725" s="38"/>
      <c r="K725" s="38">
        <f t="shared" si="75"/>
        <v>0</v>
      </c>
      <c r="L725" s="38"/>
      <c r="M725" s="40"/>
      <c r="N725" s="49"/>
      <c r="O725" s="47" t="s">
        <v>22</v>
      </c>
      <c r="P725" s="38"/>
      <c r="Q725" s="38"/>
      <c r="R725" s="38"/>
      <c r="S725" s="38"/>
      <c r="T725" s="44">
        <f t="shared" si="74"/>
        <v>0</v>
      </c>
      <c r="U725" s="45"/>
    </row>
    <row r="726" spans="1:21" x14ac:dyDescent="0.25">
      <c r="C726" s="13"/>
      <c r="E726" t="s">
        <v>0</v>
      </c>
      <c r="F726" s="1"/>
    </row>
    <row r="727" spans="1:21" x14ac:dyDescent="0.25">
      <c r="A727" s="2" t="s">
        <v>1</v>
      </c>
      <c r="B727" s="3" t="s">
        <v>2</v>
      </c>
      <c r="C727" s="13"/>
      <c r="D727" s="4" t="s">
        <v>4</v>
      </c>
      <c r="E727" s="4"/>
      <c r="F727" s="5"/>
      <c r="G727" s="5"/>
      <c r="H727" s="5"/>
      <c r="I727" s="5"/>
      <c r="J727" s="5"/>
      <c r="K727" s="6" t="s">
        <v>5</v>
      </c>
      <c r="L727" s="7"/>
      <c r="M727" s="4" t="s">
        <v>6</v>
      </c>
      <c r="N727" s="4"/>
      <c r="O727" s="5"/>
      <c r="P727" s="5"/>
      <c r="Q727" s="5"/>
      <c r="R727" s="5"/>
      <c r="S727" s="5"/>
      <c r="T727" s="8" t="s">
        <v>7</v>
      </c>
      <c r="U727" s="9" t="s">
        <v>8</v>
      </c>
    </row>
    <row r="728" spans="1:21" ht="25.5" x14ac:dyDescent="0.25">
      <c r="A728" s="2"/>
      <c r="B728" s="3"/>
      <c r="C728" s="13"/>
      <c r="D728" s="10" t="s">
        <v>9</v>
      </c>
      <c r="E728" s="11" t="s">
        <v>10</v>
      </c>
      <c r="F728" s="11" t="s">
        <v>11</v>
      </c>
      <c r="G728" s="12" t="s">
        <v>12</v>
      </c>
      <c r="H728" s="13"/>
      <c r="I728" s="13"/>
      <c r="J728" s="13"/>
      <c r="K728" s="13"/>
      <c r="L728" s="14" t="s">
        <v>13</v>
      </c>
      <c r="M728" s="10" t="s">
        <v>9</v>
      </c>
      <c r="N728" s="15" t="s">
        <v>14</v>
      </c>
      <c r="O728" s="11" t="s">
        <v>11</v>
      </c>
      <c r="P728" s="12" t="s">
        <v>12</v>
      </c>
      <c r="Q728" s="13"/>
      <c r="R728" s="13"/>
      <c r="S728" s="13"/>
      <c r="T728" s="8"/>
      <c r="U728" s="9"/>
    </row>
    <row r="729" spans="1:21" x14ac:dyDescent="0.25">
      <c r="A729" s="2"/>
      <c r="B729" s="3"/>
      <c r="C729" s="13"/>
      <c r="D729" s="10"/>
      <c r="E729" s="11"/>
      <c r="F729" s="11"/>
      <c r="G729" s="16" t="s">
        <v>15</v>
      </c>
      <c r="H729" s="17" t="s">
        <v>16</v>
      </c>
      <c r="I729" s="18" t="s">
        <v>17</v>
      </c>
      <c r="J729" s="19">
        <v>0</v>
      </c>
      <c r="K729" s="13"/>
      <c r="L729" s="20"/>
      <c r="M729" s="10"/>
      <c r="N729" s="15"/>
      <c r="O729" s="11"/>
      <c r="P729" s="16" t="s">
        <v>15</v>
      </c>
      <c r="Q729" s="17" t="s">
        <v>16</v>
      </c>
      <c r="R729" s="18" t="s">
        <v>17</v>
      </c>
      <c r="S729" s="19">
        <v>0</v>
      </c>
      <c r="T729" s="8"/>
      <c r="U729" s="9"/>
    </row>
    <row r="730" spans="1:21" x14ac:dyDescent="0.25">
      <c r="A730" s="21"/>
      <c r="B730" s="22"/>
      <c r="D730" s="24"/>
      <c r="E730" s="25"/>
      <c r="F730" s="25"/>
      <c r="G730" s="26"/>
      <c r="H730" s="27"/>
      <c r="I730" s="28"/>
      <c r="J730" s="29"/>
      <c r="K730" s="30"/>
      <c r="L730" s="30"/>
      <c r="M730" s="24"/>
      <c r="N730" s="25"/>
      <c r="O730" s="25"/>
      <c r="P730" s="26"/>
      <c r="Q730" s="27"/>
      <c r="R730" s="28"/>
      <c r="S730" s="29"/>
      <c r="T730" s="31"/>
      <c r="U730" s="32"/>
    </row>
    <row r="731" spans="1:21" x14ac:dyDescent="0.25">
      <c r="A731" s="33"/>
      <c r="B731" s="33">
        <v>39</v>
      </c>
      <c r="C731" s="3" t="s">
        <v>3</v>
      </c>
      <c r="D731" s="35">
        <v>400</v>
      </c>
      <c r="E731" s="36"/>
      <c r="F731" s="37"/>
      <c r="G731" s="38"/>
      <c r="H731" s="38"/>
      <c r="I731" s="38"/>
      <c r="J731" s="38"/>
      <c r="K731" s="38">
        <f>((SUM(H733:H744)*H732)+(SUM(G733:G744)*G732)+(SUM(I733:I744)*I732))/1000</f>
        <v>0</v>
      </c>
      <c r="L731" s="38">
        <f>T731*100/M731</f>
        <v>0</v>
      </c>
      <c r="M731" s="35">
        <v>400</v>
      </c>
      <c r="N731" s="36"/>
      <c r="O731" s="37"/>
      <c r="P731" s="38"/>
      <c r="Q731" s="38"/>
      <c r="R731" s="38"/>
      <c r="S731" s="38"/>
      <c r="T731" s="39">
        <f>((SUM(Q733:Q744)*Q732)+(SUM(P733:P744)*P732)+(SUM(R733:R744)*R732))/1000</f>
        <v>0</v>
      </c>
      <c r="U731" s="39">
        <f>T731*100/M731</f>
        <v>0</v>
      </c>
    </row>
    <row r="732" spans="1:21" x14ac:dyDescent="0.25">
      <c r="A732" s="33"/>
      <c r="B732" s="40"/>
      <c r="C732" s="3"/>
      <c r="D732" s="40"/>
      <c r="E732" s="41" t="s">
        <v>19</v>
      </c>
      <c r="F732" s="42"/>
      <c r="G732" s="43"/>
      <c r="H732" s="43"/>
      <c r="I732" s="43"/>
      <c r="J732" s="43"/>
      <c r="K732" s="38"/>
      <c r="L732" s="38"/>
      <c r="M732" s="40"/>
      <c r="N732" s="41" t="s">
        <v>19</v>
      </c>
      <c r="O732" s="42"/>
      <c r="P732" s="43"/>
      <c r="Q732" s="43"/>
      <c r="R732" s="43"/>
      <c r="S732" s="38"/>
      <c r="T732" s="44"/>
      <c r="U732" s="45"/>
    </row>
    <row r="733" spans="1:21" x14ac:dyDescent="0.25">
      <c r="A733" s="33"/>
      <c r="B733" s="40"/>
      <c r="C733" s="3"/>
      <c r="D733" s="40"/>
      <c r="E733" s="46"/>
      <c r="F733" s="47" t="s">
        <v>22</v>
      </c>
      <c r="G733" s="38"/>
      <c r="H733" s="38"/>
      <c r="I733" s="38"/>
      <c r="J733" s="38"/>
      <c r="K733" s="38">
        <f>(G733*$G$7+H733*$H$7+I733*$I$7)/1000</f>
        <v>0</v>
      </c>
      <c r="L733" s="38"/>
      <c r="M733" s="40"/>
      <c r="N733" s="46"/>
      <c r="O733" s="47" t="s">
        <v>22</v>
      </c>
      <c r="P733" s="38"/>
      <c r="Q733" s="38"/>
      <c r="R733" s="38"/>
      <c r="S733" s="38"/>
      <c r="T733" s="44">
        <f t="shared" ref="T733:T744" si="76">(P733*$P$7+Q733*$Q$7+R733*$R$7)/1000</f>
        <v>0</v>
      </c>
      <c r="U733" s="45"/>
    </row>
    <row r="734" spans="1:21" x14ac:dyDescent="0.25">
      <c r="A734" s="33"/>
      <c r="B734" s="40"/>
      <c r="C734" s="23"/>
      <c r="D734" s="40"/>
      <c r="E734" s="46"/>
      <c r="F734" s="47" t="s">
        <v>22</v>
      </c>
      <c r="G734" s="38"/>
      <c r="H734" s="38"/>
      <c r="I734" s="38"/>
      <c r="J734" s="38"/>
      <c r="K734" s="38">
        <f t="shared" ref="K734:K744" si="77">(G734*$G$7+H734*$H$7+I734*$I$7)/1000</f>
        <v>0</v>
      </c>
      <c r="L734" s="38"/>
      <c r="M734" s="40"/>
      <c r="N734" s="48"/>
      <c r="O734" s="47" t="s">
        <v>22</v>
      </c>
      <c r="P734" s="38"/>
      <c r="Q734" s="38"/>
      <c r="R734" s="38"/>
      <c r="S734" s="38"/>
      <c r="T734" s="44">
        <f t="shared" si="76"/>
        <v>0</v>
      </c>
      <c r="U734" s="45"/>
    </row>
    <row r="735" spans="1:21" x14ac:dyDescent="0.25">
      <c r="A735" s="33"/>
      <c r="B735" s="40"/>
      <c r="C735" s="34"/>
      <c r="D735" s="40"/>
      <c r="E735" s="46"/>
      <c r="F735" s="47" t="s">
        <v>22</v>
      </c>
      <c r="G735" s="38"/>
      <c r="H735" s="38"/>
      <c r="I735" s="38"/>
      <c r="J735" s="38"/>
      <c r="K735" s="38">
        <f t="shared" si="77"/>
        <v>0</v>
      </c>
      <c r="L735" s="38"/>
      <c r="M735" s="40"/>
      <c r="N735" s="46"/>
      <c r="O735" s="47" t="s">
        <v>22</v>
      </c>
      <c r="P735" s="38"/>
      <c r="Q735" s="38"/>
      <c r="R735" s="38"/>
      <c r="S735" s="38"/>
      <c r="T735" s="44">
        <f t="shared" si="76"/>
        <v>0</v>
      </c>
      <c r="U735" s="45"/>
    </row>
    <row r="736" spans="1:21" x14ac:dyDescent="0.25">
      <c r="A736" s="33"/>
      <c r="B736" s="40"/>
      <c r="C736" s="13"/>
      <c r="D736" s="40"/>
      <c r="E736" s="46"/>
      <c r="F736" s="47" t="s">
        <v>22</v>
      </c>
      <c r="G736" s="38"/>
      <c r="H736" s="38"/>
      <c r="I736" s="38"/>
      <c r="J736" s="38"/>
      <c r="K736" s="38">
        <f t="shared" si="77"/>
        <v>0</v>
      </c>
      <c r="L736" s="38"/>
      <c r="M736" s="40"/>
      <c r="N736" s="48"/>
      <c r="O736" s="47" t="s">
        <v>22</v>
      </c>
      <c r="P736" s="38"/>
      <c r="Q736" s="38"/>
      <c r="R736" s="38"/>
      <c r="S736" s="38"/>
      <c r="T736" s="44">
        <f t="shared" si="76"/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si="77"/>
        <v>0</v>
      </c>
      <c r="L737" s="38"/>
      <c r="M737" s="40"/>
      <c r="N737" s="46"/>
      <c r="O737" s="47" t="s">
        <v>22</v>
      </c>
      <c r="P737" s="38"/>
      <c r="Q737" s="38"/>
      <c r="R737" s="38"/>
      <c r="S737" s="38"/>
      <c r="T737" s="44">
        <f t="shared" si="76"/>
        <v>0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6"/>
      <c r="O738" s="47" t="s">
        <v>22</v>
      </c>
      <c r="P738" s="38"/>
      <c r="Q738" s="38"/>
      <c r="R738" s="38"/>
      <c r="S738" s="38"/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22</v>
      </c>
      <c r="G739" s="38"/>
      <c r="H739" s="38"/>
      <c r="I739" s="38"/>
      <c r="J739" s="38"/>
      <c r="K739" s="38">
        <f t="shared" si="77"/>
        <v>0</v>
      </c>
      <c r="L739" s="38"/>
      <c r="M739" s="40"/>
      <c r="N739" s="46"/>
      <c r="O739" s="47" t="s">
        <v>22</v>
      </c>
      <c r="P739" s="38"/>
      <c r="Q739" s="38"/>
      <c r="R739" s="38"/>
      <c r="S739" s="38"/>
      <c r="T739" s="44">
        <f t="shared" si="76"/>
        <v>0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22</v>
      </c>
      <c r="G740" s="38"/>
      <c r="H740" s="38"/>
      <c r="I740" s="38"/>
      <c r="J740" s="38"/>
      <c r="K740" s="38">
        <f t="shared" si="77"/>
        <v>0</v>
      </c>
      <c r="L740" s="38"/>
      <c r="M740" s="40"/>
      <c r="N740" s="46"/>
      <c r="O740" s="47" t="s">
        <v>22</v>
      </c>
      <c r="P740" s="38"/>
      <c r="Q740" s="38"/>
      <c r="R740" s="38"/>
      <c r="S740" s="38"/>
      <c r="T740" s="44">
        <f t="shared" si="76"/>
        <v>0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22</v>
      </c>
      <c r="G741" s="38"/>
      <c r="H741" s="38"/>
      <c r="I741" s="38"/>
      <c r="J741" s="38"/>
      <c r="K741" s="38">
        <f t="shared" si="77"/>
        <v>0</v>
      </c>
      <c r="L741" s="38"/>
      <c r="M741" s="40"/>
      <c r="N741" s="48"/>
      <c r="O741" s="47" t="s">
        <v>22</v>
      </c>
      <c r="P741" s="38"/>
      <c r="Q741" s="38"/>
      <c r="R741" s="38"/>
      <c r="S741" s="38"/>
      <c r="T741" s="44">
        <f t="shared" si="76"/>
        <v>0</v>
      </c>
      <c r="U741" s="45"/>
    </row>
    <row r="742" spans="1:21" x14ac:dyDescent="0.25">
      <c r="A742" s="33"/>
      <c r="B742" s="40"/>
      <c r="C742" s="13"/>
      <c r="D742" s="40"/>
      <c r="E742" s="46"/>
      <c r="F742" s="47" t="s">
        <v>22</v>
      </c>
      <c r="G742" s="38"/>
      <c r="H742" s="38"/>
      <c r="I742" s="38"/>
      <c r="J742" s="38"/>
      <c r="K742" s="38">
        <f t="shared" si="77"/>
        <v>0</v>
      </c>
      <c r="L742" s="38"/>
      <c r="M742" s="40"/>
      <c r="N742" s="48"/>
      <c r="O742" s="47" t="s">
        <v>22</v>
      </c>
      <c r="P742" s="38"/>
      <c r="Q742" s="38"/>
      <c r="R742" s="38"/>
      <c r="S742" s="38"/>
      <c r="T742" s="44">
        <f t="shared" si="76"/>
        <v>0</v>
      </c>
      <c r="U742" s="45"/>
    </row>
    <row r="743" spans="1:21" x14ac:dyDescent="0.25">
      <c r="A743" s="33"/>
      <c r="B743" s="40"/>
      <c r="C743" s="13"/>
      <c r="D743" s="40"/>
      <c r="E743" s="46"/>
      <c r="F743" s="47" t="s">
        <v>22</v>
      </c>
      <c r="G743" s="38"/>
      <c r="H743" s="38"/>
      <c r="I743" s="38"/>
      <c r="J743" s="38"/>
      <c r="K743" s="38">
        <f t="shared" si="77"/>
        <v>0</v>
      </c>
      <c r="L743" s="38"/>
      <c r="M743" s="40"/>
      <c r="N743" s="48"/>
      <c r="O743" s="47" t="s">
        <v>22</v>
      </c>
      <c r="P743" s="38"/>
      <c r="Q743" s="38"/>
      <c r="R743" s="38"/>
      <c r="S743" s="38"/>
      <c r="T743" s="44">
        <f t="shared" si="76"/>
        <v>0</v>
      </c>
      <c r="U743" s="45"/>
    </row>
    <row r="744" spans="1:21" x14ac:dyDescent="0.25">
      <c r="A744" s="33"/>
      <c r="B744" s="40"/>
      <c r="C744" s="13"/>
      <c r="D744" s="40"/>
      <c r="E744" s="46"/>
      <c r="F744" s="47" t="s">
        <v>22</v>
      </c>
      <c r="G744" s="38"/>
      <c r="H744" s="38"/>
      <c r="I744" s="38"/>
      <c r="J744" s="38"/>
      <c r="K744" s="38">
        <f t="shared" si="77"/>
        <v>0</v>
      </c>
      <c r="L744" s="38"/>
      <c r="M744" s="40"/>
      <c r="N744" s="49"/>
      <c r="O744" s="47" t="s">
        <v>22</v>
      </c>
      <c r="P744" s="38"/>
      <c r="Q744" s="38"/>
      <c r="R744" s="38"/>
      <c r="S744" s="38"/>
      <c r="T744" s="44">
        <f t="shared" si="76"/>
        <v>0</v>
      </c>
      <c r="U744" s="45"/>
    </row>
    <row r="745" spans="1:21" x14ac:dyDescent="0.25">
      <c r="C745" s="13"/>
      <c r="E745" t="s">
        <v>0</v>
      </c>
      <c r="F745" s="1"/>
      <c r="G745" s="1">
        <v>45674</v>
      </c>
    </row>
    <row r="746" spans="1:21" x14ac:dyDescent="0.25">
      <c r="A746" s="2" t="s">
        <v>1</v>
      </c>
      <c r="B746" s="3" t="s">
        <v>2</v>
      </c>
      <c r="C746" s="13"/>
      <c r="D746" s="4" t="s">
        <v>4</v>
      </c>
      <c r="E746" s="4"/>
      <c r="F746" s="5"/>
      <c r="G746" s="5"/>
      <c r="H746" s="5"/>
      <c r="I746" s="5"/>
      <c r="J746" s="5"/>
      <c r="K746" s="6" t="s">
        <v>5</v>
      </c>
      <c r="L746" s="7"/>
      <c r="M746" s="4" t="s">
        <v>6</v>
      </c>
      <c r="N746" s="4"/>
      <c r="O746" s="5"/>
      <c r="P746" s="5"/>
      <c r="Q746" s="5"/>
      <c r="R746" s="5"/>
      <c r="S746" s="5"/>
      <c r="T746" s="8" t="s">
        <v>7</v>
      </c>
      <c r="U746" s="9" t="s">
        <v>8</v>
      </c>
    </row>
    <row r="747" spans="1:21" ht="25.5" x14ac:dyDescent="0.25">
      <c r="A747" s="2"/>
      <c r="B747" s="3"/>
      <c r="C747" s="13"/>
      <c r="D747" s="10" t="s">
        <v>9</v>
      </c>
      <c r="E747" s="11" t="s">
        <v>10</v>
      </c>
      <c r="F747" s="11" t="s">
        <v>11</v>
      </c>
      <c r="G747" s="12" t="s">
        <v>12</v>
      </c>
      <c r="H747" s="13"/>
      <c r="I747" s="13"/>
      <c r="J747" s="13"/>
      <c r="K747" s="13"/>
      <c r="L747" s="14" t="s">
        <v>13</v>
      </c>
      <c r="M747" s="10" t="s">
        <v>9</v>
      </c>
      <c r="N747" s="15" t="s">
        <v>14</v>
      </c>
      <c r="O747" s="11" t="s">
        <v>11</v>
      </c>
      <c r="P747" s="12" t="s">
        <v>12</v>
      </c>
      <c r="Q747" s="13"/>
      <c r="R747" s="13"/>
      <c r="S747" s="13"/>
      <c r="T747" s="8"/>
      <c r="U747" s="9"/>
    </row>
    <row r="748" spans="1:21" x14ac:dyDescent="0.25">
      <c r="A748" s="2"/>
      <c r="B748" s="3"/>
      <c r="C748" s="13"/>
      <c r="D748" s="10"/>
      <c r="E748" s="11"/>
      <c r="F748" s="11"/>
      <c r="G748" s="16" t="s">
        <v>15</v>
      </c>
      <c r="H748" s="17" t="s">
        <v>16</v>
      </c>
      <c r="I748" s="18" t="s">
        <v>17</v>
      </c>
      <c r="J748" s="19">
        <v>0</v>
      </c>
      <c r="K748" s="13"/>
      <c r="L748" s="20"/>
      <c r="M748" s="10"/>
      <c r="N748" s="15"/>
      <c r="O748" s="11"/>
      <c r="P748" s="16" t="s">
        <v>15</v>
      </c>
      <c r="Q748" s="17" t="s">
        <v>16</v>
      </c>
      <c r="R748" s="18" t="s">
        <v>17</v>
      </c>
      <c r="S748" s="19">
        <v>0</v>
      </c>
      <c r="T748" s="8"/>
      <c r="U748" s="9"/>
    </row>
    <row r="749" spans="1:21" x14ac:dyDescent="0.25">
      <c r="A749" s="21"/>
      <c r="B749" s="22"/>
      <c r="D749" s="24"/>
      <c r="E749" s="25"/>
      <c r="F749" s="25"/>
      <c r="G749" s="26"/>
      <c r="H749" s="27"/>
      <c r="I749" s="28"/>
      <c r="J749" s="29"/>
      <c r="K749" s="30"/>
      <c r="L749" s="30"/>
      <c r="M749" s="24"/>
      <c r="N749" s="25"/>
      <c r="O749" s="25"/>
      <c r="P749" s="26"/>
      <c r="Q749" s="27"/>
      <c r="R749" s="28"/>
      <c r="S749" s="29"/>
      <c r="T749" s="31"/>
      <c r="U749" s="32"/>
    </row>
    <row r="750" spans="1:21" x14ac:dyDescent="0.25">
      <c r="A750" s="33"/>
      <c r="B750" s="33">
        <v>40</v>
      </c>
      <c r="C750" s="3" t="s">
        <v>3</v>
      </c>
      <c r="D750" s="35">
        <v>400</v>
      </c>
      <c r="E750" s="36"/>
      <c r="F750" s="37"/>
      <c r="G750" s="38"/>
      <c r="H750" s="38"/>
      <c r="I750" s="38"/>
      <c r="J750" s="38"/>
      <c r="K750" s="38">
        <f>((SUM(H752:H763)*H751)+(SUM(G752:G763)*G751)+(SUM(I752:I763)*I751))/1000</f>
        <v>9.2850000000000001</v>
      </c>
      <c r="L750" s="38">
        <f>T750*100/M750</f>
        <v>0</v>
      </c>
      <c r="M750" s="35">
        <v>400</v>
      </c>
      <c r="N750" s="36"/>
      <c r="O750" s="37"/>
      <c r="P750" s="38"/>
      <c r="Q750" s="38"/>
      <c r="R750" s="38"/>
      <c r="S750" s="38"/>
      <c r="T750" s="39">
        <f>((SUM(Q752:Q763)*Q751)+(SUM(P752:P763)*P751)+(SUM(R752:R763)*R751))/1000</f>
        <v>0</v>
      </c>
      <c r="U750" s="39">
        <f>T750*100/M750</f>
        <v>0</v>
      </c>
    </row>
    <row r="751" spans="1:21" x14ac:dyDescent="0.25">
      <c r="A751" s="33"/>
      <c r="B751" s="40"/>
      <c r="C751" s="3"/>
      <c r="D751" s="40"/>
      <c r="E751" s="41" t="s">
        <v>19</v>
      </c>
      <c r="F751" s="42"/>
      <c r="G751" s="43">
        <v>227</v>
      </c>
      <c r="H751" s="43">
        <v>226</v>
      </c>
      <c r="I751" s="43">
        <v>227</v>
      </c>
      <c r="J751" s="43"/>
      <c r="K751" s="38"/>
      <c r="L751" s="38"/>
      <c r="M751" s="40"/>
      <c r="N751" s="41" t="s">
        <v>19</v>
      </c>
      <c r="O751" s="42"/>
      <c r="P751" s="43"/>
      <c r="Q751" s="43"/>
      <c r="R751" s="43"/>
      <c r="S751" s="38"/>
      <c r="T751" s="44"/>
      <c r="U751" s="45"/>
    </row>
    <row r="752" spans="1:21" x14ac:dyDescent="0.25">
      <c r="A752" s="33"/>
      <c r="B752" s="40"/>
      <c r="C752" s="3"/>
      <c r="D752" s="40"/>
      <c r="E752" s="46"/>
      <c r="F752" s="47" t="s">
        <v>30</v>
      </c>
      <c r="G752" s="38">
        <v>0</v>
      </c>
      <c r="H752" s="38">
        <v>0</v>
      </c>
      <c r="I752" s="38">
        <v>0</v>
      </c>
      <c r="J752" s="38"/>
      <c r="K752" s="38">
        <f>(G752*$G$7+H752*$H$7+I752*$I$7)/1000</f>
        <v>0</v>
      </c>
      <c r="L752" s="38"/>
      <c r="M752" s="40"/>
      <c r="N752" s="46"/>
      <c r="O752" s="47" t="s">
        <v>26</v>
      </c>
      <c r="P752" s="38">
        <v>98</v>
      </c>
      <c r="Q752" s="38">
        <v>52</v>
      </c>
      <c r="R752" s="38">
        <v>93</v>
      </c>
      <c r="S752" s="38">
        <v>37</v>
      </c>
      <c r="T752" s="44">
        <f t="shared" ref="T752:T763" si="78">(P752*$P$7+Q752*$Q$7+R752*$R$7)/1000</f>
        <v>50.301000000000002</v>
      </c>
      <c r="U752" s="45"/>
    </row>
    <row r="753" spans="1:21" x14ac:dyDescent="0.25">
      <c r="A753" s="33"/>
      <c r="B753" s="40"/>
      <c r="C753" s="23"/>
      <c r="D753" s="40"/>
      <c r="E753" s="46"/>
      <c r="F753" s="47" t="s">
        <v>31</v>
      </c>
      <c r="G753" s="38">
        <v>0</v>
      </c>
      <c r="H753" s="38">
        <v>0</v>
      </c>
      <c r="I753" s="38">
        <v>1</v>
      </c>
      <c r="J753" s="38">
        <v>1</v>
      </c>
      <c r="K753" s="38">
        <f t="shared" ref="K753:K763" si="79">(G753*$G$7+H753*$H$7+I753*$I$7)/1000</f>
        <v>0</v>
      </c>
      <c r="L753" s="38"/>
      <c r="M753" s="40"/>
      <c r="N753" s="48"/>
      <c r="O753" s="47" t="s">
        <v>20</v>
      </c>
      <c r="P753" s="38">
        <v>3</v>
      </c>
      <c r="Q753" s="38">
        <v>20</v>
      </c>
      <c r="R753" s="38">
        <v>4</v>
      </c>
      <c r="S753" s="38">
        <v>13</v>
      </c>
      <c r="T753" s="44">
        <f t="shared" si="78"/>
        <v>5.5890000000000004</v>
      </c>
      <c r="U753" s="45"/>
    </row>
    <row r="754" spans="1:21" x14ac:dyDescent="0.25">
      <c r="A754" s="33"/>
      <c r="B754" s="40"/>
      <c r="C754" s="34"/>
      <c r="D754" s="40"/>
      <c r="E754" s="46"/>
      <c r="F754" s="47" t="s">
        <v>36</v>
      </c>
      <c r="G754" s="38">
        <v>0</v>
      </c>
      <c r="H754" s="38">
        <v>0</v>
      </c>
      <c r="I754" s="38">
        <v>0</v>
      </c>
      <c r="J754" s="38"/>
      <c r="K754" s="38">
        <f t="shared" si="79"/>
        <v>0</v>
      </c>
      <c r="L754" s="38"/>
      <c r="M754" s="40"/>
      <c r="N754" s="46"/>
      <c r="O754" s="47" t="s">
        <v>21</v>
      </c>
      <c r="P754" s="38">
        <v>9</v>
      </c>
      <c r="Q754" s="38">
        <v>32</v>
      </c>
      <c r="R754" s="38">
        <v>7</v>
      </c>
      <c r="S754" s="38">
        <v>3</v>
      </c>
      <c r="T754" s="44">
        <f t="shared" si="78"/>
        <v>9.9359999999999999</v>
      </c>
      <c r="U754" s="45"/>
    </row>
    <row r="755" spans="1:21" x14ac:dyDescent="0.25">
      <c r="A755" s="33"/>
      <c r="B755" s="40"/>
      <c r="C755" s="13"/>
      <c r="D755" s="40"/>
      <c r="E755" s="46"/>
      <c r="F755" s="47" t="s">
        <v>32</v>
      </c>
      <c r="G755" s="38">
        <v>12</v>
      </c>
      <c r="H755" s="38">
        <v>22</v>
      </c>
      <c r="I755" s="38">
        <v>6</v>
      </c>
      <c r="J755" s="38">
        <v>12</v>
      </c>
      <c r="K755" s="38">
        <f t="shared" si="79"/>
        <v>0</v>
      </c>
      <c r="L755" s="38"/>
      <c r="M755" s="40"/>
      <c r="N755" s="48"/>
      <c r="O755" s="47" t="s">
        <v>35</v>
      </c>
      <c r="P755" s="38">
        <v>0</v>
      </c>
      <c r="Q755" s="38">
        <v>0</v>
      </c>
      <c r="R755" s="38">
        <v>0</v>
      </c>
      <c r="S755" s="38"/>
      <c r="T755" s="44">
        <f t="shared" si="78"/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38</v>
      </c>
      <c r="G756" s="38"/>
      <c r="H756" s="38"/>
      <c r="I756" s="38"/>
      <c r="J756" s="38"/>
      <c r="K756" s="38">
        <f t="shared" si="79"/>
        <v>0</v>
      </c>
      <c r="L756" s="38"/>
      <c r="M756" s="40"/>
      <c r="N756" s="46"/>
      <c r="O756" s="47" t="s">
        <v>23</v>
      </c>
      <c r="P756" s="38">
        <v>2</v>
      </c>
      <c r="Q756" s="38">
        <v>2</v>
      </c>
      <c r="R756" s="38">
        <v>8</v>
      </c>
      <c r="S756" s="38">
        <v>4</v>
      </c>
      <c r="T756" s="44">
        <f t="shared" si="78"/>
        <v>2.484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22</v>
      </c>
      <c r="G757" s="38"/>
      <c r="H757" s="38"/>
      <c r="I757" s="38"/>
      <c r="J757" s="38"/>
      <c r="K757" s="38">
        <f t="shared" si="79"/>
        <v>0</v>
      </c>
      <c r="L757" s="38"/>
      <c r="M757" s="40"/>
      <c r="N757" s="46"/>
      <c r="O757" s="47" t="s">
        <v>37</v>
      </c>
      <c r="P757" s="38">
        <v>0</v>
      </c>
      <c r="Q757" s="38">
        <v>0</v>
      </c>
      <c r="R757" s="38">
        <v>0</v>
      </c>
      <c r="S757" s="38"/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22</v>
      </c>
      <c r="G758" s="38"/>
      <c r="H758" s="38"/>
      <c r="I758" s="38"/>
      <c r="J758" s="38"/>
      <c r="K758" s="38">
        <f t="shared" si="79"/>
        <v>0</v>
      </c>
      <c r="L758" s="38"/>
      <c r="M758" s="40"/>
      <c r="N758" s="46"/>
      <c r="O758" s="47" t="s">
        <v>25</v>
      </c>
      <c r="P758" s="38">
        <v>26</v>
      </c>
      <c r="Q758" s="38">
        <v>23</v>
      </c>
      <c r="R758" s="38">
        <v>4</v>
      </c>
      <c r="S758" s="38">
        <v>13</v>
      </c>
      <c r="T758" s="44">
        <f t="shared" si="78"/>
        <v>10.971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22</v>
      </c>
      <c r="G759" s="38"/>
      <c r="H759" s="38"/>
      <c r="I759" s="38"/>
      <c r="J759" s="38"/>
      <c r="K759" s="38">
        <f t="shared" si="79"/>
        <v>0</v>
      </c>
      <c r="L759" s="38"/>
      <c r="M759" s="40"/>
      <c r="N759" s="46"/>
      <c r="O759" s="47" t="s">
        <v>22</v>
      </c>
      <c r="P759" s="38"/>
      <c r="Q759" s="38"/>
      <c r="R759" s="38"/>
      <c r="S759" s="38"/>
      <c r="T759" s="44">
        <f t="shared" si="78"/>
        <v>0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22</v>
      </c>
      <c r="G760" s="38"/>
      <c r="H760" s="38"/>
      <c r="I760" s="38"/>
      <c r="J760" s="38"/>
      <c r="K760" s="38">
        <f t="shared" si="79"/>
        <v>0</v>
      </c>
      <c r="L760" s="38"/>
      <c r="M760" s="40"/>
      <c r="N760" s="48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A761" s="33"/>
      <c r="B761" s="40"/>
      <c r="C761" s="13"/>
      <c r="D761" s="40"/>
      <c r="E761" s="46"/>
      <c r="F761" s="47" t="s">
        <v>22</v>
      </c>
      <c r="G761" s="38"/>
      <c r="H761" s="38"/>
      <c r="I761" s="38"/>
      <c r="J761" s="38"/>
      <c r="K761" s="38">
        <f t="shared" si="79"/>
        <v>0</v>
      </c>
      <c r="L761" s="38"/>
      <c r="M761" s="40"/>
      <c r="N761" s="48"/>
      <c r="O761" s="47" t="s">
        <v>22</v>
      </c>
      <c r="P761" s="38"/>
      <c r="Q761" s="38"/>
      <c r="R761" s="38"/>
      <c r="S761" s="38"/>
      <c r="T761" s="44">
        <f t="shared" si="78"/>
        <v>0</v>
      </c>
      <c r="U761" s="45"/>
    </row>
    <row r="762" spans="1:21" x14ac:dyDescent="0.25">
      <c r="A762" s="33"/>
      <c r="B762" s="40"/>
      <c r="C762" s="13"/>
      <c r="D762" s="40"/>
      <c r="E762" s="46"/>
      <c r="F762" s="47" t="s">
        <v>22</v>
      </c>
      <c r="G762" s="38"/>
      <c r="H762" s="38"/>
      <c r="I762" s="38"/>
      <c r="J762" s="38"/>
      <c r="K762" s="38">
        <f t="shared" si="79"/>
        <v>0</v>
      </c>
      <c r="L762" s="38"/>
      <c r="M762" s="40"/>
      <c r="N762" s="48"/>
      <c r="O762" s="47" t="s">
        <v>22</v>
      </c>
      <c r="P762" s="38"/>
      <c r="Q762" s="38"/>
      <c r="R762" s="38"/>
      <c r="S762" s="38"/>
      <c r="T762" s="44">
        <f t="shared" si="78"/>
        <v>0</v>
      </c>
      <c r="U762" s="45"/>
    </row>
    <row r="763" spans="1:21" x14ac:dyDescent="0.25">
      <c r="A763" s="33"/>
      <c r="B763" s="40"/>
      <c r="C763" s="13"/>
      <c r="D763" s="40"/>
      <c r="E763" s="46"/>
      <c r="F763" s="47" t="s">
        <v>22</v>
      </c>
      <c r="G763" s="38"/>
      <c r="H763" s="38"/>
      <c r="I763" s="38"/>
      <c r="J763" s="38"/>
      <c r="K763" s="38">
        <f t="shared" si="79"/>
        <v>0</v>
      </c>
      <c r="L763" s="38"/>
      <c r="M763" s="40"/>
      <c r="N763" s="49"/>
      <c r="O763" s="47" t="s">
        <v>22</v>
      </c>
      <c r="P763" s="38"/>
      <c r="Q763" s="38"/>
      <c r="R763" s="38"/>
      <c r="S763" s="38"/>
      <c r="T763" s="44">
        <f t="shared" si="78"/>
        <v>0</v>
      </c>
      <c r="U763" s="45"/>
    </row>
    <row r="764" spans="1:21" x14ac:dyDescent="0.25">
      <c r="C764" s="13"/>
      <c r="E764" t="s">
        <v>0</v>
      </c>
      <c r="F764" s="1"/>
      <c r="G764" s="1">
        <v>45687</v>
      </c>
    </row>
    <row r="765" spans="1:21" x14ac:dyDescent="0.25">
      <c r="A765" s="2" t="s">
        <v>1</v>
      </c>
      <c r="B765" s="3" t="s">
        <v>2</v>
      </c>
      <c r="C765" s="13"/>
      <c r="D765" s="4" t="s">
        <v>4</v>
      </c>
      <c r="E765" s="4"/>
      <c r="F765" s="5"/>
      <c r="G765" s="5"/>
      <c r="H765" s="5"/>
      <c r="I765" s="5"/>
      <c r="J765" s="5"/>
      <c r="K765" s="6" t="s">
        <v>5</v>
      </c>
      <c r="L765" s="7"/>
      <c r="M765" s="4" t="s">
        <v>6</v>
      </c>
      <c r="N765" s="4"/>
      <c r="O765" s="5"/>
      <c r="P765" s="5"/>
      <c r="Q765" s="5"/>
      <c r="R765" s="5"/>
      <c r="S765" s="5"/>
      <c r="T765" s="8" t="s">
        <v>7</v>
      </c>
      <c r="U765" s="9" t="s">
        <v>8</v>
      </c>
    </row>
    <row r="766" spans="1:21" ht="25.5" x14ac:dyDescent="0.25">
      <c r="A766" s="2"/>
      <c r="B766" s="3"/>
      <c r="C766" s="13"/>
      <c r="D766" s="10" t="s">
        <v>9</v>
      </c>
      <c r="E766" s="11" t="s">
        <v>10</v>
      </c>
      <c r="F766" s="11" t="s">
        <v>11</v>
      </c>
      <c r="G766" s="12" t="s">
        <v>12</v>
      </c>
      <c r="H766" s="13"/>
      <c r="I766" s="13"/>
      <c r="J766" s="13"/>
      <c r="K766" s="13"/>
      <c r="L766" s="14" t="s">
        <v>13</v>
      </c>
      <c r="M766" s="10" t="s">
        <v>9</v>
      </c>
      <c r="N766" s="15" t="s">
        <v>14</v>
      </c>
      <c r="O766" s="11" t="s">
        <v>11</v>
      </c>
      <c r="P766" s="12" t="s">
        <v>12</v>
      </c>
      <c r="Q766" s="13"/>
      <c r="R766" s="13"/>
      <c r="S766" s="13"/>
      <c r="T766" s="8"/>
      <c r="U766" s="9"/>
    </row>
    <row r="767" spans="1:21" x14ac:dyDescent="0.25">
      <c r="A767" s="2"/>
      <c r="B767" s="3"/>
      <c r="C767" s="13"/>
      <c r="D767" s="10"/>
      <c r="E767" s="11"/>
      <c r="F767" s="11"/>
      <c r="G767" s="16" t="s">
        <v>15</v>
      </c>
      <c r="H767" s="17" t="s">
        <v>16</v>
      </c>
      <c r="I767" s="18" t="s">
        <v>17</v>
      </c>
      <c r="J767" s="19">
        <v>0</v>
      </c>
      <c r="K767" s="13"/>
      <c r="L767" s="20"/>
      <c r="M767" s="10"/>
      <c r="N767" s="15"/>
      <c r="O767" s="11"/>
      <c r="P767" s="16" t="s">
        <v>15</v>
      </c>
      <c r="Q767" s="17" t="s">
        <v>16</v>
      </c>
      <c r="R767" s="18" t="s">
        <v>17</v>
      </c>
      <c r="S767" s="19">
        <v>0</v>
      </c>
      <c r="T767" s="8"/>
      <c r="U767" s="9"/>
    </row>
    <row r="768" spans="1:21" x14ac:dyDescent="0.25">
      <c r="A768" s="21"/>
      <c r="B768" s="22"/>
      <c r="D768" s="24"/>
      <c r="E768" s="25"/>
      <c r="F768" s="25"/>
      <c r="G768" s="26"/>
      <c r="H768" s="27"/>
      <c r="I768" s="28"/>
      <c r="J768" s="29"/>
      <c r="K768" s="30"/>
      <c r="L768" s="30"/>
      <c r="M768" s="24"/>
      <c r="N768" s="25"/>
      <c r="O768" s="25"/>
      <c r="P768" s="26"/>
      <c r="Q768" s="27"/>
      <c r="R768" s="28"/>
      <c r="S768" s="29"/>
      <c r="T768" s="31"/>
      <c r="U768" s="32"/>
    </row>
    <row r="769" spans="1:21" x14ac:dyDescent="0.25">
      <c r="A769" s="33"/>
      <c r="B769" s="33">
        <v>41</v>
      </c>
      <c r="C769" s="3" t="s">
        <v>3</v>
      </c>
      <c r="D769" s="35">
        <v>250</v>
      </c>
      <c r="E769" s="36"/>
      <c r="F769" s="37"/>
      <c r="G769" s="38"/>
      <c r="H769" s="38"/>
      <c r="I769" s="38"/>
      <c r="J769" s="38"/>
      <c r="K769" s="38">
        <f>((SUM(H771:H782)*H770)+(SUM(G771:G782)*G770)+(SUM(I771:I782)*I770))/1000</f>
        <v>134.267</v>
      </c>
      <c r="L769" s="38" t="e">
        <f>T769*100/M769</f>
        <v>#DIV/0!</v>
      </c>
      <c r="M769" s="35"/>
      <c r="N769" s="36"/>
      <c r="O769" s="37"/>
      <c r="P769" s="38"/>
      <c r="Q769" s="38"/>
      <c r="R769" s="38"/>
      <c r="S769" s="38"/>
      <c r="T769" s="39">
        <f>((SUM(Q771:Q782)*Q770)+(SUM(P771:P782)*P770)+(SUM(R771:R782)*R770))/1000</f>
        <v>0</v>
      </c>
      <c r="U769" s="39" t="e">
        <f>T769*100/M769</f>
        <v>#DIV/0!</v>
      </c>
    </row>
    <row r="770" spans="1:21" x14ac:dyDescent="0.25">
      <c r="A770" s="33"/>
      <c r="B770" s="40"/>
      <c r="C770" s="3"/>
      <c r="D770" s="40"/>
      <c r="E770" s="41" t="s">
        <v>19</v>
      </c>
      <c r="F770" s="42"/>
      <c r="G770" s="43">
        <v>232</v>
      </c>
      <c r="H770" s="43">
        <v>232</v>
      </c>
      <c r="I770" s="43">
        <v>223</v>
      </c>
      <c r="J770" s="43"/>
      <c r="K770" s="38"/>
      <c r="L770" s="38"/>
      <c r="M770" s="40"/>
      <c r="N770" s="41" t="s">
        <v>19</v>
      </c>
      <c r="O770" s="42"/>
      <c r="P770" s="43"/>
      <c r="Q770" s="43"/>
      <c r="R770" s="43"/>
      <c r="S770" s="38"/>
      <c r="T770" s="44"/>
      <c r="U770" s="45"/>
    </row>
    <row r="771" spans="1:21" x14ac:dyDescent="0.25">
      <c r="A771" s="33"/>
      <c r="B771" s="40"/>
      <c r="C771" s="3"/>
      <c r="D771" s="40"/>
      <c r="E771" s="46"/>
      <c r="F771" s="47" t="s">
        <v>30</v>
      </c>
      <c r="G771" s="38">
        <v>25</v>
      </c>
      <c r="H771" s="38">
        <v>28</v>
      </c>
      <c r="I771" s="38">
        <v>56</v>
      </c>
      <c r="J771" s="38">
        <v>17</v>
      </c>
      <c r="K771" s="38">
        <f>(G771*$G$7+H771*$H$7+I771*$I$7)/1000</f>
        <v>0</v>
      </c>
      <c r="L771" s="38"/>
      <c r="M771" s="40"/>
      <c r="N771" s="46"/>
      <c r="O771" s="47" t="s">
        <v>22</v>
      </c>
      <c r="P771" s="38"/>
      <c r="Q771" s="38"/>
      <c r="R771" s="38"/>
      <c r="S771" s="38"/>
      <c r="T771" s="44">
        <f t="shared" ref="T771:T782" si="80">(P771*$P$7+Q771*$Q$7+R771*$R$7)/1000</f>
        <v>0</v>
      </c>
      <c r="U771" s="45"/>
    </row>
    <row r="772" spans="1:21" x14ac:dyDescent="0.25">
      <c r="A772" s="33"/>
      <c r="B772" s="40"/>
      <c r="C772" s="23"/>
      <c r="D772" s="40"/>
      <c r="E772" s="46"/>
      <c r="F772" s="47" t="s">
        <v>31</v>
      </c>
      <c r="G772" s="38">
        <v>27</v>
      </c>
      <c r="H772" s="38">
        <v>25</v>
      </c>
      <c r="I772" s="38">
        <v>25</v>
      </c>
      <c r="J772" s="38">
        <v>10</v>
      </c>
      <c r="K772" s="38">
        <f t="shared" ref="K772:K782" si="81">(G772*$G$7+H772*$H$7+I772*$I$7)/1000</f>
        <v>0</v>
      </c>
      <c r="L772" s="38"/>
      <c r="M772" s="40"/>
      <c r="N772" s="48"/>
      <c r="O772" s="47" t="s">
        <v>22</v>
      </c>
      <c r="P772" s="38"/>
      <c r="Q772" s="38"/>
      <c r="R772" s="38"/>
      <c r="S772" s="38"/>
      <c r="T772" s="44">
        <f t="shared" si="80"/>
        <v>0</v>
      </c>
      <c r="U772" s="45"/>
    </row>
    <row r="773" spans="1:21" x14ac:dyDescent="0.25">
      <c r="A773" s="33"/>
      <c r="B773" s="40"/>
      <c r="C773" s="34"/>
      <c r="D773" s="40"/>
      <c r="E773" s="46"/>
      <c r="F773" s="47" t="s">
        <v>36</v>
      </c>
      <c r="G773" s="38">
        <v>60</v>
      </c>
      <c r="H773" s="38">
        <v>48</v>
      </c>
      <c r="I773" s="38">
        <v>38</v>
      </c>
      <c r="J773" s="38">
        <v>23</v>
      </c>
      <c r="K773" s="38">
        <f t="shared" si="81"/>
        <v>0</v>
      </c>
      <c r="L773" s="38"/>
      <c r="M773" s="40"/>
      <c r="N773" s="46"/>
      <c r="O773" s="47" t="s">
        <v>22</v>
      </c>
      <c r="P773" s="38"/>
      <c r="Q773" s="38"/>
      <c r="R773" s="38"/>
      <c r="S773" s="38"/>
      <c r="T773" s="44">
        <f t="shared" si="80"/>
        <v>0</v>
      </c>
      <c r="U773" s="45"/>
    </row>
    <row r="774" spans="1:21" x14ac:dyDescent="0.25">
      <c r="A774" s="33"/>
      <c r="B774" s="40"/>
      <c r="C774" s="13"/>
      <c r="D774" s="40"/>
      <c r="E774" s="46"/>
      <c r="F774" s="47" t="s">
        <v>32</v>
      </c>
      <c r="G774" s="38">
        <v>57</v>
      </c>
      <c r="H774" s="38">
        <v>104</v>
      </c>
      <c r="I774" s="38">
        <v>94</v>
      </c>
      <c r="J774" s="38">
        <v>39</v>
      </c>
      <c r="K774" s="38">
        <f t="shared" si="81"/>
        <v>0</v>
      </c>
      <c r="L774" s="38"/>
      <c r="M774" s="40"/>
      <c r="N774" s="48"/>
      <c r="O774" s="47" t="s">
        <v>22</v>
      </c>
      <c r="P774" s="38"/>
      <c r="Q774" s="38"/>
      <c r="R774" s="38"/>
      <c r="S774" s="38"/>
      <c r="T774" s="44">
        <f t="shared" si="80"/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22</v>
      </c>
      <c r="G775" s="38"/>
      <c r="H775" s="38"/>
      <c r="I775" s="38"/>
      <c r="J775" s="38"/>
      <c r="K775" s="38">
        <f t="shared" si="81"/>
        <v>0</v>
      </c>
      <c r="L775" s="38"/>
      <c r="M775" s="40"/>
      <c r="N775" s="46"/>
      <c r="O775" s="47" t="s">
        <v>22</v>
      </c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22</v>
      </c>
      <c r="G776" s="38"/>
      <c r="H776" s="38"/>
      <c r="I776" s="38"/>
      <c r="J776" s="38"/>
      <c r="K776" s="38">
        <f t="shared" si="81"/>
        <v>0</v>
      </c>
      <c r="L776" s="38"/>
      <c r="M776" s="40"/>
      <c r="N776" s="46"/>
      <c r="O776" s="47" t="s">
        <v>22</v>
      </c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22</v>
      </c>
      <c r="G777" s="38"/>
      <c r="H777" s="38"/>
      <c r="I777" s="38"/>
      <c r="J777" s="38"/>
      <c r="K777" s="38">
        <f t="shared" si="81"/>
        <v>0</v>
      </c>
      <c r="L777" s="38"/>
      <c r="M777" s="40"/>
      <c r="N777" s="46"/>
      <c r="O777" s="47" t="s">
        <v>22</v>
      </c>
      <c r="P777" s="38"/>
      <c r="Q777" s="38"/>
      <c r="R777" s="38"/>
      <c r="S777" s="38"/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22</v>
      </c>
      <c r="G778" s="38"/>
      <c r="H778" s="38"/>
      <c r="I778" s="38"/>
      <c r="J778" s="38"/>
      <c r="K778" s="38">
        <f t="shared" si="81"/>
        <v>0</v>
      </c>
      <c r="L778" s="38"/>
      <c r="M778" s="40"/>
      <c r="N778" s="46"/>
      <c r="O778" s="47" t="s">
        <v>22</v>
      </c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22</v>
      </c>
      <c r="G779" s="38"/>
      <c r="H779" s="38"/>
      <c r="I779" s="38"/>
      <c r="J779" s="38"/>
      <c r="K779" s="38">
        <f t="shared" si="81"/>
        <v>0</v>
      </c>
      <c r="L779" s="38"/>
      <c r="M779" s="40"/>
      <c r="N779" s="48"/>
      <c r="O779" s="47" t="s">
        <v>22</v>
      </c>
      <c r="P779" s="38"/>
      <c r="Q779" s="38"/>
      <c r="R779" s="38"/>
      <c r="S779" s="38"/>
      <c r="T779" s="44">
        <f t="shared" si="80"/>
        <v>0</v>
      </c>
      <c r="U779" s="45"/>
    </row>
    <row r="780" spans="1:21" x14ac:dyDescent="0.25">
      <c r="A780" s="33"/>
      <c r="B780" s="40"/>
      <c r="C780" s="13"/>
      <c r="D780" s="40"/>
      <c r="E780" s="46"/>
      <c r="F780" s="47" t="s">
        <v>22</v>
      </c>
      <c r="G780" s="38"/>
      <c r="H780" s="38"/>
      <c r="I780" s="38"/>
      <c r="J780" s="38"/>
      <c r="K780" s="38">
        <f t="shared" si="81"/>
        <v>0</v>
      </c>
      <c r="L780" s="38"/>
      <c r="M780" s="40"/>
      <c r="N780" s="48"/>
      <c r="O780" s="47" t="s">
        <v>22</v>
      </c>
      <c r="P780" s="38"/>
      <c r="Q780" s="38"/>
      <c r="R780" s="38"/>
      <c r="S780" s="38"/>
      <c r="T780" s="44">
        <f t="shared" si="80"/>
        <v>0</v>
      </c>
      <c r="U780" s="45"/>
    </row>
    <row r="781" spans="1:21" x14ac:dyDescent="0.25">
      <c r="A781" s="33"/>
      <c r="B781" s="40"/>
      <c r="C781" s="13"/>
      <c r="D781" s="40"/>
      <c r="E781" s="46"/>
      <c r="F781" s="47" t="s">
        <v>22</v>
      </c>
      <c r="G781" s="38"/>
      <c r="H781" s="38"/>
      <c r="I781" s="38"/>
      <c r="J781" s="38"/>
      <c r="K781" s="38">
        <f t="shared" si="81"/>
        <v>0</v>
      </c>
      <c r="L781" s="38"/>
      <c r="M781" s="40"/>
      <c r="N781" s="48"/>
      <c r="O781" s="47" t="s">
        <v>22</v>
      </c>
      <c r="P781" s="38"/>
      <c r="Q781" s="38"/>
      <c r="R781" s="38"/>
      <c r="S781" s="38"/>
      <c r="T781" s="44">
        <f t="shared" si="80"/>
        <v>0</v>
      </c>
      <c r="U781" s="45"/>
    </row>
    <row r="782" spans="1:21" x14ac:dyDescent="0.25">
      <c r="A782" s="33"/>
      <c r="B782" s="40"/>
      <c r="C782" s="13"/>
      <c r="D782" s="40"/>
      <c r="E782" s="46"/>
      <c r="F782" s="47" t="s">
        <v>22</v>
      </c>
      <c r="G782" s="38"/>
      <c r="H782" s="38"/>
      <c r="I782" s="38"/>
      <c r="J782" s="38"/>
      <c r="K782" s="38">
        <f t="shared" si="81"/>
        <v>0</v>
      </c>
      <c r="L782" s="38"/>
      <c r="M782" s="40"/>
      <c r="N782" s="49"/>
      <c r="O782" s="47" t="s">
        <v>22</v>
      </c>
      <c r="P782" s="38"/>
      <c r="Q782" s="38"/>
      <c r="R782" s="38"/>
      <c r="S782" s="38"/>
      <c r="T782" s="44">
        <f t="shared" si="80"/>
        <v>0</v>
      </c>
      <c r="U782" s="45"/>
    </row>
    <row r="783" spans="1:21" x14ac:dyDescent="0.25">
      <c r="C783" s="13"/>
      <c r="E783" t="s">
        <v>0</v>
      </c>
      <c r="F783" s="1"/>
      <c r="G783" s="1">
        <v>45659</v>
      </c>
    </row>
    <row r="784" spans="1:21" x14ac:dyDescent="0.25">
      <c r="A784" s="2" t="s">
        <v>1</v>
      </c>
      <c r="B784" s="3" t="s">
        <v>2</v>
      </c>
      <c r="C784" s="13"/>
      <c r="D784" s="4" t="s">
        <v>4</v>
      </c>
      <c r="E784" s="4"/>
      <c r="F784" s="5"/>
      <c r="G784" s="5"/>
      <c r="H784" s="5"/>
      <c r="I784" s="5"/>
      <c r="J784" s="5"/>
      <c r="K784" s="6" t="s">
        <v>5</v>
      </c>
      <c r="L784" s="7"/>
      <c r="M784" s="4" t="s">
        <v>6</v>
      </c>
      <c r="N784" s="4"/>
      <c r="O784" s="5"/>
      <c r="P784" s="5"/>
      <c r="Q784" s="5"/>
      <c r="R784" s="5"/>
      <c r="S784" s="5"/>
      <c r="T784" s="8" t="s">
        <v>7</v>
      </c>
      <c r="U784" s="9" t="s">
        <v>8</v>
      </c>
    </row>
    <row r="785" spans="1:21" ht="25.5" x14ac:dyDescent="0.25">
      <c r="A785" s="2"/>
      <c r="B785" s="3"/>
      <c r="C785" s="13"/>
      <c r="D785" s="10" t="s">
        <v>9</v>
      </c>
      <c r="E785" s="11" t="s">
        <v>10</v>
      </c>
      <c r="F785" s="11" t="s">
        <v>11</v>
      </c>
      <c r="G785" s="12" t="s">
        <v>12</v>
      </c>
      <c r="H785" s="13"/>
      <c r="I785" s="13"/>
      <c r="J785" s="13"/>
      <c r="K785" s="13"/>
      <c r="L785" s="14" t="s">
        <v>13</v>
      </c>
      <c r="M785" s="10" t="s">
        <v>9</v>
      </c>
      <c r="N785" s="15" t="s">
        <v>14</v>
      </c>
      <c r="O785" s="11" t="s">
        <v>11</v>
      </c>
      <c r="P785" s="12" t="s">
        <v>12</v>
      </c>
      <c r="Q785" s="13"/>
      <c r="R785" s="13"/>
      <c r="S785" s="13"/>
      <c r="T785" s="8"/>
      <c r="U785" s="9"/>
    </row>
    <row r="786" spans="1:21" x14ac:dyDescent="0.25">
      <c r="A786" s="2"/>
      <c r="B786" s="3"/>
      <c r="C786" s="13"/>
      <c r="D786" s="10"/>
      <c r="E786" s="11"/>
      <c r="F786" s="11"/>
      <c r="G786" s="16" t="s">
        <v>15</v>
      </c>
      <c r="H786" s="17" t="s">
        <v>16</v>
      </c>
      <c r="I786" s="18" t="s">
        <v>17</v>
      </c>
      <c r="J786" s="19">
        <v>0</v>
      </c>
      <c r="K786" s="13"/>
      <c r="L786" s="20"/>
      <c r="M786" s="10"/>
      <c r="N786" s="15"/>
      <c r="O786" s="11"/>
      <c r="P786" s="16" t="s">
        <v>15</v>
      </c>
      <c r="Q786" s="17" t="s">
        <v>16</v>
      </c>
      <c r="R786" s="18" t="s">
        <v>17</v>
      </c>
      <c r="S786" s="19">
        <v>0</v>
      </c>
      <c r="T786" s="8"/>
      <c r="U786" s="9"/>
    </row>
    <row r="787" spans="1:21" x14ac:dyDescent="0.25">
      <c r="A787" s="21"/>
      <c r="B787" s="22"/>
      <c r="D787" s="24"/>
      <c r="E787" s="25"/>
      <c r="F787" s="25"/>
      <c r="G787" s="26"/>
      <c r="H787" s="27"/>
      <c r="I787" s="28"/>
      <c r="J787" s="29"/>
      <c r="K787" s="30"/>
      <c r="L787" s="30"/>
      <c r="M787" s="24"/>
      <c r="N787" s="25"/>
      <c r="O787" s="25"/>
      <c r="P787" s="26"/>
      <c r="Q787" s="27"/>
      <c r="R787" s="28"/>
      <c r="S787" s="29"/>
      <c r="T787" s="31"/>
      <c r="U787" s="32"/>
    </row>
    <row r="788" spans="1:21" x14ac:dyDescent="0.25">
      <c r="A788" s="33"/>
      <c r="B788" s="33">
        <v>42</v>
      </c>
      <c r="C788" s="3" t="s">
        <v>3</v>
      </c>
      <c r="D788" s="35">
        <v>400</v>
      </c>
      <c r="E788" s="36"/>
      <c r="F788" s="37"/>
      <c r="G788" s="38"/>
      <c r="H788" s="38"/>
      <c r="I788" s="38"/>
      <c r="J788" s="38"/>
      <c r="K788" s="38">
        <f>((SUM(H790:H801)*H789)+(SUM(G790:G801)*G789)+(SUM(I790:I801)*I789))/1000</f>
        <v>64.959999999999994</v>
      </c>
      <c r="L788" s="38">
        <f>T788*100/M788</f>
        <v>0</v>
      </c>
      <c r="M788" s="35">
        <v>400</v>
      </c>
      <c r="N788" s="36"/>
      <c r="O788" s="37"/>
      <c r="P788" s="38"/>
      <c r="Q788" s="38"/>
      <c r="R788" s="38"/>
      <c r="S788" s="38"/>
      <c r="T788" s="39">
        <f>((SUM(Q790:Q801)*Q789)+(SUM(P790:P801)*P789)+(SUM(R790:R801)*R789))/1000</f>
        <v>0</v>
      </c>
      <c r="U788" s="39">
        <f>T788*100/M788</f>
        <v>0</v>
      </c>
    </row>
    <row r="789" spans="1:21" x14ac:dyDescent="0.25">
      <c r="A789" s="33"/>
      <c r="B789" s="40"/>
      <c r="C789" s="3"/>
      <c r="D789" s="40"/>
      <c r="E789" s="41" t="s">
        <v>19</v>
      </c>
      <c r="F789" s="42"/>
      <c r="G789" s="43">
        <v>232</v>
      </c>
      <c r="H789" s="43">
        <v>232</v>
      </c>
      <c r="I789" s="43">
        <v>232</v>
      </c>
      <c r="J789" s="43"/>
      <c r="K789" s="38"/>
      <c r="L789" s="38"/>
      <c r="M789" s="40"/>
      <c r="N789" s="41" t="s">
        <v>19</v>
      </c>
      <c r="O789" s="42"/>
      <c r="P789" s="43"/>
      <c r="Q789" s="43"/>
      <c r="R789" s="43"/>
      <c r="S789" s="38"/>
      <c r="T789" s="44"/>
      <c r="U789" s="45"/>
    </row>
    <row r="790" spans="1:21" x14ac:dyDescent="0.25">
      <c r="A790" s="33"/>
      <c r="B790" s="40"/>
      <c r="C790" s="3"/>
      <c r="D790" s="40"/>
      <c r="E790" s="46"/>
      <c r="F790" s="47" t="s">
        <v>31</v>
      </c>
      <c r="G790" s="38">
        <v>0</v>
      </c>
      <c r="H790" s="38">
        <v>0</v>
      </c>
      <c r="I790" s="38">
        <v>0</v>
      </c>
      <c r="J790" s="38"/>
      <c r="K790" s="38">
        <f>(G790*$G$7+H790*$H$7+I790*$I$7)/1000</f>
        <v>0</v>
      </c>
      <c r="L790" s="38"/>
      <c r="M790" s="40"/>
      <c r="N790" s="46"/>
      <c r="O790" s="47" t="s">
        <v>42</v>
      </c>
      <c r="P790" s="38">
        <v>1</v>
      </c>
      <c r="Q790" s="38">
        <v>0</v>
      </c>
      <c r="R790" s="38">
        <v>0</v>
      </c>
      <c r="S790" s="38"/>
      <c r="T790" s="44">
        <f t="shared" ref="T790:T801" si="82">(P790*$P$7+Q790*$Q$7+R790*$R$7)/1000</f>
        <v>0.20699999999999999</v>
      </c>
      <c r="U790" s="45"/>
    </row>
    <row r="791" spans="1:21" x14ac:dyDescent="0.25">
      <c r="A791" s="33"/>
      <c r="B791" s="40"/>
      <c r="C791" s="23"/>
      <c r="D791" s="40"/>
      <c r="E791" s="46"/>
      <c r="F791" s="47" t="s">
        <v>36</v>
      </c>
      <c r="G791" s="38">
        <v>10</v>
      </c>
      <c r="H791" s="38">
        <v>4</v>
      </c>
      <c r="I791" s="38">
        <v>8</v>
      </c>
      <c r="J791" s="38">
        <v>12</v>
      </c>
      <c r="K791" s="38">
        <f t="shared" ref="K791:K801" si="83">(G791*$G$7+H791*$H$7+I791*$I$7)/1000</f>
        <v>0</v>
      </c>
      <c r="L791" s="38"/>
      <c r="M791" s="40"/>
      <c r="N791" s="48"/>
      <c r="O791" s="47" t="s">
        <v>26</v>
      </c>
      <c r="P791" s="38">
        <v>11</v>
      </c>
      <c r="Q791" s="38">
        <v>8</v>
      </c>
      <c r="R791" s="38">
        <v>20</v>
      </c>
      <c r="S791" s="38">
        <v>10</v>
      </c>
      <c r="T791" s="44">
        <f t="shared" si="82"/>
        <v>8.0730000000000004</v>
      </c>
      <c r="U791" s="45"/>
    </row>
    <row r="792" spans="1:21" x14ac:dyDescent="0.25">
      <c r="A792" s="33"/>
      <c r="B792" s="40"/>
      <c r="C792" s="34"/>
      <c r="D792" s="40"/>
      <c r="E792" s="46"/>
      <c r="F792" s="47" t="s">
        <v>32</v>
      </c>
      <c r="G792" s="38">
        <v>27</v>
      </c>
      <c r="H792" s="38">
        <v>58</v>
      </c>
      <c r="I792" s="38">
        <v>46</v>
      </c>
      <c r="J792" s="38">
        <v>9</v>
      </c>
      <c r="K792" s="38">
        <f t="shared" si="83"/>
        <v>0</v>
      </c>
      <c r="L792" s="38"/>
      <c r="M792" s="40"/>
      <c r="N792" s="46"/>
      <c r="O792" s="47" t="s">
        <v>20</v>
      </c>
      <c r="P792" s="38">
        <v>12</v>
      </c>
      <c r="Q792" s="38">
        <v>4</v>
      </c>
      <c r="R792" s="38">
        <v>8</v>
      </c>
      <c r="S792" s="38">
        <v>10</v>
      </c>
      <c r="T792" s="44">
        <f t="shared" si="82"/>
        <v>4.968</v>
      </c>
      <c r="U792" s="45"/>
    </row>
    <row r="793" spans="1:21" x14ac:dyDescent="0.25">
      <c r="A793" s="33"/>
      <c r="B793" s="40"/>
      <c r="C793" s="13"/>
      <c r="D793" s="40"/>
      <c r="E793" s="46"/>
      <c r="F793" s="47" t="s">
        <v>38</v>
      </c>
      <c r="G793" s="38">
        <v>21</v>
      </c>
      <c r="H793" s="38">
        <v>15</v>
      </c>
      <c r="I793" s="38">
        <v>18</v>
      </c>
      <c r="J793" s="38">
        <v>8</v>
      </c>
      <c r="K793" s="38">
        <f t="shared" si="83"/>
        <v>0</v>
      </c>
      <c r="L793" s="38"/>
      <c r="M793" s="40"/>
      <c r="N793" s="48"/>
      <c r="O793" s="47" t="s">
        <v>21</v>
      </c>
      <c r="P793" s="38">
        <v>0</v>
      </c>
      <c r="Q793" s="38">
        <v>0</v>
      </c>
      <c r="R793" s="38">
        <v>0</v>
      </c>
      <c r="S793" s="38"/>
      <c r="T793" s="44">
        <f t="shared" si="82"/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33</v>
      </c>
      <c r="G794" s="38">
        <v>6</v>
      </c>
      <c r="H794" s="38">
        <v>4</v>
      </c>
      <c r="I794" s="38">
        <v>24</v>
      </c>
      <c r="J794" s="38">
        <v>1</v>
      </c>
      <c r="K794" s="38">
        <f t="shared" si="83"/>
        <v>0</v>
      </c>
      <c r="L794" s="38"/>
      <c r="M794" s="40"/>
      <c r="N794" s="46"/>
      <c r="O794" s="47" t="s">
        <v>35</v>
      </c>
      <c r="P794" s="38">
        <v>4</v>
      </c>
      <c r="Q794" s="38">
        <v>8</v>
      </c>
      <c r="R794" s="38">
        <v>6</v>
      </c>
      <c r="S794" s="38"/>
      <c r="T794" s="44">
        <f t="shared" si="82"/>
        <v>3.726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24</v>
      </c>
      <c r="G795" s="38">
        <v>9</v>
      </c>
      <c r="H795" s="38">
        <v>14</v>
      </c>
      <c r="I795" s="38">
        <v>16</v>
      </c>
      <c r="J795" s="38">
        <v>9</v>
      </c>
      <c r="K795" s="38">
        <f t="shared" si="83"/>
        <v>0</v>
      </c>
      <c r="L795" s="38"/>
      <c r="M795" s="40"/>
      <c r="N795" s="46"/>
      <c r="O795" s="47" t="s">
        <v>23</v>
      </c>
      <c r="P795" s="38"/>
      <c r="Q795" s="38"/>
      <c r="R795" s="38"/>
      <c r="S795" s="38"/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>
        <v>10</v>
      </c>
      <c r="G796" s="38"/>
      <c r="H796" s="38"/>
      <c r="I796" s="38"/>
      <c r="J796" s="38"/>
      <c r="K796" s="38">
        <f t="shared" si="83"/>
        <v>0</v>
      </c>
      <c r="L796" s="38"/>
      <c r="M796" s="40"/>
      <c r="N796" s="46"/>
      <c r="O796" s="47" t="s">
        <v>37</v>
      </c>
      <c r="P796" s="38"/>
      <c r="Q796" s="38"/>
      <c r="R796" s="38"/>
      <c r="S796" s="38"/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>
        <v>14</v>
      </c>
      <c r="G797" s="38"/>
      <c r="H797" s="38"/>
      <c r="I797" s="38"/>
      <c r="J797" s="38"/>
      <c r="K797" s="38">
        <f t="shared" si="83"/>
        <v>0</v>
      </c>
      <c r="L797" s="38"/>
      <c r="M797" s="40"/>
      <c r="N797" s="46"/>
      <c r="O797" s="47" t="s">
        <v>25</v>
      </c>
      <c r="P797" s="38"/>
      <c r="Q797" s="38"/>
      <c r="R797" s="38"/>
      <c r="S797" s="38"/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>
        <v>16</v>
      </c>
      <c r="G798" s="38"/>
      <c r="H798" s="38"/>
      <c r="I798" s="38"/>
      <c r="J798" s="38"/>
      <c r="K798" s="38">
        <f t="shared" si="83"/>
        <v>0</v>
      </c>
      <c r="L798" s="38"/>
      <c r="M798" s="40"/>
      <c r="N798" s="48"/>
      <c r="O798" s="47" t="s">
        <v>22</v>
      </c>
      <c r="P798" s="38"/>
      <c r="Q798" s="38"/>
      <c r="R798" s="38"/>
      <c r="S798" s="38"/>
      <c r="T798" s="44">
        <f t="shared" si="82"/>
        <v>0</v>
      </c>
      <c r="U798" s="45"/>
    </row>
    <row r="799" spans="1:21" x14ac:dyDescent="0.25">
      <c r="A799" s="33"/>
      <c r="B799" s="40"/>
      <c r="C799" s="13"/>
      <c r="D799" s="40"/>
      <c r="E799" s="46"/>
      <c r="F799" s="47" t="s">
        <v>22</v>
      </c>
      <c r="G799" s="38"/>
      <c r="H799" s="38"/>
      <c r="I799" s="38"/>
      <c r="J799" s="38"/>
      <c r="K799" s="38">
        <f t="shared" si="83"/>
        <v>0</v>
      </c>
      <c r="L799" s="38"/>
      <c r="M799" s="40"/>
      <c r="N799" s="48"/>
      <c r="O799" s="47" t="s">
        <v>22</v>
      </c>
      <c r="P799" s="38"/>
      <c r="Q799" s="38"/>
      <c r="R799" s="38"/>
      <c r="S799" s="38"/>
      <c r="T799" s="44">
        <f t="shared" si="82"/>
        <v>0</v>
      </c>
      <c r="U799" s="45"/>
    </row>
    <row r="800" spans="1:21" x14ac:dyDescent="0.25">
      <c r="A800" s="33"/>
      <c r="B800" s="40"/>
      <c r="C800" s="13"/>
      <c r="D800" s="40"/>
      <c r="E800" s="46"/>
      <c r="F800" s="47" t="s">
        <v>22</v>
      </c>
      <c r="G800" s="38"/>
      <c r="H800" s="38"/>
      <c r="I800" s="38"/>
      <c r="J800" s="38"/>
      <c r="K800" s="38">
        <f t="shared" si="83"/>
        <v>0</v>
      </c>
      <c r="L800" s="38"/>
      <c r="M800" s="40"/>
      <c r="N800" s="48"/>
      <c r="O800" s="47" t="s">
        <v>22</v>
      </c>
      <c r="P800" s="38"/>
      <c r="Q800" s="38"/>
      <c r="R800" s="38"/>
      <c r="S800" s="38"/>
      <c r="T800" s="44">
        <f t="shared" si="82"/>
        <v>0</v>
      </c>
      <c r="U800" s="45"/>
    </row>
    <row r="801" spans="1:21" x14ac:dyDescent="0.25">
      <c r="A801" s="33"/>
      <c r="B801" s="40"/>
      <c r="C801" s="13"/>
      <c r="D801" s="40"/>
      <c r="E801" s="46"/>
      <c r="F801" s="47" t="s">
        <v>22</v>
      </c>
      <c r="G801" s="38"/>
      <c r="H801" s="38"/>
      <c r="I801" s="38"/>
      <c r="J801" s="38"/>
      <c r="K801" s="38">
        <f t="shared" si="83"/>
        <v>0</v>
      </c>
      <c r="L801" s="38"/>
      <c r="M801" s="40"/>
      <c r="N801" s="49"/>
      <c r="O801" s="47" t="s">
        <v>22</v>
      </c>
      <c r="P801" s="38"/>
      <c r="Q801" s="38"/>
      <c r="R801" s="38"/>
      <c r="S801" s="38"/>
      <c r="T801" s="44">
        <f t="shared" si="82"/>
        <v>0</v>
      </c>
      <c r="U801" s="45"/>
    </row>
    <row r="802" spans="1:21" x14ac:dyDescent="0.25">
      <c r="C802" s="13"/>
      <c r="E802" t="s">
        <v>0</v>
      </c>
      <c r="F802" s="1"/>
      <c r="G802" s="1">
        <v>45684</v>
      </c>
    </row>
    <row r="803" spans="1:21" x14ac:dyDescent="0.25">
      <c r="A803" s="2" t="s">
        <v>1</v>
      </c>
      <c r="B803" s="3" t="s">
        <v>2</v>
      </c>
      <c r="C803" s="13"/>
      <c r="D803" s="4" t="s">
        <v>4</v>
      </c>
      <c r="E803" s="4"/>
      <c r="F803" s="5"/>
      <c r="G803" s="5"/>
      <c r="H803" s="5"/>
      <c r="I803" s="5"/>
      <c r="J803" s="5"/>
      <c r="K803" s="6" t="s">
        <v>5</v>
      </c>
      <c r="L803" s="7"/>
      <c r="M803" s="4" t="s">
        <v>6</v>
      </c>
      <c r="N803" s="4"/>
      <c r="O803" s="5"/>
      <c r="P803" s="5"/>
      <c r="Q803" s="5"/>
      <c r="R803" s="5"/>
      <c r="S803" s="5"/>
      <c r="T803" s="8" t="s">
        <v>7</v>
      </c>
      <c r="U803" s="9" t="s">
        <v>8</v>
      </c>
    </row>
    <row r="804" spans="1:21" ht="25.5" x14ac:dyDescent="0.25">
      <c r="A804" s="2"/>
      <c r="B804" s="3"/>
      <c r="C804" s="13"/>
      <c r="D804" s="10" t="s">
        <v>9</v>
      </c>
      <c r="E804" s="11" t="s">
        <v>10</v>
      </c>
      <c r="F804" s="11" t="s">
        <v>11</v>
      </c>
      <c r="G804" s="12" t="s">
        <v>12</v>
      </c>
      <c r="H804" s="13"/>
      <c r="I804" s="13"/>
      <c r="J804" s="13"/>
      <c r="K804" s="13"/>
      <c r="L804" s="14" t="s">
        <v>13</v>
      </c>
      <c r="M804" s="10" t="s">
        <v>9</v>
      </c>
      <c r="N804" s="15" t="s">
        <v>14</v>
      </c>
      <c r="O804" s="11" t="s">
        <v>11</v>
      </c>
      <c r="P804" s="12" t="s">
        <v>12</v>
      </c>
      <c r="Q804" s="13"/>
      <c r="R804" s="13"/>
      <c r="S804" s="13"/>
      <c r="T804" s="8"/>
      <c r="U804" s="9"/>
    </row>
    <row r="805" spans="1:21" x14ac:dyDescent="0.25">
      <c r="A805" s="2"/>
      <c r="B805" s="3"/>
      <c r="C805" s="13"/>
      <c r="D805" s="10"/>
      <c r="E805" s="11"/>
      <c r="F805" s="11"/>
      <c r="G805" s="16" t="s">
        <v>15</v>
      </c>
      <c r="H805" s="17" t="s">
        <v>16</v>
      </c>
      <c r="I805" s="18" t="s">
        <v>17</v>
      </c>
      <c r="J805" s="19">
        <v>0</v>
      </c>
      <c r="K805" s="13"/>
      <c r="L805" s="20"/>
      <c r="M805" s="10"/>
      <c r="N805" s="15"/>
      <c r="O805" s="11"/>
      <c r="P805" s="16" t="s">
        <v>15</v>
      </c>
      <c r="Q805" s="17" t="s">
        <v>16</v>
      </c>
      <c r="R805" s="18" t="s">
        <v>17</v>
      </c>
      <c r="S805" s="19">
        <v>0</v>
      </c>
      <c r="T805" s="8"/>
      <c r="U805" s="9"/>
    </row>
    <row r="806" spans="1:21" x14ac:dyDescent="0.25">
      <c r="A806" s="21"/>
      <c r="B806" s="22"/>
      <c r="D806" s="24"/>
      <c r="E806" s="25"/>
      <c r="F806" s="25"/>
      <c r="G806" s="26"/>
      <c r="H806" s="27"/>
      <c r="I806" s="28"/>
      <c r="J806" s="29"/>
      <c r="K806" s="30"/>
      <c r="L806" s="30"/>
      <c r="M806" s="24"/>
      <c r="N806" s="25"/>
      <c r="O806" s="25"/>
      <c r="P806" s="26"/>
      <c r="Q806" s="27"/>
      <c r="R806" s="28"/>
      <c r="S806" s="29"/>
      <c r="T806" s="31"/>
      <c r="U806" s="32"/>
    </row>
    <row r="807" spans="1:21" x14ac:dyDescent="0.25">
      <c r="A807" s="33"/>
      <c r="B807" s="33">
        <v>43</v>
      </c>
      <c r="C807" s="3" t="s">
        <v>3</v>
      </c>
      <c r="D807" s="35">
        <v>250</v>
      </c>
      <c r="E807" s="36"/>
      <c r="F807" s="37"/>
      <c r="G807" s="38"/>
      <c r="H807" s="38"/>
      <c r="I807" s="38"/>
      <c r="J807" s="38"/>
      <c r="K807" s="38">
        <f>((SUM(H809:H820)*H808)+(SUM(G809:G820)*G808)+(SUM(I809:I820)*I808))/1000</f>
        <v>68.135999999999996</v>
      </c>
      <c r="L807" s="38" t="e">
        <f>T807*100/M807</f>
        <v>#DIV/0!</v>
      </c>
      <c r="M807" s="35"/>
      <c r="N807" s="36"/>
      <c r="O807" s="37"/>
      <c r="P807" s="38"/>
      <c r="Q807" s="38"/>
      <c r="R807" s="38"/>
      <c r="S807" s="38"/>
      <c r="T807" s="39">
        <f>((SUM(Q809:Q820)*Q808)+(SUM(P809:P820)*P808)+(SUM(R809:R820)*R808))/1000</f>
        <v>0</v>
      </c>
      <c r="U807" s="39" t="e">
        <f>T807*100/M807</f>
        <v>#DIV/0!</v>
      </c>
    </row>
    <row r="808" spans="1:21" x14ac:dyDescent="0.25">
      <c r="A808" s="33"/>
      <c r="B808" s="40"/>
      <c r="C808" s="3"/>
      <c r="D808" s="40"/>
      <c r="E808" s="41" t="s">
        <v>19</v>
      </c>
      <c r="F808" s="42"/>
      <c r="G808" s="43">
        <v>232</v>
      </c>
      <c r="H808" s="43">
        <v>230</v>
      </c>
      <c r="I808" s="43">
        <v>227</v>
      </c>
      <c r="J808" s="43"/>
      <c r="K808" s="38"/>
      <c r="L808" s="38"/>
      <c r="M808" s="40"/>
      <c r="N808" s="41" t="s">
        <v>19</v>
      </c>
      <c r="O808" s="42"/>
      <c r="P808" s="43"/>
      <c r="Q808" s="43"/>
      <c r="R808" s="43"/>
      <c r="S808" s="38"/>
      <c r="T808" s="44"/>
      <c r="U808" s="45"/>
    </row>
    <row r="809" spans="1:21" x14ac:dyDescent="0.25">
      <c r="A809" s="33"/>
      <c r="B809" s="40"/>
      <c r="C809" s="3"/>
      <c r="D809" s="40"/>
      <c r="E809" s="46"/>
      <c r="F809" s="47" t="s">
        <v>30</v>
      </c>
      <c r="G809" s="38">
        <v>41</v>
      </c>
      <c r="H809" s="38">
        <v>39</v>
      </c>
      <c r="I809" s="38">
        <v>32</v>
      </c>
      <c r="J809" s="38">
        <v>20</v>
      </c>
      <c r="K809" s="38">
        <f>(G809*$G$7+H809*$H$7+I809*$I$7)/1000</f>
        <v>0</v>
      </c>
      <c r="L809" s="38"/>
      <c r="M809" s="40"/>
      <c r="N809" s="46"/>
      <c r="O809" s="47" t="s">
        <v>22</v>
      </c>
      <c r="P809" s="38"/>
      <c r="Q809" s="38"/>
      <c r="R809" s="38"/>
      <c r="S809" s="38"/>
      <c r="T809" s="44">
        <f t="shared" ref="T809:T820" si="84">(P809*$P$7+Q809*$Q$7+R809*$R$7)/1000</f>
        <v>0</v>
      </c>
      <c r="U809" s="45"/>
    </row>
    <row r="810" spans="1:21" x14ac:dyDescent="0.25">
      <c r="A810" s="33"/>
      <c r="B810" s="40"/>
      <c r="C810" s="23"/>
      <c r="D810" s="40"/>
      <c r="E810" s="46"/>
      <c r="F810" s="47" t="s">
        <v>31</v>
      </c>
      <c r="G810" s="38">
        <v>28</v>
      </c>
      <c r="H810" s="38">
        <v>36</v>
      </c>
      <c r="I810" s="38">
        <v>28</v>
      </c>
      <c r="J810" s="38">
        <v>7</v>
      </c>
      <c r="K810" s="38">
        <f t="shared" ref="K810:K820" si="85">(G810*$G$7+H810*$H$7+I810*$I$7)/1000</f>
        <v>0</v>
      </c>
      <c r="L810" s="38"/>
      <c r="M810" s="40"/>
      <c r="N810" s="48"/>
      <c r="O810" s="47" t="s">
        <v>22</v>
      </c>
      <c r="P810" s="38"/>
      <c r="Q810" s="38"/>
      <c r="R810" s="38"/>
      <c r="S810" s="38"/>
      <c r="T810" s="44">
        <f t="shared" si="84"/>
        <v>0</v>
      </c>
      <c r="U810" s="45"/>
    </row>
    <row r="811" spans="1:21" x14ac:dyDescent="0.25">
      <c r="A811" s="33"/>
      <c r="B811" s="40"/>
      <c r="C811" s="34"/>
      <c r="D811" s="40"/>
      <c r="E811" s="46"/>
      <c r="F811" s="47" t="s">
        <v>36</v>
      </c>
      <c r="G811" s="38">
        <v>1</v>
      </c>
      <c r="H811" s="38">
        <v>0</v>
      </c>
      <c r="I811" s="38">
        <v>0</v>
      </c>
      <c r="J811" s="38">
        <v>1</v>
      </c>
      <c r="K811" s="38">
        <f t="shared" si="85"/>
        <v>0</v>
      </c>
      <c r="L811" s="38"/>
      <c r="M811" s="40"/>
      <c r="N811" s="46"/>
      <c r="O811" s="47" t="s">
        <v>22</v>
      </c>
      <c r="P811" s="38"/>
      <c r="Q811" s="38"/>
      <c r="R811" s="38"/>
      <c r="S811" s="38"/>
      <c r="T811" s="44">
        <f t="shared" si="84"/>
        <v>0</v>
      </c>
      <c r="U811" s="45"/>
    </row>
    <row r="812" spans="1:21" x14ac:dyDescent="0.25">
      <c r="A812" s="33"/>
      <c r="B812" s="40"/>
      <c r="C812" s="13"/>
      <c r="D812" s="40"/>
      <c r="E812" s="46"/>
      <c r="F812" s="47" t="s">
        <v>32</v>
      </c>
      <c r="G812" s="38">
        <v>8</v>
      </c>
      <c r="H812" s="38">
        <v>34</v>
      </c>
      <c r="I812" s="38">
        <v>50</v>
      </c>
      <c r="J812" s="38">
        <v>22</v>
      </c>
      <c r="K812" s="38">
        <f t="shared" si="85"/>
        <v>0</v>
      </c>
      <c r="L812" s="38"/>
      <c r="M812" s="40"/>
      <c r="N812" s="48"/>
      <c r="O812" s="47" t="s">
        <v>22</v>
      </c>
      <c r="P812" s="38"/>
      <c r="Q812" s="38"/>
      <c r="R812" s="38"/>
      <c r="S812" s="38"/>
      <c r="T812" s="44">
        <f t="shared" si="84"/>
        <v>0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22</v>
      </c>
      <c r="G813" s="38"/>
      <c r="H813" s="38"/>
      <c r="I813" s="38"/>
      <c r="J813" s="38"/>
      <c r="K813" s="38">
        <f t="shared" si="85"/>
        <v>0</v>
      </c>
      <c r="L813" s="38"/>
      <c r="M813" s="40"/>
      <c r="N813" s="46"/>
      <c r="O813" s="47" t="s">
        <v>22</v>
      </c>
      <c r="P813" s="38"/>
      <c r="Q813" s="38"/>
      <c r="R813" s="38"/>
      <c r="S813" s="38"/>
      <c r="T813" s="44">
        <f t="shared" si="84"/>
        <v>0</v>
      </c>
      <c r="U813" s="45"/>
    </row>
    <row r="814" spans="1:21" x14ac:dyDescent="0.25">
      <c r="A814" s="33"/>
      <c r="B814" s="40"/>
      <c r="C814" s="13"/>
      <c r="D814" s="40"/>
      <c r="E814" s="46"/>
      <c r="F814" s="47" t="s">
        <v>22</v>
      </c>
      <c r="G814" s="38"/>
      <c r="H814" s="38"/>
      <c r="I814" s="38"/>
      <c r="J814" s="38"/>
      <c r="K814" s="38">
        <f t="shared" si="85"/>
        <v>0</v>
      </c>
      <c r="L814" s="38"/>
      <c r="M814" s="40"/>
      <c r="N814" s="46"/>
      <c r="O814" s="47" t="s">
        <v>22</v>
      </c>
      <c r="P814" s="38"/>
      <c r="Q814" s="38"/>
      <c r="R814" s="38"/>
      <c r="S814" s="38"/>
      <c r="T814" s="44">
        <f t="shared" si="84"/>
        <v>0</v>
      </c>
      <c r="U814" s="45"/>
    </row>
    <row r="815" spans="1:21" x14ac:dyDescent="0.25">
      <c r="A815" s="33"/>
      <c r="B815" s="40"/>
      <c r="C815" s="13"/>
      <c r="D815" s="40"/>
      <c r="E815" s="46"/>
      <c r="F815" s="47" t="s">
        <v>22</v>
      </c>
      <c r="G815" s="38"/>
      <c r="H815" s="38"/>
      <c r="I815" s="38"/>
      <c r="J815" s="38"/>
      <c r="K815" s="38">
        <f t="shared" si="85"/>
        <v>0</v>
      </c>
      <c r="L815" s="38"/>
      <c r="M815" s="40"/>
      <c r="N815" s="46"/>
      <c r="O815" s="47" t="s">
        <v>22</v>
      </c>
      <c r="P815" s="38"/>
      <c r="Q815" s="38"/>
      <c r="R815" s="38"/>
      <c r="S815" s="38"/>
      <c r="T815" s="44">
        <f t="shared" si="84"/>
        <v>0</v>
      </c>
      <c r="U815" s="45"/>
    </row>
    <row r="816" spans="1:21" x14ac:dyDescent="0.25">
      <c r="A816" s="33"/>
      <c r="B816" s="40"/>
      <c r="C816" s="13"/>
      <c r="D816" s="40"/>
      <c r="E816" s="46"/>
      <c r="F816" s="47" t="s">
        <v>22</v>
      </c>
      <c r="G816" s="38"/>
      <c r="H816" s="38"/>
      <c r="I816" s="38"/>
      <c r="J816" s="38"/>
      <c r="K816" s="38">
        <f t="shared" si="85"/>
        <v>0</v>
      </c>
      <c r="L816" s="38"/>
      <c r="M816" s="40"/>
      <c r="N816" s="46"/>
      <c r="O816" s="47" t="s">
        <v>22</v>
      </c>
      <c r="P816" s="38"/>
      <c r="Q816" s="38"/>
      <c r="R816" s="38"/>
      <c r="S816" s="38"/>
      <c r="T816" s="44">
        <f t="shared" si="84"/>
        <v>0</v>
      </c>
      <c r="U816" s="45"/>
    </row>
    <row r="817" spans="1:21" x14ac:dyDescent="0.25">
      <c r="A817" s="33"/>
      <c r="B817" s="40"/>
      <c r="C817" s="13"/>
      <c r="D817" s="40"/>
      <c r="E817" s="46"/>
      <c r="F817" s="47" t="s">
        <v>22</v>
      </c>
      <c r="G817" s="38"/>
      <c r="H817" s="38"/>
      <c r="I817" s="38"/>
      <c r="J817" s="38"/>
      <c r="K817" s="38">
        <f t="shared" si="85"/>
        <v>0</v>
      </c>
      <c r="L817" s="38"/>
      <c r="M817" s="40"/>
      <c r="N817" s="48"/>
      <c r="O817" s="47" t="s">
        <v>22</v>
      </c>
      <c r="P817" s="38"/>
      <c r="Q817" s="38"/>
      <c r="R817" s="38"/>
      <c r="S817" s="38"/>
      <c r="T817" s="44">
        <f t="shared" si="84"/>
        <v>0</v>
      </c>
      <c r="U817" s="45"/>
    </row>
    <row r="818" spans="1:21" x14ac:dyDescent="0.25">
      <c r="A818" s="33"/>
      <c r="B818" s="40"/>
      <c r="C818" s="13"/>
      <c r="D818" s="40"/>
      <c r="E818" s="46"/>
      <c r="F818" s="47" t="s">
        <v>22</v>
      </c>
      <c r="G818" s="38"/>
      <c r="H818" s="38"/>
      <c r="I818" s="38"/>
      <c r="J818" s="38"/>
      <c r="K818" s="38">
        <f t="shared" si="85"/>
        <v>0</v>
      </c>
      <c r="L818" s="38"/>
      <c r="M818" s="40"/>
      <c r="N818" s="48"/>
      <c r="O818" s="47" t="s">
        <v>22</v>
      </c>
      <c r="P818" s="38"/>
      <c r="Q818" s="38"/>
      <c r="R818" s="38"/>
      <c r="S818" s="38"/>
      <c r="T818" s="44">
        <f t="shared" si="84"/>
        <v>0</v>
      </c>
      <c r="U818" s="45"/>
    </row>
    <row r="819" spans="1:21" x14ac:dyDescent="0.25">
      <c r="A819" s="33"/>
      <c r="B819" s="40"/>
      <c r="C819" s="13"/>
      <c r="D819" s="40"/>
      <c r="E819" s="46"/>
      <c r="F819" s="47" t="s">
        <v>22</v>
      </c>
      <c r="G819" s="38"/>
      <c r="H819" s="38"/>
      <c r="I819" s="38"/>
      <c r="J819" s="38"/>
      <c r="K819" s="38">
        <f t="shared" si="85"/>
        <v>0</v>
      </c>
      <c r="L819" s="38"/>
      <c r="M819" s="40"/>
      <c r="N819" s="48"/>
      <c r="O819" s="47" t="s">
        <v>22</v>
      </c>
      <c r="P819" s="38"/>
      <c r="Q819" s="38"/>
      <c r="R819" s="38"/>
      <c r="S819" s="38"/>
      <c r="T819" s="44">
        <f t="shared" si="84"/>
        <v>0</v>
      </c>
      <c r="U819" s="45"/>
    </row>
    <row r="820" spans="1:21" x14ac:dyDescent="0.25">
      <c r="A820" s="33"/>
      <c r="B820" s="40"/>
      <c r="C820" s="13"/>
      <c r="D820" s="40"/>
      <c r="E820" s="46"/>
      <c r="F820" s="47" t="s">
        <v>22</v>
      </c>
      <c r="G820" s="38"/>
      <c r="H820" s="38"/>
      <c r="I820" s="38"/>
      <c r="J820" s="38"/>
      <c r="K820" s="38">
        <f t="shared" si="85"/>
        <v>0</v>
      </c>
      <c r="L820" s="38"/>
      <c r="M820" s="40"/>
      <c r="N820" s="49"/>
      <c r="O820" s="47" t="s">
        <v>22</v>
      </c>
      <c r="P820" s="38"/>
      <c r="Q820" s="38"/>
      <c r="R820" s="38"/>
      <c r="S820" s="38"/>
      <c r="T820" s="44">
        <f t="shared" si="84"/>
        <v>0</v>
      </c>
      <c r="U820" s="45"/>
    </row>
    <row r="821" spans="1:21" x14ac:dyDescent="0.25">
      <c r="C821" s="13"/>
      <c r="E821" t="s">
        <v>0</v>
      </c>
      <c r="F821" s="1"/>
      <c r="G821" s="1">
        <v>45640</v>
      </c>
    </row>
    <row r="822" spans="1:21" x14ac:dyDescent="0.25">
      <c r="A822" s="2" t="s">
        <v>1</v>
      </c>
      <c r="B822" s="3" t="s">
        <v>2</v>
      </c>
      <c r="C822" s="13"/>
      <c r="D822" s="4" t="s">
        <v>4</v>
      </c>
      <c r="E822" s="4"/>
      <c r="F822" s="5"/>
      <c r="G822" s="5"/>
      <c r="H822" s="5"/>
      <c r="I822" s="5"/>
      <c r="J822" s="5"/>
      <c r="K822" s="6" t="s">
        <v>5</v>
      </c>
      <c r="L822" s="7"/>
      <c r="M822" s="4" t="s">
        <v>6</v>
      </c>
      <c r="N822" s="4"/>
      <c r="O822" s="5"/>
      <c r="P822" s="5"/>
      <c r="Q822" s="5"/>
      <c r="R822" s="5"/>
      <c r="S822" s="5"/>
      <c r="T822" s="8" t="s">
        <v>7</v>
      </c>
      <c r="U822" s="9" t="s">
        <v>8</v>
      </c>
    </row>
    <row r="823" spans="1:21" ht="25.5" x14ac:dyDescent="0.25">
      <c r="A823" s="2"/>
      <c r="B823" s="3"/>
      <c r="C823" s="13"/>
      <c r="D823" s="10" t="s">
        <v>9</v>
      </c>
      <c r="E823" s="11" t="s">
        <v>10</v>
      </c>
      <c r="F823" s="11" t="s">
        <v>11</v>
      </c>
      <c r="G823" s="12" t="s">
        <v>12</v>
      </c>
      <c r="H823" s="13"/>
      <c r="I823" s="13"/>
      <c r="J823" s="13"/>
      <c r="K823" s="13"/>
      <c r="L823" s="14" t="s">
        <v>13</v>
      </c>
      <c r="M823" s="10" t="s">
        <v>9</v>
      </c>
      <c r="N823" s="15" t="s">
        <v>14</v>
      </c>
      <c r="O823" s="11" t="s">
        <v>11</v>
      </c>
      <c r="P823" s="12" t="s">
        <v>12</v>
      </c>
      <c r="Q823" s="13"/>
      <c r="R823" s="13"/>
      <c r="S823" s="13"/>
      <c r="T823" s="8"/>
      <c r="U823" s="9"/>
    </row>
    <row r="824" spans="1:21" x14ac:dyDescent="0.25">
      <c r="A824" s="2"/>
      <c r="B824" s="3"/>
      <c r="C824" s="13"/>
      <c r="D824" s="10"/>
      <c r="E824" s="11"/>
      <c r="F824" s="11"/>
      <c r="G824" s="16" t="s">
        <v>15</v>
      </c>
      <c r="H824" s="17" t="s">
        <v>16</v>
      </c>
      <c r="I824" s="18" t="s">
        <v>17</v>
      </c>
      <c r="J824" s="19">
        <v>0</v>
      </c>
      <c r="K824" s="13"/>
      <c r="L824" s="20"/>
      <c r="M824" s="10"/>
      <c r="N824" s="15"/>
      <c r="O824" s="11"/>
      <c r="P824" s="16" t="s">
        <v>15</v>
      </c>
      <c r="Q824" s="17" t="s">
        <v>16</v>
      </c>
      <c r="R824" s="18" t="s">
        <v>17</v>
      </c>
      <c r="S824" s="19">
        <v>0</v>
      </c>
      <c r="T824" s="8"/>
      <c r="U824" s="9"/>
    </row>
    <row r="825" spans="1:21" x14ac:dyDescent="0.25">
      <c r="A825" s="21"/>
      <c r="B825" s="22"/>
      <c r="D825" s="24"/>
      <c r="E825" s="25"/>
      <c r="F825" s="25"/>
      <c r="G825" s="26"/>
      <c r="H825" s="27"/>
      <c r="I825" s="28"/>
      <c r="J825" s="29"/>
      <c r="K825" s="30"/>
      <c r="L825" s="30"/>
      <c r="M825" s="24"/>
      <c r="N825" s="25"/>
      <c r="O825" s="25"/>
      <c r="P825" s="26"/>
      <c r="Q825" s="27"/>
      <c r="R825" s="28"/>
      <c r="S825" s="29"/>
      <c r="T825" s="31"/>
      <c r="U825" s="32"/>
    </row>
    <row r="826" spans="1:21" x14ac:dyDescent="0.25">
      <c r="A826" s="33"/>
      <c r="B826" s="33">
        <v>44</v>
      </c>
      <c r="C826" s="3" t="s">
        <v>3</v>
      </c>
      <c r="D826" s="35">
        <v>250</v>
      </c>
      <c r="E826" s="36"/>
      <c r="F826" s="37"/>
      <c r="G826" s="38"/>
      <c r="H826" s="38"/>
      <c r="I826" s="38"/>
      <c r="J826" s="38"/>
      <c r="K826" s="38">
        <f>((SUM(H828:H839)*H827)+(SUM(G828:G839)*G827)+(SUM(I828:I839)*I827))/1000</f>
        <v>49.655999999999999</v>
      </c>
      <c r="L826" s="38">
        <f>T826*100/M826</f>
        <v>0</v>
      </c>
      <c r="M826" s="35">
        <v>250</v>
      </c>
      <c r="N826" s="36"/>
      <c r="O826" s="37"/>
      <c r="P826" s="38"/>
      <c r="Q826" s="38"/>
      <c r="R826" s="38"/>
      <c r="S826" s="38"/>
      <c r="T826" s="39">
        <f>((SUM(Q828:Q839)*Q827)+(SUM(P828:P839)*P827)+(SUM(R828:R839)*R827))/1000</f>
        <v>0</v>
      </c>
      <c r="U826" s="39">
        <f>T826*100/M826</f>
        <v>0</v>
      </c>
    </row>
    <row r="827" spans="1:21" x14ac:dyDescent="0.25">
      <c r="A827" s="33"/>
      <c r="B827" s="40"/>
      <c r="C827" s="3"/>
      <c r="D827" s="40"/>
      <c r="E827" s="41" t="s">
        <v>19</v>
      </c>
      <c r="F827" s="42"/>
      <c r="G827" s="43">
        <v>226</v>
      </c>
      <c r="H827" s="43">
        <v>230</v>
      </c>
      <c r="I827" s="43">
        <v>228</v>
      </c>
      <c r="J827" s="43"/>
      <c r="K827" s="38"/>
      <c r="L827" s="38"/>
      <c r="M827" s="40"/>
      <c r="N827" s="41" t="s">
        <v>19</v>
      </c>
      <c r="O827" s="42"/>
      <c r="P827" s="43"/>
      <c r="Q827" s="43"/>
      <c r="R827" s="43"/>
      <c r="S827" s="38"/>
      <c r="T827" s="44"/>
      <c r="U827" s="45"/>
    </row>
    <row r="828" spans="1:21" x14ac:dyDescent="0.25">
      <c r="A828" s="33"/>
      <c r="B828" s="40"/>
      <c r="C828" s="3"/>
      <c r="D828" s="40"/>
      <c r="E828" s="46"/>
      <c r="F828" s="47" t="s">
        <v>30</v>
      </c>
      <c r="G828" s="38"/>
      <c r="H828" s="38"/>
      <c r="I828" s="38"/>
      <c r="J828" s="38"/>
      <c r="K828" s="38">
        <f>(G828*$G$7+H828*$H$7+I828*$I$7)/1000</f>
        <v>0</v>
      </c>
      <c r="L828" s="38"/>
      <c r="M828" s="40"/>
      <c r="N828" s="46"/>
      <c r="O828" s="47" t="s">
        <v>42</v>
      </c>
      <c r="P828" s="38">
        <v>15</v>
      </c>
      <c r="Q828" s="38">
        <v>15</v>
      </c>
      <c r="R828" s="38">
        <v>3</v>
      </c>
      <c r="S828" s="38">
        <v>10</v>
      </c>
      <c r="T828" s="44">
        <f t="shared" ref="T828:T839" si="86">(P828*$P$7+Q828*$Q$7+R828*$R$7)/1000</f>
        <v>6.8310000000000004</v>
      </c>
      <c r="U828" s="45"/>
    </row>
    <row r="829" spans="1:21" x14ac:dyDescent="0.25">
      <c r="A829" s="33"/>
      <c r="B829" s="40"/>
      <c r="C829" s="23"/>
      <c r="D829" s="40"/>
      <c r="E829" s="46"/>
      <c r="F829" s="47" t="s">
        <v>31</v>
      </c>
      <c r="G829" s="38">
        <v>10</v>
      </c>
      <c r="H829" s="38">
        <v>0</v>
      </c>
      <c r="I829" s="38">
        <v>0</v>
      </c>
      <c r="J829" s="38">
        <v>10</v>
      </c>
      <c r="K829" s="38">
        <f t="shared" ref="K829:K839" si="87">(G829*$G$7+H829*$H$7+I829*$I$7)/1000</f>
        <v>0</v>
      </c>
      <c r="L829" s="38"/>
      <c r="M829" s="40"/>
      <c r="N829" s="48"/>
      <c r="O829" s="47" t="s">
        <v>26</v>
      </c>
      <c r="P829" s="38"/>
      <c r="Q829" s="38"/>
      <c r="R829" s="38"/>
      <c r="S829" s="38"/>
      <c r="T829" s="44">
        <f t="shared" si="86"/>
        <v>0</v>
      </c>
      <c r="U829" s="45"/>
    </row>
    <row r="830" spans="1:21" x14ac:dyDescent="0.25">
      <c r="A830" s="33"/>
      <c r="B830" s="40"/>
      <c r="C830" s="34"/>
      <c r="D830" s="40"/>
      <c r="E830" s="46"/>
      <c r="F830" s="47" t="s">
        <v>36</v>
      </c>
      <c r="G830" s="38"/>
      <c r="H830" s="38"/>
      <c r="I830" s="38"/>
      <c r="J830" s="38"/>
      <c r="K830" s="38">
        <f t="shared" si="87"/>
        <v>0</v>
      </c>
      <c r="L830" s="38"/>
      <c r="M830" s="40"/>
      <c r="N830" s="46"/>
      <c r="O830" s="47" t="s">
        <v>20</v>
      </c>
      <c r="P830" s="38">
        <v>60</v>
      </c>
      <c r="Q830" s="38">
        <v>36</v>
      </c>
      <c r="R830" s="38">
        <v>35</v>
      </c>
      <c r="S830" s="38">
        <v>12</v>
      </c>
      <c r="T830" s="44">
        <f t="shared" si="86"/>
        <v>27.117000000000001</v>
      </c>
      <c r="U830" s="45"/>
    </row>
    <row r="831" spans="1:21" x14ac:dyDescent="0.25">
      <c r="A831" s="33"/>
      <c r="B831" s="40"/>
      <c r="C831" s="13"/>
      <c r="D831" s="40"/>
      <c r="E831" s="46"/>
      <c r="F831" s="47" t="s">
        <v>32</v>
      </c>
      <c r="G831" s="38">
        <v>30</v>
      </c>
      <c r="H831" s="38">
        <v>11</v>
      </c>
      <c r="I831" s="38">
        <v>28</v>
      </c>
      <c r="J831" s="38">
        <v>12</v>
      </c>
      <c r="K831" s="38">
        <f t="shared" si="87"/>
        <v>0</v>
      </c>
      <c r="L831" s="38"/>
      <c r="M831" s="40"/>
      <c r="N831" s="48"/>
      <c r="O831" s="47" t="s">
        <v>21</v>
      </c>
      <c r="P831" s="38"/>
      <c r="Q831" s="38"/>
      <c r="R831" s="38"/>
      <c r="S831" s="38"/>
      <c r="T831" s="44">
        <f t="shared" si="86"/>
        <v>0</v>
      </c>
      <c r="U831" s="45"/>
    </row>
    <row r="832" spans="1:21" x14ac:dyDescent="0.25">
      <c r="A832" s="33"/>
      <c r="B832" s="40"/>
      <c r="C832" s="13"/>
      <c r="D832" s="40"/>
      <c r="E832" s="46"/>
      <c r="F832" s="47" t="s">
        <v>38</v>
      </c>
      <c r="G832" s="38">
        <v>45</v>
      </c>
      <c r="H832" s="38">
        <v>50</v>
      </c>
      <c r="I832" s="38">
        <v>44</v>
      </c>
      <c r="J832" s="38">
        <v>9</v>
      </c>
      <c r="K832" s="38">
        <f t="shared" si="87"/>
        <v>0</v>
      </c>
      <c r="L832" s="38"/>
      <c r="M832" s="40"/>
      <c r="N832" s="46"/>
      <c r="O832" s="47" t="s">
        <v>35</v>
      </c>
      <c r="P832" s="38"/>
      <c r="Q832" s="38"/>
      <c r="R832" s="38"/>
      <c r="S832" s="38"/>
      <c r="T832" s="44">
        <f t="shared" si="86"/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33</v>
      </c>
      <c r="G833" s="38"/>
      <c r="H833" s="38"/>
      <c r="I833" s="38"/>
      <c r="J833" s="38"/>
      <c r="K833" s="38">
        <f t="shared" si="87"/>
        <v>0</v>
      </c>
      <c r="L833" s="38"/>
      <c r="M833" s="40"/>
      <c r="N833" s="46"/>
      <c r="O833" s="47" t="s">
        <v>23</v>
      </c>
      <c r="P833" s="38">
        <v>0</v>
      </c>
      <c r="Q833" s="38">
        <v>0</v>
      </c>
      <c r="R833" s="38">
        <v>0</v>
      </c>
      <c r="S833" s="38">
        <v>0</v>
      </c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40</v>
      </c>
      <c r="G834" s="38">
        <v>0</v>
      </c>
      <c r="H834" s="38">
        <v>0</v>
      </c>
      <c r="I834" s="38">
        <v>0</v>
      </c>
      <c r="J834" s="38">
        <v>0</v>
      </c>
      <c r="K834" s="38">
        <f t="shared" si="87"/>
        <v>0</v>
      </c>
      <c r="L834" s="38"/>
      <c r="M834" s="40"/>
      <c r="N834" s="46"/>
      <c r="O834" s="47" t="s">
        <v>37</v>
      </c>
      <c r="P834" s="38">
        <v>2</v>
      </c>
      <c r="Q834" s="38">
        <v>2</v>
      </c>
      <c r="R834" s="38">
        <v>2</v>
      </c>
      <c r="S834" s="38">
        <v>2</v>
      </c>
      <c r="T834" s="44">
        <f t="shared" si="86"/>
        <v>1.242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24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6"/>
      <c r="O835" s="47" t="s">
        <v>25</v>
      </c>
      <c r="P835" s="38">
        <v>24</v>
      </c>
      <c r="Q835" s="38">
        <v>15</v>
      </c>
      <c r="R835" s="38">
        <v>12</v>
      </c>
      <c r="S835" s="38">
        <v>0</v>
      </c>
      <c r="T835" s="44"/>
      <c r="U835" s="45"/>
    </row>
    <row r="836" spans="1:21" x14ac:dyDescent="0.25">
      <c r="A836" s="33"/>
      <c r="B836" s="40"/>
      <c r="C836" s="13"/>
      <c r="D836" s="40"/>
      <c r="E836" s="46"/>
      <c r="F836" s="47" t="s">
        <v>22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8"/>
      <c r="O836" s="47" t="s">
        <v>22</v>
      </c>
      <c r="P836" s="38"/>
      <c r="Q836" s="38"/>
      <c r="R836" s="38"/>
      <c r="S836" s="38"/>
      <c r="T836" s="44">
        <f t="shared" si="86"/>
        <v>0</v>
      </c>
      <c r="U836" s="45"/>
    </row>
    <row r="837" spans="1:21" x14ac:dyDescent="0.25">
      <c r="A837" s="33"/>
      <c r="B837" s="40"/>
      <c r="C837" s="13"/>
      <c r="D837" s="40"/>
      <c r="E837" s="46"/>
      <c r="F837" s="47" t="s">
        <v>22</v>
      </c>
      <c r="G837" s="38"/>
      <c r="H837" s="38"/>
      <c r="I837" s="38"/>
      <c r="J837" s="38"/>
      <c r="K837" s="38">
        <f t="shared" si="87"/>
        <v>0</v>
      </c>
      <c r="L837" s="38"/>
      <c r="M837" s="40"/>
      <c r="N837" s="48"/>
      <c r="O837" s="47" t="s">
        <v>22</v>
      </c>
      <c r="P837" s="38"/>
      <c r="Q837" s="38"/>
      <c r="R837" s="38"/>
      <c r="S837" s="38"/>
      <c r="T837" s="44">
        <f t="shared" si="86"/>
        <v>0</v>
      </c>
      <c r="U837" s="45"/>
    </row>
    <row r="838" spans="1:21" x14ac:dyDescent="0.25">
      <c r="A838" s="33"/>
      <c r="B838" s="40"/>
      <c r="C838" s="13"/>
      <c r="D838" s="40"/>
      <c r="E838" s="46"/>
      <c r="F838" s="47" t="s">
        <v>22</v>
      </c>
      <c r="G838" s="38"/>
      <c r="H838" s="38"/>
      <c r="I838" s="38"/>
      <c r="J838" s="38"/>
      <c r="K838" s="38">
        <f t="shared" si="87"/>
        <v>0</v>
      </c>
      <c r="L838" s="38"/>
      <c r="M838" s="40"/>
      <c r="N838" s="48"/>
      <c r="O838" s="47" t="s">
        <v>22</v>
      </c>
      <c r="P838" s="38"/>
      <c r="Q838" s="38"/>
      <c r="R838" s="38"/>
      <c r="S838" s="38"/>
      <c r="T838" s="44">
        <f t="shared" si="86"/>
        <v>0</v>
      </c>
      <c r="U838" s="45"/>
    </row>
    <row r="839" spans="1:21" x14ac:dyDescent="0.25">
      <c r="A839" s="33"/>
      <c r="B839" s="40"/>
      <c r="C839" s="13"/>
      <c r="D839" s="40"/>
      <c r="E839" s="46"/>
      <c r="F839" s="47" t="s">
        <v>22</v>
      </c>
      <c r="G839" s="38"/>
      <c r="H839" s="38"/>
      <c r="I839" s="38"/>
      <c r="J839" s="38"/>
      <c r="K839" s="38">
        <f t="shared" si="87"/>
        <v>0</v>
      </c>
      <c r="L839" s="38"/>
      <c r="M839" s="40"/>
      <c r="N839" s="49"/>
      <c r="O839" s="47" t="s">
        <v>22</v>
      </c>
      <c r="P839" s="38"/>
      <c r="Q839" s="38"/>
      <c r="R839" s="38"/>
      <c r="S839" s="38"/>
      <c r="T839" s="44">
        <f t="shared" si="86"/>
        <v>0</v>
      </c>
      <c r="U839" s="45"/>
    </row>
    <row r="840" spans="1:21" x14ac:dyDescent="0.25">
      <c r="C840" s="13"/>
      <c r="E840" t="s">
        <v>0</v>
      </c>
      <c r="F840" s="1"/>
    </row>
    <row r="841" spans="1:21" x14ac:dyDescent="0.25">
      <c r="A841" s="2" t="s">
        <v>1</v>
      </c>
      <c r="B841" s="3" t="s">
        <v>2</v>
      </c>
      <c r="C841" s="13"/>
      <c r="D841" s="4" t="s">
        <v>4</v>
      </c>
      <c r="E841" s="4"/>
      <c r="F841" s="5"/>
      <c r="G841" s="5"/>
      <c r="H841" s="5"/>
      <c r="I841" s="5"/>
      <c r="J841" s="5"/>
      <c r="K841" s="6" t="s">
        <v>5</v>
      </c>
      <c r="L841" s="7"/>
      <c r="M841" s="4" t="s">
        <v>6</v>
      </c>
      <c r="N841" s="4"/>
      <c r="O841" s="5"/>
      <c r="P841" s="5"/>
      <c r="Q841" s="5"/>
      <c r="R841" s="5"/>
      <c r="S841" s="5"/>
      <c r="T841" s="8" t="s">
        <v>7</v>
      </c>
      <c r="U841" s="9" t="s">
        <v>8</v>
      </c>
    </row>
    <row r="842" spans="1:21" ht="25.5" x14ac:dyDescent="0.25">
      <c r="A842" s="2"/>
      <c r="B842" s="3"/>
      <c r="C842" s="13"/>
      <c r="D842" s="10" t="s">
        <v>9</v>
      </c>
      <c r="E842" s="11" t="s">
        <v>10</v>
      </c>
      <c r="F842" s="11" t="s">
        <v>11</v>
      </c>
      <c r="G842" s="12" t="s">
        <v>12</v>
      </c>
      <c r="H842" s="13"/>
      <c r="I842" s="13"/>
      <c r="J842" s="13"/>
      <c r="K842" s="13"/>
      <c r="L842" s="14" t="s">
        <v>13</v>
      </c>
      <c r="M842" s="10" t="s">
        <v>9</v>
      </c>
      <c r="N842" s="15" t="s">
        <v>14</v>
      </c>
      <c r="O842" s="11" t="s">
        <v>11</v>
      </c>
      <c r="P842" s="12" t="s">
        <v>12</v>
      </c>
      <c r="Q842" s="13"/>
      <c r="R842" s="13"/>
      <c r="S842" s="13"/>
      <c r="T842" s="8"/>
      <c r="U842" s="9"/>
    </row>
    <row r="843" spans="1:21" x14ac:dyDescent="0.25">
      <c r="A843" s="2"/>
      <c r="B843" s="3"/>
      <c r="C843" s="13"/>
      <c r="D843" s="10"/>
      <c r="E843" s="11"/>
      <c r="F843" s="11"/>
      <c r="G843" s="16" t="s">
        <v>15</v>
      </c>
      <c r="H843" s="17" t="s">
        <v>16</v>
      </c>
      <c r="I843" s="18" t="s">
        <v>17</v>
      </c>
      <c r="J843" s="19">
        <v>0</v>
      </c>
      <c r="K843" s="13"/>
      <c r="L843" s="20"/>
      <c r="M843" s="10"/>
      <c r="N843" s="15"/>
      <c r="O843" s="11"/>
      <c r="P843" s="16" t="s">
        <v>15</v>
      </c>
      <c r="Q843" s="17" t="s">
        <v>16</v>
      </c>
      <c r="R843" s="18" t="s">
        <v>17</v>
      </c>
      <c r="S843" s="19">
        <v>0</v>
      </c>
      <c r="T843" s="8"/>
      <c r="U843" s="9"/>
    </row>
    <row r="844" spans="1:21" x14ac:dyDescent="0.25">
      <c r="A844" s="21"/>
      <c r="B844" s="22"/>
      <c r="D844" s="24"/>
      <c r="E844" s="25"/>
      <c r="F844" s="25"/>
      <c r="G844" s="26"/>
      <c r="H844" s="27"/>
      <c r="I844" s="28"/>
      <c r="J844" s="29"/>
      <c r="K844" s="30"/>
      <c r="L844" s="30"/>
      <c r="M844" s="24"/>
      <c r="N844" s="25"/>
      <c r="O844" s="25"/>
      <c r="P844" s="26"/>
      <c r="Q844" s="27"/>
      <c r="R844" s="28"/>
      <c r="S844" s="29"/>
      <c r="T844" s="31"/>
      <c r="U844" s="32"/>
    </row>
    <row r="845" spans="1:21" x14ac:dyDescent="0.25">
      <c r="A845" s="33"/>
      <c r="B845" s="33">
        <v>45</v>
      </c>
      <c r="C845" s="3" t="s">
        <v>3</v>
      </c>
      <c r="D845" s="35">
        <v>400</v>
      </c>
      <c r="E845" s="36"/>
      <c r="F845" s="37"/>
      <c r="G845" s="38"/>
      <c r="H845" s="38"/>
      <c r="I845" s="38"/>
      <c r="J845" s="38"/>
      <c r="K845" s="38">
        <f>((SUM(H847:H858)*H846)+(SUM(G847:G858)*G846)+(SUM(I847:I858)*I846))/1000</f>
        <v>0</v>
      </c>
      <c r="L845" s="38">
        <f>T845*100/M845</f>
        <v>0</v>
      </c>
      <c r="M845" s="35">
        <v>400</v>
      </c>
      <c r="N845" s="36"/>
      <c r="O845" s="37"/>
      <c r="P845" s="38"/>
      <c r="Q845" s="38"/>
      <c r="R845" s="38"/>
      <c r="S845" s="38"/>
      <c r="T845" s="39">
        <f>((SUM(Q847:Q858)*Q846)+(SUM(P847:P858)*P846)+(SUM(R847:R858)*R846))/1000</f>
        <v>0</v>
      </c>
      <c r="U845" s="39">
        <f>T845*100/M845</f>
        <v>0</v>
      </c>
    </row>
    <row r="846" spans="1:21" x14ac:dyDescent="0.25">
      <c r="A846" s="33"/>
      <c r="B846" s="40"/>
      <c r="C846" s="3"/>
      <c r="D846" s="40"/>
      <c r="E846" s="41" t="s">
        <v>19</v>
      </c>
      <c r="F846" s="42"/>
      <c r="G846" s="43"/>
      <c r="H846" s="43"/>
      <c r="I846" s="43"/>
      <c r="J846" s="43"/>
      <c r="K846" s="38"/>
      <c r="L846" s="38"/>
      <c r="M846" s="40"/>
      <c r="N846" s="41" t="s">
        <v>19</v>
      </c>
      <c r="O846" s="42"/>
      <c r="P846" s="43"/>
      <c r="Q846" s="43"/>
      <c r="R846" s="43"/>
      <c r="S846" s="38"/>
      <c r="T846" s="44"/>
      <c r="U846" s="45"/>
    </row>
    <row r="847" spans="1:21" x14ac:dyDescent="0.25">
      <c r="A847" s="33"/>
      <c r="B847" s="40"/>
      <c r="C847" s="3"/>
      <c r="D847" s="40"/>
      <c r="E847" s="46"/>
      <c r="F847" s="47" t="s">
        <v>30</v>
      </c>
      <c r="G847" s="38"/>
      <c r="H847" s="38"/>
      <c r="I847" s="38"/>
      <c r="J847" s="38"/>
      <c r="K847" s="38">
        <f>(G847*$G$7+H847*$H$7+I847*$I$7)/1000</f>
        <v>0</v>
      </c>
      <c r="L847" s="38"/>
      <c r="M847" s="40"/>
      <c r="N847" s="46"/>
      <c r="O847" s="47" t="s">
        <v>35</v>
      </c>
      <c r="P847" s="38"/>
      <c r="Q847" s="38"/>
      <c r="R847" s="38"/>
      <c r="S847" s="38"/>
      <c r="T847" s="44">
        <f t="shared" ref="T847:T858" si="88">(P847*$P$7+Q847*$Q$7+R847*$R$7)/1000</f>
        <v>0</v>
      </c>
      <c r="U847" s="45"/>
    </row>
    <row r="848" spans="1:21" x14ac:dyDescent="0.25">
      <c r="A848" s="33"/>
      <c r="B848" s="40"/>
      <c r="C848" s="23"/>
      <c r="D848" s="40"/>
      <c r="E848" s="46"/>
      <c r="F848" s="47" t="s">
        <v>31</v>
      </c>
      <c r="G848" s="38"/>
      <c r="H848" s="38"/>
      <c r="I848" s="38"/>
      <c r="J848" s="38"/>
      <c r="K848" s="38">
        <f t="shared" ref="K848:K858" si="89">(G848*$G$7+H848*$H$7+I848*$I$7)/1000</f>
        <v>0</v>
      </c>
      <c r="L848" s="38"/>
      <c r="M848" s="40"/>
      <c r="N848" s="48"/>
      <c r="O848" s="47" t="s">
        <v>22</v>
      </c>
      <c r="P848" s="38"/>
      <c r="Q848" s="38"/>
      <c r="R848" s="38"/>
      <c r="S848" s="38"/>
      <c r="T848" s="44">
        <f t="shared" si="88"/>
        <v>0</v>
      </c>
      <c r="U848" s="45"/>
    </row>
    <row r="849" spans="1:21" x14ac:dyDescent="0.25">
      <c r="A849" s="33"/>
      <c r="B849" s="40"/>
      <c r="C849" s="34"/>
      <c r="D849" s="40"/>
      <c r="E849" s="46"/>
      <c r="F849" s="47" t="s">
        <v>36</v>
      </c>
      <c r="G849" s="38"/>
      <c r="H849" s="38"/>
      <c r="I849" s="38"/>
      <c r="J849" s="38"/>
      <c r="K849" s="38">
        <f t="shared" si="89"/>
        <v>0</v>
      </c>
      <c r="L849" s="38"/>
      <c r="M849" s="40"/>
      <c r="N849" s="46"/>
      <c r="O849" s="47" t="s">
        <v>22</v>
      </c>
      <c r="P849" s="38"/>
      <c r="Q849" s="38"/>
      <c r="R849" s="38"/>
      <c r="S849" s="38"/>
      <c r="T849" s="44">
        <f t="shared" si="88"/>
        <v>0</v>
      </c>
      <c r="U849" s="45"/>
    </row>
    <row r="850" spans="1:21" x14ac:dyDescent="0.25">
      <c r="A850" s="33"/>
      <c r="B850" s="40"/>
      <c r="C850" s="13"/>
      <c r="D850" s="40"/>
      <c r="E850" s="46"/>
      <c r="F850" s="47" t="s">
        <v>22</v>
      </c>
      <c r="G850" s="38"/>
      <c r="H850" s="38"/>
      <c r="I850" s="38"/>
      <c r="J850" s="38"/>
      <c r="K850" s="38">
        <f t="shared" si="89"/>
        <v>0</v>
      </c>
      <c r="L850" s="38"/>
      <c r="M850" s="40"/>
      <c r="N850" s="48"/>
      <c r="O850" s="47" t="s">
        <v>22</v>
      </c>
      <c r="P850" s="38"/>
      <c r="Q850" s="38"/>
      <c r="R850" s="38"/>
      <c r="S850" s="38"/>
      <c r="T850" s="44">
        <f t="shared" si="88"/>
        <v>0</v>
      </c>
      <c r="U850" s="45"/>
    </row>
    <row r="851" spans="1:21" x14ac:dyDescent="0.25">
      <c r="A851" s="33"/>
      <c r="B851" s="40"/>
      <c r="C851" s="13"/>
      <c r="D851" s="40"/>
      <c r="E851" s="46"/>
      <c r="F851" s="47" t="s">
        <v>22</v>
      </c>
      <c r="G851" s="38"/>
      <c r="H851" s="38"/>
      <c r="I851" s="38"/>
      <c r="J851" s="38"/>
      <c r="K851" s="38">
        <f t="shared" si="89"/>
        <v>0</v>
      </c>
      <c r="L851" s="38"/>
      <c r="M851" s="40"/>
      <c r="N851" s="46"/>
      <c r="O851" s="47" t="s">
        <v>39</v>
      </c>
      <c r="P851" s="38"/>
      <c r="Q851" s="38"/>
      <c r="R851" s="38"/>
      <c r="S851" s="38"/>
      <c r="T851" s="44">
        <f t="shared" si="88"/>
        <v>0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33</v>
      </c>
      <c r="G852" s="38"/>
      <c r="H852" s="38"/>
      <c r="I852" s="38"/>
      <c r="J852" s="38"/>
      <c r="K852" s="38">
        <f t="shared" si="89"/>
        <v>0</v>
      </c>
      <c r="L852" s="38"/>
      <c r="M852" s="40"/>
      <c r="N852" s="46"/>
      <c r="O852" s="47" t="s">
        <v>27</v>
      </c>
      <c r="P852" s="38"/>
      <c r="Q852" s="38"/>
      <c r="R852" s="38"/>
      <c r="S852" s="38"/>
      <c r="T852" s="44">
        <f t="shared" si="88"/>
        <v>0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40</v>
      </c>
      <c r="G853" s="38"/>
      <c r="H853" s="38"/>
      <c r="I853" s="38"/>
      <c r="J853" s="38"/>
      <c r="K853" s="38">
        <f t="shared" si="89"/>
        <v>0</v>
      </c>
      <c r="L853" s="38"/>
      <c r="M853" s="40"/>
      <c r="N853" s="46"/>
      <c r="O853" s="47" t="s">
        <v>28</v>
      </c>
      <c r="P853" s="38"/>
      <c r="Q853" s="38"/>
      <c r="R853" s="38"/>
      <c r="S853" s="38"/>
      <c r="T853" s="44">
        <f t="shared" si="88"/>
        <v>0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24</v>
      </c>
      <c r="G854" s="38"/>
      <c r="H854" s="38"/>
      <c r="I854" s="38"/>
      <c r="J854" s="38"/>
      <c r="K854" s="38">
        <f t="shared" si="89"/>
        <v>0</v>
      </c>
      <c r="L854" s="38"/>
      <c r="M854" s="40"/>
      <c r="N854" s="46"/>
      <c r="O854" s="47" t="s">
        <v>41</v>
      </c>
      <c r="P854" s="38"/>
      <c r="Q854" s="38"/>
      <c r="R854" s="38"/>
      <c r="S854" s="38"/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22</v>
      </c>
      <c r="G855" s="38"/>
      <c r="H855" s="38"/>
      <c r="I855" s="38"/>
      <c r="J855" s="38"/>
      <c r="K855" s="38">
        <f t="shared" si="89"/>
        <v>0</v>
      </c>
      <c r="L855" s="38"/>
      <c r="M855" s="40"/>
      <c r="N855" s="48"/>
      <c r="O855" s="47" t="s">
        <v>43</v>
      </c>
      <c r="P855" s="38"/>
      <c r="Q855" s="38"/>
      <c r="R855" s="38"/>
      <c r="S855" s="38"/>
      <c r="T855" s="44">
        <f t="shared" si="88"/>
        <v>0</v>
      </c>
      <c r="U855" s="45"/>
    </row>
    <row r="856" spans="1:21" x14ac:dyDescent="0.25">
      <c r="A856" s="33"/>
      <c r="B856" s="40"/>
      <c r="C856" s="13"/>
      <c r="D856" s="40"/>
      <c r="E856" s="46"/>
      <c r="F856" s="47" t="s">
        <v>26</v>
      </c>
      <c r="G856" s="38"/>
      <c r="H856" s="38"/>
      <c r="I856" s="38"/>
      <c r="J856" s="38"/>
      <c r="K856" s="38">
        <f t="shared" si="89"/>
        <v>0</v>
      </c>
      <c r="L856" s="38"/>
      <c r="M856" s="40"/>
      <c r="N856" s="48"/>
      <c r="O856" s="47" t="s">
        <v>22</v>
      </c>
      <c r="P856" s="38"/>
      <c r="Q856" s="38"/>
      <c r="R856" s="38"/>
      <c r="S856" s="38"/>
      <c r="T856" s="44">
        <f t="shared" si="88"/>
        <v>0</v>
      </c>
      <c r="U856" s="45"/>
    </row>
    <row r="857" spans="1:21" x14ac:dyDescent="0.25">
      <c r="A857" s="33"/>
      <c r="B857" s="40"/>
      <c r="C857" s="13"/>
      <c r="D857" s="40"/>
      <c r="E857" s="46"/>
      <c r="F857" s="47" t="s">
        <v>22</v>
      </c>
      <c r="G857" s="38"/>
      <c r="H857" s="38"/>
      <c r="I857" s="38"/>
      <c r="J857" s="38"/>
      <c r="K857" s="38">
        <f t="shared" si="89"/>
        <v>0</v>
      </c>
      <c r="L857" s="38"/>
      <c r="M857" s="40"/>
      <c r="N857" s="48"/>
      <c r="O857" s="47" t="s">
        <v>22</v>
      </c>
      <c r="P857" s="38"/>
      <c r="Q857" s="38"/>
      <c r="R857" s="38"/>
      <c r="S857" s="38"/>
      <c r="T857" s="44">
        <f t="shared" si="88"/>
        <v>0</v>
      </c>
      <c r="U857" s="45"/>
    </row>
    <row r="858" spans="1:21" x14ac:dyDescent="0.25">
      <c r="A858" s="33"/>
      <c r="B858" s="40"/>
      <c r="C858" s="13"/>
      <c r="D858" s="40"/>
      <c r="E858" s="46"/>
      <c r="F858" s="47" t="s">
        <v>21</v>
      </c>
      <c r="G858" s="38"/>
      <c r="H858" s="38"/>
      <c r="I858" s="38"/>
      <c r="J858" s="38"/>
      <c r="K858" s="38">
        <f t="shared" si="89"/>
        <v>0</v>
      </c>
      <c r="L858" s="38"/>
      <c r="M858" s="40"/>
      <c r="N858" s="49"/>
      <c r="O858" s="47" t="s">
        <v>46</v>
      </c>
      <c r="P858" s="38"/>
      <c r="Q858" s="38"/>
      <c r="R858" s="38"/>
      <c r="S858" s="38"/>
      <c r="T858" s="44">
        <f t="shared" si="88"/>
        <v>0</v>
      </c>
      <c r="U858" s="45"/>
    </row>
    <row r="859" spans="1:21" x14ac:dyDescent="0.25">
      <c r="C859" s="13"/>
      <c r="E859" t="s">
        <v>0</v>
      </c>
      <c r="F859" s="1"/>
    </row>
    <row r="860" spans="1:21" x14ac:dyDescent="0.25">
      <c r="A860" s="2" t="s">
        <v>1</v>
      </c>
      <c r="B860" s="3" t="s">
        <v>2</v>
      </c>
      <c r="C860" s="13"/>
      <c r="D860" s="4" t="s">
        <v>4</v>
      </c>
      <c r="E860" s="4"/>
      <c r="F860" s="5"/>
      <c r="G860" s="5"/>
      <c r="H860" s="5"/>
      <c r="I860" s="5"/>
      <c r="J860" s="5"/>
      <c r="K860" s="6" t="s">
        <v>5</v>
      </c>
      <c r="L860" s="7"/>
      <c r="M860" s="4" t="s">
        <v>6</v>
      </c>
      <c r="N860" s="4"/>
      <c r="O860" s="5"/>
      <c r="P860" s="5"/>
      <c r="Q860" s="5"/>
      <c r="R860" s="5"/>
      <c r="S860" s="5"/>
      <c r="T860" s="8" t="s">
        <v>7</v>
      </c>
      <c r="U860" s="9" t="s">
        <v>8</v>
      </c>
    </row>
    <row r="861" spans="1:21" ht="25.5" x14ac:dyDescent="0.25">
      <c r="A861" s="2"/>
      <c r="B861" s="3"/>
      <c r="C861" s="13"/>
      <c r="D861" s="10" t="s">
        <v>9</v>
      </c>
      <c r="E861" s="11" t="s">
        <v>10</v>
      </c>
      <c r="F861" s="11" t="s">
        <v>11</v>
      </c>
      <c r="G861" s="12" t="s">
        <v>12</v>
      </c>
      <c r="H861" s="13"/>
      <c r="I861" s="13"/>
      <c r="J861" s="13"/>
      <c r="K861" s="13"/>
      <c r="L861" s="14" t="s">
        <v>13</v>
      </c>
      <c r="M861" s="10" t="s">
        <v>9</v>
      </c>
      <c r="N861" s="15" t="s">
        <v>14</v>
      </c>
      <c r="O861" s="11" t="s">
        <v>11</v>
      </c>
      <c r="P861" s="12" t="s">
        <v>12</v>
      </c>
      <c r="Q861" s="13"/>
      <c r="R861" s="13"/>
      <c r="S861" s="13"/>
      <c r="T861" s="8"/>
      <c r="U861" s="9"/>
    </row>
    <row r="862" spans="1:21" x14ac:dyDescent="0.25">
      <c r="A862" s="2"/>
      <c r="B862" s="3"/>
      <c r="C862" s="13"/>
      <c r="D862" s="10"/>
      <c r="E862" s="11"/>
      <c r="F862" s="11"/>
      <c r="G862" s="16" t="s">
        <v>15</v>
      </c>
      <c r="H862" s="17" t="s">
        <v>16</v>
      </c>
      <c r="I862" s="18" t="s">
        <v>17</v>
      </c>
      <c r="J862" s="19">
        <v>0</v>
      </c>
      <c r="K862" s="13"/>
      <c r="L862" s="20"/>
      <c r="M862" s="10"/>
      <c r="N862" s="15"/>
      <c r="O862" s="11"/>
      <c r="P862" s="16" t="s">
        <v>15</v>
      </c>
      <c r="Q862" s="17" t="s">
        <v>16</v>
      </c>
      <c r="R862" s="18" t="s">
        <v>17</v>
      </c>
      <c r="S862" s="19">
        <v>0</v>
      </c>
      <c r="T862" s="8"/>
      <c r="U862" s="9"/>
    </row>
    <row r="863" spans="1:21" x14ac:dyDescent="0.25">
      <c r="A863" s="21"/>
      <c r="B863" s="22"/>
      <c r="D863" s="24"/>
      <c r="E863" s="25"/>
      <c r="F863" s="25"/>
      <c r="G863" s="26"/>
      <c r="H863" s="27"/>
      <c r="I863" s="28"/>
      <c r="J863" s="29"/>
      <c r="K863" s="30"/>
      <c r="L863" s="30"/>
      <c r="M863" s="24"/>
      <c r="N863" s="25"/>
      <c r="O863" s="25"/>
      <c r="P863" s="26"/>
      <c r="Q863" s="27"/>
      <c r="R863" s="28"/>
      <c r="S863" s="29"/>
      <c r="T863" s="31"/>
      <c r="U863" s="32"/>
    </row>
    <row r="864" spans="1:21" x14ac:dyDescent="0.25">
      <c r="A864" s="33"/>
      <c r="B864" s="33">
        <v>46</v>
      </c>
      <c r="C864" s="3" t="s">
        <v>3</v>
      </c>
      <c r="D864" s="35">
        <v>400</v>
      </c>
      <c r="E864" s="36"/>
      <c r="F864" s="37"/>
      <c r="G864" s="38"/>
      <c r="H864" s="38"/>
      <c r="I864" s="38"/>
      <c r="J864" s="38"/>
      <c r="K864" s="38">
        <f>((SUM(H866:H877)*H865)+(SUM(G866:G877)*G865)+(SUM(I866:I877)*I865))/1000</f>
        <v>0</v>
      </c>
      <c r="L864" s="38" t="e">
        <f>T864*100/M864</f>
        <v>#DIV/0!</v>
      </c>
      <c r="M864" s="35"/>
      <c r="N864" s="36"/>
      <c r="O864" s="37"/>
      <c r="P864" s="38"/>
      <c r="Q864" s="38"/>
      <c r="R864" s="38"/>
      <c r="S864" s="38"/>
      <c r="T864" s="39">
        <f>((SUM(Q866:Q877)*Q865)+(SUM(P866:P877)*P865)+(SUM(R866:R877)*R865))/1000</f>
        <v>0</v>
      </c>
      <c r="U864" s="39" t="e">
        <f>T864*100/M864</f>
        <v>#DIV/0!</v>
      </c>
    </row>
    <row r="865" spans="1:21" x14ac:dyDescent="0.25">
      <c r="A865" s="33"/>
      <c r="B865" s="40"/>
      <c r="C865" s="3"/>
      <c r="D865" s="40"/>
      <c r="E865" s="41" t="s">
        <v>19</v>
      </c>
      <c r="F865" s="42"/>
      <c r="G865" s="43"/>
      <c r="H865" s="43"/>
      <c r="I865" s="43"/>
      <c r="J865" s="43"/>
      <c r="K865" s="38"/>
      <c r="L865" s="38"/>
      <c r="M865" s="40"/>
      <c r="N865" s="41" t="s">
        <v>19</v>
      </c>
      <c r="O865" s="42"/>
      <c r="P865" s="43"/>
      <c r="Q865" s="43"/>
      <c r="R865" s="43"/>
      <c r="S865" s="38"/>
      <c r="T865" s="44"/>
      <c r="U865" s="45"/>
    </row>
    <row r="866" spans="1:21" x14ac:dyDescent="0.25">
      <c r="A866" s="33"/>
      <c r="B866" s="40"/>
      <c r="C866" s="3"/>
      <c r="D866" s="40"/>
      <c r="E866" s="46"/>
      <c r="F866" s="47" t="s">
        <v>22</v>
      </c>
      <c r="G866" s="38"/>
      <c r="H866" s="38"/>
      <c r="I866" s="38"/>
      <c r="J866" s="38"/>
      <c r="K866" s="38">
        <f>(G866*$G$7+H866*$H$7+I866*$I$7)/1000</f>
        <v>0</v>
      </c>
      <c r="L866" s="38"/>
      <c r="M866" s="40"/>
      <c r="N866" s="46"/>
      <c r="O866" s="47" t="s">
        <v>22</v>
      </c>
      <c r="P866" s="38"/>
      <c r="Q866" s="38"/>
      <c r="R866" s="38"/>
      <c r="S866" s="38"/>
      <c r="T866" s="44">
        <f t="shared" ref="T866:T877" si="90">(P866*$P$7+Q866*$Q$7+R866*$R$7)/1000</f>
        <v>0</v>
      </c>
      <c r="U866" s="45"/>
    </row>
    <row r="867" spans="1:21" x14ac:dyDescent="0.25">
      <c r="A867" s="33"/>
      <c r="B867" s="40"/>
      <c r="C867" s="23"/>
      <c r="D867" s="40"/>
      <c r="E867" s="46"/>
      <c r="F867" s="47" t="s">
        <v>22</v>
      </c>
      <c r="G867" s="38"/>
      <c r="H867" s="38"/>
      <c r="I867" s="38"/>
      <c r="J867" s="38"/>
      <c r="K867" s="38">
        <f t="shared" ref="K867:K877" si="91">(G867*$G$7+H867*$H$7+I867*$I$7)/1000</f>
        <v>0</v>
      </c>
      <c r="L867" s="38"/>
      <c r="M867" s="40"/>
      <c r="N867" s="48"/>
      <c r="O867" s="47" t="s">
        <v>22</v>
      </c>
      <c r="P867" s="38"/>
      <c r="Q867" s="38"/>
      <c r="R867" s="38"/>
      <c r="S867" s="38"/>
      <c r="T867" s="44">
        <f t="shared" si="90"/>
        <v>0</v>
      </c>
      <c r="U867" s="45"/>
    </row>
    <row r="868" spans="1:21" x14ac:dyDescent="0.25">
      <c r="A868" s="33"/>
      <c r="B868" s="40"/>
      <c r="C868" s="34"/>
      <c r="D868" s="40"/>
      <c r="E868" s="46"/>
      <c r="F868" s="47" t="s">
        <v>22</v>
      </c>
      <c r="G868" s="38"/>
      <c r="H868" s="38"/>
      <c r="I868" s="38"/>
      <c r="J868" s="38"/>
      <c r="K868" s="38">
        <f t="shared" si="91"/>
        <v>0</v>
      </c>
      <c r="L868" s="38"/>
      <c r="M868" s="40"/>
      <c r="N868" s="46"/>
      <c r="O868" s="47" t="s">
        <v>22</v>
      </c>
      <c r="P868" s="38"/>
      <c r="Q868" s="38"/>
      <c r="R868" s="38"/>
      <c r="S868" s="38"/>
      <c r="T868" s="44">
        <f t="shared" si="90"/>
        <v>0</v>
      </c>
      <c r="U868" s="45"/>
    </row>
    <row r="869" spans="1:21" x14ac:dyDescent="0.25">
      <c r="A869" s="33"/>
      <c r="B869" s="40"/>
      <c r="C869" s="13"/>
      <c r="D869" s="40"/>
      <c r="E869" s="46"/>
      <c r="F869" s="47" t="s">
        <v>22</v>
      </c>
      <c r="G869" s="38"/>
      <c r="H869" s="38"/>
      <c r="I869" s="38"/>
      <c r="J869" s="38"/>
      <c r="K869" s="38">
        <f t="shared" si="91"/>
        <v>0</v>
      </c>
      <c r="L869" s="38"/>
      <c r="M869" s="40"/>
      <c r="N869" s="48"/>
      <c r="O869" s="47" t="s">
        <v>22</v>
      </c>
      <c r="P869" s="38"/>
      <c r="Q869" s="38"/>
      <c r="R869" s="38"/>
      <c r="S869" s="38"/>
      <c r="T869" s="44">
        <f t="shared" si="90"/>
        <v>0</v>
      </c>
      <c r="U869" s="45"/>
    </row>
    <row r="870" spans="1:21" x14ac:dyDescent="0.25">
      <c r="A870" s="33"/>
      <c r="B870" s="40"/>
      <c r="C870" s="13"/>
      <c r="D870" s="40"/>
      <c r="E870" s="46"/>
      <c r="F870" s="47" t="s">
        <v>22</v>
      </c>
      <c r="G870" s="38"/>
      <c r="H870" s="38"/>
      <c r="I870" s="38"/>
      <c r="J870" s="38"/>
      <c r="K870" s="38">
        <f t="shared" si="91"/>
        <v>0</v>
      </c>
      <c r="L870" s="38"/>
      <c r="M870" s="40"/>
      <c r="N870" s="46"/>
      <c r="O870" s="47" t="s">
        <v>22</v>
      </c>
      <c r="P870" s="38"/>
      <c r="Q870" s="38"/>
      <c r="R870" s="38"/>
      <c r="S870" s="38"/>
      <c r="T870" s="44">
        <f t="shared" si="90"/>
        <v>0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22</v>
      </c>
      <c r="G871" s="38"/>
      <c r="H871" s="38"/>
      <c r="I871" s="38"/>
      <c r="J871" s="38"/>
      <c r="K871" s="38">
        <f t="shared" si="91"/>
        <v>0</v>
      </c>
      <c r="L871" s="38"/>
      <c r="M871" s="40"/>
      <c r="N871" s="46"/>
      <c r="O871" s="47" t="s">
        <v>22</v>
      </c>
      <c r="P871" s="38"/>
      <c r="Q871" s="38"/>
      <c r="R871" s="38"/>
      <c r="S871" s="38"/>
      <c r="T871" s="44">
        <f t="shared" si="90"/>
        <v>0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22</v>
      </c>
      <c r="G872" s="38"/>
      <c r="H872" s="38"/>
      <c r="I872" s="38"/>
      <c r="J872" s="38"/>
      <c r="K872" s="38">
        <f t="shared" si="91"/>
        <v>0</v>
      </c>
      <c r="L872" s="38"/>
      <c r="M872" s="40"/>
      <c r="N872" s="46"/>
      <c r="O872" s="47" t="s">
        <v>22</v>
      </c>
      <c r="P872" s="38"/>
      <c r="Q872" s="38"/>
      <c r="R872" s="38"/>
      <c r="S872" s="38"/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22</v>
      </c>
      <c r="G873" s="38"/>
      <c r="H873" s="38"/>
      <c r="I873" s="38"/>
      <c r="J873" s="38"/>
      <c r="K873" s="38">
        <f t="shared" si="91"/>
        <v>0</v>
      </c>
      <c r="L873" s="38"/>
      <c r="M873" s="40"/>
      <c r="N873" s="46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22</v>
      </c>
      <c r="G874" s="38"/>
      <c r="H874" s="38"/>
      <c r="I874" s="38"/>
      <c r="J874" s="38"/>
      <c r="K874" s="38">
        <f t="shared" si="91"/>
        <v>0</v>
      </c>
      <c r="L874" s="38"/>
      <c r="M874" s="40"/>
      <c r="N874" s="48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A875" s="33"/>
      <c r="B875" s="40"/>
      <c r="C875" s="13"/>
      <c r="D875" s="40"/>
      <c r="E875" s="46"/>
      <c r="F875" s="47" t="s">
        <v>22</v>
      </c>
      <c r="G875" s="38"/>
      <c r="H875" s="38"/>
      <c r="I875" s="38"/>
      <c r="J875" s="38"/>
      <c r="K875" s="38">
        <f t="shared" si="91"/>
        <v>0</v>
      </c>
      <c r="L875" s="38"/>
      <c r="M875" s="40"/>
      <c r="N875" s="48"/>
      <c r="O875" s="47" t="s">
        <v>22</v>
      </c>
      <c r="P875" s="38"/>
      <c r="Q875" s="38"/>
      <c r="R875" s="38"/>
      <c r="S875" s="38"/>
      <c r="T875" s="44">
        <f t="shared" si="90"/>
        <v>0</v>
      </c>
      <c r="U875" s="45"/>
    </row>
    <row r="876" spans="1:21" x14ac:dyDescent="0.25">
      <c r="A876" s="33"/>
      <c r="B876" s="40"/>
      <c r="C876" s="13"/>
      <c r="D876" s="40"/>
      <c r="E876" s="46"/>
      <c r="F876" s="47" t="s">
        <v>22</v>
      </c>
      <c r="G876" s="38"/>
      <c r="H876" s="38"/>
      <c r="I876" s="38"/>
      <c r="J876" s="38"/>
      <c r="K876" s="38">
        <f t="shared" si="91"/>
        <v>0</v>
      </c>
      <c r="L876" s="38"/>
      <c r="M876" s="40"/>
      <c r="N876" s="48"/>
      <c r="O876" s="47" t="s">
        <v>22</v>
      </c>
      <c r="P876" s="38"/>
      <c r="Q876" s="38"/>
      <c r="R876" s="38"/>
      <c r="S876" s="38"/>
      <c r="T876" s="44">
        <f t="shared" si="90"/>
        <v>0</v>
      </c>
      <c r="U876" s="45"/>
    </row>
    <row r="877" spans="1:21" x14ac:dyDescent="0.25">
      <c r="A877" s="33"/>
      <c r="B877" s="40"/>
      <c r="C877" s="13"/>
      <c r="D877" s="40"/>
      <c r="E877" s="46"/>
      <c r="F877" s="47" t="s">
        <v>22</v>
      </c>
      <c r="G877" s="38"/>
      <c r="H877" s="38"/>
      <c r="I877" s="38"/>
      <c r="J877" s="38"/>
      <c r="K877" s="38">
        <f t="shared" si="91"/>
        <v>0</v>
      </c>
      <c r="L877" s="38"/>
      <c r="M877" s="40"/>
      <c r="N877" s="49"/>
      <c r="O877" s="47" t="s">
        <v>22</v>
      </c>
      <c r="P877" s="38"/>
      <c r="Q877" s="38"/>
      <c r="R877" s="38"/>
      <c r="S877" s="38"/>
      <c r="T877" s="44">
        <f t="shared" si="90"/>
        <v>0</v>
      </c>
      <c r="U877" s="45"/>
    </row>
    <row r="878" spans="1:21" x14ac:dyDescent="0.25">
      <c r="C878" s="13"/>
      <c r="E878" t="s">
        <v>0</v>
      </c>
      <c r="F878" s="1"/>
    </row>
    <row r="879" spans="1:21" x14ac:dyDescent="0.25">
      <c r="A879" s="2" t="s">
        <v>1</v>
      </c>
      <c r="B879" s="3" t="s">
        <v>2</v>
      </c>
      <c r="C879" s="13"/>
      <c r="D879" s="4" t="s">
        <v>4</v>
      </c>
      <c r="E879" s="4"/>
      <c r="F879" s="5"/>
      <c r="G879" s="5"/>
      <c r="H879" s="5"/>
      <c r="I879" s="5"/>
      <c r="J879" s="5"/>
      <c r="K879" s="6" t="s">
        <v>5</v>
      </c>
      <c r="L879" s="7"/>
      <c r="M879" s="4" t="s">
        <v>6</v>
      </c>
      <c r="N879" s="4"/>
      <c r="O879" s="5"/>
      <c r="P879" s="5"/>
      <c r="Q879" s="5"/>
      <c r="R879" s="5"/>
      <c r="S879" s="5"/>
      <c r="T879" s="8" t="s">
        <v>7</v>
      </c>
      <c r="U879" s="9" t="s">
        <v>8</v>
      </c>
    </row>
    <row r="880" spans="1:21" ht="25.5" x14ac:dyDescent="0.25">
      <c r="A880" s="2"/>
      <c r="B880" s="3"/>
      <c r="C880" s="13"/>
      <c r="D880" s="10" t="s">
        <v>9</v>
      </c>
      <c r="E880" s="11" t="s">
        <v>10</v>
      </c>
      <c r="F880" s="11" t="s">
        <v>11</v>
      </c>
      <c r="G880" s="12" t="s">
        <v>12</v>
      </c>
      <c r="H880" s="13"/>
      <c r="I880" s="13"/>
      <c r="J880" s="13"/>
      <c r="K880" s="13"/>
      <c r="L880" s="14" t="s">
        <v>13</v>
      </c>
      <c r="M880" s="10" t="s">
        <v>9</v>
      </c>
      <c r="N880" s="15" t="s">
        <v>14</v>
      </c>
      <c r="O880" s="11" t="s">
        <v>11</v>
      </c>
      <c r="P880" s="12" t="s">
        <v>12</v>
      </c>
      <c r="Q880" s="13"/>
      <c r="R880" s="13"/>
      <c r="S880" s="13"/>
      <c r="T880" s="8"/>
      <c r="U880" s="9"/>
    </row>
    <row r="881" spans="1:21" x14ac:dyDescent="0.25">
      <c r="A881" s="2"/>
      <c r="B881" s="3"/>
      <c r="C881" s="13"/>
      <c r="D881" s="10"/>
      <c r="E881" s="11"/>
      <c r="F881" s="11"/>
      <c r="G881" s="16" t="s">
        <v>15</v>
      </c>
      <c r="H881" s="17" t="s">
        <v>16</v>
      </c>
      <c r="I881" s="18" t="s">
        <v>17</v>
      </c>
      <c r="J881" s="19">
        <v>0</v>
      </c>
      <c r="K881" s="13"/>
      <c r="L881" s="20"/>
      <c r="M881" s="10"/>
      <c r="N881" s="15"/>
      <c r="O881" s="11"/>
      <c r="P881" s="16" t="s">
        <v>15</v>
      </c>
      <c r="Q881" s="17" t="s">
        <v>16</v>
      </c>
      <c r="R881" s="18" t="s">
        <v>17</v>
      </c>
      <c r="S881" s="19">
        <v>0</v>
      </c>
      <c r="T881" s="8"/>
      <c r="U881" s="9"/>
    </row>
    <row r="882" spans="1:21" x14ac:dyDescent="0.25">
      <c r="A882" s="21"/>
      <c r="B882" s="22"/>
      <c r="D882" s="24"/>
      <c r="E882" s="25"/>
      <c r="F882" s="25"/>
      <c r="G882" s="26"/>
      <c r="H882" s="27"/>
      <c r="I882" s="28"/>
      <c r="J882" s="29"/>
      <c r="K882" s="30"/>
      <c r="L882" s="30"/>
      <c r="M882" s="24"/>
      <c r="N882" s="25"/>
      <c r="O882" s="25"/>
      <c r="P882" s="26"/>
      <c r="Q882" s="27"/>
      <c r="R882" s="28"/>
      <c r="S882" s="29"/>
      <c r="T882" s="31"/>
      <c r="U882" s="32"/>
    </row>
    <row r="883" spans="1:21" x14ac:dyDescent="0.25">
      <c r="A883" s="33"/>
      <c r="B883" s="33">
        <v>47</v>
      </c>
      <c r="C883" s="3" t="s">
        <v>3</v>
      </c>
      <c r="D883" s="35">
        <v>1600</v>
      </c>
      <c r="E883" s="36"/>
      <c r="F883" s="37"/>
      <c r="G883" s="38"/>
      <c r="H883" s="38"/>
      <c r="I883" s="38"/>
      <c r="J883" s="38"/>
      <c r="K883" s="38">
        <f>((SUM(H885:H896)*H884)+(SUM(G885:G896)*G884)+(SUM(I885:I896)*I884))/1000</f>
        <v>0</v>
      </c>
      <c r="L883" s="38">
        <f>T883*100/M883</f>
        <v>0</v>
      </c>
      <c r="M883" s="35">
        <v>1600</v>
      </c>
      <c r="N883" s="36"/>
      <c r="O883" s="37"/>
      <c r="P883" s="38"/>
      <c r="Q883" s="38"/>
      <c r="R883" s="38"/>
      <c r="S883" s="38"/>
      <c r="T883" s="39">
        <f>((SUM(Q885:Q896)*Q884)+(SUM(P885:P896)*P884)+(SUM(R885:R896)*R884))/1000</f>
        <v>0</v>
      </c>
      <c r="U883" s="39">
        <f>T883*100/M883</f>
        <v>0</v>
      </c>
    </row>
    <row r="884" spans="1:21" x14ac:dyDescent="0.25">
      <c r="A884" s="33"/>
      <c r="B884" s="40"/>
      <c r="C884" s="3"/>
      <c r="D884" s="40"/>
      <c r="E884" s="41" t="s">
        <v>19</v>
      </c>
      <c r="F884" s="42"/>
      <c r="G884" s="43"/>
      <c r="H884" s="43"/>
      <c r="I884" s="43"/>
      <c r="J884" s="43"/>
      <c r="K884" s="38"/>
      <c r="L884" s="38"/>
      <c r="M884" s="40"/>
      <c r="N884" s="41" t="s">
        <v>19</v>
      </c>
      <c r="O884" s="42"/>
      <c r="P884" s="43"/>
      <c r="Q884" s="43"/>
      <c r="R884" s="43"/>
      <c r="S884" s="38"/>
      <c r="T884" s="44"/>
      <c r="U884" s="45"/>
    </row>
    <row r="885" spans="1:21" x14ac:dyDescent="0.25">
      <c r="A885" s="33"/>
      <c r="B885" s="40"/>
      <c r="C885" s="3"/>
      <c r="D885" s="40"/>
      <c r="E885" s="46"/>
      <c r="F885" s="47" t="s">
        <v>22</v>
      </c>
      <c r="G885" s="38"/>
      <c r="H885" s="38"/>
      <c r="I885" s="38"/>
      <c r="J885" s="38"/>
      <c r="K885" s="38">
        <f>(G885*$G$7+H885*$H$7+I885*$I$7)/1000</f>
        <v>0</v>
      </c>
      <c r="L885" s="38"/>
      <c r="M885" s="40"/>
      <c r="N885" s="46"/>
      <c r="O885" s="47" t="s">
        <v>22</v>
      </c>
      <c r="P885" s="38"/>
      <c r="Q885" s="38"/>
      <c r="R885" s="38"/>
      <c r="S885" s="38"/>
      <c r="T885" s="44">
        <f t="shared" ref="T885:T896" si="92">(P885*$P$7+Q885*$Q$7+R885*$R$7)/1000</f>
        <v>0</v>
      </c>
      <c r="U885" s="45"/>
    </row>
    <row r="886" spans="1:21" x14ac:dyDescent="0.25">
      <c r="A886" s="33"/>
      <c r="B886" s="40"/>
      <c r="C886" s="23"/>
      <c r="D886" s="40"/>
      <c r="E886" s="46"/>
      <c r="F886" s="47" t="s">
        <v>22</v>
      </c>
      <c r="G886" s="38"/>
      <c r="H886" s="38"/>
      <c r="I886" s="38"/>
      <c r="J886" s="38"/>
      <c r="K886" s="38">
        <f t="shared" ref="K886:K896" si="93">(G886*$G$7+H886*$H$7+I886*$I$7)/1000</f>
        <v>0</v>
      </c>
      <c r="L886" s="38"/>
      <c r="M886" s="40"/>
      <c r="N886" s="48"/>
      <c r="O886" s="47" t="s">
        <v>22</v>
      </c>
      <c r="P886" s="38"/>
      <c r="Q886" s="38"/>
      <c r="R886" s="38"/>
      <c r="S886" s="38"/>
      <c r="T886" s="44">
        <f t="shared" si="92"/>
        <v>0</v>
      </c>
      <c r="U886" s="45"/>
    </row>
    <row r="887" spans="1:21" x14ac:dyDescent="0.25">
      <c r="A887" s="33"/>
      <c r="B887" s="40"/>
      <c r="C887" s="34"/>
      <c r="D887" s="40"/>
      <c r="E887" s="46"/>
      <c r="F887" s="47" t="s">
        <v>22</v>
      </c>
      <c r="G887" s="38"/>
      <c r="H887" s="38"/>
      <c r="I887" s="38"/>
      <c r="J887" s="38"/>
      <c r="K887" s="38">
        <f t="shared" si="93"/>
        <v>0</v>
      </c>
      <c r="L887" s="38"/>
      <c r="M887" s="40"/>
      <c r="N887" s="46"/>
      <c r="O887" s="47" t="s">
        <v>22</v>
      </c>
      <c r="P887" s="38"/>
      <c r="Q887" s="38"/>
      <c r="R887" s="38"/>
      <c r="S887" s="38"/>
      <c r="T887" s="44">
        <f t="shared" si="92"/>
        <v>0</v>
      </c>
      <c r="U887" s="45"/>
    </row>
    <row r="888" spans="1:21" x14ac:dyDescent="0.25">
      <c r="A888" s="33"/>
      <c r="B888" s="40"/>
      <c r="C888" s="13"/>
      <c r="D888" s="40"/>
      <c r="E888" s="46"/>
      <c r="F888" s="47" t="s">
        <v>22</v>
      </c>
      <c r="G888" s="38"/>
      <c r="H888" s="38"/>
      <c r="I888" s="38"/>
      <c r="J888" s="38"/>
      <c r="K888" s="38">
        <f t="shared" si="93"/>
        <v>0</v>
      </c>
      <c r="L888" s="38"/>
      <c r="M888" s="40"/>
      <c r="N888" s="48"/>
      <c r="O888" s="47" t="s">
        <v>22</v>
      </c>
      <c r="P888" s="38"/>
      <c r="Q888" s="38"/>
      <c r="R888" s="38"/>
      <c r="S888" s="38"/>
      <c r="T888" s="44">
        <f t="shared" si="92"/>
        <v>0</v>
      </c>
      <c r="U888" s="45"/>
    </row>
    <row r="889" spans="1:21" x14ac:dyDescent="0.25">
      <c r="A889" s="33"/>
      <c r="B889" s="40"/>
      <c r="C889" s="13"/>
      <c r="D889" s="40"/>
      <c r="E889" s="46"/>
      <c r="F889" s="47" t="s">
        <v>22</v>
      </c>
      <c r="G889" s="38"/>
      <c r="H889" s="38"/>
      <c r="I889" s="38"/>
      <c r="J889" s="38"/>
      <c r="K889" s="38">
        <f t="shared" si="93"/>
        <v>0</v>
      </c>
      <c r="L889" s="38"/>
      <c r="M889" s="40"/>
      <c r="N889" s="46"/>
      <c r="O889" s="47" t="s">
        <v>22</v>
      </c>
      <c r="P889" s="38"/>
      <c r="Q889" s="38"/>
      <c r="R889" s="38"/>
      <c r="S889" s="38"/>
      <c r="T889" s="44">
        <f t="shared" si="92"/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22</v>
      </c>
      <c r="G890" s="38"/>
      <c r="H890" s="38"/>
      <c r="I890" s="38"/>
      <c r="J890" s="38"/>
      <c r="K890" s="38">
        <f t="shared" si="93"/>
        <v>0</v>
      </c>
      <c r="L890" s="38"/>
      <c r="M890" s="40"/>
      <c r="N890" s="46"/>
      <c r="O890" s="47" t="s">
        <v>22</v>
      </c>
      <c r="P890" s="38"/>
      <c r="Q890" s="38"/>
      <c r="R890" s="38"/>
      <c r="S890" s="38"/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22</v>
      </c>
      <c r="G891" s="38"/>
      <c r="H891" s="38"/>
      <c r="I891" s="38"/>
      <c r="J891" s="38"/>
      <c r="K891" s="38">
        <f t="shared" si="93"/>
        <v>0</v>
      </c>
      <c r="L891" s="38"/>
      <c r="M891" s="40"/>
      <c r="N891" s="46"/>
      <c r="O891" s="47" t="s">
        <v>22</v>
      </c>
      <c r="P891" s="38"/>
      <c r="Q891" s="38"/>
      <c r="R891" s="38"/>
      <c r="S891" s="38"/>
      <c r="T891" s="44">
        <f t="shared" si="92"/>
        <v>0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22</v>
      </c>
      <c r="G892" s="38"/>
      <c r="H892" s="38"/>
      <c r="I892" s="38"/>
      <c r="J892" s="38"/>
      <c r="K892" s="38">
        <f t="shared" si="93"/>
        <v>0</v>
      </c>
      <c r="L892" s="38"/>
      <c r="M892" s="40"/>
      <c r="N892" s="46"/>
      <c r="O892" s="47" t="s">
        <v>22</v>
      </c>
      <c r="P892" s="38"/>
      <c r="Q892" s="38"/>
      <c r="R892" s="38"/>
      <c r="S892" s="38"/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22</v>
      </c>
      <c r="G893" s="38"/>
      <c r="H893" s="38"/>
      <c r="I893" s="38"/>
      <c r="J893" s="38"/>
      <c r="K893" s="38">
        <f t="shared" si="93"/>
        <v>0</v>
      </c>
      <c r="L893" s="38"/>
      <c r="M893" s="40"/>
      <c r="N893" s="48"/>
      <c r="O893" s="47" t="s">
        <v>22</v>
      </c>
      <c r="P893" s="38"/>
      <c r="Q893" s="38"/>
      <c r="R893" s="38"/>
      <c r="S893" s="38"/>
      <c r="T893" s="44">
        <f t="shared" si="92"/>
        <v>0</v>
      </c>
      <c r="U893" s="45"/>
    </row>
    <row r="894" spans="1:21" x14ac:dyDescent="0.25">
      <c r="A894" s="33"/>
      <c r="B894" s="40"/>
      <c r="C894" s="13"/>
      <c r="D894" s="40"/>
      <c r="E894" s="46"/>
      <c r="F894" s="47" t="s">
        <v>22</v>
      </c>
      <c r="G894" s="38"/>
      <c r="H894" s="38"/>
      <c r="I894" s="38"/>
      <c r="J894" s="38"/>
      <c r="K894" s="38">
        <f t="shared" si="93"/>
        <v>0</v>
      </c>
      <c r="L894" s="38"/>
      <c r="M894" s="40"/>
      <c r="N894" s="48"/>
      <c r="O894" s="47" t="s">
        <v>22</v>
      </c>
      <c r="P894" s="38"/>
      <c r="Q894" s="38"/>
      <c r="R894" s="38"/>
      <c r="S894" s="38"/>
      <c r="T894" s="44">
        <f t="shared" si="92"/>
        <v>0</v>
      </c>
      <c r="U894" s="45"/>
    </row>
    <row r="895" spans="1:21" x14ac:dyDescent="0.25">
      <c r="A895" s="33"/>
      <c r="B895" s="40"/>
      <c r="C895" s="13"/>
      <c r="D895" s="40"/>
      <c r="E895" s="46"/>
      <c r="F895" s="47" t="s">
        <v>22</v>
      </c>
      <c r="G895" s="38"/>
      <c r="H895" s="38"/>
      <c r="I895" s="38"/>
      <c r="J895" s="38"/>
      <c r="K895" s="38">
        <f t="shared" si="93"/>
        <v>0</v>
      </c>
      <c r="L895" s="38"/>
      <c r="M895" s="40"/>
      <c r="N895" s="48"/>
      <c r="O895" s="47" t="s">
        <v>22</v>
      </c>
      <c r="P895" s="38"/>
      <c r="Q895" s="38"/>
      <c r="R895" s="38"/>
      <c r="S895" s="38"/>
      <c r="T895" s="44">
        <f t="shared" si="92"/>
        <v>0</v>
      </c>
      <c r="U895" s="45"/>
    </row>
    <row r="896" spans="1:21" x14ac:dyDescent="0.25">
      <c r="A896" s="33"/>
      <c r="B896" s="40"/>
      <c r="C896" s="13"/>
      <c r="D896" s="40"/>
      <c r="E896" s="46"/>
      <c r="F896" s="47" t="s">
        <v>22</v>
      </c>
      <c r="G896" s="38"/>
      <c r="H896" s="38"/>
      <c r="I896" s="38"/>
      <c r="J896" s="38"/>
      <c r="K896" s="38">
        <f t="shared" si="93"/>
        <v>0</v>
      </c>
      <c r="L896" s="38"/>
      <c r="M896" s="40"/>
      <c r="N896" s="49"/>
      <c r="O896" s="47" t="s">
        <v>22</v>
      </c>
      <c r="P896" s="38"/>
      <c r="Q896" s="38"/>
      <c r="R896" s="38"/>
      <c r="S896" s="38"/>
      <c r="T896" s="44">
        <f t="shared" si="92"/>
        <v>0</v>
      </c>
      <c r="U896" s="45"/>
    </row>
    <row r="897" spans="1:21" x14ac:dyDescent="0.25">
      <c r="C897" s="13"/>
      <c r="E897" t="s">
        <v>0</v>
      </c>
      <c r="F897" s="1"/>
      <c r="G897" s="1">
        <v>45692</v>
      </c>
    </row>
    <row r="898" spans="1:21" x14ac:dyDescent="0.25">
      <c r="A898" s="2" t="s">
        <v>1</v>
      </c>
      <c r="B898" s="3" t="s">
        <v>2</v>
      </c>
      <c r="C898" s="13"/>
      <c r="D898" s="4" t="s">
        <v>4</v>
      </c>
      <c r="E898" s="4"/>
      <c r="F898" s="5"/>
      <c r="G898" s="5"/>
      <c r="H898" s="5"/>
      <c r="I898" s="5"/>
      <c r="J898" s="5"/>
      <c r="K898" s="6" t="s">
        <v>5</v>
      </c>
      <c r="L898" s="7"/>
      <c r="M898" s="4" t="s">
        <v>6</v>
      </c>
      <c r="N898" s="4"/>
      <c r="O898" s="5"/>
      <c r="P898" s="5"/>
      <c r="Q898" s="5"/>
      <c r="R898" s="5"/>
      <c r="S898" s="5"/>
      <c r="T898" s="8" t="s">
        <v>7</v>
      </c>
      <c r="U898" s="9" t="s">
        <v>8</v>
      </c>
    </row>
    <row r="899" spans="1:21" ht="25.5" x14ac:dyDescent="0.25">
      <c r="A899" s="2"/>
      <c r="B899" s="3"/>
      <c r="C899" s="13"/>
      <c r="D899" s="10" t="s">
        <v>9</v>
      </c>
      <c r="E899" s="11" t="s">
        <v>10</v>
      </c>
      <c r="F899" s="11" t="s">
        <v>11</v>
      </c>
      <c r="G899" s="12" t="s">
        <v>12</v>
      </c>
      <c r="H899" s="13"/>
      <c r="I899" s="13"/>
      <c r="J899" s="13"/>
      <c r="K899" s="13"/>
      <c r="L899" s="14" t="s">
        <v>13</v>
      </c>
      <c r="M899" s="10" t="s">
        <v>9</v>
      </c>
      <c r="N899" s="15" t="s">
        <v>14</v>
      </c>
      <c r="O899" s="11" t="s">
        <v>11</v>
      </c>
      <c r="P899" s="12" t="s">
        <v>12</v>
      </c>
      <c r="Q899" s="13"/>
      <c r="R899" s="13"/>
      <c r="S899" s="13"/>
      <c r="T899" s="8"/>
      <c r="U899" s="9"/>
    </row>
    <row r="900" spans="1:21" x14ac:dyDescent="0.25">
      <c r="A900" s="2"/>
      <c r="B900" s="3"/>
      <c r="C900" s="13"/>
      <c r="D900" s="10"/>
      <c r="E900" s="11"/>
      <c r="F900" s="11"/>
      <c r="G900" s="16" t="s">
        <v>15</v>
      </c>
      <c r="H900" s="17" t="s">
        <v>16</v>
      </c>
      <c r="I900" s="18" t="s">
        <v>17</v>
      </c>
      <c r="J900" s="19">
        <v>0</v>
      </c>
      <c r="K900" s="13"/>
      <c r="L900" s="20"/>
      <c r="M900" s="10"/>
      <c r="N900" s="15"/>
      <c r="O900" s="11"/>
      <c r="P900" s="16" t="s">
        <v>15</v>
      </c>
      <c r="Q900" s="17" t="s">
        <v>16</v>
      </c>
      <c r="R900" s="18" t="s">
        <v>17</v>
      </c>
      <c r="S900" s="19">
        <v>0</v>
      </c>
      <c r="T900" s="8"/>
      <c r="U900" s="9"/>
    </row>
    <row r="901" spans="1:21" x14ac:dyDescent="0.25">
      <c r="A901" s="21"/>
      <c r="B901" s="22"/>
      <c r="D901" s="24"/>
      <c r="E901" s="25"/>
      <c r="F901" s="25"/>
      <c r="G901" s="26"/>
      <c r="H901" s="27"/>
      <c r="I901" s="28"/>
      <c r="J901" s="29"/>
      <c r="K901" s="30"/>
      <c r="L901" s="30"/>
      <c r="M901" s="24"/>
      <c r="N901" s="25"/>
      <c r="O901" s="25"/>
      <c r="P901" s="26"/>
      <c r="Q901" s="27"/>
      <c r="R901" s="28"/>
      <c r="S901" s="29"/>
      <c r="T901" s="31"/>
      <c r="U901" s="32"/>
    </row>
    <row r="902" spans="1:21" x14ac:dyDescent="0.25">
      <c r="A902" s="33"/>
      <c r="B902" s="33">
        <v>48</v>
      </c>
      <c r="C902" s="3" t="s">
        <v>3</v>
      </c>
      <c r="D902" s="35">
        <v>400</v>
      </c>
      <c r="E902" s="36"/>
      <c r="F902" s="37"/>
      <c r="G902" s="38"/>
      <c r="H902" s="38"/>
      <c r="I902" s="38"/>
      <c r="J902" s="38"/>
      <c r="K902" s="38">
        <f>((SUM(H904:H915)*H903)+(SUM(G904:G915)*G903)+(SUM(I904:I915)*I903))/1000</f>
        <v>0</v>
      </c>
      <c r="L902" s="38">
        <f>T902*100/M902</f>
        <v>0</v>
      </c>
      <c r="M902" s="35">
        <v>400</v>
      </c>
      <c r="N902" s="36"/>
      <c r="O902" s="37"/>
      <c r="P902" s="38"/>
      <c r="Q902" s="38"/>
      <c r="R902" s="38"/>
      <c r="S902" s="38"/>
      <c r="T902" s="39">
        <f>((SUM(Q904:Q915)*H903)+(SUM(P904:P915)*G903)+(SUM(R904:R915)*I903))/1000</f>
        <v>0</v>
      </c>
      <c r="U902" s="39">
        <f>T902*100/M902</f>
        <v>0</v>
      </c>
    </row>
    <row r="903" spans="1:21" x14ac:dyDescent="0.25">
      <c r="A903" s="33"/>
      <c r="B903" s="40"/>
      <c r="C903" s="3"/>
      <c r="D903" s="40"/>
      <c r="E903" s="41" t="s">
        <v>19</v>
      </c>
      <c r="F903" s="42"/>
      <c r="G903" s="43"/>
      <c r="H903" s="43"/>
      <c r="I903" s="43"/>
      <c r="J903" s="43"/>
      <c r="K903" s="38"/>
      <c r="L903" s="38"/>
      <c r="M903" s="40"/>
      <c r="N903" s="41" t="s">
        <v>19</v>
      </c>
      <c r="O903" s="42"/>
      <c r="P903" s="43">
        <v>230</v>
      </c>
      <c r="Q903" s="43">
        <v>227</v>
      </c>
      <c r="R903" s="43">
        <v>227</v>
      </c>
      <c r="S903" s="38"/>
      <c r="T903" s="44"/>
      <c r="U903" s="45"/>
    </row>
    <row r="904" spans="1:21" x14ac:dyDescent="0.25">
      <c r="A904" s="33"/>
      <c r="B904" s="40"/>
      <c r="C904" s="3"/>
      <c r="D904" s="40"/>
      <c r="E904" s="46"/>
      <c r="F904" s="47" t="s">
        <v>30</v>
      </c>
      <c r="G904" s="38">
        <v>7</v>
      </c>
      <c r="H904" s="38">
        <v>10</v>
      </c>
      <c r="I904" s="38">
        <v>5</v>
      </c>
      <c r="J904" s="38">
        <v>4</v>
      </c>
      <c r="K904" s="38">
        <f>(G904*$G$7+H904*$H$7+I904*$I$7)/1000</f>
        <v>0</v>
      </c>
      <c r="L904" s="38"/>
      <c r="M904" s="40"/>
      <c r="N904" s="46"/>
      <c r="O904" s="47" t="s">
        <v>35</v>
      </c>
      <c r="P904" s="38"/>
      <c r="Q904" s="38"/>
      <c r="R904" s="38"/>
      <c r="S904" s="38"/>
      <c r="T904" s="44">
        <f t="shared" ref="T904:T915" si="94">(P904*$P$7+Q904*$Q$7+R904*$R$7)/1000</f>
        <v>0</v>
      </c>
      <c r="U904" s="45"/>
    </row>
    <row r="905" spans="1:21" x14ac:dyDescent="0.25">
      <c r="A905" s="33"/>
      <c r="B905" s="40"/>
      <c r="C905" s="23"/>
      <c r="D905" s="40"/>
      <c r="E905" s="46"/>
      <c r="F905" s="47" t="s">
        <v>31</v>
      </c>
      <c r="G905" s="38"/>
      <c r="H905" s="38"/>
      <c r="I905" s="38"/>
      <c r="J905" s="38"/>
      <c r="K905" s="38">
        <f t="shared" ref="K905:K915" si="95">(G905*$G$7+H905*$H$7+I905*$I$7)/1000</f>
        <v>0</v>
      </c>
      <c r="L905" s="38"/>
      <c r="M905" s="40"/>
      <c r="N905" s="48"/>
      <c r="O905" s="47" t="s">
        <v>23</v>
      </c>
      <c r="P905" s="38"/>
      <c r="Q905" s="38"/>
      <c r="R905" s="38"/>
      <c r="S905" s="38"/>
      <c r="T905" s="44">
        <f t="shared" si="94"/>
        <v>0</v>
      </c>
      <c r="U905" s="45"/>
    </row>
    <row r="906" spans="1:21" x14ac:dyDescent="0.25">
      <c r="A906" s="33"/>
      <c r="B906" s="40"/>
      <c r="C906" s="34"/>
      <c r="D906" s="40"/>
      <c r="E906" s="46"/>
      <c r="F906" s="47" t="s">
        <v>36</v>
      </c>
      <c r="G906" s="38"/>
      <c r="H906" s="38"/>
      <c r="I906" s="38"/>
      <c r="J906" s="38"/>
      <c r="K906" s="38">
        <f t="shared" si="95"/>
        <v>0</v>
      </c>
      <c r="L906" s="38"/>
      <c r="M906" s="40"/>
      <c r="N906" s="46"/>
      <c r="O906" s="47" t="s">
        <v>37</v>
      </c>
      <c r="P906" s="38"/>
      <c r="Q906" s="38"/>
      <c r="R906" s="38"/>
      <c r="S906" s="38"/>
      <c r="T906" s="44">
        <f t="shared" si="94"/>
        <v>0</v>
      </c>
      <c r="U906" s="45"/>
    </row>
    <row r="907" spans="1:21" x14ac:dyDescent="0.25">
      <c r="A907" s="33"/>
      <c r="B907" s="40"/>
      <c r="C907" s="13"/>
      <c r="D907" s="40"/>
      <c r="E907" s="46"/>
      <c r="F907" s="47" t="s">
        <v>32</v>
      </c>
      <c r="G907" s="38"/>
      <c r="H907" s="38"/>
      <c r="I907" s="38"/>
      <c r="J907" s="38"/>
      <c r="K907" s="38">
        <f t="shared" si="95"/>
        <v>0</v>
      </c>
      <c r="L907" s="38"/>
      <c r="M907" s="40"/>
      <c r="N907" s="48"/>
      <c r="O907" s="47" t="s">
        <v>25</v>
      </c>
      <c r="P907" s="38">
        <v>27</v>
      </c>
      <c r="Q907" s="38">
        <v>9</v>
      </c>
      <c r="R907" s="38">
        <v>24</v>
      </c>
      <c r="S907" s="38">
        <v>16</v>
      </c>
      <c r="T907" s="44">
        <f t="shared" si="94"/>
        <v>12.42</v>
      </c>
      <c r="U907" s="45"/>
    </row>
    <row r="908" spans="1:21" x14ac:dyDescent="0.25">
      <c r="A908" s="33"/>
      <c r="B908" s="40"/>
      <c r="C908" s="13"/>
      <c r="D908" s="40"/>
      <c r="E908" s="46"/>
      <c r="F908" s="47" t="s">
        <v>38</v>
      </c>
      <c r="G908" s="38"/>
      <c r="H908" s="38"/>
      <c r="I908" s="38"/>
      <c r="J908" s="38"/>
      <c r="K908" s="38">
        <f t="shared" si="95"/>
        <v>0</v>
      </c>
      <c r="L908" s="38"/>
      <c r="M908" s="40"/>
      <c r="N908" s="46"/>
      <c r="O908" s="47" t="s">
        <v>39</v>
      </c>
      <c r="P908" s="38"/>
      <c r="Q908" s="38"/>
      <c r="R908" s="38"/>
      <c r="S908" s="38"/>
      <c r="T908" s="44">
        <f t="shared" si="94"/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33</v>
      </c>
      <c r="G909" s="38">
        <v>2</v>
      </c>
      <c r="H909" s="38">
        <v>18</v>
      </c>
      <c r="I909" s="38">
        <v>13</v>
      </c>
      <c r="J909" s="38">
        <v>12</v>
      </c>
      <c r="K909" s="38">
        <f t="shared" si="95"/>
        <v>0</v>
      </c>
      <c r="L909" s="38"/>
      <c r="M909" s="40"/>
      <c r="N909" s="46"/>
      <c r="O909" s="47" t="s">
        <v>27</v>
      </c>
      <c r="P909" s="38"/>
      <c r="Q909" s="38"/>
      <c r="R909" s="38"/>
      <c r="S909" s="38"/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40</v>
      </c>
      <c r="G910" s="38"/>
      <c r="H910" s="38"/>
      <c r="I910" s="38"/>
      <c r="J910" s="38"/>
      <c r="K910" s="38">
        <f t="shared" si="95"/>
        <v>0</v>
      </c>
      <c r="L910" s="38"/>
      <c r="M910" s="40"/>
      <c r="N910" s="46"/>
      <c r="O910" s="47" t="s">
        <v>28</v>
      </c>
      <c r="P910" s="38">
        <v>9</v>
      </c>
      <c r="Q910" s="38">
        <v>2</v>
      </c>
      <c r="R910" s="38">
        <v>3</v>
      </c>
      <c r="S910" s="38">
        <v>3</v>
      </c>
      <c r="T910" s="44">
        <f t="shared" si="94"/>
        <v>2.8980000000000001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24</v>
      </c>
      <c r="G911" s="38">
        <v>5</v>
      </c>
      <c r="H911" s="38">
        <v>14</v>
      </c>
      <c r="I911" s="38">
        <v>12</v>
      </c>
      <c r="J911" s="38">
        <v>4</v>
      </c>
      <c r="K911" s="38">
        <f t="shared" si="95"/>
        <v>0</v>
      </c>
      <c r="L911" s="38"/>
      <c r="M911" s="40"/>
      <c r="N911" s="46"/>
      <c r="O911" s="47" t="s">
        <v>41</v>
      </c>
      <c r="P911" s="38">
        <v>1</v>
      </c>
      <c r="Q911" s="38">
        <v>1</v>
      </c>
      <c r="R911" s="38">
        <v>4</v>
      </c>
      <c r="S911" s="38">
        <v>3</v>
      </c>
      <c r="T911" s="44">
        <f t="shared" si="94"/>
        <v>1.242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42</v>
      </c>
      <c r="G912" s="38"/>
      <c r="H912" s="38"/>
      <c r="I912" s="38"/>
      <c r="J912" s="38"/>
      <c r="K912" s="38">
        <f t="shared" si="95"/>
        <v>0</v>
      </c>
      <c r="L912" s="38"/>
      <c r="M912" s="40"/>
      <c r="N912" s="48"/>
      <c r="O912" s="47" t="s">
        <v>43</v>
      </c>
      <c r="P912" s="38"/>
      <c r="Q912" s="38"/>
      <c r="R912" s="38"/>
      <c r="S912" s="38"/>
      <c r="T912" s="44">
        <f t="shared" si="94"/>
        <v>0</v>
      </c>
      <c r="U912" s="45"/>
    </row>
    <row r="913" spans="1:21" x14ac:dyDescent="0.25">
      <c r="A913" s="33"/>
      <c r="B913" s="40"/>
      <c r="C913" s="13"/>
      <c r="D913" s="40"/>
      <c r="E913" s="46"/>
      <c r="F913" s="47" t="s">
        <v>26</v>
      </c>
      <c r="G913" s="38"/>
      <c r="H913" s="38"/>
      <c r="I913" s="38"/>
      <c r="J913" s="38"/>
      <c r="K913" s="38">
        <f t="shared" si="95"/>
        <v>0</v>
      </c>
      <c r="L913" s="38"/>
      <c r="M913" s="40"/>
      <c r="N913" s="48"/>
      <c r="O913" s="47" t="s">
        <v>44</v>
      </c>
      <c r="P913" s="38"/>
      <c r="Q913" s="38"/>
      <c r="R913" s="38"/>
      <c r="S913" s="38"/>
      <c r="T913" s="44">
        <f t="shared" si="94"/>
        <v>0</v>
      </c>
      <c r="U913" s="45"/>
    </row>
    <row r="914" spans="1:21" x14ac:dyDescent="0.25">
      <c r="A914" s="33"/>
      <c r="B914" s="40"/>
      <c r="C914" s="13"/>
      <c r="D914" s="40"/>
      <c r="E914" s="46"/>
      <c r="F914" s="47" t="s">
        <v>20</v>
      </c>
      <c r="G914" s="38"/>
      <c r="H914" s="38"/>
      <c r="I914" s="38"/>
      <c r="J914" s="38"/>
      <c r="K914" s="38">
        <f t="shared" si="95"/>
        <v>0</v>
      </c>
      <c r="L914" s="38"/>
      <c r="M914" s="40"/>
      <c r="N914" s="48"/>
      <c r="O914" s="47" t="s">
        <v>45</v>
      </c>
      <c r="P914" s="38"/>
      <c r="Q914" s="38"/>
      <c r="R914" s="38"/>
      <c r="S914" s="38"/>
      <c r="T914" s="44">
        <f t="shared" si="94"/>
        <v>0</v>
      </c>
      <c r="U914" s="45"/>
    </row>
    <row r="915" spans="1:21" x14ac:dyDescent="0.25">
      <c r="A915" s="33"/>
      <c r="B915" s="40"/>
      <c r="C915" s="13"/>
      <c r="D915" s="40"/>
      <c r="E915" s="46"/>
      <c r="F915" s="47" t="s">
        <v>21</v>
      </c>
      <c r="G915" s="38">
        <v>23</v>
      </c>
      <c r="H915" s="38">
        <v>9</v>
      </c>
      <c r="I915" s="38">
        <v>4</v>
      </c>
      <c r="J915" s="38">
        <v>11</v>
      </c>
      <c r="K915" s="38">
        <f t="shared" si="95"/>
        <v>0</v>
      </c>
      <c r="L915" s="38"/>
      <c r="M915" s="40"/>
      <c r="N915" s="49"/>
      <c r="O915" s="47" t="s">
        <v>46</v>
      </c>
      <c r="P915" s="38"/>
      <c r="Q915" s="38"/>
      <c r="R915" s="38"/>
      <c r="S915" s="38"/>
      <c r="T915" s="44">
        <f t="shared" si="94"/>
        <v>0</v>
      </c>
      <c r="U915" s="45"/>
    </row>
    <row r="916" spans="1:21" x14ac:dyDescent="0.25">
      <c r="C916" s="13"/>
      <c r="E916" t="s">
        <v>0</v>
      </c>
      <c r="F916" s="1"/>
    </row>
    <row r="917" spans="1:21" x14ac:dyDescent="0.25">
      <c r="A917" s="2" t="s">
        <v>1</v>
      </c>
      <c r="B917" s="3" t="s">
        <v>2</v>
      </c>
      <c r="C917" s="13"/>
      <c r="D917" s="4" t="s">
        <v>4</v>
      </c>
      <c r="E917" s="4"/>
      <c r="F917" s="5"/>
      <c r="G917" s="5"/>
      <c r="H917" s="5"/>
      <c r="I917" s="5"/>
      <c r="J917" s="5"/>
      <c r="K917" s="6" t="s">
        <v>5</v>
      </c>
      <c r="L917" s="7"/>
      <c r="M917" s="4" t="s">
        <v>6</v>
      </c>
      <c r="N917" s="4"/>
      <c r="O917" s="5"/>
      <c r="P917" s="5"/>
      <c r="Q917" s="5"/>
      <c r="R917" s="5"/>
      <c r="S917" s="5"/>
      <c r="T917" s="8" t="s">
        <v>7</v>
      </c>
      <c r="U917" s="9" t="s">
        <v>8</v>
      </c>
    </row>
    <row r="918" spans="1:21" ht="25.5" x14ac:dyDescent="0.25">
      <c r="A918" s="2"/>
      <c r="B918" s="3"/>
      <c r="C918" s="13"/>
      <c r="D918" s="10" t="s">
        <v>9</v>
      </c>
      <c r="E918" s="11" t="s">
        <v>10</v>
      </c>
      <c r="F918" s="11" t="s">
        <v>11</v>
      </c>
      <c r="G918" s="12" t="s">
        <v>12</v>
      </c>
      <c r="H918" s="13"/>
      <c r="I918" s="13"/>
      <c r="J918" s="13"/>
      <c r="K918" s="13"/>
      <c r="L918" s="14" t="s">
        <v>13</v>
      </c>
      <c r="M918" s="10" t="s">
        <v>9</v>
      </c>
      <c r="N918" s="15" t="s">
        <v>14</v>
      </c>
      <c r="O918" s="11" t="s">
        <v>11</v>
      </c>
      <c r="P918" s="12" t="s">
        <v>12</v>
      </c>
      <c r="Q918" s="13"/>
      <c r="R918" s="13"/>
      <c r="S918" s="13"/>
      <c r="T918" s="8"/>
      <c r="U918" s="9"/>
    </row>
    <row r="919" spans="1:21" x14ac:dyDescent="0.25">
      <c r="A919" s="2"/>
      <c r="B919" s="3"/>
      <c r="C919" s="13"/>
      <c r="D919" s="10"/>
      <c r="E919" s="11"/>
      <c r="F919" s="11"/>
      <c r="G919" s="16" t="s">
        <v>15</v>
      </c>
      <c r="H919" s="17" t="s">
        <v>16</v>
      </c>
      <c r="I919" s="18" t="s">
        <v>17</v>
      </c>
      <c r="J919" s="19">
        <v>0</v>
      </c>
      <c r="K919" s="13"/>
      <c r="L919" s="20"/>
      <c r="M919" s="10"/>
      <c r="N919" s="15"/>
      <c r="O919" s="11"/>
      <c r="P919" s="16" t="s">
        <v>15</v>
      </c>
      <c r="Q919" s="17" t="s">
        <v>16</v>
      </c>
      <c r="R919" s="18" t="s">
        <v>17</v>
      </c>
      <c r="S919" s="19">
        <v>0</v>
      </c>
      <c r="T919" s="8"/>
      <c r="U919" s="9"/>
    </row>
    <row r="920" spans="1:21" x14ac:dyDescent="0.25">
      <c r="A920" s="21"/>
      <c r="B920" s="22"/>
      <c r="D920" s="24"/>
      <c r="E920" s="25"/>
      <c r="F920" s="25"/>
      <c r="G920" s="26"/>
      <c r="H920" s="27"/>
      <c r="I920" s="28"/>
      <c r="J920" s="29"/>
      <c r="K920" s="30"/>
      <c r="L920" s="30"/>
      <c r="M920" s="24"/>
      <c r="N920" s="25"/>
      <c r="O920" s="25"/>
      <c r="P920" s="26"/>
      <c r="Q920" s="27"/>
      <c r="R920" s="28"/>
      <c r="S920" s="29"/>
      <c r="T920" s="31"/>
      <c r="U920" s="32"/>
    </row>
    <row r="921" spans="1:21" x14ac:dyDescent="0.25">
      <c r="A921" s="33"/>
      <c r="B921" s="33">
        <v>49</v>
      </c>
      <c r="C921" s="3" t="s">
        <v>3</v>
      </c>
      <c r="D921" s="35">
        <v>250</v>
      </c>
      <c r="E921" s="36"/>
      <c r="F921" s="37"/>
      <c r="G921" s="38"/>
      <c r="H921" s="38"/>
      <c r="I921" s="38"/>
      <c r="J921" s="38"/>
      <c r="K921" s="38">
        <f>((SUM(H923:H934)*Q922)+(SUM(G923:G934)*P922)+(SUM(I923:I934)*R922))/1000</f>
        <v>14.081</v>
      </c>
      <c r="L921" s="38">
        <f>T921*100/M921</f>
        <v>13.944000000000001</v>
      </c>
      <c r="M921" s="35">
        <v>400</v>
      </c>
      <c r="N921" s="36"/>
      <c r="O921" s="37"/>
      <c r="P921" s="38"/>
      <c r="Q921" s="38"/>
      <c r="R921" s="38"/>
      <c r="S921" s="38"/>
      <c r="T921" s="39">
        <f>((SUM(Q923:Q934)*Q922)+(SUM(P923:P934)*P922)+(SUM(R923:R934)*R922))/1000</f>
        <v>55.776000000000003</v>
      </c>
      <c r="U921" s="39">
        <f>T921*100/M921</f>
        <v>13.944000000000001</v>
      </c>
    </row>
    <row r="922" spans="1:21" x14ac:dyDescent="0.25">
      <c r="A922" s="33"/>
      <c r="B922" s="40"/>
      <c r="C922" s="3"/>
      <c r="D922" s="40"/>
      <c r="E922" s="41" t="s">
        <v>19</v>
      </c>
      <c r="F922" s="42"/>
      <c r="G922" s="43"/>
      <c r="H922" s="43"/>
      <c r="I922" s="43"/>
      <c r="J922" s="43"/>
      <c r="K922" s="38"/>
      <c r="L922" s="38"/>
      <c r="M922" s="40"/>
      <c r="N922" s="41" t="s">
        <v>19</v>
      </c>
      <c r="O922" s="42"/>
      <c r="P922" s="43">
        <v>229</v>
      </c>
      <c r="Q922" s="43">
        <v>226</v>
      </c>
      <c r="R922" s="43">
        <v>226</v>
      </c>
      <c r="S922" s="38"/>
      <c r="T922" s="44"/>
      <c r="U922" s="45"/>
    </row>
    <row r="923" spans="1:21" x14ac:dyDescent="0.25">
      <c r="A923" s="33"/>
      <c r="B923" s="40"/>
      <c r="C923" s="3"/>
      <c r="D923" s="40"/>
      <c r="E923" s="46"/>
      <c r="F923" s="47" t="s">
        <v>30</v>
      </c>
      <c r="G923" s="38">
        <v>18</v>
      </c>
      <c r="H923" s="38">
        <v>14</v>
      </c>
      <c r="I923" s="38">
        <v>16</v>
      </c>
      <c r="J923" s="38">
        <v>4</v>
      </c>
      <c r="K923" s="38">
        <f>(G923*$G$7+H923*$H$7+I923*$I$7)/1000</f>
        <v>0</v>
      </c>
      <c r="L923" s="38"/>
      <c r="M923" s="40"/>
      <c r="N923" s="46"/>
      <c r="O923" s="47" t="s">
        <v>38</v>
      </c>
      <c r="P923" s="38">
        <v>4</v>
      </c>
      <c r="Q923" s="38">
        <v>5</v>
      </c>
      <c r="R923" s="38">
        <v>7</v>
      </c>
      <c r="S923" s="38">
        <v>1</v>
      </c>
      <c r="T923" s="44">
        <f t="shared" ref="T923:T934" si="96">(P923*$P$7+Q923*$Q$7+R923*$R$7)/1000</f>
        <v>3.3119999999999998</v>
      </c>
      <c r="U923" s="45"/>
    </row>
    <row r="924" spans="1:21" x14ac:dyDescent="0.25">
      <c r="A924" s="33"/>
      <c r="B924" s="40"/>
      <c r="C924" s="23"/>
      <c r="D924" s="40"/>
      <c r="E924" s="46"/>
      <c r="F924" s="47" t="s">
        <v>31</v>
      </c>
      <c r="G924" s="38"/>
      <c r="H924" s="38"/>
      <c r="I924" s="38"/>
      <c r="J924" s="38"/>
      <c r="K924" s="38">
        <f t="shared" ref="K924:K934" si="97">(G924*$G$7+H924*$H$7+I924*$I$7)/1000</f>
        <v>0</v>
      </c>
      <c r="L924" s="38"/>
      <c r="M924" s="40"/>
      <c r="N924" s="48"/>
      <c r="O924" s="47" t="s">
        <v>33</v>
      </c>
      <c r="P924" s="38">
        <v>0</v>
      </c>
      <c r="Q924" s="38">
        <v>0</v>
      </c>
      <c r="R924" s="38">
        <v>0</v>
      </c>
      <c r="S924" s="38">
        <v>0</v>
      </c>
      <c r="T924" s="44">
        <f t="shared" si="96"/>
        <v>0</v>
      </c>
      <c r="U924" s="45"/>
    </row>
    <row r="925" spans="1:21" x14ac:dyDescent="0.25">
      <c r="A925" s="33"/>
      <c r="B925" s="40"/>
      <c r="C925" s="34"/>
      <c r="D925" s="40"/>
      <c r="E925" s="46"/>
      <c r="F925" s="47" t="s">
        <v>36</v>
      </c>
      <c r="G925" s="38"/>
      <c r="H925" s="38"/>
      <c r="I925" s="38"/>
      <c r="J925" s="38"/>
      <c r="K925" s="38">
        <f t="shared" si="97"/>
        <v>0</v>
      </c>
      <c r="L925" s="38"/>
      <c r="M925" s="40"/>
      <c r="N925" s="46"/>
      <c r="O925" s="47" t="s">
        <v>40</v>
      </c>
      <c r="P925" s="38">
        <v>1</v>
      </c>
      <c r="Q925" s="38">
        <v>2</v>
      </c>
      <c r="R925" s="38">
        <v>0</v>
      </c>
      <c r="S925" s="38">
        <v>1</v>
      </c>
      <c r="T925" s="44">
        <f t="shared" si="96"/>
        <v>0.621</v>
      </c>
      <c r="U925" s="45"/>
    </row>
    <row r="926" spans="1:21" x14ac:dyDescent="0.25">
      <c r="A926" s="33"/>
      <c r="B926" s="40"/>
      <c r="C926" s="13"/>
      <c r="D926" s="40"/>
      <c r="E926" s="46"/>
      <c r="F926" s="47" t="s">
        <v>32</v>
      </c>
      <c r="G926" s="38">
        <v>5</v>
      </c>
      <c r="H926" s="38">
        <v>3</v>
      </c>
      <c r="I926" s="38">
        <v>6</v>
      </c>
      <c r="J926" s="38">
        <v>2</v>
      </c>
      <c r="K926" s="38">
        <f t="shared" si="97"/>
        <v>0</v>
      </c>
      <c r="L926" s="38"/>
      <c r="M926" s="40"/>
      <c r="N926" s="48"/>
      <c r="O926" s="47" t="s">
        <v>24</v>
      </c>
      <c r="P926" s="38">
        <v>22</v>
      </c>
      <c r="Q926" s="38">
        <v>24</v>
      </c>
      <c r="R926" s="38">
        <v>34</v>
      </c>
      <c r="S926" s="38">
        <v>6</v>
      </c>
      <c r="T926" s="44">
        <f t="shared" si="96"/>
        <v>16.559999999999999</v>
      </c>
      <c r="U926" s="45"/>
    </row>
    <row r="927" spans="1:21" x14ac:dyDescent="0.25">
      <c r="A927" s="33"/>
      <c r="B927" s="40"/>
      <c r="C927" s="13"/>
      <c r="D927" s="40"/>
      <c r="E927" s="46"/>
      <c r="F927" s="47" t="s">
        <v>22</v>
      </c>
      <c r="G927" s="38"/>
      <c r="H927" s="38"/>
      <c r="I927" s="38"/>
      <c r="J927" s="38"/>
      <c r="K927" s="38">
        <f t="shared" si="97"/>
        <v>0</v>
      </c>
      <c r="L927" s="38"/>
      <c r="M927" s="40"/>
      <c r="N927" s="46"/>
      <c r="O927" s="47" t="s">
        <v>42</v>
      </c>
      <c r="P927" s="38">
        <v>20</v>
      </c>
      <c r="Q927" s="38">
        <v>28</v>
      </c>
      <c r="R927" s="38">
        <v>28</v>
      </c>
      <c r="S927" s="38">
        <v>10</v>
      </c>
      <c r="T927" s="44">
        <f t="shared" si="96"/>
        <v>15.731999999999999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22</v>
      </c>
      <c r="G928" s="38"/>
      <c r="H928" s="38"/>
      <c r="I928" s="38"/>
      <c r="J928" s="38"/>
      <c r="K928" s="38">
        <f t="shared" si="97"/>
        <v>0</v>
      </c>
      <c r="L928" s="38"/>
      <c r="M928" s="40"/>
      <c r="N928" s="46"/>
      <c r="O928" s="47" t="s">
        <v>26</v>
      </c>
      <c r="P928" s="38">
        <v>13</v>
      </c>
      <c r="Q928" s="38">
        <v>26</v>
      </c>
      <c r="R928" s="38">
        <v>32</v>
      </c>
      <c r="S928" s="38">
        <v>6</v>
      </c>
      <c r="T928" s="44">
        <f t="shared" si="96"/>
        <v>14.696999999999999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22</v>
      </c>
      <c r="G929" s="38"/>
      <c r="H929" s="38"/>
      <c r="I929" s="38"/>
      <c r="J929" s="38"/>
      <c r="K929" s="38">
        <f t="shared" si="97"/>
        <v>0</v>
      </c>
      <c r="L929" s="38"/>
      <c r="M929" s="40"/>
      <c r="N929" s="46"/>
      <c r="O929" s="47" t="s">
        <v>20</v>
      </c>
      <c r="P929" s="38"/>
      <c r="Q929" s="38"/>
      <c r="R929" s="38"/>
      <c r="S929" s="38"/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22</v>
      </c>
      <c r="G930" s="38"/>
      <c r="H930" s="38"/>
      <c r="I930" s="38"/>
      <c r="J930" s="38"/>
      <c r="K930" s="38">
        <f t="shared" si="97"/>
        <v>0</v>
      </c>
      <c r="L930" s="38"/>
      <c r="M930" s="40"/>
      <c r="N930" s="46"/>
      <c r="O930" s="47" t="s">
        <v>21</v>
      </c>
      <c r="P930" s="38"/>
      <c r="Q930" s="38"/>
      <c r="R930" s="38"/>
      <c r="S930" s="38"/>
      <c r="T930" s="44">
        <f t="shared" si="96"/>
        <v>0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22</v>
      </c>
      <c r="G931" s="38"/>
      <c r="H931" s="38"/>
      <c r="I931" s="38"/>
      <c r="J931" s="38"/>
      <c r="K931" s="38">
        <f t="shared" si="97"/>
        <v>0</v>
      </c>
      <c r="L931" s="38"/>
      <c r="M931" s="40"/>
      <c r="N931" s="48"/>
      <c r="O931" s="47" t="s">
        <v>22</v>
      </c>
      <c r="P931" s="38"/>
      <c r="Q931" s="38"/>
      <c r="R931" s="38"/>
      <c r="S931" s="38"/>
      <c r="T931" s="44">
        <f t="shared" si="96"/>
        <v>0</v>
      </c>
      <c r="U931" s="45"/>
    </row>
    <row r="932" spans="1:21" x14ac:dyDescent="0.25">
      <c r="A932" s="33"/>
      <c r="B932" s="40"/>
      <c r="C932" s="13"/>
      <c r="D932" s="40"/>
      <c r="E932" s="46"/>
      <c r="F932" s="47" t="s">
        <v>22</v>
      </c>
      <c r="G932" s="38"/>
      <c r="H932" s="38"/>
      <c r="I932" s="38"/>
      <c r="J932" s="38"/>
      <c r="K932" s="38">
        <f t="shared" si="97"/>
        <v>0</v>
      </c>
      <c r="L932" s="38"/>
      <c r="M932" s="40"/>
      <c r="N932" s="48"/>
      <c r="O932" s="47" t="s">
        <v>22</v>
      </c>
      <c r="P932" s="38"/>
      <c r="Q932" s="38"/>
      <c r="R932" s="38"/>
      <c r="S932" s="38"/>
      <c r="T932" s="44">
        <f t="shared" si="96"/>
        <v>0</v>
      </c>
      <c r="U932" s="45"/>
    </row>
    <row r="933" spans="1:21" x14ac:dyDescent="0.25">
      <c r="A933" s="33"/>
      <c r="B933" s="40"/>
      <c r="C933" s="13"/>
      <c r="D933" s="40"/>
      <c r="E933" s="46"/>
      <c r="F933" s="47" t="s">
        <v>22</v>
      </c>
      <c r="G933" s="38"/>
      <c r="H933" s="38"/>
      <c r="I933" s="38"/>
      <c r="J933" s="38"/>
      <c r="K933" s="38">
        <f t="shared" si="97"/>
        <v>0</v>
      </c>
      <c r="L933" s="38"/>
      <c r="M933" s="40"/>
      <c r="N933" s="48"/>
      <c r="O933" s="47" t="s">
        <v>22</v>
      </c>
      <c r="P933" s="38"/>
      <c r="Q933" s="38"/>
      <c r="R933" s="38"/>
      <c r="S933" s="38"/>
      <c r="T933" s="44">
        <f t="shared" si="96"/>
        <v>0</v>
      </c>
      <c r="U933" s="45"/>
    </row>
    <row r="934" spans="1:21" x14ac:dyDescent="0.25">
      <c r="A934" s="33"/>
      <c r="B934" s="40"/>
      <c r="C934" s="13"/>
      <c r="D934" s="40"/>
      <c r="E934" s="46"/>
      <c r="F934" s="47" t="s">
        <v>22</v>
      </c>
      <c r="G934" s="38"/>
      <c r="H934" s="38"/>
      <c r="I934" s="38"/>
      <c r="J934" s="38"/>
      <c r="K934" s="38">
        <f t="shared" si="97"/>
        <v>0</v>
      </c>
      <c r="L934" s="38"/>
      <c r="M934" s="40"/>
      <c r="N934" s="49"/>
      <c r="O934" s="47" t="s">
        <v>22</v>
      </c>
      <c r="P934" s="38"/>
      <c r="Q934" s="38"/>
      <c r="R934" s="38"/>
      <c r="S934" s="38"/>
      <c r="T934" s="44">
        <f t="shared" si="96"/>
        <v>0</v>
      </c>
      <c r="U934" s="45"/>
    </row>
    <row r="935" spans="1:21" x14ac:dyDescent="0.25">
      <c r="C935" s="13"/>
      <c r="E935" t="s">
        <v>0</v>
      </c>
      <c r="F935" s="1"/>
      <c r="G935" s="1">
        <v>45645</v>
      </c>
    </row>
    <row r="936" spans="1:21" x14ac:dyDescent="0.25">
      <c r="A936" s="2" t="s">
        <v>1</v>
      </c>
      <c r="B936" s="3" t="s">
        <v>2</v>
      </c>
      <c r="C936" s="13"/>
      <c r="D936" s="4" t="s">
        <v>4</v>
      </c>
      <c r="E936" s="4"/>
      <c r="F936" s="5"/>
      <c r="G936" s="5"/>
      <c r="H936" s="5"/>
      <c r="I936" s="5"/>
      <c r="J936" s="5"/>
      <c r="K936" s="6" t="s">
        <v>5</v>
      </c>
      <c r="L936" s="7"/>
      <c r="M936" s="4" t="s">
        <v>6</v>
      </c>
      <c r="N936" s="4"/>
      <c r="O936" s="5"/>
      <c r="P936" s="5"/>
      <c r="Q936" s="5"/>
      <c r="R936" s="5"/>
      <c r="S936" s="5"/>
      <c r="T936" s="8" t="s">
        <v>7</v>
      </c>
      <c r="U936" s="9" t="s">
        <v>8</v>
      </c>
    </row>
    <row r="937" spans="1:21" ht="25.5" x14ac:dyDescent="0.25">
      <c r="A937" s="2"/>
      <c r="B937" s="3"/>
      <c r="C937" s="13"/>
      <c r="D937" s="10" t="s">
        <v>9</v>
      </c>
      <c r="E937" s="11" t="s">
        <v>10</v>
      </c>
      <c r="F937" s="11" t="s">
        <v>11</v>
      </c>
      <c r="G937" s="12" t="s">
        <v>12</v>
      </c>
      <c r="H937" s="13"/>
      <c r="I937" s="13"/>
      <c r="J937" s="13"/>
      <c r="K937" s="13"/>
      <c r="L937" s="14" t="s">
        <v>13</v>
      </c>
      <c r="M937" s="10" t="s">
        <v>9</v>
      </c>
      <c r="N937" s="15" t="s">
        <v>14</v>
      </c>
      <c r="O937" s="11" t="s">
        <v>11</v>
      </c>
      <c r="P937" s="12" t="s">
        <v>12</v>
      </c>
      <c r="Q937" s="13"/>
      <c r="R937" s="13"/>
      <c r="S937" s="13"/>
      <c r="T937" s="8"/>
      <c r="U937" s="9"/>
    </row>
    <row r="938" spans="1:21" x14ac:dyDescent="0.25">
      <c r="A938" s="2"/>
      <c r="B938" s="3"/>
      <c r="C938" s="13"/>
      <c r="D938" s="10"/>
      <c r="E938" s="11"/>
      <c r="F938" s="11"/>
      <c r="G938" s="16" t="s">
        <v>15</v>
      </c>
      <c r="H938" s="17" t="s">
        <v>16</v>
      </c>
      <c r="I938" s="18" t="s">
        <v>17</v>
      </c>
      <c r="J938" s="19">
        <v>0</v>
      </c>
      <c r="K938" s="13"/>
      <c r="L938" s="20"/>
      <c r="M938" s="10"/>
      <c r="N938" s="15"/>
      <c r="O938" s="11"/>
      <c r="P938" s="16" t="s">
        <v>15</v>
      </c>
      <c r="Q938" s="17" t="s">
        <v>16</v>
      </c>
      <c r="R938" s="18" t="s">
        <v>17</v>
      </c>
      <c r="S938" s="19">
        <v>0</v>
      </c>
      <c r="T938" s="8"/>
      <c r="U938" s="9"/>
    </row>
    <row r="939" spans="1:21" x14ac:dyDescent="0.25">
      <c r="A939" s="21"/>
      <c r="B939" s="22"/>
      <c r="D939" s="24"/>
      <c r="E939" s="25"/>
      <c r="F939" s="25"/>
      <c r="G939" s="26"/>
      <c r="H939" s="27"/>
      <c r="I939" s="28"/>
      <c r="J939" s="29"/>
      <c r="K939" s="30"/>
      <c r="L939" s="30"/>
      <c r="M939" s="24"/>
      <c r="N939" s="25"/>
      <c r="O939" s="25"/>
      <c r="P939" s="26"/>
      <c r="Q939" s="27"/>
      <c r="R939" s="28"/>
      <c r="S939" s="29"/>
      <c r="T939" s="31"/>
      <c r="U939" s="32"/>
    </row>
    <row r="940" spans="1:21" x14ac:dyDescent="0.25">
      <c r="A940" s="33"/>
      <c r="B940" s="33">
        <v>50</v>
      </c>
      <c r="D940" s="35">
        <v>630</v>
      </c>
      <c r="E940" s="36"/>
      <c r="F940" s="37"/>
      <c r="G940" s="38"/>
      <c r="H940" s="38"/>
      <c r="I940" s="38"/>
      <c r="J940" s="38"/>
      <c r="K940" s="38">
        <f>((SUM(H942:H953)*H941)+(SUM(G942:G953)*G941)+(SUM(I942:I953)*I941))/1000</f>
        <v>176.7</v>
      </c>
      <c r="L940" s="38">
        <f>T940*100/M940</f>
        <v>5.60952380952381</v>
      </c>
      <c r="M940" s="35">
        <v>630</v>
      </c>
      <c r="N940" s="36"/>
      <c r="O940" s="37"/>
      <c r="P940" s="38"/>
      <c r="Q940" s="38"/>
      <c r="R940" s="38"/>
      <c r="S940" s="38"/>
      <c r="T940" s="39">
        <f>((SUM(Q942:Q953)*H941)+(SUM(P942:P953)*G941)+(SUM(R942:R953)*I941))/1000</f>
        <v>35.340000000000003</v>
      </c>
      <c r="U940" s="39">
        <f>T940*100/M940</f>
        <v>5.60952380952381</v>
      </c>
    </row>
    <row r="941" spans="1:21" x14ac:dyDescent="0.25">
      <c r="A941" s="33"/>
      <c r="B941" s="40"/>
      <c r="D941" s="40"/>
      <c r="E941" s="41" t="s">
        <v>19</v>
      </c>
      <c r="F941" s="42"/>
      <c r="G941" s="43">
        <v>228</v>
      </c>
      <c r="H941" s="43">
        <v>228</v>
      </c>
      <c r="I941" s="43">
        <v>228</v>
      </c>
      <c r="J941" s="43"/>
      <c r="K941" s="38"/>
      <c r="L941" s="38"/>
      <c r="M941" s="40"/>
      <c r="N941" s="41" t="s">
        <v>19</v>
      </c>
      <c r="O941" s="42"/>
      <c r="P941" s="43"/>
      <c r="Q941" s="43"/>
      <c r="R941" s="43"/>
      <c r="S941" s="38"/>
      <c r="T941" s="44"/>
      <c r="U941" s="45"/>
    </row>
    <row r="942" spans="1:21" x14ac:dyDescent="0.25">
      <c r="A942" s="33"/>
      <c r="B942" s="40"/>
      <c r="D942" s="40"/>
      <c r="E942" s="46"/>
      <c r="F942" s="47" t="s">
        <v>30</v>
      </c>
      <c r="G942" s="38">
        <v>60</v>
      </c>
      <c r="H942" s="38">
        <v>78</v>
      </c>
      <c r="I942" s="38">
        <v>78</v>
      </c>
      <c r="J942" s="38">
        <v>26</v>
      </c>
      <c r="K942" s="38">
        <f>(G942*$G$7+H942*$H$7+I942*$I$7)/1000</f>
        <v>0</v>
      </c>
      <c r="L942" s="38"/>
      <c r="M942" s="40"/>
      <c r="N942" s="46"/>
      <c r="O942" s="47" t="s">
        <v>42</v>
      </c>
      <c r="P942" s="38">
        <v>0</v>
      </c>
      <c r="Q942" s="38">
        <v>0</v>
      </c>
      <c r="R942" s="38">
        <v>0</v>
      </c>
      <c r="S942" s="38">
        <v>0</v>
      </c>
      <c r="T942" s="44">
        <f t="shared" ref="T942:T953" si="98">(P942*$P$7+Q942*$Q$7+R942*$R$7)/1000</f>
        <v>0</v>
      </c>
      <c r="U942" s="45"/>
    </row>
    <row r="943" spans="1:21" x14ac:dyDescent="0.25">
      <c r="A943" s="33"/>
      <c r="B943" s="40"/>
      <c r="D943" s="40"/>
      <c r="E943" s="46"/>
      <c r="F943" s="47" t="s">
        <v>31</v>
      </c>
      <c r="G943" s="38">
        <v>0</v>
      </c>
      <c r="H943" s="38">
        <v>0</v>
      </c>
      <c r="I943" s="38">
        <v>12</v>
      </c>
      <c r="J943" s="38">
        <v>10</v>
      </c>
      <c r="K943" s="38">
        <f t="shared" ref="K943:K953" si="99">(G943*$G$7+H943*$H$7+I943*$I$7)/1000</f>
        <v>0</v>
      </c>
      <c r="L943" s="38"/>
      <c r="M943" s="40"/>
      <c r="N943" s="48">
        <v>4</v>
      </c>
      <c r="O943" s="47" t="s">
        <v>26</v>
      </c>
      <c r="P943" s="38"/>
      <c r="Q943" s="38"/>
      <c r="R943" s="38"/>
      <c r="S943" s="38"/>
      <c r="T943" s="44">
        <f t="shared" si="98"/>
        <v>0</v>
      </c>
      <c r="U943" s="45"/>
    </row>
    <row r="944" spans="1:21" x14ac:dyDescent="0.25">
      <c r="A944" s="33"/>
      <c r="B944" s="40"/>
      <c r="D944" s="40"/>
      <c r="E944" s="46"/>
      <c r="F944" s="47" t="s">
        <v>36</v>
      </c>
      <c r="G944" s="38">
        <v>9</v>
      </c>
      <c r="H944" s="38">
        <v>5</v>
      </c>
      <c r="I944" s="38">
        <v>14</v>
      </c>
      <c r="J944" s="38">
        <v>7</v>
      </c>
      <c r="K944" s="38">
        <f t="shared" si="99"/>
        <v>0</v>
      </c>
      <c r="L944" s="38"/>
      <c r="M944" s="40"/>
      <c r="N944" s="46"/>
      <c r="O944" s="47" t="s">
        <v>20</v>
      </c>
      <c r="P944" s="38"/>
      <c r="Q944" s="38"/>
      <c r="R944" s="38"/>
      <c r="S944" s="38"/>
      <c r="T944" s="44">
        <f t="shared" si="98"/>
        <v>0</v>
      </c>
      <c r="U944" s="45"/>
    </row>
    <row r="945" spans="1:21" x14ac:dyDescent="0.25">
      <c r="A945" s="33"/>
      <c r="B945" s="40"/>
      <c r="D945" s="40"/>
      <c r="E945" s="46"/>
      <c r="F945" s="47" t="s">
        <v>32</v>
      </c>
      <c r="G945" s="38">
        <v>80</v>
      </c>
      <c r="H945" s="38">
        <v>90</v>
      </c>
      <c r="I945" s="38">
        <v>67</v>
      </c>
      <c r="J945" s="38">
        <v>14</v>
      </c>
      <c r="K945" s="38">
        <f t="shared" si="99"/>
        <v>0</v>
      </c>
      <c r="L945" s="38"/>
      <c r="M945" s="40"/>
      <c r="N945" s="48"/>
      <c r="O945" s="47" t="s">
        <v>21</v>
      </c>
      <c r="P945" s="38">
        <v>6</v>
      </c>
      <c r="Q945" s="38">
        <v>14</v>
      </c>
      <c r="R945" s="38">
        <v>15</v>
      </c>
      <c r="S945" s="38">
        <v>0</v>
      </c>
      <c r="T945" s="44">
        <f t="shared" si="98"/>
        <v>7.2450000000000001</v>
      </c>
      <c r="U945" s="45"/>
    </row>
    <row r="946" spans="1:21" x14ac:dyDescent="0.25">
      <c r="A946" s="33"/>
      <c r="B946" s="40"/>
      <c r="D946" s="40"/>
      <c r="E946" s="46"/>
      <c r="F946" s="47" t="s">
        <v>38</v>
      </c>
      <c r="G946" s="38">
        <v>0</v>
      </c>
      <c r="H946" s="38">
        <v>0</v>
      </c>
      <c r="I946" s="38">
        <v>0</v>
      </c>
      <c r="J946" s="38">
        <v>0</v>
      </c>
      <c r="K946" s="38">
        <f t="shared" si="99"/>
        <v>0</v>
      </c>
      <c r="L946" s="38"/>
      <c r="M946" s="40"/>
      <c r="N946" s="46"/>
      <c r="O946" s="47" t="s">
        <v>35</v>
      </c>
      <c r="P946" s="38">
        <v>15</v>
      </c>
      <c r="Q946" s="38">
        <v>41</v>
      </c>
      <c r="R946" s="38">
        <v>25</v>
      </c>
      <c r="S946" s="38">
        <v>10</v>
      </c>
      <c r="T946" s="44">
        <f t="shared" si="98"/>
        <v>16.766999999999999</v>
      </c>
      <c r="U946" s="45"/>
    </row>
    <row r="947" spans="1:21" x14ac:dyDescent="0.25">
      <c r="A947" s="33"/>
      <c r="B947" s="40"/>
      <c r="D947" s="40"/>
      <c r="E947" s="46"/>
      <c r="F947" s="47" t="s">
        <v>33</v>
      </c>
      <c r="G947" s="38"/>
      <c r="H947" s="38"/>
      <c r="I947" s="38"/>
      <c r="J947" s="38"/>
      <c r="K947" s="38">
        <f t="shared" si="99"/>
        <v>0</v>
      </c>
      <c r="L947" s="38"/>
      <c r="M947" s="40"/>
      <c r="N947" s="46"/>
      <c r="O947" s="47" t="s">
        <v>23</v>
      </c>
      <c r="P947" s="38">
        <v>1</v>
      </c>
      <c r="Q947" s="38">
        <v>0</v>
      </c>
      <c r="R947" s="38">
        <v>0</v>
      </c>
      <c r="S947" s="38">
        <v>1</v>
      </c>
      <c r="T947" s="44">
        <f t="shared" si="98"/>
        <v>0.20699999999999999</v>
      </c>
      <c r="U947" s="45"/>
    </row>
    <row r="948" spans="1:21" x14ac:dyDescent="0.25">
      <c r="A948" s="33"/>
      <c r="B948" s="40"/>
      <c r="D948" s="40"/>
      <c r="E948" s="46"/>
      <c r="F948" s="47" t="s">
        <v>40</v>
      </c>
      <c r="G948" s="38">
        <v>100</v>
      </c>
      <c r="H948" s="38">
        <v>92</v>
      </c>
      <c r="I948" s="38">
        <v>90</v>
      </c>
      <c r="J948" s="38">
        <v>15</v>
      </c>
      <c r="K948" s="38">
        <f t="shared" si="99"/>
        <v>0</v>
      </c>
      <c r="L948" s="38"/>
      <c r="M948" s="40"/>
      <c r="N948" s="46"/>
      <c r="O948" s="47" t="s">
        <v>37</v>
      </c>
      <c r="P948" s="38"/>
      <c r="Q948" s="38"/>
      <c r="R948" s="38"/>
      <c r="S948" s="38"/>
      <c r="T948" s="44">
        <f t="shared" si="98"/>
        <v>0</v>
      </c>
      <c r="U948" s="45"/>
    </row>
    <row r="949" spans="1:21" x14ac:dyDescent="0.25">
      <c r="A949" s="33"/>
      <c r="B949" s="40"/>
      <c r="D949" s="40"/>
      <c r="E949" s="46"/>
      <c r="F949" s="47" t="s">
        <v>24</v>
      </c>
      <c r="G949" s="38">
        <v>0</v>
      </c>
      <c r="H949" s="38">
        <v>0</v>
      </c>
      <c r="I949" s="38">
        <v>0</v>
      </c>
      <c r="J949" s="38">
        <v>0</v>
      </c>
      <c r="K949" s="38">
        <f t="shared" si="99"/>
        <v>0</v>
      </c>
      <c r="L949" s="38"/>
      <c r="M949" s="40"/>
      <c r="N949" s="46"/>
      <c r="O949" s="47" t="s">
        <v>25</v>
      </c>
      <c r="P949" s="38">
        <v>11</v>
      </c>
      <c r="Q949" s="38">
        <v>10</v>
      </c>
      <c r="R949" s="38">
        <v>11</v>
      </c>
      <c r="S949" s="38">
        <v>6</v>
      </c>
      <c r="T949" s="44">
        <f t="shared" si="98"/>
        <v>6.6239999999999997</v>
      </c>
      <c r="U949" s="45"/>
    </row>
    <row r="950" spans="1:21" x14ac:dyDescent="0.25">
      <c r="A950" s="33"/>
      <c r="B950" s="40"/>
      <c r="D950" s="40"/>
      <c r="E950" s="46"/>
      <c r="F950" s="47" t="s">
        <v>22</v>
      </c>
      <c r="G950" s="38"/>
      <c r="H950" s="38"/>
      <c r="I950" s="38"/>
      <c r="J950" s="38"/>
      <c r="K950" s="38">
        <f t="shared" si="99"/>
        <v>0</v>
      </c>
      <c r="L950" s="38"/>
      <c r="M950" s="40"/>
      <c r="N950" s="48"/>
      <c r="O950" s="47" t="s">
        <v>39</v>
      </c>
      <c r="P950" s="38"/>
      <c r="Q950" s="38"/>
      <c r="R950" s="38"/>
      <c r="S950" s="38"/>
      <c r="T950" s="44">
        <f t="shared" si="98"/>
        <v>0</v>
      </c>
      <c r="U950" s="45"/>
    </row>
    <row r="951" spans="1:21" x14ac:dyDescent="0.25">
      <c r="A951" s="33"/>
      <c r="B951" s="40"/>
      <c r="D951" s="40"/>
      <c r="E951" s="46"/>
      <c r="F951" s="47" t="s">
        <v>22</v>
      </c>
      <c r="G951" s="38"/>
      <c r="H951" s="38"/>
      <c r="I951" s="38"/>
      <c r="J951" s="38"/>
      <c r="K951" s="38">
        <f t="shared" si="99"/>
        <v>0</v>
      </c>
      <c r="L951" s="38"/>
      <c r="M951" s="40"/>
      <c r="N951" s="48"/>
      <c r="O951" s="47" t="s">
        <v>27</v>
      </c>
      <c r="P951" s="38">
        <v>0</v>
      </c>
      <c r="Q951" s="38">
        <v>0</v>
      </c>
      <c r="R951" s="38">
        <v>0</v>
      </c>
      <c r="S951" s="38">
        <v>0</v>
      </c>
      <c r="T951" s="44">
        <f t="shared" si="98"/>
        <v>0</v>
      </c>
      <c r="U951" s="45"/>
    </row>
    <row r="952" spans="1:21" x14ac:dyDescent="0.25">
      <c r="A952" s="33"/>
      <c r="B952" s="40"/>
      <c r="D952" s="40"/>
      <c r="E952" s="46"/>
      <c r="F952" s="47" t="s">
        <v>22</v>
      </c>
      <c r="G952" s="38"/>
      <c r="H952" s="38"/>
      <c r="I952" s="38"/>
      <c r="J952" s="38"/>
      <c r="K952" s="38">
        <f t="shared" si="99"/>
        <v>0</v>
      </c>
      <c r="L952" s="38"/>
      <c r="M952" s="40"/>
      <c r="N952" s="48"/>
      <c r="O952" s="47" t="s">
        <v>28</v>
      </c>
      <c r="P952" s="38"/>
      <c r="Q952" s="38"/>
      <c r="R952" s="38"/>
      <c r="S952" s="38"/>
      <c r="T952" s="44">
        <f t="shared" si="98"/>
        <v>0</v>
      </c>
      <c r="U952" s="45"/>
    </row>
    <row r="953" spans="1:21" x14ac:dyDescent="0.25">
      <c r="A953" s="33"/>
      <c r="B953" s="40"/>
      <c r="D953" s="40"/>
      <c r="E953" s="46"/>
      <c r="F953" s="47" t="s">
        <v>22</v>
      </c>
      <c r="G953" s="38"/>
      <c r="H953" s="38"/>
      <c r="I953" s="38"/>
      <c r="J953" s="38"/>
      <c r="K953" s="38">
        <f t="shared" si="99"/>
        <v>0</v>
      </c>
      <c r="L953" s="38"/>
      <c r="M953" s="40"/>
      <c r="N953" s="49"/>
      <c r="O953" s="47" t="s">
        <v>41</v>
      </c>
      <c r="P953" s="38">
        <v>2</v>
      </c>
      <c r="Q953" s="38">
        <v>2</v>
      </c>
      <c r="R953" s="38">
        <v>2</v>
      </c>
      <c r="S953" s="38">
        <v>0</v>
      </c>
      <c r="T953" s="44">
        <f t="shared" si="98"/>
        <v>1.242</v>
      </c>
      <c r="U953" s="45"/>
    </row>
  </sheetData>
  <mergeCells count="1048">
    <mergeCell ref="O937:O938"/>
    <mergeCell ref="P937:S937"/>
    <mergeCell ref="A940:A953"/>
    <mergeCell ref="B940:B953"/>
    <mergeCell ref="D940:D953"/>
    <mergeCell ref="M940:M953"/>
    <mergeCell ref="K936:K938"/>
    <mergeCell ref="M936:S936"/>
    <mergeCell ref="T936:T938"/>
    <mergeCell ref="U936:U938"/>
    <mergeCell ref="D937:D938"/>
    <mergeCell ref="E937:E938"/>
    <mergeCell ref="F937:F938"/>
    <mergeCell ref="G937:J937"/>
    <mergeCell ref="M937:M938"/>
    <mergeCell ref="N937:N938"/>
    <mergeCell ref="P918:S918"/>
    <mergeCell ref="A921:A934"/>
    <mergeCell ref="B921:B934"/>
    <mergeCell ref="C921:C923"/>
    <mergeCell ref="D921:D934"/>
    <mergeCell ref="M921:M934"/>
    <mergeCell ref="C925:C938"/>
    <mergeCell ref="A936:A938"/>
    <mergeCell ref="B936:B938"/>
    <mergeCell ref="D936:J936"/>
    <mergeCell ref="M917:S917"/>
    <mergeCell ref="T917:T919"/>
    <mergeCell ref="U917:U919"/>
    <mergeCell ref="D918:D919"/>
    <mergeCell ref="E918:E919"/>
    <mergeCell ref="F918:F919"/>
    <mergeCell ref="G918:J918"/>
    <mergeCell ref="M918:M919"/>
    <mergeCell ref="N918:N919"/>
    <mergeCell ref="O918:O919"/>
    <mergeCell ref="A902:A915"/>
    <mergeCell ref="B902:B915"/>
    <mergeCell ref="C902:C904"/>
    <mergeCell ref="D902:D915"/>
    <mergeCell ref="M902:M915"/>
    <mergeCell ref="C906:C919"/>
    <mergeCell ref="A917:A919"/>
    <mergeCell ref="B917:B919"/>
    <mergeCell ref="D917:J917"/>
    <mergeCell ref="K917:K919"/>
    <mergeCell ref="U898:U900"/>
    <mergeCell ref="D899:D900"/>
    <mergeCell ref="E899:E900"/>
    <mergeCell ref="F899:F900"/>
    <mergeCell ref="G899:J899"/>
    <mergeCell ref="M899:M900"/>
    <mergeCell ref="N899:N900"/>
    <mergeCell ref="O899:O900"/>
    <mergeCell ref="P899:S899"/>
    <mergeCell ref="A898:A900"/>
    <mergeCell ref="B898:B900"/>
    <mergeCell ref="D898:J898"/>
    <mergeCell ref="K898:K900"/>
    <mergeCell ref="M898:S898"/>
    <mergeCell ref="T898:T900"/>
    <mergeCell ref="M880:M881"/>
    <mergeCell ref="N880:N881"/>
    <mergeCell ref="O880:O881"/>
    <mergeCell ref="P880:S880"/>
    <mergeCell ref="A883:A896"/>
    <mergeCell ref="B883:B896"/>
    <mergeCell ref="C883:C885"/>
    <mergeCell ref="D883:D896"/>
    <mergeCell ref="M883:M896"/>
    <mergeCell ref="C887:C900"/>
    <mergeCell ref="B879:B881"/>
    <mergeCell ref="D879:J879"/>
    <mergeCell ref="K879:K881"/>
    <mergeCell ref="M879:S879"/>
    <mergeCell ref="T879:T881"/>
    <mergeCell ref="U879:U881"/>
    <mergeCell ref="D880:D881"/>
    <mergeCell ref="E880:E881"/>
    <mergeCell ref="F880:F881"/>
    <mergeCell ref="G880:J880"/>
    <mergeCell ref="N861:N862"/>
    <mergeCell ref="O861:O862"/>
    <mergeCell ref="P861:S861"/>
    <mergeCell ref="A864:A877"/>
    <mergeCell ref="B864:B877"/>
    <mergeCell ref="C864:C866"/>
    <mergeCell ref="D864:D877"/>
    <mergeCell ref="M864:M877"/>
    <mergeCell ref="C868:C881"/>
    <mergeCell ref="A879:A881"/>
    <mergeCell ref="D860:J860"/>
    <mergeCell ref="K860:K862"/>
    <mergeCell ref="M860:S860"/>
    <mergeCell ref="T860:T862"/>
    <mergeCell ref="U860:U862"/>
    <mergeCell ref="D861:D862"/>
    <mergeCell ref="E861:E862"/>
    <mergeCell ref="F861:F862"/>
    <mergeCell ref="G861:J861"/>
    <mergeCell ref="M861:M862"/>
    <mergeCell ref="O842:O843"/>
    <mergeCell ref="P842:S842"/>
    <mergeCell ref="A845:A858"/>
    <mergeCell ref="B845:B858"/>
    <mergeCell ref="C845:C847"/>
    <mergeCell ref="D845:D858"/>
    <mergeCell ref="M845:M858"/>
    <mergeCell ref="C849:C862"/>
    <mergeCell ref="A860:A862"/>
    <mergeCell ref="B860:B862"/>
    <mergeCell ref="K841:K843"/>
    <mergeCell ref="M841:S841"/>
    <mergeCell ref="T841:T843"/>
    <mergeCell ref="U841:U843"/>
    <mergeCell ref="D842:D843"/>
    <mergeCell ref="E842:E843"/>
    <mergeCell ref="F842:F843"/>
    <mergeCell ref="G842:J842"/>
    <mergeCell ref="M842:M843"/>
    <mergeCell ref="N842:N843"/>
    <mergeCell ref="P823:S823"/>
    <mergeCell ref="A826:A839"/>
    <mergeCell ref="B826:B839"/>
    <mergeCell ref="C826:C828"/>
    <mergeCell ref="D826:D839"/>
    <mergeCell ref="M826:M839"/>
    <mergeCell ref="C830:C843"/>
    <mergeCell ref="A841:A843"/>
    <mergeCell ref="B841:B843"/>
    <mergeCell ref="D841:J841"/>
    <mergeCell ref="M822:S822"/>
    <mergeCell ref="T822:T824"/>
    <mergeCell ref="U822:U824"/>
    <mergeCell ref="D823:D824"/>
    <mergeCell ref="E823:E824"/>
    <mergeCell ref="F823:F824"/>
    <mergeCell ref="G823:J823"/>
    <mergeCell ref="M823:M824"/>
    <mergeCell ref="N823:N824"/>
    <mergeCell ref="O823:O824"/>
    <mergeCell ref="A807:A820"/>
    <mergeCell ref="B807:B820"/>
    <mergeCell ref="C807:C809"/>
    <mergeCell ref="D807:D820"/>
    <mergeCell ref="M807:M820"/>
    <mergeCell ref="C811:C824"/>
    <mergeCell ref="A822:A824"/>
    <mergeCell ref="B822:B824"/>
    <mergeCell ref="D822:J822"/>
    <mergeCell ref="K822:K824"/>
    <mergeCell ref="U803:U805"/>
    <mergeCell ref="D804:D805"/>
    <mergeCell ref="E804:E805"/>
    <mergeCell ref="F804:F805"/>
    <mergeCell ref="G804:J804"/>
    <mergeCell ref="M804:M805"/>
    <mergeCell ref="N804:N805"/>
    <mergeCell ref="O804:O805"/>
    <mergeCell ref="P804:S804"/>
    <mergeCell ref="A803:A805"/>
    <mergeCell ref="B803:B805"/>
    <mergeCell ref="D803:J803"/>
    <mergeCell ref="K803:K805"/>
    <mergeCell ref="M803:S803"/>
    <mergeCell ref="T803:T805"/>
    <mergeCell ref="M785:M786"/>
    <mergeCell ref="N785:N786"/>
    <mergeCell ref="O785:O786"/>
    <mergeCell ref="P785:S785"/>
    <mergeCell ref="A788:A801"/>
    <mergeCell ref="B788:B801"/>
    <mergeCell ref="C788:C790"/>
    <mergeCell ref="D788:D801"/>
    <mergeCell ref="M788:M801"/>
    <mergeCell ref="C792:C805"/>
    <mergeCell ref="B784:B786"/>
    <mergeCell ref="D784:J784"/>
    <mergeCell ref="K784:K786"/>
    <mergeCell ref="M784:S784"/>
    <mergeCell ref="T784:T786"/>
    <mergeCell ref="U784:U786"/>
    <mergeCell ref="D785:D786"/>
    <mergeCell ref="E785:E786"/>
    <mergeCell ref="F785:F786"/>
    <mergeCell ref="G785:J785"/>
    <mergeCell ref="N766:N767"/>
    <mergeCell ref="O766:O767"/>
    <mergeCell ref="P766:S766"/>
    <mergeCell ref="A769:A782"/>
    <mergeCell ref="B769:B782"/>
    <mergeCell ref="C769:C771"/>
    <mergeCell ref="D769:D782"/>
    <mergeCell ref="M769:M782"/>
    <mergeCell ref="C773:C786"/>
    <mergeCell ref="A784:A786"/>
    <mergeCell ref="D765:J765"/>
    <mergeCell ref="K765:K767"/>
    <mergeCell ref="M765:S765"/>
    <mergeCell ref="T765:T767"/>
    <mergeCell ref="U765:U767"/>
    <mergeCell ref="D766:D767"/>
    <mergeCell ref="E766:E767"/>
    <mergeCell ref="F766:F767"/>
    <mergeCell ref="G766:J766"/>
    <mergeCell ref="M766:M767"/>
    <mergeCell ref="O747:O748"/>
    <mergeCell ref="P747:S747"/>
    <mergeCell ref="A750:A763"/>
    <mergeCell ref="B750:B763"/>
    <mergeCell ref="C750:C752"/>
    <mergeCell ref="D750:D763"/>
    <mergeCell ref="M750:M763"/>
    <mergeCell ref="C754:C767"/>
    <mergeCell ref="A765:A767"/>
    <mergeCell ref="B765:B767"/>
    <mergeCell ref="K746:K748"/>
    <mergeCell ref="M746:S746"/>
    <mergeCell ref="T746:T748"/>
    <mergeCell ref="U746:U748"/>
    <mergeCell ref="D747:D748"/>
    <mergeCell ref="E747:E748"/>
    <mergeCell ref="F747:F748"/>
    <mergeCell ref="G747:J747"/>
    <mergeCell ref="M747:M748"/>
    <mergeCell ref="N747:N748"/>
    <mergeCell ref="P728:S728"/>
    <mergeCell ref="A731:A744"/>
    <mergeCell ref="B731:B744"/>
    <mergeCell ref="C731:C733"/>
    <mergeCell ref="D731:D744"/>
    <mergeCell ref="M731:M744"/>
    <mergeCell ref="C735:C748"/>
    <mergeCell ref="A746:A748"/>
    <mergeCell ref="B746:B748"/>
    <mergeCell ref="D746:J746"/>
    <mergeCell ref="M727:S727"/>
    <mergeCell ref="T727:T729"/>
    <mergeCell ref="U727:U729"/>
    <mergeCell ref="D728:D729"/>
    <mergeCell ref="E728:E729"/>
    <mergeCell ref="F728:F729"/>
    <mergeCell ref="G728:J728"/>
    <mergeCell ref="M728:M729"/>
    <mergeCell ref="N728:N729"/>
    <mergeCell ref="O728:O729"/>
    <mergeCell ref="A712:A725"/>
    <mergeCell ref="B712:B725"/>
    <mergeCell ref="C712:C714"/>
    <mergeCell ref="D712:D725"/>
    <mergeCell ref="M712:M725"/>
    <mergeCell ref="C716:C729"/>
    <mergeCell ref="A727:A729"/>
    <mergeCell ref="B727:B729"/>
    <mergeCell ref="D727:J727"/>
    <mergeCell ref="K727:K729"/>
    <mergeCell ref="U708:U710"/>
    <mergeCell ref="D709:D710"/>
    <mergeCell ref="E709:E710"/>
    <mergeCell ref="F709:F710"/>
    <mergeCell ref="G709:J709"/>
    <mergeCell ref="M709:M710"/>
    <mergeCell ref="N709:N710"/>
    <mergeCell ref="O709:O710"/>
    <mergeCell ref="P709:S709"/>
    <mergeCell ref="A708:A710"/>
    <mergeCell ref="B708:B710"/>
    <mergeCell ref="D708:J708"/>
    <mergeCell ref="K708:K710"/>
    <mergeCell ref="M708:S708"/>
    <mergeCell ref="T708:T710"/>
    <mergeCell ref="M690:M691"/>
    <mergeCell ref="N690:N691"/>
    <mergeCell ref="O690:O691"/>
    <mergeCell ref="P690:S690"/>
    <mergeCell ref="A693:A706"/>
    <mergeCell ref="B693:B706"/>
    <mergeCell ref="C693:C695"/>
    <mergeCell ref="D693:D706"/>
    <mergeCell ref="M693:M706"/>
    <mergeCell ref="C697:C710"/>
    <mergeCell ref="B689:B691"/>
    <mergeCell ref="D689:J689"/>
    <mergeCell ref="K689:K691"/>
    <mergeCell ref="M689:S689"/>
    <mergeCell ref="T689:T691"/>
    <mergeCell ref="U689:U691"/>
    <mergeCell ref="D690:D691"/>
    <mergeCell ref="E690:E691"/>
    <mergeCell ref="F690:F691"/>
    <mergeCell ref="G690:J690"/>
    <mergeCell ref="N671:N672"/>
    <mergeCell ref="O671:O672"/>
    <mergeCell ref="P671:S671"/>
    <mergeCell ref="A674:A687"/>
    <mergeCell ref="B674:B687"/>
    <mergeCell ref="C674:C676"/>
    <mergeCell ref="D674:D687"/>
    <mergeCell ref="M674:M687"/>
    <mergeCell ref="C678:C691"/>
    <mergeCell ref="A689:A691"/>
    <mergeCell ref="D670:J670"/>
    <mergeCell ref="K670:K672"/>
    <mergeCell ref="M670:S670"/>
    <mergeCell ref="T670:T672"/>
    <mergeCell ref="U670:U672"/>
    <mergeCell ref="D671:D672"/>
    <mergeCell ref="E671:E672"/>
    <mergeCell ref="F671:F672"/>
    <mergeCell ref="G671:J671"/>
    <mergeCell ref="M671:M672"/>
    <mergeCell ref="O652:O653"/>
    <mergeCell ref="P652:S652"/>
    <mergeCell ref="A655:A668"/>
    <mergeCell ref="B655:B668"/>
    <mergeCell ref="C655:C657"/>
    <mergeCell ref="D655:D668"/>
    <mergeCell ref="M655:M668"/>
    <mergeCell ref="C659:C672"/>
    <mergeCell ref="A670:A672"/>
    <mergeCell ref="B670:B672"/>
    <mergeCell ref="K651:K653"/>
    <mergeCell ref="M651:S651"/>
    <mergeCell ref="T651:T653"/>
    <mergeCell ref="U651:U653"/>
    <mergeCell ref="D652:D653"/>
    <mergeCell ref="E652:E653"/>
    <mergeCell ref="F652:F653"/>
    <mergeCell ref="G652:J652"/>
    <mergeCell ref="M652:M653"/>
    <mergeCell ref="N652:N653"/>
    <mergeCell ref="P633:S633"/>
    <mergeCell ref="A636:A649"/>
    <mergeCell ref="B636:B649"/>
    <mergeCell ref="C636:C638"/>
    <mergeCell ref="D636:D649"/>
    <mergeCell ref="M636:M649"/>
    <mergeCell ref="C640:C653"/>
    <mergeCell ref="A651:A653"/>
    <mergeCell ref="B651:B653"/>
    <mergeCell ref="D651:J651"/>
    <mergeCell ref="M632:S632"/>
    <mergeCell ref="T632:T634"/>
    <mergeCell ref="U632:U634"/>
    <mergeCell ref="D633:D634"/>
    <mergeCell ref="E633:E634"/>
    <mergeCell ref="F633:F634"/>
    <mergeCell ref="G633:J633"/>
    <mergeCell ref="M633:M634"/>
    <mergeCell ref="N633:N634"/>
    <mergeCell ref="O633:O634"/>
    <mergeCell ref="A617:A630"/>
    <mergeCell ref="B617:B630"/>
    <mergeCell ref="C617:C619"/>
    <mergeCell ref="D617:D630"/>
    <mergeCell ref="M617:M630"/>
    <mergeCell ref="C621:C634"/>
    <mergeCell ref="A632:A634"/>
    <mergeCell ref="B632:B634"/>
    <mergeCell ref="D632:J632"/>
    <mergeCell ref="K632:K634"/>
    <mergeCell ref="U613:U615"/>
    <mergeCell ref="D614:D615"/>
    <mergeCell ref="E614:E615"/>
    <mergeCell ref="F614:F615"/>
    <mergeCell ref="G614:J614"/>
    <mergeCell ref="M614:M615"/>
    <mergeCell ref="N614:N615"/>
    <mergeCell ref="O614:O615"/>
    <mergeCell ref="P614:S614"/>
    <mergeCell ref="A613:A615"/>
    <mergeCell ref="B613:B615"/>
    <mergeCell ref="D613:J613"/>
    <mergeCell ref="K613:K615"/>
    <mergeCell ref="M613:S613"/>
    <mergeCell ref="T613:T615"/>
    <mergeCell ref="M595:M596"/>
    <mergeCell ref="N595:N596"/>
    <mergeCell ref="O595:O596"/>
    <mergeCell ref="P595:S595"/>
    <mergeCell ref="A598:A611"/>
    <mergeCell ref="B598:B611"/>
    <mergeCell ref="C598:C600"/>
    <mergeCell ref="D598:D611"/>
    <mergeCell ref="M598:M611"/>
    <mergeCell ref="C602:C615"/>
    <mergeCell ref="B594:B596"/>
    <mergeCell ref="D594:J594"/>
    <mergeCell ref="K594:K596"/>
    <mergeCell ref="M594:S594"/>
    <mergeCell ref="T594:T596"/>
    <mergeCell ref="U594:U596"/>
    <mergeCell ref="D595:D596"/>
    <mergeCell ref="E595:E596"/>
    <mergeCell ref="F595:F596"/>
    <mergeCell ref="G595:J595"/>
    <mergeCell ref="N576:N577"/>
    <mergeCell ref="O576:O577"/>
    <mergeCell ref="P576:S576"/>
    <mergeCell ref="A579:A592"/>
    <mergeCell ref="B579:B592"/>
    <mergeCell ref="C579:C581"/>
    <mergeCell ref="D579:D592"/>
    <mergeCell ref="M579:M592"/>
    <mergeCell ref="C583:C596"/>
    <mergeCell ref="A594:A596"/>
    <mergeCell ref="D575:J575"/>
    <mergeCell ref="K575:K577"/>
    <mergeCell ref="M575:S575"/>
    <mergeCell ref="T575:T577"/>
    <mergeCell ref="U575:U577"/>
    <mergeCell ref="D576:D577"/>
    <mergeCell ref="E576:E577"/>
    <mergeCell ref="F576:F577"/>
    <mergeCell ref="G576:J576"/>
    <mergeCell ref="M576:M577"/>
    <mergeCell ref="O557:O558"/>
    <mergeCell ref="P557:S557"/>
    <mergeCell ref="A560:A573"/>
    <mergeCell ref="B560:B573"/>
    <mergeCell ref="C560:C562"/>
    <mergeCell ref="D560:D573"/>
    <mergeCell ref="M560:M573"/>
    <mergeCell ref="C564:C577"/>
    <mergeCell ref="A575:A577"/>
    <mergeCell ref="B575:B577"/>
    <mergeCell ref="K556:K558"/>
    <mergeCell ref="M556:S556"/>
    <mergeCell ref="T556:T558"/>
    <mergeCell ref="U556:U558"/>
    <mergeCell ref="D557:D558"/>
    <mergeCell ref="E557:E558"/>
    <mergeCell ref="F557:F558"/>
    <mergeCell ref="G557:J557"/>
    <mergeCell ref="M557:M558"/>
    <mergeCell ref="N557:N558"/>
    <mergeCell ref="P538:S538"/>
    <mergeCell ref="A541:A554"/>
    <mergeCell ref="B541:B554"/>
    <mergeCell ref="C541:C543"/>
    <mergeCell ref="D541:D554"/>
    <mergeCell ref="M541:M554"/>
    <mergeCell ref="C545:C558"/>
    <mergeCell ref="A556:A558"/>
    <mergeCell ref="B556:B558"/>
    <mergeCell ref="D556:J556"/>
    <mergeCell ref="M537:S537"/>
    <mergeCell ref="T537:T539"/>
    <mergeCell ref="U537:U539"/>
    <mergeCell ref="D538:D539"/>
    <mergeCell ref="E538:E539"/>
    <mergeCell ref="F538:F539"/>
    <mergeCell ref="G538:J538"/>
    <mergeCell ref="M538:M539"/>
    <mergeCell ref="N538:N539"/>
    <mergeCell ref="O538:O539"/>
    <mergeCell ref="A522:A535"/>
    <mergeCell ref="B522:B535"/>
    <mergeCell ref="C522:C524"/>
    <mergeCell ref="D522:D535"/>
    <mergeCell ref="M522:M535"/>
    <mergeCell ref="C526:C539"/>
    <mergeCell ref="A537:A539"/>
    <mergeCell ref="B537:B539"/>
    <mergeCell ref="D537:J537"/>
    <mergeCell ref="K537:K539"/>
    <mergeCell ref="T518:T520"/>
    <mergeCell ref="U518:U520"/>
    <mergeCell ref="D519:D520"/>
    <mergeCell ref="E519:E520"/>
    <mergeCell ref="F519:F520"/>
    <mergeCell ref="G519:J519"/>
    <mergeCell ref="M519:M520"/>
    <mergeCell ref="N519:N520"/>
    <mergeCell ref="O519:O520"/>
    <mergeCell ref="P519:S519"/>
    <mergeCell ref="A503:A516"/>
    <mergeCell ref="B503:B516"/>
    <mergeCell ref="C503:C516"/>
    <mergeCell ref="D503:D516"/>
    <mergeCell ref="M503:M516"/>
    <mergeCell ref="A518:A520"/>
    <mergeCell ref="B518:B520"/>
    <mergeCell ref="D518:J518"/>
    <mergeCell ref="K518:K520"/>
    <mergeCell ref="M518:S518"/>
    <mergeCell ref="T499:T501"/>
    <mergeCell ref="U499:U501"/>
    <mergeCell ref="D500:D501"/>
    <mergeCell ref="E500:E501"/>
    <mergeCell ref="F500:F501"/>
    <mergeCell ref="G500:J500"/>
    <mergeCell ref="M500:M501"/>
    <mergeCell ref="N500:N501"/>
    <mergeCell ref="O500:O501"/>
    <mergeCell ref="P500:S500"/>
    <mergeCell ref="A499:A501"/>
    <mergeCell ref="B499:B501"/>
    <mergeCell ref="C499:C501"/>
    <mergeCell ref="D499:J499"/>
    <mergeCell ref="K499:K501"/>
    <mergeCell ref="M499:S499"/>
    <mergeCell ref="P481:S481"/>
    <mergeCell ref="A484:A497"/>
    <mergeCell ref="B484:B497"/>
    <mergeCell ref="C484:C497"/>
    <mergeCell ref="D484:D497"/>
    <mergeCell ref="M484:M497"/>
    <mergeCell ref="M480:S480"/>
    <mergeCell ref="T480:T482"/>
    <mergeCell ref="U480:U482"/>
    <mergeCell ref="D481:D482"/>
    <mergeCell ref="E481:E482"/>
    <mergeCell ref="F481:F482"/>
    <mergeCell ref="G481:J481"/>
    <mergeCell ref="M481:M482"/>
    <mergeCell ref="N481:N482"/>
    <mergeCell ref="O481:O482"/>
    <mergeCell ref="A465:A478"/>
    <mergeCell ref="B465:B478"/>
    <mergeCell ref="C465:C478"/>
    <mergeCell ref="D465:D478"/>
    <mergeCell ref="M465:M478"/>
    <mergeCell ref="A480:A482"/>
    <mergeCell ref="B480:B482"/>
    <mergeCell ref="C480:C482"/>
    <mergeCell ref="D480:J480"/>
    <mergeCell ref="K480:K482"/>
    <mergeCell ref="T461:T463"/>
    <mergeCell ref="U461:U463"/>
    <mergeCell ref="D462:D463"/>
    <mergeCell ref="E462:E463"/>
    <mergeCell ref="F462:F463"/>
    <mergeCell ref="G462:J462"/>
    <mergeCell ref="M462:M463"/>
    <mergeCell ref="N462:N463"/>
    <mergeCell ref="O462:O463"/>
    <mergeCell ref="P462:S462"/>
    <mergeCell ref="A461:A463"/>
    <mergeCell ref="B461:B463"/>
    <mergeCell ref="C461:C463"/>
    <mergeCell ref="D461:J461"/>
    <mergeCell ref="K461:K463"/>
    <mergeCell ref="M461:S461"/>
    <mergeCell ref="P443:S443"/>
    <mergeCell ref="A446:A459"/>
    <mergeCell ref="B446:B459"/>
    <mergeCell ref="C446:C459"/>
    <mergeCell ref="D446:D459"/>
    <mergeCell ref="M446:M459"/>
    <mergeCell ref="M442:S442"/>
    <mergeCell ref="T442:T444"/>
    <mergeCell ref="U442:U444"/>
    <mergeCell ref="D443:D444"/>
    <mergeCell ref="E443:E444"/>
    <mergeCell ref="F443:F444"/>
    <mergeCell ref="G443:J443"/>
    <mergeCell ref="M443:M444"/>
    <mergeCell ref="N443:N444"/>
    <mergeCell ref="O443:O444"/>
    <mergeCell ref="A427:A440"/>
    <mergeCell ref="B427:B440"/>
    <mergeCell ref="C427:C440"/>
    <mergeCell ref="D427:D440"/>
    <mergeCell ref="M427:M440"/>
    <mergeCell ref="A442:A444"/>
    <mergeCell ref="B442:B444"/>
    <mergeCell ref="C442:C444"/>
    <mergeCell ref="D442:J442"/>
    <mergeCell ref="K442:K444"/>
    <mergeCell ref="T423:T425"/>
    <mergeCell ref="U423:U425"/>
    <mergeCell ref="D424:D425"/>
    <mergeCell ref="E424:E425"/>
    <mergeCell ref="F424:F425"/>
    <mergeCell ref="G424:J424"/>
    <mergeCell ref="M424:M425"/>
    <mergeCell ref="N424:N425"/>
    <mergeCell ref="O424:O425"/>
    <mergeCell ref="P424:S424"/>
    <mergeCell ref="A423:A425"/>
    <mergeCell ref="B423:B425"/>
    <mergeCell ref="C423:C425"/>
    <mergeCell ref="D423:J423"/>
    <mergeCell ref="K423:K425"/>
    <mergeCell ref="M423:S423"/>
    <mergeCell ref="P405:S405"/>
    <mergeCell ref="A408:A421"/>
    <mergeCell ref="B408:B421"/>
    <mergeCell ref="C408:C421"/>
    <mergeCell ref="D408:D421"/>
    <mergeCell ref="M408:M421"/>
    <mergeCell ref="M404:S404"/>
    <mergeCell ref="T404:T406"/>
    <mergeCell ref="U404:U406"/>
    <mergeCell ref="D405:D406"/>
    <mergeCell ref="E405:E406"/>
    <mergeCell ref="F405:F406"/>
    <mergeCell ref="G405:J405"/>
    <mergeCell ref="M405:M406"/>
    <mergeCell ref="N405:N406"/>
    <mergeCell ref="O405:O406"/>
    <mergeCell ref="A389:A402"/>
    <mergeCell ref="B389:B402"/>
    <mergeCell ref="C389:C402"/>
    <mergeCell ref="D389:D402"/>
    <mergeCell ref="M389:M402"/>
    <mergeCell ref="A404:A406"/>
    <mergeCell ref="B404:B406"/>
    <mergeCell ref="C404:C406"/>
    <mergeCell ref="D404:J404"/>
    <mergeCell ref="K404:K406"/>
    <mergeCell ref="T385:T387"/>
    <mergeCell ref="U385:U387"/>
    <mergeCell ref="D386:D387"/>
    <mergeCell ref="E386:E387"/>
    <mergeCell ref="F386:F387"/>
    <mergeCell ref="G386:J386"/>
    <mergeCell ref="M386:M387"/>
    <mergeCell ref="N386:N387"/>
    <mergeCell ref="O386:O387"/>
    <mergeCell ref="P386:S386"/>
    <mergeCell ref="A385:A387"/>
    <mergeCell ref="B385:B387"/>
    <mergeCell ref="C385:C387"/>
    <mergeCell ref="D385:J385"/>
    <mergeCell ref="K385:K387"/>
    <mergeCell ref="M385:S385"/>
    <mergeCell ref="P367:S367"/>
    <mergeCell ref="A370:A383"/>
    <mergeCell ref="B370:B383"/>
    <mergeCell ref="C370:C383"/>
    <mergeCell ref="D370:D383"/>
    <mergeCell ref="M370:M383"/>
    <mergeCell ref="M366:S366"/>
    <mergeCell ref="T366:T368"/>
    <mergeCell ref="U366:U368"/>
    <mergeCell ref="D367:D368"/>
    <mergeCell ref="E367:E368"/>
    <mergeCell ref="F367:F368"/>
    <mergeCell ref="G367:J367"/>
    <mergeCell ref="M367:M368"/>
    <mergeCell ref="N367:N368"/>
    <mergeCell ref="O367:O368"/>
    <mergeCell ref="A351:A364"/>
    <mergeCell ref="B351:B364"/>
    <mergeCell ref="C351:C364"/>
    <mergeCell ref="D351:D364"/>
    <mergeCell ref="M351:M364"/>
    <mergeCell ref="A366:A368"/>
    <mergeCell ref="B366:B368"/>
    <mergeCell ref="C366:C368"/>
    <mergeCell ref="D366:J366"/>
    <mergeCell ref="K366:K368"/>
    <mergeCell ref="T347:T349"/>
    <mergeCell ref="U347:U349"/>
    <mergeCell ref="D348:D349"/>
    <mergeCell ref="E348:E349"/>
    <mergeCell ref="F348:F349"/>
    <mergeCell ref="G348:J348"/>
    <mergeCell ref="M348:M349"/>
    <mergeCell ref="N348:N349"/>
    <mergeCell ref="O348:O349"/>
    <mergeCell ref="P348:S348"/>
    <mergeCell ref="A347:A349"/>
    <mergeCell ref="B347:B349"/>
    <mergeCell ref="C347:C349"/>
    <mergeCell ref="D347:J347"/>
    <mergeCell ref="K347:K349"/>
    <mergeCell ref="M347:S347"/>
    <mergeCell ref="P329:S329"/>
    <mergeCell ref="A332:A345"/>
    <mergeCell ref="B332:B345"/>
    <mergeCell ref="C332:C345"/>
    <mergeCell ref="D332:D345"/>
    <mergeCell ref="M332:M345"/>
    <mergeCell ref="M328:S328"/>
    <mergeCell ref="T328:T330"/>
    <mergeCell ref="U328:U330"/>
    <mergeCell ref="D329:D330"/>
    <mergeCell ref="E329:E330"/>
    <mergeCell ref="F329:F330"/>
    <mergeCell ref="G329:J329"/>
    <mergeCell ref="M329:M330"/>
    <mergeCell ref="N329:N330"/>
    <mergeCell ref="O329:O330"/>
    <mergeCell ref="A313:A326"/>
    <mergeCell ref="B313:B326"/>
    <mergeCell ref="C313:C326"/>
    <mergeCell ref="D313:D326"/>
    <mergeCell ref="M313:M326"/>
    <mergeCell ref="A328:A330"/>
    <mergeCell ref="B328:B330"/>
    <mergeCell ref="C328:C330"/>
    <mergeCell ref="D328:J328"/>
    <mergeCell ref="K328:K330"/>
    <mergeCell ref="T309:T311"/>
    <mergeCell ref="U309:U311"/>
    <mergeCell ref="D310:D311"/>
    <mergeCell ref="E310:E311"/>
    <mergeCell ref="F310:F311"/>
    <mergeCell ref="G310:J310"/>
    <mergeCell ref="M310:M311"/>
    <mergeCell ref="N310:N311"/>
    <mergeCell ref="O310:O311"/>
    <mergeCell ref="P310:S310"/>
    <mergeCell ref="A309:A311"/>
    <mergeCell ref="B309:B311"/>
    <mergeCell ref="C309:C311"/>
    <mergeCell ref="D309:J309"/>
    <mergeCell ref="K309:K311"/>
    <mergeCell ref="M309:S309"/>
    <mergeCell ref="P291:S291"/>
    <mergeCell ref="A294:A307"/>
    <mergeCell ref="B294:B307"/>
    <mergeCell ref="C294:C307"/>
    <mergeCell ref="D294:D307"/>
    <mergeCell ref="M294:M307"/>
    <mergeCell ref="M290:S290"/>
    <mergeCell ref="T290:T292"/>
    <mergeCell ref="U290:U292"/>
    <mergeCell ref="D291:D292"/>
    <mergeCell ref="E291:E292"/>
    <mergeCell ref="F291:F292"/>
    <mergeCell ref="G291:J291"/>
    <mergeCell ref="M291:M292"/>
    <mergeCell ref="N291:N292"/>
    <mergeCell ref="O291:O292"/>
    <mergeCell ref="A275:A288"/>
    <mergeCell ref="B275:B288"/>
    <mergeCell ref="C275:C288"/>
    <mergeCell ref="D275:D288"/>
    <mergeCell ref="M275:M288"/>
    <mergeCell ref="A290:A292"/>
    <mergeCell ref="B290:B292"/>
    <mergeCell ref="C290:C292"/>
    <mergeCell ref="D290:J290"/>
    <mergeCell ref="K290:K292"/>
    <mergeCell ref="T271:T273"/>
    <mergeCell ref="U271:U273"/>
    <mergeCell ref="D272:D273"/>
    <mergeCell ref="E272:E273"/>
    <mergeCell ref="F272:F273"/>
    <mergeCell ref="G272:J272"/>
    <mergeCell ref="M272:M273"/>
    <mergeCell ref="N272:N273"/>
    <mergeCell ref="O272:O273"/>
    <mergeCell ref="P272:S272"/>
    <mergeCell ref="A271:A273"/>
    <mergeCell ref="B271:B273"/>
    <mergeCell ref="C271:C273"/>
    <mergeCell ref="D271:J271"/>
    <mergeCell ref="K271:K273"/>
    <mergeCell ref="M271:S271"/>
    <mergeCell ref="P253:S253"/>
    <mergeCell ref="A256:A269"/>
    <mergeCell ref="B256:B269"/>
    <mergeCell ref="C256:C269"/>
    <mergeCell ref="D256:D269"/>
    <mergeCell ref="M256:M269"/>
    <mergeCell ref="M252:S252"/>
    <mergeCell ref="T252:T254"/>
    <mergeCell ref="U252:U254"/>
    <mergeCell ref="D253:D254"/>
    <mergeCell ref="E253:E254"/>
    <mergeCell ref="F253:F254"/>
    <mergeCell ref="G253:J253"/>
    <mergeCell ref="M253:M254"/>
    <mergeCell ref="N253:N254"/>
    <mergeCell ref="O253:O254"/>
    <mergeCell ref="A234:A250"/>
    <mergeCell ref="B234:B250"/>
    <mergeCell ref="C234:C250"/>
    <mergeCell ref="D234:D250"/>
    <mergeCell ref="M234:M250"/>
    <mergeCell ref="A252:A254"/>
    <mergeCell ref="B252:B254"/>
    <mergeCell ref="C252:C254"/>
    <mergeCell ref="D252:J252"/>
    <mergeCell ref="K252:K254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3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8A3D9-3593-4259-BF5A-E65A382E0478}">
  <dimension ref="A1:V955"/>
  <sheetViews>
    <sheetView topLeftCell="A694" zoomScaleNormal="100" workbookViewId="0">
      <selection activeCell="I732" sqref="I732"/>
    </sheetView>
  </sheetViews>
  <sheetFormatPr defaultRowHeight="12.75" x14ac:dyDescent="0.2"/>
  <cols>
    <col min="1" max="4" width="9.140625" style="223"/>
    <col min="5" max="5" width="29.5703125" style="223" customWidth="1"/>
    <col min="6" max="6" width="14.7109375" style="223" customWidth="1"/>
    <col min="7" max="13" width="9.140625" style="223"/>
    <col min="14" max="14" width="29" style="223" customWidth="1"/>
    <col min="15" max="21" width="9.140625" style="223"/>
    <col min="22" max="22" width="12.140625" style="223" customWidth="1"/>
    <col min="23" max="260" width="9.140625" style="223"/>
    <col min="261" max="261" width="29.5703125" style="223" customWidth="1"/>
    <col min="262" max="262" width="14.7109375" style="223" customWidth="1"/>
    <col min="263" max="269" width="9.140625" style="223"/>
    <col min="270" max="270" width="29" style="223" customWidth="1"/>
    <col min="271" max="277" width="9.140625" style="223"/>
    <col min="278" max="278" width="12.140625" style="223" customWidth="1"/>
    <col min="279" max="516" width="9.140625" style="223"/>
    <col min="517" max="517" width="29.5703125" style="223" customWidth="1"/>
    <col min="518" max="518" width="14.7109375" style="223" customWidth="1"/>
    <col min="519" max="525" width="9.140625" style="223"/>
    <col min="526" max="526" width="29" style="223" customWidth="1"/>
    <col min="527" max="533" width="9.140625" style="223"/>
    <col min="534" max="534" width="12.140625" style="223" customWidth="1"/>
    <col min="535" max="772" width="9.140625" style="223"/>
    <col min="773" max="773" width="29.5703125" style="223" customWidth="1"/>
    <col min="774" max="774" width="14.7109375" style="223" customWidth="1"/>
    <col min="775" max="781" width="9.140625" style="223"/>
    <col min="782" max="782" width="29" style="223" customWidth="1"/>
    <col min="783" max="789" width="9.140625" style="223"/>
    <col min="790" max="790" width="12.140625" style="223" customWidth="1"/>
    <col min="791" max="1028" width="9.140625" style="223"/>
    <col min="1029" max="1029" width="29.5703125" style="223" customWidth="1"/>
    <col min="1030" max="1030" width="14.7109375" style="223" customWidth="1"/>
    <col min="1031" max="1037" width="9.140625" style="223"/>
    <col min="1038" max="1038" width="29" style="223" customWidth="1"/>
    <col min="1039" max="1045" width="9.140625" style="223"/>
    <col min="1046" max="1046" width="12.140625" style="223" customWidth="1"/>
    <col min="1047" max="1284" width="9.140625" style="223"/>
    <col min="1285" max="1285" width="29.5703125" style="223" customWidth="1"/>
    <col min="1286" max="1286" width="14.7109375" style="223" customWidth="1"/>
    <col min="1287" max="1293" width="9.140625" style="223"/>
    <col min="1294" max="1294" width="29" style="223" customWidth="1"/>
    <col min="1295" max="1301" width="9.140625" style="223"/>
    <col min="1302" max="1302" width="12.140625" style="223" customWidth="1"/>
    <col min="1303" max="1540" width="9.140625" style="223"/>
    <col min="1541" max="1541" width="29.5703125" style="223" customWidth="1"/>
    <col min="1542" max="1542" width="14.7109375" style="223" customWidth="1"/>
    <col min="1543" max="1549" width="9.140625" style="223"/>
    <col min="1550" max="1550" width="29" style="223" customWidth="1"/>
    <col min="1551" max="1557" width="9.140625" style="223"/>
    <col min="1558" max="1558" width="12.140625" style="223" customWidth="1"/>
    <col min="1559" max="1796" width="9.140625" style="223"/>
    <col min="1797" max="1797" width="29.5703125" style="223" customWidth="1"/>
    <col min="1798" max="1798" width="14.7109375" style="223" customWidth="1"/>
    <col min="1799" max="1805" width="9.140625" style="223"/>
    <col min="1806" max="1806" width="29" style="223" customWidth="1"/>
    <col min="1807" max="1813" width="9.140625" style="223"/>
    <col min="1814" max="1814" width="12.140625" style="223" customWidth="1"/>
    <col min="1815" max="2052" width="9.140625" style="223"/>
    <col min="2053" max="2053" width="29.5703125" style="223" customWidth="1"/>
    <col min="2054" max="2054" width="14.7109375" style="223" customWidth="1"/>
    <col min="2055" max="2061" width="9.140625" style="223"/>
    <col min="2062" max="2062" width="29" style="223" customWidth="1"/>
    <col min="2063" max="2069" width="9.140625" style="223"/>
    <col min="2070" max="2070" width="12.140625" style="223" customWidth="1"/>
    <col min="2071" max="2308" width="9.140625" style="223"/>
    <col min="2309" max="2309" width="29.5703125" style="223" customWidth="1"/>
    <col min="2310" max="2310" width="14.7109375" style="223" customWidth="1"/>
    <col min="2311" max="2317" width="9.140625" style="223"/>
    <col min="2318" max="2318" width="29" style="223" customWidth="1"/>
    <col min="2319" max="2325" width="9.140625" style="223"/>
    <col min="2326" max="2326" width="12.140625" style="223" customWidth="1"/>
    <col min="2327" max="2564" width="9.140625" style="223"/>
    <col min="2565" max="2565" width="29.5703125" style="223" customWidth="1"/>
    <col min="2566" max="2566" width="14.7109375" style="223" customWidth="1"/>
    <col min="2567" max="2573" width="9.140625" style="223"/>
    <col min="2574" max="2574" width="29" style="223" customWidth="1"/>
    <col min="2575" max="2581" width="9.140625" style="223"/>
    <col min="2582" max="2582" width="12.140625" style="223" customWidth="1"/>
    <col min="2583" max="2820" width="9.140625" style="223"/>
    <col min="2821" max="2821" width="29.5703125" style="223" customWidth="1"/>
    <col min="2822" max="2822" width="14.7109375" style="223" customWidth="1"/>
    <col min="2823" max="2829" width="9.140625" style="223"/>
    <col min="2830" max="2830" width="29" style="223" customWidth="1"/>
    <col min="2831" max="2837" width="9.140625" style="223"/>
    <col min="2838" max="2838" width="12.140625" style="223" customWidth="1"/>
    <col min="2839" max="3076" width="9.140625" style="223"/>
    <col min="3077" max="3077" width="29.5703125" style="223" customWidth="1"/>
    <col min="3078" max="3078" width="14.7109375" style="223" customWidth="1"/>
    <col min="3079" max="3085" width="9.140625" style="223"/>
    <col min="3086" max="3086" width="29" style="223" customWidth="1"/>
    <col min="3087" max="3093" width="9.140625" style="223"/>
    <col min="3094" max="3094" width="12.140625" style="223" customWidth="1"/>
    <col min="3095" max="3332" width="9.140625" style="223"/>
    <col min="3333" max="3333" width="29.5703125" style="223" customWidth="1"/>
    <col min="3334" max="3334" width="14.7109375" style="223" customWidth="1"/>
    <col min="3335" max="3341" width="9.140625" style="223"/>
    <col min="3342" max="3342" width="29" style="223" customWidth="1"/>
    <col min="3343" max="3349" width="9.140625" style="223"/>
    <col min="3350" max="3350" width="12.140625" style="223" customWidth="1"/>
    <col min="3351" max="3588" width="9.140625" style="223"/>
    <col min="3589" max="3589" width="29.5703125" style="223" customWidth="1"/>
    <col min="3590" max="3590" width="14.7109375" style="223" customWidth="1"/>
    <col min="3591" max="3597" width="9.140625" style="223"/>
    <col min="3598" max="3598" width="29" style="223" customWidth="1"/>
    <col min="3599" max="3605" width="9.140625" style="223"/>
    <col min="3606" max="3606" width="12.140625" style="223" customWidth="1"/>
    <col min="3607" max="3844" width="9.140625" style="223"/>
    <col min="3845" max="3845" width="29.5703125" style="223" customWidth="1"/>
    <col min="3846" max="3846" width="14.7109375" style="223" customWidth="1"/>
    <col min="3847" max="3853" width="9.140625" style="223"/>
    <col min="3854" max="3854" width="29" style="223" customWidth="1"/>
    <col min="3855" max="3861" width="9.140625" style="223"/>
    <col min="3862" max="3862" width="12.140625" style="223" customWidth="1"/>
    <col min="3863" max="4100" width="9.140625" style="223"/>
    <col min="4101" max="4101" width="29.5703125" style="223" customWidth="1"/>
    <col min="4102" max="4102" width="14.7109375" style="223" customWidth="1"/>
    <col min="4103" max="4109" width="9.140625" style="223"/>
    <col min="4110" max="4110" width="29" style="223" customWidth="1"/>
    <col min="4111" max="4117" width="9.140625" style="223"/>
    <col min="4118" max="4118" width="12.140625" style="223" customWidth="1"/>
    <col min="4119" max="4356" width="9.140625" style="223"/>
    <col min="4357" max="4357" width="29.5703125" style="223" customWidth="1"/>
    <col min="4358" max="4358" width="14.7109375" style="223" customWidth="1"/>
    <col min="4359" max="4365" width="9.140625" style="223"/>
    <col min="4366" max="4366" width="29" style="223" customWidth="1"/>
    <col min="4367" max="4373" width="9.140625" style="223"/>
    <col min="4374" max="4374" width="12.140625" style="223" customWidth="1"/>
    <col min="4375" max="4612" width="9.140625" style="223"/>
    <col min="4613" max="4613" width="29.5703125" style="223" customWidth="1"/>
    <col min="4614" max="4614" width="14.7109375" style="223" customWidth="1"/>
    <col min="4615" max="4621" width="9.140625" style="223"/>
    <col min="4622" max="4622" width="29" style="223" customWidth="1"/>
    <col min="4623" max="4629" width="9.140625" style="223"/>
    <col min="4630" max="4630" width="12.140625" style="223" customWidth="1"/>
    <col min="4631" max="4868" width="9.140625" style="223"/>
    <col min="4869" max="4869" width="29.5703125" style="223" customWidth="1"/>
    <col min="4870" max="4870" width="14.7109375" style="223" customWidth="1"/>
    <col min="4871" max="4877" width="9.140625" style="223"/>
    <col min="4878" max="4878" width="29" style="223" customWidth="1"/>
    <col min="4879" max="4885" width="9.140625" style="223"/>
    <col min="4886" max="4886" width="12.140625" style="223" customWidth="1"/>
    <col min="4887" max="5124" width="9.140625" style="223"/>
    <col min="5125" max="5125" width="29.5703125" style="223" customWidth="1"/>
    <col min="5126" max="5126" width="14.7109375" style="223" customWidth="1"/>
    <col min="5127" max="5133" width="9.140625" style="223"/>
    <col min="5134" max="5134" width="29" style="223" customWidth="1"/>
    <col min="5135" max="5141" width="9.140625" style="223"/>
    <col min="5142" max="5142" width="12.140625" style="223" customWidth="1"/>
    <col min="5143" max="5380" width="9.140625" style="223"/>
    <col min="5381" max="5381" width="29.5703125" style="223" customWidth="1"/>
    <col min="5382" max="5382" width="14.7109375" style="223" customWidth="1"/>
    <col min="5383" max="5389" width="9.140625" style="223"/>
    <col min="5390" max="5390" width="29" style="223" customWidth="1"/>
    <col min="5391" max="5397" width="9.140625" style="223"/>
    <col min="5398" max="5398" width="12.140625" style="223" customWidth="1"/>
    <col min="5399" max="5636" width="9.140625" style="223"/>
    <col min="5637" max="5637" width="29.5703125" style="223" customWidth="1"/>
    <col min="5638" max="5638" width="14.7109375" style="223" customWidth="1"/>
    <col min="5639" max="5645" width="9.140625" style="223"/>
    <col min="5646" max="5646" width="29" style="223" customWidth="1"/>
    <col min="5647" max="5653" width="9.140625" style="223"/>
    <col min="5654" max="5654" width="12.140625" style="223" customWidth="1"/>
    <col min="5655" max="5892" width="9.140625" style="223"/>
    <col min="5893" max="5893" width="29.5703125" style="223" customWidth="1"/>
    <col min="5894" max="5894" width="14.7109375" style="223" customWidth="1"/>
    <col min="5895" max="5901" width="9.140625" style="223"/>
    <col min="5902" max="5902" width="29" style="223" customWidth="1"/>
    <col min="5903" max="5909" width="9.140625" style="223"/>
    <col min="5910" max="5910" width="12.140625" style="223" customWidth="1"/>
    <col min="5911" max="6148" width="9.140625" style="223"/>
    <col min="6149" max="6149" width="29.5703125" style="223" customWidth="1"/>
    <col min="6150" max="6150" width="14.7109375" style="223" customWidth="1"/>
    <col min="6151" max="6157" width="9.140625" style="223"/>
    <col min="6158" max="6158" width="29" style="223" customWidth="1"/>
    <col min="6159" max="6165" width="9.140625" style="223"/>
    <col min="6166" max="6166" width="12.140625" style="223" customWidth="1"/>
    <col min="6167" max="6404" width="9.140625" style="223"/>
    <col min="6405" max="6405" width="29.5703125" style="223" customWidth="1"/>
    <col min="6406" max="6406" width="14.7109375" style="223" customWidth="1"/>
    <col min="6407" max="6413" width="9.140625" style="223"/>
    <col min="6414" max="6414" width="29" style="223" customWidth="1"/>
    <col min="6415" max="6421" width="9.140625" style="223"/>
    <col min="6422" max="6422" width="12.140625" style="223" customWidth="1"/>
    <col min="6423" max="6660" width="9.140625" style="223"/>
    <col min="6661" max="6661" width="29.5703125" style="223" customWidth="1"/>
    <col min="6662" max="6662" width="14.7109375" style="223" customWidth="1"/>
    <col min="6663" max="6669" width="9.140625" style="223"/>
    <col min="6670" max="6670" width="29" style="223" customWidth="1"/>
    <col min="6671" max="6677" width="9.140625" style="223"/>
    <col min="6678" max="6678" width="12.140625" style="223" customWidth="1"/>
    <col min="6679" max="6916" width="9.140625" style="223"/>
    <col min="6917" max="6917" width="29.5703125" style="223" customWidth="1"/>
    <col min="6918" max="6918" width="14.7109375" style="223" customWidth="1"/>
    <col min="6919" max="6925" width="9.140625" style="223"/>
    <col min="6926" max="6926" width="29" style="223" customWidth="1"/>
    <col min="6927" max="6933" width="9.140625" style="223"/>
    <col min="6934" max="6934" width="12.140625" style="223" customWidth="1"/>
    <col min="6935" max="7172" width="9.140625" style="223"/>
    <col min="7173" max="7173" width="29.5703125" style="223" customWidth="1"/>
    <col min="7174" max="7174" width="14.7109375" style="223" customWidth="1"/>
    <col min="7175" max="7181" width="9.140625" style="223"/>
    <col min="7182" max="7182" width="29" style="223" customWidth="1"/>
    <col min="7183" max="7189" width="9.140625" style="223"/>
    <col min="7190" max="7190" width="12.140625" style="223" customWidth="1"/>
    <col min="7191" max="7428" width="9.140625" style="223"/>
    <col min="7429" max="7429" width="29.5703125" style="223" customWidth="1"/>
    <col min="7430" max="7430" width="14.7109375" style="223" customWidth="1"/>
    <col min="7431" max="7437" width="9.140625" style="223"/>
    <col min="7438" max="7438" width="29" style="223" customWidth="1"/>
    <col min="7439" max="7445" width="9.140625" style="223"/>
    <col min="7446" max="7446" width="12.140625" style="223" customWidth="1"/>
    <col min="7447" max="7684" width="9.140625" style="223"/>
    <col min="7685" max="7685" width="29.5703125" style="223" customWidth="1"/>
    <col min="7686" max="7686" width="14.7109375" style="223" customWidth="1"/>
    <col min="7687" max="7693" width="9.140625" style="223"/>
    <col min="7694" max="7694" width="29" style="223" customWidth="1"/>
    <col min="7695" max="7701" width="9.140625" style="223"/>
    <col min="7702" max="7702" width="12.140625" style="223" customWidth="1"/>
    <col min="7703" max="7940" width="9.140625" style="223"/>
    <col min="7941" max="7941" width="29.5703125" style="223" customWidth="1"/>
    <col min="7942" max="7942" width="14.7109375" style="223" customWidth="1"/>
    <col min="7943" max="7949" width="9.140625" style="223"/>
    <col min="7950" max="7950" width="29" style="223" customWidth="1"/>
    <col min="7951" max="7957" width="9.140625" style="223"/>
    <col min="7958" max="7958" width="12.140625" style="223" customWidth="1"/>
    <col min="7959" max="8196" width="9.140625" style="223"/>
    <col min="8197" max="8197" width="29.5703125" style="223" customWidth="1"/>
    <col min="8198" max="8198" width="14.7109375" style="223" customWidth="1"/>
    <col min="8199" max="8205" width="9.140625" style="223"/>
    <col min="8206" max="8206" width="29" style="223" customWidth="1"/>
    <col min="8207" max="8213" width="9.140625" style="223"/>
    <col min="8214" max="8214" width="12.140625" style="223" customWidth="1"/>
    <col min="8215" max="8452" width="9.140625" style="223"/>
    <col min="8453" max="8453" width="29.5703125" style="223" customWidth="1"/>
    <col min="8454" max="8454" width="14.7109375" style="223" customWidth="1"/>
    <col min="8455" max="8461" width="9.140625" style="223"/>
    <col min="8462" max="8462" width="29" style="223" customWidth="1"/>
    <col min="8463" max="8469" width="9.140625" style="223"/>
    <col min="8470" max="8470" width="12.140625" style="223" customWidth="1"/>
    <col min="8471" max="8708" width="9.140625" style="223"/>
    <col min="8709" max="8709" width="29.5703125" style="223" customWidth="1"/>
    <col min="8710" max="8710" width="14.7109375" style="223" customWidth="1"/>
    <col min="8711" max="8717" width="9.140625" style="223"/>
    <col min="8718" max="8718" width="29" style="223" customWidth="1"/>
    <col min="8719" max="8725" width="9.140625" style="223"/>
    <col min="8726" max="8726" width="12.140625" style="223" customWidth="1"/>
    <col min="8727" max="8964" width="9.140625" style="223"/>
    <col min="8965" max="8965" width="29.5703125" style="223" customWidth="1"/>
    <col min="8966" max="8966" width="14.7109375" style="223" customWidth="1"/>
    <col min="8967" max="8973" width="9.140625" style="223"/>
    <col min="8974" max="8974" width="29" style="223" customWidth="1"/>
    <col min="8975" max="8981" width="9.140625" style="223"/>
    <col min="8982" max="8982" width="12.140625" style="223" customWidth="1"/>
    <col min="8983" max="9220" width="9.140625" style="223"/>
    <col min="9221" max="9221" width="29.5703125" style="223" customWidth="1"/>
    <col min="9222" max="9222" width="14.7109375" style="223" customWidth="1"/>
    <col min="9223" max="9229" width="9.140625" style="223"/>
    <col min="9230" max="9230" width="29" style="223" customWidth="1"/>
    <col min="9231" max="9237" width="9.140625" style="223"/>
    <col min="9238" max="9238" width="12.140625" style="223" customWidth="1"/>
    <col min="9239" max="9476" width="9.140625" style="223"/>
    <col min="9477" max="9477" width="29.5703125" style="223" customWidth="1"/>
    <col min="9478" max="9478" width="14.7109375" style="223" customWidth="1"/>
    <col min="9479" max="9485" width="9.140625" style="223"/>
    <col min="9486" max="9486" width="29" style="223" customWidth="1"/>
    <col min="9487" max="9493" width="9.140625" style="223"/>
    <col min="9494" max="9494" width="12.140625" style="223" customWidth="1"/>
    <col min="9495" max="9732" width="9.140625" style="223"/>
    <col min="9733" max="9733" width="29.5703125" style="223" customWidth="1"/>
    <col min="9734" max="9734" width="14.7109375" style="223" customWidth="1"/>
    <col min="9735" max="9741" width="9.140625" style="223"/>
    <col min="9742" max="9742" width="29" style="223" customWidth="1"/>
    <col min="9743" max="9749" width="9.140625" style="223"/>
    <col min="9750" max="9750" width="12.140625" style="223" customWidth="1"/>
    <col min="9751" max="9988" width="9.140625" style="223"/>
    <col min="9989" max="9989" width="29.5703125" style="223" customWidth="1"/>
    <col min="9990" max="9990" width="14.7109375" style="223" customWidth="1"/>
    <col min="9991" max="9997" width="9.140625" style="223"/>
    <col min="9998" max="9998" width="29" style="223" customWidth="1"/>
    <col min="9999" max="10005" width="9.140625" style="223"/>
    <col min="10006" max="10006" width="12.140625" style="223" customWidth="1"/>
    <col min="10007" max="10244" width="9.140625" style="223"/>
    <col min="10245" max="10245" width="29.5703125" style="223" customWidth="1"/>
    <col min="10246" max="10246" width="14.7109375" style="223" customWidth="1"/>
    <col min="10247" max="10253" width="9.140625" style="223"/>
    <col min="10254" max="10254" width="29" style="223" customWidth="1"/>
    <col min="10255" max="10261" width="9.140625" style="223"/>
    <col min="10262" max="10262" width="12.140625" style="223" customWidth="1"/>
    <col min="10263" max="10500" width="9.140625" style="223"/>
    <col min="10501" max="10501" width="29.5703125" style="223" customWidth="1"/>
    <col min="10502" max="10502" width="14.7109375" style="223" customWidth="1"/>
    <col min="10503" max="10509" width="9.140625" style="223"/>
    <col min="10510" max="10510" width="29" style="223" customWidth="1"/>
    <col min="10511" max="10517" width="9.140625" style="223"/>
    <col min="10518" max="10518" width="12.140625" style="223" customWidth="1"/>
    <col min="10519" max="10756" width="9.140625" style="223"/>
    <col min="10757" max="10757" width="29.5703125" style="223" customWidth="1"/>
    <col min="10758" max="10758" width="14.7109375" style="223" customWidth="1"/>
    <col min="10759" max="10765" width="9.140625" style="223"/>
    <col min="10766" max="10766" width="29" style="223" customWidth="1"/>
    <col min="10767" max="10773" width="9.140625" style="223"/>
    <col min="10774" max="10774" width="12.140625" style="223" customWidth="1"/>
    <col min="10775" max="11012" width="9.140625" style="223"/>
    <col min="11013" max="11013" width="29.5703125" style="223" customWidth="1"/>
    <col min="11014" max="11014" width="14.7109375" style="223" customWidth="1"/>
    <col min="11015" max="11021" width="9.140625" style="223"/>
    <col min="11022" max="11022" width="29" style="223" customWidth="1"/>
    <col min="11023" max="11029" width="9.140625" style="223"/>
    <col min="11030" max="11030" width="12.140625" style="223" customWidth="1"/>
    <col min="11031" max="11268" width="9.140625" style="223"/>
    <col min="11269" max="11269" width="29.5703125" style="223" customWidth="1"/>
    <col min="11270" max="11270" width="14.7109375" style="223" customWidth="1"/>
    <col min="11271" max="11277" width="9.140625" style="223"/>
    <col min="11278" max="11278" width="29" style="223" customWidth="1"/>
    <col min="11279" max="11285" width="9.140625" style="223"/>
    <col min="11286" max="11286" width="12.140625" style="223" customWidth="1"/>
    <col min="11287" max="11524" width="9.140625" style="223"/>
    <col min="11525" max="11525" width="29.5703125" style="223" customWidth="1"/>
    <col min="11526" max="11526" width="14.7109375" style="223" customWidth="1"/>
    <col min="11527" max="11533" width="9.140625" style="223"/>
    <col min="11534" max="11534" width="29" style="223" customWidth="1"/>
    <col min="11535" max="11541" width="9.140625" style="223"/>
    <col min="11542" max="11542" width="12.140625" style="223" customWidth="1"/>
    <col min="11543" max="11780" width="9.140625" style="223"/>
    <col min="11781" max="11781" width="29.5703125" style="223" customWidth="1"/>
    <col min="11782" max="11782" width="14.7109375" style="223" customWidth="1"/>
    <col min="11783" max="11789" width="9.140625" style="223"/>
    <col min="11790" max="11790" width="29" style="223" customWidth="1"/>
    <col min="11791" max="11797" width="9.140625" style="223"/>
    <col min="11798" max="11798" width="12.140625" style="223" customWidth="1"/>
    <col min="11799" max="12036" width="9.140625" style="223"/>
    <col min="12037" max="12037" width="29.5703125" style="223" customWidth="1"/>
    <col min="12038" max="12038" width="14.7109375" style="223" customWidth="1"/>
    <col min="12039" max="12045" width="9.140625" style="223"/>
    <col min="12046" max="12046" width="29" style="223" customWidth="1"/>
    <col min="12047" max="12053" width="9.140625" style="223"/>
    <col min="12054" max="12054" width="12.140625" style="223" customWidth="1"/>
    <col min="12055" max="12292" width="9.140625" style="223"/>
    <col min="12293" max="12293" width="29.5703125" style="223" customWidth="1"/>
    <col min="12294" max="12294" width="14.7109375" style="223" customWidth="1"/>
    <col min="12295" max="12301" width="9.140625" style="223"/>
    <col min="12302" max="12302" width="29" style="223" customWidth="1"/>
    <col min="12303" max="12309" width="9.140625" style="223"/>
    <col min="12310" max="12310" width="12.140625" style="223" customWidth="1"/>
    <col min="12311" max="12548" width="9.140625" style="223"/>
    <col min="12549" max="12549" width="29.5703125" style="223" customWidth="1"/>
    <col min="12550" max="12550" width="14.7109375" style="223" customWidth="1"/>
    <col min="12551" max="12557" width="9.140625" style="223"/>
    <col min="12558" max="12558" width="29" style="223" customWidth="1"/>
    <col min="12559" max="12565" width="9.140625" style="223"/>
    <col min="12566" max="12566" width="12.140625" style="223" customWidth="1"/>
    <col min="12567" max="12804" width="9.140625" style="223"/>
    <col min="12805" max="12805" width="29.5703125" style="223" customWidth="1"/>
    <col min="12806" max="12806" width="14.7109375" style="223" customWidth="1"/>
    <col min="12807" max="12813" width="9.140625" style="223"/>
    <col min="12814" max="12814" width="29" style="223" customWidth="1"/>
    <col min="12815" max="12821" width="9.140625" style="223"/>
    <col min="12822" max="12822" width="12.140625" style="223" customWidth="1"/>
    <col min="12823" max="13060" width="9.140625" style="223"/>
    <col min="13061" max="13061" width="29.5703125" style="223" customWidth="1"/>
    <col min="13062" max="13062" width="14.7109375" style="223" customWidth="1"/>
    <col min="13063" max="13069" width="9.140625" style="223"/>
    <col min="13070" max="13070" width="29" style="223" customWidth="1"/>
    <col min="13071" max="13077" width="9.140625" style="223"/>
    <col min="13078" max="13078" width="12.140625" style="223" customWidth="1"/>
    <col min="13079" max="13316" width="9.140625" style="223"/>
    <col min="13317" max="13317" width="29.5703125" style="223" customWidth="1"/>
    <col min="13318" max="13318" width="14.7109375" style="223" customWidth="1"/>
    <col min="13319" max="13325" width="9.140625" style="223"/>
    <col min="13326" max="13326" width="29" style="223" customWidth="1"/>
    <col min="13327" max="13333" width="9.140625" style="223"/>
    <col min="13334" max="13334" width="12.140625" style="223" customWidth="1"/>
    <col min="13335" max="13572" width="9.140625" style="223"/>
    <col min="13573" max="13573" width="29.5703125" style="223" customWidth="1"/>
    <col min="13574" max="13574" width="14.7109375" style="223" customWidth="1"/>
    <col min="13575" max="13581" width="9.140625" style="223"/>
    <col min="13582" max="13582" width="29" style="223" customWidth="1"/>
    <col min="13583" max="13589" width="9.140625" style="223"/>
    <col min="13590" max="13590" width="12.140625" style="223" customWidth="1"/>
    <col min="13591" max="13828" width="9.140625" style="223"/>
    <col min="13829" max="13829" width="29.5703125" style="223" customWidth="1"/>
    <col min="13830" max="13830" width="14.7109375" style="223" customWidth="1"/>
    <col min="13831" max="13837" width="9.140625" style="223"/>
    <col min="13838" max="13838" width="29" style="223" customWidth="1"/>
    <col min="13839" max="13845" width="9.140625" style="223"/>
    <col min="13846" max="13846" width="12.140625" style="223" customWidth="1"/>
    <col min="13847" max="14084" width="9.140625" style="223"/>
    <col min="14085" max="14085" width="29.5703125" style="223" customWidth="1"/>
    <col min="14086" max="14086" width="14.7109375" style="223" customWidth="1"/>
    <col min="14087" max="14093" width="9.140625" style="223"/>
    <col min="14094" max="14094" width="29" style="223" customWidth="1"/>
    <col min="14095" max="14101" width="9.140625" style="223"/>
    <col min="14102" max="14102" width="12.140625" style="223" customWidth="1"/>
    <col min="14103" max="14340" width="9.140625" style="223"/>
    <col min="14341" max="14341" width="29.5703125" style="223" customWidth="1"/>
    <col min="14342" max="14342" width="14.7109375" style="223" customWidth="1"/>
    <col min="14343" max="14349" width="9.140625" style="223"/>
    <col min="14350" max="14350" width="29" style="223" customWidth="1"/>
    <col min="14351" max="14357" width="9.140625" style="223"/>
    <col min="14358" max="14358" width="12.140625" style="223" customWidth="1"/>
    <col min="14359" max="14596" width="9.140625" style="223"/>
    <col min="14597" max="14597" width="29.5703125" style="223" customWidth="1"/>
    <col min="14598" max="14598" width="14.7109375" style="223" customWidth="1"/>
    <col min="14599" max="14605" width="9.140625" style="223"/>
    <col min="14606" max="14606" width="29" style="223" customWidth="1"/>
    <col min="14607" max="14613" width="9.140625" style="223"/>
    <col min="14614" max="14614" width="12.140625" style="223" customWidth="1"/>
    <col min="14615" max="14852" width="9.140625" style="223"/>
    <col min="14853" max="14853" width="29.5703125" style="223" customWidth="1"/>
    <col min="14854" max="14854" width="14.7109375" style="223" customWidth="1"/>
    <col min="14855" max="14861" width="9.140625" style="223"/>
    <col min="14862" max="14862" width="29" style="223" customWidth="1"/>
    <col min="14863" max="14869" width="9.140625" style="223"/>
    <col min="14870" max="14870" width="12.140625" style="223" customWidth="1"/>
    <col min="14871" max="15108" width="9.140625" style="223"/>
    <col min="15109" max="15109" width="29.5703125" style="223" customWidth="1"/>
    <col min="15110" max="15110" width="14.7109375" style="223" customWidth="1"/>
    <col min="15111" max="15117" width="9.140625" style="223"/>
    <col min="15118" max="15118" width="29" style="223" customWidth="1"/>
    <col min="15119" max="15125" width="9.140625" style="223"/>
    <col min="15126" max="15126" width="12.140625" style="223" customWidth="1"/>
    <col min="15127" max="15364" width="9.140625" style="223"/>
    <col min="15365" max="15365" width="29.5703125" style="223" customWidth="1"/>
    <col min="15366" max="15366" width="14.7109375" style="223" customWidth="1"/>
    <col min="15367" max="15373" width="9.140625" style="223"/>
    <col min="15374" max="15374" width="29" style="223" customWidth="1"/>
    <col min="15375" max="15381" width="9.140625" style="223"/>
    <col min="15382" max="15382" width="12.140625" style="223" customWidth="1"/>
    <col min="15383" max="15620" width="9.140625" style="223"/>
    <col min="15621" max="15621" width="29.5703125" style="223" customWidth="1"/>
    <col min="15622" max="15622" width="14.7109375" style="223" customWidth="1"/>
    <col min="15623" max="15629" width="9.140625" style="223"/>
    <col min="15630" max="15630" width="29" style="223" customWidth="1"/>
    <col min="15631" max="15637" width="9.140625" style="223"/>
    <col min="15638" max="15638" width="12.140625" style="223" customWidth="1"/>
    <col min="15639" max="15876" width="9.140625" style="223"/>
    <col min="15877" max="15877" width="29.5703125" style="223" customWidth="1"/>
    <col min="15878" max="15878" width="14.7109375" style="223" customWidth="1"/>
    <col min="15879" max="15885" width="9.140625" style="223"/>
    <col min="15886" max="15886" width="29" style="223" customWidth="1"/>
    <col min="15887" max="15893" width="9.140625" style="223"/>
    <col min="15894" max="15894" width="12.140625" style="223" customWidth="1"/>
    <col min="15895" max="16132" width="9.140625" style="223"/>
    <col min="16133" max="16133" width="29.5703125" style="223" customWidth="1"/>
    <col min="16134" max="16134" width="14.7109375" style="223" customWidth="1"/>
    <col min="16135" max="16141" width="9.140625" style="223"/>
    <col min="16142" max="16142" width="29" style="223" customWidth="1"/>
    <col min="16143" max="16149" width="9.140625" style="223"/>
    <col min="16150" max="16150" width="12.140625" style="223" customWidth="1"/>
    <col min="16151" max="16384" width="9.140625" style="223"/>
  </cols>
  <sheetData>
    <row r="1" spans="1:22" x14ac:dyDescent="0.2">
      <c r="A1" s="81" t="s">
        <v>1</v>
      </c>
      <c r="B1" s="82" t="s">
        <v>2</v>
      </c>
      <c r="C1" s="82" t="s">
        <v>3</v>
      </c>
      <c r="D1" s="83" t="s">
        <v>4</v>
      </c>
      <c r="E1" s="84"/>
      <c r="F1" s="85"/>
      <c r="G1" s="85"/>
      <c r="H1" s="85"/>
      <c r="I1" s="85"/>
      <c r="J1" s="85"/>
      <c r="K1" s="86" t="s">
        <v>5</v>
      </c>
      <c r="L1" s="87"/>
      <c r="M1" s="83" t="s">
        <v>6</v>
      </c>
      <c r="N1" s="84"/>
      <c r="O1" s="85"/>
      <c r="P1" s="85"/>
      <c r="Q1" s="85"/>
      <c r="R1" s="85"/>
      <c r="S1" s="85"/>
      <c r="T1" s="88" t="s">
        <v>7</v>
      </c>
      <c r="U1" s="89" t="s">
        <v>8</v>
      </c>
      <c r="V1" s="90" t="s">
        <v>126</v>
      </c>
    </row>
    <row r="2" spans="1:22" ht="25.5" customHeight="1" x14ac:dyDescent="0.2">
      <c r="A2" s="81"/>
      <c r="B2" s="82"/>
      <c r="C2" s="82"/>
      <c r="D2" s="91" t="s">
        <v>9</v>
      </c>
      <c r="E2" s="92" t="s">
        <v>10</v>
      </c>
      <c r="F2" s="93" t="s">
        <v>11</v>
      </c>
      <c r="G2" s="151" t="s">
        <v>127</v>
      </c>
      <c r="H2" s="152"/>
      <c r="I2" s="152"/>
      <c r="J2" s="153"/>
      <c r="K2" s="97"/>
      <c r="L2" s="98" t="s">
        <v>13</v>
      </c>
      <c r="M2" s="99" t="s">
        <v>9</v>
      </c>
      <c r="N2" s="100" t="s">
        <v>14</v>
      </c>
      <c r="O2" s="93" t="s">
        <v>11</v>
      </c>
      <c r="P2" s="151" t="s">
        <v>127</v>
      </c>
      <c r="Q2" s="152"/>
      <c r="R2" s="152"/>
      <c r="S2" s="153"/>
      <c r="T2" s="88"/>
      <c r="U2" s="89"/>
      <c r="V2" s="101"/>
    </row>
    <row r="3" spans="1:22" ht="13.5" thickBot="1" x14ac:dyDescent="0.25">
      <c r="A3" s="102"/>
      <c r="B3" s="103"/>
      <c r="C3" s="103"/>
      <c r="D3" s="104"/>
      <c r="E3" s="105"/>
      <c r="F3" s="106"/>
      <c r="G3" s="107" t="s">
        <v>15</v>
      </c>
      <c r="H3" s="108" t="s">
        <v>16</v>
      </c>
      <c r="I3" s="109" t="s">
        <v>17</v>
      </c>
      <c r="J3" s="110">
        <v>0</v>
      </c>
      <c r="K3" s="111"/>
      <c r="L3" s="112"/>
      <c r="M3" s="113"/>
      <c r="N3" s="114"/>
      <c r="O3" s="115"/>
      <c r="P3" s="107" t="s">
        <v>15</v>
      </c>
      <c r="Q3" s="108" t="s">
        <v>16</v>
      </c>
      <c r="R3" s="109" t="s">
        <v>17</v>
      </c>
      <c r="S3" s="110">
        <v>0</v>
      </c>
      <c r="T3" s="116"/>
      <c r="U3" s="117"/>
      <c r="V3" s="118"/>
    </row>
    <row r="4" spans="1:22" x14ac:dyDescent="0.2">
      <c r="A4" s="119"/>
      <c r="B4" s="22"/>
      <c r="C4" s="23"/>
      <c r="D4" s="24"/>
      <c r="E4" s="25"/>
      <c r="F4" s="25"/>
      <c r="G4" s="26"/>
      <c r="H4" s="27"/>
      <c r="I4" s="28"/>
      <c r="J4" s="120"/>
      <c r="K4" s="121"/>
      <c r="L4" s="121"/>
      <c r="M4" s="24"/>
      <c r="N4" s="25"/>
      <c r="O4" s="25"/>
      <c r="P4" s="26"/>
      <c r="Q4" s="27"/>
      <c r="R4" s="28"/>
      <c r="S4" s="120"/>
      <c r="T4" s="31"/>
      <c r="U4" s="32"/>
      <c r="V4" s="122"/>
    </row>
    <row r="5" spans="1:22" x14ac:dyDescent="0.2">
      <c r="A5" s="33">
        <v>1</v>
      </c>
      <c r="B5" s="33">
        <v>151</v>
      </c>
      <c r="C5" s="34"/>
      <c r="D5" s="35">
        <v>630</v>
      </c>
      <c r="E5" s="142"/>
      <c r="F5" s="124"/>
      <c r="G5" s="38"/>
      <c r="H5" s="38"/>
      <c r="I5" s="38"/>
      <c r="J5" s="38"/>
      <c r="K5" s="38">
        <f>((SUM(H7:H18)*H6)+(SUM(G7:G18)*G6)+(SUM(I7:I18)*I6))/1000</f>
        <v>160.38200000000001</v>
      </c>
      <c r="L5" s="38">
        <f>K5*100/D5</f>
        <v>25.457460317460317</v>
      </c>
      <c r="M5" s="35">
        <v>630</v>
      </c>
      <c r="N5" s="142"/>
      <c r="O5" s="124"/>
      <c r="P5" s="38"/>
      <c r="Q5" s="38"/>
      <c r="R5" s="38"/>
      <c r="S5" s="38"/>
      <c r="T5" s="38">
        <f>((SUM(Q7:Q18)*Q6)+(SUM(P7:P18)*P6)+(SUM(R7:R18)*R6))/1000</f>
        <v>0</v>
      </c>
      <c r="U5" s="38">
        <f>T5*100/M5</f>
        <v>0</v>
      </c>
      <c r="V5" s="126"/>
    </row>
    <row r="6" spans="1:22" ht="13.5" thickBot="1" x14ac:dyDescent="0.25">
      <c r="A6" s="33"/>
      <c r="B6" s="40"/>
      <c r="C6" s="13"/>
      <c r="D6" s="40"/>
      <c r="E6" s="128" t="s">
        <v>19</v>
      </c>
      <c r="F6" s="129"/>
      <c r="G6" s="130">
        <v>237</v>
      </c>
      <c r="H6" s="130">
        <v>228</v>
      </c>
      <c r="I6" s="130">
        <v>236</v>
      </c>
      <c r="J6" s="130">
        <v>408</v>
      </c>
      <c r="K6" s="38"/>
      <c r="L6" s="38"/>
      <c r="M6" s="40"/>
      <c r="N6" s="128"/>
      <c r="O6" s="129"/>
      <c r="P6" s="130"/>
      <c r="Q6" s="130"/>
      <c r="R6" s="130"/>
      <c r="S6" s="130"/>
      <c r="T6" s="44"/>
      <c r="U6" s="45"/>
      <c r="V6" s="126"/>
    </row>
    <row r="7" spans="1:22" x14ac:dyDescent="0.2">
      <c r="A7" s="33"/>
      <c r="B7" s="40"/>
      <c r="C7" s="13"/>
      <c r="D7" s="40"/>
      <c r="E7" s="132" t="s">
        <v>1181</v>
      </c>
      <c r="F7" s="47"/>
      <c r="G7" s="133">
        <v>28</v>
      </c>
      <c r="H7" s="133">
        <v>42</v>
      </c>
      <c r="I7" s="133">
        <v>30</v>
      </c>
      <c r="J7" s="133">
        <v>9</v>
      </c>
      <c r="K7" s="38"/>
      <c r="L7" s="38"/>
      <c r="M7" s="40"/>
      <c r="N7" s="132"/>
      <c r="O7" s="47"/>
      <c r="P7" s="133"/>
      <c r="Q7" s="133"/>
      <c r="R7" s="133"/>
      <c r="S7" s="133"/>
      <c r="T7" s="44"/>
      <c r="U7" s="45"/>
      <c r="V7" s="126"/>
    </row>
    <row r="8" spans="1:22" x14ac:dyDescent="0.2">
      <c r="A8" s="33"/>
      <c r="B8" s="40"/>
      <c r="C8" s="13"/>
      <c r="D8" s="40"/>
      <c r="E8" s="134" t="s">
        <v>1182</v>
      </c>
      <c r="F8" s="47"/>
      <c r="G8" s="126">
        <v>24</v>
      </c>
      <c r="H8" s="126">
        <v>35</v>
      </c>
      <c r="I8" s="126">
        <v>30</v>
      </c>
      <c r="J8" s="126">
        <v>5</v>
      </c>
      <c r="K8" s="38"/>
      <c r="L8" s="38"/>
      <c r="M8" s="40"/>
      <c r="N8" s="134"/>
      <c r="O8" s="47"/>
      <c r="P8" s="126"/>
      <c r="Q8" s="126"/>
      <c r="R8" s="126"/>
      <c r="S8" s="126"/>
      <c r="T8" s="44"/>
      <c r="U8" s="45"/>
      <c r="V8" s="126"/>
    </row>
    <row r="9" spans="1:22" x14ac:dyDescent="0.2">
      <c r="A9" s="33"/>
      <c r="B9" s="40"/>
      <c r="C9" s="13"/>
      <c r="D9" s="40"/>
      <c r="E9" s="134" t="s">
        <v>1183</v>
      </c>
      <c r="F9" s="47"/>
      <c r="G9" s="126">
        <v>0</v>
      </c>
      <c r="H9" s="126"/>
      <c r="I9" s="126"/>
      <c r="J9" s="126">
        <v>0</v>
      </c>
      <c r="K9" s="38"/>
      <c r="L9" s="38"/>
      <c r="M9" s="40"/>
      <c r="N9" s="134"/>
      <c r="O9" s="47"/>
      <c r="P9" s="126"/>
      <c r="Q9" s="126"/>
      <c r="R9" s="126"/>
      <c r="S9" s="126"/>
      <c r="T9" s="44"/>
      <c r="U9" s="45"/>
      <c r="V9" s="126"/>
    </row>
    <row r="10" spans="1:22" x14ac:dyDescent="0.2">
      <c r="A10" s="33"/>
      <c r="B10" s="40"/>
      <c r="C10" s="13"/>
      <c r="D10" s="40"/>
      <c r="E10" s="144" t="s">
        <v>1184</v>
      </c>
      <c r="F10" s="47"/>
      <c r="G10" s="145">
        <v>9</v>
      </c>
      <c r="H10" s="145">
        <v>9</v>
      </c>
      <c r="I10" s="145">
        <v>14</v>
      </c>
      <c r="J10" s="145">
        <v>0</v>
      </c>
      <c r="K10" s="38"/>
      <c r="L10" s="38"/>
      <c r="M10" s="40"/>
      <c r="N10" s="134"/>
      <c r="O10" s="47"/>
      <c r="P10" s="126"/>
      <c r="Q10" s="126"/>
      <c r="R10" s="126"/>
      <c r="S10" s="126"/>
      <c r="T10" s="44"/>
      <c r="U10" s="45"/>
      <c r="V10" s="126"/>
    </row>
    <row r="11" spans="1:22" x14ac:dyDescent="0.2">
      <c r="A11" s="33"/>
      <c r="B11" s="40"/>
      <c r="C11" s="13"/>
      <c r="D11" s="40"/>
      <c r="E11" s="134" t="s">
        <v>1185</v>
      </c>
      <c r="F11" s="47"/>
      <c r="G11" s="126">
        <v>0</v>
      </c>
      <c r="H11" s="126">
        <v>0</v>
      </c>
      <c r="I11" s="126">
        <v>2</v>
      </c>
      <c r="J11" s="126">
        <v>2</v>
      </c>
      <c r="K11" s="38"/>
      <c r="L11" s="38"/>
      <c r="M11" s="40"/>
      <c r="N11" s="134"/>
      <c r="O11" s="47"/>
      <c r="P11" s="126"/>
      <c r="Q11" s="126"/>
      <c r="R11" s="126"/>
      <c r="S11" s="126"/>
      <c r="T11" s="44"/>
      <c r="U11" s="45"/>
      <c r="V11" s="126"/>
    </row>
    <row r="12" spans="1:22" x14ac:dyDescent="0.2">
      <c r="A12" s="33"/>
      <c r="B12" s="40"/>
      <c r="C12" s="13"/>
      <c r="D12" s="40"/>
      <c r="E12" s="134" t="s">
        <v>1186</v>
      </c>
      <c r="F12" s="47"/>
      <c r="G12" s="126">
        <v>35</v>
      </c>
      <c r="H12" s="126">
        <v>38</v>
      </c>
      <c r="I12" s="126">
        <v>32</v>
      </c>
      <c r="J12" s="126">
        <v>17</v>
      </c>
      <c r="K12" s="38"/>
      <c r="L12" s="38"/>
      <c r="M12" s="40"/>
      <c r="N12" s="134"/>
      <c r="O12" s="47"/>
      <c r="P12" s="126"/>
      <c r="Q12" s="126"/>
      <c r="R12" s="126"/>
      <c r="S12" s="126"/>
      <c r="T12" s="44"/>
      <c r="U12" s="45"/>
      <c r="V12" s="126"/>
    </row>
    <row r="13" spans="1:22" x14ac:dyDescent="0.2">
      <c r="A13" s="33"/>
      <c r="B13" s="40"/>
      <c r="C13" s="13"/>
      <c r="D13" s="40"/>
      <c r="E13" s="134" t="s">
        <v>1187</v>
      </c>
      <c r="F13" s="47"/>
      <c r="G13" s="126">
        <v>30</v>
      </c>
      <c r="H13" s="126">
        <v>63</v>
      </c>
      <c r="I13" s="126">
        <v>37</v>
      </c>
      <c r="J13" s="126">
        <v>27</v>
      </c>
      <c r="K13" s="38"/>
      <c r="L13" s="38"/>
      <c r="M13" s="40"/>
      <c r="N13" s="134"/>
      <c r="O13" s="47"/>
      <c r="P13" s="126"/>
      <c r="Q13" s="126"/>
      <c r="R13" s="126"/>
      <c r="S13" s="126"/>
      <c r="T13" s="44"/>
      <c r="U13" s="45"/>
      <c r="V13" s="126"/>
    </row>
    <row r="14" spans="1:22" x14ac:dyDescent="0.2">
      <c r="A14" s="33"/>
      <c r="B14" s="40"/>
      <c r="C14" s="13"/>
      <c r="D14" s="40"/>
      <c r="E14" s="134" t="s">
        <v>1188</v>
      </c>
      <c r="F14" s="47"/>
      <c r="G14" s="126">
        <v>28</v>
      </c>
      <c r="H14" s="126">
        <v>37</v>
      </c>
      <c r="I14" s="126">
        <v>30</v>
      </c>
      <c r="J14" s="126">
        <v>23</v>
      </c>
      <c r="K14" s="38"/>
      <c r="L14" s="38"/>
      <c r="M14" s="40"/>
      <c r="N14" s="46"/>
      <c r="O14" s="47"/>
      <c r="P14" s="126"/>
      <c r="Q14" s="126"/>
      <c r="R14" s="126"/>
      <c r="S14" s="126"/>
      <c r="T14" s="44"/>
      <c r="U14" s="45"/>
      <c r="V14" s="126"/>
    </row>
    <row r="15" spans="1:22" x14ac:dyDescent="0.2">
      <c r="A15" s="33"/>
      <c r="B15" s="40"/>
      <c r="C15" s="13"/>
      <c r="D15" s="40"/>
      <c r="E15" s="134" t="s">
        <v>1189</v>
      </c>
      <c r="G15" s="126">
        <v>0</v>
      </c>
      <c r="H15" s="126">
        <v>0</v>
      </c>
      <c r="I15" s="126">
        <v>0</v>
      </c>
      <c r="J15" s="126">
        <v>0</v>
      </c>
      <c r="K15" s="38"/>
      <c r="L15" s="38"/>
      <c r="M15" s="40"/>
      <c r="N15" s="48"/>
      <c r="O15" s="47"/>
      <c r="P15" s="38"/>
      <c r="Q15" s="38"/>
      <c r="R15" s="38"/>
      <c r="S15" s="38"/>
      <c r="T15" s="44"/>
      <c r="U15" s="45"/>
      <c r="V15" s="126"/>
    </row>
    <row r="16" spans="1:22" x14ac:dyDescent="0.2">
      <c r="A16" s="33"/>
      <c r="B16" s="40"/>
      <c r="C16" s="13"/>
      <c r="D16" s="40"/>
      <c r="E16" s="134" t="s">
        <v>1190</v>
      </c>
      <c r="G16" s="126">
        <v>28</v>
      </c>
      <c r="H16" s="126">
        <v>47</v>
      </c>
      <c r="I16" s="126">
        <v>60</v>
      </c>
      <c r="J16" s="126">
        <v>20</v>
      </c>
      <c r="K16" s="38"/>
      <c r="L16" s="38"/>
      <c r="M16" s="40"/>
      <c r="N16" s="48"/>
      <c r="O16" s="47"/>
      <c r="P16" s="38"/>
      <c r="Q16" s="38"/>
      <c r="R16" s="38"/>
      <c r="S16" s="38"/>
      <c r="T16" s="44"/>
      <c r="U16" s="45"/>
      <c r="V16" s="126"/>
    </row>
    <row r="17" spans="1:22" x14ac:dyDescent="0.2">
      <c r="A17" s="33"/>
      <c r="B17" s="40"/>
      <c r="C17" s="13"/>
      <c r="D17" s="40"/>
      <c r="E17" s="46"/>
      <c r="G17" s="38"/>
      <c r="H17" s="38"/>
      <c r="I17" s="38"/>
      <c r="J17" s="38"/>
      <c r="K17" s="38"/>
      <c r="L17" s="38"/>
      <c r="M17" s="40"/>
      <c r="N17" s="48"/>
      <c r="O17" s="47"/>
      <c r="P17" s="38"/>
      <c r="Q17" s="38"/>
      <c r="R17" s="38"/>
      <c r="S17" s="38"/>
      <c r="T17" s="44"/>
      <c r="U17" s="45"/>
      <c r="V17" s="126"/>
    </row>
    <row r="18" spans="1:22" x14ac:dyDescent="0.2">
      <c r="A18" s="33"/>
      <c r="B18" s="40"/>
      <c r="C18" s="13"/>
      <c r="D18" s="40"/>
      <c r="E18" s="46"/>
      <c r="G18" s="38"/>
      <c r="H18" s="38"/>
      <c r="I18" s="38"/>
      <c r="J18" s="38"/>
      <c r="K18" s="38"/>
      <c r="L18" s="38"/>
      <c r="M18" s="40"/>
      <c r="N18" s="49"/>
      <c r="O18" s="47"/>
      <c r="P18" s="38"/>
      <c r="Q18" s="38"/>
      <c r="R18" s="38"/>
      <c r="S18" s="38"/>
      <c r="T18" s="135"/>
      <c r="U18" s="45"/>
      <c r="V18" s="126"/>
    </row>
    <row r="20" spans="1:22" x14ac:dyDescent="0.2">
      <c r="A20" s="81" t="s">
        <v>1</v>
      </c>
      <c r="B20" s="82" t="s">
        <v>2</v>
      </c>
      <c r="C20" s="82" t="s">
        <v>3</v>
      </c>
      <c r="D20" s="83" t="s">
        <v>4</v>
      </c>
      <c r="E20" s="84"/>
      <c r="F20" s="85"/>
      <c r="G20" s="85"/>
      <c r="H20" s="85"/>
      <c r="I20" s="85"/>
      <c r="J20" s="85"/>
      <c r="K20" s="86" t="s">
        <v>5</v>
      </c>
      <c r="L20" s="87"/>
      <c r="M20" s="83" t="s">
        <v>6</v>
      </c>
      <c r="N20" s="84"/>
      <c r="O20" s="85"/>
      <c r="P20" s="85"/>
      <c r="Q20" s="85"/>
      <c r="R20" s="85"/>
      <c r="S20" s="85"/>
      <c r="T20" s="88" t="s">
        <v>7</v>
      </c>
      <c r="U20" s="89" t="s">
        <v>8</v>
      </c>
      <c r="V20" s="90" t="s">
        <v>126</v>
      </c>
    </row>
    <row r="21" spans="1:22" ht="25.5" customHeight="1" x14ac:dyDescent="0.2">
      <c r="A21" s="81"/>
      <c r="B21" s="82"/>
      <c r="C21" s="82"/>
      <c r="D21" s="91" t="s">
        <v>9</v>
      </c>
      <c r="E21" s="92" t="s">
        <v>10</v>
      </c>
      <c r="F21" s="93" t="s">
        <v>11</v>
      </c>
      <c r="G21" s="151" t="s">
        <v>127</v>
      </c>
      <c r="H21" s="152"/>
      <c r="I21" s="152"/>
      <c r="J21" s="153"/>
      <c r="K21" s="97"/>
      <c r="L21" s="98" t="s">
        <v>13</v>
      </c>
      <c r="M21" s="99" t="s">
        <v>9</v>
      </c>
      <c r="N21" s="100" t="s">
        <v>14</v>
      </c>
      <c r="O21" s="93" t="s">
        <v>11</v>
      </c>
      <c r="P21" s="151" t="s">
        <v>127</v>
      </c>
      <c r="Q21" s="152"/>
      <c r="R21" s="152"/>
      <c r="S21" s="153"/>
      <c r="T21" s="88"/>
      <c r="U21" s="89"/>
      <c r="V21" s="101"/>
    </row>
    <row r="22" spans="1:22" ht="13.5" thickBot="1" x14ac:dyDescent="0.25">
      <c r="A22" s="102"/>
      <c r="B22" s="103"/>
      <c r="C22" s="103"/>
      <c r="D22" s="104"/>
      <c r="E22" s="105"/>
      <c r="F22" s="106"/>
      <c r="G22" s="107" t="s">
        <v>15</v>
      </c>
      <c r="H22" s="108" t="s">
        <v>16</v>
      </c>
      <c r="I22" s="109" t="s">
        <v>17</v>
      </c>
      <c r="J22" s="110">
        <v>0</v>
      </c>
      <c r="K22" s="111"/>
      <c r="L22" s="112"/>
      <c r="M22" s="113"/>
      <c r="N22" s="114"/>
      <c r="O22" s="115"/>
      <c r="P22" s="107" t="s">
        <v>15</v>
      </c>
      <c r="Q22" s="108" t="s">
        <v>16</v>
      </c>
      <c r="R22" s="109" t="s">
        <v>17</v>
      </c>
      <c r="S22" s="110">
        <v>0</v>
      </c>
      <c r="T22" s="116"/>
      <c r="U22" s="117"/>
      <c r="V22" s="118"/>
    </row>
    <row r="23" spans="1:22" x14ac:dyDescent="0.2">
      <c r="A23" s="119"/>
      <c r="B23" s="22"/>
      <c r="C23" s="23"/>
      <c r="D23" s="24"/>
      <c r="E23" s="25"/>
      <c r="F23" s="25"/>
      <c r="G23" s="26"/>
      <c r="H23" s="27"/>
      <c r="I23" s="28"/>
      <c r="J23" s="120"/>
      <c r="K23" s="121"/>
      <c r="L23" s="121"/>
      <c r="M23" s="24"/>
      <c r="N23" s="25"/>
      <c r="O23" s="25"/>
      <c r="P23" s="26"/>
      <c r="Q23" s="27"/>
      <c r="R23" s="28"/>
      <c r="S23" s="120"/>
      <c r="T23" s="31"/>
      <c r="U23" s="32"/>
      <c r="V23" s="122"/>
    </row>
    <row r="24" spans="1:22" x14ac:dyDescent="0.2">
      <c r="A24" s="33">
        <v>1</v>
      </c>
      <c r="B24" s="33">
        <v>152</v>
      </c>
      <c r="C24" s="34"/>
      <c r="D24" s="125"/>
      <c r="E24" s="142"/>
      <c r="F24" s="124"/>
      <c r="G24" s="38"/>
      <c r="H24" s="38"/>
      <c r="I24" s="38"/>
      <c r="J24" s="38"/>
      <c r="K24" s="38">
        <f>((SUM(H26:H37)*H25)+(SUM(G26:G37)*G25)+(SUM(I26:I37)*I25))/1000</f>
        <v>0</v>
      </c>
      <c r="L24" s="38" t="e">
        <f>K24*100/D24</f>
        <v>#DIV/0!</v>
      </c>
      <c r="M24" s="125">
        <v>160</v>
      </c>
      <c r="N24" s="142"/>
      <c r="O24" s="124"/>
      <c r="P24" s="38"/>
      <c r="Q24" s="38"/>
      <c r="R24" s="38"/>
      <c r="S24" s="38"/>
      <c r="T24" s="38">
        <f>((SUM(Q26:Q37)*Q25)+(SUM(P26:P37)*P25)+(SUM(R26:R37)*R25))/1000</f>
        <v>56.808999999999997</v>
      </c>
      <c r="U24" s="38">
        <f>T24*100/M24</f>
        <v>35.505624999999995</v>
      </c>
      <c r="V24" s="126"/>
    </row>
    <row r="25" spans="1:22" ht="13.5" thickBot="1" x14ac:dyDescent="0.25">
      <c r="A25" s="33"/>
      <c r="B25" s="40"/>
      <c r="C25" s="13"/>
      <c r="D25" s="131"/>
      <c r="E25" s="128" t="s">
        <v>19</v>
      </c>
      <c r="F25" s="129"/>
      <c r="G25" s="126"/>
      <c r="H25" s="126"/>
      <c r="I25" s="126"/>
      <c r="J25" s="75"/>
      <c r="K25" s="38"/>
      <c r="L25" s="38"/>
      <c r="M25" s="131"/>
      <c r="N25" s="128"/>
      <c r="O25" s="129"/>
      <c r="P25" s="130">
        <v>235</v>
      </c>
      <c r="Q25" s="130">
        <v>236</v>
      </c>
      <c r="R25" s="130">
        <v>233</v>
      </c>
      <c r="S25" s="130">
        <v>400</v>
      </c>
      <c r="T25" s="44"/>
      <c r="U25" s="45"/>
      <c r="V25" s="126"/>
    </row>
    <row r="26" spans="1:22" x14ac:dyDescent="0.2">
      <c r="A26" s="33"/>
      <c r="B26" s="40"/>
      <c r="C26" s="13"/>
      <c r="D26" s="131"/>
      <c r="E26" s="46"/>
      <c r="F26" s="47"/>
      <c r="G26" s="126"/>
      <c r="H26" s="126"/>
      <c r="I26" s="126"/>
      <c r="J26" s="38"/>
      <c r="K26" s="38"/>
      <c r="L26" s="38"/>
      <c r="M26" s="131"/>
      <c r="N26" s="132" t="s">
        <v>1191</v>
      </c>
      <c r="O26" s="47"/>
      <c r="P26" s="133">
        <v>45</v>
      </c>
      <c r="Q26" s="133">
        <v>47</v>
      </c>
      <c r="R26" s="133">
        <v>22</v>
      </c>
      <c r="S26" s="133">
        <v>15</v>
      </c>
      <c r="T26" s="44"/>
      <c r="U26" s="45"/>
      <c r="V26" s="126"/>
    </row>
    <row r="27" spans="1:22" x14ac:dyDescent="0.2">
      <c r="A27" s="33"/>
      <c r="B27" s="40"/>
      <c r="C27" s="13"/>
      <c r="D27" s="131"/>
      <c r="E27" s="46"/>
      <c r="F27" s="47"/>
      <c r="G27" s="38"/>
      <c r="H27" s="38"/>
      <c r="I27" s="38"/>
      <c r="J27" s="38"/>
      <c r="K27" s="38"/>
      <c r="L27" s="38"/>
      <c r="M27" s="131"/>
      <c r="N27" s="134" t="s">
        <v>1192</v>
      </c>
      <c r="O27" s="47"/>
      <c r="P27" s="126">
        <v>0</v>
      </c>
      <c r="Q27" s="126">
        <v>4</v>
      </c>
      <c r="R27" s="126">
        <v>0</v>
      </c>
      <c r="S27" s="126">
        <v>4</v>
      </c>
      <c r="T27" s="44"/>
      <c r="U27" s="45"/>
      <c r="V27" s="126"/>
    </row>
    <row r="28" spans="1:22" x14ac:dyDescent="0.2">
      <c r="A28" s="33"/>
      <c r="B28" s="40"/>
      <c r="C28" s="13"/>
      <c r="D28" s="131"/>
      <c r="E28" s="46"/>
      <c r="F28" s="47"/>
      <c r="G28" s="38"/>
      <c r="H28" s="38"/>
      <c r="I28" s="38"/>
      <c r="J28" s="38"/>
      <c r="K28" s="38"/>
      <c r="L28" s="38"/>
      <c r="M28" s="131"/>
      <c r="N28" s="134" t="s">
        <v>1092</v>
      </c>
      <c r="O28" s="47"/>
      <c r="P28" s="126">
        <v>4</v>
      </c>
      <c r="Q28" s="126">
        <v>5</v>
      </c>
      <c r="R28" s="126">
        <v>5</v>
      </c>
      <c r="S28" s="126">
        <v>2</v>
      </c>
      <c r="T28" s="44"/>
      <c r="U28" s="45"/>
      <c r="V28" s="126"/>
    </row>
    <row r="29" spans="1:22" x14ac:dyDescent="0.2">
      <c r="A29" s="33"/>
      <c r="B29" s="40"/>
      <c r="C29" s="13"/>
      <c r="D29" s="131"/>
      <c r="E29" s="46"/>
      <c r="F29" s="47"/>
      <c r="G29" s="38"/>
      <c r="H29" s="38"/>
      <c r="I29" s="38"/>
      <c r="J29" s="38"/>
      <c r="K29" s="38"/>
      <c r="L29" s="38"/>
      <c r="M29" s="131"/>
      <c r="N29" s="134" t="s">
        <v>1193</v>
      </c>
      <c r="O29" s="47"/>
      <c r="P29" s="126">
        <v>26</v>
      </c>
      <c r="Q29" s="126">
        <v>35</v>
      </c>
      <c r="R29" s="126">
        <v>49</v>
      </c>
      <c r="S29" s="126">
        <v>19</v>
      </c>
      <c r="T29" s="44"/>
      <c r="U29" s="45"/>
      <c r="V29" s="126"/>
    </row>
    <row r="30" spans="1:22" x14ac:dyDescent="0.2">
      <c r="A30" s="33"/>
      <c r="B30" s="40"/>
      <c r="C30" s="13"/>
      <c r="D30" s="131"/>
      <c r="E30" s="46"/>
      <c r="F30" s="47"/>
      <c r="G30" s="38"/>
      <c r="H30" s="38"/>
      <c r="I30" s="38"/>
      <c r="J30" s="38"/>
      <c r="K30" s="38"/>
      <c r="L30" s="38"/>
      <c r="M30" s="131"/>
      <c r="N30" s="46"/>
      <c r="O30" s="47"/>
      <c r="P30" s="38"/>
      <c r="Q30" s="38"/>
      <c r="R30" s="38"/>
      <c r="S30" s="38"/>
      <c r="T30" s="44"/>
      <c r="U30" s="45"/>
      <c r="V30" s="126"/>
    </row>
    <row r="31" spans="1:22" x14ac:dyDescent="0.2">
      <c r="A31" s="33"/>
      <c r="B31" s="40"/>
      <c r="C31" s="13"/>
      <c r="D31" s="131"/>
      <c r="E31" s="46"/>
      <c r="F31" s="47"/>
      <c r="G31" s="38"/>
      <c r="H31" s="38"/>
      <c r="I31" s="38"/>
      <c r="J31" s="38"/>
      <c r="K31" s="38"/>
      <c r="L31" s="38"/>
      <c r="M31" s="131"/>
      <c r="N31" s="46"/>
      <c r="O31" s="47"/>
      <c r="P31" s="38"/>
      <c r="Q31" s="38"/>
      <c r="R31" s="38"/>
      <c r="S31" s="38"/>
      <c r="T31" s="44"/>
      <c r="U31" s="45"/>
      <c r="V31" s="126"/>
    </row>
    <row r="32" spans="1:22" x14ac:dyDescent="0.2">
      <c r="A32" s="33"/>
      <c r="B32" s="40"/>
      <c r="C32" s="13"/>
      <c r="D32" s="131"/>
      <c r="E32" s="46"/>
      <c r="F32" s="47"/>
      <c r="G32" s="38"/>
      <c r="H32" s="38"/>
      <c r="I32" s="38"/>
      <c r="J32" s="38"/>
      <c r="K32" s="38"/>
      <c r="L32" s="38"/>
      <c r="M32" s="131"/>
      <c r="N32" s="46"/>
      <c r="O32" s="47"/>
      <c r="P32" s="38"/>
      <c r="Q32" s="38"/>
      <c r="R32" s="38"/>
      <c r="S32" s="38"/>
      <c r="T32" s="44"/>
      <c r="U32" s="45"/>
      <c r="V32" s="126"/>
    </row>
    <row r="33" spans="1:22" x14ac:dyDescent="0.2">
      <c r="A33" s="33"/>
      <c r="B33" s="40"/>
      <c r="C33" s="13"/>
      <c r="D33" s="131"/>
      <c r="E33" s="46"/>
      <c r="F33" s="47"/>
      <c r="G33" s="38"/>
      <c r="H33" s="38"/>
      <c r="I33" s="38"/>
      <c r="J33" s="38"/>
      <c r="K33" s="38"/>
      <c r="L33" s="38"/>
      <c r="M33" s="131"/>
      <c r="N33" s="46"/>
      <c r="O33" s="47"/>
      <c r="P33" s="38"/>
      <c r="Q33" s="38"/>
      <c r="R33" s="38"/>
      <c r="S33" s="38"/>
      <c r="T33" s="44"/>
      <c r="U33" s="45"/>
      <c r="V33" s="126"/>
    </row>
    <row r="34" spans="1:22" x14ac:dyDescent="0.2">
      <c r="A34" s="33"/>
      <c r="B34" s="40"/>
      <c r="C34" s="13"/>
      <c r="D34" s="131"/>
      <c r="E34" s="46"/>
      <c r="F34" s="47"/>
      <c r="G34" s="38"/>
      <c r="H34" s="38"/>
      <c r="I34" s="38"/>
      <c r="J34" s="38"/>
      <c r="K34" s="38"/>
      <c r="L34" s="38"/>
      <c r="M34" s="131"/>
      <c r="N34" s="48"/>
      <c r="O34" s="47"/>
      <c r="P34" s="38"/>
      <c r="Q34" s="38"/>
      <c r="R34" s="38"/>
      <c r="S34" s="38"/>
      <c r="T34" s="44"/>
      <c r="U34" s="45"/>
      <c r="V34" s="126"/>
    </row>
    <row r="35" spans="1:22" x14ac:dyDescent="0.2">
      <c r="A35" s="33"/>
      <c r="B35" s="40"/>
      <c r="C35" s="13"/>
      <c r="D35" s="131"/>
      <c r="E35" s="46"/>
      <c r="F35" s="47"/>
      <c r="G35" s="38"/>
      <c r="H35" s="38"/>
      <c r="I35" s="38"/>
      <c r="J35" s="38"/>
      <c r="K35" s="38"/>
      <c r="L35" s="38"/>
      <c r="M35" s="131"/>
      <c r="N35" s="48"/>
      <c r="O35" s="47"/>
      <c r="P35" s="38"/>
      <c r="Q35" s="38"/>
      <c r="R35" s="38"/>
      <c r="S35" s="38"/>
      <c r="T35" s="44"/>
      <c r="U35" s="45"/>
      <c r="V35" s="126"/>
    </row>
    <row r="36" spans="1:22" x14ac:dyDescent="0.2">
      <c r="A36" s="33"/>
      <c r="B36" s="40"/>
      <c r="C36" s="13"/>
      <c r="D36" s="131"/>
      <c r="E36" s="46"/>
      <c r="F36" s="47"/>
      <c r="G36" s="38"/>
      <c r="H36" s="38"/>
      <c r="I36" s="38"/>
      <c r="J36" s="38"/>
      <c r="K36" s="38"/>
      <c r="L36" s="38"/>
      <c r="M36" s="131"/>
      <c r="N36" s="48"/>
      <c r="O36" s="47"/>
      <c r="P36" s="38"/>
      <c r="Q36" s="38"/>
      <c r="R36" s="38"/>
      <c r="S36" s="38"/>
      <c r="T36" s="44"/>
      <c r="U36" s="45"/>
      <c r="V36" s="126"/>
    </row>
    <row r="37" spans="1:22" x14ac:dyDescent="0.2">
      <c r="A37" s="33"/>
      <c r="B37" s="40"/>
      <c r="C37" s="13"/>
      <c r="D37" s="131"/>
      <c r="E37" s="46"/>
      <c r="F37" s="47"/>
      <c r="G37" s="38"/>
      <c r="H37" s="38"/>
      <c r="I37" s="38"/>
      <c r="J37" s="38"/>
      <c r="K37" s="38"/>
      <c r="L37" s="38"/>
      <c r="M37" s="131"/>
      <c r="N37" s="49"/>
      <c r="O37" s="47"/>
      <c r="P37" s="38"/>
      <c r="Q37" s="38"/>
      <c r="R37" s="38"/>
      <c r="S37" s="38"/>
      <c r="T37" s="135"/>
      <c r="U37" s="45"/>
      <c r="V37" s="126"/>
    </row>
    <row r="39" spans="1:22" x14ac:dyDescent="0.2">
      <c r="A39" s="81" t="s">
        <v>1</v>
      </c>
      <c r="B39" s="82" t="s">
        <v>2</v>
      </c>
      <c r="C39" s="82" t="s">
        <v>3</v>
      </c>
      <c r="D39" s="83" t="s">
        <v>4</v>
      </c>
      <c r="E39" s="84"/>
      <c r="F39" s="85"/>
      <c r="G39" s="85"/>
      <c r="H39" s="85"/>
      <c r="I39" s="85"/>
      <c r="J39" s="85"/>
      <c r="K39" s="86" t="s">
        <v>5</v>
      </c>
      <c r="L39" s="87"/>
      <c r="M39" s="83" t="s">
        <v>6</v>
      </c>
      <c r="N39" s="84"/>
      <c r="O39" s="85"/>
      <c r="P39" s="85"/>
      <c r="Q39" s="85"/>
      <c r="R39" s="85"/>
      <c r="S39" s="85"/>
      <c r="T39" s="88" t="s">
        <v>7</v>
      </c>
      <c r="U39" s="89" t="s">
        <v>8</v>
      </c>
      <c r="V39" s="90" t="s">
        <v>126</v>
      </c>
    </row>
    <row r="40" spans="1:22" ht="25.5" customHeight="1" x14ac:dyDescent="0.2">
      <c r="A40" s="81"/>
      <c r="B40" s="82"/>
      <c r="C40" s="82"/>
      <c r="D40" s="91" t="s">
        <v>9</v>
      </c>
      <c r="E40" s="92" t="s">
        <v>10</v>
      </c>
      <c r="F40" s="93" t="s">
        <v>11</v>
      </c>
      <c r="G40" s="151" t="s">
        <v>127</v>
      </c>
      <c r="H40" s="152"/>
      <c r="I40" s="152"/>
      <c r="J40" s="153"/>
      <c r="K40" s="97"/>
      <c r="L40" s="98" t="s">
        <v>13</v>
      </c>
      <c r="M40" s="99" t="s">
        <v>9</v>
      </c>
      <c r="N40" s="100" t="s">
        <v>14</v>
      </c>
      <c r="O40" s="93" t="s">
        <v>11</v>
      </c>
      <c r="P40" s="151" t="s">
        <v>127</v>
      </c>
      <c r="Q40" s="152"/>
      <c r="R40" s="152"/>
      <c r="S40" s="153"/>
      <c r="T40" s="88"/>
      <c r="U40" s="89"/>
      <c r="V40" s="101"/>
    </row>
    <row r="41" spans="1:22" ht="13.5" thickBot="1" x14ac:dyDescent="0.25">
      <c r="A41" s="102"/>
      <c r="B41" s="103"/>
      <c r="C41" s="103"/>
      <c r="D41" s="104"/>
      <c r="E41" s="105"/>
      <c r="F41" s="106"/>
      <c r="G41" s="107" t="s">
        <v>15</v>
      </c>
      <c r="H41" s="108" t="s">
        <v>16</v>
      </c>
      <c r="I41" s="109" t="s">
        <v>17</v>
      </c>
      <c r="J41" s="110">
        <v>0</v>
      </c>
      <c r="K41" s="111"/>
      <c r="L41" s="112"/>
      <c r="M41" s="113"/>
      <c r="N41" s="114"/>
      <c r="O41" s="115"/>
      <c r="P41" s="107" t="s">
        <v>15</v>
      </c>
      <c r="Q41" s="108" t="s">
        <v>16</v>
      </c>
      <c r="R41" s="109" t="s">
        <v>17</v>
      </c>
      <c r="S41" s="110">
        <v>0</v>
      </c>
      <c r="T41" s="116"/>
      <c r="U41" s="117"/>
      <c r="V41" s="118"/>
    </row>
    <row r="42" spans="1:22" x14ac:dyDescent="0.2">
      <c r="A42" s="119"/>
      <c r="B42" s="22"/>
      <c r="C42" s="23"/>
      <c r="D42" s="24"/>
      <c r="E42" s="25"/>
      <c r="F42" s="25"/>
      <c r="G42" s="26"/>
      <c r="H42" s="27"/>
      <c r="I42" s="28"/>
      <c r="J42" s="120"/>
      <c r="K42" s="121"/>
      <c r="L42" s="121"/>
      <c r="M42" s="24"/>
      <c r="N42" s="25"/>
      <c r="O42" s="25"/>
      <c r="P42" s="26"/>
      <c r="Q42" s="27"/>
      <c r="R42" s="28"/>
      <c r="S42" s="120"/>
      <c r="T42" s="31"/>
      <c r="U42" s="32"/>
      <c r="V42" s="122"/>
    </row>
    <row r="43" spans="1:22" x14ac:dyDescent="0.2">
      <c r="A43" s="33">
        <v>1</v>
      </c>
      <c r="B43" s="33">
        <v>153</v>
      </c>
      <c r="C43" s="34"/>
      <c r="D43" s="125">
        <v>160</v>
      </c>
      <c r="E43" s="142"/>
      <c r="F43" s="124"/>
      <c r="G43" s="38"/>
      <c r="H43" s="38"/>
      <c r="I43" s="38"/>
      <c r="J43" s="38"/>
      <c r="K43" s="38">
        <f>((SUM(H45:H56)*H44)+(SUM(G45:G56)*G44)+(SUM(I45:I56)*I44))/1000</f>
        <v>0.46600000000000003</v>
      </c>
      <c r="L43" s="38">
        <f>K43*100/D43</f>
        <v>0.29125000000000001</v>
      </c>
      <c r="M43" s="35"/>
      <c r="N43" s="142"/>
      <c r="O43" s="124"/>
      <c r="P43" s="38"/>
      <c r="Q43" s="38"/>
      <c r="R43" s="38"/>
      <c r="S43" s="38"/>
      <c r="T43" s="44"/>
      <c r="U43" s="45"/>
      <c r="V43" s="126"/>
    </row>
    <row r="44" spans="1:22" ht="13.5" thickBot="1" x14ac:dyDescent="0.25">
      <c r="A44" s="33"/>
      <c r="B44" s="40"/>
      <c r="C44" s="13"/>
      <c r="D44" s="131"/>
      <c r="E44" s="128" t="s">
        <v>19</v>
      </c>
      <c r="F44" s="129"/>
      <c r="G44" s="130">
        <v>233</v>
      </c>
      <c r="H44" s="130">
        <v>233</v>
      </c>
      <c r="I44" s="130">
        <v>232</v>
      </c>
      <c r="J44" s="130">
        <v>406</v>
      </c>
      <c r="K44" s="38"/>
      <c r="L44" s="38"/>
      <c r="M44" s="40"/>
      <c r="N44" s="128"/>
      <c r="O44" s="129"/>
      <c r="P44" s="75"/>
      <c r="Q44" s="75"/>
      <c r="R44" s="75"/>
      <c r="S44" s="38"/>
      <c r="T44" s="44"/>
      <c r="U44" s="45"/>
      <c r="V44" s="126"/>
    </row>
    <row r="45" spans="1:22" ht="13.5" thickBot="1" x14ac:dyDescent="0.25">
      <c r="A45" s="33"/>
      <c r="B45" s="40"/>
      <c r="C45" s="13"/>
      <c r="D45" s="131"/>
      <c r="E45" s="204" t="s">
        <v>1194</v>
      </c>
      <c r="F45" s="47"/>
      <c r="G45" s="133">
        <v>0</v>
      </c>
      <c r="H45" s="133">
        <v>0</v>
      </c>
      <c r="I45" s="133">
        <v>0</v>
      </c>
      <c r="J45" s="133">
        <v>0</v>
      </c>
      <c r="K45" s="38"/>
      <c r="L45" s="38"/>
      <c r="M45" s="40"/>
      <c r="N45" s="46"/>
      <c r="O45" s="47"/>
      <c r="P45" s="38"/>
      <c r="Q45" s="38"/>
      <c r="R45" s="38"/>
      <c r="S45" s="38"/>
      <c r="T45" s="44"/>
      <c r="U45" s="45"/>
      <c r="V45" s="126"/>
    </row>
    <row r="46" spans="1:22" ht="13.5" thickBot="1" x14ac:dyDescent="0.25">
      <c r="A46" s="33"/>
      <c r="B46" s="40"/>
      <c r="C46" s="13"/>
      <c r="D46" s="131"/>
      <c r="E46" s="204" t="s">
        <v>1195</v>
      </c>
      <c r="F46" s="47"/>
      <c r="G46" s="130"/>
      <c r="H46" s="130"/>
      <c r="I46" s="130"/>
      <c r="J46" s="130"/>
      <c r="K46" s="38"/>
      <c r="L46" s="38"/>
      <c r="M46" s="40"/>
      <c r="N46" s="48"/>
      <c r="O46" s="47"/>
      <c r="P46" s="38"/>
      <c r="Q46" s="38"/>
      <c r="R46" s="38"/>
      <c r="S46" s="38"/>
      <c r="T46" s="44"/>
      <c r="U46" s="45"/>
      <c r="V46" s="126"/>
    </row>
    <row r="47" spans="1:22" ht="13.5" thickBot="1" x14ac:dyDescent="0.25">
      <c r="A47" s="33"/>
      <c r="B47" s="40"/>
      <c r="C47" s="13"/>
      <c r="D47" s="131"/>
      <c r="E47" s="316" t="s">
        <v>1196</v>
      </c>
      <c r="F47" s="47"/>
      <c r="G47" s="317">
        <v>2</v>
      </c>
      <c r="H47" s="317">
        <v>0</v>
      </c>
      <c r="I47" s="317">
        <v>0</v>
      </c>
      <c r="J47" s="317">
        <v>2</v>
      </c>
      <c r="K47" s="38"/>
      <c r="L47" s="38"/>
      <c r="M47" s="40"/>
      <c r="N47" s="46"/>
      <c r="O47" s="47"/>
      <c r="P47" s="38"/>
      <c r="Q47" s="38"/>
      <c r="R47" s="38"/>
      <c r="S47" s="38"/>
      <c r="T47" s="44"/>
      <c r="U47" s="45"/>
      <c r="V47" s="126"/>
    </row>
    <row r="48" spans="1:22" ht="13.5" thickBot="1" x14ac:dyDescent="0.25">
      <c r="A48" s="33"/>
      <c r="B48" s="40"/>
      <c r="C48" s="13"/>
      <c r="D48" s="131"/>
      <c r="E48" s="204" t="s">
        <v>1197</v>
      </c>
      <c r="F48" s="47"/>
      <c r="G48" s="133"/>
      <c r="H48" s="133"/>
      <c r="I48" s="133"/>
      <c r="J48" s="133"/>
      <c r="K48" s="38"/>
      <c r="L48" s="38"/>
      <c r="M48" s="40"/>
      <c r="N48" s="48"/>
      <c r="O48" s="47"/>
      <c r="P48" s="38"/>
      <c r="Q48" s="38"/>
      <c r="R48" s="38"/>
      <c r="S48" s="38"/>
      <c r="T48" s="44"/>
      <c r="U48" s="45"/>
      <c r="V48" s="126"/>
    </row>
    <row r="49" spans="1:22" x14ac:dyDescent="0.2">
      <c r="A49" s="33"/>
      <c r="B49" s="40"/>
      <c r="C49" s="13"/>
      <c r="D49" s="131"/>
      <c r="E49" s="204"/>
      <c r="F49" s="47"/>
      <c r="G49" s="38"/>
      <c r="H49" s="38"/>
      <c r="I49" s="38"/>
      <c r="J49" s="38"/>
      <c r="K49" s="38"/>
      <c r="L49" s="38"/>
      <c r="M49" s="40"/>
      <c r="N49" s="46"/>
      <c r="O49" s="47"/>
      <c r="P49" s="38"/>
      <c r="Q49" s="38"/>
      <c r="R49" s="38"/>
      <c r="S49" s="38"/>
      <c r="T49" s="44"/>
      <c r="U49" s="45"/>
      <c r="V49" s="126"/>
    </row>
    <row r="50" spans="1:22" x14ac:dyDescent="0.2">
      <c r="A50" s="33"/>
      <c r="B50" s="40"/>
      <c r="C50" s="13"/>
      <c r="D50" s="131"/>
      <c r="E50" s="46"/>
      <c r="F50" s="47"/>
      <c r="G50" s="38"/>
      <c r="H50" s="38"/>
      <c r="I50" s="38"/>
      <c r="J50" s="38"/>
      <c r="K50" s="38"/>
      <c r="L50" s="38"/>
      <c r="M50" s="40"/>
      <c r="N50" s="46"/>
      <c r="O50" s="47"/>
      <c r="P50" s="38"/>
      <c r="Q50" s="38"/>
      <c r="R50" s="38"/>
      <c r="S50" s="38"/>
      <c r="T50" s="44"/>
      <c r="U50" s="45"/>
      <c r="V50" s="126"/>
    </row>
    <row r="51" spans="1:22" x14ac:dyDescent="0.2">
      <c r="A51" s="33"/>
      <c r="B51" s="40"/>
      <c r="C51" s="13"/>
      <c r="D51" s="131"/>
      <c r="E51" s="46"/>
      <c r="F51" s="47"/>
      <c r="G51" s="38"/>
      <c r="H51" s="38"/>
      <c r="I51" s="38"/>
      <c r="J51" s="38"/>
      <c r="K51" s="38"/>
      <c r="L51" s="38"/>
      <c r="M51" s="40"/>
      <c r="N51" s="46"/>
      <c r="O51" s="47"/>
      <c r="P51" s="38"/>
      <c r="Q51" s="38"/>
      <c r="R51" s="38"/>
      <c r="S51" s="38"/>
      <c r="T51" s="44"/>
      <c r="U51" s="45"/>
      <c r="V51" s="126"/>
    </row>
    <row r="52" spans="1:22" x14ac:dyDescent="0.2">
      <c r="A52" s="33"/>
      <c r="B52" s="40"/>
      <c r="C52" s="13"/>
      <c r="D52" s="131"/>
      <c r="E52" s="46"/>
      <c r="F52" s="47"/>
      <c r="G52" s="38"/>
      <c r="H52" s="38"/>
      <c r="I52" s="38"/>
      <c r="J52" s="38"/>
      <c r="K52" s="38"/>
      <c r="L52" s="38"/>
      <c r="M52" s="40"/>
      <c r="N52" s="46"/>
      <c r="O52" s="47"/>
      <c r="P52" s="38"/>
      <c r="Q52" s="38"/>
      <c r="R52" s="38"/>
      <c r="S52" s="38"/>
      <c r="T52" s="44"/>
      <c r="U52" s="45"/>
      <c r="V52" s="126"/>
    </row>
    <row r="53" spans="1:22" x14ac:dyDescent="0.2">
      <c r="A53" s="33"/>
      <c r="B53" s="40"/>
      <c r="C53" s="13"/>
      <c r="D53" s="131"/>
      <c r="E53" s="46"/>
      <c r="F53" s="47"/>
      <c r="G53" s="38"/>
      <c r="H53" s="38"/>
      <c r="I53" s="38"/>
      <c r="J53" s="38"/>
      <c r="K53" s="38"/>
      <c r="L53" s="38"/>
      <c r="M53" s="40"/>
      <c r="N53" s="48"/>
      <c r="O53" s="47"/>
      <c r="P53" s="38"/>
      <c r="Q53" s="38"/>
      <c r="R53" s="38"/>
      <c r="S53" s="38"/>
      <c r="T53" s="44"/>
      <c r="U53" s="45"/>
      <c r="V53" s="126"/>
    </row>
    <row r="54" spans="1:22" x14ac:dyDescent="0.2">
      <c r="A54" s="33"/>
      <c r="B54" s="40"/>
      <c r="C54" s="13"/>
      <c r="D54" s="131"/>
      <c r="E54" s="46"/>
      <c r="F54" s="47"/>
      <c r="G54" s="38"/>
      <c r="H54" s="38"/>
      <c r="I54" s="38"/>
      <c r="J54" s="38"/>
      <c r="K54" s="38"/>
      <c r="L54" s="38"/>
      <c r="M54" s="40"/>
      <c r="N54" s="48"/>
      <c r="O54" s="47"/>
      <c r="P54" s="38"/>
      <c r="Q54" s="38"/>
      <c r="R54" s="38"/>
      <c r="S54" s="38"/>
      <c r="T54" s="44"/>
      <c r="U54" s="45"/>
      <c r="V54" s="126"/>
    </row>
    <row r="55" spans="1:22" x14ac:dyDescent="0.2">
      <c r="A55" s="33"/>
      <c r="B55" s="40"/>
      <c r="C55" s="13"/>
      <c r="D55" s="131"/>
      <c r="E55" s="46"/>
      <c r="F55" s="47"/>
      <c r="G55" s="38"/>
      <c r="H55" s="38"/>
      <c r="I55" s="38"/>
      <c r="J55" s="38"/>
      <c r="K55" s="38"/>
      <c r="L55" s="38"/>
      <c r="M55" s="40"/>
      <c r="N55" s="48"/>
      <c r="O55" s="47"/>
      <c r="P55" s="38"/>
      <c r="Q55" s="38"/>
      <c r="R55" s="38"/>
      <c r="S55" s="38"/>
      <c r="T55" s="44"/>
      <c r="U55" s="45"/>
      <c r="V55" s="126"/>
    </row>
    <row r="56" spans="1:22" x14ac:dyDescent="0.2">
      <c r="A56" s="33"/>
      <c r="B56" s="40"/>
      <c r="C56" s="13"/>
      <c r="D56" s="131"/>
      <c r="E56" s="46"/>
      <c r="F56" s="47"/>
      <c r="G56" s="38"/>
      <c r="H56" s="38"/>
      <c r="I56" s="38"/>
      <c r="J56" s="38"/>
      <c r="K56" s="38"/>
      <c r="L56" s="38"/>
      <c r="M56" s="40"/>
      <c r="N56" s="49"/>
      <c r="O56" s="47"/>
      <c r="P56" s="38"/>
      <c r="Q56" s="38"/>
      <c r="R56" s="38"/>
      <c r="S56" s="38"/>
      <c r="T56" s="135"/>
      <c r="U56" s="45"/>
      <c r="V56" s="126"/>
    </row>
    <row r="58" spans="1:22" x14ac:dyDescent="0.2">
      <c r="A58" s="81" t="s">
        <v>1</v>
      </c>
      <c r="B58" s="82" t="s">
        <v>2</v>
      </c>
      <c r="C58" s="82" t="s">
        <v>3</v>
      </c>
      <c r="D58" s="83" t="s">
        <v>4</v>
      </c>
      <c r="E58" s="84"/>
      <c r="F58" s="85"/>
      <c r="G58" s="85"/>
      <c r="H58" s="85"/>
      <c r="I58" s="85"/>
      <c r="J58" s="85"/>
      <c r="K58" s="86" t="s">
        <v>5</v>
      </c>
      <c r="L58" s="87"/>
      <c r="M58" s="83" t="s">
        <v>6</v>
      </c>
      <c r="N58" s="84"/>
      <c r="O58" s="85"/>
      <c r="P58" s="85"/>
      <c r="Q58" s="85"/>
      <c r="R58" s="85"/>
      <c r="S58" s="85"/>
      <c r="T58" s="88" t="s">
        <v>7</v>
      </c>
      <c r="U58" s="89" t="s">
        <v>8</v>
      </c>
      <c r="V58" s="90" t="s">
        <v>126</v>
      </c>
    </row>
    <row r="59" spans="1:22" ht="25.5" customHeight="1" x14ac:dyDescent="0.2">
      <c r="A59" s="81"/>
      <c r="B59" s="82"/>
      <c r="C59" s="82"/>
      <c r="D59" s="91" t="s">
        <v>9</v>
      </c>
      <c r="E59" s="92" t="s">
        <v>10</v>
      </c>
      <c r="F59" s="93" t="s">
        <v>11</v>
      </c>
      <c r="G59" s="151" t="s">
        <v>127</v>
      </c>
      <c r="H59" s="152"/>
      <c r="I59" s="152"/>
      <c r="J59" s="153"/>
      <c r="K59" s="97"/>
      <c r="L59" s="98" t="s">
        <v>13</v>
      </c>
      <c r="M59" s="99" t="s">
        <v>9</v>
      </c>
      <c r="N59" s="100" t="s">
        <v>14</v>
      </c>
      <c r="O59" s="93" t="s">
        <v>11</v>
      </c>
      <c r="P59" s="151" t="s">
        <v>127</v>
      </c>
      <c r="Q59" s="152"/>
      <c r="R59" s="152"/>
      <c r="S59" s="153"/>
      <c r="T59" s="88"/>
      <c r="U59" s="89"/>
      <c r="V59" s="101"/>
    </row>
    <row r="60" spans="1:22" ht="13.5" thickBot="1" x14ac:dyDescent="0.25">
      <c r="A60" s="102"/>
      <c r="B60" s="103"/>
      <c r="C60" s="103"/>
      <c r="D60" s="104"/>
      <c r="E60" s="105"/>
      <c r="F60" s="106"/>
      <c r="G60" s="107" t="s">
        <v>15</v>
      </c>
      <c r="H60" s="108" t="s">
        <v>16</v>
      </c>
      <c r="I60" s="109" t="s">
        <v>17</v>
      </c>
      <c r="J60" s="110">
        <v>0</v>
      </c>
      <c r="K60" s="111"/>
      <c r="L60" s="112"/>
      <c r="M60" s="113"/>
      <c r="N60" s="114"/>
      <c r="O60" s="115"/>
      <c r="P60" s="107" t="s">
        <v>15</v>
      </c>
      <c r="Q60" s="108" t="s">
        <v>16</v>
      </c>
      <c r="R60" s="109" t="s">
        <v>17</v>
      </c>
      <c r="S60" s="110">
        <v>0</v>
      </c>
      <c r="T60" s="116"/>
      <c r="U60" s="117"/>
      <c r="V60" s="118"/>
    </row>
    <row r="61" spans="1:22" x14ac:dyDescent="0.2">
      <c r="A61" s="119"/>
      <c r="B61" s="22"/>
      <c r="C61" s="23"/>
      <c r="D61" s="24"/>
      <c r="E61" s="25"/>
      <c r="F61" s="25"/>
      <c r="G61" s="26"/>
      <c r="H61" s="27"/>
      <c r="I61" s="28"/>
      <c r="J61" s="120"/>
      <c r="K61" s="121"/>
      <c r="L61" s="121"/>
      <c r="M61" s="24"/>
      <c r="N61" s="25"/>
      <c r="O61" s="25"/>
      <c r="P61" s="26"/>
      <c r="Q61" s="27"/>
      <c r="R61" s="28"/>
      <c r="S61" s="120"/>
      <c r="T61" s="31"/>
      <c r="U61" s="32"/>
      <c r="V61" s="122"/>
    </row>
    <row r="62" spans="1:22" ht="13.5" thickBot="1" x14ac:dyDescent="0.25">
      <c r="A62" s="33">
        <v>1</v>
      </c>
      <c r="B62" s="33">
        <v>154</v>
      </c>
      <c r="C62" s="34"/>
      <c r="D62" s="35">
        <v>630</v>
      </c>
      <c r="E62" s="142"/>
      <c r="F62" s="124"/>
      <c r="G62" s="38"/>
      <c r="H62" s="38"/>
      <c r="I62" s="38"/>
      <c r="J62" s="38"/>
      <c r="K62" s="38">
        <f>((SUM(H64:H75)*H63)+(SUM(G64:G75)*G63)+(SUM(I64:I75)*I63))/1000</f>
        <v>88.215999999999994</v>
      </c>
      <c r="L62" s="38">
        <f>K62*100/D62</f>
        <v>14.00253968253968</v>
      </c>
      <c r="M62" s="125">
        <v>630</v>
      </c>
      <c r="N62" s="142"/>
      <c r="O62" s="124"/>
      <c r="P62" s="38"/>
      <c r="Q62" s="38"/>
      <c r="R62" s="38"/>
      <c r="S62" s="38"/>
      <c r="T62" s="38">
        <f>((SUM(Q64:Q75)*Q63)+(SUM(P64:P75)*P63)+(SUM(R64:R75)*R63))/1000</f>
        <v>2.7290000000000001</v>
      </c>
      <c r="U62" s="38">
        <f>T62*100/M62</f>
        <v>0.43317460317460321</v>
      </c>
      <c r="V62" s="126"/>
    </row>
    <row r="63" spans="1:22" ht="13.5" thickBot="1" x14ac:dyDescent="0.25">
      <c r="A63" s="33"/>
      <c r="B63" s="40"/>
      <c r="C63" s="13"/>
      <c r="D63" s="40"/>
      <c r="E63" s="128" t="s">
        <v>19</v>
      </c>
      <c r="F63" s="129"/>
      <c r="G63" s="133">
        <v>220</v>
      </c>
      <c r="H63" s="133">
        <v>221</v>
      </c>
      <c r="I63" s="133">
        <v>222</v>
      </c>
      <c r="J63" s="133">
        <v>382</v>
      </c>
      <c r="K63" s="38"/>
      <c r="L63" s="38"/>
      <c r="M63" s="131"/>
      <c r="N63" s="128"/>
      <c r="O63" s="129"/>
      <c r="P63" s="133">
        <v>227</v>
      </c>
      <c r="Q63" s="133">
        <v>227</v>
      </c>
      <c r="R63" s="133">
        <v>228</v>
      </c>
      <c r="S63" s="133">
        <v>399</v>
      </c>
      <c r="T63" s="44"/>
      <c r="U63" s="45"/>
      <c r="V63" s="126"/>
    </row>
    <row r="64" spans="1:22" x14ac:dyDescent="0.2">
      <c r="A64" s="33"/>
      <c r="B64" s="40"/>
      <c r="C64" s="13"/>
      <c r="D64" s="40"/>
      <c r="E64" s="204" t="s">
        <v>146</v>
      </c>
      <c r="F64" s="47"/>
      <c r="G64" s="133">
        <v>110</v>
      </c>
      <c r="H64" s="133">
        <v>142</v>
      </c>
      <c r="I64" s="133">
        <v>147</v>
      </c>
      <c r="J64" s="133">
        <v>12</v>
      </c>
      <c r="K64" s="38"/>
      <c r="L64" s="38"/>
      <c r="M64" s="131"/>
      <c r="N64" s="204" t="s">
        <v>146</v>
      </c>
      <c r="O64" s="47"/>
      <c r="P64" s="133">
        <v>5</v>
      </c>
      <c r="Q64" s="133">
        <v>2</v>
      </c>
      <c r="R64" s="133">
        <v>5</v>
      </c>
      <c r="S64" s="133">
        <v>9</v>
      </c>
      <c r="T64" s="44"/>
      <c r="U64" s="45"/>
      <c r="V64" s="126"/>
    </row>
    <row r="65" spans="1:22" x14ac:dyDescent="0.2">
      <c r="A65" s="33"/>
      <c r="B65" s="40"/>
      <c r="C65" s="13"/>
      <c r="D65" s="40"/>
      <c r="E65" s="46"/>
      <c r="F65" s="47"/>
      <c r="G65" s="38"/>
      <c r="H65" s="38"/>
      <c r="I65" s="38"/>
      <c r="J65" s="38"/>
      <c r="K65" s="38"/>
      <c r="L65" s="38"/>
      <c r="M65" s="131"/>
      <c r="N65" s="48"/>
      <c r="O65" s="47"/>
      <c r="P65" s="126"/>
      <c r="Q65" s="126"/>
      <c r="R65" s="126"/>
      <c r="S65" s="126"/>
      <c r="T65" s="44"/>
      <c r="U65" s="45"/>
      <c r="V65" s="126"/>
    </row>
    <row r="66" spans="1:22" x14ac:dyDescent="0.2">
      <c r="A66" s="33"/>
      <c r="B66" s="40"/>
      <c r="C66" s="13"/>
      <c r="D66" s="40"/>
      <c r="E66" s="46"/>
      <c r="F66" s="47"/>
      <c r="G66" s="126"/>
      <c r="H66" s="126"/>
      <c r="I66" s="126"/>
      <c r="J66" s="126"/>
      <c r="K66" s="38"/>
      <c r="L66" s="38"/>
      <c r="M66" s="131"/>
      <c r="N66" s="46"/>
      <c r="O66" s="47"/>
      <c r="P66" s="126"/>
      <c r="Q66" s="126"/>
      <c r="R66" s="126"/>
      <c r="S66" s="126"/>
      <c r="T66" s="44"/>
      <c r="U66" s="45"/>
      <c r="V66" s="126"/>
    </row>
    <row r="67" spans="1:22" x14ac:dyDescent="0.2">
      <c r="A67" s="33"/>
      <c r="B67" s="40"/>
      <c r="C67" s="13"/>
      <c r="D67" s="40"/>
      <c r="E67" s="46"/>
      <c r="F67" s="47"/>
      <c r="G67" s="126"/>
      <c r="H67" s="126"/>
      <c r="I67" s="126"/>
      <c r="J67" s="126"/>
      <c r="K67" s="38"/>
      <c r="L67" s="38"/>
      <c r="M67" s="131"/>
      <c r="N67" s="48"/>
      <c r="O67" s="47"/>
      <c r="P67" s="126"/>
      <c r="Q67" s="126"/>
      <c r="R67" s="126"/>
      <c r="S67" s="126"/>
      <c r="T67" s="44"/>
      <c r="U67" s="45"/>
      <c r="V67" s="126"/>
    </row>
    <row r="68" spans="1:22" x14ac:dyDescent="0.2">
      <c r="A68" s="33"/>
      <c r="B68" s="40"/>
      <c r="C68" s="13"/>
      <c r="D68" s="40"/>
      <c r="E68" s="46"/>
      <c r="F68" s="47"/>
      <c r="G68" s="38"/>
      <c r="H68" s="38"/>
      <c r="I68" s="38"/>
      <c r="J68" s="38"/>
      <c r="K68" s="38"/>
      <c r="L68" s="38"/>
      <c r="M68" s="131"/>
      <c r="N68" s="46"/>
      <c r="O68" s="47"/>
      <c r="P68" s="126"/>
      <c r="Q68" s="126"/>
      <c r="R68" s="126"/>
      <c r="S68" s="126"/>
      <c r="T68" s="44"/>
      <c r="U68" s="45"/>
      <c r="V68" s="126"/>
    </row>
    <row r="69" spans="1:22" x14ac:dyDescent="0.2">
      <c r="A69" s="33"/>
      <c r="B69" s="40"/>
      <c r="C69" s="13"/>
      <c r="D69" s="40"/>
      <c r="E69" s="46"/>
      <c r="F69" s="47"/>
      <c r="G69" s="38"/>
      <c r="H69" s="38"/>
      <c r="I69" s="38"/>
      <c r="J69" s="38"/>
      <c r="K69" s="38"/>
      <c r="L69" s="38"/>
      <c r="M69" s="131"/>
      <c r="N69" s="46"/>
      <c r="O69" s="47"/>
      <c r="P69" s="126"/>
      <c r="Q69" s="126"/>
      <c r="R69" s="126"/>
      <c r="S69" s="126"/>
      <c r="T69" s="44"/>
      <c r="U69" s="45"/>
      <c r="V69" s="126"/>
    </row>
    <row r="70" spans="1:22" x14ac:dyDescent="0.2">
      <c r="A70" s="33"/>
      <c r="B70" s="40"/>
      <c r="C70" s="13"/>
      <c r="D70" s="40"/>
      <c r="E70" s="46"/>
      <c r="F70" s="47"/>
      <c r="G70" s="38"/>
      <c r="H70" s="38"/>
      <c r="I70" s="38"/>
      <c r="J70" s="38"/>
      <c r="K70" s="38"/>
      <c r="L70" s="38"/>
      <c r="M70" s="131"/>
      <c r="N70" s="46"/>
      <c r="O70" s="47"/>
      <c r="P70" s="318"/>
      <c r="Q70" s="318"/>
      <c r="R70" s="318"/>
      <c r="S70" s="126"/>
      <c r="T70" s="44"/>
      <c r="U70" s="45"/>
      <c r="V70" s="126"/>
    </row>
    <row r="71" spans="1:22" x14ac:dyDescent="0.2">
      <c r="A71" s="33"/>
      <c r="B71" s="40"/>
      <c r="C71" s="13"/>
      <c r="D71" s="40"/>
      <c r="E71" s="46"/>
      <c r="F71" s="47"/>
      <c r="G71" s="38"/>
      <c r="H71" s="38"/>
      <c r="I71" s="38"/>
      <c r="J71" s="38"/>
      <c r="K71" s="38"/>
      <c r="L71" s="38"/>
      <c r="M71" s="131"/>
      <c r="N71" s="46"/>
      <c r="O71" s="47"/>
      <c r="P71" s="126"/>
      <c r="Q71" s="126"/>
      <c r="R71" s="126"/>
      <c r="S71" s="126"/>
      <c r="T71" s="44"/>
      <c r="U71" s="45"/>
      <c r="V71" s="126"/>
    </row>
    <row r="72" spans="1:22" x14ac:dyDescent="0.2">
      <c r="A72" s="33"/>
      <c r="B72" s="40"/>
      <c r="C72" s="13"/>
      <c r="D72" s="40"/>
      <c r="E72" s="46"/>
      <c r="G72" s="38"/>
      <c r="H72" s="38"/>
      <c r="I72" s="38"/>
      <c r="J72" s="38"/>
      <c r="K72" s="38"/>
      <c r="L72" s="38"/>
      <c r="M72" s="131"/>
      <c r="N72" s="48"/>
      <c r="O72" s="47"/>
      <c r="P72" s="38"/>
      <c r="Q72" s="38"/>
      <c r="R72" s="38"/>
      <c r="S72" s="38"/>
      <c r="T72" s="44"/>
      <c r="U72" s="45"/>
      <c r="V72" s="126"/>
    </row>
    <row r="73" spans="1:22" x14ac:dyDescent="0.2">
      <c r="A73" s="33"/>
      <c r="B73" s="40"/>
      <c r="C73" s="13"/>
      <c r="D73" s="40"/>
      <c r="E73" s="46"/>
      <c r="G73" s="38"/>
      <c r="H73" s="38"/>
      <c r="I73" s="38"/>
      <c r="J73" s="38"/>
      <c r="K73" s="38"/>
      <c r="L73" s="38"/>
      <c r="M73" s="131"/>
      <c r="N73" s="48"/>
      <c r="O73" s="47"/>
      <c r="P73" s="38"/>
      <c r="Q73" s="38"/>
      <c r="R73" s="38"/>
      <c r="S73" s="38"/>
      <c r="T73" s="44"/>
      <c r="U73" s="45"/>
      <c r="V73" s="126"/>
    </row>
    <row r="74" spans="1:22" x14ac:dyDescent="0.2">
      <c r="A74" s="33"/>
      <c r="B74" s="40"/>
      <c r="C74" s="13"/>
      <c r="D74" s="40"/>
      <c r="E74" s="46"/>
      <c r="G74" s="38"/>
      <c r="H74" s="38"/>
      <c r="I74" s="38"/>
      <c r="J74" s="38"/>
      <c r="K74" s="38"/>
      <c r="L74" s="38"/>
      <c r="M74" s="131"/>
      <c r="N74" s="48"/>
      <c r="O74" s="47"/>
      <c r="P74" s="38"/>
      <c r="Q74" s="38"/>
      <c r="R74" s="38"/>
      <c r="S74" s="38"/>
      <c r="T74" s="44"/>
      <c r="U74" s="45"/>
      <c r="V74" s="126"/>
    </row>
    <row r="75" spans="1:22" x14ac:dyDescent="0.2">
      <c r="A75" s="33"/>
      <c r="B75" s="40"/>
      <c r="C75" s="13"/>
      <c r="D75" s="40"/>
      <c r="E75" s="46"/>
      <c r="G75" s="38"/>
      <c r="H75" s="38"/>
      <c r="I75" s="38"/>
      <c r="J75" s="38"/>
      <c r="K75" s="38"/>
      <c r="L75" s="38"/>
      <c r="M75" s="131"/>
      <c r="N75" s="49"/>
      <c r="O75" s="47"/>
      <c r="P75" s="38"/>
      <c r="Q75" s="38"/>
      <c r="R75" s="38"/>
      <c r="S75" s="38"/>
      <c r="T75" s="135"/>
      <c r="U75" s="45"/>
      <c r="V75" s="126"/>
    </row>
    <row r="77" spans="1:22" x14ac:dyDescent="0.2">
      <c r="A77" s="81" t="s">
        <v>1</v>
      </c>
      <c r="B77" s="82" t="s">
        <v>2</v>
      </c>
      <c r="C77" s="82" t="s">
        <v>3</v>
      </c>
      <c r="D77" s="83" t="s">
        <v>4</v>
      </c>
      <c r="E77" s="84"/>
      <c r="F77" s="85"/>
      <c r="G77" s="85"/>
      <c r="H77" s="85"/>
      <c r="I77" s="85"/>
      <c r="J77" s="85"/>
      <c r="K77" s="86" t="s">
        <v>5</v>
      </c>
      <c r="L77" s="87"/>
      <c r="M77" s="83" t="s">
        <v>6</v>
      </c>
      <c r="N77" s="84"/>
      <c r="O77" s="85"/>
      <c r="P77" s="85"/>
      <c r="Q77" s="85"/>
      <c r="R77" s="85"/>
      <c r="S77" s="85"/>
      <c r="T77" s="88" t="s">
        <v>7</v>
      </c>
      <c r="U77" s="89" t="s">
        <v>8</v>
      </c>
      <c r="V77" s="90" t="s">
        <v>126</v>
      </c>
    </row>
    <row r="78" spans="1:22" ht="25.5" customHeight="1" x14ac:dyDescent="0.2">
      <c r="A78" s="81"/>
      <c r="B78" s="82"/>
      <c r="C78" s="82"/>
      <c r="D78" s="91" t="s">
        <v>9</v>
      </c>
      <c r="E78" s="92" t="s">
        <v>10</v>
      </c>
      <c r="F78" s="93" t="s">
        <v>11</v>
      </c>
      <c r="G78" s="151" t="s">
        <v>127</v>
      </c>
      <c r="H78" s="152"/>
      <c r="I78" s="152"/>
      <c r="J78" s="153"/>
      <c r="K78" s="97"/>
      <c r="L78" s="98" t="s">
        <v>13</v>
      </c>
      <c r="M78" s="99" t="s">
        <v>9</v>
      </c>
      <c r="N78" s="100" t="s">
        <v>14</v>
      </c>
      <c r="O78" s="93" t="s">
        <v>11</v>
      </c>
      <c r="P78" s="151" t="s">
        <v>127</v>
      </c>
      <c r="Q78" s="152"/>
      <c r="R78" s="152"/>
      <c r="S78" s="153"/>
      <c r="T78" s="88"/>
      <c r="U78" s="89"/>
      <c r="V78" s="101"/>
    </row>
    <row r="79" spans="1:22" ht="13.5" thickBot="1" x14ac:dyDescent="0.25">
      <c r="A79" s="102"/>
      <c r="B79" s="103"/>
      <c r="C79" s="103"/>
      <c r="D79" s="104"/>
      <c r="E79" s="105"/>
      <c r="F79" s="106"/>
      <c r="G79" s="107" t="s">
        <v>15</v>
      </c>
      <c r="H79" s="108" t="s">
        <v>16</v>
      </c>
      <c r="I79" s="109" t="s">
        <v>17</v>
      </c>
      <c r="J79" s="110">
        <v>0</v>
      </c>
      <c r="K79" s="111"/>
      <c r="L79" s="112"/>
      <c r="M79" s="113"/>
      <c r="N79" s="114"/>
      <c r="O79" s="115"/>
      <c r="P79" s="107" t="s">
        <v>15</v>
      </c>
      <c r="Q79" s="108" t="s">
        <v>16</v>
      </c>
      <c r="R79" s="109" t="s">
        <v>17</v>
      </c>
      <c r="S79" s="110">
        <v>0</v>
      </c>
      <c r="T79" s="116"/>
      <c r="U79" s="117"/>
      <c r="V79" s="118"/>
    </row>
    <row r="80" spans="1:22" x14ac:dyDescent="0.2">
      <c r="A80" s="119"/>
      <c r="B80" s="22"/>
      <c r="C80" s="23"/>
      <c r="D80" s="24"/>
      <c r="E80" s="25"/>
      <c r="F80" s="25"/>
      <c r="G80" s="26"/>
      <c r="H80" s="27"/>
      <c r="I80" s="28"/>
      <c r="J80" s="120"/>
      <c r="K80" s="121"/>
      <c r="L80" s="121"/>
      <c r="M80" s="24"/>
      <c r="N80" s="25"/>
      <c r="O80" s="25"/>
      <c r="P80" s="26"/>
      <c r="Q80" s="27"/>
      <c r="R80" s="28"/>
      <c r="S80" s="120"/>
      <c r="T80" s="31"/>
      <c r="U80" s="32"/>
      <c r="V80" s="122"/>
    </row>
    <row r="81" spans="1:22" x14ac:dyDescent="0.2">
      <c r="A81" s="33">
        <v>1</v>
      </c>
      <c r="B81" s="33">
        <v>155</v>
      </c>
      <c r="C81" s="34"/>
      <c r="D81" s="35">
        <v>160</v>
      </c>
      <c r="E81" s="156" t="s">
        <v>1198</v>
      </c>
      <c r="F81" s="124"/>
      <c r="G81" s="38">
        <v>67</v>
      </c>
      <c r="H81" s="38">
        <v>95</v>
      </c>
      <c r="I81" s="38">
        <v>116</v>
      </c>
      <c r="J81" s="38">
        <v>48</v>
      </c>
      <c r="K81" s="38">
        <f>((SUM(H83:H94)*H82)+(SUM(G83:G94)*G82)+(SUM(I83:I94)*I82))/1000</f>
        <v>61.304000000000002</v>
      </c>
      <c r="L81" s="38">
        <f>K81*100/D81</f>
        <v>38.315000000000005</v>
      </c>
      <c r="M81" s="35"/>
      <c r="N81" s="142"/>
      <c r="O81" s="124"/>
      <c r="P81" s="38"/>
      <c r="Q81" s="38"/>
      <c r="R81" s="38"/>
      <c r="S81" s="38"/>
      <c r="T81" s="38">
        <f>((SUM(Q83:Q94)*Q82)+(SUM(P83:P94)*P82)+(SUM(R83:R94)*R82))/1000</f>
        <v>0</v>
      </c>
      <c r="U81" s="38" t="e">
        <f>T81*100/M81</f>
        <v>#DIV/0!</v>
      </c>
      <c r="V81" s="126" t="s">
        <v>175</v>
      </c>
    </row>
    <row r="82" spans="1:22" x14ac:dyDescent="0.2">
      <c r="A82" s="33"/>
      <c r="B82" s="40"/>
      <c r="C82" s="13"/>
      <c r="D82" s="40"/>
      <c r="E82" s="128" t="s">
        <v>19</v>
      </c>
      <c r="F82" s="129"/>
      <c r="G82" s="75">
        <v>232</v>
      </c>
      <c r="H82" s="75">
        <v>241</v>
      </c>
      <c r="I82" s="75">
        <v>219</v>
      </c>
      <c r="J82" s="75">
        <v>400</v>
      </c>
      <c r="K82" s="38"/>
      <c r="L82" s="38"/>
      <c r="M82" s="40"/>
      <c r="N82" s="128"/>
      <c r="O82" s="129"/>
      <c r="P82" s="75"/>
      <c r="Q82" s="75"/>
      <c r="R82" s="75"/>
      <c r="S82" s="38"/>
      <c r="T82" s="44"/>
      <c r="U82" s="45"/>
      <c r="V82" s="126"/>
    </row>
    <row r="83" spans="1:22" x14ac:dyDescent="0.2">
      <c r="A83" s="33"/>
      <c r="B83" s="40"/>
      <c r="C83" s="13"/>
      <c r="D83" s="40"/>
      <c r="E83" s="319" t="s">
        <v>1199</v>
      </c>
      <c r="F83" s="47"/>
      <c r="G83" s="38">
        <v>30</v>
      </c>
      <c r="H83" s="38">
        <v>61</v>
      </c>
      <c r="I83" s="38">
        <v>58</v>
      </c>
      <c r="J83" s="38">
        <v>35</v>
      </c>
      <c r="K83" s="38"/>
      <c r="L83" s="38"/>
      <c r="M83" s="40"/>
      <c r="N83" s="46"/>
      <c r="O83" s="47"/>
      <c r="P83" s="38"/>
      <c r="Q83" s="38"/>
      <c r="R83" s="38"/>
      <c r="S83" s="38"/>
      <c r="T83" s="44"/>
      <c r="U83" s="45"/>
      <c r="V83" s="126"/>
    </row>
    <row r="84" spans="1:22" x14ac:dyDescent="0.2">
      <c r="A84" s="33"/>
      <c r="B84" s="40"/>
      <c r="C84" s="13"/>
      <c r="D84" s="143"/>
      <c r="E84" s="161" t="s">
        <v>446</v>
      </c>
      <c r="F84" s="47"/>
      <c r="G84" s="38"/>
      <c r="H84" s="38"/>
      <c r="I84" s="38"/>
      <c r="J84" s="38"/>
      <c r="K84" s="38"/>
      <c r="L84" s="38"/>
      <c r="M84" s="40"/>
      <c r="N84" s="48"/>
      <c r="O84" s="47"/>
      <c r="P84" s="38"/>
      <c r="Q84" s="38"/>
      <c r="R84" s="38"/>
      <c r="S84" s="38"/>
      <c r="T84" s="44"/>
      <c r="U84" s="45"/>
      <c r="V84" s="126"/>
    </row>
    <row r="85" spans="1:22" x14ac:dyDescent="0.2">
      <c r="A85" s="33"/>
      <c r="B85" s="40"/>
      <c r="C85" s="13"/>
      <c r="D85" s="143"/>
      <c r="E85" s="161" t="s">
        <v>1200</v>
      </c>
      <c r="F85" s="47"/>
      <c r="G85" s="38">
        <v>27</v>
      </c>
      <c r="H85" s="38">
        <v>34</v>
      </c>
      <c r="I85" s="38">
        <v>49</v>
      </c>
      <c r="J85" s="38">
        <v>18</v>
      </c>
      <c r="K85" s="38"/>
      <c r="L85" s="38"/>
      <c r="M85" s="40"/>
      <c r="N85" s="46"/>
      <c r="O85" s="47"/>
      <c r="P85" s="38"/>
      <c r="Q85" s="38"/>
      <c r="R85" s="38"/>
      <c r="S85" s="38"/>
      <c r="T85" s="44"/>
      <c r="U85" s="45"/>
      <c r="V85" s="126"/>
    </row>
    <row r="86" spans="1:22" x14ac:dyDescent="0.2">
      <c r="A86" s="33"/>
      <c r="B86" s="40"/>
      <c r="C86" s="13"/>
      <c r="D86" s="143"/>
      <c r="E86" s="161" t="s">
        <v>274</v>
      </c>
      <c r="F86" s="47"/>
      <c r="G86" s="38"/>
      <c r="H86" s="38"/>
      <c r="I86" s="38"/>
      <c r="J86" s="38"/>
      <c r="K86" s="38"/>
      <c r="L86" s="38"/>
      <c r="M86" s="40"/>
      <c r="N86" s="48"/>
      <c r="O86" s="47"/>
      <c r="P86" s="38"/>
      <c r="Q86" s="38"/>
      <c r="R86" s="38"/>
      <c r="S86" s="38"/>
      <c r="T86" s="44"/>
      <c r="U86" s="45"/>
      <c r="V86" s="126"/>
    </row>
    <row r="87" spans="1:22" x14ac:dyDescent="0.2">
      <c r="A87" s="33"/>
      <c r="B87" s="40"/>
      <c r="C87" s="13"/>
      <c r="D87" s="143"/>
      <c r="E87" s="156" t="s">
        <v>238</v>
      </c>
      <c r="F87" s="47"/>
      <c r="G87" s="38"/>
      <c r="H87" s="38"/>
      <c r="I87" s="38">
        <v>8</v>
      </c>
      <c r="J87" s="38">
        <v>8</v>
      </c>
      <c r="K87" s="38"/>
      <c r="L87" s="38"/>
      <c r="M87" s="40"/>
      <c r="N87" s="46"/>
      <c r="O87" s="47"/>
      <c r="P87" s="38"/>
      <c r="Q87" s="38"/>
      <c r="R87" s="38"/>
      <c r="S87" s="38"/>
      <c r="T87" s="44"/>
      <c r="U87" s="45"/>
      <c r="V87" s="126"/>
    </row>
    <row r="88" spans="1:22" x14ac:dyDescent="0.2">
      <c r="A88" s="33"/>
      <c r="B88" s="40"/>
      <c r="C88" s="13"/>
      <c r="D88" s="40"/>
      <c r="E88" s="46"/>
      <c r="F88" s="47"/>
      <c r="G88" s="38"/>
      <c r="H88" s="38"/>
      <c r="I88" s="38"/>
      <c r="J88" s="38"/>
      <c r="K88" s="38"/>
      <c r="L88" s="38"/>
      <c r="M88" s="40"/>
      <c r="N88" s="46"/>
      <c r="O88" s="47"/>
      <c r="P88" s="38"/>
      <c r="Q88" s="38"/>
      <c r="R88" s="38"/>
      <c r="S88" s="38"/>
      <c r="T88" s="44"/>
      <c r="U88" s="45"/>
      <c r="V88" s="126"/>
    </row>
    <row r="89" spans="1:22" x14ac:dyDescent="0.2">
      <c r="A89" s="33"/>
      <c r="B89" s="40"/>
      <c r="C89" s="13"/>
      <c r="D89" s="40"/>
      <c r="E89" s="46"/>
      <c r="F89" s="47"/>
      <c r="G89" s="38"/>
      <c r="H89" s="38"/>
      <c r="I89" s="38"/>
      <c r="J89" s="38"/>
      <c r="K89" s="38"/>
      <c r="L89" s="38"/>
      <c r="M89" s="40"/>
      <c r="N89" s="46"/>
      <c r="O89" s="47"/>
      <c r="P89" s="38"/>
      <c r="Q89" s="38"/>
      <c r="R89" s="38"/>
      <c r="S89" s="38"/>
      <c r="T89" s="44"/>
      <c r="U89" s="45"/>
      <c r="V89" s="126"/>
    </row>
    <row r="90" spans="1:22" x14ac:dyDescent="0.2">
      <c r="A90" s="33"/>
      <c r="B90" s="40"/>
      <c r="C90" s="13"/>
      <c r="D90" s="40"/>
      <c r="E90" s="46"/>
      <c r="F90" s="47"/>
      <c r="G90" s="38"/>
      <c r="H90" s="38"/>
      <c r="I90" s="38"/>
      <c r="J90" s="38"/>
      <c r="K90" s="38"/>
      <c r="L90" s="38"/>
      <c r="M90" s="40"/>
      <c r="N90" s="46"/>
      <c r="O90" s="47"/>
      <c r="P90" s="38"/>
      <c r="Q90" s="38"/>
      <c r="R90" s="38"/>
      <c r="S90" s="38"/>
      <c r="T90" s="44"/>
      <c r="U90" s="45"/>
      <c r="V90" s="126"/>
    </row>
    <row r="91" spans="1:22" x14ac:dyDescent="0.2">
      <c r="A91" s="33"/>
      <c r="B91" s="40"/>
      <c r="C91" s="13"/>
      <c r="D91" s="40"/>
      <c r="E91" s="46"/>
      <c r="F91" s="47"/>
      <c r="G91" s="38"/>
      <c r="H91" s="38"/>
      <c r="I91" s="38"/>
      <c r="J91" s="38"/>
      <c r="K91" s="38"/>
      <c r="L91" s="38"/>
      <c r="M91" s="40"/>
      <c r="N91" s="48"/>
      <c r="O91" s="47"/>
      <c r="P91" s="38"/>
      <c r="Q91" s="38"/>
      <c r="R91" s="38"/>
      <c r="S91" s="38"/>
      <c r="T91" s="44"/>
      <c r="U91" s="45"/>
      <c r="V91" s="126"/>
    </row>
    <row r="92" spans="1:22" x14ac:dyDescent="0.2">
      <c r="A92" s="33"/>
      <c r="B92" s="40"/>
      <c r="C92" s="13"/>
      <c r="D92" s="40"/>
      <c r="E92" s="46"/>
      <c r="F92" s="47"/>
      <c r="G92" s="38"/>
      <c r="H92" s="38"/>
      <c r="I92" s="38"/>
      <c r="J92" s="38"/>
      <c r="K92" s="38"/>
      <c r="L92" s="38"/>
      <c r="M92" s="40"/>
      <c r="N92" s="48"/>
      <c r="O92" s="47"/>
      <c r="P92" s="38"/>
      <c r="Q92" s="38"/>
      <c r="R92" s="38"/>
      <c r="S92" s="38"/>
      <c r="T92" s="44"/>
      <c r="U92" s="45"/>
      <c r="V92" s="126"/>
    </row>
    <row r="93" spans="1:22" x14ac:dyDescent="0.2">
      <c r="A93" s="33"/>
      <c r="B93" s="40"/>
      <c r="C93" s="13"/>
      <c r="D93" s="40"/>
      <c r="E93" s="46"/>
      <c r="F93" s="47"/>
      <c r="G93" s="38"/>
      <c r="H93" s="38"/>
      <c r="I93" s="38"/>
      <c r="J93" s="38"/>
      <c r="K93" s="38"/>
      <c r="L93" s="38"/>
      <c r="M93" s="40"/>
      <c r="N93" s="48"/>
      <c r="O93" s="47"/>
      <c r="P93" s="38"/>
      <c r="Q93" s="38"/>
      <c r="R93" s="38"/>
      <c r="S93" s="38"/>
      <c r="T93" s="44"/>
      <c r="U93" s="45"/>
      <c r="V93" s="126"/>
    </row>
    <row r="94" spans="1:22" x14ac:dyDescent="0.2">
      <c r="A94" s="33"/>
      <c r="B94" s="40"/>
      <c r="C94" s="13"/>
      <c r="D94" s="40"/>
      <c r="E94" s="46"/>
      <c r="F94" s="47"/>
      <c r="G94" s="38"/>
      <c r="H94" s="38"/>
      <c r="I94" s="38"/>
      <c r="J94" s="38"/>
      <c r="K94" s="38"/>
      <c r="L94" s="38"/>
      <c r="M94" s="40"/>
      <c r="N94" s="49"/>
      <c r="O94" s="47"/>
      <c r="P94" s="38"/>
      <c r="Q94" s="38"/>
      <c r="R94" s="38"/>
      <c r="S94" s="38"/>
      <c r="T94" s="135"/>
      <c r="U94" s="45"/>
      <c r="V94" s="126"/>
    </row>
    <row r="96" spans="1:22" x14ac:dyDescent="0.2">
      <c r="A96" s="81" t="s">
        <v>1</v>
      </c>
      <c r="B96" s="82" t="s">
        <v>2</v>
      </c>
      <c r="C96" s="82" t="s">
        <v>3</v>
      </c>
      <c r="D96" s="83" t="s">
        <v>4</v>
      </c>
      <c r="E96" s="84"/>
      <c r="F96" s="85"/>
      <c r="G96" s="85"/>
      <c r="H96" s="85"/>
      <c r="I96" s="85"/>
      <c r="J96" s="85"/>
      <c r="K96" s="86" t="s">
        <v>5</v>
      </c>
      <c r="L96" s="87"/>
      <c r="M96" s="83" t="s">
        <v>6</v>
      </c>
      <c r="N96" s="84"/>
      <c r="O96" s="85"/>
      <c r="P96" s="85"/>
      <c r="Q96" s="85"/>
      <c r="R96" s="85"/>
      <c r="S96" s="85"/>
      <c r="T96" s="88" t="s">
        <v>7</v>
      </c>
      <c r="U96" s="89" t="s">
        <v>8</v>
      </c>
      <c r="V96" s="90" t="s">
        <v>126</v>
      </c>
    </row>
    <row r="97" spans="1:22" ht="25.5" customHeight="1" x14ac:dyDescent="0.2">
      <c r="A97" s="81"/>
      <c r="B97" s="82"/>
      <c r="C97" s="82"/>
      <c r="D97" s="91" t="s">
        <v>9</v>
      </c>
      <c r="E97" s="92" t="s">
        <v>10</v>
      </c>
      <c r="F97" s="93" t="s">
        <v>11</v>
      </c>
      <c r="G97" s="151" t="s">
        <v>127</v>
      </c>
      <c r="H97" s="152"/>
      <c r="I97" s="152"/>
      <c r="J97" s="153"/>
      <c r="K97" s="97"/>
      <c r="L97" s="98" t="s">
        <v>13</v>
      </c>
      <c r="M97" s="99" t="s">
        <v>9</v>
      </c>
      <c r="N97" s="100" t="s">
        <v>14</v>
      </c>
      <c r="O97" s="93" t="s">
        <v>11</v>
      </c>
      <c r="P97" s="151" t="s">
        <v>127</v>
      </c>
      <c r="Q97" s="152"/>
      <c r="R97" s="152"/>
      <c r="S97" s="153"/>
      <c r="T97" s="88"/>
      <c r="U97" s="89"/>
      <c r="V97" s="101"/>
    </row>
    <row r="98" spans="1:22" ht="13.5" thickBot="1" x14ac:dyDescent="0.25">
      <c r="A98" s="102"/>
      <c r="B98" s="103"/>
      <c r="C98" s="103"/>
      <c r="D98" s="104"/>
      <c r="E98" s="105"/>
      <c r="F98" s="106"/>
      <c r="G98" s="107" t="s">
        <v>15</v>
      </c>
      <c r="H98" s="108" t="s">
        <v>16</v>
      </c>
      <c r="I98" s="109" t="s">
        <v>17</v>
      </c>
      <c r="J98" s="110">
        <v>0</v>
      </c>
      <c r="K98" s="111"/>
      <c r="L98" s="112"/>
      <c r="M98" s="113"/>
      <c r="N98" s="114"/>
      <c r="O98" s="115"/>
      <c r="P98" s="107" t="s">
        <v>15</v>
      </c>
      <c r="Q98" s="108" t="s">
        <v>16</v>
      </c>
      <c r="R98" s="109" t="s">
        <v>17</v>
      </c>
      <c r="S98" s="110">
        <v>0</v>
      </c>
      <c r="T98" s="116"/>
      <c r="U98" s="117"/>
      <c r="V98" s="118"/>
    </row>
    <row r="99" spans="1:22" x14ac:dyDescent="0.2">
      <c r="A99" s="119"/>
      <c r="B99" s="22"/>
      <c r="C99" s="23"/>
      <c r="D99" s="24"/>
      <c r="E99" s="25"/>
      <c r="F99" s="25"/>
      <c r="G99" s="26"/>
      <c r="H99" s="27"/>
      <c r="I99" s="28"/>
      <c r="J99" s="120"/>
      <c r="K99" s="121"/>
      <c r="L99" s="121"/>
      <c r="M99" s="24"/>
      <c r="N99" s="25"/>
      <c r="O99" s="25"/>
      <c r="P99" s="26"/>
      <c r="Q99" s="27"/>
      <c r="R99" s="28"/>
      <c r="S99" s="120"/>
      <c r="T99" s="31"/>
      <c r="U99" s="32"/>
      <c r="V99" s="122"/>
    </row>
    <row r="100" spans="1:22" x14ac:dyDescent="0.2">
      <c r="A100" s="33">
        <v>1</v>
      </c>
      <c r="B100" s="33">
        <v>156</v>
      </c>
      <c r="C100" s="34"/>
      <c r="D100" s="35">
        <v>160</v>
      </c>
      <c r="E100" s="142"/>
      <c r="F100" s="124"/>
      <c r="G100" s="38"/>
      <c r="H100" s="38"/>
      <c r="I100" s="38"/>
      <c r="J100" s="38"/>
      <c r="K100" s="38">
        <f>((SUM(H102:H113)*H101)+(SUM(G102:G113)*G101)+(SUM(I102:I113)*I101))/1000</f>
        <v>8.8450000000000006</v>
      </c>
      <c r="L100" s="38">
        <f>K100*100/D100</f>
        <v>5.5281250000000011</v>
      </c>
      <c r="M100" s="35"/>
      <c r="N100" s="142"/>
      <c r="O100" s="124"/>
      <c r="P100" s="38"/>
      <c r="Q100" s="38"/>
      <c r="R100" s="38"/>
      <c r="S100" s="38"/>
      <c r="T100" s="38">
        <f>SUM(P102:R113)</f>
        <v>0</v>
      </c>
      <c r="U100" s="38" t="e">
        <f>T100*100/M100</f>
        <v>#DIV/0!</v>
      </c>
      <c r="V100" s="126"/>
    </row>
    <row r="101" spans="1:22" ht="13.5" thickBot="1" x14ac:dyDescent="0.25">
      <c r="A101" s="33"/>
      <c r="B101" s="40"/>
      <c r="C101" s="13"/>
      <c r="D101" s="40"/>
      <c r="E101" s="128" t="s">
        <v>19</v>
      </c>
      <c r="F101" s="129"/>
      <c r="G101" s="130">
        <v>216</v>
      </c>
      <c r="H101" s="130">
        <v>216</v>
      </c>
      <c r="I101" s="130">
        <v>215</v>
      </c>
      <c r="J101" s="130">
        <v>380</v>
      </c>
      <c r="K101" s="38"/>
      <c r="L101" s="38"/>
      <c r="M101" s="40"/>
      <c r="N101" s="128"/>
      <c r="O101" s="129"/>
      <c r="P101" s="75"/>
      <c r="Q101" s="75"/>
      <c r="R101" s="75"/>
      <c r="S101" s="38"/>
      <c r="T101" s="44"/>
      <c r="U101" s="45"/>
      <c r="V101" s="126"/>
    </row>
    <row r="102" spans="1:22" x14ac:dyDescent="0.2">
      <c r="A102" s="33"/>
      <c r="B102" s="40"/>
      <c r="C102" s="13"/>
      <c r="D102" s="40"/>
      <c r="E102" s="132" t="s">
        <v>1201</v>
      </c>
      <c r="F102" s="47"/>
      <c r="G102" s="133">
        <v>0</v>
      </c>
      <c r="H102" s="133">
        <v>0</v>
      </c>
      <c r="I102" s="133">
        <v>0</v>
      </c>
      <c r="J102" s="133">
        <v>0</v>
      </c>
      <c r="K102" s="38"/>
      <c r="L102" s="38"/>
      <c r="M102" s="40"/>
      <c r="N102" s="46"/>
      <c r="O102" s="47"/>
      <c r="P102" s="126"/>
      <c r="Q102" s="126"/>
      <c r="R102" s="126"/>
      <c r="S102" s="126"/>
      <c r="T102" s="44"/>
      <c r="U102" s="45"/>
      <c r="V102" s="126"/>
    </row>
    <row r="103" spans="1:22" x14ac:dyDescent="0.2">
      <c r="A103" s="33"/>
      <c r="B103" s="40"/>
      <c r="C103" s="13"/>
      <c r="D103" s="40"/>
      <c r="E103" s="134" t="s">
        <v>1202</v>
      </c>
      <c r="F103" s="47"/>
      <c r="G103" s="126">
        <v>16</v>
      </c>
      <c r="H103" s="126">
        <v>14</v>
      </c>
      <c r="I103" s="126">
        <v>11</v>
      </c>
      <c r="J103" s="126">
        <v>4</v>
      </c>
      <c r="K103" s="38"/>
      <c r="L103" s="38"/>
      <c r="M103" s="40"/>
      <c r="N103" s="48"/>
      <c r="O103" s="47"/>
      <c r="P103" s="126"/>
      <c r="Q103" s="126"/>
      <c r="R103" s="126"/>
      <c r="S103" s="126"/>
      <c r="T103" s="44"/>
      <c r="U103" s="45"/>
      <c r="V103" s="126"/>
    </row>
    <row r="104" spans="1:22" x14ac:dyDescent="0.2">
      <c r="A104" s="33"/>
      <c r="B104" s="40"/>
      <c r="C104" s="13"/>
      <c r="D104" s="40"/>
      <c r="E104" s="134" t="s">
        <v>1203</v>
      </c>
      <c r="F104" s="47"/>
      <c r="G104" s="126">
        <v>0</v>
      </c>
      <c r="H104" s="126">
        <v>0</v>
      </c>
      <c r="I104" s="126">
        <v>0</v>
      </c>
      <c r="J104" s="126">
        <v>0</v>
      </c>
      <c r="K104" s="38"/>
      <c r="L104" s="38"/>
      <c r="M104" s="40"/>
      <c r="N104" s="46"/>
      <c r="O104" s="47"/>
      <c r="P104" s="126"/>
      <c r="Q104" s="126"/>
      <c r="R104" s="126"/>
      <c r="S104" s="126"/>
      <c r="T104" s="44"/>
      <c r="U104" s="45"/>
      <c r="V104" s="126"/>
    </row>
    <row r="105" spans="1:22" x14ac:dyDescent="0.2">
      <c r="A105" s="33"/>
      <c r="B105" s="40"/>
      <c r="C105" s="13"/>
      <c r="D105" s="40"/>
      <c r="E105" s="46"/>
      <c r="F105" s="47"/>
      <c r="G105" s="320"/>
      <c r="H105" s="320"/>
      <c r="I105" s="320"/>
      <c r="J105" s="126"/>
      <c r="K105" s="38"/>
      <c r="L105" s="38"/>
      <c r="M105" s="40"/>
      <c r="N105" s="48"/>
      <c r="O105" s="47"/>
      <c r="P105" s="126"/>
      <c r="Q105" s="126"/>
      <c r="R105" s="126"/>
      <c r="S105" s="126"/>
      <c r="T105" s="44"/>
      <c r="U105" s="45"/>
      <c r="V105" s="126"/>
    </row>
    <row r="106" spans="1:22" x14ac:dyDescent="0.2">
      <c r="A106" s="33"/>
      <c r="B106" s="40"/>
      <c r="C106" s="13"/>
      <c r="D106" s="40"/>
      <c r="E106" s="46"/>
      <c r="F106" s="47"/>
      <c r="G106" s="126"/>
      <c r="H106" s="126"/>
      <c r="I106" s="126"/>
      <c r="J106" s="126"/>
      <c r="K106" s="38"/>
      <c r="L106" s="38"/>
      <c r="M106" s="40"/>
      <c r="N106" s="46"/>
      <c r="O106" s="47"/>
      <c r="P106" s="318"/>
      <c r="Q106" s="318"/>
      <c r="R106" s="318"/>
      <c r="S106" s="126"/>
      <c r="T106" s="44"/>
      <c r="U106" s="45"/>
      <c r="V106" s="126"/>
    </row>
    <row r="107" spans="1:22" x14ac:dyDescent="0.2">
      <c r="A107" s="33"/>
      <c r="B107" s="40"/>
      <c r="C107" s="13"/>
      <c r="D107" s="40"/>
      <c r="E107" s="46"/>
      <c r="F107" s="47"/>
      <c r="G107" s="126"/>
      <c r="H107" s="126"/>
      <c r="I107" s="126"/>
      <c r="J107" s="126"/>
      <c r="K107" s="38"/>
      <c r="L107" s="38"/>
      <c r="M107" s="40"/>
      <c r="N107" s="46"/>
      <c r="O107" s="47"/>
      <c r="P107" s="320"/>
      <c r="Q107" s="320"/>
      <c r="R107" s="320"/>
      <c r="S107" s="126"/>
      <c r="T107" s="44"/>
      <c r="U107" s="45"/>
      <c r="V107" s="126"/>
    </row>
    <row r="108" spans="1:22" x14ac:dyDescent="0.2">
      <c r="A108" s="33"/>
      <c r="B108" s="40"/>
      <c r="C108" s="13"/>
      <c r="D108" s="40"/>
      <c r="E108" s="46"/>
      <c r="F108" s="47"/>
      <c r="G108" s="126"/>
      <c r="H108" s="126"/>
      <c r="I108" s="126"/>
      <c r="J108" s="126"/>
      <c r="K108" s="38"/>
      <c r="L108" s="38"/>
      <c r="M108" s="40"/>
      <c r="N108" s="46"/>
      <c r="O108" s="47"/>
      <c r="P108" s="320"/>
      <c r="Q108" s="320"/>
      <c r="R108" s="320"/>
      <c r="S108" s="126"/>
      <c r="T108" s="44"/>
      <c r="U108" s="45"/>
      <c r="V108" s="126"/>
    </row>
    <row r="109" spans="1:22" x14ac:dyDescent="0.2">
      <c r="A109" s="33"/>
      <c r="B109" s="40"/>
      <c r="C109" s="13"/>
      <c r="D109" s="40"/>
      <c r="E109" s="46"/>
      <c r="F109" s="47"/>
      <c r="G109" s="38"/>
      <c r="H109" s="38"/>
      <c r="I109" s="38"/>
      <c r="J109" s="38"/>
      <c r="K109" s="38"/>
      <c r="L109" s="38"/>
      <c r="M109" s="40"/>
      <c r="N109" s="46"/>
      <c r="O109" s="47"/>
      <c r="P109" s="126"/>
      <c r="Q109" s="126"/>
      <c r="R109" s="126"/>
      <c r="S109" s="126"/>
      <c r="T109" s="44"/>
      <c r="U109" s="45"/>
      <c r="V109" s="126"/>
    </row>
    <row r="110" spans="1:22" x14ac:dyDescent="0.2">
      <c r="A110" s="33"/>
      <c r="B110" s="40"/>
      <c r="C110" s="13"/>
      <c r="D110" s="40"/>
      <c r="E110" s="46"/>
      <c r="F110" s="47"/>
      <c r="G110" s="126"/>
      <c r="H110" s="126"/>
      <c r="I110" s="126"/>
      <c r="J110" s="38"/>
      <c r="K110" s="38"/>
      <c r="L110" s="38"/>
      <c r="M110" s="40"/>
      <c r="N110" s="48"/>
      <c r="O110" s="47"/>
      <c r="P110" s="38"/>
      <c r="Q110" s="38"/>
      <c r="R110" s="38"/>
      <c r="S110" s="38"/>
      <c r="T110" s="44"/>
      <c r="U110" s="45"/>
      <c r="V110" s="126"/>
    </row>
    <row r="111" spans="1:22" x14ac:dyDescent="0.2">
      <c r="A111" s="33"/>
      <c r="B111" s="40"/>
      <c r="C111" s="13"/>
      <c r="D111" s="40"/>
      <c r="E111" s="46"/>
      <c r="F111" s="47"/>
      <c r="G111" s="126"/>
      <c r="H111" s="126"/>
      <c r="I111" s="126"/>
      <c r="J111" s="38"/>
      <c r="K111" s="38"/>
      <c r="L111" s="38"/>
      <c r="M111" s="40"/>
      <c r="N111" s="48"/>
      <c r="O111" s="47"/>
      <c r="P111" s="38"/>
      <c r="Q111" s="38"/>
      <c r="R111" s="38"/>
      <c r="S111" s="38"/>
      <c r="T111" s="44"/>
      <c r="U111" s="45"/>
      <c r="V111" s="126"/>
    </row>
    <row r="112" spans="1:22" x14ac:dyDescent="0.2">
      <c r="A112" s="33"/>
      <c r="B112" s="40"/>
      <c r="C112" s="13"/>
      <c r="D112" s="40"/>
      <c r="E112" s="46"/>
      <c r="G112" s="38"/>
      <c r="H112" s="38"/>
      <c r="I112" s="38"/>
      <c r="J112" s="38"/>
      <c r="K112" s="38"/>
      <c r="L112" s="38"/>
      <c r="M112" s="40"/>
      <c r="N112" s="48"/>
      <c r="O112" s="47"/>
      <c r="P112" s="38"/>
      <c r="Q112" s="38"/>
      <c r="R112" s="38"/>
      <c r="S112" s="38"/>
      <c r="T112" s="44"/>
      <c r="U112" s="45"/>
      <c r="V112" s="126"/>
    </row>
    <row r="113" spans="1:22" x14ac:dyDescent="0.2">
      <c r="A113" s="33"/>
      <c r="B113" s="40"/>
      <c r="C113" s="13"/>
      <c r="D113" s="40"/>
      <c r="E113" s="46"/>
      <c r="G113" s="38"/>
      <c r="H113" s="38"/>
      <c r="I113" s="38"/>
      <c r="J113" s="38"/>
      <c r="K113" s="38"/>
      <c r="L113" s="38"/>
      <c r="M113" s="40"/>
      <c r="N113" s="49"/>
      <c r="O113" s="47"/>
      <c r="P113" s="38"/>
      <c r="Q113" s="38"/>
      <c r="R113" s="38"/>
      <c r="S113" s="38"/>
      <c r="T113" s="135"/>
      <c r="U113" s="45"/>
      <c r="V113" s="126"/>
    </row>
    <row r="115" spans="1:22" x14ac:dyDescent="0.2">
      <c r="A115" s="81" t="s">
        <v>1</v>
      </c>
      <c r="B115" s="82" t="s">
        <v>2</v>
      </c>
      <c r="C115" s="82" t="s">
        <v>3</v>
      </c>
      <c r="D115" s="83" t="s">
        <v>4</v>
      </c>
      <c r="E115" s="84"/>
      <c r="F115" s="85"/>
      <c r="G115" s="85"/>
      <c r="H115" s="85"/>
      <c r="I115" s="85"/>
      <c r="J115" s="85"/>
      <c r="K115" s="86" t="s">
        <v>5</v>
      </c>
      <c r="L115" s="87"/>
      <c r="M115" s="83" t="s">
        <v>6</v>
      </c>
      <c r="N115" s="84"/>
      <c r="O115" s="85"/>
      <c r="P115" s="85"/>
      <c r="Q115" s="85"/>
      <c r="R115" s="85"/>
      <c r="S115" s="85"/>
      <c r="T115" s="88" t="s">
        <v>7</v>
      </c>
      <c r="U115" s="89" t="s">
        <v>8</v>
      </c>
      <c r="V115" s="90" t="s">
        <v>126</v>
      </c>
    </row>
    <row r="116" spans="1:22" ht="25.5" customHeight="1" x14ac:dyDescent="0.2">
      <c r="A116" s="81"/>
      <c r="B116" s="82"/>
      <c r="C116" s="82"/>
      <c r="D116" s="91" t="s">
        <v>9</v>
      </c>
      <c r="E116" s="92" t="s">
        <v>10</v>
      </c>
      <c r="F116" s="93" t="s">
        <v>11</v>
      </c>
      <c r="G116" s="151" t="s">
        <v>127</v>
      </c>
      <c r="H116" s="152"/>
      <c r="I116" s="152"/>
      <c r="J116" s="153"/>
      <c r="K116" s="97"/>
      <c r="L116" s="98" t="s">
        <v>13</v>
      </c>
      <c r="M116" s="99" t="s">
        <v>9</v>
      </c>
      <c r="N116" s="100" t="s">
        <v>14</v>
      </c>
      <c r="O116" s="93" t="s">
        <v>11</v>
      </c>
      <c r="P116" s="151" t="s">
        <v>127</v>
      </c>
      <c r="Q116" s="152"/>
      <c r="R116" s="152"/>
      <c r="S116" s="153"/>
      <c r="T116" s="88"/>
      <c r="U116" s="89"/>
      <c r="V116" s="101"/>
    </row>
    <row r="117" spans="1:22" ht="13.5" thickBot="1" x14ac:dyDescent="0.25">
      <c r="A117" s="102"/>
      <c r="B117" s="103"/>
      <c r="C117" s="103"/>
      <c r="D117" s="104"/>
      <c r="E117" s="105"/>
      <c r="F117" s="106"/>
      <c r="G117" s="107" t="s">
        <v>15</v>
      </c>
      <c r="H117" s="108" t="s">
        <v>16</v>
      </c>
      <c r="I117" s="109" t="s">
        <v>17</v>
      </c>
      <c r="J117" s="110">
        <v>0</v>
      </c>
      <c r="K117" s="111"/>
      <c r="L117" s="112"/>
      <c r="M117" s="113"/>
      <c r="N117" s="114"/>
      <c r="O117" s="115"/>
      <c r="P117" s="107" t="s">
        <v>15</v>
      </c>
      <c r="Q117" s="108" t="s">
        <v>16</v>
      </c>
      <c r="R117" s="109" t="s">
        <v>17</v>
      </c>
      <c r="S117" s="110">
        <v>0</v>
      </c>
      <c r="T117" s="116"/>
      <c r="U117" s="117"/>
      <c r="V117" s="118"/>
    </row>
    <row r="118" spans="1:22" x14ac:dyDescent="0.2">
      <c r="A118" s="119"/>
      <c r="B118" s="22"/>
      <c r="C118" s="23"/>
      <c r="D118" s="24"/>
      <c r="E118" s="25"/>
      <c r="F118" s="25"/>
      <c r="G118" s="26"/>
      <c r="H118" s="27"/>
      <c r="I118" s="28"/>
      <c r="J118" s="120"/>
      <c r="K118" s="121"/>
      <c r="L118" s="121"/>
      <c r="M118" s="24"/>
      <c r="N118" s="25"/>
      <c r="O118" s="25"/>
      <c r="P118" s="26"/>
      <c r="Q118" s="27"/>
      <c r="R118" s="28"/>
      <c r="S118" s="120"/>
      <c r="T118" s="31"/>
      <c r="U118" s="32"/>
      <c r="V118" s="122"/>
    </row>
    <row r="119" spans="1:22" x14ac:dyDescent="0.2">
      <c r="A119" s="33">
        <v>1</v>
      </c>
      <c r="B119" s="33">
        <v>157</v>
      </c>
      <c r="C119" s="34"/>
      <c r="D119" s="35"/>
      <c r="E119" s="142"/>
      <c r="F119" s="124"/>
      <c r="G119" s="38"/>
      <c r="H119" s="38"/>
      <c r="I119" s="38"/>
      <c r="J119" s="38"/>
      <c r="K119" s="38">
        <f>((SUM(H121:H132)*H120)+(SUM(G121:G132)*G120)+(SUM(I121:I132)*I120))/1000</f>
        <v>0</v>
      </c>
      <c r="L119" s="38" t="e">
        <f>K119*100/D119</f>
        <v>#DIV/0!</v>
      </c>
      <c r="M119" s="35">
        <v>630</v>
      </c>
      <c r="N119" s="142"/>
      <c r="O119" s="124"/>
      <c r="P119" s="38"/>
      <c r="Q119" s="38"/>
      <c r="R119" s="38"/>
      <c r="S119" s="38"/>
      <c r="T119" s="38">
        <f>((SUM(Q121:Q132)*Q120)+(SUM(P121:P132)*P120)+(SUM(R121:R132)*R120))/1000</f>
        <v>115.081</v>
      </c>
      <c r="U119" s="38">
        <f>T119*100/M119</f>
        <v>18.266825396825396</v>
      </c>
      <c r="V119" s="126"/>
    </row>
    <row r="120" spans="1:22" ht="13.5" thickBot="1" x14ac:dyDescent="0.25">
      <c r="A120" s="33"/>
      <c r="B120" s="40"/>
      <c r="C120" s="13"/>
      <c r="D120" s="40"/>
      <c r="E120" s="128" t="s">
        <v>19</v>
      </c>
      <c r="F120" s="129"/>
      <c r="G120" s="75"/>
      <c r="H120" s="75"/>
      <c r="I120" s="75"/>
      <c r="J120" s="75"/>
      <c r="K120" s="38"/>
      <c r="L120" s="38"/>
      <c r="M120" s="40"/>
      <c r="N120" s="128"/>
      <c r="O120" s="129"/>
      <c r="P120" s="130">
        <v>231</v>
      </c>
      <c r="Q120" s="130">
        <v>231</v>
      </c>
      <c r="R120" s="130">
        <v>235</v>
      </c>
      <c r="S120" s="130">
        <v>401</v>
      </c>
      <c r="T120" s="44"/>
      <c r="U120" s="45"/>
      <c r="V120" s="126"/>
    </row>
    <row r="121" spans="1:22" x14ac:dyDescent="0.2">
      <c r="A121" s="33"/>
      <c r="B121" s="40"/>
      <c r="C121" s="13"/>
      <c r="D121" s="40"/>
      <c r="E121" s="46"/>
      <c r="F121" s="47"/>
      <c r="G121" s="38"/>
      <c r="H121" s="38"/>
      <c r="I121" s="38"/>
      <c r="J121" s="38"/>
      <c r="K121" s="38"/>
      <c r="L121" s="38"/>
      <c r="M121" s="40"/>
      <c r="N121" s="132" t="s">
        <v>1204</v>
      </c>
      <c r="O121" s="47"/>
      <c r="P121" s="133">
        <v>5</v>
      </c>
      <c r="Q121" s="133">
        <v>7</v>
      </c>
      <c r="R121" s="133">
        <v>7</v>
      </c>
      <c r="S121" s="133">
        <v>3</v>
      </c>
      <c r="T121" s="44"/>
      <c r="U121" s="45"/>
      <c r="V121" s="126"/>
    </row>
    <row r="122" spans="1:22" x14ac:dyDescent="0.2">
      <c r="A122" s="33"/>
      <c r="B122" s="40"/>
      <c r="C122" s="13"/>
      <c r="D122" s="40"/>
      <c r="E122" s="46"/>
      <c r="F122" s="47"/>
      <c r="G122" s="38"/>
      <c r="H122" s="38"/>
      <c r="I122" s="38"/>
      <c r="J122" s="38"/>
      <c r="K122" s="38"/>
      <c r="L122" s="38"/>
      <c r="M122" s="40"/>
      <c r="N122" s="134" t="s">
        <v>1205</v>
      </c>
      <c r="O122" s="47"/>
      <c r="P122" s="126">
        <v>16</v>
      </c>
      <c r="Q122" s="126">
        <v>18</v>
      </c>
      <c r="R122" s="126">
        <v>25</v>
      </c>
      <c r="S122" s="126">
        <v>7</v>
      </c>
      <c r="T122" s="44"/>
      <c r="U122" s="45"/>
      <c r="V122" s="126"/>
    </row>
    <row r="123" spans="1:22" x14ac:dyDescent="0.2">
      <c r="A123" s="33"/>
      <c r="B123" s="40"/>
      <c r="C123" s="13"/>
      <c r="D123" s="40"/>
      <c r="E123" s="46"/>
      <c r="F123" s="47"/>
      <c r="G123" s="38"/>
      <c r="H123" s="38"/>
      <c r="I123" s="38"/>
      <c r="J123" s="38"/>
      <c r="K123" s="38"/>
      <c r="L123" s="38"/>
      <c r="M123" s="40"/>
      <c r="N123" s="134" t="s">
        <v>1206</v>
      </c>
      <c r="O123" s="47"/>
      <c r="P123" s="126">
        <v>25</v>
      </c>
      <c r="Q123" s="126">
        <v>17</v>
      </c>
      <c r="R123" s="126">
        <v>37</v>
      </c>
      <c r="S123" s="126">
        <v>17</v>
      </c>
      <c r="T123" s="44"/>
      <c r="U123" s="45"/>
      <c r="V123" s="126"/>
    </row>
    <row r="124" spans="1:22" x14ac:dyDescent="0.2">
      <c r="A124" s="33"/>
      <c r="B124" s="40"/>
      <c r="C124" s="13"/>
      <c r="D124" s="40"/>
      <c r="E124" s="46"/>
      <c r="F124" s="47"/>
      <c r="G124" s="38"/>
      <c r="H124" s="38"/>
      <c r="I124" s="38"/>
      <c r="J124" s="38"/>
      <c r="K124" s="38"/>
      <c r="L124" s="38"/>
      <c r="M124" s="40"/>
      <c r="N124" s="134" t="s">
        <v>1207</v>
      </c>
      <c r="O124" s="47"/>
      <c r="P124" s="126">
        <v>22</v>
      </c>
      <c r="Q124" s="126">
        <v>22</v>
      </c>
      <c r="R124" s="126">
        <v>27</v>
      </c>
      <c r="S124" s="126">
        <v>6</v>
      </c>
      <c r="T124" s="44"/>
      <c r="U124" s="45"/>
      <c r="V124" s="126"/>
    </row>
    <row r="125" spans="1:22" x14ac:dyDescent="0.2">
      <c r="A125" s="33"/>
      <c r="B125" s="40"/>
      <c r="C125" s="13"/>
      <c r="D125" s="40"/>
      <c r="E125" s="46"/>
      <c r="F125" s="47"/>
      <c r="G125" s="38"/>
      <c r="H125" s="38"/>
      <c r="I125" s="38"/>
      <c r="J125" s="38"/>
      <c r="K125" s="38"/>
      <c r="L125" s="38"/>
      <c r="M125" s="40"/>
      <c r="N125" s="134" t="s">
        <v>1208</v>
      </c>
      <c r="O125" s="47"/>
      <c r="P125" s="126">
        <v>20</v>
      </c>
      <c r="Q125" s="126">
        <v>25</v>
      </c>
      <c r="R125" s="126">
        <v>32</v>
      </c>
      <c r="S125" s="126">
        <v>9</v>
      </c>
      <c r="T125" s="44"/>
      <c r="U125" s="45"/>
      <c r="V125" s="126"/>
    </row>
    <row r="126" spans="1:22" x14ac:dyDescent="0.2">
      <c r="A126" s="33"/>
      <c r="B126" s="40"/>
      <c r="C126" s="13"/>
      <c r="D126" s="40"/>
      <c r="E126" s="46"/>
      <c r="F126" s="47"/>
      <c r="G126" s="38"/>
      <c r="H126" s="38"/>
      <c r="I126" s="38"/>
      <c r="J126" s="38"/>
      <c r="K126" s="38"/>
      <c r="L126" s="38"/>
      <c r="M126" s="40"/>
      <c r="N126" s="134" t="s">
        <v>1148</v>
      </c>
      <c r="O126" s="47"/>
      <c r="P126" s="126">
        <v>12</v>
      </c>
      <c r="Q126" s="126">
        <v>10</v>
      </c>
      <c r="R126" s="126">
        <v>11</v>
      </c>
      <c r="S126" s="126">
        <v>2</v>
      </c>
      <c r="T126" s="44"/>
      <c r="U126" s="45"/>
      <c r="V126" s="126"/>
    </row>
    <row r="127" spans="1:22" x14ac:dyDescent="0.2">
      <c r="A127" s="33"/>
      <c r="B127" s="40"/>
      <c r="C127" s="13"/>
      <c r="D127" s="40"/>
      <c r="E127" s="46"/>
      <c r="F127" s="47"/>
      <c r="G127" s="38"/>
      <c r="H127" s="38"/>
      <c r="I127" s="38"/>
      <c r="J127" s="38"/>
      <c r="K127" s="38"/>
      <c r="L127" s="38"/>
      <c r="M127" s="40"/>
      <c r="N127" s="134" t="s">
        <v>1209</v>
      </c>
      <c r="O127" s="47"/>
      <c r="P127" s="126">
        <v>20</v>
      </c>
      <c r="Q127" s="126">
        <v>22</v>
      </c>
      <c r="R127" s="126">
        <v>20</v>
      </c>
      <c r="S127" s="126">
        <v>5</v>
      </c>
      <c r="T127" s="44"/>
      <c r="U127" s="45"/>
      <c r="V127" s="126"/>
    </row>
    <row r="128" spans="1:22" x14ac:dyDescent="0.2">
      <c r="A128" s="33"/>
      <c r="B128" s="40"/>
      <c r="C128" s="13"/>
      <c r="D128" s="40"/>
      <c r="E128" s="46"/>
      <c r="F128" s="47"/>
      <c r="G128" s="38"/>
      <c r="H128" s="38"/>
      <c r="I128" s="38"/>
      <c r="J128" s="38"/>
      <c r="K128" s="38"/>
      <c r="L128" s="38"/>
      <c r="M128" s="40"/>
      <c r="N128" s="134" t="s">
        <v>1210</v>
      </c>
      <c r="O128" s="47"/>
      <c r="P128" s="126">
        <v>40</v>
      </c>
      <c r="Q128" s="126">
        <v>30</v>
      </c>
      <c r="R128" s="126">
        <v>25</v>
      </c>
      <c r="S128" s="126">
        <v>12</v>
      </c>
      <c r="T128" s="44"/>
      <c r="U128" s="45"/>
      <c r="V128" s="126"/>
    </row>
    <row r="129" spans="1:22" x14ac:dyDescent="0.2">
      <c r="A129" s="33"/>
      <c r="B129" s="40"/>
      <c r="C129" s="13"/>
      <c r="D129" s="40"/>
      <c r="E129" s="46"/>
      <c r="F129" s="47"/>
      <c r="G129" s="38"/>
      <c r="H129" s="38"/>
      <c r="I129" s="38"/>
      <c r="J129" s="38"/>
      <c r="K129" s="38"/>
      <c r="L129" s="38"/>
      <c r="M129" s="40"/>
      <c r="N129" s="48"/>
      <c r="O129" s="47"/>
      <c r="P129" s="38"/>
      <c r="Q129" s="38"/>
      <c r="R129" s="38"/>
      <c r="S129" s="38"/>
      <c r="T129" s="44"/>
      <c r="U129" s="45"/>
      <c r="V129" s="126"/>
    </row>
    <row r="130" spans="1:22" x14ac:dyDescent="0.2">
      <c r="A130" s="33"/>
      <c r="B130" s="40"/>
      <c r="C130" s="13"/>
      <c r="D130" s="40"/>
      <c r="E130" s="46"/>
      <c r="F130" s="47"/>
      <c r="G130" s="38"/>
      <c r="H130" s="38"/>
      <c r="I130" s="38"/>
      <c r="J130" s="38"/>
      <c r="K130" s="38"/>
      <c r="L130" s="38"/>
      <c r="M130" s="40"/>
      <c r="N130" s="48"/>
      <c r="O130" s="47"/>
      <c r="P130" s="38"/>
      <c r="Q130" s="38"/>
      <c r="R130" s="38"/>
      <c r="S130" s="38"/>
      <c r="T130" s="44"/>
      <c r="U130" s="45"/>
      <c r="V130" s="126"/>
    </row>
    <row r="131" spans="1:22" x14ac:dyDescent="0.2">
      <c r="A131" s="33"/>
      <c r="B131" s="40"/>
      <c r="C131" s="13"/>
      <c r="D131" s="40"/>
      <c r="E131" s="46"/>
      <c r="F131" s="47"/>
      <c r="G131" s="38"/>
      <c r="H131" s="38"/>
      <c r="I131" s="38"/>
      <c r="J131" s="38"/>
      <c r="K131" s="38"/>
      <c r="L131" s="38"/>
      <c r="M131" s="40"/>
      <c r="N131" s="48"/>
      <c r="O131" s="47"/>
      <c r="P131" s="38"/>
      <c r="Q131" s="38"/>
      <c r="R131" s="38"/>
      <c r="S131" s="38"/>
      <c r="T131" s="44"/>
      <c r="U131" s="45"/>
      <c r="V131" s="126"/>
    </row>
    <row r="132" spans="1:22" x14ac:dyDescent="0.2">
      <c r="A132" s="33"/>
      <c r="B132" s="40"/>
      <c r="C132" s="13"/>
      <c r="D132" s="40"/>
      <c r="E132" s="46"/>
      <c r="F132" s="47"/>
      <c r="G132" s="38"/>
      <c r="H132" s="38"/>
      <c r="I132" s="38"/>
      <c r="J132" s="38"/>
      <c r="K132" s="38"/>
      <c r="L132" s="38"/>
      <c r="M132" s="40"/>
      <c r="N132" s="49"/>
      <c r="O132" s="47"/>
      <c r="P132" s="38"/>
      <c r="Q132" s="38"/>
      <c r="R132" s="38"/>
      <c r="S132" s="38"/>
      <c r="T132" s="135"/>
      <c r="U132" s="45"/>
      <c r="V132" s="126"/>
    </row>
    <row r="134" spans="1:22" x14ac:dyDescent="0.2">
      <c r="A134" s="81" t="s">
        <v>1</v>
      </c>
      <c r="B134" s="82" t="s">
        <v>2</v>
      </c>
      <c r="C134" s="82" t="s">
        <v>3</v>
      </c>
      <c r="D134" s="83" t="s">
        <v>4</v>
      </c>
      <c r="E134" s="84"/>
      <c r="F134" s="85"/>
      <c r="G134" s="85"/>
      <c r="H134" s="85"/>
      <c r="I134" s="85"/>
      <c r="J134" s="85"/>
      <c r="K134" s="86" t="s">
        <v>5</v>
      </c>
      <c r="L134" s="87"/>
      <c r="M134" s="83" t="s">
        <v>6</v>
      </c>
      <c r="N134" s="84"/>
      <c r="O134" s="85"/>
      <c r="P134" s="85"/>
      <c r="Q134" s="85"/>
      <c r="R134" s="85"/>
      <c r="S134" s="85"/>
      <c r="T134" s="88" t="s">
        <v>7</v>
      </c>
      <c r="U134" s="89" t="s">
        <v>8</v>
      </c>
      <c r="V134" s="90" t="s">
        <v>126</v>
      </c>
    </row>
    <row r="135" spans="1:22" ht="25.5" customHeight="1" x14ac:dyDescent="0.2">
      <c r="A135" s="81"/>
      <c r="B135" s="82"/>
      <c r="C135" s="82"/>
      <c r="D135" s="91" t="s">
        <v>9</v>
      </c>
      <c r="E135" s="92" t="s">
        <v>10</v>
      </c>
      <c r="F135" s="93" t="s">
        <v>11</v>
      </c>
      <c r="G135" s="151" t="s">
        <v>127</v>
      </c>
      <c r="H135" s="152"/>
      <c r="I135" s="152"/>
      <c r="J135" s="153"/>
      <c r="K135" s="97"/>
      <c r="L135" s="98" t="s">
        <v>13</v>
      </c>
      <c r="M135" s="99" t="s">
        <v>9</v>
      </c>
      <c r="N135" s="100" t="s">
        <v>14</v>
      </c>
      <c r="O135" s="93" t="s">
        <v>11</v>
      </c>
      <c r="P135" s="151" t="s">
        <v>127</v>
      </c>
      <c r="Q135" s="152"/>
      <c r="R135" s="152"/>
      <c r="S135" s="153"/>
      <c r="T135" s="88"/>
      <c r="U135" s="89"/>
      <c r="V135" s="101"/>
    </row>
    <row r="136" spans="1:22" ht="13.5" thickBot="1" x14ac:dyDescent="0.25">
      <c r="A136" s="102"/>
      <c r="B136" s="103"/>
      <c r="C136" s="103"/>
      <c r="D136" s="104"/>
      <c r="E136" s="105"/>
      <c r="F136" s="106"/>
      <c r="G136" s="107" t="s">
        <v>15</v>
      </c>
      <c r="H136" s="108" t="s">
        <v>16</v>
      </c>
      <c r="I136" s="109" t="s">
        <v>17</v>
      </c>
      <c r="J136" s="110">
        <v>0</v>
      </c>
      <c r="K136" s="111"/>
      <c r="L136" s="112"/>
      <c r="M136" s="113"/>
      <c r="N136" s="114"/>
      <c r="O136" s="115"/>
      <c r="P136" s="107" t="s">
        <v>15</v>
      </c>
      <c r="Q136" s="108" t="s">
        <v>16</v>
      </c>
      <c r="R136" s="109" t="s">
        <v>17</v>
      </c>
      <c r="S136" s="110">
        <v>0</v>
      </c>
      <c r="T136" s="116"/>
      <c r="U136" s="117"/>
      <c r="V136" s="118"/>
    </row>
    <row r="137" spans="1:22" x14ac:dyDescent="0.2">
      <c r="A137" s="119"/>
      <c r="B137" s="22"/>
      <c r="C137" s="23"/>
      <c r="D137" s="24"/>
      <c r="E137" s="25"/>
      <c r="F137" s="25"/>
      <c r="G137" s="26"/>
      <c r="H137" s="27"/>
      <c r="I137" s="28"/>
      <c r="J137" s="120"/>
      <c r="K137" s="121"/>
      <c r="L137" s="121"/>
      <c r="M137" s="24"/>
      <c r="N137" s="25"/>
      <c r="O137" s="25"/>
      <c r="P137" s="26"/>
      <c r="Q137" s="27"/>
      <c r="R137" s="28"/>
      <c r="S137" s="120"/>
      <c r="T137" s="31"/>
      <c r="U137" s="32"/>
      <c r="V137" s="122"/>
    </row>
    <row r="138" spans="1:22" x14ac:dyDescent="0.2">
      <c r="A138" s="33">
        <v>1</v>
      </c>
      <c r="B138" s="33">
        <v>158</v>
      </c>
      <c r="C138" s="34"/>
      <c r="D138" s="35">
        <v>630</v>
      </c>
      <c r="E138" s="142" t="s">
        <v>1211</v>
      </c>
      <c r="F138" s="124"/>
      <c r="G138" s="38"/>
      <c r="H138" s="38"/>
      <c r="I138" s="38"/>
      <c r="J138" s="38"/>
      <c r="K138" s="38">
        <f>((SUM(H140:H151)*H139)+(SUM(G140:G151)*G139)+(SUM(I140:I151)*I139))/1000</f>
        <v>88.58</v>
      </c>
      <c r="L138" s="38">
        <f>K138*100/D138</f>
        <v>14.06031746031746</v>
      </c>
      <c r="M138" s="35">
        <v>630</v>
      </c>
      <c r="N138" s="142" t="s">
        <v>1212</v>
      </c>
      <c r="O138" s="124">
        <v>3</v>
      </c>
      <c r="P138" s="38"/>
      <c r="Q138" s="38"/>
      <c r="R138" s="38"/>
      <c r="S138" s="38"/>
      <c r="T138" s="38">
        <f>((SUM(Q140:Q151)*Q139)+(SUM(P140:P151)*P139)+(SUM(R140:R151)*R139))/1000</f>
        <v>0</v>
      </c>
      <c r="U138" s="38">
        <f>T138*100/M138</f>
        <v>0</v>
      </c>
      <c r="V138" s="126"/>
    </row>
    <row r="139" spans="1:22" x14ac:dyDescent="0.2">
      <c r="A139" s="33"/>
      <c r="B139" s="40"/>
      <c r="C139" s="13"/>
      <c r="D139" s="40"/>
      <c r="E139" s="128" t="s">
        <v>19</v>
      </c>
      <c r="F139" s="129"/>
      <c r="G139" s="75">
        <v>218</v>
      </c>
      <c r="H139" s="75">
        <v>217</v>
      </c>
      <c r="I139" s="75">
        <v>218</v>
      </c>
      <c r="J139" s="75">
        <v>381</v>
      </c>
      <c r="K139" s="38"/>
      <c r="L139" s="38"/>
      <c r="M139" s="40"/>
      <c r="N139" s="128"/>
      <c r="O139" s="129"/>
      <c r="P139" s="75"/>
      <c r="Q139" s="75"/>
      <c r="R139" s="75"/>
      <c r="S139" s="38"/>
      <c r="T139" s="44"/>
      <c r="U139" s="45"/>
      <c r="V139" s="126" t="s">
        <v>141</v>
      </c>
    </row>
    <row r="140" spans="1:22" x14ac:dyDescent="0.2">
      <c r="A140" s="33"/>
      <c r="B140" s="40"/>
      <c r="C140" s="13"/>
      <c r="D140" s="40"/>
      <c r="E140" s="46"/>
      <c r="F140" s="47"/>
      <c r="G140" s="38">
        <v>118</v>
      </c>
      <c r="H140" s="38">
        <v>146</v>
      </c>
      <c r="I140" s="38">
        <v>143</v>
      </c>
      <c r="J140" s="38">
        <v>13</v>
      </c>
      <c r="K140" s="38"/>
      <c r="L140" s="38"/>
      <c r="M140" s="40"/>
      <c r="N140" s="46"/>
      <c r="O140" s="47"/>
      <c r="P140" s="38"/>
      <c r="Q140" s="38"/>
      <c r="R140" s="38"/>
      <c r="S140" s="38"/>
      <c r="T140" s="44"/>
      <c r="U140" s="45"/>
      <c r="V140" s="126"/>
    </row>
    <row r="141" spans="1:22" x14ac:dyDescent="0.2">
      <c r="A141" s="33"/>
      <c r="B141" s="40"/>
      <c r="C141" s="13"/>
      <c r="D141" s="40"/>
      <c r="E141" s="46"/>
      <c r="F141" s="47"/>
      <c r="G141" s="38"/>
      <c r="H141" s="38"/>
      <c r="I141" s="38"/>
      <c r="J141" s="38"/>
      <c r="K141" s="38"/>
      <c r="L141" s="38"/>
      <c r="M141" s="40"/>
      <c r="N141" s="48"/>
      <c r="O141" s="47"/>
      <c r="P141" s="38"/>
      <c r="Q141" s="38"/>
      <c r="R141" s="38"/>
      <c r="S141" s="38"/>
      <c r="T141" s="44"/>
      <c r="U141" s="45"/>
      <c r="V141" s="126"/>
    </row>
    <row r="142" spans="1:22" x14ac:dyDescent="0.2">
      <c r="A142" s="33"/>
      <c r="B142" s="40"/>
      <c r="C142" s="13"/>
      <c r="D142" s="40"/>
      <c r="E142" s="46"/>
      <c r="F142" s="47"/>
      <c r="G142" s="38"/>
      <c r="H142" s="38"/>
      <c r="I142" s="38"/>
      <c r="J142" s="38"/>
      <c r="K142" s="38"/>
      <c r="L142" s="38"/>
      <c r="M142" s="40"/>
      <c r="N142" s="46"/>
      <c r="O142" s="47"/>
      <c r="P142" s="38"/>
      <c r="Q142" s="38"/>
      <c r="R142" s="38"/>
      <c r="S142" s="38"/>
      <c r="T142" s="44"/>
      <c r="U142" s="45"/>
      <c r="V142" s="126"/>
    </row>
    <row r="143" spans="1:22" x14ac:dyDescent="0.2">
      <c r="A143" s="33"/>
      <c r="B143" s="40"/>
      <c r="C143" s="13"/>
      <c r="D143" s="40"/>
      <c r="E143" s="46"/>
      <c r="F143" s="47"/>
      <c r="G143" s="38"/>
      <c r="H143" s="38"/>
      <c r="I143" s="38"/>
      <c r="J143" s="38"/>
      <c r="K143" s="38"/>
      <c r="L143" s="38"/>
      <c r="M143" s="40"/>
      <c r="N143" s="48"/>
      <c r="O143" s="47"/>
      <c r="P143" s="38"/>
      <c r="Q143" s="38"/>
      <c r="R143" s="38"/>
      <c r="S143" s="38"/>
      <c r="T143" s="44"/>
      <c r="U143" s="45"/>
      <c r="V143" s="126"/>
    </row>
    <row r="144" spans="1:22" x14ac:dyDescent="0.2">
      <c r="A144" s="33"/>
      <c r="B144" s="40"/>
      <c r="C144" s="13"/>
      <c r="D144" s="40"/>
      <c r="E144" s="46"/>
      <c r="F144" s="47"/>
      <c r="G144" s="38"/>
      <c r="H144" s="38"/>
      <c r="I144" s="38"/>
      <c r="J144" s="38"/>
      <c r="K144" s="38"/>
      <c r="L144" s="38"/>
      <c r="M144" s="40"/>
      <c r="N144" s="46"/>
      <c r="O144" s="47"/>
      <c r="P144" s="38"/>
      <c r="Q144" s="38"/>
      <c r="R144" s="38"/>
      <c r="S144" s="38"/>
      <c r="T144" s="44"/>
      <c r="U144" s="45"/>
      <c r="V144" s="126"/>
    </row>
    <row r="145" spans="1:22" x14ac:dyDescent="0.2">
      <c r="A145" s="33"/>
      <c r="B145" s="40"/>
      <c r="C145" s="13"/>
      <c r="D145" s="40"/>
      <c r="E145" s="46"/>
      <c r="F145" s="47"/>
      <c r="G145" s="38"/>
      <c r="H145" s="38"/>
      <c r="I145" s="38"/>
      <c r="J145" s="38"/>
      <c r="K145" s="38"/>
      <c r="L145" s="38"/>
      <c r="M145" s="40"/>
      <c r="N145" s="46"/>
      <c r="O145" s="47"/>
      <c r="P145" s="38"/>
      <c r="Q145" s="38"/>
      <c r="R145" s="38"/>
      <c r="S145" s="38"/>
      <c r="T145" s="44"/>
      <c r="U145" s="45"/>
      <c r="V145" s="126"/>
    </row>
    <row r="146" spans="1:22" x14ac:dyDescent="0.2">
      <c r="A146" s="33"/>
      <c r="B146" s="40"/>
      <c r="C146" s="13"/>
      <c r="D146" s="40"/>
      <c r="E146" s="46"/>
      <c r="F146" s="47"/>
      <c r="G146" s="38"/>
      <c r="H146" s="38"/>
      <c r="I146" s="38"/>
      <c r="J146" s="38"/>
      <c r="K146" s="38"/>
      <c r="L146" s="38"/>
      <c r="M146" s="40"/>
      <c r="N146" s="46"/>
      <c r="O146" s="47"/>
      <c r="P146" s="38"/>
      <c r="Q146" s="38"/>
      <c r="R146" s="38"/>
      <c r="S146" s="38"/>
      <c r="T146" s="44"/>
      <c r="U146" s="45"/>
      <c r="V146" s="126"/>
    </row>
    <row r="147" spans="1:22" x14ac:dyDescent="0.2">
      <c r="A147" s="33"/>
      <c r="B147" s="40"/>
      <c r="C147" s="13"/>
      <c r="D147" s="40"/>
      <c r="E147" s="46"/>
      <c r="F147" s="47"/>
      <c r="G147" s="38"/>
      <c r="H147" s="38"/>
      <c r="I147" s="38"/>
      <c r="J147" s="38"/>
      <c r="K147" s="38"/>
      <c r="L147" s="38"/>
      <c r="M147" s="40"/>
      <c r="N147" s="46"/>
      <c r="O147" s="47"/>
      <c r="P147" s="38"/>
      <c r="Q147" s="38"/>
      <c r="R147" s="38"/>
      <c r="S147" s="38"/>
      <c r="T147" s="44"/>
      <c r="U147" s="45"/>
      <c r="V147" s="126"/>
    </row>
    <row r="148" spans="1:22" x14ac:dyDescent="0.2">
      <c r="A148" s="33"/>
      <c r="B148" s="40"/>
      <c r="C148" s="13"/>
      <c r="D148" s="40"/>
      <c r="E148" s="46"/>
      <c r="G148" s="38"/>
      <c r="H148" s="38"/>
      <c r="I148" s="38"/>
      <c r="J148" s="38"/>
      <c r="K148" s="38"/>
      <c r="L148" s="38"/>
      <c r="M148" s="40"/>
      <c r="N148" s="48"/>
      <c r="O148" s="47"/>
      <c r="P148" s="38"/>
      <c r="Q148" s="38"/>
      <c r="R148" s="38"/>
      <c r="S148" s="38"/>
      <c r="T148" s="44"/>
      <c r="U148" s="45"/>
      <c r="V148" s="126"/>
    </row>
    <row r="149" spans="1:22" x14ac:dyDescent="0.2">
      <c r="A149" s="33"/>
      <c r="B149" s="40"/>
      <c r="C149" s="13"/>
      <c r="D149" s="40"/>
      <c r="E149" s="46"/>
      <c r="G149" s="38"/>
      <c r="H149" s="38"/>
      <c r="I149" s="38"/>
      <c r="J149" s="38"/>
      <c r="K149" s="38"/>
      <c r="L149" s="38"/>
      <c r="M149" s="40"/>
      <c r="N149" s="48"/>
      <c r="O149" s="47"/>
      <c r="P149" s="38"/>
      <c r="Q149" s="38"/>
      <c r="R149" s="38"/>
      <c r="S149" s="38"/>
      <c r="T149" s="44"/>
      <c r="U149" s="45"/>
      <c r="V149" s="126"/>
    </row>
    <row r="150" spans="1:22" x14ac:dyDescent="0.2">
      <c r="A150" s="33"/>
      <c r="B150" s="40"/>
      <c r="C150" s="13"/>
      <c r="D150" s="40"/>
      <c r="E150" s="46"/>
      <c r="G150" s="38"/>
      <c r="H150" s="38"/>
      <c r="I150" s="38"/>
      <c r="J150" s="38"/>
      <c r="K150" s="38"/>
      <c r="L150" s="38"/>
      <c r="M150" s="40"/>
      <c r="N150" s="48"/>
      <c r="O150" s="47"/>
      <c r="P150" s="38"/>
      <c r="Q150" s="38"/>
      <c r="R150" s="38"/>
      <c r="S150" s="38"/>
      <c r="T150" s="44"/>
      <c r="U150" s="45"/>
      <c r="V150" s="126"/>
    </row>
    <row r="151" spans="1:22" x14ac:dyDescent="0.2">
      <c r="A151" s="33"/>
      <c r="B151" s="40"/>
      <c r="C151" s="13"/>
      <c r="D151" s="40"/>
      <c r="E151" s="46"/>
      <c r="G151" s="38"/>
      <c r="H151" s="38"/>
      <c r="I151" s="38"/>
      <c r="J151" s="38"/>
      <c r="K151" s="38"/>
      <c r="L151" s="38"/>
      <c r="M151" s="40"/>
      <c r="N151" s="49"/>
      <c r="O151" s="47"/>
      <c r="P151" s="38"/>
      <c r="Q151" s="38"/>
      <c r="R151" s="38"/>
      <c r="S151" s="38"/>
      <c r="T151" s="135"/>
      <c r="U151" s="45"/>
      <c r="V151" s="126"/>
    </row>
    <row r="153" spans="1:22" x14ac:dyDescent="0.2">
      <c r="A153" s="81" t="s">
        <v>1</v>
      </c>
      <c r="B153" s="82" t="s">
        <v>2</v>
      </c>
      <c r="C153" s="82" t="s">
        <v>3</v>
      </c>
      <c r="D153" s="83" t="s">
        <v>4</v>
      </c>
      <c r="E153" s="84"/>
      <c r="F153" s="85"/>
      <c r="G153" s="85"/>
      <c r="H153" s="85"/>
      <c r="I153" s="85"/>
      <c r="J153" s="85"/>
      <c r="K153" s="86" t="s">
        <v>5</v>
      </c>
      <c r="L153" s="87"/>
      <c r="M153" s="83" t="s">
        <v>6</v>
      </c>
      <c r="N153" s="84"/>
      <c r="O153" s="85"/>
      <c r="P153" s="85"/>
      <c r="Q153" s="85"/>
      <c r="R153" s="85"/>
      <c r="S153" s="85"/>
      <c r="T153" s="88" t="s">
        <v>7</v>
      </c>
      <c r="U153" s="89" t="s">
        <v>8</v>
      </c>
      <c r="V153" s="90" t="s">
        <v>126</v>
      </c>
    </row>
    <row r="154" spans="1:22" ht="25.5" customHeight="1" x14ac:dyDescent="0.2">
      <c r="A154" s="81"/>
      <c r="B154" s="82"/>
      <c r="C154" s="82"/>
      <c r="D154" s="91" t="s">
        <v>9</v>
      </c>
      <c r="E154" s="92" t="s">
        <v>10</v>
      </c>
      <c r="F154" s="93" t="s">
        <v>11</v>
      </c>
      <c r="G154" s="151" t="s">
        <v>127</v>
      </c>
      <c r="H154" s="152"/>
      <c r="I154" s="152"/>
      <c r="J154" s="153"/>
      <c r="K154" s="97"/>
      <c r="L154" s="98" t="s">
        <v>13</v>
      </c>
      <c r="M154" s="99" t="s">
        <v>9</v>
      </c>
      <c r="N154" s="100" t="s">
        <v>14</v>
      </c>
      <c r="O154" s="93" t="s">
        <v>11</v>
      </c>
      <c r="P154" s="151" t="s">
        <v>127</v>
      </c>
      <c r="Q154" s="152"/>
      <c r="R154" s="152"/>
      <c r="S154" s="153"/>
      <c r="T154" s="88"/>
      <c r="U154" s="89"/>
      <c r="V154" s="101"/>
    </row>
    <row r="155" spans="1:22" ht="13.5" thickBot="1" x14ac:dyDescent="0.25">
      <c r="A155" s="102"/>
      <c r="B155" s="103"/>
      <c r="C155" s="103"/>
      <c r="D155" s="104"/>
      <c r="E155" s="105"/>
      <c r="F155" s="106"/>
      <c r="G155" s="107" t="s">
        <v>15</v>
      </c>
      <c r="H155" s="108" t="s">
        <v>16</v>
      </c>
      <c r="I155" s="109" t="s">
        <v>17</v>
      </c>
      <c r="J155" s="110">
        <v>0</v>
      </c>
      <c r="K155" s="111"/>
      <c r="L155" s="112"/>
      <c r="M155" s="113"/>
      <c r="N155" s="114"/>
      <c r="O155" s="115"/>
      <c r="P155" s="107" t="s">
        <v>15</v>
      </c>
      <c r="Q155" s="108" t="s">
        <v>16</v>
      </c>
      <c r="R155" s="109" t="s">
        <v>17</v>
      </c>
      <c r="S155" s="110">
        <v>0</v>
      </c>
      <c r="T155" s="116"/>
      <c r="U155" s="117"/>
      <c r="V155" s="118"/>
    </row>
    <row r="156" spans="1:22" x14ac:dyDescent="0.2">
      <c r="A156" s="119"/>
      <c r="B156" s="22"/>
      <c r="C156" s="23"/>
      <c r="D156" s="24"/>
      <c r="E156" s="25"/>
      <c r="F156" s="25"/>
      <c r="G156" s="26"/>
      <c r="H156" s="27"/>
      <c r="I156" s="28"/>
      <c r="J156" s="120"/>
      <c r="K156" s="121"/>
      <c r="L156" s="121"/>
      <c r="M156" s="24"/>
      <c r="N156" s="25"/>
      <c r="O156" s="25"/>
      <c r="P156" s="26"/>
      <c r="Q156" s="27"/>
      <c r="R156" s="28"/>
      <c r="S156" s="120"/>
      <c r="T156" s="31"/>
      <c r="U156" s="32"/>
      <c r="V156" s="122"/>
    </row>
    <row r="157" spans="1:22" x14ac:dyDescent="0.2">
      <c r="A157" s="33">
        <v>1</v>
      </c>
      <c r="B157" s="33">
        <v>159</v>
      </c>
      <c r="C157" s="34"/>
      <c r="D157" s="202">
        <v>250</v>
      </c>
      <c r="E157" s="142"/>
      <c r="F157" s="124"/>
      <c r="G157" s="38"/>
      <c r="H157" s="38"/>
      <c r="I157" s="38"/>
      <c r="J157" s="38"/>
      <c r="K157" s="38">
        <f>((SUM(H159:H170)*H158)+(SUM(G159:G170)*G158)+(SUM(I159:I170)*I158))/1000</f>
        <v>86.135999999999996</v>
      </c>
      <c r="L157" s="38">
        <f>K157*100/D157</f>
        <v>34.4544</v>
      </c>
      <c r="M157" s="35"/>
      <c r="N157" s="142"/>
      <c r="O157" s="124"/>
      <c r="P157" s="38"/>
      <c r="Q157" s="38"/>
      <c r="R157" s="38"/>
      <c r="S157" s="38"/>
      <c r="T157" s="44"/>
      <c r="U157" s="45"/>
      <c r="V157" s="126"/>
    </row>
    <row r="158" spans="1:22" ht="13.5" thickBot="1" x14ac:dyDescent="0.25">
      <c r="A158" s="33"/>
      <c r="B158" s="40"/>
      <c r="C158" s="13"/>
      <c r="D158" s="203"/>
      <c r="E158" s="128" t="s">
        <v>19</v>
      </c>
      <c r="F158" s="129"/>
      <c r="G158" s="180">
        <v>230</v>
      </c>
      <c r="H158" s="180">
        <v>233</v>
      </c>
      <c r="I158" s="180">
        <v>220</v>
      </c>
      <c r="J158" s="180">
        <v>396</v>
      </c>
      <c r="K158" s="38"/>
      <c r="L158" s="38"/>
      <c r="M158" s="40"/>
      <c r="N158" s="128"/>
      <c r="O158" s="129"/>
      <c r="P158" s="75"/>
      <c r="Q158" s="75"/>
      <c r="R158" s="75"/>
      <c r="S158" s="38"/>
      <c r="T158" s="44"/>
      <c r="U158" s="45"/>
      <c r="V158" s="126"/>
    </row>
    <row r="159" spans="1:22" x14ac:dyDescent="0.2">
      <c r="A159" s="33"/>
      <c r="B159" s="40"/>
      <c r="C159" s="13"/>
      <c r="D159" s="203"/>
      <c r="E159" s="217" t="s">
        <v>1213</v>
      </c>
      <c r="F159" s="47"/>
      <c r="G159" s="177">
        <v>30</v>
      </c>
      <c r="H159" s="177">
        <v>35</v>
      </c>
      <c r="I159" s="177">
        <v>64</v>
      </c>
      <c r="J159" s="177">
        <v>16</v>
      </c>
      <c r="K159" s="38"/>
      <c r="L159" s="38"/>
      <c r="M159" s="40"/>
      <c r="N159" s="46"/>
      <c r="O159" s="47"/>
      <c r="P159" s="38"/>
      <c r="Q159" s="38"/>
      <c r="R159" s="38"/>
      <c r="S159" s="38"/>
      <c r="T159" s="44"/>
      <c r="U159" s="45"/>
      <c r="V159" s="126"/>
    </row>
    <row r="160" spans="1:22" x14ac:dyDescent="0.2">
      <c r="A160" s="33"/>
      <c r="B160" s="40"/>
      <c r="C160" s="13"/>
      <c r="D160" s="203"/>
      <c r="E160" s="321" t="s">
        <v>1214</v>
      </c>
      <c r="F160" s="47"/>
      <c r="G160" s="156">
        <v>23</v>
      </c>
      <c r="H160" s="156">
        <v>15</v>
      </c>
      <c r="I160" s="156">
        <v>41</v>
      </c>
      <c r="J160" s="156">
        <v>19</v>
      </c>
      <c r="K160" s="38"/>
      <c r="L160" s="38"/>
      <c r="M160" s="40"/>
      <c r="N160" s="48"/>
      <c r="O160" s="47"/>
      <c r="P160" s="38"/>
      <c r="Q160" s="38"/>
      <c r="R160" s="38"/>
      <c r="S160" s="38"/>
      <c r="T160" s="44"/>
      <c r="U160" s="45"/>
      <c r="V160" s="126"/>
    </row>
    <row r="161" spans="1:22" x14ac:dyDescent="0.2">
      <c r="A161" s="33"/>
      <c r="B161" s="40"/>
      <c r="C161" s="13"/>
      <c r="D161" s="203"/>
      <c r="E161" s="321" t="s">
        <v>371</v>
      </c>
      <c r="F161" s="47"/>
      <c r="G161" s="156">
        <v>0</v>
      </c>
      <c r="H161" s="156">
        <v>0</v>
      </c>
      <c r="I161" s="156">
        <v>0</v>
      </c>
      <c r="J161" s="156">
        <v>0</v>
      </c>
      <c r="K161" s="38"/>
      <c r="L161" s="38"/>
      <c r="M161" s="40"/>
      <c r="N161" s="46"/>
      <c r="O161" s="47"/>
      <c r="P161" s="38"/>
      <c r="Q161" s="38"/>
      <c r="R161" s="38"/>
      <c r="S161" s="38"/>
      <c r="T161" s="44"/>
      <c r="U161" s="45"/>
      <c r="V161" s="126"/>
    </row>
    <row r="162" spans="1:22" x14ac:dyDescent="0.2">
      <c r="A162" s="33"/>
      <c r="B162" s="40"/>
      <c r="C162" s="13"/>
      <c r="D162" s="203"/>
      <c r="E162" s="321" t="s">
        <v>1215</v>
      </c>
      <c r="F162" s="47"/>
      <c r="G162" s="156">
        <v>64</v>
      </c>
      <c r="H162" s="156">
        <v>72</v>
      </c>
      <c r="I162" s="156">
        <v>35</v>
      </c>
      <c r="J162" s="156">
        <v>17</v>
      </c>
      <c r="K162" s="38"/>
      <c r="L162" s="38"/>
      <c r="M162" s="40"/>
      <c r="N162" s="48"/>
      <c r="O162" s="47"/>
      <c r="P162" s="38"/>
      <c r="Q162" s="38"/>
      <c r="R162" s="38"/>
      <c r="S162" s="38"/>
      <c r="T162" s="44"/>
      <c r="U162" s="45"/>
      <c r="V162" s="126"/>
    </row>
    <row r="163" spans="1:22" x14ac:dyDescent="0.2">
      <c r="A163" s="33"/>
      <c r="B163" s="40"/>
      <c r="C163" s="13"/>
      <c r="D163" s="203"/>
      <c r="E163" s="46"/>
      <c r="F163" s="47"/>
      <c r="G163" s="38"/>
      <c r="H163" s="38"/>
      <c r="I163" s="38"/>
      <c r="J163" s="38"/>
      <c r="K163" s="38"/>
      <c r="L163" s="38"/>
      <c r="M163" s="40"/>
      <c r="N163" s="46"/>
      <c r="O163" s="47"/>
      <c r="P163" s="38"/>
      <c r="Q163" s="38"/>
      <c r="R163" s="38"/>
      <c r="S163" s="38"/>
      <c r="T163" s="44"/>
      <c r="U163" s="45"/>
      <c r="V163" s="126"/>
    </row>
    <row r="164" spans="1:22" x14ac:dyDescent="0.2">
      <c r="A164" s="33"/>
      <c r="B164" s="40"/>
      <c r="C164" s="13"/>
      <c r="D164" s="203"/>
      <c r="E164" s="46"/>
      <c r="F164" s="47"/>
      <c r="G164" s="38"/>
      <c r="H164" s="38"/>
      <c r="I164" s="38"/>
      <c r="J164" s="38"/>
      <c r="K164" s="38"/>
      <c r="L164" s="38"/>
      <c r="M164" s="40"/>
      <c r="N164" s="46"/>
      <c r="O164" s="47"/>
      <c r="P164" s="38"/>
      <c r="Q164" s="38"/>
      <c r="R164" s="38"/>
      <c r="S164" s="38"/>
      <c r="T164" s="44"/>
      <c r="U164" s="45"/>
      <c r="V164" s="126"/>
    </row>
    <row r="165" spans="1:22" x14ac:dyDescent="0.2">
      <c r="A165" s="33"/>
      <c r="B165" s="40"/>
      <c r="C165" s="13"/>
      <c r="D165" s="203"/>
      <c r="E165" s="46"/>
      <c r="G165" s="38"/>
      <c r="H165" s="38"/>
      <c r="I165" s="38"/>
      <c r="J165" s="38"/>
      <c r="K165" s="38"/>
      <c r="L165" s="38"/>
      <c r="M165" s="40"/>
      <c r="N165" s="46"/>
      <c r="O165" s="47"/>
      <c r="P165" s="38"/>
      <c r="Q165" s="38"/>
      <c r="R165" s="38"/>
      <c r="S165" s="38"/>
      <c r="T165" s="44"/>
      <c r="U165" s="45"/>
      <c r="V165" s="126"/>
    </row>
    <row r="166" spans="1:22" x14ac:dyDescent="0.2">
      <c r="A166" s="33"/>
      <c r="B166" s="40"/>
      <c r="C166" s="13"/>
      <c r="D166" s="203"/>
      <c r="E166" s="46"/>
      <c r="G166" s="38"/>
      <c r="H166" s="38"/>
      <c r="I166" s="38"/>
      <c r="J166" s="38"/>
      <c r="K166" s="38"/>
      <c r="L166" s="38"/>
      <c r="M166" s="40"/>
      <c r="N166" s="46"/>
      <c r="O166" s="47"/>
      <c r="P166" s="38"/>
      <c r="Q166" s="38"/>
      <c r="R166" s="38"/>
      <c r="S166" s="38"/>
      <c r="T166" s="44"/>
      <c r="U166" s="45"/>
      <c r="V166" s="126"/>
    </row>
    <row r="167" spans="1:22" x14ac:dyDescent="0.2">
      <c r="A167" s="33"/>
      <c r="B167" s="40"/>
      <c r="C167" s="13"/>
      <c r="D167" s="203"/>
      <c r="E167" s="46"/>
      <c r="G167" s="38"/>
      <c r="H167" s="38"/>
      <c r="I167" s="38"/>
      <c r="J167" s="38"/>
      <c r="K167" s="38"/>
      <c r="L167" s="38"/>
      <c r="M167" s="40"/>
      <c r="N167" s="48"/>
      <c r="O167" s="47"/>
      <c r="P167" s="38"/>
      <c r="Q167" s="38"/>
      <c r="R167" s="38"/>
      <c r="S167" s="38"/>
      <c r="T167" s="44"/>
      <c r="U167" s="45"/>
      <c r="V167" s="126"/>
    </row>
    <row r="168" spans="1:22" x14ac:dyDescent="0.2">
      <c r="A168" s="33"/>
      <c r="B168" s="40"/>
      <c r="C168" s="13"/>
      <c r="D168" s="203"/>
      <c r="E168" s="46"/>
      <c r="G168" s="38"/>
      <c r="H168" s="38"/>
      <c r="I168" s="38"/>
      <c r="J168" s="38"/>
      <c r="K168" s="38"/>
      <c r="L168" s="38"/>
      <c r="M168" s="40"/>
      <c r="N168" s="48"/>
      <c r="O168" s="47"/>
      <c r="P168" s="38"/>
      <c r="Q168" s="38"/>
      <c r="R168" s="38"/>
      <c r="S168" s="38"/>
      <c r="T168" s="44"/>
      <c r="U168" s="45"/>
      <c r="V168" s="126"/>
    </row>
    <row r="169" spans="1:22" x14ac:dyDescent="0.2">
      <c r="A169" s="33"/>
      <c r="B169" s="40"/>
      <c r="C169" s="13"/>
      <c r="D169" s="203"/>
      <c r="E169" s="46"/>
      <c r="G169" s="38"/>
      <c r="H169" s="38"/>
      <c r="I169" s="38"/>
      <c r="J169" s="38"/>
      <c r="K169" s="38"/>
      <c r="L169" s="38"/>
      <c r="M169" s="40"/>
      <c r="N169" s="48"/>
      <c r="O169" s="47"/>
      <c r="P169" s="38"/>
      <c r="Q169" s="38"/>
      <c r="R169" s="38"/>
      <c r="S169" s="38"/>
      <c r="T169" s="44"/>
      <c r="U169" s="45"/>
      <c r="V169" s="126"/>
    </row>
    <row r="170" spans="1:22" x14ac:dyDescent="0.2">
      <c r="A170" s="33"/>
      <c r="B170" s="40"/>
      <c r="C170" s="13"/>
      <c r="D170" s="203"/>
      <c r="E170" s="46"/>
      <c r="G170" s="38"/>
      <c r="H170" s="38"/>
      <c r="I170" s="38"/>
      <c r="J170" s="38"/>
      <c r="K170" s="38"/>
      <c r="L170" s="38"/>
      <c r="M170" s="40"/>
      <c r="N170" s="49"/>
      <c r="O170" s="47"/>
      <c r="P170" s="38"/>
      <c r="Q170" s="38"/>
      <c r="R170" s="38"/>
      <c r="S170" s="38"/>
      <c r="T170" s="135"/>
      <c r="U170" s="45"/>
      <c r="V170" s="126"/>
    </row>
    <row r="172" spans="1:22" x14ac:dyDescent="0.2">
      <c r="A172" s="81" t="s">
        <v>1</v>
      </c>
      <c r="B172" s="82" t="s">
        <v>2</v>
      </c>
      <c r="C172" s="82" t="s">
        <v>3</v>
      </c>
      <c r="D172" s="83" t="s">
        <v>4</v>
      </c>
      <c r="E172" s="84"/>
      <c r="F172" s="85"/>
      <c r="G172" s="85"/>
      <c r="H172" s="85"/>
      <c r="I172" s="85"/>
      <c r="J172" s="85"/>
      <c r="K172" s="86" t="s">
        <v>5</v>
      </c>
      <c r="L172" s="87"/>
      <c r="M172" s="83" t="s">
        <v>6</v>
      </c>
      <c r="N172" s="84"/>
      <c r="O172" s="85"/>
      <c r="P172" s="85"/>
      <c r="Q172" s="85"/>
      <c r="R172" s="85"/>
      <c r="S172" s="85"/>
      <c r="T172" s="88" t="s">
        <v>7</v>
      </c>
      <c r="U172" s="89" t="s">
        <v>8</v>
      </c>
      <c r="V172" s="90" t="s">
        <v>126</v>
      </c>
    </row>
    <row r="173" spans="1:22" ht="25.5" customHeight="1" x14ac:dyDescent="0.2">
      <c r="A173" s="81"/>
      <c r="B173" s="82"/>
      <c r="C173" s="82"/>
      <c r="D173" s="91" t="s">
        <v>9</v>
      </c>
      <c r="E173" s="92" t="s">
        <v>10</v>
      </c>
      <c r="F173" s="93" t="s">
        <v>11</v>
      </c>
      <c r="G173" s="151" t="s">
        <v>127</v>
      </c>
      <c r="H173" s="152"/>
      <c r="I173" s="152"/>
      <c r="J173" s="153"/>
      <c r="K173" s="97"/>
      <c r="L173" s="98" t="s">
        <v>13</v>
      </c>
      <c r="M173" s="99" t="s">
        <v>9</v>
      </c>
      <c r="N173" s="100" t="s">
        <v>14</v>
      </c>
      <c r="O173" s="93" t="s">
        <v>11</v>
      </c>
      <c r="P173" s="151" t="s">
        <v>127</v>
      </c>
      <c r="Q173" s="152"/>
      <c r="R173" s="152"/>
      <c r="S173" s="153"/>
      <c r="T173" s="88"/>
      <c r="U173" s="89"/>
      <c r="V173" s="101"/>
    </row>
    <row r="174" spans="1:22" ht="13.5" thickBot="1" x14ac:dyDescent="0.25">
      <c r="A174" s="102"/>
      <c r="B174" s="103"/>
      <c r="C174" s="103"/>
      <c r="D174" s="104"/>
      <c r="E174" s="105"/>
      <c r="F174" s="106"/>
      <c r="G174" s="107" t="s">
        <v>15</v>
      </c>
      <c r="H174" s="108" t="s">
        <v>16</v>
      </c>
      <c r="I174" s="109" t="s">
        <v>17</v>
      </c>
      <c r="J174" s="110">
        <v>0</v>
      </c>
      <c r="K174" s="111"/>
      <c r="L174" s="112"/>
      <c r="M174" s="113"/>
      <c r="N174" s="114"/>
      <c r="O174" s="115"/>
      <c r="P174" s="107" t="s">
        <v>15</v>
      </c>
      <c r="Q174" s="108" t="s">
        <v>16</v>
      </c>
      <c r="R174" s="109" t="s">
        <v>17</v>
      </c>
      <c r="S174" s="110">
        <v>0</v>
      </c>
      <c r="T174" s="116"/>
      <c r="U174" s="117"/>
      <c r="V174" s="118"/>
    </row>
    <row r="175" spans="1:22" x14ac:dyDescent="0.2">
      <c r="A175" s="119"/>
      <c r="B175" s="22"/>
      <c r="C175" s="23"/>
      <c r="D175" s="24"/>
      <c r="E175" s="25"/>
      <c r="F175" s="25"/>
      <c r="G175" s="26"/>
      <c r="H175" s="27"/>
      <c r="I175" s="28"/>
      <c r="J175" s="120"/>
      <c r="K175" s="121"/>
      <c r="L175" s="121"/>
      <c r="M175" s="24"/>
      <c r="N175" s="25"/>
      <c r="O175" s="25"/>
      <c r="P175" s="26"/>
      <c r="Q175" s="27"/>
      <c r="R175" s="28"/>
      <c r="S175" s="120"/>
      <c r="T175" s="31"/>
      <c r="U175" s="32"/>
      <c r="V175" s="122"/>
    </row>
    <row r="176" spans="1:22" ht="13.5" thickBot="1" x14ac:dyDescent="0.25">
      <c r="A176" s="33">
        <v>1</v>
      </c>
      <c r="B176" s="33">
        <v>160</v>
      </c>
      <c r="C176" s="34"/>
      <c r="D176" s="35">
        <v>250</v>
      </c>
      <c r="E176" s="142"/>
      <c r="F176" s="124"/>
      <c r="G176" s="38"/>
      <c r="H176" s="38"/>
      <c r="I176" s="38"/>
      <c r="J176" s="38"/>
      <c r="K176" s="38">
        <f>((SUM(H178:H189)*H177)+(SUM(G178:G189)*G177)+(SUM(I178:I189)*I177))/1000</f>
        <v>6.6319999999999997</v>
      </c>
      <c r="L176" s="38">
        <f>K176*100/D176</f>
        <v>2.6527999999999996</v>
      </c>
      <c r="M176" s="35"/>
      <c r="N176" s="142"/>
      <c r="O176" s="124"/>
      <c r="P176" s="38"/>
      <c r="Q176" s="38"/>
      <c r="R176" s="38"/>
      <c r="S176" s="38"/>
      <c r="T176" s="38">
        <f>((SUM(Q178:Q189)*Q177)+(SUM(P178:P189)*P177)+(SUM(R178:R189)*R177))/1000</f>
        <v>0</v>
      </c>
      <c r="U176" s="38" t="e">
        <f>T176*100/M176</f>
        <v>#DIV/0!</v>
      </c>
      <c r="V176" s="126"/>
    </row>
    <row r="177" spans="1:22" ht="13.5" thickBot="1" x14ac:dyDescent="0.25">
      <c r="A177" s="33"/>
      <c r="B177" s="40"/>
      <c r="C177" s="13"/>
      <c r="D177" s="40"/>
      <c r="E177" s="128" t="s">
        <v>19</v>
      </c>
      <c r="F177" s="129"/>
      <c r="G177" s="133">
        <v>227</v>
      </c>
      <c r="H177" s="133">
        <v>229</v>
      </c>
      <c r="I177" s="133">
        <v>230</v>
      </c>
      <c r="J177" s="133">
        <v>402</v>
      </c>
      <c r="K177" s="38"/>
      <c r="L177" s="38"/>
      <c r="M177" s="40"/>
      <c r="N177" s="128"/>
      <c r="O177" s="129"/>
      <c r="P177" s="75"/>
      <c r="Q177" s="75"/>
      <c r="R177" s="75"/>
      <c r="S177" s="38"/>
      <c r="T177" s="44"/>
      <c r="U177" s="45"/>
      <c r="V177" s="126"/>
    </row>
    <row r="178" spans="1:22" x14ac:dyDescent="0.2">
      <c r="A178" s="33"/>
      <c r="B178" s="40"/>
      <c r="C178" s="13"/>
      <c r="D178" s="40"/>
      <c r="E178" s="132" t="s">
        <v>146</v>
      </c>
      <c r="F178" s="47"/>
      <c r="G178" s="133">
        <v>10</v>
      </c>
      <c r="H178" s="133">
        <v>8</v>
      </c>
      <c r="I178" s="133">
        <v>11</v>
      </c>
      <c r="J178" s="133">
        <v>5</v>
      </c>
      <c r="K178" s="38"/>
      <c r="L178" s="38"/>
      <c r="M178" s="40"/>
      <c r="N178" s="46"/>
      <c r="O178" s="47"/>
      <c r="P178" s="38"/>
      <c r="Q178" s="38"/>
      <c r="R178" s="38"/>
      <c r="S178" s="38"/>
      <c r="T178" s="44"/>
      <c r="U178" s="45"/>
      <c r="V178" s="126"/>
    </row>
    <row r="179" spans="1:22" x14ac:dyDescent="0.2">
      <c r="A179" s="33"/>
      <c r="B179" s="40"/>
      <c r="C179" s="13"/>
      <c r="D179" s="40"/>
      <c r="E179" s="46"/>
      <c r="F179" s="47"/>
      <c r="G179" s="38"/>
      <c r="H179" s="38"/>
      <c r="I179" s="38"/>
      <c r="J179" s="38"/>
      <c r="K179" s="38"/>
      <c r="L179" s="38"/>
      <c r="M179" s="40"/>
      <c r="N179" s="48"/>
      <c r="O179" s="47"/>
      <c r="P179" s="38"/>
      <c r="Q179" s="38"/>
      <c r="R179" s="38"/>
      <c r="S179" s="38"/>
      <c r="T179" s="44"/>
      <c r="U179" s="45"/>
      <c r="V179" s="126"/>
    </row>
    <row r="180" spans="1:22" x14ac:dyDescent="0.2">
      <c r="A180" s="33"/>
      <c r="B180" s="40"/>
      <c r="C180" s="13"/>
      <c r="D180" s="40"/>
      <c r="E180" s="46"/>
      <c r="F180" s="47"/>
      <c r="G180" s="38"/>
      <c r="H180" s="38"/>
      <c r="I180" s="38"/>
      <c r="J180" s="38"/>
      <c r="K180" s="38"/>
      <c r="L180" s="38"/>
      <c r="M180" s="40"/>
      <c r="N180" s="46"/>
      <c r="O180" s="47"/>
      <c r="P180" s="38"/>
      <c r="Q180" s="38"/>
      <c r="R180" s="38"/>
      <c r="S180" s="38"/>
      <c r="T180" s="44"/>
      <c r="U180" s="45"/>
      <c r="V180" s="126"/>
    </row>
    <row r="181" spans="1:22" x14ac:dyDescent="0.2">
      <c r="A181" s="33"/>
      <c r="B181" s="40"/>
      <c r="C181" s="13"/>
      <c r="D181" s="40"/>
      <c r="E181" s="46"/>
      <c r="F181" s="47"/>
      <c r="G181" s="38"/>
      <c r="H181" s="38"/>
      <c r="I181" s="38"/>
      <c r="J181" s="38"/>
      <c r="K181" s="38"/>
      <c r="L181" s="38"/>
      <c r="M181" s="40"/>
      <c r="N181" s="48"/>
      <c r="O181" s="47"/>
      <c r="P181" s="38"/>
      <c r="Q181" s="38"/>
      <c r="R181" s="38"/>
      <c r="S181" s="38"/>
      <c r="T181" s="44"/>
      <c r="U181" s="45"/>
      <c r="V181" s="126"/>
    </row>
    <row r="182" spans="1:22" x14ac:dyDescent="0.2">
      <c r="A182" s="33"/>
      <c r="B182" s="40"/>
      <c r="C182" s="13"/>
      <c r="D182" s="40"/>
      <c r="E182" s="46"/>
      <c r="F182" s="47"/>
      <c r="G182" s="38"/>
      <c r="H182" s="38"/>
      <c r="I182" s="38"/>
      <c r="J182" s="38"/>
      <c r="K182" s="38"/>
      <c r="L182" s="38"/>
      <c r="M182" s="40"/>
      <c r="N182" s="46"/>
      <c r="O182" s="47"/>
      <c r="P182" s="38"/>
      <c r="Q182" s="38"/>
      <c r="R182" s="38"/>
      <c r="S182" s="38"/>
      <c r="T182" s="44"/>
      <c r="U182" s="45"/>
      <c r="V182" s="126"/>
    </row>
    <row r="183" spans="1:22" x14ac:dyDescent="0.2">
      <c r="A183" s="33"/>
      <c r="B183" s="40"/>
      <c r="C183" s="13"/>
      <c r="D183" s="40"/>
      <c r="E183" s="46"/>
      <c r="F183" s="47"/>
      <c r="G183" s="38"/>
      <c r="H183" s="38"/>
      <c r="I183" s="38"/>
      <c r="J183" s="38"/>
      <c r="K183" s="38"/>
      <c r="L183" s="38"/>
      <c r="M183" s="40"/>
      <c r="N183" s="46"/>
      <c r="O183" s="47"/>
      <c r="P183" s="38"/>
      <c r="Q183" s="38"/>
      <c r="R183" s="38"/>
      <c r="S183" s="38"/>
      <c r="T183" s="44"/>
      <c r="U183" s="45"/>
      <c r="V183" s="126"/>
    </row>
    <row r="184" spans="1:22" x14ac:dyDescent="0.2">
      <c r="A184" s="33"/>
      <c r="B184" s="40"/>
      <c r="C184" s="13"/>
      <c r="D184" s="40"/>
      <c r="E184" s="46"/>
      <c r="F184" s="47"/>
      <c r="G184" s="38"/>
      <c r="H184" s="38"/>
      <c r="I184" s="38"/>
      <c r="J184" s="38"/>
      <c r="K184" s="38"/>
      <c r="L184" s="38"/>
      <c r="M184" s="40"/>
      <c r="N184" s="46"/>
      <c r="O184" s="47"/>
      <c r="P184" s="38"/>
      <c r="Q184" s="38"/>
      <c r="R184" s="38"/>
      <c r="S184" s="38"/>
      <c r="T184" s="44"/>
      <c r="U184" s="45"/>
      <c r="V184" s="126"/>
    </row>
    <row r="185" spans="1:22" x14ac:dyDescent="0.2">
      <c r="A185" s="33"/>
      <c r="B185" s="40"/>
      <c r="C185" s="13"/>
      <c r="D185" s="40"/>
      <c r="E185" s="46"/>
      <c r="F185" s="47"/>
      <c r="G185" s="38"/>
      <c r="H185" s="38"/>
      <c r="I185" s="38"/>
      <c r="J185" s="38"/>
      <c r="K185" s="38"/>
      <c r="L185" s="38"/>
      <c r="M185" s="40"/>
      <c r="N185" s="46"/>
      <c r="O185" s="47"/>
      <c r="P185" s="38"/>
      <c r="Q185" s="38"/>
      <c r="R185" s="38"/>
      <c r="S185" s="38"/>
      <c r="T185" s="44"/>
      <c r="U185" s="45"/>
      <c r="V185" s="126"/>
    </row>
    <row r="186" spans="1:22" x14ac:dyDescent="0.2">
      <c r="A186" s="33"/>
      <c r="B186" s="40"/>
      <c r="C186" s="13"/>
      <c r="D186" s="40"/>
      <c r="E186" s="46"/>
      <c r="F186" s="47"/>
      <c r="G186" s="38"/>
      <c r="H186" s="38"/>
      <c r="I186" s="38"/>
      <c r="J186" s="38"/>
      <c r="K186" s="38"/>
      <c r="L186" s="38"/>
      <c r="M186" s="40"/>
      <c r="N186" s="48"/>
      <c r="O186" s="47"/>
      <c r="P186" s="38"/>
      <c r="Q186" s="38"/>
      <c r="R186" s="38"/>
      <c r="S186" s="38"/>
      <c r="T186" s="44"/>
      <c r="U186" s="45"/>
      <c r="V186" s="126"/>
    </row>
    <row r="187" spans="1:22" x14ac:dyDescent="0.2">
      <c r="A187" s="33"/>
      <c r="B187" s="40"/>
      <c r="C187" s="13"/>
      <c r="D187" s="40"/>
      <c r="E187" s="46"/>
      <c r="F187" s="47"/>
      <c r="G187" s="38"/>
      <c r="H187" s="38"/>
      <c r="I187" s="38"/>
      <c r="J187" s="38"/>
      <c r="K187" s="38"/>
      <c r="L187" s="38"/>
      <c r="M187" s="40"/>
      <c r="N187" s="48"/>
      <c r="O187" s="47"/>
      <c r="P187" s="38"/>
      <c r="Q187" s="38"/>
      <c r="R187" s="38"/>
      <c r="S187" s="38"/>
      <c r="T187" s="44"/>
      <c r="U187" s="45"/>
      <c r="V187" s="126"/>
    </row>
    <row r="188" spans="1:22" x14ac:dyDescent="0.2">
      <c r="A188" s="33"/>
      <c r="B188" s="40"/>
      <c r="C188" s="13"/>
      <c r="D188" s="40"/>
      <c r="E188" s="46"/>
      <c r="F188" s="47"/>
      <c r="G188" s="38"/>
      <c r="H188" s="38"/>
      <c r="I188" s="38"/>
      <c r="J188" s="38"/>
      <c r="K188" s="38"/>
      <c r="L188" s="38"/>
      <c r="M188" s="40"/>
      <c r="N188" s="48"/>
      <c r="O188" s="47"/>
      <c r="P188" s="38"/>
      <c r="Q188" s="38"/>
      <c r="R188" s="38"/>
      <c r="S188" s="38"/>
      <c r="T188" s="44"/>
      <c r="U188" s="45"/>
      <c r="V188" s="126"/>
    </row>
    <row r="189" spans="1:22" x14ac:dyDescent="0.2">
      <c r="A189" s="33"/>
      <c r="B189" s="40"/>
      <c r="C189" s="13"/>
      <c r="D189" s="40"/>
      <c r="E189" s="46"/>
      <c r="F189" s="47"/>
      <c r="G189" s="38"/>
      <c r="H189" s="38"/>
      <c r="I189" s="38"/>
      <c r="J189" s="38"/>
      <c r="K189" s="38"/>
      <c r="L189" s="38"/>
      <c r="M189" s="40"/>
      <c r="N189" s="49"/>
      <c r="O189" s="47"/>
      <c r="P189" s="38"/>
      <c r="Q189" s="38"/>
      <c r="R189" s="38"/>
      <c r="S189" s="38"/>
      <c r="T189" s="135"/>
      <c r="U189" s="45"/>
      <c r="V189" s="126"/>
    </row>
    <row r="191" spans="1:22" x14ac:dyDescent="0.2">
      <c r="A191" s="81" t="s">
        <v>1</v>
      </c>
      <c r="B191" s="82" t="s">
        <v>2</v>
      </c>
      <c r="C191" s="82" t="s">
        <v>3</v>
      </c>
      <c r="D191" s="83" t="s">
        <v>4</v>
      </c>
      <c r="E191" s="84"/>
      <c r="F191" s="85"/>
      <c r="G191" s="85"/>
      <c r="H191" s="85"/>
      <c r="I191" s="85"/>
      <c r="J191" s="85"/>
      <c r="K191" s="86" t="s">
        <v>5</v>
      </c>
      <c r="L191" s="87"/>
      <c r="M191" s="83" t="s">
        <v>6</v>
      </c>
      <c r="N191" s="84"/>
      <c r="O191" s="85"/>
      <c r="P191" s="85"/>
      <c r="Q191" s="85"/>
      <c r="R191" s="85"/>
      <c r="S191" s="85"/>
      <c r="T191" s="88" t="s">
        <v>7</v>
      </c>
      <c r="U191" s="89" t="s">
        <v>8</v>
      </c>
      <c r="V191" s="90" t="s">
        <v>126</v>
      </c>
    </row>
    <row r="192" spans="1:22" ht="25.5" customHeight="1" x14ac:dyDescent="0.2">
      <c r="A192" s="81"/>
      <c r="B192" s="82"/>
      <c r="C192" s="82"/>
      <c r="D192" s="91" t="s">
        <v>9</v>
      </c>
      <c r="E192" s="92" t="s">
        <v>10</v>
      </c>
      <c r="F192" s="93" t="s">
        <v>11</v>
      </c>
      <c r="G192" s="151" t="s">
        <v>127</v>
      </c>
      <c r="H192" s="152"/>
      <c r="I192" s="152"/>
      <c r="J192" s="153"/>
      <c r="K192" s="97"/>
      <c r="L192" s="98" t="s">
        <v>13</v>
      </c>
      <c r="M192" s="99" t="s">
        <v>9</v>
      </c>
      <c r="N192" s="100" t="s">
        <v>14</v>
      </c>
      <c r="O192" s="93" t="s">
        <v>11</v>
      </c>
      <c r="P192" s="151" t="s">
        <v>127</v>
      </c>
      <c r="Q192" s="152"/>
      <c r="R192" s="152"/>
      <c r="S192" s="153"/>
      <c r="T192" s="88"/>
      <c r="U192" s="89"/>
      <c r="V192" s="101"/>
    </row>
    <row r="193" spans="1:22" ht="13.5" thickBot="1" x14ac:dyDescent="0.25">
      <c r="A193" s="102"/>
      <c r="B193" s="103"/>
      <c r="C193" s="103"/>
      <c r="D193" s="104"/>
      <c r="E193" s="105"/>
      <c r="F193" s="106"/>
      <c r="G193" s="107" t="s">
        <v>15</v>
      </c>
      <c r="H193" s="108" t="s">
        <v>16</v>
      </c>
      <c r="I193" s="109" t="s">
        <v>17</v>
      </c>
      <c r="J193" s="110">
        <v>0</v>
      </c>
      <c r="K193" s="111"/>
      <c r="L193" s="112"/>
      <c r="M193" s="113"/>
      <c r="N193" s="114"/>
      <c r="O193" s="115"/>
      <c r="P193" s="107" t="s">
        <v>15</v>
      </c>
      <c r="Q193" s="108" t="s">
        <v>16</v>
      </c>
      <c r="R193" s="109" t="s">
        <v>17</v>
      </c>
      <c r="S193" s="110">
        <v>0</v>
      </c>
      <c r="T193" s="116"/>
      <c r="U193" s="117"/>
      <c r="V193" s="118"/>
    </row>
    <row r="194" spans="1:22" x14ac:dyDescent="0.2">
      <c r="A194" s="119"/>
      <c r="B194" s="22"/>
      <c r="C194" s="23"/>
      <c r="D194" s="24"/>
      <c r="E194" s="25"/>
      <c r="F194" s="25"/>
      <c r="G194" s="26"/>
      <c r="H194" s="27"/>
      <c r="I194" s="28"/>
      <c r="J194" s="120"/>
      <c r="K194" s="121"/>
      <c r="L194" s="121"/>
      <c r="M194" s="24"/>
      <c r="N194" s="25"/>
      <c r="O194" s="25"/>
      <c r="P194" s="26"/>
      <c r="Q194" s="27"/>
      <c r="R194" s="28"/>
      <c r="S194" s="120"/>
      <c r="T194" s="31"/>
      <c r="U194" s="32"/>
      <c r="V194" s="122"/>
    </row>
    <row r="195" spans="1:22" x14ac:dyDescent="0.2">
      <c r="A195" s="33">
        <v>1</v>
      </c>
      <c r="B195" s="33">
        <v>161</v>
      </c>
      <c r="C195" s="34"/>
      <c r="D195" s="35">
        <v>400</v>
      </c>
      <c r="E195" s="142"/>
      <c r="F195" s="124"/>
      <c r="G195" s="38">
        <v>35</v>
      </c>
      <c r="H195" s="38">
        <v>70</v>
      </c>
      <c r="I195" s="38">
        <v>78</v>
      </c>
      <c r="J195" s="38"/>
      <c r="K195" s="38">
        <f>((SUM(H197:H208)*H196)+(SUM(G197:G208)*G196)+(SUM(I197:I208)*I196))/1000</f>
        <v>40.938000000000002</v>
      </c>
      <c r="L195" s="38">
        <f>K195*100/D195</f>
        <v>10.234500000000001</v>
      </c>
      <c r="M195" s="35"/>
      <c r="N195" s="142"/>
      <c r="O195" s="124"/>
      <c r="P195" s="38"/>
      <c r="Q195" s="38"/>
      <c r="R195" s="38"/>
      <c r="S195" s="38"/>
      <c r="T195" s="38">
        <f>((SUM(Q197:Q208)*Q196)+(SUM(P197:P208)*P196)+(SUM(R197:R208)*R196))/1000</f>
        <v>0</v>
      </c>
      <c r="U195" s="38" t="e">
        <f>T195*100/M195</f>
        <v>#DIV/0!</v>
      </c>
      <c r="V195" s="126" t="s">
        <v>175</v>
      </c>
    </row>
    <row r="196" spans="1:22" x14ac:dyDescent="0.2">
      <c r="A196" s="33"/>
      <c r="B196" s="40"/>
      <c r="C196" s="13"/>
      <c r="D196" s="40"/>
      <c r="E196" s="178" t="s">
        <v>19</v>
      </c>
      <c r="F196" s="129"/>
      <c r="G196" s="75">
        <v>226</v>
      </c>
      <c r="H196" s="75">
        <v>220</v>
      </c>
      <c r="I196" s="75">
        <v>226</v>
      </c>
      <c r="J196" s="75">
        <v>388</v>
      </c>
      <c r="K196" s="38"/>
      <c r="L196" s="38"/>
      <c r="M196" s="40"/>
      <c r="N196" s="128"/>
      <c r="O196" s="129"/>
      <c r="P196" s="75"/>
      <c r="Q196" s="75"/>
      <c r="R196" s="75"/>
      <c r="S196" s="38"/>
      <c r="T196" s="44"/>
      <c r="U196" s="45"/>
      <c r="V196" s="126"/>
    </row>
    <row r="197" spans="1:22" x14ac:dyDescent="0.2">
      <c r="A197" s="33"/>
      <c r="B197" s="40"/>
      <c r="C197" s="13"/>
      <c r="D197" s="143"/>
      <c r="E197" s="126" t="s">
        <v>146</v>
      </c>
      <c r="F197" s="47"/>
      <c r="G197" s="38">
        <v>35</v>
      </c>
      <c r="H197" s="38">
        <v>70</v>
      </c>
      <c r="I197" s="38">
        <v>78</v>
      </c>
      <c r="J197" s="38"/>
      <c r="K197" s="38"/>
      <c r="L197" s="38"/>
      <c r="M197" s="40"/>
      <c r="N197" s="46"/>
      <c r="O197" s="47"/>
      <c r="P197" s="38"/>
      <c r="Q197" s="38"/>
      <c r="R197" s="38"/>
      <c r="S197" s="38"/>
      <c r="T197" s="44"/>
      <c r="U197" s="45"/>
      <c r="V197" s="126"/>
    </row>
    <row r="198" spans="1:22" x14ac:dyDescent="0.2">
      <c r="A198" s="33"/>
      <c r="B198" s="40"/>
      <c r="C198" s="13"/>
      <c r="D198" s="40"/>
      <c r="E198" s="46"/>
      <c r="F198" s="47"/>
      <c r="G198" s="38"/>
      <c r="H198" s="38"/>
      <c r="I198" s="38"/>
      <c r="J198" s="38"/>
      <c r="K198" s="38"/>
      <c r="L198" s="38"/>
      <c r="M198" s="40"/>
      <c r="N198" s="48"/>
      <c r="O198" s="47"/>
      <c r="P198" s="38"/>
      <c r="Q198" s="38"/>
      <c r="R198" s="38"/>
      <c r="S198" s="38"/>
      <c r="T198" s="44"/>
      <c r="U198" s="45"/>
      <c r="V198" s="126"/>
    </row>
    <row r="199" spans="1:22" x14ac:dyDescent="0.2">
      <c r="A199" s="33"/>
      <c r="B199" s="40"/>
      <c r="C199" s="13"/>
      <c r="D199" s="40"/>
      <c r="E199" s="46"/>
      <c r="F199" s="47"/>
      <c r="G199" s="38"/>
      <c r="H199" s="38"/>
      <c r="I199" s="38"/>
      <c r="J199" s="38"/>
      <c r="K199" s="38"/>
      <c r="L199" s="38"/>
      <c r="M199" s="40"/>
      <c r="N199" s="46"/>
      <c r="O199" s="47"/>
      <c r="P199" s="38"/>
      <c r="Q199" s="38"/>
      <c r="R199" s="38"/>
      <c r="S199" s="38"/>
      <c r="T199" s="44"/>
      <c r="U199" s="45"/>
      <c r="V199" s="126"/>
    </row>
    <row r="200" spans="1:22" x14ac:dyDescent="0.2">
      <c r="A200" s="33"/>
      <c r="B200" s="40"/>
      <c r="C200" s="13"/>
      <c r="D200" s="40"/>
      <c r="E200" s="46"/>
      <c r="F200" s="47"/>
      <c r="G200" s="38"/>
      <c r="H200" s="38"/>
      <c r="I200" s="38"/>
      <c r="J200" s="38"/>
      <c r="K200" s="38"/>
      <c r="L200" s="38"/>
      <c r="M200" s="40"/>
      <c r="N200" s="48"/>
      <c r="O200" s="47"/>
      <c r="P200" s="38"/>
      <c r="Q200" s="38"/>
      <c r="R200" s="38"/>
      <c r="S200" s="38"/>
      <c r="T200" s="44"/>
      <c r="U200" s="45"/>
      <c r="V200" s="126"/>
    </row>
    <row r="201" spans="1:22" x14ac:dyDescent="0.2">
      <c r="A201" s="33"/>
      <c r="B201" s="40"/>
      <c r="C201" s="13"/>
      <c r="D201" s="40"/>
      <c r="E201" s="46"/>
      <c r="F201" s="47"/>
      <c r="G201" s="38"/>
      <c r="H201" s="38"/>
      <c r="I201" s="38"/>
      <c r="J201" s="38"/>
      <c r="K201" s="38"/>
      <c r="L201" s="38"/>
      <c r="M201" s="40"/>
      <c r="N201" s="46"/>
      <c r="O201" s="47"/>
      <c r="P201" s="38"/>
      <c r="Q201" s="38"/>
      <c r="R201" s="38"/>
      <c r="S201" s="38"/>
      <c r="T201" s="44"/>
      <c r="U201" s="45"/>
      <c r="V201" s="126"/>
    </row>
    <row r="202" spans="1:22" x14ac:dyDescent="0.2">
      <c r="A202" s="33"/>
      <c r="B202" s="40"/>
      <c r="C202" s="13"/>
      <c r="D202" s="40"/>
      <c r="E202" s="46"/>
      <c r="F202" s="47"/>
      <c r="G202" s="38"/>
      <c r="H202" s="38"/>
      <c r="I202" s="38"/>
      <c r="J202" s="38"/>
      <c r="K202" s="38"/>
      <c r="L202" s="38"/>
      <c r="M202" s="40"/>
      <c r="N202" s="46"/>
      <c r="O202" s="47"/>
      <c r="P202" s="38"/>
      <c r="Q202" s="38"/>
      <c r="R202" s="38"/>
      <c r="S202" s="38"/>
      <c r="T202" s="44"/>
      <c r="U202" s="45"/>
      <c r="V202" s="126"/>
    </row>
    <row r="203" spans="1:22" x14ac:dyDescent="0.2">
      <c r="A203" s="33"/>
      <c r="B203" s="40"/>
      <c r="C203" s="13"/>
      <c r="D203" s="40"/>
      <c r="E203" s="46"/>
      <c r="F203" s="47"/>
      <c r="G203" s="38"/>
      <c r="H203" s="38"/>
      <c r="I203" s="38"/>
      <c r="J203" s="38"/>
      <c r="K203" s="38"/>
      <c r="L203" s="38"/>
      <c r="M203" s="40"/>
      <c r="N203" s="46"/>
      <c r="O203" s="47"/>
      <c r="P203" s="38"/>
      <c r="Q203" s="38"/>
      <c r="R203" s="38"/>
      <c r="S203" s="38"/>
      <c r="T203" s="44"/>
      <c r="U203" s="45"/>
      <c r="V203" s="126"/>
    </row>
    <row r="204" spans="1:22" x14ac:dyDescent="0.2">
      <c r="A204" s="33"/>
      <c r="B204" s="40"/>
      <c r="C204" s="13"/>
      <c r="D204" s="40"/>
      <c r="E204" s="46"/>
      <c r="F204" s="47"/>
      <c r="G204" s="38"/>
      <c r="H204" s="38"/>
      <c r="I204" s="38"/>
      <c r="J204" s="38"/>
      <c r="K204" s="38"/>
      <c r="L204" s="38"/>
      <c r="M204" s="40"/>
      <c r="N204" s="46"/>
      <c r="O204" s="47"/>
      <c r="P204" s="38"/>
      <c r="Q204" s="38"/>
      <c r="R204" s="38"/>
      <c r="S204" s="38"/>
      <c r="T204" s="44"/>
      <c r="U204" s="45"/>
      <c r="V204" s="126"/>
    </row>
    <row r="205" spans="1:22" x14ac:dyDescent="0.2">
      <c r="A205" s="33"/>
      <c r="B205" s="40"/>
      <c r="C205" s="13"/>
      <c r="D205" s="40"/>
      <c r="E205" s="46"/>
      <c r="G205" s="38"/>
      <c r="H205" s="38"/>
      <c r="I205" s="38"/>
      <c r="J205" s="38"/>
      <c r="K205" s="38"/>
      <c r="L205" s="38"/>
      <c r="M205" s="40"/>
      <c r="N205" s="48"/>
      <c r="O205" s="47"/>
      <c r="P205" s="38"/>
      <c r="Q205" s="38"/>
      <c r="R205" s="38"/>
      <c r="S205" s="38"/>
      <c r="T205" s="44"/>
      <c r="U205" s="45"/>
      <c r="V205" s="126"/>
    </row>
    <row r="206" spans="1:22" x14ac:dyDescent="0.2">
      <c r="A206" s="33"/>
      <c r="B206" s="40"/>
      <c r="C206" s="13"/>
      <c r="D206" s="40"/>
      <c r="E206" s="46"/>
      <c r="F206" s="209"/>
      <c r="G206" s="38"/>
      <c r="H206" s="38"/>
      <c r="I206" s="38"/>
      <c r="J206" s="38"/>
      <c r="K206" s="38"/>
      <c r="L206" s="38"/>
      <c r="M206" s="40"/>
      <c r="N206" s="48"/>
      <c r="O206" s="47"/>
      <c r="P206" s="38"/>
      <c r="Q206" s="38"/>
      <c r="R206" s="38"/>
      <c r="S206" s="38"/>
      <c r="T206" s="44"/>
      <c r="U206" s="45"/>
      <c r="V206" s="126"/>
    </row>
    <row r="207" spans="1:22" x14ac:dyDescent="0.2">
      <c r="A207" s="33"/>
      <c r="B207" s="40"/>
      <c r="C207" s="13"/>
      <c r="D207" s="40"/>
      <c r="E207" s="46"/>
      <c r="F207" s="209"/>
      <c r="G207" s="38"/>
      <c r="H207" s="38"/>
      <c r="I207" s="38"/>
      <c r="J207" s="38"/>
      <c r="K207" s="38"/>
      <c r="L207" s="38"/>
      <c r="M207" s="40"/>
      <c r="N207" s="48"/>
      <c r="O207" s="47"/>
      <c r="P207" s="38"/>
      <c r="Q207" s="38"/>
      <c r="R207" s="38"/>
      <c r="S207" s="38"/>
      <c r="T207" s="44"/>
      <c r="U207" s="45"/>
      <c r="V207" s="126"/>
    </row>
    <row r="208" spans="1:22" x14ac:dyDescent="0.2">
      <c r="A208" s="33"/>
      <c r="B208" s="40"/>
      <c r="C208" s="13"/>
      <c r="D208" s="40"/>
      <c r="E208" s="46"/>
      <c r="F208" s="209"/>
      <c r="G208" s="38"/>
      <c r="H208" s="38"/>
      <c r="I208" s="38"/>
      <c r="J208" s="38"/>
      <c r="K208" s="38"/>
      <c r="L208" s="38"/>
      <c r="M208" s="40"/>
      <c r="N208" s="49"/>
      <c r="O208" s="47"/>
      <c r="P208" s="38"/>
      <c r="Q208" s="38"/>
      <c r="R208" s="38"/>
      <c r="S208" s="38"/>
      <c r="T208" s="135"/>
      <c r="U208" s="45"/>
      <c r="V208" s="126"/>
    </row>
    <row r="209" spans="1:22" x14ac:dyDescent="0.2">
      <c r="F209" s="243"/>
    </row>
    <row r="210" spans="1:22" x14ac:dyDescent="0.2">
      <c r="A210" s="81" t="s">
        <v>1</v>
      </c>
      <c r="B210" s="82" t="s">
        <v>2</v>
      </c>
      <c r="C210" s="82" t="s">
        <v>3</v>
      </c>
      <c r="D210" s="83" t="s">
        <v>4</v>
      </c>
      <c r="E210" s="84"/>
      <c r="F210" s="85"/>
      <c r="G210" s="85"/>
      <c r="H210" s="85"/>
      <c r="I210" s="85"/>
      <c r="J210" s="85"/>
      <c r="K210" s="86" t="s">
        <v>5</v>
      </c>
      <c r="L210" s="87"/>
      <c r="M210" s="83" t="s">
        <v>6</v>
      </c>
      <c r="N210" s="84"/>
      <c r="O210" s="85"/>
      <c r="P210" s="85"/>
      <c r="Q210" s="85"/>
      <c r="R210" s="85"/>
      <c r="S210" s="85"/>
      <c r="T210" s="88" t="s">
        <v>7</v>
      </c>
      <c r="U210" s="89" t="s">
        <v>8</v>
      </c>
      <c r="V210" s="90" t="s">
        <v>126</v>
      </c>
    </row>
    <row r="211" spans="1:22" ht="25.5" customHeight="1" x14ac:dyDescent="0.2">
      <c r="A211" s="81"/>
      <c r="B211" s="82"/>
      <c r="C211" s="82"/>
      <c r="D211" s="91" t="s">
        <v>9</v>
      </c>
      <c r="E211" s="92" t="s">
        <v>10</v>
      </c>
      <c r="F211" s="93" t="s">
        <v>11</v>
      </c>
      <c r="G211" s="151" t="s">
        <v>127</v>
      </c>
      <c r="H211" s="152"/>
      <c r="I211" s="152"/>
      <c r="J211" s="153"/>
      <c r="K211" s="97"/>
      <c r="L211" s="98" t="s">
        <v>13</v>
      </c>
      <c r="M211" s="99" t="s">
        <v>9</v>
      </c>
      <c r="N211" s="100" t="s">
        <v>14</v>
      </c>
      <c r="O211" s="93" t="s">
        <v>11</v>
      </c>
      <c r="P211" s="151" t="s">
        <v>127</v>
      </c>
      <c r="Q211" s="152"/>
      <c r="R211" s="152"/>
      <c r="S211" s="153"/>
      <c r="T211" s="88"/>
      <c r="U211" s="89"/>
      <c r="V211" s="101"/>
    </row>
    <row r="212" spans="1:22" ht="13.5" thickBot="1" x14ac:dyDescent="0.25">
      <c r="A212" s="102"/>
      <c r="B212" s="103"/>
      <c r="C212" s="103"/>
      <c r="D212" s="104"/>
      <c r="E212" s="105"/>
      <c r="F212" s="106"/>
      <c r="G212" s="107" t="s">
        <v>15</v>
      </c>
      <c r="H212" s="108" t="s">
        <v>16</v>
      </c>
      <c r="I212" s="109" t="s">
        <v>17</v>
      </c>
      <c r="J212" s="110">
        <v>0</v>
      </c>
      <c r="K212" s="111"/>
      <c r="L212" s="112"/>
      <c r="M212" s="113"/>
      <c r="N212" s="114"/>
      <c r="O212" s="115"/>
      <c r="P212" s="107" t="s">
        <v>15</v>
      </c>
      <c r="Q212" s="108" t="s">
        <v>16</v>
      </c>
      <c r="R212" s="109" t="s">
        <v>17</v>
      </c>
      <c r="S212" s="110">
        <v>0</v>
      </c>
      <c r="T212" s="116"/>
      <c r="U212" s="117"/>
      <c r="V212" s="118"/>
    </row>
    <row r="213" spans="1:22" x14ac:dyDescent="0.2">
      <c r="A213" s="119"/>
      <c r="B213" s="22"/>
      <c r="C213" s="23"/>
      <c r="D213" s="24"/>
      <c r="E213" s="25"/>
      <c r="F213" s="25"/>
      <c r="G213" s="26"/>
      <c r="H213" s="27"/>
      <c r="I213" s="28"/>
      <c r="J213" s="120"/>
      <c r="K213" s="121"/>
      <c r="L213" s="121"/>
      <c r="M213" s="24"/>
      <c r="N213" s="25"/>
      <c r="O213" s="25"/>
      <c r="P213" s="26"/>
      <c r="Q213" s="27"/>
      <c r="R213" s="28"/>
      <c r="S213" s="120"/>
      <c r="T213" s="31"/>
      <c r="U213" s="32"/>
      <c r="V213" s="122"/>
    </row>
    <row r="214" spans="1:22" x14ac:dyDescent="0.2">
      <c r="A214" s="33">
        <v>1</v>
      </c>
      <c r="B214" s="33">
        <v>162</v>
      </c>
      <c r="C214" s="34"/>
      <c r="D214" s="125">
        <v>160</v>
      </c>
      <c r="E214" s="142" t="s">
        <v>1216</v>
      </c>
      <c r="F214" s="124"/>
      <c r="G214" s="38"/>
      <c r="H214" s="38"/>
      <c r="I214" s="38"/>
      <c r="J214" s="38"/>
      <c r="K214" s="38">
        <f>((SUM(H216:H227)*H215)+(SUM(G216:G227)*G215)+(SUM(I216:I227)*I215))/1000</f>
        <v>4.6820000000000004</v>
      </c>
      <c r="L214" s="38">
        <f>K214*100/D214</f>
        <v>2.9262500000000005</v>
      </c>
      <c r="M214" s="125">
        <v>160</v>
      </c>
      <c r="N214" s="142" t="s">
        <v>1217</v>
      </c>
      <c r="O214" s="124"/>
      <c r="P214" s="38"/>
      <c r="Q214" s="38"/>
      <c r="R214" s="38"/>
      <c r="S214" s="38"/>
      <c r="T214" s="38">
        <f>((SUM(Q216:Q227)*Q215)+(SUM(P216:P227)*P215)+(SUM(R216:R227)*R215))/1000</f>
        <v>0</v>
      </c>
      <c r="U214" s="38">
        <f>T214*100/M214</f>
        <v>0</v>
      </c>
      <c r="V214" s="126"/>
    </row>
    <row r="215" spans="1:22" x14ac:dyDescent="0.2">
      <c r="A215" s="33"/>
      <c r="B215" s="40"/>
      <c r="C215" s="13"/>
      <c r="D215" s="131"/>
      <c r="E215" s="128" t="s">
        <v>19</v>
      </c>
      <c r="F215" s="129"/>
      <c r="G215" s="126">
        <v>232</v>
      </c>
      <c r="H215" s="126">
        <v>237</v>
      </c>
      <c r="I215" s="126">
        <v>235</v>
      </c>
      <c r="J215" s="75">
        <v>409</v>
      </c>
      <c r="K215" s="38"/>
      <c r="L215" s="38"/>
      <c r="M215" s="131"/>
      <c r="N215" s="128" t="s">
        <v>19</v>
      </c>
      <c r="O215" s="129"/>
      <c r="P215" s="126">
        <v>234</v>
      </c>
      <c r="Q215" s="126">
        <v>234</v>
      </c>
      <c r="R215" s="126">
        <v>235</v>
      </c>
      <c r="S215" s="38">
        <v>410</v>
      </c>
      <c r="T215" s="44"/>
      <c r="U215" s="45"/>
      <c r="V215" s="126" t="s">
        <v>141</v>
      </c>
    </row>
    <row r="216" spans="1:22" x14ac:dyDescent="0.2">
      <c r="A216" s="33"/>
      <c r="B216" s="40"/>
      <c r="C216" s="13"/>
      <c r="D216" s="131"/>
      <c r="E216" s="46"/>
      <c r="F216" s="47"/>
      <c r="G216" s="126">
        <v>6</v>
      </c>
      <c r="H216" s="126">
        <v>0</v>
      </c>
      <c r="I216" s="126">
        <v>14</v>
      </c>
      <c r="J216" s="38">
        <v>13</v>
      </c>
      <c r="K216" s="38"/>
      <c r="L216" s="38"/>
      <c r="M216" s="131"/>
      <c r="N216" s="46"/>
      <c r="O216" s="47"/>
      <c r="P216" s="126">
        <v>0</v>
      </c>
      <c r="Q216" s="126">
        <v>0</v>
      </c>
      <c r="R216" s="126">
        <v>0</v>
      </c>
      <c r="S216" s="38">
        <v>0</v>
      </c>
      <c r="T216" s="44"/>
      <c r="U216" s="45"/>
      <c r="V216" s="126"/>
    </row>
    <row r="217" spans="1:22" x14ac:dyDescent="0.2">
      <c r="A217" s="33"/>
      <c r="B217" s="40"/>
      <c r="C217" s="13"/>
      <c r="D217" s="131"/>
      <c r="E217" s="46"/>
      <c r="F217" s="47"/>
      <c r="G217" s="38"/>
      <c r="H217" s="38"/>
      <c r="I217" s="38"/>
      <c r="J217" s="38"/>
      <c r="K217" s="38"/>
      <c r="L217" s="38"/>
      <c r="M217" s="131"/>
      <c r="N217" s="48"/>
      <c r="O217" s="47"/>
      <c r="P217" s="38"/>
      <c r="Q217" s="38"/>
      <c r="R217" s="38"/>
      <c r="S217" s="38"/>
      <c r="T217" s="44"/>
      <c r="U217" s="45"/>
      <c r="V217" s="126"/>
    </row>
    <row r="218" spans="1:22" x14ac:dyDescent="0.2">
      <c r="A218" s="33"/>
      <c r="B218" s="40"/>
      <c r="C218" s="13"/>
      <c r="D218" s="131"/>
      <c r="E218" s="46"/>
      <c r="F218" s="47"/>
      <c r="G218" s="38"/>
      <c r="H218" s="38"/>
      <c r="I218" s="38"/>
      <c r="J218" s="38"/>
      <c r="K218" s="38"/>
      <c r="L218" s="38"/>
      <c r="M218" s="131"/>
      <c r="N218" s="46"/>
      <c r="O218" s="47"/>
      <c r="P218" s="38"/>
      <c r="Q218" s="38"/>
      <c r="R218" s="38"/>
      <c r="S218" s="38"/>
      <c r="T218" s="44"/>
      <c r="U218" s="45"/>
      <c r="V218" s="126"/>
    </row>
    <row r="219" spans="1:22" x14ac:dyDescent="0.2">
      <c r="A219" s="33"/>
      <c r="B219" s="40"/>
      <c r="C219" s="13"/>
      <c r="D219" s="131"/>
      <c r="E219" s="46"/>
      <c r="F219" s="47"/>
      <c r="G219" s="38"/>
      <c r="H219" s="38"/>
      <c r="I219" s="38"/>
      <c r="J219" s="38"/>
      <c r="K219" s="38"/>
      <c r="L219" s="38"/>
      <c r="M219" s="131"/>
      <c r="N219" s="48"/>
      <c r="O219" s="47"/>
      <c r="P219" s="38"/>
      <c r="Q219" s="38"/>
      <c r="R219" s="38"/>
      <c r="S219" s="38"/>
      <c r="T219" s="44"/>
      <c r="U219" s="45"/>
      <c r="V219" s="126"/>
    </row>
    <row r="220" spans="1:22" x14ac:dyDescent="0.2">
      <c r="A220" s="33"/>
      <c r="B220" s="40"/>
      <c r="C220" s="13"/>
      <c r="D220" s="131"/>
      <c r="E220" s="46"/>
      <c r="F220" s="47"/>
      <c r="G220" s="38"/>
      <c r="H220" s="38"/>
      <c r="I220" s="38"/>
      <c r="J220" s="38"/>
      <c r="K220" s="38"/>
      <c r="L220" s="38"/>
      <c r="M220" s="131"/>
      <c r="N220" s="46"/>
      <c r="O220" s="47"/>
      <c r="P220" s="38"/>
      <c r="Q220" s="38"/>
      <c r="R220" s="38"/>
      <c r="S220" s="38"/>
      <c r="T220" s="44"/>
      <c r="U220" s="45"/>
      <c r="V220" s="126"/>
    </row>
    <row r="221" spans="1:22" x14ac:dyDescent="0.2">
      <c r="A221" s="33"/>
      <c r="B221" s="40"/>
      <c r="C221" s="13"/>
      <c r="D221" s="131"/>
      <c r="E221" s="46"/>
      <c r="F221" s="47"/>
      <c r="G221" s="38"/>
      <c r="H221" s="38"/>
      <c r="I221" s="38"/>
      <c r="J221" s="38"/>
      <c r="K221" s="38"/>
      <c r="L221" s="38"/>
      <c r="M221" s="131"/>
      <c r="N221" s="46"/>
      <c r="O221" s="47"/>
      <c r="P221" s="38"/>
      <c r="Q221" s="38"/>
      <c r="R221" s="38"/>
      <c r="S221" s="38"/>
      <c r="T221" s="44"/>
      <c r="U221" s="45"/>
      <c r="V221" s="126"/>
    </row>
    <row r="222" spans="1:22" x14ac:dyDescent="0.2">
      <c r="A222" s="33"/>
      <c r="B222" s="40"/>
      <c r="C222" s="13"/>
      <c r="D222" s="131"/>
      <c r="E222" s="46"/>
      <c r="F222" s="47"/>
      <c r="G222" s="38"/>
      <c r="H222" s="38"/>
      <c r="I222" s="38"/>
      <c r="J222" s="38"/>
      <c r="K222" s="38"/>
      <c r="L222" s="38"/>
      <c r="M222" s="131"/>
      <c r="N222" s="46"/>
      <c r="O222" s="47"/>
      <c r="P222" s="38"/>
      <c r="Q222" s="38"/>
      <c r="R222" s="38"/>
      <c r="S222" s="38"/>
      <c r="T222" s="44"/>
      <c r="U222" s="45"/>
      <c r="V222" s="126"/>
    </row>
    <row r="223" spans="1:22" x14ac:dyDescent="0.2">
      <c r="A223" s="33"/>
      <c r="B223" s="40"/>
      <c r="C223" s="13"/>
      <c r="D223" s="131"/>
      <c r="E223" s="46"/>
      <c r="F223" s="47"/>
      <c r="G223" s="38"/>
      <c r="H223" s="38"/>
      <c r="I223" s="38"/>
      <c r="J223" s="38"/>
      <c r="K223" s="38"/>
      <c r="L223" s="38"/>
      <c r="M223" s="131"/>
      <c r="N223" s="46"/>
      <c r="O223" s="47"/>
      <c r="P223" s="38"/>
      <c r="Q223" s="38"/>
      <c r="R223" s="38"/>
      <c r="S223" s="38"/>
      <c r="T223" s="44"/>
      <c r="U223" s="45"/>
      <c r="V223" s="126"/>
    </row>
    <row r="224" spans="1:22" x14ac:dyDescent="0.2">
      <c r="A224" s="33"/>
      <c r="B224" s="40"/>
      <c r="C224" s="13"/>
      <c r="D224" s="131"/>
      <c r="E224" s="46"/>
      <c r="F224" s="47"/>
      <c r="G224" s="38"/>
      <c r="H224" s="38"/>
      <c r="I224" s="38"/>
      <c r="J224" s="38"/>
      <c r="K224" s="38"/>
      <c r="L224" s="38"/>
      <c r="M224" s="131"/>
      <c r="N224" s="48"/>
      <c r="O224" s="47"/>
      <c r="P224" s="38"/>
      <c r="Q224" s="38"/>
      <c r="R224" s="38"/>
      <c r="S224" s="38"/>
      <c r="T224" s="44"/>
      <c r="U224" s="45"/>
      <c r="V224" s="126"/>
    </row>
    <row r="225" spans="1:22" x14ac:dyDescent="0.2">
      <c r="A225" s="33"/>
      <c r="B225" s="40"/>
      <c r="C225" s="13"/>
      <c r="D225" s="131"/>
      <c r="E225" s="46"/>
      <c r="F225" s="47"/>
      <c r="G225" s="38"/>
      <c r="H225" s="38"/>
      <c r="I225" s="38"/>
      <c r="J225" s="38"/>
      <c r="K225" s="38"/>
      <c r="L225" s="38"/>
      <c r="M225" s="131"/>
      <c r="N225" s="48"/>
      <c r="O225" s="47"/>
      <c r="P225" s="38"/>
      <c r="Q225" s="38"/>
      <c r="R225" s="38"/>
      <c r="S225" s="38"/>
      <c r="T225" s="44"/>
      <c r="U225" s="45"/>
      <c r="V225" s="126"/>
    </row>
    <row r="226" spans="1:22" x14ac:dyDescent="0.2">
      <c r="A226" s="33"/>
      <c r="B226" s="40"/>
      <c r="C226" s="13"/>
      <c r="D226" s="131"/>
      <c r="E226" s="46"/>
      <c r="F226" s="47"/>
      <c r="G226" s="38"/>
      <c r="H226" s="38"/>
      <c r="I226" s="38"/>
      <c r="J226" s="38"/>
      <c r="K226" s="38"/>
      <c r="L226" s="38"/>
      <c r="M226" s="131"/>
      <c r="N226" s="48"/>
      <c r="O226" s="47"/>
      <c r="P226" s="38"/>
      <c r="Q226" s="38"/>
      <c r="R226" s="38"/>
      <c r="S226" s="38"/>
      <c r="T226" s="44"/>
      <c r="U226" s="45"/>
      <c r="V226" s="126"/>
    </row>
    <row r="227" spans="1:22" x14ac:dyDescent="0.2">
      <c r="A227" s="33"/>
      <c r="B227" s="40"/>
      <c r="C227" s="13"/>
      <c r="D227" s="131"/>
      <c r="E227" s="46"/>
      <c r="F227" s="47"/>
      <c r="G227" s="38"/>
      <c r="H227" s="38"/>
      <c r="I227" s="38"/>
      <c r="J227" s="38"/>
      <c r="K227" s="38"/>
      <c r="L227" s="38"/>
      <c r="M227" s="131"/>
      <c r="N227" s="49"/>
      <c r="O227" s="47"/>
      <c r="P227" s="38"/>
      <c r="Q227" s="38"/>
      <c r="R227" s="38"/>
      <c r="S227" s="38"/>
      <c r="T227" s="135"/>
      <c r="U227" s="45"/>
      <c r="V227" s="126"/>
    </row>
    <row r="229" spans="1:22" x14ac:dyDescent="0.2">
      <c r="A229" s="81" t="s">
        <v>1</v>
      </c>
      <c r="B229" s="82" t="s">
        <v>2</v>
      </c>
      <c r="C229" s="82" t="s">
        <v>3</v>
      </c>
      <c r="D229" s="83" t="s">
        <v>4</v>
      </c>
      <c r="E229" s="84"/>
      <c r="F229" s="85"/>
      <c r="G229" s="85"/>
      <c r="H229" s="85"/>
      <c r="I229" s="85"/>
      <c r="J229" s="85"/>
      <c r="K229" s="86" t="s">
        <v>5</v>
      </c>
      <c r="L229" s="87"/>
      <c r="M229" s="83" t="s">
        <v>6</v>
      </c>
      <c r="N229" s="84"/>
      <c r="O229" s="85"/>
      <c r="P229" s="85"/>
      <c r="Q229" s="85"/>
      <c r="R229" s="85"/>
      <c r="S229" s="85"/>
      <c r="T229" s="88" t="s">
        <v>7</v>
      </c>
      <c r="U229" s="89" t="s">
        <v>8</v>
      </c>
      <c r="V229" s="90" t="s">
        <v>126</v>
      </c>
    </row>
    <row r="230" spans="1:22" ht="25.5" customHeight="1" x14ac:dyDescent="0.2">
      <c r="A230" s="81"/>
      <c r="B230" s="82"/>
      <c r="C230" s="82"/>
      <c r="D230" s="91" t="s">
        <v>9</v>
      </c>
      <c r="E230" s="92" t="s">
        <v>10</v>
      </c>
      <c r="F230" s="93" t="s">
        <v>11</v>
      </c>
      <c r="G230" s="151" t="s">
        <v>127</v>
      </c>
      <c r="H230" s="152"/>
      <c r="I230" s="152"/>
      <c r="J230" s="153"/>
      <c r="K230" s="97"/>
      <c r="L230" s="98" t="s">
        <v>13</v>
      </c>
      <c r="M230" s="99" t="s">
        <v>9</v>
      </c>
      <c r="N230" s="100" t="s">
        <v>14</v>
      </c>
      <c r="O230" s="93" t="s">
        <v>11</v>
      </c>
      <c r="P230" s="151" t="s">
        <v>127</v>
      </c>
      <c r="Q230" s="152"/>
      <c r="R230" s="152"/>
      <c r="S230" s="153"/>
      <c r="T230" s="88"/>
      <c r="U230" s="89"/>
      <c r="V230" s="101"/>
    </row>
    <row r="231" spans="1:22" ht="13.5" thickBot="1" x14ac:dyDescent="0.25">
      <c r="A231" s="102"/>
      <c r="B231" s="103"/>
      <c r="C231" s="103"/>
      <c r="D231" s="104"/>
      <c r="E231" s="105"/>
      <c r="F231" s="106"/>
      <c r="G231" s="107" t="s">
        <v>15</v>
      </c>
      <c r="H231" s="108" t="s">
        <v>16</v>
      </c>
      <c r="I231" s="109" t="s">
        <v>17</v>
      </c>
      <c r="J231" s="110">
        <v>0</v>
      </c>
      <c r="K231" s="111"/>
      <c r="L231" s="112"/>
      <c r="M231" s="113"/>
      <c r="N231" s="114"/>
      <c r="O231" s="115"/>
      <c r="P231" s="107" t="s">
        <v>15</v>
      </c>
      <c r="Q231" s="108" t="s">
        <v>16</v>
      </c>
      <c r="R231" s="109" t="s">
        <v>17</v>
      </c>
      <c r="S231" s="110">
        <v>0</v>
      </c>
      <c r="T231" s="116"/>
      <c r="U231" s="117"/>
      <c r="V231" s="118"/>
    </row>
    <row r="232" spans="1:22" x14ac:dyDescent="0.2">
      <c r="A232" s="119"/>
      <c r="B232" s="22"/>
      <c r="C232" s="23"/>
      <c r="D232" s="24"/>
      <c r="E232" s="25"/>
      <c r="F232" s="25"/>
      <c r="G232" s="26"/>
      <c r="H232" s="27"/>
      <c r="I232" s="28"/>
      <c r="J232" s="120"/>
      <c r="K232" s="121"/>
      <c r="L232" s="121"/>
      <c r="M232" s="24"/>
      <c r="N232" s="25"/>
      <c r="O232" s="25"/>
      <c r="P232" s="26"/>
      <c r="Q232" s="27"/>
      <c r="R232" s="28"/>
      <c r="S232" s="120"/>
      <c r="T232" s="31"/>
      <c r="U232" s="32"/>
      <c r="V232" s="122"/>
    </row>
    <row r="233" spans="1:22" x14ac:dyDescent="0.2">
      <c r="A233" s="33">
        <v>1</v>
      </c>
      <c r="B233" s="33">
        <v>163</v>
      </c>
      <c r="C233" s="34"/>
      <c r="D233" s="35">
        <v>250</v>
      </c>
      <c r="E233" s="142" t="s">
        <v>1218</v>
      </c>
      <c r="F233" s="124"/>
      <c r="G233" s="38"/>
      <c r="H233" s="38"/>
      <c r="I233" s="38"/>
      <c r="J233" s="38"/>
      <c r="K233" s="38">
        <f>((SUM(H235:H246)*H234)+(SUM(G235:G246)*G234)+(SUM(I235:I246)*I234))/1000</f>
        <v>10.653</v>
      </c>
      <c r="L233" s="38">
        <f>K233*100/D233</f>
        <v>4.2611999999999997</v>
      </c>
      <c r="M233" s="35"/>
      <c r="N233" s="142"/>
      <c r="O233" s="124"/>
      <c r="P233" s="38"/>
      <c r="Q233" s="38"/>
      <c r="R233" s="38"/>
      <c r="S233" s="38"/>
      <c r="T233" s="44"/>
      <c r="U233" s="45"/>
      <c r="V233" s="126" t="s">
        <v>141</v>
      </c>
    </row>
    <row r="234" spans="1:22" x14ac:dyDescent="0.2">
      <c r="A234" s="33"/>
      <c r="B234" s="40"/>
      <c r="C234" s="13"/>
      <c r="D234" s="40"/>
      <c r="E234" s="128" t="s">
        <v>19</v>
      </c>
      <c r="F234" s="129"/>
      <c r="G234" s="75">
        <v>232</v>
      </c>
      <c r="H234" s="75">
        <v>231</v>
      </c>
      <c r="I234" s="75">
        <v>232</v>
      </c>
      <c r="J234" s="75">
        <v>400</v>
      </c>
      <c r="K234" s="38"/>
      <c r="L234" s="38"/>
      <c r="M234" s="40"/>
      <c r="N234" s="128"/>
      <c r="O234" s="129"/>
      <c r="P234" s="75"/>
      <c r="Q234" s="75"/>
      <c r="R234" s="75"/>
      <c r="S234" s="38"/>
      <c r="T234" s="44"/>
      <c r="U234" s="45"/>
      <c r="V234" s="126"/>
    </row>
    <row r="235" spans="1:22" x14ac:dyDescent="0.2">
      <c r="A235" s="33"/>
      <c r="B235" s="40"/>
      <c r="C235" s="13"/>
      <c r="D235" s="40"/>
      <c r="E235" s="46"/>
      <c r="F235" s="47"/>
      <c r="G235" s="38">
        <v>13</v>
      </c>
      <c r="H235" s="38">
        <v>19</v>
      </c>
      <c r="I235" s="38">
        <v>14</v>
      </c>
      <c r="J235" s="38">
        <v>8</v>
      </c>
      <c r="K235" s="38"/>
      <c r="L235" s="38"/>
      <c r="M235" s="40"/>
      <c r="N235" s="46"/>
      <c r="O235" s="47"/>
      <c r="P235" s="38"/>
      <c r="Q235" s="38"/>
      <c r="R235" s="38"/>
      <c r="S235" s="38"/>
      <c r="T235" s="44"/>
      <c r="U235" s="45"/>
      <c r="V235" s="126"/>
    </row>
    <row r="236" spans="1:22" x14ac:dyDescent="0.2">
      <c r="A236" s="33"/>
      <c r="B236" s="40"/>
      <c r="C236" s="13"/>
      <c r="D236" s="40"/>
      <c r="E236" s="46"/>
      <c r="F236" s="47"/>
      <c r="G236" s="38"/>
      <c r="H236" s="38"/>
      <c r="I236" s="38"/>
      <c r="J236" s="38"/>
      <c r="K236" s="38"/>
      <c r="L236" s="38"/>
      <c r="M236" s="40"/>
      <c r="N236" s="48"/>
      <c r="O236" s="47"/>
      <c r="P236" s="38"/>
      <c r="Q236" s="38"/>
      <c r="R236" s="38"/>
      <c r="S236" s="38"/>
      <c r="T236" s="44"/>
      <c r="U236" s="45"/>
      <c r="V236" s="126"/>
    </row>
    <row r="237" spans="1:22" x14ac:dyDescent="0.2">
      <c r="A237" s="33"/>
      <c r="B237" s="40"/>
      <c r="C237" s="13"/>
      <c r="D237" s="40"/>
      <c r="E237" s="46"/>
      <c r="F237" s="47"/>
      <c r="G237" s="38"/>
      <c r="H237" s="38"/>
      <c r="I237" s="38"/>
      <c r="J237" s="38"/>
      <c r="K237" s="38"/>
      <c r="L237" s="38"/>
      <c r="M237" s="40"/>
      <c r="N237" s="46"/>
      <c r="O237" s="47"/>
      <c r="P237" s="38"/>
      <c r="Q237" s="38"/>
      <c r="R237" s="38"/>
      <c r="S237" s="38"/>
      <c r="T237" s="44"/>
      <c r="U237" s="45"/>
      <c r="V237" s="126"/>
    </row>
    <row r="238" spans="1:22" x14ac:dyDescent="0.2">
      <c r="A238" s="33"/>
      <c r="B238" s="40"/>
      <c r="C238" s="13"/>
      <c r="D238" s="40"/>
      <c r="E238" s="46"/>
      <c r="F238" s="47"/>
      <c r="G238" s="38"/>
      <c r="H238" s="38"/>
      <c r="I238" s="38"/>
      <c r="J238" s="38"/>
      <c r="K238" s="38"/>
      <c r="L238" s="38"/>
      <c r="M238" s="40"/>
      <c r="N238" s="48"/>
      <c r="O238" s="47"/>
      <c r="P238" s="38"/>
      <c r="Q238" s="38"/>
      <c r="R238" s="38"/>
      <c r="S238" s="38"/>
      <c r="T238" s="44"/>
      <c r="U238" s="45"/>
      <c r="V238" s="126"/>
    </row>
    <row r="239" spans="1:22" x14ac:dyDescent="0.2">
      <c r="A239" s="33"/>
      <c r="B239" s="40"/>
      <c r="C239" s="13"/>
      <c r="D239" s="40"/>
      <c r="E239" s="46"/>
      <c r="F239" s="47"/>
      <c r="G239" s="38"/>
      <c r="H239" s="38"/>
      <c r="I239" s="38"/>
      <c r="J239" s="38"/>
      <c r="K239" s="38"/>
      <c r="L239" s="38"/>
      <c r="M239" s="40"/>
      <c r="N239" s="46"/>
      <c r="O239" s="47"/>
      <c r="P239" s="38"/>
      <c r="Q239" s="38"/>
      <c r="R239" s="38"/>
      <c r="S239" s="38"/>
      <c r="T239" s="44"/>
      <c r="U239" s="45"/>
      <c r="V239" s="126"/>
    </row>
    <row r="240" spans="1:22" x14ac:dyDescent="0.2">
      <c r="A240" s="33"/>
      <c r="B240" s="40"/>
      <c r="C240" s="13"/>
      <c r="D240" s="40"/>
      <c r="E240" s="46"/>
      <c r="F240" s="47"/>
      <c r="G240" s="38"/>
      <c r="H240" s="38"/>
      <c r="I240" s="38"/>
      <c r="J240" s="38"/>
      <c r="K240" s="38"/>
      <c r="L240" s="38"/>
      <c r="M240" s="40"/>
      <c r="N240" s="46"/>
      <c r="O240" s="47"/>
      <c r="P240" s="38"/>
      <c r="Q240" s="38"/>
      <c r="R240" s="38"/>
      <c r="S240" s="38"/>
      <c r="T240" s="44"/>
      <c r="U240" s="45"/>
      <c r="V240" s="126"/>
    </row>
    <row r="241" spans="1:22" x14ac:dyDescent="0.2">
      <c r="A241" s="33"/>
      <c r="B241" s="40"/>
      <c r="C241" s="13"/>
      <c r="D241" s="40"/>
      <c r="E241" s="46"/>
      <c r="F241" s="47"/>
      <c r="G241" s="38"/>
      <c r="H241" s="38"/>
      <c r="I241" s="38"/>
      <c r="J241" s="38"/>
      <c r="K241" s="38"/>
      <c r="L241" s="38"/>
      <c r="M241" s="40"/>
      <c r="N241" s="46"/>
      <c r="O241" s="47"/>
      <c r="P241" s="38"/>
      <c r="Q241" s="38"/>
      <c r="R241" s="38"/>
      <c r="S241" s="38"/>
      <c r="T241" s="44"/>
      <c r="U241" s="45"/>
      <c r="V241" s="126"/>
    </row>
    <row r="242" spans="1:22" x14ac:dyDescent="0.2">
      <c r="A242" s="33"/>
      <c r="B242" s="40"/>
      <c r="C242" s="13"/>
      <c r="D242" s="40"/>
      <c r="E242" s="46"/>
      <c r="F242" s="47"/>
      <c r="G242" s="38"/>
      <c r="H242" s="38"/>
      <c r="I242" s="38"/>
      <c r="J242" s="38"/>
      <c r="K242" s="38"/>
      <c r="L242" s="38"/>
      <c r="M242" s="40"/>
      <c r="N242" s="46"/>
      <c r="O242" s="47"/>
      <c r="P242" s="38"/>
      <c r="Q242" s="38"/>
      <c r="R242" s="38"/>
      <c r="S242" s="38"/>
      <c r="T242" s="44"/>
      <c r="U242" s="45"/>
      <c r="V242" s="126"/>
    </row>
    <row r="243" spans="1:22" x14ac:dyDescent="0.2">
      <c r="A243" s="33"/>
      <c r="B243" s="40"/>
      <c r="C243" s="13"/>
      <c r="D243" s="40"/>
      <c r="E243" s="46"/>
      <c r="F243" s="47"/>
      <c r="G243" s="38"/>
      <c r="H243" s="38"/>
      <c r="I243" s="38"/>
      <c r="J243" s="38"/>
      <c r="K243" s="38"/>
      <c r="L243" s="38"/>
      <c r="M243" s="40"/>
      <c r="N243" s="48"/>
      <c r="O243" s="47"/>
      <c r="P243" s="38"/>
      <c r="Q243" s="38"/>
      <c r="R243" s="38"/>
      <c r="S243" s="38"/>
      <c r="T243" s="44"/>
      <c r="U243" s="45"/>
      <c r="V243" s="126"/>
    </row>
    <row r="244" spans="1:22" x14ac:dyDescent="0.2">
      <c r="A244" s="33"/>
      <c r="B244" s="40"/>
      <c r="C244" s="13"/>
      <c r="D244" s="40"/>
      <c r="E244" s="46"/>
      <c r="F244" s="47"/>
      <c r="G244" s="38"/>
      <c r="H244" s="38"/>
      <c r="I244" s="38"/>
      <c r="J244" s="38"/>
      <c r="K244" s="38"/>
      <c r="L244" s="38"/>
      <c r="M244" s="40"/>
      <c r="N244" s="48"/>
      <c r="O244" s="47"/>
      <c r="P244" s="38"/>
      <c r="Q244" s="38"/>
      <c r="R244" s="38"/>
      <c r="S244" s="38"/>
      <c r="T244" s="44"/>
      <c r="U244" s="45"/>
      <c r="V244" s="126"/>
    </row>
    <row r="245" spans="1:22" x14ac:dyDescent="0.2">
      <c r="A245" s="33"/>
      <c r="B245" s="40"/>
      <c r="C245" s="13"/>
      <c r="D245" s="40"/>
      <c r="E245" s="46"/>
      <c r="F245" s="47"/>
      <c r="G245" s="38"/>
      <c r="H245" s="38"/>
      <c r="I245" s="38"/>
      <c r="J245" s="38"/>
      <c r="K245" s="38"/>
      <c r="L245" s="38"/>
      <c r="M245" s="40"/>
      <c r="N245" s="48"/>
      <c r="O245" s="47"/>
      <c r="P245" s="38"/>
      <c r="Q245" s="38"/>
      <c r="R245" s="38"/>
      <c r="S245" s="38"/>
      <c r="T245" s="44"/>
      <c r="U245" s="45"/>
      <c r="V245" s="126"/>
    </row>
    <row r="246" spans="1:22" x14ac:dyDescent="0.2">
      <c r="A246" s="33"/>
      <c r="B246" s="40"/>
      <c r="C246" s="13"/>
      <c r="D246" s="40"/>
      <c r="E246" s="46"/>
      <c r="F246" s="47"/>
      <c r="G246" s="38"/>
      <c r="H246" s="38"/>
      <c r="I246" s="38"/>
      <c r="J246" s="38"/>
      <c r="K246" s="38"/>
      <c r="L246" s="38"/>
      <c r="M246" s="40"/>
      <c r="N246" s="49"/>
      <c r="O246" s="47"/>
      <c r="P246" s="38"/>
      <c r="Q246" s="38"/>
      <c r="R246" s="38"/>
      <c r="S246" s="38"/>
      <c r="T246" s="135"/>
      <c r="U246" s="45"/>
      <c r="V246" s="126"/>
    </row>
    <row r="248" spans="1:22" x14ac:dyDescent="0.2">
      <c r="A248" s="81" t="s">
        <v>1</v>
      </c>
      <c r="B248" s="82" t="s">
        <v>2</v>
      </c>
      <c r="C248" s="82" t="s">
        <v>3</v>
      </c>
      <c r="D248" s="83" t="s">
        <v>4</v>
      </c>
      <c r="E248" s="84"/>
      <c r="F248" s="85"/>
      <c r="G248" s="85"/>
      <c r="H248" s="85"/>
      <c r="I248" s="85"/>
      <c r="J248" s="85"/>
      <c r="K248" s="86" t="s">
        <v>5</v>
      </c>
      <c r="L248" s="87"/>
      <c r="M248" s="83" t="s">
        <v>6</v>
      </c>
      <c r="N248" s="84"/>
      <c r="O248" s="85"/>
      <c r="P248" s="85"/>
      <c r="Q248" s="85"/>
      <c r="R248" s="85"/>
      <c r="S248" s="85"/>
      <c r="T248" s="88" t="s">
        <v>7</v>
      </c>
      <c r="U248" s="89" t="s">
        <v>8</v>
      </c>
      <c r="V248" s="90" t="s">
        <v>126</v>
      </c>
    </row>
    <row r="249" spans="1:22" ht="25.5" customHeight="1" x14ac:dyDescent="0.2">
      <c r="A249" s="81"/>
      <c r="B249" s="82"/>
      <c r="C249" s="82"/>
      <c r="D249" s="91" t="s">
        <v>9</v>
      </c>
      <c r="E249" s="92" t="s">
        <v>10</v>
      </c>
      <c r="F249" s="93" t="s">
        <v>11</v>
      </c>
      <c r="G249" s="151" t="s">
        <v>127</v>
      </c>
      <c r="H249" s="152"/>
      <c r="I249" s="152"/>
      <c r="J249" s="153"/>
      <c r="K249" s="97"/>
      <c r="L249" s="98" t="s">
        <v>13</v>
      </c>
      <c r="M249" s="99" t="s">
        <v>9</v>
      </c>
      <c r="N249" s="100" t="s">
        <v>14</v>
      </c>
      <c r="O249" s="93" t="s">
        <v>11</v>
      </c>
      <c r="P249" s="151" t="s">
        <v>127</v>
      </c>
      <c r="Q249" s="152"/>
      <c r="R249" s="152"/>
      <c r="S249" s="153"/>
      <c r="T249" s="88"/>
      <c r="U249" s="89"/>
      <c r="V249" s="101"/>
    </row>
    <row r="250" spans="1:22" ht="13.5" thickBot="1" x14ac:dyDescent="0.25">
      <c r="A250" s="102"/>
      <c r="B250" s="103"/>
      <c r="C250" s="103"/>
      <c r="D250" s="104"/>
      <c r="E250" s="105"/>
      <c r="F250" s="106"/>
      <c r="G250" s="107" t="s">
        <v>15</v>
      </c>
      <c r="H250" s="108" t="s">
        <v>16</v>
      </c>
      <c r="I250" s="109" t="s">
        <v>17</v>
      </c>
      <c r="J250" s="110">
        <v>0</v>
      </c>
      <c r="K250" s="111"/>
      <c r="L250" s="112"/>
      <c r="M250" s="113"/>
      <c r="N250" s="114"/>
      <c r="O250" s="115"/>
      <c r="P250" s="107" t="s">
        <v>15</v>
      </c>
      <c r="Q250" s="108" t="s">
        <v>16</v>
      </c>
      <c r="R250" s="109" t="s">
        <v>17</v>
      </c>
      <c r="S250" s="110">
        <v>0</v>
      </c>
      <c r="T250" s="116"/>
      <c r="U250" s="117"/>
      <c r="V250" s="118"/>
    </row>
    <row r="251" spans="1:22" x14ac:dyDescent="0.2">
      <c r="A251" s="119"/>
      <c r="B251" s="22"/>
      <c r="C251" s="23"/>
      <c r="D251" s="24"/>
      <c r="E251" s="25"/>
      <c r="F251" s="25"/>
      <c r="G251" s="26"/>
      <c r="H251" s="27"/>
      <c r="I251" s="28"/>
      <c r="J251" s="120"/>
      <c r="K251" s="121"/>
      <c r="L251" s="121"/>
      <c r="M251" s="24"/>
      <c r="N251" s="25"/>
      <c r="O251" s="25"/>
      <c r="P251" s="26"/>
      <c r="Q251" s="27"/>
      <c r="R251" s="28"/>
      <c r="S251" s="120"/>
      <c r="T251" s="31"/>
      <c r="U251" s="32"/>
      <c r="V251" s="122"/>
    </row>
    <row r="252" spans="1:22" x14ac:dyDescent="0.2">
      <c r="A252" s="33">
        <v>1</v>
      </c>
      <c r="B252" s="33">
        <v>164</v>
      </c>
      <c r="C252" s="34"/>
      <c r="D252" s="125">
        <v>160</v>
      </c>
      <c r="E252" s="142" t="s">
        <v>1219</v>
      </c>
      <c r="F252" s="124"/>
      <c r="G252" s="38">
        <v>0</v>
      </c>
      <c r="H252" s="38">
        <v>12</v>
      </c>
      <c r="I252" s="38">
        <v>6</v>
      </c>
      <c r="J252" s="38">
        <v>10</v>
      </c>
      <c r="K252" s="38">
        <f>((SUM(H254:H265)*H253)+(SUM(G254:G265)*G253)+(SUM(I254:I265)*I253))/1000</f>
        <v>0</v>
      </c>
      <c r="L252" s="38">
        <f>K252*100/D252</f>
        <v>0</v>
      </c>
      <c r="M252" s="35"/>
      <c r="N252" s="142"/>
      <c r="O252" s="124"/>
      <c r="P252" s="38"/>
      <c r="Q252" s="38"/>
      <c r="R252" s="38"/>
      <c r="S252" s="38"/>
      <c r="T252" s="38">
        <f>SUM(P254:R265)</f>
        <v>0</v>
      </c>
      <c r="U252" s="38" t="e">
        <f>T252*100/M252</f>
        <v>#DIV/0!</v>
      </c>
      <c r="V252" s="126" t="s">
        <v>141</v>
      </c>
    </row>
    <row r="253" spans="1:22" x14ac:dyDescent="0.2">
      <c r="A253" s="33"/>
      <c r="B253" s="40"/>
      <c r="C253" s="13"/>
      <c r="D253" s="131"/>
      <c r="E253" s="128" t="s">
        <v>19</v>
      </c>
      <c r="F253" s="129"/>
      <c r="G253" s="75">
        <v>232</v>
      </c>
      <c r="H253" s="75">
        <v>234</v>
      </c>
      <c r="I253" s="75">
        <v>239</v>
      </c>
      <c r="J253" s="75">
        <v>409</v>
      </c>
      <c r="K253" s="38"/>
      <c r="L253" s="38"/>
      <c r="M253" s="40"/>
      <c r="N253" s="128"/>
      <c r="O253" s="129"/>
      <c r="P253" s="75"/>
      <c r="Q253" s="75"/>
      <c r="R253" s="75"/>
      <c r="S253" s="38"/>
      <c r="T253" s="44"/>
      <c r="U253" s="45"/>
      <c r="V253" s="126"/>
    </row>
    <row r="254" spans="1:22" x14ac:dyDescent="0.2">
      <c r="A254" s="33"/>
      <c r="B254" s="40"/>
      <c r="C254" s="13"/>
      <c r="D254" s="131"/>
      <c r="E254" s="46"/>
      <c r="F254" s="47"/>
      <c r="G254" s="38"/>
      <c r="H254" s="38"/>
      <c r="I254" s="38"/>
      <c r="J254" s="38"/>
      <c r="K254" s="38"/>
      <c r="L254" s="38"/>
      <c r="M254" s="40"/>
      <c r="N254" s="46"/>
      <c r="O254" s="47"/>
      <c r="P254" s="38"/>
      <c r="Q254" s="38"/>
      <c r="R254" s="38"/>
      <c r="S254" s="38"/>
      <c r="T254" s="44"/>
      <c r="U254" s="45"/>
      <c r="V254" s="126"/>
    </row>
    <row r="255" spans="1:22" x14ac:dyDescent="0.2">
      <c r="A255" s="33"/>
      <c r="B255" s="40"/>
      <c r="C255" s="13"/>
      <c r="D255" s="131"/>
      <c r="E255" s="46"/>
      <c r="F255" s="47"/>
      <c r="G255" s="38"/>
      <c r="H255" s="38"/>
      <c r="I255" s="38"/>
      <c r="J255" s="38"/>
      <c r="K255" s="38"/>
      <c r="L255" s="38"/>
      <c r="M255" s="40"/>
      <c r="N255" s="48"/>
      <c r="O255" s="47"/>
      <c r="P255" s="38"/>
      <c r="Q255" s="38"/>
      <c r="R255" s="38"/>
      <c r="S255" s="38"/>
      <c r="T255" s="44"/>
      <c r="U255" s="45"/>
      <c r="V255" s="126"/>
    </row>
    <row r="256" spans="1:22" x14ac:dyDescent="0.2">
      <c r="A256" s="33"/>
      <c r="B256" s="40"/>
      <c r="C256" s="13"/>
      <c r="D256" s="131"/>
      <c r="E256" s="46"/>
      <c r="F256" s="47"/>
      <c r="G256" s="38"/>
      <c r="H256" s="38"/>
      <c r="I256" s="38"/>
      <c r="J256" s="38"/>
      <c r="K256" s="38"/>
      <c r="L256" s="38"/>
      <c r="M256" s="40"/>
      <c r="N256" s="46"/>
      <c r="O256" s="47"/>
      <c r="P256" s="38"/>
      <c r="Q256" s="38"/>
      <c r="R256" s="38"/>
      <c r="S256" s="38"/>
      <c r="T256" s="44"/>
      <c r="U256" s="45"/>
      <c r="V256" s="126"/>
    </row>
    <row r="257" spans="1:22" x14ac:dyDescent="0.2">
      <c r="A257" s="33"/>
      <c r="B257" s="40"/>
      <c r="C257" s="13"/>
      <c r="D257" s="131"/>
      <c r="E257" s="46"/>
      <c r="F257" s="47"/>
      <c r="G257" s="38"/>
      <c r="H257" s="38"/>
      <c r="I257" s="38"/>
      <c r="J257" s="38"/>
      <c r="K257" s="38"/>
      <c r="L257" s="38"/>
      <c r="M257" s="40"/>
      <c r="N257" s="48"/>
      <c r="O257" s="47"/>
      <c r="P257" s="38"/>
      <c r="Q257" s="38"/>
      <c r="R257" s="38"/>
      <c r="S257" s="38"/>
      <c r="T257" s="44"/>
      <c r="U257" s="45"/>
      <c r="V257" s="126"/>
    </row>
    <row r="258" spans="1:22" x14ac:dyDescent="0.2">
      <c r="A258" s="33"/>
      <c r="B258" s="40"/>
      <c r="C258" s="13"/>
      <c r="D258" s="131"/>
      <c r="E258" s="46"/>
      <c r="F258" s="47"/>
      <c r="G258" s="38"/>
      <c r="H258" s="38"/>
      <c r="I258" s="38"/>
      <c r="J258" s="38"/>
      <c r="K258" s="38"/>
      <c r="L258" s="38"/>
      <c r="M258" s="40"/>
      <c r="N258" s="46"/>
      <c r="O258" s="47"/>
      <c r="P258" s="38"/>
      <c r="Q258" s="38"/>
      <c r="R258" s="38"/>
      <c r="S258" s="38"/>
      <c r="T258" s="44"/>
      <c r="U258" s="45"/>
      <c r="V258" s="126"/>
    </row>
    <row r="259" spans="1:22" x14ac:dyDescent="0.2">
      <c r="A259" s="33"/>
      <c r="B259" s="40"/>
      <c r="C259" s="13"/>
      <c r="D259" s="131"/>
      <c r="E259" s="46"/>
      <c r="F259" s="47"/>
      <c r="G259" s="38"/>
      <c r="H259" s="38"/>
      <c r="I259" s="38"/>
      <c r="J259" s="38"/>
      <c r="K259" s="38"/>
      <c r="L259" s="38"/>
      <c r="M259" s="40"/>
      <c r="N259" s="46"/>
      <c r="O259" s="47"/>
      <c r="P259" s="38"/>
      <c r="Q259" s="38"/>
      <c r="R259" s="38"/>
      <c r="S259" s="38"/>
      <c r="T259" s="44"/>
      <c r="U259" s="45"/>
      <c r="V259" s="126"/>
    </row>
    <row r="260" spans="1:22" x14ac:dyDescent="0.2">
      <c r="A260" s="33"/>
      <c r="B260" s="40"/>
      <c r="C260" s="13"/>
      <c r="D260" s="131"/>
      <c r="E260" s="46"/>
      <c r="F260" s="47"/>
      <c r="G260" s="38"/>
      <c r="H260" s="38"/>
      <c r="I260" s="38"/>
      <c r="J260" s="38"/>
      <c r="K260" s="38"/>
      <c r="L260" s="38"/>
      <c r="M260" s="40"/>
      <c r="N260" s="46"/>
      <c r="O260" s="47"/>
      <c r="P260" s="38"/>
      <c r="Q260" s="38"/>
      <c r="R260" s="38"/>
      <c r="S260" s="38"/>
      <c r="T260" s="44"/>
      <c r="U260" s="45"/>
      <c r="V260" s="126"/>
    </row>
    <row r="261" spans="1:22" x14ac:dyDescent="0.2">
      <c r="A261" s="33"/>
      <c r="B261" s="40"/>
      <c r="C261" s="13"/>
      <c r="D261" s="131"/>
      <c r="E261" s="46"/>
      <c r="F261" s="47"/>
      <c r="G261" s="38"/>
      <c r="H261" s="38"/>
      <c r="I261" s="38"/>
      <c r="J261" s="38"/>
      <c r="K261" s="38"/>
      <c r="L261" s="38"/>
      <c r="M261" s="40"/>
      <c r="N261" s="46"/>
      <c r="O261" s="47"/>
      <c r="P261" s="38"/>
      <c r="Q261" s="38"/>
      <c r="R261" s="38"/>
      <c r="S261" s="38"/>
      <c r="T261" s="44"/>
      <c r="U261" s="45"/>
      <c r="V261" s="126"/>
    </row>
    <row r="262" spans="1:22" x14ac:dyDescent="0.2">
      <c r="A262" s="33"/>
      <c r="B262" s="40"/>
      <c r="C262" s="13"/>
      <c r="D262" s="131"/>
      <c r="E262" s="46"/>
      <c r="F262" s="47"/>
      <c r="G262" s="38"/>
      <c r="H262" s="38"/>
      <c r="I262" s="38"/>
      <c r="J262" s="38"/>
      <c r="K262" s="38"/>
      <c r="L262" s="38"/>
      <c r="M262" s="40"/>
      <c r="N262" s="48"/>
      <c r="O262" s="47"/>
      <c r="P262" s="38"/>
      <c r="Q262" s="38"/>
      <c r="R262" s="38"/>
      <c r="S262" s="38"/>
      <c r="T262" s="44"/>
      <c r="U262" s="45"/>
      <c r="V262" s="126"/>
    </row>
    <row r="263" spans="1:22" x14ac:dyDescent="0.2">
      <c r="A263" s="33"/>
      <c r="B263" s="40"/>
      <c r="C263" s="13"/>
      <c r="D263" s="131"/>
      <c r="E263" s="46"/>
      <c r="F263" s="47"/>
      <c r="G263" s="38"/>
      <c r="H263" s="38"/>
      <c r="I263" s="38"/>
      <c r="J263" s="38"/>
      <c r="K263" s="38"/>
      <c r="L263" s="38"/>
      <c r="M263" s="40"/>
      <c r="N263" s="48"/>
      <c r="O263" s="47"/>
      <c r="P263" s="38"/>
      <c r="Q263" s="38"/>
      <c r="R263" s="38"/>
      <c r="S263" s="38"/>
      <c r="T263" s="44"/>
      <c r="U263" s="45"/>
      <c r="V263" s="126"/>
    </row>
    <row r="264" spans="1:22" x14ac:dyDescent="0.2">
      <c r="A264" s="33"/>
      <c r="B264" s="40"/>
      <c r="C264" s="13"/>
      <c r="D264" s="131"/>
      <c r="E264" s="46"/>
      <c r="F264" s="47"/>
      <c r="G264" s="38"/>
      <c r="H264" s="38"/>
      <c r="I264" s="38"/>
      <c r="J264" s="38"/>
      <c r="K264" s="38"/>
      <c r="L264" s="38"/>
      <c r="M264" s="40"/>
      <c r="N264" s="48"/>
      <c r="O264" s="47"/>
      <c r="P264" s="38"/>
      <c r="Q264" s="38"/>
      <c r="R264" s="38"/>
      <c r="S264" s="38"/>
      <c r="T264" s="44"/>
      <c r="U264" s="45"/>
      <c r="V264" s="126"/>
    </row>
    <row r="265" spans="1:22" x14ac:dyDescent="0.2">
      <c r="A265" s="33"/>
      <c r="B265" s="40"/>
      <c r="C265" s="13"/>
      <c r="D265" s="131"/>
      <c r="E265" s="46"/>
      <c r="F265" s="47"/>
      <c r="G265" s="38"/>
      <c r="H265" s="38"/>
      <c r="I265" s="38"/>
      <c r="J265" s="38"/>
      <c r="K265" s="38"/>
      <c r="L265" s="38"/>
      <c r="M265" s="40"/>
      <c r="N265" s="49"/>
      <c r="O265" s="47"/>
      <c r="P265" s="38"/>
      <c r="Q265" s="38"/>
      <c r="R265" s="38"/>
      <c r="S265" s="38"/>
      <c r="T265" s="135"/>
      <c r="U265" s="45"/>
      <c r="V265" s="126"/>
    </row>
    <row r="267" spans="1:22" x14ac:dyDescent="0.2">
      <c r="A267" s="81" t="s">
        <v>1</v>
      </c>
      <c r="B267" s="82" t="s">
        <v>2</v>
      </c>
      <c r="C267" s="82" t="s">
        <v>3</v>
      </c>
      <c r="D267" s="83" t="s">
        <v>4</v>
      </c>
      <c r="E267" s="84"/>
      <c r="F267" s="85"/>
      <c r="G267" s="85"/>
      <c r="H267" s="85"/>
      <c r="I267" s="85"/>
      <c r="J267" s="85"/>
      <c r="K267" s="86" t="s">
        <v>5</v>
      </c>
      <c r="L267" s="87"/>
      <c r="M267" s="83" t="s">
        <v>6</v>
      </c>
      <c r="N267" s="84"/>
      <c r="O267" s="85"/>
      <c r="P267" s="85"/>
      <c r="Q267" s="85"/>
      <c r="R267" s="85"/>
      <c r="S267" s="85"/>
      <c r="T267" s="88" t="s">
        <v>7</v>
      </c>
      <c r="U267" s="89" t="s">
        <v>8</v>
      </c>
      <c r="V267" s="90" t="s">
        <v>126</v>
      </c>
    </row>
    <row r="268" spans="1:22" ht="25.5" customHeight="1" x14ac:dyDescent="0.2">
      <c r="A268" s="81"/>
      <c r="B268" s="82"/>
      <c r="C268" s="82"/>
      <c r="D268" s="91" t="s">
        <v>9</v>
      </c>
      <c r="E268" s="92" t="s">
        <v>10</v>
      </c>
      <c r="F268" s="93" t="s">
        <v>11</v>
      </c>
      <c r="G268" s="151" t="s">
        <v>127</v>
      </c>
      <c r="H268" s="152"/>
      <c r="I268" s="152"/>
      <c r="J268" s="153"/>
      <c r="K268" s="97"/>
      <c r="L268" s="98" t="s">
        <v>13</v>
      </c>
      <c r="M268" s="99" t="s">
        <v>9</v>
      </c>
      <c r="N268" s="100" t="s">
        <v>14</v>
      </c>
      <c r="O268" s="93" t="s">
        <v>11</v>
      </c>
      <c r="P268" s="151" t="s">
        <v>127</v>
      </c>
      <c r="Q268" s="152"/>
      <c r="R268" s="152"/>
      <c r="S268" s="153"/>
      <c r="T268" s="88"/>
      <c r="U268" s="89"/>
      <c r="V268" s="101"/>
    </row>
    <row r="269" spans="1:22" ht="13.5" thickBot="1" x14ac:dyDescent="0.25">
      <c r="A269" s="102"/>
      <c r="B269" s="103"/>
      <c r="C269" s="103"/>
      <c r="D269" s="104"/>
      <c r="E269" s="105"/>
      <c r="F269" s="106"/>
      <c r="G269" s="107" t="s">
        <v>15</v>
      </c>
      <c r="H269" s="108" t="s">
        <v>16</v>
      </c>
      <c r="I269" s="109" t="s">
        <v>17</v>
      </c>
      <c r="J269" s="110">
        <v>0</v>
      </c>
      <c r="K269" s="111"/>
      <c r="L269" s="112"/>
      <c r="M269" s="113"/>
      <c r="N269" s="114"/>
      <c r="O269" s="115"/>
      <c r="P269" s="107" t="s">
        <v>15</v>
      </c>
      <c r="Q269" s="108" t="s">
        <v>16</v>
      </c>
      <c r="R269" s="109" t="s">
        <v>17</v>
      </c>
      <c r="S269" s="110">
        <v>0</v>
      </c>
      <c r="T269" s="116"/>
      <c r="U269" s="117"/>
      <c r="V269" s="118"/>
    </row>
    <row r="270" spans="1:22" x14ac:dyDescent="0.2">
      <c r="A270" s="119"/>
      <c r="B270" s="22"/>
      <c r="C270" s="23"/>
      <c r="D270" s="24"/>
      <c r="E270" s="25"/>
      <c r="F270" s="25"/>
      <c r="G270" s="26"/>
      <c r="H270" s="27"/>
      <c r="I270" s="28"/>
      <c r="J270" s="120"/>
      <c r="K270" s="121"/>
      <c r="L270" s="121"/>
      <c r="M270" s="24"/>
      <c r="N270" s="25"/>
      <c r="O270" s="25"/>
      <c r="P270" s="26"/>
      <c r="Q270" s="27"/>
      <c r="R270" s="28"/>
      <c r="S270" s="120"/>
      <c r="T270" s="31"/>
      <c r="U270" s="32"/>
      <c r="V270" s="122"/>
    </row>
    <row r="271" spans="1:22" x14ac:dyDescent="0.2">
      <c r="A271" s="33">
        <v>1</v>
      </c>
      <c r="B271" s="33">
        <v>165</v>
      </c>
      <c r="C271" s="34"/>
      <c r="D271" s="35">
        <v>630</v>
      </c>
      <c r="E271" s="142" t="s">
        <v>1220</v>
      </c>
      <c r="F271" s="124"/>
      <c r="G271" s="38">
        <v>106</v>
      </c>
      <c r="H271" s="38">
        <v>136</v>
      </c>
      <c r="I271" s="38">
        <v>98</v>
      </c>
      <c r="J271" s="38">
        <v>35</v>
      </c>
      <c r="K271" s="38">
        <f>((SUM(H273:H284)*H272)+(SUM(G273:G284)*G272)+(SUM(I273:I284)*I272))/1000</f>
        <v>0</v>
      </c>
      <c r="L271" s="38">
        <f>K271*100/D271</f>
        <v>0</v>
      </c>
      <c r="M271" s="35">
        <v>400</v>
      </c>
      <c r="N271" s="142" t="s">
        <v>1221</v>
      </c>
      <c r="O271" s="124"/>
      <c r="P271" s="38">
        <v>87</v>
      </c>
      <c r="Q271" s="38">
        <v>71</v>
      </c>
      <c r="R271" s="38">
        <v>63</v>
      </c>
      <c r="S271" s="38">
        <v>7</v>
      </c>
      <c r="T271" s="38">
        <f>SUM(P273:R284)</f>
        <v>0</v>
      </c>
      <c r="U271" s="38">
        <f>T271*100/M271</f>
        <v>0</v>
      </c>
      <c r="V271" s="126"/>
    </row>
    <row r="272" spans="1:22" x14ac:dyDescent="0.2">
      <c r="A272" s="33"/>
      <c r="B272" s="40"/>
      <c r="C272" s="13"/>
      <c r="D272" s="40"/>
      <c r="E272" s="128" t="s">
        <v>19</v>
      </c>
      <c r="F272" s="129"/>
      <c r="G272" s="75">
        <v>228</v>
      </c>
      <c r="H272" s="75">
        <v>226</v>
      </c>
      <c r="I272" s="75">
        <v>230</v>
      </c>
      <c r="J272" s="75">
        <v>402</v>
      </c>
      <c r="K272" s="38"/>
      <c r="L272" s="38"/>
      <c r="M272" s="40"/>
      <c r="N272" s="128" t="s">
        <v>19</v>
      </c>
      <c r="O272" s="129"/>
      <c r="P272" s="75">
        <v>226</v>
      </c>
      <c r="Q272" s="75">
        <v>227</v>
      </c>
      <c r="R272" s="75">
        <v>226</v>
      </c>
      <c r="S272" s="38">
        <v>399</v>
      </c>
      <c r="T272" s="44"/>
      <c r="U272" s="45"/>
      <c r="V272" s="126" t="s">
        <v>141</v>
      </c>
    </row>
    <row r="273" spans="1:22" x14ac:dyDescent="0.2">
      <c r="A273" s="33"/>
      <c r="B273" s="40"/>
      <c r="C273" s="13"/>
      <c r="D273" s="40"/>
      <c r="E273" s="46"/>
      <c r="F273" s="47"/>
      <c r="G273" s="38"/>
      <c r="H273" s="38"/>
      <c r="I273" s="38"/>
      <c r="J273" s="38"/>
      <c r="K273" s="38"/>
      <c r="L273" s="38"/>
      <c r="M273" s="40"/>
      <c r="N273" s="46"/>
      <c r="O273" s="47"/>
      <c r="P273" s="38"/>
      <c r="Q273" s="38"/>
      <c r="R273" s="38"/>
      <c r="S273" s="38"/>
      <c r="T273" s="44"/>
      <c r="U273" s="45"/>
      <c r="V273" s="126"/>
    </row>
    <row r="274" spans="1:22" x14ac:dyDescent="0.2">
      <c r="A274" s="33"/>
      <c r="B274" s="40"/>
      <c r="C274" s="13"/>
      <c r="D274" s="40"/>
      <c r="E274" s="46"/>
      <c r="F274" s="47"/>
      <c r="G274" s="38"/>
      <c r="H274" s="38"/>
      <c r="I274" s="38"/>
      <c r="J274" s="38"/>
      <c r="K274" s="38"/>
      <c r="L274" s="38"/>
      <c r="M274" s="40"/>
      <c r="N274" s="48"/>
      <c r="O274" s="47"/>
      <c r="P274" s="38"/>
      <c r="Q274" s="38"/>
      <c r="R274" s="38"/>
      <c r="S274" s="38"/>
      <c r="T274" s="44"/>
      <c r="U274" s="45"/>
      <c r="V274" s="126"/>
    </row>
    <row r="275" spans="1:22" x14ac:dyDescent="0.2">
      <c r="A275" s="33"/>
      <c r="B275" s="40"/>
      <c r="C275" s="13"/>
      <c r="D275" s="40"/>
      <c r="E275" s="46"/>
      <c r="F275" s="47"/>
      <c r="G275" s="38"/>
      <c r="H275" s="38"/>
      <c r="I275" s="38"/>
      <c r="J275" s="38"/>
      <c r="K275" s="38"/>
      <c r="L275" s="38"/>
      <c r="M275" s="40"/>
      <c r="N275" s="46"/>
      <c r="O275" s="47"/>
      <c r="P275" s="38"/>
      <c r="Q275" s="38"/>
      <c r="R275" s="38"/>
      <c r="S275" s="38"/>
      <c r="T275" s="44"/>
      <c r="U275" s="45"/>
      <c r="V275" s="126"/>
    </row>
    <row r="276" spans="1:22" x14ac:dyDescent="0.2">
      <c r="A276" s="33"/>
      <c r="B276" s="40"/>
      <c r="C276" s="13"/>
      <c r="D276" s="40"/>
      <c r="E276" s="46"/>
      <c r="F276" s="47"/>
      <c r="G276" s="38"/>
      <c r="H276" s="38"/>
      <c r="I276" s="38"/>
      <c r="J276" s="38"/>
      <c r="K276" s="38"/>
      <c r="L276" s="38"/>
      <c r="M276" s="40"/>
      <c r="N276" s="48"/>
      <c r="O276" s="47"/>
      <c r="P276" s="38"/>
      <c r="Q276" s="38"/>
      <c r="R276" s="38"/>
      <c r="S276" s="38"/>
      <c r="T276" s="44"/>
      <c r="U276" s="45"/>
      <c r="V276" s="126"/>
    </row>
    <row r="277" spans="1:22" x14ac:dyDescent="0.2">
      <c r="A277" s="33"/>
      <c r="B277" s="40"/>
      <c r="C277" s="13"/>
      <c r="D277" s="40"/>
      <c r="E277" s="46"/>
      <c r="F277" s="47"/>
      <c r="G277" s="38"/>
      <c r="H277" s="38"/>
      <c r="I277" s="38"/>
      <c r="J277" s="38"/>
      <c r="K277" s="38"/>
      <c r="L277" s="38"/>
      <c r="M277" s="40"/>
      <c r="N277" s="46"/>
      <c r="O277" s="47"/>
      <c r="P277" s="38"/>
      <c r="Q277" s="38"/>
      <c r="R277" s="38"/>
      <c r="S277" s="38"/>
      <c r="T277" s="44"/>
      <c r="U277" s="45"/>
      <c r="V277" s="126"/>
    </row>
    <row r="278" spans="1:22" x14ac:dyDescent="0.2">
      <c r="A278" s="33"/>
      <c r="B278" s="40"/>
      <c r="C278" s="13"/>
      <c r="D278" s="40"/>
      <c r="E278" s="46"/>
      <c r="F278" s="47"/>
      <c r="G278" s="38"/>
      <c r="H278" s="38"/>
      <c r="I278" s="38"/>
      <c r="J278" s="38"/>
      <c r="K278" s="38"/>
      <c r="L278" s="38"/>
      <c r="M278" s="40"/>
      <c r="N278" s="46"/>
      <c r="O278" s="47"/>
      <c r="P278" s="38"/>
      <c r="Q278" s="38"/>
      <c r="R278" s="38"/>
      <c r="S278" s="38"/>
      <c r="T278" s="44"/>
      <c r="U278" s="45"/>
      <c r="V278" s="126"/>
    </row>
    <row r="279" spans="1:22" x14ac:dyDescent="0.2">
      <c r="A279" s="33"/>
      <c r="B279" s="40"/>
      <c r="C279" s="13"/>
      <c r="D279" s="40"/>
      <c r="E279" s="46"/>
      <c r="F279" s="47"/>
      <c r="G279" s="38"/>
      <c r="H279" s="38"/>
      <c r="I279" s="38"/>
      <c r="J279" s="38"/>
      <c r="K279" s="38"/>
      <c r="L279" s="38"/>
      <c r="M279" s="40"/>
      <c r="N279" s="46"/>
      <c r="O279" s="47"/>
      <c r="P279" s="38"/>
      <c r="Q279" s="38"/>
      <c r="R279" s="38"/>
      <c r="S279" s="38"/>
      <c r="T279" s="44"/>
      <c r="U279" s="45"/>
      <c r="V279" s="126"/>
    </row>
    <row r="280" spans="1:22" x14ac:dyDescent="0.2">
      <c r="A280" s="33"/>
      <c r="B280" s="40"/>
      <c r="C280" s="13"/>
      <c r="D280" s="40"/>
      <c r="E280" s="46"/>
      <c r="F280" s="47"/>
      <c r="G280" s="38"/>
      <c r="H280" s="38"/>
      <c r="I280" s="38"/>
      <c r="J280" s="38"/>
      <c r="K280" s="38"/>
      <c r="L280" s="38"/>
      <c r="M280" s="40"/>
      <c r="N280" s="46"/>
      <c r="O280" s="47"/>
      <c r="P280" s="38"/>
      <c r="Q280" s="38"/>
      <c r="R280" s="38"/>
      <c r="S280" s="38"/>
      <c r="T280" s="44"/>
      <c r="U280" s="45"/>
      <c r="V280" s="126"/>
    </row>
    <row r="281" spans="1:22" x14ac:dyDescent="0.2">
      <c r="A281" s="33"/>
      <c r="B281" s="40"/>
      <c r="C281" s="13"/>
      <c r="D281" s="40"/>
      <c r="E281" s="46"/>
      <c r="F281" s="47"/>
      <c r="G281" s="38"/>
      <c r="H281" s="38"/>
      <c r="I281" s="38"/>
      <c r="J281" s="38"/>
      <c r="K281" s="38"/>
      <c r="L281" s="38"/>
      <c r="M281" s="40"/>
      <c r="N281" s="48"/>
      <c r="O281" s="47"/>
      <c r="P281" s="38"/>
      <c r="Q281" s="38"/>
      <c r="R281" s="38"/>
      <c r="S281" s="38"/>
      <c r="T281" s="44"/>
      <c r="U281" s="45"/>
      <c r="V281" s="126"/>
    </row>
    <row r="282" spans="1:22" x14ac:dyDescent="0.2">
      <c r="A282" s="33"/>
      <c r="B282" s="40"/>
      <c r="C282" s="13"/>
      <c r="D282" s="40"/>
      <c r="E282" s="46"/>
      <c r="G282" s="38"/>
      <c r="H282" s="38"/>
      <c r="I282" s="38"/>
      <c r="J282" s="38"/>
      <c r="K282" s="38"/>
      <c r="L282" s="38"/>
      <c r="M282" s="40"/>
      <c r="N282" s="48"/>
      <c r="O282" s="47"/>
      <c r="P282" s="38"/>
      <c r="Q282" s="38"/>
      <c r="R282" s="38"/>
      <c r="S282" s="38"/>
      <c r="T282" s="44"/>
      <c r="U282" s="45"/>
      <c r="V282" s="126"/>
    </row>
    <row r="283" spans="1:22" x14ac:dyDescent="0.2">
      <c r="A283" s="33"/>
      <c r="B283" s="40"/>
      <c r="C283" s="13"/>
      <c r="D283" s="40"/>
      <c r="E283" s="46"/>
      <c r="G283" s="38"/>
      <c r="H283" s="38"/>
      <c r="I283" s="38"/>
      <c r="J283" s="38"/>
      <c r="K283" s="38"/>
      <c r="L283" s="38"/>
      <c r="M283" s="40"/>
      <c r="N283" s="48"/>
      <c r="O283" s="47"/>
      <c r="P283" s="38"/>
      <c r="Q283" s="38"/>
      <c r="R283" s="38"/>
      <c r="S283" s="38"/>
      <c r="T283" s="44"/>
      <c r="U283" s="45"/>
      <c r="V283" s="126"/>
    </row>
    <row r="284" spans="1:22" x14ac:dyDescent="0.2">
      <c r="A284" s="33"/>
      <c r="B284" s="40"/>
      <c r="C284" s="13"/>
      <c r="D284" s="40"/>
      <c r="E284" s="46"/>
      <c r="G284" s="38"/>
      <c r="H284" s="38"/>
      <c r="I284" s="38"/>
      <c r="J284" s="38"/>
      <c r="K284" s="38"/>
      <c r="L284" s="38"/>
      <c r="M284" s="40"/>
      <c r="N284" s="49"/>
      <c r="O284" s="47"/>
      <c r="P284" s="38"/>
      <c r="Q284" s="38"/>
      <c r="R284" s="38"/>
      <c r="S284" s="38"/>
      <c r="T284" s="135"/>
      <c r="U284" s="45"/>
      <c r="V284" s="126"/>
    </row>
    <row r="286" spans="1:22" x14ac:dyDescent="0.2">
      <c r="A286" s="81" t="s">
        <v>1</v>
      </c>
      <c r="B286" s="82" t="s">
        <v>2</v>
      </c>
      <c r="C286" s="82" t="s">
        <v>3</v>
      </c>
      <c r="D286" s="83" t="s">
        <v>4</v>
      </c>
      <c r="E286" s="84"/>
      <c r="F286" s="85"/>
      <c r="G286" s="85"/>
      <c r="H286" s="85"/>
      <c r="I286" s="85"/>
      <c r="J286" s="85"/>
      <c r="K286" s="86" t="s">
        <v>5</v>
      </c>
      <c r="L286" s="87"/>
      <c r="M286" s="83" t="s">
        <v>6</v>
      </c>
      <c r="N286" s="84"/>
      <c r="O286" s="85"/>
      <c r="P286" s="85"/>
      <c r="Q286" s="85"/>
      <c r="R286" s="85"/>
      <c r="S286" s="85"/>
      <c r="T286" s="88" t="s">
        <v>7</v>
      </c>
      <c r="U286" s="89" t="s">
        <v>8</v>
      </c>
      <c r="V286" s="90" t="s">
        <v>126</v>
      </c>
    </row>
    <row r="287" spans="1:22" ht="25.5" customHeight="1" x14ac:dyDescent="0.2">
      <c r="A287" s="81"/>
      <c r="B287" s="82"/>
      <c r="C287" s="82"/>
      <c r="D287" s="91" t="s">
        <v>9</v>
      </c>
      <c r="E287" s="92" t="s">
        <v>10</v>
      </c>
      <c r="F287" s="93" t="s">
        <v>11</v>
      </c>
      <c r="G287" s="151" t="s">
        <v>127</v>
      </c>
      <c r="H287" s="152"/>
      <c r="I287" s="152"/>
      <c r="J287" s="153"/>
      <c r="K287" s="97"/>
      <c r="L287" s="98" t="s">
        <v>13</v>
      </c>
      <c r="M287" s="99" t="s">
        <v>9</v>
      </c>
      <c r="N287" s="100" t="s">
        <v>14</v>
      </c>
      <c r="O287" s="93" t="s">
        <v>11</v>
      </c>
      <c r="P287" s="151" t="s">
        <v>127</v>
      </c>
      <c r="Q287" s="152"/>
      <c r="R287" s="152"/>
      <c r="S287" s="153"/>
      <c r="T287" s="88"/>
      <c r="U287" s="89"/>
      <c r="V287" s="101"/>
    </row>
    <row r="288" spans="1:22" ht="13.5" thickBot="1" x14ac:dyDescent="0.25">
      <c r="A288" s="102"/>
      <c r="B288" s="103"/>
      <c r="C288" s="103"/>
      <c r="D288" s="104"/>
      <c r="E288" s="105"/>
      <c r="F288" s="106"/>
      <c r="G288" s="107" t="s">
        <v>15</v>
      </c>
      <c r="H288" s="108" t="s">
        <v>16</v>
      </c>
      <c r="I288" s="109" t="s">
        <v>17</v>
      </c>
      <c r="J288" s="110">
        <v>0</v>
      </c>
      <c r="K288" s="111"/>
      <c r="L288" s="112"/>
      <c r="M288" s="113"/>
      <c r="N288" s="114"/>
      <c r="O288" s="115"/>
      <c r="P288" s="107" t="s">
        <v>15</v>
      </c>
      <c r="Q288" s="108" t="s">
        <v>16</v>
      </c>
      <c r="R288" s="109" t="s">
        <v>17</v>
      </c>
      <c r="S288" s="110">
        <v>0</v>
      </c>
      <c r="T288" s="116"/>
      <c r="U288" s="117"/>
      <c r="V288" s="118"/>
    </row>
    <row r="289" spans="1:22" x14ac:dyDescent="0.2">
      <c r="A289" s="119"/>
      <c r="B289" s="22"/>
      <c r="C289" s="23"/>
      <c r="D289" s="24"/>
      <c r="E289" s="25"/>
      <c r="F289" s="25"/>
      <c r="G289" s="26"/>
      <c r="H289" s="27"/>
      <c r="I289" s="28"/>
      <c r="J289" s="120"/>
      <c r="K289" s="121"/>
      <c r="L289" s="121"/>
      <c r="M289" s="24"/>
      <c r="N289" s="25"/>
      <c r="O289" s="25"/>
      <c r="P289" s="26"/>
      <c r="Q289" s="27"/>
      <c r="R289" s="28"/>
      <c r="S289" s="120"/>
      <c r="T289" s="31"/>
      <c r="U289" s="32"/>
      <c r="V289" s="122"/>
    </row>
    <row r="290" spans="1:22" x14ac:dyDescent="0.2">
      <c r="A290" s="33">
        <v>1</v>
      </c>
      <c r="B290" s="33">
        <v>166</v>
      </c>
      <c r="C290" s="34"/>
      <c r="D290" s="35">
        <v>100</v>
      </c>
      <c r="E290" s="142" t="s">
        <v>1222</v>
      </c>
      <c r="F290" s="124"/>
      <c r="G290" s="38"/>
      <c r="H290" s="38"/>
      <c r="I290" s="38"/>
      <c r="J290" s="38"/>
      <c r="K290" s="38">
        <f>((SUM(H292:H303)*H291)+(SUM(G292:G303)*G291)+(SUM(I292:I303)*I291))/1000</f>
        <v>0</v>
      </c>
      <c r="L290" s="38">
        <f>K290*100/D290</f>
        <v>0</v>
      </c>
      <c r="M290" s="35"/>
      <c r="N290" s="142"/>
      <c r="O290" s="124"/>
      <c r="P290" s="38"/>
      <c r="Q290" s="38"/>
      <c r="R290" s="38"/>
      <c r="S290" s="38"/>
      <c r="T290" s="38">
        <f>((SUM(Q292:Q303)*Q291)+(SUM(P292:P303)*P291)+(SUM(R292:R303)*R291))/1000</f>
        <v>0</v>
      </c>
      <c r="U290" s="38" t="e">
        <f>T290*100/M290</f>
        <v>#DIV/0!</v>
      </c>
      <c r="V290" s="126" t="s">
        <v>141</v>
      </c>
    </row>
    <row r="291" spans="1:22" x14ac:dyDescent="0.2">
      <c r="A291" s="33"/>
      <c r="B291" s="40"/>
      <c r="C291" s="13"/>
      <c r="D291" s="40"/>
      <c r="E291" s="128" t="s">
        <v>19</v>
      </c>
      <c r="F291" s="129"/>
      <c r="G291" s="75">
        <v>236</v>
      </c>
      <c r="H291" s="75">
        <v>235</v>
      </c>
      <c r="I291" s="75">
        <v>235</v>
      </c>
      <c r="J291" s="75">
        <v>409</v>
      </c>
      <c r="K291" s="38"/>
      <c r="L291" s="38"/>
      <c r="M291" s="40"/>
      <c r="N291" s="128"/>
      <c r="O291" s="129"/>
      <c r="P291" s="75"/>
      <c r="Q291" s="75"/>
      <c r="R291" s="75"/>
      <c r="S291" s="38"/>
      <c r="T291" s="44"/>
      <c r="U291" s="45"/>
      <c r="V291" s="126"/>
    </row>
    <row r="292" spans="1:22" x14ac:dyDescent="0.2">
      <c r="A292" s="33"/>
      <c r="B292" s="40"/>
      <c r="C292" s="13"/>
      <c r="D292" s="40"/>
      <c r="E292" s="46"/>
      <c r="F292" s="47"/>
      <c r="G292" s="38">
        <v>0</v>
      </c>
      <c r="H292" s="38">
        <v>0</v>
      </c>
      <c r="I292" s="38">
        <v>0</v>
      </c>
      <c r="J292" s="38">
        <v>0</v>
      </c>
      <c r="K292" s="38"/>
      <c r="L292" s="38"/>
      <c r="M292" s="40"/>
      <c r="N292" s="46"/>
      <c r="O292" s="47"/>
      <c r="P292" s="38"/>
      <c r="Q292" s="38"/>
      <c r="R292" s="38"/>
      <c r="S292" s="38"/>
      <c r="T292" s="44"/>
      <c r="U292" s="45"/>
      <c r="V292" s="126"/>
    </row>
    <row r="293" spans="1:22" x14ac:dyDescent="0.2">
      <c r="A293" s="33"/>
      <c r="B293" s="40"/>
      <c r="C293" s="13"/>
      <c r="D293" s="40"/>
      <c r="E293" s="46"/>
      <c r="F293" s="47"/>
      <c r="G293" s="38"/>
      <c r="H293" s="38"/>
      <c r="I293" s="38"/>
      <c r="J293" s="38"/>
      <c r="K293" s="38"/>
      <c r="L293" s="38"/>
      <c r="M293" s="40"/>
      <c r="N293" s="48"/>
      <c r="O293" s="47"/>
      <c r="P293" s="38"/>
      <c r="Q293" s="38"/>
      <c r="R293" s="38"/>
      <c r="S293" s="38"/>
      <c r="T293" s="44"/>
      <c r="U293" s="45"/>
      <c r="V293" s="126"/>
    </row>
    <row r="294" spans="1:22" x14ac:dyDescent="0.2">
      <c r="A294" s="33"/>
      <c r="B294" s="40"/>
      <c r="C294" s="13"/>
      <c r="D294" s="40"/>
      <c r="E294" s="46"/>
      <c r="F294" s="47"/>
      <c r="G294" s="38"/>
      <c r="H294" s="38"/>
      <c r="I294" s="38"/>
      <c r="J294" s="38"/>
      <c r="K294" s="38"/>
      <c r="L294" s="38"/>
      <c r="M294" s="40"/>
      <c r="N294" s="46"/>
      <c r="O294" s="47"/>
      <c r="P294" s="38"/>
      <c r="Q294" s="38"/>
      <c r="R294" s="38"/>
      <c r="S294" s="38"/>
      <c r="T294" s="44"/>
      <c r="U294" s="45"/>
      <c r="V294" s="126"/>
    </row>
    <row r="295" spans="1:22" x14ac:dyDescent="0.2">
      <c r="A295" s="33"/>
      <c r="B295" s="40"/>
      <c r="C295" s="13"/>
      <c r="D295" s="40"/>
      <c r="E295" s="46"/>
      <c r="F295" s="47"/>
      <c r="G295" s="38"/>
      <c r="H295" s="38"/>
      <c r="I295" s="38"/>
      <c r="J295" s="38"/>
      <c r="K295" s="38"/>
      <c r="L295" s="38"/>
      <c r="M295" s="40"/>
      <c r="N295" s="48"/>
      <c r="O295" s="47"/>
      <c r="P295" s="38"/>
      <c r="Q295" s="38"/>
      <c r="R295" s="38"/>
      <c r="S295" s="38"/>
      <c r="T295" s="44"/>
      <c r="U295" s="45"/>
      <c r="V295" s="126"/>
    </row>
    <row r="296" spans="1:22" x14ac:dyDescent="0.2">
      <c r="A296" s="33"/>
      <c r="B296" s="40"/>
      <c r="C296" s="13"/>
      <c r="D296" s="40"/>
      <c r="E296" s="46"/>
      <c r="F296" s="47"/>
      <c r="G296" s="38"/>
      <c r="H296" s="38"/>
      <c r="I296" s="38"/>
      <c r="J296" s="38"/>
      <c r="K296" s="38"/>
      <c r="L296" s="38"/>
      <c r="M296" s="40"/>
      <c r="N296" s="46"/>
      <c r="O296" s="47"/>
      <c r="P296" s="38"/>
      <c r="Q296" s="38"/>
      <c r="R296" s="38"/>
      <c r="S296" s="38"/>
      <c r="T296" s="44"/>
      <c r="U296" s="45"/>
      <c r="V296" s="126"/>
    </row>
    <row r="297" spans="1:22" x14ac:dyDescent="0.2">
      <c r="A297" s="33"/>
      <c r="B297" s="40"/>
      <c r="C297" s="13"/>
      <c r="D297" s="40"/>
      <c r="E297" s="46"/>
      <c r="F297" s="47"/>
      <c r="G297" s="38"/>
      <c r="H297" s="38"/>
      <c r="I297" s="38"/>
      <c r="J297" s="38"/>
      <c r="K297" s="38"/>
      <c r="L297" s="38"/>
      <c r="M297" s="40"/>
      <c r="N297" s="46"/>
      <c r="O297" s="47"/>
      <c r="P297" s="38"/>
      <c r="Q297" s="38"/>
      <c r="R297" s="38"/>
      <c r="S297" s="38"/>
      <c r="T297" s="44"/>
      <c r="U297" s="45"/>
      <c r="V297" s="126"/>
    </row>
    <row r="298" spans="1:22" x14ac:dyDescent="0.2">
      <c r="A298" s="33"/>
      <c r="B298" s="40"/>
      <c r="C298" s="13"/>
      <c r="D298" s="40"/>
      <c r="E298" s="46"/>
      <c r="F298" s="47"/>
      <c r="G298" s="38"/>
      <c r="H298" s="38"/>
      <c r="I298" s="38"/>
      <c r="J298" s="38"/>
      <c r="K298" s="38"/>
      <c r="L298" s="38"/>
      <c r="M298" s="40"/>
      <c r="N298" s="46"/>
      <c r="O298" s="47"/>
      <c r="P298" s="38"/>
      <c r="Q298" s="38"/>
      <c r="R298" s="38"/>
      <c r="S298" s="38"/>
      <c r="T298" s="44"/>
      <c r="U298" s="45"/>
      <c r="V298" s="126"/>
    </row>
    <row r="299" spans="1:22" x14ac:dyDescent="0.2">
      <c r="A299" s="33"/>
      <c r="B299" s="40"/>
      <c r="C299" s="13"/>
      <c r="D299" s="40"/>
      <c r="E299" s="46"/>
      <c r="F299" s="47"/>
      <c r="G299" s="38"/>
      <c r="H299" s="38"/>
      <c r="I299" s="38"/>
      <c r="J299" s="38"/>
      <c r="K299" s="38"/>
      <c r="L299" s="38"/>
      <c r="M299" s="40"/>
      <c r="N299" s="46"/>
      <c r="O299" s="47"/>
      <c r="P299" s="38"/>
      <c r="Q299" s="38"/>
      <c r="R299" s="38"/>
      <c r="S299" s="38"/>
      <c r="T299" s="44"/>
      <c r="U299" s="45"/>
      <c r="V299" s="126"/>
    </row>
    <row r="300" spans="1:22" x14ac:dyDescent="0.2">
      <c r="A300" s="33"/>
      <c r="B300" s="40"/>
      <c r="C300" s="13"/>
      <c r="D300" s="40"/>
      <c r="E300" s="46"/>
      <c r="F300" s="47"/>
      <c r="G300" s="38"/>
      <c r="H300" s="38"/>
      <c r="I300" s="38"/>
      <c r="J300" s="38"/>
      <c r="K300" s="38"/>
      <c r="L300" s="38"/>
      <c r="M300" s="40"/>
      <c r="N300" s="48"/>
      <c r="O300" s="47"/>
      <c r="P300" s="38"/>
      <c r="Q300" s="38"/>
      <c r="R300" s="38"/>
      <c r="S300" s="38"/>
      <c r="T300" s="44"/>
      <c r="U300" s="45"/>
      <c r="V300" s="126"/>
    </row>
    <row r="301" spans="1:22" x14ac:dyDescent="0.2">
      <c r="A301" s="33"/>
      <c r="B301" s="40"/>
      <c r="C301" s="13"/>
      <c r="D301" s="40"/>
      <c r="E301" s="46"/>
      <c r="F301" s="47"/>
      <c r="G301" s="38"/>
      <c r="H301" s="38"/>
      <c r="I301" s="38"/>
      <c r="J301" s="38"/>
      <c r="K301" s="38"/>
      <c r="L301" s="38"/>
      <c r="M301" s="40"/>
      <c r="N301" s="48"/>
      <c r="O301" s="47"/>
      <c r="P301" s="38"/>
      <c r="Q301" s="38"/>
      <c r="R301" s="38"/>
      <c r="S301" s="38"/>
      <c r="T301" s="44"/>
      <c r="U301" s="45"/>
      <c r="V301" s="126"/>
    </row>
    <row r="302" spans="1:22" x14ac:dyDescent="0.2">
      <c r="A302" s="33"/>
      <c r="B302" s="40"/>
      <c r="C302" s="13"/>
      <c r="D302" s="40"/>
      <c r="E302" s="46"/>
      <c r="F302" s="47"/>
      <c r="G302" s="38"/>
      <c r="H302" s="38"/>
      <c r="I302" s="38"/>
      <c r="J302" s="38"/>
      <c r="K302" s="38"/>
      <c r="L302" s="38"/>
      <c r="M302" s="40"/>
      <c r="N302" s="48"/>
      <c r="O302" s="47"/>
      <c r="P302" s="38"/>
      <c r="Q302" s="38"/>
      <c r="R302" s="38"/>
      <c r="S302" s="38"/>
      <c r="T302" s="44"/>
      <c r="U302" s="45"/>
      <c r="V302" s="126"/>
    </row>
    <row r="303" spans="1:22" x14ac:dyDescent="0.2">
      <c r="A303" s="33"/>
      <c r="B303" s="40"/>
      <c r="C303" s="13"/>
      <c r="D303" s="40"/>
      <c r="E303" s="46"/>
      <c r="F303" s="47"/>
      <c r="G303" s="38"/>
      <c r="H303" s="38"/>
      <c r="I303" s="38"/>
      <c r="J303" s="38"/>
      <c r="K303" s="38"/>
      <c r="L303" s="38"/>
      <c r="M303" s="40"/>
      <c r="N303" s="49"/>
      <c r="O303" s="47"/>
      <c r="P303" s="38"/>
      <c r="Q303" s="38"/>
      <c r="R303" s="38"/>
      <c r="S303" s="38"/>
      <c r="T303" s="135"/>
      <c r="U303" s="45"/>
      <c r="V303" s="126"/>
    </row>
    <row r="305" spans="1:22" x14ac:dyDescent="0.2">
      <c r="A305" s="81" t="s">
        <v>1</v>
      </c>
      <c r="B305" s="82" t="s">
        <v>2</v>
      </c>
      <c r="C305" s="82" t="s">
        <v>3</v>
      </c>
      <c r="D305" s="83" t="s">
        <v>4</v>
      </c>
      <c r="E305" s="84"/>
      <c r="F305" s="85"/>
      <c r="G305" s="85"/>
      <c r="H305" s="85"/>
      <c r="I305" s="85"/>
      <c r="J305" s="85"/>
      <c r="K305" s="86" t="s">
        <v>5</v>
      </c>
      <c r="L305" s="87"/>
      <c r="M305" s="83" t="s">
        <v>6</v>
      </c>
      <c r="N305" s="84"/>
      <c r="O305" s="85"/>
      <c r="P305" s="85"/>
      <c r="Q305" s="85"/>
      <c r="R305" s="85"/>
      <c r="S305" s="85"/>
      <c r="T305" s="88" t="s">
        <v>7</v>
      </c>
      <c r="U305" s="89" t="s">
        <v>8</v>
      </c>
      <c r="V305" s="90" t="s">
        <v>126</v>
      </c>
    </row>
    <row r="306" spans="1:22" ht="25.5" customHeight="1" x14ac:dyDescent="0.2">
      <c r="A306" s="81"/>
      <c r="B306" s="82"/>
      <c r="C306" s="82"/>
      <c r="D306" s="91" t="s">
        <v>9</v>
      </c>
      <c r="E306" s="92" t="s">
        <v>10</v>
      </c>
      <c r="F306" s="93" t="s">
        <v>11</v>
      </c>
      <c r="G306" s="151" t="s">
        <v>127</v>
      </c>
      <c r="H306" s="152"/>
      <c r="I306" s="152"/>
      <c r="J306" s="153"/>
      <c r="K306" s="97"/>
      <c r="L306" s="98" t="s">
        <v>13</v>
      </c>
      <c r="M306" s="99" t="s">
        <v>9</v>
      </c>
      <c r="N306" s="100" t="s">
        <v>14</v>
      </c>
      <c r="O306" s="93" t="s">
        <v>11</v>
      </c>
      <c r="P306" s="151" t="s">
        <v>127</v>
      </c>
      <c r="Q306" s="152"/>
      <c r="R306" s="152"/>
      <c r="S306" s="153"/>
      <c r="T306" s="88"/>
      <c r="U306" s="89"/>
      <c r="V306" s="101"/>
    </row>
    <row r="307" spans="1:22" ht="13.5" thickBot="1" x14ac:dyDescent="0.25">
      <c r="A307" s="102"/>
      <c r="B307" s="103"/>
      <c r="C307" s="103"/>
      <c r="D307" s="104"/>
      <c r="E307" s="105"/>
      <c r="F307" s="106"/>
      <c r="G307" s="107" t="s">
        <v>15</v>
      </c>
      <c r="H307" s="108" t="s">
        <v>16</v>
      </c>
      <c r="I307" s="109" t="s">
        <v>17</v>
      </c>
      <c r="J307" s="110">
        <v>0</v>
      </c>
      <c r="K307" s="111"/>
      <c r="L307" s="112"/>
      <c r="M307" s="113"/>
      <c r="N307" s="114"/>
      <c r="O307" s="115"/>
      <c r="P307" s="107" t="s">
        <v>15</v>
      </c>
      <c r="Q307" s="108" t="s">
        <v>16</v>
      </c>
      <c r="R307" s="109" t="s">
        <v>17</v>
      </c>
      <c r="S307" s="110">
        <v>0</v>
      </c>
      <c r="T307" s="116"/>
      <c r="U307" s="117"/>
      <c r="V307" s="118"/>
    </row>
    <row r="308" spans="1:22" x14ac:dyDescent="0.2">
      <c r="A308" s="119"/>
      <c r="B308" s="22"/>
      <c r="C308" s="23"/>
      <c r="D308" s="24"/>
      <c r="E308" s="25"/>
      <c r="F308" s="25"/>
      <c r="G308" s="26"/>
      <c r="H308" s="27"/>
      <c r="I308" s="28"/>
      <c r="J308" s="120"/>
      <c r="K308" s="121"/>
      <c r="L308" s="121"/>
      <c r="M308" s="24"/>
      <c r="N308" s="25"/>
      <c r="O308" s="25"/>
      <c r="P308" s="26"/>
      <c r="Q308" s="27"/>
      <c r="R308" s="28"/>
      <c r="S308" s="120"/>
      <c r="T308" s="31"/>
      <c r="U308" s="32"/>
      <c r="V308" s="122"/>
    </row>
    <row r="309" spans="1:22" x14ac:dyDescent="0.2">
      <c r="A309" s="33">
        <v>1</v>
      </c>
      <c r="B309" s="33">
        <v>167</v>
      </c>
      <c r="C309" s="34"/>
      <c r="D309" s="35">
        <v>160</v>
      </c>
      <c r="E309" s="142"/>
      <c r="F309" s="124"/>
      <c r="G309" s="38"/>
      <c r="H309" s="38"/>
      <c r="I309" s="38"/>
      <c r="J309" s="38"/>
      <c r="K309" s="38">
        <f>((SUM(H311:H322)*H310)+(SUM(G311:G322)*G310)+(SUM(I311:I322)*I310))/1000</f>
        <v>18.98</v>
      </c>
      <c r="L309" s="38">
        <f>K309*100/D309</f>
        <v>11.862500000000001</v>
      </c>
      <c r="M309" s="35"/>
      <c r="N309" s="142"/>
      <c r="O309" s="124"/>
      <c r="P309" s="38"/>
      <c r="Q309" s="38"/>
      <c r="R309" s="38"/>
      <c r="S309" s="38"/>
      <c r="T309" s="38">
        <f>SUM(P311:R322)</f>
        <v>0</v>
      </c>
      <c r="U309" s="38" t="e">
        <f>T309*100/M309</f>
        <v>#DIV/0!</v>
      </c>
      <c r="V309" s="126"/>
    </row>
    <row r="310" spans="1:22" x14ac:dyDescent="0.2">
      <c r="A310" s="33"/>
      <c r="B310" s="40"/>
      <c r="C310" s="13"/>
      <c r="D310" s="40"/>
      <c r="E310" s="128" t="s">
        <v>19</v>
      </c>
      <c r="F310" s="129"/>
      <c r="G310" s="126">
        <v>227</v>
      </c>
      <c r="H310" s="126">
        <v>225</v>
      </c>
      <c r="I310" s="126">
        <v>226</v>
      </c>
      <c r="J310" s="126">
        <v>391</v>
      </c>
      <c r="K310" s="38"/>
      <c r="L310" s="38"/>
      <c r="M310" s="40"/>
      <c r="N310" s="128"/>
      <c r="O310" s="129"/>
      <c r="P310" s="75"/>
      <c r="Q310" s="75"/>
      <c r="R310" s="75"/>
      <c r="S310" s="38"/>
      <c r="T310" s="44"/>
      <c r="U310" s="45"/>
      <c r="V310" s="126"/>
    </row>
    <row r="311" spans="1:22" x14ac:dyDescent="0.2">
      <c r="A311" s="33"/>
      <c r="B311" s="40"/>
      <c r="C311" s="13"/>
      <c r="D311" s="40"/>
      <c r="E311" s="46"/>
      <c r="F311" s="47"/>
      <c r="G311" s="126">
        <v>28</v>
      </c>
      <c r="H311" s="126">
        <v>32</v>
      </c>
      <c r="I311" s="126">
        <v>24</v>
      </c>
      <c r="J311" s="126">
        <v>14</v>
      </c>
      <c r="K311" s="38"/>
      <c r="L311" s="38"/>
      <c r="M311" s="40"/>
      <c r="N311" s="46"/>
      <c r="O311" s="47"/>
      <c r="P311" s="38"/>
      <c r="Q311" s="38"/>
      <c r="R311" s="38"/>
      <c r="S311" s="38"/>
      <c r="T311" s="44"/>
      <c r="U311" s="45"/>
      <c r="V311" s="126"/>
    </row>
    <row r="312" spans="1:22" x14ac:dyDescent="0.2">
      <c r="A312" s="33"/>
      <c r="B312" s="40"/>
      <c r="C312" s="13"/>
      <c r="D312" s="40"/>
      <c r="E312" s="46"/>
      <c r="F312" s="47"/>
      <c r="G312" s="38"/>
      <c r="H312" s="38"/>
      <c r="I312" s="38"/>
      <c r="J312" s="38"/>
      <c r="K312" s="38"/>
      <c r="L312" s="38"/>
      <c r="M312" s="40"/>
      <c r="N312" s="48"/>
      <c r="O312" s="47"/>
      <c r="P312" s="38"/>
      <c r="Q312" s="38"/>
      <c r="R312" s="38"/>
      <c r="S312" s="38"/>
      <c r="T312" s="44"/>
      <c r="U312" s="45"/>
      <c r="V312" s="126"/>
    </row>
    <row r="313" spans="1:22" x14ac:dyDescent="0.2">
      <c r="A313" s="33"/>
      <c r="B313" s="40"/>
      <c r="C313" s="13"/>
      <c r="D313" s="40"/>
      <c r="E313" s="46"/>
      <c r="F313" s="47"/>
      <c r="G313" s="38"/>
      <c r="H313" s="38"/>
      <c r="I313" s="38"/>
      <c r="J313" s="38"/>
      <c r="K313" s="38"/>
      <c r="L313" s="38"/>
      <c r="M313" s="40"/>
      <c r="N313" s="46"/>
      <c r="O313" s="47"/>
      <c r="P313" s="38"/>
      <c r="Q313" s="38"/>
      <c r="R313" s="38"/>
      <c r="S313" s="38"/>
      <c r="T313" s="44"/>
      <c r="U313" s="45"/>
      <c r="V313" s="126"/>
    </row>
    <row r="314" spans="1:22" x14ac:dyDescent="0.2">
      <c r="A314" s="33"/>
      <c r="B314" s="40"/>
      <c r="C314" s="13"/>
      <c r="D314" s="40"/>
      <c r="E314" s="46"/>
      <c r="F314" s="47"/>
      <c r="G314" s="38"/>
      <c r="H314" s="38"/>
      <c r="I314" s="38"/>
      <c r="J314" s="38"/>
      <c r="K314" s="38"/>
      <c r="L314" s="38"/>
      <c r="M314" s="40"/>
      <c r="N314" s="48"/>
      <c r="O314" s="47"/>
      <c r="P314" s="38"/>
      <c r="Q314" s="38"/>
      <c r="R314" s="38"/>
      <c r="S314" s="38"/>
      <c r="T314" s="44"/>
      <c r="U314" s="45"/>
      <c r="V314" s="126"/>
    </row>
    <row r="315" spans="1:22" x14ac:dyDescent="0.2">
      <c r="A315" s="33"/>
      <c r="B315" s="40"/>
      <c r="C315" s="13"/>
      <c r="D315" s="40"/>
      <c r="E315" s="46"/>
      <c r="F315" s="47"/>
      <c r="G315" s="38"/>
      <c r="H315" s="38"/>
      <c r="I315" s="38"/>
      <c r="J315" s="38"/>
      <c r="K315" s="38"/>
      <c r="L315" s="38"/>
      <c r="M315" s="40"/>
      <c r="N315" s="46"/>
      <c r="O315" s="47"/>
      <c r="P315" s="38"/>
      <c r="Q315" s="38"/>
      <c r="R315" s="38"/>
      <c r="S315" s="38"/>
      <c r="T315" s="44"/>
      <c r="U315" s="45"/>
      <c r="V315" s="126"/>
    </row>
    <row r="316" spans="1:22" x14ac:dyDescent="0.2">
      <c r="A316" s="33"/>
      <c r="B316" s="40"/>
      <c r="C316" s="13"/>
      <c r="D316" s="40"/>
      <c r="E316" s="46"/>
      <c r="F316" s="47"/>
      <c r="G316" s="38"/>
      <c r="H316" s="38"/>
      <c r="I316" s="38"/>
      <c r="J316" s="38"/>
      <c r="K316" s="38"/>
      <c r="L316" s="38"/>
      <c r="M316" s="40"/>
      <c r="N316" s="46"/>
      <c r="O316" s="47"/>
      <c r="P316" s="38"/>
      <c r="Q316" s="38"/>
      <c r="R316" s="38"/>
      <c r="S316" s="38"/>
      <c r="T316" s="44"/>
      <c r="U316" s="45"/>
      <c r="V316" s="126"/>
    </row>
    <row r="317" spans="1:22" x14ac:dyDescent="0.2">
      <c r="A317" s="33"/>
      <c r="B317" s="40"/>
      <c r="C317" s="13"/>
      <c r="D317" s="40"/>
      <c r="E317" s="46"/>
      <c r="F317" s="47"/>
      <c r="G317" s="38"/>
      <c r="H317" s="38"/>
      <c r="I317" s="38"/>
      <c r="J317" s="38"/>
      <c r="K317" s="38"/>
      <c r="L317" s="38"/>
      <c r="M317" s="40"/>
      <c r="N317" s="46"/>
      <c r="O317" s="47"/>
      <c r="P317" s="38"/>
      <c r="Q317" s="38"/>
      <c r="R317" s="38"/>
      <c r="S317" s="38"/>
      <c r="T317" s="44"/>
      <c r="U317" s="45"/>
      <c r="V317" s="126"/>
    </row>
    <row r="318" spans="1:22" x14ac:dyDescent="0.2">
      <c r="A318" s="33"/>
      <c r="B318" s="40"/>
      <c r="C318" s="13"/>
      <c r="D318" s="40"/>
      <c r="E318" s="46"/>
      <c r="F318" s="47"/>
      <c r="G318" s="38"/>
      <c r="H318" s="38"/>
      <c r="I318" s="38"/>
      <c r="J318" s="38"/>
      <c r="K318" s="38"/>
      <c r="L318" s="38"/>
      <c r="M318" s="40"/>
      <c r="N318" s="46"/>
      <c r="O318" s="47"/>
      <c r="P318" s="38"/>
      <c r="Q318" s="38"/>
      <c r="R318" s="38"/>
      <c r="S318" s="38"/>
      <c r="T318" s="44"/>
      <c r="U318" s="45"/>
      <c r="V318" s="126"/>
    </row>
    <row r="319" spans="1:22" x14ac:dyDescent="0.2">
      <c r="A319" s="33"/>
      <c r="B319" s="40"/>
      <c r="C319" s="13"/>
      <c r="D319" s="40"/>
      <c r="E319" s="46"/>
      <c r="F319" s="47"/>
      <c r="G319" s="38"/>
      <c r="H319" s="38"/>
      <c r="I319" s="38"/>
      <c r="J319" s="38"/>
      <c r="K319" s="38"/>
      <c r="L319" s="38"/>
      <c r="M319" s="40"/>
      <c r="N319" s="48"/>
      <c r="O319" s="47"/>
      <c r="P319" s="38"/>
      <c r="Q319" s="38"/>
      <c r="R319" s="38"/>
      <c r="S319" s="38"/>
      <c r="T319" s="44"/>
      <c r="U319" s="45"/>
      <c r="V319" s="126"/>
    </row>
    <row r="320" spans="1:22" x14ac:dyDescent="0.2">
      <c r="A320" s="33"/>
      <c r="B320" s="40"/>
      <c r="C320" s="13"/>
      <c r="D320" s="40"/>
      <c r="E320" s="46"/>
      <c r="F320" s="47"/>
      <c r="G320" s="38"/>
      <c r="H320" s="38"/>
      <c r="I320" s="38"/>
      <c r="J320" s="38"/>
      <c r="K320" s="38"/>
      <c r="L320" s="38"/>
      <c r="M320" s="40"/>
      <c r="N320" s="48"/>
      <c r="O320" s="47"/>
      <c r="P320" s="38"/>
      <c r="Q320" s="38"/>
      <c r="R320" s="38"/>
      <c r="S320" s="38"/>
      <c r="T320" s="44"/>
      <c r="U320" s="45"/>
      <c r="V320" s="126"/>
    </row>
    <row r="321" spans="1:22" x14ac:dyDescent="0.2">
      <c r="A321" s="33"/>
      <c r="B321" s="40"/>
      <c r="C321" s="13"/>
      <c r="D321" s="40"/>
      <c r="E321" s="46"/>
      <c r="F321" s="47"/>
      <c r="G321" s="38"/>
      <c r="H321" s="38"/>
      <c r="I321" s="38"/>
      <c r="J321" s="38"/>
      <c r="K321" s="38"/>
      <c r="L321" s="38"/>
      <c r="M321" s="40"/>
      <c r="N321" s="48"/>
      <c r="O321" s="47"/>
      <c r="P321" s="38"/>
      <c r="Q321" s="38"/>
      <c r="R321" s="38"/>
      <c r="S321" s="38"/>
      <c r="T321" s="44"/>
      <c r="U321" s="45"/>
      <c r="V321" s="126"/>
    </row>
    <row r="322" spans="1:22" x14ac:dyDescent="0.2">
      <c r="A322" s="33"/>
      <c r="B322" s="40"/>
      <c r="C322" s="13"/>
      <c r="D322" s="40"/>
      <c r="E322" s="46"/>
      <c r="F322" s="47"/>
      <c r="G322" s="38"/>
      <c r="H322" s="38"/>
      <c r="I322" s="38"/>
      <c r="J322" s="38"/>
      <c r="K322" s="38"/>
      <c r="L322" s="38"/>
      <c r="M322" s="40"/>
      <c r="N322" s="49"/>
      <c r="O322" s="47"/>
      <c r="P322" s="38"/>
      <c r="Q322" s="38"/>
      <c r="R322" s="38"/>
      <c r="S322" s="38"/>
      <c r="T322" s="135"/>
      <c r="U322" s="45"/>
      <c r="V322" s="126"/>
    </row>
    <row r="324" spans="1:22" x14ac:dyDescent="0.2">
      <c r="A324" s="81" t="s">
        <v>1</v>
      </c>
      <c r="B324" s="82" t="s">
        <v>2</v>
      </c>
      <c r="C324" s="82" t="s">
        <v>3</v>
      </c>
      <c r="D324" s="83" t="s">
        <v>4</v>
      </c>
      <c r="E324" s="84"/>
      <c r="F324" s="85"/>
      <c r="G324" s="85"/>
      <c r="H324" s="85"/>
      <c r="I324" s="85"/>
      <c r="J324" s="85"/>
      <c r="K324" s="86" t="s">
        <v>5</v>
      </c>
      <c r="L324" s="87"/>
      <c r="M324" s="83" t="s">
        <v>6</v>
      </c>
      <c r="N324" s="84"/>
      <c r="O324" s="85"/>
      <c r="P324" s="85"/>
      <c r="Q324" s="85"/>
      <c r="R324" s="85"/>
      <c r="S324" s="85"/>
      <c r="T324" s="88" t="s">
        <v>7</v>
      </c>
      <c r="U324" s="89" t="s">
        <v>8</v>
      </c>
      <c r="V324" s="90" t="s">
        <v>126</v>
      </c>
    </row>
    <row r="325" spans="1:22" ht="25.5" customHeight="1" x14ac:dyDescent="0.2">
      <c r="A325" s="81"/>
      <c r="B325" s="82"/>
      <c r="C325" s="82"/>
      <c r="D325" s="91" t="s">
        <v>9</v>
      </c>
      <c r="E325" s="92" t="s">
        <v>10</v>
      </c>
      <c r="F325" s="93" t="s">
        <v>11</v>
      </c>
      <c r="G325" s="151" t="s">
        <v>127</v>
      </c>
      <c r="H325" s="152"/>
      <c r="I325" s="152"/>
      <c r="J325" s="153"/>
      <c r="K325" s="97"/>
      <c r="L325" s="98" t="s">
        <v>13</v>
      </c>
      <c r="M325" s="99" t="s">
        <v>9</v>
      </c>
      <c r="N325" s="100" t="s">
        <v>14</v>
      </c>
      <c r="O325" s="93" t="s">
        <v>11</v>
      </c>
      <c r="P325" s="151" t="s">
        <v>127</v>
      </c>
      <c r="Q325" s="152"/>
      <c r="R325" s="152"/>
      <c r="S325" s="153"/>
      <c r="T325" s="88"/>
      <c r="U325" s="89"/>
      <c r="V325" s="101"/>
    </row>
    <row r="326" spans="1:22" ht="13.5" thickBot="1" x14ac:dyDescent="0.25">
      <c r="A326" s="102"/>
      <c r="B326" s="103"/>
      <c r="C326" s="103"/>
      <c r="D326" s="104"/>
      <c r="E326" s="105"/>
      <c r="F326" s="106"/>
      <c r="G326" s="107" t="s">
        <v>15</v>
      </c>
      <c r="H326" s="108" t="s">
        <v>16</v>
      </c>
      <c r="I326" s="109" t="s">
        <v>17</v>
      </c>
      <c r="J326" s="110">
        <v>0</v>
      </c>
      <c r="K326" s="111"/>
      <c r="L326" s="112"/>
      <c r="M326" s="113"/>
      <c r="N326" s="114"/>
      <c r="O326" s="115"/>
      <c r="P326" s="107" t="s">
        <v>15</v>
      </c>
      <c r="Q326" s="108" t="s">
        <v>16</v>
      </c>
      <c r="R326" s="109" t="s">
        <v>17</v>
      </c>
      <c r="S326" s="110">
        <v>0</v>
      </c>
      <c r="T326" s="116"/>
      <c r="U326" s="117"/>
      <c r="V326" s="118"/>
    </row>
    <row r="327" spans="1:22" x14ac:dyDescent="0.2">
      <c r="A327" s="119"/>
      <c r="B327" s="22"/>
      <c r="C327" s="23"/>
      <c r="D327" s="24"/>
      <c r="E327" s="25"/>
      <c r="F327" s="25"/>
      <c r="G327" s="26"/>
      <c r="H327" s="27"/>
      <c r="I327" s="28"/>
      <c r="J327" s="120"/>
      <c r="K327" s="121"/>
      <c r="L327" s="121"/>
      <c r="M327" s="24"/>
      <c r="N327" s="25"/>
      <c r="O327" s="25"/>
      <c r="P327" s="26"/>
      <c r="Q327" s="27"/>
      <c r="R327" s="28"/>
      <c r="S327" s="120"/>
      <c r="T327" s="31"/>
      <c r="U327" s="32"/>
      <c r="V327" s="122"/>
    </row>
    <row r="328" spans="1:22" x14ac:dyDescent="0.2">
      <c r="A328" s="33">
        <v>1</v>
      </c>
      <c r="B328" s="33">
        <v>168</v>
      </c>
      <c r="C328" s="34"/>
      <c r="D328" s="35">
        <v>400</v>
      </c>
      <c r="E328" s="142" t="s">
        <v>1223</v>
      </c>
      <c r="F328" s="124"/>
      <c r="G328" s="38"/>
      <c r="H328" s="38"/>
      <c r="I328" s="38"/>
      <c r="J328" s="38"/>
      <c r="K328" s="38">
        <f>((SUM(H330:H341)*H329)+(SUM(G330:G341)*G329)+(SUM(I330:I341)*I329))/1000</f>
        <v>17.654</v>
      </c>
      <c r="L328" s="38">
        <f>K328*100/D328</f>
        <v>4.4135</v>
      </c>
      <c r="M328" s="35"/>
      <c r="N328" s="142"/>
      <c r="O328" s="124"/>
      <c r="P328" s="38"/>
      <c r="Q328" s="38"/>
      <c r="R328" s="38"/>
      <c r="S328" s="38"/>
      <c r="T328" s="38">
        <f>((SUM(Q330:Q341)*Q329)+(SUM(P330:P341)*P329)+(SUM(R330:R341)*R329))/1000</f>
        <v>0</v>
      </c>
      <c r="U328" s="38" t="e">
        <f>T328*100/M328</f>
        <v>#DIV/0!</v>
      </c>
      <c r="V328" s="126" t="s">
        <v>141</v>
      </c>
    </row>
    <row r="329" spans="1:22" x14ac:dyDescent="0.2">
      <c r="A329" s="33"/>
      <c r="B329" s="40"/>
      <c r="C329" s="13"/>
      <c r="D329" s="40"/>
      <c r="E329" s="128" t="s">
        <v>19</v>
      </c>
      <c r="F329" s="129"/>
      <c r="G329" s="75">
        <v>231</v>
      </c>
      <c r="H329" s="75">
        <v>230</v>
      </c>
      <c r="I329" s="75">
        <v>228</v>
      </c>
      <c r="J329" s="75">
        <v>398</v>
      </c>
      <c r="K329" s="38"/>
      <c r="L329" s="38"/>
      <c r="M329" s="40"/>
      <c r="N329" s="128"/>
      <c r="O329" s="129"/>
      <c r="P329" s="75"/>
      <c r="Q329" s="75"/>
      <c r="R329" s="75"/>
      <c r="S329" s="38"/>
      <c r="T329" s="44"/>
      <c r="U329" s="45"/>
      <c r="V329" s="126"/>
    </row>
    <row r="330" spans="1:22" x14ac:dyDescent="0.2">
      <c r="A330" s="33"/>
      <c r="B330" s="40"/>
      <c r="C330" s="13"/>
      <c r="D330" s="40"/>
      <c r="E330" s="46"/>
      <c r="F330" s="47"/>
      <c r="G330" s="38">
        <v>14</v>
      </c>
      <c r="H330" s="38">
        <v>28</v>
      </c>
      <c r="I330" s="38">
        <v>35</v>
      </c>
      <c r="J330" s="38">
        <v>27</v>
      </c>
      <c r="K330" s="38"/>
      <c r="L330" s="38"/>
      <c r="M330" s="40"/>
      <c r="N330" s="46"/>
      <c r="O330" s="47"/>
      <c r="P330" s="38"/>
      <c r="Q330" s="38"/>
      <c r="R330" s="38"/>
      <c r="S330" s="38"/>
      <c r="T330" s="44"/>
      <c r="U330" s="45"/>
      <c r="V330" s="126"/>
    </row>
    <row r="331" spans="1:22" x14ac:dyDescent="0.2">
      <c r="A331" s="33"/>
      <c r="B331" s="40"/>
      <c r="C331" s="13"/>
      <c r="D331" s="40"/>
      <c r="E331" s="46"/>
      <c r="F331" s="47"/>
      <c r="G331" s="38"/>
      <c r="H331" s="38"/>
      <c r="I331" s="38"/>
      <c r="J331" s="38"/>
      <c r="K331" s="38"/>
      <c r="L331" s="38"/>
      <c r="M331" s="40"/>
      <c r="N331" s="48"/>
      <c r="O331" s="47"/>
      <c r="P331" s="38"/>
      <c r="Q331" s="38"/>
      <c r="R331" s="38"/>
      <c r="S331" s="38"/>
      <c r="T331" s="44"/>
      <c r="U331" s="45"/>
      <c r="V331" s="126"/>
    </row>
    <row r="332" spans="1:22" x14ac:dyDescent="0.2">
      <c r="A332" s="33"/>
      <c r="B332" s="40"/>
      <c r="C332" s="13"/>
      <c r="D332" s="40"/>
      <c r="E332" s="46"/>
      <c r="F332" s="47"/>
      <c r="G332" s="38"/>
      <c r="H332" s="38"/>
      <c r="I332" s="38"/>
      <c r="J332" s="38"/>
      <c r="K332" s="38"/>
      <c r="L332" s="38"/>
      <c r="M332" s="40"/>
      <c r="N332" s="46"/>
      <c r="O332" s="47"/>
      <c r="P332" s="38"/>
      <c r="Q332" s="38"/>
      <c r="R332" s="38"/>
      <c r="S332" s="38"/>
      <c r="T332" s="44"/>
      <c r="U332" s="45"/>
      <c r="V332" s="126"/>
    </row>
    <row r="333" spans="1:22" x14ac:dyDescent="0.2">
      <c r="A333" s="33"/>
      <c r="B333" s="40"/>
      <c r="C333" s="13"/>
      <c r="D333" s="40"/>
      <c r="E333" s="46"/>
      <c r="F333" s="47"/>
      <c r="G333" s="38"/>
      <c r="H333" s="38"/>
      <c r="I333" s="38"/>
      <c r="J333" s="38"/>
      <c r="K333" s="38"/>
      <c r="L333" s="38"/>
      <c r="M333" s="40"/>
      <c r="N333" s="48"/>
      <c r="O333" s="47"/>
      <c r="P333" s="38"/>
      <c r="Q333" s="38"/>
      <c r="R333" s="38"/>
      <c r="S333" s="38"/>
      <c r="T333" s="44"/>
      <c r="U333" s="45"/>
      <c r="V333" s="126"/>
    </row>
    <row r="334" spans="1:22" x14ac:dyDescent="0.2">
      <c r="A334" s="33"/>
      <c r="B334" s="40"/>
      <c r="C334" s="13"/>
      <c r="D334" s="40"/>
      <c r="E334" s="46"/>
      <c r="F334" s="47"/>
      <c r="G334" s="38"/>
      <c r="H334" s="38"/>
      <c r="I334" s="38"/>
      <c r="J334" s="38"/>
      <c r="K334" s="38"/>
      <c r="L334" s="38"/>
      <c r="M334" s="40"/>
      <c r="N334" s="46"/>
      <c r="O334" s="47"/>
      <c r="P334" s="38"/>
      <c r="Q334" s="38"/>
      <c r="R334" s="38"/>
      <c r="S334" s="38"/>
      <c r="T334" s="44"/>
      <c r="U334" s="45"/>
      <c r="V334" s="126"/>
    </row>
    <row r="335" spans="1:22" x14ac:dyDescent="0.2">
      <c r="A335" s="33"/>
      <c r="B335" s="40"/>
      <c r="C335" s="13"/>
      <c r="D335" s="40"/>
      <c r="E335" s="46"/>
      <c r="F335" s="47"/>
      <c r="G335" s="38"/>
      <c r="H335" s="38"/>
      <c r="I335" s="38"/>
      <c r="J335" s="38"/>
      <c r="K335" s="38"/>
      <c r="L335" s="38"/>
      <c r="M335" s="40"/>
      <c r="N335" s="46"/>
      <c r="O335" s="47"/>
      <c r="P335" s="38"/>
      <c r="Q335" s="38"/>
      <c r="R335" s="38"/>
      <c r="S335" s="38"/>
      <c r="T335" s="44"/>
      <c r="U335" s="45"/>
      <c r="V335" s="126"/>
    </row>
    <row r="336" spans="1:22" x14ac:dyDescent="0.2">
      <c r="A336" s="33"/>
      <c r="B336" s="40"/>
      <c r="C336" s="13"/>
      <c r="D336" s="40"/>
      <c r="E336" s="46"/>
      <c r="F336" s="47"/>
      <c r="G336" s="38"/>
      <c r="H336" s="38"/>
      <c r="I336" s="38"/>
      <c r="J336" s="38"/>
      <c r="K336" s="38"/>
      <c r="L336" s="38"/>
      <c r="M336" s="40"/>
      <c r="N336" s="46"/>
      <c r="O336" s="47"/>
      <c r="P336" s="38"/>
      <c r="Q336" s="38"/>
      <c r="R336" s="38"/>
      <c r="S336" s="38"/>
      <c r="T336" s="44"/>
      <c r="U336" s="45"/>
      <c r="V336" s="126"/>
    </row>
    <row r="337" spans="1:22" x14ac:dyDescent="0.2">
      <c r="A337" s="33"/>
      <c r="B337" s="40"/>
      <c r="C337" s="13"/>
      <c r="D337" s="40"/>
      <c r="E337" s="46"/>
      <c r="F337" s="47"/>
      <c r="G337" s="38"/>
      <c r="H337" s="38"/>
      <c r="I337" s="38"/>
      <c r="J337" s="38"/>
      <c r="K337" s="38"/>
      <c r="L337" s="38"/>
      <c r="M337" s="40"/>
      <c r="N337" s="46"/>
      <c r="O337" s="47"/>
      <c r="P337" s="38"/>
      <c r="Q337" s="38"/>
      <c r="R337" s="38"/>
      <c r="S337" s="38"/>
      <c r="T337" s="44"/>
      <c r="U337" s="45"/>
      <c r="V337" s="126"/>
    </row>
    <row r="338" spans="1:22" x14ac:dyDescent="0.2">
      <c r="A338" s="33"/>
      <c r="B338" s="40"/>
      <c r="C338" s="13"/>
      <c r="D338" s="40"/>
      <c r="E338" s="46"/>
      <c r="F338" s="47"/>
      <c r="G338" s="38"/>
      <c r="H338" s="38"/>
      <c r="I338" s="38"/>
      <c r="J338" s="38"/>
      <c r="K338" s="38"/>
      <c r="L338" s="38"/>
      <c r="M338" s="40"/>
      <c r="N338" s="48"/>
      <c r="O338" s="47"/>
      <c r="P338" s="38"/>
      <c r="Q338" s="38"/>
      <c r="R338" s="38"/>
      <c r="S338" s="38"/>
      <c r="T338" s="44"/>
      <c r="U338" s="45"/>
      <c r="V338" s="126"/>
    </row>
    <row r="339" spans="1:22" x14ac:dyDescent="0.2">
      <c r="A339" s="33"/>
      <c r="B339" s="40"/>
      <c r="C339" s="13"/>
      <c r="D339" s="40"/>
      <c r="E339" s="46"/>
      <c r="F339" s="47"/>
      <c r="G339" s="38"/>
      <c r="H339" s="38"/>
      <c r="I339" s="38"/>
      <c r="J339" s="38"/>
      <c r="K339" s="38"/>
      <c r="L339" s="38"/>
      <c r="M339" s="40"/>
      <c r="N339" s="48"/>
      <c r="O339" s="47"/>
      <c r="P339" s="38"/>
      <c r="Q339" s="38"/>
      <c r="R339" s="38"/>
      <c r="S339" s="38"/>
      <c r="T339" s="44"/>
      <c r="U339" s="45"/>
      <c r="V339" s="126"/>
    </row>
    <row r="340" spans="1:22" x14ac:dyDescent="0.2">
      <c r="A340" s="33"/>
      <c r="B340" s="40"/>
      <c r="C340" s="13"/>
      <c r="D340" s="40"/>
      <c r="E340" s="46"/>
      <c r="F340" s="47"/>
      <c r="G340" s="38"/>
      <c r="H340" s="38"/>
      <c r="I340" s="38"/>
      <c r="J340" s="38"/>
      <c r="K340" s="38"/>
      <c r="L340" s="38"/>
      <c r="M340" s="40"/>
      <c r="N340" s="48"/>
      <c r="O340" s="47"/>
      <c r="P340" s="38"/>
      <c r="Q340" s="38"/>
      <c r="R340" s="38"/>
      <c r="S340" s="38"/>
      <c r="T340" s="44"/>
      <c r="U340" s="45"/>
      <c r="V340" s="126"/>
    </row>
    <row r="341" spans="1:22" x14ac:dyDescent="0.2">
      <c r="A341" s="33"/>
      <c r="B341" s="40"/>
      <c r="C341" s="13"/>
      <c r="D341" s="40"/>
      <c r="E341" s="46"/>
      <c r="F341" s="47"/>
      <c r="G341" s="38"/>
      <c r="H341" s="38"/>
      <c r="I341" s="38"/>
      <c r="J341" s="38"/>
      <c r="K341" s="38"/>
      <c r="L341" s="38"/>
      <c r="M341" s="40"/>
      <c r="N341" s="49"/>
      <c r="O341" s="47"/>
      <c r="P341" s="38"/>
      <c r="Q341" s="38"/>
      <c r="R341" s="38"/>
      <c r="S341" s="38"/>
      <c r="T341" s="135"/>
      <c r="U341" s="45"/>
      <c r="V341" s="126"/>
    </row>
    <row r="343" spans="1:22" x14ac:dyDescent="0.2">
      <c r="A343" s="81" t="s">
        <v>1</v>
      </c>
      <c r="B343" s="82" t="s">
        <v>2</v>
      </c>
      <c r="C343" s="82" t="s">
        <v>3</v>
      </c>
      <c r="D343" s="83" t="s">
        <v>4</v>
      </c>
      <c r="E343" s="84"/>
      <c r="F343" s="85"/>
      <c r="G343" s="85"/>
      <c r="H343" s="85"/>
      <c r="I343" s="85"/>
      <c r="J343" s="85"/>
      <c r="K343" s="86" t="s">
        <v>5</v>
      </c>
      <c r="L343" s="87"/>
      <c r="M343" s="83" t="s">
        <v>6</v>
      </c>
      <c r="N343" s="84"/>
      <c r="O343" s="85"/>
      <c r="P343" s="85"/>
      <c r="Q343" s="85"/>
      <c r="R343" s="85"/>
      <c r="S343" s="85"/>
      <c r="T343" s="88" t="s">
        <v>7</v>
      </c>
      <c r="U343" s="89" t="s">
        <v>8</v>
      </c>
      <c r="V343" s="90" t="s">
        <v>126</v>
      </c>
    </row>
    <row r="344" spans="1:22" ht="25.5" customHeight="1" x14ac:dyDescent="0.2">
      <c r="A344" s="81"/>
      <c r="B344" s="82"/>
      <c r="C344" s="82"/>
      <c r="D344" s="91" t="s">
        <v>9</v>
      </c>
      <c r="E344" s="92" t="s">
        <v>10</v>
      </c>
      <c r="F344" s="93" t="s">
        <v>11</v>
      </c>
      <c r="G344" s="151" t="s">
        <v>127</v>
      </c>
      <c r="H344" s="152"/>
      <c r="I344" s="152"/>
      <c r="J344" s="153"/>
      <c r="K344" s="97"/>
      <c r="L344" s="98" t="s">
        <v>13</v>
      </c>
      <c r="M344" s="99" t="s">
        <v>9</v>
      </c>
      <c r="N344" s="100" t="s">
        <v>14</v>
      </c>
      <c r="O344" s="93" t="s">
        <v>11</v>
      </c>
      <c r="P344" s="151" t="s">
        <v>127</v>
      </c>
      <c r="Q344" s="152"/>
      <c r="R344" s="152"/>
      <c r="S344" s="153"/>
      <c r="T344" s="88"/>
      <c r="U344" s="89"/>
      <c r="V344" s="101"/>
    </row>
    <row r="345" spans="1:22" ht="13.5" thickBot="1" x14ac:dyDescent="0.25">
      <c r="A345" s="102"/>
      <c r="B345" s="103"/>
      <c r="C345" s="103"/>
      <c r="D345" s="104"/>
      <c r="E345" s="105"/>
      <c r="F345" s="106"/>
      <c r="G345" s="107" t="s">
        <v>15</v>
      </c>
      <c r="H345" s="108" t="s">
        <v>16</v>
      </c>
      <c r="I345" s="109" t="s">
        <v>17</v>
      </c>
      <c r="J345" s="110">
        <v>0</v>
      </c>
      <c r="K345" s="111"/>
      <c r="L345" s="112"/>
      <c r="M345" s="113"/>
      <c r="N345" s="114"/>
      <c r="O345" s="115"/>
      <c r="P345" s="107" t="s">
        <v>15</v>
      </c>
      <c r="Q345" s="108" t="s">
        <v>16</v>
      </c>
      <c r="R345" s="109" t="s">
        <v>17</v>
      </c>
      <c r="S345" s="110">
        <v>0</v>
      </c>
      <c r="T345" s="116"/>
      <c r="U345" s="117"/>
      <c r="V345" s="118"/>
    </row>
    <row r="346" spans="1:22" x14ac:dyDescent="0.2">
      <c r="A346" s="119"/>
      <c r="B346" s="22"/>
      <c r="C346" s="23"/>
      <c r="D346" s="24"/>
      <c r="E346" s="25"/>
      <c r="F346" s="25"/>
      <c r="G346" s="26"/>
      <c r="H346" s="27"/>
      <c r="I346" s="28"/>
      <c r="J346" s="120"/>
      <c r="K346" s="121"/>
      <c r="L346" s="121"/>
      <c r="M346" s="24"/>
      <c r="N346" s="25"/>
      <c r="O346" s="25"/>
      <c r="P346" s="26"/>
      <c r="Q346" s="27"/>
      <c r="R346" s="28"/>
      <c r="S346" s="120"/>
      <c r="T346" s="31"/>
      <c r="U346" s="32"/>
      <c r="V346" s="122"/>
    </row>
    <row r="347" spans="1:22" x14ac:dyDescent="0.2">
      <c r="A347" s="33">
        <v>1</v>
      </c>
      <c r="B347" s="33">
        <v>169</v>
      </c>
      <c r="C347" s="34"/>
      <c r="D347" s="125">
        <v>250</v>
      </c>
      <c r="E347" s="142" t="s">
        <v>1224</v>
      </c>
      <c r="F347" s="124"/>
      <c r="G347" s="38"/>
      <c r="H347" s="38"/>
      <c r="I347" s="38"/>
      <c r="J347" s="38"/>
      <c r="K347" s="38">
        <f>((SUM(H349:H360)*H348)+(SUM(G349:G360)*G348)+(SUM(I349:I360)*I348))/1000</f>
        <v>5.625</v>
      </c>
      <c r="L347" s="38">
        <f>K347*100/D347</f>
        <v>2.25</v>
      </c>
      <c r="M347" s="35"/>
      <c r="N347" s="142"/>
      <c r="O347" s="124"/>
      <c r="P347" s="38"/>
      <c r="Q347" s="38"/>
      <c r="R347" s="38"/>
      <c r="S347" s="38"/>
      <c r="T347" s="44"/>
      <c r="U347" s="45"/>
      <c r="V347" s="126" t="s">
        <v>141</v>
      </c>
    </row>
    <row r="348" spans="1:22" x14ac:dyDescent="0.2">
      <c r="A348" s="33"/>
      <c r="B348" s="40"/>
      <c r="C348" s="13"/>
      <c r="D348" s="131"/>
      <c r="E348" s="128" t="s">
        <v>19</v>
      </c>
      <c r="F348" s="129"/>
      <c r="G348" s="126">
        <v>236</v>
      </c>
      <c r="H348" s="126">
        <v>234</v>
      </c>
      <c r="I348" s="126">
        <v>233</v>
      </c>
      <c r="J348" s="75">
        <v>407</v>
      </c>
      <c r="K348" s="38"/>
      <c r="L348" s="38"/>
      <c r="M348" s="40"/>
      <c r="N348" s="128"/>
      <c r="O348" s="129"/>
      <c r="P348" s="75"/>
      <c r="Q348" s="75"/>
      <c r="R348" s="75"/>
      <c r="S348" s="38"/>
      <c r="T348" s="44"/>
      <c r="U348" s="45"/>
      <c r="V348" s="126"/>
    </row>
    <row r="349" spans="1:22" x14ac:dyDescent="0.2">
      <c r="A349" s="33"/>
      <c r="B349" s="40"/>
      <c r="C349" s="13"/>
      <c r="D349" s="131"/>
      <c r="E349" s="46"/>
      <c r="F349" s="47"/>
      <c r="G349" s="126">
        <v>11</v>
      </c>
      <c r="H349" s="126">
        <v>0</v>
      </c>
      <c r="I349" s="126">
        <v>13</v>
      </c>
      <c r="J349" s="38">
        <v>12</v>
      </c>
      <c r="K349" s="38"/>
      <c r="L349" s="38"/>
      <c r="M349" s="40"/>
      <c r="N349" s="46"/>
      <c r="O349" s="47"/>
      <c r="P349" s="38"/>
      <c r="Q349" s="38"/>
      <c r="R349" s="38"/>
      <c r="S349" s="38"/>
      <c r="T349" s="44"/>
      <c r="U349" s="45"/>
      <c r="V349" s="126"/>
    </row>
    <row r="350" spans="1:22" x14ac:dyDescent="0.2">
      <c r="A350" s="33"/>
      <c r="B350" s="40"/>
      <c r="C350" s="13"/>
      <c r="D350" s="131"/>
      <c r="E350" s="46"/>
      <c r="F350" s="47"/>
      <c r="G350" s="38"/>
      <c r="H350" s="38"/>
      <c r="I350" s="38"/>
      <c r="J350" s="38"/>
      <c r="K350" s="38"/>
      <c r="L350" s="38"/>
      <c r="M350" s="40"/>
      <c r="N350" s="48"/>
      <c r="O350" s="47"/>
      <c r="P350" s="38"/>
      <c r="Q350" s="38"/>
      <c r="R350" s="38"/>
      <c r="S350" s="38"/>
      <c r="T350" s="44"/>
      <c r="U350" s="45"/>
      <c r="V350" s="126"/>
    </row>
    <row r="351" spans="1:22" x14ac:dyDescent="0.2">
      <c r="A351" s="33"/>
      <c r="B351" s="40"/>
      <c r="C351" s="13"/>
      <c r="D351" s="131"/>
      <c r="E351" s="46"/>
      <c r="F351" s="47"/>
      <c r="G351" s="38"/>
      <c r="H351" s="38"/>
      <c r="I351" s="38"/>
      <c r="J351" s="38"/>
      <c r="K351" s="38"/>
      <c r="L351" s="38"/>
      <c r="M351" s="40"/>
      <c r="N351" s="46"/>
      <c r="O351" s="47"/>
      <c r="P351" s="38"/>
      <c r="Q351" s="38"/>
      <c r="R351" s="38"/>
      <c r="S351" s="38"/>
      <c r="T351" s="44"/>
      <c r="U351" s="45"/>
      <c r="V351" s="126"/>
    </row>
    <row r="352" spans="1:22" x14ac:dyDescent="0.2">
      <c r="A352" s="33"/>
      <c r="B352" s="40"/>
      <c r="C352" s="13"/>
      <c r="D352" s="131"/>
      <c r="E352" s="46"/>
      <c r="F352" s="47"/>
      <c r="G352" s="38"/>
      <c r="H352" s="38"/>
      <c r="I352" s="38"/>
      <c r="J352" s="38"/>
      <c r="K352" s="38"/>
      <c r="L352" s="38"/>
      <c r="M352" s="40"/>
      <c r="N352" s="48"/>
      <c r="O352" s="47"/>
      <c r="P352" s="38"/>
      <c r="Q352" s="38"/>
      <c r="R352" s="38"/>
      <c r="S352" s="38"/>
      <c r="T352" s="44"/>
      <c r="U352" s="45"/>
      <c r="V352" s="126"/>
    </row>
    <row r="353" spans="1:22" x14ac:dyDescent="0.2">
      <c r="A353" s="33"/>
      <c r="B353" s="40"/>
      <c r="C353" s="13"/>
      <c r="D353" s="131"/>
      <c r="E353" s="46"/>
      <c r="F353" s="47"/>
      <c r="G353" s="38"/>
      <c r="H353" s="38"/>
      <c r="I353" s="38"/>
      <c r="J353" s="38"/>
      <c r="K353" s="38"/>
      <c r="L353" s="38"/>
      <c r="M353" s="40"/>
      <c r="N353" s="46"/>
      <c r="O353" s="47"/>
      <c r="P353" s="38"/>
      <c r="Q353" s="38"/>
      <c r="R353" s="38"/>
      <c r="S353" s="38"/>
      <c r="T353" s="44"/>
      <c r="U353" s="45"/>
      <c r="V353" s="126"/>
    </row>
    <row r="354" spans="1:22" x14ac:dyDescent="0.2">
      <c r="A354" s="33"/>
      <c r="B354" s="40"/>
      <c r="C354" s="13"/>
      <c r="D354" s="131"/>
      <c r="E354" s="46"/>
      <c r="F354" s="47"/>
      <c r="G354" s="38"/>
      <c r="H354" s="38"/>
      <c r="I354" s="38"/>
      <c r="J354" s="38"/>
      <c r="K354" s="38"/>
      <c r="L354" s="38"/>
      <c r="M354" s="40"/>
      <c r="N354" s="46"/>
      <c r="O354" s="47"/>
      <c r="P354" s="38"/>
      <c r="Q354" s="38"/>
      <c r="R354" s="38"/>
      <c r="S354" s="38"/>
      <c r="T354" s="44"/>
      <c r="U354" s="45"/>
      <c r="V354" s="126"/>
    </row>
    <row r="355" spans="1:22" x14ac:dyDescent="0.2">
      <c r="A355" s="33"/>
      <c r="B355" s="40"/>
      <c r="C355" s="13"/>
      <c r="D355" s="131"/>
      <c r="E355" s="46"/>
      <c r="F355" s="47"/>
      <c r="G355" s="38"/>
      <c r="H355" s="38"/>
      <c r="I355" s="38"/>
      <c r="J355" s="38"/>
      <c r="K355" s="38"/>
      <c r="L355" s="38"/>
      <c r="M355" s="40"/>
      <c r="N355" s="46"/>
      <c r="O355" s="47"/>
      <c r="P355" s="38"/>
      <c r="Q355" s="38"/>
      <c r="R355" s="38"/>
      <c r="S355" s="38"/>
      <c r="T355" s="44"/>
      <c r="U355" s="45"/>
      <c r="V355" s="126"/>
    </row>
    <row r="356" spans="1:22" x14ac:dyDescent="0.2">
      <c r="A356" s="33"/>
      <c r="B356" s="40"/>
      <c r="C356" s="13"/>
      <c r="D356" s="131"/>
      <c r="E356" s="46"/>
      <c r="F356" s="47"/>
      <c r="G356" s="38"/>
      <c r="H356" s="38"/>
      <c r="I356" s="38"/>
      <c r="J356" s="38"/>
      <c r="K356" s="38"/>
      <c r="L356" s="38"/>
      <c r="M356" s="40"/>
      <c r="N356" s="46"/>
      <c r="O356" s="47"/>
      <c r="P356" s="38"/>
      <c r="Q356" s="38"/>
      <c r="R356" s="38"/>
      <c r="S356" s="38"/>
      <c r="T356" s="44"/>
      <c r="U356" s="45"/>
      <c r="V356" s="126"/>
    </row>
    <row r="357" spans="1:22" x14ac:dyDescent="0.2">
      <c r="A357" s="33"/>
      <c r="B357" s="40"/>
      <c r="C357" s="13"/>
      <c r="D357" s="131"/>
      <c r="E357" s="46"/>
      <c r="F357" s="47"/>
      <c r="G357" s="38"/>
      <c r="H357" s="38"/>
      <c r="I357" s="38"/>
      <c r="J357" s="38"/>
      <c r="K357" s="38"/>
      <c r="L357" s="38"/>
      <c r="M357" s="40"/>
      <c r="N357" s="48"/>
      <c r="O357" s="47"/>
      <c r="P357" s="38"/>
      <c r="Q357" s="38"/>
      <c r="R357" s="38"/>
      <c r="S357" s="38"/>
      <c r="T357" s="44"/>
      <c r="U357" s="45"/>
      <c r="V357" s="126"/>
    </row>
    <row r="358" spans="1:22" x14ac:dyDescent="0.2">
      <c r="A358" s="33"/>
      <c r="B358" s="40"/>
      <c r="C358" s="13"/>
      <c r="D358" s="131"/>
      <c r="E358" s="46"/>
      <c r="F358" s="47"/>
      <c r="G358" s="38"/>
      <c r="H358" s="38"/>
      <c r="I358" s="38"/>
      <c r="J358" s="38"/>
      <c r="K358" s="38"/>
      <c r="L358" s="38"/>
      <c r="M358" s="40"/>
      <c r="N358" s="48"/>
      <c r="O358" s="47"/>
      <c r="P358" s="38"/>
      <c r="Q358" s="38"/>
      <c r="R358" s="38"/>
      <c r="S358" s="38"/>
      <c r="T358" s="44"/>
      <c r="U358" s="45"/>
      <c r="V358" s="126"/>
    </row>
    <row r="359" spans="1:22" x14ac:dyDescent="0.2">
      <c r="A359" s="33"/>
      <c r="B359" s="40"/>
      <c r="C359" s="13"/>
      <c r="D359" s="131"/>
      <c r="E359" s="46"/>
      <c r="F359" s="47"/>
      <c r="G359" s="38"/>
      <c r="H359" s="38"/>
      <c r="I359" s="38"/>
      <c r="J359" s="38"/>
      <c r="K359" s="38"/>
      <c r="L359" s="38"/>
      <c r="M359" s="40"/>
      <c r="N359" s="48"/>
      <c r="O359" s="47"/>
      <c r="P359" s="38"/>
      <c r="Q359" s="38"/>
      <c r="R359" s="38"/>
      <c r="S359" s="38"/>
      <c r="T359" s="44"/>
      <c r="U359" s="45"/>
      <c r="V359" s="126"/>
    </row>
    <row r="360" spans="1:22" x14ac:dyDescent="0.2">
      <c r="A360" s="33"/>
      <c r="B360" s="40"/>
      <c r="C360" s="13"/>
      <c r="D360" s="131"/>
      <c r="E360" s="46"/>
      <c r="F360" s="47"/>
      <c r="G360" s="38"/>
      <c r="H360" s="38"/>
      <c r="I360" s="38"/>
      <c r="J360" s="38"/>
      <c r="K360" s="38"/>
      <c r="L360" s="38"/>
      <c r="M360" s="40"/>
      <c r="N360" s="49"/>
      <c r="O360" s="47"/>
      <c r="P360" s="38"/>
      <c r="Q360" s="38"/>
      <c r="R360" s="38"/>
      <c r="S360" s="38"/>
      <c r="T360" s="135"/>
      <c r="U360" s="45"/>
      <c r="V360" s="126"/>
    </row>
    <row r="362" spans="1:22" x14ac:dyDescent="0.2">
      <c r="A362" s="81" t="s">
        <v>1</v>
      </c>
      <c r="B362" s="82" t="s">
        <v>2</v>
      </c>
      <c r="C362" s="82" t="s">
        <v>3</v>
      </c>
      <c r="D362" s="83" t="s">
        <v>4</v>
      </c>
      <c r="E362" s="84"/>
      <c r="F362" s="85"/>
      <c r="G362" s="85"/>
      <c r="H362" s="85"/>
      <c r="I362" s="85"/>
      <c r="J362" s="85"/>
      <c r="K362" s="86" t="s">
        <v>5</v>
      </c>
      <c r="L362" s="87"/>
      <c r="M362" s="83" t="s">
        <v>6</v>
      </c>
      <c r="N362" s="84"/>
      <c r="O362" s="85"/>
      <c r="P362" s="85"/>
      <c r="Q362" s="85"/>
      <c r="R362" s="85"/>
      <c r="S362" s="85"/>
      <c r="T362" s="88" t="s">
        <v>7</v>
      </c>
      <c r="U362" s="89" t="s">
        <v>8</v>
      </c>
      <c r="V362" s="90" t="s">
        <v>126</v>
      </c>
    </row>
    <row r="363" spans="1:22" ht="25.5" customHeight="1" x14ac:dyDescent="0.2">
      <c r="A363" s="81"/>
      <c r="B363" s="82"/>
      <c r="C363" s="82"/>
      <c r="D363" s="91" t="s">
        <v>9</v>
      </c>
      <c r="E363" s="92" t="s">
        <v>10</v>
      </c>
      <c r="F363" s="93" t="s">
        <v>11</v>
      </c>
      <c r="G363" s="151" t="s">
        <v>127</v>
      </c>
      <c r="H363" s="152"/>
      <c r="I363" s="152"/>
      <c r="J363" s="153"/>
      <c r="K363" s="97"/>
      <c r="L363" s="98" t="s">
        <v>13</v>
      </c>
      <c r="M363" s="99" t="s">
        <v>9</v>
      </c>
      <c r="N363" s="100" t="s">
        <v>14</v>
      </c>
      <c r="O363" s="93" t="s">
        <v>11</v>
      </c>
      <c r="P363" s="151" t="s">
        <v>127</v>
      </c>
      <c r="Q363" s="152"/>
      <c r="R363" s="152"/>
      <c r="S363" s="153"/>
      <c r="T363" s="88"/>
      <c r="U363" s="89"/>
      <c r="V363" s="101"/>
    </row>
    <row r="364" spans="1:22" ht="13.5" thickBot="1" x14ac:dyDescent="0.25">
      <c r="A364" s="102"/>
      <c r="B364" s="103"/>
      <c r="C364" s="103"/>
      <c r="D364" s="104"/>
      <c r="E364" s="105"/>
      <c r="F364" s="106"/>
      <c r="G364" s="107" t="s">
        <v>15</v>
      </c>
      <c r="H364" s="108" t="s">
        <v>16</v>
      </c>
      <c r="I364" s="109" t="s">
        <v>17</v>
      </c>
      <c r="J364" s="110">
        <v>0</v>
      </c>
      <c r="K364" s="111"/>
      <c r="L364" s="112"/>
      <c r="M364" s="113"/>
      <c r="N364" s="114"/>
      <c r="O364" s="115"/>
      <c r="P364" s="107" t="s">
        <v>15</v>
      </c>
      <c r="Q364" s="108" t="s">
        <v>16</v>
      </c>
      <c r="R364" s="109" t="s">
        <v>17</v>
      </c>
      <c r="S364" s="110">
        <v>0</v>
      </c>
      <c r="T364" s="116"/>
      <c r="U364" s="117"/>
      <c r="V364" s="118"/>
    </row>
    <row r="365" spans="1:22" x14ac:dyDescent="0.2">
      <c r="A365" s="119"/>
      <c r="B365" s="22"/>
      <c r="C365" s="23"/>
      <c r="D365" s="24"/>
      <c r="E365" s="25"/>
      <c r="F365" s="25"/>
      <c r="G365" s="26"/>
      <c r="H365" s="27"/>
      <c r="I365" s="28"/>
      <c r="J365" s="120"/>
      <c r="K365" s="121"/>
      <c r="L365" s="121"/>
      <c r="M365" s="24"/>
      <c r="N365" s="25"/>
      <c r="O365" s="25"/>
      <c r="P365" s="26"/>
      <c r="Q365" s="27"/>
      <c r="R365" s="28"/>
      <c r="S365" s="120"/>
      <c r="T365" s="31"/>
      <c r="U365" s="32"/>
      <c r="V365" s="122"/>
    </row>
    <row r="366" spans="1:22" x14ac:dyDescent="0.2">
      <c r="A366" s="33">
        <v>1</v>
      </c>
      <c r="B366" s="33">
        <v>170</v>
      </c>
      <c r="C366" s="34"/>
      <c r="D366" s="35">
        <v>160</v>
      </c>
      <c r="E366" s="142" t="s">
        <v>1225</v>
      </c>
      <c r="F366" s="124"/>
      <c r="G366" s="38"/>
      <c r="H366" s="38"/>
      <c r="I366" s="38"/>
      <c r="J366" s="38"/>
      <c r="K366" s="38" t="e">
        <f>((SUM(H368:H379)*H367)+(SUM(G368:G379)*G367)+(SUM(I368:I379)*I367))/1000</f>
        <v>#VALUE!</v>
      </c>
      <c r="L366" s="38" t="e">
        <f>K366*100/D366</f>
        <v>#VALUE!</v>
      </c>
      <c r="M366" s="35"/>
      <c r="N366" s="142"/>
      <c r="O366" s="124"/>
      <c r="P366" s="38"/>
      <c r="Q366" s="38"/>
      <c r="R366" s="38"/>
      <c r="S366" s="38"/>
      <c r="T366" s="38">
        <f>((SUM(Q368:Q379)*Q367)+(SUM(P368:P379)*P367)+(SUM(R368:R379)*R367))/1000</f>
        <v>0</v>
      </c>
      <c r="U366" s="38" t="e">
        <f>T366*100/M366</f>
        <v>#DIV/0!</v>
      </c>
      <c r="V366" s="126"/>
    </row>
    <row r="367" spans="1:22" x14ac:dyDescent="0.2">
      <c r="A367" s="33"/>
      <c r="B367" s="40"/>
      <c r="C367" s="13"/>
      <c r="D367" s="40"/>
      <c r="E367" s="128" t="s">
        <v>19</v>
      </c>
      <c r="F367" s="129"/>
      <c r="G367" s="75" t="s">
        <v>1226</v>
      </c>
      <c r="H367" s="75"/>
      <c r="I367" s="75"/>
      <c r="J367" s="75"/>
      <c r="K367" s="38"/>
      <c r="L367" s="38"/>
      <c r="M367" s="40"/>
      <c r="N367" s="128"/>
      <c r="O367" s="129"/>
      <c r="P367" s="75"/>
      <c r="Q367" s="75"/>
      <c r="R367" s="75"/>
      <c r="S367" s="38"/>
      <c r="T367" s="44"/>
      <c r="U367" s="45"/>
      <c r="V367" s="126" t="s">
        <v>141</v>
      </c>
    </row>
    <row r="368" spans="1:22" x14ac:dyDescent="0.2">
      <c r="A368" s="33"/>
      <c r="B368" s="40"/>
      <c r="C368" s="13"/>
      <c r="D368" s="40"/>
      <c r="E368" s="46"/>
      <c r="F368" s="47"/>
      <c r="G368" s="38"/>
      <c r="H368" s="38"/>
      <c r="I368" s="38"/>
      <c r="J368" s="38"/>
      <c r="K368" s="38"/>
      <c r="L368" s="38"/>
      <c r="M368" s="40"/>
      <c r="N368" s="46"/>
      <c r="O368" s="47"/>
      <c r="P368" s="38"/>
      <c r="Q368" s="38"/>
      <c r="R368" s="38"/>
      <c r="S368" s="38"/>
      <c r="T368" s="44"/>
      <c r="U368" s="45"/>
      <c r="V368" s="126"/>
    </row>
    <row r="369" spans="1:22" x14ac:dyDescent="0.2">
      <c r="A369" s="33"/>
      <c r="B369" s="40"/>
      <c r="C369" s="13"/>
      <c r="D369" s="40"/>
      <c r="E369" s="46"/>
      <c r="F369" s="47"/>
      <c r="G369" s="38"/>
      <c r="H369" s="38"/>
      <c r="I369" s="38"/>
      <c r="J369" s="38"/>
      <c r="K369" s="38"/>
      <c r="L369" s="38"/>
      <c r="M369" s="40"/>
      <c r="N369" s="48"/>
      <c r="O369" s="47"/>
      <c r="P369" s="38"/>
      <c r="Q369" s="38"/>
      <c r="R369" s="38"/>
      <c r="S369" s="38"/>
      <c r="T369" s="44"/>
      <c r="U369" s="45"/>
      <c r="V369" s="126"/>
    </row>
    <row r="370" spans="1:22" x14ac:dyDescent="0.2">
      <c r="A370" s="33"/>
      <c r="B370" s="40"/>
      <c r="C370" s="13"/>
      <c r="D370" s="40"/>
      <c r="E370" s="46"/>
      <c r="F370" s="47"/>
      <c r="G370" s="38"/>
      <c r="H370" s="38"/>
      <c r="I370" s="38"/>
      <c r="J370" s="38"/>
      <c r="K370" s="38"/>
      <c r="L370" s="38"/>
      <c r="M370" s="40"/>
      <c r="N370" s="46"/>
      <c r="O370" s="47"/>
      <c r="P370" s="38"/>
      <c r="Q370" s="38"/>
      <c r="R370" s="38"/>
      <c r="S370" s="38"/>
      <c r="T370" s="44"/>
      <c r="U370" s="45"/>
      <c r="V370" s="126"/>
    </row>
    <row r="371" spans="1:22" x14ac:dyDescent="0.2">
      <c r="A371" s="33"/>
      <c r="B371" s="40"/>
      <c r="C371" s="13"/>
      <c r="D371" s="40"/>
      <c r="E371" s="46"/>
      <c r="F371" s="47"/>
      <c r="G371" s="38"/>
      <c r="H371" s="38"/>
      <c r="I371" s="38"/>
      <c r="J371" s="38"/>
      <c r="K371" s="38"/>
      <c r="L371" s="38"/>
      <c r="M371" s="40"/>
      <c r="N371" s="48"/>
      <c r="O371" s="47"/>
      <c r="P371" s="38"/>
      <c r="Q371" s="38"/>
      <c r="R371" s="38"/>
      <c r="S371" s="38"/>
      <c r="T371" s="44"/>
      <c r="U371" s="45"/>
      <c r="V371" s="126"/>
    </row>
    <row r="372" spans="1:22" x14ac:dyDescent="0.2">
      <c r="A372" s="33"/>
      <c r="B372" s="40"/>
      <c r="C372" s="13"/>
      <c r="D372" s="40"/>
      <c r="E372" s="46"/>
      <c r="F372" s="47"/>
      <c r="G372" s="38"/>
      <c r="H372" s="38"/>
      <c r="I372" s="38"/>
      <c r="J372" s="38"/>
      <c r="K372" s="38"/>
      <c r="L372" s="38"/>
      <c r="M372" s="40"/>
      <c r="N372" s="46"/>
      <c r="O372" s="47"/>
      <c r="P372" s="38"/>
      <c r="Q372" s="38"/>
      <c r="R372" s="38"/>
      <c r="S372" s="38"/>
      <c r="T372" s="44"/>
      <c r="U372" s="45"/>
      <c r="V372" s="126"/>
    </row>
    <row r="373" spans="1:22" x14ac:dyDescent="0.2">
      <c r="A373" s="33"/>
      <c r="B373" s="40"/>
      <c r="C373" s="13"/>
      <c r="D373" s="40"/>
      <c r="E373" s="46"/>
      <c r="F373" s="47"/>
      <c r="G373" s="38"/>
      <c r="H373" s="38"/>
      <c r="I373" s="38"/>
      <c r="J373" s="38"/>
      <c r="K373" s="38"/>
      <c r="L373" s="38"/>
      <c r="M373" s="40"/>
      <c r="N373" s="46"/>
      <c r="O373" s="47"/>
      <c r="P373" s="38"/>
      <c r="Q373" s="38"/>
      <c r="R373" s="38"/>
      <c r="S373" s="38"/>
      <c r="T373" s="44"/>
      <c r="U373" s="45"/>
      <c r="V373" s="126"/>
    </row>
    <row r="374" spans="1:22" x14ac:dyDescent="0.2">
      <c r="A374" s="33"/>
      <c r="B374" s="40"/>
      <c r="C374" s="13"/>
      <c r="D374" s="40"/>
      <c r="E374" s="46"/>
      <c r="F374" s="47"/>
      <c r="G374" s="38"/>
      <c r="H374" s="38"/>
      <c r="I374" s="38"/>
      <c r="J374" s="38"/>
      <c r="K374" s="38"/>
      <c r="L374" s="38"/>
      <c r="M374" s="40"/>
      <c r="N374" s="46"/>
      <c r="O374" s="47"/>
      <c r="P374" s="38"/>
      <c r="Q374" s="38"/>
      <c r="R374" s="38"/>
      <c r="S374" s="38"/>
      <c r="T374" s="44"/>
      <c r="U374" s="45"/>
      <c r="V374" s="126"/>
    </row>
    <row r="375" spans="1:22" x14ac:dyDescent="0.2">
      <c r="A375" s="33"/>
      <c r="B375" s="40"/>
      <c r="C375" s="13"/>
      <c r="D375" s="40"/>
      <c r="E375" s="46"/>
      <c r="F375" s="47"/>
      <c r="G375" s="38"/>
      <c r="H375" s="38"/>
      <c r="I375" s="38"/>
      <c r="J375" s="38"/>
      <c r="K375" s="38"/>
      <c r="L375" s="38"/>
      <c r="M375" s="40"/>
      <c r="N375" s="46"/>
      <c r="O375" s="47"/>
      <c r="P375" s="38"/>
      <c r="Q375" s="38"/>
      <c r="R375" s="38"/>
      <c r="S375" s="38"/>
      <c r="T375" s="44"/>
      <c r="U375" s="45"/>
      <c r="V375" s="126"/>
    </row>
    <row r="376" spans="1:22" x14ac:dyDescent="0.2">
      <c r="A376" s="33"/>
      <c r="B376" s="40"/>
      <c r="C376" s="13"/>
      <c r="D376" s="40"/>
      <c r="E376" s="46"/>
      <c r="F376" s="47"/>
      <c r="G376" s="38"/>
      <c r="H376" s="38"/>
      <c r="I376" s="38"/>
      <c r="J376" s="38"/>
      <c r="K376" s="38"/>
      <c r="L376" s="38"/>
      <c r="M376" s="40"/>
      <c r="N376" s="48"/>
      <c r="O376" s="47"/>
      <c r="P376" s="38"/>
      <c r="Q376" s="38"/>
      <c r="R376" s="38"/>
      <c r="S376" s="38"/>
      <c r="T376" s="44"/>
      <c r="U376" s="45"/>
      <c r="V376" s="126"/>
    </row>
    <row r="377" spans="1:22" x14ac:dyDescent="0.2">
      <c r="A377" s="33"/>
      <c r="B377" s="40"/>
      <c r="C377" s="13"/>
      <c r="D377" s="40"/>
      <c r="E377" s="46"/>
      <c r="F377" s="47"/>
      <c r="G377" s="38"/>
      <c r="H377" s="38"/>
      <c r="I377" s="38"/>
      <c r="J377" s="38"/>
      <c r="K377" s="38"/>
      <c r="L377" s="38"/>
      <c r="M377" s="40"/>
      <c r="N377" s="48"/>
      <c r="O377" s="47"/>
      <c r="P377" s="38"/>
      <c r="Q377" s="38"/>
      <c r="R377" s="38"/>
      <c r="S377" s="38"/>
      <c r="T377" s="44"/>
      <c r="U377" s="45"/>
      <c r="V377" s="126"/>
    </row>
    <row r="378" spans="1:22" x14ac:dyDescent="0.2">
      <c r="A378" s="33"/>
      <c r="B378" s="40"/>
      <c r="C378" s="13"/>
      <c r="D378" s="40"/>
      <c r="E378" s="46"/>
      <c r="F378" s="47"/>
      <c r="G378" s="38"/>
      <c r="H378" s="38"/>
      <c r="I378" s="38"/>
      <c r="J378" s="38"/>
      <c r="K378" s="38"/>
      <c r="L378" s="38"/>
      <c r="M378" s="40"/>
      <c r="N378" s="48"/>
      <c r="O378" s="47"/>
      <c r="P378" s="38"/>
      <c r="Q378" s="38"/>
      <c r="R378" s="38"/>
      <c r="S378" s="38"/>
      <c r="T378" s="44"/>
      <c r="U378" s="45"/>
      <c r="V378" s="126"/>
    </row>
    <row r="379" spans="1:22" x14ac:dyDescent="0.2">
      <c r="A379" s="33"/>
      <c r="B379" s="40"/>
      <c r="C379" s="13"/>
      <c r="D379" s="40"/>
      <c r="E379" s="46"/>
      <c r="G379" s="38"/>
      <c r="H379" s="38"/>
      <c r="I379" s="38"/>
      <c r="J379" s="38"/>
      <c r="K379" s="38"/>
      <c r="L379" s="38"/>
      <c r="M379" s="40"/>
      <c r="N379" s="49"/>
      <c r="O379" s="47"/>
      <c r="P379" s="38"/>
      <c r="Q379" s="38"/>
      <c r="R379" s="38"/>
      <c r="S379" s="38"/>
      <c r="T379" s="135"/>
      <c r="U379" s="45"/>
      <c r="V379" s="126"/>
    </row>
    <row r="381" spans="1:22" x14ac:dyDescent="0.2">
      <c r="A381" s="81" t="s">
        <v>1</v>
      </c>
      <c r="B381" s="82" t="s">
        <v>2</v>
      </c>
      <c r="C381" s="82" t="s">
        <v>3</v>
      </c>
      <c r="D381" s="83" t="s">
        <v>4</v>
      </c>
      <c r="E381" s="84"/>
      <c r="F381" s="85"/>
      <c r="G381" s="85"/>
      <c r="H381" s="85"/>
      <c r="I381" s="85"/>
      <c r="J381" s="85"/>
      <c r="K381" s="86" t="s">
        <v>5</v>
      </c>
      <c r="L381" s="87"/>
      <c r="M381" s="83" t="s">
        <v>6</v>
      </c>
      <c r="N381" s="84"/>
      <c r="O381" s="85"/>
      <c r="P381" s="85"/>
      <c r="Q381" s="85"/>
      <c r="R381" s="85"/>
      <c r="S381" s="85"/>
      <c r="T381" s="88" t="s">
        <v>7</v>
      </c>
      <c r="U381" s="89" t="s">
        <v>8</v>
      </c>
      <c r="V381" s="90" t="s">
        <v>126</v>
      </c>
    </row>
    <row r="382" spans="1:22" ht="25.5" customHeight="1" x14ac:dyDescent="0.2">
      <c r="A382" s="81"/>
      <c r="B382" s="82"/>
      <c r="C382" s="82"/>
      <c r="D382" s="91" t="s">
        <v>9</v>
      </c>
      <c r="E382" s="92" t="s">
        <v>10</v>
      </c>
      <c r="F382" s="93" t="s">
        <v>11</v>
      </c>
      <c r="G382" s="151" t="s">
        <v>127</v>
      </c>
      <c r="H382" s="152"/>
      <c r="I382" s="152"/>
      <c r="J382" s="153"/>
      <c r="K382" s="97"/>
      <c r="L382" s="98" t="s">
        <v>13</v>
      </c>
      <c r="M382" s="99" t="s">
        <v>9</v>
      </c>
      <c r="N382" s="100" t="s">
        <v>14</v>
      </c>
      <c r="O382" s="93" t="s">
        <v>11</v>
      </c>
      <c r="P382" s="151" t="s">
        <v>127</v>
      </c>
      <c r="Q382" s="152"/>
      <c r="R382" s="152"/>
      <c r="S382" s="153"/>
      <c r="T382" s="88"/>
      <c r="U382" s="89"/>
      <c r="V382" s="101"/>
    </row>
    <row r="383" spans="1:22" ht="13.5" thickBot="1" x14ac:dyDescent="0.25">
      <c r="A383" s="102"/>
      <c r="B383" s="103"/>
      <c r="C383" s="103"/>
      <c r="D383" s="104"/>
      <c r="E383" s="105"/>
      <c r="F383" s="106"/>
      <c r="G383" s="107" t="s">
        <v>15</v>
      </c>
      <c r="H383" s="108" t="s">
        <v>16</v>
      </c>
      <c r="I383" s="109" t="s">
        <v>17</v>
      </c>
      <c r="J383" s="110">
        <v>0</v>
      </c>
      <c r="K383" s="111"/>
      <c r="L383" s="112"/>
      <c r="M383" s="113"/>
      <c r="N383" s="114"/>
      <c r="O383" s="115"/>
      <c r="P383" s="107" t="s">
        <v>15</v>
      </c>
      <c r="Q383" s="108" t="s">
        <v>16</v>
      </c>
      <c r="R383" s="109" t="s">
        <v>17</v>
      </c>
      <c r="S383" s="110">
        <v>0</v>
      </c>
      <c r="T383" s="116"/>
      <c r="U383" s="117"/>
      <c r="V383" s="118"/>
    </row>
    <row r="384" spans="1:22" x14ac:dyDescent="0.2">
      <c r="A384" s="119"/>
      <c r="B384" s="22"/>
      <c r="C384" s="23"/>
      <c r="D384" s="24"/>
      <c r="E384" s="25"/>
      <c r="F384" s="25"/>
      <c r="G384" s="26"/>
      <c r="H384" s="27"/>
      <c r="I384" s="28"/>
      <c r="J384" s="120"/>
      <c r="K384" s="121"/>
      <c r="L384" s="121"/>
      <c r="M384" s="24"/>
      <c r="N384" s="25"/>
      <c r="O384" s="25"/>
      <c r="P384" s="26"/>
      <c r="Q384" s="27"/>
      <c r="R384" s="28"/>
      <c r="S384" s="120"/>
      <c r="T384" s="31"/>
      <c r="U384" s="32"/>
      <c r="V384" s="122"/>
    </row>
    <row r="385" spans="1:22" x14ac:dyDescent="0.2">
      <c r="A385" s="33">
        <v>1</v>
      </c>
      <c r="B385" s="33">
        <v>171</v>
      </c>
      <c r="C385" s="34"/>
      <c r="D385" s="35">
        <v>250</v>
      </c>
      <c r="E385" s="142">
        <v>320</v>
      </c>
      <c r="F385" s="124"/>
      <c r="G385" s="38"/>
      <c r="H385" s="38"/>
      <c r="I385" s="38"/>
      <c r="J385" s="38"/>
      <c r="K385" s="38">
        <f>((SUM(H387:H398)*H386)+(SUM(G387:G398)*G386)+(SUM(I387:I398)*I386))/1000</f>
        <v>0</v>
      </c>
      <c r="L385" s="38">
        <f>K385*100/D385</f>
        <v>0</v>
      </c>
      <c r="M385" s="125"/>
      <c r="N385" s="142"/>
      <c r="O385" s="124"/>
      <c r="P385" s="38"/>
      <c r="Q385" s="38"/>
      <c r="R385" s="38"/>
      <c r="S385" s="38"/>
      <c r="T385" s="38">
        <f>((SUM(Q387:Q398)*Q386)+(SUM(P387:P398)*P386)+(SUM(R387:R398)*R386))/1000</f>
        <v>0</v>
      </c>
      <c r="U385" s="38" t="e">
        <f>T385*100/M385</f>
        <v>#DIV/0!</v>
      </c>
      <c r="V385" s="126" t="s">
        <v>141</v>
      </c>
    </row>
    <row r="386" spans="1:22" x14ac:dyDescent="0.2">
      <c r="A386" s="33"/>
      <c r="B386" s="40"/>
      <c r="C386" s="13"/>
      <c r="D386" s="40"/>
      <c r="E386" s="128" t="s">
        <v>19</v>
      </c>
      <c r="F386" s="129"/>
      <c r="G386" s="75">
        <v>235</v>
      </c>
      <c r="H386" s="75">
        <v>233</v>
      </c>
      <c r="I386" s="75">
        <v>234</v>
      </c>
      <c r="J386" s="75">
        <v>408</v>
      </c>
      <c r="K386" s="38"/>
      <c r="L386" s="38"/>
      <c r="M386" s="131"/>
      <c r="N386" s="128"/>
      <c r="O386" s="129"/>
      <c r="P386" s="75"/>
      <c r="Q386" s="75"/>
      <c r="R386" s="75"/>
      <c r="S386" s="38"/>
      <c r="T386" s="44"/>
      <c r="U386" s="45"/>
      <c r="V386" s="126"/>
    </row>
    <row r="387" spans="1:22" x14ac:dyDescent="0.2">
      <c r="A387" s="33"/>
      <c r="B387" s="40"/>
      <c r="C387" s="13"/>
      <c r="D387" s="40"/>
      <c r="E387" s="46"/>
      <c r="F387" s="47"/>
      <c r="G387" s="38">
        <v>0</v>
      </c>
      <c r="H387" s="38">
        <v>0</v>
      </c>
      <c r="I387" s="38">
        <v>0</v>
      </c>
      <c r="J387" s="38">
        <v>0</v>
      </c>
      <c r="K387" s="38"/>
      <c r="L387" s="38"/>
      <c r="M387" s="131"/>
      <c r="N387" s="46"/>
      <c r="O387" s="47"/>
      <c r="P387" s="38"/>
      <c r="Q387" s="38"/>
      <c r="R387" s="38"/>
      <c r="S387" s="38"/>
      <c r="T387" s="44"/>
      <c r="U387" s="45"/>
      <c r="V387" s="126"/>
    </row>
    <row r="388" spans="1:22" x14ac:dyDescent="0.2">
      <c r="A388" s="33"/>
      <c r="B388" s="40"/>
      <c r="C388" s="13"/>
      <c r="D388" s="40"/>
      <c r="E388" s="46"/>
      <c r="F388" s="47"/>
      <c r="G388" s="38"/>
      <c r="H388" s="38"/>
      <c r="I388" s="38"/>
      <c r="J388" s="38"/>
      <c r="K388" s="38"/>
      <c r="L388" s="38"/>
      <c r="M388" s="131"/>
      <c r="N388" s="48"/>
      <c r="O388" s="47"/>
      <c r="P388" s="38"/>
      <c r="Q388" s="38"/>
      <c r="R388" s="38"/>
      <c r="S388" s="38"/>
      <c r="T388" s="44"/>
      <c r="U388" s="45"/>
      <c r="V388" s="126"/>
    </row>
    <row r="389" spans="1:22" x14ac:dyDescent="0.2">
      <c r="A389" s="33"/>
      <c r="B389" s="40"/>
      <c r="C389" s="13"/>
      <c r="D389" s="40"/>
      <c r="E389" s="46"/>
      <c r="F389" s="47"/>
      <c r="G389" s="38"/>
      <c r="H389" s="38"/>
      <c r="I389" s="38"/>
      <c r="J389" s="38"/>
      <c r="K389" s="38"/>
      <c r="L389" s="38"/>
      <c r="M389" s="131"/>
      <c r="N389" s="46"/>
      <c r="O389" s="47"/>
      <c r="P389" s="38"/>
      <c r="Q389" s="38"/>
      <c r="R389" s="38"/>
      <c r="S389" s="38"/>
      <c r="T389" s="44"/>
      <c r="U389" s="45"/>
      <c r="V389" s="126"/>
    </row>
    <row r="390" spans="1:22" x14ac:dyDescent="0.2">
      <c r="A390" s="33"/>
      <c r="B390" s="40"/>
      <c r="C390" s="13"/>
      <c r="D390" s="40"/>
      <c r="E390" s="46"/>
      <c r="F390" s="47"/>
      <c r="G390" s="38"/>
      <c r="H390" s="38"/>
      <c r="I390" s="38"/>
      <c r="J390" s="38"/>
      <c r="K390" s="38"/>
      <c r="L390" s="38"/>
      <c r="M390" s="131"/>
      <c r="N390" s="48"/>
      <c r="O390" s="47"/>
      <c r="P390" s="38"/>
      <c r="Q390" s="38"/>
      <c r="R390" s="38"/>
      <c r="S390" s="38"/>
      <c r="T390" s="44"/>
      <c r="U390" s="45"/>
      <c r="V390" s="126"/>
    </row>
    <row r="391" spans="1:22" x14ac:dyDescent="0.2">
      <c r="A391" s="33"/>
      <c r="B391" s="40"/>
      <c r="C391" s="13"/>
      <c r="D391" s="40"/>
      <c r="E391" s="46"/>
      <c r="F391" s="47"/>
      <c r="G391" s="38"/>
      <c r="H391" s="38"/>
      <c r="I391" s="38"/>
      <c r="J391" s="38"/>
      <c r="K391" s="38"/>
      <c r="L391" s="38"/>
      <c r="M391" s="131"/>
      <c r="N391" s="46"/>
      <c r="O391" s="47"/>
      <c r="P391" s="38"/>
      <c r="Q391" s="38"/>
      <c r="R391" s="38"/>
      <c r="S391" s="38"/>
      <c r="T391" s="44"/>
      <c r="U391" s="45"/>
      <c r="V391" s="126"/>
    </row>
    <row r="392" spans="1:22" x14ac:dyDescent="0.2">
      <c r="A392" s="33"/>
      <c r="B392" s="40"/>
      <c r="C392" s="13"/>
      <c r="D392" s="40"/>
      <c r="E392" s="46"/>
      <c r="F392" s="47"/>
      <c r="G392" s="38"/>
      <c r="H392" s="38"/>
      <c r="I392" s="38"/>
      <c r="J392" s="38"/>
      <c r="K392" s="38"/>
      <c r="L392" s="38"/>
      <c r="M392" s="131"/>
      <c r="N392" s="46"/>
      <c r="O392" s="47"/>
      <c r="P392" s="38"/>
      <c r="Q392" s="38"/>
      <c r="R392" s="38"/>
      <c r="S392" s="38"/>
      <c r="T392" s="44"/>
      <c r="U392" s="45"/>
      <c r="V392" s="126"/>
    </row>
    <row r="393" spans="1:22" x14ac:dyDescent="0.2">
      <c r="A393" s="33"/>
      <c r="B393" s="40"/>
      <c r="C393" s="13"/>
      <c r="D393" s="40"/>
      <c r="E393" s="46"/>
      <c r="F393" s="47"/>
      <c r="G393" s="38"/>
      <c r="H393" s="38"/>
      <c r="I393" s="38"/>
      <c r="J393" s="38"/>
      <c r="K393" s="38"/>
      <c r="L393" s="38"/>
      <c r="M393" s="131"/>
      <c r="N393" s="46"/>
      <c r="O393" s="47"/>
      <c r="P393" s="38"/>
      <c r="Q393" s="38"/>
      <c r="R393" s="38"/>
      <c r="S393" s="38"/>
      <c r="T393" s="44"/>
      <c r="U393" s="45"/>
      <c r="V393" s="126"/>
    </row>
    <row r="394" spans="1:22" x14ac:dyDescent="0.2">
      <c r="A394" s="33"/>
      <c r="B394" s="40"/>
      <c r="C394" s="13"/>
      <c r="D394" s="40"/>
      <c r="E394" s="46"/>
      <c r="F394" s="47"/>
      <c r="G394" s="38"/>
      <c r="H394" s="38"/>
      <c r="I394" s="38"/>
      <c r="J394" s="38"/>
      <c r="K394" s="38"/>
      <c r="L394" s="38"/>
      <c r="M394" s="131"/>
      <c r="N394" s="46"/>
      <c r="O394" s="47"/>
      <c r="P394" s="38"/>
      <c r="Q394" s="38"/>
      <c r="R394" s="38"/>
      <c r="S394" s="38"/>
      <c r="T394" s="44"/>
      <c r="U394" s="45"/>
      <c r="V394" s="126"/>
    </row>
    <row r="395" spans="1:22" x14ac:dyDescent="0.2">
      <c r="A395" s="33"/>
      <c r="B395" s="40"/>
      <c r="C395" s="13"/>
      <c r="D395" s="40"/>
      <c r="E395" s="46"/>
      <c r="F395" s="47"/>
      <c r="G395" s="38"/>
      <c r="H395" s="38"/>
      <c r="I395" s="38"/>
      <c r="J395" s="38"/>
      <c r="K395" s="38"/>
      <c r="L395" s="38"/>
      <c r="M395" s="131"/>
      <c r="N395" s="48"/>
      <c r="O395" s="47"/>
      <c r="P395" s="38"/>
      <c r="Q395" s="38"/>
      <c r="R395" s="38"/>
      <c r="S395" s="38"/>
      <c r="T395" s="44"/>
      <c r="U395" s="45"/>
      <c r="V395" s="126"/>
    </row>
    <row r="396" spans="1:22" x14ac:dyDescent="0.2">
      <c r="A396" s="33"/>
      <c r="B396" s="40"/>
      <c r="C396" s="13"/>
      <c r="D396" s="40"/>
      <c r="E396" s="46"/>
      <c r="G396" s="38"/>
      <c r="H396" s="38"/>
      <c r="I396" s="38"/>
      <c r="J396" s="38"/>
      <c r="K396" s="38"/>
      <c r="L396" s="38"/>
      <c r="M396" s="131"/>
      <c r="N396" s="48"/>
      <c r="O396" s="47"/>
      <c r="P396" s="38"/>
      <c r="Q396" s="38"/>
      <c r="R396" s="38"/>
      <c r="S396" s="38"/>
      <c r="T396" s="44"/>
      <c r="U396" s="45"/>
      <c r="V396" s="126"/>
    </row>
    <row r="397" spans="1:22" x14ac:dyDescent="0.2">
      <c r="A397" s="33"/>
      <c r="B397" s="40"/>
      <c r="C397" s="13"/>
      <c r="D397" s="40"/>
      <c r="E397" s="46"/>
      <c r="G397" s="38"/>
      <c r="H397" s="38"/>
      <c r="I397" s="38"/>
      <c r="J397" s="38"/>
      <c r="K397" s="38"/>
      <c r="L397" s="38"/>
      <c r="M397" s="131"/>
      <c r="N397" s="48"/>
      <c r="O397" s="47"/>
      <c r="P397" s="38"/>
      <c r="Q397" s="38"/>
      <c r="R397" s="38"/>
      <c r="S397" s="38"/>
      <c r="T397" s="44"/>
      <c r="U397" s="45"/>
      <c r="V397" s="126"/>
    </row>
    <row r="398" spans="1:22" x14ac:dyDescent="0.2">
      <c r="A398" s="33"/>
      <c r="B398" s="40"/>
      <c r="C398" s="13"/>
      <c r="D398" s="40"/>
      <c r="E398" s="46"/>
      <c r="G398" s="38"/>
      <c r="H398" s="38"/>
      <c r="I398" s="38"/>
      <c r="J398" s="38"/>
      <c r="K398" s="38"/>
      <c r="L398" s="38"/>
      <c r="M398" s="131"/>
      <c r="N398" s="49"/>
      <c r="O398" s="47"/>
      <c r="P398" s="38"/>
      <c r="Q398" s="38"/>
      <c r="R398" s="38"/>
      <c r="S398" s="38"/>
      <c r="T398" s="135"/>
      <c r="U398" s="45"/>
      <c r="V398" s="126"/>
    </row>
    <row r="400" spans="1:22" x14ac:dyDescent="0.2">
      <c r="A400" s="81" t="s">
        <v>1</v>
      </c>
      <c r="B400" s="82" t="s">
        <v>2</v>
      </c>
      <c r="C400" s="82" t="s">
        <v>3</v>
      </c>
      <c r="D400" s="83" t="s">
        <v>4</v>
      </c>
      <c r="E400" s="84"/>
      <c r="F400" s="85"/>
      <c r="G400" s="85"/>
      <c r="H400" s="85"/>
      <c r="I400" s="85"/>
      <c r="J400" s="85"/>
      <c r="K400" s="86" t="s">
        <v>5</v>
      </c>
      <c r="L400" s="87"/>
      <c r="M400" s="83" t="s">
        <v>6</v>
      </c>
      <c r="N400" s="84"/>
      <c r="O400" s="85"/>
      <c r="P400" s="85"/>
      <c r="Q400" s="85"/>
      <c r="R400" s="85"/>
      <c r="S400" s="85"/>
      <c r="T400" s="88" t="s">
        <v>7</v>
      </c>
      <c r="U400" s="89" t="s">
        <v>8</v>
      </c>
      <c r="V400" s="90" t="s">
        <v>126</v>
      </c>
    </row>
    <row r="401" spans="1:22" ht="25.5" customHeight="1" x14ac:dyDescent="0.2">
      <c r="A401" s="81"/>
      <c r="B401" s="82"/>
      <c r="C401" s="82"/>
      <c r="D401" s="91" t="s">
        <v>9</v>
      </c>
      <c r="E401" s="92" t="s">
        <v>10</v>
      </c>
      <c r="F401" s="93" t="s">
        <v>11</v>
      </c>
      <c r="G401" s="151" t="s">
        <v>127</v>
      </c>
      <c r="H401" s="152"/>
      <c r="I401" s="152"/>
      <c r="J401" s="153"/>
      <c r="K401" s="97"/>
      <c r="L401" s="98" t="s">
        <v>13</v>
      </c>
      <c r="M401" s="99" t="s">
        <v>9</v>
      </c>
      <c r="N401" s="100" t="s">
        <v>14</v>
      </c>
      <c r="O401" s="93" t="s">
        <v>11</v>
      </c>
      <c r="P401" s="151" t="s">
        <v>127</v>
      </c>
      <c r="Q401" s="152"/>
      <c r="R401" s="152"/>
      <c r="S401" s="153"/>
      <c r="T401" s="88"/>
      <c r="U401" s="89"/>
      <c r="V401" s="101"/>
    </row>
    <row r="402" spans="1:22" ht="13.5" thickBot="1" x14ac:dyDescent="0.25">
      <c r="A402" s="102"/>
      <c r="B402" s="103"/>
      <c r="C402" s="103"/>
      <c r="D402" s="104"/>
      <c r="E402" s="105"/>
      <c r="F402" s="106"/>
      <c r="G402" s="107" t="s">
        <v>15</v>
      </c>
      <c r="H402" s="108" t="s">
        <v>16</v>
      </c>
      <c r="I402" s="109" t="s">
        <v>17</v>
      </c>
      <c r="J402" s="110">
        <v>0</v>
      </c>
      <c r="K402" s="111"/>
      <c r="L402" s="112"/>
      <c r="M402" s="113"/>
      <c r="N402" s="114"/>
      <c r="O402" s="115"/>
      <c r="P402" s="107" t="s">
        <v>15</v>
      </c>
      <c r="Q402" s="108" t="s">
        <v>16</v>
      </c>
      <c r="R402" s="109" t="s">
        <v>17</v>
      </c>
      <c r="S402" s="110">
        <v>0</v>
      </c>
      <c r="T402" s="116"/>
      <c r="U402" s="117"/>
      <c r="V402" s="118"/>
    </row>
    <row r="403" spans="1:22" x14ac:dyDescent="0.2">
      <c r="A403" s="119"/>
      <c r="B403" s="22"/>
      <c r="C403" s="23"/>
      <c r="D403" s="24"/>
      <c r="E403" s="25"/>
      <c r="F403" s="25"/>
      <c r="G403" s="26"/>
      <c r="H403" s="27"/>
      <c r="I403" s="28"/>
      <c r="J403" s="120"/>
      <c r="K403" s="121"/>
      <c r="L403" s="121"/>
      <c r="M403" s="24"/>
      <c r="N403" s="25"/>
      <c r="O403" s="25"/>
      <c r="P403" s="26"/>
      <c r="Q403" s="27"/>
      <c r="R403" s="28"/>
      <c r="S403" s="120"/>
      <c r="T403" s="31"/>
      <c r="U403" s="32"/>
      <c r="V403" s="122"/>
    </row>
    <row r="404" spans="1:22" x14ac:dyDescent="0.2">
      <c r="A404" s="33">
        <v>1</v>
      </c>
      <c r="B404" s="33">
        <v>172</v>
      </c>
      <c r="C404" s="34"/>
      <c r="D404" s="125">
        <v>320</v>
      </c>
      <c r="E404" s="142" t="s">
        <v>1227</v>
      </c>
      <c r="F404" s="124"/>
      <c r="G404" s="38"/>
      <c r="H404" s="38"/>
      <c r="I404" s="38"/>
      <c r="J404" s="38"/>
      <c r="K404" s="38">
        <f>((SUM(H406:H417)*H405)+(SUM(G406:G417)*G405)+(SUM(I406:I417)*I405))/1000</f>
        <v>9.4939999999999998</v>
      </c>
      <c r="L404" s="38">
        <f>K404*100/D404</f>
        <v>2.9668749999999999</v>
      </c>
      <c r="M404" s="35"/>
      <c r="N404" s="142"/>
      <c r="O404" s="124"/>
      <c r="P404" s="38"/>
      <c r="Q404" s="38"/>
      <c r="R404" s="38"/>
      <c r="S404" s="38"/>
      <c r="T404" s="38">
        <f>SUM(P406:R417)</f>
        <v>0</v>
      </c>
      <c r="U404" s="38" t="e">
        <f>T404*100/M404</f>
        <v>#DIV/0!</v>
      </c>
      <c r="V404" s="126" t="s">
        <v>141</v>
      </c>
    </row>
    <row r="405" spans="1:22" x14ac:dyDescent="0.2">
      <c r="A405" s="33"/>
      <c r="B405" s="40"/>
      <c r="C405" s="13"/>
      <c r="D405" s="131"/>
      <c r="E405" s="128" t="s">
        <v>19</v>
      </c>
      <c r="F405" s="129"/>
      <c r="G405" s="75">
        <v>230</v>
      </c>
      <c r="H405" s="75">
        <v>232</v>
      </c>
      <c r="I405" s="75">
        <v>233</v>
      </c>
      <c r="J405" s="75">
        <v>407</v>
      </c>
      <c r="K405" s="38"/>
      <c r="L405" s="38"/>
      <c r="M405" s="40"/>
      <c r="N405" s="128"/>
      <c r="O405" s="129"/>
      <c r="P405" s="75"/>
      <c r="Q405" s="75"/>
      <c r="R405" s="75"/>
      <c r="S405" s="38"/>
      <c r="T405" s="44"/>
      <c r="U405" s="45"/>
      <c r="V405" s="126"/>
    </row>
    <row r="406" spans="1:22" x14ac:dyDescent="0.2">
      <c r="A406" s="33"/>
      <c r="B406" s="40"/>
      <c r="C406" s="13"/>
      <c r="D406" s="131"/>
      <c r="E406" s="46"/>
      <c r="F406" s="47"/>
      <c r="G406" s="38">
        <v>15</v>
      </c>
      <c r="H406" s="38">
        <v>14</v>
      </c>
      <c r="I406" s="38">
        <v>12</v>
      </c>
      <c r="J406" s="38">
        <v>7</v>
      </c>
      <c r="K406" s="38"/>
      <c r="L406" s="38"/>
      <c r="M406" s="40"/>
      <c r="N406" s="46"/>
      <c r="O406" s="47"/>
      <c r="P406" s="38"/>
      <c r="Q406" s="38"/>
      <c r="R406" s="38"/>
      <c r="S406" s="38"/>
      <c r="T406" s="44"/>
      <c r="U406" s="45"/>
      <c r="V406" s="126"/>
    </row>
    <row r="407" spans="1:22" x14ac:dyDescent="0.2">
      <c r="A407" s="33"/>
      <c r="B407" s="40"/>
      <c r="C407" s="13"/>
      <c r="D407" s="131"/>
      <c r="E407" s="46"/>
      <c r="F407" s="47"/>
      <c r="G407" s="38"/>
      <c r="H407" s="38"/>
      <c r="I407" s="38"/>
      <c r="J407" s="38"/>
      <c r="K407" s="38"/>
      <c r="L407" s="38"/>
      <c r="M407" s="40"/>
      <c r="N407" s="48"/>
      <c r="O407" s="47"/>
      <c r="P407" s="38"/>
      <c r="Q407" s="38"/>
      <c r="R407" s="38"/>
      <c r="S407" s="38"/>
      <c r="T407" s="44"/>
      <c r="U407" s="45"/>
      <c r="V407" s="126"/>
    </row>
    <row r="408" spans="1:22" x14ac:dyDescent="0.2">
      <c r="A408" s="33"/>
      <c r="B408" s="40"/>
      <c r="C408" s="13"/>
      <c r="D408" s="131"/>
      <c r="E408" s="46"/>
      <c r="F408" s="47"/>
      <c r="G408" s="38"/>
      <c r="H408" s="38"/>
      <c r="I408" s="38"/>
      <c r="J408" s="38"/>
      <c r="K408" s="38"/>
      <c r="L408" s="38"/>
      <c r="M408" s="40"/>
      <c r="N408" s="46"/>
      <c r="O408" s="47"/>
      <c r="P408" s="38"/>
      <c r="Q408" s="38"/>
      <c r="R408" s="38"/>
      <c r="S408" s="38"/>
      <c r="T408" s="44"/>
      <c r="U408" s="45"/>
      <c r="V408" s="126"/>
    </row>
    <row r="409" spans="1:22" x14ac:dyDescent="0.2">
      <c r="A409" s="33"/>
      <c r="B409" s="40"/>
      <c r="C409" s="13"/>
      <c r="D409" s="131"/>
      <c r="E409" s="46"/>
      <c r="F409" s="47"/>
      <c r="G409" s="38"/>
      <c r="H409" s="38"/>
      <c r="I409" s="38"/>
      <c r="J409" s="38"/>
      <c r="K409" s="38"/>
      <c r="L409" s="38"/>
      <c r="M409" s="40"/>
      <c r="N409" s="48"/>
      <c r="O409" s="47"/>
      <c r="P409" s="38"/>
      <c r="Q409" s="38"/>
      <c r="R409" s="38"/>
      <c r="S409" s="38"/>
      <c r="T409" s="44"/>
      <c r="U409" s="45"/>
      <c r="V409" s="126"/>
    </row>
    <row r="410" spans="1:22" x14ac:dyDescent="0.2">
      <c r="A410" s="33"/>
      <c r="B410" s="40"/>
      <c r="C410" s="13"/>
      <c r="D410" s="131"/>
      <c r="E410" s="46"/>
      <c r="F410" s="47"/>
      <c r="G410" s="38"/>
      <c r="H410" s="38"/>
      <c r="I410" s="38"/>
      <c r="J410" s="38"/>
      <c r="K410" s="38"/>
      <c r="L410" s="38"/>
      <c r="M410" s="40"/>
      <c r="N410" s="46"/>
      <c r="O410" s="47"/>
      <c r="P410" s="38"/>
      <c r="Q410" s="38"/>
      <c r="R410" s="38"/>
      <c r="S410" s="38"/>
      <c r="T410" s="44"/>
      <c r="U410" s="45"/>
      <c r="V410" s="126"/>
    </row>
    <row r="411" spans="1:22" x14ac:dyDescent="0.2">
      <c r="A411" s="33"/>
      <c r="B411" s="40"/>
      <c r="C411" s="13"/>
      <c r="D411" s="131"/>
      <c r="E411" s="46"/>
      <c r="F411" s="47"/>
      <c r="G411" s="38"/>
      <c r="H411" s="38"/>
      <c r="I411" s="38"/>
      <c r="J411" s="38"/>
      <c r="K411" s="38"/>
      <c r="L411" s="38"/>
      <c r="M411" s="40"/>
      <c r="N411" s="46"/>
      <c r="O411" s="47"/>
      <c r="P411" s="38"/>
      <c r="Q411" s="38"/>
      <c r="R411" s="38"/>
      <c r="S411" s="38"/>
      <c r="T411" s="44"/>
      <c r="U411" s="45"/>
      <c r="V411" s="126"/>
    </row>
    <row r="412" spans="1:22" x14ac:dyDescent="0.2">
      <c r="A412" s="33"/>
      <c r="B412" s="40"/>
      <c r="C412" s="13"/>
      <c r="D412" s="131"/>
      <c r="E412" s="46"/>
      <c r="F412" s="47"/>
      <c r="G412" s="38"/>
      <c r="H412" s="38"/>
      <c r="I412" s="38"/>
      <c r="J412" s="38"/>
      <c r="K412" s="38"/>
      <c r="L412" s="38"/>
      <c r="M412" s="40"/>
      <c r="N412" s="46"/>
      <c r="O412" s="47"/>
      <c r="P412" s="38"/>
      <c r="Q412" s="38"/>
      <c r="R412" s="38"/>
      <c r="S412" s="38"/>
      <c r="T412" s="44"/>
      <c r="U412" s="45"/>
      <c r="V412" s="126"/>
    </row>
    <row r="413" spans="1:22" x14ac:dyDescent="0.2">
      <c r="A413" s="33"/>
      <c r="B413" s="40"/>
      <c r="C413" s="13"/>
      <c r="D413" s="131"/>
      <c r="E413" s="46"/>
      <c r="F413" s="47"/>
      <c r="G413" s="38"/>
      <c r="H413" s="38"/>
      <c r="I413" s="38"/>
      <c r="J413" s="38"/>
      <c r="K413" s="38"/>
      <c r="L413" s="38"/>
      <c r="M413" s="40"/>
      <c r="N413" s="46"/>
      <c r="O413" s="47"/>
      <c r="P413" s="38"/>
      <c r="Q413" s="38"/>
      <c r="R413" s="38"/>
      <c r="S413" s="38"/>
      <c r="T413" s="44"/>
      <c r="U413" s="45"/>
      <c r="V413" s="126"/>
    </row>
    <row r="414" spans="1:22" x14ac:dyDescent="0.2">
      <c r="A414" s="33"/>
      <c r="B414" s="40"/>
      <c r="C414" s="13"/>
      <c r="D414" s="131"/>
      <c r="E414" s="46"/>
      <c r="F414" s="47"/>
      <c r="G414" s="38"/>
      <c r="H414" s="38"/>
      <c r="I414" s="38"/>
      <c r="J414" s="38"/>
      <c r="K414" s="38"/>
      <c r="L414" s="38"/>
      <c r="M414" s="40"/>
      <c r="N414" s="48"/>
      <c r="O414" s="47"/>
      <c r="P414" s="38"/>
      <c r="Q414" s="38"/>
      <c r="R414" s="38"/>
      <c r="S414" s="38"/>
      <c r="T414" s="44"/>
      <c r="U414" s="45"/>
      <c r="V414" s="126"/>
    </row>
    <row r="415" spans="1:22" x14ac:dyDescent="0.2">
      <c r="A415" s="33"/>
      <c r="B415" s="40"/>
      <c r="C415" s="13"/>
      <c r="D415" s="131"/>
      <c r="E415" s="46"/>
      <c r="F415" s="47"/>
      <c r="G415" s="38"/>
      <c r="H415" s="38"/>
      <c r="I415" s="38"/>
      <c r="J415" s="38"/>
      <c r="K415" s="38"/>
      <c r="L415" s="38"/>
      <c r="M415" s="40"/>
      <c r="N415" s="48"/>
      <c r="O415" s="47"/>
      <c r="P415" s="38"/>
      <c r="Q415" s="38"/>
      <c r="R415" s="38"/>
      <c r="S415" s="38"/>
      <c r="T415" s="44"/>
      <c r="U415" s="45"/>
      <c r="V415" s="126"/>
    </row>
    <row r="416" spans="1:22" x14ac:dyDescent="0.2">
      <c r="A416" s="33"/>
      <c r="B416" s="40"/>
      <c r="C416" s="13"/>
      <c r="D416" s="131"/>
      <c r="E416" s="46"/>
      <c r="F416" s="47"/>
      <c r="G416" s="38"/>
      <c r="H416" s="38"/>
      <c r="I416" s="38"/>
      <c r="J416" s="38"/>
      <c r="K416" s="38"/>
      <c r="L416" s="38"/>
      <c r="M416" s="40"/>
      <c r="N416" s="48"/>
      <c r="O416" s="47"/>
      <c r="P416" s="38"/>
      <c r="Q416" s="38"/>
      <c r="R416" s="38"/>
      <c r="S416" s="38"/>
      <c r="T416" s="44"/>
      <c r="U416" s="45"/>
      <c r="V416" s="126"/>
    </row>
    <row r="417" spans="1:22" x14ac:dyDescent="0.2">
      <c r="A417" s="33"/>
      <c r="B417" s="40"/>
      <c r="C417" s="13"/>
      <c r="D417" s="131"/>
      <c r="E417" s="46"/>
      <c r="G417" s="38"/>
      <c r="H417" s="38"/>
      <c r="I417" s="38"/>
      <c r="J417" s="38"/>
      <c r="K417" s="38"/>
      <c r="L417" s="38"/>
      <c r="M417" s="40"/>
      <c r="N417" s="49"/>
      <c r="O417" s="47"/>
      <c r="P417" s="38"/>
      <c r="Q417" s="38"/>
      <c r="R417" s="38"/>
      <c r="S417" s="38"/>
      <c r="T417" s="135"/>
      <c r="U417" s="45"/>
      <c r="V417" s="126"/>
    </row>
    <row r="419" spans="1:22" x14ac:dyDescent="0.2">
      <c r="A419" s="81" t="s">
        <v>1</v>
      </c>
      <c r="B419" s="82" t="s">
        <v>2</v>
      </c>
      <c r="C419" s="82" t="s">
        <v>3</v>
      </c>
      <c r="D419" s="83" t="s">
        <v>4</v>
      </c>
      <c r="E419" s="84"/>
      <c r="F419" s="85"/>
      <c r="G419" s="85"/>
      <c r="H419" s="85"/>
      <c r="I419" s="85"/>
      <c r="J419" s="85"/>
      <c r="K419" s="86" t="s">
        <v>5</v>
      </c>
      <c r="L419" s="87"/>
      <c r="M419" s="83" t="s">
        <v>6</v>
      </c>
      <c r="N419" s="84"/>
      <c r="O419" s="85"/>
      <c r="P419" s="85"/>
      <c r="Q419" s="85"/>
      <c r="R419" s="85"/>
      <c r="S419" s="85"/>
      <c r="T419" s="88" t="s">
        <v>7</v>
      </c>
      <c r="U419" s="89" t="s">
        <v>8</v>
      </c>
      <c r="V419" s="90" t="s">
        <v>126</v>
      </c>
    </row>
    <row r="420" spans="1:22" ht="25.5" customHeight="1" x14ac:dyDescent="0.2">
      <c r="A420" s="81"/>
      <c r="B420" s="82"/>
      <c r="C420" s="82"/>
      <c r="D420" s="91" t="s">
        <v>9</v>
      </c>
      <c r="E420" s="92" t="s">
        <v>10</v>
      </c>
      <c r="F420" s="93" t="s">
        <v>11</v>
      </c>
      <c r="G420" s="151" t="s">
        <v>127</v>
      </c>
      <c r="H420" s="152"/>
      <c r="I420" s="152"/>
      <c r="J420" s="153"/>
      <c r="K420" s="97"/>
      <c r="L420" s="98" t="s">
        <v>13</v>
      </c>
      <c r="M420" s="99" t="s">
        <v>9</v>
      </c>
      <c r="N420" s="100" t="s">
        <v>14</v>
      </c>
      <c r="O420" s="93" t="s">
        <v>11</v>
      </c>
      <c r="P420" s="151" t="s">
        <v>127</v>
      </c>
      <c r="Q420" s="152"/>
      <c r="R420" s="152"/>
      <c r="S420" s="153"/>
      <c r="T420" s="88"/>
      <c r="U420" s="89"/>
      <c r="V420" s="101"/>
    </row>
    <row r="421" spans="1:22" ht="13.5" thickBot="1" x14ac:dyDescent="0.25">
      <c r="A421" s="102"/>
      <c r="B421" s="103"/>
      <c r="C421" s="103"/>
      <c r="D421" s="104"/>
      <c r="E421" s="105"/>
      <c r="F421" s="106"/>
      <c r="G421" s="107" t="s">
        <v>15</v>
      </c>
      <c r="H421" s="108" t="s">
        <v>16</v>
      </c>
      <c r="I421" s="109" t="s">
        <v>17</v>
      </c>
      <c r="J421" s="110">
        <v>0</v>
      </c>
      <c r="K421" s="111"/>
      <c r="L421" s="112"/>
      <c r="M421" s="113"/>
      <c r="N421" s="114"/>
      <c r="O421" s="115"/>
      <c r="P421" s="107" t="s">
        <v>15</v>
      </c>
      <c r="Q421" s="108" t="s">
        <v>16</v>
      </c>
      <c r="R421" s="109" t="s">
        <v>17</v>
      </c>
      <c r="S421" s="110">
        <v>0</v>
      </c>
      <c r="T421" s="116"/>
      <c r="U421" s="117"/>
      <c r="V421" s="118"/>
    </row>
    <row r="422" spans="1:22" x14ac:dyDescent="0.2">
      <c r="A422" s="119"/>
      <c r="B422" s="22"/>
      <c r="C422" s="23"/>
      <c r="D422" s="24"/>
      <c r="E422" s="25"/>
      <c r="F422" s="25"/>
      <c r="G422" s="26"/>
      <c r="H422" s="27"/>
      <c r="I422" s="28"/>
      <c r="J422" s="120"/>
      <c r="K422" s="121"/>
      <c r="L422" s="121"/>
      <c r="M422" s="24"/>
      <c r="N422" s="25"/>
      <c r="O422" s="25"/>
      <c r="P422" s="26"/>
      <c r="Q422" s="27"/>
      <c r="R422" s="28"/>
      <c r="S422" s="120"/>
      <c r="T422" s="31"/>
      <c r="U422" s="32"/>
      <c r="V422" s="122"/>
    </row>
    <row r="423" spans="1:22" x14ac:dyDescent="0.2">
      <c r="A423" s="33">
        <v>1</v>
      </c>
      <c r="B423" s="33">
        <v>173</v>
      </c>
      <c r="C423" s="34"/>
      <c r="D423" s="125">
        <v>160</v>
      </c>
      <c r="E423" s="142" t="s">
        <v>1228</v>
      </c>
      <c r="F423" s="124"/>
      <c r="G423" s="38"/>
      <c r="H423" s="38"/>
      <c r="I423" s="38"/>
      <c r="J423" s="38"/>
      <c r="K423" s="38">
        <f>((SUM(H425:H436)*H424)+(SUM(G425:G436)*G424)+(SUM(I425:I436)*I424))/1000</f>
        <v>0</v>
      </c>
      <c r="L423" s="38">
        <f>K423*100/D423</f>
        <v>0</v>
      </c>
      <c r="M423" s="35"/>
      <c r="N423" s="142"/>
      <c r="O423" s="124"/>
      <c r="P423" s="38"/>
      <c r="Q423" s="38"/>
      <c r="R423" s="38"/>
      <c r="S423" s="38"/>
      <c r="T423" s="38">
        <f>SUM(P425:R436)</f>
        <v>0</v>
      </c>
      <c r="U423" s="38" t="e">
        <f>T423*100/M423</f>
        <v>#DIV/0!</v>
      </c>
      <c r="V423" s="126"/>
    </row>
    <row r="424" spans="1:22" x14ac:dyDescent="0.2">
      <c r="A424" s="33"/>
      <c r="B424" s="40"/>
      <c r="C424" s="13"/>
      <c r="D424" s="131"/>
      <c r="E424" s="128" t="s">
        <v>19</v>
      </c>
      <c r="F424" s="129"/>
      <c r="G424" s="75">
        <v>235</v>
      </c>
      <c r="H424" s="75">
        <v>236</v>
      </c>
      <c r="I424" s="75">
        <v>236</v>
      </c>
      <c r="J424" s="75">
        <v>411</v>
      </c>
      <c r="K424" s="38"/>
      <c r="L424" s="38"/>
      <c r="M424" s="40"/>
      <c r="N424" s="128"/>
      <c r="O424" s="129"/>
      <c r="P424" s="75"/>
      <c r="Q424" s="75"/>
      <c r="R424" s="75"/>
      <c r="S424" s="38"/>
      <c r="T424" s="44"/>
      <c r="U424" s="45"/>
      <c r="V424" s="126" t="s">
        <v>141</v>
      </c>
    </row>
    <row r="425" spans="1:22" x14ac:dyDescent="0.2">
      <c r="A425" s="33"/>
      <c r="B425" s="40"/>
      <c r="C425" s="13"/>
      <c r="D425" s="131"/>
      <c r="E425" s="46"/>
      <c r="F425" s="47"/>
      <c r="G425" s="38">
        <v>0</v>
      </c>
      <c r="H425" s="38">
        <v>0</v>
      </c>
      <c r="I425" s="38">
        <v>0</v>
      </c>
      <c r="J425" s="38">
        <v>0</v>
      </c>
      <c r="K425" s="38"/>
      <c r="L425" s="38"/>
      <c r="M425" s="40"/>
      <c r="N425" s="46"/>
      <c r="O425" s="47"/>
      <c r="P425" s="38"/>
      <c r="Q425" s="38"/>
      <c r="R425" s="38"/>
      <c r="S425" s="38"/>
      <c r="T425" s="44"/>
      <c r="U425" s="45"/>
      <c r="V425" s="126"/>
    </row>
    <row r="426" spans="1:22" x14ac:dyDescent="0.2">
      <c r="A426" s="33"/>
      <c r="B426" s="40"/>
      <c r="C426" s="13"/>
      <c r="D426" s="131"/>
      <c r="E426" s="46"/>
      <c r="F426" s="47"/>
      <c r="G426" s="38"/>
      <c r="H426" s="38"/>
      <c r="I426" s="38"/>
      <c r="J426" s="38"/>
      <c r="K426" s="38"/>
      <c r="L426" s="38"/>
      <c r="M426" s="40"/>
      <c r="N426" s="48"/>
      <c r="O426" s="47"/>
      <c r="P426" s="38"/>
      <c r="Q426" s="38"/>
      <c r="R426" s="38"/>
      <c r="S426" s="38"/>
      <c r="T426" s="44"/>
      <c r="U426" s="45"/>
      <c r="V426" s="126"/>
    </row>
    <row r="427" spans="1:22" x14ac:dyDescent="0.2">
      <c r="A427" s="33"/>
      <c r="B427" s="40"/>
      <c r="C427" s="13"/>
      <c r="D427" s="131"/>
      <c r="E427" s="46"/>
      <c r="F427" s="47"/>
      <c r="G427" s="38"/>
      <c r="H427" s="38"/>
      <c r="I427" s="38"/>
      <c r="J427" s="38"/>
      <c r="K427" s="38"/>
      <c r="L427" s="38"/>
      <c r="M427" s="40"/>
      <c r="N427" s="46"/>
      <c r="O427" s="47"/>
      <c r="P427" s="38"/>
      <c r="Q427" s="38"/>
      <c r="R427" s="38"/>
      <c r="S427" s="38"/>
      <c r="T427" s="44"/>
      <c r="U427" s="45"/>
      <c r="V427" s="126"/>
    </row>
    <row r="428" spans="1:22" x14ac:dyDescent="0.2">
      <c r="A428" s="33"/>
      <c r="B428" s="40"/>
      <c r="C428" s="13"/>
      <c r="D428" s="131"/>
      <c r="E428" s="46"/>
      <c r="F428" s="47"/>
      <c r="G428" s="38"/>
      <c r="H428" s="38"/>
      <c r="I428" s="38"/>
      <c r="J428" s="38"/>
      <c r="K428" s="38"/>
      <c r="L428" s="38"/>
      <c r="M428" s="40"/>
      <c r="N428" s="48"/>
      <c r="O428" s="47"/>
      <c r="P428" s="38"/>
      <c r="Q428" s="38"/>
      <c r="R428" s="38"/>
      <c r="S428" s="38"/>
      <c r="T428" s="44"/>
      <c r="U428" s="45"/>
      <c r="V428" s="126"/>
    </row>
    <row r="429" spans="1:22" x14ac:dyDescent="0.2">
      <c r="A429" s="33"/>
      <c r="B429" s="40"/>
      <c r="C429" s="13"/>
      <c r="D429" s="131"/>
      <c r="E429" s="46"/>
      <c r="F429" s="47"/>
      <c r="G429" s="38"/>
      <c r="H429" s="38"/>
      <c r="I429" s="38"/>
      <c r="J429" s="38"/>
      <c r="K429" s="38"/>
      <c r="L429" s="38"/>
      <c r="M429" s="40"/>
      <c r="N429" s="46"/>
      <c r="O429" s="47"/>
      <c r="P429" s="38"/>
      <c r="Q429" s="38"/>
      <c r="R429" s="38"/>
      <c r="S429" s="38"/>
      <c r="T429" s="44"/>
      <c r="U429" s="45"/>
      <c r="V429" s="126"/>
    </row>
    <row r="430" spans="1:22" x14ac:dyDescent="0.2">
      <c r="A430" s="33"/>
      <c r="B430" s="40"/>
      <c r="C430" s="13"/>
      <c r="D430" s="131"/>
      <c r="E430" s="46"/>
      <c r="F430" s="47"/>
      <c r="G430" s="38"/>
      <c r="H430" s="38"/>
      <c r="I430" s="38"/>
      <c r="J430" s="38"/>
      <c r="K430" s="38"/>
      <c r="L430" s="38"/>
      <c r="M430" s="40"/>
      <c r="N430" s="46"/>
      <c r="O430" s="47"/>
      <c r="P430" s="38"/>
      <c r="Q430" s="38"/>
      <c r="R430" s="38"/>
      <c r="S430" s="38"/>
      <c r="T430" s="44"/>
      <c r="U430" s="45"/>
      <c r="V430" s="126"/>
    </row>
    <row r="431" spans="1:22" x14ac:dyDescent="0.2">
      <c r="A431" s="33"/>
      <c r="B431" s="40"/>
      <c r="C431" s="13"/>
      <c r="D431" s="131"/>
      <c r="E431" s="46"/>
      <c r="F431" s="47"/>
      <c r="G431" s="38"/>
      <c r="H431" s="38"/>
      <c r="I431" s="38"/>
      <c r="J431" s="38"/>
      <c r="K431" s="38"/>
      <c r="L431" s="38"/>
      <c r="M431" s="40"/>
      <c r="N431" s="46"/>
      <c r="O431" s="47"/>
      <c r="P431" s="38"/>
      <c r="Q431" s="38"/>
      <c r="R431" s="38"/>
      <c r="S431" s="38"/>
      <c r="T431" s="44"/>
      <c r="U431" s="45"/>
      <c r="V431" s="126"/>
    </row>
    <row r="432" spans="1:22" x14ac:dyDescent="0.2">
      <c r="A432" s="33"/>
      <c r="B432" s="40"/>
      <c r="C432" s="13"/>
      <c r="D432" s="131"/>
      <c r="E432" s="46"/>
      <c r="F432" s="47"/>
      <c r="G432" s="38"/>
      <c r="H432" s="38"/>
      <c r="I432" s="38"/>
      <c r="J432" s="38"/>
      <c r="K432" s="38"/>
      <c r="L432" s="38"/>
      <c r="M432" s="40"/>
      <c r="N432" s="46"/>
      <c r="O432" s="47"/>
      <c r="P432" s="38"/>
      <c r="Q432" s="38"/>
      <c r="R432" s="38"/>
      <c r="S432" s="38"/>
      <c r="T432" s="44"/>
      <c r="U432" s="45"/>
      <c r="V432" s="126"/>
    </row>
    <row r="433" spans="1:22" x14ac:dyDescent="0.2">
      <c r="A433" s="33"/>
      <c r="B433" s="40"/>
      <c r="C433" s="13"/>
      <c r="D433" s="131"/>
      <c r="E433" s="46"/>
      <c r="F433" s="47"/>
      <c r="G433" s="38"/>
      <c r="H433" s="38"/>
      <c r="I433" s="38"/>
      <c r="J433" s="38"/>
      <c r="K433" s="38"/>
      <c r="L433" s="38"/>
      <c r="M433" s="40"/>
      <c r="N433" s="48"/>
      <c r="O433" s="47"/>
      <c r="P433" s="38"/>
      <c r="Q433" s="38"/>
      <c r="R433" s="38"/>
      <c r="S433" s="38"/>
      <c r="T433" s="44"/>
      <c r="U433" s="45"/>
      <c r="V433" s="126"/>
    </row>
    <row r="434" spans="1:22" x14ac:dyDescent="0.2">
      <c r="A434" s="33"/>
      <c r="B434" s="40"/>
      <c r="C434" s="13"/>
      <c r="D434" s="131"/>
      <c r="E434" s="46"/>
      <c r="F434" s="47"/>
      <c r="G434" s="38"/>
      <c r="H434" s="38"/>
      <c r="I434" s="38"/>
      <c r="J434" s="38"/>
      <c r="K434" s="38"/>
      <c r="L434" s="38"/>
      <c r="M434" s="40"/>
      <c r="N434" s="48"/>
      <c r="O434" s="47"/>
      <c r="P434" s="38"/>
      <c r="Q434" s="38"/>
      <c r="R434" s="38"/>
      <c r="S434" s="38"/>
      <c r="T434" s="44"/>
      <c r="U434" s="45"/>
      <c r="V434" s="126"/>
    </row>
    <row r="435" spans="1:22" x14ac:dyDescent="0.2">
      <c r="A435" s="33"/>
      <c r="B435" s="40"/>
      <c r="C435" s="13"/>
      <c r="D435" s="131"/>
      <c r="E435" s="46"/>
      <c r="F435" s="47"/>
      <c r="G435" s="38"/>
      <c r="H435" s="38"/>
      <c r="I435" s="38"/>
      <c r="J435" s="38"/>
      <c r="K435" s="38"/>
      <c r="L435" s="38"/>
      <c r="M435" s="40"/>
      <c r="N435" s="48"/>
      <c r="O435" s="47"/>
      <c r="P435" s="38"/>
      <c r="Q435" s="38"/>
      <c r="R435" s="38"/>
      <c r="S435" s="38"/>
      <c r="T435" s="44"/>
      <c r="U435" s="45"/>
      <c r="V435" s="126"/>
    </row>
    <row r="436" spans="1:22" x14ac:dyDescent="0.2">
      <c r="A436" s="33"/>
      <c r="B436" s="40"/>
      <c r="C436" s="13"/>
      <c r="D436" s="131"/>
      <c r="E436" s="46"/>
      <c r="F436" s="47"/>
      <c r="G436" s="38"/>
      <c r="H436" s="38"/>
      <c r="I436" s="38"/>
      <c r="J436" s="38"/>
      <c r="K436" s="38"/>
      <c r="L436" s="38"/>
      <c r="M436" s="40"/>
      <c r="N436" s="49"/>
      <c r="O436" s="47"/>
      <c r="P436" s="38"/>
      <c r="Q436" s="38"/>
      <c r="R436" s="38"/>
      <c r="S436" s="38"/>
      <c r="T436" s="135"/>
      <c r="U436" s="45"/>
      <c r="V436" s="126"/>
    </row>
    <row r="438" spans="1:22" x14ac:dyDescent="0.2">
      <c r="A438" s="81" t="s">
        <v>1</v>
      </c>
      <c r="B438" s="82" t="s">
        <v>2</v>
      </c>
      <c r="C438" s="82" t="s">
        <v>3</v>
      </c>
      <c r="D438" s="83" t="s">
        <v>4</v>
      </c>
      <c r="E438" s="84"/>
      <c r="F438" s="85"/>
      <c r="G438" s="85"/>
      <c r="H438" s="85"/>
      <c r="I438" s="85"/>
      <c r="J438" s="85"/>
      <c r="K438" s="86" t="s">
        <v>5</v>
      </c>
      <c r="L438" s="87"/>
      <c r="M438" s="83" t="s">
        <v>6</v>
      </c>
      <c r="N438" s="84"/>
      <c r="O438" s="85"/>
      <c r="P438" s="85"/>
      <c r="Q438" s="85"/>
      <c r="R438" s="85"/>
      <c r="S438" s="85"/>
      <c r="T438" s="88" t="s">
        <v>7</v>
      </c>
      <c r="U438" s="89" t="s">
        <v>8</v>
      </c>
      <c r="V438" s="90" t="s">
        <v>126</v>
      </c>
    </row>
    <row r="439" spans="1:22" ht="25.5" customHeight="1" x14ac:dyDescent="0.2">
      <c r="A439" s="81"/>
      <c r="B439" s="82"/>
      <c r="C439" s="82"/>
      <c r="D439" s="91" t="s">
        <v>9</v>
      </c>
      <c r="E439" s="92" t="s">
        <v>10</v>
      </c>
      <c r="F439" s="93" t="s">
        <v>11</v>
      </c>
      <c r="G439" s="151" t="s">
        <v>127</v>
      </c>
      <c r="H439" s="152"/>
      <c r="I439" s="152"/>
      <c r="J439" s="153"/>
      <c r="K439" s="97"/>
      <c r="L439" s="98" t="s">
        <v>13</v>
      </c>
      <c r="M439" s="99" t="s">
        <v>9</v>
      </c>
      <c r="N439" s="100" t="s">
        <v>14</v>
      </c>
      <c r="O439" s="93" t="s">
        <v>11</v>
      </c>
      <c r="P439" s="151" t="s">
        <v>127</v>
      </c>
      <c r="Q439" s="152"/>
      <c r="R439" s="152"/>
      <c r="S439" s="153"/>
      <c r="T439" s="88"/>
      <c r="U439" s="89"/>
      <c r="V439" s="101"/>
    </row>
    <row r="440" spans="1:22" ht="13.5" thickBot="1" x14ac:dyDescent="0.25">
      <c r="A440" s="102"/>
      <c r="B440" s="103"/>
      <c r="C440" s="103"/>
      <c r="D440" s="104"/>
      <c r="E440" s="105"/>
      <c r="F440" s="106"/>
      <c r="G440" s="107" t="s">
        <v>15</v>
      </c>
      <c r="H440" s="108" t="s">
        <v>16</v>
      </c>
      <c r="I440" s="109" t="s">
        <v>17</v>
      </c>
      <c r="J440" s="110">
        <v>0</v>
      </c>
      <c r="K440" s="111"/>
      <c r="L440" s="112"/>
      <c r="M440" s="113"/>
      <c r="N440" s="114"/>
      <c r="O440" s="115"/>
      <c r="P440" s="107" t="s">
        <v>15</v>
      </c>
      <c r="Q440" s="108" t="s">
        <v>16</v>
      </c>
      <c r="R440" s="109" t="s">
        <v>17</v>
      </c>
      <c r="S440" s="110">
        <v>0</v>
      </c>
      <c r="T440" s="116"/>
      <c r="U440" s="117"/>
      <c r="V440" s="118"/>
    </row>
    <row r="441" spans="1:22" x14ac:dyDescent="0.2">
      <c r="A441" s="119"/>
      <c r="B441" s="22"/>
      <c r="C441" s="23"/>
      <c r="D441" s="24"/>
      <c r="E441" s="25"/>
      <c r="F441" s="25"/>
      <c r="G441" s="26"/>
      <c r="H441" s="27"/>
      <c r="I441" s="28"/>
      <c r="J441" s="120"/>
      <c r="K441" s="121"/>
      <c r="L441" s="121"/>
      <c r="M441" s="24"/>
      <c r="N441" s="25"/>
      <c r="O441" s="25"/>
      <c r="P441" s="26"/>
      <c r="Q441" s="27"/>
      <c r="R441" s="28"/>
      <c r="S441" s="120"/>
      <c r="T441" s="31"/>
      <c r="U441" s="32"/>
      <c r="V441" s="122"/>
    </row>
    <row r="442" spans="1:22" ht="13.5" thickBot="1" x14ac:dyDescent="0.25">
      <c r="A442" s="33">
        <v>1</v>
      </c>
      <c r="B442" s="33">
        <v>174</v>
      </c>
      <c r="C442" s="34"/>
      <c r="D442" s="35">
        <v>250</v>
      </c>
      <c r="E442" s="142"/>
      <c r="F442" s="124"/>
      <c r="G442" s="38"/>
      <c r="H442" s="38"/>
      <c r="I442" s="38"/>
      <c r="J442" s="38"/>
      <c r="K442" s="38">
        <f>((SUM(H444:H455)*H443)+(SUM(G444:G455)*G443)+(SUM(I444:I455)*I443))/1000</f>
        <v>30.414000000000001</v>
      </c>
      <c r="L442" s="38">
        <f>K442*100/D442</f>
        <v>12.1656</v>
      </c>
      <c r="M442" s="35"/>
      <c r="N442" s="142"/>
      <c r="O442" s="124"/>
      <c r="P442" s="38"/>
      <c r="Q442" s="38"/>
      <c r="R442" s="38"/>
      <c r="S442" s="38"/>
      <c r="T442" s="44"/>
      <c r="U442" s="45"/>
      <c r="V442" s="126"/>
    </row>
    <row r="443" spans="1:22" ht="13.5" thickBot="1" x14ac:dyDescent="0.25">
      <c r="A443" s="33"/>
      <c r="B443" s="40"/>
      <c r="C443" s="13"/>
      <c r="D443" s="40"/>
      <c r="E443" s="128" t="s">
        <v>19</v>
      </c>
      <c r="F443" s="129"/>
      <c r="G443" s="133">
        <v>227</v>
      </c>
      <c r="H443" s="133">
        <v>232</v>
      </c>
      <c r="I443" s="133">
        <v>220</v>
      </c>
      <c r="J443" s="133">
        <v>397</v>
      </c>
      <c r="K443" s="38"/>
      <c r="L443" s="38"/>
      <c r="M443" s="40"/>
      <c r="N443" s="128"/>
      <c r="O443" s="129"/>
      <c r="P443" s="75"/>
      <c r="Q443" s="75"/>
      <c r="R443" s="75"/>
      <c r="S443" s="38"/>
      <c r="T443" s="44"/>
      <c r="U443" s="45"/>
      <c r="V443" s="126"/>
    </row>
    <row r="444" spans="1:22" x14ac:dyDescent="0.2">
      <c r="A444" s="33"/>
      <c r="B444" s="40"/>
      <c r="C444" s="13"/>
      <c r="D444" s="40"/>
      <c r="E444" s="132" t="s">
        <v>146</v>
      </c>
      <c r="F444" s="47"/>
      <c r="G444" s="133">
        <v>54</v>
      </c>
      <c r="H444" s="133">
        <v>28</v>
      </c>
      <c r="I444" s="133">
        <v>53</v>
      </c>
      <c r="J444" s="133">
        <v>38</v>
      </c>
      <c r="K444" s="38"/>
      <c r="L444" s="38"/>
      <c r="M444" s="40"/>
      <c r="N444" s="46"/>
      <c r="O444" s="47"/>
      <c r="P444" s="38"/>
      <c r="Q444" s="38"/>
      <c r="R444" s="38"/>
      <c r="S444" s="38"/>
      <c r="T444" s="44"/>
      <c r="U444" s="45"/>
      <c r="V444" s="126"/>
    </row>
    <row r="445" spans="1:22" x14ac:dyDescent="0.2">
      <c r="A445" s="33"/>
      <c r="B445" s="40"/>
      <c r="C445" s="13"/>
      <c r="D445" s="40"/>
      <c r="E445" s="46"/>
      <c r="F445" s="47"/>
      <c r="G445" s="38"/>
      <c r="H445" s="38"/>
      <c r="I445" s="38"/>
      <c r="J445" s="38"/>
      <c r="K445" s="38"/>
      <c r="L445" s="38"/>
      <c r="M445" s="40"/>
      <c r="N445" s="48"/>
      <c r="O445" s="47"/>
      <c r="P445" s="38"/>
      <c r="Q445" s="38"/>
      <c r="R445" s="38"/>
      <c r="S445" s="38"/>
      <c r="T445" s="44"/>
      <c r="U445" s="45"/>
      <c r="V445" s="126"/>
    </row>
    <row r="446" spans="1:22" x14ac:dyDescent="0.2">
      <c r="A446" s="33"/>
      <c r="B446" s="40"/>
      <c r="C446" s="13"/>
      <c r="D446" s="40"/>
      <c r="E446" s="46"/>
      <c r="F446" s="47"/>
      <c r="G446" s="38"/>
      <c r="H446" s="38"/>
      <c r="I446" s="38"/>
      <c r="J446" s="38"/>
      <c r="K446" s="38"/>
      <c r="L446" s="38"/>
      <c r="M446" s="40"/>
      <c r="N446" s="46"/>
      <c r="O446" s="47"/>
      <c r="P446" s="38"/>
      <c r="Q446" s="38"/>
      <c r="R446" s="38"/>
      <c r="S446" s="38"/>
      <c r="T446" s="44"/>
      <c r="U446" s="45"/>
      <c r="V446" s="126"/>
    </row>
    <row r="447" spans="1:22" x14ac:dyDescent="0.2">
      <c r="A447" s="33"/>
      <c r="B447" s="40"/>
      <c r="C447" s="13"/>
      <c r="D447" s="40"/>
      <c r="E447" s="46"/>
      <c r="F447" s="47"/>
      <c r="G447" s="38"/>
      <c r="H447" s="38"/>
      <c r="I447" s="38"/>
      <c r="J447" s="38"/>
      <c r="K447" s="38"/>
      <c r="L447" s="38"/>
      <c r="M447" s="40"/>
      <c r="N447" s="48"/>
      <c r="O447" s="47"/>
      <c r="P447" s="38"/>
      <c r="Q447" s="38"/>
      <c r="R447" s="38"/>
      <c r="S447" s="38"/>
      <c r="T447" s="44"/>
      <c r="U447" s="45"/>
      <c r="V447" s="126"/>
    </row>
    <row r="448" spans="1:22" x14ac:dyDescent="0.2">
      <c r="A448" s="33"/>
      <c r="B448" s="40"/>
      <c r="C448" s="13"/>
      <c r="D448" s="40"/>
      <c r="E448" s="46"/>
      <c r="F448" s="47"/>
      <c r="G448" s="38"/>
      <c r="H448" s="38"/>
      <c r="I448" s="38"/>
      <c r="J448" s="38"/>
      <c r="K448" s="38"/>
      <c r="L448" s="38"/>
      <c r="M448" s="40"/>
      <c r="N448" s="46"/>
      <c r="O448" s="47"/>
      <c r="P448" s="38"/>
      <c r="Q448" s="38"/>
      <c r="R448" s="38"/>
      <c r="S448" s="38"/>
      <c r="T448" s="44"/>
      <c r="U448" s="45"/>
      <c r="V448" s="126"/>
    </row>
    <row r="449" spans="1:22" x14ac:dyDescent="0.2">
      <c r="A449" s="33"/>
      <c r="B449" s="40"/>
      <c r="C449" s="13"/>
      <c r="D449" s="40"/>
      <c r="E449" s="46"/>
      <c r="F449" s="47"/>
      <c r="G449" s="38"/>
      <c r="H449" s="38"/>
      <c r="I449" s="38"/>
      <c r="J449" s="38"/>
      <c r="K449" s="38"/>
      <c r="L449" s="38"/>
      <c r="M449" s="40"/>
      <c r="N449" s="46"/>
      <c r="O449" s="47"/>
      <c r="P449" s="38"/>
      <c r="Q449" s="38"/>
      <c r="R449" s="38"/>
      <c r="S449" s="38"/>
      <c r="T449" s="44"/>
      <c r="U449" s="45"/>
      <c r="V449" s="126"/>
    </row>
    <row r="450" spans="1:22" x14ac:dyDescent="0.2">
      <c r="A450" s="33"/>
      <c r="B450" s="40"/>
      <c r="C450" s="13"/>
      <c r="D450" s="40"/>
      <c r="E450" s="46"/>
      <c r="F450" s="47"/>
      <c r="G450" s="38"/>
      <c r="H450" s="38"/>
      <c r="I450" s="38"/>
      <c r="J450" s="38"/>
      <c r="K450" s="38"/>
      <c r="L450" s="38"/>
      <c r="M450" s="40"/>
      <c r="N450" s="46"/>
      <c r="O450" s="47"/>
      <c r="P450" s="38"/>
      <c r="Q450" s="38"/>
      <c r="R450" s="38"/>
      <c r="S450" s="38"/>
      <c r="T450" s="44"/>
      <c r="U450" s="45"/>
      <c r="V450" s="126"/>
    </row>
    <row r="451" spans="1:22" x14ac:dyDescent="0.2">
      <c r="A451" s="33"/>
      <c r="B451" s="40"/>
      <c r="C451" s="13"/>
      <c r="D451" s="40"/>
      <c r="E451" s="46"/>
      <c r="F451" s="47"/>
      <c r="G451" s="38"/>
      <c r="H451" s="38"/>
      <c r="I451" s="38"/>
      <c r="J451" s="38"/>
      <c r="K451" s="38"/>
      <c r="L451" s="38"/>
      <c r="M451" s="40"/>
      <c r="N451" s="46"/>
      <c r="O451" s="47"/>
      <c r="P451" s="38"/>
      <c r="Q451" s="38"/>
      <c r="R451" s="38"/>
      <c r="S451" s="38"/>
      <c r="T451" s="44"/>
      <c r="U451" s="45"/>
      <c r="V451" s="126"/>
    </row>
    <row r="452" spans="1:22" x14ac:dyDescent="0.2">
      <c r="A452" s="33"/>
      <c r="B452" s="40"/>
      <c r="C452" s="13"/>
      <c r="D452" s="40"/>
      <c r="E452" s="46"/>
      <c r="F452" s="47"/>
      <c r="G452" s="38"/>
      <c r="H452" s="38"/>
      <c r="I452" s="38"/>
      <c r="J452" s="38"/>
      <c r="K452" s="38"/>
      <c r="L452" s="38"/>
      <c r="M452" s="40"/>
      <c r="N452" s="48"/>
      <c r="O452" s="47"/>
      <c r="P452" s="38"/>
      <c r="Q452" s="38"/>
      <c r="R452" s="38"/>
      <c r="S452" s="38"/>
      <c r="T452" s="44"/>
      <c r="U452" s="45"/>
      <c r="V452" s="126"/>
    </row>
    <row r="453" spans="1:22" x14ac:dyDescent="0.2">
      <c r="A453" s="33"/>
      <c r="B453" s="40"/>
      <c r="C453" s="13"/>
      <c r="D453" s="40"/>
      <c r="E453" s="46"/>
      <c r="F453" s="47"/>
      <c r="G453" s="38"/>
      <c r="H453" s="38"/>
      <c r="I453" s="38"/>
      <c r="J453" s="38"/>
      <c r="K453" s="38"/>
      <c r="L453" s="38"/>
      <c r="M453" s="40"/>
      <c r="N453" s="48"/>
      <c r="O453" s="47"/>
      <c r="P453" s="38"/>
      <c r="Q453" s="38"/>
      <c r="R453" s="38"/>
      <c r="S453" s="38"/>
      <c r="T453" s="44"/>
      <c r="U453" s="45"/>
      <c r="V453" s="126"/>
    </row>
    <row r="454" spans="1:22" x14ac:dyDescent="0.2">
      <c r="A454" s="33"/>
      <c r="B454" s="40"/>
      <c r="C454" s="13"/>
      <c r="D454" s="40"/>
      <c r="E454" s="46"/>
      <c r="F454" s="47"/>
      <c r="G454" s="38"/>
      <c r="H454" s="38"/>
      <c r="I454" s="38"/>
      <c r="J454" s="38"/>
      <c r="K454" s="38"/>
      <c r="L454" s="38"/>
      <c r="M454" s="40"/>
      <c r="N454" s="48"/>
      <c r="O454" s="47"/>
      <c r="P454" s="38"/>
      <c r="Q454" s="38"/>
      <c r="R454" s="38"/>
      <c r="S454" s="38"/>
      <c r="T454" s="44"/>
      <c r="U454" s="45"/>
      <c r="V454" s="126"/>
    </row>
    <row r="455" spans="1:22" x14ac:dyDescent="0.2">
      <c r="A455" s="33"/>
      <c r="B455" s="40"/>
      <c r="C455" s="13"/>
      <c r="D455" s="40"/>
      <c r="E455" s="46"/>
      <c r="F455" s="47"/>
      <c r="G455" s="38"/>
      <c r="H455" s="38"/>
      <c r="I455" s="38"/>
      <c r="J455" s="38"/>
      <c r="K455" s="38"/>
      <c r="L455" s="38"/>
      <c r="M455" s="40"/>
      <c r="N455" s="49"/>
      <c r="O455" s="47"/>
      <c r="P455" s="38"/>
      <c r="Q455" s="38"/>
      <c r="R455" s="38"/>
      <c r="S455" s="38"/>
      <c r="T455" s="135"/>
      <c r="U455" s="45"/>
      <c r="V455" s="126"/>
    </row>
    <row r="457" spans="1:22" x14ac:dyDescent="0.2">
      <c r="A457" s="81" t="s">
        <v>1</v>
      </c>
      <c r="B457" s="82" t="s">
        <v>2</v>
      </c>
      <c r="C457" s="82" t="s">
        <v>3</v>
      </c>
      <c r="D457" s="83" t="s">
        <v>4</v>
      </c>
      <c r="E457" s="84"/>
      <c r="F457" s="85"/>
      <c r="G457" s="85"/>
      <c r="H457" s="85"/>
      <c r="I457" s="85"/>
      <c r="J457" s="85"/>
      <c r="K457" s="86" t="s">
        <v>5</v>
      </c>
      <c r="L457" s="87"/>
      <c r="M457" s="83" t="s">
        <v>6</v>
      </c>
      <c r="N457" s="84"/>
      <c r="O457" s="85"/>
      <c r="P457" s="85"/>
      <c r="Q457" s="85"/>
      <c r="R457" s="85"/>
      <c r="S457" s="85"/>
      <c r="T457" s="88" t="s">
        <v>7</v>
      </c>
      <c r="U457" s="89" t="s">
        <v>8</v>
      </c>
      <c r="V457" s="90" t="s">
        <v>126</v>
      </c>
    </row>
    <row r="458" spans="1:22" ht="25.5" customHeight="1" x14ac:dyDescent="0.2">
      <c r="A458" s="81"/>
      <c r="B458" s="82"/>
      <c r="C458" s="82"/>
      <c r="D458" s="91" t="s">
        <v>9</v>
      </c>
      <c r="E458" s="92" t="s">
        <v>10</v>
      </c>
      <c r="F458" s="93" t="s">
        <v>11</v>
      </c>
      <c r="G458" s="151" t="s">
        <v>127</v>
      </c>
      <c r="H458" s="152"/>
      <c r="I458" s="152"/>
      <c r="J458" s="153"/>
      <c r="K458" s="97"/>
      <c r="L458" s="98" t="s">
        <v>13</v>
      </c>
      <c r="M458" s="99" t="s">
        <v>9</v>
      </c>
      <c r="N458" s="100" t="s">
        <v>14</v>
      </c>
      <c r="O458" s="93" t="s">
        <v>11</v>
      </c>
      <c r="P458" s="151" t="s">
        <v>127</v>
      </c>
      <c r="Q458" s="152"/>
      <c r="R458" s="152"/>
      <c r="S458" s="153"/>
      <c r="T458" s="88"/>
      <c r="U458" s="89"/>
      <c r="V458" s="101"/>
    </row>
    <row r="459" spans="1:22" ht="13.5" thickBot="1" x14ac:dyDescent="0.25">
      <c r="A459" s="102"/>
      <c r="B459" s="103"/>
      <c r="C459" s="103"/>
      <c r="D459" s="104"/>
      <c r="E459" s="105"/>
      <c r="F459" s="106"/>
      <c r="G459" s="107" t="s">
        <v>15</v>
      </c>
      <c r="H459" s="108" t="s">
        <v>16</v>
      </c>
      <c r="I459" s="109" t="s">
        <v>17</v>
      </c>
      <c r="J459" s="110">
        <v>0</v>
      </c>
      <c r="K459" s="111"/>
      <c r="L459" s="112"/>
      <c r="M459" s="113"/>
      <c r="N459" s="114"/>
      <c r="O459" s="115"/>
      <c r="P459" s="107" t="s">
        <v>15</v>
      </c>
      <c r="Q459" s="108" t="s">
        <v>16</v>
      </c>
      <c r="R459" s="109" t="s">
        <v>17</v>
      </c>
      <c r="S459" s="110">
        <v>0</v>
      </c>
      <c r="T459" s="116"/>
      <c r="U459" s="117"/>
      <c r="V459" s="118"/>
    </row>
    <row r="460" spans="1:22" x14ac:dyDescent="0.2">
      <c r="A460" s="119"/>
      <c r="B460" s="22"/>
      <c r="C460" s="23"/>
      <c r="D460" s="24"/>
      <c r="E460" s="25"/>
      <c r="F460" s="25"/>
      <c r="G460" s="26"/>
      <c r="H460" s="27"/>
      <c r="I460" s="28"/>
      <c r="J460" s="120"/>
      <c r="K460" s="121"/>
      <c r="L460" s="121"/>
      <c r="M460" s="24"/>
      <c r="N460" s="25"/>
      <c r="O460" s="25"/>
      <c r="P460" s="26"/>
      <c r="Q460" s="27"/>
      <c r="R460" s="28"/>
      <c r="S460" s="120"/>
      <c r="T460" s="31"/>
      <c r="U460" s="32"/>
      <c r="V460" s="122"/>
    </row>
    <row r="461" spans="1:22" x14ac:dyDescent="0.2">
      <c r="A461" s="33">
        <v>1</v>
      </c>
      <c r="B461" s="33">
        <v>175</v>
      </c>
      <c r="C461" s="34"/>
      <c r="D461" s="125">
        <v>250</v>
      </c>
      <c r="E461" s="142" t="s">
        <v>1229</v>
      </c>
      <c r="F461" s="124"/>
      <c r="G461" s="38"/>
      <c r="H461" s="38"/>
      <c r="I461" s="38"/>
      <c r="J461" s="38"/>
      <c r="K461" s="38">
        <f>((SUM(H463:H474)*H462)+(SUM(G463:G474)*G462)+(SUM(I463:I474)*I462))/1000</f>
        <v>0</v>
      </c>
      <c r="L461" s="38">
        <f>K461*100/D461</f>
        <v>0</v>
      </c>
      <c r="M461" s="125"/>
      <c r="N461" s="142"/>
      <c r="O461" s="124"/>
      <c r="P461" s="38"/>
      <c r="Q461" s="38"/>
      <c r="R461" s="38"/>
      <c r="S461" s="38"/>
      <c r="T461" s="38">
        <f>((SUM(Q463:Q474)*Q462)+(SUM(P463:P474)*P462)+(SUM(R463:R474)*R462))/1000</f>
        <v>0</v>
      </c>
      <c r="U461" s="38" t="e">
        <f>T461*100/M461</f>
        <v>#DIV/0!</v>
      </c>
      <c r="V461" s="126" t="s">
        <v>141</v>
      </c>
    </row>
    <row r="462" spans="1:22" x14ac:dyDescent="0.2">
      <c r="A462" s="33"/>
      <c r="B462" s="40"/>
      <c r="C462" s="13"/>
      <c r="D462" s="131"/>
      <c r="E462" s="128" t="s">
        <v>19</v>
      </c>
      <c r="F462" s="129"/>
      <c r="G462" s="126"/>
      <c r="H462" s="126"/>
      <c r="I462" s="126"/>
      <c r="J462" s="75"/>
      <c r="K462" s="38"/>
      <c r="L462" s="38"/>
      <c r="M462" s="131"/>
      <c r="N462" s="128"/>
      <c r="O462" s="129"/>
      <c r="P462" s="126"/>
      <c r="Q462" s="126"/>
      <c r="R462" s="126"/>
      <c r="S462" s="38"/>
      <c r="T462" s="44"/>
      <c r="U462" s="45"/>
      <c r="V462" s="126"/>
    </row>
    <row r="463" spans="1:22" x14ac:dyDescent="0.2">
      <c r="A463" s="33"/>
      <c r="B463" s="40"/>
      <c r="C463" s="13"/>
      <c r="D463" s="131"/>
      <c r="E463" s="46"/>
      <c r="F463" s="47"/>
      <c r="G463" s="126"/>
      <c r="H463" s="126"/>
      <c r="I463" s="126"/>
      <c r="J463" s="126"/>
      <c r="K463" s="38"/>
      <c r="L463" s="38"/>
      <c r="M463" s="131"/>
      <c r="N463" s="46"/>
      <c r="O463" s="47"/>
      <c r="P463" s="126"/>
      <c r="Q463" s="126"/>
      <c r="R463" s="126"/>
      <c r="S463" s="126"/>
      <c r="T463" s="44"/>
      <c r="U463" s="45"/>
      <c r="V463" s="126"/>
    </row>
    <row r="464" spans="1:22" x14ac:dyDescent="0.2">
      <c r="A464" s="33"/>
      <c r="B464" s="40"/>
      <c r="C464" s="13"/>
      <c r="D464" s="131"/>
      <c r="E464" s="46"/>
      <c r="F464" s="47"/>
      <c r="G464" s="38"/>
      <c r="H464" s="38"/>
      <c r="I464" s="38"/>
      <c r="J464" s="38"/>
      <c r="K464" s="38"/>
      <c r="L464" s="38"/>
      <c r="M464" s="131"/>
      <c r="N464" s="48"/>
      <c r="O464" s="47"/>
      <c r="P464" s="38"/>
      <c r="Q464" s="38"/>
      <c r="R464" s="38"/>
      <c r="S464" s="38"/>
      <c r="T464" s="44"/>
      <c r="U464" s="45"/>
      <c r="V464" s="126"/>
    </row>
    <row r="465" spans="1:22" x14ac:dyDescent="0.2">
      <c r="A465" s="33"/>
      <c r="B465" s="40"/>
      <c r="C465" s="13"/>
      <c r="D465" s="131"/>
      <c r="E465" s="46"/>
      <c r="F465" s="47"/>
      <c r="G465" s="38"/>
      <c r="H465" s="38"/>
      <c r="I465" s="38"/>
      <c r="J465" s="38"/>
      <c r="K465" s="38"/>
      <c r="L465" s="38"/>
      <c r="M465" s="131"/>
      <c r="N465" s="46"/>
      <c r="O465" s="47"/>
      <c r="P465" s="38"/>
      <c r="Q465" s="38"/>
      <c r="R465" s="38"/>
      <c r="S465" s="38"/>
      <c r="T465" s="44"/>
      <c r="U465" s="45"/>
      <c r="V465" s="126"/>
    </row>
    <row r="466" spans="1:22" x14ac:dyDescent="0.2">
      <c r="A466" s="33"/>
      <c r="B466" s="40"/>
      <c r="C466" s="13"/>
      <c r="D466" s="131"/>
      <c r="E466" s="46" t="s">
        <v>1230</v>
      </c>
      <c r="F466" s="47"/>
      <c r="G466" s="38"/>
      <c r="H466" s="38"/>
      <c r="I466" s="38"/>
      <c r="J466" s="38"/>
      <c r="K466" s="38"/>
      <c r="L466" s="38"/>
      <c r="M466" s="131"/>
      <c r="N466" s="48"/>
      <c r="O466" s="47"/>
      <c r="P466" s="38"/>
      <c r="Q466" s="38"/>
      <c r="R466" s="38"/>
      <c r="S466" s="38"/>
      <c r="T466" s="44"/>
      <c r="U466" s="45"/>
      <c r="V466" s="126"/>
    </row>
    <row r="467" spans="1:22" x14ac:dyDescent="0.2">
      <c r="A467" s="33"/>
      <c r="B467" s="40"/>
      <c r="C467" s="13"/>
      <c r="D467" s="131"/>
      <c r="E467" s="46"/>
      <c r="F467" s="47"/>
      <c r="G467" s="38"/>
      <c r="H467" s="38"/>
      <c r="I467" s="38"/>
      <c r="J467" s="38"/>
      <c r="K467" s="38"/>
      <c r="L467" s="38"/>
      <c r="M467" s="131"/>
      <c r="N467" s="46"/>
      <c r="O467" s="47"/>
      <c r="P467" s="38"/>
      <c r="Q467" s="38"/>
      <c r="R467" s="38"/>
      <c r="S467" s="38"/>
      <c r="T467" s="44"/>
      <c r="U467" s="45"/>
      <c r="V467" s="126"/>
    </row>
    <row r="468" spans="1:22" x14ac:dyDescent="0.2">
      <c r="A468" s="33"/>
      <c r="B468" s="40"/>
      <c r="C468" s="13"/>
      <c r="D468" s="131"/>
      <c r="E468" s="46"/>
      <c r="F468" s="47"/>
      <c r="G468" s="38"/>
      <c r="H468" s="38"/>
      <c r="I468" s="38"/>
      <c r="J468" s="38"/>
      <c r="K468" s="38"/>
      <c r="L468" s="38"/>
      <c r="M468" s="131"/>
      <c r="N468" s="46"/>
      <c r="O468" s="47"/>
      <c r="P468" s="38"/>
      <c r="Q468" s="38"/>
      <c r="R468" s="38"/>
      <c r="S468" s="38"/>
      <c r="T468" s="44"/>
      <c r="U468" s="45"/>
      <c r="V468" s="126"/>
    </row>
    <row r="469" spans="1:22" x14ac:dyDescent="0.2">
      <c r="A469" s="33"/>
      <c r="B469" s="40"/>
      <c r="C469" s="13"/>
      <c r="D469" s="131"/>
      <c r="E469" s="46"/>
      <c r="F469" s="47"/>
      <c r="G469" s="38"/>
      <c r="H469" s="38"/>
      <c r="I469" s="38"/>
      <c r="J469" s="38"/>
      <c r="K469" s="38"/>
      <c r="L469" s="38"/>
      <c r="M469" s="131"/>
      <c r="N469" s="46"/>
      <c r="O469" s="47"/>
      <c r="P469" s="38"/>
      <c r="Q469" s="38"/>
      <c r="R469" s="38"/>
      <c r="S469" s="38"/>
      <c r="T469" s="44"/>
      <c r="U469" s="45"/>
      <c r="V469" s="126"/>
    </row>
    <row r="470" spans="1:22" x14ac:dyDescent="0.2">
      <c r="A470" s="33"/>
      <c r="B470" s="40"/>
      <c r="C470" s="13"/>
      <c r="D470" s="131"/>
      <c r="E470" s="46"/>
      <c r="F470" s="47"/>
      <c r="G470" s="38"/>
      <c r="H470" s="38"/>
      <c r="I470" s="38"/>
      <c r="J470" s="38"/>
      <c r="K470" s="38"/>
      <c r="L470" s="38"/>
      <c r="M470" s="131"/>
      <c r="N470" s="46"/>
      <c r="O470" s="47"/>
      <c r="P470" s="38"/>
      <c r="Q470" s="38"/>
      <c r="R470" s="38"/>
      <c r="S470" s="38"/>
      <c r="T470" s="44"/>
      <c r="U470" s="45"/>
      <c r="V470" s="126"/>
    </row>
    <row r="471" spans="1:22" x14ac:dyDescent="0.2">
      <c r="A471" s="33"/>
      <c r="B471" s="40"/>
      <c r="C471" s="13"/>
      <c r="D471" s="131"/>
      <c r="E471" s="46"/>
      <c r="F471" s="47"/>
      <c r="G471" s="38"/>
      <c r="H471" s="38"/>
      <c r="I471" s="38"/>
      <c r="J471" s="38"/>
      <c r="K471" s="38"/>
      <c r="L471" s="38"/>
      <c r="M471" s="131"/>
      <c r="N471" s="48"/>
      <c r="O471" s="47"/>
      <c r="P471" s="38"/>
      <c r="Q471" s="38"/>
      <c r="R471" s="38"/>
      <c r="S471" s="38"/>
      <c r="T471" s="44"/>
      <c r="U471" s="45"/>
      <c r="V471" s="126"/>
    </row>
    <row r="472" spans="1:22" x14ac:dyDescent="0.2">
      <c r="A472" s="33"/>
      <c r="B472" s="40"/>
      <c r="C472" s="13"/>
      <c r="D472" s="131"/>
      <c r="E472" s="46"/>
      <c r="F472" s="47"/>
      <c r="G472" s="38"/>
      <c r="H472" s="38"/>
      <c r="I472" s="38"/>
      <c r="J472" s="38"/>
      <c r="K472" s="38"/>
      <c r="L472" s="38"/>
      <c r="M472" s="131"/>
      <c r="N472" s="48"/>
      <c r="O472" s="47"/>
      <c r="P472" s="38"/>
      <c r="Q472" s="38"/>
      <c r="R472" s="38"/>
      <c r="S472" s="38"/>
      <c r="T472" s="44"/>
      <c r="U472" s="45"/>
      <c r="V472" s="126"/>
    </row>
    <row r="473" spans="1:22" x14ac:dyDescent="0.2">
      <c r="A473" s="33"/>
      <c r="B473" s="40"/>
      <c r="C473" s="13"/>
      <c r="D473" s="131"/>
      <c r="E473" s="46"/>
      <c r="F473" s="47"/>
      <c r="G473" s="38"/>
      <c r="H473" s="38"/>
      <c r="I473" s="38"/>
      <c r="J473" s="38"/>
      <c r="K473" s="38"/>
      <c r="L473" s="38"/>
      <c r="M473" s="131"/>
      <c r="N473" s="48"/>
      <c r="O473" s="47"/>
      <c r="P473" s="38"/>
      <c r="Q473" s="38"/>
      <c r="R473" s="38"/>
      <c r="S473" s="38"/>
      <c r="T473" s="44"/>
      <c r="U473" s="45"/>
      <c r="V473" s="126"/>
    </row>
    <row r="474" spans="1:22" x14ac:dyDescent="0.2">
      <c r="A474" s="33"/>
      <c r="B474" s="40"/>
      <c r="C474" s="13"/>
      <c r="D474" s="131"/>
      <c r="E474" s="46"/>
      <c r="F474" s="47"/>
      <c r="G474" s="38"/>
      <c r="H474" s="38"/>
      <c r="I474" s="38"/>
      <c r="J474" s="38"/>
      <c r="K474" s="38"/>
      <c r="L474" s="38"/>
      <c r="M474" s="131"/>
      <c r="N474" s="49"/>
      <c r="O474" s="47"/>
      <c r="P474" s="38"/>
      <c r="Q474" s="38"/>
      <c r="R474" s="38"/>
      <c r="S474" s="38"/>
      <c r="T474" s="135"/>
      <c r="U474" s="45"/>
      <c r="V474" s="126"/>
    </row>
    <row r="476" spans="1:22" x14ac:dyDescent="0.2">
      <c r="A476" s="81" t="s">
        <v>1</v>
      </c>
      <c r="B476" s="82" t="s">
        <v>2</v>
      </c>
      <c r="C476" s="82" t="s">
        <v>3</v>
      </c>
      <c r="D476" s="83" t="s">
        <v>4</v>
      </c>
      <c r="E476" s="84"/>
      <c r="F476" s="85"/>
      <c r="G476" s="85"/>
      <c r="H476" s="85"/>
      <c r="I476" s="85"/>
      <c r="J476" s="85"/>
      <c r="K476" s="86" t="s">
        <v>5</v>
      </c>
      <c r="L476" s="87"/>
      <c r="M476" s="83" t="s">
        <v>6</v>
      </c>
      <c r="N476" s="84"/>
      <c r="O476" s="85"/>
      <c r="P476" s="85"/>
      <c r="Q476" s="85"/>
      <c r="R476" s="85"/>
      <c r="S476" s="85"/>
      <c r="T476" s="88" t="s">
        <v>7</v>
      </c>
      <c r="U476" s="89" t="s">
        <v>8</v>
      </c>
      <c r="V476" s="90" t="s">
        <v>126</v>
      </c>
    </row>
    <row r="477" spans="1:22" ht="25.5" customHeight="1" x14ac:dyDescent="0.2">
      <c r="A477" s="81"/>
      <c r="B477" s="82"/>
      <c r="C477" s="82"/>
      <c r="D477" s="91" t="s">
        <v>9</v>
      </c>
      <c r="E477" s="92" t="s">
        <v>10</v>
      </c>
      <c r="F477" s="93" t="s">
        <v>11</v>
      </c>
      <c r="G477" s="151" t="s">
        <v>127</v>
      </c>
      <c r="H477" s="152"/>
      <c r="I477" s="152"/>
      <c r="J477" s="153"/>
      <c r="K477" s="97"/>
      <c r="L477" s="98" t="s">
        <v>13</v>
      </c>
      <c r="M477" s="99" t="s">
        <v>9</v>
      </c>
      <c r="N477" s="100" t="s">
        <v>14</v>
      </c>
      <c r="O477" s="93" t="s">
        <v>11</v>
      </c>
      <c r="P477" s="151" t="s">
        <v>127</v>
      </c>
      <c r="Q477" s="152"/>
      <c r="R477" s="152"/>
      <c r="S477" s="153"/>
      <c r="T477" s="88"/>
      <c r="U477" s="89"/>
      <c r="V477" s="101"/>
    </row>
    <row r="478" spans="1:22" ht="13.5" thickBot="1" x14ac:dyDescent="0.25">
      <c r="A478" s="102"/>
      <c r="B478" s="103"/>
      <c r="C478" s="103"/>
      <c r="D478" s="104"/>
      <c r="E478" s="105"/>
      <c r="F478" s="106"/>
      <c r="G478" s="107" t="s">
        <v>15</v>
      </c>
      <c r="H478" s="108" t="s">
        <v>16</v>
      </c>
      <c r="I478" s="109" t="s">
        <v>17</v>
      </c>
      <c r="J478" s="110">
        <v>0</v>
      </c>
      <c r="K478" s="111"/>
      <c r="L478" s="112"/>
      <c r="M478" s="113"/>
      <c r="N478" s="114"/>
      <c r="O478" s="115"/>
      <c r="P478" s="107" t="s">
        <v>15</v>
      </c>
      <c r="Q478" s="108" t="s">
        <v>16</v>
      </c>
      <c r="R478" s="109" t="s">
        <v>17</v>
      </c>
      <c r="S478" s="110">
        <v>0</v>
      </c>
      <c r="T478" s="116"/>
      <c r="U478" s="117"/>
      <c r="V478" s="118"/>
    </row>
    <row r="479" spans="1:22" x14ac:dyDescent="0.2">
      <c r="A479" s="119"/>
      <c r="B479" s="22"/>
      <c r="C479" s="23"/>
      <c r="D479" s="24"/>
      <c r="E479" s="25"/>
      <c r="F479" s="25"/>
      <c r="G479" s="26"/>
      <c r="H479" s="27"/>
      <c r="I479" s="28"/>
      <c r="J479" s="120"/>
      <c r="K479" s="121"/>
      <c r="L479" s="121"/>
      <c r="M479" s="24"/>
      <c r="N479" s="25"/>
      <c r="O479" s="25"/>
      <c r="P479" s="26"/>
      <c r="Q479" s="27"/>
      <c r="R479" s="28"/>
      <c r="S479" s="120"/>
      <c r="T479" s="31"/>
      <c r="U479" s="32"/>
      <c r="V479" s="122"/>
    </row>
    <row r="480" spans="1:22" x14ac:dyDescent="0.2">
      <c r="A480" s="33">
        <v>1</v>
      </c>
      <c r="B480" s="33">
        <v>176</v>
      </c>
      <c r="C480" s="34"/>
      <c r="D480" s="35">
        <v>400</v>
      </c>
      <c r="E480" s="142" t="s">
        <v>596</v>
      </c>
      <c r="F480" s="124"/>
      <c r="G480" s="38"/>
      <c r="H480" s="38"/>
      <c r="I480" s="38"/>
      <c r="J480" s="38"/>
      <c r="K480" s="38">
        <f>((SUM(H482:H493)*H481)+(SUM(G482:G493)*G481)+(SUM(I482:I493)*I481))/1000</f>
        <v>5.9820000000000002</v>
      </c>
      <c r="L480" s="38">
        <f>K480*100/D480</f>
        <v>1.4955000000000001</v>
      </c>
      <c r="M480" s="35"/>
      <c r="N480" s="142"/>
      <c r="O480" s="124"/>
      <c r="P480" s="38"/>
      <c r="Q480" s="38"/>
      <c r="R480" s="38"/>
      <c r="S480" s="38"/>
      <c r="T480" s="38">
        <f>((SUM(Q482:Q493)*Q481)+(SUM(P482:P493)*P481)+(SUM(R482:R493)*R481))/1000</f>
        <v>0</v>
      </c>
      <c r="U480" s="38" t="e">
        <f>T480*100/M480</f>
        <v>#DIV/0!</v>
      </c>
      <c r="V480" s="126" t="s">
        <v>141</v>
      </c>
    </row>
    <row r="481" spans="1:22" x14ac:dyDescent="0.2">
      <c r="A481" s="33"/>
      <c r="B481" s="40"/>
      <c r="C481" s="13"/>
      <c r="D481" s="40"/>
      <c r="E481" s="128" t="s">
        <v>19</v>
      </c>
      <c r="F481" s="129"/>
      <c r="G481" s="75">
        <v>231</v>
      </c>
      <c r="H481" s="75">
        <v>231</v>
      </c>
      <c r="I481" s="75">
        <v>228</v>
      </c>
      <c r="J481" s="75">
        <v>400</v>
      </c>
      <c r="K481" s="38"/>
      <c r="L481" s="38"/>
      <c r="M481" s="40"/>
      <c r="N481" s="128"/>
      <c r="O481" s="129"/>
      <c r="P481" s="75"/>
      <c r="Q481" s="75"/>
      <c r="R481" s="75"/>
      <c r="S481" s="38"/>
      <c r="T481" s="44"/>
      <c r="U481" s="45"/>
      <c r="V481" s="126"/>
    </row>
    <row r="482" spans="1:22" x14ac:dyDescent="0.2">
      <c r="A482" s="33"/>
      <c r="B482" s="40"/>
      <c r="C482" s="13"/>
      <c r="D482" s="40"/>
      <c r="E482" s="46"/>
      <c r="F482" s="47"/>
      <c r="G482" s="38">
        <v>8</v>
      </c>
      <c r="H482" s="38">
        <v>10</v>
      </c>
      <c r="I482" s="38">
        <v>8</v>
      </c>
      <c r="J482" s="38">
        <v>7</v>
      </c>
      <c r="K482" s="38"/>
      <c r="L482" s="38"/>
      <c r="M482" s="40"/>
      <c r="N482" s="46"/>
      <c r="O482" s="47"/>
      <c r="P482" s="38"/>
      <c r="Q482" s="38"/>
      <c r="R482" s="38"/>
      <c r="S482" s="38"/>
      <c r="T482" s="44"/>
      <c r="U482" s="45"/>
      <c r="V482" s="126"/>
    </row>
    <row r="483" spans="1:22" x14ac:dyDescent="0.2">
      <c r="A483" s="33"/>
      <c r="B483" s="40"/>
      <c r="C483" s="13"/>
      <c r="D483" s="40"/>
      <c r="E483" s="46"/>
      <c r="F483" s="47"/>
      <c r="G483" s="38"/>
      <c r="H483" s="38"/>
      <c r="I483" s="38"/>
      <c r="J483" s="38"/>
      <c r="K483" s="38"/>
      <c r="L483" s="38"/>
      <c r="M483" s="40"/>
      <c r="N483" s="48"/>
      <c r="O483" s="47"/>
      <c r="P483" s="38"/>
      <c r="Q483" s="38"/>
      <c r="R483" s="38"/>
      <c r="S483" s="38"/>
      <c r="T483" s="44"/>
      <c r="U483" s="45"/>
      <c r="V483" s="126"/>
    </row>
    <row r="484" spans="1:22" x14ac:dyDescent="0.2">
      <c r="A484" s="33"/>
      <c r="B484" s="40"/>
      <c r="C484" s="13"/>
      <c r="D484" s="40"/>
      <c r="E484" s="46"/>
      <c r="F484" s="47"/>
      <c r="G484" s="38"/>
      <c r="H484" s="38"/>
      <c r="I484" s="38"/>
      <c r="J484" s="38"/>
      <c r="K484" s="38"/>
      <c r="L484" s="38"/>
      <c r="M484" s="40"/>
      <c r="N484" s="46"/>
      <c r="O484" s="47"/>
      <c r="P484" s="38"/>
      <c r="Q484" s="38"/>
      <c r="R484" s="38"/>
      <c r="S484" s="38"/>
      <c r="T484" s="44"/>
      <c r="U484" s="45"/>
      <c r="V484" s="126"/>
    </row>
    <row r="485" spans="1:22" x14ac:dyDescent="0.2">
      <c r="A485" s="33"/>
      <c r="B485" s="40"/>
      <c r="C485" s="13"/>
      <c r="D485" s="40"/>
      <c r="E485" s="46"/>
      <c r="F485" s="47"/>
      <c r="G485" s="38"/>
      <c r="H485" s="38"/>
      <c r="I485" s="38"/>
      <c r="J485" s="38"/>
      <c r="K485" s="38"/>
      <c r="L485" s="38"/>
      <c r="M485" s="40"/>
      <c r="N485" s="48"/>
      <c r="O485" s="47"/>
      <c r="P485" s="38"/>
      <c r="Q485" s="38"/>
      <c r="R485" s="38"/>
      <c r="S485" s="38"/>
      <c r="T485" s="44"/>
      <c r="U485" s="45"/>
      <c r="V485" s="126"/>
    </row>
    <row r="486" spans="1:22" x14ac:dyDescent="0.2">
      <c r="A486" s="33"/>
      <c r="B486" s="40"/>
      <c r="C486" s="13"/>
      <c r="D486" s="40"/>
      <c r="E486" s="46"/>
      <c r="F486" s="47"/>
      <c r="G486" s="38"/>
      <c r="H486" s="38"/>
      <c r="I486" s="38"/>
      <c r="J486" s="38"/>
      <c r="K486" s="38"/>
      <c r="L486" s="38"/>
      <c r="M486" s="40"/>
      <c r="N486" s="46"/>
      <c r="O486" s="47"/>
      <c r="P486" s="38"/>
      <c r="Q486" s="38"/>
      <c r="R486" s="38"/>
      <c r="S486" s="38"/>
      <c r="T486" s="44"/>
      <c r="U486" s="45"/>
      <c r="V486" s="126"/>
    </row>
    <row r="487" spans="1:22" x14ac:dyDescent="0.2">
      <c r="A487" s="33"/>
      <c r="B487" s="40"/>
      <c r="C487" s="13"/>
      <c r="D487" s="40"/>
      <c r="E487" s="46"/>
      <c r="F487" s="47"/>
      <c r="G487" s="38"/>
      <c r="H487" s="38"/>
      <c r="I487" s="38"/>
      <c r="J487" s="38"/>
      <c r="K487" s="38"/>
      <c r="L487" s="38"/>
      <c r="M487" s="40"/>
      <c r="N487" s="46"/>
      <c r="O487" s="47"/>
      <c r="P487" s="38"/>
      <c r="Q487" s="38"/>
      <c r="R487" s="38"/>
      <c r="S487" s="38"/>
      <c r="T487" s="44"/>
      <c r="U487" s="45"/>
      <c r="V487" s="126"/>
    </row>
    <row r="488" spans="1:22" x14ac:dyDescent="0.2">
      <c r="A488" s="33"/>
      <c r="B488" s="40"/>
      <c r="C488" s="13"/>
      <c r="D488" s="40"/>
      <c r="E488" s="46"/>
      <c r="G488" s="38"/>
      <c r="H488" s="38"/>
      <c r="I488" s="38"/>
      <c r="J488" s="38"/>
      <c r="K488" s="38"/>
      <c r="L488" s="38"/>
      <c r="M488" s="40"/>
      <c r="N488" s="46"/>
      <c r="O488" s="47"/>
      <c r="P488" s="38"/>
      <c r="Q488" s="38"/>
      <c r="R488" s="38"/>
      <c r="S488" s="38"/>
      <c r="T488" s="44"/>
      <c r="U488" s="45"/>
      <c r="V488" s="126"/>
    </row>
    <row r="489" spans="1:22" x14ac:dyDescent="0.2">
      <c r="A489" s="33"/>
      <c r="B489" s="40"/>
      <c r="C489" s="13"/>
      <c r="D489" s="40"/>
      <c r="E489" s="46"/>
      <c r="G489" s="38"/>
      <c r="H489" s="38"/>
      <c r="I489" s="38"/>
      <c r="J489" s="38"/>
      <c r="K489" s="38"/>
      <c r="L489" s="38"/>
      <c r="M489" s="40"/>
      <c r="N489" s="46"/>
      <c r="O489" s="47"/>
      <c r="P489" s="38"/>
      <c r="Q489" s="38"/>
      <c r="R489" s="38"/>
      <c r="S489" s="38"/>
      <c r="T489" s="44"/>
      <c r="U489" s="45"/>
      <c r="V489" s="126"/>
    </row>
    <row r="490" spans="1:22" x14ac:dyDescent="0.2">
      <c r="A490" s="33"/>
      <c r="B490" s="40"/>
      <c r="C490" s="13"/>
      <c r="D490" s="40"/>
      <c r="E490" s="46"/>
      <c r="G490" s="38"/>
      <c r="H490" s="38"/>
      <c r="I490" s="38"/>
      <c r="J490" s="38"/>
      <c r="K490" s="38"/>
      <c r="L490" s="38"/>
      <c r="M490" s="40"/>
      <c r="N490" s="48"/>
      <c r="O490" s="47"/>
      <c r="P490" s="38"/>
      <c r="Q490" s="38"/>
      <c r="R490" s="38"/>
      <c r="S490" s="38"/>
      <c r="T490" s="44"/>
      <c r="U490" s="45"/>
      <c r="V490" s="126"/>
    </row>
    <row r="491" spans="1:22" x14ac:dyDescent="0.2">
      <c r="A491" s="33"/>
      <c r="B491" s="40"/>
      <c r="C491" s="13"/>
      <c r="D491" s="40"/>
      <c r="E491" s="46"/>
      <c r="G491" s="38"/>
      <c r="H491" s="38"/>
      <c r="I491" s="38"/>
      <c r="J491" s="38"/>
      <c r="K491" s="38"/>
      <c r="L491" s="38"/>
      <c r="M491" s="40"/>
      <c r="N491" s="48"/>
      <c r="O491" s="47"/>
      <c r="P491" s="38"/>
      <c r="Q491" s="38"/>
      <c r="R491" s="38"/>
      <c r="S491" s="38"/>
      <c r="T491" s="44"/>
      <c r="U491" s="45"/>
      <c r="V491" s="126"/>
    </row>
    <row r="492" spans="1:22" x14ac:dyDescent="0.2">
      <c r="A492" s="33"/>
      <c r="B492" s="40"/>
      <c r="C492" s="13"/>
      <c r="D492" s="40"/>
      <c r="E492" s="46"/>
      <c r="G492" s="38"/>
      <c r="H492" s="38"/>
      <c r="I492" s="38"/>
      <c r="J492" s="38"/>
      <c r="K492" s="38"/>
      <c r="L492" s="38"/>
      <c r="M492" s="40"/>
      <c r="N492" s="48"/>
      <c r="O492" s="47"/>
      <c r="P492" s="38"/>
      <c r="Q492" s="38"/>
      <c r="R492" s="38"/>
      <c r="S492" s="38"/>
      <c r="T492" s="44"/>
      <c r="U492" s="45"/>
      <c r="V492" s="126"/>
    </row>
    <row r="493" spans="1:22" x14ac:dyDescent="0.2">
      <c r="A493" s="33"/>
      <c r="B493" s="40"/>
      <c r="C493" s="13"/>
      <c r="D493" s="40"/>
      <c r="E493" s="46"/>
      <c r="G493" s="38"/>
      <c r="H493" s="38"/>
      <c r="I493" s="38"/>
      <c r="J493" s="38"/>
      <c r="K493" s="38"/>
      <c r="L493" s="38"/>
      <c r="M493" s="40"/>
      <c r="N493" s="49"/>
      <c r="O493" s="47"/>
      <c r="P493" s="38"/>
      <c r="Q493" s="38"/>
      <c r="R493" s="38"/>
      <c r="S493" s="38"/>
      <c r="T493" s="135"/>
      <c r="U493" s="45"/>
      <c r="V493" s="126"/>
    </row>
    <row r="495" spans="1:22" x14ac:dyDescent="0.2">
      <c r="A495" s="81" t="s">
        <v>1</v>
      </c>
      <c r="B495" s="82" t="s">
        <v>2</v>
      </c>
      <c r="C495" s="82" t="s">
        <v>3</v>
      </c>
      <c r="D495" s="83" t="s">
        <v>4</v>
      </c>
      <c r="E495" s="84"/>
      <c r="F495" s="85"/>
      <c r="G495" s="85"/>
      <c r="H495" s="85"/>
      <c r="I495" s="85"/>
      <c r="J495" s="85"/>
      <c r="K495" s="86" t="s">
        <v>5</v>
      </c>
      <c r="L495" s="87"/>
      <c r="M495" s="83" t="s">
        <v>6</v>
      </c>
      <c r="N495" s="84"/>
      <c r="O495" s="85"/>
      <c r="P495" s="85"/>
      <c r="Q495" s="85"/>
      <c r="R495" s="85"/>
      <c r="S495" s="85"/>
      <c r="T495" s="88" t="s">
        <v>7</v>
      </c>
      <c r="U495" s="89" t="s">
        <v>8</v>
      </c>
      <c r="V495" s="90" t="s">
        <v>126</v>
      </c>
    </row>
    <row r="496" spans="1:22" ht="25.5" customHeight="1" x14ac:dyDescent="0.2">
      <c r="A496" s="81"/>
      <c r="B496" s="82"/>
      <c r="C496" s="82"/>
      <c r="D496" s="91" t="s">
        <v>9</v>
      </c>
      <c r="E496" s="92" t="s">
        <v>10</v>
      </c>
      <c r="F496" s="93" t="s">
        <v>11</v>
      </c>
      <c r="G496" s="151" t="s">
        <v>127</v>
      </c>
      <c r="H496" s="152"/>
      <c r="I496" s="152"/>
      <c r="J496" s="153"/>
      <c r="K496" s="97"/>
      <c r="L496" s="98" t="s">
        <v>13</v>
      </c>
      <c r="M496" s="99" t="s">
        <v>9</v>
      </c>
      <c r="N496" s="100" t="s">
        <v>14</v>
      </c>
      <c r="O496" s="93" t="s">
        <v>11</v>
      </c>
      <c r="P496" s="151" t="s">
        <v>127</v>
      </c>
      <c r="Q496" s="152"/>
      <c r="R496" s="152"/>
      <c r="S496" s="153"/>
      <c r="T496" s="88"/>
      <c r="U496" s="89"/>
      <c r="V496" s="101"/>
    </row>
    <row r="497" spans="1:22" ht="13.5" thickBot="1" x14ac:dyDescent="0.25">
      <c r="A497" s="102"/>
      <c r="B497" s="103"/>
      <c r="C497" s="103"/>
      <c r="D497" s="104"/>
      <c r="E497" s="105"/>
      <c r="F497" s="106"/>
      <c r="G497" s="107" t="s">
        <v>15</v>
      </c>
      <c r="H497" s="108" t="s">
        <v>16</v>
      </c>
      <c r="I497" s="109" t="s">
        <v>17</v>
      </c>
      <c r="J497" s="110">
        <v>0</v>
      </c>
      <c r="K497" s="111"/>
      <c r="L497" s="112"/>
      <c r="M497" s="113"/>
      <c r="N497" s="114"/>
      <c r="O497" s="115"/>
      <c r="P497" s="107" t="s">
        <v>15</v>
      </c>
      <c r="Q497" s="108" t="s">
        <v>16</v>
      </c>
      <c r="R497" s="109" t="s">
        <v>17</v>
      </c>
      <c r="S497" s="110">
        <v>0</v>
      </c>
      <c r="T497" s="116"/>
      <c r="U497" s="117"/>
      <c r="V497" s="118"/>
    </row>
    <row r="498" spans="1:22" x14ac:dyDescent="0.2">
      <c r="A498" s="119"/>
      <c r="B498" s="22"/>
      <c r="C498" s="23"/>
      <c r="D498" s="24"/>
      <c r="E498" s="25"/>
      <c r="F498" s="25"/>
      <c r="G498" s="26"/>
      <c r="H498" s="27"/>
      <c r="I498" s="28"/>
      <c r="J498" s="120"/>
      <c r="K498" s="121"/>
      <c r="L498" s="121"/>
      <c r="M498" s="24"/>
      <c r="N498" s="25"/>
      <c r="O498" s="25"/>
      <c r="P498" s="26"/>
      <c r="Q498" s="27"/>
      <c r="R498" s="28"/>
      <c r="S498" s="120"/>
      <c r="T498" s="31"/>
      <c r="U498" s="32"/>
      <c r="V498" s="122"/>
    </row>
    <row r="499" spans="1:22" x14ac:dyDescent="0.2">
      <c r="A499" s="33">
        <v>1</v>
      </c>
      <c r="B499" s="33">
        <v>177</v>
      </c>
      <c r="C499" s="34"/>
      <c r="D499" s="35">
        <v>160</v>
      </c>
      <c r="E499" s="142" t="s">
        <v>1231</v>
      </c>
      <c r="F499" s="124"/>
      <c r="G499" s="38"/>
      <c r="H499" s="38"/>
      <c r="I499" s="38"/>
      <c r="J499" s="38"/>
      <c r="K499" s="38">
        <f>((SUM(H501:H512)*H500)+(SUM(G501:G512)*G500)+(SUM(I501:I512)*I500))/1000</f>
        <v>4.4340000000000002</v>
      </c>
      <c r="L499" s="38">
        <f>K499*100/D499</f>
        <v>2.7712500000000002</v>
      </c>
      <c r="M499" s="35"/>
      <c r="N499" s="142"/>
      <c r="O499" s="124"/>
      <c r="P499" s="38"/>
      <c r="Q499" s="38"/>
      <c r="R499" s="38"/>
      <c r="S499" s="38"/>
      <c r="T499" s="44"/>
      <c r="U499" s="45"/>
      <c r="V499" s="126"/>
    </row>
    <row r="500" spans="1:22" x14ac:dyDescent="0.2">
      <c r="A500" s="33"/>
      <c r="B500" s="40"/>
      <c r="C500" s="13"/>
      <c r="D500" s="40"/>
      <c r="E500" s="128" t="s">
        <v>19</v>
      </c>
      <c r="F500" s="129"/>
      <c r="G500" s="126">
        <v>221</v>
      </c>
      <c r="H500" s="126">
        <v>222</v>
      </c>
      <c r="I500" s="126">
        <v>222</v>
      </c>
      <c r="J500" s="75">
        <v>390</v>
      </c>
      <c r="K500" s="38"/>
      <c r="L500" s="38"/>
      <c r="M500" s="40"/>
      <c r="N500" s="128"/>
      <c r="O500" s="129"/>
      <c r="P500" s="75"/>
      <c r="Q500" s="75"/>
      <c r="R500" s="75"/>
      <c r="S500" s="38"/>
      <c r="T500" s="44"/>
      <c r="U500" s="45"/>
      <c r="V500" s="126" t="s">
        <v>141</v>
      </c>
    </row>
    <row r="501" spans="1:22" x14ac:dyDescent="0.2">
      <c r="A501" s="33"/>
      <c r="B501" s="40"/>
      <c r="C501" s="13"/>
      <c r="D501" s="40"/>
      <c r="E501" s="46" t="s">
        <v>146</v>
      </c>
      <c r="F501" s="47"/>
      <c r="G501" s="126">
        <v>6</v>
      </c>
      <c r="H501" s="126">
        <v>4</v>
      </c>
      <c r="I501" s="126">
        <v>10</v>
      </c>
      <c r="J501" s="38">
        <v>6</v>
      </c>
      <c r="K501" s="38"/>
      <c r="L501" s="38"/>
      <c r="M501" s="40"/>
      <c r="N501" s="46"/>
      <c r="O501" s="47"/>
      <c r="P501" s="38"/>
      <c r="Q501" s="38"/>
      <c r="R501" s="38"/>
      <c r="S501" s="38"/>
      <c r="T501" s="44"/>
      <c r="U501" s="45"/>
      <c r="V501" s="126"/>
    </row>
    <row r="502" spans="1:22" x14ac:dyDescent="0.2">
      <c r="A502" s="33"/>
      <c r="B502" s="40"/>
      <c r="C502" s="13"/>
      <c r="D502" s="40"/>
      <c r="E502" s="46"/>
      <c r="F502" s="47"/>
      <c r="G502" s="38"/>
      <c r="H502" s="38"/>
      <c r="I502" s="38"/>
      <c r="J502" s="38"/>
      <c r="K502" s="38"/>
      <c r="L502" s="38"/>
      <c r="M502" s="40"/>
      <c r="N502" s="48"/>
      <c r="O502" s="47"/>
      <c r="P502" s="38"/>
      <c r="Q502" s="38"/>
      <c r="R502" s="38"/>
      <c r="S502" s="38"/>
      <c r="T502" s="44"/>
      <c r="U502" s="45"/>
      <c r="V502" s="126"/>
    </row>
    <row r="503" spans="1:22" x14ac:dyDescent="0.2">
      <c r="A503" s="33"/>
      <c r="B503" s="40"/>
      <c r="C503" s="13"/>
      <c r="D503" s="40"/>
      <c r="E503" s="46"/>
      <c r="F503" s="47"/>
      <c r="G503" s="38"/>
      <c r="H503" s="38"/>
      <c r="I503" s="38"/>
      <c r="J503" s="38"/>
      <c r="K503" s="38"/>
      <c r="L503" s="38"/>
      <c r="M503" s="40"/>
      <c r="N503" s="46"/>
      <c r="O503" s="47"/>
      <c r="P503" s="38"/>
      <c r="Q503" s="38"/>
      <c r="R503" s="38"/>
      <c r="S503" s="38"/>
      <c r="T503" s="44"/>
      <c r="U503" s="45"/>
      <c r="V503" s="126"/>
    </row>
    <row r="504" spans="1:22" x14ac:dyDescent="0.2">
      <c r="A504" s="33"/>
      <c r="B504" s="40"/>
      <c r="C504" s="13"/>
      <c r="D504" s="40"/>
      <c r="E504" s="46"/>
      <c r="F504" s="47"/>
      <c r="G504" s="38"/>
      <c r="H504" s="38"/>
      <c r="I504" s="38"/>
      <c r="J504" s="38"/>
      <c r="K504" s="38"/>
      <c r="L504" s="38"/>
      <c r="M504" s="40"/>
      <c r="N504" s="48"/>
      <c r="O504" s="47"/>
      <c r="P504" s="38"/>
      <c r="Q504" s="38"/>
      <c r="R504" s="38"/>
      <c r="S504" s="38"/>
      <c r="T504" s="44"/>
      <c r="U504" s="45"/>
      <c r="V504" s="126"/>
    </row>
    <row r="505" spans="1:22" x14ac:dyDescent="0.2">
      <c r="A505" s="33"/>
      <c r="B505" s="40"/>
      <c r="C505" s="13"/>
      <c r="D505" s="40"/>
      <c r="E505" s="46"/>
      <c r="F505" s="47"/>
      <c r="G505" s="38"/>
      <c r="H505" s="38"/>
      <c r="I505" s="38"/>
      <c r="J505" s="38"/>
      <c r="K505" s="38"/>
      <c r="L505" s="38"/>
      <c r="M505" s="40"/>
      <c r="N505" s="46"/>
      <c r="O505" s="47"/>
      <c r="P505" s="38"/>
      <c r="Q505" s="38"/>
      <c r="R505" s="38"/>
      <c r="S505" s="38"/>
      <c r="T505" s="44"/>
      <c r="U505" s="45"/>
      <c r="V505" s="126"/>
    </row>
    <row r="506" spans="1:22" x14ac:dyDescent="0.2">
      <c r="A506" s="33"/>
      <c r="B506" s="40"/>
      <c r="C506" s="13"/>
      <c r="D506" s="40"/>
      <c r="E506" s="46"/>
      <c r="F506" s="47"/>
      <c r="G506" s="38"/>
      <c r="H506" s="38"/>
      <c r="I506" s="38"/>
      <c r="J506" s="38"/>
      <c r="K506" s="38"/>
      <c r="L506" s="38"/>
      <c r="M506" s="40"/>
      <c r="N506" s="46"/>
      <c r="O506" s="47"/>
      <c r="P506" s="38"/>
      <c r="Q506" s="38"/>
      <c r="R506" s="38"/>
      <c r="S506" s="38"/>
      <c r="T506" s="44"/>
      <c r="U506" s="45"/>
      <c r="V506" s="126"/>
    </row>
    <row r="507" spans="1:22" x14ac:dyDescent="0.2">
      <c r="A507" s="33"/>
      <c r="B507" s="40"/>
      <c r="C507" s="13"/>
      <c r="D507" s="40"/>
      <c r="E507" s="46"/>
      <c r="F507" s="47"/>
      <c r="G507" s="38"/>
      <c r="H507" s="38"/>
      <c r="I507" s="38"/>
      <c r="J507" s="38"/>
      <c r="K507" s="38"/>
      <c r="L507" s="38"/>
      <c r="M507" s="40"/>
      <c r="N507" s="46"/>
      <c r="O507" s="47"/>
      <c r="P507" s="38"/>
      <c r="Q507" s="38"/>
      <c r="R507" s="38"/>
      <c r="S507" s="38"/>
      <c r="T507" s="44"/>
      <c r="U507" s="45"/>
      <c r="V507" s="126"/>
    </row>
    <row r="508" spans="1:22" x14ac:dyDescent="0.2">
      <c r="A508" s="33"/>
      <c r="B508" s="40"/>
      <c r="C508" s="13"/>
      <c r="D508" s="40"/>
      <c r="E508" s="46"/>
      <c r="F508" s="47"/>
      <c r="G508" s="38"/>
      <c r="H508" s="38"/>
      <c r="I508" s="38"/>
      <c r="J508" s="38"/>
      <c r="K508" s="38"/>
      <c r="L508" s="38"/>
      <c r="M508" s="40"/>
      <c r="N508" s="46"/>
      <c r="O508" s="47"/>
      <c r="P508" s="38"/>
      <c r="Q508" s="38"/>
      <c r="R508" s="38"/>
      <c r="S508" s="38"/>
      <c r="T508" s="44"/>
      <c r="U508" s="45"/>
      <c r="V508" s="126"/>
    </row>
    <row r="509" spans="1:22" x14ac:dyDescent="0.2">
      <c r="A509" s="33"/>
      <c r="B509" s="40"/>
      <c r="C509" s="13"/>
      <c r="D509" s="40"/>
      <c r="E509" s="46"/>
      <c r="F509" s="47"/>
      <c r="G509" s="38"/>
      <c r="H509" s="38"/>
      <c r="I509" s="38"/>
      <c r="J509" s="38"/>
      <c r="K509" s="38"/>
      <c r="L509" s="38"/>
      <c r="M509" s="40"/>
      <c r="N509" s="48"/>
      <c r="O509" s="47"/>
      <c r="P509" s="38"/>
      <c r="Q509" s="38"/>
      <c r="R509" s="38"/>
      <c r="S509" s="38"/>
      <c r="T509" s="44"/>
      <c r="U509" s="45"/>
      <c r="V509" s="126"/>
    </row>
    <row r="510" spans="1:22" x14ac:dyDescent="0.2">
      <c r="A510" s="33"/>
      <c r="B510" s="40"/>
      <c r="C510" s="13"/>
      <c r="D510" s="40"/>
      <c r="E510" s="46"/>
      <c r="F510" s="47"/>
      <c r="G510" s="38"/>
      <c r="H510" s="38"/>
      <c r="I510" s="38"/>
      <c r="J510" s="38"/>
      <c r="K510" s="38"/>
      <c r="L510" s="38"/>
      <c r="M510" s="40"/>
      <c r="N510" s="48"/>
      <c r="O510" s="47"/>
      <c r="P510" s="38"/>
      <c r="Q510" s="38"/>
      <c r="R510" s="38"/>
      <c r="S510" s="38"/>
      <c r="T510" s="44"/>
      <c r="U510" s="45"/>
      <c r="V510" s="126"/>
    </row>
    <row r="511" spans="1:22" x14ac:dyDescent="0.2">
      <c r="A511" s="33"/>
      <c r="B511" s="40"/>
      <c r="C511" s="13"/>
      <c r="D511" s="40"/>
      <c r="E511" s="46"/>
      <c r="F511" s="47"/>
      <c r="G511" s="38"/>
      <c r="H511" s="38"/>
      <c r="I511" s="38"/>
      <c r="J511" s="38"/>
      <c r="K511" s="38"/>
      <c r="L511" s="38"/>
      <c r="M511" s="40"/>
      <c r="N511" s="48"/>
      <c r="O511" s="47"/>
      <c r="P511" s="38"/>
      <c r="Q511" s="38"/>
      <c r="R511" s="38"/>
      <c r="S511" s="38"/>
      <c r="T511" s="44"/>
      <c r="U511" s="45"/>
      <c r="V511" s="126"/>
    </row>
    <row r="512" spans="1:22" x14ac:dyDescent="0.2">
      <c r="A512" s="33"/>
      <c r="B512" s="40"/>
      <c r="C512" s="13"/>
      <c r="D512" s="40"/>
      <c r="E512" s="46"/>
      <c r="F512" s="47"/>
      <c r="G512" s="38"/>
      <c r="H512" s="38"/>
      <c r="I512" s="38"/>
      <c r="J512" s="38"/>
      <c r="K512" s="38"/>
      <c r="L512" s="38"/>
      <c r="M512" s="40"/>
      <c r="N512" s="49"/>
      <c r="O512" s="47"/>
      <c r="P512" s="38"/>
      <c r="Q512" s="38"/>
      <c r="R512" s="38"/>
      <c r="S512" s="38"/>
      <c r="T512" s="135"/>
      <c r="U512" s="45"/>
      <c r="V512" s="126"/>
    </row>
    <row r="514" spans="1:22" x14ac:dyDescent="0.2">
      <c r="A514" s="81" t="s">
        <v>1</v>
      </c>
      <c r="B514" s="82" t="s">
        <v>2</v>
      </c>
      <c r="C514" s="82" t="s">
        <v>3</v>
      </c>
      <c r="D514" s="83" t="s">
        <v>4</v>
      </c>
      <c r="E514" s="84"/>
      <c r="F514" s="85"/>
      <c r="G514" s="85"/>
      <c r="H514" s="85"/>
      <c r="I514" s="85"/>
      <c r="J514" s="85"/>
      <c r="K514" s="86" t="s">
        <v>5</v>
      </c>
      <c r="L514" s="87"/>
      <c r="M514" s="83" t="s">
        <v>6</v>
      </c>
      <c r="N514" s="84"/>
      <c r="O514" s="85"/>
      <c r="P514" s="85"/>
      <c r="Q514" s="85"/>
      <c r="R514" s="85"/>
      <c r="S514" s="85"/>
      <c r="T514" s="88" t="s">
        <v>7</v>
      </c>
      <c r="U514" s="89" t="s">
        <v>8</v>
      </c>
      <c r="V514" s="90" t="s">
        <v>126</v>
      </c>
    </row>
    <row r="515" spans="1:22" ht="25.5" customHeight="1" x14ac:dyDescent="0.2">
      <c r="A515" s="81"/>
      <c r="B515" s="82"/>
      <c r="C515" s="82"/>
      <c r="D515" s="91" t="s">
        <v>9</v>
      </c>
      <c r="E515" s="92" t="s">
        <v>10</v>
      </c>
      <c r="F515" s="93" t="s">
        <v>11</v>
      </c>
      <c r="G515" s="151" t="s">
        <v>127</v>
      </c>
      <c r="H515" s="152"/>
      <c r="I515" s="152"/>
      <c r="J515" s="153"/>
      <c r="K515" s="97"/>
      <c r="L515" s="98" t="s">
        <v>13</v>
      </c>
      <c r="M515" s="99" t="s">
        <v>9</v>
      </c>
      <c r="N515" s="100" t="s">
        <v>14</v>
      </c>
      <c r="O515" s="93" t="s">
        <v>11</v>
      </c>
      <c r="P515" s="151" t="s">
        <v>127</v>
      </c>
      <c r="Q515" s="152"/>
      <c r="R515" s="152"/>
      <c r="S515" s="153"/>
      <c r="T515" s="88"/>
      <c r="U515" s="89"/>
      <c r="V515" s="101"/>
    </row>
    <row r="516" spans="1:22" ht="13.5" thickBot="1" x14ac:dyDescent="0.25">
      <c r="A516" s="102"/>
      <c r="B516" s="103"/>
      <c r="C516" s="103"/>
      <c r="D516" s="104"/>
      <c r="E516" s="105"/>
      <c r="F516" s="106"/>
      <c r="G516" s="107" t="s">
        <v>15</v>
      </c>
      <c r="H516" s="108" t="s">
        <v>16</v>
      </c>
      <c r="I516" s="109" t="s">
        <v>17</v>
      </c>
      <c r="J516" s="110">
        <v>0</v>
      </c>
      <c r="K516" s="111"/>
      <c r="L516" s="112"/>
      <c r="M516" s="113"/>
      <c r="N516" s="114"/>
      <c r="O516" s="115"/>
      <c r="P516" s="107" t="s">
        <v>15</v>
      </c>
      <c r="Q516" s="108" t="s">
        <v>16</v>
      </c>
      <c r="R516" s="109" t="s">
        <v>17</v>
      </c>
      <c r="S516" s="110">
        <v>0</v>
      </c>
      <c r="T516" s="116"/>
      <c r="U516" s="117"/>
      <c r="V516" s="118"/>
    </row>
    <row r="517" spans="1:22" x14ac:dyDescent="0.2">
      <c r="A517" s="119"/>
      <c r="B517" s="22"/>
      <c r="C517" s="23"/>
      <c r="D517" s="24"/>
      <c r="E517" s="25"/>
      <c r="F517" s="25"/>
      <c r="G517" s="26"/>
      <c r="H517" s="27"/>
      <c r="I517" s="28"/>
      <c r="J517" s="120"/>
      <c r="K517" s="121"/>
      <c r="L517" s="121"/>
      <c r="M517" s="24"/>
      <c r="N517" s="25"/>
      <c r="O517" s="25"/>
      <c r="P517" s="26"/>
      <c r="Q517" s="27"/>
      <c r="R517" s="28"/>
      <c r="S517" s="120"/>
      <c r="T517" s="31"/>
      <c r="U517" s="32"/>
      <c r="V517" s="122"/>
    </row>
    <row r="518" spans="1:22" x14ac:dyDescent="0.2">
      <c r="A518" s="33">
        <v>1</v>
      </c>
      <c r="B518" s="33">
        <v>178</v>
      </c>
      <c r="C518" s="34"/>
      <c r="D518" s="35">
        <v>1250</v>
      </c>
      <c r="E518" s="142"/>
      <c r="F518" s="124"/>
      <c r="G518" s="38"/>
      <c r="H518" s="38"/>
      <c r="I518" s="38"/>
      <c r="J518" s="38"/>
      <c r="K518" s="38">
        <f>((SUM(H520:H531)*H519)+(SUM(G520:G531)*G519)+(SUM(I520:I531)*I519))/1000</f>
        <v>0</v>
      </c>
      <c r="L518" s="38">
        <f>K518*100/D518</f>
        <v>0</v>
      </c>
      <c r="M518" s="35"/>
      <c r="N518" s="142"/>
      <c r="O518" s="124"/>
      <c r="P518" s="38"/>
      <c r="Q518" s="38"/>
      <c r="R518" s="38"/>
      <c r="S518" s="38"/>
      <c r="T518" s="44"/>
      <c r="U518" s="45"/>
      <c r="V518" s="126"/>
    </row>
    <row r="519" spans="1:22" x14ac:dyDescent="0.2">
      <c r="A519" s="33"/>
      <c r="B519" s="40"/>
      <c r="C519" s="13"/>
      <c r="D519" s="40"/>
      <c r="E519" s="128" t="s">
        <v>19</v>
      </c>
      <c r="F519" s="129"/>
      <c r="G519" s="126"/>
      <c r="H519" s="126"/>
      <c r="I519" s="126"/>
      <c r="J519" s="75"/>
      <c r="K519" s="38"/>
      <c r="L519" s="38"/>
      <c r="M519" s="40"/>
      <c r="N519" s="128"/>
      <c r="O519" s="129"/>
      <c r="P519" s="75"/>
      <c r="Q519" s="75"/>
      <c r="R519" s="75"/>
      <c r="S519" s="38"/>
      <c r="T519" s="44"/>
      <c r="U519" s="45"/>
      <c r="V519" s="126" t="s">
        <v>141</v>
      </c>
    </row>
    <row r="520" spans="1:22" x14ac:dyDescent="0.2">
      <c r="A520" s="33"/>
      <c r="B520" s="40"/>
      <c r="C520" s="13"/>
      <c r="D520" s="40"/>
      <c r="E520" s="46"/>
      <c r="F520" s="47"/>
      <c r="G520" s="126"/>
      <c r="H520" s="126"/>
      <c r="I520" s="126"/>
      <c r="J520" s="38"/>
      <c r="K520" s="38"/>
      <c r="L520" s="38"/>
      <c r="M520" s="40"/>
      <c r="N520" s="46"/>
      <c r="O520" s="47"/>
      <c r="P520" s="38"/>
      <c r="Q520" s="38"/>
      <c r="R520" s="38"/>
      <c r="S520" s="38"/>
      <c r="T520" s="44"/>
      <c r="U520" s="45"/>
      <c r="V520" s="126"/>
    </row>
    <row r="521" spans="1:22" x14ac:dyDescent="0.2">
      <c r="A521" s="33"/>
      <c r="B521" s="40"/>
      <c r="C521" s="13"/>
      <c r="D521" s="40"/>
      <c r="E521" s="46"/>
      <c r="F521" s="47"/>
      <c r="G521" s="38"/>
      <c r="H521" s="38"/>
      <c r="I521" s="38"/>
      <c r="J521" s="38"/>
      <c r="K521" s="38"/>
      <c r="L521" s="38"/>
      <c r="M521" s="40"/>
      <c r="N521" s="48"/>
      <c r="O521" s="47"/>
      <c r="P521" s="38"/>
      <c r="Q521" s="38"/>
      <c r="R521" s="38"/>
      <c r="S521" s="38"/>
      <c r="T521" s="44"/>
      <c r="U521" s="45"/>
      <c r="V521" s="126"/>
    </row>
    <row r="522" spans="1:22" x14ac:dyDescent="0.2">
      <c r="A522" s="33"/>
      <c r="B522" s="40"/>
      <c r="C522" s="13"/>
      <c r="D522" s="40"/>
      <c r="E522" s="46"/>
      <c r="F522" s="47"/>
      <c r="G522" s="38"/>
      <c r="H522" s="38"/>
      <c r="I522" s="38"/>
      <c r="J522" s="38"/>
      <c r="K522" s="38"/>
      <c r="L522" s="38"/>
      <c r="M522" s="40"/>
      <c r="N522" s="46"/>
      <c r="O522" s="47"/>
      <c r="P522" s="38"/>
      <c r="Q522" s="38"/>
      <c r="R522" s="38"/>
      <c r="S522" s="38"/>
      <c r="T522" s="44"/>
      <c r="U522" s="45"/>
      <c r="V522" s="126"/>
    </row>
    <row r="523" spans="1:22" x14ac:dyDescent="0.2">
      <c r="A523" s="33"/>
      <c r="B523" s="40"/>
      <c r="C523" s="13"/>
      <c r="D523" s="40"/>
      <c r="E523" s="46"/>
      <c r="F523" s="47"/>
      <c r="G523" s="38"/>
      <c r="H523" s="38"/>
      <c r="I523" s="38"/>
      <c r="J523" s="38"/>
      <c r="K523" s="38"/>
      <c r="L523" s="38"/>
      <c r="M523" s="40"/>
      <c r="N523" s="48"/>
      <c r="O523" s="47"/>
      <c r="P523" s="38"/>
      <c r="Q523" s="38"/>
      <c r="R523" s="38"/>
      <c r="S523" s="38"/>
      <c r="T523" s="44"/>
      <c r="U523" s="45"/>
      <c r="V523" s="126"/>
    </row>
    <row r="524" spans="1:22" x14ac:dyDescent="0.2">
      <c r="A524" s="33"/>
      <c r="B524" s="40"/>
      <c r="C524" s="13"/>
      <c r="D524" s="40"/>
      <c r="E524" s="46" t="s">
        <v>1232</v>
      </c>
      <c r="F524" s="47"/>
      <c r="G524" s="38"/>
      <c r="H524" s="38"/>
      <c r="I524" s="38"/>
      <c r="J524" s="38"/>
      <c r="K524" s="38"/>
      <c r="L524" s="38"/>
      <c r="M524" s="40"/>
      <c r="N524" s="46"/>
      <c r="O524" s="47"/>
      <c r="P524" s="38"/>
      <c r="Q524" s="38"/>
      <c r="R524" s="38"/>
      <c r="S524" s="38"/>
      <c r="T524" s="44"/>
      <c r="U524" s="45"/>
      <c r="V524" s="126"/>
    </row>
    <row r="525" spans="1:22" x14ac:dyDescent="0.2">
      <c r="A525" s="33"/>
      <c r="B525" s="40"/>
      <c r="C525" s="13"/>
      <c r="D525" s="40"/>
      <c r="E525" s="46"/>
      <c r="F525" s="47"/>
      <c r="G525" s="38"/>
      <c r="H525" s="38"/>
      <c r="I525" s="38"/>
      <c r="J525" s="38"/>
      <c r="K525" s="38"/>
      <c r="L525" s="38"/>
      <c r="M525" s="40"/>
      <c r="N525" s="46"/>
      <c r="O525" s="47"/>
      <c r="P525" s="38"/>
      <c r="Q525" s="38"/>
      <c r="R525" s="38"/>
      <c r="S525" s="38"/>
      <c r="T525" s="44"/>
      <c r="U525" s="45"/>
      <c r="V525" s="126"/>
    </row>
    <row r="526" spans="1:22" x14ac:dyDescent="0.2">
      <c r="A526" s="33"/>
      <c r="B526" s="40"/>
      <c r="C526" s="13"/>
      <c r="D526" s="40"/>
      <c r="E526" s="46"/>
      <c r="F526" s="47"/>
      <c r="G526" s="38"/>
      <c r="H526" s="38"/>
      <c r="I526" s="38"/>
      <c r="J526" s="38"/>
      <c r="K526" s="38"/>
      <c r="L526" s="38"/>
      <c r="M526" s="40"/>
      <c r="N526" s="46"/>
      <c r="O526" s="47"/>
      <c r="P526" s="38"/>
      <c r="Q526" s="38"/>
      <c r="R526" s="38"/>
      <c r="S526" s="38"/>
      <c r="T526" s="44"/>
      <c r="U526" s="45"/>
      <c r="V526" s="126"/>
    </row>
    <row r="527" spans="1:22" x14ac:dyDescent="0.2">
      <c r="A527" s="33"/>
      <c r="B527" s="40"/>
      <c r="C527" s="13"/>
      <c r="D527" s="40"/>
      <c r="E527" s="46"/>
      <c r="F527" s="47"/>
      <c r="G527" s="38"/>
      <c r="H527" s="38"/>
      <c r="I527" s="38"/>
      <c r="J527" s="38"/>
      <c r="K527" s="38"/>
      <c r="L527" s="38"/>
      <c r="M527" s="40"/>
      <c r="N527" s="46"/>
      <c r="O527" s="47"/>
      <c r="P527" s="38"/>
      <c r="Q527" s="38"/>
      <c r="R527" s="38"/>
      <c r="S527" s="38"/>
      <c r="T527" s="44"/>
      <c r="U527" s="45"/>
      <c r="V527" s="126"/>
    </row>
    <row r="528" spans="1:22" x14ac:dyDescent="0.2">
      <c r="A528" s="33"/>
      <c r="B528" s="40"/>
      <c r="C528" s="13"/>
      <c r="D528" s="40"/>
      <c r="E528" s="46"/>
      <c r="F528" s="47"/>
      <c r="G528" s="38"/>
      <c r="H528" s="38"/>
      <c r="I528" s="38"/>
      <c r="J528" s="38"/>
      <c r="K528" s="38"/>
      <c r="L528" s="38"/>
      <c r="M528" s="40"/>
      <c r="N528" s="48"/>
      <c r="O528" s="47"/>
      <c r="P528" s="38"/>
      <c r="Q528" s="38"/>
      <c r="R528" s="38"/>
      <c r="S528" s="38"/>
      <c r="T528" s="44"/>
      <c r="U528" s="45"/>
      <c r="V528" s="126"/>
    </row>
    <row r="529" spans="1:22" x14ac:dyDescent="0.2">
      <c r="A529" s="33"/>
      <c r="B529" s="40"/>
      <c r="C529" s="13"/>
      <c r="D529" s="40"/>
      <c r="E529" s="46"/>
      <c r="F529" s="47"/>
      <c r="G529" s="38"/>
      <c r="H529" s="38"/>
      <c r="I529" s="38"/>
      <c r="J529" s="38"/>
      <c r="K529" s="38"/>
      <c r="L529" s="38"/>
      <c r="M529" s="40"/>
      <c r="N529" s="48"/>
      <c r="O529" s="47"/>
      <c r="P529" s="38"/>
      <c r="Q529" s="38"/>
      <c r="R529" s="38"/>
      <c r="S529" s="38"/>
      <c r="T529" s="44"/>
      <c r="U529" s="45"/>
      <c r="V529" s="126"/>
    </row>
    <row r="530" spans="1:22" x14ac:dyDescent="0.2">
      <c r="A530" s="33"/>
      <c r="B530" s="40"/>
      <c r="C530" s="13"/>
      <c r="D530" s="40"/>
      <c r="E530" s="46"/>
      <c r="F530" s="47"/>
      <c r="G530" s="38"/>
      <c r="H530" s="38"/>
      <c r="I530" s="38"/>
      <c r="J530" s="38"/>
      <c r="K530" s="38"/>
      <c r="L530" s="38"/>
      <c r="M530" s="40"/>
      <c r="N530" s="48"/>
      <c r="O530" s="47"/>
      <c r="P530" s="38"/>
      <c r="Q530" s="38"/>
      <c r="R530" s="38"/>
      <c r="S530" s="38"/>
      <c r="T530" s="44"/>
      <c r="U530" s="45"/>
      <c r="V530" s="126"/>
    </row>
    <row r="531" spans="1:22" x14ac:dyDescent="0.2">
      <c r="A531" s="33"/>
      <c r="B531" s="40"/>
      <c r="C531" s="13"/>
      <c r="D531" s="40"/>
      <c r="E531" s="46"/>
      <c r="F531" s="47"/>
      <c r="G531" s="38"/>
      <c r="H531" s="38"/>
      <c r="I531" s="38"/>
      <c r="J531" s="38"/>
      <c r="K531" s="38"/>
      <c r="L531" s="38"/>
      <c r="M531" s="40"/>
      <c r="N531" s="49"/>
      <c r="O531" s="47"/>
      <c r="P531" s="38"/>
      <c r="Q531" s="38"/>
      <c r="R531" s="38"/>
      <c r="S531" s="38"/>
      <c r="T531" s="135"/>
      <c r="U531" s="45"/>
      <c r="V531" s="126"/>
    </row>
    <row r="533" spans="1:22" x14ac:dyDescent="0.2">
      <c r="A533" s="81" t="s">
        <v>1</v>
      </c>
      <c r="B533" s="82" t="s">
        <v>2</v>
      </c>
      <c r="C533" s="82" t="s">
        <v>3</v>
      </c>
      <c r="D533" s="83" t="s">
        <v>4</v>
      </c>
      <c r="E533" s="84"/>
      <c r="F533" s="85"/>
      <c r="G533" s="85"/>
      <c r="H533" s="85"/>
      <c r="I533" s="85"/>
      <c r="J533" s="85"/>
      <c r="K533" s="86" t="s">
        <v>5</v>
      </c>
      <c r="L533" s="87"/>
      <c r="M533" s="83" t="s">
        <v>6</v>
      </c>
      <c r="N533" s="84"/>
      <c r="O533" s="85"/>
      <c r="P533" s="85"/>
      <c r="Q533" s="85"/>
      <c r="R533" s="85"/>
      <c r="S533" s="85"/>
      <c r="T533" s="88" t="s">
        <v>7</v>
      </c>
      <c r="U533" s="89" t="s">
        <v>8</v>
      </c>
      <c r="V533" s="90" t="s">
        <v>126</v>
      </c>
    </row>
    <row r="534" spans="1:22" ht="25.5" customHeight="1" x14ac:dyDescent="0.2">
      <c r="A534" s="81"/>
      <c r="B534" s="82"/>
      <c r="C534" s="82"/>
      <c r="D534" s="91" t="s">
        <v>9</v>
      </c>
      <c r="E534" s="92" t="s">
        <v>10</v>
      </c>
      <c r="F534" s="93" t="s">
        <v>11</v>
      </c>
      <c r="G534" s="151" t="s">
        <v>127</v>
      </c>
      <c r="H534" s="152"/>
      <c r="I534" s="152"/>
      <c r="J534" s="153"/>
      <c r="K534" s="97"/>
      <c r="L534" s="98" t="s">
        <v>13</v>
      </c>
      <c r="M534" s="99" t="s">
        <v>9</v>
      </c>
      <c r="N534" s="100" t="s">
        <v>14</v>
      </c>
      <c r="O534" s="93" t="s">
        <v>11</v>
      </c>
      <c r="P534" s="151" t="s">
        <v>127</v>
      </c>
      <c r="Q534" s="152"/>
      <c r="R534" s="152"/>
      <c r="S534" s="153"/>
      <c r="T534" s="88"/>
      <c r="U534" s="89"/>
      <c r="V534" s="101"/>
    </row>
    <row r="535" spans="1:22" ht="13.5" thickBot="1" x14ac:dyDescent="0.25">
      <c r="A535" s="102"/>
      <c r="B535" s="103"/>
      <c r="C535" s="103"/>
      <c r="D535" s="104"/>
      <c r="E535" s="105"/>
      <c r="F535" s="106"/>
      <c r="G535" s="107" t="s">
        <v>15</v>
      </c>
      <c r="H535" s="108" t="s">
        <v>16</v>
      </c>
      <c r="I535" s="109" t="s">
        <v>17</v>
      </c>
      <c r="J535" s="110">
        <v>0</v>
      </c>
      <c r="K535" s="111"/>
      <c r="L535" s="112"/>
      <c r="M535" s="113"/>
      <c r="N535" s="114"/>
      <c r="O535" s="115"/>
      <c r="P535" s="107" t="s">
        <v>15</v>
      </c>
      <c r="Q535" s="108" t="s">
        <v>16</v>
      </c>
      <c r="R535" s="109" t="s">
        <v>17</v>
      </c>
      <c r="S535" s="110">
        <v>0</v>
      </c>
      <c r="T535" s="116"/>
      <c r="U535" s="117"/>
      <c r="V535" s="118"/>
    </row>
    <row r="536" spans="1:22" x14ac:dyDescent="0.2">
      <c r="A536" s="119"/>
      <c r="B536" s="22"/>
      <c r="C536" s="23"/>
      <c r="D536" s="24"/>
      <c r="E536" s="25"/>
      <c r="F536" s="25"/>
      <c r="G536" s="26"/>
      <c r="H536" s="27"/>
      <c r="I536" s="28"/>
      <c r="J536" s="120"/>
      <c r="K536" s="121"/>
      <c r="L536" s="121"/>
      <c r="M536" s="24"/>
      <c r="N536" s="25"/>
      <c r="O536" s="25"/>
      <c r="P536" s="26"/>
      <c r="Q536" s="27"/>
      <c r="R536" s="28"/>
      <c r="S536" s="120"/>
      <c r="T536" s="31"/>
      <c r="U536" s="32"/>
      <c r="V536" s="122"/>
    </row>
    <row r="537" spans="1:22" x14ac:dyDescent="0.2">
      <c r="A537" s="33">
        <v>1</v>
      </c>
      <c r="B537" s="33">
        <v>179</v>
      </c>
      <c r="C537" s="34"/>
      <c r="D537" s="35">
        <v>400</v>
      </c>
      <c r="E537" s="142" t="s">
        <v>1233</v>
      </c>
      <c r="F537" s="124"/>
      <c r="G537" s="38"/>
      <c r="H537" s="38"/>
      <c r="I537" s="38"/>
      <c r="J537" s="38"/>
      <c r="K537" s="38">
        <f>((SUM(H539:H550)*H538)+(SUM(G539:G550)*G538)+(SUM(I539:I550)*I538))/1000</f>
        <v>2.097</v>
      </c>
      <c r="L537" s="38">
        <f>K537*100/D537</f>
        <v>0.52424999999999999</v>
      </c>
      <c r="M537" s="35"/>
      <c r="N537" s="142"/>
      <c r="O537" s="124"/>
      <c r="P537" s="38"/>
      <c r="Q537" s="38"/>
      <c r="R537" s="38"/>
      <c r="S537" s="38"/>
      <c r="T537" s="44"/>
      <c r="U537" s="45"/>
      <c r="V537" s="126"/>
    </row>
    <row r="538" spans="1:22" x14ac:dyDescent="0.2">
      <c r="A538" s="33"/>
      <c r="B538" s="40"/>
      <c r="C538" s="13"/>
      <c r="D538" s="40"/>
      <c r="E538" s="128" t="s">
        <v>19</v>
      </c>
      <c r="F538" s="129"/>
      <c r="G538" s="126">
        <v>234</v>
      </c>
      <c r="H538" s="126">
        <v>233</v>
      </c>
      <c r="I538" s="126">
        <v>235</v>
      </c>
      <c r="J538" s="75">
        <v>412</v>
      </c>
      <c r="K538" s="38"/>
      <c r="L538" s="38"/>
      <c r="M538" s="40"/>
      <c r="N538" s="128"/>
      <c r="O538" s="129"/>
      <c r="P538" s="75"/>
      <c r="Q538" s="75"/>
      <c r="R538" s="75"/>
      <c r="S538" s="38"/>
      <c r="T538" s="44"/>
      <c r="U538" s="45"/>
      <c r="V538" s="126" t="s">
        <v>141</v>
      </c>
    </row>
    <row r="539" spans="1:22" x14ac:dyDescent="0.2">
      <c r="A539" s="33"/>
      <c r="B539" s="40"/>
      <c r="C539" s="13"/>
      <c r="D539" s="40"/>
      <c r="E539" s="46"/>
      <c r="F539" s="47"/>
      <c r="G539" s="38">
        <v>0</v>
      </c>
      <c r="H539" s="38">
        <v>9</v>
      </c>
      <c r="I539" s="38">
        <v>0</v>
      </c>
      <c r="J539" s="38">
        <v>7</v>
      </c>
      <c r="K539" s="38"/>
      <c r="L539" s="38"/>
      <c r="M539" s="40"/>
      <c r="N539" s="46"/>
      <c r="O539" s="47"/>
      <c r="P539" s="38"/>
      <c r="Q539" s="38"/>
      <c r="R539" s="38"/>
      <c r="S539" s="38"/>
      <c r="T539" s="44"/>
      <c r="U539" s="45"/>
      <c r="V539" s="126"/>
    </row>
    <row r="540" spans="1:22" x14ac:dyDescent="0.2">
      <c r="A540" s="33"/>
      <c r="B540" s="40"/>
      <c r="C540" s="13"/>
      <c r="D540" s="40"/>
      <c r="E540" s="46"/>
      <c r="F540" s="47"/>
      <c r="G540" s="38"/>
      <c r="H540" s="38"/>
      <c r="I540" s="38"/>
      <c r="J540" s="38"/>
      <c r="K540" s="38"/>
      <c r="L540" s="38"/>
      <c r="M540" s="40"/>
      <c r="N540" s="48"/>
      <c r="O540" s="47"/>
      <c r="P540" s="38"/>
      <c r="Q540" s="38"/>
      <c r="R540" s="38"/>
      <c r="S540" s="38"/>
      <c r="T540" s="44"/>
      <c r="U540" s="45"/>
      <c r="V540" s="126"/>
    </row>
    <row r="541" spans="1:22" x14ac:dyDescent="0.2">
      <c r="A541" s="33"/>
      <c r="B541" s="40"/>
      <c r="C541" s="13"/>
      <c r="D541" s="40"/>
      <c r="E541" s="46"/>
      <c r="F541" s="47"/>
      <c r="G541" s="38"/>
      <c r="H541" s="38"/>
      <c r="I541" s="38"/>
      <c r="J541" s="38"/>
      <c r="K541" s="38"/>
      <c r="L541" s="38"/>
      <c r="M541" s="40"/>
      <c r="N541" s="46"/>
      <c r="O541" s="47"/>
      <c r="P541" s="38"/>
      <c r="Q541" s="38"/>
      <c r="R541" s="38"/>
      <c r="S541" s="38"/>
      <c r="T541" s="44"/>
      <c r="U541" s="45"/>
      <c r="V541" s="126"/>
    </row>
    <row r="542" spans="1:22" x14ac:dyDescent="0.2">
      <c r="A542" s="33"/>
      <c r="B542" s="40"/>
      <c r="C542" s="13"/>
      <c r="D542" s="40"/>
      <c r="E542" s="46"/>
      <c r="F542" s="47"/>
      <c r="G542" s="38"/>
      <c r="H542" s="38"/>
      <c r="I542" s="38"/>
      <c r="J542" s="38"/>
      <c r="K542" s="38"/>
      <c r="L542" s="38"/>
      <c r="M542" s="40"/>
      <c r="N542" s="48"/>
      <c r="O542" s="47"/>
      <c r="P542" s="38"/>
      <c r="Q542" s="38"/>
      <c r="R542" s="38"/>
      <c r="S542" s="38"/>
      <c r="T542" s="44"/>
      <c r="U542" s="45"/>
      <c r="V542" s="126"/>
    </row>
    <row r="543" spans="1:22" x14ac:dyDescent="0.2">
      <c r="A543" s="33"/>
      <c r="B543" s="40"/>
      <c r="C543" s="13"/>
      <c r="D543" s="40"/>
      <c r="E543" s="46"/>
      <c r="F543" s="47"/>
      <c r="G543" s="38"/>
      <c r="H543" s="38"/>
      <c r="I543" s="38"/>
      <c r="J543" s="38"/>
      <c r="K543" s="38"/>
      <c r="L543" s="38"/>
      <c r="M543" s="40"/>
      <c r="N543" s="46"/>
      <c r="O543" s="47"/>
      <c r="P543" s="38"/>
      <c r="Q543" s="38"/>
      <c r="R543" s="38"/>
      <c r="S543" s="38"/>
      <c r="T543" s="44"/>
      <c r="U543" s="45"/>
      <c r="V543" s="126"/>
    </row>
    <row r="544" spans="1:22" x14ac:dyDescent="0.2">
      <c r="A544" s="33"/>
      <c r="B544" s="40"/>
      <c r="C544" s="13"/>
      <c r="D544" s="40"/>
      <c r="E544" s="46"/>
      <c r="F544" s="47"/>
      <c r="G544" s="38"/>
      <c r="H544" s="38"/>
      <c r="I544" s="38"/>
      <c r="J544" s="38"/>
      <c r="K544" s="38"/>
      <c r="L544" s="38"/>
      <c r="M544" s="40"/>
      <c r="N544" s="46"/>
      <c r="O544" s="47"/>
      <c r="P544" s="38"/>
      <c r="Q544" s="38"/>
      <c r="R544" s="38"/>
      <c r="S544" s="38"/>
      <c r="T544" s="44"/>
      <c r="U544" s="45"/>
      <c r="V544" s="126"/>
    </row>
    <row r="545" spans="1:22" x14ac:dyDescent="0.2">
      <c r="A545" s="33"/>
      <c r="B545" s="40"/>
      <c r="C545" s="13"/>
      <c r="D545" s="40"/>
      <c r="E545" s="46"/>
      <c r="F545" s="47"/>
      <c r="G545" s="38"/>
      <c r="H545" s="38"/>
      <c r="I545" s="38"/>
      <c r="J545" s="38"/>
      <c r="K545" s="38"/>
      <c r="L545" s="38"/>
      <c r="M545" s="40"/>
      <c r="N545" s="46"/>
      <c r="O545" s="47"/>
      <c r="P545" s="38"/>
      <c r="Q545" s="38"/>
      <c r="R545" s="38"/>
      <c r="S545" s="38"/>
      <c r="T545" s="44"/>
      <c r="U545" s="45"/>
      <c r="V545" s="126"/>
    </row>
    <row r="546" spans="1:22" x14ac:dyDescent="0.2">
      <c r="A546" s="33"/>
      <c r="B546" s="40"/>
      <c r="C546" s="13"/>
      <c r="D546" s="40"/>
      <c r="E546" s="46"/>
      <c r="F546" s="47"/>
      <c r="G546" s="38"/>
      <c r="H546" s="38"/>
      <c r="I546" s="38"/>
      <c r="J546" s="38"/>
      <c r="K546" s="38"/>
      <c r="L546" s="38"/>
      <c r="M546" s="40"/>
      <c r="N546" s="46"/>
      <c r="O546" s="47"/>
      <c r="P546" s="38"/>
      <c r="Q546" s="38"/>
      <c r="R546" s="38"/>
      <c r="S546" s="38"/>
      <c r="T546" s="44"/>
      <c r="U546" s="45"/>
      <c r="V546" s="126"/>
    </row>
    <row r="547" spans="1:22" x14ac:dyDescent="0.2">
      <c r="A547" s="33"/>
      <c r="B547" s="40"/>
      <c r="C547" s="13"/>
      <c r="D547" s="40"/>
      <c r="E547" s="46"/>
      <c r="F547" s="47"/>
      <c r="G547" s="38"/>
      <c r="H547" s="38"/>
      <c r="I547" s="38"/>
      <c r="J547" s="38"/>
      <c r="K547" s="38"/>
      <c r="L547" s="38"/>
      <c r="M547" s="40"/>
      <c r="N547" s="48"/>
      <c r="O547" s="47"/>
      <c r="P547" s="38"/>
      <c r="Q547" s="38"/>
      <c r="R547" s="38"/>
      <c r="S547" s="38"/>
      <c r="T547" s="44"/>
      <c r="U547" s="45"/>
      <c r="V547" s="126"/>
    </row>
    <row r="548" spans="1:22" x14ac:dyDescent="0.2">
      <c r="A548" s="33"/>
      <c r="B548" s="40"/>
      <c r="C548" s="13"/>
      <c r="D548" s="40"/>
      <c r="E548" s="46"/>
      <c r="F548" s="47"/>
      <c r="G548" s="38"/>
      <c r="H548" s="38"/>
      <c r="I548" s="38"/>
      <c r="J548" s="38"/>
      <c r="K548" s="38"/>
      <c r="L548" s="38"/>
      <c r="M548" s="40"/>
      <c r="N548" s="48"/>
      <c r="O548" s="47"/>
      <c r="P548" s="38"/>
      <c r="Q548" s="38"/>
      <c r="R548" s="38"/>
      <c r="S548" s="38"/>
      <c r="T548" s="44"/>
      <c r="U548" s="45"/>
      <c r="V548" s="126"/>
    </row>
    <row r="549" spans="1:22" x14ac:dyDescent="0.2">
      <c r="A549" s="33"/>
      <c r="B549" s="40"/>
      <c r="C549" s="13"/>
      <c r="D549" s="40"/>
      <c r="E549" s="46"/>
      <c r="F549" s="47"/>
      <c r="G549" s="38"/>
      <c r="H549" s="38"/>
      <c r="I549" s="38"/>
      <c r="J549" s="38"/>
      <c r="K549" s="38"/>
      <c r="L549" s="38"/>
      <c r="M549" s="40"/>
      <c r="N549" s="48"/>
      <c r="O549" s="47"/>
      <c r="P549" s="38"/>
      <c r="Q549" s="38"/>
      <c r="R549" s="38"/>
      <c r="S549" s="38"/>
      <c r="T549" s="44"/>
      <c r="U549" s="45"/>
      <c r="V549" s="126"/>
    </row>
    <row r="550" spans="1:22" x14ac:dyDescent="0.2">
      <c r="A550" s="33"/>
      <c r="B550" s="40"/>
      <c r="C550" s="13"/>
      <c r="D550" s="40"/>
      <c r="E550" s="46"/>
      <c r="F550" s="47"/>
      <c r="G550" s="38"/>
      <c r="H550" s="38"/>
      <c r="I550" s="38"/>
      <c r="J550" s="38"/>
      <c r="K550" s="38"/>
      <c r="L550" s="38"/>
      <c r="M550" s="40"/>
      <c r="N550" s="49"/>
      <c r="O550" s="47"/>
      <c r="P550" s="38"/>
      <c r="Q550" s="38"/>
      <c r="R550" s="38"/>
      <c r="S550" s="38"/>
      <c r="T550" s="135"/>
      <c r="U550" s="45"/>
      <c r="V550" s="126"/>
    </row>
    <row r="552" spans="1:22" x14ac:dyDescent="0.2">
      <c r="A552" s="81" t="s">
        <v>1</v>
      </c>
      <c r="B552" s="82" t="s">
        <v>2</v>
      </c>
      <c r="C552" s="82" t="s">
        <v>3</v>
      </c>
      <c r="D552" s="83" t="s">
        <v>4</v>
      </c>
      <c r="E552" s="84"/>
      <c r="F552" s="85"/>
      <c r="G552" s="85"/>
      <c r="H552" s="85"/>
      <c r="I552" s="85"/>
      <c r="J552" s="85"/>
      <c r="K552" s="86" t="s">
        <v>5</v>
      </c>
      <c r="L552" s="87"/>
      <c r="M552" s="83" t="s">
        <v>6</v>
      </c>
      <c r="N552" s="84"/>
      <c r="O552" s="85"/>
      <c r="P552" s="85"/>
      <c r="Q552" s="85"/>
      <c r="R552" s="85"/>
      <c r="S552" s="85"/>
      <c r="T552" s="88" t="s">
        <v>7</v>
      </c>
      <c r="U552" s="89" t="s">
        <v>8</v>
      </c>
      <c r="V552" s="90" t="s">
        <v>126</v>
      </c>
    </row>
    <row r="553" spans="1:22" ht="25.5" customHeight="1" x14ac:dyDescent="0.2">
      <c r="A553" s="81"/>
      <c r="B553" s="82"/>
      <c r="C553" s="82"/>
      <c r="D553" s="91" t="s">
        <v>9</v>
      </c>
      <c r="E553" s="92" t="s">
        <v>10</v>
      </c>
      <c r="F553" s="93" t="s">
        <v>11</v>
      </c>
      <c r="G553" s="151" t="s">
        <v>127</v>
      </c>
      <c r="H553" s="152"/>
      <c r="I553" s="152"/>
      <c r="J553" s="153"/>
      <c r="K553" s="97"/>
      <c r="L553" s="98" t="s">
        <v>13</v>
      </c>
      <c r="M553" s="99" t="s">
        <v>9</v>
      </c>
      <c r="N553" s="100" t="s">
        <v>14</v>
      </c>
      <c r="O553" s="93" t="s">
        <v>11</v>
      </c>
      <c r="P553" s="151" t="s">
        <v>127</v>
      </c>
      <c r="Q553" s="152"/>
      <c r="R553" s="152"/>
      <c r="S553" s="153"/>
      <c r="T553" s="88"/>
      <c r="U553" s="89"/>
      <c r="V553" s="101"/>
    </row>
    <row r="554" spans="1:22" ht="13.5" thickBot="1" x14ac:dyDescent="0.25">
      <c r="A554" s="102"/>
      <c r="B554" s="103"/>
      <c r="C554" s="103"/>
      <c r="D554" s="104"/>
      <c r="E554" s="105"/>
      <c r="F554" s="106"/>
      <c r="G554" s="107" t="s">
        <v>15</v>
      </c>
      <c r="H554" s="108" t="s">
        <v>16</v>
      </c>
      <c r="I554" s="109" t="s">
        <v>17</v>
      </c>
      <c r="J554" s="110">
        <v>0</v>
      </c>
      <c r="K554" s="111"/>
      <c r="L554" s="112"/>
      <c r="M554" s="113"/>
      <c r="N554" s="114"/>
      <c r="O554" s="115"/>
      <c r="P554" s="107" t="s">
        <v>15</v>
      </c>
      <c r="Q554" s="108" t="s">
        <v>16</v>
      </c>
      <c r="R554" s="109" t="s">
        <v>17</v>
      </c>
      <c r="S554" s="110">
        <v>0</v>
      </c>
      <c r="T554" s="116"/>
      <c r="U554" s="117"/>
      <c r="V554" s="118"/>
    </row>
    <row r="555" spans="1:22" x14ac:dyDescent="0.2">
      <c r="A555" s="119"/>
      <c r="B555" s="22"/>
      <c r="C555" s="23"/>
      <c r="D555" s="24"/>
      <c r="E555" s="25"/>
      <c r="F555" s="25"/>
      <c r="G555" s="26"/>
      <c r="H555" s="27"/>
      <c r="I555" s="28"/>
      <c r="J555" s="120"/>
      <c r="K555" s="121"/>
      <c r="L555" s="121"/>
      <c r="M555" s="24"/>
      <c r="N555" s="25"/>
      <c r="O555" s="25"/>
      <c r="P555" s="26"/>
      <c r="Q555" s="27"/>
      <c r="R555" s="28"/>
      <c r="S555" s="120"/>
      <c r="T555" s="31"/>
      <c r="U555" s="32"/>
      <c r="V555" s="122"/>
    </row>
    <row r="556" spans="1:22" x14ac:dyDescent="0.2">
      <c r="A556" s="33">
        <v>1</v>
      </c>
      <c r="B556" s="33">
        <v>180</v>
      </c>
      <c r="C556" s="34"/>
      <c r="D556" s="35">
        <v>400</v>
      </c>
      <c r="E556" s="160" t="s">
        <v>1234</v>
      </c>
      <c r="F556" s="124"/>
      <c r="G556" s="38">
        <v>138</v>
      </c>
      <c r="H556" s="38">
        <v>112</v>
      </c>
      <c r="I556" s="38">
        <v>127</v>
      </c>
      <c r="J556" s="38">
        <v>38</v>
      </c>
      <c r="K556" s="38">
        <f>((SUM(H558:H575)*H557)+(SUM(G558:G575)*G557)+(SUM(I558:I575)*I557))/1000</f>
        <v>81.786000000000001</v>
      </c>
      <c r="L556" s="38">
        <f>K556*100/D556</f>
        <v>20.4465</v>
      </c>
      <c r="M556" s="35">
        <v>400</v>
      </c>
      <c r="N556" s="160" t="s">
        <v>1235</v>
      </c>
      <c r="O556" s="124"/>
      <c r="P556" s="38">
        <v>110</v>
      </c>
      <c r="Q556" s="38">
        <v>88</v>
      </c>
      <c r="R556" s="38">
        <v>76</v>
      </c>
      <c r="S556" s="38">
        <v>50</v>
      </c>
      <c r="T556" s="38"/>
      <c r="U556" s="38">
        <f>T556*100/M556</f>
        <v>0</v>
      </c>
      <c r="V556" s="126" t="s">
        <v>175</v>
      </c>
    </row>
    <row r="557" spans="1:22" x14ac:dyDescent="0.2">
      <c r="A557" s="33"/>
      <c r="B557" s="40"/>
      <c r="C557" s="13"/>
      <c r="D557" s="40"/>
      <c r="E557" s="128" t="s">
        <v>19</v>
      </c>
      <c r="F557" s="129"/>
      <c r="G557" s="75">
        <v>233</v>
      </c>
      <c r="H557" s="75">
        <v>234</v>
      </c>
      <c r="I557" s="75">
        <v>230</v>
      </c>
      <c r="J557" s="75">
        <v>405</v>
      </c>
      <c r="K557" s="38"/>
      <c r="L557" s="38"/>
      <c r="M557" s="40"/>
      <c r="N557" s="128" t="s">
        <v>19</v>
      </c>
      <c r="O557" s="129"/>
      <c r="P557" s="75">
        <v>228</v>
      </c>
      <c r="Q557" s="75">
        <v>230</v>
      </c>
      <c r="R557" s="75">
        <v>233</v>
      </c>
      <c r="S557" s="75">
        <v>403</v>
      </c>
      <c r="T557" s="44"/>
      <c r="U557" s="45"/>
      <c r="V557" s="126"/>
    </row>
    <row r="558" spans="1:22" x14ac:dyDescent="0.2">
      <c r="A558" s="33"/>
      <c r="B558" s="40"/>
      <c r="C558" s="13"/>
      <c r="D558" s="40"/>
      <c r="E558" s="160" t="s">
        <v>191</v>
      </c>
      <c r="F558" s="47"/>
      <c r="G558" s="38"/>
      <c r="H558" s="38"/>
      <c r="I558" s="38"/>
      <c r="J558" s="38"/>
      <c r="K558" s="38"/>
      <c r="L558" s="38"/>
      <c r="M558" s="40"/>
      <c r="N558" s="160" t="s">
        <v>287</v>
      </c>
      <c r="O558" s="47"/>
      <c r="P558" s="38"/>
      <c r="Q558" s="38"/>
      <c r="R558" s="38"/>
      <c r="S558" s="38"/>
      <c r="T558" s="44"/>
      <c r="U558" s="45"/>
      <c r="V558" s="126"/>
    </row>
    <row r="559" spans="1:22" x14ac:dyDescent="0.2">
      <c r="A559" s="33"/>
      <c r="B559" s="40"/>
      <c r="C559" s="13"/>
      <c r="D559" s="40"/>
      <c r="E559" s="161" t="s">
        <v>1236</v>
      </c>
      <c r="F559" s="47"/>
      <c r="G559" s="38">
        <v>10</v>
      </c>
      <c r="H559" s="38">
        <v>2</v>
      </c>
      <c r="I559" s="38">
        <v>6</v>
      </c>
      <c r="J559" s="38">
        <v>3</v>
      </c>
      <c r="K559" s="38"/>
      <c r="L559" s="38"/>
      <c r="M559" s="40"/>
      <c r="N559" s="161" t="s">
        <v>1237</v>
      </c>
      <c r="O559" s="47"/>
      <c r="P559" s="38">
        <v>78</v>
      </c>
      <c r="Q559" s="38">
        <v>38</v>
      </c>
      <c r="R559" s="38">
        <v>57</v>
      </c>
      <c r="S559" s="38">
        <v>0</v>
      </c>
      <c r="T559" s="44"/>
      <c r="U559" s="45"/>
      <c r="V559" s="126"/>
    </row>
    <row r="560" spans="1:22" x14ac:dyDescent="0.2">
      <c r="A560" s="33"/>
      <c r="B560" s="40"/>
      <c r="C560" s="13"/>
      <c r="D560" s="40"/>
      <c r="E560" s="161" t="s">
        <v>1238</v>
      </c>
      <c r="F560" s="47"/>
      <c r="G560" s="38">
        <v>0</v>
      </c>
      <c r="H560" s="38">
        <v>0</v>
      </c>
      <c r="I560" s="38">
        <v>0</v>
      </c>
      <c r="J560" s="38">
        <v>0</v>
      </c>
      <c r="K560" s="38"/>
      <c r="L560" s="38"/>
      <c r="M560" s="40"/>
      <c r="N560" s="161" t="s">
        <v>1239</v>
      </c>
      <c r="O560" s="47"/>
      <c r="P560" s="38"/>
      <c r="Q560" s="38" t="s">
        <v>255</v>
      </c>
      <c r="R560" s="38"/>
      <c r="S560" s="38"/>
      <c r="T560" s="44"/>
      <c r="U560" s="45"/>
      <c r="V560" s="126"/>
    </row>
    <row r="561" spans="1:22" x14ac:dyDescent="0.2">
      <c r="A561" s="33"/>
      <c r="B561" s="40"/>
      <c r="C561" s="13"/>
      <c r="D561" s="40"/>
      <c r="E561" s="161" t="s">
        <v>443</v>
      </c>
      <c r="F561" s="47"/>
      <c r="G561" s="38"/>
      <c r="H561" s="38"/>
      <c r="I561" s="38"/>
      <c r="J561" s="38"/>
      <c r="K561" s="38"/>
      <c r="L561" s="38"/>
      <c r="M561" s="40"/>
      <c r="N561" s="161" t="s">
        <v>1240</v>
      </c>
      <c r="O561" s="47"/>
      <c r="P561" s="38">
        <v>1</v>
      </c>
      <c r="Q561" s="38">
        <v>1</v>
      </c>
      <c r="R561" s="38">
        <v>1</v>
      </c>
      <c r="S561" s="38">
        <v>1</v>
      </c>
      <c r="T561" s="44"/>
      <c r="U561" s="45"/>
      <c r="V561" s="126"/>
    </row>
    <row r="562" spans="1:22" x14ac:dyDescent="0.2">
      <c r="A562" s="33"/>
      <c r="B562" s="40"/>
      <c r="C562" s="13"/>
      <c r="D562" s="40"/>
      <c r="E562" s="161" t="s">
        <v>274</v>
      </c>
      <c r="F562" s="47"/>
      <c r="G562" s="38"/>
      <c r="H562" s="38"/>
      <c r="I562" s="38"/>
      <c r="J562" s="38"/>
      <c r="K562" s="38"/>
      <c r="L562" s="38"/>
      <c r="M562" s="40"/>
      <c r="N562" s="161" t="s">
        <v>1241</v>
      </c>
      <c r="O562" s="47"/>
      <c r="P562" s="38">
        <v>1</v>
      </c>
      <c r="Q562" s="38">
        <v>9</v>
      </c>
      <c r="R562" s="38">
        <v>0</v>
      </c>
      <c r="S562" s="38">
        <v>1</v>
      </c>
      <c r="T562" s="44"/>
      <c r="U562" s="45"/>
      <c r="V562" s="126"/>
    </row>
    <row r="563" spans="1:22" x14ac:dyDescent="0.2">
      <c r="A563" s="33"/>
      <c r="B563" s="40"/>
      <c r="C563" s="13"/>
      <c r="D563" s="40"/>
      <c r="E563" s="156" t="s">
        <v>604</v>
      </c>
      <c r="F563" s="47"/>
      <c r="G563" s="38"/>
      <c r="H563" s="38"/>
      <c r="I563" s="38"/>
      <c r="J563" s="38"/>
      <c r="K563" s="38"/>
      <c r="L563" s="38"/>
      <c r="M563" s="40"/>
      <c r="N563" s="156" t="s">
        <v>606</v>
      </c>
      <c r="O563" s="47"/>
      <c r="P563" s="38"/>
      <c r="Q563" s="38"/>
      <c r="R563" s="38"/>
      <c r="S563" s="38"/>
      <c r="T563" s="44"/>
      <c r="U563" s="45"/>
      <c r="V563" s="126"/>
    </row>
    <row r="564" spans="1:22" x14ac:dyDescent="0.2">
      <c r="A564" s="33"/>
      <c r="B564" s="40"/>
      <c r="C564" s="13"/>
      <c r="D564" s="40"/>
      <c r="E564" s="161" t="s">
        <v>1242</v>
      </c>
      <c r="F564" s="47"/>
      <c r="G564" s="38">
        <v>24</v>
      </c>
      <c r="H564" s="38">
        <v>15</v>
      </c>
      <c r="I564" s="38">
        <v>0</v>
      </c>
      <c r="J564" s="38"/>
      <c r="K564" s="38"/>
      <c r="L564" s="38"/>
      <c r="M564" s="40"/>
      <c r="N564" s="161" t="s">
        <v>1243</v>
      </c>
      <c r="O564" s="47"/>
      <c r="P564" s="38"/>
      <c r="Q564" s="38" t="s">
        <v>255</v>
      </c>
      <c r="R564" s="38"/>
      <c r="S564" s="38"/>
      <c r="T564" s="44"/>
      <c r="U564" s="45"/>
      <c r="V564" s="126"/>
    </row>
    <row r="565" spans="1:22" x14ac:dyDescent="0.2">
      <c r="A565" s="33"/>
      <c r="B565" s="40"/>
      <c r="C565" s="13"/>
      <c r="D565" s="40"/>
      <c r="E565" s="161" t="s">
        <v>1244</v>
      </c>
      <c r="F565" s="47"/>
      <c r="G565" s="38">
        <v>35</v>
      </c>
      <c r="H565" s="38">
        <v>34</v>
      </c>
      <c r="I565" s="38">
        <v>25</v>
      </c>
      <c r="J565" s="38">
        <v>7</v>
      </c>
      <c r="K565" s="38"/>
      <c r="L565" s="38"/>
      <c r="M565" s="40"/>
      <c r="N565" s="161" t="s">
        <v>1245</v>
      </c>
      <c r="O565" s="47"/>
      <c r="P565" s="38"/>
      <c r="Q565" s="38" t="s">
        <v>255</v>
      </c>
      <c r="R565" s="38"/>
      <c r="S565" s="38"/>
      <c r="T565" s="44"/>
      <c r="U565" s="45"/>
      <c r="V565" s="126"/>
    </row>
    <row r="566" spans="1:22" x14ac:dyDescent="0.2">
      <c r="A566" s="33"/>
      <c r="B566" s="40"/>
      <c r="C566" s="13"/>
      <c r="D566" s="40"/>
      <c r="E566" s="161" t="s">
        <v>1246</v>
      </c>
      <c r="F566" s="47"/>
      <c r="G566" s="38">
        <v>13</v>
      </c>
      <c r="H566" s="38">
        <v>15</v>
      </c>
      <c r="I566" s="38">
        <v>25</v>
      </c>
      <c r="J566" s="38">
        <v>6</v>
      </c>
      <c r="K566" s="38"/>
      <c r="L566" s="38"/>
      <c r="M566" s="40"/>
      <c r="N566" s="161" t="s">
        <v>1247</v>
      </c>
      <c r="O566" s="47"/>
      <c r="P566" s="38">
        <v>33</v>
      </c>
      <c r="Q566" s="38">
        <v>26</v>
      </c>
      <c r="R566" s="38">
        <v>18</v>
      </c>
      <c r="S566" s="38">
        <v>5</v>
      </c>
      <c r="T566" s="44"/>
      <c r="U566" s="45"/>
      <c r="V566" s="126"/>
    </row>
    <row r="567" spans="1:22" x14ac:dyDescent="0.2">
      <c r="A567" s="33"/>
      <c r="B567" s="40"/>
      <c r="C567" s="13"/>
      <c r="D567" s="40"/>
      <c r="E567" s="161" t="s">
        <v>1248</v>
      </c>
      <c r="F567" s="47"/>
      <c r="G567" s="38">
        <v>0</v>
      </c>
      <c r="H567" s="38"/>
      <c r="I567" s="38"/>
      <c r="J567" s="38">
        <v>0</v>
      </c>
      <c r="K567" s="38"/>
      <c r="L567" s="38"/>
      <c r="M567" s="40"/>
      <c r="N567" s="189" t="s">
        <v>1249</v>
      </c>
      <c r="O567" s="47"/>
      <c r="P567" s="38"/>
      <c r="Q567" s="38" t="s">
        <v>255</v>
      </c>
      <c r="R567" s="38"/>
      <c r="S567" s="38"/>
      <c r="T567" s="44"/>
      <c r="U567" s="45"/>
      <c r="V567" s="126"/>
    </row>
    <row r="568" spans="1:22" x14ac:dyDescent="0.2">
      <c r="A568" s="33"/>
      <c r="B568" s="40"/>
      <c r="C568" s="13"/>
      <c r="D568" s="40"/>
      <c r="E568" s="156" t="s">
        <v>611</v>
      </c>
      <c r="F568" s="47"/>
      <c r="G568" s="38"/>
      <c r="H568" s="38"/>
      <c r="I568" s="38"/>
      <c r="J568" s="38"/>
      <c r="K568" s="38"/>
      <c r="L568" s="38"/>
      <c r="M568" s="40"/>
      <c r="N568" s="46"/>
      <c r="O568" s="47"/>
      <c r="P568" s="38"/>
      <c r="Q568" s="38"/>
      <c r="R568" s="38"/>
      <c r="S568" s="38"/>
      <c r="T568" s="44"/>
      <c r="U568" s="45"/>
      <c r="V568" s="126"/>
    </row>
    <row r="569" spans="1:22" x14ac:dyDescent="0.2">
      <c r="A569" s="33"/>
      <c r="B569" s="40"/>
      <c r="C569" s="13"/>
      <c r="D569" s="40"/>
      <c r="E569" s="161" t="s">
        <v>1250</v>
      </c>
      <c r="F569" s="47"/>
      <c r="G569" s="38">
        <v>23</v>
      </c>
      <c r="H569" s="38">
        <v>23</v>
      </c>
      <c r="I569" s="38">
        <v>24</v>
      </c>
      <c r="J569" s="38">
        <v>5</v>
      </c>
      <c r="K569" s="38"/>
      <c r="L569" s="38"/>
      <c r="M569" s="40"/>
      <c r="N569" s="46"/>
      <c r="O569" s="47"/>
      <c r="P569" s="38"/>
      <c r="Q569" s="38"/>
      <c r="R569" s="38"/>
      <c r="S569" s="38"/>
      <c r="T569" s="44"/>
      <c r="U569" s="45"/>
      <c r="V569" s="126"/>
    </row>
    <row r="570" spans="1:22" x14ac:dyDescent="0.2">
      <c r="A570" s="33"/>
      <c r="B570" s="40"/>
      <c r="C570" s="13"/>
      <c r="D570" s="40"/>
      <c r="E570" s="161" t="s">
        <v>1251</v>
      </c>
      <c r="F570" s="47"/>
      <c r="G570" s="38">
        <v>5</v>
      </c>
      <c r="H570" s="38">
        <v>5</v>
      </c>
      <c r="I570" s="38">
        <v>5</v>
      </c>
      <c r="J570" s="38">
        <v>1</v>
      </c>
      <c r="K570" s="38"/>
      <c r="L570" s="38"/>
      <c r="M570" s="40"/>
      <c r="N570" s="46"/>
      <c r="O570" s="47"/>
      <c r="P570" s="38"/>
      <c r="Q570" s="38"/>
      <c r="R570" s="38"/>
      <c r="S570" s="38"/>
      <c r="T570" s="44"/>
      <c r="U570" s="45"/>
      <c r="V570" s="126"/>
    </row>
    <row r="571" spans="1:22" x14ac:dyDescent="0.2">
      <c r="A571" s="33"/>
      <c r="B571" s="40"/>
      <c r="C571" s="13"/>
      <c r="D571" s="40"/>
      <c r="E571" s="161" t="s">
        <v>1252</v>
      </c>
      <c r="F571" s="47"/>
      <c r="G571" s="38">
        <v>9</v>
      </c>
      <c r="H571" s="38">
        <v>14</v>
      </c>
      <c r="I571" s="38">
        <v>21</v>
      </c>
      <c r="J571" s="38">
        <v>7</v>
      </c>
      <c r="K571" s="38"/>
      <c r="L571" s="38"/>
      <c r="M571" s="40"/>
      <c r="N571" s="46"/>
      <c r="O571" s="47"/>
      <c r="P571" s="38"/>
      <c r="Q571" s="38"/>
      <c r="R571" s="38"/>
      <c r="S571" s="38"/>
      <c r="T571" s="44"/>
      <c r="U571" s="45"/>
      <c r="V571" s="126"/>
    </row>
    <row r="572" spans="1:22" x14ac:dyDescent="0.2">
      <c r="A572" s="33"/>
      <c r="B572" s="40"/>
      <c r="C572" s="13"/>
      <c r="D572" s="40"/>
      <c r="E572" s="189" t="s">
        <v>1253</v>
      </c>
      <c r="F572" s="47"/>
      <c r="G572" s="38">
        <v>3</v>
      </c>
      <c r="H572" s="38">
        <v>7</v>
      </c>
      <c r="I572" s="38">
        <v>9</v>
      </c>
      <c r="J572" s="38">
        <v>2</v>
      </c>
      <c r="K572" s="38"/>
      <c r="L572" s="38"/>
      <c r="M572" s="40"/>
      <c r="N572" s="48"/>
      <c r="O572" s="47"/>
      <c r="P572" s="38"/>
      <c r="Q572" s="38"/>
      <c r="R572" s="38"/>
      <c r="S572" s="38"/>
      <c r="T572" s="44"/>
      <c r="U572" s="45"/>
      <c r="V572" s="126"/>
    </row>
    <row r="573" spans="1:22" x14ac:dyDescent="0.2">
      <c r="A573" s="33"/>
      <c r="B573" s="40"/>
      <c r="C573" s="13"/>
      <c r="D573" s="40"/>
      <c r="E573" s="46"/>
      <c r="G573" s="38"/>
      <c r="H573" s="38"/>
      <c r="I573" s="38"/>
      <c r="J573" s="38"/>
      <c r="K573" s="38"/>
      <c r="L573" s="38"/>
      <c r="M573" s="40"/>
      <c r="N573" s="48"/>
      <c r="O573" s="47"/>
      <c r="P573" s="38"/>
      <c r="Q573" s="38"/>
      <c r="R573" s="38"/>
      <c r="S573" s="38"/>
      <c r="T573" s="44"/>
      <c r="U573" s="45"/>
      <c r="V573" s="126"/>
    </row>
    <row r="574" spans="1:22" x14ac:dyDescent="0.2">
      <c r="A574" s="33"/>
      <c r="B574" s="40"/>
      <c r="C574" s="13"/>
      <c r="D574" s="40"/>
      <c r="E574" s="46"/>
      <c r="F574" s="209"/>
      <c r="G574" s="38"/>
      <c r="H574" s="38"/>
      <c r="I574" s="38"/>
      <c r="J574" s="38"/>
      <c r="K574" s="38"/>
      <c r="L574" s="38"/>
      <c r="M574" s="40"/>
      <c r="N574" s="48"/>
      <c r="O574" s="47"/>
      <c r="P574" s="38"/>
      <c r="Q574" s="38"/>
      <c r="R574" s="38"/>
      <c r="S574" s="38"/>
      <c r="T574" s="44"/>
      <c r="U574" s="45"/>
      <c r="V574" s="126"/>
    </row>
    <row r="575" spans="1:22" x14ac:dyDescent="0.2">
      <c r="A575" s="33"/>
      <c r="B575" s="40"/>
      <c r="C575" s="13"/>
      <c r="D575" s="40"/>
      <c r="E575" s="46"/>
      <c r="F575" s="126"/>
      <c r="G575" s="38"/>
      <c r="H575" s="38"/>
      <c r="I575" s="38"/>
      <c r="J575" s="38"/>
      <c r="K575" s="38"/>
      <c r="L575" s="38"/>
      <c r="M575" s="40"/>
      <c r="N575" s="49"/>
      <c r="O575" s="47"/>
      <c r="P575" s="38"/>
      <c r="Q575" s="38"/>
      <c r="R575" s="38"/>
      <c r="S575" s="38"/>
      <c r="T575" s="135"/>
      <c r="U575" s="45"/>
      <c r="V575" s="126"/>
    </row>
    <row r="577" spans="1:22" x14ac:dyDescent="0.2">
      <c r="A577" s="81" t="s">
        <v>1</v>
      </c>
      <c r="B577" s="82" t="s">
        <v>2</v>
      </c>
      <c r="C577" s="82" t="s">
        <v>3</v>
      </c>
      <c r="D577" s="83" t="s">
        <v>4</v>
      </c>
      <c r="E577" s="84"/>
      <c r="F577" s="85"/>
      <c r="G577" s="85"/>
      <c r="H577" s="85"/>
      <c r="I577" s="85"/>
      <c r="J577" s="85"/>
      <c r="K577" s="86" t="s">
        <v>5</v>
      </c>
      <c r="L577" s="87"/>
      <c r="M577" s="83" t="s">
        <v>6</v>
      </c>
      <c r="N577" s="84"/>
      <c r="O577" s="85"/>
      <c r="P577" s="85"/>
      <c r="Q577" s="85"/>
      <c r="R577" s="85"/>
      <c r="S577" s="85"/>
      <c r="T577" s="88" t="s">
        <v>7</v>
      </c>
      <c r="U577" s="89" t="s">
        <v>8</v>
      </c>
      <c r="V577" s="90" t="s">
        <v>126</v>
      </c>
    </row>
    <row r="578" spans="1:22" ht="25.5" customHeight="1" x14ac:dyDescent="0.2">
      <c r="A578" s="81"/>
      <c r="B578" s="82"/>
      <c r="C578" s="82"/>
      <c r="D578" s="91" t="s">
        <v>9</v>
      </c>
      <c r="E578" s="92" t="s">
        <v>10</v>
      </c>
      <c r="F578" s="93" t="s">
        <v>11</v>
      </c>
      <c r="G578" s="151" t="s">
        <v>127</v>
      </c>
      <c r="H578" s="152"/>
      <c r="I578" s="152"/>
      <c r="J578" s="153"/>
      <c r="K578" s="97"/>
      <c r="L578" s="98" t="s">
        <v>13</v>
      </c>
      <c r="M578" s="99" t="s">
        <v>9</v>
      </c>
      <c r="N578" s="100" t="s">
        <v>14</v>
      </c>
      <c r="O578" s="93" t="s">
        <v>11</v>
      </c>
      <c r="P578" s="151" t="s">
        <v>127</v>
      </c>
      <c r="Q578" s="152"/>
      <c r="R578" s="152"/>
      <c r="S578" s="153"/>
      <c r="T578" s="88"/>
      <c r="U578" s="89"/>
      <c r="V578" s="101"/>
    </row>
    <row r="579" spans="1:22" ht="13.5" thickBot="1" x14ac:dyDescent="0.25">
      <c r="A579" s="102"/>
      <c r="B579" s="103"/>
      <c r="C579" s="103"/>
      <c r="D579" s="104"/>
      <c r="E579" s="105"/>
      <c r="F579" s="106"/>
      <c r="G579" s="107" t="s">
        <v>15</v>
      </c>
      <c r="H579" s="108" t="s">
        <v>16</v>
      </c>
      <c r="I579" s="109" t="s">
        <v>17</v>
      </c>
      <c r="J579" s="110">
        <v>0</v>
      </c>
      <c r="K579" s="111"/>
      <c r="L579" s="112"/>
      <c r="M579" s="113"/>
      <c r="N579" s="114"/>
      <c r="O579" s="115"/>
      <c r="P579" s="107" t="s">
        <v>15</v>
      </c>
      <c r="Q579" s="108" t="s">
        <v>16</v>
      </c>
      <c r="R579" s="109" t="s">
        <v>17</v>
      </c>
      <c r="S579" s="110">
        <v>0</v>
      </c>
      <c r="T579" s="116"/>
      <c r="U579" s="117"/>
      <c r="V579" s="118"/>
    </row>
    <row r="580" spans="1:22" x14ac:dyDescent="0.2">
      <c r="A580" s="119"/>
      <c r="B580" s="22"/>
      <c r="C580" s="23"/>
      <c r="D580" s="24"/>
      <c r="E580" s="25"/>
      <c r="F580" s="25"/>
      <c r="G580" s="26"/>
      <c r="H580" s="27"/>
      <c r="I580" s="28"/>
      <c r="J580" s="120"/>
      <c r="K580" s="121"/>
      <c r="L580" s="121"/>
      <c r="M580" s="24"/>
      <c r="N580" s="25"/>
      <c r="O580" s="25"/>
      <c r="P580" s="26"/>
      <c r="Q580" s="27"/>
      <c r="R580" s="28"/>
      <c r="S580" s="120"/>
      <c r="T580" s="31"/>
      <c r="U580" s="32"/>
      <c r="V580" s="122"/>
    </row>
    <row r="581" spans="1:22" x14ac:dyDescent="0.2">
      <c r="A581" s="33">
        <v>1</v>
      </c>
      <c r="B581" s="33">
        <v>181</v>
      </c>
      <c r="C581" s="34"/>
      <c r="D581" s="35">
        <v>250</v>
      </c>
      <c r="E581" s="142" t="s">
        <v>1254</v>
      </c>
      <c r="F581" s="124"/>
      <c r="G581" s="38"/>
      <c r="H581" s="38"/>
      <c r="I581" s="38"/>
      <c r="J581" s="38"/>
      <c r="K581" s="38"/>
      <c r="L581" s="38"/>
      <c r="M581" s="35">
        <v>250</v>
      </c>
      <c r="N581" s="142" t="s">
        <v>1255</v>
      </c>
      <c r="O581" s="124">
        <v>1</v>
      </c>
      <c r="P581" s="38"/>
      <c r="Q581" s="38"/>
      <c r="R581" s="38"/>
      <c r="S581" s="38"/>
      <c r="T581" s="44"/>
      <c r="U581" s="45"/>
      <c r="V581" s="126"/>
    </row>
    <row r="582" spans="1:22" ht="13.5" thickBot="1" x14ac:dyDescent="0.25">
      <c r="A582" s="33"/>
      <c r="B582" s="40"/>
      <c r="C582" s="13"/>
      <c r="D582" s="40"/>
      <c r="E582" s="128" t="s">
        <v>19</v>
      </c>
      <c r="F582" s="129"/>
      <c r="G582" s="289">
        <v>222</v>
      </c>
      <c r="H582" s="130">
        <v>223</v>
      </c>
      <c r="I582" s="289">
        <v>222</v>
      </c>
      <c r="J582" s="130">
        <v>384</v>
      </c>
      <c r="K582" s="38"/>
      <c r="L582" s="38"/>
      <c r="M582" s="40"/>
      <c r="N582" s="128"/>
      <c r="O582" s="129"/>
      <c r="P582" s="75"/>
      <c r="Q582" s="75"/>
      <c r="R582" s="75"/>
      <c r="S582" s="38"/>
      <c r="T582" s="44"/>
      <c r="U582" s="45"/>
      <c r="V582" s="126"/>
    </row>
    <row r="583" spans="1:22" x14ac:dyDescent="0.2">
      <c r="A583" s="33"/>
      <c r="B583" s="40"/>
      <c r="C583" s="13"/>
      <c r="D583" s="40"/>
      <c r="E583" s="204" t="s">
        <v>1256</v>
      </c>
      <c r="F583" s="47"/>
      <c r="G583" s="291">
        <v>1</v>
      </c>
      <c r="H583" s="322">
        <v>1</v>
      </c>
      <c r="I583" s="133">
        <v>7</v>
      </c>
      <c r="J583" s="133">
        <v>6</v>
      </c>
      <c r="K583" s="38"/>
      <c r="L583" s="38"/>
      <c r="M583" s="40"/>
      <c r="N583" s="46"/>
      <c r="O583" s="47"/>
      <c r="P583" s="38"/>
      <c r="Q583" s="38"/>
      <c r="R583" s="38"/>
      <c r="S583" s="38"/>
      <c r="T583" s="44"/>
      <c r="U583" s="45"/>
      <c r="V583" s="126"/>
    </row>
    <row r="584" spans="1:22" x14ac:dyDescent="0.2">
      <c r="A584" s="33"/>
      <c r="B584" s="40"/>
      <c r="C584" s="13"/>
      <c r="D584" s="40"/>
      <c r="E584" s="206" t="s">
        <v>1257</v>
      </c>
      <c r="F584" s="47"/>
      <c r="G584" s="227">
        <v>20</v>
      </c>
      <c r="H584" s="126">
        <v>18</v>
      </c>
      <c r="I584" s="226">
        <v>32</v>
      </c>
      <c r="J584" s="226">
        <v>16</v>
      </c>
      <c r="K584" s="38"/>
      <c r="L584" s="38"/>
      <c r="M584" s="40"/>
      <c r="N584" s="48"/>
      <c r="O584" s="47"/>
      <c r="P584" s="38"/>
      <c r="Q584" s="38"/>
      <c r="R584" s="38"/>
      <c r="S584" s="38"/>
      <c r="T584" s="44"/>
      <c r="U584" s="45"/>
      <c r="V584" s="126"/>
    </row>
    <row r="585" spans="1:22" x14ac:dyDescent="0.2">
      <c r="A585" s="33"/>
      <c r="B585" s="40"/>
      <c r="C585" s="13"/>
      <c r="D585" s="40"/>
      <c r="E585" s="206" t="s">
        <v>1258</v>
      </c>
      <c r="F585" s="47"/>
      <c r="G585" s="227">
        <v>12</v>
      </c>
      <c r="H585" s="126">
        <v>12</v>
      </c>
      <c r="I585" s="226">
        <v>7</v>
      </c>
      <c r="J585" s="226">
        <v>1</v>
      </c>
      <c r="K585" s="38"/>
      <c r="L585" s="38"/>
      <c r="M585" s="40"/>
      <c r="N585" s="46"/>
      <c r="O585" s="47"/>
      <c r="P585" s="38"/>
      <c r="Q585" s="38"/>
      <c r="R585" s="38"/>
      <c r="S585" s="38"/>
      <c r="T585" s="44"/>
      <c r="U585" s="45"/>
      <c r="V585" s="126"/>
    </row>
    <row r="586" spans="1:22" x14ac:dyDescent="0.2">
      <c r="A586" s="33"/>
      <c r="B586" s="40"/>
      <c r="C586" s="13"/>
      <c r="D586" s="40"/>
      <c r="E586" s="206" t="s">
        <v>1259</v>
      </c>
      <c r="F586" s="47"/>
      <c r="G586" s="126">
        <v>14</v>
      </c>
      <c r="H586" s="126">
        <v>6</v>
      </c>
      <c r="I586" s="126">
        <v>25</v>
      </c>
      <c r="J586" s="126">
        <v>17</v>
      </c>
      <c r="K586" s="38"/>
      <c r="L586" s="38"/>
      <c r="M586" s="40"/>
      <c r="N586" s="48"/>
      <c r="O586" s="47"/>
      <c r="P586" s="38"/>
      <c r="Q586" s="38"/>
      <c r="R586" s="38"/>
      <c r="S586" s="38"/>
      <c r="T586" s="44"/>
      <c r="U586" s="45"/>
      <c r="V586" s="126"/>
    </row>
    <row r="587" spans="1:22" x14ac:dyDescent="0.2">
      <c r="A587" s="33"/>
      <c r="B587" s="40"/>
      <c r="C587" s="13"/>
      <c r="D587" s="40"/>
      <c r="E587" s="134" t="s">
        <v>1260</v>
      </c>
      <c r="F587" s="47"/>
      <c r="G587" s="126">
        <v>22</v>
      </c>
      <c r="H587" s="126">
        <v>23</v>
      </c>
      <c r="I587" s="126">
        <v>22</v>
      </c>
      <c r="J587" s="126">
        <v>2</v>
      </c>
      <c r="K587" s="38"/>
      <c r="L587" s="38"/>
      <c r="M587" s="40"/>
      <c r="N587" s="46"/>
      <c r="O587" s="47"/>
      <c r="P587" s="38"/>
      <c r="Q587" s="38"/>
      <c r="R587" s="38"/>
      <c r="S587" s="38"/>
      <c r="T587" s="44"/>
      <c r="U587" s="45"/>
      <c r="V587" s="126"/>
    </row>
    <row r="588" spans="1:22" x14ac:dyDescent="0.2">
      <c r="A588" s="33"/>
      <c r="B588" s="40"/>
      <c r="C588" s="13"/>
      <c r="D588" s="40"/>
      <c r="E588" s="134" t="s">
        <v>1261</v>
      </c>
      <c r="F588" s="47"/>
      <c r="G588" s="126">
        <v>9</v>
      </c>
      <c r="H588" s="126">
        <v>8</v>
      </c>
      <c r="I588" s="126">
        <v>14</v>
      </c>
      <c r="J588" s="126">
        <v>5</v>
      </c>
      <c r="K588" s="38"/>
      <c r="L588" s="38"/>
      <c r="M588" s="40"/>
      <c r="N588" s="46"/>
      <c r="O588" s="47"/>
      <c r="P588" s="38"/>
      <c r="Q588" s="38"/>
      <c r="R588" s="38"/>
      <c r="S588" s="38"/>
      <c r="T588" s="44"/>
      <c r="U588" s="45"/>
      <c r="V588" s="126"/>
    </row>
    <row r="589" spans="1:22" x14ac:dyDescent="0.2">
      <c r="A589" s="33"/>
      <c r="B589" s="40"/>
      <c r="C589" s="13"/>
      <c r="D589" s="40"/>
      <c r="E589" s="206" t="s">
        <v>1262</v>
      </c>
      <c r="F589" s="47"/>
      <c r="G589" s="226">
        <v>0</v>
      </c>
      <c r="H589" s="126">
        <v>0</v>
      </c>
      <c r="I589" s="268">
        <v>0</v>
      </c>
      <c r="J589" s="126">
        <v>0</v>
      </c>
      <c r="K589" s="38"/>
      <c r="L589" s="38"/>
      <c r="M589" s="40"/>
      <c r="N589" s="46"/>
      <c r="O589" s="47"/>
      <c r="P589" s="38"/>
      <c r="Q589" s="38"/>
      <c r="R589" s="38"/>
      <c r="S589" s="38"/>
      <c r="T589" s="44"/>
      <c r="U589" s="45"/>
      <c r="V589" s="126"/>
    </row>
    <row r="590" spans="1:22" x14ac:dyDescent="0.2">
      <c r="A590" s="33"/>
      <c r="B590" s="40"/>
      <c r="C590" s="13"/>
      <c r="D590" s="40"/>
      <c r="E590" s="46"/>
      <c r="F590" s="47"/>
      <c r="G590" s="38"/>
      <c r="H590" s="38"/>
      <c r="I590" s="38"/>
      <c r="J590" s="38"/>
      <c r="K590" s="38"/>
      <c r="L590" s="38"/>
      <c r="M590" s="40"/>
      <c r="N590" s="46"/>
      <c r="O590" s="47"/>
      <c r="P590" s="38"/>
      <c r="Q590" s="38"/>
      <c r="R590" s="38"/>
      <c r="S590" s="38"/>
      <c r="T590" s="44"/>
      <c r="U590" s="45"/>
      <c r="V590" s="126"/>
    </row>
    <row r="591" spans="1:22" x14ac:dyDescent="0.2">
      <c r="A591" s="33"/>
      <c r="B591" s="40"/>
      <c r="C591" s="13"/>
      <c r="D591" s="40"/>
      <c r="E591" s="46"/>
      <c r="F591" s="47"/>
      <c r="G591" s="38"/>
      <c r="H591" s="38"/>
      <c r="I591" s="38"/>
      <c r="J591" s="38"/>
      <c r="K591" s="38"/>
      <c r="L591" s="38"/>
      <c r="M591" s="40"/>
      <c r="N591" s="48"/>
      <c r="O591" s="47"/>
      <c r="P591" s="38"/>
      <c r="Q591" s="38"/>
      <c r="R591" s="38"/>
      <c r="S591" s="38"/>
      <c r="T591" s="44"/>
      <c r="U591" s="45"/>
      <c r="V591" s="126"/>
    </row>
    <row r="592" spans="1:22" x14ac:dyDescent="0.2">
      <c r="A592" s="33"/>
      <c r="B592" s="40"/>
      <c r="C592" s="13"/>
      <c r="D592" s="40"/>
      <c r="E592" s="46"/>
      <c r="F592" s="47"/>
      <c r="G592" s="38"/>
      <c r="H592" s="38"/>
      <c r="I592" s="38"/>
      <c r="J592" s="38"/>
      <c r="K592" s="38"/>
      <c r="L592" s="38"/>
      <c r="M592" s="40"/>
      <c r="N592" s="48"/>
      <c r="O592" s="47"/>
      <c r="P592" s="38"/>
      <c r="Q592" s="38"/>
      <c r="R592" s="38"/>
      <c r="S592" s="38"/>
      <c r="T592" s="44"/>
      <c r="U592" s="45"/>
      <c r="V592" s="126"/>
    </row>
    <row r="593" spans="1:22" x14ac:dyDescent="0.2">
      <c r="A593" s="33"/>
      <c r="B593" s="40"/>
      <c r="C593" s="13"/>
      <c r="D593" s="40"/>
      <c r="E593" s="46"/>
      <c r="F593" s="47"/>
      <c r="G593" s="38"/>
      <c r="H593" s="38"/>
      <c r="I593" s="38"/>
      <c r="J593" s="38"/>
      <c r="K593" s="38"/>
      <c r="L593" s="38"/>
      <c r="M593" s="40"/>
      <c r="N593" s="48"/>
      <c r="O593" s="47"/>
      <c r="P593" s="38"/>
      <c r="Q593" s="38"/>
      <c r="R593" s="38"/>
      <c r="S593" s="38"/>
      <c r="T593" s="44"/>
      <c r="U593" s="45"/>
      <c r="V593" s="126"/>
    </row>
    <row r="594" spans="1:22" x14ac:dyDescent="0.2">
      <c r="A594" s="33"/>
      <c r="B594" s="40"/>
      <c r="C594" s="13"/>
      <c r="D594" s="40"/>
      <c r="E594" s="46"/>
      <c r="F594" s="47"/>
      <c r="G594" s="38"/>
      <c r="H594" s="38"/>
      <c r="I594" s="38"/>
      <c r="J594" s="38"/>
      <c r="K594" s="38"/>
      <c r="L594" s="38"/>
      <c r="M594" s="40"/>
      <c r="N594" s="49"/>
      <c r="O594" s="47"/>
      <c r="P594" s="38"/>
      <c r="Q594" s="38"/>
      <c r="R594" s="38"/>
      <c r="S594" s="38"/>
      <c r="T594" s="135"/>
      <c r="U594" s="45"/>
      <c r="V594" s="126"/>
    </row>
    <row r="596" spans="1:22" x14ac:dyDescent="0.2">
      <c r="A596" s="81" t="s">
        <v>1</v>
      </c>
      <c r="B596" s="82" t="s">
        <v>2</v>
      </c>
      <c r="C596" s="82" t="s">
        <v>3</v>
      </c>
      <c r="D596" s="83" t="s">
        <v>4</v>
      </c>
      <c r="E596" s="84"/>
      <c r="F596" s="85"/>
      <c r="G596" s="85"/>
      <c r="H596" s="85"/>
      <c r="I596" s="85"/>
      <c r="J596" s="85"/>
      <c r="K596" s="86" t="s">
        <v>5</v>
      </c>
      <c r="L596" s="87"/>
      <c r="M596" s="83" t="s">
        <v>6</v>
      </c>
      <c r="N596" s="84"/>
      <c r="O596" s="85"/>
      <c r="P596" s="85"/>
      <c r="Q596" s="85"/>
      <c r="R596" s="85"/>
      <c r="S596" s="85"/>
      <c r="T596" s="88" t="s">
        <v>7</v>
      </c>
      <c r="U596" s="89" t="s">
        <v>8</v>
      </c>
      <c r="V596" s="90" t="s">
        <v>126</v>
      </c>
    </row>
    <row r="597" spans="1:22" ht="25.5" customHeight="1" x14ac:dyDescent="0.2">
      <c r="A597" s="81"/>
      <c r="B597" s="82"/>
      <c r="C597" s="82"/>
      <c r="D597" s="91" t="s">
        <v>9</v>
      </c>
      <c r="E597" s="92" t="s">
        <v>10</v>
      </c>
      <c r="F597" s="93" t="s">
        <v>11</v>
      </c>
      <c r="G597" s="151" t="s">
        <v>127</v>
      </c>
      <c r="H597" s="152"/>
      <c r="I597" s="152"/>
      <c r="J597" s="153"/>
      <c r="K597" s="97"/>
      <c r="L597" s="98" t="s">
        <v>13</v>
      </c>
      <c r="M597" s="99" t="s">
        <v>9</v>
      </c>
      <c r="N597" s="100" t="s">
        <v>14</v>
      </c>
      <c r="O597" s="93" t="s">
        <v>11</v>
      </c>
      <c r="P597" s="151" t="s">
        <v>127</v>
      </c>
      <c r="Q597" s="152"/>
      <c r="R597" s="152"/>
      <c r="S597" s="153"/>
      <c r="T597" s="88"/>
      <c r="U597" s="89"/>
      <c r="V597" s="101"/>
    </row>
    <row r="598" spans="1:22" ht="13.5" thickBot="1" x14ac:dyDescent="0.25">
      <c r="A598" s="102"/>
      <c r="B598" s="103"/>
      <c r="C598" s="103"/>
      <c r="D598" s="104"/>
      <c r="E598" s="105"/>
      <c r="F598" s="106"/>
      <c r="G598" s="107" t="s">
        <v>15</v>
      </c>
      <c r="H598" s="108" t="s">
        <v>16</v>
      </c>
      <c r="I598" s="109" t="s">
        <v>17</v>
      </c>
      <c r="J598" s="110">
        <v>0</v>
      </c>
      <c r="K598" s="111"/>
      <c r="L598" s="112"/>
      <c r="M598" s="113"/>
      <c r="N598" s="114"/>
      <c r="O598" s="115"/>
      <c r="P598" s="107" t="s">
        <v>15</v>
      </c>
      <c r="Q598" s="108" t="s">
        <v>16</v>
      </c>
      <c r="R598" s="109" t="s">
        <v>17</v>
      </c>
      <c r="S598" s="110">
        <v>0</v>
      </c>
      <c r="T598" s="116"/>
      <c r="U598" s="117"/>
      <c r="V598" s="118"/>
    </row>
    <row r="599" spans="1:22" x14ac:dyDescent="0.2">
      <c r="A599" s="119"/>
      <c r="B599" s="22"/>
      <c r="C599" s="23"/>
      <c r="D599" s="24"/>
      <c r="E599" s="25"/>
      <c r="F599" s="25"/>
      <c r="G599" s="26"/>
      <c r="H599" s="27"/>
      <c r="I599" s="28"/>
      <c r="J599" s="120"/>
      <c r="K599" s="121"/>
      <c r="L599" s="121"/>
      <c r="M599" s="24"/>
      <c r="N599" s="25"/>
      <c r="O599" s="25"/>
      <c r="P599" s="26"/>
      <c r="Q599" s="27"/>
      <c r="R599" s="28"/>
      <c r="S599" s="120"/>
      <c r="T599" s="31"/>
      <c r="U599" s="32"/>
      <c r="V599" s="122"/>
    </row>
    <row r="600" spans="1:22" ht="13.5" thickBot="1" x14ac:dyDescent="0.25">
      <c r="A600" s="33">
        <v>1</v>
      </c>
      <c r="B600" s="33">
        <v>182</v>
      </c>
      <c r="C600" s="34"/>
      <c r="D600" s="35">
        <v>160</v>
      </c>
      <c r="E600" s="142"/>
      <c r="F600" s="124"/>
      <c r="G600" s="38"/>
      <c r="H600" s="38"/>
      <c r="I600" s="38"/>
      <c r="J600" s="38"/>
      <c r="K600" s="38">
        <f>((SUM(H602:H613)*H601)+(SUM(G602:G613)*G601)+(SUM(I602:I613)*I601))/1000</f>
        <v>1.7789999999999999</v>
      </c>
      <c r="L600" s="38">
        <f>K600*100/D600</f>
        <v>1.1118749999999999</v>
      </c>
      <c r="M600" s="35"/>
      <c r="N600" s="142"/>
      <c r="O600" s="124"/>
      <c r="P600" s="38"/>
      <c r="Q600" s="38"/>
      <c r="R600" s="38"/>
      <c r="S600" s="38"/>
      <c r="T600" s="38">
        <f>SUM(P602:R613)</f>
        <v>0</v>
      </c>
      <c r="U600" s="38" t="e">
        <f>T600*100/M600</f>
        <v>#DIV/0!</v>
      </c>
      <c r="V600" s="126"/>
    </row>
    <row r="601" spans="1:22" ht="13.5" thickBot="1" x14ac:dyDescent="0.25">
      <c r="A601" s="33"/>
      <c r="B601" s="40"/>
      <c r="C601" s="13"/>
      <c r="D601" s="40"/>
      <c r="E601" s="128" t="s">
        <v>19</v>
      </c>
      <c r="F601" s="129"/>
      <c r="G601" s="133">
        <v>222</v>
      </c>
      <c r="H601" s="133">
        <v>222</v>
      </c>
      <c r="I601" s="133">
        <v>223</v>
      </c>
      <c r="J601" s="133">
        <v>387</v>
      </c>
      <c r="K601" s="38"/>
      <c r="L601" s="38"/>
      <c r="M601" s="40"/>
      <c r="N601" s="128"/>
      <c r="O601" s="129"/>
      <c r="P601" s="75"/>
      <c r="Q601" s="75"/>
      <c r="R601" s="75"/>
      <c r="S601" s="38"/>
      <c r="T601" s="44"/>
      <c r="U601" s="45"/>
      <c r="V601" s="126"/>
    </row>
    <row r="602" spans="1:22" x14ac:dyDescent="0.2">
      <c r="A602" s="33"/>
      <c r="B602" s="40"/>
      <c r="C602" s="13"/>
      <c r="D602" s="40"/>
      <c r="E602" s="132" t="s">
        <v>146</v>
      </c>
      <c r="F602" s="47"/>
      <c r="G602" s="133">
        <v>2</v>
      </c>
      <c r="H602" s="133">
        <v>3</v>
      </c>
      <c r="I602" s="133">
        <v>3</v>
      </c>
      <c r="J602" s="133">
        <v>2</v>
      </c>
      <c r="K602" s="38"/>
      <c r="L602" s="38"/>
      <c r="M602" s="40"/>
      <c r="N602" s="46"/>
      <c r="O602" s="47"/>
      <c r="P602" s="38"/>
      <c r="Q602" s="38"/>
      <c r="R602" s="38"/>
      <c r="S602" s="38"/>
      <c r="T602" s="44"/>
      <c r="U602" s="45"/>
      <c r="V602" s="126"/>
    </row>
    <row r="603" spans="1:22" x14ac:dyDescent="0.2">
      <c r="A603" s="33"/>
      <c r="B603" s="40"/>
      <c r="C603" s="13"/>
      <c r="D603" s="40"/>
      <c r="E603" s="46"/>
      <c r="F603" s="47"/>
      <c r="G603" s="38"/>
      <c r="H603" s="38"/>
      <c r="I603" s="38"/>
      <c r="J603" s="38"/>
      <c r="K603" s="38"/>
      <c r="L603" s="38"/>
      <c r="M603" s="40"/>
      <c r="N603" s="48"/>
      <c r="O603" s="47"/>
      <c r="P603" s="38"/>
      <c r="Q603" s="38"/>
      <c r="R603" s="38"/>
      <c r="S603" s="38"/>
      <c r="T603" s="44"/>
      <c r="U603" s="45"/>
      <c r="V603" s="126"/>
    </row>
    <row r="604" spans="1:22" x14ac:dyDescent="0.2">
      <c r="A604" s="33"/>
      <c r="B604" s="40"/>
      <c r="C604" s="13"/>
      <c r="D604" s="40"/>
      <c r="E604" s="46"/>
      <c r="F604" s="47"/>
      <c r="G604" s="38"/>
      <c r="H604" s="38"/>
      <c r="I604" s="38"/>
      <c r="J604" s="38"/>
      <c r="K604" s="38"/>
      <c r="L604" s="38"/>
      <c r="M604" s="40"/>
      <c r="N604" s="46"/>
      <c r="O604" s="47"/>
      <c r="P604" s="38"/>
      <c r="Q604" s="38"/>
      <c r="R604" s="38"/>
      <c r="S604" s="38"/>
      <c r="T604" s="44"/>
      <c r="U604" s="45"/>
      <c r="V604" s="126"/>
    </row>
    <row r="605" spans="1:22" x14ac:dyDescent="0.2">
      <c r="A605" s="33"/>
      <c r="B605" s="40"/>
      <c r="C605" s="13"/>
      <c r="D605" s="40"/>
      <c r="E605" s="46"/>
      <c r="F605" s="47"/>
      <c r="G605" s="38"/>
      <c r="H605" s="38"/>
      <c r="I605" s="38"/>
      <c r="J605" s="38"/>
      <c r="K605" s="38"/>
      <c r="L605" s="38"/>
      <c r="M605" s="40"/>
      <c r="N605" s="48"/>
      <c r="O605" s="47"/>
      <c r="P605" s="38"/>
      <c r="Q605" s="38"/>
      <c r="R605" s="38"/>
      <c r="S605" s="38"/>
      <c r="T605" s="44"/>
      <c r="U605" s="45"/>
      <c r="V605" s="126"/>
    </row>
    <row r="606" spans="1:22" x14ac:dyDescent="0.2">
      <c r="A606" s="33"/>
      <c r="B606" s="40"/>
      <c r="C606" s="13"/>
      <c r="D606" s="40"/>
      <c r="E606" s="46"/>
      <c r="F606" s="47"/>
      <c r="G606" s="38"/>
      <c r="H606" s="38"/>
      <c r="I606" s="38"/>
      <c r="J606" s="38"/>
      <c r="K606" s="38"/>
      <c r="L606" s="38"/>
      <c r="M606" s="40"/>
      <c r="N606" s="46"/>
      <c r="O606" s="47"/>
      <c r="P606" s="38"/>
      <c r="Q606" s="38"/>
      <c r="R606" s="38"/>
      <c r="S606" s="38"/>
      <c r="T606" s="44"/>
      <c r="U606" s="45"/>
      <c r="V606" s="126"/>
    </row>
    <row r="607" spans="1:22" x14ac:dyDescent="0.2">
      <c r="A607" s="33"/>
      <c r="B607" s="40"/>
      <c r="C607" s="13"/>
      <c r="D607" s="40"/>
      <c r="E607" s="46"/>
      <c r="F607" s="47"/>
      <c r="G607" s="38"/>
      <c r="H607" s="38"/>
      <c r="I607" s="38"/>
      <c r="J607" s="38"/>
      <c r="K607" s="38"/>
      <c r="L607" s="38"/>
      <c r="M607" s="40"/>
      <c r="N607" s="46"/>
      <c r="O607" s="47"/>
      <c r="P607" s="38"/>
      <c r="Q607" s="38"/>
      <c r="R607" s="38"/>
      <c r="S607" s="38"/>
      <c r="T607" s="44"/>
      <c r="U607" s="45"/>
      <c r="V607" s="126"/>
    </row>
    <row r="608" spans="1:22" x14ac:dyDescent="0.2">
      <c r="A608" s="33"/>
      <c r="B608" s="40"/>
      <c r="C608" s="13"/>
      <c r="D608" s="40"/>
      <c r="E608" s="46"/>
      <c r="F608" s="47"/>
      <c r="G608" s="38"/>
      <c r="H608" s="38"/>
      <c r="I608" s="38"/>
      <c r="J608" s="38"/>
      <c r="K608" s="38"/>
      <c r="L608" s="38"/>
      <c r="M608" s="40"/>
      <c r="N608" s="46"/>
      <c r="O608" s="47"/>
      <c r="P608" s="38"/>
      <c r="Q608" s="38"/>
      <c r="R608" s="38"/>
      <c r="S608" s="38"/>
      <c r="T608" s="44"/>
      <c r="U608" s="45"/>
      <c r="V608" s="126"/>
    </row>
    <row r="609" spans="1:22" x14ac:dyDescent="0.2">
      <c r="A609" s="33"/>
      <c r="B609" s="40"/>
      <c r="C609" s="13"/>
      <c r="D609" s="40"/>
      <c r="E609" s="46"/>
      <c r="F609" s="47"/>
      <c r="G609" s="38"/>
      <c r="H609" s="38"/>
      <c r="I609" s="38"/>
      <c r="J609" s="38"/>
      <c r="K609" s="38"/>
      <c r="L609" s="38"/>
      <c r="M609" s="40"/>
      <c r="N609" s="46"/>
      <c r="O609" s="47"/>
      <c r="P609" s="38"/>
      <c r="Q609" s="38"/>
      <c r="R609" s="38"/>
      <c r="S609" s="38"/>
      <c r="T609" s="44"/>
      <c r="U609" s="45"/>
      <c r="V609" s="126"/>
    </row>
    <row r="610" spans="1:22" x14ac:dyDescent="0.2">
      <c r="A610" s="33"/>
      <c r="B610" s="40"/>
      <c r="C610" s="13"/>
      <c r="D610" s="40"/>
      <c r="E610" s="46"/>
      <c r="F610" s="47"/>
      <c r="G610" s="38"/>
      <c r="H610" s="38"/>
      <c r="I610" s="38"/>
      <c r="J610" s="38"/>
      <c r="K610" s="38"/>
      <c r="L610" s="38"/>
      <c r="M610" s="40"/>
      <c r="N610" s="48"/>
      <c r="O610" s="47"/>
      <c r="P610" s="38"/>
      <c r="Q610" s="38"/>
      <c r="R610" s="38"/>
      <c r="S610" s="38"/>
      <c r="T610" s="44"/>
      <c r="U610" s="45"/>
      <c r="V610" s="126"/>
    </row>
    <row r="611" spans="1:22" x14ac:dyDescent="0.2">
      <c r="A611" s="33"/>
      <c r="B611" s="40"/>
      <c r="C611" s="13"/>
      <c r="D611" s="40"/>
      <c r="E611" s="46"/>
      <c r="F611" s="47"/>
      <c r="G611" s="38"/>
      <c r="H611" s="38"/>
      <c r="I611" s="38"/>
      <c r="J611" s="38"/>
      <c r="K611" s="38"/>
      <c r="L611" s="38"/>
      <c r="M611" s="40"/>
      <c r="N611" s="48"/>
      <c r="O611" s="47"/>
      <c r="P611" s="38"/>
      <c r="Q611" s="38"/>
      <c r="R611" s="38"/>
      <c r="S611" s="38"/>
      <c r="T611" s="44"/>
      <c r="U611" s="45"/>
      <c r="V611" s="126"/>
    </row>
    <row r="612" spans="1:22" x14ac:dyDescent="0.2">
      <c r="A612" s="33"/>
      <c r="B612" s="40"/>
      <c r="C612" s="13"/>
      <c r="D612" s="40"/>
      <c r="E612" s="46"/>
      <c r="F612" s="47"/>
      <c r="G612" s="38"/>
      <c r="H612" s="38"/>
      <c r="I612" s="38"/>
      <c r="J612" s="38"/>
      <c r="K612" s="38"/>
      <c r="L612" s="38"/>
      <c r="M612" s="40"/>
      <c r="N612" s="48"/>
      <c r="O612" s="47"/>
      <c r="P612" s="38"/>
      <c r="Q612" s="38"/>
      <c r="R612" s="38"/>
      <c r="S612" s="38"/>
      <c r="T612" s="44"/>
      <c r="U612" s="45"/>
      <c r="V612" s="126"/>
    </row>
    <row r="613" spans="1:22" x14ac:dyDescent="0.2">
      <c r="A613" s="33"/>
      <c r="B613" s="40"/>
      <c r="C613" s="13"/>
      <c r="D613" s="40"/>
      <c r="E613" s="46"/>
      <c r="G613" s="38"/>
      <c r="H613" s="38"/>
      <c r="I613" s="38"/>
      <c r="J613" s="38"/>
      <c r="K613" s="38"/>
      <c r="L613" s="38"/>
      <c r="M613" s="40"/>
      <c r="N613" s="49"/>
      <c r="O613" s="47"/>
      <c r="P613" s="38"/>
      <c r="Q613" s="38"/>
      <c r="R613" s="38"/>
      <c r="S613" s="38"/>
      <c r="T613" s="135"/>
      <c r="U613" s="45"/>
      <c r="V613" s="126"/>
    </row>
    <row r="615" spans="1:22" x14ac:dyDescent="0.2">
      <c r="A615" s="81" t="s">
        <v>1</v>
      </c>
      <c r="B615" s="82" t="s">
        <v>2</v>
      </c>
      <c r="C615" s="82" t="s">
        <v>3</v>
      </c>
      <c r="D615" s="83" t="s">
        <v>4</v>
      </c>
      <c r="E615" s="84"/>
      <c r="F615" s="85"/>
      <c r="G615" s="85"/>
      <c r="H615" s="85"/>
      <c r="I615" s="85"/>
      <c r="J615" s="85"/>
      <c r="K615" s="86" t="s">
        <v>5</v>
      </c>
      <c r="L615" s="87"/>
      <c r="M615" s="83" t="s">
        <v>6</v>
      </c>
      <c r="N615" s="84"/>
      <c r="O615" s="85"/>
      <c r="P615" s="85"/>
      <c r="Q615" s="85"/>
      <c r="R615" s="85"/>
      <c r="S615" s="85"/>
      <c r="T615" s="88" t="s">
        <v>7</v>
      </c>
      <c r="U615" s="89" t="s">
        <v>8</v>
      </c>
      <c r="V615" s="90" t="s">
        <v>126</v>
      </c>
    </row>
    <row r="616" spans="1:22" ht="25.5" customHeight="1" x14ac:dyDescent="0.2">
      <c r="A616" s="81"/>
      <c r="B616" s="82"/>
      <c r="C616" s="82"/>
      <c r="D616" s="91" t="s">
        <v>9</v>
      </c>
      <c r="E616" s="92" t="s">
        <v>10</v>
      </c>
      <c r="F616" s="93" t="s">
        <v>11</v>
      </c>
      <c r="G616" s="151" t="s">
        <v>127</v>
      </c>
      <c r="H616" s="152"/>
      <c r="I616" s="152"/>
      <c r="J616" s="153"/>
      <c r="K616" s="97"/>
      <c r="L616" s="98" t="s">
        <v>13</v>
      </c>
      <c r="M616" s="99" t="s">
        <v>9</v>
      </c>
      <c r="N616" s="100" t="s">
        <v>14</v>
      </c>
      <c r="O616" s="93" t="s">
        <v>11</v>
      </c>
      <c r="P616" s="151" t="s">
        <v>127</v>
      </c>
      <c r="Q616" s="152"/>
      <c r="R616" s="152"/>
      <c r="S616" s="153"/>
      <c r="T616" s="88"/>
      <c r="U616" s="89"/>
      <c r="V616" s="101"/>
    </row>
    <row r="617" spans="1:22" ht="13.5" thickBot="1" x14ac:dyDescent="0.25">
      <c r="A617" s="102"/>
      <c r="B617" s="103"/>
      <c r="C617" s="103"/>
      <c r="D617" s="104"/>
      <c r="E617" s="105"/>
      <c r="F617" s="106"/>
      <c r="G617" s="107" t="s">
        <v>15</v>
      </c>
      <c r="H617" s="108" t="s">
        <v>16</v>
      </c>
      <c r="I617" s="109" t="s">
        <v>17</v>
      </c>
      <c r="J617" s="110">
        <v>0</v>
      </c>
      <c r="K617" s="111"/>
      <c r="L617" s="112"/>
      <c r="M617" s="113"/>
      <c r="N617" s="114"/>
      <c r="O617" s="115"/>
      <c r="P617" s="107" t="s">
        <v>15</v>
      </c>
      <c r="Q617" s="108" t="s">
        <v>16</v>
      </c>
      <c r="R617" s="109" t="s">
        <v>17</v>
      </c>
      <c r="S617" s="110">
        <v>0</v>
      </c>
      <c r="T617" s="116"/>
      <c r="U617" s="117"/>
      <c r="V617" s="118"/>
    </row>
    <row r="618" spans="1:22" x14ac:dyDescent="0.2">
      <c r="A618" s="119"/>
      <c r="B618" s="22"/>
      <c r="C618" s="23"/>
      <c r="D618" s="24"/>
      <c r="E618" s="25"/>
      <c r="F618" s="25"/>
      <c r="G618" s="26"/>
      <c r="H618" s="27"/>
      <c r="I618" s="28"/>
      <c r="J618" s="120"/>
      <c r="K618" s="121"/>
      <c r="L618" s="121"/>
      <c r="M618" s="24"/>
      <c r="N618" s="25"/>
      <c r="O618" s="25"/>
      <c r="P618" s="26"/>
      <c r="Q618" s="27"/>
      <c r="R618" s="28"/>
      <c r="S618" s="120"/>
      <c r="T618" s="31"/>
      <c r="U618" s="32"/>
      <c r="V618" s="122"/>
    </row>
    <row r="619" spans="1:22" x14ac:dyDescent="0.2">
      <c r="A619" s="33">
        <v>1</v>
      </c>
      <c r="B619" s="33">
        <v>183</v>
      </c>
      <c r="C619" s="34"/>
      <c r="D619" s="35"/>
      <c r="E619" s="142"/>
      <c r="F619" s="124"/>
      <c r="G619" s="38"/>
      <c r="H619" s="38"/>
      <c r="I619" s="38"/>
      <c r="J619" s="38"/>
      <c r="K619" s="38">
        <f>((SUM(H621:H632)*H620)+(SUM(G621:G632)*G620)+(SUM(I621:I632)*I620))/1000</f>
        <v>0</v>
      </c>
      <c r="L619" s="38" t="e">
        <f>K619*100/D619</f>
        <v>#DIV/0!</v>
      </c>
      <c r="M619" s="35">
        <v>400</v>
      </c>
      <c r="N619" s="142"/>
      <c r="O619" s="124"/>
      <c r="P619" s="38"/>
      <c r="Q619" s="38"/>
      <c r="R619" s="38"/>
      <c r="S619" s="38"/>
      <c r="T619" s="38">
        <f>((SUM(Q621:Q632)*Q620)+(SUM(P621:P632)*P620)+(SUM(R621:R632)*R620))/1000</f>
        <v>88.644000000000005</v>
      </c>
      <c r="U619" s="38">
        <f>T619*100/M619</f>
        <v>22.161000000000005</v>
      </c>
      <c r="V619" s="126"/>
    </row>
    <row r="620" spans="1:22" ht="13.5" thickBot="1" x14ac:dyDescent="0.25">
      <c r="A620" s="33"/>
      <c r="B620" s="40"/>
      <c r="C620" s="13"/>
      <c r="D620" s="40"/>
      <c r="E620" s="128" t="s">
        <v>19</v>
      </c>
      <c r="F620" s="129"/>
      <c r="G620" s="75"/>
      <c r="H620" s="75"/>
      <c r="I620" s="75"/>
      <c r="J620" s="75"/>
      <c r="K620" s="38"/>
      <c r="L620" s="38"/>
      <c r="M620" s="40"/>
      <c r="N620" s="128"/>
      <c r="O620" s="129"/>
      <c r="P620" s="130">
        <v>230</v>
      </c>
      <c r="Q620" s="130">
        <v>232</v>
      </c>
      <c r="R620" s="130">
        <v>229</v>
      </c>
      <c r="S620" s="130">
        <v>404</v>
      </c>
      <c r="T620" s="44"/>
      <c r="U620" s="45"/>
      <c r="V620" s="126"/>
    </row>
    <row r="621" spans="1:22" x14ac:dyDescent="0.2">
      <c r="A621" s="33"/>
      <c r="B621" s="40"/>
      <c r="C621" s="13"/>
      <c r="D621" s="40"/>
      <c r="E621" s="46"/>
      <c r="F621" s="47"/>
      <c r="G621" s="38"/>
      <c r="H621" s="38"/>
      <c r="I621" s="38"/>
      <c r="J621" s="38"/>
      <c r="K621" s="38"/>
      <c r="L621" s="38"/>
      <c r="M621" s="40"/>
      <c r="N621" s="132" t="s">
        <v>1263</v>
      </c>
      <c r="O621" s="47"/>
      <c r="P621" s="133">
        <v>0</v>
      </c>
      <c r="Q621" s="133">
        <v>0</v>
      </c>
      <c r="R621" s="133">
        <v>2</v>
      </c>
      <c r="S621" s="133">
        <v>0</v>
      </c>
      <c r="T621" s="44"/>
      <c r="U621" s="45"/>
      <c r="V621" s="126"/>
    </row>
    <row r="622" spans="1:22" x14ac:dyDescent="0.2">
      <c r="A622" s="33"/>
      <c r="B622" s="40"/>
      <c r="C622" s="13"/>
      <c r="D622" s="40"/>
      <c r="E622" s="46"/>
      <c r="F622" s="47"/>
      <c r="G622" s="38"/>
      <c r="H622" s="38"/>
      <c r="I622" s="38"/>
      <c r="J622" s="38"/>
      <c r="K622" s="38"/>
      <c r="L622" s="38"/>
      <c r="M622" s="40"/>
      <c r="N622" s="134" t="s">
        <v>1264</v>
      </c>
      <c r="O622" s="47"/>
      <c r="P622" s="126">
        <v>65</v>
      </c>
      <c r="Q622" s="126">
        <v>53</v>
      </c>
      <c r="R622" s="126">
        <v>46</v>
      </c>
      <c r="S622" s="126">
        <v>15</v>
      </c>
      <c r="T622" s="44"/>
      <c r="U622" s="45"/>
      <c r="V622" s="126"/>
    </row>
    <row r="623" spans="1:22" x14ac:dyDescent="0.2">
      <c r="A623" s="33"/>
      <c r="B623" s="40"/>
      <c r="C623" s="13"/>
      <c r="D623" s="40"/>
      <c r="E623" s="46"/>
      <c r="F623" s="47"/>
      <c r="G623" s="38"/>
      <c r="H623" s="38"/>
      <c r="I623" s="38"/>
      <c r="J623" s="38"/>
      <c r="K623" s="38"/>
      <c r="L623" s="38"/>
      <c r="M623" s="40"/>
      <c r="N623" s="134" t="s">
        <v>1265</v>
      </c>
      <c r="O623" s="47"/>
      <c r="P623" s="126">
        <v>75</v>
      </c>
      <c r="Q623" s="126">
        <v>30</v>
      </c>
      <c r="R623" s="126">
        <v>52</v>
      </c>
      <c r="S623" s="126">
        <v>34</v>
      </c>
      <c r="T623" s="44"/>
      <c r="U623" s="45"/>
      <c r="V623" s="126"/>
    </row>
    <row r="624" spans="1:22" x14ac:dyDescent="0.2">
      <c r="A624" s="33"/>
      <c r="B624" s="40"/>
      <c r="C624" s="13"/>
      <c r="D624" s="40"/>
      <c r="E624" s="46"/>
      <c r="F624" s="47"/>
      <c r="G624" s="38"/>
      <c r="H624" s="38"/>
      <c r="I624" s="38"/>
      <c r="J624" s="38"/>
      <c r="K624" s="38"/>
      <c r="L624" s="38"/>
      <c r="M624" s="40"/>
      <c r="N624" s="134" t="s">
        <v>1266</v>
      </c>
      <c r="O624" s="47"/>
      <c r="P624" s="126">
        <v>4</v>
      </c>
      <c r="Q624" s="126">
        <v>1</v>
      </c>
      <c r="R624" s="126">
        <v>1</v>
      </c>
      <c r="S624" s="126">
        <v>3</v>
      </c>
      <c r="T624" s="44"/>
      <c r="U624" s="45"/>
      <c r="V624" s="126"/>
    </row>
    <row r="625" spans="1:22" x14ac:dyDescent="0.2">
      <c r="A625" s="33"/>
      <c r="B625" s="40"/>
      <c r="C625" s="13"/>
      <c r="D625" s="40"/>
      <c r="E625" s="46"/>
      <c r="F625" s="47"/>
      <c r="G625" s="38"/>
      <c r="H625" s="38"/>
      <c r="I625" s="38"/>
      <c r="J625" s="38"/>
      <c r="K625" s="38"/>
      <c r="L625" s="38"/>
      <c r="M625" s="40"/>
      <c r="N625" s="134" t="s">
        <v>1267</v>
      </c>
      <c r="O625" s="47"/>
      <c r="P625" s="126"/>
      <c r="Q625" s="126"/>
      <c r="R625" s="126"/>
      <c r="S625" s="126"/>
      <c r="T625" s="44"/>
      <c r="U625" s="45"/>
      <c r="V625" s="126"/>
    </row>
    <row r="626" spans="1:22" x14ac:dyDescent="0.2">
      <c r="A626" s="33"/>
      <c r="B626" s="40"/>
      <c r="C626" s="13"/>
      <c r="D626" s="40"/>
      <c r="E626" s="46"/>
      <c r="F626" s="47"/>
      <c r="G626" s="38"/>
      <c r="H626" s="38"/>
      <c r="I626" s="38"/>
      <c r="J626" s="38"/>
      <c r="K626" s="38"/>
      <c r="L626" s="38"/>
      <c r="M626" s="40"/>
      <c r="N626" s="134" t="s">
        <v>1268</v>
      </c>
      <c r="O626" s="47"/>
      <c r="P626" s="126">
        <v>24</v>
      </c>
      <c r="Q626" s="126">
        <v>19</v>
      </c>
      <c r="R626" s="126">
        <v>10</v>
      </c>
      <c r="S626" s="126">
        <v>14</v>
      </c>
      <c r="T626" s="44"/>
      <c r="U626" s="45"/>
      <c r="V626" s="126"/>
    </row>
    <row r="627" spans="1:22" x14ac:dyDescent="0.2">
      <c r="A627" s="33"/>
      <c r="B627" s="40"/>
      <c r="C627" s="13"/>
      <c r="D627" s="40"/>
      <c r="E627" s="46"/>
      <c r="F627" s="47"/>
      <c r="G627" s="38"/>
      <c r="H627" s="38"/>
      <c r="I627" s="38"/>
      <c r="J627" s="38"/>
      <c r="K627" s="38"/>
      <c r="L627" s="38"/>
      <c r="M627" s="40"/>
      <c r="N627" s="134" t="s">
        <v>1269</v>
      </c>
      <c r="O627" s="47"/>
      <c r="P627" s="126">
        <v>2</v>
      </c>
      <c r="Q627" s="126">
        <v>0</v>
      </c>
      <c r="R627" s="126">
        <v>1</v>
      </c>
      <c r="S627" s="126">
        <v>2</v>
      </c>
      <c r="T627" s="44"/>
      <c r="U627" s="45"/>
      <c r="V627" s="126"/>
    </row>
    <row r="628" spans="1:22" x14ac:dyDescent="0.2">
      <c r="A628" s="33"/>
      <c r="B628" s="40"/>
      <c r="C628" s="13"/>
      <c r="D628" s="40"/>
      <c r="E628" s="46"/>
      <c r="F628" s="47"/>
      <c r="G628" s="38"/>
      <c r="H628" s="38"/>
      <c r="I628" s="38"/>
      <c r="J628" s="38"/>
      <c r="K628" s="38"/>
      <c r="L628" s="38"/>
      <c r="M628" s="40"/>
      <c r="N628" s="46"/>
      <c r="O628" s="47"/>
      <c r="P628" s="38"/>
      <c r="Q628" s="38"/>
      <c r="R628" s="38"/>
      <c r="S628" s="38"/>
      <c r="T628" s="44"/>
      <c r="U628" s="45"/>
      <c r="V628" s="126"/>
    </row>
    <row r="629" spans="1:22" x14ac:dyDescent="0.2">
      <c r="A629" s="33"/>
      <c r="B629" s="40"/>
      <c r="C629" s="13"/>
      <c r="D629" s="40"/>
      <c r="E629" s="46"/>
      <c r="F629" s="47"/>
      <c r="G629" s="38"/>
      <c r="H629" s="38"/>
      <c r="I629" s="38"/>
      <c r="J629" s="38"/>
      <c r="K629" s="38"/>
      <c r="L629" s="38"/>
      <c r="M629" s="40"/>
      <c r="N629" s="48"/>
      <c r="O629" s="47"/>
      <c r="P629" s="38"/>
      <c r="Q629" s="38"/>
      <c r="R629" s="38"/>
      <c r="S629" s="38"/>
      <c r="T629" s="44"/>
      <c r="U629" s="45"/>
      <c r="V629" s="126"/>
    </row>
    <row r="630" spans="1:22" x14ac:dyDescent="0.2">
      <c r="A630" s="33"/>
      <c r="B630" s="40"/>
      <c r="C630" s="13"/>
      <c r="D630" s="40"/>
      <c r="E630" s="46"/>
      <c r="F630" s="47"/>
      <c r="G630" s="38"/>
      <c r="H630" s="38"/>
      <c r="I630" s="38"/>
      <c r="J630" s="38"/>
      <c r="K630" s="38"/>
      <c r="L630" s="38"/>
      <c r="M630" s="40"/>
      <c r="N630" s="48"/>
      <c r="O630" s="47"/>
      <c r="P630" s="38"/>
      <c r="Q630" s="38"/>
      <c r="R630" s="38"/>
      <c r="S630" s="38"/>
      <c r="T630" s="44"/>
      <c r="U630" s="45"/>
      <c r="V630" s="126"/>
    </row>
    <row r="631" spans="1:22" x14ac:dyDescent="0.2">
      <c r="A631" s="33"/>
      <c r="B631" s="40"/>
      <c r="C631" s="13"/>
      <c r="D631" s="40"/>
      <c r="E631" s="46"/>
      <c r="F631" s="47"/>
      <c r="G631" s="38"/>
      <c r="H631" s="38"/>
      <c r="I631" s="38"/>
      <c r="J631" s="38"/>
      <c r="K631" s="38"/>
      <c r="L631" s="38"/>
      <c r="M631" s="40"/>
      <c r="N631" s="48"/>
      <c r="O631" s="47"/>
      <c r="P631" s="38"/>
      <c r="Q631" s="38"/>
      <c r="R631" s="38"/>
      <c r="S631" s="38"/>
      <c r="T631" s="44"/>
      <c r="U631" s="45"/>
      <c r="V631" s="126"/>
    </row>
    <row r="632" spans="1:22" x14ac:dyDescent="0.2">
      <c r="A632" s="33"/>
      <c r="B632" s="40"/>
      <c r="C632" s="13"/>
      <c r="D632" s="40"/>
      <c r="E632" s="46"/>
      <c r="F632" s="47"/>
      <c r="G632" s="38"/>
      <c r="H632" s="38"/>
      <c r="I632" s="38"/>
      <c r="J632" s="38"/>
      <c r="K632" s="38"/>
      <c r="L632" s="38"/>
      <c r="M632" s="40"/>
      <c r="N632" s="49"/>
      <c r="O632" s="47"/>
      <c r="P632" s="38"/>
      <c r="Q632" s="38"/>
      <c r="R632" s="38"/>
      <c r="S632" s="38"/>
      <c r="T632" s="135"/>
      <c r="U632" s="45"/>
      <c r="V632" s="126"/>
    </row>
    <row r="634" spans="1:22" x14ac:dyDescent="0.2">
      <c r="A634" s="81" t="s">
        <v>1</v>
      </c>
      <c r="B634" s="82" t="s">
        <v>2</v>
      </c>
      <c r="C634" s="82" t="s">
        <v>3</v>
      </c>
      <c r="D634" s="83" t="s">
        <v>4</v>
      </c>
      <c r="E634" s="84"/>
      <c r="F634" s="85"/>
      <c r="G634" s="85"/>
      <c r="H634" s="85"/>
      <c r="I634" s="85"/>
      <c r="J634" s="85"/>
      <c r="K634" s="86" t="s">
        <v>5</v>
      </c>
      <c r="L634" s="87"/>
      <c r="M634" s="83" t="s">
        <v>6</v>
      </c>
      <c r="N634" s="84"/>
      <c r="O634" s="85"/>
      <c r="P634" s="85"/>
      <c r="Q634" s="85"/>
      <c r="R634" s="85"/>
      <c r="S634" s="85"/>
      <c r="T634" s="88" t="s">
        <v>7</v>
      </c>
      <c r="U634" s="89" t="s">
        <v>8</v>
      </c>
      <c r="V634" s="90" t="s">
        <v>126</v>
      </c>
    </row>
    <row r="635" spans="1:22" ht="25.5" customHeight="1" x14ac:dyDescent="0.2">
      <c r="A635" s="81"/>
      <c r="B635" s="82"/>
      <c r="C635" s="82"/>
      <c r="D635" s="91" t="s">
        <v>9</v>
      </c>
      <c r="E635" s="92" t="s">
        <v>10</v>
      </c>
      <c r="F635" s="93" t="s">
        <v>11</v>
      </c>
      <c r="G635" s="151" t="s">
        <v>127</v>
      </c>
      <c r="H635" s="152"/>
      <c r="I635" s="152"/>
      <c r="J635" s="153"/>
      <c r="K635" s="97"/>
      <c r="L635" s="98" t="s">
        <v>13</v>
      </c>
      <c r="M635" s="99" t="s">
        <v>9</v>
      </c>
      <c r="N635" s="100" t="s">
        <v>14</v>
      </c>
      <c r="O635" s="93" t="s">
        <v>11</v>
      </c>
      <c r="P635" s="151" t="s">
        <v>127</v>
      </c>
      <c r="Q635" s="152"/>
      <c r="R635" s="152"/>
      <c r="S635" s="153"/>
      <c r="T635" s="88"/>
      <c r="U635" s="89"/>
      <c r="V635" s="101"/>
    </row>
    <row r="636" spans="1:22" ht="13.5" thickBot="1" x14ac:dyDescent="0.25">
      <c r="A636" s="102"/>
      <c r="B636" s="103"/>
      <c r="C636" s="103"/>
      <c r="D636" s="104"/>
      <c r="E636" s="105"/>
      <c r="F636" s="106"/>
      <c r="G636" s="107" t="s">
        <v>15</v>
      </c>
      <c r="H636" s="108" t="s">
        <v>16</v>
      </c>
      <c r="I636" s="109" t="s">
        <v>17</v>
      </c>
      <c r="J636" s="110">
        <v>0</v>
      </c>
      <c r="K636" s="111"/>
      <c r="L636" s="112"/>
      <c r="M636" s="113"/>
      <c r="N636" s="114"/>
      <c r="O636" s="115"/>
      <c r="P636" s="107" t="s">
        <v>15</v>
      </c>
      <c r="Q636" s="108" t="s">
        <v>16</v>
      </c>
      <c r="R636" s="109" t="s">
        <v>17</v>
      </c>
      <c r="S636" s="110">
        <v>0</v>
      </c>
      <c r="T636" s="116"/>
      <c r="U636" s="117"/>
      <c r="V636" s="118"/>
    </row>
    <row r="637" spans="1:22" x14ac:dyDescent="0.2">
      <c r="A637" s="119"/>
      <c r="B637" s="22"/>
      <c r="C637" s="23"/>
      <c r="D637" s="24"/>
      <c r="E637" s="25"/>
      <c r="F637" s="25"/>
      <c r="G637" s="26"/>
      <c r="H637" s="27"/>
      <c r="I637" s="28"/>
      <c r="J637" s="120"/>
      <c r="K637" s="121"/>
      <c r="L637" s="121"/>
      <c r="M637" s="24"/>
      <c r="N637" s="25"/>
      <c r="O637" s="25"/>
      <c r="P637" s="26"/>
      <c r="Q637" s="27"/>
      <c r="R637" s="28"/>
      <c r="S637" s="120"/>
      <c r="T637" s="31"/>
      <c r="U637" s="32"/>
      <c r="V637" s="122"/>
    </row>
    <row r="638" spans="1:22" ht="13.5" thickBot="1" x14ac:dyDescent="0.25">
      <c r="A638" s="33">
        <v>1</v>
      </c>
      <c r="B638" s="33">
        <v>184</v>
      </c>
      <c r="C638" s="34"/>
      <c r="D638" s="35">
        <v>400</v>
      </c>
      <c r="E638" s="142"/>
      <c r="F638" s="124"/>
      <c r="G638" s="38"/>
      <c r="H638" s="38"/>
      <c r="I638" s="38"/>
      <c r="J638" s="38"/>
      <c r="K638" s="38">
        <f>((SUM(H640:H651)*H639)+(SUM(G640:G651)*G639)+(SUM(I640:I651)*I639))/1000</f>
        <v>16.350999999999999</v>
      </c>
      <c r="L638" s="38">
        <f>K638*100/D638</f>
        <v>4.0877499999999998</v>
      </c>
      <c r="M638" s="125"/>
      <c r="N638" s="142"/>
      <c r="O638" s="124"/>
      <c r="P638" s="38"/>
      <c r="Q638" s="38"/>
      <c r="R638" s="38"/>
      <c r="S638" s="38"/>
      <c r="T638" s="38">
        <f>((SUM(Q640:Q651)*Q639)+(SUM(P640:P651)*P639)+(SUM(R640:R651)*R639))/1000</f>
        <v>0</v>
      </c>
      <c r="U638" s="38" t="e">
        <f>T638*100/M638</f>
        <v>#DIV/0!</v>
      </c>
      <c r="V638" s="180" t="s">
        <v>204</v>
      </c>
    </row>
    <row r="639" spans="1:22" ht="13.5" thickBot="1" x14ac:dyDescent="0.25">
      <c r="A639" s="33"/>
      <c r="B639" s="40"/>
      <c r="C639" s="13"/>
      <c r="D639" s="40"/>
      <c r="E639" s="128" t="s">
        <v>19</v>
      </c>
      <c r="F639" s="161"/>
      <c r="G639" s="180">
        <v>228</v>
      </c>
      <c r="H639" s="180">
        <v>227</v>
      </c>
      <c r="I639" s="180">
        <v>226</v>
      </c>
      <c r="J639" s="180">
        <v>398</v>
      </c>
      <c r="K639" s="38"/>
      <c r="L639" s="38"/>
      <c r="M639" s="131"/>
      <c r="N639" s="128"/>
      <c r="O639" s="129"/>
      <c r="P639" s="75"/>
      <c r="Q639" s="75"/>
      <c r="R639" s="75"/>
      <c r="S639" s="38"/>
      <c r="T639" s="44"/>
      <c r="U639" s="45"/>
      <c r="V639" s="126"/>
    </row>
    <row r="640" spans="1:22" x14ac:dyDescent="0.2">
      <c r="A640" s="33"/>
      <c r="B640" s="40"/>
      <c r="C640" s="13"/>
      <c r="D640" s="40"/>
      <c r="E640" s="323" t="s">
        <v>1270</v>
      </c>
      <c r="F640" s="319"/>
      <c r="G640" s="177">
        <v>10</v>
      </c>
      <c r="H640" s="177">
        <v>3</v>
      </c>
      <c r="I640" s="177">
        <v>5</v>
      </c>
      <c r="J640" s="177">
        <v>9</v>
      </c>
      <c r="K640" s="38"/>
      <c r="L640" s="38"/>
      <c r="M640" s="131"/>
      <c r="N640" s="46"/>
      <c r="O640" s="47"/>
      <c r="P640" s="38"/>
      <c r="Q640" s="38"/>
      <c r="R640" s="38"/>
      <c r="S640" s="38"/>
      <c r="T640" s="44"/>
      <c r="U640" s="45"/>
      <c r="V640" s="126"/>
    </row>
    <row r="641" spans="1:22" x14ac:dyDescent="0.2">
      <c r="A641" s="33"/>
      <c r="B641" s="40"/>
      <c r="C641" s="13"/>
      <c r="D641" s="40"/>
      <c r="E641" s="200" t="s">
        <v>1271</v>
      </c>
      <c r="F641" s="200"/>
      <c r="G641" s="156">
        <v>13</v>
      </c>
      <c r="H641" s="156">
        <v>22</v>
      </c>
      <c r="I641" s="156">
        <v>6</v>
      </c>
      <c r="J641" s="156">
        <v>10</v>
      </c>
      <c r="K641" s="38"/>
      <c r="L641" s="38"/>
      <c r="M641" s="131"/>
      <c r="N641" s="48"/>
      <c r="O641" s="47"/>
      <c r="P641" s="38"/>
      <c r="Q641" s="38"/>
      <c r="R641" s="38"/>
      <c r="S641" s="38"/>
      <c r="T641" s="44"/>
      <c r="U641" s="45"/>
      <c r="V641" s="126"/>
    </row>
    <row r="642" spans="1:22" x14ac:dyDescent="0.2">
      <c r="A642" s="33"/>
      <c r="B642" s="40"/>
      <c r="C642" s="13"/>
      <c r="D642" s="40"/>
      <c r="E642" s="200" t="s">
        <v>1272</v>
      </c>
      <c r="F642" s="200"/>
      <c r="G642" s="156">
        <v>1</v>
      </c>
      <c r="H642" s="156">
        <v>2</v>
      </c>
      <c r="I642" s="156">
        <v>4</v>
      </c>
      <c r="J642" s="156">
        <v>3</v>
      </c>
      <c r="K642" s="38"/>
      <c r="L642" s="38"/>
      <c r="M642" s="131"/>
      <c r="N642" s="46"/>
      <c r="O642" s="47"/>
      <c r="P642" s="38"/>
      <c r="Q642" s="38"/>
      <c r="R642" s="38"/>
      <c r="S642" s="38"/>
      <c r="T642" s="44"/>
      <c r="U642" s="45"/>
      <c r="V642" s="126"/>
    </row>
    <row r="643" spans="1:22" x14ac:dyDescent="0.2">
      <c r="A643" s="33"/>
      <c r="B643" s="40"/>
      <c r="C643" s="13"/>
      <c r="D643" s="40"/>
      <c r="E643" s="200" t="s">
        <v>1273</v>
      </c>
      <c r="F643" s="321"/>
      <c r="G643" s="156">
        <v>1</v>
      </c>
      <c r="H643" s="156">
        <v>2</v>
      </c>
      <c r="I643" s="156">
        <v>3</v>
      </c>
      <c r="J643" s="156">
        <v>2</v>
      </c>
      <c r="K643" s="38"/>
      <c r="L643" s="38"/>
      <c r="M643" s="131"/>
      <c r="N643" s="48"/>
      <c r="O643" s="47"/>
      <c r="P643" s="38"/>
      <c r="Q643" s="38"/>
      <c r="R643" s="38"/>
      <c r="S643" s="38"/>
      <c r="T643" s="44"/>
      <c r="U643" s="45"/>
      <c r="V643" s="126"/>
    </row>
    <row r="644" spans="1:22" x14ac:dyDescent="0.2">
      <c r="A644" s="33"/>
      <c r="B644" s="40"/>
      <c r="C644" s="13"/>
      <c r="D644" s="40"/>
      <c r="E644" s="46"/>
      <c r="F644" s="200"/>
      <c r="G644" s="126"/>
      <c r="H644" s="126"/>
      <c r="I644" s="126"/>
      <c r="J644" s="126"/>
      <c r="K644" s="38"/>
      <c r="L644" s="38"/>
      <c r="M644" s="131"/>
      <c r="N644" s="46"/>
      <c r="O644" s="47"/>
      <c r="P644" s="38"/>
      <c r="Q644" s="38"/>
      <c r="R644" s="38"/>
      <c r="S644" s="38"/>
      <c r="T644" s="44"/>
      <c r="U644" s="45"/>
      <c r="V644" s="126"/>
    </row>
    <row r="645" spans="1:22" x14ac:dyDescent="0.2">
      <c r="A645" s="33"/>
      <c r="B645" s="40"/>
      <c r="C645" s="13"/>
      <c r="D645" s="40"/>
      <c r="E645" s="46"/>
      <c r="F645" s="200"/>
      <c r="G645" s="126"/>
      <c r="H645" s="126"/>
      <c r="I645" s="126"/>
      <c r="J645" s="126"/>
      <c r="K645" s="38"/>
      <c r="L645" s="38"/>
      <c r="M645" s="131"/>
      <c r="N645" s="46"/>
      <c r="O645" s="47"/>
      <c r="P645" s="38"/>
      <c r="Q645" s="38"/>
      <c r="R645" s="38"/>
      <c r="S645" s="38"/>
      <c r="T645" s="44"/>
      <c r="U645" s="45"/>
      <c r="V645" s="126"/>
    </row>
    <row r="646" spans="1:22" x14ac:dyDescent="0.2">
      <c r="A646" s="33"/>
      <c r="B646" s="40"/>
      <c r="C646" s="13"/>
      <c r="D646" s="40"/>
      <c r="E646" s="46"/>
      <c r="F646" s="47"/>
      <c r="G646" s="38"/>
      <c r="H646" s="38"/>
      <c r="I646" s="38"/>
      <c r="J646" s="38"/>
      <c r="K646" s="38"/>
      <c r="L646" s="38"/>
      <c r="M646" s="131"/>
      <c r="N646" s="46"/>
      <c r="O646" s="47"/>
      <c r="P646" s="38"/>
      <c r="Q646" s="38"/>
      <c r="R646" s="38"/>
      <c r="S646" s="38"/>
      <c r="T646" s="44"/>
      <c r="U646" s="45"/>
      <c r="V646" s="126"/>
    </row>
    <row r="647" spans="1:22" x14ac:dyDescent="0.2">
      <c r="A647" s="33"/>
      <c r="B647" s="40"/>
      <c r="C647" s="13"/>
      <c r="D647" s="40"/>
      <c r="E647" s="46"/>
      <c r="F647" s="47"/>
      <c r="G647" s="38"/>
      <c r="H647" s="38"/>
      <c r="I647" s="38"/>
      <c r="J647" s="38"/>
      <c r="K647" s="38"/>
      <c r="L647" s="38"/>
      <c r="M647" s="131"/>
      <c r="N647" s="46"/>
      <c r="O647" s="47"/>
      <c r="P647" s="38"/>
      <c r="Q647" s="38"/>
      <c r="R647" s="38"/>
      <c r="S647" s="38"/>
      <c r="T647" s="44"/>
      <c r="U647" s="45"/>
      <c r="V647" s="126"/>
    </row>
    <row r="648" spans="1:22" x14ac:dyDescent="0.2">
      <c r="A648" s="33"/>
      <c r="B648" s="40"/>
      <c r="C648" s="13"/>
      <c r="D648" s="40"/>
      <c r="E648" s="46"/>
      <c r="G648" s="38"/>
      <c r="H648" s="38"/>
      <c r="I648" s="38"/>
      <c r="J648" s="38"/>
      <c r="K648" s="38"/>
      <c r="L648" s="38"/>
      <c r="M648" s="131"/>
      <c r="N648" s="48"/>
      <c r="O648" s="47"/>
      <c r="P648" s="38"/>
      <c r="Q648" s="38"/>
      <c r="R648" s="38"/>
      <c r="S648" s="38"/>
      <c r="T648" s="44"/>
      <c r="U648" s="45"/>
      <c r="V648" s="126"/>
    </row>
    <row r="649" spans="1:22" x14ac:dyDescent="0.2">
      <c r="A649" s="33"/>
      <c r="B649" s="40"/>
      <c r="C649" s="13"/>
      <c r="D649" s="40"/>
      <c r="E649" s="46"/>
      <c r="G649" s="38"/>
      <c r="H649" s="38"/>
      <c r="I649" s="38"/>
      <c r="J649" s="38"/>
      <c r="K649" s="38"/>
      <c r="L649" s="38"/>
      <c r="M649" s="131"/>
      <c r="N649" s="48"/>
      <c r="O649" s="47"/>
      <c r="P649" s="38"/>
      <c r="Q649" s="38"/>
      <c r="R649" s="38"/>
      <c r="S649" s="38"/>
      <c r="T649" s="44"/>
      <c r="U649" s="45"/>
      <c r="V649" s="126"/>
    </row>
    <row r="650" spans="1:22" x14ac:dyDescent="0.2">
      <c r="A650" s="33"/>
      <c r="B650" s="40"/>
      <c r="C650" s="13"/>
      <c r="D650" s="40"/>
      <c r="E650" s="46"/>
      <c r="G650" s="38"/>
      <c r="H650" s="38"/>
      <c r="I650" s="38"/>
      <c r="J650" s="38"/>
      <c r="K650" s="38"/>
      <c r="L650" s="38"/>
      <c r="M650" s="131"/>
      <c r="N650" s="48"/>
      <c r="O650" s="47"/>
      <c r="P650" s="38"/>
      <c r="Q650" s="38"/>
      <c r="R650" s="38"/>
      <c r="S650" s="38"/>
      <c r="T650" s="44"/>
      <c r="U650" s="45"/>
      <c r="V650" s="126"/>
    </row>
    <row r="651" spans="1:22" x14ac:dyDescent="0.2">
      <c r="A651" s="33"/>
      <c r="B651" s="40"/>
      <c r="C651" s="13"/>
      <c r="D651" s="40"/>
      <c r="E651" s="46"/>
      <c r="G651" s="38"/>
      <c r="H651" s="38"/>
      <c r="I651" s="38"/>
      <c r="J651" s="38"/>
      <c r="K651" s="38"/>
      <c r="L651" s="38"/>
      <c r="M651" s="131"/>
      <c r="N651" s="49"/>
      <c r="O651" s="47"/>
      <c r="P651" s="38"/>
      <c r="Q651" s="38"/>
      <c r="R651" s="38"/>
      <c r="S651" s="38"/>
      <c r="T651" s="135"/>
      <c r="U651" s="45"/>
      <c r="V651" s="126"/>
    </row>
    <row r="653" spans="1:22" x14ac:dyDescent="0.2">
      <c r="A653" s="81" t="s">
        <v>1</v>
      </c>
      <c r="B653" s="82" t="s">
        <v>2</v>
      </c>
      <c r="C653" s="82" t="s">
        <v>3</v>
      </c>
      <c r="D653" s="83" t="s">
        <v>4</v>
      </c>
      <c r="E653" s="84"/>
      <c r="F653" s="85"/>
      <c r="G653" s="85"/>
      <c r="H653" s="85"/>
      <c r="I653" s="85"/>
      <c r="J653" s="85"/>
      <c r="K653" s="86" t="s">
        <v>5</v>
      </c>
      <c r="L653" s="87"/>
      <c r="M653" s="83" t="s">
        <v>6</v>
      </c>
      <c r="N653" s="84"/>
      <c r="O653" s="85"/>
      <c r="P653" s="85"/>
      <c r="Q653" s="85"/>
      <c r="R653" s="85"/>
      <c r="S653" s="85"/>
      <c r="T653" s="88" t="s">
        <v>7</v>
      </c>
      <c r="U653" s="89" t="s">
        <v>8</v>
      </c>
      <c r="V653" s="90" t="s">
        <v>126</v>
      </c>
    </row>
    <row r="654" spans="1:22" ht="25.5" customHeight="1" x14ac:dyDescent="0.2">
      <c r="A654" s="81"/>
      <c r="B654" s="82"/>
      <c r="C654" s="82"/>
      <c r="D654" s="91" t="s">
        <v>9</v>
      </c>
      <c r="E654" s="92" t="s">
        <v>10</v>
      </c>
      <c r="F654" s="93" t="s">
        <v>11</v>
      </c>
      <c r="G654" s="151" t="s">
        <v>127</v>
      </c>
      <c r="H654" s="152"/>
      <c r="I654" s="152"/>
      <c r="J654" s="153"/>
      <c r="K654" s="97"/>
      <c r="L654" s="98" t="s">
        <v>13</v>
      </c>
      <c r="M654" s="99" t="s">
        <v>9</v>
      </c>
      <c r="N654" s="100" t="s">
        <v>14</v>
      </c>
      <c r="O654" s="93" t="s">
        <v>11</v>
      </c>
      <c r="P654" s="151" t="s">
        <v>127</v>
      </c>
      <c r="Q654" s="152"/>
      <c r="R654" s="152"/>
      <c r="S654" s="153"/>
      <c r="T654" s="88"/>
      <c r="U654" s="89"/>
      <c r="V654" s="101"/>
    </row>
    <row r="655" spans="1:22" ht="13.5" thickBot="1" x14ac:dyDescent="0.25">
      <c r="A655" s="102"/>
      <c r="B655" s="103"/>
      <c r="C655" s="103"/>
      <c r="D655" s="104"/>
      <c r="E655" s="105"/>
      <c r="F655" s="106"/>
      <c r="G655" s="107" t="s">
        <v>15</v>
      </c>
      <c r="H655" s="108" t="s">
        <v>16</v>
      </c>
      <c r="I655" s="109" t="s">
        <v>17</v>
      </c>
      <c r="J655" s="110">
        <v>0</v>
      </c>
      <c r="K655" s="111"/>
      <c r="L655" s="112"/>
      <c r="M655" s="113"/>
      <c r="N655" s="114"/>
      <c r="O655" s="115"/>
      <c r="P655" s="107" t="s">
        <v>15</v>
      </c>
      <c r="Q655" s="108" t="s">
        <v>16</v>
      </c>
      <c r="R655" s="109" t="s">
        <v>17</v>
      </c>
      <c r="S655" s="110">
        <v>0</v>
      </c>
      <c r="T655" s="116"/>
      <c r="U655" s="117"/>
      <c r="V655" s="118"/>
    </row>
    <row r="656" spans="1:22" x14ac:dyDescent="0.2">
      <c r="A656" s="119"/>
      <c r="B656" s="22"/>
      <c r="C656" s="23"/>
      <c r="D656" s="24"/>
      <c r="E656" s="25"/>
      <c r="F656" s="25"/>
      <c r="G656" s="26"/>
      <c r="H656" s="27"/>
      <c r="I656" s="28"/>
      <c r="J656" s="120"/>
      <c r="K656" s="121"/>
      <c r="L656" s="121"/>
      <c r="M656" s="24"/>
      <c r="N656" s="25"/>
      <c r="O656" s="25"/>
      <c r="P656" s="26"/>
      <c r="Q656" s="27"/>
      <c r="R656" s="28"/>
      <c r="S656" s="120"/>
      <c r="T656" s="31"/>
      <c r="U656" s="32"/>
      <c r="V656" s="122"/>
    </row>
    <row r="657" spans="1:22" x14ac:dyDescent="0.2">
      <c r="A657" s="33">
        <v>1</v>
      </c>
      <c r="B657" s="33">
        <v>185</v>
      </c>
      <c r="C657" s="34"/>
      <c r="D657" s="125">
        <v>400</v>
      </c>
      <c r="E657" s="142"/>
      <c r="F657" s="124"/>
      <c r="G657" s="38"/>
      <c r="H657" s="38"/>
      <c r="I657" s="38"/>
      <c r="J657" s="38"/>
      <c r="K657" s="38">
        <f>((SUM(H659:H670)*H658)+(SUM(G659:G670)*G658)+(SUM(I659:I670)*I658))/1000</f>
        <v>53.109000000000002</v>
      </c>
      <c r="L657" s="38">
        <f>K657*100/D657</f>
        <v>13.277250000000002</v>
      </c>
      <c r="M657" s="125"/>
      <c r="N657" s="142"/>
      <c r="O657" s="124"/>
      <c r="P657" s="38"/>
      <c r="Q657" s="38"/>
      <c r="R657" s="38"/>
      <c r="S657" s="38"/>
      <c r="T657" s="38">
        <f>((SUM(Q659:Q670)*Q658)+(SUM(P659:P670)*P658)+(SUM(R659:R670)*R658))/1000</f>
        <v>0</v>
      </c>
      <c r="U657" s="38" t="e">
        <f>T657*100/M657</f>
        <v>#DIV/0!</v>
      </c>
      <c r="V657" s="126"/>
    </row>
    <row r="658" spans="1:22" ht="13.5" thickBot="1" x14ac:dyDescent="0.25">
      <c r="A658" s="33"/>
      <c r="B658" s="40"/>
      <c r="C658" s="13"/>
      <c r="D658" s="131"/>
      <c r="E658" s="128" t="s">
        <v>19</v>
      </c>
      <c r="F658" s="129"/>
      <c r="G658" s="130">
        <v>218</v>
      </c>
      <c r="H658" s="130">
        <v>215</v>
      </c>
      <c r="I658" s="130">
        <v>217</v>
      </c>
      <c r="J658" s="130">
        <v>282</v>
      </c>
      <c r="K658" s="38"/>
      <c r="L658" s="38"/>
      <c r="M658" s="131"/>
      <c r="N658" s="128"/>
      <c r="O658" s="129"/>
      <c r="P658" s="75"/>
      <c r="Q658" s="75"/>
      <c r="R658" s="75"/>
      <c r="S658" s="38"/>
      <c r="T658" s="44"/>
      <c r="U658" s="45"/>
      <c r="V658" s="126"/>
    </row>
    <row r="659" spans="1:22" x14ac:dyDescent="0.2">
      <c r="A659" s="33"/>
      <c r="B659" s="40"/>
      <c r="C659" s="13"/>
      <c r="D659" s="131"/>
      <c r="E659" s="132" t="s">
        <v>1274</v>
      </c>
      <c r="F659" s="47"/>
      <c r="G659" s="133">
        <v>29</v>
      </c>
      <c r="H659" s="133">
        <v>5</v>
      </c>
      <c r="I659" s="133">
        <v>32</v>
      </c>
      <c r="J659" s="133">
        <v>25</v>
      </c>
      <c r="K659" s="38"/>
      <c r="L659" s="38"/>
      <c r="M659" s="131"/>
      <c r="N659" s="46"/>
      <c r="O659" s="47"/>
      <c r="P659" s="38"/>
      <c r="Q659" s="38"/>
      <c r="R659" s="38"/>
      <c r="S659" s="38"/>
      <c r="T659" s="44"/>
      <c r="U659" s="45"/>
      <c r="V659" s="126"/>
    </row>
    <row r="660" spans="1:22" x14ac:dyDescent="0.2">
      <c r="A660" s="33"/>
      <c r="B660" s="40"/>
      <c r="C660" s="13"/>
      <c r="D660" s="131"/>
      <c r="E660" s="134" t="s">
        <v>1275</v>
      </c>
      <c r="F660" s="47"/>
      <c r="G660" s="126">
        <v>46</v>
      </c>
      <c r="H660" s="126">
        <v>63</v>
      </c>
      <c r="I660" s="126">
        <v>38</v>
      </c>
      <c r="J660" s="126">
        <v>23</v>
      </c>
      <c r="K660" s="38"/>
      <c r="L660" s="38"/>
      <c r="M660" s="131"/>
      <c r="N660" s="48"/>
      <c r="O660" s="47"/>
      <c r="P660" s="38"/>
      <c r="Q660" s="38"/>
      <c r="R660" s="38"/>
      <c r="S660" s="38"/>
      <c r="T660" s="44"/>
      <c r="U660" s="45"/>
      <c r="V660" s="126"/>
    </row>
    <row r="661" spans="1:22" x14ac:dyDescent="0.2">
      <c r="A661" s="33"/>
      <c r="B661" s="40"/>
      <c r="C661" s="13"/>
      <c r="D661" s="131"/>
      <c r="E661" s="134" t="s">
        <v>1276</v>
      </c>
      <c r="F661" s="47"/>
      <c r="G661" s="126">
        <v>13</v>
      </c>
      <c r="H661" s="126">
        <v>4</v>
      </c>
      <c r="I661" s="126">
        <v>15</v>
      </c>
      <c r="J661" s="126">
        <v>9</v>
      </c>
      <c r="K661" s="38"/>
      <c r="L661" s="38"/>
      <c r="M661" s="131"/>
      <c r="N661" s="46"/>
      <c r="O661" s="47"/>
      <c r="P661" s="38"/>
      <c r="Q661" s="38"/>
      <c r="R661" s="38"/>
      <c r="S661" s="38"/>
      <c r="T661" s="44"/>
      <c r="U661" s="45"/>
      <c r="V661" s="126"/>
    </row>
    <row r="662" spans="1:22" x14ac:dyDescent="0.2">
      <c r="A662" s="33"/>
      <c r="B662" s="40"/>
      <c r="C662" s="13"/>
      <c r="D662" s="131"/>
      <c r="E662" s="134" t="s">
        <v>1277</v>
      </c>
      <c r="F662" s="47"/>
      <c r="G662" s="126">
        <v>0</v>
      </c>
      <c r="H662" s="126">
        <v>0</v>
      </c>
      <c r="I662" s="126">
        <v>0</v>
      </c>
      <c r="J662" s="126">
        <v>0</v>
      </c>
      <c r="K662" s="38"/>
      <c r="L662" s="38"/>
      <c r="M662" s="131"/>
      <c r="N662" s="48"/>
      <c r="O662" s="47"/>
      <c r="P662" s="38"/>
      <c r="Q662" s="38"/>
      <c r="R662" s="38"/>
      <c r="S662" s="38"/>
      <c r="T662" s="44"/>
      <c r="U662" s="45"/>
      <c r="V662" s="126"/>
    </row>
    <row r="663" spans="1:22" x14ac:dyDescent="0.2">
      <c r="A663" s="33"/>
      <c r="B663" s="40"/>
      <c r="C663" s="13"/>
      <c r="D663" s="131"/>
      <c r="E663" s="46"/>
      <c r="F663" s="47"/>
      <c r="G663" s="38"/>
      <c r="H663" s="38"/>
      <c r="I663" s="38"/>
      <c r="J663" s="38"/>
      <c r="K663" s="38"/>
      <c r="L663" s="38"/>
      <c r="M663" s="131"/>
      <c r="N663" s="46"/>
      <c r="O663" s="47"/>
      <c r="P663" s="38"/>
      <c r="Q663" s="38"/>
      <c r="R663" s="38"/>
      <c r="S663" s="38"/>
      <c r="T663" s="44"/>
      <c r="U663" s="45"/>
      <c r="V663" s="126"/>
    </row>
    <row r="664" spans="1:22" x14ac:dyDescent="0.2">
      <c r="A664" s="33"/>
      <c r="B664" s="40"/>
      <c r="C664" s="13"/>
      <c r="D664" s="131"/>
      <c r="E664" s="46"/>
      <c r="F664" s="47"/>
      <c r="G664" s="38"/>
      <c r="H664" s="38"/>
      <c r="I664" s="38"/>
      <c r="J664" s="38"/>
      <c r="K664" s="38"/>
      <c r="L664" s="38"/>
      <c r="M664" s="131"/>
      <c r="N664" s="46"/>
      <c r="O664" s="47"/>
      <c r="P664" s="38"/>
      <c r="Q664" s="38"/>
      <c r="R664" s="38"/>
      <c r="S664" s="38"/>
      <c r="T664" s="44"/>
      <c r="U664" s="45"/>
      <c r="V664" s="126"/>
    </row>
    <row r="665" spans="1:22" x14ac:dyDescent="0.2">
      <c r="A665" s="33"/>
      <c r="B665" s="40"/>
      <c r="C665" s="13"/>
      <c r="D665" s="131"/>
      <c r="E665" s="46"/>
      <c r="F665" s="47"/>
      <c r="G665" s="38"/>
      <c r="H665" s="38"/>
      <c r="I665" s="38"/>
      <c r="J665" s="38"/>
      <c r="K665" s="38"/>
      <c r="L665" s="38"/>
      <c r="M665" s="131"/>
      <c r="N665" s="46"/>
      <c r="O665" s="47"/>
      <c r="P665" s="38"/>
      <c r="Q665" s="38"/>
      <c r="R665" s="38"/>
      <c r="S665" s="38"/>
      <c r="T665" s="44"/>
      <c r="U665" s="45"/>
      <c r="V665" s="126"/>
    </row>
    <row r="666" spans="1:22" x14ac:dyDescent="0.2">
      <c r="A666" s="33"/>
      <c r="B666" s="40"/>
      <c r="C666" s="13"/>
      <c r="D666" s="131"/>
      <c r="E666" s="46"/>
      <c r="F666" s="47"/>
      <c r="G666" s="38"/>
      <c r="H666" s="38"/>
      <c r="I666" s="38"/>
      <c r="J666" s="38"/>
      <c r="K666" s="38"/>
      <c r="L666" s="38"/>
      <c r="M666" s="131"/>
      <c r="N666" s="46"/>
      <c r="O666" s="47"/>
      <c r="P666" s="38"/>
      <c r="Q666" s="38"/>
      <c r="R666" s="38"/>
      <c r="S666" s="38"/>
      <c r="T666" s="44"/>
      <c r="U666" s="45"/>
      <c r="V666" s="126"/>
    </row>
    <row r="667" spans="1:22" x14ac:dyDescent="0.2">
      <c r="A667" s="33"/>
      <c r="B667" s="40"/>
      <c r="C667" s="13"/>
      <c r="D667" s="131"/>
      <c r="E667" s="46"/>
      <c r="F667" s="47"/>
      <c r="G667" s="38"/>
      <c r="H667" s="38"/>
      <c r="I667" s="38"/>
      <c r="J667" s="38"/>
      <c r="K667" s="38"/>
      <c r="L667" s="38"/>
      <c r="M667" s="131"/>
      <c r="N667" s="48"/>
      <c r="O667" s="47"/>
      <c r="P667" s="38"/>
      <c r="Q667" s="38"/>
      <c r="R667" s="38"/>
      <c r="S667" s="38"/>
      <c r="T667" s="44"/>
      <c r="U667" s="45"/>
      <c r="V667" s="126"/>
    </row>
    <row r="668" spans="1:22" x14ac:dyDescent="0.2">
      <c r="A668" s="33"/>
      <c r="B668" s="40"/>
      <c r="C668" s="13"/>
      <c r="D668" s="131"/>
      <c r="E668" s="46"/>
      <c r="F668" s="47"/>
      <c r="G668" s="38"/>
      <c r="H668" s="38"/>
      <c r="I668" s="38"/>
      <c r="J668" s="38"/>
      <c r="K668" s="38"/>
      <c r="L668" s="38"/>
      <c r="M668" s="131"/>
      <c r="N668" s="48"/>
      <c r="O668" s="47"/>
      <c r="P668" s="38"/>
      <c r="Q668" s="38"/>
      <c r="R668" s="38"/>
      <c r="S668" s="38"/>
      <c r="T668" s="44"/>
      <c r="U668" s="45"/>
      <c r="V668" s="126"/>
    </row>
    <row r="669" spans="1:22" x14ac:dyDescent="0.2">
      <c r="A669" s="33"/>
      <c r="B669" s="40"/>
      <c r="C669" s="13"/>
      <c r="D669" s="131"/>
      <c r="E669" s="46"/>
      <c r="F669" s="47"/>
      <c r="G669" s="38"/>
      <c r="H669" s="38"/>
      <c r="I669" s="38"/>
      <c r="J669" s="38"/>
      <c r="K669" s="38"/>
      <c r="L669" s="38"/>
      <c r="M669" s="131"/>
      <c r="N669" s="48"/>
      <c r="O669" s="47"/>
      <c r="P669" s="38"/>
      <c r="Q669" s="38"/>
      <c r="R669" s="38"/>
      <c r="S669" s="38"/>
      <c r="T669" s="44"/>
      <c r="U669" s="45"/>
      <c r="V669" s="126"/>
    </row>
    <row r="670" spans="1:22" x14ac:dyDescent="0.2">
      <c r="A670" s="33"/>
      <c r="B670" s="40"/>
      <c r="C670" s="13"/>
      <c r="D670" s="131"/>
      <c r="E670" s="46"/>
      <c r="F670" s="47"/>
      <c r="G670" s="38"/>
      <c r="H670" s="38"/>
      <c r="I670" s="38"/>
      <c r="J670" s="38"/>
      <c r="K670" s="38"/>
      <c r="L670" s="38"/>
      <c r="M670" s="131"/>
      <c r="N670" s="49"/>
      <c r="O670" s="47"/>
      <c r="P670" s="38"/>
      <c r="Q670" s="38"/>
      <c r="R670" s="38"/>
      <c r="S670" s="38"/>
      <c r="T670" s="135"/>
      <c r="U670" s="45"/>
      <c r="V670" s="126"/>
    </row>
    <row r="672" spans="1:22" x14ac:dyDescent="0.2">
      <c r="A672" s="81" t="s">
        <v>1</v>
      </c>
      <c r="B672" s="82" t="s">
        <v>2</v>
      </c>
      <c r="C672" s="82" t="s">
        <v>3</v>
      </c>
      <c r="D672" s="83" t="s">
        <v>4</v>
      </c>
      <c r="E672" s="84"/>
      <c r="F672" s="85"/>
      <c r="G672" s="85"/>
      <c r="H672" s="85"/>
      <c r="I672" s="85"/>
      <c r="J672" s="85"/>
      <c r="K672" s="86" t="s">
        <v>5</v>
      </c>
      <c r="L672" s="87"/>
      <c r="M672" s="83" t="s">
        <v>6</v>
      </c>
      <c r="N672" s="84"/>
      <c r="O672" s="85"/>
      <c r="P672" s="85"/>
      <c r="Q672" s="85"/>
      <c r="R672" s="85"/>
      <c r="S672" s="85"/>
      <c r="T672" s="88" t="s">
        <v>7</v>
      </c>
      <c r="U672" s="89" t="s">
        <v>8</v>
      </c>
      <c r="V672" s="90" t="s">
        <v>126</v>
      </c>
    </row>
    <row r="673" spans="1:22" ht="25.5" customHeight="1" x14ac:dyDescent="0.2">
      <c r="A673" s="81"/>
      <c r="B673" s="82"/>
      <c r="C673" s="82"/>
      <c r="D673" s="91" t="s">
        <v>9</v>
      </c>
      <c r="E673" s="92" t="s">
        <v>10</v>
      </c>
      <c r="F673" s="93" t="s">
        <v>11</v>
      </c>
      <c r="G673" s="151" t="s">
        <v>127</v>
      </c>
      <c r="H673" s="152"/>
      <c r="I673" s="152"/>
      <c r="J673" s="153"/>
      <c r="K673" s="97"/>
      <c r="L673" s="98" t="s">
        <v>13</v>
      </c>
      <c r="M673" s="99" t="s">
        <v>9</v>
      </c>
      <c r="N673" s="100" t="s">
        <v>14</v>
      </c>
      <c r="O673" s="93" t="s">
        <v>11</v>
      </c>
      <c r="P673" s="151" t="s">
        <v>127</v>
      </c>
      <c r="Q673" s="152"/>
      <c r="R673" s="152"/>
      <c r="S673" s="153"/>
      <c r="T673" s="88"/>
      <c r="U673" s="89"/>
      <c r="V673" s="101"/>
    </row>
    <row r="674" spans="1:22" ht="13.5" thickBot="1" x14ac:dyDescent="0.25">
      <c r="A674" s="102"/>
      <c r="B674" s="103"/>
      <c r="C674" s="103"/>
      <c r="D674" s="104"/>
      <c r="E674" s="105"/>
      <c r="F674" s="106"/>
      <c r="G674" s="107" t="s">
        <v>15</v>
      </c>
      <c r="H674" s="108" t="s">
        <v>16</v>
      </c>
      <c r="I674" s="109" t="s">
        <v>17</v>
      </c>
      <c r="J674" s="110">
        <v>0</v>
      </c>
      <c r="K674" s="111"/>
      <c r="L674" s="112"/>
      <c r="M674" s="113"/>
      <c r="N674" s="114"/>
      <c r="O674" s="115"/>
      <c r="P674" s="107" t="s">
        <v>15</v>
      </c>
      <c r="Q674" s="108" t="s">
        <v>16</v>
      </c>
      <c r="R674" s="109" t="s">
        <v>17</v>
      </c>
      <c r="S674" s="110">
        <v>0</v>
      </c>
      <c r="T674" s="116"/>
      <c r="U674" s="117"/>
      <c r="V674" s="118"/>
    </row>
    <row r="675" spans="1:22" x14ac:dyDescent="0.2">
      <c r="A675" s="119"/>
      <c r="B675" s="22"/>
      <c r="C675" s="23"/>
      <c r="D675" s="24"/>
      <c r="E675" s="25"/>
      <c r="F675" s="25"/>
      <c r="G675" s="26"/>
      <c r="H675" s="27"/>
      <c r="I675" s="28"/>
      <c r="J675" s="120"/>
      <c r="K675" s="121"/>
      <c r="L675" s="121"/>
      <c r="M675" s="24"/>
      <c r="N675" s="25"/>
      <c r="O675" s="25"/>
      <c r="P675" s="26"/>
      <c r="Q675" s="27"/>
      <c r="R675" s="28"/>
      <c r="S675" s="120"/>
      <c r="T675" s="31"/>
      <c r="U675" s="32"/>
      <c r="V675" s="122"/>
    </row>
    <row r="676" spans="1:22" ht="13.5" thickBot="1" x14ac:dyDescent="0.25">
      <c r="A676" s="33">
        <v>1</v>
      </c>
      <c r="B676" s="33">
        <v>186</v>
      </c>
      <c r="C676" s="34"/>
      <c r="D676" s="125">
        <v>160</v>
      </c>
      <c r="E676" s="142"/>
      <c r="F676" s="124"/>
      <c r="G676" s="130"/>
      <c r="H676" s="130"/>
      <c r="I676" s="130"/>
      <c r="J676" s="130"/>
      <c r="K676" s="38">
        <f>((SUM(H678:H689)*H677)+(SUM(G678:G689)*G677)+(SUM(I678:I689)*I677))/1000</f>
        <v>72.238</v>
      </c>
      <c r="L676" s="38">
        <f>K676*100/D676</f>
        <v>45.14875</v>
      </c>
      <c r="M676" s="35"/>
      <c r="N676" s="142"/>
      <c r="O676" s="124"/>
      <c r="P676" s="38"/>
      <c r="Q676" s="38"/>
      <c r="R676" s="38"/>
      <c r="S676" s="38"/>
      <c r="T676" s="44"/>
      <c r="U676" s="45"/>
      <c r="V676" s="126"/>
    </row>
    <row r="677" spans="1:22" ht="13.5" thickBot="1" x14ac:dyDescent="0.25">
      <c r="A677" s="33"/>
      <c r="B677" s="40"/>
      <c r="C677" s="13"/>
      <c r="D677" s="131"/>
      <c r="E677" s="128" t="s">
        <v>19</v>
      </c>
      <c r="F677" s="129"/>
      <c r="G677" s="130">
        <v>224</v>
      </c>
      <c r="H677" s="130">
        <v>223</v>
      </c>
      <c r="I677" s="130">
        <v>222</v>
      </c>
      <c r="J677" s="130">
        <v>389</v>
      </c>
      <c r="K677" s="38"/>
      <c r="L677" s="38"/>
      <c r="M677" s="40"/>
      <c r="N677" s="128"/>
      <c r="O677" s="129"/>
      <c r="P677" s="75"/>
      <c r="Q677" s="75"/>
      <c r="R677" s="75"/>
      <c r="S677" s="38"/>
      <c r="T677" s="44"/>
      <c r="U677" s="45"/>
      <c r="V677" s="126"/>
    </row>
    <row r="678" spans="1:22" x14ac:dyDescent="0.2">
      <c r="A678" s="33"/>
      <c r="B678" s="40"/>
      <c r="C678" s="13"/>
      <c r="D678" s="131"/>
      <c r="E678" s="132" t="s">
        <v>1278</v>
      </c>
      <c r="F678" s="47"/>
      <c r="G678" s="133">
        <v>22</v>
      </c>
      <c r="H678" s="133">
        <v>40</v>
      </c>
      <c r="I678" s="133">
        <v>45</v>
      </c>
      <c r="J678" s="133">
        <v>14</v>
      </c>
      <c r="K678" s="38"/>
      <c r="L678" s="38"/>
      <c r="M678" s="40"/>
      <c r="N678" s="46"/>
      <c r="O678" s="47"/>
      <c r="P678" s="38"/>
      <c r="Q678" s="38"/>
      <c r="R678" s="38"/>
      <c r="S678" s="38"/>
      <c r="T678" s="44"/>
      <c r="U678" s="45"/>
      <c r="V678" s="126"/>
    </row>
    <row r="679" spans="1:22" x14ac:dyDescent="0.2">
      <c r="A679" s="33"/>
      <c r="B679" s="40"/>
      <c r="C679" s="13"/>
      <c r="D679" s="131"/>
      <c r="E679" s="134" t="s">
        <v>1279</v>
      </c>
      <c r="F679" s="47"/>
      <c r="G679" s="126">
        <v>50</v>
      </c>
      <c r="H679" s="126">
        <v>38</v>
      </c>
      <c r="I679" s="126">
        <v>43</v>
      </c>
      <c r="J679" s="126">
        <v>16</v>
      </c>
      <c r="K679" s="38"/>
      <c r="L679" s="38"/>
      <c r="M679" s="40"/>
      <c r="N679" s="48"/>
      <c r="O679" s="47"/>
      <c r="P679" s="38"/>
      <c r="Q679" s="38"/>
      <c r="R679" s="38"/>
      <c r="S679" s="38"/>
      <c r="T679" s="44"/>
      <c r="U679" s="45"/>
      <c r="V679" s="126"/>
    </row>
    <row r="680" spans="1:22" x14ac:dyDescent="0.2">
      <c r="A680" s="33"/>
      <c r="B680" s="40"/>
      <c r="C680" s="13"/>
      <c r="D680" s="131"/>
      <c r="E680" s="134" t="s">
        <v>1280</v>
      </c>
      <c r="F680" s="47"/>
      <c r="G680" s="126">
        <v>31</v>
      </c>
      <c r="H680" s="126">
        <v>26</v>
      </c>
      <c r="I680" s="126">
        <v>29</v>
      </c>
      <c r="J680" s="126">
        <v>9</v>
      </c>
      <c r="K680" s="38"/>
      <c r="L680" s="38"/>
      <c r="M680" s="40"/>
      <c r="N680" s="46"/>
      <c r="O680" s="47"/>
      <c r="P680" s="38"/>
      <c r="Q680" s="38"/>
      <c r="R680" s="38"/>
      <c r="S680" s="38"/>
      <c r="T680" s="44"/>
      <c r="U680" s="45"/>
      <c r="V680" s="126"/>
    </row>
    <row r="681" spans="1:22" x14ac:dyDescent="0.2">
      <c r="A681" s="33"/>
      <c r="B681" s="40"/>
      <c r="C681" s="13"/>
      <c r="D681" s="131"/>
      <c r="E681" s="46"/>
      <c r="F681" s="47"/>
      <c r="G681" s="126"/>
      <c r="H681" s="126"/>
      <c r="I681" s="126"/>
      <c r="J681" s="126"/>
      <c r="K681" s="38"/>
      <c r="L681" s="38"/>
      <c r="M681" s="40"/>
      <c r="N681" s="48"/>
      <c r="O681" s="47"/>
      <c r="P681" s="38"/>
      <c r="Q681" s="38"/>
      <c r="R681" s="38"/>
      <c r="S681" s="38"/>
      <c r="T681" s="44"/>
      <c r="U681" s="45"/>
      <c r="V681" s="126"/>
    </row>
    <row r="682" spans="1:22" x14ac:dyDescent="0.2">
      <c r="A682" s="33"/>
      <c r="B682" s="40"/>
      <c r="C682" s="13"/>
      <c r="D682" s="131"/>
      <c r="E682" s="46"/>
      <c r="F682" s="47"/>
      <c r="G682" s="126"/>
      <c r="H682" s="126"/>
      <c r="I682" s="126"/>
      <c r="J682" s="126"/>
      <c r="K682" s="38"/>
      <c r="L682" s="38"/>
      <c r="M682" s="40"/>
      <c r="N682" s="46"/>
      <c r="O682" s="47"/>
      <c r="P682" s="38"/>
      <c r="Q682" s="38"/>
      <c r="R682" s="38"/>
      <c r="S682" s="38"/>
      <c r="T682" s="44"/>
      <c r="U682" s="45"/>
      <c r="V682" s="126"/>
    </row>
    <row r="683" spans="1:22" x14ac:dyDescent="0.2">
      <c r="A683" s="33"/>
      <c r="B683" s="40"/>
      <c r="C683" s="13"/>
      <c r="D683" s="131"/>
      <c r="E683" s="46"/>
      <c r="F683" s="47"/>
      <c r="G683" s="126"/>
      <c r="H683" s="126"/>
      <c r="I683" s="126"/>
      <c r="J683" s="126"/>
      <c r="K683" s="38"/>
      <c r="L683" s="38"/>
      <c r="M683" s="40"/>
      <c r="N683" s="46"/>
      <c r="O683" s="47"/>
      <c r="P683" s="38"/>
      <c r="Q683" s="38"/>
      <c r="R683" s="38"/>
      <c r="S683" s="38"/>
      <c r="T683" s="44"/>
      <c r="U683" s="45"/>
      <c r="V683" s="126"/>
    </row>
    <row r="684" spans="1:22" x14ac:dyDescent="0.2">
      <c r="A684" s="33"/>
      <c r="B684" s="40"/>
      <c r="C684" s="13"/>
      <c r="D684" s="131"/>
      <c r="E684" s="46"/>
      <c r="F684" s="47"/>
      <c r="G684" s="126"/>
      <c r="H684" s="126"/>
      <c r="I684" s="126"/>
      <c r="J684" s="126"/>
      <c r="K684" s="38"/>
      <c r="L684" s="38"/>
      <c r="M684" s="40"/>
      <c r="N684" s="46"/>
      <c r="O684" s="47"/>
      <c r="P684" s="38"/>
      <c r="Q684" s="38"/>
      <c r="R684" s="38"/>
      <c r="S684" s="38"/>
      <c r="T684" s="44"/>
      <c r="U684" s="45"/>
      <c r="V684" s="126"/>
    </row>
    <row r="685" spans="1:22" x14ac:dyDescent="0.2">
      <c r="A685" s="33"/>
      <c r="B685" s="40"/>
      <c r="C685" s="13"/>
      <c r="D685" s="131"/>
      <c r="E685" s="46"/>
      <c r="F685" s="47"/>
      <c r="G685" s="126"/>
      <c r="H685" s="126"/>
      <c r="I685" s="126"/>
      <c r="J685" s="126"/>
      <c r="K685" s="38"/>
      <c r="L685" s="38"/>
      <c r="M685" s="40"/>
      <c r="N685" s="46"/>
      <c r="O685" s="47"/>
      <c r="P685" s="38"/>
      <c r="Q685" s="38"/>
      <c r="R685" s="38"/>
      <c r="S685" s="38"/>
      <c r="T685" s="44"/>
      <c r="U685" s="45"/>
      <c r="V685" s="126"/>
    </row>
    <row r="686" spans="1:22" x14ac:dyDescent="0.2">
      <c r="A686" s="33"/>
      <c r="B686" s="40"/>
      <c r="C686" s="13"/>
      <c r="D686" s="131"/>
      <c r="E686" s="46"/>
      <c r="F686" s="47"/>
      <c r="G686" s="38"/>
      <c r="H686" s="38"/>
      <c r="I686" s="38"/>
      <c r="J686" s="38"/>
      <c r="K686" s="38"/>
      <c r="L686" s="38"/>
      <c r="M686" s="40"/>
      <c r="N686" s="48"/>
      <c r="O686" s="47"/>
      <c r="P686" s="38"/>
      <c r="Q686" s="38"/>
      <c r="R686" s="38"/>
      <c r="S686" s="38"/>
      <c r="T686" s="44"/>
      <c r="U686" s="45"/>
      <c r="V686" s="126"/>
    </row>
    <row r="687" spans="1:22" x14ac:dyDescent="0.2">
      <c r="A687" s="33"/>
      <c r="B687" s="40"/>
      <c r="C687" s="13"/>
      <c r="D687" s="131"/>
      <c r="E687" s="46"/>
      <c r="F687" s="47"/>
      <c r="G687" s="38"/>
      <c r="H687" s="38"/>
      <c r="I687" s="38"/>
      <c r="J687" s="38"/>
      <c r="K687" s="38"/>
      <c r="L687" s="38"/>
      <c r="M687" s="40"/>
      <c r="N687" s="48"/>
      <c r="O687" s="47"/>
      <c r="P687" s="38"/>
      <c r="Q687" s="38"/>
      <c r="R687" s="38"/>
      <c r="S687" s="38"/>
      <c r="T687" s="44"/>
      <c r="U687" s="45"/>
      <c r="V687" s="126"/>
    </row>
    <row r="688" spans="1:22" x14ac:dyDescent="0.2">
      <c r="A688" s="33"/>
      <c r="B688" s="40"/>
      <c r="C688" s="13"/>
      <c r="D688" s="131"/>
      <c r="E688" s="46"/>
      <c r="F688" s="47"/>
      <c r="G688" s="38"/>
      <c r="H688" s="38"/>
      <c r="I688" s="38"/>
      <c r="J688" s="38"/>
      <c r="K688" s="38"/>
      <c r="L688" s="38"/>
      <c r="M688" s="40"/>
      <c r="N688" s="48"/>
      <c r="O688" s="47"/>
      <c r="P688" s="38"/>
      <c r="Q688" s="38"/>
      <c r="R688" s="38"/>
      <c r="S688" s="38"/>
      <c r="T688" s="44"/>
      <c r="U688" s="45"/>
      <c r="V688" s="126"/>
    </row>
    <row r="689" spans="1:22" x14ac:dyDescent="0.2">
      <c r="A689" s="33"/>
      <c r="B689" s="40"/>
      <c r="C689" s="13"/>
      <c r="D689" s="131"/>
      <c r="E689" s="46"/>
      <c r="F689" s="47"/>
      <c r="G689" s="38"/>
      <c r="H689" s="38"/>
      <c r="I689" s="38"/>
      <c r="J689" s="38"/>
      <c r="K689" s="38"/>
      <c r="L689" s="38"/>
      <c r="M689" s="40"/>
      <c r="N689" s="49"/>
      <c r="O689" s="47"/>
      <c r="P689" s="38"/>
      <c r="Q689" s="38"/>
      <c r="R689" s="38"/>
      <c r="S689" s="38"/>
      <c r="T689" s="135"/>
      <c r="U689" s="45"/>
      <c r="V689" s="126"/>
    </row>
    <row r="691" spans="1:22" x14ac:dyDescent="0.2">
      <c r="A691" s="81" t="s">
        <v>1</v>
      </c>
      <c r="B691" s="82" t="s">
        <v>2</v>
      </c>
      <c r="C691" s="82" t="s">
        <v>3</v>
      </c>
      <c r="D691" s="83" t="s">
        <v>4</v>
      </c>
      <c r="E691" s="84"/>
      <c r="F691" s="85"/>
      <c r="G691" s="85"/>
      <c r="H691" s="85"/>
      <c r="I691" s="85"/>
      <c r="J691" s="85"/>
      <c r="K691" s="86" t="s">
        <v>5</v>
      </c>
      <c r="L691" s="87"/>
      <c r="M691" s="83" t="s">
        <v>6</v>
      </c>
      <c r="N691" s="84"/>
      <c r="O691" s="85"/>
      <c r="P691" s="85"/>
      <c r="Q691" s="85"/>
      <c r="R691" s="85"/>
      <c r="S691" s="85"/>
      <c r="T691" s="88" t="s">
        <v>7</v>
      </c>
      <c r="U691" s="89" t="s">
        <v>8</v>
      </c>
      <c r="V691" s="90" t="s">
        <v>126</v>
      </c>
    </row>
    <row r="692" spans="1:22" ht="25.5" customHeight="1" x14ac:dyDescent="0.2">
      <c r="A692" s="81"/>
      <c r="B692" s="82"/>
      <c r="C692" s="82"/>
      <c r="D692" s="91" t="s">
        <v>9</v>
      </c>
      <c r="E692" s="92" t="s">
        <v>10</v>
      </c>
      <c r="F692" s="93" t="s">
        <v>11</v>
      </c>
      <c r="G692" s="151" t="s">
        <v>127</v>
      </c>
      <c r="H692" s="152"/>
      <c r="I692" s="152"/>
      <c r="J692" s="153"/>
      <c r="K692" s="97"/>
      <c r="L692" s="98" t="s">
        <v>13</v>
      </c>
      <c r="M692" s="99" t="s">
        <v>9</v>
      </c>
      <c r="N692" s="100" t="s">
        <v>14</v>
      </c>
      <c r="O692" s="93" t="s">
        <v>11</v>
      </c>
      <c r="P692" s="151" t="s">
        <v>127</v>
      </c>
      <c r="Q692" s="152"/>
      <c r="R692" s="152"/>
      <c r="S692" s="153"/>
      <c r="T692" s="88"/>
      <c r="U692" s="89"/>
      <c r="V692" s="101"/>
    </row>
    <row r="693" spans="1:22" ht="13.5" thickBot="1" x14ac:dyDescent="0.25">
      <c r="A693" s="102"/>
      <c r="B693" s="103"/>
      <c r="C693" s="103"/>
      <c r="D693" s="104"/>
      <c r="E693" s="105"/>
      <c r="F693" s="106"/>
      <c r="G693" s="107" t="s">
        <v>15</v>
      </c>
      <c r="H693" s="108" t="s">
        <v>16</v>
      </c>
      <c r="I693" s="109" t="s">
        <v>17</v>
      </c>
      <c r="J693" s="110">
        <v>0</v>
      </c>
      <c r="K693" s="111"/>
      <c r="L693" s="112"/>
      <c r="M693" s="113"/>
      <c r="N693" s="114"/>
      <c r="O693" s="115"/>
      <c r="P693" s="107" t="s">
        <v>15</v>
      </c>
      <c r="Q693" s="108" t="s">
        <v>16</v>
      </c>
      <c r="R693" s="109" t="s">
        <v>17</v>
      </c>
      <c r="S693" s="110">
        <v>0</v>
      </c>
      <c r="T693" s="116"/>
      <c r="U693" s="117"/>
      <c r="V693" s="118"/>
    </row>
    <row r="694" spans="1:22" x14ac:dyDescent="0.2">
      <c r="A694" s="119"/>
      <c r="B694" s="22"/>
      <c r="C694" s="23"/>
      <c r="D694" s="24"/>
      <c r="E694" s="25"/>
      <c r="F694" s="25"/>
      <c r="G694" s="26"/>
      <c r="H694" s="27"/>
      <c r="I694" s="28"/>
      <c r="J694" s="120"/>
      <c r="K694" s="121"/>
      <c r="L694" s="121"/>
      <c r="M694" s="24"/>
      <c r="N694" s="25"/>
      <c r="O694" s="25"/>
      <c r="P694" s="26"/>
      <c r="Q694" s="27"/>
      <c r="R694" s="28"/>
      <c r="S694" s="120"/>
      <c r="T694" s="31"/>
      <c r="U694" s="32"/>
      <c r="V694" s="122"/>
    </row>
    <row r="695" spans="1:22" ht="13.5" thickBot="1" x14ac:dyDescent="0.25">
      <c r="A695" s="33">
        <v>1</v>
      </c>
      <c r="B695" s="33">
        <v>187</v>
      </c>
      <c r="C695" s="34"/>
      <c r="D695" s="35">
        <v>100</v>
      </c>
      <c r="E695" s="142"/>
      <c r="F695" s="124"/>
      <c r="G695" s="38"/>
      <c r="H695" s="38"/>
      <c r="I695" s="38"/>
      <c r="J695" s="38"/>
      <c r="K695" s="38">
        <f>((SUM(H697:H708)*H696)+(SUM(G697:G708)*G696)+(SUM(I697:I708)*I696))/1000</f>
        <v>5.335</v>
      </c>
      <c r="L695" s="38">
        <f>K695*100/D695</f>
        <v>5.335</v>
      </c>
      <c r="M695" s="35"/>
      <c r="N695" s="142"/>
      <c r="O695" s="124"/>
      <c r="P695" s="38"/>
      <c r="Q695" s="38"/>
      <c r="R695" s="38"/>
      <c r="S695" s="38"/>
      <c r="T695" s="38">
        <f>((SUM(Q697:Q708)*Q696)+(SUM(P697:P708)*P696)+(SUM(R697:R708)*R696))/1000</f>
        <v>0</v>
      </c>
      <c r="U695" s="38" t="e">
        <f>T695*100/M695</f>
        <v>#DIV/0!</v>
      </c>
      <c r="V695" s="126"/>
    </row>
    <row r="696" spans="1:22" ht="13.5" thickBot="1" x14ac:dyDescent="0.25">
      <c r="A696" s="33"/>
      <c r="B696" s="40"/>
      <c r="C696" s="13"/>
      <c r="D696" s="40"/>
      <c r="E696" s="128" t="s">
        <v>19</v>
      </c>
      <c r="F696" s="129"/>
      <c r="G696" s="133">
        <v>233</v>
      </c>
      <c r="H696" s="133">
        <v>231</v>
      </c>
      <c r="I696" s="133">
        <v>231</v>
      </c>
      <c r="J696" s="133">
        <v>403</v>
      </c>
      <c r="K696" s="38"/>
      <c r="L696" s="38"/>
      <c r="M696" s="40"/>
      <c r="N696" s="128"/>
      <c r="O696" s="129"/>
      <c r="P696" s="75"/>
      <c r="Q696" s="75"/>
      <c r="R696" s="75"/>
      <c r="S696" s="38"/>
      <c r="T696" s="44"/>
      <c r="U696" s="45"/>
      <c r="V696" s="126"/>
    </row>
    <row r="697" spans="1:22" x14ac:dyDescent="0.2">
      <c r="A697" s="33"/>
      <c r="B697" s="40"/>
      <c r="C697" s="13"/>
      <c r="D697" s="40"/>
      <c r="E697" s="132" t="s">
        <v>146</v>
      </c>
      <c r="F697" s="47"/>
      <c r="G697" s="133">
        <v>11</v>
      </c>
      <c r="H697" s="133">
        <v>5</v>
      </c>
      <c r="I697" s="133">
        <v>7</v>
      </c>
      <c r="J697" s="133">
        <v>6</v>
      </c>
      <c r="K697" s="38"/>
      <c r="L697" s="38"/>
      <c r="M697" s="40"/>
      <c r="N697" s="46"/>
      <c r="O697" s="47"/>
      <c r="P697" s="38"/>
      <c r="Q697" s="38"/>
      <c r="R697" s="38"/>
      <c r="S697" s="38"/>
      <c r="T697" s="44"/>
      <c r="U697" s="45"/>
      <c r="V697" s="126"/>
    </row>
    <row r="698" spans="1:22" x14ac:dyDescent="0.2">
      <c r="A698" s="33"/>
      <c r="B698" s="40"/>
      <c r="C698" s="13"/>
      <c r="D698" s="40"/>
      <c r="E698" s="46"/>
      <c r="F698" s="47"/>
      <c r="G698" s="38"/>
      <c r="H698" s="38"/>
      <c r="I698" s="38"/>
      <c r="J698" s="38"/>
      <c r="K698" s="38"/>
      <c r="L698" s="38"/>
      <c r="M698" s="40"/>
      <c r="N698" s="48"/>
      <c r="O698" s="47"/>
      <c r="P698" s="38"/>
      <c r="Q698" s="38"/>
      <c r="R698" s="38"/>
      <c r="S698" s="38"/>
      <c r="T698" s="44"/>
      <c r="U698" s="45"/>
      <c r="V698" s="126"/>
    </row>
    <row r="699" spans="1:22" x14ac:dyDescent="0.2">
      <c r="A699" s="33"/>
      <c r="B699" s="40"/>
      <c r="C699" s="13"/>
      <c r="D699" s="40"/>
      <c r="E699" s="46"/>
      <c r="F699" s="47"/>
      <c r="G699" s="38"/>
      <c r="H699" s="38"/>
      <c r="I699" s="38"/>
      <c r="J699" s="38"/>
      <c r="K699" s="38"/>
      <c r="L699" s="38"/>
      <c r="M699" s="40"/>
      <c r="N699" s="46"/>
      <c r="O699" s="47"/>
      <c r="P699" s="38"/>
      <c r="Q699" s="38"/>
      <c r="R699" s="38"/>
      <c r="S699" s="38"/>
      <c r="T699" s="44"/>
      <c r="U699" s="45"/>
      <c r="V699" s="126"/>
    </row>
    <row r="700" spans="1:22" x14ac:dyDescent="0.2">
      <c r="A700" s="33"/>
      <c r="B700" s="40"/>
      <c r="C700" s="13"/>
      <c r="D700" s="40"/>
      <c r="E700" s="46"/>
      <c r="F700" s="47"/>
      <c r="G700" s="38"/>
      <c r="H700" s="38"/>
      <c r="I700" s="38"/>
      <c r="J700" s="38"/>
      <c r="K700" s="38"/>
      <c r="L700" s="38"/>
      <c r="M700" s="40"/>
      <c r="N700" s="48"/>
      <c r="O700" s="47"/>
      <c r="P700" s="38"/>
      <c r="Q700" s="38"/>
      <c r="R700" s="38"/>
      <c r="S700" s="38"/>
      <c r="T700" s="44"/>
      <c r="U700" s="45"/>
      <c r="V700" s="126"/>
    </row>
    <row r="701" spans="1:22" x14ac:dyDescent="0.2">
      <c r="A701" s="33"/>
      <c r="B701" s="40"/>
      <c r="C701" s="13"/>
      <c r="D701" s="40"/>
      <c r="E701" s="46"/>
      <c r="G701" s="38"/>
      <c r="H701" s="38"/>
      <c r="I701" s="38"/>
      <c r="J701" s="38"/>
      <c r="K701" s="38"/>
      <c r="L701" s="38"/>
      <c r="M701" s="40"/>
      <c r="N701" s="46"/>
      <c r="O701" s="47"/>
      <c r="P701" s="38"/>
      <c r="Q701" s="38"/>
      <c r="R701" s="38"/>
      <c r="S701" s="38"/>
      <c r="T701" s="44"/>
      <c r="U701" s="45"/>
      <c r="V701" s="126"/>
    </row>
    <row r="702" spans="1:22" x14ac:dyDescent="0.2">
      <c r="A702" s="33"/>
      <c r="B702" s="40"/>
      <c r="C702" s="13"/>
      <c r="D702" s="40"/>
      <c r="E702" s="46"/>
      <c r="G702" s="38"/>
      <c r="H702" s="38"/>
      <c r="I702" s="38"/>
      <c r="J702" s="38"/>
      <c r="K702" s="38"/>
      <c r="L702" s="38"/>
      <c r="M702" s="40"/>
      <c r="N702" s="46"/>
      <c r="O702" s="47"/>
      <c r="P702" s="38"/>
      <c r="Q702" s="38"/>
      <c r="R702" s="38"/>
      <c r="S702" s="38"/>
      <c r="T702" s="44"/>
      <c r="U702" s="45"/>
      <c r="V702" s="126"/>
    </row>
    <row r="703" spans="1:22" x14ac:dyDescent="0.2">
      <c r="A703" s="33"/>
      <c r="B703" s="40"/>
      <c r="C703" s="13"/>
      <c r="D703" s="40"/>
      <c r="E703" s="46"/>
      <c r="G703" s="38"/>
      <c r="H703" s="38"/>
      <c r="I703" s="38"/>
      <c r="J703" s="38"/>
      <c r="K703" s="38"/>
      <c r="L703" s="38"/>
      <c r="M703" s="40"/>
      <c r="N703" s="46"/>
      <c r="O703" s="47"/>
      <c r="P703" s="38"/>
      <c r="Q703" s="38"/>
      <c r="R703" s="38"/>
      <c r="S703" s="38"/>
      <c r="T703" s="44"/>
      <c r="U703" s="45"/>
      <c r="V703" s="126"/>
    </row>
    <row r="704" spans="1:22" x14ac:dyDescent="0.2">
      <c r="A704" s="33"/>
      <c r="B704" s="40"/>
      <c r="C704" s="13"/>
      <c r="D704" s="40"/>
      <c r="E704" s="46"/>
      <c r="G704" s="38"/>
      <c r="H704" s="38"/>
      <c r="I704" s="38"/>
      <c r="J704" s="38"/>
      <c r="K704" s="38"/>
      <c r="L704" s="38"/>
      <c r="M704" s="40"/>
      <c r="N704" s="46"/>
      <c r="O704" s="47"/>
      <c r="P704" s="38"/>
      <c r="Q704" s="38"/>
      <c r="R704" s="38"/>
      <c r="S704" s="38"/>
      <c r="T704" s="44"/>
      <c r="U704" s="45"/>
      <c r="V704" s="126"/>
    </row>
    <row r="705" spans="1:22" x14ac:dyDescent="0.2">
      <c r="A705" s="33"/>
      <c r="B705" s="40"/>
      <c r="C705" s="13"/>
      <c r="D705" s="40"/>
      <c r="E705" s="46"/>
      <c r="G705" s="38"/>
      <c r="H705" s="38"/>
      <c r="I705" s="38"/>
      <c r="J705" s="38"/>
      <c r="K705" s="38"/>
      <c r="L705" s="38"/>
      <c r="M705" s="40"/>
      <c r="N705" s="48"/>
      <c r="O705" s="47"/>
      <c r="P705" s="38"/>
      <c r="Q705" s="38"/>
      <c r="R705" s="38"/>
      <c r="S705" s="38"/>
      <c r="T705" s="44"/>
      <c r="U705" s="45"/>
      <c r="V705" s="126"/>
    </row>
    <row r="706" spans="1:22" x14ac:dyDescent="0.2">
      <c r="A706" s="33"/>
      <c r="B706" s="40"/>
      <c r="C706" s="13"/>
      <c r="D706" s="40"/>
      <c r="E706" s="46"/>
      <c r="G706" s="38"/>
      <c r="H706" s="38"/>
      <c r="I706" s="38"/>
      <c r="J706" s="38"/>
      <c r="K706" s="38"/>
      <c r="L706" s="38"/>
      <c r="M706" s="40"/>
      <c r="N706" s="48"/>
      <c r="O706" s="47"/>
      <c r="P706" s="38"/>
      <c r="Q706" s="38"/>
      <c r="R706" s="38"/>
      <c r="S706" s="38"/>
      <c r="T706" s="44"/>
      <c r="U706" s="45"/>
      <c r="V706" s="126"/>
    </row>
    <row r="707" spans="1:22" x14ac:dyDescent="0.2">
      <c r="A707" s="33"/>
      <c r="B707" s="40"/>
      <c r="C707" s="13"/>
      <c r="D707" s="40"/>
      <c r="E707" s="46"/>
      <c r="G707" s="38"/>
      <c r="H707" s="38"/>
      <c r="I707" s="38"/>
      <c r="J707" s="38"/>
      <c r="K707" s="38"/>
      <c r="L707" s="38"/>
      <c r="M707" s="40"/>
      <c r="N707" s="48"/>
      <c r="O707" s="47"/>
      <c r="P707" s="38"/>
      <c r="Q707" s="38"/>
      <c r="R707" s="38"/>
      <c r="S707" s="38"/>
      <c r="T707" s="44"/>
      <c r="U707" s="45"/>
      <c r="V707" s="126"/>
    </row>
    <row r="708" spans="1:22" x14ac:dyDescent="0.2">
      <c r="A708" s="33"/>
      <c r="B708" s="40"/>
      <c r="C708" s="13"/>
      <c r="D708" s="40"/>
      <c r="E708" s="46"/>
      <c r="G708" s="38"/>
      <c r="H708" s="38"/>
      <c r="I708" s="38"/>
      <c r="J708" s="38"/>
      <c r="K708" s="38"/>
      <c r="L708" s="38"/>
      <c r="M708" s="40"/>
      <c r="N708" s="49"/>
      <c r="O708" s="47"/>
      <c r="P708" s="38"/>
      <c r="Q708" s="38"/>
      <c r="R708" s="38"/>
      <c r="S708" s="38"/>
      <c r="T708" s="135"/>
      <c r="U708" s="45"/>
      <c r="V708" s="126"/>
    </row>
    <row r="710" spans="1:22" x14ac:dyDescent="0.2">
      <c r="A710" s="81" t="s">
        <v>1</v>
      </c>
      <c r="B710" s="82" t="s">
        <v>2</v>
      </c>
      <c r="C710" s="82" t="s">
        <v>3</v>
      </c>
      <c r="D710" s="83" t="s">
        <v>4</v>
      </c>
      <c r="E710" s="84"/>
      <c r="F710" s="85"/>
      <c r="G710" s="85"/>
      <c r="H710" s="85"/>
      <c r="I710" s="85"/>
      <c r="J710" s="85"/>
      <c r="K710" s="86" t="s">
        <v>5</v>
      </c>
      <c r="L710" s="87"/>
      <c r="M710" s="83" t="s">
        <v>6</v>
      </c>
      <c r="N710" s="84"/>
      <c r="O710" s="85"/>
      <c r="P710" s="85"/>
      <c r="Q710" s="85"/>
      <c r="R710" s="85"/>
      <c r="S710" s="85"/>
      <c r="T710" s="88" t="s">
        <v>7</v>
      </c>
      <c r="U710" s="89" t="s">
        <v>8</v>
      </c>
      <c r="V710" s="90" t="s">
        <v>126</v>
      </c>
    </row>
    <row r="711" spans="1:22" ht="25.5" customHeight="1" x14ac:dyDescent="0.2">
      <c r="A711" s="81"/>
      <c r="B711" s="82"/>
      <c r="C711" s="82"/>
      <c r="D711" s="91" t="s">
        <v>9</v>
      </c>
      <c r="E711" s="92" t="s">
        <v>10</v>
      </c>
      <c r="F711" s="93" t="s">
        <v>11</v>
      </c>
      <c r="G711" s="151" t="s">
        <v>127</v>
      </c>
      <c r="H711" s="152"/>
      <c r="I711" s="152"/>
      <c r="J711" s="153"/>
      <c r="K711" s="97"/>
      <c r="L711" s="98" t="s">
        <v>13</v>
      </c>
      <c r="M711" s="99" t="s">
        <v>9</v>
      </c>
      <c r="N711" s="100" t="s">
        <v>14</v>
      </c>
      <c r="O711" s="93" t="s">
        <v>11</v>
      </c>
      <c r="P711" s="151" t="s">
        <v>127</v>
      </c>
      <c r="Q711" s="152"/>
      <c r="R711" s="152"/>
      <c r="S711" s="153"/>
      <c r="T711" s="88"/>
      <c r="U711" s="89"/>
      <c r="V711" s="101"/>
    </row>
    <row r="712" spans="1:22" ht="13.5" thickBot="1" x14ac:dyDescent="0.25">
      <c r="A712" s="102"/>
      <c r="B712" s="103"/>
      <c r="C712" s="103"/>
      <c r="D712" s="104"/>
      <c r="E712" s="105"/>
      <c r="F712" s="106"/>
      <c r="G712" s="107" t="s">
        <v>15</v>
      </c>
      <c r="H712" s="108" t="s">
        <v>16</v>
      </c>
      <c r="I712" s="109" t="s">
        <v>17</v>
      </c>
      <c r="J712" s="110">
        <v>0</v>
      </c>
      <c r="K712" s="111"/>
      <c r="L712" s="112"/>
      <c r="M712" s="113"/>
      <c r="N712" s="114"/>
      <c r="O712" s="115"/>
      <c r="P712" s="107" t="s">
        <v>15</v>
      </c>
      <c r="Q712" s="108" t="s">
        <v>16</v>
      </c>
      <c r="R712" s="109" t="s">
        <v>17</v>
      </c>
      <c r="S712" s="110">
        <v>0</v>
      </c>
      <c r="T712" s="116"/>
      <c r="U712" s="117"/>
      <c r="V712" s="118"/>
    </row>
    <row r="713" spans="1:22" x14ac:dyDescent="0.2">
      <c r="A713" s="119"/>
      <c r="B713" s="22"/>
      <c r="C713" s="23"/>
      <c r="D713" s="24"/>
      <c r="E713" s="25"/>
      <c r="F713" s="25"/>
      <c r="G713" s="26"/>
      <c r="H713" s="27"/>
      <c r="I713" s="28"/>
      <c r="J713" s="120"/>
      <c r="K713" s="121"/>
      <c r="L713" s="121"/>
      <c r="M713" s="24"/>
      <c r="N713" s="25"/>
      <c r="O713" s="25"/>
      <c r="P713" s="26"/>
      <c r="Q713" s="27"/>
      <c r="R713" s="28"/>
      <c r="S713" s="120"/>
      <c r="T713" s="31"/>
      <c r="U713" s="32"/>
      <c r="V713" s="122"/>
    </row>
    <row r="714" spans="1:22" x14ac:dyDescent="0.2">
      <c r="A714" s="33">
        <v>1</v>
      </c>
      <c r="B714" s="33">
        <v>188</v>
      </c>
      <c r="C714" s="34"/>
      <c r="D714" s="35">
        <v>250</v>
      </c>
      <c r="E714" s="142"/>
      <c r="F714" s="124"/>
      <c r="G714" s="156"/>
      <c r="H714" s="156"/>
      <c r="I714" s="156"/>
      <c r="J714" s="156"/>
      <c r="K714" s="38">
        <f>((SUM(H716:H727)*H715)+(SUM(G716:G727)*G715)+(SUM(I716:I727)*I715))/1000</f>
        <v>36.317999999999998</v>
      </c>
      <c r="L714" s="38">
        <f>K714*100/D714</f>
        <v>14.527199999999999</v>
      </c>
      <c r="M714" s="35"/>
      <c r="N714" s="142"/>
      <c r="O714" s="124"/>
      <c r="P714" s="38"/>
      <c r="Q714" s="38"/>
      <c r="R714" s="38"/>
      <c r="S714" s="38"/>
      <c r="T714" s="38">
        <f>((SUM(Q716:Q727)*Q715)+(SUM(P716:P727)*P715)+(SUM(R716:R727)*R715))/1000</f>
        <v>0</v>
      </c>
      <c r="U714" s="38" t="e">
        <f>T714*100/M714</f>
        <v>#DIV/0!</v>
      </c>
      <c r="V714" s="126"/>
    </row>
    <row r="715" spans="1:22" ht="13.5" thickBot="1" x14ac:dyDescent="0.25">
      <c r="A715" s="33"/>
      <c r="B715" s="40"/>
      <c r="C715" s="13"/>
      <c r="D715" s="40"/>
      <c r="E715" s="128" t="s">
        <v>19</v>
      </c>
      <c r="F715" s="129"/>
      <c r="G715" s="180">
        <v>231</v>
      </c>
      <c r="H715" s="180">
        <v>231</v>
      </c>
      <c r="I715" s="180">
        <v>232</v>
      </c>
      <c r="J715" s="180">
        <v>402</v>
      </c>
      <c r="K715" s="38"/>
      <c r="L715" s="38"/>
      <c r="M715" s="40"/>
      <c r="N715" s="128"/>
      <c r="O715" s="129"/>
      <c r="P715" s="75"/>
      <c r="Q715" s="75"/>
      <c r="R715" s="75"/>
      <c r="S715" s="38"/>
      <c r="T715" s="44"/>
      <c r="U715" s="45"/>
      <c r="V715" s="126"/>
    </row>
    <row r="716" spans="1:22" x14ac:dyDescent="0.2">
      <c r="A716" s="33"/>
      <c r="B716" s="40"/>
      <c r="C716" s="13"/>
      <c r="D716" s="40"/>
      <c r="E716" s="132" t="s">
        <v>1281</v>
      </c>
      <c r="F716" s="47"/>
      <c r="G716" s="177">
        <v>45</v>
      </c>
      <c r="H716" s="160">
        <v>41</v>
      </c>
      <c r="I716" s="160">
        <v>39</v>
      </c>
      <c r="J716" s="177">
        <v>12</v>
      </c>
      <c r="K716" s="38"/>
      <c r="L716" s="38"/>
      <c r="M716" s="40"/>
      <c r="N716" s="46"/>
      <c r="O716" s="47"/>
      <c r="P716" s="38"/>
      <c r="Q716" s="38"/>
      <c r="R716" s="38"/>
      <c r="S716" s="38"/>
      <c r="T716" s="44"/>
      <c r="U716" s="45"/>
      <c r="V716" s="126"/>
    </row>
    <row r="717" spans="1:22" x14ac:dyDescent="0.2">
      <c r="A717" s="33"/>
      <c r="B717" s="40"/>
      <c r="C717" s="13"/>
      <c r="D717" s="40"/>
      <c r="E717" s="134" t="s">
        <v>1282</v>
      </c>
      <c r="F717" s="47"/>
      <c r="G717" s="156">
        <v>10</v>
      </c>
      <c r="H717" s="156">
        <v>10</v>
      </c>
      <c r="I717" s="156">
        <v>12</v>
      </c>
      <c r="J717" s="156">
        <v>4</v>
      </c>
      <c r="K717" s="38"/>
      <c r="L717" s="38"/>
      <c r="M717" s="40"/>
      <c r="N717" s="48"/>
      <c r="O717" s="47"/>
      <c r="P717" s="38"/>
      <c r="Q717" s="38"/>
      <c r="R717" s="38"/>
      <c r="S717" s="38"/>
      <c r="T717" s="44"/>
      <c r="U717" s="45"/>
      <c r="V717" s="126"/>
    </row>
    <row r="718" spans="1:22" x14ac:dyDescent="0.2">
      <c r="A718" s="33"/>
      <c r="B718" s="40"/>
      <c r="C718" s="13"/>
      <c r="D718" s="40"/>
      <c r="E718" s="46"/>
      <c r="F718" s="47"/>
      <c r="G718" s="38"/>
      <c r="H718" s="38"/>
      <c r="I718" s="38"/>
      <c r="J718" s="38"/>
      <c r="K718" s="38"/>
      <c r="L718" s="38"/>
      <c r="M718" s="40"/>
      <c r="N718" s="46"/>
      <c r="O718" s="47"/>
      <c r="P718" s="38"/>
      <c r="Q718" s="38"/>
      <c r="R718" s="38"/>
      <c r="S718" s="38"/>
      <c r="T718" s="44"/>
      <c r="U718" s="45"/>
      <c r="V718" s="126"/>
    </row>
    <row r="719" spans="1:22" x14ac:dyDescent="0.2">
      <c r="A719" s="33"/>
      <c r="B719" s="40"/>
      <c r="C719" s="13"/>
      <c r="D719" s="40"/>
      <c r="E719" s="46"/>
      <c r="F719" s="47"/>
      <c r="G719" s="38"/>
      <c r="H719" s="38"/>
      <c r="I719" s="38"/>
      <c r="J719" s="38"/>
      <c r="K719" s="38"/>
      <c r="L719" s="38"/>
      <c r="M719" s="40"/>
      <c r="N719" s="48"/>
      <c r="O719" s="47"/>
      <c r="P719" s="38"/>
      <c r="Q719" s="38"/>
      <c r="R719" s="38"/>
      <c r="S719" s="38"/>
      <c r="T719" s="44"/>
      <c r="U719" s="45"/>
      <c r="V719" s="126"/>
    </row>
    <row r="720" spans="1:22" x14ac:dyDescent="0.2">
      <c r="A720" s="33"/>
      <c r="B720" s="40"/>
      <c r="C720" s="13"/>
      <c r="D720" s="40"/>
      <c r="E720" s="46"/>
      <c r="F720" s="47"/>
      <c r="G720" s="38"/>
      <c r="H720" s="38"/>
      <c r="I720" s="38"/>
      <c r="J720" s="38"/>
      <c r="K720" s="38"/>
      <c r="L720" s="38"/>
      <c r="M720" s="40"/>
      <c r="N720" s="46"/>
      <c r="O720" s="47"/>
      <c r="P720" s="38"/>
      <c r="Q720" s="38"/>
      <c r="R720" s="38"/>
      <c r="S720" s="38"/>
      <c r="T720" s="44"/>
      <c r="U720" s="45"/>
      <c r="V720" s="126"/>
    </row>
    <row r="721" spans="1:22" x14ac:dyDescent="0.2">
      <c r="A721" s="33"/>
      <c r="B721" s="40"/>
      <c r="C721" s="13"/>
      <c r="D721" s="40"/>
      <c r="E721" s="46"/>
      <c r="F721" s="47"/>
      <c r="G721" s="38"/>
      <c r="H721" s="38"/>
      <c r="I721" s="38"/>
      <c r="J721" s="38"/>
      <c r="K721" s="38"/>
      <c r="L721" s="38"/>
      <c r="M721" s="40"/>
      <c r="N721" s="46"/>
      <c r="O721" s="47"/>
      <c r="P721" s="38"/>
      <c r="Q721" s="38"/>
      <c r="R721" s="38"/>
      <c r="S721" s="38"/>
      <c r="T721" s="44"/>
      <c r="U721" s="45"/>
      <c r="V721" s="126"/>
    </row>
    <row r="722" spans="1:22" x14ac:dyDescent="0.2">
      <c r="A722" s="33"/>
      <c r="B722" s="40"/>
      <c r="C722" s="13"/>
      <c r="D722" s="40"/>
      <c r="E722" s="46"/>
      <c r="F722" s="47"/>
      <c r="G722" s="38"/>
      <c r="H722" s="38"/>
      <c r="I722" s="38"/>
      <c r="J722" s="38"/>
      <c r="K722" s="38"/>
      <c r="L722" s="38"/>
      <c r="M722" s="40"/>
      <c r="N722" s="46"/>
      <c r="O722" s="47"/>
      <c r="P722" s="38"/>
      <c r="Q722" s="38"/>
      <c r="R722" s="38"/>
      <c r="S722" s="38"/>
      <c r="T722" s="44"/>
      <c r="U722" s="45"/>
      <c r="V722" s="126"/>
    </row>
    <row r="723" spans="1:22" x14ac:dyDescent="0.2">
      <c r="A723" s="33"/>
      <c r="B723" s="40"/>
      <c r="C723" s="13"/>
      <c r="D723" s="40"/>
      <c r="E723" s="46"/>
      <c r="F723" s="47"/>
      <c r="G723" s="38"/>
      <c r="H723" s="38"/>
      <c r="I723" s="38"/>
      <c r="J723" s="38"/>
      <c r="K723" s="38"/>
      <c r="L723" s="38"/>
      <c r="M723" s="40"/>
      <c r="N723" s="46"/>
      <c r="O723" s="47"/>
      <c r="P723" s="38"/>
      <c r="Q723" s="38"/>
      <c r="R723" s="38"/>
      <c r="S723" s="38"/>
      <c r="T723" s="44"/>
      <c r="U723" s="45"/>
      <c r="V723" s="126"/>
    </row>
    <row r="724" spans="1:22" x14ac:dyDescent="0.2">
      <c r="A724" s="33"/>
      <c r="B724" s="40"/>
      <c r="C724" s="13"/>
      <c r="D724" s="40"/>
      <c r="E724" s="46"/>
      <c r="G724" s="38"/>
      <c r="H724" s="38"/>
      <c r="I724" s="38"/>
      <c r="J724" s="38"/>
      <c r="K724" s="38"/>
      <c r="L724" s="38"/>
      <c r="M724" s="40"/>
      <c r="N724" s="48"/>
      <c r="O724" s="47"/>
      <c r="P724" s="38"/>
      <c r="Q724" s="38"/>
      <c r="R724" s="38"/>
      <c r="S724" s="38"/>
      <c r="T724" s="44"/>
      <c r="U724" s="45"/>
      <c r="V724" s="126"/>
    </row>
    <row r="725" spans="1:22" x14ac:dyDescent="0.2">
      <c r="A725" s="33"/>
      <c r="B725" s="40"/>
      <c r="C725" s="13"/>
      <c r="D725" s="40"/>
      <c r="E725" s="46"/>
      <c r="G725" s="38"/>
      <c r="H725" s="38"/>
      <c r="I725" s="38"/>
      <c r="J725" s="38"/>
      <c r="K725" s="38"/>
      <c r="L725" s="38"/>
      <c r="M725" s="40"/>
      <c r="N725" s="48"/>
      <c r="O725" s="47"/>
      <c r="P725" s="38"/>
      <c r="Q725" s="38"/>
      <c r="R725" s="38"/>
      <c r="S725" s="38"/>
      <c r="T725" s="44"/>
      <c r="U725" s="45"/>
      <c r="V725" s="126"/>
    </row>
    <row r="726" spans="1:22" x14ac:dyDescent="0.2">
      <c r="A726" s="33"/>
      <c r="B726" s="40"/>
      <c r="C726" s="13"/>
      <c r="D726" s="40"/>
      <c r="E726" s="46"/>
      <c r="G726" s="38"/>
      <c r="H726" s="38"/>
      <c r="I726" s="38"/>
      <c r="J726" s="38"/>
      <c r="K726" s="38"/>
      <c r="L726" s="38"/>
      <c r="M726" s="40"/>
      <c r="N726" s="48"/>
      <c r="O726" s="47"/>
      <c r="P726" s="38"/>
      <c r="Q726" s="38"/>
      <c r="R726" s="38"/>
      <c r="S726" s="38"/>
      <c r="T726" s="44"/>
      <c r="U726" s="45"/>
      <c r="V726" s="126"/>
    </row>
    <row r="727" spans="1:22" x14ac:dyDescent="0.2">
      <c r="A727" s="33"/>
      <c r="B727" s="40"/>
      <c r="C727" s="13"/>
      <c r="D727" s="40"/>
      <c r="E727" s="46"/>
      <c r="G727" s="38"/>
      <c r="H727" s="38"/>
      <c r="I727" s="38"/>
      <c r="J727" s="38"/>
      <c r="K727" s="38"/>
      <c r="L727" s="38"/>
      <c r="M727" s="40"/>
      <c r="N727" s="49"/>
      <c r="O727" s="47"/>
      <c r="P727" s="38"/>
      <c r="Q727" s="38"/>
      <c r="R727" s="38"/>
      <c r="S727" s="38"/>
      <c r="T727" s="135"/>
      <c r="U727" s="45"/>
      <c r="V727" s="126"/>
    </row>
    <row r="729" spans="1:22" x14ac:dyDescent="0.2">
      <c r="A729" s="81" t="s">
        <v>1</v>
      </c>
      <c r="B729" s="82" t="s">
        <v>2</v>
      </c>
      <c r="C729" s="82" t="s">
        <v>3</v>
      </c>
      <c r="D729" s="83" t="s">
        <v>4</v>
      </c>
      <c r="E729" s="84"/>
      <c r="F729" s="85"/>
      <c r="G729" s="85"/>
      <c r="H729" s="85"/>
      <c r="I729" s="85"/>
      <c r="J729" s="85"/>
      <c r="K729" s="86" t="s">
        <v>5</v>
      </c>
      <c r="L729" s="87"/>
      <c r="M729" s="83" t="s">
        <v>6</v>
      </c>
      <c r="N729" s="84"/>
      <c r="O729" s="85"/>
      <c r="P729" s="85"/>
      <c r="Q729" s="85"/>
      <c r="R729" s="85"/>
      <c r="S729" s="85"/>
      <c r="T729" s="88" t="s">
        <v>7</v>
      </c>
      <c r="U729" s="89" t="s">
        <v>8</v>
      </c>
      <c r="V729" s="90" t="s">
        <v>126</v>
      </c>
    </row>
    <row r="730" spans="1:22" ht="25.5" customHeight="1" x14ac:dyDescent="0.2">
      <c r="A730" s="81"/>
      <c r="B730" s="82"/>
      <c r="C730" s="82"/>
      <c r="D730" s="91" t="s">
        <v>9</v>
      </c>
      <c r="E730" s="92" t="s">
        <v>10</v>
      </c>
      <c r="F730" s="93" t="s">
        <v>11</v>
      </c>
      <c r="G730" s="151" t="s">
        <v>127</v>
      </c>
      <c r="H730" s="152"/>
      <c r="I730" s="152"/>
      <c r="J730" s="153"/>
      <c r="K730" s="97"/>
      <c r="L730" s="98" t="s">
        <v>13</v>
      </c>
      <c r="M730" s="99" t="s">
        <v>9</v>
      </c>
      <c r="N730" s="100" t="s">
        <v>14</v>
      </c>
      <c r="O730" s="93" t="s">
        <v>11</v>
      </c>
      <c r="P730" s="151" t="s">
        <v>127</v>
      </c>
      <c r="Q730" s="152"/>
      <c r="R730" s="152"/>
      <c r="S730" s="153"/>
      <c r="T730" s="88"/>
      <c r="U730" s="89"/>
      <c r="V730" s="101"/>
    </row>
    <row r="731" spans="1:22" ht="13.5" thickBot="1" x14ac:dyDescent="0.25">
      <c r="A731" s="102"/>
      <c r="B731" s="103"/>
      <c r="C731" s="103"/>
      <c r="D731" s="104"/>
      <c r="E731" s="105"/>
      <c r="F731" s="106"/>
      <c r="G731" s="107" t="s">
        <v>15</v>
      </c>
      <c r="H731" s="108" t="s">
        <v>16</v>
      </c>
      <c r="I731" s="109" t="s">
        <v>17</v>
      </c>
      <c r="J731" s="110">
        <v>0</v>
      </c>
      <c r="K731" s="111"/>
      <c r="L731" s="112"/>
      <c r="M731" s="113"/>
      <c r="N731" s="114"/>
      <c r="O731" s="115"/>
      <c r="P731" s="107" t="s">
        <v>15</v>
      </c>
      <c r="Q731" s="108" t="s">
        <v>16</v>
      </c>
      <c r="R731" s="109" t="s">
        <v>17</v>
      </c>
      <c r="S731" s="110">
        <v>0</v>
      </c>
      <c r="T731" s="116"/>
      <c r="U731" s="117"/>
      <c r="V731" s="118"/>
    </row>
    <row r="732" spans="1:22" x14ac:dyDescent="0.2">
      <c r="A732" s="119"/>
      <c r="B732" s="22"/>
      <c r="C732" s="23"/>
      <c r="D732" s="24"/>
      <c r="E732" s="25"/>
      <c r="F732" s="25"/>
      <c r="G732" s="26"/>
      <c r="H732" s="27"/>
      <c r="I732" s="28"/>
      <c r="J732" s="120"/>
      <c r="K732" s="121"/>
      <c r="L732" s="121"/>
      <c r="M732" s="24"/>
      <c r="N732" s="25"/>
      <c r="O732" s="25"/>
      <c r="P732" s="26"/>
      <c r="Q732" s="27"/>
      <c r="R732" s="28"/>
      <c r="S732" s="120"/>
      <c r="T732" s="31"/>
      <c r="U732" s="32"/>
      <c r="V732" s="122"/>
    </row>
    <row r="733" spans="1:22" ht="13.5" thickBot="1" x14ac:dyDescent="0.25">
      <c r="A733" s="33">
        <v>1</v>
      </c>
      <c r="B733" s="33">
        <v>189</v>
      </c>
      <c r="C733" s="34"/>
      <c r="D733" s="35">
        <v>160</v>
      </c>
      <c r="E733" s="142"/>
      <c r="F733" s="124"/>
      <c r="G733" s="130"/>
      <c r="H733" s="130"/>
      <c r="I733" s="130"/>
      <c r="J733" s="130"/>
      <c r="K733" s="38">
        <f>((SUM(H735:H746)*H734)+(SUM(G735:G746)*G734)+(SUM(I735:I746)*I734))/1000</f>
        <v>25.692</v>
      </c>
      <c r="L733" s="38">
        <f>K733*100/D733</f>
        <v>16.057499999999997</v>
      </c>
      <c r="M733" s="125"/>
      <c r="N733" s="142"/>
      <c r="O733" s="124"/>
      <c r="P733" s="38"/>
      <c r="Q733" s="38"/>
      <c r="R733" s="38"/>
      <c r="S733" s="38"/>
      <c r="T733" s="38">
        <f>((SUM(Q735:Q746)*Q734)+(SUM(P735:P746)*P734)+(SUM(R735:R746)*R734))/1000</f>
        <v>0</v>
      </c>
      <c r="U733" s="38" t="e">
        <f>T733*100/M733</f>
        <v>#DIV/0!</v>
      </c>
      <c r="V733" s="126"/>
    </row>
    <row r="734" spans="1:22" ht="13.5" thickBot="1" x14ac:dyDescent="0.25">
      <c r="A734" s="33"/>
      <c r="B734" s="40"/>
      <c r="C734" s="13"/>
      <c r="D734" s="40"/>
      <c r="E734" s="128" t="s">
        <v>19</v>
      </c>
      <c r="F734" s="129"/>
      <c r="G734" s="130">
        <v>228</v>
      </c>
      <c r="H734" s="130">
        <v>228</v>
      </c>
      <c r="I734" s="130">
        <v>226</v>
      </c>
      <c r="J734" s="130">
        <v>400</v>
      </c>
      <c r="K734" s="38"/>
      <c r="L734" s="38"/>
      <c r="M734" s="131"/>
      <c r="N734" s="128"/>
      <c r="O734" s="129"/>
      <c r="P734" s="75"/>
      <c r="Q734" s="75"/>
      <c r="R734" s="75"/>
      <c r="S734" s="38"/>
      <c r="T734" s="44"/>
      <c r="U734" s="45"/>
      <c r="V734" s="126"/>
    </row>
    <row r="735" spans="1:22" x14ac:dyDescent="0.2">
      <c r="A735" s="33"/>
      <c r="B735" s="40"/>
      <c r="C735" s="13"/>
      <c r="D735" s="40"/>
      <c r="E735" s="132" t="s">
        <v>1283</v>
      </c>
      <c r="F735" s="47"/>
      <c r="G735" s="177">
        <v>41</v>
      </c>
      <c r="H735" s="177">
        <v>31</v>
      </c>
      <c r="I735" s="177">
        <v>36</v>
      </c>
      <c r="J735" s="177">
        <v>7</v>
      </c>
      <c r="K735" s="38"/>
      <c r="L735" s="38"/>
      <c r="M735" s="131"/>
      <c r="N735" s="46"/>
      <c r="O735" s="47"/>
      <c r="P735" s="38"/>
      <c r="Q735" s="38"/>
      <c r="R735" s="38"/>
      <c r="S735" s="38"/>
      <c r="T735" s="44"/>
      <c r="U735" s="45"/>
      <c r="V735" s="126"/>
    </row>
    <row r="736" spans="1:22" x14ac:dyDescent="0.2">
      <c r="A736" s="33"/>
      <c r="B736" s="40"/>
      <c r="C736" s="13"/>
      <c r="D736" s="40"/>
      <c r="E736" s="134" t="s">
        <v>1284</v>
      </c>
      <c r="F736" s="47"/>
      <c r="G736" s="156">
        <v>0</v>
      </c>
      <c r="H736" s="156">
        <v>2</v>
      </c>
      <c r="I736" s="156">
        <v>0</v>
      </c>
      <c r="J736" s="156">
        <v>2</v>
      </c>
      <c r="K736" s="38"/>
      <c r="L736" s="38"/>
      <c r="M736" s="131"/>
      <c r="N736" s="48"/>
      <c r="O736" s="47"/>
      <c r="P736" s="38"/>
      <c r="Q736" s="38"/>
      <c r="R736" s="38"/>
      <c r="S736" s="38"/>
      <c r="T736" s="44"/>
      <c r="U736" s="45"/>
      <c r="V736" s="126"/>
    </row>
    <row r="737" spans="1:22" x14ac:dyDescent="0.2">
      <c r="A737" s="33"/>
      <c r="B737" s="40"/>
      <c r="C737" s="13"/>
      <c r="D737" s="40"/>
      <c r="E737" s="134" t="s">
        <v>1285</v>
      </c>
      <c r="F737" s="47"/>
      <c r="G737" s="156">
        <v>3</v>
      </c>
      <c r="H737" s="156">
        <v>0</v>
      </c>
      <c r="I737" s="156">
        <v>0</v>
      </c>
      <c r="J737" s="156">
        <v>3</v>
      </c>
      <c r="K737" s="38"/>
      <c r="L737" s="38"/>
      <c r="M737" s="131"/>
      <c r="N737" s="46"/>
      <c r="O737" s="47"/>
      <c r="P737" s="38"/>
      <c r="Q737" s="38"/>
      <c r="R737" s="38"/>
      <c r="S737" s="38"/>
      <c r="T737" s="44"/>
      <c r="U737" s="45"/>
      <c r="V737" s="126"/>
    </row>
    <row r="738" spans="1:22" x14ac:dyDescent="0.2">
      <c r="A738" s="33"/>
      <c r="B738" s="40"/>
      <c r="C738" s="13"/>
      <c r="D738" s="40"/>
      <c r="E738" s="46"/>
      <c r="F738" s="47"/>
      <c r="G738" s="38"/>
      <c r="H738" s="38"/>
      <c r="I738" s="38"/>
      <c r="J738" s="38"/>
      <c r="K738" s="38"/>
      <c r="L738" s="38"/>
      <c r="M738" s="131"/>
      <c r="N738" s="48"/>
      <c r="O738" s="47"/>
      <c r="P738" s="38"/>
      <c r="Q738" s="38"/>
      <c r="R738" s="38"/>
      <c r="S738" s="38"/>
      <c r="T738" s="44"/>
      <c r="U738" s="45"/>
      <c r="V738" s="126"/>
    </row>
    <row r="739" spans="1:22" x14ac:dyDescent="0.2">
      <c r="A739" s="33"/>
      <c r="B739" s="40"/>
      <c r="C739" s="13"/>
      <c r="D739" s="40"/>
      <c r="E739" s="46"/>
      <c r="F739" s="47"/>
      <c r="G739" s="38"/>
      <c r="H739" s="38"/>
      <c r="I739" s="38"/>
      <c r="J739" s="38"/>
      <c r="K739" s="38"/>
      <c r="L739" s="38"/>
      <c r="M739" s="131"/>
      <c r="N739" s="46"/>
      <c r="O739" s="47"/>
      <c r="P739" s="38"/>
      <c r="Q739" s="38"/>
      <c r="R739" s="38"/>
      <c r="S739" s="38"/>
      <c r="T739" s="44"/>
      <c r="U739" s="45"/>
      <c r="V739" s="126"/>
    </row>
    <row r="740" spans="1:22" x14ac:dyDescent="0.2">
      <c r="A740" s="33"/>
      <c r="B740" s="40"/>
      <c r="C740" s="13"/>
      <c r="D740" s="40"/>
      <c r="E740" s="46"/>
      <c r="F740" s="47"/>
      <c r="G740" s="38"/>
      <c r="H740" s="38"/>
      <c r="I740" s="38"/>
      <c r="J740" s="38"/>
      <c r="K740" s="38"/>
      <c r="L740" s="38"/>
      <c r="M740" s="131"/>
      <c r="N740" s="46"/>
      <c r="O740" s="47"/>
      <c r="P740" s="38"/>
      <c r="Q740" s="38"/>
      <c r="R740" s="38"/>
      <c r="S740" s="38"/>
      <c r="T740" s="44"/>
      <c r="U740" s="45"/>
      <c r="V740" s="126"/>
    </row>
    <row r="741" spans="1:22" x14ac:dyDescent="0.2">
      <c r="A741" s="33"/>
      <c r="B741" s="40"/>
      <c r="C741" s="13"/>
      <c r="D741" s="40"/>
      <c r="E741" s="46"/>
      <c r="F741" s="47"/>
      <c r="G741" s="38"/>
      <c r="H741" s="38"/>
      <c r="I741" s="38"/>
      <c r="J741" s="38"/>
      <c r="K741" s="38"/>
      <c r="L741" s="38"/>
      <c r="M741" s="131"/>
      <c r="N741" s="46"/>
      <c r="O741" s="47"/>
      <c r="P741" s="38"/>
      <c r="Q741" s="38"/>
      <c r="R741" s="38"/>
      <c r="S741" s="38"/>
      <c r="T741" s="44"/>
      <c r="U741" s="45"/>
      <c r="V741" s="126"/>
    </row>
    <row r="742" spans="1:22" x14ac:dyDescent="0.2">
      <c r="A742" s="33"/>
      <c r="B742" s="40"/>
      <c r="C742" s="13"/>
      <c r="D742" s="40"/>
      <c r="E742" s="46"/>
      <c r="F742" s="47"/>
      <c r="G742" s="38"/>
      <c r="H742" s="38"/>
      <c r="I742" s="38"/>
      <c r="J742" s="38"/>
      <c r="K742" s="38"/>
      <c r="L742" s="38"/>
      <c r="M742" s="131"/>
      <c r="N742" s="46"/>
      <c r="O742" s="47"/>
      <c r="P742" s="38"/>
      <c r="Q742" s="38"/>
      <c r="R742" s="38"/>
      <c r="S742" s="38"/>
      <c r="T742" s="44"/>
      <c r="U742" s="45"/>
      <c r="V742" s="126"/>
    </row>
    <row r="743" spans="1:22" x14ac:dyDescent="0.2">
      <c r="A743" s="33"/>
      <c r="B743" s="40"/>
      <c r="C743" s="13"/>
      <c r="D743" s="40"/>
      <c r="E743" s="46"/>
      <c r="G743" s="38"/>
      <c r="H743" s="38"/>
      <c r="I743" s="38"/>
      <c r="J743" s="38"/>
      <c r="K743" s="38"/>
      <c r="L743" s="38"/>
      <c r="M743" s="131"/>
      <c r="N743" s="48"/>
      <c r="O743" s="47"/>
      <c r="P743" s="38"/>
      <c r="Q743" s="38"/>
      <c r="R743" s="38"/>
      <c r="S743" s="38"/>
      <c r="T743" s="44"/>
      <c r="U743" s="45"/>
      <c r="V743" s="126"/>
    </row>
    <row r="744" spans="1:22" x14ac:dyDescent="0.2">
      <c r="A744" s="33"/>
      <c r="B744" s="40"/>
      <c r="C744" s="13"/>
      <c r="D744" s="40"/>
      <c r="E744" s="46"/>
      <c r="G744" s="38"/>
      <c r="H744" s="38"/>
      <c r="I744" s="38"/>
      <c r="J744" s="38"/>
      <c r="K744" s="38"/>
      <c r="L744" s="38"/>
      <c r="M744" s="131"/>
      <c r="N744" s="48"/>
      <c r="O744" s="47"/>
      <c r="P744" s="38"/>
      <c r="Q744" s="38"/>
      <c r="R744" s="38"/>
      <c r="S744" s="38"/>
      <c r="T744" s="44"/>
      <c r="U744" s="45"/>
      <c r="V744" s="126"/>
    </row>
    <row r="745" spans="1:22" x14ac:dyDescent="0.2">
      <c r="A745" s="33"/>
      <c r="B745" s="40"/>
      <c r="C745" s="13"/>
      <c r="D745" s="40"/>
      <c r="E745" s="46"/>
      <c r="G745" s="38"/>
      <c r="H745" s="38"/>
      <c r="I745" s="38"/>
      <c r="J745" s="38"/>
      <c r="K745" s="38"/>
      <c r="L745" s="38"/>
      <c r="M745" s="131"/>
      <c r="N745" s="48"/>
      <c r="O745" s="47"/>
      <c r="P745" s="38"/>
      <c r="Q745" s="38"/>
      <c r="R745" s="38"/>
      <c r="S745" s="38"/>
      <c r="T745" s="44"/>
      <c r="U745" s="45"/>
      <c r="V745" s="126"/>
    </row>
    <row r="746" spans="1:22" x14ac:dyDescent="0.2">
      <c r="A746" s="33"/>
      <c r="B746" s="40"/>
      <c r="C746" s="13"/>
      <c r="D746" s="40"/>
      <c r="E746" s="46"/>
      <c r="G746" s="38"/>
      <c r="H746" s="38"/>
      <c r="I746" s="38"/>
      <c r="J746" s="38"/>
      <c r="K746" s="38"/>
      <c r="L746" s="38"/>
      <c r="M746" s="131"/>
      <c r="N746" s="49"/>
      <c r="O746" s="47"/>
      <c r="P746" s="38"/>
      <c r="Q746" s="38"/>
      <c r="R746" s="38"/>
      <c r="S746" s="38"/>
      <c r="T746" s="135"/>
      <c r="U746" s="45"/>
      <c r="V746" s="126"/>
    </row>
    <row r="748" spans="1:22" x14ac:dyDescent="0.2">
      <c r="A748" s="81" t="s">
        <v>1</v>
      </c>
      <c r="B748" s="82" t="s">
        <v>2</v>
      </c>
      <c r="C748" s="82" t="s">
        <v>3</v>
      </c>
      <c r="D748" s="83" t="s">
        <v>4</v>
      </c>
      <c r="E748" s="84"/>
      <c r="F748" s="85"/>
      <c r="G748" s="85"/>
      <c r="H748" s="85"/>
      <c r="I748" s="85"/>
      <c r="J748" s="85"/>
      <c r="K748" s="86" t="s">
        <v>5</v>
      </c>
      <c r="L748" s="87"/>
      <c r="M748" s="83" t="s">
        <v>6</v>
      </c>
      <c r="N748" s="84"/>
      <c r="O748" s="85"/>
      <c r="P748" s="85"/>
      <c r="Q748" s="85"/>
      <c r="R748" s="85"/>
      <c r="S748" s="85"/>
      <c r="T748" s="88" t="s">
        <v>7</v>
      </c>
      <c r="U748" s="89" t="s">
        <v>8</v>
      </c>
      <c r="V748" s="90" t="s">
        <v>126</v>
      </c>
    </row>
    <row r="749" spans="1:22" ht="25.5" customHeight="1" x14ac:dyDescent="0.2">
      <c r="A749" s="81"/>
      <c r="B749" s="82"/>
      <c r="C749" s="82"/>
      <c r="D749" s="91" t="s">
        <v>9</v>
      </c>
      <c r="E749" s="92" t="s">
        <v>10</v>
      </c>
      <c r="F749" s="93" t="s">
        <v>11</v>
      </c>
      <c r="G749" s="151" t="s">
        <v>127</v>
      </c>
      <c r="H749" s="152"/>
      <c r="I749" s="152"/>
      <c r="J749" s="153"/>
      <c r="K749" s="97"/>
      <c r="L749" s="98" t="s">
        <v>13</v>
      </c>
      <c r="M749" s="99" t="s">
        <v>9</v>
      </c>
      <c r="N749" s="100" t="s">
        <v>14</v>
      </c>
      <c r="O749" s="93" t="s">
        <v>11</v>
      </c>
      <c r="P749" s="151" t="s">
        <v>127</v>
      </c>
      <c r="Q749" s="152"/>
      <c r="R749" s="152"/>
      <c r="S749" s="153"/>
      <c r="T749" s="88"/>
      <c r="U749" s="89"/>
      <c r="V749" s="101"/>
    </row>
    <row r="750" spans="1:22" ht="13.5" thickBot="1" x14ac:dyDescent="0.25">
      <c r="A750" s="102"/>
      <c r="B750" s="103"/>
      <c r="C750" s="103"/>
      <c r="D750" s="104"/>
      <c r="E750" s="105"/>
      <c r="F750" s="106"/>
      <c r="G750" s="107" t="s">
        <v>15</v>
      </c>
      <c r="H750" s="108" t="s">
        <v>16</v>
      </c>
      <c r="I750" s="109" t="s">
        <v>17</v>
      </c>
      <c r="J750" s="110">
        <v>0</v>
      </c>
      <c r="K750" s="111"/>
      <c r="L750" s="112"/>
      <c r="M750" s="113"/>
      <c r="N750" s="114"/>
      <c r="O750" s="115"/>
      <c r="P750" s="107" t="s">
        <v>15</v>
      </c>
      <c r="Q750" s="108" t="s">
        <v>16</v>
      </c>
      <c r="R750" s="109" t="s">
        <v>17</v>
      </c>
      <c r="S750" s="110">
        <v>0</v>
      </c>
      <c r="T750" s="116"/>
      <c r="U750" s="117"/>
      <c r="V750" s="118"/>
    </row>
    <row r="751" spans="1:22" x14ac:dyDescent="0.2">
      <c r="A751" s="119"/>
      <c r="B751" s="22"/>
      <c r="C751" s="23"/>
      <c r="D751" s="24"/>
      <c r="E751" s="25"/>
      <c r="F751" s="25"/>
      <c r="G751" s="26"/>
      <c r="H751" s="27"/>
      <c r="I751" s="28"/>
      <c r="J751" s="120"/>
      <c r="K751" s="121"/>
      <c r="L751" s="121"/>
      <c r="M751" s="24"/>
      <c r="N751" s="25"/>
      <c r="O751" s="25"/>
      <c r="P751" s="26"/>
      <c r="Q751" s="27"/>
      <c r="R751" s="28"/>
      <c r="S751" s="120"/>
      <c r="T751" s="31"/>
      <c r="U751" s="32"/>
      <c r="V751" s="122"/>
    </row>
    <row r="752" spans="1:22" ht="13.5" thickBot="1" x14ac:dyDescent="0.25">
      <c r="A752" s="33">
        <v>1</v>
      </c>
      <c r="B752" s="33">
        <v>190</v>
      </c>
      <c r="C752" s="34"/>
      <c r="D752" s="35">
        <v>250</v>
      </c>
      <c r="E752" s="142"/>
      <c r="F752" s="124"/>
      <c r="G752" s="130"/>
      <c r="H752" s="130"/>
      <c r="I752" s="130"/>
      <c r="J752" s="130"/>
      <c r="K752" s="38">
        <f>((SUM(H754:H765)*H753)+(SUM(G754:G765)*G753)+(SUM(I754:I765)*I753))/1000</f>
        <v>50.445999999999998</v>
      </c>
      <c r="L752" s="38">
        <f>K752*100/D752</f>
        <v>20.178399999999996</v>
      </c>
      <c r="M752" s="35"/>
      <c r="N752" s="142"/>
      <c r="O752" s="124"/>
      <c r="P752" s="38"/>
      <c r="Q752" s="38"/>
      <c r="R752" s="38"/>
      <c r="S752" s="38"/>
      <c r="T752" s="38">
        <f>((SUM(Q754:Q765)*Q753)+(SUM(P754:P765)*P753)+(SUM(R754:R765)*R753))/1000</f>
        <v>0</v>
      </c>
      <c r="U752" s="38" t="e">
        <f>T752*100/M752</f>
        <v>#DIV/0!</v>
      </c>
      <c r="V752" s="126"/>
    </row>
    <row r="753" spans="1:22" ht="13.5" thickBot="1" x14ac:dyDescent="0.25">
      <c r="A753" s="33"/>
      <c r="B753" s="40"/>
      <c r="C753" s="13"/>
      <c r="D753" s="40"/>
      <c r="E753" s="128" t="s">
        <v>19</v>
      </c>
      <c r="F753" s="129"/>
      <c r="G753" s="130">
        <v>228</v>
      </c>
      <c r="H753" s="130">
        <v>228</v>
      </c>
      <c r="I753" s="130">
        <v>226</v>
      </c>
      <c r="J753" s="130">
        <v>399</v>
      </c>
      <c r="K753" s="38"/>
      <c r="L753" s="38"/>
      <c r="M753" s="40"/>
      <c r="N753" s="128"/>
      <c r="O753" s="129"/>
      <c r="P753" s="75"/>
      <c r="Q753" s="75"/>
      <c r="R753" s="75"/>
      <c r="S753" s="38"/>
      <c r="T753" s="44"/>
      <c r="U753" s="45"/>
      <c r="V753" s="126"/>
    </row>
    <row r="754" spans="1:22" x14ac:dyDescent="0.2">
      <c r="A754" s="33"/>
      <c r="B754" s="40"/>
      <c r="C754" s="13"/>
      <c r="D754" s="40"/>
      <c r="E754" s="132" t="s">
        <v>1286</v>
      </c>
      <c r="F754" s="47"/>
      <c r="G754" s="133">
        <v>14</v>
      </c>
      <c r="H754" s="133">
        <v>14</v>
      </c>
      <c r="I754" s="133">
        <v>30</v>
      </c>
      <c r="J754" s="133">
        <v>15</v>
      </c>
      <c r="K754" s="38"/>
      <c r="L754" s="38"/>
      <c r="M754" s="40"/>
      <c r="N754" s="46"/>
      <c r="O754" s="47"/>
      <c r="P754" s="38"/>
      <c r="Q754" s="38"/>
      <c r="R754" s="38"/>
      <c r="S754" s="38"/>
      <c r="T754" s="44"/>
      <c r="U754" s="45"/>
      <c r="V754" s="126"/>
    </row>
    <row r="755" spans="1:22" x14ac:dyDescent="0.2">
      <c r="A755" s="33"/>
      <c r="B755" s="40"/>
      <c r="C755" s="13"/>
      <c r="D755" s="40"/>
      <c r="E755" s="134" t="s">
        <v>1287</v>
      </c>
      <c r="F755" s="47"/>
      <c r="G755" s="126">
        <v>35</v>
      </c>
      <c r="H755" s="126">
        <v>20</v>
      </c>
      <c r="I755" s="126">
        <v>40</v>
      </c>
      <c r="J755" s="126">
        <v>12</v>
      </c>
      <c r="K755" s="38"/>
      <c r="L755" s="38"/>
      <c r="M755" s="40"/>
      <c r="N755" s="48"/>
      <c r="O755" s="47"/>
      <c r="P755" s="38"/>
      <c r="Q755" s="38"/>
      <c r="R755" s="38"/>
      <c r="S755" s="38"/>
      <c r="T755" s="44"/>
      <c r="U755" s="45"/>
      <c r="V755" s="126"/>
    </row>
    <row r="756" spans="1:22" x14ac:dyDescent="0.2">
      <c r="A756" s="33"/>
      <c r="B756" s="40"/>
      <c r="C756" s="13"/>
      <c r="D756" s="40"/>
      <c r="E756" s="134" t="s">
        <v>1288</v>
      </c>
      <c r="F756" s="47"/>
      <c r="G756" s="126">
        <v>14</v>
      </c>
      <c r="H756" s="126">
        <v>40</v>
      </c>
      <c r="I756" s="126">
        <v>15</v>
      </c>
      <c r="J756" s="126">
        <v>23</v>
      </c>
      <c r="K756" s="38"/>
      <c r="L756" s="38"/>
      <c r="M756" s="40"/>
      <c r="N756" s="46"/>
      <c r="O756" s="47"/>
      <c r="P756" s="38"/>
      <c r="Q756" s="38"/>
      <c r="R756" s="38"/>
      <c r="S756" s="38"/>
      <c r="T756" s="44"/>
      <c r="U756" s="45"/>
      <c r="V756" s="126"/>
    </row>
    <row r="757" spans="1:22" x14ac:dyDescent="0.2">
      <c r="A757" s="33"/>
      <c r="B757" s="40"/>
      <c r="C757" s="13"/>
      <c r="D757" s="40"/>
      <c r="E757" s="46"/>
      <c r="F757" s="47"/>
      <c r="G757" s="38"/>
      <c r="H757" s="38"/>
      <c r="I757" s="38"/>
      <c r="J757" s="38"/>
      <c r="K757" s="38"/>
      <c r="L757" s="38"/>
      <c r="M757" s="40"/>
      <c r="N757" s="48"/>
      <c r="O757" s="47"/>
      <c r="P757" s="38"/>
      <c r="Q757" s="38"/>
      <c r="R757" s="38"/>
      <c r="S757" s="38"/>
      <c r="T757" s="44"/>
      <c r="U757" s="45"/>
      <c r="V757" s="126"/>
    </row>
    <row r="758" spans="1:22" x14ac:dyDescent="0.2">
      <c r="A758" s="33"/>
      <c r="B758" s="40"/>
      <c r="C758" s="13"/>
      <c r="D758" s="40"/>
      <c r="E758" s="46"/>
      <c r="F758" s="47"/>
      <c r="G758" s="38"/>
      <c r="H758" s="38"/>
      <c r="I758" s="38"/>
      <c r="J758" s="38"/>
      <c r="K758" s="38"/>
      <c r="L758" s="38"/>
      <c r="M758" s="40"/>
      <c r="N758" s="46"/>
      <c r="O758" s="47"/>
      <c r="P758" s="38"/>
      <c r="Q758" s="38"/>
      <c r="R758" s="38"/>
      <c r="S758" s="38"/>
      <c r="T758" s="44"/>
      <c r="U758" s="45"/>
      <c r="V758" s="126"/>
    </row>
    <row r="759" spans="1:22" x14ac:dyDescent="0.2">
      <c r="A759" s="33"/>
      <c r="B759" s="40"/>
      <c r="C759" s="13"/>
      <c r="D759" s="40"/>
      <c r="E759" s="46"/>
      <c r="F759" s="47"/>
      <c r="G759" s="38"/>
      <c r="H759" s="38"/>
      <c r="I759" s="38"/>
      <c r="J759" s="38"/>
      <c r="K759" s="38"/>
      <c r="L759" s="38"/>
      <c r="M759" s="40"/>
      <c r="N759" s="46"/>
      <c r="O759" s="47"/>
      <c r="P759" s="38"/>
      <c r="Q759" s="38"/>
      <c r="R759" s="38"/>
      <c r="S759" s="38"/>
      <c r="T759" s="44"/>
      <c r="U759" s="45"/>
      <c r="V759" s="126"/>
    </row>
    <row r="760" spans="1:22" x14ac:dyDescent="0.2">
      <c r="A760" s="33"/>
      <c r="B760" s="40"/>
      <c r="C760" s="13"/>
      <c r="D760" s="40"/>
      <c r="E760" s="46"/>
      <c r="F760" s="47"/>
      <c r="G760" s="38"/>
      <c r="H760" s="38"/>
      <c r="I760" s="38"/>
      <c r="J760" s="38"/>
      <c r="K760" s="38"/>
      <c r="L760" s="38"/>
      <c r="M760" s="40"/>
      <c r="N760" s="46"/>
      <c r="O760" s="47"/>
      <c r="P760" s="38"/>
      <c r="Q760" s="38"/>
      <c r="R760" s="38"/>
      <c r="S760" s="38"/>
      <c r="T760" s="44"/>
      <c r="U760" s="45"/>
      <c r="V760" s="126"/>
    </row>
    <row r="761" spans="1:22" x14ac:dyDescent="0.2">
      <c r="A761" s="33"/>
      <c r="B761" s="40"/>
      <c r="C761" s="13"/>
      <c r="D761" s="40"/>
      <c r="E761" s="46"/>
      <c r="F761" s="47"/>
      <c r="G761" s="38"/>
      <c r="H761" s="38"/>
      <c r="I761" s="38"/>
      <c r="J761" s="38"/>
      <c r="K761" s="38"/>
      <c r="L761" s="38"/>
      <c r="M761" s="40"/>
      <c r="N761" s="46"/>
      <c r="O761" s="47"/>
      <c r="P761" s="38"/>
      <c r="Q761" s="38"/>
      <c r="R761" s="38"/>
      <c r="S761" s="38"/>
      <c r="T761" s="44"/>
      <c r="U761" s="45"/>
      <c r="V761" s="126"/>
    </row>
    <row r="762" spans="1:22" x14ac:dyDescent="0.2">
      <c r="A762" s="33"/>
      <c r="B762" s="40"/>
      <c r="C762" s="13"/>
      <c r="D762" s="40"/>
      <c r="E762" s="46"/>
      <c r="F762" s="47"/>
      <c r="G762" s="38"/>
      <c r="H762" s="38"/>
      <c r="I762" s="38"/>
      <c r="J762" s="38"/>
      <c r="K762" s="38"/>
      <c r="L762" s="38"/>
      <c r="M762" s="40"/>
      <c r="N762" s="48"/>
      <c r="O762" s="47"/>
      <c r="P762" s="38"/>
      <c r="Q762" s="38"/>
      <c r="R762" s="38"/>
      <c r="S762" s="38"/>
      <c r="T762" s="44"/>
      <c r="U762" s="45"/>
      <c r="V762" s="126"/>
    </row>
    <row r="763" spans="1:22" x14ac:dyDescent="0.2">
      <c r="A763" s="33"/>
      <c r="B763" s="40"/>
      <c r="C763" s="13"/>
      <c r="D763" s="40"/>
      <c r="E763" s="46"/>
      <c r="F763" s="47"/>
      <c r="G763" s="38"/>
      <c r="H763" s="38"/>
      <c r="I763" s="38"/>
      <c r="J763" s="38"/>
      <c r="K763" s="38"/>
      <c r="L763" s="38"/>
      <c r="M763" s="40"/>
      <c r="N763" s="48"/>
      <c r="O763" s="47"/>
      <c r="P763" s="38"/>
      <c r="Q763" s="38"/>
      <c r="R763" s="38"/>
      <c r="S763" s="38"/>
      <c r="T763" s="44"/>
      <c r="U763" s="45"/>
      <c r="V763" s="126"/>
    </row>
    <row r="764" spans="1:22" x14ac:dyDescent="0.2">
      <c r="A764" s="33"/>
      <c r="B764" s="40"/>
      <c r="C764" s="13"/>
      <c r="D764" s="40"/>
      <c r="E764" s="46"/>
      <c r="F764" s="47"/>
      <c r="G764" s="38"/>
      <c r="H764" s="38"/>
      <c r="I764" s="38"/>
      <c r="J764" s="38"/>
      <c r="K764" s="38"/>
      <c r="L764" s="38"/>
      <c r="M764" s="40"/>
      <c r="N764" s="48"/>
      <c r="O764" s="47"/>
      <c r="P764" s="38"/>
      <c r="Q764" s="38"/>
      <c r="R764" s="38"/>
      <c r="S764" s="38"/>
      <c r="T764" s="44"/>
      <c r="U764" s="45"/>
      <c r="V764" s="126"/>
    </row>
    <row r="765" spans="1:22" x14ac:dyDescent="0.2">
      <c r="A765" s="33"/>
      <c r="B765" s="40"/>
      <c r="C765" s="13"/>
      <c r="D765" s="40"/>
      <c r="E765" s="46"/>
      <c r="F765" s="47"/>
      <c r="G765" s="38"/>
      <c r="H765" s="38"/>
      <c r="I765" s="38"/>
      <c r="J765" s="38"/>
      <c r="K765" s="38"/>
      <c r="L765" s="38"/>
      <c r="M765" s="40"/>
      <c r="N765" s="49"/>
      <c r="O765" s="47"/>
      <c r="P765" s="38"/>
      <c r="Q765" s="38"/>
      <c r="R765" s="38"/>
      <c r="S765" s="38"/>
      <c r="T765" s="135"/>
      <c r="U765" s="45"/>
      <c r="V765" s="126"/>
    </row>
    <row r="767" spans="1:22" x14ac:dyDescent="0.2">
      <c r="A767" s="81" t="s">
        <v>1</v>
      </c>
      <c r="B767" s="82" t="s">
        <v>2</v>
      </c>
      <c r="C767" s="82" t="s">
        <v>3</v>
      </c>
      <c r="D767" s="83" t="s">
        <v>4</v>
      </c>
      <c r="E767" s="84"/>
      <c r="F767" s="85"/>
      <c r="G767" s="85"/>
      <c r="H767" s="85"/>
      <c r="I767" s="85"/>
      <c r="J767" s="85"/>
      <c r="K767" s="86" t="s">
        <v>5</v>
      </c>
      <c r="L767" s="87"/>
      <c r="M767" s="83" t="s">
        <v>6</v>
      </c>
      <c r="N767" s="84"/>
      <c r="O767" s="85"/>
      <c r="P767" s="85"/>
      <c r="Q767" s="85"/>
      <c r="R767" s="85"/>
      <c r="S767" s="85"/>
      <c r="T767" s="88" t="s">
        <v>7</v>
      </c>
      <c r="U767" s="89" t="s">
        <v>8</v>
      </c>
      <c r="V767" s="90" t="s">
        <v>126</v>
      </c>
    </row>
    <row r="768" spans="1:22" ht="25.5" customHeight="1" x14ac:dyDescent="0.2">
      <c r="A768" s="81"/>
      <c r="B768" s="82"/>
      <c r="C768" s="82"/>
      <c r="D768" s="91" t="s">
        <v>9</v>
      </c>
      <c r="E768" s="92" t="s">
        <v>10</v>
      </c>
      <c r="F768" s="93" t="s">
        <v>11</v>
      </c>
      <c r="G768" s="151" t="s">
        <v>127</v>
      </c>
      <c r="H768" s="152"/>
      <c r="I768" s="152"/>
      <c r="J768" s="153"/>
      <c r="K768" s="97"/>
      <c r="L768" s="98" t="s">
        <v>13</v>
      </c>
      <c r="M768" s="99" t="s">
        <v>9</v>
      </c>
      <c r="N768" s="100" t="s">
        <v>14</v>
      </c>
      <c r="O768" s="93" t="s">
        <v>11</v>
      </c>
      <c r="P768" s="151" t="s">
        <v>127</v>
      </c>
      <c r="Q768" s="152"/>
      <c r="R768" s="152"/>
      <c r="S768" s="153"/>
      <c r="T768" s="88"/>
      <c r="U768" s="89"/>
      <c r="V768" s="101"/>
    </row>
    <row r="769" spans="1:22" ht="13.5" thickBot="1" x14ac:dyDescent="0.25">
      <c r="A769" s="102"/>
      <c r="B769" s="103"/>
      <c r="C769" s="103"/>
      <c r="D769" s="104"/>
      <c r="E769" s="105"/>
      <c r="F769" s="106"/>
      <c r="G769" s="107" t="s">
        <v>15</v>
      </c>
      <c r="H769" s="108" t="s">
        <v>16</v>
      </c>
      <c r="I769" s="109" t="s">
        <v>17</v>
      </c>
      <c r="J769" s="110">
        <v>0</v>
      </c>
      <c r="K769" s="111"/>
      <c r="L769" s="112"/>
      <c r="M769" s="113"/>
      <c r="N769" s="114"/>
      <c r="O769" s="115"/>
      <c r="P769" s="107" t="s">
        <v>15</v>
      </c>
      <c r="Q769" s="108" t="s">
        <v>16</v>
      </c>
      <c r="R769" s="109" t="s">
        <v>17</v>
      </c>
      <c r="S769" s="110">
        <v>0</v>
      </c>
      <c r="T769" s="116"/>
      <c r="U769" s="117"/>
      <c r="V769" s="118"/>
    </row>
    <row r="770" spans="1:22" x14ac:dyDescent="0.2">
      <c r="A770" s="119"/>
      <c r="B770" s="22"/>
      <c r="C770" s="23"/>
      <c r="D770" s="24"/>
      <c r="E770" s="25"/>
      <c r="F770" s="25"/>
      <c r="G770" s="26"/>
      <c r="H770" s="27"/>
      <c r="I770" s="28"/>
      <c r="J770" s="120"/>
      <c r="K770" s="121"/>
      <c r="L770" s="121"/>
      <c r="M770" s="24"/>
      <c r="N770" s="25"/>
      <c r="O770" s="25"/>
      <c r="P770" s="26"/>
      <c r="Q770" s="27"/>
      <c r="R770" s="28"/>
      <c r="S770" s="120"/>
      <c r="T770" s="31"/>
      <c r="U770" s="32"/>
      <c r="V770" s="122"/>
    </row>
    <row r="771" spans="1:22" ht="13.5" thickBot="1" x14ac:dyDescent="0.25">
      <c r="A771" s="33">
        <v>1</v>
      </c>
      <c r="B771" s="33">
        <v>191</v>
      </c>
      <c r="C771" s="34"/>
      <c r="D771" s="35">
        <v>160</v>
      </c>
      <c r="E771" s="142"/>
      <c r="F771" s="124"/>
      <c r="G771" s="130"/>
      <c r="H771" s="130"/>
      <c r="I771" s="130"/>
      <c r="J771" s="130"/>
      <c r="K771" s="38">
        <f>((SUM(H773:H784)*H772)+(SUM(G773:G784)*G772)+(SUM(I773:I784)*I772))/1000</f>
        <v>67.745000000000005</v>
      </c>
      <c r="L771" s="38">
        <f>K771*100/D771</f>
        <v>42.340625000000003</v>
      </c>
      <c r="M771" s="35"/>
      <c r="N771" s="142"/>
      <c r="O771" s="124"/>
      <c r="P771" s="38"/>
      <c r="Q771" s="38"/>
      <c r="R771" s="38"/>
      <c r="S771" s="38"/>
      <c r="T771" s="38">
        <f>((SUM(Q773:Q784)*Q772)+(SUM(P773:P784)*P772)+(SUM(R773:R784)*R772))/1000</f>
        <v>0</v>
      </c>
      <c r="U771" s="38" t="e">
        <f>T771*100/M771</f>
        <v>#DIV/0!</v>
      </c>
      <c r="V771" s="126"/>
    </row>
    <row r="772" spans="1:22" ht="13.5" thickBot="1" x14ac:dyDescent="0.25">
      <c r="A772" s="33"/>
      <c r="B772" s="40"/>
      <c r="C772" s="13"/>
      <c r="D772" s="40"/>
      <c r="E772" s="128" t="s">
        <v>19</v>
      </c>
      <c r="F772" s="129"/>
      <c r="G772" s="130">
        <v>235</v>
      </c>
      <c r="H772" s="130">
        <v>236</v>
      </c>
      <c r="I772" s="130">
        <v>237</v>
      </c>
      <c r="J772" s="130">
        <v>401</v>
      </c>
      <c r="K772" s="38"/>
      <c r="L772" s="38"/>
      <c r="M772" s="40"/>
      <c r="N772" s="128"/>
      <c r="O772" s="129"/>
      <c r="P772" s="75"/>
      <c r="Q772" s="75"/>
      <c r="R772" s="75"/>
      <c r="S772" s="38"/>
      <c r="T772" s="44"/>
      <c r="U772" s="45"/>
      <c r="V772" s="126"/>
    </row>
    <row r="773" spans="1:22" x14ac:dyDescent="0.2">
      <c r="A773" s="33"/>
      <c r="B773" s="40"/>
      <c r="C773" s="13"/>
      <c r="D773" s="40"/>
      <c r="E773" s="132" t="s">
        <v>1289</v>
      </c>
      <c r="F773" s="47"/>
      <c r="G773" s="133">
        <v>24</v>
      </c>
      <c r="H773" s="133">
        <v>40</v>
      </c>
      <c r="I773" s="133">
        <v>36</v>
      </c>
      <c r="J773" s="133">
        <v>20</v>
      </c>
      <c r="K773" s="38"/>
      <c r="L773" s="38"/>
      <c r="M773" s="40"/>
      <c r="N773" s="46"/>
      <c r="O773" s="47"/>
      <c r="P773" s="38"/>
      <c r="Q773" s="38"/>
      <c r="R773" s="38"/>
      <c r="S773" s="38"/>
      <c r="T773" s="44"/>
      <c r="U773" s="45"/>
      <c r="V773" s="126"/>
    </row>
    <row r="774" spans="1:22" x14ac:dyDescent="0.2">
      <c r="A774" s="33"/>
      <c r="B774" s="40"/>
      <c r="C774" s="13"/>
      <c r="D774" s="40"/>
      <c r="E774" s="134" t="s">
        <v>1290</v>
      </c>
      <c r="F774" s="47"/>
      <c r="G774" s="126">
        <v>34</v>
      </c>
      <c r="H774" s="126">
        <v>32</v>
      </c>
      <c r="I774" s="126">
        <v>41</v>
      </c>
      <c r="J774" s="126">
        <v>9</v>
      </c>
      <c r="K774" s="38"/>
      <c r="L774" s="38"/>
      <c r="M774" s="40"/>
      <c r="N774" s="48"/>
      <c r="O774" s="47"/>
      <c r="P774" s="38"/>
      <c r="Q774" s="38"/>
      <c r="R774" s="38"/>
      <c r="S774" s="38"/>
      <c r="T774" s="44"/>
      <c r="U774" s="45"/>
      <c r="V774" s="126"/>
    </row>
    <row r="775" spans="1:22" x14ac:dyDescent="0.2">
      <c r="A775" s="33"/>
      <c r="B775" s="40"/>
      <c r="C775" s="13"/>
      <c r="D775" s="40"/>
      <c r="E775" s="134" t="s">
        <v>1291</v>
      </c>
      <c r="F775" s="47"/>
      <c r="G775" s="126">
        <v>32</v>
      </c>
      <c r="H775" s="126">
        <v>22</v>
      </c>
      <c r="I775" s="126">
        <v>26</v>
      </c>
      <c r="J775" s="126">
        <v>11</v>
      </c>
      <c r="K775" s="38"/>
      <c r="L775" s="38"/>
      <c r="M775" s="40"/>
      <c r="N775" s="46"/>
      <c r="O775" s="47"/>
      <c r="P775" s="38"/>
      <c r="Q775" s="38"/>
      <c r="R775" s="38"/>
      <c r="S775" s="38"/>
      <c r="T775" s="44"/>
      <c r="U775" s="45"/>
      <c r="V775" s="126"/>
    </row>
    <row r="776" spans="1:22" x14ac:dyDescent="0.2">
      <c r="A776" s="33"/>
      <c r="B776" s="40"/>
      <c r="C776" s="13"/>
      <c r="D776" s="40"/>
      <c r="E776" s="46"/>
      <c r="F776" s="47"/>
      <c r="G776" s="38"/>
      <c r="H776" s="38"/>
      <c r="I776" s="38"/>
      <c r="J776" s="38"/>
      <c r="K776" s="38"/>
      <c r="L776" s="38"/>
      <c r="M776" s="40"/>
      <c r="N776" s="48"/>
      <c r="O776" s="47"/>
      <c r="P776" s="38"/>
      <c r="Q776" s="38"/>
      <c r="R776" s="38"/>
      <c r="S776" s="38"/>
      <c r="T776" s="44"/>
      <c r="U776" s="45"/>
      <c r="V776" s="126"/>
    </row>
    <row r="777" spans="1:22" x14ac:dyDescent="0.2">
      <c r="A777" s="33"/>
      <c r="B777" s="40"/>
      <c r="C777" s="13"/>
      <c r="D777" s="40"/>
      <c r="E777" s="46"/>
      <c r="F777" s="47"/>
      <c r="G777" s="38"/>
      <c r="H777" s="38"/>
      <c r="I777" s="38"/>
      <c r="J777" s="38"/>
      <c r="K777" s="38"/>
      <c r="L777" s="38"/>
      <c r="M777" s="40"/>
      <c r="N777" s="46"/>
      <c r="O777" s="47"/>
      <c r="P777" s="38"/>
      <c r="Q777" s="38"/>
      <c r="R777" s="38"/>
      <c r="S777" s="38"/>
      <c r="T777" s="44"/>
      <c r="U777" s="45"/>
      <c r="V777" s="126"/>
    </row>
    <row r="778" spans="1:22" x14ac:dyDescent="0.2">
      <c r="A778" s="33"/>
      <c r="B778" s="40"/>
      <c r="C778" s="13"/>
      <c r="D778" s="40"/>
      <c r="E778" s="46"/>
      <c r="F778" s="47"/>
      <c r="G778" s="38"/>
      <c r="H778" s="38"/>
      <c r="I778" s="38"/>
      <c r="J778" s="38"/>
      <c r="K778" s="38"/>
      <c r="L778" s="38"/>
      <c r="M778" s="40"/>
      <c r="N778" s="46"/>
      <c r="O778" s="47"/>
      <c r="P778" s="38"/>
      <c r="Q778" s="38"/>
      <c r="R778" s="38"/>
      <c r="S778" s="38"/>
      <c r="T778" s="44"/>
      <c r="U778" s="45"/>
      <c r="V778" s="126"/>
    </row>
    <row r="779" spans="1:22" x14ac:dyDescent="0.2">
      <c r="A779" s="33"/>
      <c r="B779" s="40"/>
      <c r="C779" s="13"/>
      <c r="D779" s="40"/>
      <c r="E779" s="46"/>
      <c r="F779" s="47"/>
      <c r="G779" s="38"/>
      <c r="H779" s="38"/>
      <c r="I779" s="38"/>
      <c r="J779" s="38"/>
      <c r="K779" s="38"/>
      <c r="L779" s="38"/>
      <c r="M779" s="40"/>
      <c r="N779" s="46"/>
      <c r="O779" s="47"/>
      <c r="P779" s="38"/>
      <c r="Q779" s="38"/>
      <c r="R779" s="38"/>
      <c r="S779" s="38"/>
      <c r="T779" s="44"/>
      <c r="U779" s="45"/>
      <c r="V779" s="126"/>
    </row>
    <row r="780" spans="1:22" x14ac:dyDescent="0.2">
      <c r="A780" s="33"/>
      <c r="B780" s="40"/>
      <c r="C780" s="13"/>
      <c r="D780" s="40"/>
      <c r="E780" s="46"/>
      <c r="F780" s="47"/>
      <c r="G780" s="38"/>
      <c r="H780" s="38"/>
      <c r="I780" s="38"/>
      <c r="J780" s="38"/>
      <c r="K780" s="38"/>
      <c r="L780" s="38"/>
      <c r="M780" s="40"/>
      <c r="N780" s="46"/>
      <c r="O780" s="47"/>
      <c r="P780" s="38"/>
      <c r="Q780" s="38"/>
      <c r="R780" s="38"/>
      <c r="S780" s="38"/>
      <c r="T780" s="44"/>
      <c r="U780" s="45"/>
      <c r="V780" s="126"/>
    </row>
    <row r="781" spans="1:22" x14ac:dyDescent="0.2">
      <c r="A781" s="33"/>
      <c r="B781" s="40"/>
      <c r="C781" s="13"/>
      <c r="D781" s="40"/>
      <c r="E781" s="46"/>
      <c r="G781" s="38"/>
      <c r="H781" s="38"/>
      <c r="I781" s="38"/>
      <c r="J781" s="38"/>
      <c r="K781" s="38"/>
      <c r="L781" s="38"/>
      <c r="M781" s="40"/>
      <c r="N781" s="48"/>
      <c r="O781" s="47"/>
      <c r="P781" s="38"/>
      <c r="Q781" s="38"/>
      <c r="R781" s="38"/>
      <c r="S781" s="38"/>
      <c r="T781" s="44"/>
      <c r="U781" s="45"/>
      <c r="V781" s="126"/>
    </row>
    <row r="782" spans="1:22" x14ac:dyDescent="0.2">
      <c r="A782" s="33"/>
      <c r="B782" s="40"/>
      <c r="C782" s="13"/>
      <c r="D782" s="40"/>
      <c r="E782" s="46"/>
      <c r="G782" s="38"/>
      <c r="H782" s="38"/>
      <c r="I782" s="38"/>
      <c r="J782" s="38"/>
      <c r="K782" s="38"/>
      <c r="L782" s="38"/>
      <c r="M782" s="40"/>
      <c r="N782" s="48"/>
      <c r="O782" s="47"/>
      <c r="P782" s="38"/>
      <c r="Q782" s="38"/>
      <c r="R782" s="38"/>
      <c r="S782" s="38"/>
      <c r="T782" s="44"/>
      <c r="U782" s="45"/>
      <c r="V782" s="126"/>
    </row>
    <row r="783" spans="1:22" x14ac:dyDescent="0.2">
      <c r="A783" s="33"/>
      <c r="B783" s="40"/>
      <c r="C783" s="13"/>
      <c r="D783" s="40"/>
      <c r="E783" s="46"/>
      <c r="G783" s="38"/>
      <c r="H783" s="38"/>
      <c r="I783" s="38"/>
      <c r="J783" s="38"/>
      <c r="K783" s="38"/>
      <c r="L783" s="38"/>
      <c r="M783" s="40"/>
      <c r="N783" s="48"/>
      <c r="O783" s="47"/>
      <c r="P783" s="38"/>
      <c r="Q783" s="38"/>
      <c r="R783" s="38"/>
      <c r="S783" s="38"/>
      <c r="T783" s="44"/>
      <c r="U783" s="45"/>
      <c r="V783" s="126"/>
    </row>
    <row r="784" spans="1:22" x14ac:dyDescent="0.2">
      <c r="A784" s="33"/>
      <c r="B784" s="40"/>
      <c r="C784" s="13"/>
      <c r="D784" s="40"/>
      <c r="E784" s="46"/>
      <c r="G784" s="38"/>
      <c r="H784" s="38"/>
      <c r="I784" s="38"/>
      <c r="J784" s="38"/>
      <c r="K784" s="38"/>
      <c r="L784" s="38"/>
      <c r="M784" s="40"/>
      <c r="N784" s="49"/>
      <c r="O784" s="47"/>
      <c r="P784" s="38"/>
      <c r="Q784" s="38"/>
      <c r="R784" s="38"/>
      <c r="S784" s="38"/>
      <c r="T784" s="135"/>
      <c r="U784" s="45"/>
      <c r="V784" s="126"/>
    </row>
    <row r="786" spans="1:22" x14ac:dyDescent="0.2">
      <c r="A786" s="81" t="s">
        <v>1</v>
      </c>
      <c r="B786" s="82" t="s">
        <v>2</v>
      </c>
      <c r="C786" s="82" t="s">
        <v>3</v>
      </c>
      <c r="D786" s="83" t="s">
        <v>4</v>
      </c>
      <c r="E786" s="84"/>
      <c r="F786" s="85"/>
      <c r="G786" s="85"/>
      <c r="H786" s="85"/>
      <c r="I786" s="85"/>
      <c r="J786" s="85"/>
      <c r="K786" s="86" t="s">
        <v>5</v>
      </c>
      <c r="L786" s="87"/>
      <c r="M786" s="83" t="s">
        <v>6</v>
      </c>
      <c r="N786" s="84"/>
      <c r="O786" s="85"/>
      <c r="P786" s="85"/>
      <c r="Q786" s="85"/>
      <c r="R786" s="85"/>
      <c r="S786" s="85"/>
      <c r="T786" s="88" t="s">
        <v>7</v>
      </c>
      <c r="U786" s="89" t="s">
        <v>8</v>
      </c>
      <c r="V786" s="90" t="s">
        <v>126</v>
      </c>
    </row>
    <row r="787" spans="1:22" ht="25.5" customHeight="1" x14ac:dyDescent="0.2">
      <c r="A787" s="81"/>
      <c r="B787" s="82"/>
      <c r="C787" s="82"/>
      <c r="D787" s="91" t="s">
        <v>9</v>
      </c>
      <c r="E787" s="92" t="s">
        <v>10</v>
      </c>
      <c r="F787" s="93" t="s">
        <v>11</v>
      </c>
      <c r="G787" s="151" t="s">
        <v>127</v>
      </c>
      <c r="H787" s="152"/>
      <c r="I787" s="152"/>
      <c r="J787" s="153"/>
      <c r="K787" s="97"/>
      <c r="L787" s="98" t="s">
        <v>13</v>
      </c>
      <c r="M787" s="99" t="s">
        <v>9</v>
      </c>
      <c r="N787" s="100" t="s">
        <v>14</v>
      </c>
      <c r="O787" s="93" t="s">
        <v>11</v>
      </c>
      <c r="P787" s="151" t="s">
        <v>127</v>
      </c>
      <c r="Q787" s="152"/>
      <c r="R787" s="152"/>
      <c r="S787" s="153"/>
      <c r="T787" s="88"/>
      <c r="U787" s="89"/>
      <c r="V787" s="101"/>
    </row>
    <row r="788" spans="1:22" ht="13.5" thickBot="1" x14ac:dyDescent="0.25">
      <c r="A788" s="102"/>
      <c r="B788" s="103"/>
      <c r="C788" s="103"/>
      <c r="D788" s="104"/>
      <c r="E788" s="105"/>
      <c r="F788" s="106"/>
      <c r="G788" s="107" t="s">
        <v>15</v>
      </c>
      <c r="H788" s="108" t="s">
        <v>16</v>
      </c>
      <c r="I788" s="109" t="s">
        <v>17</v>
      </c>
      <c r="J788" s="110">
        <v>0</v>
      </c>
      <c r="K788" s="111"/>
      <c r="L788" s="112"/>
      <c r="M788" s="113"/>
      <c r="N788" s="114"/>
      <c r="O788" s="115"/>
      <c r="P788" s="107" t="s">
        <v>15</v>
      </c>
      <c r="Q788" s="108" t="s">
        <v>16</v>
      </c>
      <c r="R788" s="109" t="s">
        <v>17</v>
      </c>
      <c r="S788" s="110">
        <v>0</v>
      </c>
      <c r="T788" s="116"/>
      <c r="U788" s="117"/>
      <c r="V788" s="118"/>
    </row>
    <row r="789" spans="1:22" x14ac:dyDescent="0.2">
      <c r="A789" s="119"/>
      <c r="B789" s="22"/>
      <c r="C789" s="23"/>
      <c r="D789" s="24"/>
      <c r="E789" s="25"/>
      <c r="F789" s="25"/>
      <c r="G789" s="26"/>
      <c r="H789" s="27"/>
      <c r="I789" s="28"/>
      <c r="J789" s="120"/>
      <c r="K789" s="121"/>
      <c r="L789" s="121"/>
      <c r="M789" s="24"/>
      <c r="N789" s="25"/>
      <c r="O789" s="25"/>
      <c r="P789" s="26"/>
      <c r="Q789" s="27"/>
      <c r="R789" s="28"/>
      <c r="S789" s="120"/>
      <c r="T789" s="31"/>
      <c r="U789" s="32"/>
      <c r="V789" s="122"/>
    </row>
    <row r="790" spans="1:22" ht="13.5" thickBot="1" x14ac:dyDescent="0.25">
      <c r="A790" s="33">
        <v>1</v>
      </c>
      <c r="B790" s="33">
        <v>192</v>
      </c>
      <c r="C790" s="34"/>
      <c r="D790" s="202">
        <v>160</v>
      </c>
      <c r="E790" s="142"/>
      <c r="F790" s="124"/>
      <c r="G790" s="130"/>
      <c r="H790" s="130"/>
      <c r="I790" s="130"/>
      <c r="J790" s="130"/>
      <c r="K790" s="38">
        <f>((SUM(H792:H803)*H791)+(SUM(G792:G803)*G791)+(SUM(I792:I803)*I791))/1000</f>
        <v>47.162999999999997</v>
      </c>
      <c r="L790" s="38">
        <f>K790*100/D790</f>
        <v>29.476874999999996</v>
      </c>
      <c r="M790" s="35"/>
      <c r="N790" s="142"/>
      <c r="O790" s="124"/>
      <c r="P790" s="38"/>
      <c r="Q790" s="38"/>
      <c r="R790" s="38"/>
      <c r="S790" s="38"/>
      <c r="T790" s="44"/>
      <c r="U790" s="45"/>
      <c r="V790" s="126"/>
    </row>
    <row r="791" spans="1:22" ht="13.5" thickBot="1" x14ac:dyDescent="0.25">
      <c r="A791" s="33"/>
      <c r="B791" s="40"/>
      <c r="C791" s="13"/>
      <c r="D791" s="203"/>
      <c r="E791" s="128" t="s">
        <v>19</v>
      </c>
      <c r="F791" s="129"/>
      <c r="G791" s="130">
        <v>223</v>
      </c>
      <c r="H791" s="130">
        <v>220</v>
      </c>
      <c r="I791" s="130">
        <v>221</v>
      </c>
      <c r="J791" s="130">
        <v>385</v>
      </c>
      <c r="K791" s="38"/>
      <c r="L791" s="38"/>
      <c r="M791" s="40"/>
      <c r="N791" s="128"/>
      <c r="O791" s="129"/>
      <c r="P791" s="75"/>
      <c r="Q791" s="75"/>
      <c r="R791" s="75"/>
      <c r="S791" s="38"/>
      <c r="T791" s="44"/>
      <c r="U791" s="45"/>
      <c r="V791" s="126"/>
    </row>
    <row r="792" spans="1:22" x14ac:dyDescent="0.2">
      <c r="A792" s="33"/>
      <c r="B792" s="40"/>
      <c r="C792" s="13"/>
      <c r="D792" s="203"/>
      <c r="E792" s="132" t="s">
        <v>1292</v>
      </c>
      <c r="F792" s="47"/>
      <c r="G792" s="133">
        <v>20</v>
      </c>
      <c r="H792" s="133">
        <v>25</v>
      </c>
      <c r="I792" s="133">
        <v>25</v>
      </c>
      <c r="J792" s="133">
        <v>7</v>
      </c>
      <c r="K792" s="38"/>
      <c r="L792" s="38"/>
      <c r="M792" s="40"/>
      <c r="N792" s="46"/>
      <c r="O792" s="47"/>
      <c r="P792" s="38"/>
      <c r="Q792" s="38"/>
      <c r="R792" s="38"/>
      <c r="S792" s="38"/>
      <c r="T792" s="44"/>
      <c r="U792" s="45"/>
      <c r="V792" s="126"/>
    </row>
    <row r="793" spans="1:22" x14ac:dyDescent="0.2">
      <c r="A793" s="33"/>
      <c r="B793" s="40"/>
      <c r="C793" s="13"/>
      <c r="D793" s="203"/>
      <c r="E793" s="134" t="s">
        <v>1293</v>
      </c>
      <c r="F793" s="47"/>
      <c r="G793" s="126">
        <v>40</v>
      </c>
      <c r="H793" s="126">
        <v>20</v>
      </c>
      <c r="I793" s="126">
        <v>25</v>
      </c>
      <c r="J793" s="126">
        <v>15</v>
      </c>
      <c r="K793" s="38"/>
      <c r="L793" s="38"/>
      <c r="M793" s="40"/>
      <c r="N793" s="48"/>
      <c r="O793" s="47"/>
      <c r="P793" s="38"/>
      <c r="Q793" s="38"/>
      <c r="R793" s="38"/>
      <c r="S793" s="38"/>
      <c r="T793" s="44"/>
      <c r="U793" s="45"/>
      <c r="V793" s="126"/>
    </row>
    <row r="794" spans="1:22" x14ac:dyDescent="0.2">
      <c r="A794" s="33"/>
      <c r="B794" s="40"/>
      <c r="C794" s="13"/>
      <c r="D794" s="203"/>
      <c r="E794" s="134" t="s">
        <v>1294</v>
      </c>
      <c r="F794" s="47"/>
      <c r="G794" s="126">
        <v>15</v>
      </c>
      <c r="H794" s="126">
        <v>15</v>
      </c>
      <c r="I794" s="126">
        <v>10</v>
      </c>
      <c r="J794" s="126">
        <v>5</v>
      </c>
      <c r="K794" s="38"/>
      <c r="L794" s="38"/>
      <c r="M794" s="40"/>
      <c r="N794" s="46"/>
      <c r="O794" s="47"/>
      <c r="P794" s="38"/>
      <c r="Q794" s="38"/>
      <c r="R794" s="38"/>
      <c r="S794" s="38"/>
      <c r="T794" s="44"/>
      <c r="U794" s="45"/>
      <c r="V794" s="126"/>
    </row>
    <row r="795" spans="1:22" x14ac:dyDescent="0.2">
      <c r="A795" s="33"/>
      <c r="B795" s="40"/>
      <c r="C795" s="13"/>
      <c r="D795" s="203"/>
      <c r="E795" s="134" t="s">
        <v>1288</v>
      </c>
      <c r="F795" s="47"/>
      <c r="G795" s="126">
        <v>5</v>
      </c>
      <c r="H795" s="126">
        <v>10</v>
      </c>
      <c r="I795" s="126">
        <v>3</v>
      </c>
      <c r="J795" s="126">
        <v>7</v>
      </c>
      <c r="K795" s="38"/>
      <c r="L795" s="38"/>
      <c r="M795" s="40"/>
      <c r="N795" s="48"/>
      <c r="O795" s="47"/>
      <c r="P795" s="38"/>
      <c r="Q795" s="38"/>
      <c r="R795" s="38"/>
      <c r="S795" s="38"/>
      <c r="T795" s="44"/>
      <c r="U795" s="45"/>
      <c r="V795" s="126"/>
    </row>
    <row r="796" spans="1:22" x14ac:dyDescent="0.2">
      <c r="A796" s="33"/>
      <c r="B796" s="40"/>
      <c r="C796" s="13"/>
      <c r="D796" s="203"/>
      <c r="E796" s="46"/>
      <c r="F796" s="47"/>
      <c r="G796" s="38"/>
      <c r="H796" s="38"/>
      <c r="I796" s="38"/>
      <c r="J796" s="38"/>
      <c r="K796" s="38"/>
      <c r="L796" s="38"/>
      <c r="M796" s="40"/>
      <c r="N796" s="46"/>
      <c r="O796" s="47"/>
      <c r="P796" s="38"/>
      <c r="Q796" s="38"/>
      <c r="R796" s="38"/>
      <c r="S796" s="38"/>
      <c r="T796" s="44"/>
      <c r="U796" s="45"/>
      <c r="V796" s="126"/>
    </row>
    <row r="797" spans="1:22" x14ac:dyDescent="0.2">
      <c r="A797" s="33"/>
      <c r="B797" s="40"/>
      <c r="C797" s="13"/>
      <c r="D797" s="203"/>
      <c r="E797" s="46"/>
      <c r="F797" s="47"/>
      <c r="G797" s="38"/>
      <c r="H797" s="38"/>
      <c r="I797" s="38"/>
      <c r="J797" s="38"/>
      <c r="K797" s="38"/>
      <c r="L797" s="38"/>
      <c r="M797" s="40"/>
      <c r="N797" s="46"/>
      <c r="O797" s="47"/>
      <c r="P797" s="38"/>
      <c r="Q797" s="38"/>
      <c r="R797" s="38"/>
      <c r="S797" s="38"/>
      <c r="T797" s="44"/>
      <c r="U797" s="45"/>
      <c r="V797" s="126"/>
    </row>
    <row r="798" spans="1:22" x14ac:dyDescent="0.2">
      <c r="A798" s="33"/>
      <c r="B798" s="40"/>
      <c r="C798" s="13"/>
      <c r="D798" s="203"/>
      <c r="E798" s="46"/>
      <c r="F798" s="47"/>
      <c r="G798" s="38"/>
      <c r="H798" s="38"/>
      <c r="I798" s="38"/>
      <c r="J798" s="38"/>
      <c r="K798" s="38"/>
      <c r="L798" s="38"/>
      <c r="M798" s="40"/>
      <c r="N798" s="46"/>
      <c r="O798" s="47"/>
      <c r="P798" s="38"/>
      <c r="Q798" s="38"/>
      <c r="R798" s="38"/>
      <c r="S798" s="38"/>
      <c r="T798" s="44"/>
      <c r="U798" s="45"/>
      <c r="V798" s="126"/>
    </row>
    <row r="799" spans="1:22" x14ac:dyDescent="0.2">
      <c r="A799" s="33"/>
      <c r="B799" s="40"/>
      <c r="C799" s="13"/>
      <c r="D799" s="203"/>
      <c r="E799" s="46"/>
      <c r="F799" s="47"/>
      <c r="G799" s="38"/>
      <c r="H799" s="38"/>
      <c r="I799" s="38"/>
      <c r="J799" s="38"/>
      <c r="K799" s="38"/>
      <c r="L799" s="38"/>
      <c r="M799" s="40"/>
      <c r="N799" s="46"/>
      <c r="O799" s="47"/>
      <c r="P799" s="38"/>
      <c r="Q799" s="38"/>
      <c r="R799" s="38"/>
      <c r="S799" s="38"/>
      <c r="T799" s="44"/>
      <c r="U799" s="45"/>
      <c r="V799" s="126"/>
    </row>
    <row r="800" spans="1:22" x14ac:dyDescent="0.2">
      <c r="A800" s="33"/>
      <c r="B800" s="40"/>
      <c r="C800" s="13"/>
      <c r="D800" s="203"/>
      <c r="E800" s="46"/>
      <c r="F800" s="47"/>
      <c r="G800" s="38"/>
      <c r="H800" s="38"/>
      <c r="I800" s="38"/>
      <c r="J800" s="38"/>
      <c r="K800" s="38"/>
      <c r="L800" s="38"/>
      <c r="M800" s="40"/>
      <c r="N800" s="48"/>
      <c r="O800" s="47"/>
      <c r="P800" s="38"/>
      <c r="Q800" s="38"/>
      <c r="R800" s="38"/>
      <c r="S800" s="38"/>
      <c r="T800" s="44"/>
      <c r="U800" s="45"/>
      <c r="V800" s="126"/>
    </row>
    <row r="801" spans="1:22" x14ac:dyDescent="0.2">
      <c r="A801" s="33"/>
      <c r="B801" s="40"/>
      <c r="C801" s="13"/>
      <c r="D801" s="203"/>
      <c r="E801" s="46"/>
      <c r="F801" s="47"/>
      <c r="G801" s="38"/>
      <c r="H801" s="38"/>
      <c r="I801" s="38"/>
      <c r="J801" s="38"/>
      <c r="K801" s="38"/>
      <c r="L801" s="38"/>
      <c r="M801" s="40"/>
      <c r="N801" s="48"/>
      <c r="O801" s="47"/>
      <c r="P801" s="38"/>
      <c r="Q801" s="38"/>
      <c r="R801" s="38"/>
      <c r="S801" s="38"/>
      <c r="T801" s="44"/>
      <c r="U801" s="45"/>
      <c r="V801" s="126"/>
    </row>
    <row r="802" spans="1:22" x14ac:dyDescent="0.2">
      <c r="A802" s="33"/>
      <c r="B802" s="40"/>
      <c r="C802" s="13"/>
      <c r="D802" s="203"/>
      <c r="E802" s="46"/>
      <c r="F802" s="47"/>
      <c r="G802" s="38"/>
      <c r="H802" s="38"/>
      <c r="I802" s="38"/>
      <c r="J802" s="38"/>
      <c r="K802" s="38"/>
      <c r="L802" s="38"/>
      <c r="M802" s="40"/>
      <c r="N802" s="48"/>
      <c r="O802" s="47"/>
      <c r="P802" s="38"/>
      <c r="Q802" s="38"/>
      <c r="R802" s="38"/>
      <c r="S802" s="38"/>
      <c r="T802" s="44"/>
      <c r="U802" s="45"/>
      <c r="V802" s="126"/>
    </row>
    <row r="803" spans="1:22" x14ac:dyDescent="0.2">
      <c r="A803" s="33"/>
      <c r="B803" s="40"/>
      <c r="C803" s="13"/>
      <c r="D803" s="203"/>
      <c r="E803" s="46"/>
      <c r="F803" s="47"/>
      <c r="G803" s="38"/>
      <c r="H803" s="38"/>
      <c r="I803" s="38"/>
      <c r="J803" s="38"/>
      <c r="K803" s="38"/>
      <c r="L803" s="38"/>
      <c r="M803" s="40"/>
      <c r="N803" s="49"/>
      <c r="O803" s="47"/>
      <c r="P803" s="38"/>
      <c r="Q803" s="38"/>
      <c r="R803" s="38"/>
      <c r="S803" s="38"/>
      <c r="T803" s="135"/>
      <c r="U803" s="45"/>
      <c r="V803" s="126"/>
    </row>
    <row r="805" spans="1:22" x14ac:dyDescent="0.2">
      <c r="A805" s="81" t="s">
        <v>1</v>
      </c>
      <c r="B805" s="82" t="s">
        <v>2</v>
      </c>
      <c r="C805" s="82" t="s">
        <v>3</v>
      </c>
      <c r="D805" s="83" t="s">
        <v>4</v>
      </c>
      <c r="E805" s="84"/>
      <c r="F805" s="85"/>
      <c r="G805" s="85"/>
      <c r="H805" s="85"/>
      <c r="I805" s="85"/>
      <c r="J805" s="85"/>
      <c r="K805" s="86" t="s">
        <v>5</v>
      </c>
      <c r="L805" s="87"/>
      <c r="M805" s="83" t="s">
        <v>6</v>
      </c>
      <c r="N805" s="84"/>
      <c r="O805" s="85"/>
      <c r="P805" s="85"/>
      <c r="Q805" s="85"/>
      <c r="R805" s="85"/>
      <c r="S805" s="85"/>
      <c r="T805" s="88" t="s">
        <v>7</v>
      </c>
      <c r="U805" s="89" t="s">
        <v>8</v>
      </c>
      <c r="V805" s="90" t="s">
        <v>126</v>
      </c>
    </row>
    <row r="806" spans="1:22" ht="25.5" customHeight="1" x14ac:dyDescent="0.2">
      <c r="A806" s="81"/>
      <c r="B806" s="82"/>
      <c r="C806" s="82"/>
      <c r="D806" s="91" t="s">
        <v>9</v>
      </c>
      <c r="E806" s="92" t="s">
        <v>10</v>
      </c>
      <c r="F806" s="93" t="s">
        <v>11</v>
      </c>
      <c r="G806" s="151" t="s">
        <v>127</v>
      </c>
      <c r="H806" s="152"/>
      <c r="I806" s="152"/>
      <c r="J806" s="153"/>
      <c r="K806" s="97"/>
      <c r="L806" s="98" t="s">
        <v>13</v>
      </c>
      <c r="M806" s="99" t="s">
        <v>9</v>
      </c>
      <c r="N806" s="100" t="s">
        <v>14</v>
      </c>
      <c r="O806" s="93" t="s">
        <v>11</v>
      </c>
      <c r="P806" s="151" t="s">
        <v>127</v>
      </c>
      <c r="Q806" s="152"/>
      <c r="R806" s="152"/>
      <c r="S806" s="153"/>
      <c r="T806" s="88"/>
      <c r="U806" s="89"/>
      <c r="V806" s="101"/>
    </row>
    <row r="807" spans="1:22" ht="13.5" thickBot="1" x14ac:dyDescent="0.25">
      <c r="A807" s="102"/>
      <c r="B807" s="103"/>
      <c r="C807" s="103"/>
      <c r="D807" s="104"/>
      <c r="E807" s="105"/>
      <c r="F807" s="106"/>
      <c r="G807" s="107" t="s">
        <v>15</v>
      </c>
      <c r="H807" s="108" t="s">
        <v>16</v>
      </c>
      <c r="I807" s="109" t="s">
        <v>17</v>
      </c>
      <c r="J807" s="110">
        <v>0</v>
      </c>
      <c r="K807" s="111"/>
      <c r="L807" s="112"/>
      <c r="M807" s="113"/>
      <c r="N807" s="114"/>
      <c r="O807" s="115"/>
      <c r="P807" s="107" t="s">
        <v>15</v>
      </c>
      <c r="Q807" s="108" t="s">
        <v>16</v>
      </c>
      <c r="R807" s="109" t="s">
        <v>17</v>
      </c>
      <c r="S807" s="110">
        <v>0</v>
      </c>
      <c r="T807" s="116"/>
      <c r="U807" s="117"/>
      <c r="V807" s="118"/>
    </row>
    <row r="808" spans="1:22" x14ac:dyDescent="0.2">
      <c r="A808" s="119"/>
      <c r="B808" s="22"/>
      <c r="C808" s="23"/>
      <c r="D808" s="24"/>
      <c r="E808" s="25"/>
      <c r="F808" s="25"/>
      <c r="G808" s="26"/>
      <c r="H808" s="27"/>
      <c r="I808" s="28"/>
      <c r="J808" s="120"/>
      <c r="K808" s="121"/>
      <c r="L808" s="121"/>
      <c r="M808" s="24"/>
      <c r="N808" s="25"/>
      <c r="O808" s="25"/>
      <c r="P808" s="26"/>
      <c r="Q808" s="27"/>
      <c r="R808" s="28"/>
      <c r="S808" s="120"/>
      <c r="T808" s="31"/>
      <c r="U808" s="32"/>
      <c r="V808" s="122"/>
    </row>
    <row r="809" spans="1:22" ht="13.5" thickBot="1" x14ac:dyDescent="0.25">
      <c r="A809" s="33">
        <v>1</v>
      </c>
      <c r="B809" s="33">
        <v>193</v>
      </c>
      <c r="C809" s="34"/>
      <c r="D809" s="35">
        <v>40</v>
      </c>
      <c r="E809" s="142" t="s">
        <v>1295</v>
      </c>
      <c r="F809" s="124">
        <v>3</v>
      </c>
      <c r="G809" s="38"/>
      <c r="H809" s="38"/>
      <c r="I809" s="38"/>
      <c r="J809" s="38"/>
      <c r="K809" s="38">
        <f>((SUM(H811:H822)*H810)+(SUM(G811:G822)*G810)+(SUM(I811:I822)*I810))/1000</f>
        <v>1.137</v>
      </c>
      <c r="L809" s="38">
        <f>K809*100/D809</f>
        <v>2.8425000000000002</v>
      </c>
      <c r="M809" s="35"/>
      <c r="N809" s="142"/>
      <c r="O809" s="124"/>
      <c r="P809" s="38"/>
      <c r="Q809" s="38"/>
      <c r="R809" s="38"/>
      <c r="S809" s="38"/>
      <c r="T809" s="38">
        <f>((SUM(Q811:Q822)*Q810)+(SUM(P811:P822)*P810)+(SUM(R811:R822)*R810))/1000</f>
        <v>0</v>
      </c>
      <c r="U809" s="38" t="e">
        <f>T809*100/M809</f>
        <v>#DIV/0!</v>
      </c>
      <c r="V809" s="126"/>
    </row>
    <row r="810" spans="1:22" ht="13.5" thickBot="1" x14ac:dyDescent="0.25">
      <c r="A810" s="33"/>
      <c r="B810" s="40"/>
      <c r="C810" s="13"/>
      <c r="D810" s="40"/>
      <c r="E810" s="128" t="s">
        <v>19</v>
      </c>
      <c r="F810" s="129"/>
      <c r="G810" s="133">
        <v>228</v>
      </c>
      <c r="H810" s="133">
        <v>227</v>
      </c>
      <c r="I810" s="133">
        <v>230</v>
      </c>
      <c r="J810" s="133">
        <v>398</v>
      </c>
      <c r="K810" s="38"/>
      <c r="L810" s="38"/>
      <c r="M810" s="40"/>
      <c r="N810" s="128"/>
      <c r="O810" s="129"/>
      <c r="P810" s="75"/>
      <c r="Q810" s="75"/>
      <c r="R810" s="75"/>
      <c r="S810" s="38"/>
      <c r="T810" s="44"/>
      <c r="U810" s="45"/>
      <c r="V810" s="126"/>
    </row>
    <row r="811" spans="1:22" x14ac:dyDescent="0.2">
      <c r="A811" s="33"/>
      <c r="B811" s="40"/>
      <c r="C811" s="13"/>
      <c r="D811" s="40"/>
      <c r="E811" s="132" t="s">
        <v>146</v>
      </c>
      <c r="F811" s="47"/>
      <c r="G811" s="133">
        <v>2</v>
      </c>
      <c r="H811" s="133">
        <v>3</v>
      </c>
      <c r="I811" s="133">
        <v>0</v>
      </c>
      <c r="J811" s="133">
        <v>2</v>
      </c>
      <c r="K811" s="38"/>
      <c r="L811" s="38"/>
      <c r="M811" s="40"/>
      <c r="N811" s="46"/>
      <c r="O811" s="47"/>
      <c r="P811" s="38"/>
      <c r="Q811" s="38"/>
      <c r="R811" s="38"/>
      <c r="S811" s="38"/>
      <c r="T811" s="44"/>
      <c r="U811" s="45"/>
      <c r="V811" s="126"/>
    </row>
    <row r="812" spans="1:22" x14ac:dyDescent="0.2">
      <c r="A812" s="33"/>
      <c r="B812" s="40"/>
      <c r="C812" s="13"/>
      <c r="D812" s="40"/>
      <c r="E812" s="46"/>
      <c r="F812" s="47"/>
      <c r="G812" s="38"/>
      <c r="H812" s="38"/>
      <c r="I812" s="38"/>
      <c r="J812" s="38"/>
      <c r="K812" s="38"/>
      <c r="L812" s="38"/>
      <c r="M812" s="40"/>
      <c r="N812" s="48"/>
      <c r="O812" s="47"/>
      <c r="P812" s="38"/>
      <c r="Q812" s="38"/>
      <c r="R812" s="38"/>
      <c r="S812" s="38"/>
      <c r="T812" s="44"/>
      <c r="U812" s="45"/>
      <c r="V812" s="126"/>
    </row>
    <row r="813" spans="1:22" x14ac:dyDescent="0.2">
      <c r="A813" s="33"/>
      <c r="B813" s="40"/>
      <c r="C813" s="13"/>
      <c r="D813" s="40"/>
      <c r="E813" s="46"/>
      <c r="F813" s="47"/>
      <c r="G813" s="38"/>
      <c r="H813" s="38"/>
      <c r="I813" s="38"/>
      <c r="J813" s="38"/>
      <c r="K813" s="38"/>
      <c r="L813" s="38"/>
      <c r="M813" s="40"/>
      <c r="N813" s="46"/>
      <c r="O813" s="47"/>
      <c r="P813" s="38"/>
      <c r="Q813" s="38"/>
      <c r="R813" s="38"/>
      <c r="S813" s="38"/>
      <c r="T813" s="44"/>
      <c r="U813" s="45"/>
      <c r="V813" s="126"/>
    </row>
    <row r="814" spans="1:22" x14ac:dyDescent="0.2">
      <c r="A814" s="33"/>
      <c r="B814" s="40"/>
      <c r="C814" s="13"/>
      <c r="D814" s="40"/>
      <c r="E814" s="46"/>
      <c r="F814" s="47"/>
      <c r="G814" s="38"/>
      <c r="H814" s="38"/>
      <c r="I814" s="38"/>
      <c r="J814" s="38"/>
      <c r="K814" s="38"/>
      <c r="L814" s="38"/>
      <c r="M814" s="40"/>
      <c r="N814" s="48"/>
      <c r="O814" s="47"/>
      <c r="P814" s="38"/>
      <c r="Q814" s="38"/>
      <c r="R814" s="38"/>
      <c r="S814" s="38"/>
      <c r="T814" s="44"/>
      <c r="U814" s="45"/>
      <c r="V814" s="126"/>
    </row>
    <row r="815" spans="1:22" x14ac:dyDescent="0.2">
      <c r="A815" s="33"/>
      <c r="B815" s="40"/>
      <c r="C815" s="13"/>
      <c r="D815" s="40"/>
      <c r="E815" s="46"/>
      <c r="F815" s="47"/>
      <c r="G815" s="38"/>
      <c r="H815" s="38"/>
      <c r="I815" s="38"/>
      <c r="J815" s="38"/>
      <c r="K815" s="38"/>
      <c r="L815" s="38"/>
      <c r="M815" s="40"/>
      <c r="N815" s="46"/>
      <c r="O815" s="47"/>
      <c r="P815" s="38"/>
      <c r="Q815" s="38"/>
      <c r="R815" s="38"/>
      <c r="S815" s="38"/>
      <c r="T815" s="44"/>
      <c r="U815" s="45"/>
      <c r="V815" s="126"/>
    </row>
    <row r="816" spans="1:22" x14ac:dyDescent="0.2">
      <c r="A816" s="33"/>
      <c r="B816" s="40"/>
      <c r="C816" s="13"/>
      <c r="D816" s="40"/>
      <c r="E816" s="46"/>
      <c r="F816" s="47"/>
      <c r="G816" s="38"/>
      <c r="H816" s="38"/>
      <c r="I816" s="38"/>
      <c r="J816" s="38"/>
      <c r="K816" s="38"/>
      <c r="L816" s="38"/>
      <c r="M816" s="40"/>
      <c r="N816" s="46"/>
      <c r="O816" s="47"/>
      <c r="P816" s="38"/>
      <c r="Q816" s="38"/>
      <c r="R816" s="38"/>
      <c r="S816" s="38"/>
      <c r="T816" s="44"/>
      <c r="U816" s="45"/>
      <c r="V816" s="126"/>
    </row>
    <row r="817" spans="1:22" x14ac:dyDescent="0.2">
      <c r="A817" s="33"/>
      <c r="B817" s="40"/>
      <c r="C817" s="13"/>
      <c r="D817" s="40"/>
      <c r="E817" s="46"/>
      <c r="F817" s="47"/>
      <c r="G817" s="38"/>
      <c r="H817" s="38"/>
      <c r="I817" s="38"/>
      <c r="J817" s="38"/>
      <c r="K817" s="38"/>
      <c r="L817" s="38"/>
      <c r="M817" s="40"/>
      <c r="N817" s="46"/>
      <c r="O817" s="47"/>
      <c r="P817" s="38"/>
      <c r="Q817" s="38"/>
      <c r="R817" s="38"/>
      <c r="S817" s="38"/>
      <c r="T817" s="44"/>
      <c r="U817" s="45"/>
      <c r="V817" s="126"/>
    </row>
    <row r="818" spans="1:22" x14ac:dyDescent="0.2">
      <c r="A818" s="33"/>
      <c r="B818" s="40"/>
      <c r="C818" s="13"/>
      <c r="D818" s="40"/>
      <c r="E818" s="46"/>
      <c r="F818" s="47"/>
      <c r="G818" s="38"/>
      <c r="H818" s="38"/>
      <c r="I818" s="38"/>
      <c r="J818" s="38"/>
      <c r="K818" s="38"/>
      <c r="L818" s="38"/>
      <c r="M818" s="40"/>
      <c r="N818" s="46"/>
      <c r="O818" s="47"/>
      <c r="P818" s="38"/>
      <c r="Q818" s="38"/>
      <c r="R818" s="38"/>
      <c r="S818" s="38"/>
      <c r="T818" s="44"/>
      <c r="U818" s="45"/>
      <c r="V818" s="126"/>
    </row>
    <row r="819" spans="1:22" x14ac:dyDescent="0.2">
      <c r="A819" s="33"/>
      <c r="B819" s="40"/>
      <c r="C819" s="13"/>
      <c r="D819" s="40"/>
      <c r="E819" s="46"/>
      <c r="F819" s="47"/>
      <c r="G819" s="38"/>
      <c r="H819" s="38"/>
      <c r="I819" s="38"/>
      <c r="J819" s="38"/>
      <c r="K819" s="38"/>
      <c r="L819" s="38"/>
      <c r="M819" s="40"/>
      <c r="N819" s="48"/>
      <c r="O819" s="47"/>
      <c r="P819" s="38"/>
      <c r="Q819" s="38"/>
      <c r="R819" s="38"/>
      <c r="S819" s="38"/>
      <c r="T819" s="44"/>
      <c r="U819" s="45"/>
      <c r="V819" s="126"/>
    </row>
    <row r="820" spans="1:22" x14ac:dyDescent="0.2">
      <c r="A820" s="33"/>
      <c r="B820" s="40"/>
      <c r="C820" s="13"/>
      <c r="D820" s="40"/>
      <c r="E820" s="46"/>
      <c r="F820" s="47"/>
      <c r="G820" s="38"/>
      <c r="H820" s="38"/>
      <c r="I820" s="38"/>
      <c r="J820" s="38"/>
      <c r="K820" s="38"/>
      <c r="L820" s="38"/>
      <c r="M820" s="40"/>
      <c r="N820" s="48"/>
      <c r="O820" s="47"/>
      <c r="P820" s="38"/>
      <c r="Q820" s="38"/>
      <c r="R820" s="38"/>
      <c r="S820" s="38"/>
      <c r="T820" s="44"/>
      <c r="U820" s="45"/>
      <c r="V820" s="126"/>
    </row>
    <row r="821" spans="1:22" x14ac:dyDescent="0.2">
      <c r="A821" s="33"/>
      <c r="B821" s="40"/>
      <c r="C821" s="13"/>
      <c r="D821" s="40"/>
      <c r="E821" s="46"/>
      <c r="G821" s="38"/>
      <c r="H821" s="38"/>
      <c r="I821" s="38"/>
      <c r="J821" s="38"/>
      <c r="K821" s="38"/>
      <c r="L821" s="38"/>
      <c r="M821" s="40"/>
      <c r="N821" s="48"/>
      <c r="O821" s="47"/>
      <c r="P821" s="38"/>
      <c r="Q821" s="38"/>
      <c r="R821" s="38"/>
      <c r="S821" s="38"/>
      <c r="T821" s="44"/>
      <c r="U821" s="45"/>
      <c r="V821" s="126"/>
    </row>
    <row r="822" spans="1:22" x14ac:dyDescent="0.2">
      <c r="A822" s="33"/>
      <c r="B822" s="40"/>
      <c r="C822" s="13"/>
      <c r="D822" s="40"/>
      <c r="E822" s="46"/>
      <c r="G822" s="38"/>
      <c r="H822" s="38"/>
      <c r="I822" s="38"/>
      <c r="J822" s="38"/>
      <c r="K822" s="38"/>
      <c r="L822" s="38"/>
      <c r="M822" s="40"/>
      <c r="N822" s="49"/>
      <c r="O822" s="47"/>
      <c r="P822" s="38"/>
      <c r="Q822" s="38"/>
      <c r="R822" s="38"/>
      <c r="S822" s="38"/>
      <c r="T822" s="135"/>
      <c r="U822" s="45"/>
      <c r="V822" s="126"/>
    </row>
    <row r="824" spans="1:22" x14ac:dyDescent="0.2">
      <c r="A824" s="81" t="s">
        <v>1</v>
      </c>
      <c r="B824" s="82" t="s">
        <v>2</v>
      </c>
      <c r="C824" s="82" t="s">
        <v>3</v>
      </c>
      <c r="D824" s="83" t="s">
        <v>4</v>
      </c>
      <c r="E824" s="84"/>
      <c r="F824" s="85"/>
      <c r="G824" s="85"/>
      <c r="H824" s="85"/>
      <c r="I824" s="85"/>
      <c r="J824" s="85"/>
      <c r="K824" s="86" t="s">
        <v>5</v>
      </c>
      <c r="L824" s="87"/>
      <c r="M824" s="83" t="s">
        <v>6</v>
      </c>
      <c r="N824" s="84"/>
      <c r="O824" s="85"/>
      <c r="P824" s="85"/>
      <c r="Q824" s="85"/>
      <c r="R824" s="85"/>
      <c r="S824" s="85"/>
      <c r="T824" s="88" t="s">
        <v>7</v>
      </c>
      <c r="U824" s="89" t="s">
        <v>8</v>
      </c>
      <c r="V824" s="90" t="s">
        <v>126</v>
      </c>
    </row>
    <row r="825" spans="1:22" ht="25.5" customHeight="1" x14ac:dyDescent="0.2">
      <c r="A825" s="81"/>
      <c r="B825" s="82"/>
      <c r="C825" s="82"/>
      <c r="D825" s="91" t="s">
        <v>9</v>
      </c>
      <c r="E825" s="92" t="s">
        <v>10</v>
      </c>
      <c r="F825" s="93" t="s">
        <v>11</v>
      </c>
      <c r="G825" s="151" t="s">
        <v>127</v>
      </c>
      <c r="H825" s="152"/>
      <c r="I825" s="152"/>
      <c r="J825" s="153"/>
      <c r="K825" s="97"/>
      <c r="L825" s="98" t="s">
        <v>13</v>
      </c>
      <c r="M825" s="99" t="s">
        <v>9</v>
      </c>
      <c r="N825" s="100" t="s">
        <v>14</v>
      </c>
      <c r="O825" s="93" t="s">
        <v>11</v>
      </c>
      <c r="P825" s="151" t="s">
        <v>127</v>
      </c>
      <c r="Q825" s="152"/>
      <c r="R825" s="152"/>
      <c r="S825" s="153"/>
      <c r="T825" s="88"/>
      <c r="U825" s="89"/>
      <c r="V825" s="101"/>
    </row>
    <row r="826" spans="1:22" ht="13.5" thickBot="1" x14ac:dyDescent="0.25">
      <c r="A826" s="102"/>
      <c r="B826" s="103"/>
      <c r="C826" s="103"/>
      <c r="D826" s="104"/>
      <c r="E826" s="105"/>
      <c r="F826" s="106"/>
      <c r="G826" s="107" t="s">
        <v>15</v>
      </c>
      <c r="H826" s="108" t="s">
        <v>16</v>
      </c>
      <c r="I826" s="109" t="s">
        <v>17</v>
      </c>
      <c r="J826" s="110">
        <v>0</v>
      </c>
      <c r="K826" s="111"/>
      <c r="L826" s="112"/>
      <c r="M826" s="113"/>
      <c r="N826" s="114"/>
      <c r="O826" s="115"/>
      <c r="P826" s="107" t="s">
        <v>15</v>
      </c>
      <c r="Q826" s="108" t="s">
        <v>16</v>
      </c>
      <c r="R826" s="109" t="s">
        <v>17</v>
      </c>
      <c r="S826" s="110">
        <v>0</v>
      </c>
      <c r="T826" s="116"/>
      <c r="U826" s="117"/>
      <c r="V826" s="118"/>
    </row>
    <row r="827" spans="1:22" ht="13.5" thickBot="1" x14ac:dyDescent="0.25">
      <c r="A827" s="119"/>
      <c r="B827" s="22"/>
      <c r="C827" s="23"/>
      <c r="D827" s="24"/>
      <c r="E827" s="25"/>
      <c r="F827" s="25"/>
      <c r="G827" s="26"/>
      <c r="H827" s="27"/>
      <c r="I827" s="28"/>
      <c r="J827" s="120"/>
      <c r="K827" s="121"/>
      <c r="L827" s="121"/>
      <c r="M827" s="24"/>
      <c r="N827" s="154"/>
      <c r="O827" s="25"/>
      <c r="P827" s="26"/>
      <c r="Q827" s="27"/>
      <c r="R827" s="28"/>
      <c r="S827" s="120"/>
      <c r="T827" s="31"/>
      <c r="U827" s="32"/>
      <c r="V827" s="122"/>
    </row>
    <row r="828" spans="1:22" x14ac:dyDescent="0.2">
      <c r="A828" s="33">
        <v>1</v>
      </c>
      <c r="B828" s="33">
        <v>194</v>
      </c>
      <c r="C828" s="34"/>
      <c r="D828" s="155">
        <v>630</v>
      </c>
      <c r="E828" s="177" t="s">
        <v>1296</v>
      </c>
      <c r="F828" s="124"/>
      <c r="G828" s="38">
        <v>151</v>
      </c>
      <c r="H828" s="38">
        <v>123</v>
      </c>
      <c r="I828" s="38">
        <v>107</v>
      </c>
      <c r="J828" s="38">
        <v>45</v>
      </c>
      <c r="K828" s="38">
        <f>((SUM(H830:H841)*H829)+(SUM(G830:G841)*G829)+(SUM(I830:I841)*I829))/1000</f>
        <v>89.028000000000006</v>
      </c>
      <c r="L828" s="38">
        <f>K828*100/D828</f>
        <v>14.131428571428573</v>
      </c>
      <c r="M828" s="35">
        <v>630</v>
      </c>
      <c r="N828" s="258" t="s">
        <v>1297</v>
      </c>
      <c r="O828" s="124"/>
      <c r="P828" s="38">
        <v>12</v>
      </c>
      <c r="Q828" s="38">
        <v>18</v>
      </c>
      <c r="R828" s="38">
        <v>9</v>
      </c>
      <c r="S828" s="38">
        <v>9</v>
      </c>
      <c r="T828" s="38">
        <f>((SUM(Q830:Q841)*Q829)+(SUM(P830:P841)*P829)+(SUM(R830:R841)*R829))/1000</f>
        <v>7.6109999999999998</v>
      </c>
      <c r="U828" s="38">
        <f>T828*100/M828</f>
        <v>1.2080952380952381</v>
      </c>
      <c r="V828" s="126" t="s">
        <v>175</v>
      </c>
    </row>
    <row r="829" spans="1:22" x14ac:dyDescent="0.2">
      <c r="A829" s="33"/>
      <c r="B829" s="40"/>
      <c r="C829" s="13"/>
      <c r="D829" s="131"/>
      <c r="E829" s="262" t="s">
        <v>19</v>
      </c>
      <c r="F829" s="129"/>
      <c r="G829" s="75">
        <v>230</v>
      </c>
      <c r="H829" s="75">
        <v>232</v>
      </c>
      <c r="I829" s="75">
        <v>232</v>
      </c>
      <c r="J829" s="75">
        <v>404</v>
      </c>
      <c r="K829" s="38"/>
      <c r="L829" s="38"/>
      <c r="M829" s="40"/>
      <c r="N829" s="169" t="s">
        <v>19</v>
      </c>
      <c r="O829" s="129"/>
      <c r="P829" s="75">
        <v>229</v>
      </c>
      <c r="Q829" s="75">
        <v>230</v>
      </c>
      <c r="R829" s="75">
        <v>234</v>
      </c>
      <c r="S829" s="75">
        <v>404</v>
      </c>
      <c r="T829" s="44"/>
      <c r="U829" s="45"/>
      <c r="V829" s="126"/>
    </row>
    <row r="830" spans="1:22" x14ac:dyDescent="0.2">
      <c r="A830" s="33"/>
      <c r="B830" s="40"/>
      <c r="C830" s="13"/>
      <c r="D830" s="131"/>
      <c r="E830" s="160" t="s">
        <v>604</v>
      </c>
      <c r="F830" s="47"/>
      <c r="G830" s="38"/>
      <c r="H830" s="38"/>
      <c r="I830" s="38"/>
      <c r="J830" s="38"/>
      <c r="K830" s="38"/>
      <c r="L830" s="38"/>
      <c r="M830" s="40"/>
      <c r="N830" s="172" t="s">
        <v>606</v>
      </c>
      <c r="O830" s="47"/>
      <c r="P830" s="38"/>
      <c r="Q830" s="38"/>
      <c r="R830" s="38"/>
      <c r="S830" s="38"/>
      <c r="T830" s="44"/>
      <c r="U830" s="45"/>
      <c r="V830" s="126"/>
    </row>
    <row r="831" spans="1:22" x14ac:dyDescent="0.2">
      <c r="A831" s="33"/>
      <c r="B831" s="40"/>
      <c r="C831" s="13"/>
      <c r="D831" s="131"/>
      <c r="E831" s="161" t="s">
        <v>1298</v>
      </c>
      <c r="F831" s="47"/>
      <c r="G831" s="38">
        <v>1</v>
      </c>
      <c r="H831" s="38">
        <v>1</v>
      </c>
      <c r="I831" s="38">
        <v>1</v>
      </c>
      <c r="J831" s="38">
        <v>1</v>
      </c>
      <c r="K831" s="38"/>
      <c r="L831" s="38"/>
      <c r="M831" s="40"/>
      <c r="N831" s="173" t="s">
        <v>183</v>
      </c>
      <c r="O831" s="47"/>
      <c r="P831" s="38"/>
      <c r="Q831" s="38"/>
      <c r="R831" s="38"/>
      <c r="S831" s="38"/>
      <c r="T831" s="44"/>
      <c r="U831" s="45"/>
      <c r="V831" s="126"/>
    </row>
    <row r="832" spans="1:22" x14ac:dyDescent="0.2">
      <c r="A832" s="33"/>
      <c r="B832" s="40"/>
      <c r="C832" s="13"/>
      <c r="D832" s="131"/>
      <c r="E832" s="161" t="s">
        <v>1299</v>
      </c>
      <c r="F832" s="47"/>
      <c r="G832" s="38"/>
      <c r="H832" s="38"/>
      <c r="I832" s="38"/>
      <c r="J832" s="38"/>
      <c r="K832" s="38"/>
      <c r="L832" s="38"/>
      <c r="M832" s="40"/>
      <c r="N832" s="173" t="s">
        <v>1300</v>
      </c>
      <c r="O832" s="47"/>
      <c r="P832" s="38"/>
      <c r="Q832" s="38"/>
      <c r="R832" s="38"/>
      <c r="S832" s="38"/>
      <c r="T832" s="44"/>
      <c r="U832" s="45"/>
      <c r="V832" s="126"/>
    </row>
    <row r="833" spans="1:22" x14ac:dyDescent="0.2">
      <c r="A833" s="33"/>
      <c r="B833" s="40"/>
      <c r="C833" s="13"/>
      <c r="D833" s="131"/>
      <c r="E833" s="161" t="s">
        <v>1301</v>
      </c>
      <c r="F833" s="47"/>
      <c r="G833" s="38">
        <v>22</v>
      </c>
      <c r="H833" s="38">
        <v>6</v>
      </c>
      <c r="I833" s="38">
        <v>12</v>
      </c>
      <c r="J833" s="38">
        <v>10</v>
      </c>
      <c r="K833" s="38"/>
      <c r="L833" s="38"/>
      <c r="M833" s="40"/>
      <c r="N833" s="173" t="s">
        <v>1302</v>
      </c>
      <c r="O833" s="47"/>
      <c r="P833" s="38">
        <v>0</v>
      </c>
      <c r="Q833" s="38">
        <v>0</v>
      </c>
      <c r="R833" s="38">
        <v>0</v>
      </c>
      <c r="S833" s="38">
        <v>4</v>
      </c>
      <c r="T833" s="44"/>
      <c r="U833" s="45"/>
      <c r="V833" s="126"/>
    </row>
    <row r="834" spans="1:22" x14ac:dyDescent="0.2">
      <c r="A834" s="33"/>
      <c r="B834" s="40"/>
      <c r="C834" s="13"/>
      <c r="D834" s="131"/>
      <c r="E834" s="161" t="s">
        <v>1303</v>
      </c>
      <c r="F834" s="47"/>
      <c r="G834" s="38">
        <v>5</v>
      </c>
      <c r="H834" s="38">
        <v>5</v>
      </c>
      <c r="I834" s="38">
        <v>5</v>
      </c>
      <c r="J834" s="38">
        <v>2</v>
      </c>
      <c r="K834" s="38"/>
      <c r="L834" s="38"/>
      <c r="M834" s="40"/>
      <c r="N834" s="173" t="s">
        <v>1304</v>
      </c>
      <c r="O834" s="47"/>
      <c r="P834" s="38"/>
      <c r="Q834" s="38"/>
      <c r="R834" s="38"/>
      <c r="S834" s="38"/>
      <c r="T834" s="44"/>
      <c r="U834" s="45"/>
      <c r="V834" s="126"/>
    </row>
    <row r="835" spans="1:22" x14ac:dyDescent="0.2">
      <c r="A835" s="33"/>
      <c r="B835" s="40"/>
      <c r="C835" s="13"/>
      <c r="D835" s="131"/>
      <c r="E835" s="156" t="s">
        <v>611</v>
      </c>
      <c r="F835" s="47"/>
      <c r="G835" s="38"/>
      <c r="H835" s="38"/>
      <c r="I835" s="38"/>
      <c r="J835" s="38"/>
      <c r="K835" s="38"/>
      <c r="L835" s="38"/>
      <c r="M835" s="40"/>
      <c r="N835" s="183" t="s">
        <v>780</v>
      </c>
      <c r="O835" s="47"/>
      <c r="P835" s="38"/>
      <c r="Q835" s="38"/>
      <c r="R835" s="38"/>
      <c r="S835" s="38"/>
      <c r="T835" s="44"/>
      <c r="U835" s="45"/>
      <c r="V835" s="126"/>
    </row>
    <row r="836" spans="1:22" x14ac:dyDescent="0.2">
      <c r="A836" s="33"/>
      <c r="B836" s="40"/>
      <c r="C836" s="13"/>
      <c r="D836" s="131"/>
      <c r="E836" s="161" t="s">
        <v>1305</v>
      </c>
      <c r="F836" s="47"/>
      <c r="G836" s="38">
        <v>46</v>
      </c>
      <c r="H836" s="38">
        <v>50</v>
      </c>
      <c r="I836" s="38">
        <v>49</v>
      </c>
      <c r="J836" s="38">
        <v>12</v>
      </c>
      <c r="K836" s="38"/>
      <c r="L836" s="38"/>
      <c r="M836" s="40"/>
      <c r="N836" s="173" t="s">
        <v>183</v>
      </c>
      <c r="O836" s="47"/>
      <c r="P836" s="38"/>
      <c r="Q836" s="38"/>
      <c r="R836" s="38"/>
      <c r="S836" s="38"/>
      <c r="T836" s="44"/>
      <c r="U836" s="45"/>
      <c r="V836" s="126"/>
    </row>
    <row r="837" spans="1:22" x14ac:dyDescent="0.2">
      <c r="A837" s="33"/>
      <c r="B837" s="40"/>
      <c r="C837" s="13"/>
      <c r="D837" s="131"/>
      <c r="E837" s="161" t="s">
        <v>1306</v>
      </c>
      <c r="F837" s="47"/>
      <c r="G837" s="38">
        <v>7</v>
      </c>
      <c r="H837" s="38">
        <v>5</v>
      </c>
      <c r="I837" s="38">
        <v>13</v>
      </c>
      <c r="J837" s="38">
        <v>5</v>
      </c>
      <c r="K837" s="38"/>
      <c r="L837" s="38"/>
      <c r="M837" s="40"/>
      <c r="N837" s="173" t="s">
        <v>1307</v>
      </c>
      <c r="O837" s="47"/>
      <c r="P837" s="38">
        <v>2</v>
      </c>
      <c r="Q837" s="38">
        <v>3</v>
      </c>
      <c r="R837" s="38">
        <v>3</v>
      </c>
      <c r="S837" s="38">
        <v>1</v>
      </c>
      <c r="T837" s="44"/>
      <c r="U837" s="45"/>
      <c r="V837" s="126"/>
    </row>
    <row r="838" spans="1:22" x14ac:dyDescent="0.2">
      <c r="A838" s="33"/>
      <c r="B838" s="40"/>
      <c r="C838" s="13"/>
      <c r="D838" s="131"/>
      <c r="E838" s="161" t="s">
        <v>1308</v>
      </c>
      <c r="F838" s="126"/>
      <c r="G838" s="38">
        <v>60</v>
      </c>
      <c r="H838" s="38">
        <v>42</v>
      </c>
      <c r="I838" s="38">
        <v>40</v>
      </c>
      <c r="J838" s="38">
        <v>30</v>
      </c>
      <c r="K838" s="38"/>
      <c r="L838" s="38"/>
      <c r="M838" s="40"/>
      <c r="N838" s="173" t="s">
        <v>443</v>
      </c>
      <c r="O838" s="47"/>
      <c r="P838" s="38"/>
      <c r="Q838" s="38"/>
      <c r="R838" s="38"/>
      <c r="S838" s="38"/>
      <c r="T838" s="44"/>
      <c r="U838" s="45"/>
      <c r="V838" s="126"/>
    </row>
    <row r="839" spans="1:22" x14ac:dyDescent="0.2">
      <c r="A839" s="33"/>
      <c r="B839" s="40"/>
      <c r="C839" s="13"/>
      <c r="D839" s="131"/>
      <c r="E839" s="189" t="s">
        <v>1309</v>
      </c>
      <c r="F839" s="126"/>
      <c r="G839" s="38">
        <v>5</v>
      </c>
      <c r="H839" s="38">
        <v>9</v>
      </c>
      <c r="I839" s="38">
        <v>1</v>
      </c>
      <c r="J839" s="38">
        <v>11</v>
      </c>
      <c r="K839" s="38"/>
      <c r="L839" s="38"/>
      <c r="M839" s="40"/>
      <c r="N839" s="174" t="s">
        <v>1310</v>
      </c>
      <c r="O839" s="47"/>
      <c r="P839" s="38">
        <v>5</v>
      </c>
      <c r="Q839" s="38">
        <v>16</v>
      </c>
      <c r="R839" s="38">
        <v>4</v>
      </c>
      <c r="S839" s="38">
        <v>6</v>
      </c>
      <c r="T839" s="44"/>
      <c r="U839" s="45"/>
      <c r="V839" s="126"/>
    </row>
    <row r="840" spans="1:22" x14ac:dyDescent="0.2">
      <c r="A840" s="33"/>
      <c r="B840" s="40"/>
      <c r="C840" s="13"/>
      <c r="D840" s="131"/>
      <c r="E840" s="46"/>
      <c r="F840" s="126"/>
      <c r="G840" s="38"/>
      <c r="H840" s="38"/>
      <c r="I840" s="38"/>
      <c r="J840" s="38"/>
      <c r="K840" s="38"/>
      <c r="L840" s="38"/>
      <c r="M840" s="40"/>
      <c r="N840" s="241"/>
      <c r="O840" s="47"/>
      <c r="P840" s="38"/>
      <c r="Q840" s="38"/>
      <c r="R840" s="38"/>
      <c r="S840" s="38"/>
      <c r="T840" s="44"/>
      <c r="U840" s="45"/>
      <c r="V840" s="126"/>
    </row>
    <row r="841" spans="1:22" x14ac:dyDescent="0.2">
      <c r="A841" s="33"/>
      <c r="B841" s="40"/>
      <c r="C841" s="13"/>
      <c r="D841" s="131"/>
      <c r="E841" s="46"/>
      <c r="F841" s="126"/>
      <c r="G841" s="38"/>
      <c r="H841" s="38"/>
      <c r="I841" s="38"/>
      <c r="J841" s="38"/>
      <c r="K841" s="38"/>
      <c r="L841" s="38"/>
      <c r="M841" s="40"/>
      <c r="N841" s="242"/>
      <c r="O841" s="47"/>
      <c r="P841" s="38"/>
      <c r="Q841" s="38"/>
      <c r="R841" s="38"/>
      <c r="S841" s="38"/>
      <c r="T841" s="135"/>
      <c r="U841" s="45"/>
      <c r="V841" s="126"/>
    </row>
    <row r="843" spans="1:22" x14ac:dyDescent="0.2">
      <c r="A843" s="81" t="s">
        <v>1</v>
      </c>
      <c r="B843" s="82" t="s">
        <v>2</v>
      </c>
      <c r="C843" s="82" t="s">
        <v>3</v>
      </c>
      <c r="D843" s="83" t="s">
        <v>4</v>
      </c>
      <c r="E843" s="84"/>
      <c r="F843" s="85"/>
      <c r="G843" s="85"/>
      <c r="H843" s="85"/>
      <c r="I843" s="85"/>
      <c r="J843" s="85"/>
      <c r="K843" s="86" t="s">
        <v>5</v>
      </c>
      <c r="L843" s="87"/>
      <c r="M843" s="83" t="s">
        <v>6</v>
      </c>
      <c r="N843" s="84"/>
      <c r="O843" s="85"/>
      <c r="P843" s="85"/>
      <c r="Q843" s="85"/>
      <c r="R843" s="85"/>
      <c r="S843" s="85"/>
      <c r="T843" s="88" t="s">
        <v>7</v>
      </c>
      <c r="U843" s="89" t="s">
        <v>8</v>
      </c>
      <c r="V843" s="90" t="s">
        <v>126</v>
      </c>
    </row>
    <row r="844" spans="1:22" ht="25.5" customHeight="1" x14ac:dyDescent="0.2">
      <c r="A844" s="81"/>
      <c r="B844" s="82"/>
      <c r="C844" s="82"/>
      <c r="D844" s="91" t="s">
        <v>9</v>
      </c>
      <c r="E844" s="92" t="s">
        <v>10</v>
      </c>
      <c r="F844" s="93" t="s">
        <v>11</v>
      </c>
      <c r="G844" s="151" t="s">
        <v>127</v>
      </c>
      <c r="H844" s="152"/>
      <c r="I844" s="152"/>
      <c r="J844" s="153"/>
      <c r="K844" s="97"/>
      <c r="L844" s="98" t="s">
        <v>13</v>
      </c>
      <c r="M844" s="99" t="s">
        <v>9</v>
      </c>
      <c r="N844" s="100" t="s">
        <v>14</v>
      </c>
      <c r="O844" s="93" t="s">
        <v>11</v>
      </c>
      <c r="P844" s="151" t="s">
        <v>127</v>
      </c>
      <c r="Q844" s="152"/>
      <c r="R844" s="152"/>
      <c r="S844" s="153"/>
      <c r="T844" s="88"/>
      <c r="U844" s="89"/>
      <c r="V844" s="101"/>
    </row>
    <row r="845" spans="1:22" ht="13.5" thickBot="1" x14ac:dyDescent="0.25">
      <c r="A845" s="102"/>
      <c r="B845" s="103"/>
      <c r="C845" s="103"/>
      <c r="D845" s="104"/>
      <c r="E845" s="105"/>
      <c r="F845" s="106"/>
      <c r="G845" s="107" t="s">
        <v>15</v>
      </c>
      <c r="H845" s="108" t="s">
        <v>16</v>
      </c>
      <c r="I845" s="109" t="s">
        <v>17</v>
      </c>
      <c r="J845" s="110">
        <v>0</v>
      </c>
      <c r="K845" s="111"/>
      <c r="L845" s="112"/>
      <c r="M845" s="113"/>
      <c r="N845" s="114"/>
      <c r="O845" s="115"/>
      <c r="P845" s="107" t="s">
        <v>15</v>
      </c>
      <c r="Q845" s="108" t="s">
        <v>16</v>
      </c>
      <c r="R845" s="109" t="s">
        <v>17</v>
      </c>
      <c r="S845" s="110">
        <v>0</v>
      </c>
      <c r="T845" s="116"/>
      <c r="U845" s="117"/>
      <c r="V845" s="118"/>
    </row>
    <row r="846" spans="1:22" x14ac:dyDescent="0.2">
      <c r="A846" s="119"/>
      <c r="B846" s="22"/>
      <c r="C846" s="23"/>
      <c r="D846" s="24"/>
      <c r="E846" s="25"/>
      <c r="F846" s="25"/>
      <c r="G846" s="26"/>
      <c r="H846" s="27"/>
      <c r="I846" s="28"/>
      <c r="J846" s="120"/>
      <c r="K846" s="121"/>
      <c r="L846" s="121"/>
      <c r="M846" s="24"/>
      <c r="N846" s="25"/>
      <c r="O846" s="25"/>
      <c r="P846" s="26"/>
      <c r="Q846" s="27"/>
      <c r="R846" s="28"/>
      <c r="S846" s="120"/>
      <c r="T846" s="31"/>
      <c r="U846" s="32"/>
      <c r="V846" s="122"/>
    </row>
    <row r="847" spans="1:22" ht="13.5" thickBot="1" x14ac:dyDescent="0.25">
      <c r="A847" s="33">
        <v>1</v>
      </c>
      <c r="B847" s="33">
        <v>195</v>
      </c>
      <c r="C847" s="34"/>
      <c r="D847" s="35">
        <v>160</v>
      </c>
      <c r="E847" s="142"/>
      <c r="F847" s="124"/>
      <c r="G847" s="38"/>
      <c r="H847" s="38"/>
      <c r="I847" s="38"/>
      <c r="J847" s="38"/>
      <c r="K847" s="38">
        <f>((SUM(H849:H860)*H848)+(SUM(G849:G860)*G848)+(SUM(I849:I860)*I848))/1000</f>
        <v>51.15</v>
      </c>
      <c r="L847" s="38">
        <f>K847*100/D847</f>
        <v>31.96875</v>
      </c>
      <c r="M847" s="125"/>
      <c r="N847" s="142"/>
      <c r="O847" s="124"/>
      <c r="P847" s="38"/>
      <c r="Q847" s="38"/>
      <c r="R847" s="38"/>
      <c r="S847" s="38"/>
      <c r="T847" s="38">
        <f>((SUM(Q849:Q860)*Q848)+(SUM(P849:P860)*P848)+(SUM(R849:R860)*R848))/1000</f>
        <v>0</v>
      </c>
      <c r="U847" s="38" t="e">
        <f>T847*100/M847</f>
        <v>#DIV/0!</v>
      </c>
      <c r="V847" s="126"/>
    </row>
    <row r="848" spans="1:22" ht="13.5" thickBot="1" x14ac:dyDescent="0.25">
      <c r="A848" s="33"/>
      <c r="B848" s="40"/>
      <c r="C848" s="13"/>
      <c r="D848" s="40"/>
      <c r="E848" s="128" t="s">
        <v>19</v>
      </c>
      <c r="F848" s="129"/>
      <c r="G848" s="290">
        <v>230</v>
      </c>
      <c r="H848" s="290">
        <v>229</v>
      </c>
      <c r="I848" s="291">
        <v>229</v>
      </c>
      <c r="J848" s="133">
        <v>398</v>
      </c>
      <c r="K848" s="38"/>
      <c r="L848" s="38"/>
      <c r="M848" s="131"/>
      <c r="N848" s="128"/>
      <c r="O848" s="129"/>
      <c r="P848" s="75"/>
      <c r="Q848" s="75"/>
      <c r="R848" s="75"/>
      <c r="S848" s="38"/>
      <c r="T848" s="44"/>
      <c r="U848" s="45"/>
      <c r="V848" s="126"/>
    </row>
    <row r="849" spans="1:22" x14ac:dyDescent="0.2">
      <c r="A849" s="33"/>
      <c r="B849" s="40"/>
      <c r="C849" s="13"/>
      <c r="D849" s="40"/>
      <c r="E849" s="132" t="s">
        <v>1311</v>
      </c>
      <c r="F849" s="47"/>
      <c r="G849" s="291">
        <v>83</v>
      </c>
      <c r="H849" s="133">
        <v>74</v>
      </c>
      <c r="I849" s="133">
        <v>66</v>
      </c>
      <c r="J849" s="133">
        <v>38</v>
      </c>
      <c r="K849" s="38"/>
      <c r="L849" s="38"/>
      <c r="M849" s="131"/>
      <c r="N849" s="46"/>
      <c r="O849" s="47"/>
      <c r="P849" s="38"/>
      <c r="Q849" s="38"/>
      <c r="R849" s="38"/>
      <c r="S849" s="38"/>
      <c r="T849" s="44"/>
      <c r="U849" s="45"/>
      <c r="V849" s="126"/>
    </row>
    <row r="850" spans="1:22" x14ac:dyDescent="0.2">
      <c r="A850" s="33"/>
      <c r="B850" s="40"/>
      <c r="C850" s="13"/>
      <c r="D850" s="40"/>
      <c r="E850" s="46"/>
      <c r="F850" s="47"/>
      <c r="G850" s="38"/>
      <c r="H850" s="38"/>
      <c r="I850" s="38"/>
      <c r="J850" s="38"/>
      <c r="K850" s="38"/>
      <c r="L850" s="38"/>
      <c r="M850" s="131"/>
      <c r="N850" s="48"/>
      <c r="O850" s="47"/>
      <c r="P850" s="38"/>
      <c r="Q850" s="38"/>
      <c r="R850" s="38"/>
      <c r="S850" s="38"/>
      <c r="T850" s="44"/>
      <c r="U850" s="45"/>
      <c r="V850" s="126"/>
    </row>
    <row r="851" spans="1:22" x14ac:dyDescent="0.2">
      <c r="A851" s="33"/>
      <c r="B851" s="40"/>
      <c r="C851" s="13"/>
      <c r="D851" s="40"/>
      <c r="E851" s="46"/>
      <c r="F851" s="47"/>
      <c r="G851" s="38"/>
      <c r="H851" s="38"/>
      <c r="I851" s="38"/>
      <c r="J851" s="38"/>
      <c r="K851" s="38"/>
      <c r="L851" s="38"/>
      <c r="M851" s="131"/>
      <c r="N851" s="46"/>
      <c r="O851" s="47"/>
      <c r="P851" s="38"/>
      <c r="Q851" s="38"/>
      <c r="R851" s="38"/>
      <c r="S851" s="38"/>
      <c r="T851" s="44"/>
      <c r="U851" s="45"/>
      <c r="V851" s="126"/>
    </row>
    <row r="852" spans="1:22" x14ac:dyDescent="0.2">
      <c r="A852" s="33"/>
      <c r="B852" s="40"/>
      <c r="C852" s="13"/>
      <c r="D852" s="40"/>
      <c r="E852" s="46"/>
      <c r="F852" s="47"/>
      <c r="G852" s="38"/>
      <c r="H852" s="38"/>
      <c r="I852" s="38"/>
      <c r="J852" s="38"/>
      <c r="K852" s="38"/>
      <c r="L852" s="38"/>
      <c r="M852" s="131"/>
      <c r="N852" s="48"/>
      <c r="O852" s="47"/>
      <c r="P852" s="38"/>
      <c r="Q852" s="38"/>
      <c r="R852" s="38"/>
      <c r="S852" s="38"/>
      <c r="T852" s="44"/>
      <c r="U852" s="45"/>
      <c r="V852" s="126"/>
    </row>
    <row r="853" spans="1:22" x14ac:dyDescent="0.2">
      <c r="A853" s="33"/>
      <c r="B853" s="40"/>
      <c r="C853" s="13"/>
      <c r="D853" s="40"/>
      <c r="E853" s="46"/>
      <c r="F853" s="47"/>
      <c r="G853" s="38"/>
      <c r="H853" s="38"/>
      <c r="I853" s="38"/>
      <c r="J853" s="38"/>
      <c r="K853" s="38"/>
      <c r="L853" s="38"/>
      <c r="M853" s="131"/>
      <c r="N853" s="46"/>
      <c r="O853" s="47"/>
      <c r="P853" s="38"/>
      <c r="Q853" s="38"/>
      <c r="R853" s="38"/>
      <c r="S853" s="38"/>
      <c r="T853" s="44"/>
      <c r="U853" s="45"/>
      <c r="V853" s="126"/>
    </row>
    <row r="854" spans="1:22" x14ac:dyDescent="0.2">
      <c r="A854" s="33"/>
      <c r="B854" s="40"/>
      <c r="C854" s="13"/>
      <c r="D854" s="40"/>
      <c r="E854" s="46"/>
      <c r="F854" s="47"/>
      <c r="G854" s="38"/>
      <c r="H854" s="38"/>
      <c r="I854" s="38"/>
      <c r="J854" s="38"/>
      <c r="K854" s="38"/>
      <c r="L854" s="38"/>
      <c r="M854" s="131"/>
      <c r="N854" s="46"/>
      <c r="O854" s="47"/>
      <c r="P854" s="38"/>
      <c r="Q854" s="38"/>
      <c r="R854" s="38"/>
      <c r="S854" s="38"/>
      <c r="T854" s="44"/>
      <c r="U854" s="45"/>
      <c r="V854" s="126"/>
    </row>
    <row r="855" spans="1:22" x14ac:dyDescent="0.2">
      <c r="A855" s="33"/>
      <c r="B855" s="40"/>
      <c r="C855" s="13"/>
      <c r="D855" s="40"/>
      <c r="E855" s="46"/>
      <c r="F855" s="47"/>
      <c r="G855" s="38"/>
      <c r="H855" s="38"/>
      <c r="I855" s="38"/>
      <c r="J855" s="38"/>
      <c r="K855" s="38"/>
      <c r="L855" s="38"/>
      <c r="M855" s="131"/>
      <c r="N855" s="46"/>
      <c r="O855" s="47"/>
      <c r="P855" s="38"/>
      <c r="Q855" s="38"/>
      <c r="R855" s="38"/>
      <c r="S855" s="38"/>
      <c r="T855" s="44"/>
      <c r="U855" s="45"/>
      <c r="V855" s="126"/>
    </row>
    <row r="856" spans="1:22" x14ac:dyDescent="0.2">
      <c r="A856" s="33"/>
      <c r="B856" s="40"/>
      <c r="C856" s="13"/>
      <c r="D856" s="40"/>
      <c r="E856" s="46"/>
      <c r="F856" s="47"/>
      <c r="G856" s="38"/>
      <c r="H856" s="38"/>
      <c r="I856" s="38"/>
      <c r="J856" s="38"/>
      <c r="K856" s="38"/>
      <c r="L856" s="38"/>
      <c r="M856" s="131"/>
      <c r="N856" s="46"/>
      <c r="O856" s="47"/>
      <c r="P856" s="38"/>
      <c r="Q856" s="38"/>
      <c r="R856" s="38"/>
      <c r="S856" s="38"/>
      <c r="T856" s="44"/>
      <c r="U856" s="45"/>
      <c r="V856" s="126"/>
    </row>
    <row r="857" spans="1:22" x14ac:dyDescent="0.2">
      <c r="A857" s="33"/>
      <c r="B857" s="40"/>
      <c r="C857" s="13"/>
      <c r="D857" s="40"/>
      <c r="E857" s="46"/>
      <c r="F857" s="47"/>
      <c r="G857" s="38"/>
      <c r="H857" s="38"/>
      <c r="I857" s="38"/>
      <c r="J857" s="38"/>
      <c r="K857" s="38"/>
      <c r="L857" s="38"/>
      <c r="M857" s="131"/>
      <c r="N857" s="48"/>
      <c r="O857" s="47"/>
      <c r="P857" s="38"/>
      <c r="Q857" s="38"/>
      <c r="R857" s="38"/>
      <c r="S857" s="38"/>
      <c r="T857" s="44"/>
      <c r="U857" s="45"/>
      <c r="V857" s="126"/>
    </row>
    <row r="858" spans="1:22" x14ac:dyDescent="0.2">
      <c r="A858" s="33"/>
      <c r="B858" s="40"/>
      <c r="C858" s="13"/>
      <c r="D858" s="40"/>
      <c r="E858" s="46"/>
      <c r="F858" s="47"/>
      <c r="G858" s="38"/>
      <c r="H858" s="38"/>
      <c r="I858" s="38"/>
      <c r="J858" s="38"/>
      <c r="K858" s="38"/>
      <c r="L858" s="38"/>
      <c r="M858" s="131"/>
      <c r="N858" s="48"/>
      <c r="O858" s="47"/>
      <c r="P858" s="38"/>
      <c r="Q858" s="38"/>
      <c r="R858" s="38"/>
      <c r="S858" s="38"/>
      <c r="T858" s="44"/>
      <c r="U858" s="45"/>
      <c r="V858" s="126"/>
    </row>
    <row r="859" spans="1:22" x14ac:dyDescent="0.2">
      <c r="A859" s="33"/>
      <c r="B859" s="40"/>
      <c r="C859" s="13"/>
      <c r="D859" s="40"/>
      <c r="E859" s="46"/>
      <c r="F859" s="47"/>
      <c r="G859" s="38"/>
      <c r="H859" s="38"/>
      <c r="I859" s="38"/>
      <c r="J859" s="38"/>
      <c r="K859" s="38"/>
      <c r="L859" s="38"/>
      <c r="M859" s="131"/>
      <c r="N859" s="48"/>
      <c r="O859" s="47"/>
      <c r="P859" s="38"/>
      <c r="Q859" s="38"/>
      <c r="R859" s="38"/>
      <c r="S859" s="38"/>
      <c r="T859" s="44"/>
      <c r="U859" s="45"/>
      <c r="V859" s="126"/>
    </row>
    <row r="860" spans="1:22" x14ac:dyDescent="0.2">
      <c r="A860" s="33"/>
      <c r="B860" s="40"/>
      <c r="C860" s="13"/>
      <c r="D860" s="40"/>
      <c r="E860" s="46"/>
      <c r="F860" s="47"/>
      <c r="G860" s="38"/>
      <c r="H860" s="38"/>
      <c r="I860" s="38"/>
      <c r="J860" s="38"/>
      <c r="K860" s="38"/>
      <c r="L860" s="38"/>
      <c r="M860" s="131"/>
      <c r="N860" s="49"/>
      <c r="O860" s="47"/>
      <c r="P860" s="38"/>
      <c r="Q860" s="38"/>
      <c r="R860" s="38"/>
      <c r="S860" s="38"/>
      <c r="T860" s="135"/>
      <c r="U860" s="45"/>
      <c r="V860" s="126"/>
    </row>
    <row r="862" spans="1:22" x14ac:dyDescent="0.2">
      <c r="A862" s="81" t="s">
        <v>1</v>
      </c>
      <c r="B862" s="82" t="s">
        <v>2</v>
      </c>
      <c r="C862" s="82" t="s">
        <v>3</v>
      </c>
      <c r="D862" s="83" t="s">
        <v>4</v>
      </c>
      <c r="E862" s="84"/>
      <c r="F862" s="85"/>
      <c r="G862" s="85"/>
      <c r="H862" s="85"/>
      <c r="I862" s="85"/>
      <c r="J862" s="85"/>
      <c r="K862" s="86" t="s">
        <v>5</v>
      </c>
      <c r="L862" s="87"/>
      <c r="M862" s="83" t="s">
        <v>6</v>
      </c>
      <c r="N862" s="84"/>
      <c r="O862" s="85"/>
      <c r="P862" s="85"/>
      <c r="Q862" s="85"/>
      <c r="R862" s="85"/>
      <c r="S862" s="85"/>
      <c r="T862" s="88" t="s">
        <v>7</v>
      </c>
      <c r="U862" s="89" t="s">
        <v>8</v>
      </c>
      <c r="V862" s="90" t="s">
        <v>126</v>
      </c>
    </row>
    <row r="863" spans="1:22" ht="25.5" customHeight="1" x14ac:dyDescent="0.2">
      <c r="A863" s="81"/>
      <c r="B863" s="82"/>
      <c r="C863" s="82"/>
      <c r="D863" s="91" t="s">
        <v>9</v>
      </c>
      <c r="E863" s="92" t="s">
        <v>10</v>
      </c>
      <c r="F863" s="93" t="s">
        <v>11</v>
      </c>
      <c r="G863" s="151" t="s">
        <v>127</v>
      </c>
      <c r="H863" s="152"/>
      <c r="I863" s="152"/>
      <c r="J863" s="153"/>
      <c r="K863" s="97"/>
      <c r="L863" s="98" t="s">
        <v>13</v>
      </c>
      <c r="M863" s="99" t="s">
        <v>9</v>
      </c>
      <c r="N863" s="100" t="s">
        <v>14</v>
      </c>
      <c r="O863" s="93" t="s">
        <v>11</v>
      </c>
      <c r="P863" s="151" t="s">
        <v>127</v>
      </c>
      <c r="Q863" s="152"/>
      <c r="R863" s="152"/>
      <c r="S863" s="153"/>
      <c r="T863" s="88"/>
      <c r="U863" s="89"/>
      <c r="V863" s="101"/>
    </row>
    <row r="864" spans="1:22" ht="13.5" thickBot="1" x14ac:dyDescent="0.25">
      <c r="A864" s="102"/>
      <c r="B864" s="103"/>
      <c r="C864" s="103"/>
      <c r="D864" s="104"/>
      <c r="E864" s="105"/>
      <c r="F864" s="106"/>
      <c r="G864" s="107" t="s">
        <v>15</v>
      </c>
      <c r="H864" s="108" t="s">
        <v>16</v>
      </c>
      <c r="I864" s="109" t="s">
        <v>17</v>
      </c>
      <c r="J864" s="110">
        <v>0</v>
      </c>
      <c r="K864" s="111"/>
      <c r="L864" s="112"/>
      <c r="M864" s="113"/>
      <c r="N864" s="114"/>
      <c r="O864" s="115"/>
      <c r="P864" s="107" t="s">
        <v>15</v>
      </c>
      <c r="Q864" s="108" t="s">
        <v>16</v>
      </c>
      <c r="R864" s="109" t="s">
        <v>17</v>
      </c>
      <c r="S864" s="110">
        <v>0</v>
      </c>
      <c r="T864" s="116"/>
      <c r="U864" s="117"/>
      <c r="V864" s="118"/>
    </row>
    <row r="865" spans="1:22" x14ac:dyDescent="0.2">
      <c r="A865" s="119"/>
      <c r="B865" s="22"/>
      <c r="C865" s="23"/>
      <c r="D865" s="24"/>
      <c r="E865" s="25"/>
      <c r="F865" s="25"/>
      <c r="G865" s="26"/>
      <c r="H865" s="27"/>
      <c r="I865" s="28"/>
      <c r="J865" s="120"/>
      <c r="K865" s="121"/>
      <c r="L865" s="121"/>
      <c r="M865" s="24"/>
      <c r="N865" s="25"/>
      <c r="O865" s="25"/>
      <c r="P865" s="26"/>
      <c r="Q865" s="27"/>
      <c r="R865" s="28"/>
      <c r="S865" s="120"/>
      <c r="T865" s="31"/>
      <c r="U865" s="32"/>
      <c r="V865" s="122"/>
    </row>
    <row r="866" spans="1:22" x14ac:dyDescent="0.2">
      <c r="A866" s="33">
        <v>1</v>
      </c>
      <c r="B866" s="33">
        <v>196</v>
      </c>
      <c r="C866" s="34"/>
      <c r="D866" s="35">
        <v>250</v>
      </c>
      <c r="E866" s="142"/>
      <c r="F866" s="124"/>
      <c r="G866" s="38"/>
      <c r="H866" s="38"/>
      <c r="I866" s="38"/>
      <c r="J866" s="38"/>
      <c r="K866" s="38">
        <f>((SUM(H868:H879)*H867)+(SUM(G868:G879)*G867)+(SUM(I868:I879)*I867))/1000</f>
        <v>101.71299999999999</v>
      </c>
      <c r="L866" s="38">
        <f>K866*100/D866</f>
        <v>40.685199999999995</v>
      </c>
      <c r="M866" s="35"/>
      <c r="N866" s="142"/>
      <c r="O866" s="124"/>
      <c r="P866" s="38"/>
      <c r="Q866" s="38"/>
      <c r="R866" s="38"/>
      <c r="S866" s="38"/>
      <c r="T866" s="38">
        <f>((SUM(Q868:Q879)*Q867)+(SUM(P868:P879)*P867)+(SUM(R868:R879)*R867))/1000</f>
        <v>0</v>
      </c>
      <c r="U866" s="38" t="e">
        <f>T866*100/M866</f>
        <v>#DIV/0!</v>
      </c>
      <c r="V866" s="126"/>
    </row>
    <row r="867" spans="1:22" ht="13.5" thickBot="1" x14ac:dyDescent="0.25">
      <c r="A867" s="33"/>
      <c r="B867" s="40"/>
      <c r="C867" s="13"/>
      <c r="D867" s="40"/>
      <c r="E867" s="128" t="s">
        <v>19</v>
      </c>
      <c r="F867" s="129"/>
      <c r="G867" s="130">
        <v>226</v>
      </c>
      <c r="H867" s="130">
        <v>223</v>
      </c>
      <c r="I867" s="130">
        <v>223</v>
      </c>
      <c r="J867" s="130">
        <v>390</v>
      </c>
      <c r="K867" s="38"/>
      <c r="L867" s="38"/>
      <c r="M867" s="40"/>
      <c r="N867" s="128"/>
      <c r="O867" s="129"/>
      <c r="P867" s="75"/>
      <c r="Q867" s="75"/>
      <c r="R867" s="75"/>
      <c r="S867" s="38"/>
      <c r="T867" s="44"/>
      <c r="U867" s="45"/>
      <c r="V867" s="126"/>
    </row>
    <row r="868" spans="1:22" x14ac:dyDescent="0.2">
      <c r="A868" s="33"/>
      <c r="B868" s="40"/>
      <c r="C868" s="13"/>
      <c r="D868" s="40"/>
      <c r="E868" s="132" t="s">
        <v>1312</v>
      </c>
      <c r="F868" s="47"/>
      <c r="G868" s="133">
        <v>80</v>
      </c>
      <c r="H868" s="133">
        <v>60</v>
      </c>
      <c r="I868" s="133">
        <v>71</v>
      </c>
      <c r="J868" s="133">
        <v>14</v>
      </c>
      <c r="K868" s="38"/>
      <c r="L868" s="38"/>
      <c r="M868" s="40"/>
      <c r="N868" s="46"/>
      <c r="O868" s="47"/>
      <c r="P868" s="38"/>
      <c r="Q868" s="38"/>
      <c r="R868" s="38"/>
      <c r="S868" s="38"/>
      <c r="T868" s="44"/>
      <c r="U868" s="45"/>
      <c r="V868" s="126"/>
    </row>
    <row r="869" spans="1:22" x14ac:dyDescent="0.2">
      <c r="A869" s="33"/>
      <c r="B869" s="40"/>
      <c r="C869" s="13"/>
      <c r="D869" s="40"/>
      <c r="E869" s="134" t="s">
        <v>1313</v>
      </c>
      <c r="F869" s="47"/>
      <c r="G869" s="126">
        <v>15</v>
      </c>
      <c r="H869" s="126">
        <v>19</v>
      </c>
      <c r="I869" s="126">
        <v>26</v>
      </c>
      <c r="J869" s="126">
        <v>9</v>
      </c>
      <c r="K869" s="38"/>
      <c r="L869" s="38"/>
      <c r="M869" s="40"/>
      <c r="N869" s="48"/>
      <c r="O869" s="47"/>
      <c r="P869" s="38"/>
      <c r="Q869" s="38"/>
      <c r="R869" s="38"/>
      <c r="S869" s="38"/>
      <c r="T869" s="44"/>
      <c r="U869" s="45"/>
      <c r="V869" s="126"/>
    </row>
    <row r="870" spans="1:22" x14ac:dyDescent="0.2">
      <c r="A870" s="33"/>
      <c r="B870" s="40"/>
      <c r="C870" s="13"/>
      <c r="D870" s="40"/>
      <c r="E870" s="134" t="s">
        <v>1314</v>
      </c>
      <c r="F870" s="47"/>
      <c r="G870" s="126">
        <v>46</v>
      </c>
      <c r="H870" s="126">
        <v>36</v>
      </c>
      <c r="I870" s="126">
        <v>33</v>
      </c>
      <c r="J870" s="126">
        <v>10</v>
      </c>
      <c r="K870" s="38"/>
      <c r="L870" s="38"/>
      <c r="M870" s="40"/>
      <c r="N870" s="46"/>
      <c r="O870" s="47"/>
      <c r="P870" s="38"/>
      <c r="Q870" s="38"/>
      <c r="R870" s="38"/>
      <c r="S870" s="38"/>
      <c r="T870" s="44"/>
      <c r="U870" s="45"/>
      <c r="V870" s="126"/>
    </row>
    <row r="871" spans="1:22" x14ac:dyDescent="0.2">
      <c r="A871" s="33"/>
      <c r="B871" s="40"/>
      <c r="C871" s="13"/>
      <c r="D871" s="40"/>
      <c r="E871" s="126" t="s">
        <v>1277</v>
      </c>
      <c r="F871" s="47"/>
      <c r="G871" s="126">
        <v>16</v>
      </c>
      <c r="H871" s="126">
        <v>32</v>
      </c>
      <c r="I871" s="126">
        <v>20</v>
      </c>
      <c r="J871" s="126">
        <v>8</v>
      </c>
      <c r="K871" s="38"/>
      <c r="L871" s="38"/>
      <c r="M871" s="40"/>
      <c r="N871" s="48"/>
      <c r="O871" s="47"/>
      <c r="P871" s="38"/>
      <c r="Q871" s="38"/>
      <c r="R871" s="38"/>
      <c r="S871" s="38"/>
      <c r="T871" s="44"/>
      <c r="U871" s="45"/>
      <c r="V871" s="126"/>
    </row>
    <row r="872" spans="1:22" x14ac:dyDescent="0.2">
      <c r="A872" s="33"/>
      <c r="B872" s="40"/>
      <c r="C872" s="13"/>
      <c r="D872" s="40"/>
      <c r="E872" s="46"/>
      <c r="F872" s="47"/>
      <c r="G872" s="38"/>
      <c r="H872" s="38"/>
      <c r="I872" s="38"/>
      <c r="J872" s="38"/>
      <c r="K872" s="38"/>
      <c r="L872" s="38"/>
      <c r="M872" s="40"/>
      <c r="N872" s="46"/>
      <c r="O872" s="47"/>
      <c r="P872" s="38"/>
      <c r="Q872" s="38"/>
      <c r="R872" s="38"/>
      <c r="S872" s="38"/>
      <c r="T872" s="44"/>
      <c r="U872" s="45"/>
      <c r="V872" s="126"/>
    </row>
    <row r="873" spans="1:22" x14ac:dyDescent="0.2">
      <c r="A873" s="33"/>
      <c r="B873" s="40"/>
      <c r="C873" s="13"/>
      <c r="D873" s="40"/>
      <c r="E873" s="46"/>
      <c r="F873" s="47"/>
      <c r="G873" s="38"/>
      <c r="H873" s="38"/>
      <c r="I873" s="38"/>
      <c r="J873" s="38"/>
      <c r="K873" s="38"/>
      <c r="L873" s="38"/>
      <c r="M873" s="40"/>
      <c r="N873" s="46"/>
      <c r="O873" s="47"/>
      <c r="P873" s="38"/>
      <c r="Q873" s="38"/>
      <c r="R873" s="38"/>
      <c r="S873" s="38"/>
      <c r="T873" s="44"/>
      <c r="U873" s="45"/>
      <c r="V873" s="126"/>
    </row>
    <row r="874" spans="1:22" x14ac:dyDescent="0.2">
      <c r="A874" s="33"/>
      <c r="B874" s="40"/>
      <c r="C874" s="13"/>
      <c r="D874" s="40"/>
      <c r="E874" s="46"/>
      <c r="F874" s="47"/>
      <c r="G874" s="38"/>
      <c r="H874" s="38"/>
      <c r="I874" s="38"/>
      <c r="J874" s="38"/>
      <c r="K874" s="38"/>
      <c r="L874" s="38"/>
      <c r="M874" s="40"/>
      <c r="N874" s="46"/>
      <c r="O874" s="47"/>
      <c r="P874" s="38"/>
      <c r="Q874" s="38"/>
      <c r="R874" s="38"/>
      <c r="S874" s="38"/>
      <c r="T874" s="44"/>
      <c r="U874" s="45"/>
      <c r="V874" s="126"/>
    </row>
    <row r="875" spans="1:22" x14ac:dyDescent="0.2">
      <c r="A875" s="33"/>
      <c r="B875" s="40"/>
      <c r="C875" s="13"/>
      <c r="D875" s="40"/>
      <c r="E875" s="46"/>
      <c r="F875" s="47"/>
      <c r="G875" s="38"/>
      <c r="H875" s="38"/>
      <c r="I875" s="38"/>
      <c r="J875" s="38"/>
      <c r="K875" s="38"/>
      <c r="L875" s="38"/>
      <c r="M875" s="40"/>
      <c r="N875" s="46"/>
      <c r="O875" s="47"/>
      <c r="P875" s="38"/>
      <c r="Q875" s="38"/>
      <c r="R875" s="38"/>
      <c r="S875" s="38"/>
      <c r="T875" s="44"/>
      <c r="U875" s="45"/>
      <c r="V875" s="126"/>
    </row>
    <row r="876" spans="1:22" x14ac:dyDescent="0.2">
      <c r="A876" s="33"/>
      <c r="B876" s="40"/>
      <c r="C876" s="13"/>
      <c r="D876" s="40"/>
      <c r="E876" s="46"/>
      <c r="G876" s="38"/>
      <c r="H876" s="38"/>
      <c r="I876" s="38"/>
      <c r="J876" s="38"/>
      <c r="K876" s="38"/>
      <c r="L876" s="38"/>
      <c r="M876" s="40"/>
      <c r="N876" s="48"/>
      <c r="O876" s="47"/>
      <c r="P876" s="38"/>
      <c r="Q876" s="38"/>
      <c r="R876" s="38"/>
      <c r="S876" s="38"/>
      <c r="T876" s="44"/>
      <c r="U876" s="45"/>
      <c r="V876" s="126"/>
    </row>
    <row r="877" spans="1:22" x14ac:dyDescent="0.2">
      <c r="A877" s="33"/>
      <c r="B877" s="40"/>
      <c r="C877" s="13"/>
      <c r="D877" s="40"/>
      <c r="E877" s="46"/>
      <c r="G877" s="38"/>
      <c r="H877" s="38"/>
      <c r="I877" s="38"/>
      <c r="J877" s="38"/>
      <c r="K877" s="38"/>
      <c r="L877" s="38"/>
      <c r="M877" s="40"/>
      <c r="N877" s="48"/>
      <c r="O877" s="47"/>
      <c r="P877" s="38"/>
      <c r="Q877" s="38"/>
      <c r="R877" s="38"/>
      <c r="S877" s="38"/>
      <c r="T877" s="44"/>
      <c r="U877" s="45"/>
      <c r="V877" s="126"/>
    </row>
    <row r="878" spans="1:22" x14ac:dyDescent="0.2">
      <c r="A878" s="33"/>
      <c r="B878" s="40"/>
      <c r="C878" s="13"/>
      <c r="D878" s="40"/>
      <c r="E878" s="46"/>
      <c r="G878" s="38"/>
      <c r="H878" s="38"/>
      <c r="I878" s="38"/>
      <c r="J878" s="38"/>
      <c r="K878" s="38"/>
      <c r="L878" s="38"/>
      <c r="M878" s="40"/>
      <c r="N878" s="48"/>
      <c r="O878" s="47"/>
      <c r="P878" s="38"/>
      <c r="Q878" s="38"/>
      <c r="R878" s="38"/>
      <c r="S878" s="38"/>
      <c r="T878" s="44"/>
      <c r="U878" s="45"/>
      <c r="V878" s="126"/>
    </row>
    <row r="879" spans="1:22" x14ac:dyDescent="0.2">
      <c r="A879" s="33"/>
      <c r="B879" s="40"/>
      <c r="C879" s="13"/>
      <c r="D879" s="40"/>
      <c r="E879" s="46"/>
      <c r="G879" s="38"/>
      <c r="H879" s="38"/>
      <c r="I879" s="38"/>
      <c r="J879" s="38"/>
      <c r="K879" s="38"/>
      <c r="L879" s="38"/>
      <c r="M879" s="40"/>
      <c r="N879" s="49"/>
      <c r="O879" s="47"/>
      <c r="P879" s="38"/>
      <c r="Q879" s="38"/>
      <c r="R879" s="38"/>
      <c r="S879" s="38"/>
      <c r="T879" s="135"/>
      <c r="U879" s="45"/>
      <c r="V879" s="126"/>
    </row>
    <row r="881" spans="1:22" x14ac:dyDescent="0.2">
      <c r="A881" s="81" t="s">
        <v>1</v>
      </c>
      <c r="B881" s="82" t="s">
        <v>2</v>
      </c>
      <c r="C881" s="82" t="s">
        <v>3</v>
      </c>
      <c r="D881" s="83" t="s">
        <v>4</v>
      </c>
      <c r="E881" s="84"/>
      <c r="F881" s="85"/>
      <c r="G881" s="85"/>
      <c r="H881" s="85"/>
      <c r="I881" s="85"/>
      <c r="J881" s="85"/>
      <c r="K881" s="86" t="s">
        <v>5</v>
      </c>
      <c r="L881" s="87"/>
      <c r="M881" s="83" t="s">
        <v>6</v>
      </c>
      <c r="N881" s="84"/>
      <c r="O881" s="85"/>
      <c r="P881" s="85"/>
      <c r="Q881" s="85"/>
      <c r="R881" s="85"/>
      <c r="S881" s="85"/>
      <c r="T881" s="88" t="s">
        <v>7</v>
      </c>
      <c r="U881" s="89" t="s">
        <v>8</v>
      </c>
      <c r="V881" s="90" t="s">
        <v>126</v>
      </c>
    </row>
    <row r="882" spans="1:22" ht="25.5" customHeight="1" x14ac:dyDescent="0.2">
      <c r="A882" s="81"/>
      <c r="B882" s="82"/>
      <c r="C882" s="82"/>
      <c r="D882" s="91" t="s">
        <v>9</v>
      </c>
      <c r="E882" s="92" t="s">
        <v>10</v>
      </c>
      <c r="F882" s="93" t="s">
        <v>11</v>
      </c>
      <c r="G882" s="151" t="s">
        <v>127</v>
      </c>
      <c r="H882" s="152"/>
      <c r="I882" s="152"/>
      <c r="J882" s="153"/>
      <c r="K882" s="97"/>
      <c r="L882" s="98" t="s">
        <v>13</v>
      </c>
      <c r="M882" s="99" t="s">
        <v>9</v>
      </c>
      <c r="N882" s="100" t="s">
        <v>14</v>
      </c>
      <c r="O882" s="93" t="s">
        <v>11</v>
      </c>
      <c r="P882" s="151" t="s">
        <v>127</v>
      </c>
      <c r="Q882" s="152"/>
      <c r="R882" s="152"/>
      <c r="S882" s="153"/>
      <c r="T882" s="88"/>
      <c r="U882" s="89"/>
      <c r="V882" s="101"/>
    </row>
    <row r="883" spans="1:22" ht="13.5" thickBot="1" x14ac:dyDescent="0.25">
      <c r="A883" s="102"/>
      <c r="B883" s="103"/>
      <c r="C883" s="103"/>
      <c r="D883" s="104"/>
      <c r="E883" s="105"/>
      <c r="F883" s="106"/>
      <c r="G883" s="107" t="s">
        <v>15</v>
      </c>
      <c r="H883" s="108" t="s">
        <v>16</v>
      </c>
      <c r="I883" s="109" t="s">
        <v>17</v>
      </c>
      <c r="J883" s="110">
        <v>0</v>
      </c>
      <c r="K883" s="111"/>
      <c r="L883" s="112"/>
      <c r="M883" s="113"/>
      <c r="N883" s="114"/>
      <c r="O883" s="115"/>
      <c r="P883" s="107" t="s">
        <v>15</v>
      </c>
      <c r="Q883" s="108" t="s">
        <v>16</v>
      </c>
      <c r="R883" s="109" t="s">
        <v>17</v>
      </c>
      <c r="S883" s="110">
        <v>0</v>
      </c>
      <c r="T883" s="116"/>
      <c r="U883" s="117"/>
      <c r="V883" s="118"/>
    </row>
    <row r="884" spans="1:22" x14ac:dyDescent="0.2">
      <c r="A884" s="119"/>
      <c r="B884" s="22"/>
      <c r="C884" s="23"/>
      <c r="D884" s="24"/>
      <c r="E884" s="25"/>
      <c r="F884" s="25"/>
      <c r="G884" s="26"/>
      <c r="H884" s="27"/>
      <c r="I884" s="28"/>
      <c r="J884" s="120"/>
      <c r="K884" s="121"/>
      <c r="L884" s="121"/>
      <c r="M884" s="24"/>
      <c r="N884" s="25"/>
      <c r="O884" s="25"/>
      <c r="P884" s="26"/>
      <c r="Q884" s="27"/>
      <c r="R884" s="28"/>
      <c r="S884" s="120"/>
      <c r="T884" s="31"/>
      <c r="U884" s="32"/>
      <c r="V884" s="122"/>
    </row>
    <row r="885" spans="1:22" x14ac:dyDescent="0.2">
      <c r="A885" s="33">
        <v>1</v>
      </c>
      <c r="B885" s="33">
        <v>197</v>
      </c>
      <c r="C885" s="34"/>
      <c r="D885" s="35">
        <v>400</v>
      </c>
      <c r="E885" s="142"/>
      <c r="F885" s="124"/>
      <c r="G885" s="38"/>
      <c r="H885" s="38"/>
      <c r="I885" s="38"/>
      <c r="J885" s="38"/>
      <c r="K885" s="38">
        <f>((SUM(H887:H898)*H886)+(SUM(G887:G898)*G886)+(SUM(I887:I898)*I886))/1000</f>
        <v>20.425999999999998</v>
      </c>
      <c r="L885" s="38">
        <f>K885*100/D885</f>
        <v>5.1064999999999996</v>
      </c>
      <c r="M885" s="35"/>
      <c r="N885" s="142"/>
      <c r="O885" s="124"/>
      <c r="P885" s="38"/>
      <c r="Q885" s="38"/>
      <c r="R885" s="38"/>
      <c r="S885" s="38"/>
      <c r="T885" s="44"/>
      <c r="U885" s="45"/>
      <c r="V885" s="126"/>
    </row>
    <row r="886" spans="1:22" ht="13.5" thickBot="1" x14ac:dyDescent="0.25">
      <c r="A886" s="33"/>
      <c r="B886" s="40"/>
      <c r="C886" s="13"/>
      <c r="D886" s="40"/>
      <c r="E886" s="128" t="s">
        <v>19</v>
      </c>
      <c r="F886" s="129"/>
      <c r="G886" s="130">
        <v>234</v>
      </c>
      <c r="H886" s="130">
        <v>235</v>
      </c>
      <c r="I886" s="130">
        <v>236</v>
      </c>
      <c r="J886" s="130">
        <v>400</v>
      </c>
      <c r="K886" s="38"/>
      <c r="L886" s="38"/>
      <c r="M886" s="40"/>
      <c r="N886" s="128"/>
      <c r="O886" s="129"/>
      <c r="P886" s="75"/>
      <c r="Q886" s="75"/>
      <c r="R886" s="75"/>
      <c r="S886" s="38"/>
      <c r="T886" s="44"/>
      <c r="U886" s="45"/>
      <c r="V886" s="126"/>
    </row>
    <row r="887" spans="1:22" x14ac:dyDescent="0.2">
      <c r="A887" s="33"/>
      <c r="B887" s="40"/>
      <c r="C887" s="13"/>
      <c r="D887" s="40"/>
      <c r="E887" s="132" t="s">
        <v>1315</v>
      </c>
      <c r="F887" s="132"/>
      <c r="G887" s="133">
        <v>8</v>
      </c>
      <c r="H887" s="133">
        <v>2</v>
      </c>
      <c r="I887" s="133">
        <v>0</v>
      </c>
      <c r="J887" s="133">
        <v>7</v>
      </c>
      <c r="K887" s="38"/>
      <c r="L887" s="38"/>
      <c r="M887" s="40"/>
      <c r="N887" s="46"/>
      <c r="O887" s="47"/>
      <c r="P887" s="38"/>
      <c r="Q887" s="38"/>
      <c r="R887" s="38"/>
      <c r="S887" s="38"/>
      <c r="T887" s="44"/>
      <c r="U887" s="45"/>
      <c r="V887" s="126"/>
    </row>
    <row r="888" spans="1:22" x14ac:dyDescent="0.2">
      <c r="A888" s="33"/>
      <c r="B888" s="40"/>
      <c r="C888" s="13"/>
      <c r="D888" s="40"/>
      <c r="E888" s="134" t="s">
        <v>1316</v>
      </c>
      <c r="F888" s="134"/>
      <c r="G888" s="126">
        <v>0</v>
      </c>
      <c r="H888" s="126">
        <v>0</v>
      </c>
      <c r="I888" s="126">
        <v>0</v>
      </c>
      <c r="J888" s="126">
        <v>0</v>
      </c>
      <c r="K888" s="38"/>
      <c r="L888" s="38"/>
      <c r="M888" s="40"/>
      <c r="N888" s="48"/>
      <c r="O888" s="47"/>
      <c r="P888" s="38"/>
      <c r="Q888" s="38"/>
      <c r="R888" s="38"/>
      <c r="S888" s="38"/>
      <c r="T888" s="44"/>
      <c r="U888" s="45"/>
      <c r="V888" s="126"/>
    </row>
    <row r="889" spans="1:22" x14ac:dyDescent="0.2">
      <c r="A889" s="33"/>
      <c r="B889" s="40"/>
      <c r="C889" s="13"/>
      <c r="D889" s="40"/>
      <c r="E889" s="134" t="s">
        <v>1317</v>
      </c>
      <c r="F889" s="134"/>
      <c r="G889" s="126">
        <v>10</v>
      </c>
      <c r="H889" s="126">
        <v>16</v>
      </c>
      <c r="I889" s="126">
        <v>12</v>
      </c>
      <c r="J889" s="126">
        <v>6</v>
      </c>
      <c r="K889" s="38"/>
      <c r="L889" s="38"/>
      <c r="M889" s="40"/>
      <c r="N889" s="46"/>
      <c r="O889" s="47"/>
      <c r="P889" s="38"/>
      <c r="Q889" s="38"/>
      <c r="R889" s="38"/>
      <c r="S889" s="38"/>
      <c r="T889" s="44"/>
      <c r="U889" s="45"/>
      <c r="V889" s="126"/>
    </row>
    <row r="890" spans="1:22" x14ac:dyDescent="0.2">
      <c r="A890" s="33"/>
      <c r="B890" s="40"/>
      <c r="C890" s="13"/>
      <c r="D890" s="40"/>
      <c r="E890" s="134" t="s">
        <v>1318</v>
      </c>
      <c r="F890" s="134"/>
      <c r="G890" s="126">
        <v>12</v>
      </c>
      <c r="H890" s="126">
        <v>14</v>
      </c>
      <c r="I890" s="126">
        <v>2</v>
      </c>
      <c r="J890" s="126">
        <v>6</v>
      </c>
      <c r="K890" s="38"/>
      <c r="L890" s="38"/>
      <c r="M890" s="40"/>
      <c r="N890" s="48"/>
      <c r="O890" s="47"/>
      <c r="P890" s="38"/>
      <c r="Q890" s="38"/>
      <c r="R890" s="38"/>
      <c r="S890" s="38"/>
      <c r="T890" s="44"/>
      <c r="U890" s="45"/>
      <c r="V890" s="126"/>
    </row>
    <row r="891" spans="1:22" ht="13.5" thickBot="1" x14ac:dyDescent="0.25">
      <c r="A891" s="33"/>
      <c r="B891" s="40"/>
      <c r="C891" s="13"/>
      <c r="D891" s="40"/>
      <c r="E891" s="218" t="s">
        <v>1319</v>
      </c>
      <c r="F891" s="194"/>
      <c r="G891" s="209">
        <v>6</v>
      </c>
      <c r="H891" s="209">
        <v>2</v>
      </c>
      <c r="I891" s="209">
        <v>3</v>
      </c>
      <c r="J891" s="209">
        <v>3</v>
      </c>
      <c r="K891" s="38"/>
      <c r="L891" s="38"/>
      <c r="M891" s="40"/>
      <c r="N891" s="46"/>
      <c r="O891" s="47"/>
      <c r="P891" s="38"/>
      <c r="Q891" s="38"/>
      <c r="R891" s="38"/>
      <c r="S891" s="38"/>
      <c r="T891" s="44"/>
      <c r="U891" s="45"/>
      <c r="V891" s="126"/>
    </row>
    <row r="892" spans="1:22" x14ac:dyDescent="0.2">
      <c r="A892" s="33"/>
      <c r="B892" s="40"/>
      <c r="C892" s="13"/>
      <c r="D892" s="40"/>
      <c r="E892" s="46"/>
      <c r="F892" s="47"/>
      <c r="G892" s="38"/>
      <c r="H892" s="38"/>
      <c r="I892" s="38"/>
      <c r="J892" s="38"/>
      <c r="K892" s="38"/>
      <c r="L892" s="38"/>
      <c r="M892" s="40"/>
      <c r="N892" s="46"/>
      <c r="O892" s="47"/>
      <c r="P892" s="38"/>
      <c r="Q892" s="38"/>
      <c r="R892" s="38"/>
      <c r="S892" s="38"/>
      <c r="T892" s="44"/>
      <c r="U892" s="45"/>
      <c r="V892" s="126"/>
    </row>
    <row r="893" spans="1:22" x14ac:dyDescent="0.2">
      <c r="A893" s="33"/>
      <c r="B893" s="40"/>
      <c r="C893" s="13"/>
      <c r="D893" s="40"/>
      <c r="E893" s="46"/>
      <c r="F893" s="47"/>
      <c r="G893" s="38"/>
      <c r="H893" s="38"/>
      <c r="I893" s="38"/>
      <c r="J893" s="38"/>
      <c r="K893" s="38"/>
      <c r="L893" s="38"/>
      <c r="M893" s="40"/>
      <c r="N893" s="46"/>
      <c r="O893" s="47"/>
      <c r="P893" s="38"/>
      <c r="Q893" s="38"/>
      <c r="R893" s="38"/>
      <c r="S893" s="38"/>
      <c r="T893" s="44"/>
      <c r="U893" s="45"/>
      <c r="V893" s="126"/>
    </row>
    <row r="894" spans="1:22" x14ac:dyDescent="0.2">
      <c r="A894" s="33"/>
      <c r="B894" s="40"/>
      <c r="C894" s="13"/>
      <c r="D894" s="40"/>
      <c r="E894" s="46"/>
      <c r="F894" s="47"/>
      <c r="G894" s="38"/>
      <c r="H894" s="38"/>
      <c r="I894" s="38"/>
      <c r="J894" s="38"/>
      <c r="K894" s="38"/>
      <c r="L894" s="38"/>
      <c r="M894" s="40"/>
      <c r="N894" s="46"/>
      <c r="O894" s="47"/>
      <c r="P894" s="38"/>
      <c r="Q894" s="38"/>
      <c r="R894" s="38"/>
      <c r="S894" s="38"/>
      <c r="T894" s="44"/>
      <c r="U894" s="45"/>
      <c r="V894" s="126"/>
    </row>
    <row r="895" spans="1:22" x14ac:dyDescent="0.2">
      <c r="A895" s="33"/>
      <c r="B895" s="40"/>
      <c r="C895" s="13"/>
      <c r="D895" s="40"/>
      <c r="E895" s="46"/>
      <c r="F895" s="47"/>
      <c r="G895" s="38"/>
      <c r="H895" s="38"/>
      <c r="I895" s="38"/>
      <c r="J895" s="38"/>
      <c r="K895" s="38"/>
      <c r="L895" s="38"/>
      <c r="M895" s="40"/>
      <c r="N895" s="48"/>
      <c r="O895" s="47"/>
      <c r="P895" s="38"/>
      <c r="Q895" s="38"/>
      <c r="R895" s="38"/>
      <c r="S895" s="38"/>
      <c r="T895" s="44"/>
      <c r="U895" s="45"/>
      <c r="V895" s="126"/>
    </row>
    <row r="896" spans="1:22" x14ac:dyDescent="0.2">
      <c r="A896" s="33"/>
      <c r="B896" s="40"/>
      <c r="C896" s="13"/>
      <c r="D896" s="40"/>
      <c r="E896" s="46"/>
      <c r="F896" s="47"/>
      <c r="G896" s="38"/>
      <c r="H896" s="38"/>
      <c r="I896" s="38"/>
      <c r="J896" s="38"/>
      <c r="K896" s="38"/>
      <c r="L896" s="38"/>
      <c r="M896" s="40"/>
      <c r="N896" s="48"/>
      <c r="O896" s="47"/>
      <c r="P896" s="38"/>
      <c r="Q896" s="38"/>
      <c r="R896" s="38"/>
      <c r="S896" s="38"/>
      <c r="T896" s="44"/>
      <c r="U896" s="45"/>
      <c r="V896" s="126"/>
    </row>
    <row r="897" spans="1:22" x14ac:dyDescent="0.2">
      <c r="A897" s="33"/>
      <c r="B897" s="40"/>
      <c r="C897" s="13"/>
      <c r="D897" s="40"/>
      <c r="E897" s="46"/>
      <c r="F897" s="47"/>
      <c r="G897" s="38"/>
      <c r="H897" s="38"/>
      <c r="I897" s="38"/>
      <c r="J897" s="38"/>
      <c r="K897" s="38"/>
      <c r="L897" s="38"/>
      <c r="M897" s="40"/>
      <c r="N897" s="48"/>
      <c r="O897" s="47"/>
      <c r="P897" s="38"/>
      <c r="Q897" s="38"/>
      <c r="R897" s="38"/>
      <c r="S897" s="38"/>
      <c r="T897" s="44"/>
      <c r="U897" s="45"/>
      <c r="V897" s="126"/>
    </row>
    <row r="898" spans="1:22" x14ac:dyDescent="0.2">
      <c r="A898" s="33"/>
      <c r="B898" s="40"/>
      <c r="C898" s="13"/>
      <c r="D898" s="40"/>
      <c r="E898" s="46"/>
      <c r="F898" s="47"/>
      <c r="G898" s="38"/>
      <c r="H898" s="38"/>
      <c r="I898" s="38"/>
      <c r="J898" s="38"/>
      <c r="K898" s="38"/>
      <c r="L898" s="38"/>
      <c r="M898" s="40"/>
      <c r="N898" s="49"/>
      <c r="O898" s="47"/>
      <c r="P898" s="38"/>
      <c r="Q898" s="38"/>
      <c r="R898" s="38"/>
      <c r="S898" s="38"/>
      <c r="T898" s="135"/>
      <c r="U898" s="45"/>
      <c r="V898" s="126"/>
    </row>
    <row r="900" spans="1:22" x14ac:dyDescent="0.2">
      <c r="A900" s="81" t="s">
        <v>1</v>
      </c>
      <c r="B900" s="82" t="s">
        <v>2</v>
      </c>
      <c r="C900" s="82" t="s">
        <v>3</v>
      </c>
      <c r="D900" s="83" t="s">
        <v>4</v>
      </c>
      <c r="E900" s="84"/>
      <c r="F900" s="85"/>
      <c r="G900" s="85"/>
      <c r="H900" s="85"/>
      <c r="I900" s="85"/>
      <c r="J900" s="85"/>
      <c r="K900" s="86" t="s">
        <v>5</v>
      </c>
      <c r="L900" s="87"/>
      <c r="M900" s="83" t="s">
        <v>6</v>
      </c>
      <c r="N900" s="84"/>
      <c r="O900" s="85"/>
      <c r="P900" s="85"/>
      <c r="Q900" s="85"/>
      <c r="R900" s="85"/>
      <c r="S900" s="85"/>
      <c r="T900" s="88" t="s">
        <v>7</v>
      </c>
      <c r="U900" s="89" t="s">
        <v>8</v>
      </c>
      <c r="V900" s="90" t="s">
        <v>126</v>
      </c>
    </row>
    <row r="901" spans="1:22" ht="25.5" customHeight="1" x14ac:dyDescent="0.2">
      <c r="A901" s="81"/>
      <c r="B901" s="82"/>
      <c r="C901" s="82"/>
      <c r="D901" s="91" t="s">
        <v>9</v>
      </c>
      <c r="E901" s="92" t="s">
        <v>10</v>
      </c>
      <c r="F901" s="93" t="s">
        <v>11</v>
      </c>
      <c r="G901" s="151" t="s">
        <v>127</v>
      </c>
      <c r="H901" s="152"/>
      <c r="I901" s="152"/>
      <c r="J901" s="153"/>
      <c r="K901" s="97"/>
      <c r="L901" s="98" t="s">
        <v>13</v>
      </c>
      <c r="M901" s="99" t="s">
        <v>9</v>
      </c>
      <c r="N901" s="100" t="s">
        <v>14</v>
      </c>
      <c r="O901" s="93" t="s">
        <v>11</v>
      </c>
      <c r="P901" s="151" t="s">
        <v>127</v>
      </c>
      <c r="Q901" s="152"/>
      <c r="R901" s="152"/>
      <c r="S901" s="153"/>
      <c r="T901" s="88"/>
      <c r="U901" s="89"/>
      <c r="V901" s="101"/>
    </row>
    <row r="902" spans="1:22" ht="13.5" thickBot="1" x14ac:dyDescent="0.25">
      <c r="A902" s="102"/>
      <c r="B902" s="103"/>
      <c r="C902" s="103"/>
      <c r="D902" s="104"/>
      <c r="E902" s="105"/>
      <c r="F902" s="106"/>
      <c r="G902" s="107" t="s">
        <v>15</v>
      </c>
      <c r="H902" s="108" t="s">
        <v>16</v>
      </c>
      <c r="I902" s="109" t="s">
        <v>17</v>
      </c>
      <c r="J902" s="110">
        <v>0</v>
      </c>
      <c r="K902" s="111"/>
      <c r="L902" s="112"/>
      <c r="M902" s="113"/>
      <c r="N902" s="114"/>
      <c r="O902" s="115"/>
      <c r="P902" s="107" t="s">
        <v>15</v>
      </c>
      <c r="Q902" s="108" t="s">
        <v>16</v>
      </c>
      <c r="R902" s="109" t="s">
        <v>17</v>
      </c>
      <c r="S902" s="110">
        <v>0</v>
      </c>
      <c r="T902" s="116"/>
      <c r="U902" s="117"/>
      <c r="V902" s="118"/>
    </row>
    <row r="903" spans="1:22" x14ac:dyDescent="0.2">
      <c r="A903" s="119"/>
      <c r="B903" s="22"/>
      <c r="C903" s="23"/>
      <c r="D903" s="24"/>
      <c r="E903" s="25"/>
      <c r="F903" s="25"/>
      <c r="G903" s="26"/>
      <c r="H903" s="27"/>
      <c r="I903" s="28"/>
      <c r="J903" s="120"/>
      <c r="K903" s="121"/>
      <c r="L903" s="121"/>
      <c r="M903" s="24"/>
      <c r="N903" s="25"/>
      <c r="O903" s="25"/>
      <c r="P903" s="26"/>
      <c r="Q903" s="27"/>
      <c r="R903" s="28"/>
      <c r="S903" s="120"/>
      <c r="T903" s="31"/>
      <c r="U903" s="32"/>
      <c r="V903" s="122"/>
    </row>
    <row r="904" spans="1:22" x14ac:dyDescent="0.2">
      <c r="A904" s="33">
        <v>1</v>
      </c>
      <c r="B904" s="33">
        <v>198</v>
      </c>
      <c r="C904" s="34"/>
      <c r="D904" s="202"/>
      <c r="E904" s="142"/>
      <c r="F904" s="124"/>
      <c r="G904" s="38"/>
      <c r="H904" s="38"/>
      <c r="I904" s="38"/>
      <c r="J904" s="38"/>
      <c r="K904" s="38">
        <f>((SUM(H906:H917)*H905)+(SUM(G906:G917)*G905)+(SUM(I906:I917)*I905))/1000</f>
        <v>0</v>
      </c>
      <c r="L904" s="38" t="e">
        <f>K904*100/D904</f>
        <v>#DIV/0!</v>
      </c>
      <c r="M904" s="35">
        <v>250</v>
      </c>
      <c r="N904" s="142"/>
      <c r="O904" s="124"/>
      <c r="P904" s="126"/>
      <c r="Q904" s="126"/>
      <c r="R904" s="126"/>
      <c r="S904" s="126"/>
      <c r="T904" s="38">
        <f>((SUM(Q906:Q917)*Q905)+(SUM(P906:P917)*P905)+(SUM(R906:R917)*R905))/1000</f>
        <v>146.20599999999999</v>
      </c>
      <c r="U904" s="38">
        <f>T904*100/M904</f>
        <v>58.482399999999991</v>
      </c>
      <c r="V904" s="126"/>
    </row>
    <row r="905" spans="1:22" ht="13.5" thickBot="1" x14ac:dyDescent="0.25">
      <c r="A905" s="33"/>
      <c r="B905" s="40"/>
      <c r="C905" s="13"/>
      <c r="D905" s="203"/>
      <c r="E905" s="128" t="s">
        <v>19</v>
      </c>
      <c r="F905" s="129"/>
      <c r="G905" s="126"/>
      <c r="H905" s="126"/>
      <c r="I905" s="126"/>
      <c r="J905" s="75"/>
      <c r="K905" s="38"/>
      <c r="L905" s="38"/>
      <c r="M905" s="40"/>
      <c r="N905" s="128"/>
      <c r="O905" s="129"/>
      <c r="P905" s="130">
        <v>230</v>
      </c>
      <c r="Q905" s="130">
        <v>239</v>
      </c>
      <c r="R905" s="130">
        <v>237</v>
      </c>
      <c r="S905" s="130">
        <v>404</v>
      </c>
      <c r="T905" s="44"/>
      <c r="U905" s="45"/>
      <c r="V905" s="126"/>
    </row>
    <row r="906" spans="1:22" x14ac:dyDescent="0.2">
      <c r="A906" s="33"/>
      <c r="B906" s="40"/>
      <c r="C906" s="13"/>
      <c r="D906" s="203"/>
      <c r="E906" s="46"/>
      <c r="F906" s="47"/>
      <c r="G906" s="126"/>
      <c r="H906" s="126"/>
      <c r="I906" s="126"/>
      <c r="J906" s="126"/>
      <c r="K906" s="38"/>
      <c r="L906" s="38"/>
      <c r="M906" s="40"/>
      <c r="N906" s="132" t="s">
        <v>1320</v>
      </c>
      <c r="O906" s="47"/>
      <c r="P906" s="145">
        <v>18</v>
      </c>
      <c r="Q906" s="145">
        <v>23</v>
      </c>
      <c r="R906" s="145">
        <v>30</v>
      </c>
      <c r="S906" s="145">
        <v>8</v>
      </c>
      <c r="T906" s="44"/>
      <c r="U906" s="45"/>
      <c r="V906" s="126"/>
    </row>
    <row r="907" spans="1:22" x14ac:dyDescent="0.2">
      <c r="A907" s="33"/>
      <c r="B907" s="40"/>
      <c r="C907" s="13"/>
      <c r="D907" s="203"/>
      <c r="E907" s="46"/>
      <c r="F907" s="47"/>
      <c r="G907" s="38"/>
      <c r="H907" s="38"/>
      <c r="I907" s="38"/>
      <c r="J907" s="38"/>
      <c r="K907" s="38"/>
      <c r="L907" s="38"/>
      <c r="M907" s="40"/>
      <c r="N907" s="134" t="s">
        <v>1321</v>
      </c>
      <c r="O907" s="47"/>
      <c r="P907" s="126">
        <v>27</v>
      </c>
      <c r="Q907" s="126">
        <v>30</v>
      </c>
      <c r="R907" s="126">
        <v>35</v>
      </c>
      <c r="S907" s="126">
        <v>11</v>
      </c>
      <c r="T907" s="44"/>
      <c r="U907" s="45"/>
      <c r="V907" s="126"/>
    </row>
    <row r="908" spans="1:22" x14ac:dyDescent="0.2">
      <c r="A908" s="33"/>
      <c r="B908" s="40"/>
      <c r="C908" s="13"/>
      <c r="D908" s="203"/>
      <c r="E908" s="46"/>
      <c r="F908" s="47"/>
      <c r="G908" s="38"/>
      <c r="H908" s="38"/>
      <c r="I908" s="38"/>
      <c r="J908" s="38"/>
      <c r="K908" s="38"/>
      <c r="L908" s="38"/>
      <c r="M908" s="40"/>
      <c r="N908" s="134" t="s">
        <v>1322</v>
      </c>
      <c r="O908" s="47"/>
      <c r="P908" s="126">
        <v>15</v>
      </c>
      <c r="Q908" s="126">
        <v>8</v>
      </c>
      <c r="R908" s="126">
        <v>12</v>
      </c>
      <c r="S908" s="126">
        <v>6</v>
      </c>
      <c r="T908" s="44"/>
      <c r="U908" s="45"/>
      <c r="V908" s="126"/>
    </row>
    <row r="909" spans="1:22" x14ac:dyDescent="0.2">
      <c r="A909" s="33"/>
      <c r="B909" s="40"/>
      <c r="C909" s="13"/>
      <c r="D909" s="203"/>
      <c r="E909" s="46"/>
      <c r="F909" s="47"/>
      <c r="G909" s="38"/>
      <c r="H909" s="38"/>
      <c r="I909" s="38"/>
      <c r="J909" s="38"/>
      <c r="K909" s="38"/>
      <c r="L909" s="38"/>
      <c r="M909" s="40"/>
      <c r="N909" s="134" t="s">
        <v>1323</v>
      </c>
      <c r="O909" s="47"/>
      <c r="P909" s="126">
        <v>49</v>
      </c>
      <c r="Q909" s="126">
        <v>51</v>
      </c>
      <c r="R909" s="126">
        <v>54</v>
      </c>
      <c r="S909" s="126">
        <v>14</v>
      </c>
      <c r="T909" s="44"/>
      <c r="U909" s="45"/>
      <c r="V909" s="126"/>
    </row>
    <row r="910" spans="1:22" x14ac:dyDescent="0.2">
      <c r="A910" s="33"/>
      <c r="B910" s="40"/>
      <c r="C910" s="13"/>
      <c r="D910" s="203"/>
      <c r="E910" s="46"/>
      <c r="F910" s="47"/>
      <c r="G910" s="38"/>
      <c r="H910" s="38"/>
      <c r="I910" s="38"/>
      <c r="J910" s="38"/>
      <c r="K910" s="38"/>
      <c r="L910" s="38"/>
      <c r="M910" s="40"/>
      <c r="N910" s="134" t="s">
        <v>1324</v>
      </c>
      <c r="O910" s="47"/>
      <c r="P910" s="126">
        <v>8</v>
      </c>
      <c r="Q910" s="126">
        <v>5</v>
      </c>
      <c r="R910" s="126">
        <v>14</v>
      </c>
      <c r="S910" s="126">
        <v>6</v>
      </c>
      <c r="T910" s="44"/>
      <c r="U910" s="45"/>
      <c r="V910" s="126"/>
    </row>
    <row r="911" spans="1:22" x14ac:dyDescent="0.2">
      <c r="A911" s="33"/>
      <c r="B911" s="40"/>
      <c r="C911" s="13"/>
      <c r="D911" s="203"/>
      <c r="E911" s="46"/>
      <c r="F911" s="47"/>
      <c r="G911" s="38"/>
      <c r="H911" s="38"/>
      <c r="I911" s="38"/>
      <c r="J911" s="38"/>
      <c r="K911" s="38"/>
      <c r="L911" s="38"/>
      <c r="M911" s="40"/>
      <c r="N911" s="134" t="s">
        <v>1099</v>
      </c>
      <c r="O911" s="47"/>
      <c r="P911" s="126">
        <v>23</v>
      </c>
      <c r="Q911" s="126">
        <v>18</v>
      </c>
      <c r="R911" s="126">
        <v>16</v>
      </c>
      <c r="S911" s="126">
        <v>11</v>
      </c>
      <c r="T911" s="44"/>
      <c r="U911" s="45"/>
      <c r="V911" s="126"/>
    </row>
    <row r="912" spans="1:22" x14ac:dyDescent="0.2">
      <c r="A912" s="33"/>
      <c r="B912" s="40"/>
      <c r="C912" s="13"/>
      <c r="D912" s="203"/>
      <c r="E912" s="46"/>
      <c r="F912" s="47"/>
      <c r="G912" s="38"/>
      <c r="H912" s="38"/>
      <c r="I912" s="38"/>
      <c r="J912" s="38"/>
      <c r="K912" s="38"/>
      <c r="L912" s="38"/>
      <c r="M912" s="40"/>
      <c r="N912" s="134" t="s">
        <v>1325</v>
      </c>
      <c r="O912" s="47"/>
      <c r="P912" s="126">
        <v>0</v>
      </c>
      <c r="Q912" s="126">
        <v>8</v>
      </c>
      <c r="R912" s="126">
        <v>7</v>
      </c>
      <c r="S912" s="126"/>
      <c r="T912" s="44"/>
      <c r="U912" s="45"/>
      <c r="V912" s="126"/>
    </row>
    <row r="913" spans="1:22" x14ac:dyDescent="0.2">
      <c r="A913" s="33"/>
      <c r="B913" s="40"/>
      <c r="C913" s="13"/>
      <c r="D913" s="203"/>
      <c r="E913" s="46"/>
      <c r="F913" s="47"/>
      <c r="G913" s="38"/>
      <c r="H913" s="38"/>
      <c r="I913" s="38"/>
      <c r="J913" s="38"/>
      <c r="K913" s="38"/>
      <c r="L913" s="38"/>
      <c r="M913" s="40"/>
      <c r="N913" s="134" t="s">
        <v>1326</v>
      </c>
      <c r="O913" s="47"/>
      <c r="P913" s="126">
        <v>55</v>
      </c>
      <c r="Q913" s="126">
        <v>19</v>
      </c>
      <c r="R913" s="126">
        <v>26</v>
      </c>
      <c r="S913" s="126">
        <v>23</v>
      </c>
      <c r="T913" s="44"/>
      <c r="U913" s="45"/>
      <c r="V913" s="126"/>
    </row>
    <row r="914" spans="1:22" x14ac:dyDescent="0.2">
      <c r="A914" s="33"/>
      <c r="B914" s="40"/>
      <c r="C914" s="13"/>
      <c r="D914" s="203"/>
      <c r="E914" s="46"/>
      <c r="F914" s="47"/>
      <c r="G914" s="38"/>
      <c r="H914" s="38"/>
      <c r="I914" s="38"/>
      <c r="J914" s="38"/>
      <c r="K914" s="38"/>
      <c r="L914" s="38"/>
      <c r="M914" s="40"/>
      <c r="N914" s="218" t="s">
        <v>1327</v>
      </c>
      <c r="O914" s="47"/>
      <c r="P914" s="126">
        <v>31</v>
      </c>
      <c r="Q914" s="126">
        <v>25</v>
      </c>
      <c r="R914" s="126">
        <v>15</v>
      </c>
      <c r="S914" s="126">
        <v>10</v>
      </c>
      <c r="T914" s="44"/>
      <c r="U914" s="45"/>
      <c r="V914" s="126"/>
    </row>
    <row r="915" spans="1:22" x14ac:dyDescent="0.2">
      <c r="A915" s="33"/>
      <c r="B915" s="40"/>
      <c r="C915" s="13"/>
      <c r="D915" s="203"/>
      <c r="E915" s="46"/>
      <c r="F915" s="47"/>
      <c r="G915" s="38"/>
      <c r="H915" s="38"/>
      <c r="I915" s="38"/>
      <c r="J915" s="38"/>
      <c r="K915" s="38"/>
      <c r="L915" s="38"/>
      <c r="M915" s="40"/>
      <c r="N915" s="48"/>
      <c r="O915" s="47"/>
      <c r="P915" s="38"/>
      <c r="Q915" s="38"/>
      <c r="R915" s="38"/>
      <c r="S915" s="38"/>
      <c r="T915" s="44"/>
      <c r="U915" s="45"/>
      <c r="V915" s="126"/>
    </row>
    <row r="916" spans="1:22" x14ac:dyDescent="0.2">
      <c r="A916" s="33"/>
      <c r="B916" s="40"/>
      <c r="C916" s="13"/>
      <c r="D916" s="203"/>
      <c r="E916" s="46"/>
      <c r="F916" s="47"/>
      <c r="G916" s="38"/>
      <c r="H916" s="38"/>
      <c r="I916" s="38"/>
      <c r="J916" s="38"/>
      <c r="K916" s="38"/>
      <c r="L916" s="38"/>
      <c r="M916" s="40"/>
      <c r="N916" s="48"/>
      <c r="O916" s="47"/>
      <c r="P916" s="38"/>
      <c r="Q916" s="38"/>
      <c r="R916" s="38"/>
      <c r="S916" s="38"/>
      <c r="T916" s="44"/>
      <c r="U916" s="45"/>
      <c r="V916" s="126"/>
    </row>
    <row r="917" spans="1:22" x14ac:dyDescent="0.2">
      <c r="A917" s="33"/>
      <c r="B917" s="40"/>
      <c r="C917" s="13"/>
      <c r="D917" s="203"/>
      <c r="E917" s="46"/>
      <c r="F917" s="47"/>
      <c r="G917" s="38"/>
      <c r="H917" s="38"/>
      <c r="I917" s="38"/>
      <c r="J917" s="38"/>
      <c r="K917" s="38"/>
      <c r="L917" s="38"/>
      <c r="M917" s="40"/>
      <c r="N917" s="49"/>
      <c r="O917" s="47"/>
      <c r="P917" s="38"/>
      <c r="Q917" s="38"/>
      <c r="R917" s="38"/>
      <c r="S917" s="38"/>
      <c r="T917" s="135"/>
      <c r="U917" s="45"/>
      <c r="V917" s="126"/>
    </row>
    <row r="919" spans="1:22" x14ac:dyDescent="0.2">
      <c r="A919" s="81" t="s">
        <v>1</v>
      </c>
      <c r="B919" s="82" t="s">
        <v>2</v>
      </c>
      <c r="C919" s="82" t="s">
        <v>3</v>
      </c>
      <c r="D919" s="83" t="s">
        <v>4</v>
      </c>
      <c r="E919" s="84"/>
      <c r="F919" s="85"/>
      <c r="G919" s="85"/>
      <c r="H919" s="85"/>
      <c r="I919" s="85"/>
      <c r="J919" s="85"/>
      <c r="K919" s="86" t="s">
        <v>5</v>
      </c>
      <c r="L919" s="87"/>
      <c r="M919" s="83" t="s">
        <v>6</v>
      </c>
      <c r="N919" s="84"/>
      <c r="O919" s="85"/>
      <c r="P919" s="85"/>
      <c r="Q919" s="85"/>
      <c r="R919" s="85"/>
      <c r="S919" s="85"/>
      <c r="T919" s="88" t="s">
        <v>7</v>
      </c>
      <c r="U919" s="89" t="s">
        <v>8</v>
      </c>
      <c r="V919" s="90" t="s">
        <v>126</v>
      </c>
    </row>
    <row r="920" spans="1:22" ht="25.5" customHeight="1" x14ac:dyDescent="0.2">
      <c r="A920" s="81"/>
      <c r="B920" s="82"/>
      <c r="C920" s="82"/>
      <c r="D920" s="91" t="s">
        <v>9</v>
      </c>
      <c r="E920" s="92" t="s">
        <v>10</v>
      </c>
      <c r="F920" s="93" t="s">
        <v>11</v>
      </c>
      <c r="G920" s="151" t="s">
        <v>127</v>
      </c>
      <c r="H920" s="152"/>
      <c r="I920" s="152"/>
      <c r="J920" s="153"/>
      <c r="K920" s="97"/>
      <c r="L920" s="98" t="s">
        <v>13</v>
      </c>
      <c r="M920" s="99" t="s">
        <v>9</v>
      </c>
      <c r="N920" s="100" t="s">
        <v>14</v>
      </c>
      <c r="O920" s="93" t="s">
        <v>11</v>
      </c>
      <c r="P920" s="151" t="s">
        <v>127</v>
      </c>
      <c r="Q920" s="152"/>
      <c r="R920" s="152"/>
      <c r="S920" s="153"/>
      <c r="T920" s="88"/>
      <c r="U920" s="89"/>
      <c r="V920" s="101"/>
    </row>
    <row r="921" spans="1:22" ht="13.5" thickBot="1" x14ac:dyDescent="0.25">
      <c r="A921" s="102"/>
      <c r="B921" s="103"/>
      <c r="C921" s="103"/>
      <c r="D921" s="104"/>
      <c r="E921" s="105"/>
      <c r="F921" s="106"/>
      <c r="G921" s="107" t="s">
        <v>15</v>
      </c>
      <c r="H921" s="108" t="s">
        <v>16</v>
      </c>
      <c r="I921" s="109" t="s">
        <v>17</v>
      </c>
      <c r="J921" s="110">
        <v>0</v>
      </c>
      <c r="K921" s="111"/>
      <c r="L921" s="112"/>
      <c r="M921" s="113"/>
      <c r="N921" s="114"/>
      <c r="O921" s="115"/>
      <c r="P921" s="107" t="s">
        <v>15</v>
      </c>
      <c r="Q921" s="108" t="s">
        <v>16</v>
      </c>
      <c r="R921" s="109" t="s">
        <v>17</v>
      </c>
      <c r="S921" s="110">
        <v>0</v>
      </c>
      <c r="T921" s="116"/>
      <c r="U921" s="117"/>
      <c r="V921" s="118"/>
    </row>
    <row r="922" spans="1:22" x14ac:dyDescent="0.2">
      <c r="A922" s="119"/>
      <c r="B922" s="22"/>
      <c r="C922" s="23"/>
      <c r="D922" s="24"/>
      <c r="E922" s="25"/>
      <c r="F922" s="25"/>
      <c r="G922" s="26"/>
      <c r="H922" s="27"/>
      <c r="I922" s="28"/>
      <c r="J922" s="120"/>
      <c r="K922" s="121"/>
      <c r="L922" s="121"/>
      <c r="M922" s="24"/>
      <c r="N922" s="25"/>
      <c r="O922" s="25"/>
      <c r="P922" s="26"/>
      <c r="Q922" s="27"/>
      <c r="R922" s="28"/>
      <c r="S922" s="120"/>
      <c r="T922" s="31"/>
      <c r="U922" s="32"/>
      <c r="V922" s="122"/>
    </row>
    <row r="923" spans="1:22" x14ac:dyDescent="0.2">
      <c r="A923" s="33">
        <v>1</v>
      </c>
      <c r="B923" s="33">
        <v>199</v>
      </c>
      <c r="C923" s="34"/>
      <c r="D923" s="35">
        <v>160</v>
      </c>
      <c r="E923" s="160" t="s">
        <v>1328</v>
      </c>
      <c r="F923" s="124"/>
      <c r="G923" s="38">
        <v>52</v>
      </c>
      <c r="H923" s="38">
        <v>91</v>
      </c>
      <c r="I923" s="38">
        <v>58</v>
      </c>
      <c r="J923" s="38">
        <v>31</v>
      </c>
      <c r="K923" s="38">
        <f>((SUM(H925:H936)*H924)+(SUM(G925:G936)*G924)+(SUM(I925:I936)*I924))/1000</f>
        <v>47.783999999999999</v>
      </c>
      <c r="L923" s="38">
        <f>K923*100/D923</f>
        <v>29.864999999999998</v>
      </c>
      <c r="M923" s="35"/>
      <c r="N923" s="142"/>
      <c r="O923" s="124"/>
      <c r="P923" s="38"/>
      <c r="Q923" s="38"/>
      <c r="R923" s="38"/>
      <c r="S923" s="38"/>
      <c r="T923" s="38">
        <f>((SUM(Q925:Q936)*Q924)+(SUM(P925:P936)*P924)+(SUM(R925:R936)*R924))/1000</f>
        <v>0</v>
      </c>
      <c r="U923" s="38" t="e">
        <f>T923*100/M923</f>
        <v>#DIV/0!</v>
      </c>
      <c r="V923" s="126" t="s">
        <v>175</v>
      </c>
    </row>
    <row r="924" spans="1:22" x14ac:dyDescent="0.2">
      <c r="A924" s="33"/>
      <c r="B924" s="40"/>
      <c r="C924" s="13"/>
      <c r="D924" s="40"/>
      <c r="E924" s="128" t="s">
        <v>19</v>
      </c>
      <c r="F924" s="129"/>
      <c r="G924" s="75">
        <v>246</v>
      </c>
      <c r="H924" s="75">
        <v>226</v>
      </c>
      <c r="I924" s="75">
        <v>232</v>
      </c>
      <c r="J924" s="75">
        <v>410</v>
      </c>
      <c r="K924" s="38"/>
      <c r="L924" s="38"/>
      <c r="M924" s="40"/>
      <c r="N924" s="128"/>
      <c r="O924" s="129"/>
      <c r="P924" s="75"/>
      <c r="Q924" s="75"/>
      <c r="R924" s="75"/>
      <c r="S924" s="38"/>
      <c r="T924" s="44"/>
      <c r="U924" s="45"/>
      <c r="V924" s="126"/>
    </row>
    <row r="925" spans="1:22" x14ac:dyDescent="0.2">
      <c r="A925" s="33"/>
      <c r="B925" s="40"/>
      <c r="C925" s="13"/>
      <c r="D925" s="143"/>
      <c r="E925" s="161" t="s">
        <v>404</v>
      </c>
      <c r="F925" s="47"/>
      <c r="G925" s="38"/>
      <c r="H925" s="38"/>
      <c r="I925" s="38"/>
      <c r="J925" s="38"/>
      <c r="K925" s="38"/>
      <c r="L925" s="38"/>
      <c r="M925" s="40"/>
      <c r="N925" s="46"/>
      <c r="O925" s="47"/>
      <c r="P925" s="38"/>
      <c r="Q925" s="38"/>
      <c r="R925" s="38"/>
      <c r="S925" s="38"/>
      <c r="T925" s="44"/>
      <c r="U925" s="45"/>
      <c r="V925" s="126"/>
    </row>
    <row r="926" spans="1:22" x14ac:dyDescent="0.2">
      <c r="A926" s="33"/>
      <c r="B926" s="40"/>
      <c r="C926" s="13"/>
      <c r="D926" s="143"/>
      <c r="E926" s="161" t="s">
        <v>446</v>
      </c>
      <c r="F926" s="47"/>
      <c r="G926" s="38"/>
      <c r="H926" s="38"/>
      <c r="I926" s="38"/>
      <c r="J926" s="38"/>
      <c r="K926" s="38"/>
      <c r="L926" s="38"/>
      <c r="M926" s="40"/>
      <c r="N926" s="48"/>
      <c r="O926" s="47"/>
      <c r="P926" s="38"/>
      <c r="Q926" s="38"/>
      <c r="R926" s="38"/>
      <c r="S926" s="38"/>
      <c r="T926" s="44"/>
      <c r="U926" s="45"/>
      <c r="V926" s="126"/>
    </row>
    <row r="927" spans="1:22" x14ac:dyDescent="0.2">
      <c r="A927" s="33"/>
      <c r="B927" s="40"/>
      <c r="C927" s="13"/>
      <c r="D927" s="143"/>
      <c r="E927" s="189" t="s">
        <v>1329</v>
      </c>
      <c r="F927" s="47"/>
      <c r="G927" s="38">
        <v>21</v>
      </c>
      <c r="H927" s="38">
        <v>48</v>
      </c>
      <c r="I927" s="38">
        <v>14</v>
      </c>
      <c r="J927" s="38">
        <v>31</v>
      </c>
      <c r="K927" s="38"/>
      <c r="L927" s="38"/>
      <c r="M927" s="40"/>
      <c r="N927" s="46"/>
      <c r="O927" s="47"/>
      <c r="P927" s="38"/>
      <c r="Q927" s="38"/>
      <c r="R927" s="38"/>
      <c r="S927" s="38"/>
      <c r="T927" s="44"/>
      <c r="U927" s="45"/>
      <c r="V927" s="126"/>
    </row>
    <row r="928" spans="1:22" x14ac:dyDescent="0.2">
      <c r="A928" s="33"/>
      <c r="B928" s="40"/>
      <c r="C928" s="13"/>
      <c r="D928" s="143"/>
      <c r="E928" s="161" t="s">
        <v>1330</v>
      </c>
      <c r="F928" s="47"/>
      <c r="G928" s="38">
        <v>37</v>
      </c>
      <c r="H928" s="38">
        <v>50</v>
      </c>
      <c r="I928" s="38">
        <v>35</v>
      </c>
      <c r="J928" s="38">
        <v>18</v>
      </c>
      <c r="K928" s="38"/>
      <c r="L928" s="38"/>
      <c r="M928" s="40"/>
      <c r="N928" s="48"/>
      <c r="O928" s="47"/>
      <c r="P928" s="38"/>
      <c r="Q928" s="38"/>
      <c r="R928" s="38"/>
      <c r="S928" s="38"/>
      <c r="T928" s="44"/>
      <c r="U928" s="45"/>
      <c r="V928" s="126"/>
    </row>
    <row r="929" spans="1:22" x14ac:dyDescent="0.2">
      <c r="A929" s="33"/>
      <c r="B929" s="40"/>
      <c r="C929" s="13"/>
      <c r="D929" s="40"/>
      <c r="E929" s="46"/>
      <c r="F929" s="47"/>
      <c r="G929" s="38"/>
      <c r="H929" s="38"/>
      <c r="I929" s="38"/>
      <c r="J929" s="38"/>
      <c r="K929" s="38"/>
      <c r="L929" s="38"/>
      <c r="M929" s="40"/>
      <c r="N929" s="46"/>
      <c r="O929" s="47"/>
      <c r="P929" s="38"/>
      <c r="Q929" s="38"/>
      <c r="R929" s="38"/>
      <c r="S929" s="38"/>
      <c r="T929" s="44"/>
      <c r="U929" s="45"/>
      <c r="V929" s="126"/>
    </row>
    <row r="930" spans="1:22" x14ac:dyDescent="0.2">
      <c r="A930" s="33"/>
      <c r="B930" s="40"/>
      <c r="C930" s="13"/>
      <c r="D930" s="40"/>
      <c r="E930" s="46"/>
      <c r="F930" s="47"/>
      <c r="G930" s="38"/>
      <c r="H930" s="38"/>
      <c r="I930" s="38"/>
      <c r="J930" s="38"/>
      <c r="K930" s="38"/>
      <c r="L930" s="38"/>
      <c r="M930" s="40"/>
      <c r="N930" s="46"/>
      <c r="O930" s="47"/>
      <c r="P930" s="38"/>
      <c r="Q930" s="38"/>
      <c r="R930" s="38"/>
      <c r="S930" s="38"/>
      <c r="T930" s="44"/>
      <c r="U930" s="45"/>
      <c r="V930" s="126"/>
    </row>
    <row r="931" spans="1:22" x14ac:dyDescent="0.2">
      <c r="A931" s="33"/>
      <c r="B931" s="40"/>
      <c r="C931" s="13"/>
      <c r="D931" s="40"/>
      <c r="E931" s="46"/>
      <c r="F931" s="47"/>
      <c r="G931" s="38"/>
      <c r="H931" s="38"/>
      <c r="I931" s="38"/>
      <c r="J931" s="38"/>
      <c r="K931" s="38"/>
      <c r="L931" s="38"/>
      <c r="M931" s="40"/>
      <c r="N931" s="46"/>
      <c r="O931" s="47"/>
      <c r="P931" s="38"/>
      <c r="Q931" s="38"/>
      <c r="R931" s="38"/>
      <c r="S931" s="38"/>
      <c r="T931" s="44"/>
      <c r="U931" s="45"/>
      <c r="V931" s="126"/>
    </row>
    <row r="932" spans="1:22" x14ac:dyDescent="0.2">
      <c r="A932" s="33"/>
      <c r="B932" s="40"/>
      <c r="C932" s="13"/>
      <c r="D932" s="40"/>
      <c r="E932" s="46"/>
      <c r="F932" s="47"/>
      <c r="G932" s="38"/>
      <c r="H932" s="38"/>
      <c r="I932" s="38"/>
      <c r="J932" s="38"/>
      <c r="K932" s="38"/>
      <c r="L932" s="38"/>
      <c r="M932" s="40"/>
      <c r="N932" s="46"/>
      <c r="O932" s="47"/>
      <c r="P932" s="38"/>
      <c r="Q932" s="38"/>
      <c r="R932" s="38"/>
      <c r="S932" s="38"/>
      <c r="T932" s="44"/>
      <c r="U932" s="45"/>
      <c r="V932" s="126"/>
    </row>
    <row r="933" spans="1:22" x14ac:dyDescent="0.2">
      <c r="A933" s="33"/>
      <c r="B933" s="40"/>
      <c r="C933" s="13"/>
      <c r="D933" s="40"/>
      <c r="E933" s="46"/>
      <c r="G933" s="38"/>
      <c r="H933" s="38"/>
      <c r="I933" s="38"/>
      <c r="J933" s="38"/>
      <c r="K933" s="38"/>
      <c r="L933" s="38"/>
      <c r="M933" s="40"/>
      <c r="N933" s="48"/>
      <c r="O933" s="47"/>
      <c r="P933" s="38"/>
      <c r="Q933" s="38"/>
      <c r="R933" s="38"/>
      <c r="S933" s="38"/>
      <c r="T933" s="44"/>
      <c r="U933" s="45"/>
      <c r="V933" s="126"/>
    </row>
    <row r="934" spans="1:22" x14ac:dyDescent="0.2">
      <c r="A934" s="33"/>
      <c r="B934" s="40"/>
      <c r="C934" s="13"/>
      <c r="D934" s="40"/>
      <c r="E934" s="46"/>
      <c r="G934" s="38"/>
      <c r="H934" s="38"/>
      <c r="I934" s="38"/>
      <c r="J934" s="38"/>
      <c r="K934" s="38"/>
      <c r="L934" s="38"/>
      <c r="M934" s="40"/>
      <c r="N934" s="48"/>
      <c r="O934" s="47"/>
      <c r="P934" s="38"/>
      <c r="Q934" s="38"/>
      <c r="R934" s="38"/>
      <c r="S934" s="38"/>
      <c r="T934" s="44"/>
      <c r="U934" s="45"/>
      <c r="V934" s="126"/>
    </row>
    <row r="935" spans="1:22" x14ac:dyDescent="0.2">
      <c r="A935" s="33"/>
      <c r="B935" s="40"/>
      <c r="C935" s="13"/>
      <c r="D935" s="40"/>
      <c r="E935" s="46"/>
      <c r="G935" s="38"/>
      <c r="H935" s="38"/>
      <c r="I935" s="38"/>
      <c r="J935" s="38"/>
      <c r="K935" s="38"/>
      <c r="L935" s="38"/>
      <c r="M935" s="40"/>
      <c r="N935" s="48"/>
      <c r="O935" s="47"/>
      <c r="P935" s="38"/>
      <c r="Q935" s="38"/>
      <c r="R935" s="38"/>
      <c r="S935" s="38"/>
      <c r="T935" s="44"/>
      <c r="U935" s="45"/>
      <c r="V935" s="126"/>
    </row>
    <row r="936" spans="1:22" x14ac:dyDescent="0.2">
      <c r="A936" s="33"/>
      <c r="B936" s="40"/>
      <c r="C936" s="13"/>
      <c r="D936" s="40"/>
      <c r="E936" s="46"/>
      <c r="G936" s="38"/>
      <c r="H936" s="38"/>
      <c r="I936" s="38"/>
      <c r="J936" s="38"/>
      <c r="K936" s="38"/>
      <c r="L936" s="38"/>
      <c r="M936" s="40"/>
      <c r="N936" s="49"/>
      <c r="O936" s="47"/>
      <c r="P936" s="38"/>
      <c r="Q936" s="38"/>
      <c r="R936" s="38"/>
      <c r="S936" s="38"/>
      <c r="T936" s="135"/>
      <c r="U936" s="45"/>
      <c r="V936" s="126"/>
    </row>
    <row r="938" spans="1:22" x14ac:dyDescent="0.2">
      <c r="A938" s="81" t="s">
        <v>1</v>
      </c>
      <c r="B938" s="82" t="s">
        <v>2</v>
      </c>
      <c r="C938" s="82" t="s">
        <v>3</v>
      </c>
      <c r="D938" s="83" t="s">
        <v>4</v>
      </c>
      <c r="E938" s="84"/>
      <c r="F938" s="85"/>
      <c r="G938" s="85"/>
      <c r="H938" s="85"/>
      <c r="I938" s="85"/>
      <c r="J938" s="85"/>
      <c r="K938" s="86" t="s">
        <v>5</v>
      </c>
      <c r="L938" s="87"/>
      <c r="M938" s="83" t="s">
        <v>6</v>
      </c>
      <c r="N938" s="84"/>
      <c r="O938" s="85"/>
      <c r="P938" s="85"/>
      <c r="Q938" s="85"/>
      <c r="R938" s="85"/>
      <c r="S938" s="85"/>
      <c r="T938" s="88" t="s">
        <v>7</v>
      </c>
      <c r="U938" s="89" t="s">
        <v>8</v>
      </c>
      <c r="V938" s="90" t="s">
        <v>126</v>
      </c>
    </row>
    <row r="939" spans="1:22" ht="25.5" customHeight="1" x14ac:dyDescent="0.2">
      <c r="A939" s="81"/>
      <c r="B939" s="82"/>
      <c r="C939" s="82"/>
      <c r="D939" s="91" t="s">
        <v>9</v>
      </c>
      <c r="E939" s="92" t="s">
        <v>10</v>
      </c>
      <c r="F939" s="93" t="s">
        <v>11</v>
      </c>
      <c r="G939" s="151" t="s">
        <v>127</v>
      </c>
      <c r="H939" s="152"/>
      <c r="I939" s="152"/>
      <c r="J939" s="153"/>
      <c r="K939" s="97"/>
      <c r="L939" s="98" t="s">
        <v>13</v>
      </c>
      <c r="M939" s="99" t="s">
        <v>9</v>
      </c>
      <c r="N939" s="100" t="s">
        <v>14</v>
      </c>
      <c r="O939" s="93" t="s">
        <v>11</v>
      </c>
      <c r="P939" s="151" t="s">
        <v>127</v>
      </c>
      <c r="Q939" s="152"/>
      <c r="R939" s="152"/>
      <c r="S939" s="153"/>
      <c r="T939" s="88"/>
      <c r="U939" s="89"/>
      <c r="V939" s="101"/>
    </row>
    <row r="940" spans="1:22" ht="13.5" thickBot="1" x14ac:dyDescent="0.25">
      <c r="A940" s="102"/>
      <c r="B940" s="103"/>
      <c r="C940" s="103"/>
      <c r="D940" s="104"/>
      <c r="E940" s="105"/>
      <c r="F940" s="106"/>
      <c r="G940" s="107" t="s">
        <v>15</v>
      </c>
      <c r="H940" s="108" t="s">
        <v>16</v>
      </c>
      <c r="I940" s="109" t="s">
        <v>17</v>
      </c>
      <c r="J940" s="110">
        <v>0</v>
      </c>
      <c r="K940" s="111"/>
      <c r="L940" s="112"/>
      <c r="M940" s="113"/>
      <c r="N940" s="114"/>
      <c r="O940" s="115"/>
      <c r="P940" s="107" t="s">
        <v>15</v>
      </c>
      <c r="Q940" s="108" t="s">
        <v>16</v>
      </c>
      <c r="R940" s="109" t="s">
        <v>17</v>
      </c>
      <c r="S940" s="110">
        <v>0</v>
      </c>
      <c r="T940" s="116"/>
      <c r="U940" s="117"/>
      <c r="V940" s="118"/>
    </row>
    <row r="941" spans="1:22" x14ac:dyDescent="0.2">
      <c r="A941" s="119"/>
      <c r="B941" s="22"/>
      <c r="C941" s="23"/>
      <c r="D941" s="24"/>
      <c r="E941" s="25"/>
      <c r="F941" s="25"/>
      <c r="G941" s="26"/>
      <c r="H941" s="27"/>
      <c r="I941" s="28"/>
      <c r="J941" s="120"/>
      <c r="K941" s="121"/>
      <c r="L941" s="121"/>
      <c r="M941" s="24"/>
      <c r="N941" s="25"/>
      <c r="O941" s="25"/>
      <c r="P941" s="26"/>
      <c r="Q941" s="27"/>
      <c r="R941" s="28"/>
      <c r="S941" s="120"/>
      <c r="T941" s="31"/>
      <c r="U941" s="32"/>
      <c r="V941" s="122"/>
    </row>
    <row r="942" spans="1:22" ht="13.5" thickBot="1" x14ac:dyDescent="0.25">
      <c r="A942" s="33">
        <v>1</v>
      </c>
      <c r="B942" s="33">
        <v>200</v>
      </c>
      <c r="C942" s="34"/>
      <c r="D942" s="35">
        <v>630</v>
      </c>
      <c r="E942" s="142"/>
      <c r="F942" s="124"/>
      <c r="G942" s="38"/>
      <c r="H942" s="38"/>
      <c r="I942" s="38"/>
      <c r="J942" s="38"/>
      <c r="K942" s="38">
        <f>((SUM(H944:H955)*H943)+(SUM(G944:G955)*G943)+(SUM(I944:I955)*I943))/1000</f>
        <v>29.344999999999999</v>
      </c>
      <c r="L942" s="38">
        <f>K942*100/D942</f>
        <v>4.6579365079365083</v>
      </c>
      <c r="M942" s="35"/>
      <c r="N942" s="142"/>
      <c r="O942" s="124"/>
      <c r="P942" s="38"/>
      <c r="Q942" s="38"/>
      <c r="R942" s="38"/>
      <c r="S942" s="38"/>
      <c r="T942" s="38">
        <f>((SUM(Q944:Q955)*Q943)+(SUM(P944:P955)*P943)+(SUM(R944:R955)*R943))/1000</f>
        <v>0</v>
      </c>
      <c r="U942" s="38" t="e">
        <f>T942*100/M942</f>
        <v>#DIV/0!</v>
      </c>
      <c r="V942" s="126"/>
    </row>
    <row r="943" spans="1:22" ht="13.5" thickBot="1" x14ac:dyDescent="0.25">
      <c r="A943" s="33"/>
      <c r="B943" s="40"/>
      <c r="C943" s="13"/>
      <c r="D943" s="40"/>
      <c r="E943" s="128" t="s">
        <v>19</v>
      </c>
      <c r="F943" s="129"/>
      <c r="G943" s="133">
        <v>240</v>
      </c>
      <c r="H943" s="133">
        <v>227</v>
      </c>
      <c r="I943" s="133">
        <v>225</v>
      </c>
      <c r="J943" s="133">
        <v>410</v>
      </c>
      <c r="K943" s="38"/>
      <c r="L943" s="38"/>
      <c r="M943" s="40"/>
      <c r="N943" s="128"/>
      <c r="O943" s="129"/>
      <c r="P943" s="75"/>
      <c r="Q943" s="75"/>
      <c r="R943" s="75"/>
      <c r="S943" s="38"/>
      <c r="T943" s="44"/>
      <c r="U943" s="45"/>
      <c r="V943" s="126"/>
    </row>
    <row r="944" spans="1:22" x14ac:dyDescent="0.2">
      <c r="A944" s="33"/>
      <c r="B944" s="40"/>
      <c r="C944" s="13"/>
      <c r="D944" s="40"/>
      <c r="E944" s="46" t="s">
        <v>316</v>
      </c>
      <c r="F944" s="47"/>
      <c r="G944" s="133">
        <v>46</v>
      </c>
      <c r="H944" s="133">
        <v>40</v>
      </c>
      <c r="I944" s="133">
        <v>41</v>
      </c>
      <c r="J944" s="133">
        <v>18</v>
      </c>
      <c r="K944" s="38"/>
      <c r="L944" s="38"/>
      <c r="M944" s="40"/>
      <c r="N944" s="46"/>
      <c r="O944" s="47"/>
      <c r="P944" s="38"/>
      <c r="Q944" s="38"/>
      <c r="R944" s="38"/>
      <c r="S944" s="38"/>
      <c r="T944" s="44"/>
      <c r="U944" s="45"/>
      <c r="V944" s="126"/>
    </row>
    <row r="945" spans="1:22" x14ac:dyDescent="0.2">
      <c r="A945" s="33"/>
      <c r="B945" s="40"/>
      <c r="C945" s="13"/>
      <c r="D945" s="40"/>
      <c r="E945" s="46"/>
      <c r="F945" s="47"/>
      <c r="G945" s="38"/>
      <c r="H945" s="38"/>
      <c r="I945" s="38"/>
      <c r="J945" s="38"/>
      <c r="K945" s="38"/>
      <c r="L945" s="38"/>
      <c r="M945" s="40"/>
      <c r="N945" s="48"/>
      <c r="O945" s="47"/>
      <c r="P945" s="38"/>
      <c r="Q945" s="38"/>
      <c r="R945" s="38"/>
      <c r="S945" s="38"/>
      <c r="T945" s="44"/>
      <c r="U945" s="45"/>
      <c r="V945" s="126"/>
    </row>
    <row r="946" spans="1:22" x14ac:dyDescent="0.2">
      <c r="A946" s="33"/>
      <c r="B946" s="40"/>
      <c r="C946" s="13"/>
      <c r="D946" s="40"/>
      <c r="E946" s="46"/>
      <c r="F946" s="47"/>
      <c r="G946" s="38"/>
      <c r="H946" s="38"/>
      <c r="I946" s="38"/>
      <c r="J946" s="38"/>
      <c r="K946" s="38"/>
      <c r="L946" s="38"/>
      <c r="M946" s="40"/>
      <c r="N946" s="46"/>
      <c r="O946" s="47"/>
      <c r="P946" s="38"/>
      <c r="Q946" s="38"/>
      <c r="R946" s="38"/>
      <c r="S946" s="38"/>
      <c r="T946" s="44"/>
      <c r="U946" s="45"/>
      <c r="V946" s="126"/>
    </row>
    <row r="947" spans="1:22" x14ac:dyDescent="0.2">
      <c r="A947" s="33"/>
      <c r="B947" s="40"/>
      <c r="C947" s="13"/>
      <c r="D947" s="40"/>
      <c r="E947" s="46"/>
      <c r="F947" s="47"/>
      <c r="G947" s="38"/>
      <c r="H947" s="38"/>
      <c r="I947" s="38"/>
      <c r="J947" s="38"/>
      <c r="K947" s="38"/>
      <c r="L947" s="38"/>
      <c r="M947" s="40"/>
      <c r="N947" s="48"/>
      <c r="O947" s="47"/>
      <c r="P947" s="38"/>
      <c r="Q947" s="38"/>
      <c r="R947" s="38"/>
      <c r="S947" s="38"/>
      <c r="T947" s="44"/>
      <c r="U947" s="45"/>
      <c r="V947" s="126"/>
    </row>
    <row r="948" spans="1:22" x14ac:dyDescent="0.2">
      <c r="A948" s="33"/>
      <c r="B948" s="40"/>
      <c r="C948" s="13"/>
      <c r="D948" s="40"/>
      <c r="E948" s="46"/>
      <c r="F948" s="47"/>
      <c r="G948" s="38"/>
      <c r="H948" s="38"/>
      <c r="I948" s="38"/>
      <c r="J948" s="38"/>
      <c r="K948" s="38"/>
      <c r="L948" s="38"/>
      <c r="M948" s="40"/>
      <c r="N948" s="46"/>
      <c r="O948" s="47"/>
      <c r="P948" s="38"/>
      <c r="Q948" s="38"/>
      <c r="R948" s="38"/>
      <c r="S948" s="38"/>
      <c r="T948" s="44"/>
      <c r="U948" s="45"/>
      <c r="V948" s="126"/>
    </row>
    <row r="949" spans="1:22" x14ac:dyDescent="0.2">
      <c r="A949" s="33"/>
      <c r="B949" s="40"/>
      <c r="C949" s="13"/>
      <c r="D949" s="40"/>
      <c r="E949" s="46"/>
      <c r="F949" s="47"/>
      <c r="G949" s="38"/>
      <c r="H949" s="38"/>
      <c r="I949" s="38"/>
      <c r="J949" s="38"/>
      <c r="K949" s="38"/>
      <c r="L949" s="38"/>
      <c r="M949" s="40"/>
      <c r="N949" s="46"/>
      <c r="O949" s="47"/>
      <c r="P949" s="38"/>
      <c r="Q949" s="38"/>
      <c r="R949" s="38"/>
      <c r="S949" s="38"/>
      <c r="T949" s="44"/>
      <c r="U949" s="45"/>
      <c r="V949" s="126"/>
    </row>
    <row r="950" spans="1:22" x14ac:dyDescent="0.2">
      <c r="A950" s="33"/>
      <c r="B950" s="40"/>
      <c r="C950" s="13"/>
      <c r="D950" s="40"/>
      <c r="E950" s="46"/>
      <c r="F950" s="47"/>
      <c r="G950" s="38"/>
      <c r="H950" s="38"/>
      <c r="I950" s="38"/>
      <c r="J950" s="38"/>
      <c r="K950" s="38"/>
      <c r="L950" s="38"/>
      <c r="M950" s="40"/>
      <c r="N950" s="46"/>
      <c r="O950" s="47"/>
      <c r="P950" s="38"/>
      <c r="Q950" s="38"/>
      <c r="R950" s="38"/>
      <c r="S950" s="38"/>
      <c r="T950" s="44"/>
      <c r="U950" s="45"/>
      <c r="V950" s="126"/>
    </row>
    <row r="951" spans="1:22" x14ac:dyDescent="0.2">
      <c r="A951" s="33"/>
      <c r="B951" s="40"/>
      <c r="C951" s="13"/>
      <c r="D951" s="40"/>
      <c r="E951" s="46"/>
      <c r="F951" s="47"/>
      <c r="G951" s="38"/>
      <c r="H951" s="38"/>
      <c r="I951" s="38"/>
      <c r="J951" s="38"/>
      <c r="K951" s="38"/>
      <c r="L951" s="38"/>
      <c r="M951" s="40"/>
      <c r="N951" s="46"/>
      <c r="O951" s="47"/>
      <c r="P951" s="38"/>
      <c r="Q951" s="38"/>
      <c r="R951" s="38"/>
      <c r="S951" s="38"/>
      <c r="T951" s="44"/>
      <c r="U951" s="45"/>
      <c r="V951" s="126"/>
    </row>
    <row r="952" spans="1:22" x14ac:dyDescent="0.2">
      <c r="A952" s="33"/>
      <c r="B952" s="40"/>
      <c r="C952" s="13"/>
      <c r="D952" s="40"/>
      <c r="E952" s="46"/>
      <c r="G952" s="38"/>
      <c r="H952" s="38"/>
      <c r="I952" s="38"/>
      <c r="J952" s="38"/>
      <c r="K952" s="38"/>
      <c r="L952" s="38"/>
      <c r="M952" s="40"/>
      <c r="N952" s="48"/>
      <c r="O952" s="47"/>
      <c r="P952" s="38"/>
      <c r="Q952" s="38"/>
      <c r="R952" s="38"/>
      <c r="S952" s="38"/>
      <c r="T952" s="44"/>
      <c r="U952" s="45"/>
      <c r="V952" s="126"/>
    </row>
    <row r="953" spans="1:22" x14ac:dyDescent="0.2">
      <c r="A953" s="33"/>
      <c r="B953" s="40"/>
      <c r="C953" s="13"/>
      <c r="D953" s="40"/>
      <c r="E953" s="46"/>
      <c r="G953" s="38"/>
      <c r="H953" s="38"/>
      <c r="I953" s="38"/>
      <c r="J953" s="38"/>
      <c r="K953" s="38"/>
      <c r="L953" s="38"/>
      <c r="M953" s="40"/>
      <c r="N953" s="48"/>
      <c r="O953" s="47"/>
      <c r="P953" s="38"/>
      <c r="Q953" s="38"/>
      <c r="R953" s="38"/>
      <c r="S953" s="38"/>
      <c r="T953" s="44"/>
      <c r="U953" s="45"/>
      <c r="V953" s="126"/>
    </row>
    <row r="954" spans="1:22" x14ac:dyDescent="0.2">
      <c r="A954" s="33"/>
      <c r="B954" s="40"/>
      <c r="C954" s="13"/>
      <c r="D954" s="40"/>
      <c r="E954" s="46"/>
      <c r="G954" s="38"/>
      <c r="H954" s="38"/>
      <c r="I954" s="38"/>
      <c r="J954" s="38"/>
      <c r="K954" s="38"/>
      <c r="L954" s="38"/>
      <c r="M954" s="40"/>
      <c r="N954" s="48"/>
      <c r="O954" s="47"/>
      <c r="P954" s="38"/>
      <c r="Q954" s="38"/>
      <c r="R954" s="38"/>
      <c r="S954" s="38"/>
      <c r="T954" s="44"/>
      <c r="U954" s="45"/>
      <c r="V954" s="126"/>
    </row>
    <row r="955" spans="1:22" x14ac:dyDescent="0.2">
      <c r="A955" s="33"/>
      <c r="B955" s="40"/>
      <c r="C955" s="13"/>
      <c r="D955" s="40"/>
      <c r="E955" s="46"/>
      <c r="G955" s="38"/>
      <c r="H955" s="38"/>
      <c r="I955" s="38"/>
      <c r="J955" s="38"/>
      <c r="K955" s="38"/>
      <c r="L955" s="38"/>
      <c r="M955" s="40"/>
      <c r="N955" s="49"/>
      <c r="O955" s="47"/>
      <c r="P955" s="38"/>
      <c r="Q955" s="38"/>
      <c r="R955" s="38"/>
      <c r="S955" s="38"/>
      <c r="T955" s="135"/>
      <c r="U955" s="45"/>
      <c r="V955" s="126"/>
    </row>
  </sheetData>
  <mergeCells count="1000">
    <mergeCell ref="A942:A955"/>
    <mergeCell ref="B942:B955"/>
    <mergeCell ref="C942:C955"/>
    <mergeCell ref="D942:D955"/>
    <mergeCell ref="M942:M955"/>
    <mergeCell ref="M938:S938"/>
    <mergeCell ref="T938:T940"/>
    <mergeCell ref="U938:U940"/>
    <mergeCell ref="V938:V940"/>
    <mergeCell ref="D939:D940"/>
    <mergeCell ref="E939:E940"/>
    <mergeCell ref="F939:F940"/>
    <mergeCell ref="M939:M940"/>
    <mergeCell ref="N939:N940"/>
    <mergeCell ref="O939:O940"/>
    <mergeCell ref="A923:A936"/>
    <mergeCell ref="B923:B936"/>
    <mergeCell ref="C923:C936"/>
    <mergeCell ref="D923:D936"/>
    <mergeCell ref="M923:M936"/>
    <mergeCell ref="A938:A940"/>
    <mergeCell ref="B938:B940"/>
    <mergeCell ref="C938:C940"/>
    <mergeCell ref="D938:J938"/>
    <mergeCell ref="K938:K940"/>
    <mergeCell ref="M919:S919"/>
    <mergeCell ref="T919:T921"/>
    <mergeCell ref="U919:U921"/>
    <mergeCell ref="V919:V921"/>
    <mergeCell ref="D920:D921"/>
    <mergeCell ref="E920:E921"/>
    <mergeCell ref="F920:F921"/>
    <mergeCell ref="M920:M921"/>
    <mergeCell ref="N920:N921"/>
    <mergeCell ref="O920:O921"/>
    <mergeCell ref="A904:A917"/>
    <mergeCell ref="B904:B917"/>
    <mergeCell ref="C904:C917"/>
    <mergeCell ref="D904:D917"/>
    <mergeCell ref="M904:M917"/>
    <mergeCell ref="A919:A921"/>
    <mergeCell ref="B919:B921"/>
    <mergeCell ref="C919:C921"/>
    <mergeCell ref="D919:J919"/>
    <mergeCell ref="K919:K921"/>
    <mergeCell ref="M900:S900"/>
    <mergeCell ref="T900:T902"/>
    <mergeCell ref="U900:U902"/>
    <mergeCell ref="V900:V902"/>
    <mergeCell ref="D901:D902"/>
    <mergeCell ref="E901:E902"/>
    <mergeCell ref="F901:F902"/>
    <mergeCell ref="M901:M902"/>
    <mergeCell ref="N901:N902"/>
    <mergeCell ref="O901:O902"/>
    <mergeCell ref="A885:A898"/>
    <mergeCell ref="B885:B898"/>
    <mergeCell ref="C885:C898"/>
    <mergeCell ref="D885:D898"/>
    <mergeCell ref="M885:M898"/>
    <mergeCell ref="A900:A902"/>
    <mergeCell ref="B900:B902"/>
    <mergeCell ref="C900:C902"/>
    <mergeCell ref="D900:J900"/>
    <mergeCell ref="K900:K902"/>
    <mergeCell ref="M881:S881"/>
    <mergeCell ref="T881:T883"/>
    <mergeCell ref="U881:U883"/>
    <mergeCell ref="V881:V883"/>
    <mergeCell ref="D882:D883"/>
    <mergeCell ref="E882:E883"/>
    <mergeCell ref="F882:F883"/>
    <mergeCell ref="M882:M883"/>
    <mergeCell ref="N882:N883"/>
    <mergeCell ref="O882:O883"/>
    <mergeCell ref="A866:A879"/>
    <mergeCell ref="B866:B879"/>
    <mergeCell ref="C866:C879"/>
    <mergeCell ref="D866:D879"/>
    <mergeCell ref="M866:M879"/>
    <mergeCell ref="A881:A883"/>
    <mergeCell ref="B881:B883"/>
    <mergeCell ref="C881:C883"/>
    <mergeCell ref="D881:J881"/>
    <mergeCell ref="K881:K883"/>
    <mergeCell ref="M862:S862"/>
    <mergeCell ref="T862:T864"/>
    <mergeCell ref="U862:U864"/>
    <mergeCell ref="V862:V864"/>
    <mergeCell ref="D863:D864"/>
    <mergeCell ref="E863:E864"/>
    <mergeCell ref="F863:F864"/>
    <mergeCell ref="M863:M864"/>
    <mergeCell ref="N863:N864"/>
    <mergeCell ref="O863:O864"/>
    <mergeCell ref="A847:A860"/>
    <mergeCell ref="B847:B860"/>
    <mergeCell ref="C847:C860"/>
    <mergeCell ref="D847:D860"/>
    <mergeCell ref="M847:M860"/>
    <mergeCell ref="A862:A864"/>
    <mergeCell ref="B862:B864"/>
    <mergeCell ref="C862:C864"/>
    <mergeCell ref="D862:J862"/>
    <mergeCell ref="K862:K864"/>
    <mergeCell ref="M843:S843"/>
    <mergeCell ref="T843:T845"/>
    <mergeCell ref="U843:U845"/>
    <mergeCell ref="V843:V845"/>
    <mergeCell ref="D844:D845"/>
    <mergeCell ref="E844:E845"/>
    <mergeCell ref="F844:F845"/>
    <mergeCell ref="M844:M845"/>
    <mergeCell ref="N844:N845"/>
    <mergeCell ref="O844:O845"/>
    <mergeCell ref="A828:A841"/>
    <mergeCell ref="B828:B841"/>
    <mergeCell ref="C828:C841"/>
    <mergeCell ref="D828:D841"/>
    <mergeCell ref="M828:M841"/>
    <mergeCell ref="A843:A845"/>
    <mergeCell ref="B843:B845"/>
    <mergeCell ref="C843:C845"/>
    <mergeCell ref="D843:J843"/>
    <mergeCell ref="K843:K845"/>
    <mergeCell ref="M824:S824"/>
    <mergeCell ref="T824:T826"/>
    <mergeCell ref="U824:U826"/>
    <mergeCell ref="V824:V826"/>
    <mergeCell ref="D825:D826"/>
    <mergeCell ref="E825:E826"/>
    <mergeCell ref="F825:F826"/>
    <mergeCell ref="M825:M826"/>
    <mergeCell ref="N825:N826"/>
    <mergeCell ref="O825:O826"/>
    <mergeCell ref="A809:A822"/>
    <mergeCell ref="B809:B822"/>
    <mergeCell ref="C809:C822"/>
    <mergeCell ref="D809:D822"/>
    <mergeCell ref="M809:M822"/>
    <mergeCell ref="A824:A826"/>
    <mergeCell ref="B824:B826"/>
    <mergeCell ref="C824:C826"/>
    <mergeCell ref="D824:J824"/>
    <mergeCell ref="K824:K826"/>
    <mergeCell ref="M805:S805"/>
    <mergeCell ref="T805:T807"/>
    <mergeCell ref="U805:U807"/>
    <mergeCell ref="V805:V807"/>
    <mergeCell ref="D806:D807"/>
    <mergeCell ref="E806:E807"/>
    <mergeCell ref="F806:F807"/>
    <mergeCell ref="M806:M807"/>
    <mergeCell ref="N806:N807"/>
    <mergeCell ref="O806:O807"/>
    <mergeCell ref="A790:A803"/>
    <mergeCell ref="B790:B803"/>
    <mergeCell ref="C790:C803"/>
    <mergeCell ref="D790:D803"/>
    <mergeCell ref="M790:M803"/>
    <mergeCell ref="A805:A807"/>
    <mergeCell ref="B805:B807"/>
    <mergeCell ref="C805:C807"/>
    <mergeCell ref="D805:J805"/>
    <mergeCell ref="K805:K807"/>
    <mergeCell ref="M786:S786"/>
    <mergeCell ref="T786:T788"/>
    <mergeCell ref="U786:U788"/>
    <mergeCell ref="V786:V788"/>
    <mergeCell ref="D787:D788"/>
    <mergeCell ref="E787:E788"/>
    <mergeCell ref="F787:F788"/>
    <mergeCell ref="M787:M788"/>
    <mergeCell ref="N787:N788"/>
    <mergeCell ref="O787:O788"/>
    <mergeCell ref="A771:A784"/>
    <mergeCell ref="B771:B784"/>
    <mergeCell ref="C771:C784"/>
    <mergeCell ref="D771:D784"/>
    <mergeCell ref="M771:M784"/>
    <mergeCell ref="A786:A788"/>
    <mergeCell ref="B786:B788"/>
    <mergeCell ref="C786:C788"/>
    <mergeCell ref="D786:J786"/>
    <mergeCell ref="K786:K788"/>
    <mergeCell ref="M767:S767"/>
    <mergeCell ref="T767:T769"/>
    <mergeCell ref="U767:U769"/>
    <mergeCell ref="V767:V769"/>
    <mergeCell ref="D768:D769"/>
    <mergeCell ref="E768:E769"/>
    <mergeCell ref="F768:F769"/>
    <mergeCell ref="M768:M769"/>
    <mergeCell ref="N768:N769"/>
    <mergeCell ref="O768:O769"/>
    <mergeCell ref="A752:A765"/>
    <mergeCell ref="B752:B765"/>
    <mergeCell ref="C752:C765"/>
    <mergeCell ref="D752:D765"/>
    <mergeCell ref="M752:M765"/>
    <mergeCell ref="A767:A769"/>
    <mergeCell ref="B767:B769"/>
    <mergeCell ref="C767:C769"/>
    <mergeCell ref="D767:J767"/>
    <mergeCell ref="K767:K769"/>
    <mergeCell ref="M748:S748"/>
    <mergeCell ref="T748:T750"/>
    <mergeCell ref="U748:U750"/>
    <mergeCell ref="V748:V750"/>
    <mergeCell ref="D749:D750"/>
    <mergeCell ref="E749:E750"/>
    <mergeCell ref="F749:F750"/>
    <mergeCell ref="M749:M750"/>
    <mergeCell ref="N749:N750"/>
    <mergeCell ref="O749:O750"/>
    <mergeCell ref="A733:A746"/>
    <mergeCell ref="B733:B746"/>
    <mergeCell ref="C733:C746"/>
    <mergeCell ref="D733:D746"/>
    <mergeCell ref="M733:M746"/>
    <mergeCell ref="A748:A750"/>
    <mergeCell ref="B748:B750"/>
    <mergeCell ref="C748:C750"/>
    <mergeCell ref="D748:J748"/>
    <mergeCell ref="K748:K750"/>
    <mergeCell ref="M729:S729"/>
    <mergeCell ref="T729:T731"/>
    <mergeCell ref="U729:U731"/>
    <mergeCell ref="V729:V731"/>
    <mergeCell ref="D730:D731"/>
    <mergeCell ref="E730:E731"/>
    <mergeCell ref="F730:F731"/>
    <mergeCell ref="M730:M731"/>
    <mergeCell ref="N730:N731"/>
    <mergeCell ref="O730:O731"/>
    <mergeCell ref="A714:A727"/>
    <mergeCell ref="B714:B727"/>
    <mergeCell ref="C714:C727"/>
    <mergeCell ref="D714:D727"/>
    <mergeCell ref="M714:M727"/>
    <mergeCell ref="A729:A731"/>
    <mergeCell ref="B729:B731"/>
    <mergeCell ref="C729:C731"/>
    <mergeCell ref="D729:J729"/>
    <mergeCell ref="K729:K731"/>
    <mergeCell ref="M710:S710"/>
    <mergeCell ref="T710:T712"/>
    <mergeCell ref="U710:U712"/>
    <mergeCell ref="V710:V712"/>
    <mergeCell ref="D711:D712"/>
    <mergeCell ref="E711:E712"/>
    <mergeCell ref="F711:F712"/>
    <mergeCell ref="M711:M712"/>
    <mergeCell ref="N711:N712"/>
    <mergeCell ref="O711:O712"/>
    <mergeCell ref="A695:A708"/>
    <mergeCell ref="B695:B708"/>
    <mergeCell ref="C695:C708"/>
    <mergeCell ref="D695:D708"/>
    <mergeCell ref="M695:M708"/>
    <mergeCell ref="A710:A712"/>
    <mergeCell ref="B710:B712"/>
    <mergeCell ref="C710:C712"/>
    <mergeCell ref="D710:J710"/>
    <mergeCell ref="K710:K712"/>
    <mergeCell ref="M691:S691"/>
    <mergeCell ref="T691:T693"/>
    <mergeCell ref="U691:U693"/>
    <mergeCell ref="V691:V693"/>
    <mergeCell ref="D692:D693"/>
    <mergeCell ref="E692:E693"/>
    <mergeCell ref="F692:F693"/>
    <mergeCell ref="M692:M693"/>
    <mergeCell ref="N692:N693"/>
    <mergeCell ref="O692:O693"/>
    <mergeCell ref="A676:A689"/>
    <mergeCell ref="B676:B689"/>
    <mergeCell ref="C676:C689"/>
    <mergeCell ref="D676:D689"/>
    <mergeCell ref="M676:M689"/>
    <mergeCell ref="A691:A693"/>
    <mergeCell ref="B691:B693"/>
    <mergeCell ref="C691:C693"/>
    <mergeCell ref="D691:J691"/>
    <mergeCell ref="K691:K693"/>
    <mergeCell ref="M672:S672"/>
    <mergeCell ref="T672:T674"/>
    <mergeCell ref="U672:U674"/>
    <mergeCell ref="V672:V674"/>
    <mergeCell ref="D673:D674"/>
    <mergeCell ref="E673:E674"/>
    <mergeCell ref="F673:F674"/>
    <mergeCell ref="M673:M674"/>
    <mergeCell ref="N673:N674"/>
    <mergeCell ref="O673:O674"/>
    <mergeCell ref="A657:A670"/>
    <mergeCell ref="B657:B670"/>
    <mergeCell ref="C657:C670"/>
    <mergeCell ref="D657:D670"/>
    <mergeCell ref="M657:M670"/>
    <mergeCell ref="A672:A674"/>
    <mergeCell ref="B672:B674"/>
    <mergeCell ref="C672:C674"/>
    <mergeCell ref="D672:J672"/>
    <mergeCell ref="K672:K674"/>
    <mergeCell ref="M653:S653"/>
    <mergeCell ref="T653:T655"/>
    <mergeCell ref="U653:U655"/>
    <mergeCell ref="V653:V655"/>
    <mergeCell ref="D654:D655"/>
    <mergeCell ref="E654:E655"/>
    <mergeCell ref="F654:F655"/>
    <mergeCell ref="M654:M655"/>
    <mergeCell ref="N654:N655"/>
    <mergeCell ref="O654:O655"/>
    <mergeCell ref="A638:A651"/>
    <mergeCell ref="B638:B651"/>
    <mergeCell ref="C638:C651"/>
    <mergeCell ref="D638:D651"/>
    <mergeCell ref="M638:M651"/>
    <mergeCell ref="A653:A655"/>
    <mergeCell ref="B653:B655"/>
    <mergeCell ref="C653:C655"/>
    <mergeCell ref="D653:J653"/>
    <mergeCell ref="K653:K655"/>
    <mergeCell ref="M634:S634"/>
    <mergeCell ref="T634:T636"/>
    <mergeCell ref="U634:U636"/>
    <mergeCell ref="V634:V636"/>
    <mergeCell ref="D635:D636"/>
    <mergeCell ref="E635:E636"/>
    <mergeCell ref="F635:F636"/>
    <mergeCell ref="M635:M636"/>
    <mergeCell ref="N635:N636"/>
    <mergeCell ref="O635:O636"/>
    <mergeCell ref="A619:A632"/>
    <mergeCell ref="B619:B632"/>
    <mergeCell ref="C619:C632"/>
    <mergeCell ref="D619:D632"/>
    <mergeCell ref="M619:M632"/>
    <mergeCell ref="A634:A636"/>
    <mergeCell ref="B634:B636"/>
    <mergeCell ref="C634:C636"/>
    <mergeCell ref="D634:J634"/>
    <mergeCell ref="K634:K636"/>
    <mergeCell ref="M615:S615"/>
    <mergeCell ref="T615:T617"/>
    <mergeCell ref="U615:U617"/>
    <mergeCell ref="V615:V617"/>
    <mergeCell ref="D616:D617"/>
    <mergeCell ref="E616:E617"/>
    <mergeCell ref="F616:F617"/>
    <mergeCell ref="M616:M617"/>
    <mergeCell ref="N616:N617"/>
    <mergeCell ref="O616:O617"/>
    <mergeCell ref="A600:A613"/>
    <mergeCell ref="B600:B613"/>
    <mergeCell ref="C600:C613"/>
    <mergeCell ref="D600:D613"/>
    <mergeCell ref="M600:M613"/>
    <mergeCell ref="A615:A617"/>
    <mergeCell ref="B615:B617"/>
    <mergeCell ref="C615:C617"/>
    <mergeCell ref="D615:J615"/>
    <mergeCell ref="K615:K617"/>
    <mergeCell ref="M596:S596"/>
    <mergeCell ref="T596:T598"/>
    <mergeCell ref="U596:U598"/>
    <mergeCell ref="V596:V598"/>
    <mergeCell ref="D597:D598"/>
    <mergeCell ref="E597:E598"/>
    <mergeCell ref="F597:F598"/>
    <mergeCell ref="M597:M598"/>
    <mergeCell ref="N597:N598"/>
    <mergeCell ref="O597:O598"/>
    <mergeCell ref="A581:A594"/>
    <mergeCell ref="B581:B594"/>
    <mergeCell ref="C581:C594"/>
    <mergeCell ref="D581:D594"/>
    <mergeCell ref="M581:M594"/>
    <mergeCell ref="A596:A598"/>
    <mergeCell ref="B596:B598"/>
    <mergeCell ref="C596:C598"/>
    <mergeCell ref="D596:J596"/>
    <mergeCell ref="K596:K598"/>
    <mergeCell ref="M577:S577"/>
    <mergeCell ref="T577:T579"/>
    <mergeCell ref="U577:U579"/>
    <mergeCell ref="V577:V579"/>
    <mergeCell ref="D578:D579"/>
    <mergeCell ref="E578:E579"/>
    <mergeCell ref="F578:F579"/>
    <mergeCell ref="M578:M579"/>
    <mergeCell ref="N578:N579"/>
    <mergeCell ref="O578:O579"/>
    <mergeCell ref="A556:A575"/>
    <mergeCell ref="B556:B575"/>
    <mergeCell ref="C556:C575"/>
    <mergeCell ref="D556:D575"/>
    <mergeCell ref="M556:M575"/>
    <mergeCell ref="A577:A579"/>
    <mergeCell ref="B577:B579"/>
    <mergeCell ref="C577:C579"/>
    <mergeCell ref="D577:J577"/>
    <mergeCell ref="K577:K579"/>
    <mergeCell ref="M552:S552"/>
    <mergeCell ref="T552:T554"/>
    <mergeCell ref="U552:U554"/>
    <mergeCell ref="V552:V554"/>
    <mergeCell ref="D553:D554"/>
    <mergeCell ref="E553:E554"/>
    <mergeCell ref="F553:F554"/>
    <mergeCell ref="M553:M554"/>
    <mergeCell ref="N553:N554"/>
    <mergeCell ref="O553:O554"/>
    <mergeCell ref="A537:A550"/>
    <mergeCell ref="B537:B550"/>
    <mergeCell ref="C537:C550"/>
    <mergeCell ref="D537:D550"/>
    <mergeCell ref="M537:M550"/>
    <mergeCell ref="A552:A554"/>
    <mergeCell ref="B552:B554"/>
    <mergeCell ref="C552:C554"/>
    <mergeCell ref="D552:J552"/>
    <mergeCell ref="K552:K554"/>
    <mergeCell ref="M533:S533"/>
    <mergeCell ref="T533:T535"/>
    <mergeCell ref="U533:U535"/>
    <mergeCell ref="V533:V535"/>
    <mergeCell ref="D534:D535"/>
    <mergeCell ref="E534:E535"/>
    <mergeCell ref="F534:F535"/>
    <mergeCell ref="M534:M535"/>
    <mergeCell ref="N534:N535"/>
    <mergeCell ref="O534:O535"/>
    <mergeCell ref="A518:A531"/>
    <mergeCell ref="B518:B531"/>
    <mergeCell ref="C518:C531"/>
    <mergeCell ref="D518:D531"/>
    <mergeCell ref="M518:M531"/>
    <mergeCell ref="A533:A535"/>
    <mergeCell ref="B533:B535"/>
    <mergeCell ref="C533:C535"/>
    <mergeCell ref="D533:J533"/>
    <mergeCell ref="K533:K535"/>
    <mergeCell ref="M514:S514"/>
    <mergeCell ref="T514:T516"/>
    <mergeCell ref="U514:U516"/>
    <mergeCell ref="V514:V516"/>
    <mergeCell ref="D515:D516"/>
    <mergeCell ref="E515:E516"/>
    <mergeCell ref="F515:F516"/>
    <mergeCell ref="M515:M516"/>
    <mergeCell ref="N515:N516"/>
    <mergeCell ref="O515:O516"/>
    <mergeCell ref="A499:A512"/>
    <mergeCell ref="B499:B512"/>
    <mergeCell ref="C499:C512"/>
    <mergeCell ref="D499:D512"/>
    <mergeCell ref="M499:M512"/>
    <mergeCell ref="A514:A516"/>
    <mergeCell ref="B514:B516"/>
    <mergeCell ref="C514:C516"/>
    <mergeCell ref="D514:J514"/>
    <mergeCell ref="K514:K516"/>
    <mergeCell ref="M495:S495"/>
    <mergeCell ref="T495:T497"/>
    <mergeCell ref="U495:U497"/>
    <mergeCell ref="V495:V497"/>
    <mergeCell ref="D496:D497"/>
    <mergeCell ref="E496:E497"/>
    <mergeCell ref="F496:F497"/>
    <mergeCell ref="M496:M497"/>
    <mergeCell ref="N496:N497"/>
    <mergeCell ref="O496:O497"/>
    <mergeCell ref="A480:A493"/>
    <mergeCell ref="B480:B493"/>
    <mergeCell ref="C480:C493"/>
    <mergeCell ref="D480:D493"/>
    <mergeCell ref="M480:M493"/>
    <mergeCell ref="A495:A497"/>
    <mergeCell ref="B495:B497"/>
    <mergeCell ref="C495:C497"/>
    <mergeCell ref="D495:J495"/>
    <mergeCell ref="K495:K497"/>
    <mergeCell ref="M476:S476"/>
    <mergeCell ref="T476:T478"/>
    <mergeCell ref="U476:U478"/>
    <mergeCell ref="V476:V478"/>
    <mergeCell ref="D477:D478"/>
    <mergeCell ref="E477:E478"/>
    <mergeCell ref="F477:F478"/>
    <mergeCell ref="M477:M478"/>
    <mergeCell ref="N477:N478"/>
    <mergeCell ref="O477:O478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M457:S457"/>
    <mergeCell ref="T457:T459"/>
    <mergeCell ref="U457:U459"/>
    <mergeCell ref="V457:V459"/>
    <mergeCell ref="D458:D459"/>
    <mergeCell ref="E458:E459"/>
    <mergeCell ref="F458:F459"/>
    <mergeCell ref="M458:M459"/>
    <mergeCell ref="N458:N459"/>
    <mergeCell ref="O458:O459"/>
    <mergeCell ref="A442:A455"/>
    <mergeCell ref="B442:B455"/>
    <mergeCell ref="C442:C455"/>
    <mergeCell ref="D442:D455"/>
    <mergeCell ref="M442:M455"/>
    <mergeCell ref="A457:A459"/>
    <mergeCell ref="B457:B459"/>
    <mergeCell ref="C457:C459"/>
    <mergeCell ref="D457:J457"/>
    <mergeCell ref="K457:K459"/>
    <mergeCell ref="M438:S438"/>
    <mergeCell ref="T438:T440"/>
    <mergeCell ref="U438:U440"/>
    <mergeCell ref="V438:V440"/>
    <mergeCell ref="D439:D440"/>
    <mergeCell ref="E439:E440"/>
    <mergeCell ref="F439:F440"/>
    <mergeCell ref="M439:M440"/>
    <mergeCell ref="N439:N440"/>
    <mergeCell ref="O439:O440"/>
    <mergeCell ref="A423:A436"/>
    <mergeCell ref="B423:B436"/>
    <mergeCell ref="C423:C436"/>
    <mergeCell ref="D423:D436"/>
    <mergeCell ref="M423:M436"/>
    <mergeCell ref="A438:A440"/>
    <mergeCell ref="B438:B440"/>
    <mergeCell ref="C438:C440"/>
    <mergeCell ref="D438:J438"/>
    <mergeCell ref="K438:K440"/>
    <mergeCell ref="M419:S419"/>
    <mergeCell ref="T419:T421"/>
    <mergeCell ref="U419:U421"/>
    <mergeCell ref="V419:V421"/>
    <mergeCell ref="D420:D421"/>
    <mergeCell ref="E420:E421"/>
    <mergeCell ref="F420:F421"/>
    <mergeCell ref="M420:M421"/>
    <mergeCell ref="N420:N421"/>
    <mergeCell ref="O420:O421"/>
    <mergeCell ref="A404:A417"/>
    <mergeCell ref="B404:B417"/>
    <mergeCell ref="C404:C417"/>
    <mergeCell ref="D404:D417"/>
    <mergeCell ref="M404:M417"/>
    <mergeCell ref="A419:A421"/>
    <mergeCell ref="B419:B421"/>
    <mergeCell ref="C419:C421"/>
    <mergeCell ref="D419:J419"/>
    <mergeCell ref="K419:K421"/>
    <mergeCell ref="M400:S400"/>
    <mergeCell ref="T400:T402"/>
    <mergeCell ref="U400:U402"/>
    <mergeCell ref="V400:V402"/>
    <mergeCell ref="D401:D402"/>
    <mergeCell ref="E401:E402"/>
    <mergeCell ref="F401:F402"/>
    <mergeCell ref="M401:M402"/>
    <mergeCell ref="N401:N402"/>
    <mergeCell ref="O401:O402"/>
    <mergeCell ref="A385:A398"/>
    <mergeCell ref="B385:B398"/>
    <mergeCell ref="C385:C398"/>
    <mergeCell ref="D385:D398"/>
    <mergeCell ref="M385:M398"/>
    <mergeCell ref="A400:A402"/>
    <mergeCell ref="B400:B402"/>
    <mergeCell ref="C400:C402"/>
    <mergeCell ref="D400:J400"/>
    <mergeCell ref="K400:K402"/>
    <mergeCell ref="M381:S381"/>
    <mergeCell ref="T381:T383"/>
    <mergeCell ref="U381:U383"/>
    <mergeCell ref="V381:V383"/>
    <mergeCell ref="D382:D383"/>
    <mergeCell ref="E382:E383"/>
    <mergeCell ref="F382:F383"/>
    <mergeCell ref="M382:M383"/>
    <mergeCell ref="N382:N383"/>
    <mergeCell ref="O382:O383"/>
    <mergeCell ref="A366:A379"/>
    <mergeCell ref="B366:B379"/>
    <mergeCell ref="C366:C379"/>
    <mergeCell ref="D366:D379"/>
    <mergeCell ref="M366:M379"/>
    <mergeCell ref="A381:A383"/>
    <mergeCell ref="B381:B383"/>
    <mergeCell ref="C381:C383"/>
    <mergeCell ref="D381:J381"/>
    <mergeCell ref="K381:K383"/>
    <mergeCell ref="M362:S362"/>
    <mergeCell ref="T362:T364"/>
    <mergeCell ref="U362:U364"/>
    <mergeCell ref="V362:V364"/>
    <mergeCell ref="D363:D364"/>
    <mergeCell ref="E363:E364"/>
    <mergeCell ref="F363:F364"/>
    <mergeCell ref="M363:M364"/>
    <mergeCell ref="N363:N364"/>
    <mergeCell ref="O363:O364"/>
    <mergeCell ref="A347:A360"/>
    <mergeCell ref="B347:B360"/>
    <mergeCell ref="C347:C360"/>
    <mergeCell ref="D347:D360"/>
    <mergeCell ref="M347:M360"/>
    <mergeCell ref="A362:A364"/>
    <mergeCell ref="B362:B364"/>
    <mergeCell ref="C362:C364"/>
    <mergeCell ref="D362:J362"/>
    <mergeCell ref="K362:K364"/>
    <mergeCell ref="M343:S343"/>
    <mergeCell ref="T343:T345"/>
    <mergeCell ref="U343:U345"/>
    <mergeCell ref="V343:V345"/>
    <mergeCell ref="D344:D345"/>
    <mergeCell ref="E344:E345"/>
    <mergeCell ref="F344:F345"/>
    <mergeCell ref="M344:M345"/>
    <mergeCell ref="N344:N345"/>
    <mergeCell ref="O344:O345"/>
    <mergeCell ref="A328:A341"/>
    <mergeCell ref="B328:B341"/>
    <mergeCell ref="C328:C341"/>
    <mergeCell ref="D328:D341"/>
    <mergeCell ref="M328:M341"/>
    <mergeCell ref="A343:A345"/>
    <mergeCell ref="B343:B345"/>
    <mergeCell ref="C343:C345"/>
    <mergeCell ref="D343:J343"/>
    <mergeCell ref="K343:K345"/>
    <mergeCell ref="M324:S324"/>
    <mergeCell ref="T324:T326"/>
    <mergeCell ref="U324:U326"/>
    <mergeCell ref="V324:V326"/>
    <mergeCell ref="D325:D326"/>
    <mergeCell ref="E325:E326"/>
    <mergeCell ref="F325:F326"/>
    <mergeCell ref="M325:M326"/>
    <mergeCell ref="N325:N326"/>
    <mergeCell ref="O325:O326"/>
    <mergeCell ref="A309:A322"/>
    <mergeCell ref="B309:B322"/>
    <mergeCell ref="C309:C322"/>
    <mergeCell ref="D309:D322"/>
    <mergeCell ref="M309:M322"/>
    <mergeCell ref="A324:A326"/>
    <mergeCell ref="B324:B326"/>
    <mergeCell ref="C324:C326"/>
    <mergeCell ref="D324:J324"/>
    <mergeCell ref="K324:K326"/>
    <mergeCell ref="M305:S305"/>
    <mergeCell ref="T305:T307"/>
    <mergeCell ref="U305:U307"/>
    <mergeCell ref="V305:V307"/>
    <mergeCell ref="D306:D307"/>
    <mergeCell ref="E306:E307"/>
    <mergeCell ref="F306:F307"/>
    <mergeCell ref="M306:M307"/>
    <mergeCell ref="N306:N307"/>
    <mergeCell ref="O306:O307"/>
    <mergeCell ref="A290:A303"/>
    <mergeCell ref="B290:B303"/>
    <mergeCell ref="C290:C303"/>
    <mergeCell ref="D290:D303"/>
    <mergeCell ref="M290:M303"/>
    <mergeCell ref="A305:A307"/>
    <mergeCell ref="B305:B307"/>
    <mergeCell ref="C305:C307"/>
    <mergeCell ref="D305:J305"/>
    <mergeCell ref="K305:K307"/>
    <mergeCell ref="M286:S286"/>
    <mergeCell ref="T286:T288"/>
    <mergeCell ref="U286:U288"/>
    <mergeCell ref="V286:V288"/>
    <mergeCell ref="D287:D288"/>
    <mergeCell ref="E287:E288"/>
    <mergeCell ref="F287:F288"/>
    <mergeCell ref="M287:M288"/>
    <mergeCell ref="N287:N288"/>
    <mergeCell ref="O287:O288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M267:S267"/>
    <mergeCell ref="T267:T269"/>
    <mergeCell ref="U267:U269"/>
    <mergeCell ref="V267:V269"/>
    <mergeCell ref="D268:D269"/>
    <mergeCell ref="E268:E269"/>
    <mergeCell ref="F268:F269"/>
    <mergeCell ref="M268:M269"/>
    <mergeCell ref="N268:N269"/>
    <mergeCell ref="O268:O269"/>
    <mergeCell ref="A252:A265"/>
    <mergeCell ref="B252:B265"/>
    <mergeCell ref="C252:C265"/>
    <mergeCell ref="D252:D265"/>
    <mergeCell ref="M252:M265"/>
    <mergeCell ref="A267:A269"/>
    <mergeCell ref="B267:B269"/>
    <mergeCell ref="C267:C269"/>
    <mergeCell ref="D267:J267"/>
    <mergeCell ref="K267:K269"/>
    <mergeCell ref="M248:S248"/>
    <mergeCell ref="T248:T250"/>
    <mergeCell ref="U248:U250"/>
    <mergeCell ref="V248:V250"/>
    <mergeCell ref="D249:D250"/>
    <mergeCell ref="E249:E250"/>
    <mergeCell ref="F249:F250"/>
    <mergeCell ref="M249:M250"/>
    <mergeCell ref="N249:N250"/>
    <mergeCell ref="O249:O250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M229:S229"/>
    <mergeCell ref="T229:T231"/>
    <mergeCell ref="U229:U231"/>
    <mergeCell ref="V229:V231"/>
    <mergeCell ref="D230:D231"/>
    <mergeCell ref="E230:E231"/>
    <mergeCell ref="F230:F231"/>
    <mergeCell ref="M230:M231"/>
    <mergeCell ref="N230:N231"/>
    <mergeCell ref="O230:O231"/>
    <mergeCell ref="A214:A227"/>
    <mergeCell ref="B214:B227"/>
    <mergeCell ref="C214:C227"/>
    <mergeCell ref="D214:D227"/>
    <mergeCell ref="M214:M227"/>
    <mergeCell ref="A229:A231"/>
    <mergeCell ref="B229:B231"/>
    <mergeCell ref="C229:C231"/>
    <mergeCell ref="D229:J229"/>
    <mergeCell ref="K229:K231"/>
    <mergeCell ref="M210:S210"/>
    <mergeCell ref="T210:T212"/>
    <mergeCell ref="U210:U212"/>
    <mergeCell ref="V210:V212"/>
    <mergeCell ref="D211:D212"/>
    <mergeCell ref="E211:E212"/>
    <mergeCell ref="F211:F212"/>
    <mergeCell ref="M211:M212"/>
    <mergeCell ref="N211:N212"/>
    <mergeCell ref="O211:O212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M191:S191"/>
    <mergeCell ref="T191:T193"/>
    <mergeCell ref="U191:U193"/>
    <mergeCell ref="V191:V193"/>
    <mergeCell ref="D192:D193"/>
    <mergeCell ref="E192:E193"/>
    <mergeCell ref="F192:F193"/>
    <mergeCell ref="M192:M193"/>
    <mergeCell ref="N192:N193"/>
    <mergeCell ref="O192:O193"/>
    <mergeCell ref="A176:A189"/>
    <mergeCell ref="B176:B189"/>
    <mergeCell ref="C176:C189"/>
    <mergeCell ref="D176:D189"/>
    <mergeCell ref="M176:M189"/>
    <mergeCell ref="A191:A193"/>
    <mergeCell ref="B191:B193"/>
    <mergeCell ref="C191:C193"/>
    <mergeCell ref="D191:J191"/>
    <mergeCell ref="K191:K193"/>
    <mergeCell ref="M172:S172"/>
    <mergeCell ref="T172:T174"/>
    <mergeCell ref="U172:U174"/>
    <mergeCell ref="V172:V174"/>
    <mergeCell ref="D173:D174"/>
    <mergeCell ref="E173:E174"/>
    <mergeCell ref="F173:F174"/>
    <mergeCell ref="M173:M174"/>
    <mergeCell ref="N173:N174"/>
    <mergeCell ref="O173:O174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M153:S153"/>
    <mergeCell ref="T153:T155"/>
    <mergeCell ref="U153:U155"/>
    <mergeCell ref="V153:V155"/>
    <mergeCell ref="D154:D155"/>
    <mergeCell ref="E154:E155"/>
    <mergeCell ref="F154:F155"/>
    <mergeCell ref="M154:M155"/>
    <mergeCell ref="N154:N155"/>
    <mergeCell ref="O154:O155"/>
    <mergeCell ref="A138:A151"/>
    <mergeCell ref="B138:B151"/>
    <mergeCell ref="C138:C151"/>
    <mergeCell ref="D138:D151"/>
    <mergeCell ref="M138:M151"/>
    <mergeCell ref="A153:A155"/>
    <mergeCell ref="B153:B155"/>
    <mergeCell ref="C153:C155"/>
    <mergeCell ref="D153:J153"/>
    <mergeCell ref="K153:K155"/>
    <mergeCell ref="M134:S134"/>
    <mergeCell ref="T134:T136"/>
    <mergeCell ref="U134:U136"/>
    <mergeCell ref="V134:V136"/>
    <mergeCell ref="D135:D136"/>
    <mergeCell ref="E135:E136"/>
    <mergeCell ref="F135:F136"/>
    <mergeCell ref="M135:M136"/>
    <mergeCell ref="N135:N136"/>
    <mergeCell ref="O135:O136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M115:S115"/>
    <mergeCell ref="T115:T117"/>
    <mergeCell ref="U115:U117"/>
    <mergeCell ref="V115:V117"/>
    <mergeCell ref="D116:D117"/>
    <mergeCell ref="E116:E117"/>
    <mergeCell ref="F116:F117"/>
    <mergeCell ref="M116:M117"/>
    <mergeCell ref="N116:N117"/>
    <mergeCell ref="O116:O117"/>
    <mergeCell ref="A100:A113"/>
    <mergeCell ref="B100:B113"/>
    <mergeCell ref="C100:C113"/>
    <mergeCell ref="D100:D113"/>
    <mergeCell ref="M100:M113"/>
    <mergeCell ref="A115:A117"/>
    <mergeCell ref="B115:B117"/>
    <mergeCell ref="C115:C117"/>
    <mergeCell ref="D115:J115"/>
    <mergeCell ref="K115:K117"/>
    <mergeCell ref="M96:S96"/>
    <mergeCell ref="T96:T98"/>
    <mergeCell ref="U96:U98"/>
    <mergeCell ref="V96:V98"/>
    <mergeCell ref="D97:D98"/>
    <mergeCell ref="E97:E98"/>
    <mergeCell ref="F97:F98"/>
    <mergeCell ref="M97:M98"/>
    <mergeCell ref="N97:N98"/>
    <mergeCell ref="O97:O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M77:S77"/>
    <mergeCell ref="T77:T79"/>
    <mergeCell ref="U77:U79"/>
    <mergeCell ref="V77:V79"/>
    <mergeCell ref="D78:D79"/>
    <mergeCell ref="E78:E79"/>
    <mergeCell ref="F78:F79"/>
    <mergeCell ref="M78:M79"/>
    <mergeCell ref="N78:N79"/>
    <mergeCell ref="O78:O79"/>
    <mergeCell ref="A62:A75"/>
    <mergeCell ref="B62:B75"/>
    <mergeCell ref="C62:C75"/>
    <mergeCell ref="D62:D75"/>
    <mergeCell ref="M62:M75"/>
    <mergeCell ref="A77:A79"/>
    <mergeCell ref="B77:B79"/>
    <mergeCell ref="C77:C79"/>
    <mergeCell ref="D77:J77"/>
    <mergeCell ref="K77:K79"/>
    <mergeCell ref="M58:S58"/>
    <mergeCell ref="T58:T60"/>
    <mergeCell ref="U58:U60"/>
    <mergeCell ref="V58:V60"/>
    <mergeCell ref="D59:D60"/>
    <mergeCell ref="E59:E60"/>
    <mergeCell ref="F59:F60"/>
    <mergeCell ref="M59:M60"/>
    <mergeCell ref="N59:N60"/>
    <mergeCell ref="O59:O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39:S39"/>
    <mergeCell ref="T39:T41"/>
    <mergeCell ref="U39:U41"/>
    <mergeCell ref="V39:V41"/>
    <mergeCell ref="D40:D41"/>
    <mergeCell ref="E40:E41"/>
    <mergeCell ref="F40:F41"/>
    <mergeCell ref="M40:M41"/>
    <mergeCell ref="N40:N41"/>
    <mergeCell ref="O40:O41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1:A3"/>
    <mergeCell ref="B1:B3"/>
    <mergeCell ref="C1:C3"/>
    <mergeCell ref="D1:J1"/>
    <mergeCell ref="K1:K3"/>
    <mergeCell ref="M1:S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560DB-219C-474F-9718-E9388978AF63}">
  <dimension ref="A1:V952"/>
  <sheetViews>
    <sheetView topLeftCell="A925" zoomScaleNormal="100" workbookViewId="0">
      <selection activeCell="M961" sqref="M961"/>
    </sheetView>
  </sheetViews>
  <sheetFormatPr defaultRowHeight="12.75" x14ac:dyDescent="0.2"/>
  <cols>
    <col min="1" max="4" width="9.140625" style="223"/>
    <col min="5" max="5" width="26.5703125" style="223" customWidth="1"/>
    <col min="6" max="13" width="9.140625" style="223"/>
    <col min="14" max="14" width="17.42578125" style="223" customWidth="1"/>
    <col min="15" max="260" width="9.140625" style="223"/>
    <col min="261" max="261" width="26.5703125" style="223" customWidth="1"/>
    <col min="262" max="269" width="9.140625" style="223"/>
    <col min="270" max="270" width="17.42578125" style="223" customWidth="1"/>
    <col min="271" max="516" width="9.140625" style="223"/>
    <col min="517" max="517" width="26.5703125" style="223" customWidth="1"/>
    <col min="518" max="525" width="9.140625" style="223"/>
    <col min="526" max="526" width="17.42578125" style="223" customWidth="1"/>
    <col min="527" max="772" width="9.140625" style="223"/>
    <col min="773" max="773" width="26.5703125" style="223" customWidth="1"/>
    <col min="774" max="781" width="9.140625" style="223"/>
    <col min="782" max="782" width="17.42578125" style="223" customWidth="1"/>
    <col min="783" max="1028" width="9.140625" style="223"/>
    <col min="1029" max="1029" width="26.5703125" style="223" customWidth="1"/>
    <col min="1030" max="1037" width="9.140625" style="223"/>
    <col min="1038" max="1038" width="17.42578125" style="223" customWidth="1"/>
    <col min="1039" max="1284" width="9.140625" style="223"/>
    <col min="1285" max="1285" width="26.5703125" style="223" customWidth="1"/>
    <col min="1286" max="1293" width="9.140625" style="223"/>
    <col min="1294" max="1294" width="17.42578125" style="223" customWidth="1"/>
    <col min="1295" max="1540" width="9.140625" style="223"/>
    <col min="1541" max="1541" width="26.5703125" style="223" customWidth="1"/>
    <col min="1542" max="1549" width="9.140625" style="223"/>
    <col min="1550" max="1550" width="17.42578125" style="223" customWidth="1"/>
    <col min="1551" max="1796" width="9.140625" style="223"/>
    <col min="1797" max="1797" width="26.5703125" style="223" customWidth="1"/>
    <col min="1798" max="1805" width="9.140625" style="223"/>
    <col min="1806" max="1806" width="17.42578125" style="223" customWidth="1"/>
    <col min="1807" max="2052" width="9.140625" style="223"/>
    <col min="2053" max="2053" width="26.5703125" style="223" customWidth="1"/>
    <col min="2054" max="2061" width="9.140625" style="223"/>
    <col min="2062" max="2062" width="17.42578125" style="223" customWidth="1"/>
    <col min="2063" max="2308" width="9.140625" style="223"/>
    <col min="2309" max="2309" width="26.5703125" style="223" customWidth="1"/>
    <col min="2310" max="2317" width="9.140625" style="223"/>
    <col min="2318" max="2318" width="17.42578125" style="223" customWidth="1"/>
    <col min="2319" max="2564" width="9.140625" style="223"/>
    <col min="2565" max="2565" width="26.5703125" style="223" customWidth="1"/>
    <col min="2566" max="2573" width="9.140625" style="223"/>
    <col min="2574" max="2574" width="17.42578125" style="223" customWidth="1"/>
    <col min="2575" max="2820" width="9.140625" style="223"/>
    <col min="2821" max="2821" width="26.5703125" style="223" customWidth="1"/>
    <col min="2822" max="2829" width="9.140625" style="223"/>
    <col min="2830" max="2830" width="17.42578125" style="223" customWidth="1"/>
    <col min="2831" max="3076" width="9.140625" style="223"/>
    <col min="3077" max="3077" width="26.5703125" style="223" customWidth="1"/>
    <col min="3078" max="3085" width="9.140625" style="223"/>
    <col min="3086" max="3086" width="17.42578125" style="223" customWidth="1"/>
    <col min="3087" max="3332" width="9.140625" style="223"/>
    <col min="3333" max="3333" width="26.5703125" style="223" customWidth="1"/>
    <col min="3334" max="3341" width="9.140625" style="223"/>
    <col min="3342" max="3342" width="17.42578125" style="223" customWidth="1"/>
    <col min="3343" max="3588" width="9.140625" style="223"/>
    <col min="3589" max="3589" width="26.5703125" style="223" customWidth="1"/>
    <col min="3590" max="3597" width="9.140625" style="223"/>
    <col min="3598" max="3598" width="17.42578125" style="223" customWidth="1"/>
    <col min="3599" max="3844" width="9.140625" style="223"/>
    <col min="3845" max="3845" width="26.5703125" style="223" customWidth="1"/>
    <col min="3846" max="3853" width="9.140625" style="223"/>
    <col min="3854" max="3854" width="17.42578125" style="223" customWidth="1"/>
    <col min="3855" max="4100" width="9.140625" style="223"/>
    <col min="4101" max="4101" width="26.5703125" style="223" customWidth="1"/>
    <col min="4102" max="4109" width="9.140625" style="223"/>
    <col min="4110" max="4110" width="17.42578125" style="223" customWidth="1"/>
    <col min="4111" max="4356" width="9.140625" style="223"/>
    <col min="4357" max="4357" width="26.5703125" style="223" customWidth="1"/>
    <col min="4358" max="4365" width="9.140625" style="223"/>
    <col min="4366" max="4366" width="17.42578125" style="223" customWidth="1"/>
    <col min="4367" max="4612" width="9.140625" style="223"/>
    <col min="4613" max="4613" width="26.5703125" style="223" customWidth="1"/>
    <col min="4614" max="4621" width="9.140625" style="223"/>
    <col min="4622" max="4622" width="17.42578125" style="223" customWidth="1"/>
    <col min="4623" max="4868" width="9.140625" style="223"/>
    <col min="4869" max="4869" width="26.5703125" style="223" customWidth="1"/>
    <col min="4870" max="4877" width="9.140625" style="223"/>
    <col min="4878" max="4878" width="17.42578125" style="223" customWidth="1"/>
    <col min="4879" max="5124" width="9.140625" style="223"/>
    <col min="5125" max="5125" width="26.5703125" style="223" customWidth="1"/>
    <col min="5126" max="5133" width="9.140625" style="223"/>
    <col min="5134" max="5134" width="17.42578125" style="223" customWidth="1"/>
    <col min="5135" max="5380" width="9.140625" style="223"/>
    <col min="5381" max="5381" width="26.5703125" style="223" customWidth="1"/>
    <col min="5382" max="5389" width="9.140625" style="223"/>
    <col min="5390" max="5390" width="17.42578125" style="223" customWidth="1"/>
    <col min="5391" max="5636" width="9.140625" style="223"/>
    <col min="5637" max="5637" width="26.5703125" style="223" customWidth="1"/>
    <col min="5638" max="5645" width="9.140625" style="223"/>
    <col min="5646" max="5646" width="17.42578125" style="223" customWidth="1"/>
    <col min="5647" max="5892" width="9.140625" style="223"/>
    <col min="5893" max="5893" width="26.5703125" style="223" customWidth="1"/>
    <col min="5894" max="5901" width="9.140625" style="223"/>
    <col min="5902" max="5902" width="17.42578125" style="223" customWidth="1"/>
    <col min="5903" max="6148" width="9.140625" style="223"/>
    <col min="6149" max="6149" width="26.5703125" style="223" customWidth="1"/>
    <col min="6150" max="6157" width="9.140625" style="223"/>
    <col min="6158" max="6158" width="17.42578125" style="223" customWidth="1"/>
    <col min="6159" max="6404" width="9.140625" style="223"/>
    <col min="6405" max="6405" width="26.5703125" style="223" customWidth="1"/>
    <col min="6406" max="6413" width="9.140625" style="223"/>
    <col min="6414" max="6414" width="17.42578125" style="223" customWidth="1"/>
    <col min="6415" max="6660" width="9.140625" style="223"/>
    <col min="6661" max="6661" width="26.5703125" style="223" customWidth="1"/>
    <col min="6662" max="6669" width="9.140625" style="223"/>
    <col min="6670" max="6670" width="17.42578125" style="223" customWidth="1"/>
    <col min="6671" max="6916" width="9.140625" style="223"/>
    <col min="6917" max="6917" width="26.5703125" style="223" customWidth="1"/>
    <col min="6918" max="6925" width="9.140625" style="223"/>
    <col min="6926" max="6926" width="17.42578125" style="223" customWidth="1"/>
    <col min="6927" max="7172" width="9.140625" style="223"/>
    <col min="7173" max="7173" width="26.5703125" style="223" customWidth="1"/>
    <col min="7174" max="7181" width="9.140625" style="223"/>
    <col min="7182" max="7182" width="17.42578125" style="223" customWidth="1"/>
    <col min="7183" max="7428" width="9.140625" style="223"/>
    <col min="7429" max="7429" width="26.5703125" style="223" customWidth="1"/>
    <col min="7430" max="7437" width="9.140625" style="223"/>
    <col min="7438" max="7438" width="17.42578125" style="223" customWidth="1"/>
    <col min="7439" max="7684" width="9.140625" style="223"/>
    <col min="7685" max="7685" width="26.5703125" style="223" customWidth="1"/>
    <col min="7686" max="7693" width="9.140625" style="223"/>
    <col min="7694" max="7694" width="17.42578125" style="223" customWidth="1"/>
    <col min="7695" max="7940" width="9.140625" style="223"/>
    <col min="7941" max="7941" width="26.5703125" style="223" customWidth="1"/>
    <col min="7942" max="7949" width="9.140625" style="223"/>
    <col min="7950" max="7950" width="17.42578125" style="223" customWidth="1"/>
    <col min="7951" max="8196" width="9.140625" style="223"/>
    <col min="8197" max="8197" width="26.5703125" style="223" customWidth="1"/>
    <col min="8198" max="8205" width="9.140625" style="223"/>
    <col min="8206" max="8206" width="17.42578125" style="223" customWidth="1"/>
    <col min="8207" max="8452" width="9.140625" style="223"/>
    <col min="8453" max="8453" width="26.5703125" style="223" customWidth="1"/>
    <col min="8454" max="8461" width="9.140625" style="223"/>
    <col min="8462" max="8462" width="17.42578125" style="223" customWidth="1"/>
    <col min="8463" max="8708" width="9.140625" style="223"/>
    <col min="8709" max="8709" width="26.5703125" style="223" customWidth="1"/>
    <col min="8710" max="8717" width="9.140625" style="223"/>
    <col min="8718" max="8718" width="17.42578125" style="223" customWidth="1"/>
    <col min="8719" max="8964" width="9.140625" style="223"/>
    <col min="8965" max="8965" width="26.5703125" style="223" customWidth="1"/>
    <col min="8966" max="8973" width="9.140625" style="223"/>
    <col min="8974" max="8974" width="17.42578125" style="223" customWidth="1"/>
    <col min="8975" max="9220" width="9.140625" style="223"/>
    <col min="9221" max="9221" width="26.5703125" style="223" customWidth="1"/>
    <col min="9222" max="9229" width="9.140625" style="223"/>
    <col min="9230" max="9230" width="17.42578125" style="223" customWidth="1"/>
    <col min="9231" max="9476" width="9.140625" style="223"/>
    <col min="9477" max="9477" width="26.5703125" style="223" customWidth="1"/>
    <col min="9478" max="9485" width="9.140625" style="223"/>
    <col min="9486" max="9486" width="17.42578125" style="223" customWidth="1"/>
    <col min="9487" max="9732" width="9.140625" style="223"/>
    <col min="9733" max="9733" width="26.5703125" style="223" customWidth="1"/>
    <col min="9734" max="9741" width="9.140625" style="223"/>
    <col min="9742" max="9742" width="17.42578125" style="223" customWidth="1"/>
    <col min="9743" max="9988" width="9.140625" style="223"/>
    <col min="9989" max="9989" width="26.5703125" style="223" customWidth="1"/>
    <col min="9990" max="9997" width="9.140625" style="223"/>
    <col min="9998" max="9998" width="17.42578125" style="223" customWidth="1"/>
    <col min="9999" max="10244" width="9.140625" style="223"/>
    <col min="10245" max="10245" width="26.5703125" style="223" customWidth="1"/>
    <col min="10246" max="10253" width="9.140625" style="223"/>
    <col min="10254" max="10254" width="17.42578125" style="223" customWidth="1"/>
    <col min="10255" max="10500" width="9.140625" style="223"/>
    <col min="10501" max="10501" width="26.5703125" style="223" customWidth="1"/>
    <col min="10502" max="10509" width="9.140625" style="223"/>
    <col min="10510" max="10510" width="17.42578125" style="223" customWidth="1"/>
    <col min="10511" max="10756" width="9.140625" style="223"/>
    <col min="10757" max="10757" width="26.5703125" style="223" customWidth="1"/>
    <col min="10758" max="10765" width="9.140625" style="223"/>
    <col min="10766" max="10766" width="17.42578125" style="223" customWidth="1"/>
    <col min="10767" max="11012" width="9.140625" style="223"/>
    <col min="11013" max="11013" width="26.5703125" style="223" customWidth="1"/>
    <col min="11014" max="11021" width="9.140625" style="223"/>
    <col min="11022" max="11022" width="17.42578125" style="223" customWidth="1"/>
    <col min="11023" max="11268" width="9.140625" style="223"/>
    <col min="11269" max="11269" width="26.5703125" style="223" customWidth="1"/>
    <col min="11270" max="11277" width="9.140625" style="223"/>
    <col min="11278" max="11278" width="17.42578125" style="223" customWidth="1"/>
    <col min="11279" max="11524" width="9.140625" style="223"/>
    <col min="11525" max="11525" width="26.5703125" style="223" customWidth="1"/>
    <col min="11526" max="11533" width="9.140625" style="223"/>
    <col min="11534" max="11534" width="17.42578125" style="223" customWidth="1"/>
    <col min="11535" max="11780" width="9.140625" style="223"/>
    <col min="11781" max="11781" width="26.5703125" style="223" customWidth="1"/>
    <col min="11782" max="11789" width="9.140625" style="223"/>
    <col min="11790" max="11790" width="17.42578125" style="223" customWidth="1"/>
    <col min="11791" max="12036" width="9.140625" style="223"/>
    <col min="12037" max="12037" width="26.5703125" style="223" customWidth="1"/>
    <col min="12038" max="12045" width="9.140625" style="223"/>
    <col min="12046" max="12046" width="17.42578125" style="223" customWidth="1"/>
    <col min="12047" max="12292" width="9.140625" style="223"/>
    <col min="12293" max="12293" width="26.5703125" style="223" customWidth="1"/>
    <col min="12294" max="12301" width="9.140625" style="223"/>
    <col min="12302" max="12302" width="17.42578125" style="223" customWidth="1"/>
    <col min="12303" max="12548" width="9.140625" style="223"/>
    <col min="12549" max="12549" width="26.5703125" style="223" customWidth="1"/>
    <col min="12550" max="12557" width="9.140625" style="223"/>
    <col min="12558" max="12558" width="17.42578125" style="223" customWidth="1"/>
    <col min="12559" max="12804" width="9.140625" style="223"/>
    <col min="12805" max="12805" width="26.5703125" style="223" customWidth="1"/>
    <col min="12806" max="12813" width="9.140625" style="223"/>
    <col min="12814" max="12814" width="17.42578125" style="223" customWidth="1"/>
    <col min="12815" max="13060" width="9.140625" style="223"/>
    <col min="13061" max="13061" width="26.5703125" style="223" customWidth="1"/>
    <col min="13062" max="13069" width="9.140625" style="223"/>
    <col min="13070" max="13070" width="17.42578125" style="223" customWidth="1"/>
    <col min="13071" max="13316" width="9.140625" style="223"/>
    <col min="13317" max="13317" width="26.5703125" style="223" customWidth="1"/>
    <col min="13318" max="13325" width="9.140625" style="223"/>
    <col min="13326" max="13326" width="17.42578125" style="223" customWidth="1"/>
    <col min="13327" max="13572" width="9.140625" style="223"/>
    <col min="13573" max="13573" width="26.5703125" style="223" customWidth="1"/>
    <col min="13574" max="13581" width="9.140625" style="223"/>
    <col min="13582" max="13582" width="17.42578125" style="223" customWidth="1"/>
    <col min="13583" max="13828" width="9.140625" style="223"/>
    <col min="13829" max="13829" width="26.5703125" style="223" customWidth="1"/>
    <col min="13830" max="13837" width="9.140625" style="223"/>
    <col min="13838" max="13838" width="17.42578125" style="223" customWidth="1"/>
    <col min="13839" max="14084" width="9.140625" style="223"/>
    <col min="14085" max="14085" width="26.5703125" style="223" customWidth="1"/>
    <col min="14086" max="14093" width="9.140625" style="223"/>
    <col min="14094" max="14094" width="17.42578125" style="223" customWidth="1"/>
    <col min="14095" max="14340" width="9.140625" style="223"/>
    <col min="14341" max="14341" width="26.5703125" style="223" customWidth="1"/>
    <col min="14342" max="14349" width="9.140625" style="223"/>
    <col min="14350" max="14350" width="17.42578125" style="223" customWidth="1"/>
    <col min="14351" max="14596" width="9.140625" style="223"/>
    <col min="14597" max="14597" width="26.5703125" style="223" customWidth="1"/>
    <col min="14598" max="14605" width="9.140625" style="223"/>
    <col min="14606" max="14606" width="17.42578125" style="223" customWidth="1"/>
    <col min="14607" max="14852" width="9.140625" style="223"/>
    <col min="14853" max="14853" width="26.5703125" style="223" customWidth="1"/>
    <col min="14854" max="14861" width="9.140625" style="223"/>
    <col min="14862" max="14862" width="17.42578125" style="223" customWidth="1"/>
    <col min="14863" max="15108" width="9.140625" style="223"/>
    <col min="15109" max="15109" width="26.5703125" style="223" customWidth="1"/>
    <col min="15110" max="15117" width="9.140625" style="223"/>
    <col min="15118" max="15118" width="17.42578125" style="223" customWidth="1"/>
    <col min="15119" max="15364" width="9.140625" style="223"/>
    <col min="15365" max="15365" width="26.5703125" style="223" customWidth="1"/>
    <col min="15366" max="15373" width="9.140625" style="223"/>
    <col min="15374" max="15374" width="17.42578125" style="223" customWidth="1"/>
    <col min="15375" max="15620" width="9.140625" style="223"/>
    <col min="15621" max="15621" width="26.5703125" style="223" customWidth="1"/>
    <col min="15622" max="15629" width="9.140625" style="223"/>
    <col min="15630" max="15630" width="17.42578125" style="223" customWidth="1"/>
    <col min="15631" max="15876" width="9.140625" style="223"/>
    <col min="15877" max="15877" width="26.5703125" style="223" customWidth="1"/>
    <col min="15878" max="15885" width="9.140625" style="223"/>
    <col min="15886" max="15886" width="17.42578125" style="223" customWidth="1"/>
    <col min="15887" max="16132" width="9.140625" style="223"/>
    <col min="16133" max="16133" width="26.5703125" style="223" customWidth="1"/>
    <col min="16134" max="16141" width="9.140625" style="223"/>
    <col min="16142" max="16142" width="17.42578125" style="223" customWidth="1"/>
    <col min="16143" max="16384" width="9.140625" style="223"/>
  </cols>
  <sheetData>
    <row r="1" spans="1:22" ht="12.75" customHeight="1" x14ac:dyDescent="0.2">
      <c r="A1" s="81" t="s">
        <v>1</v>
      </c>
      <c r="B1" s="82" t="s">
        <v>2</v>
      </c>
      <c r="C1" s="82" t="s">
        <v>3</v>
      </c>
      <c r="D1" s="83" t="s">
        <v>4</v>
      </c>
      <c r="E1" s="84"/>
      <c r="F1" s="85"/>
      <c r="G1" s="85"/>
      <c r="H1" s="85"/>
      <c r="I1" s="85"/>
      <c r="J1" s="85"/>
      <c r="K1" s="86" t="s">
        <v>5</v>
      </c>
      <c r="L1" s="87"/>
      <c r="M1" s="83" t="s">
        <v>6</v>
      </c>
      <c r="N1" s="84"/>
      <c r="O1" s="85"/>
      <c r="P1" s="85"/>
      <c r="Q1" s="85"/>
      <c r="R1" s="85"/>
      <c r="S1" s="85"/>
      <c r="T1" s="88" t="s">
        <v>7</v>
      </c>
      <c r="U1" s="89" t="s">
        <v>8</v>
      </c>
      <c r="V1" s="90" t="s">
        <v>126</v>
      </c>
    </row>
    <row r="2" spans="1:22" ht="25.5" customHeight="1" x14ac:dyDescent="0.2">
      <c r="A2" s="81"/>
      <c r="B2" s="82"/>
      <c r="C2" s="82"/>
      <c r="D2" s="91" t="s">
        <v>9</v>
      </c>
      <c r="E2" s="92" t="s">
        <v>10</v>
      </c>
      <c r="F2" s="93" t="s">
        <v>11</v>
      </c>
      <c r="G2" s="151" t="s">
        <v>127</v>
      </c>
      <c r="H2" s="152"/>
      <c r="I2" s="152"/>
      <c r="J2" s="153"/>
      <c r="K2" s="97"/>
      <c r="L2" s="98" t="s">
        <v>13</v>
      </c>
      <c r="M2" s="99" t="s">
        <v>9</v>
      </c>
      <c r="N2" s="100" t="s">
        <v>14</v>
      </c>
      <c r="O2" s="93" t="s">
        <v>11</v>
      </c>
      <c r="P2" s="151" t="s">
        <v>127</v>
      </c>
      <c r="Q2" s="152"/>
      <c r="R2" s="152"/>
      <c r="S2" s="153"/>
      <c r="T2" s="88"/>
      <c r="U2" s="89"/>
      <c r="V2" s="101"/>
    </row>
    <row r="3" spans="1:22" ht="13.5" customHeight="1" thickBot="1" x14ac:dyDescent="0.25">
      <c r="A3" s="102"/>
      <c r="B3" s="103"/>
      <c r="C3" s="103"/>
      <c r="D3" s="104"/>
      <c r="E3" s="105"/>
      <c r="F3" s="106"/>
      <c r="G3" s="107" t="s">
        <v>15</v>
      </c>
      <c r="H3" s="108" t="s">
        <v>16</v>
      </c>
      <c r="I3" s="109" t="s">
        <v>17</v>
      </c>
      <c r="J3" s="110">
        <v>0</v>
      </c>
      <c r="K3" s="111"/>
      <c r="L3" s="112"/>
      <c r="M3" s="113"/>
      <c r="N3" s="114"/>
      <c r="O3" s="115"/>
      <c r="P3" s="107" t="s">
        <v>15</v>
      </c>
      <c r="Q3" s="108" t="s">
        <v>16</v>
      </c>
      <c r="R3" s="109" t="s">
        <v>17</v>
      </c>
      <c r="S3" s="110">
        <v>0</v>
      </c>
      <c r="T3" s="116"/>
      <c r="U3" s="117"/>
      <c r="V3" s="118"/>
    </row>
    <row r="4" spans="1:22" x14ac:dyDescent="0.2">
      <c r="A4" s="119"/>
      <c r="B4" s="22"/>
      <c r="C4" s="23"/>
      <c r="D4" s="24"/>
      <c r="E4" s="25"/>
      <c r="F4" s="25"/>
      <c r="G4" s="26"/>
      <c r="H4" s="27"/>
      <c r="I4" s="28"/>
      <c r="J4" s="120"/>
      <c r="K4" s="121"/>
      <c r="L4" s="121"/>
      <c r="M4" s="24"/>
      <c r="N4" s="25"/>
      <c r="O4" s="25"/>
      <c r="P4" s="26"/>
      <c r="Q4" s="27"/>
      <c r="R4" s="28"/>
      <c r="S4" s="120"/>
      <c r="T4" s="31"/>
      <c r="U4" s="32"/>
      <c r="V4" s="122"/>
    </row>
    <row r="5" spans="1:22" x14ac:dyDescent="0.2">
      <c r="A5" s="33">
        <v>1</v>
      </c>
      <c r="B5" s="33">
        <v>201</v>
      </c>
      <c r="C5" s="34"/>
      <c r="D5" s="35">
        <v>250</v>
      </c>
      <c r="E5" s="260" t="s">
        <v>1331</v>
      </c>
      <c r="F5" s="124">
        <v>3</v>
      </c>
      <c r="G5" s="38">
        <v>89</v>
      </c>
      <c r="H5" s="38">
        <v>84</v>
      </c>
      <c r="I5" s="38">
        <v>67</v>
      </c>
      <c r="J5" s="38">
        <v>16</v>
      </c>
      <c r="K5" s="38">
        <f>((SUM(H7:H18)*H6)+(SUM(G7:G18)*G6)+(SUM(I7:I18)*I6))/1000</f>
        <v>57.534999999999997</v>
      </c>
      <c r="L5" s="38">
        <f>K5*100/D5</f>
        <v>23.013999999999999</v>
      </c>
      <c r="M5" s="35"/>
      <c r="N5" s="142"/>
      <c r="O5" s="124"/>
      <c r="P5" s="38"/>
      <c r="Q5" s="38"/>
      <c r="R5" s="38"/>
      <c r="S5" s="38"/>
      <c r="T5" s="38">
        <f>SUM(P7:R18)</f>
        <v>0</v>
      </c>
      <c r="U5" s="38" t="e">
        <f>T5*100/M5</f>
        <v>#DIV/0!</v>
      </c>
      <c r="V5" s="126" t="s">
        <v>175</v>
      </c>
    </row>
    <row r="6" spans="1:22" x14ac:dyDescent="0.2">
      <c r="A6" s="33"/>
      <c r="B6" s="40"/>
      <c r="C6" s="13"/>
      <c r="D6" s="40"/>
      <c r="E6" s="128" t="s">
        <v>19</v>
      </c>
      <c r="F6" s="129"/>
      <c r="G6" s="75">
        <v>229</v>
      </c>
      <c r="H6" s="75">
        <v>230</v>
      </c>
      <c r="I6" s="75">
        <v>232</v>
      </c>
      <c r="J6" s="75">
        <v>402</v>
      </c>
      <c r="K6" s="38"/>
      <c r="L6" s="38"/>
      <c r="M6" s="40"/>
      <c r="N6" s="128"/>
      <c r="O6" s="129"/>
      <c r="P6" s="75"/>
      <c r="Q6" s="75"/>
      <c r="R6" s="75"/>
      <c r="S6" s="38"/>
      <c r="T6" s="44"/>
      <c r="U6" s="45"/>
      <c r="V6" s="126"/>
    </row>
    <row r="7" spans="1:22" x14ac:dyDescent="0.2">
      <c r="A7" s="33"/>
      <c r="B7" s="40"/>
      <c r="C7" s="13"/>
      <c r="D7" s="143"/>
      <c r="E7" s="161" t="s">
        <v>1332</v>
      </c>
      <c r="F7" s="47"/>
      <c r="G7" s="38">
        <v>5</v>
      </c>
      <c r="H7" s="38">
        <v>13</v>
      </c>
      <c r="I7" s="38">
        <v>4</v>
      </c>
      <c r="J7" s="38">
        <v>7</v>
      </c>
      <c r="K7" s="38"/>
      <c r="L7" s="38"/>
      <c r="M7" s="40"/>
      <c r="N7" s="46"/>
      <c r="O7" s="47"/>
      <c r="P7" s="38"/>
      <c r="Q7" s="38"/>
      <c r="R7" s="38"/>
      <c r="S7" s="38"/>
      <c r="T7" s="44"/>
      <c r="U7" s="45"/>
      <c r="V7" s="126"/>
    </row>
    <row r="8" spans="1:22" x14ac:dyDescent="0.2">
      <c r="A8" s="33"/>
      <c r="B8" s="40"/>
      <c r="C8" s="13"/>
      <c r="D8" s="143"/>
      <c r="E8" s="161" t="s">
        <v>1333</v>
      </c>
      <c r="F8" s="47"/>
      <c r="G8" s="38">
        <v>0</v>
      </c>
      <c r="H8" s="38">
        <v>0</v>
      </c>
      <c r="I8" s="38">
        <v>3</v>
      </c>
      <c r="J8" s="38">
        <v>3</v>
      </c>
      <c r="K8" s="38"/>
      <c r="L8" s="38"/>
      <c r="M8" s="40"/>
      <c r="N8" s="48"/>
      <c r="O8" s="47"/>
      <c r="P8" s="38"/>
      <c r="Q8" s="38"/>
      <c r="R8" s="38"/>
      <c r="S8" s="38"/>
      <c r="T8" s="44"/>
      <c r="U8" s="45"/>
      <c r="V8" s="126"/>
    </row>
    <row r="9" spans="1:22" x14ac:dyDescent="0.2">
      <c r="A9" s="33"/>
      <c r="B9" s="40"/>
      <c r="C9" s="13"/>
      <c r="D9" s="143"/>
      <c r="E9" s="161" t="s">
        <v>1334</v>
      </c>
      <c r="F9" s="47"/>
      <c r="G9" s="38">
        <v>51</v>
      </c>
      <c r="H9" s="38">
        <v>14</v>
      </c>
      <c r="I9" s="38">
        <v>26</v>
      </c>
      <c r="J9" s="38">
        <v>30</v>
      </c>
      <c r="K9" s="38"/>
      <c r="L9" s="38"/>
      <c r="M9" s="40"/>
      <c r="N9" s="46"/>
      <c r="O9" s="47"/>
      <c r="P9" s="38"/>
      <c r="Q9" s="38"/>
      <c r="R9" s="38"/>
      <c r="S9" s="38"/>
      <c r="T9" s="44"/>
      <c r="U9" s="45"/>
      <c r="V9" s="126"/>
    </row>
    <row r="10" spans="1:22" x14ac:dyDescent="0.2">
      <c r="A10" s="33"/>
      <c r="B10" s="40"/>
      <c r="C10" s="13"/>
      <c r="D10" s="143"/>
      <c r="E10" s="161" t="s">
        <v>1335</v>
      </c>
      <c r="F10" s="47"/>
      <c r="G10" s="38">
        <v>20</v>
      </c>
      <c r="H10" s="38">
        <v>42</v>
      </c>
      <c r="I10" s="38">
        <v>27</v>
      </c>
      <c r="J10" s="38">
        <v>17</v>
      </c>
      <c r="K10" s="38"/>
      <c r="L10" s="38"/>
      <c r="M10" s="40"/>
      <c r="N10" s="48"/>
      <c r="O10" s="47"/>
      <c r="P10" s="38"/>
      <c r="Q10" s="38"/>
      <c r="R10" s="38"/>
      <c r="S10" s="38"/>
      <c r="T10" s="44"/>
      <c r="U10" s="45"/>
      <c r="V10" s="126"/>
    </row>
    <row r="11" spans="1:22" x14ac:dyDescent="0.2">
      <c r="A11" s="33"/>
      <c r="B11" s="40"/>
      <c r="C11" s="13"/>
      <c r="D11" s="143"/>
      <c r="E11" s="189" t="s">
        <v>1336</v>
      </c>
      <c r="F11" s="47"/>
      <c r="G11" s="38">
        <v>1</v>
      </c>
      <c r="H11" s="38">
        <v>8</v>
      </c>
      <c r="I11" s="38">
        <v>1</v>
      </c>
      <c r="J11" s="38">
        <v>7</v>
      </c>
      <c r="K11" s="38"/>
      <c r="L11" s="38"/>
      <c r="M11" s="40"/>
      <c r="N11" s="46"/>
      <c r="O11" s="47"/>
      <c r="P11" s="38"/>
      <c r="Q11" s="38"/>
      <c r="R11" s="38"/>
      <c r="S11" s="38"/>
      <c r="T11" s="44"/>
      <c r="U11" s="45"/>
      <c r="V11" s="126"/>
    </row>
    <row r="12" spans="1:22" x14ac:dyDescent="0.2">
      <c r="A12" s="33"/>
      <c r="B12" s="40"/>
      <c r="C12" s="13"/>
      <c r="D12" s="143"/>
      <c r="E12" s="161" t="s">
        <v>1337</v>
      </c>
      <c r="F12" s="47"/>
      <c r="G12" s="38">
        <v>22</v>
      </c>
      <c r="H12" s="38">
        <v>7</v>
      </c>
      <c r="I12" s="38">
        <v>6</v>
      </c>
      <c r="J12" s="38">
        <v>11</v>
      </c>
      <c r="K12" s="38"/>
      <c r="L12" s="38"/>
      <c r="M12" s="40"/>
      <c r="N12" s="46"/>
      <c r="O12" s="47"/>
      <c r="P12" s="38"/>
      <c r="Q12" s="38"/>
      <c r="R12" s="38"/>
      <c r="S12" s="38"/>
      <c r="T12" s="44"/>
      <c r="U12" s="45"/>
      <c r="V12" s="126"/>
    </row>
    <row r="13" spans="1:22" x14ac:dyDescent="0.2">
      <c r="A13" s="33"/>
      <c r="B13" s="40"/>
      <c r="C13" s="13"/>
      <c r="D13" s="40"/>
      <c r="E13" s="46"/>
      <c r="F13" s="47"/>
      <c r="G13" s="38"/>
      <c r="H13" s="38"/>
      <c r="I13" s="38"/>
      <c r="J13" s="38"/>
      <c r="K13" s="38"/>
      <c r="L13" s="38"/>
      <c r="M13" s="40"/>
      <c r="N13" s="46"/>
      <c r="O13" s="47"/>
      <c r="P13" s="38"/>
      <c r="Q13" s="38"/>
      <c r="R13" s="38"/>
      <c r="S13" s="38"/>
      <c r="T13" s="44"/>
      <c r="U13" s="45"/>
      <c r="V13" s="126"/>
    </row>
    <row r="14" spans="1:22" x14ac:dyDescent="0.2">
      <c r="A14" s="33"/>
      <c r="B14" s="40"/>
      <c r="C14" s="13"/>
      <c r="D14" s="40"/>
      <c r="E14" s="46"/>
      <c r="F14" s="47"/>
      <c r="G14" s="38"/>
      <c r="H14" s="38"/>
      <c r="I14" s="38"/>
      <c r="J14" s="38"/>
      <c r="K14" s="38"/>
      <c r="L14" s="38"/>
      <c r="M14" s="40"/>
      <c r="N14" s="46"/>
      <c r="O14" s="47"/>
      <c r="P14" s="38"/>
      <c r="Q14" s="38"/>
      <c r="R14" s="38"/>
      <c r="S14" s="38"/>
      <c r="T14" s="44"/>
      <c r="U14" s="45"/>
      <c r="V14" s="126"/>
    </row>
    <row r="15" spans="1:22" x14ac:dyDescent="0.2">
      <c r="A15" s="33"/>
      <c r="B15" s="40"/>
      <c r="C15" s="13"/>
      <c r="D15" s="40"/>
      <c r="E15" s="46"/>
      <c r="F15" s="47"/>
      <c r="G15" s="38"/>
      <c r="H15" s="38"/>
      <c r="I15" s="38"/>
      <c r="J15" s="38"/>
      <c r="K15" s="38"/>
      <c r="L15" s="38"/>
      <c r="M15" s="40"/>
      <c r="N15" s="48"/>
      <c r="O15" s="47"/>
      <c r="P15" s="38"/>
      <c r="Q15" s="38"/>
      <c r="R15" s="38"/>
      <c r="S15" s="38"/>
      <c r="T15" s="44"/>
      <c r="U15" s="45"/>
      <c r="V15" s="126"/>
    </row>
    <row r="16" spans="1:22" x14ac:dyDescent="0.2">
      <c r="A16" s="33"/>
      <c r="B16" s="40"/>
      <c r="C16" s="13"/>
      <c r="D16" s="40"/>
      <c r="E16" s="46"/>
      <c r="F16" s="126"/>
      <c r="G16" s="38"/>
      <c r="H16" s="38"/>
      <c r="I16" s="38"/>
      <c r="J16" s="38"/>
      <c r="K16" s="38"/>
      <c r="L16" s="38"/>
      <c r="M16" s="40"/>
      <c r="N16" s="48"/>
      <c r="O16" s="47"/>
      <c r="P16" s="38"/>
      <c r="Q16" s="38"/>
      <c r="R16" s="38"/>
      <c r="S16" s="38"/>
      <c r="T16" s="44"/>
      <c r="U16" s="45"/>
      <c r="V16" s="126"/>
    </row>
    <row r="17" spans="1:22" x14ac:dyDescent="0.2">
      <c r="A17" s="33"/>
      <c r="B17" s="40"/>
      <c r="C17" s="13"/>
      <c r="D17" s="40"/>
      <c r="E17" s="46"/>
      <c r="F17" s="126"/>
      <c r="G17" s="38"/>
      <c r="H17" s="38"/>
      <c r="I17" s="38"/>
      <c r="J17" s="38"/>
      <c r="K17" s="38"/>
      <c r="L17" s="38"/>
      <c r="M17" s="40"/>
      <c r="N17" s="48"/>
      <c r="O17" s="47"/>
      <c r="P17" s="38"/>
      <c r="Q17" s="38"/>
      <c r="R17" s="38"/>
      <c r="S17" s="38"/>
      <c r="T17" s="44"/>
      <c r="U17" s="45"/>
      <c r="V17" s="126"/>
    </row>
    <row r="18" spans="1:22" x14ac:dyDescent="0.2">
      <c r="A18" s="33"/>
      <c r="B18" s="40"/>
      <c r="C18" s="13"/>
      <c r="D18" s="40"/>
      <c r="E18" s="46"/>
      <c r="G18" s="38"/>
      <c r="H18" s="38"/>
      <c r="I18" s="38"/>
      <c r="J18" s="38"/>
      <c r="K18" s="38"/>
      <c r="L18" s="38"/>
      <c r="M18" s="40"/>
      <c r="N18" s="49"/>
      <c r="O18" s="47"/>
      <c r="P18" s="38"/>
      <c r="Q18" s="38"/>
      <c r="R18" s="38"/>
      <c r="S18" s="38"/>
      <c r="T18" s="135"/>
      <c r="U18" s="45"/>
      <c r="V18" s="126"/>
    </row>
    <row r="19" spans="1:22" x14ac:dyDescent="0.2">
      <c r="F19" s="243"/>
    </row>
    <row r="20" spans="1:22" x14ac:dyDescent="0.2">
      <c r="A20" s="81" t="s">
        <v>1</v>
      </c>
      <c r="B20" s="82" t="s">
        <v>2</v>
      </c>
      <c r="C20" s="82" t="s">
        <v>3</v>
      </c>
      <c r="D20" s="83" t="s">
        <v>4</v>
      </c>
      <c r="E20" s="84"/>
      <c r="F20" s="85"/>
      <c r="G20" s="85"/>
      <c r="H20" s="85"/>
      <c r="I20" s="85"/>
      <c r="J20" s="85"/>
      <c r="K20" s="86" t="s">
        <v>5</v>
      </c>
      <c r="L20" s="87"/>
      <c r="M20" s="83" t="s">
        <v>6</v>
      </c>
      <c r="N20" s="84"/>
      <c r="O20" s="85"/>
      <c r="P20" s="85"/>
      <c r="Q20" s="85"/>
      <c r="R20" s="85"/>
      <c r="S20" s="85"/>
      <c r="T20" s="88" t="s">
        <v>7</v>
      </c>
      <c r="U20" s="89" t="s">
        <v>8</v>
      </c>
      <c r="V20" s="90" t="s">
        <v>126</v>
      </c>
    </row>
    <row r="21" spans="1:22" ht="25.5" customHeight="1" x14ac:dyDescent="0.2">
      <c r="A21" s="81"/>
      <c r="B21" s="82"/>
      <c r="C21" s="82"/>
      <c r="D21" s="91" t="s">
        <v>9</v>
      </c>
      <c r="E21" s="92" t="s">
        <v>10</v>
      </c>
      <c r="F21" s="93" t="s">
        <v>11</v>
      </c>
      <c r="G21" s="151" t="s">
        <v>127</v>
      </c>
      <c r="H21" s="152"/>
      <c r="I21" s="152"/>
      <c r="J21" s="153"/>
      <c r="K21" s="97"/>
      <c r="L21" s="98" t="s">
        <v>13</v>
      </c>
      <c r="M21" s="99" t="s">
        <v>9</v>
      </c>
      <c r="N21" s="100" t="s">
        <v>14</v>
      </c>
      <c r="O21" s="93" t="s">
        <v>11</v>
      </c>
      <c r="P21" s="151" t="s">
        <v>127</v>
      </c>
      <c r="Q21" s="152"/>
      <c r="R21" s="152"/>
      <c r="S21" s="153"/>
      <c r="T21" s="88"/>
      <c r="U21" s="89"/>
      <c r="V21" s="101"/>
    </row>
    <row r="22" spans="1:22" ht="13.5" thickBot="1" x14ac:dyDescent="0.25">
      <c r="A22" s="102"/>
      <c r="B22" s="103"/>
      <c r="C22" s="103"/>
      <c r="D22" s="104"/>
      <c r="E22" s="105"/>
      <c r="F22" s="106"/>
      <c r="G22" s="107" t="s">
        <v>15</v>
      </c>
      <c r="H22" s="108" t="s">
        <v>16</v>
      </c>
      <c r="I22" s="109" t="s">
        <v>17</v>
      </c>
      <c r="J22" s="110">
        <v>0</v>
      </c>
      <c r="K22" s="111"/>
      <c r="L22" s="112"/>
      <c r="M22" s="113"/>
      <c r="N22" s="114"/>
      <c r="O22" s="115"/>
      <c r="P22" s="107" t="s">
        <v>15</v>
      </c>
      <c r="Q22" s="108" t="s">
        <v>16</v>
      </c>
      <c r="R22" s="109" t="s">
        <v>17</v>
      </c>
      <c r="S22" s="110">
        <v>0</v>
      </c>
      <c r="T22" s="116"/>
      <c r="U22" s="117"/>
      <c r="V22" s="118"/>
    </row>
    <row r="23" spans="1:22" x14ac:dyDescent="0.2">
      <c r="A23" s="119"/>
      <c r="B23" s="22"/>
      <c r="C23" s="23"/>
      <c r="D23" s="24"/>
      <c r="E23" s="25"/>
      <c r="F23" s="25"/>
      <c r="G23" s="26"/>
      <c r="H23" s="27"/>
      <c r="I23" s="28"/>
      <c r="J23" s="120"/>
      <c r="K23" s="121"/>
      <c r="L23" s="121"/>
      <c r="M23" s="24"/>
      <c r="N23" s="25"/>
      <c r="O23" s="25"/>
      <c r="P23" s="26"/>
      <c r="Q23" s="27"/>
      <c r="R23" s="28"/>
      <c r="S23" s="120"/>
      <c r="T23" s="31"/>
      <c r="U23" s="32"/>
      <c r="V23" s="122"/>
    </row>
    <row r="24" spans="1:22" x14ac:dyDescent="0.2">
      <c r="A24" s="33">
        <v>1</v>
      </c>
      <c r="B24" s="33">
        <v>202</v>
      </c>
      <c r="C24" s="34"/>
      <c r="D24" s="35">
        <v>250</v>
      </c>
      <c r="E24" s="142" t="s">
        <v>1338</v>
      </c>
      <c r="F24" s="124"/>
      <c r="G24" s="38"/>
      <c r="H24" s="38"/>
      <c r="I24" s="38"/>
      <c r="J24" s="38"/>
      <c r="K24" s="38">
        <f>((SUM(H26:H37)*H25)+(SUM(G26:G37)*G25)+(SUM(I26:I37)*I25))/1000</f>
        <v>72.763999999999996</v>
      </c>
      <c r="L24" s="38">
        <f>K24*100/D24</f>
        <v>29.105599999999999</v>
      </c>
      <c r="M24" s="35"/>
      <c r="N24" s="142"/>
      <c r="O24" s="124"/>
      <c r="P24" s="38"/>
      <c r="Q24" s="38"/>
      <c r="R24" s="38"/>
      <c r="S24" s="38"/>
      <c r="T24" s="38">
        <f>SUM(P26:R37)</f>
        <v>0</v>
      </c>
      <c r="U24" s="38" t="e">
        <f>T24*100/M24</f>
        <v>#DIV/0!</v>
      </c>
      <c r="V24" s="126"/>
    </row>
    <row r="25" spans="1:22" x14ac:dyDescent="0.2">
      <c r="A25" s="33"/>
      <c r="B25" s="40"/>
      <c r="C25" s="13"/>
      <c r="D25" s="40"/>
      <c r="E25" s="128" t="s">
        <v>19</v>
      </c>
      <c r="F25" s="129"/>
      <c r="G25" s="75">
        <v>229</v>
      </c>
      <c r="H25" s="75">
        <v>231</v>
      </c>
      <c r="I25" s="75">
        <v>231</v>
      </c>
      <c r="J25" s="75">
        <v>403</v>
      </c>
      <c r="K25" s="38"/>
      <c r="L25" s="38"/>
      <c r="M25" s="40"/>
      <c r="N25" s="128"/>
      <c r="O25" s="129"/>
      <c r="P25" s="75"/>
      <c r="Q25" s="75"/>
      <c r="R25" s="75"/>
      <c r="S25" s="38"/>
      <c r="T25" s="44"/>
      <c r="U25" s="45"/>
      <c r="V25" s="126" t="s">
        <v>141</v>
      </c>
    </row>
    <row r="26" spans="1:22" x14ac:dyDescent="0.2">
      <c r="A26" s="33"/>
      <c r="B26" s="40"/>
      <c r="C26" s="13"/>
      <c r="D26" s="40"/>
      <c r="E26" s="46"/>
      <c r="F26" s="47"/>
      <c r="G26" s="38"/>
      <c r="H26" s="38"/>
      <c r="I26" s="38"/>
      <c r="J26" s="38"/>
      <c r="K26" s="38"/>
      <c r="L26" s="38"/>
      <c r="M26" s="40"/>
      <c r="N26" s="46"/>
      <c r="O26" s="47"/>
      <c r="P26" s="38"/>
      <c r="Q26" s="38"/>
      <c r="R26" s="38"/>
      <c r="S26" s="38"/>
      <c r="T26" s="44"/>
      <c r="U26" s="45"/>
      <c r="V26" s="126"/>
    </row>
    <row r="27" spans="1:22" x14ac:dyDescent="0.2">
      <c r="A27" s="33"/>
      <c r="B27" s="40"/>
      <c r="C27" s="13"/>
      <c r="D27" s="40"/>
      <c r="E27" s="46" t="s">
        <v>417</v>
      </c>
      <c r="F27" s="47"/>
      <c r="G27" s="38"/>
      <c r="H27" s="38"/>
      <c r="I27" s="38"/>
      <c r="J27" s="38"/>
      <c r="K27" s="38"/>
      <c r="L27" s="38"/>
      <c r="M27" s="40"/>
      <c r="N27" s="48"/>
      <c r="O27" s="47"/>
      <c r="P27" s="38"/>
      <c r="Q27" s="38"/>
      <c r="R27" s="38"/>
      <c r="S27" s="38"/>
      <c r="T27" s="44"/>
      <c r="U27" s="45"/>
      <c r="V27" s="126"/>
    </row>
    <row r="28" spans="1:22" x14ac:dyDescent="0.2">
      <c r="A28" s="33"/>
      <c r="B28" s="40"/>
      <c r="C28" s="13"/>
      <c r="D28" s="40"/>
      <c r="E28" s="46" t="s">
        <v>1339</v>
      </c>
      <c r="F28" s="47"/>
      <c r="G28" s="38">
        <v>29</v>
      </c>
      <c r="H28" s="38">
        <v>24</v>
      </c>
      <c r="I28" s="38">
        <v>22</v>
      </c>
      <c r="J28" s="38">
        <v>11</v>
      </c>
      <c r="K28" s="38"/>
      <c r="L28" s="38"/>
      <c r="M28" s="40"/>
      <c r="N28" s="46"/>
      <c r="O28" s="47"/>
      <c r="P28" s="38"/>
      <c r="Q28" s="38"/>
      <c r="R28" s="38"/>
      <c r="S28" s="38"/>
      <c r="T28" s="44"/>
      <c r="U28" s="45"/>
      <c r="V28" s="126"/>
    </row>
    <row r="29" spans="1:22" x14ac:dyDescent="0.2">
      <c r="A29" s="33"/>
      <c r="B29" s="40"/>
      <c r="C29" s="13"/>
      <c r="D29" s="40"/>
      <c r="E29" s="46" t="s">
        <v>1340</v>
      </c>
      <c r="F29" s="47"/>
      <c r="G29" s="38">
        <v>34</v>
      </c>
      <c r="H29" s="38">
        <v>11</v>
      </c>
      <c r="I29" s="38">
        <v>43</v>
      </c>
      <c r="J29" s="38">
        <v>24</v>
      </c>
      <c r="K29" s="38"/>
      <c r="L29" s="38"/>
      <c r="M29" s="40"/>
      <c r="N29" s="48"/>
      <c r="O29" s="47"/>
      <c r="P29" s="38"/>
      <c r="Q29" s="38"/>
      <c r="R29" s="38"/>
      <c r="S29" s="38"/>
      <c r="T29" s="44"/>
      <c r="U29" s="45"/>
      <c r="V29" s="126"/>
    </row>
    <row r="30" spans="1:22" x14ac:dyDescent="0.2">
      <c r="A30" s="33"/>
      <c r="B30" s="40"/>
      <c r="C30" s="13"/>
      <c r="D30" s="40"/>
      <c r="E30" s="46" t="s">
        <v>146</v>
      </c>
      <c r="F30" s="47"/>
      <c r="G30" s="38">
        <v>53</v>
      </c>
      <c r="H30" s="38">
        <v>34</v>
      </c>
      <c r="I30" s="38">
        <v>66</v>
      </c>
      <c r="J30" s="38">
        <v>28</v>
      </c>
      <c r="K30" s="38"/>
      <c r="L30" s="38"/>
      <c r="M30" s="40"/>
      <c r="N30" s="46"/>
      <c r="O30" s="47"/>
      <c r="P30" s="38"/>
      <c r="Q30" s="38"/>
      <c r="R30" s="38"/>
      <c r="S30" s="38"/>
      <c r="T30" s="44"/>
      <c r="U30" s="45"/>
      <c r="V30" s="126"/>
    </row>
    <row r="31" spans="1:22" x14ac:dyDescent="0.2">
      <c r="A31" s="33"/>
      <c r="B31" s="40"/>
      <c r="C31" s="13"/>
      <c r="D31" s="40"/>
      <c r="E31" s="46"/>
      <c r="F31" s="47"/>
      <c r="G31" s="38"/>
      <c r="H31" s="38"/>
      <c r="I31" s="38"/>
      <c r="J31" s="38"/>
      <c r="K31" s="38"/>
      <c r="L31" s="38"/>
      <c r="M31" s="40"/>
      <c r="N31" s="46"/>
      <c r="O31" s="47"/>
      <c r="P31" s="38"/>
      <c r="Q31" s="38"/>
      <c r="R31" s="38"/>
      <c r="S31" s="38"/>
      <c r="T31" s="44"/>
      <c r="U31" s="45"/>
      <c r="V31" s="126"/>
    </row>
    <row r="32" spans="1:22" x14ac:dyDescent="0.2">
      <c r="A32" s="33"/>
      <c r="B32" s="40"/>
      <c r="C32" s="13"/>
      <c r="D32" s="40"/>
      <c r="E32" s="46"/>
      <c r="G32" s="38"/>
      <c r="H32" s="38"/>
      <c r="I32" s="38"/>
      <c r="J32" s="38"/>
      <c r="K32" s="38"/>
      <c r="L32" s="38"/>
      <c r="M32" s="40"/>
      <c r="N32" s="46"/>
      <c r="O32" s="47"/>
      <c r="P32" s="38"/>
      <c r="Q32" s="38"/>
      <c r="R32" s="38"/>
      <c r="S32" s="38"/>
      <c r="T32" s="44"/>
      <c r="U32" s="45"/>
      <c r="V32" s="126"/>
    </row>
    <row r="33" spans="1:22" x14ac:dyDescent="0.2">
      <c r="A33" s="33"/>
      <c r="B33" s="40"/>
      <c r="C33" s="13"/>
      <c r="D33" s="40"/>
      <c r="E33" s="46"/>
      <c r="G33" s="38"/>
      <c r="H33" s="38"/>
      <c r="I33" s="38"/>
      <c r="J33" s="38"/>
      <c r="K33" s="38"/>
      <c r="L33" s="38"/>
      <c r="M33" s="40"/>
      <c r="N33" s="46"/>
      <c r="O33" s="47"/>
      <c r="P33" s="38"/>
      <c r="Q33" s="38"/>
      <c r="R33" s="38"/>
      <c r="S33" s="38"/>
      <c r="T33" s="44"/>
      <c r="U33" s="45"/>
      <c r="V33" s="126"/>
    </row>
    <row r="34" spans="1:22" x14ac:dyDescent="0.2">
      <c r="A34" s="33"/>
      <c r="B34" s="40"/>
      <c r="C34" s="13"/>
      <c r="D34" s="40"/>
      <c r="E34" s="46"/>
      <c r="G34" s="38"/>
      <c r="H34" s="38"/>
      <c r="I34" s="38"/>
      <c r="J34" s="38"/>
      <c r="K34" s="38"/>
      <c r="L34" s="38"/>
      <c r="M34" s="40"/>
      <c r="N34" s="48"/>
      <c r="O34" s="47"/>
      <c r="P34" s="38"/>
      <c r="Q34" s="38"/>
      <c r="R34" s="38"/>
      <c r="S34" s="38"/>
      <c r="T34" s="44"/>
      <c r="U34" s="45"/>
      <c r="V34" s="126"/>
    </row>
    <row r="35" spans="1:22" x14ac:dyDescent="0.2">
      <c r="A35" s="33"/>
      <c r="B35" s="40"/>
      <c r="C35" s="13"/>
      <c r="D35" s="40"/>
      <c r="E35" s="46"/>
      <c r="G35" s="38"/>
      <c r="H35" s="38"/>
      <c r="I35" s="38"/>
      <c r="J35" s="38"/>
      <c r="K35" s="38"/>
      <c r="L35" s="38"/>
      <c r="M35" s="40"/>
      <c r="N35" s="48"/>
      <c r="O35" s="47"/>
      <c r="P35" s="38"/>
      <c r="Q35" s="38"/>
      <c r="R35" s="38"/>
      <c r="S35" s="38"/>
      <c r="T35" s="44"/>
      <c r="U35" s="45"/>
      <c r="V35" s="126"/>
    </row>
    <row r="36" spans="1:22" x14ac:dyDescent="0.2">
      <c r="A36" s="33"/>
      <c r="B36" s="40"/>
      <c r="C36" s="13"/>
      <c r="D36" s="40"/>
      <c r="E36" s="46"/>
      <c r="G36" s="38"/>
      <c r="H36" s="38"/>
      <c r="I36" s="38"/>
      <c r="J36" s="38"/>
      <c r="K36" s="38"/>
      <c r="L36" s="38"/>
      <c r="M36" s="40"/>
      <c r="N36" s="48"/>
      <c r="O36" s="47"/>
      <c r="P36" s="38"/>
      <c r="Q36" s="38"/>
      <c r="R36" s="38"/>
      <c r="S36" s="38"/>
      <c r="T36" s="44"/>
      <c r="U36" s="45"/>
      <c r="V36" s="126"/>
    </row>
    <row r="37" spans="1:22" x14ac:dyDescent="0.2">
      <c r="A37" s="33"/>
      <c r="B37" s="40"/>
      <c r="C37" s="13"/>
      <c r="D37" s="40"/>
      <c r="E37" s="46"/>
      <c r="G37" s="38"/>
      <c r="H37" s="38"/>
      <c r="I37" s="38"/>
      <c r="J37" s="38"/>
      <c r="K37" s="38"/>
      <c r="L37" s="38"/>
      <c r="M37" s="40"/>
      <c r="N37" s="49"/>
      <c r="O37" s="47"/>
      <c r="P37" s="38"/>
      <c r="Q37" s="38"/>
      <c r="R37" s="38"/>
      <c r="S37" s="38"/>
      <c r="T37" s="135"/>
      <c r="U37" s="45"/>
      <c r="V37" s="126"/>
    </row>
    <row r="39" spans="1:22" x14ac:dyDescent="0.2">
      <c r="A39" s="81" t="s">
        <v>1</v>
      </c>
      <c r="B39" s="82" t="s">
        <v>2</v>
      </c>
      <c r="C39" s="82" t="s">
        <v>3</v>
      </c>
      <c r="D39" s="83" t="s">
        <v>4</v>
      </c>
      <c r="E39" s="84"/>
      <c r="F39" s="85"/>
      <c r="G39" s="85"/>
      <c r="H39" s="85"/>
      <c r="I39" s="85"/>
      <c r="J39" s="85"/>
      <c r="K39" s="86" t="s">
        <v>5</v>
      </c>
      <c r="L39" s="87"/>
      <c r="M39" s="83" t="s">
        <v>6</v>
      </c>
      <c r="N39" s="84"/>
      <c r="O39" s="85"/>
      <c r="P39" s="85"/>
      <c r="Q39" s="85"/>
      <c r="R39" s="85"/>
      <c r="S39" s="85"/>
      <c r="T39" s="88" t="s">
        <v>7</v>
      </c>
      <c r="U39" s="89" t="s">
        <v>8</v>
      </c>
      <c r="V39" s="90" t="s">
        <v>126</v>
      </c>
    </row>
    <row r="40" spans="1:22" ht="25.5" customHeight="1" x14ac:dyDescent="0.2">
      <c r="A40" s="81"/>
      <c r="B40" s="82"/>
      <c r="C40" s="82"/>
      <c r="D40" s="91" t="s">
        <v>9</v>
      </c>
      <c r="E40" s="92" t="s">
        <v>10</v>
      </c>
      <c r="F40" s="93" t="s">
        <v>11</v>
      </c>
      <c r="G40" s="151" t="s">
        <v>127</v>
      </c>
      <c r="H40" s="152"/>
      <c r="I40" s="152"/>
      <c r="J40" s="153"/>
      <c r="K40" s="97"/>
      <c r="L40" s="98" t="s">
        <v>13</v>
      </c>
      <c r="M40" s="99" t="s">
        <v>9</v>
      </c>
      <c r="N40" s="100" t="s">
        <v>14</v>
      </c>
      <c r="O40" s="93" t="s">
        <v>11</v>
      </c>
      <c r="P40" s="151" t="s">
        <v>127</v>
      </c>
      <c r="Q40" s="152"/>
      <c r="R40" s="152"/>
      <c r="S40" s="153"/>
      <c r="T40" s="88"/>
      <c r="U40" s="89"/>
      <c r="V40" s="101"/>
    </row>
    <row r="41" spans="1:22" ht="13.5" thickBot="1" x14ac:dyDescent="0.25">
      <c r="A41" s="102"/>
      <c r="B41" s="103"/>
      <c r="C41" s="103"/>
      <c r="D41" s="104"/>
      <c r="E41" s="105"/>
      <c r="F41" s="106"/>
      <c r="G41" s="107" t="s">
        <v>15</v>
      </c>
      <c r="H41" s="108" t="s">
        <v>16</v>
      </c>
      <c r="I41" s="109" t="s">
        <v>17</v>
      </c>
      <c r="J41" s="110">
        <v>0</v>
      </c>
      <c r="K41" s="111"/>
      <c r="L41" s="112"/>
      <c r="M41" s="113"/>
      <c r="N41" s="114"/>
      <c r="O41" s="115"/>
      <c r="P41" s="107" t="s">
        <v>15</v>
      </c>
      <c r="Q41" s="108" t="s">
        <v>16</v>
      </c>
      <c r="R41" s="109" t="s">
        <v>17</v>
      </c>
      <c r="S41" s="110">
        <v>0</v>
      </c>
      <c r="T41" s="116"/>
      <c r="U41" s="117"/>
      <c r="V41" s="118"/>
    </row>
    <row r="42" spans="1:22" x14ac:dyDescent="0.2">
      <c r="A42" s="119"/>
      <c r="B42" s="22"/>
      <c r="C42" s="23"/>
      <c r="D42" s="24"/>
      <c r="E42" s="25"/>
      <c r="F42" s="25"/>
      <c r="G42" s="26"/>
      <c r="H42" s="27"/>
      <c r="I42" s="28"/>
      <c r="J42" s="120"/>
      <c r="K42" s="121"/>
      <c r="L42" s="121"/>
      <c r="M42" s="24"/>
      <c r="N42" s="25"/>
      <c r="O42" s="25"/>
      <c r="P42" s="26"/>
      <c r="Q42" s="27"/>
      <c r="R42" s="28"/>
      <c r="S42" s="120"/>
      <c r="T42" s="31"/>
      <c r="U42" s="32"/>
      <c r="V42" s="122"/>
    </row>
    <row r="43" spans="1:22" x14ac:dyDescent="0.2">
      <c r="A43" s="33">
        <v>1</v>
      </c>
      <c r="B43" s="33">
        <v>203</v>
      </c>
      <c r="C43" s="34"/>
      <c r="D43" s="35">
        <v>160</v>
      </c>
      <c r="E43" s="142" t="s">
        <v>1341</v>
      </c>
      <c r="F43" s="124"/>
      <c r="G43" s="38">
        <v>53</v>
      </c>
      <c r="H43" s="38">
        <v>66</v>
      </c>
      <c r="I43" s="38">
        <v>61</v>
      </c>
      <c r="J43" s="38">
        <v>15</v>
      </c>
      <c r="K43" s="38">
        <f>((SUM(H45:H56)*H44)+(SUM(G45:G56)*G44)+(SUM(I45:I56)*I44))/1000</f>
        <v>41.088000000000001</v>
      </c>
      <c r="L43" s="38">
        <f>K43*100/D43</f>
        <v>25.68</v>
      </c>
      <c r="M43" s="35"/>
      <c r="N43" s="142"/>
      <c r="O43" s="124"/>
      <c r="P43" s="38"/>
      <c r="Q43" s="38"/>
      <c r="R43" s="38"/>
      <c r="S43" s="38"/>
      <c r="T43" s="44"/>
      <c r="U43" s="45"/>
      <c r="V43" s="126" t="s">
        <v>175</v>
      </c>
    </row>
    <row r="44" spans="1:22" x14ac:dyDescent="0.2">
      <c r="A44" s="33"/>
      <c r="B44" s="40"/>
      <c r="C44" s="13"/>
      <c r="D44" s="40"/>
      <c r="E44" s="128" t="s">
        <v>19</v>
      </c>
      <c r="F44" s="129"/>
      <c r="G44" s="75">
        <v>229</v>
      </c>
      <c r="H44" s="75">
        <v>227</v>
      </c>
      <c r="I44" s="75">
        <v>229</v>
      </c>
      <c r="J44" s="75">
        <v>391</v>
      </c>
      <c r="K44" s="38"/>
      <c r="L44" s="38"/>
      <c r="M44" s="40"/>
      <c r="N44" s="128"/>
      <c r="O44" s="129"/>
      <c r="P44" s="75"/>
      <c r="Q44" s="75"/>
      <c r="R44" s="75"/>
      <c r="S44" s="38"/>
      <c r="T44" s="44"/>
      <c r="U44" s="45"/>
      <c r="V44" s="126"/>
    </row>
    <row r="45" spans="1:22" x14ac:dyDescent="0.2">
      <c r="A45" s="33"/>
      <c r="B45" s="40"/>
      <c r="C45" s="13"/>
      <c r="D45" s="143"/>
      <c r="E45" s="156" t="s">
        <v>238</v>
      </c>
      <c r="F45" s="47"/>
      <c r="G45" s="38"/>
      <c r="H45" s="38"/>
      <c r="I45" s="38"/>
      <c r="J45" s="38"/>
      <c r="K45" s="38"/>
      <c r="L45" s="38"/>
      <c r="M45" s="40"/>
      <c r="N45" s="46"/>
      <c r="O45" s="47"/>
      <c r="P45" s="38"/>
      <c r="Q45" s="38"/>
      <c r="R45" s="38"/>
      <c r="S45" s="38"/>
      <c r="T45" s="44"/>
      <c r="U45" s="45"/>
      <c r="V45" s="126"/>
    </row>
    <row r="46" spans="1:22" x14ac:dyDescent="0.2">
      <c r="A46" s="33"/>
      <c r="B46" s="40"/>
      <c r="C46" s="13"/>
      <c r="D46" s="143"/>
      <c r="E46" s="160" t="s">
        <v>1342</v>
      </c>
      <c r="F46" s="47"/>
      <c r="G46" s="38"/>
      <c r="H46" s="38"/>
      <c r="I46" s="38"/>
      <c r="J46" s="38"/>
      <c r="K46" s="38"/>
      <c r="L46" s="38"/>
      <c r="M46" s="40"/>
      <c r="N46" s="48"/>
      <c r="O46" s="47"/>
      <c r="P46" s="38"/>
      <c r="Q46" s="38"/>
      <c r="R46" s="38"/>
      <c r="S46" s="38"/>
      <c r="T46" s="44"/>
      <c r="U46" s="45"/>
      <c r="V46" s="126"/>
    </row>
    <row r="47" spans="1:22" x14ac:dyDescent="0.2">
      <c r="A47" s="33"/>
      <c r="B47" s="40"/>
      <c r="C47" s="13"/>
      <c r="D47" s="143"/>
      <c r="E47" s="246" t="s">
        <v>1343</v>
      </c>
      <c r="F47" s="47"/>
      <c r="G47" s="38">
        <v>34</v>
      </c>
      <c r="H47" s="38">
        <v>30</v>
      </c>
      <c r="I47" s="38">
        <v>10</v>
      </c>
      <c r="J47" s="38">
        <v>21</v>
      </c>
      <c r="K47" s="38"/>
      <c r="L47" s="38"/>
      <c r="M47" s="40"/>
      <c r="N47" s="46"/>
      <c r="O47" s="47"/>
      <c r="P47" s="38"/>
      <c r="Q47" s="38"/>
      <c r="R47" s="38"/>
      <c r="S47" s="38"/>
      <c r="T47" s="44"/>
      <c r="U47" s="45"/>
      <c r="V47" s="126"/>
    </row>
    <row r="48" spans="1:22" x14ac:dyDescent="0.2">
      <c r="A48" s="33"/>
      <c r="B48" s="40"/>
      <c r="C48" s="13"/>
      <c r="D48" s="143"/>
      <c r="E48" s="161" t="s">
        <v>1344</v>
      </c>
      <c r="F48" s="47"/>
      <c r="G48" s="38">
        <v>15</v>
      </c>
      <c r="H48" s="38">
        <v>23</v>
      </c>
      <c r="I48" s="38">
        <v>34</v>
      </c>
      <c r="J48" s="38">
        <v>17</v>
      </c>
      <c r="K48" s="38"/>
      <c r="L48" s="38"/>
      <c r="M48" s="40"/>
      <c r="N48" s="48"/>
      <c r="O48" s="47"/>
      <c r="P48" s="38"/>
      <c r="Q48" s="38"/>
      <c r="R48" s="38"/>
      <c r="S48" s="38"/>
      <c r="T48" s="44"/>
      <c r="U48" s="45"/>
      <c r="V48" s="126"/>
    </row>
    <row r="49" spans="1:22" x14ac:dyDescent="0.2">
      <c r="A49" s="33"/>
      <c r="B49" s="40"/>
      <c r="C49" s="13"/>
      <c r="D49" s="143"/>
      <c r="E49" s="161" t="s">
        <v>1345</v>
      </c>
      <c r="F49" s="47"/>
      <c r="G49" s="38">
        <v>4</v>
      </c>
      <c r="H49" s="38">
        <v>13</v>
      </c>
      <c r="I49" s="38">
        <v>17</v>
      </c>
      <c r="J49" s="38">
        <v>12</v>
      </c>
      <c r="K49" s="38"/>
      <c r="L49" s="38"/>
      <c r="M49" s="40"/>
      <c r="N49" s="46"/>
      <c r="O49" s="47"/>
      <c r="P49" s="38"/>
      <c r="Q49" s="38"/>
      <c r="R49" s="38"/>
      <c r="S49" s="38"/>
      <c r="T49" s="44"/>
      <c r="U49" s="45"/>
      <c r="V49" s="126"/>
    </row>
    <row r="50" spans="1:22" x14ac:dyDescent="0.2">
      <c r="A50" s="33"/>
      <c r="B50" s="40"/>
      <c r="C50" s="13"/>
      <c r="D50" s="143"/>
      <c r="E50" s="161" t="s">
        <v>274</v>
      </c>
      <c r="F50" s="47"/>
      <c r="G50" s="38"/>
      <c r="H50" s="38"/>
      <c r="I50" s="38"/>
      <c r="J50" s="38"/>
      <c r="K50" s="38"/>
      <c r="L50" s="38"/>
      <c r="M50" s="40"/>
      <c r="N50" s="46"/>
      <c r="O50" s="47"/>
      <c r="P50" s="38"/>
      <c r="Q50" s="38"/>
      <c r="R50" s="38"/>
      <c r="S50" s="38"/>
      <c r="T50" s="44"/>
      <c r="U50" s="45"/>
      <c r="V50" s="126"/>
    </row>
    <row r="51" spans="1:22" x14ac:dyDescent="0.2">
      <c r="A51" s="33"/>
      <c r="B51" s="40"/>
      <c r="C51" s="13"/>
      <c r="D51" s="40"/>
      <c r="E51" s="46"/>
      <c r="F51" s="47"/>
      <c r="G51" s="38"/>
      <c r="H51" s="38"/>
      <c r="I51" s="38"/>
      <c r="J51" s="38"/>
      <c r="K51" s="38"/>
      <c r="L51" s="38"/>
      <c r="M51" s="40"/>
      <c r="N51" s="46"/>
      <c r="O51" s="47"/>
      <c r="P51" s="38"/>
      <c r="Q51" s="38"/>
      <c r="R51" s="38"/>
      <c r="S51" s="38"/>
      <c r="T51" s="44"/>
      <c r="U51" s="45"/>
      <c r="V51" s="126"/>
    </row>
    <row r="52" spans="1:22" x14ac:dyDescent="0.2">
      <c r="A52" s="33"/>
      <c r="B52" s="40"/>
      <c r="C52" s="13"/>
      <c r="D52" s="40"/>
      <c r="E52" s="46"/>
      <c r="F52" s="47"/>
      <c r="G52" s="38"/>
      <c r="H52" s="38"/>
      <c r="I52" s="38"/>
      <c r="J52" s="38"/>
      <c r="K52" s="38"/>
      <c r="L52" s="38"/>
      <c r="M52" s="40"/>
      <c r="N52" s="46"/>
      <c r="O52" s="47"/>
      <c r="P52" s="38"/>
      <c r="Q52" s="38"/>
      <c r="R52" s="38"/>
      <c r="S52" s="38"/>
      <c r="T52" s="44"/>
      <c r="U52" s="45"/>
      <c r="V52" s="126"/>
    </row>
    <row r="53" spans="1:22" x14ac:dyDescent="0.2">
      <c r="A53" s="33"/>
      <c r="B53" s="40"/>
      <c r="C53" s="13"/>
      <c r="D53" s="40"/>
      <c r="E53" s="46"/>
      <c r="F53" s="47"/>
      <c r="G53" s="38"/>
      <c r="H53" s="38"/>
      <c r="I53" s="38"/>
      <c r="J53" s="38"/>
      <c r="K53" s="38"/>
      <c r="L53" s="38"/>
      <c r="M53" s="40"/>
      <c r="N53" s="48"/>
      <c r="O53" s="47"/>
      <c r="P53" s="38"/>
      <c r="Q53" s="38"/>
      <c r="R53" s="38"/>
      <c r="S53" s="38"/>
      <c r="T53" s="44"/>
      <c r="U53" s="45"/>
      <c r="V53" s="126"/>
    </row>
    <row r="54" spans="1:22" x14ac:dyDescent="0.2">
      <c r="A54" s="33"/>
      <c r="B54" s="40"/>
      <c r="C54" s="13"/>
      <c r="D54" s="40"/>
      <c r="E54" s="46"/>
      <c r="F54" s="47"/>
      <c r="G54" s="38"/>
      <c r="H54" s="38"/>
      <c r="I54" s="38"/>
      <c r="J54" s="38"/>
      <c r="K54" s="38"/>
      <c r="L54" s="38"/>
      <c r="M54" s="40"/>
      <c r="N54" s="48"/>
      <c r="O54" s="47"/>
      <c r="P54" s="38"/>
      <c r="Q54" s="38"/>
      <c r="R54" s="38"/>
      <c r="S54" s="38"/>
      <c r="T54" s="44"/>
      <c r="U54" s="45"/>
      <c r="V54" s="126"/>
    </row>
    <row r="55" spans="1:22" x14ac:dyDescent="0.2">
      <c r="A55" s="33"/>
      <c r="B55" s="40"/>
      <c r="C55" s="13"/>
      <c r="D55" s="40"/>
      <c r="E55" s="46"/>
      <c r="F55" s="47"/>
      <c r="G55" s="38"/>
      <c r="H55" s="38"/>
      <c r="I55" s="38"/>
      <c r="J55" s="38"/>
      <c r="K55" s="38"/>
      <c r="L55" s="38"/>
      <c r="M55" s="40"/>
      <c r="N55" s="48"/>
      <c r="O55" s="47"/>
      <c r="P55" s="38"/>
      <c r="Q55" s="38"/>
      <c r="R55" s="38"/>
      <c r="S55" s="38"/>
      <c r="T55" s="44"/>
      <c r="U55" s="45"/>
      <c r="V55" s="126"/>
    </row>
    <row r="56" spans="1:22" x14ac:dyDescent="0.2">
      <c r="A56" s="33"/>
      <c r="B56" s="40"/>
      <c r="C56" s="13"/>
      <c r="D56" s="40"/>
      <c r="E56" s="46"/>
      <c r="F56" s="47"/>
      <c r="G56" s="38"/>
      <c r="H56" s="38"/>
      <c r="I56" s="38"/>
      <c r="J56" s="38"/>
      <c r="K56" s="38"/>
      <c r="L56" s="38"/>
      <c r="M56" s="40"/>
      <c r="N56" s="49"/>
      <c r="O56" s="47"/>
      <c r="P56" s="38"/>
      <c r="Q56" s="38"/>
      <c r="R56" s="38"/>
      <c r="S56" s="38"/>
      <c r="T56" s="135"/>
      <c r="U56" s="45"/>
      <c r="V56" s="126"/>
    </row>
    <row r="58" spans="1:22" x14ac:dyDescent="0.2">
      <c r="A58" s="81" t="s">
        <v>1</v>
      </c>
      <c r="B58" s="82" t="s">
        <v>2</v>
      </c>
      <c r="C58" s="82" t="s">
        <v>3</v>
      </c>
      <c r="D58" s="83" t="s">
        <v>4</v>
      </c>
      <c r="E58" s="84"/>
      <c r="F58" s="85"/>
      <c r="G58" s="85"/>
      <c r="H58" s="85"/>
      <c r="I58" s="85"/>
      <c r="J58" s="85"/>
      <c r="K58" s="86" t="s">
        <v>5</v>
      </c>
      <c r="L58" s="87"/>
      <c r="M58" s="83" t="s">
        <v>6</v>
      </c>
      <c r="N58" s="84"/>
      <c r="O58" s="85"/>
      <c r="P58" s="85"/>
      <c r="Q58" s="85"/>
      <c r="R58" s="85"/>
      <c r="S58" s="85"/>
      <c r="T58" s="88" t="s">
        <v>7</v>
      </c>
      <c r="U58" s="89" t="s">
        <v>8</v>
      </c>
      <c r="V58" s="90" t="s">
        <v>126</v>
      </c>
    </row>
    <row r="59" spans="1:22" ht="25.5" customHeight="1" x14ac:dyDescent="0.2">
      <c r="A59" s="81"/>
      <c r="B59" s="82"/>
      <c r="C59" s="82"/>
      <c r="D59" s="91" t="s">
        <v>9</v>
      </c>
      <c r="E59" s="92" t="s">
        <v>10</v>
      </c>
      <c r="F59" s="93" t="s">
        <v>11</v>
      </c>
      <c r="G59" s="151" t="s">
        <v>127</v>
      </c>
      <c r="H59" s="152"/>
      <c r="I59" s="152"/>
      <c r="J59" s="153"/>
      <c r="K59" s="97"/>
      <c r="L59" s="98" t="s">
        <v>13</v>
      </c>
      <c r="M59" s="99" t="s">
        <v>9</v>
      </c>
      <c r="N59" s="100" t="s">
        <v>14</v>
      </c>
      <c r="O59" s="93" t="s">
        <v>11</v>
      </c>
      <c r="P59" s="151" t="s">
        <v>127</v>
      </c>
      <c r="Q59" s="152"/>
      <c r="R59" s="152"/>
      <c r="S59" s="153"/>
      <c r="T59" s="88"/>
      <c r="U59" s="89"/>
      <c r="V59" s="101"/>
    </row>
    <row r="60" spans="1:22" ht="13.5" thickBot="1" x14ac:dyDescent="0.25">
      <c r="A60" s="102"/>
      <c r="B60" s="103"/>
      <c r="C60" s="103"/>
      <c r="D60" s="104"/>
      <c r="E60" s="105"/>
      <c r="F60" s="106"/>
      <c r="G60" s="107" t="s">
        <v>15</v>
      </c>
      <c r="H60" s="108" t="s">
        <v>16</v>
      </c>
      <c r="I60" s="109" t="s">
        <v>17</v>
      </c>
      <c r="J60" s="110">
        <v>0</v>
      </c>
      <c r="K60" s="111"/>
      <c r="L60" s="112"/>
      <c r="M60" s="113"/>
      <c r="N60" s="114"/>
      <c r="O60" s="115"/>
      <c r="P60" s="107" t="s">
        <v>15</v>
      </c>
      <c r="Q60" s="108" t="s">
        <v>16</v>
      </c>
      <c r="R60" s="109" t="s">
        <v>17</v>
      </c>
      <c r="S60" s="110">
        <v>0</v>
      </c>
      <c r="T60" s="116"/>
      <c r="U60" s="117"/>
      <c r="V60" s="118"/>
    </row>
    <row r="61" spans="1:22" x14ac:dyDescent="0.2">
      <c r="A61" s="119"/>
      <c r="B61" s="22"/>
      <c r="C61" s="23"/>
      <c r="D61" s="24"/>
      <c r="E61" s="25"/>
      <c r="F61" s="25"/>
      <c r="G61" s="26"/>
      <c r="H61" s="27"/>
      <c r="I61" s="28"/>
      <c r="J61" s="120"/>
      <c r="K61" s="121"/>
      <c r="L61" s="121"/>
      <c r="M61" s="24"/>
      <c r="N61" s="25"/>
      <c r="O61" s="25"/>
      <c r="P61" s="26"/>
      <c r="Q61" s="27"/>
      <c r="R61" s="28"/>
      <c r="S61" s="120"/>
      <c r="T61" s="31"/>
      <c r="U61" s="32"/>
      <c r="V61" s="122"/>
    </row>
    <row r="62" spans="1:22" x14ac:dyDescent="0.2">
      <c r="A62" s="33">
        <v>1</v>
      </c>
      <c r="B62" s="33">
        <v>204</v>
      </c>
      <c r="C62" s="34"/>
      <c r="D62" s="35">
        <v>100</v>
      </c>
      <c r="E62" s="142" t="s">
        <v>1346</v>
      </c>
      <c r="F62" s="124"/>
      <c r="G62" s="38"/>
      <c r="H62" s="38"/>
      <c r="I62" s="38"/>
      <c r="J62" s="38"/>
      <c r="K62" s="38">
        <f>((SUM(H64:H75)*H63)+(SUM(G64:G75)*G63)+(SUM(I64:I75)*I63))/1000</f>
        <v>0</v>
      </c>
      <c r="L62" s="38">
        <f>K62*100/D62</f>
        <v>0</v>
      </c>
      <c r="M62" s="35"/>
      <c r="N62" s="142"/>
      <c r="O62" s="124"/>
      <c r="P62" s="38"/>
      <c r="Q62" s="38"/>
      <c r="R62" s="38"/>
      <c r="S62" s="38"/>
      <c r="T62" s="38">
        <f>((SUM(Q64:Q75)*Q63)+(SUM(P64:P75)*P63)+(SUM(R64:R75)*R63))/1000</f>
        <v>0</v>
      </c>
      <c r="U62" s="38" t="e">
        <f>T62*100/M62</f>
        <v>#DIV/0!</v>
      </c>
      <c r="V62" s="126"/>
    </row>
    <row r="63" spans="1:22" x14ac:dyDescent="0.2">
      <c r="A63" s="33"/>
      <c r="B63" s="40"/>
      <c r="C63" s="13"/>
      <c r="D63" s="40"/>
      <c r="E63" s="128" t="s">
        <v>19</v>
      </c>
      <c r="F63" s="129"/>
      <c r="G63" s="75">
        <v>236</v>
      </c>
      <c r="H63" s="75">
        <v>235</v>
      </c>
      <c r="I63" s="75">
        <v>236</v>
      </c>
      <c r="J63" s="75">
        <v>412</v>
      </c>
      <c r="K63" s="38"/>
      <c r="L63" s="38"/>
      <c r="M63" s="40"/>
      <c r="N63" s="128"/>
      <c r="O63" s="129"/>
      <c r="P63" s="75"/>
      <c r="Q63" s="75"/>
      <c r="R63" s="75"/>
      <c r="S63" s="38"/>
      <c r="T63" s="44"/>
      <c r="U63" s="45"/>
      <c r="V63" s="126" t="s">
        <v>141</v>
      </c>
    </row>
    <row r="64" spans="1:22" x14ac:dyDescent="0.2">
      <c r="A64" s="33"/>
      <c r="B64" s="40"/>
      <c r="C64" s="13"/>
      <c r="D64" s="40"/>
      <c r="E64" s="46"/>
      <c r="F64" s="47"/>
      <c r="G64" s="38">
        <v>0</v>
      </c>
      <c r="H64" s="38">
        <v>0</v>
      </c>
      <c r="I64" s="38">
        <v>0</v>
      </c>
      <c r="J64" s="38">
        <v>0</v>
      </c>
      <c r="K64" s="38"/>
      <c r="L64" s="38"/>
      <c r="M64" s="40"/>
      <c r="N64" s="46"/>
      <c r="O64" s="47"/>
      <c r="P64" s="38"/>
      <c r="Q64" s="38"/>
      <c r="R64" s="38"/>
      <c r="S64" s="38"/>
      <c r="T64" s="44"/>
      <c r="U64" s="45"/>
      <c r="V64" s="126"/>
    </row>
    <row r="65" spans="1:22" x14ac:dyDescent="0.2">
      <c r="A65" s="33"/>
      <c r="B65" s="40"/>
      <c r="C65" s="13"/>
      <c r="D65" s="40"/>
      <c r="E65" s="46"/>
      <c r="F65" s="47"/>
      <c r="G65" s="38"/>
      <c r="H65" s="38"/>
      <c r="I65" s="38"/>
      <c r="J65" s="38"/>
      <c r="K65" s="38"/>
      <c r="L65" s="38"/>
      <c r="M65" s="40"/>
      <c r="N65" s="48"/>
      <c r="O65" s="47"/>
      <c r="P65" s="38"/>
      <c r="Q65" s="38"/>
      <c r="R65" s="38"/>
      <c r="S65" s="38"/>
      <c r="T65" s="44"/>
      <c r="U65" s="45"/>
      <c r="V65" s="126"/>
    </row>
    <row r="66" spans="1:22" x14ac:dyDescent="0.2">
      <c r="A66" s="33"/>
      <c r="B66" s="40"/>
      <c r="C66" s="13"/>
      <c r="D66" s="40"/>
      <c r="E66" s="46"/>
      <c r="F66" s="47"/>
      <c r="G66" s="38"/>
      <c r="H66" s="38"/>
      <c r="I66" s="38"/>
      <c r="J66" s="38"/>
      <c r="K66" s="38"/>
      <c r="L66" s="38"/>
      <c r="M66" s="40"/>
      <c r="N66" s="46"/>
      <c r="O66" s="47"/>
      <c r="P66" s="38"/>
      <c r="Q66" s="38"/>
      <c r="R66" s="38"/>
      <c r="S66" s="38"/>
      <c r="T66" s="44"/>
      <c r="U66" s="45"/>
      <c r="V66" s="126"/>
    </row>
    <row r="67" spans="1:22" x14ac:dyDescent="0.2">
      <c r="A67" s="33"/>
      <c r="B67" s="40"/>
      <c r="C67" s="13"/>
      <c r="D67" s="40"/>
      <c r="E67" s="46"/>
      <c r="F67" s="47"/>
      <c r="G67" s="38"/>
      <c r="H67" s="38"/>
      <c r="I67" s="38"/>
      <c r="J67" s="38"/>
      <c r="K67" s="38"/>
      <c r="L67" s="38"/>
      <c r="M67" s="40"/>
      <c r="N67" s="48"/>
      <c r="O67" s="47"/>
      <c r="P67" s="38"/>
      <c r="Q67" s="38"/>
      <c r="R67" s="38"/>
      <c r="S67" s="38"/>
      <c r="T67" s="44"/>
      <c r="U67" s="45"/>
      <c r="V67" s="126"/>
    </row>
    <row r="68" spans="1:22" x14ac:dyDescent="0.2">
      <c r="A68" s="33"/>
      <c r="B68" s="40"/>
      <c r="C68" s="13"/>
      <c r="D68" s="40"/>
      <c r="E68" s="46"/>
      <c r="G68" s="38"/>
      <c r="H68" s="38"/>
      <c r="I68" s="38"/>
      <c r="J68" s="38"/>
      <c r="K68" s="38"/>
      <c r="L68" s="38"/>
      <c r="M68" s="40"/>
      <c r="N68" s="46"/>
      <c r="O68" s="47"/>
      <c r="P68" s="38"/>
      <c r="Q68" s="38"/>
      <c r="R68" s="38"/>
      <c r="S68" s="38"/>
      <c r="T68" s="44"/>
      <c r="U68" s="45"/>
      <c r="V68" s="126"/>
    </row>
    <row r="69" spans="1:22" x14ac:dyDescent="0.2">
      <c r="A69" s="33"/>
      <c r="B69" s="40"/>
      <c r="C69" s="13"/>
      <c r="D69" s="40"/>
      <c r="E69" s="46"/>
      <c r="G69" s="38"/>
      <c r="H69" s="38"/>
      <c r="I69" s="38"/>
      <c r="J69" s="38"/>
      <c r="K69" s="38"/>
      <c r="L69" s="38"/>
      <c r="M69" s="40"/>
      <c r="N69" s="46"/>
      <c r="O69" s="47"/>
      <c r="P69" s="38"/>
      <c r="Q69" s="38"/>
      <c r="R69" s="38"/>
      <c r="S69" s="38"/>
      <c r="T69" s="44"/>
      <c r="U69" s="45"/>
      <c r="V69" s="126"/>
    </row>
    <row r="70" spans="1:22" x14ac:dyDescent="0.2">
      <c r="A70" s="33"/>
      <c r="B70" s="40"/>
      <c r="C70" s="13"/>
      <c r="D70" s="40"/>
      <c r="E70" s="46"/>
      <c r="G70" s="38"/>
      <c r="H70" s="38"/>
      <c r="I70" s="38"/>
      <c r="J70" s="38"/>
      <c r="K70" s="38"/>
      <c r="L70" s="38"/>
      <c r="M70" s="40"/>
      <c r="N70" s="46"/>
      <c r="O70" s="47"/>
      <c r="P70" s="38"/>
      <c r="Q70" s="38"/>
      <c r="R70" s="38"/>
      <c r="S70" s="38"/>
      <c r="T70" s="44"/>
      <c r="U70" s="45"/>
      <c r="V70" s="126"/>
    </row>
    <row r="71" spans="1:22" x14ac:dyDescent="0.2">
      <c r="A71" s="33"/>
      <c r="B71" s="40"/>
      <c r="C71" s="13"/>
      <c r="D71" s="40"/>
      <c r="E71" s="46"/>
      <c r="G71" s="38"/>
      <c r="H71" s="38"/>
      <c r="I71" s="38"/>
      <c r="J71" s="38"/>
      <c r="K71" s="38"/>
      <c r="L71" s="38"/>
      <c r="M71" s="40"/>
      <c r="N71" s="46"/>
      <c r="O71" s="47"/>
      <c r="P71" s="38"/>
      <c r="Q71" s="38"/>
      <c r="R71" s="38"/>
      <c r="S71" s="38"/>
      <c r="T71" s="44"/>
      <c r="U71" s="45"/>
      <c r="V71" s="126"/>
    </row>
    <row r="72" spans="1:22" x14ac:dyDescent="0.2">
      <c r="A72" s="33"/>
      <c r="B72" s="40"/>
      <c r="C72" s="13"/>
      <c r="D72" s="40"/>
      <c r="E72" s="46"/>
      <c r="G72" s="38"/>
      <c r="H72" s="38"/>
      <c r="I72" s="38"/>
      <c r="J72" s="38"/>
      <c r="K72" s="38"/>
      <c r="L72" s="38"/>
      <c r="M72" s="40"/>
      <c r="N72" s="48"/>
      <c r="O72" s="47"/>
      <c r="P72" s="38"/>
      <c r="Q72" s="38"/>
      <c r="R72" s="38"/>
      <c r="S72" s="38"/>
      <c r="T72" s="44"/>
      <c r="U72" s="45"/>
      <c r="V72" s="126"/>
    </row>
    <row r="73" spans="1:22" x14ac:dyDescent="0.2">
      <c r="A73" s="33"/>
      <c r="B73" s="40"/>
      <c r="C73" s="13"/>
      <c r="D73" s="40"/>
      <c r="E73" s="46"/>
      <c r="G73" s="38"/>
      <c r="H73" s="38"/>
      <c r="I73" s="38"/>
      <c r="J73" s="38"/>
      <c r="K73" s="38"/>
      <c r="L73" s="38"/>
      <c r="M73" s="40"/>
      <c r="N73" s="48"/>
      <c r="O73" s="47"/>
      <c r="P73" s="38"/>
      <c r="Q73" s="38"/>
      <c r="R73" s="38"/>
      <c r="S73" s="38"/>
      <c r="T73" s="44"/>
      <c r="U73" s="45"/>
      <c r="V73" s="126"/>
    </row>
    <row r="74" spans="1:22" x14ac:dyDescent="0.2">
      <c r="A74" s="33"/>
      <c r="B74" s="40"/>
      <c r="C74" s="13"/>
      <c r="D74" s="40"/>
      <c r="E74" s="46"/>
      <c r="G74" s="38"/>
      <c r="H74" s="38"/>
      <c r="I74" s="38"/>
      <c r="J74" s="38"/>
      <c r="K74" s="38"/>
      <c r="L74" s="38"/>
      <c r="M74" s="40"/>
      <c r="N74" s="48"/>
      <c r="O74" s="47"/>
      <c r="P74" s="38"/>
      <c r="Q74" s="38"/>
      <c r="R74" s="38"/>
      <c r="S74" s="38"/>
      <c r="T74" s="44"/>
      <c r="U74" s="45"/>
      <c r="V74" s="126"/>
    </row>
    <row r="75" spans="1:22" x14ac:dyDescent="0.2">
      <c r="A75" s="33"/>
      <c r="B75" s="40"/>
      <c r="C75" s="13"/>
      <c r="D75" s="40"/>
      <c r="E75" s="46"/>
      <c r="G75" s="38"/>
      <c r="H75" s="38"/>
      <c r="I75" s="38"/>
      <c r="J75" s="38"/>
      <c r="K75" s="38"/>
      <c r="L75" s="38"/>
      <c r="M75" s="40"/>
      <c r="N75" s="49"/>
      <c r="O75" s="47"/>
      <c r="P75" s="38"/>
      <c r="Q75" s="38"/>
      <c r="R75" s="38"/>
      <c r="S75" s="38"/>
      <c r="T75" s="135"/>
      <c r="U75" s="45"/>
      <c r="V75" s="126"/>
    </row>
    <row r="77" spans="1:22" x14ac:dyDescent="0.2">
      <c r="A77" s="81" t="s">
        <v>1</v>
      </c>
      <c r="B77" s="82" t="s">
        <v>2</v>
      </c>
      <c r="C77" s="82" t="s">
        <v>3</v>
      </c>
      <c r="D77" s="83" t="s">
        <v>4</v>
      </c>
      <c r="E77" s="84"/>
      <c r="F77" s="85"/>
      <c r="G77" s="85"/>
      <c r="H77" s="85"/>
      <c r="I77" s="85"/>
      <c r="J77" s="85"/>
      <c r="K77" s="86" t="s">
        <v>5</v>
      </c>
      <c r="L77" s="87"/>
      <c r="M77" s="83" t="s">
        <v>6</v>
      </c>
      <c r="N77" s="84"/>
      <c r="O77" s="85"/>
      <c r="P77" s="85"/>
      <c r="Q77" s="85"/>
      <c r="R77" s="85"/>
      <c r="S77" s="85"/>
      <c r="T77" s="88" t="s">
        <v>7</v>
      </c>
      <c r="U77" s="89" t="s">
        <v>8</v>
      </c>
      <c r="V77" s="90" t="s">
        <v>126</v>
      </c>
    </row>
    <row r="78" spans="1:22" ht="25.5" customHeight="1" x14ac:dyDescent="0.2">
      <c r="A78" s="81"/>
      <c r="B78" s="82"/>
      <c r="C78" s="82"/>
      <c r="D78" s="91" t="s">
        <v>9</v>
      </c>
      <c r="E78" s="92" t="s">
        <v>10</v>
      </c>
      <c r="F78" s="93" t="s">
        <v>11</v>
      </c>
      <c r="G78" s="151" t="s">
        <v>127</v>
      </c>
      <c r="H78" s="152"/>
      <c r="I78" s="152"/>
      <c r="J78" s="153"/>
      <c r="K78" s="97"/>
      <c r="L78" s="98" t="s">
        <v>13</v>
      </c>
      <c r="M78" s="99" t="s">
        <v>9</v>
      </c>
      <c r="N78" s="100" t="s">
        <v>14</v>
      </c>
      <c r="O78" s="93" t="s">
        <v>11</v>
      </c>
      <c r="P78" s="151" t="s">
        <v>127</v>
      </c>
      <c r="Q78" s="152"/>
      <c r="R78" s="152"/>
      <c r="S78" s="153"/>
      <c r="T78" s="88"/>
      <c r="U78" s="89"/>
      <c r="V78" s="101"/>
    </row>
    <row r="79" spans="1:22" ht="13.5" thickBot="1" x14ac:dyDescent="0.25">
      <c r="A79" s="102"/>
      <c r="B79" s="103"/>
      <c r="C79" s="103"/>
      <c r="D79" s="104"/>
      <c r="E79" s="105"/>
      <c r="F79" s="106"/>
      <c r="G79" s="107" t="s">
        <v>15</v>
      </c>
      <c r="H79" s="108" t="s">
        <v>16</v>
      </c>
      <c r="I79" s="109" t="s">
        <v>17</v>
      </c>
      <c r="J79" s="110">
        <v>0</v>
      </c>
      <c r="K79" s="111"/>
      <c r="L79" s="112"/>
      <c r="M79" s="113"/>
      <c r="N79" s="114"/>
      <c r="O79" s="115"/>
      <c r="P79" s="107" t="s">
        <v>15</v>
      </c>
      <c r="Q79" s="108" t="s">
        <v>16</v>
      </c>
      <c r="R79" s="109" t="s">
        <v>17</v>
      </c>
      <c r="S79" s="110">
        <v>0</v>
      </c>
      <c r="T79" s="116"/>
      <c r="U79" s="117"/>
      <c r="V79" s="118"/>
    </row>
    <row r="80" spans="1:22" x14ac:dyDescent="0.2">
      <c r="A80" s="119"/>
      <c r="B80" s="22"/>
      <c r="C80" s="23"/>
      <c r="D80" s="24"/>
      <c r="E80" s="25"/>
      <c r="F80" s="25"/>
      <c r="G80" s="26"/>
      <c r="H80" s="27"/>
      <c r="I80" s="28"/>
      <c r="J80" s="120"/>
      <c r="K80" s="121"/>
      <c r="L80" s="121"/>
      <c r="M80" s="24"/>
      <c r="N80" s="25"/>
      <c r="O80" s="25"/>
      <c r="P80" s="26"/>
      <c r="Q80" s="27"/>
      <c r="R80" s="28"/>
      <c r="S80" s="120"/>
      <c r="T80" s="31"/>
      <c r="U80" s="32"/>
      <c r="V80" s="122"/>
    </row>
    <row r="81" spans="1:22" x14ac:dyDescent="0.2">
      <c r="A81" s="33">
        <v>1</v>
      </c>
      <c r="B81" s="33">
        <v>205</v>
      </c>
      <c r="C81" s="34"/>
      <c r="D81" s="35">
        <v>63</v>
      </c>
      <c r="E81" s="142" t="s">
        <v>1347</v>
      </c>
      <c r="F81" s="124"/>
      <c r="G81" s="38"/>
      <c r="H81" s="38"/>
      <c r="I81" s="38"/>
      <c r="J81" s="38"/>
      <c r="K81" s="38">
        <f>((SUM(H83:H94)*H82)+(SUM(G83:G94)*G82)+(SUM(I83:I94)*I82))/1000</f>
        <v>0.97899999999999998</v>
      </c>
      <c r="L81" s="38">
        <f>K81*100/D81</f>
        <v>1.5539682539682538</v>
      </c>
      <c r="M81" s="35"/>
      <c r="N81" s="142"/>
      <c r="O81" s="124"/>
      <c r="P81" s="38"/>
      <c r="Q81" s="38"/>
      <c r="R81" s="38"/>
      <c r="S81" s="38"/>
      <c r="T81" s="38">
        <f>((SUM(Q83:Q94)*Q82)+(SUM(P83:P94)*P82)+(SUM(R83:R94)*R82))/1000</f>
        <v>0</v>
      </c>
      <c r="U81" s="38" t="e">
        <f>T81*100/M81</f>
        <v>#DIV/0!</v>
      </c>
      <c r="V81" s="126"/>
    </row>
    <row r="82" spans="1:22" x14ac:dyDescent="0.2">
      <c r="A82" s="33"/>
      <c r="B82" s="40"/>
      <c r="C82" s="13"/>
      <c r="D82" s="40"/>
      <c r="E82" s="128" t="s">
        <v>19</v>
      </c>
      <c r="F82" s="129"/>
      <c r="G82" s="75">
        <v>244</v>
      </c>
      <c r="H82" s="75">
        <v>245</v>
      </c>
      <c r="I82" s="75">
        <v>245</v>
      </c>
      <c r="J82" s="75">
        <v>421</v>
      </c>
      <c r="K82" s="38"/>
      <c r="L82" s="38"/>
      <c r="M82" s="40"/>
      <c r="N82" s="128"/>
      <c r="O82" s="129"/>
      <c r="P82" s="75"/>
      <c r="Q82" s="75"/>
      <c r="R82" s="75"/>
      <c r="S82" s="38"/>
      <c r="T82" s="44"/>
      <c r="U82" s="45"/>
      <c r="V82" s="126" t="s">
        <v>141</v>
      </c>
    </row>
    <row r="83" spans="1:22" x14ac:dyDescent="0.2">
      <c r="A83" s="33"/>
      <c r="B83" s="40"/>
      <c r="C83" s="13"/>
      <c r="D83" s="40"/>
      <c r="E83" s="46"/>
      <c r="F83" s="47"/>
      <c r="G83" s="38">
        <v>1</v>
      </c>
      <c r="H83" s="38">
        <v>2</v>
      </c>
      <c r="I83" s="38">
        <v>1</v>
      </c>
      <c r="J83" s="38">
        <v>2</v>
      </c>
      <c r="K83" s="38"/>
      <c r="L83" s="38"/>
      <c r="M83" s="40"/>
      <c r="N83" s="46"/>
      <c r="O83" s="47"/>
      <c r="P83" s="38"/>
      <c r="Q83" s="38"/>
      <c r="R83" s="38"/>
      <c r="S83" s="38"/>
      <c r="T83" s="44"/>
      <c r="U83" s="45"/>
      <c r="V83" s="126"/>
    </row>
    <row r="84" spans="1:22" x14ac:dyDescent="0.2">
      <c r="A84" s="33"/>
      <c r="B84" s="40"/>
      <c r="C84" s="13"/>
      <c r="D84" s="40"/>
      <c r="E84" s="46"/>
      <c r="F84" s="47"/>
      <c r="G84" s="38"/>
      <c r="H84" s="38"/>
      <c r="I84" s="38"/>
      <c r="J84" s="38"/>
      <c r="K84" s="38"/>
      <c r="L84" s="38"/>
      <c r="M84" s="40"/>
      <c r="N84" s="48"/>
      <c r="O84" s="47"/>
      <c r="P84" s="38"/>
      <c r="Q84" s="38"/>
      <c r="R84" s="38"/>
      <c r="S84" s="38"/>
      <c r="T84" s="44"/>
      <c r="U84" s="45"/>
      <c r="V84" s="126"/>
    </row>
    <row r="85" spans="1:22" x14ac:dyDescent="0.2">
      <c r="A85" s="33"/>
      <c r="B85" s="40"/>
      <c r="C85" s="13"/>
      <c r="D85" s="40"/>
      <c r="E85" s="46"/>
      <c r="F85" s="47"/>
      <c r="G85" s="38"/>
      <c r="H85" s="38"/>
      <c r="I85" s="38"/>
      <c r="J85" s="38"/>
      <c r="K85" s="38"/>
      <c r="L85" s="38"/>
      <c r="M85" s="40"/>
      <c r="N85" s="46"/>
      <c r="O85" s="47"/>
      <c r="P85" s="38"/>
      <c r="Q85" s="38"/>
      <c r="R85" s="38"/>
      <c r="S85" s="38"/>
      <c r="T85" s="44"/>
      <c r="U85" s="45"/>
      <c r="V85" s="126"/>
    </row>
    <row r="86" spans="1:22" x14ac:dyDescent="0.2">
      <c r="A86" s="33"/>
      <c r="B86" s="40"/>
      <c r="C86" s="13"/>
      <c r="D86" s="40"/>
      <c r="E86" s="46"/>
      <c r="F86" s="47"/>
      <c r="G86" s="38"/>
      <c r="H86" s="38"/>
      <c r="I86" s="38"/>
      <c r="J86" s="38"/>
      <c r="K86" s="38"/>
      <c r="L86" s="38"/>
      <c r="M86" s="40"/>
      <c r="N86" s="48"/>
      <c r="O86" s="47"/>
      <c r="P86" s="38"/>
      <c r="Q86" s="38"/>
      <c r="R86" s="38"/>
      <c r="S86" s="38"/>
      <c r="T86" s="44"/>
      <c r="U86" s="45"/>
      <c r="V86" s="126"/>
    </row>
    <row r="87" spans="1:22" x14ac:dyDescent="0.2">
      <c r="A87" s="33"/>
      <c r="B87" s="40"/>
      <c r="C87" s="13"/>
      <c r="D87" s="40"/>
      <c r="E87" s="46"/>
      <c r="F87" s="47"/>
      <c r="G87" s="38"/>
      <c r="H87" s="38"/>
      <c r="I87" s="38"/>
      <c r="J87" s="38"/>
      <c r="K87" s="38"/>
      <c r="L87" s="38"/>
      <c r="M87" s="40"/>
      <c r="N87" s="46"/>
      <c r="O87" s="47"/>
      <c r="P87" s="38"/>
      <c r="Q87" s="38"/>
      <c r="R87" s="38"/>
      <c r="S87" s="38"/>
      <c r="T87" s="44"/>
      <c r="U87" s="45"/>
      <c r="V87" s="126"/>
    </row>
    <row r="88" spans="1:22" x14ac:dyDescent="0.2">
      <c r="A88" s="33"/>
      <c r="B88" s="40"/>
      <c r="C88" s="13"/>
      <c r="D88" s="40"/>
      <c r="E88" s="46"/>
      <c r="F88" s="47"/>
      <c r="G88" s="38"/>
      <c r="H88" s="38"/>
      <c r="I88" s="38"/>
      <c r="J88" s="38"/>
      <c r="K88" s="38"/>
      <c r="L88" s="38"/>
      <c r="M88" s="40"/>
      <c r="N88" s="46"/>
      <c r="O88" s="47"/>
      <c r="P88" s="38"/>
      <c r="Q88" s="38"/>
      <c r="R88" s="38"/>
      <c r="S88" s="38"/>
      <c r="T88" s="44"/>
      <c r="U88" s="45"/>
      <c r="V88" s="126"/>
    </row>
    <row r="89" spans="1:22" x14ac:dyDescent="0.2">
      <c r="A89" s="33"/>
      <c r="B89" s="40"/>
      <c r="C89" s="13"/>
      <c r="D89" s="40"/>
      <c r="E89" s="46"/>
      <c r="F89" s="47"/>
      <c r="G89" s="38"/>
      <c r="H89" s="38"/>
      <c r="I89" s="38"/>
      <c r="J89" s="38"/>
      <c r="K89" s="38"/>
      <c r="L89" s="38"/>
      <c r="M89" s="40"/>
      <c r="N89" s="46"/>
      <c r="O89" s="47"/>
      <c r="P89" s="38"/>
      <c r="Q89" s="38"/>
      <c r="R89" s="38"/>
      <c r="S89" s="38"/>
      <c r="T89" s="44"/>
      <c r="U89" s="45"/>
      <c r="V89" s="126"/>
    </row>
    <row r="90" spans="1:22" x14ac:dyDescent="0.2">
      <c r="A90" s="33"/>
      <c r="B90" s="40"/>
      <c r="C90" s="13"/>
      <c r="D90" s="40"/>
      <c r="E90" s="46"/>
      <c r="F90" s="47"/>
      <c r="G90" s="38"/>
      <c r="H90" s="38"/>
      <c r="I90" s="38"/>
      <c r="J90" s="38"/>
      <c r="K90" s="38"/>
      <c r="L90" s="38"/>
      <c r="M90" s="40"/>
      <c r="N90" s="46"/>
      <c r="O90" s="47"/>
      <c r="P90" s="38"/>
      <c r="Q90" s="38"/>
      <c r="R90" s="38"/>
      <c r="S90" s="38"/>
      <c r="T90" s="44"/>
      <c r="U90" s="45"/>
      <c r="V90" s="126"/>
    </row>
    <row r="91" spans="1:22" x14ac:dyDescent="0.2">
      <c r="A91" s="33"/>
      <c r="B91" s="40"/>
      <c r="C91" s="13"/>
      <c r="D91" s="40"/>
      <c r="E91" s="46"/>
      <c r="G91" s="38"/>
      <c r="H91" s="38"/>
      <c r="I91" s="38"/>
      <c r="J91" s="38"/>
      <c r="K91" s="38"/>
      <c r="L91" s="38"/>
      <c r="M91" s="40"/>
      <c r="N91" s="48"/>
      <c r="O91" s="47"/>
      <c r="P91" s="38"/>
      <c r="Q91" s="38"/>
      <c r="R91" s="38"/>
      <c r="S91" s="38"/>
      <c r="T91" s="44"/>
      <c r="U91" s="45"/>
      <c r="V91" s="126"/>
    </row>
    <row r="92" spans="1:22" x14ac:dyDescent="0.2">
      <c r="A92" s="33"/>
      <c r="B92" s="40"/>
      <c r="C92" s="13"/>
      <c r="D92" s="40"/>
      <c r="E92" s="46"/>
      <c r="G92" s="38"/>
      <c r="H92" s="38"/>
      <c r="I92" s="38"/>
      <c r="J92" s="38"/>
      <c r="K92" s="38"/>
      <c r="L92" s="38"/>
      <c r="M92" s="40"/>
      <c r="N92" s="48"/>
      <c r="O92" s="47"/>
      <c r="P92" s="38"/>
      <c r="Q92" s="38"/>
      <c r="R92" s="38"/>
      <c r="S92" s="38"/>
      <c r="T92" s="44"/>
      <c r="U92" s="45"/>
      <c r="V92" s="126"/>
    </row>
    <row r="93" spans="1:22" x14ac:dyDescent="0.2">
      <c r="A93" s="33"/>
      <c r="B93" s="40"/>
      <c r="C93" s="13"/>
      <c r="D93" s="40"/>
      <c r="E93" s="46"/>
      <c r="G93" s="38"/>
      <c r="H93" s="38"/>
      <c r="I93" s="38"/>
      <c r="J93" s="38"/>
      <c r="K93" s="38"/>
      <c r="L93" s="38"/>
      <c r="M93" s="40"/>
      <c r="N93" s="48"/>
      <c r="O93" s="47"/>
      <c r="P93" s="38"/>
      <c r="Q93" s="38"/>
      <c r="R93" s="38"/>
      <c r="S93" s="38"/>
      <c r="T93" s="44"/>
      <c r="U93" s="45"/>
      <c r="V93" s="126"/>
    </row>
    <row r="94" spans="1:22" x14ac:dyDescent="0.2">
      <c r="A94" s="33"/>
      <c r="B94" s="40"/>
      <c r="C94" s="13"/>
      <c r="D94" s="40"/>
      <c r="E94" s="46"/>
      <c r="G94" s="38"/>
      <c r="H94" s="38"/>
      <c r="I94" s="38"/>
      <c r="J94" s="38"/>
      <c r="K94" s="38"/>
      <c r="L94" s="38"/>
      <c r="M94" s="40"/>
      <c r="N94" s="49"/>
      <c r="O94" s="47"/>
      <c r="P94" s="38"/>
      <c r="Q94" s="38"/>
      <c r="R94" s="38"/>
      <c r="S94" s="38"/>
      <c r="T94" s="135"/>
      <c r="U94" s="45"/>
      <c r="V94" s="126"/>
    </row>
    <row r="96" spans="1:22" x14ac:dyDescent="0.2">
      <c r="A96" s="81" t="s">
        <v>1</v>
      </c>
      <c r="B96" s="82" t="s">
        <v>2</v>
      </c>
      <c r="C96" s="82" t="s">
        <v>3</v>
      </c>
      <c r="D96" s="83" t="s">
        <v>4</v>
      </c>
      <c r="E96" s="84"/>
      <c r="F96" s="85"/>
      <c r="G96" s="85"/>
      <c r="H96" s="85"/>
      <c r="I96" s="85"/>
      <c r="J96" s="85"/>
      <c r="K96" s="86" t="s">
        <v>5</v>
      </c>
      <c r="L96" s="87"/>
      <c r="M96" s="83" t="s">
        <v>6</v>
      </c>
      <c r="N96" s="84"/>
      <c r="O96" s="85"/>
      <c r="P96" s="85"/>
      <c r="Q96" s="85"/>
      <c r="R96" s="85"/>
      <c r="S96" s="85"/>
      <c r="T96" s="88" t="s">
        <v>7</v>
      </c>
      <c r="U96" s="89" t="s">
        <v>8</v>
      </c>
      <c r="V96" s="90" t="s">
        <v>126</v>
      </c>
    </row>
    <row r="97" spans="1:22" ht="25.5" customHeight="1" x14ac:dyDescent="0.2">
      <c r="A97" s="81"/>
      <c r="B97" s="82"/>
      <c r="C97" s="82"/>
      <c r="D97" s="91" t="s">
        <v>9</v>
      </c>
      <c r="E97" s="92" t="s">
        <v>10</v>
      </c>
      <c r="F97" s="93" t="s">
        <v>11</v>
      </c>
      <c r="G97" s="151" t="s">
        <v>127</v>
      </c>
      <c r="H97" s="152"/>
      <c r="I97" s="152"/>
      <c r="J97" s="153"/>
      <c r="K97" s="97"/>
      <c r="L97" s="98" t="s">
        <v>13</v>
      </c>
      <c r="M97" s="99" t="s">
        <v>9</v>
      </c>
      <c r="N97" s="100" t="s">
        <v>14</v>
      </c>
      <c r="O97" s="93" t="s">
        <v>11</v>
      </c>
      <c r="P97" s="151" t="s">
        <v>127</v>
      </c>
      <c r="Q97" s="152"/>
      <c r="R97" s="152"/>
      <c r="S97" s="153"/>
      <c r="T97" s="88"/>
      <c r="U97" s="89"/>
      <c r="V97" s="101"/>
    </row>
    <row r="98" spans="1:22" ht="13.5" thickBot="1" x14ac:dyDescent="0.25">
      <c r="A98" s="102"/>
      <c r="B98" s="103"/>
      <c r="C98" s="103"/>
      <c r="D98" s="104"/>
      <c r="E98" s="105"/>
      <c r="F98" s="106"/>
      <c r="G98" s="107" t="s">
        <v>15</v>
      </c>
      <c r="H98" s="108" t="s">
        <v>16</v>
      </c>
      <c r="I98" s="109" t="s">
        <v>17</v>
      </c>
      <c r="J98" s="110">
        <v>0</v>
      </c>
      <c r="K98" s="111"/>
      <c r="L98" s="112"/>
      <c r="M98" s="113"/>
      <c r="N98" s="114"/>
      <c r="O98" s="115"/>
      <c r="P98" s="107" t="s">
        <v>15</v>
      </c>
      <c r="Q98" s="108" t="s">
        <v>16</v>
      </c>
      <c r="R98" s="109" t="s">
        <v>17</v>
      </c>
      <c r="S98" s="110">
        <v>0</v>
      </c>
      <c r="T98" s="116"/>
      <c r="U98" s="117"/>
      <c r="V98" s="118"/>
    </row>
    <row r="99" spans="1:22" x14ac:dyDescent="0.2">
      <c r="A99" s="119"/>
      <c r="B99" s="22"/>
      <c r="C99" s="23"/>
      <c r="D99" s="24"/>
      <c r="E99" s="25"/>
      <c r="F99" s="25"/>
      <c r="G99" s="26"/>
      <c r="H99" s="27"/>
      <c r="I99" s="28"/>
      <c r="J99" s="120"/>
      <c r="K99" s="121"/>
      <c r="L99" s="121"/>
      <c r="M99" s="24"/>
      <c r="N99" s="25"/>
      <c r="O99" s="25"/>
      <c r="P99" s="26"/>
      <c r="Q99" s="27"/>
      <c r="R99" s="28"/>
      <c r="S99" s="120"/>
      <c r="T99" s="31"/>
      <c r="U99" s="32"/>
      <c r="V99" s="122"/>
    </row>
    <row r="100" spans="1:22" x14ac:dyDescent="0.2">
      <c r="A100" s="33">
        <v>1</v>
      </c>
      <c r="B100" s="33">
        <v>206</v>
      </c>
      <c r="C100" s="34"/>
      <c r="D100" s="35">
        <v>250</v>
      </c>
      <c r="E100" s="142" t="s">
        <v>1348</v>
      </c>
      <c r="F100" s="124"/>
      <c r="G100" s="38"/>
      <c r="H100" s="38"/>
      <c r="I100" s="38"/>
      <c r="J100" s="38"/>
      <c r="K100" s="38">
        <f>((SUM(H102:H113)*H101)+(SUM(G102:G113)*G101)+(SUM(I102:I113)*I101))/1000</f>
        <v>0</v>
      </c>
      <c r="L100" s="38">
        <f>K100*100/D100</f>
        <v>0</v>
      </c>
      <c r="M100" s="35"/>
      <c r="N100" s="142"/>
      <c r="O100" s="124"/>
      <c r="P100" s="38"/>
      <c r="Q100" s="38"/>
      <c r="R100" s="38"/>
      <c r="S100" s="38"/>
      <c r="T100" s="44"/>
      <c r="U100" s="45"/>
      <c r="V100" s="126"/>
    </row>
    <row r="101" spans="1:22" x14ac:dyDescent="0.2">
      <c r="A101" s="33"/>
      <c r="B101" s="40"/>
      <c r="C101" s="13"/>
      <c r="D101" s="40"/>
      <c r="E101" s="128" t="s">
        <v>19</v>
      </c>
      <c r="F101" s="129"/>
      <c r="G101" s="126">
        <v>226</v>
      </c>
      <c r="H101" s="126">
        <v>226</v>
      </c>
      <c r="I101" s="126">
        <v>225</v>
      </c>
      <c r="J101" s="75">
        <v>390</v>
      </c>
      <c r="K101" s="38"/>
      <c r="L101" s="38"/>
      <c r="M101" s="40"/>
      <c r="N101" s="128"/>
      <c r="O101" s="129"/>
      <c r="P101" s="75"/>
      <c r="Q101" s="75"/>
      <c r="R101" s="75"/>
      <c r="S101" s="38"/>
      <c r="T101" s="44"/>
      <c r="U101" s="45"/>
      <c r="V101" s="126" t="s">
        <v>141</v>
      </c>
    </row>
    <row r="102" spans="1:22" x14ac:dyDescent="0.2">
      <c r="A102" s="33"/>
      <c r="B102" s="40"/>
      <c r="C102" s="13"/>
      <c r="D102" s="40"/>
      <c r="E102" s="46"/>
      <c r="F102" s="47"/>
      <c r="G102" s="126">
        <v>0</v>
      </c>
      <c r="H102" s="126">
        <v>0</v>
      </c>
      <c r="I102" s="126">
        <v>0</v>
      </c>
      <c r="J102" s="38">
        <v>0</v>
      </c>
      <c r="K102" s="38"/>
      <c r="L102" s="38"/>
      <c r="M102" s="40"/>
      <c r="N102" s="46"/>
      <c r="O102" s="47"/>
      <c r="P102" s="38"/>
      <c r="Q102" s="38"/>
      <c r="R102" s="38"/>
      <c r="S102" s="38"/>
      <c r="T102" s="44"/>
      <c r="U102" s="45"/>
      <c r="V102" s="126"/>
    </row>
    <row r="103" spans="1:22" x14ac:dyDescent="0.2">
      <c r="A103" s="33"/>
      <c r="B103" s="40"/>
      <c r="C103" s="13"/>
      <c r="D103" s="40"/>
      <c r="E103" s="46"/>
      <c r="F103" s="47"/>
      <c r="G103" s="126"/>
      <c r="H103" s="126"/>
      <c r="I103" s="126"/>
      <c r="J103" s="38"/>
      <c r="K103" s="38"/>
      <c r="L103" s="38"/>
      <c r="M103" s="40"/>
      <c r="N103" s="48"/>
      <c r="O103" s="47"/>
      <c r="P103" s="38"/>
      <c r="Q103" s="38"/>
      <c r="R103" s="38"/>
      <c r="S103" s="38"/>
      <c r="T103" s="44"/>
      <c r="U103" s="45"/>
      <c r="V103" s="126"/>
    </row>
    <row r="104" spans="1:22" x14ac:dyDescent="0.2">
      <c r="A104" s="33"/>
      <c r="B104" s="40"/>
      <c r="C104" s="13"/>
      <c r="D104" s="40"/>
      <c r="E104" s="46"/>
      <c r="F104" s="47"/>
      <c r="G104" s="38"/>
      <c r="H104" s="38"/>
      <c r="I104" s="38"/>
      <c r="J104" s="38"/>
      <c r="K104" s="38"/>
      <c r="L104" s="38"/>
      <c r="M104" s="40"/>
      <c r="N104" s="46"/>
      <c r="O104" s="47"/>
      <c r="P104" s="38"/>
      <c r="Q104" s="38"/>
      <c r="R104" s="38"/>
      <c r="S104" s="38"/>
      <c r="T104" s="44"/>
      <c r="U104" s="45"/>
      <c r="V104" s="126"/>
    </row>
    <row r="105" spans="1:22" x14ac:dyDescent="0.2">
      <c r="A105" s="33"/>
      <c r="B105" s="40"/>
      <c r="C105" s="13"/>
      <c r="D105" s="40"/>
      <c r="E105" s="46"/>
      <c r="F105" s="47"/>
      <c r="G105" s="38"/>
      <c r="H105" s="38"/>
      <c r="I105" s="38"/>
      <c r="J105" s="38"/>
      <c r="K105" s="38"/>
      <c r="L105" s="38"/>
      <c r="M105" s="40"/>
      <c r="N105" s="48"/>
      <c r="O105" s="47"/>
      <c r="P105" s="38"/>
      <c r="Q105" s="38"/>
      <c r="R105" s="38"/>
      <c r="S105" s="38"/>
      <c r="T105" s="44"/>
      <c r="U105" s="45"/>
      <c r="V105" s="126"/>
    </row>
    <row r="106" spans="1:22" x14ac:dyDescent="0.2">
      <c r="A106" s="33"/>
      <c r="B106" s="40"/>
      <c r="C106" s="13"/>
      <c r="D106" s="40"/>
      <c r="E106" s="46"/>
      <c r="F106" s="47"/>
      <c r="G106" s="38"/>
      <c r="H106" s="38"/>
      <c r="I106" s="38"/>
      <c r="J106" s="38"/>
      <c r="K106" s="38"/>
      <c r="L106" s="38"/>
      <c r="M106" s="40"/>
      <c r="N106" s="46"/>
      <c r="O106" s="47"/>
      <c r="P106" s="38"/>
      <c r="Q106" s="38"/>
      <c r="R106" s="38"/>
      <c r="S106" s="38"/>
      <c r="T106" s="44"/>
      <c r="U106" s="45"/>
      <c r="V106" s="126"/>
    </row>
    <row r="107" spans="1:22" x14ac:dyDescent="0.2">
      <c r="A107" s="33"/>
      <c r="B107" s="40"/>
      <c r="C107" s="13"/>
      <c r="D107" s="40"/>
      <c r="E107" s="46"/>
      <c r="F107" s="47"/>
      <c r="G107" s="38"/>
      <c r="H107" s="38"/>
      <c r="I107" s="38"/>
      <c r="J107" s="38"/>
      <c r="K107" s="38"/>
      <c r="L107" s="38"/>
      <c r="M107" s="40"/>
      <c r="N107" s="46"/>
      <c r="O107" s="47"/>
      <c r="P107" s="38"/>
      <c r="Q107" s="38"/>
      <c r="R107" s="38"/>
      <c r="S107" s="38"/>
      <c r="T107" s="44"/>
      <c r="U107" s="45"/>
      <c r="V107" s="126"/>
    </row>
    <row r="108" spans="1:22" x14ac:dyDescent="0.2">
      <c r="A108" s="33"/>
      <c r="B108" s="40"/>
      <c r="C108" s="13"/>
      <c r="D108" s="40"/>
      <c r="E108" s="46"/>
      <c r="F108" s="47"/>
      <c r="G108" s="38"/>
      <c r="H108" s="38"/>
      <c r="I108" s="38"/>
      <c r="J108" s="38"/>
      <c r="K108" s="38"/>
      <c r="L108" s="38"/>
      <c r="M108" s="40"/>
      <c r="N108" s="46"/>
      <c r="O108" s="47"/>
      <c r="P108" s="38"/>
      <c r="Q108" s="38"/>
      <c r="R108" s="38"/>
      <c r="S108" s="38"/>
      <c r="T108" s="44"/>
      <c r="U108" s="45"/>
      <c r="V108" s="126"/>
    </row>
    <row r="109" spans="1:22" x14ac:dyDescent="0.2">
      <c r="A109" s="33"/>
      <c r="B109" s="40"/>
      <c r="C109" s="13"/>
      <c r="D109" s="40"/>
      <c r="E109" s="46"/>
      <c r="F109" s="47"/>
      <c r="G109" s="38"/>
      <c r="H109" s="38"/>
      <c r="I109" s="38"/>
      <c r="J109" s="38"/>
      <c r="K109" s="38"/>
      <c r="L109" s="38"/>
      <c r="M109" s="40"/>
      <c r="N109" s="46"/>
      <c r="O109" s="47"/>
      <c r="P109" s="38"/>
      <c r="Q109" s="38"/>
      <c r="R109" s="38"/>
      <c r="S109" s="38"/>
      <c r="T109" s="44"/>
      <c r="U109" s="45"/>
      <c r="V109" s="126"/>
    </row>
    <row r="110" spans="1:22" x14ac:dyDescent="0.2">
      <c r="A110" s="33"/>
      <c r="B110" s="40"/>
      <c r="C110" s="13"/>
      <c r="D110" s="40"/>
      <c r="E110" s="46"/>
      <c r="F110" s="47"/>
      <c r="G110" s="38"/>
      <c r="H110" s="38"/>
      <c r="I110" s="38"/>
      <c r="J110" s="38"/>
      <c r="K110" s="38"/>
      <c r="L110" s="38"/>
      <c r="M110" s="40"/>
      <c r="N110" s="48"/>
      <c r="O110" s="47"/>
      <c r="P110" s="38"/>
      <c r="Q110" s="38"/>
      <c r="R110" s="38"/>
      <c r="S110" s="38"/>
      <c r="T110" s="44"/>
      <c r="U110" s="45"/>
      <c r="V110" s="126"/>
    </row>
    <row r="111" spans="1:22" x14ac:dyDescent="0.2">
      <c r="A111" s="33"/>
      <c r="B111" s="40"/>
      <c r="C111" s="13"/>
      <c r="D111" s="40"/>
      <c r="E111" s="46"/>
      <c r="F111" s="47"/>
      <c r="G111" s="38"/>
      <c r="H111" s="38"/>
      <c r="I111" s="38"/>
      <c r="J111" s="38"/>
      <c r="K111" s="38"/>
      <c r="L111" s="38"/>
      <c r="M111" s="40"/>
      <c r="N111" s="48"/>
      <c r="O111" s="47"/>
      <c r="P111" s="38"/>
      <c r="Q111" s="38"/>
      <c r="R111" s="38"/>
      <c r="S111" s="38"/>
      <c r="T111" s="44"/>
      <c r="U111" s="45"/>
      <c r="V111" s="126"/>
    </row>
    <row r="112" spans="1:22" x14ac:dyDescent="0.2">
      <c r="A112" s="33"/>
      <c r="B112" s="40"/>
      <c r="C112" s="13"/>
      <c r="D112" s="40"/>
      <c r="E112" s="46"/>
      <c r="F112" s="47"/>
      <c r="G112" s="38"/>
      <c r="H112" s="38"/>
      <c r="I112" s="38"/>
      <c r="J112" s="38"/>
      <c r="K112" s="38"/>
      <c r="L112" s="38"/>
      <c r="M112" s="40"/>
      <c r="N112" s="48"/>
      <c r="O112" s="47"/>
      <c r="P112" s="38"/>
      <c r="Q112" s="38"/>
      <c r="R112" s="38"/>
      <c r="S112" s="38"/>
      <c r="T112" s="44"/>
      <c r="U112" s="45"/>
      <c r="V112" s="126"/>
    </row>
    <row r="113" spans="1:22" x14ac:dyDescent="0.2">
      <c r="A113" s="33"/>
      <c r="B113" s="40"/>
      <c r="C113" s="13"/>
      <c r="D113" s="40"/>
      <c r="E113" s="46"/>
      <c r="F113" s="47"/>
      <c r="G113" s="38"/>
      <c r="H113" s="38"/>
      <c r="I113" s="38"/>
      <c r="J113" s="38"/>
      <c r="K113" s="38"/>
      <c r="L113" s="38"/>
      <c r="M113" s="40"/>
      <c r="N113" s="49"/>
      <c r="O113" s="47"/>
      <c r="P113" s="38"/>
      <c r="Q113" s="38"/>
      <c r="R113" s="38"/>
      <c r="S113" s="38"/>
      <c r="T113" s="135"/>
      <c r="U113" s="45"/>
      <c r="V113" s="126"/>
    </row>
    <row r="115" spans="1:22" x14ac:dyDescent="0.2">
      <c r="A115" s="81" t="s">
        <v>1</v>
      </c>
      <c r="B115" s="82" t="s">
        <v>2</v>
      </c>
      <c r="C115" s="82" t="s">
        <v>3</v>
      </c>
      <c r="D115" s="83" t="s">
        <v>4</v>
      </c>
      <c r="E115" s="84"/>
      <c r="F115" s="85"/>
      <c r="G115" s="85"/>
      <c r="H115" s="85"/>
      <c r="I115" s="85"/>
      <c r="J115" s="85"/>
      <c r="K115" s="86" t="s">
        <v>5</v>
      </c>
      <c r="L115" s="87"/>
      <c r="M115" s="83" t="s">
        <v>6</v>
      </c>
      <c r="N115" s="84"/>
      <c r="O115" s="85"/>
      <c r="P115" s="85"/>
      <c r="Q115" s="85"/>
      <c r="R115" s="85"/>
      <c r="S115" s="85"/>
      <c r="T115" s="88" t="s">
        <v>7</v>
      </c>
      <c r="U115" s="89" t="s">
        <v>8</v>
      </c>
      <c r="V115" s="90" t="s">
        <v>126</v>
      </c>
    </row>
    <row r="116" spans="1:22" ht="25.5" customHeight="1" x14ac:dyDescent="0.2">
      <c r="A116" s="81"/>
      <c r="B116" s="82"/>
      <c r="C116" s="82"/>
      <c r="D116" s="91" t="s">
        <v>9</v>
      </c>
      <c r="E116" s="92" t="s">
        <v>10</v>
      </c>
      <c r="F116" s="93" t="s">
        <v>11</v>
      </c>
      <c r="G116" s="151" t="s">
        <v>127</v>
      </c>
      <c r="H116" s="152"/>
      <c r="I116" s="152"/>
      <c r="J116" s="153"/>
      <c r="K116" s="97"/>
      <c r="L116" s="98" t="s">
        <v>13</v>
      </c>
      <c r="M116" s="99" t="s">
        <v>9</v>
      </c>
      <c r="N116" s="100" t="s">
        <v>14</v>
      </c>
      <c r="O116" s="93" t="s">
        <v>11</v>
      </c>
      <c r="P116" s="151" t="s">
        <v>127</v>
      </c>
      <c r="Q116" s="152"/>
      <c r="R116" s="152"/>
      <c r="S116" s="153"/>
      <c r="T116" s="88"/>
      <c r="U116" s="89"/>
      <c r="V116" s="101"/>
    </row>
    <row r="117" spans="1:22" ht="13.5" thickBot="1" x14ac:dyDescent="0.25">
      <c r="A117" s="102"/>
      <c r="B117" s="103"/>
      <c r="C117" s="103"/>
      <c r="D117" s="104"/>
      <c r="E117" s="105"/>
      <c r="F117" s="106"/>
      <c r="G117" s="107" t="s">
        <v>15</v>
      </c>
      <c r="H117" s="108" t="s">
        <v>16</v>
      </c>
      <c r="I117" s="109" t="s">
        <v>17</v>
      </c>
      <c r="J117" s="110">
        <v>0</v>
      </c>
      <c r="K117" s="111"/>
      <c r="L117" s="112"/>
      <c r="M117" s="113"/>
      <c r="N117" s="114"/>
      <c r="O117" s="115"/>
      <c r="P117" s="107" t="s">
        <v>15</v>
      </c>
      <c r="Q117" s="108" t="s">
        <v>16</v>
      </c>
      <c r="R117" s="109" t="s">
        <v>17</v>
      </c>
      <c r="S117" s="110">
        <v>0</v>
      </c>
      <c r="T117" s="116"/>
      <c r="U117" s="117"/>
      <c r="V117" s="118"/>
    </row>
    <row r="118" spans="1:22" x14ac:dyDescent="0.2">
      <c r="A118" s="119"/>
      <c r="B118" s="22"/>
      <c r="C118" s="23"/>
      <c r="D118" s="24"/>
      <c r="E118" s="25"/>
      <c r="F118" s="25"/>
      <c r="G118" s="26"/>
      <c r="H118" s="27"/>
      <c r="I118" s="28"/>
      <c r="J118" s="120"/>
      <c r="K118" s="121"/>
      <c r="L118" s="121"/>
      <c r="M118" s="24"/>
      <c r="N118" s="25"/>
      <c r="O118" s="25"/>
      <c r="P118" s="26"/>
      <c r="Q118" s="27"/>
      <c r="R118" s="28"/>
      <c r="S118" s="120"/>
      <c r="T118" s="31"/>
      <c r="U118" s="32"/>
      <c r="V118" s="122"/>
    </row>
    <row r="119" spans="1:22" x14ac:dyDescent="0.2">
      <c r="A119" s="33">
        <v>1</v>
      </c>
      <c r="B119" s="33">
        <v>207</v>
      </c>
      <c r="C119" s="34"/>
      <c r="D119" s="35">
        <v>100</v>
      </c>
      <c r="E119" s="142" t="s">
        <v>1349</v>
      </c>
      <c r="F119" s="124"/>
      <c r="G119" s="38"/>
      <c r="H119" s="38"/>
      <c r="I119" s="38"/>
      <c r="J119" s="38"/>
      <c r="K119" s="38">
        <f>((SUM(H121:H132)*H120)+(SUM(G121:G132)*G120)+(SUM(I121:I132)*I120))/1000</f>
        <v>0.23499999999999999</v>
      </c>
      <c r="L119" s="38">
        <f>K119*100/D119</f>
        <v>0.23499999999999999</v>
      </c>
      <c r="M119" s="35"/>
      <c r="N119" s="142"/>
      <c r="O119" s="124"/>
      <c r="P119" s="38"/>
      <c r="Q119" s="38"/>
      <c r="R119" s="38"/>
      <c r="S119" s="38"/>
      <c r="T119" s="38">
        <f>SUM(P121:R132)</f>
        <v>0</v>
      </c>
      <c r="U119" s="38" t="e">
        <f>T119*100/M119</f>
        <v>#DIV/0!</v>
      </c>
      <c r="V119" s="126"/>
    </row>
    <row r="120" spans="1:22" x14ac:dyDescent="0.2">
      <c r="A120" s="33"/>
      <c r="B120" s="40"/>
      <c r="C120" s="13"/>
      <c r="D120" s="40"/>
      <c r="E120" s="128" t="s">
        <v>19</v>
      </c>
      <c r="F120" s="129"/>
      <c r="G120" s="75">
        <v>235</v>
      </c>
      <c r="H120" s="75">
        <v>234</v>
      </c>
      <c r="I120" s="75">
        <v>235</v>
      </c>
      <c r="J120" s="75">
        <v>413</v>
      </c>
      <c r="K120" s="38"/>
      <c r="L120" s="38"/>
      <c r="M120" s="40"/>
      <c r="N120" s="128"/>
      <c r="O120" s="129"/>
      <c r="P120" s="75"/>
      <c r="Q120" s="75"/>
      <c r="R120" s="75"/>
      <c r="S120" s="38"/>
      <c r="T120" s="44"/>
      <c r="U120" s="45"/>
      <c r="V120" s="126" t="s">
        <v>141</v>
      </c>
    </row>
    <row r="121" spans="1:22" x14ac:dyDescent="0.2">
      <c r="A121" s="33"/>
      <c r="B121" s="40"/>
      <c r="C121" s="13"/>
      <c r="D121" s="40"/>
      <c r="E121" s="46" t="s">
        <v>146</v>
      </c>
      <c r="F121" s="47"/>
      <c r="G121" s="38">
        <v>1</v>
      </c>
      <c r="H121" s="38">
        <v>0</v>
      </c>
      <c r="I121" s="38">
        <v>0</v>
      </c>
      <c r="J121" s="38">
        <v>1</v>
      </c>
      <c r="K121" s="38"/>
      <c r="L121" s="38"/>
      <c r="M121" s="40"/>
      <c r="N121" s="46"/>
      <c r="O121" s="47"/>
      <c r="P121" s="38"/>
      <c r="Q121" s="38"/>
      <c r="R121" s="38"/>
      <c r="S121" s="38"/>
      <c r="T121" s="44"/>
      <c r="U121" s="45"/>
      <c r="V121" s="126"/>
    </row>
    <row r="122" spans="1:22" x14ac:dyDescent="0.2">
      <c r="A122" s="33"/>
      <c r="B122" s="40"/>
      <c r="C122" s="13"/>
      <c r="D122" s="40"/>
      <c r="E122" s="46"/>
      <c r="F122" s="47"/>
      <c r="G122" s="38"/>
      <c r="H122" s="38"/>
      <c r="I122" s="38"/>
      <c r="J122" s="38"/>
      <c r="K122" s="38"/>
      <c r="L122" s="38"/>
      <c r="M122" s="40"/>
      <c r="N122" s="48"/>
      <c r="O122" s="47"/>
      <c r="P122" s="38"/>
      <c r="Q122" s="38"/>
      <c r="R122" s="38"/>
      <c r="S122" s="38"/>
      <c r="T122" s="44"/>
      <c r="U122" s="45"/>
      <c r="V122" s="126"/>
    </row>
    <row r="123" spans="1:22" x14ac:dyDescent="0.2">
      <c r="A123" s="33"/>
      <c r="B123" s="40"/>
      <c r="C123" s="13"/>
      <c r="D123" s="40"/>
      <c r="E123" s="46"/>
      <c r="F123" s="47"/>
      <c r="G123" s="38"/>
      <c r="H123" s="38"/>
      <c r="I123" s="38"/>
      <c r="J123" s="38"/>
      <c r="K123" s="38"/>
      <c r="L123" s="38"/>
      <c r="M123" s="40"/>
      <c r="N123" s="46"/>
      <c r="O123" s="47"/>
      <c r="P123" s="38"/>
      <c r="Q123" s="38"/>
      <c r="R123" s="38"/>
      <c r="S123" s="38"/>
      <c r="T123" s="44"/>
      <c r="U123" s="45"/>
      <c r="V123" s="126"/>
    </row>
    <row r="124" spans="1:22" x14ac:dyDescent="0.2">
      <c r="A124" s="33"/>
      <c r="B124" s="40"/>
      <c r="C124" s="13"/>
      <c r="D124" s="40"/>
      <c r="E124" s="46"/>
      <c r="F124" s="47"/>
      <c r="G124" s="38"/>
      <c r="H124" s="38"/>
      <c r="I124" s="38"/>
      <c r="J124" s="38"/>
      <c r="K124" s="38"/>
      <c r="L124" s="38"/>
      <c r="M124" s="40"/>
      <c r="N124" s="48"/>
      <c r="O124" s="47"/>
      <c r="P124" s="38"/>
      <c r="Q124" s="38"/>
      <c r="R124" s="38"/>
      <c r="S124" s="38"/>
      <c r="T124" s="44"/>
      <c r="U124" s="45"/>
      <c r="V124" s="126"/>
    </row>
    <row r="125" spans="1:22" x14ac:dyDescent="0.2">
      <c r="A125" s="33"/>
      <c r="B125" s="40"/>
      <c r="C125" s="13"/>
      <c r="D125" s="40"/>
      <c r="E125" s="46"/>
      <c r="F125" s="47"/>
      <c r="G125" s="38"/>
      <c r="H125" s="38"/>
      <c r="I125" s="38"/>
      <c r="J125" s="38"/>
      <c r="K125" s="38"/>
      <c r="L125" s="38"/>
      <c r="M125" s="40"/>
      <c r="N125" s="46"/>
      <c r="O125" s="47"/>
      <c r="P125" s="38"/>
      <c r="Q125" s="38"/>
      <c r="R125" s="38"/>
      <c r="S125" s="38"/>
      <c r="T125" s="44"/>
      <c r="U125" s="45"/>
      <c r="V125" s="126"/>
    </row>
    <row r="126" spans="1:22" x14ac:dyDescent="0.2">
      <c r="A126" s="33"/>
      <c r="B126" s="40"/>
      <c r="C126" s="13"/>
      <c r="D126" s="40"/>
      <c r="E126" s="46"/>
      <c r="F126" s="47"/>
      <c r="G126" s="38"/>
      <c r="H126" s="38"/>
      <c r="I126" s="38"/>
      <c r="J126" s="38"/>
      <c r="K126" s="38"/>
      <c r="L126" s="38"/>
      <c r="M126" s="40"/>
      <c r="N126" s="46"/>
      <c r="O126" s="47"/>
      <c r="P126" s="38"/>
      <c r="Q126" s="38"/>
      <c r="R126" s="38"/>
      <c r="S126" s="38"/>
      <c r="T126" s="44"/>
      <c r="U126" s="45"/>
      <c r="V126" s="126"/>
    </row>
    <row r="127" spans="1:22" x14ac:dyDescent="0.2">
      <c r="A127" s="33"/>
      <c r="B127" s="40"/>
      <c r="C127" s="13"/>
      <c r="D127" s="40"/>
      <c r="E127" s="46"/>
      <c r="F127" s="47"/>
      <c r="G127" s="38"/>
      <c r="H127" s="38"/>
      <c r="I127" s="38"/>
      <c r="J127" s="38"/>
      <c r="K127" s="38"/>
      <c r="L127" s="38"/>
      <c r="M127" s="40"/>
      <c r="N127" s="46"/>
      <c r="O127" s="47"/>
      <c r="P127" s="38"/>
      <c r="Q127" s="38"/>
      <c r="R127" s="38"/>
      <c r="S127" s="38"/>
      <c r="T127" s="44"/>
      <c r="U127" s="45"/>
      <c r="V127" s="126"/>
    </row>
    <row r="128" spans="1:22" x14ac:dyDescent="0.2">
      <c r="A128" s="33"/>
      <c r="B128" s="40"/>
      <c r="C128" s="13"/>
      <c r="D128" s="40"/>
      <c r="E128" s="46"/>
      <c r="F128" s="47"/>
      <c r="G128" s="38"/>
      <c r="H128" s="38"/>
      <c r="I128" s="38"/>
      <c r="J128" s="38"/>
      <c r="K128" s="38"/>
      <c r="L128" s="38"/>
      <c r="M128" s="40"/>
      <c r="N128" s="46"/>
      <c r="O128" s="47"/>
      <c r="P128" s="38"/>
      <c r="Q128" s="38"/>
      <c r="R128" s="38"/>
      <c r="S128" s="38"/>
      <c r="T128" s="44"/>
      <c r="U128" s="45"/>
      <c r="V128" s="126"/>
    </row>
    <row r="129" spans="1:22" x14ac:dyDescent="0.2">
      <c r="A129" s="33"/>
      <c r="B129" s="40"/>
      <c r="C129" s="13"/>
      <c r="D129" s="40"/>
      <c r="E129" s="46"/>
      <c r="F129" s="47"/>
      <c r="G129" s="38"/>
      <c r="H129" s="38"/>
      <c r="I129" s="38"/>
      <c r="J129" s="38"/>
      <c r="K129" s="38"/>
      <c r="L129" s="38"/>
      <c r="M129" s="40"/>
      <c r="N129" s="48"/>
      <c r="O129" s="47"/>
      <c r="P129" s="38"/>
      <c r="Q129" s="38"/>
      <c r="R129" s="38"/>
      <c r="S129" s="38"/>
      <c r="T129" s="44"/>
      <c r="U129" s="45"/>
      <c r="V129" s="126"/>
    </row>
    <row r="130" spans="1:22" x14ac:dyDescent="0.2">
      <c r="A130" s="33"/>
      <c r="B130" s="40"/>
      <c r="C130" s="13"/>
      <c r="D130" s="40"/>
      <c r="E130" s="46"/>
      <c r="F130" s="47"/>
      <c r="G130" s="38"/>
      <c r="H130" s="38"/>
      <c r="I130" s="38"/>
      <c r="J130" s="38"/>
      <c r="K130" s="38"/>
      <c r="L130" s="38"/>
      <c r="M130" s="40"/>
      <c r="N130" s="48"/>
      <c r="O130" s="47"/>
      <c r="P130" s="38"/>
      <c r="Q130" s="38"/>
      <c r="R130" s="38"/>
      <c r="S130" s="38"/>
      <c r="T130" s="44"/>
      <c r="U130" s="45"/>
      <c r="V130" s="126"/>
    </row>
    <row r="131" spans="1:22" x14ac:dyDescent="0.2">
      <c r="A131" s="33"/>
      <c r="B131" s="40"/>
      <c r="C131" s="13"/>
      <c r="D131" s="40"/>
      <c r="E131" s="46"/>
      <c r="F131" s="47"/>
      <c r="G131" s="38"/>
      <c r="H131" s="38"/>
      <c r="I131" s="38"/>
      <c r="J131" s="38"/>
      <c r="K131" s="38"/>
      <c r="L131" s="38"/>
      <c r="M131" s="40"/>
      <c r="N131" s="48"/>
      <c r="O131" s="47"/>
      <c r="P131" s="38"/>
      <c r="Q131" s="38"/>
      <c r="R131" s="38"/>
      <c r="S131" s="38"/>
      <c r="T131" s="44"/>
      <c r="U131" s="45"/>
      <c r="V131" s="126"/>
    </row>
    <row r="132" spans="1:22" x14ac:dyDescent="0.2">
      <c r="A132" s="33"/>
      <c r="B132" s="40"/>
      <c r="C132" s="13"/>
      <c r="D132" s="40"/>
      <c r="E132" s="46"/>
      <c r="G132" s="38"/>
      <c r="H132" s="38"/>
      <c r="I132" s="38"/>
      <c r="J132" s="38"/>
      <c r="K132" s="38"/>
      <c r="L132" s="38"/>
      <c r="M132" s="40"/>
      <c r="N132" s="49"/>
      <c r="O132" s="47"/>
      <c r="P132" s="38"/>
      <c r="Q132" s="38"/>
      <c r="R132" s="38"/>
      <c r="S132" s="38"/>
      <c r="T132" s="135"/>
      <c r="U132" s="45"/>
      <c r="V132" s="126"/>
    </row>
    <row r="134" spans="1:22" x14ac:dyDescent="0.2">
      <c r="A134" s="81" t="s">
        <v>1</v>
      </c>
      <c r="B134" s="82" t="s">
        <v>2</v>
      </c>
      <c r="C134" s="82" t="s">
        <v>3</v>
      </c>
      <c r="D134" s="83" t="s">
        <v>4</v>
      </c>
      <c r="E134" s="84"/>
      <c r="F134" s="85"/>
      <c r="G134" s="85"/>
      <c r="H134" s="85"/>
      <c r="I134" s="85"/>
      <c r="J134" s="85"/>
      <c r="K134" s="86" t="s">
        <v>5</v>
      </c>
      <c r="L134" s="87"/>
      <c r="M134" s="83" t="s">
        <v>6</v>
      </c>
      <c r="N134" s="84"/>
      <c r="O134" s="85"/>
      <c r="P134" s="85"/>
      <c r="Q134" s="85"/>
      <c r="R134" s="85"/>
      <c r="S134" s="85"/>
      <c r="T134" s="88" t="s">
        <v>7</v>
      </c>
      <c r="U134" s="89" t="s">
        <v>8</v>
      </c>
      <c r="V134" s="90" t="s">
        <v>126</v>
      </c>
    </row>
    <row r="135" spans="1:22" ht="25.5" customHeight="1" x14ac:dyDescent="0.2">
      <c r="A135" s="81"/>
      <c r="B135" s="82"/>
      <c r="C135" s="82"/>
      <c r="D135" s="91" t="s">
        <v>9</v>
      </c>
      <c r="E135" s="92" t="s">
        <v>10</v>
      </c>
      <c r="F135" s="93" t="s">
        <v>11</v>
      </c>
      <c r="G135" s="151" t="s">
        <v>127</v>
      </c>
      <c r="H135" s="152"/>
      <c r="I135" s="152"/>
      <c r="J135" s="153"/>
      <c r="K135" s="97"/>
      <c r="L135" s="98" t="s">
        <v>13</v>
      </c>
      <c r="M135" s="99" t="s">
        <v>9</v>
      </c>
      <c r="N135" s="100" t="s">
        <v>14</v>
      </c>
      <c r="O135" s="93" t="s">
        <v>11</v>
      </c>
      <c r="P135" s="151" t="s">
        <v>127</v>
      </c>
      <c r="Q135" s="152"/>
      <c r="R135" s="152"/>
      <c r="S135" s="153"/>
      <c r="T135" s="88"/>
      <c r="U135" s="89"/>
      <c r="V135" s="101"/>
    </row>
    <row r="136" spans="1:22" ht="13.5" thickBot="1" x14ac:dyDescent="0.25">
      <c r="A136" s="102"/>
      <c r="B136" s="103"/>
      <c r="C136" s="103"/>
      <c r="D136" s="104"/>
      <c r="E136" s="105"/>
      <c r="F136" s="106"/>
      <c r="G136" s="107" t="s">
        <v>15</v>
      </c>
      <c r="H136" s="108" t="s">
        <v>16</v>
      </c>
      <c r="I136" s="109" t="s">
        <v>17</v>
      </c>
      <c r="J136" s="110">
        <v>0</v>
      </c>
      <c r="K136" s="111"/>
      <c r="L136" s="112"/>
      <c r="M136" s="113"/>
      <c r="N136" s="114"/>
      <c r="O136" s="115"/>
      <c r="P136" s="107" t="s">
        <v>15</v>
      </c>
      <c r="Q136" s="108" t="s">
        <v>16</v>
      </c>
      <c r="R136" s="109" t="s">
        <v>17</v>
      </c>
      <c r="S136" s="110">
        <v>0</v>
      </c>
      <c r="T136" s="116"/>
      <c r="U136" s="117"/>
      <c r="V136" s="118"/>
    </row>
    <row r="137" spans="1:22" x14ac:dyDescent="0.2">
      <c r="A137" s="119"/>
      <c r="B137" s="22"/>
      <c r="C137" s="23"/>
      <c r="D137" s="24"/>
      <c r="E137" s="25"/>
      <c r="F137" s="25"/>
      <c r="G137" s="26"/>
      <c r="H137" s="27"/>
      <c r="I137" s="28"/>
      <c r="J137" s="120"/>
      <c r="K137" s="121"/>
      <c r="L137" s="121"/>
      <c r="M137" s="24"/>
      <c r="N137" s="25"/>
      <c r="O137" s="25"/>
      <c r="P137" s="26"/>
      <c r="Q137" s="27"/>
      <c r="R137" s="28"/>
      <c r="S137" s="120"/>
      <c r="T137" s="31"/>
      <c r="U137" s="32"/>
      <c r="V137" s="122"/>
    </row>
    <row r="138" spans="1:22" ht="13.5" thickBot="1" x14ac:dyDescent="0.25">
      <c r="A138" s="33">
        <v>1</v>
      </c>
      <c r="B138" s="33">
        <v>208</v>
      </c>
      <c r="C138" s="34"/>
      <c r="D138" s="35">
        <v>100</v>
      </c>
      <c r="E138" s="142"/>
      <c r="F138" s="124"/>
      <c r="G138" s="38"/>
      <c r="H138" s="38"/>
      <c r="I138" s="38"/>
      <c r="J138" s="38"/>
      <c r="K138" s="38">
        <f>((SUM(H140:H151)*H139)+(SUM(G140:G151)*G139)+(SUM(I140:I151)*I139))/1000</f>
        <v>1.6060000000000001</v>
      </c>
      <c r="L138" s="38">
        <f>K138*100/D138</f>
        <v>1.6060000000000003</v>
      </c>
      <c r="M138" s="35"/>
      <c r="N138" s="142"/>
      <c r="O138" s="124"/>
      <c r="P138" s="38"/>
      <c r="Q138" s="38"/>
      <c r="R138" s="38"/>
      <c r="S138" s="38"/>
      <c r="T138" s="38">
        <f>SUM(P140:R151)</f>
        <v>0</v>
      </c>
      <c r="U138" s="38" t="e">
        <f>T138*100/M138</f>
        <v>#DIV/0!</v>
      </c>
      <c r="V138" s="126"/>
    </row>
    <row r="139" spans="1:22" ht="13.5" thickBot="1" x14ac:dyDescent="0.25">
      <c r="A139" s="33"/>
      <c r="B139" s="40"/>
      <c r="C139" s="13"/>
      <c r="D139" s="40"/>
      <c r="E139" s="128" t="s">
        <v>19</v>
      </c>
      <c r="F139" s="129"/>
      <c r="G139" s="324">
        <v>229</v>
      </c>
      <c r="H139" s="324">
        <v>229</v>
      </c>
      <c r="I139" s="324">
        <v>230</v>
      </c>
      <c r="J139" s="324">
        <v>399</v>
      </c>
      <c r="K139" s="38"/>
      <c r="L139" s="38"/>
      <c r="M139" s="40"/>
      <c r="N139" s="128"/>
      <c r="O139" s="129"/>
      <c r="P139" s="75"/>
      <c r="Q139" s="75"/>
      <c r="R139" s="75"/>
      <c r="S139" s="38"/>
      <c r="T139" s="44"/>
      <c r="U139" s="45"/>
      <c r="V139" s="126"/>
    </row>
    <row r="140" spans="1:22" ht="13.5" thickBot="1" x14ac:dyDescent="0.25">
      <c r="A140" s="33"/>
      <c r="B140" s="40"/>
      <c r="C140" s="13"/>
      <c r="D140" s="40"/>
      <c r="E140" s="325" t="s">
        <v>146</v>
      </c>
      <c r="F140" s="47"/>
      <c r="G140" s="324">
        <v>2</v>
      </c>
      <c r="H140" s="324">
        <v>2</v>
      </c>
      <c r="I140" s="324">
        <v>3</v>
      </c>
      <c r="J140" s="324">
        <v>0</v>
      </c>
      <c r="K140" s="38"/>
      <c r="L140" s="38"/>
      <c r="M140" s="40"/>
      <c r="N140" s="46"/>
      <c r="O140" s="47"/>
      <c r="P140" s="38"/>
      <c r="Q140" s="38"/>
      <c r="R140" s="38"/>
      <c r="S140" s="38"/>
      <c r="T140" s="44"/>
      <c r="U140" s="45"/>
      <c r="V140" s="126"/>
    </row>
    <row r="141" spans="1:22" x14ac:dyDescent="0.2">
      <c r="A141" s="33"/>
      <c r="B141" s="40"/>
      <c r="C141" s="13"/>
      <c r="D141" s="40"/>
      <c r="E141" s="46"/>
      <c r="F141" s="47"/>
      <c r="G141" s="38"/>
      <c r="H141" s="38"/>
      <c r="I141" s="38"/>
      <c r="J141" s="38"/>
      <c r="K141" s="38"/>
      <c r="L141" s="38"/>
      <c r="M141" s="40"/>
      <c r="N141" s="48"/>
      <c r="O141" s="47"/>
      <c r="P141" s="38"/>
      <c r="Q141" s="38"/>
      <c r="R141" s="38"/>
      <c r="S141" s="38"/>
      <c r="T141" s="44"/>
      <c r="U141" s="45"/>
      <c r="V141" s="126"/>
    </row>
    <row r="142" spans="1:22" x14ac:dyDescent="0.2">
      <c r="A142" s="33"/>
      <c r="B142" s="40"/>
      <c r="C142" s="13"/>
      <c r="D142" s="40"/>
      <c r="E142" s="46"/>
      <c r="F142" s="47"/>
      <c r="G142" s="38"/>
      <c r="H142" s="38"/>
      <c r="I142" s="38"/>
      <c r="J142" s="38"/>
      <c r="K142" s="38"/>
      <c r="L142" s="38"/>
      <c r="M142" s="40"/>
      <c r="N142" s="46"/>
      <c r="O142" s="47"/>
      <c r="P142" s="38"/>
      <c r="Q142" s="38"/>
      <c r="R142" s="38"/>
      <c r="S142" s="38"/>
      <c r="T142" s="44"/>
      <c r="U142" s="45"/>
      <c r="V142" s="126"/>
    </row>
    <row r="143" spans="1:22" x14ac:dyDescent="0.2">
      <c r="A143" s="33"/>
      <c r="B143" s="40"/>
      <c r="C143" s="13"/>
      <c r="D143" s="40"/>
      <c r="E143" s="46"/>
      <c r="F143" s="47"/>
      <c r="G143" s="38"/>
      <c r="H143" s="38"/>
      <c r="I143" s="38"/>
      <c r="J143" s="38"/>
      <c r="K143" s="38"/>
      <c r="L143" s="38"/>
      <c r="M143" s="40"/>
      <c r="N143" s="48"/>
      <c r="O143" s="47"/>
      <c r="P143" s="38"/>
      <c r="Q143" s="38"/>
      <c r="R143" s="38"/>
      <c r="S143" s="38"/>
      <c r="T143" s="44"/>
      <c r="U143" s="45"/>
      <c r="V143" s="126"/>
    </row>
    <row r="144" spans="1:22" x14ac:dyDescent="0.2">
      <c r="A144" s="33"/>
      <c r="B144" s="40"/>
      <c r="C144" s="13"/>
      <c r="D144" s="40"/>
      <c r="E144" s="46"/>
      <c r="F144" s="47"/>
      <c r="G144" s="38"/>
      <c r="H144" s="38"/>
      <c r="I144" s="38"/>
      <c r="J144" s="38"/>
      <c r="K144" s="38"/>
      <c r="L144" s="38"/>
      <c r="M144" s="40"/>
      <c r="N144" s="46"/>
      <c r="O144" s="47"/>
      <c r="P144" s="38"/>
      <c r="Q144" s="38"/>
      <c r="R144" s="38"/>
      <c r="S144" s="38"/>
      <c r="T144" s="44"/>
      <c r="U144" s="45"/>
      <c r="V144" s="126"/>
    </row>
    <row r="145" spans="1:22" x14ac:dyDescent="0.2">
      <c r="A145" s="33"/>
      <c r="B145" s="40"/>
      <c r="C145" s="13"/>
      <c r="D145" s="40"/>
      <c r="E145" s="46"/>
      <c r="F145" s="47"/>
      <c r="G145" s="38"/>
      <c r="H145" s="38"/>
      <c r="I145" s="38"/>
      <c r="J145" s="38"/>
      <c r="K145" s="38"/>
      <c r="L145" s="38"/>
      <c r="M145" s="40"/>
      <c r="N145" s="46"/>
      <c r="O145" s="47"/>
      <c r="P145" s="38"/>
      <c r="Q145" s="38"/>
      <c r="R145" s="38"/>
      <c r="S145" s="38"/>
      <c r="T145" s="44"/>
      <c r="U145" s="45"/>
      <c r="V145" s="126"/>
    </row>
    <row r="146" spans="1:22" x14ac:dyDescent="0.2">
      <c r="A146" s="33"/>
      <c r="B146" s="40"/>
      <c r="C146" s="13"/>
      <c r="D146" s="40"/>
      <c r="E146" s="46"/>
      <c r="F146" s="47"/>
      <c r="G146" s="38"/>
      <c r="H146" s="38"/>
      <c r="I146" s="38"/>
      <c r="J146" s="38"/>
      <c r="K146" s="38"/>
      <c r="L146" s="38"/>
      <c r="M146" s="40"/>
      <c r="N146" s="46"/>
      <c r="O146" s="47"/>
      <c r="P146" s="38"/>
      <c r="Q146" s="38"/>
      <c r="R146" s="38"/>
      <c r="S146" s="38"/>
      <c r="T146" s="44"/>
      <c r="U146" s="45"/>
      <c r="V146" s="126"/>
    </row>
    <row r="147" spans="1:22" x14ac:dyDescent="0.2">
      <c r="A147" s="33"/>
      <c r="B147" s="40"/>
      <c r="C147" s="13"/>
      <c r="D147" s="40"/>
      <c r="E147" s="46"/>
      <c r="F147" s="47"/>
      <c r="G147" s="38"/>
      <c r="H147" s="38"/>
      <c r="I147" s="38"/>
      <c r="J147" s="38"/>
      <c r="K147" s="38"/>
      <c r="L147" s="38"/>
      <c r="M147" s="40"/>
      <c r="N147" s="46"/>
      <c r="O147" s="47"/>
      <c r="P147" s="38"/>
      <c r="Q147" s="38"/>
      <c r="R147" s="38"/>
      <c r="S147" s="38"/>
      <c r="T147" s="44"/>
      <c r="U147" s="45"/>
      <c r="V147" s="126"/>
    </row>
    <row r="148" spans="1:22" x14ac:dyDescent="0.2">
      <c r="A148" s="33"/>
      <c r="B148" s="40"/>
      <c r="C148" s="13"/>
      <c r="D148" s="40"/>
      <c r="E148" s="46"/>
      <c r="F148" s="47"/>
      <c r="G148" s="38"/>
      <c r="H148" s="38"/>
      <c r="I148" s="38"/>
      <c r="J148" s="38"/>
      <c r="K148" s="38"/>
      <c r="L148" s="38"/>
      <c r="M148" s="40"/>
      <c r="N148" s="48"/>
      <c r="O148" s="47"/>
      <c r="P148" s="38"/>
      <c r="Q148" s="38"/>
      <c r="R148" s="38"/>
      <c r="S148" s="38"/>
      <c r="T148" s="44"/>
      <c r="U148" s="45"/>
      <c r="V148" s="126"/>
    </row>
    <row r="149" spans="1:22" x14ac:dyDescent="0.2">
      <c r="A149" s="33"/>
      <c r="B149" s="40"/>
      <c r="C149" s="13"/>
      <c r="D149" s="40"/>
      <c r="E149" s="46"/>
      <c r="F149" s="47"/>
      <c r="G149" s="38"/>
      <c r="H149" s="38"/>
      <c r="I149" s="38"/>
      <c r="J149" s="38"/>
      <c r="K149" s="38"/>
      <c r="L149" s="38"/>
      <c r="M149" s="40"/>
      <c r="N149" s="48"/>
      <c r="O149" s="47"/>
      <c r="P149" s="38"/>
      <c r="Q149" s="38"/>
      <c r="R149" s="38"/>
      <c r="S149" s="38"/>
      <c r="T149" s="44"/>
      <c r="U149" s="45"/>
      <c r="V149" s="126"/>
    </row>
    <row r="150" spans="1:22" x14ac:dyDescent="0.2">
      <c r="A150" s="33"/>
      <c r="B150" s="40"/>
      <c r="C150" s="13"/>
      <c r="D150" s="40"/>
      <c r="E150" s="46"/>
      <c r="F150" s="47"/>
      <c r="G150" s="38"/>
      <c r="H150" s="38"/>
      <c r="I150" s="38"/>
      <c r="J150" s="38"/>
      <c r="K150" s="38"/>
      <c r="L150" s="38"/>
      <c r="M150" s="40"/>
      <c r="N150" s="48"/>
      <c r="O150" s="47"/>
      <c r="P150" s="38"/>
      <c r="Q150" s="38"/>
      <c r="R150" s="38"/>
      <c r="S150" s="38"/>
      <c r="T150" s="44"/>
      <c r="U150" s="45"/>
      <c r="V150" s="126"/>
    </row>
    <row r="151" spans="1:22" x14ac:dyDescent="0.2">
      <c r="A151" s="33"/>
      <c r="B151" s="40"/>
      <c r="C151" s="13"/>
      <c r="D151" s="40"/>
      <c r="E151" s="46"/>
      <c r="F151" s="47"/>
      <c r="G151" s="38"/>
      <c r="H151" s="38"/>
      <c r="I151" s="38"/>
      <c r="J151" s="38"/>
      <c r="K151" s="38"/>
      <c r="L151" s="38"/>
      <c r="M151" s="40"/>
      <c r="N151" s="49"/>
      <c r="O151" s="47"/>
      <c r="P151" s="38"/>
      <c r="Q151" s="38"/>
      <c r="R151" s="38"/>
      <c r="S151" s="38"/>
      <c r="T151" s="135"/>
      <c r="U151" s="45"/>
      <c r="V151" s="126"/>
    </row>
    <row r="153" spans="1:22" x14ac:dyDescent="0.2">
      <c r="A153" s="81" t="s">
        <v>1</v>
      </c>
      <c r="B153" s="82" t="s">
        <v>2</v>
      </c>
      <c r="C153" s="82" t="s">
        <v>3</v>
      </c>
      <c r="D153" s="83" t="s">
        <v>4</v>
      </c>
      <c r="E153" s="84"/>
      <c r="F153" s="85"/>
      <c r="G153" s="85"/>
      <c r="H153" s="85"/>
      <c r="I153" s="85"/>
      <c r="J153" s="85"/>
      <c r="K153" s="86" t="s">
        <v>5</v>
      </c>
      <c r="L153" s="87"/>
      <c r="M153" s="83" t="s">
        <v>6</v>
      </c>
      <c r="N153" s="84"/>
      <c r="O153" s="85"/>
      <c r="P153" s="85"/>
      <c r="Q153" s="85"/>
      <c r="R153" s="85"/>
      <c r="S153" s="85"/>
      <c r="T153" s="88" t="s">
        <v>7</v>
      </c>
      <c r="U153" s="89" t="s">
        <v>8</v>
      </c>
      <c r="V153" s="90" t="s">
        <v>126</v>
      </c>
    </row>
    <row r="154" spans="1:22" ht="25.5" customHeight="1" x14ac:dyDescent="0.2">
      <c r="A154" s="81"/>
      <c r="B154" s="82"/>
      <c r="C154" s="82"/>
      <c r="D154" s="91" t="s">
        <v>9</v>
      </c>
      <c r="E154" s="92" t="s">
        <v>10</v>
      </c>
      <c r="F154" s="93" t="s">
        <v>11</v>
      </c>
      <c r="G154" s="151" t="s">
        <v>127</v>
      </c>
      <c r="H154" s="152"/>
      <c r="I154" s="152"/>
      <c r="J154" s="153"/>
      <c r="K154" s="97"/>
      <c r="L154" s="98" t="s">
        <v>13</v>
      </c>
      <c r="M154" s="99" t="s">
        <v>9</v>
      </c>
      <c r="N154" s="100" t="s">
        <v>14</v>
      </c>
      <c r="O154" s="93" t="s">
        <v>11</v>
      </c>
      <c r="P154" s="151" t="s">
        <v>127</v>
      </c>
      <c r="Q154" s="152"/>
      <c r="R154" s="152"/>
      <c r="S154" s="153"/>
      <c r="T154" s="88"/>
      <c r="U154" s="89"/>
      <c r="V154" s="101"/>
    </row>
    <row r="155" spans="1:22" ht="13.5" thickBot="1" x14ac:dyDescent="0.25">
      <c r="A155" s="102"/>
      <c r="B155" s="103"/>
      <c r="C155" s="103"/>
      <c r="D155" s="104"/>
      <c r="E155" s="105"/>
      <c r="F155" s="106"/>
      <c r="G155" s="107" t="s">
        <v>15</v>
      </c>
      <c r="H155" s="108" t="s">
        <v>16</v>
      </c>
      <c r="I155" s="109" t="s">
        <v>17</v>
      </c>
      <c r="J155" s="110">
        <v>0</v>
      </c>
      <c r="K155" s="111"/>
      <c r="L155" s="112"/>
      <c r="M155" s="113"/>
      <c r="N155" s="114"/>
      <c r="O155" s="115"/>
      <c r="P155" s="107" t="s">
        <v>15</v>
      </c>
      <c r="Q155" s="108" t="s">
        <v>16</v>
      </c>
      <c r="R155" s="109" t="s">
        <v>17</v>
      </c>
      <c r="S155" s="110">
        <v>0</v>
      </c>
      <c r="T155" s="116"/>
      <c r="U155" s="117"/>
      <c r="V155" s="118"/>
    </row>
    <row r="156" spans="1:22" x14ac:dyDescent="0.2">
      <c r="A156" s="119"/>
      <c r="B156" s="22"/>
      <c r="C156" s="23"/>
      <c r="D156" s="24"/>
      <c r="E156" s="25"/>
      <c r="F156" s="25"/>
      <c r="G156" s="26"/>
      <c r="H156" s="27"/>
      <c r="I156" s="28"/>
      <c r="J156" s="120"/>
      <c r="K156" s="121"/>
      <c r="L156" s="121"/>
      <c r="M156" s="24"/>
      <c r="N156" s="25"/>
      <c r="O156" s="25"/>
      <c r="P156" s="26"/>
      <c r="Q156" s="27"/>
      <c r="R156" s="28"/>
      <c r="S156" s="120"/>
      <c r="T156" s="31"/>
      <c r="U156" s="32"/>
      <c r="V156" s="122"/>
    </row>
    <row r="157" spans="1:22" ht="13.5" thickBot="1" x14ac:dyDescent="0.25">
      <c r="A157" s="33">
        <v>1</v>
      </c>
      <c r="B157" s="33">
        <v>209</v>
      </c>
      <c r="C157" s="34"/>
      <c r="D157" s="35">
        <v>100</v>
      </c>
      <c r="E157" s="142"/>
      <c r="F157" s="124"/>
      <c r="G157" s="130"/>
      <c r="H157" s="130"/>
      <c r="I157" s="130"/>
      <c r="J157" s="130"/>
      <c r="K157" s="38">
        <f>((SUM(H159:H170)*H158)+(SUM(G159:G170)*G158)+(SUM(I159:I170)*I158))/1000</f>
        <v>8.4939999999999998</v>
      </c>
      <c r="L157" s="38">
        <f>K157*100/D157</f>
        <v>8.4939999999999998</v>
      </c>
      <c r="M157" s="35"/>
      <c r="N157" s="142"/>
      <c r="O157" s="124"/>
      <c r="P157" s="38"/>
      <c r="Q157" s="38"/>
      <c r="R157" s="38"/>
      <c r="S157" s="38"/>
      <c r="T157" s="44"/>
      <c r="U157" s="45"/>
      <c r="V157" s="126"/>
    </row>
    <row r="158" spans="1:22" ht="13.5" thickBot="1" x14ac:dyDescent="0.25">
      <c r="A158" s="33"/>
      <c r="B158" s="40"/>
      <c r="C158" s="13"/>
      <c r="D158" s="40"/>
      <c r="E158" s="128" t="s">
        <v>19</v>
      </c>
      <c r="F158" s="129"/>
      <c r="G158" s="130">
        <v>234</v>
      </c>
      <c r="H158" s="130">
        <v>238</v>
      </c>
      <c r="I158" s="130">
        <v>237</v>
      </c>
      <c r="J158" s="130">
        <v>414</v>
      </c>
      <c r="K158" s="38"/>
      <c r="L158" s="38"/>
      <c r="M158" s="40"/>
      <c r="N158" s="128"/>
      <c r="O158" s="129"/>
      <c r="P158" s="75"/>
      <c r="Q158" s="75"/>
      <c r="R158" s="75"/>
      <c r="S158" s="38"/>
      <c r="T158" s="44"/>
      <c r="U158" s="45"/>
      <c r="V158" s="126"/>
    </row>
    <row r="159" spans="1:22" x14ac:dyDescent="0.2">
      <c r="A159" s="33"/>
      <c r="B159" s="40"/>
      <c r="C159" s="13"/>
      <c r="D159" s="40"/>
      <c r="E159" s="132" t="s">
        <v>1350</v>
      </c>
      <c r="F159" s="47"/>
      <c r="G159" s="133">
        <v>0</v>
      </c>
      <c r="H159" s="133">
        <v>0</v>
      </c>
      <c r="I159" s="133">
        <v>7</v>
      </c>
      <c r="J159" s="133">
        <v>6</v>
      </c>
      <c r="K159" s="38"/>
      <c r="L159" s="38"/>
      <c r="M159" s="40"/>
      <c r="N159" s="46"/>
      <c r="O159" s="47"/>
      <c r="P159" s="38"/>
      <c r="Q159" s="38"/>
      <c r="R159" s="38"/>
      <c r="S159" s="38"/>
      <c r="T159" s="44"/>
      <c r="U159" s="45"/>
      <c r="V159" s="126"/>
    </row>
    <row r="160" spans="1:22" x14ac:dyDescent="0.2">
      <c r="A160" s="33"/>
      <c r="B160" s="40"/>
      <c r="C160" s="13"/>
      <c r="D160" s="40"/>
      <c r="E160" s="134" t="s">
        <v>1351</v>
      </c>
      <c r="F160" s="47"/>
      <c r="G160" s="126">
        <v>15</v>
      </c>
      <c r="H160" s="126">
        <v>7</v>
      </c>
      <c r="I160" s="126">
        <v>7</v>
      </c>
      <c r="J160" s="126">
        <v>10</v>
      </c>
      <c r="K160" s="38"/>
      <c r="L160" s="38"/>
      <c r="M160" s="40"/>
      <c r="N160" s="48"/>
      <c r="O160" s="47"/>
      <c r="P160" s="38"/>
      <c r="Q160" s="38"/>
      <c r="R160" s="38"/>
      <c r="S160" s="38"/>
      <c r="T160" s="44"/>
      <c r="U160" s="45"/>
      <c r="V160" s="126"/>
    </row>
    <row r="161" spans="1:22" x14ac:dyDescent="0.2">
      <c r="A161" s="33"/>
      <c r="B161" s="40"/>
      <c r="C161" s="13"/>
      <c r="D161" s="40"/>
      <c r="E161" s="46"/>
      <c r="F161" s="47"/>
      <c r="G161" s="38"/>
      <c r="H161" s="38"/>
      <c r="I161" s="38"/>
      <c r="J161" s="38"/>
      <c r="K161" s="38"/>
      <c r="L161" s="38"/>
      <c r="M161" s="40"/>
      <c r="N161" s="46"/>
      <c r="O161" s="47"/>
      <c r="P161" s="38"/>
      <c r="Q161" s="38"/>
      <c r="R161" s="38"/>
      <c r="S161" s="38"/>
      <c r="T161" s="44"/>
      <c r="U161" s="45"/>
      <c r="V161" s="126"/>
    </row>
    <row r="162" spans="1:22" x14ac:dyDescent="0.2">
      <c r="A162" s="33"/>
      <c r="B162" s="40"/>
      <c r="C162" s="13"/>
      <c r="D162" s="40"/>
      <c r="E162" s="46"/>
      <c r="F162" s="47"/>
      <c r="G162" s="38"/>
      <c r="H162" s="38"/>
      <c r="I162" s="38"/>
      <c r="J162" s="38"/>
      <c r="K162" s="38"/>
      <c r="L162" s="38"/>
      <c r="M162" s="40"/>
      <c r="N162" s="48"/>
      <c r="O162" s="47"/>
      <c r="P162" s="38"/>
      <c r="Q162" s="38"/>
      <c r="R162" s="38"/>
      <c r="S162" s="38"/>
      <c r="T162" s="44"/>
      <c r="U162" s="45"/>
      <c r="V162" s="126"/>
    </row>
    <row r="163" spans="1:22" x14ac:dyDescent="0.2">
      <c r="A163" s="33"/>
      <c r="B163" s="40"/>
      <c r="C163" s="13"/>
      <c r="D163" s="40"/>
      <c r="E163" s="46"/>
      <c r="F163" s="47"/>
      <c r="G163" s="38"/>
      <c r="H163" s="38"/>
      <c r="I163" s="38"/>
      <c r="J163" s="38"/>
      <c r="K163" s="38"/>
      <c r="L163" s="38"/>
      <c r="M163" s="40"/>
      <c r="N163" s="46"/>
      <c r="O163" s="47"/>
      <c r="P163" s="38"/>
      <c r="Q163" s="38"/>
      <c r="R163" s="38"/>
      <c r="S163" s="38"/>
      <c r="T163" s="44"/>
      <c r="U163" s="45"/>
      <c r="V163" s="126"/>
    </row>
    <row r="164" spans="1:22" x14ac:dyDescent="0.2">
      <c r="A164" s="33"/>
      <c r="B164" s="40"/>
      <c r="C164" s="13"/>
      <c r="D164" s="40"/>
      <c r="E164" s="46"/>
      <c r="F164" s="47"/>
      <c r="G164" s="38"/>
      <c r="H164" s="38"/>
      <c r="I164" s="38"/>
      <c r="J164" s="38"/>
      <c r="K164" s="38"/>
      <c r="L164" s="38"/>
      <c r="M164" s="40"/>
      <c r="N164" s="46"/>
      <c r="O164" s="47"/>
      <c r="P164" s="38"/>
      <c r="Q164" s="38"/>
      <c r="R164" s="38"/>
      <c r="S164" s="38"/>
      <c r="T164" s="44"/>
      <c r="U164" s="45"/>
      <c r="V164" s="126"/>
    </row>
    <row r="165" spans="1:22" x14ac:dyDescent="0.2">
      <c r="A165" s="33"/>
      <c r="B165" s="40"/>
      <c r="C165" s="13"/>
      <c r="D165" s="40"/>
      <c r="E165" s="46"/>
      <c r="F165" s="47"/>
      <c r="G165" s="38"/>
      <c r="H165" s="38"/>
      <c r="I165" s="38"/>
      <c r="J165" s="38"/>
      <c r="K165" s="38"/>
      <c r="L165" s="38"/>
      <c r="M165" s="40"/>
      <c r="N165" s="46"/>
      <c r="O165" s="47"/>
      <c r="P165" s="38"/>
      <c r="Q165" s="38"/>
      <c r="R165" s="38"/>
      <c r="S165" s="38"/>
      <c r="T165" s="44"/>
      <c r="U165" s="45"/>
      <c r="V165" s="126"/>
    </row>
    <row r="166" spans="1:22" x14ac:dyDescent="0.2">
      <c r="A166" s="33"/>
      <c r="B166" s="40"/>
      <c r="C166" s="13"/>
      <c r="D166" s="40"/>
      <c r="E166" s="46"/>
      <c r="F166" s="47"/>
      <c r="G166" s="38"/>
      <c r="H166" s="38"/>
      <c r="I166" s="38"/>
      <c r="J166" s="38"/>
      <c r="K166" s="38"/>
      <c r="L166" s="38"/>
      <c r="M166" s="40"/>
      <c r="N166" s="46"/>
      <c r="O166" s="47"/>
      <c r="P166" s="38"/>
      <c r="Q166" s="38"/>
      <c r="R166" s="38"/>
      <c r="S166" s="38"/>
      <c r="T166" s="44"/>
      <c r="U166" s="45"/>
      <c r="V166" s="126"/>
    </row>
    <row r="167" spans="1:22" x14ac:dyDescent="0.2">
      <c r="A167" s="33"/>
      <c r="B167" s="40"/>
      <c r="C167" s="13"/>
      <c r="D167" s="40"/>
      <c r="E167" s="46"/>
      <c r="F167" s="47"/>
      <c r="G167" s="38"/>
      <c r="H167" s="38"/>
      <c r="I167" s="38"/>
      <c r="J167" s="38"/>
      <c r="K167" s="38"/>
      <c r="L167" s="38"/>
      <c r="M167" s="40"/>
      <c r="N167" s="48"/>
      <c r="O167" s="47"/>
      <c r="P167" s="38"/>
      <c r="Q167" s="38"/>
      <c r="R167" s="38"/>
      <c r="S167" s="38"/>
      <c r="T167" s="44"/>
      <c r="U167" s="45"/>
      <c r="V167" s="126"/>
    </row>
    <row r="168" spans="1:22" x14ac:dyDescent="0.2">
      <c r="A168" s="33"/>
      <c r="B168" s="40"/>
      <c r="C168" s="13"/>
      <c r="D168" s="40"/>
      <c r="E168" s="46"/>
      <c r="F168" s="47"/>
      <c r="G168" s="38"/>
      <c r="H168" s="38"/>
      <c r="I168" s="38"/>
      <c r="J168" s="38"/>
      <c r="K168" s="38"/>
      <c r="L168" s="38"/>
      <c r="M168" s="40"/>
      <c r="N168" s="48"/>
      <c r="O168" s="47"/>
      <c r="P168" s="38"/>
      <c r="Q168" s="38"/>
      <c r="R168" s="38"/>
      <c r="S168" s="38"/>
      <c r="T168" s="44"/>
      <c r="U168" s="45"/>
      <c r="V168" s="126"/>
    </row>
    <row r="169" spans="1:22" x14ac:dyDescent="0.2">
      <c r="A169" s="33"/>
      <c r="B169" s="40"/>
      <c r="C169" s="13"/>
      <c r="D169" s="40"/>
      <c r="E169" s="46"/>
      <c r="F169" s="47"/>
      <c r="G169" s="38"/>
      <c r="H169" s="38"/>
      <c r="I169" s="38"/>
      <c r="J169" s="38"/>
      <c r="K169" s="38"/>
      <c r="L169" s="38"/>
      <c r="M169" s="40"/>
      <c r="N169" s="48"/>
      <c r="O169" s="47"/>
      <c r="P169" s="38"/>
      <c r="Q169" s="38"/>
      <c r="R169" s="38"/>
      <c r="S169" s="38"/>
      <c r="T169" s="44"/>
      <c r="U169" s="45"/>
      <c r="V169" s="126"/>
    </row>
    <row r="170" spans="1:22" x14ac:dyDescent="0.2">
      <c r="A170" s="33"/>
      <c r="B170" s="40"/>
      <c r="C170" s="13"/>
      <c r="D170" s="40"/>
      <c r="E170" s="46"/>
      <c r="F170" s="47"/>
      <c r="G170" s="38"/>
      <c r="H170" s="38"/>
      <c r="I170" s="38"/>
      <c r="J170" s="38"/>
      <c r="K170" s="38"/>
      <c r="L170" s="38"/>
      <c r="M170" s="40"/>
      <c r="N170" s="49"/>
      <c r="O170" s="47"/>
      <c r="P170" s="38"/>
      <c r="Q170" s="38"/>
      <c r="R170" s="38"/>
      <c r="S170" s="38"/>
      <c r="T170" s="135"/>
      <c r="U170" s="45"/>
      <c r="V170" s="126"/>
    </row>
    <row r="172" spans="1:22" x14ac:dyDescent="0.2">
      <c r="A172" s="81" t="s">
        <v>1</v>
      </c>
      <c r="B172" s="82" t="s">
        <v>2</v>
      </c>
      <c r="C172" s="82" t="s">
        <v>3</v>
      </c>
      <c r="D172" s="83" t="s">
        <v>4</v>
      </c>
      <c r="E172" s="84"/>
      <c r="F172" s="85"/>
      <c r="G172" s="85"/>
      <c r="H172" s="85"/>
      <c r="I172" s="85"/>
      <c r="J172" s="85"/>
      <c r="K172" s="86" t="s">
        <v>5</v>
      </c>
      <c r="L172" s="87"/>
      <c r="M172" s="83" t="s">
        <v>6</v>
      </c>
      <c r="N172" s="84"/>
      <c r="O172" s="85"/>
      <c r="P172" s="85"/>
      <c r="Q172" s="85"/>
      <c r="R172" s="85"/>
      <c r="S172" s="85"/>
      <c r="T172" s="88" t="s">
        <v>7</v>
      </c>
      <c r="U172" s="89" t="s">
        <v>8</v>
      </c>
      <c r="V172" s="90" t="s">
        <v>126</v>
      </c>
    </row>
    <row r="173" spans="1:22" ht="25.5" customHeight="1" x14ac:dyDescent="0.2">
      <c r="A173" s="81"/>
      <c r="B173" s="82"/>
      <c r="C173" s="82"/>
      <c r="D173" s="91" t="s">
        <v>9</v>
      </c>
      <c r="E173" s="92" t="s">
        <v>10</v>
      </c>
      <c r="F173" s="93" t="s">
        <v>11</v>
      </c>
      <c r="G173" s="151" t="s">
        <v>127</v>
      </c>
      <c r="H173" s="152"/>
      <c r="I173" s="152"/>
      <c r="J173" s="153"/>
      <c r="K173" s="97"/>
      <c r="L173" s="98" t="s">
        <v>13</v>
      </c>
      <c r="M173" s="99" t="s">
        <v>9</v>
      </c>
      <c r="N173" s="100" t="s">
        <v>14</v>
      </c>
      <c r="O173" s="93" t="s">
        <v>11</v>
      </c>
      <c r="P173" s="151" t="s">
        <v>127</v>
      </c>
      <c r="Q173" s="152"/>
      <c r="R173" s="152"/>
      <c r="S173" s="153"/>
      <c r="T173" s="88"/>
      <c r="U173" s="89"/>
      <c r="V173" s="101"/>
    </row>
    <row r="174" spans="1:22" ht="13.5" thickBot="1" x14ac:dyDescent="0.25">
      <c r="A174" s="102"/>
      <c r="B174" s="103"/>
      <c r="C174" s="103"/>
      <c r="D174" s="104"/>
      <c r="E174" s="105"/>
      <c r="F174" s="106"/>
      <c r="G174" s="107" t="s">
        <v>15</v>
      </c>
      <c r="H174" s="108" t="s">
        <v>16</v>
      </c>
      <c r="I174" s="109" t="s">
        <v>17</v>
      </c>
      <c r="J174" s="110">
        <v>0</v>
      </c>
      <c r="K174" s="111"/>
      <c r="L174" s="112"/>
      <c r="M174" s="113"/>
      <c r="N174" s="114"/>
      <c r="O174" s="115"/>
      <c r="P174" s="107" t="s">
        <v>15</v>
      </c>
      <c r="Q174" s="108" t="s">
        <v>16</v>
      </c>
      <c r="R174" s="109" t="s">
        <v>17</v>
      </c>
      <c r="S174" s="110">
        <v>0</v>
      </c>
      <c r="T174" s="116"/>
      <c r="U174" s="117"/>
      <c r="V174" s="118"/>
    </row>
    <row r="175" spans="1:22" x14ac:dyDescent="0.2">
      <c r="A175" s="119"/>
      <c r="B175" s="22"/>
      <c r="C175" s="23"/>
      <c r="D175" s="24"/>
      <c r="E175" s="25"/>
      <c r="F175" s="25"/>
      <c r="G175" s="26"/>
      <c r="H175" s="27"/>
      <c r="I175" s="28"/>
      <c r="J175" s="120"/>
      <c r="K175" s="121"/>
      <c r="L175" s="121"/>
      <c r="M175" s="24"/>
      <c r="N175" s="25"/>
      <c r="O175" s="25"/>
      <c r="P175" s="26"/>
      <c r="Q175" s="27"/>
      <c r="R175" s="28"/>
      <c r="S175" s="120"/>
      <c r="T175" s="31"/>
      <c r="U175" s="32"/>
      <c r="V175" s="122"/>
    </row>
    <row r="176" spans="1:22" ht="13.5" thickBot="1" x14ac:dyDescent="0.25">
      <c r="A176" s="33">
        <v>1</v>
      </c>
      <c r="B176" s="33">
        <v>210</v>
      </c>
      <c r="C176" s="34"/>
      <c r="D176" s="202">
        <v>160</v>
      </c>
      <c r="E176" s="142"/>
      <c r="F176" s="124"/>
      <c r="G176" s="38"/>
      <c r="H176" s="38"/>
      <c r="I176" s="38"/>
      <c r="J176" s="38"/>
      <c r="K176" s="38">
        <f>((SUM(H178:H189)*H177)+(SUM(G178:G189)*G177)+(SUM(I178:I189)*I177))/1000</f>
        <v>20.388000000000002</v>
      </c>
      <c r="L176" s="38">
        <f>K176*100/D176</f>
        <v>12.742500000000001</v>
      </c>
      <c r="M176" s="35"/>
      <c r="N176" s="142"/>
      <c r="O176" s="124"/>
      <c r="P176" s="38"/>
      <c r="Q176" s="38"/>
      <c r="R176" s="38"/>
      <c r="S176" s="38"/>
      <c r="T176" s="44"/>
      <c r="U176" s="45"/>
      <c r="V176" s="126"/>
    </row>
    <row r="177" spans="1:22" ht="13.5" thickBot="1" x14ac:dyDescent="0.25">
      <c r="A177" s="33"/>
      <c r="B177" s="40"/>
      <c r="C177" s="13"/>
      <c r="D177" s="203"/>
      <c r="E177" s="128" t="s">
        <v>19</v>
      </c>
      <c r="F177" s="129"/>
      <c r="G177" s="133">
        <v>221</v>
      </c>
      <c r="H177" s="133">
        <v>223</v>
      </c>
      <c r="I177" s="133">
        <v>221</v>
      </c>
      <c r="J177" s="133">
        <v>389</v>
      </c>
      <c r="K177" s="38"/>
      <c r="L177" s="38"/>
      <c r="M177" s="40"/>
      <c r="N177" s="128"/>
      <c r="O177" s="129"/>
      <c r="P177" s="75"/>
      <c r="Q177" s="75"/>
      <c r="R177" s="75"/>
      <c r="S177" s="38"/>
      <c r="T177" s="44"/>
      <c r="U177" s="45"/>
      <c r="V177" s="126"/>
    </row>
    <row r="178" spans="1:22" x14ac:dyDescent="0.2">
      <c r="A178" s="33"/>
      <c r="B178" s="40"/>
      <c r="C178" s="13"/>
      <c r="D178" s="203"/>
      <c r="E178" s="132" t="s">
        <v>146</v>
      </c>
      <c r="F178" s="47"/>
      <c r="G178" s="133">
        <v>31</v>
      </c>
      <c r="H178" s="133">
        <v>28</v>
      </c>
      <c r="I178" s="133">
        <v>33</v>
      </c>
      <c r="J178" s="133">
        <v>11</v>
      </c>
      <c r="K178" s="38"/>
      <c r="L178" s="38"/>
      <c r="M178" s="40"/>
      <c r="N178" s="46"/>
      <c r="O178" s="47"/>
      <c r="P178" s="38"/>
      <c r="Q178" s="38"/>
      <c r="R178" s="38"/>
      <c r="S178" s="38"/>
      <c r="T178" s="44"/>
      <c r="U178" s="45"/>
      <c r="V178" s="126"/>
    </row>
    <row r="179" spans="1:22" x14ac:dyDescent="0.2">
      <c r="A179" s="33"/>
      <c r="B179" s="40"/>
      <c r="C179" s="13"/>
      <c r="D179" s="203"/>
      <c r="E179" s="46"/>
      <c r="F179" s="47"/>
      <c r="G179" s="38"/>
      <c r="H179" s="38"/>
      <c r="I179" s="38"/>
      <c r="J179" s="38"/>
      <c r="K179" s="38"/>
      <c r="L179" s="38"/>
      <c r="M179" s="40"/>
      <c r="N179" s="48"/>
      <c r="O179" s="47"/>
      <c r="P179" s="38"/>
      <c r="Q179" s="38"/>
      <c r="R179" s="38"/>
      <c r="S179" s="38"/>
      <c r="T179" s="44"/>
      <c r="U179" s="45"/>
      <c r="V179" s="126"/>
    </row>
    <row r="180" spans="1:22" x14ac:dyDescent="0.2">
      <c r="A180" s="33"/>
      <c r="B180" s="40"/>
      <c r="C180" s="13"/>
      <c r="D180" s="203"/>
      <c r="E180" s="46"/>
      <c r="F180" s="47"/>
      <c r="G180" s="38"/>
      <c r="H180" s="38"/>
      <c r="I180" s="38"/>
      <c r="J180" s="38"/>
      <c r="K180" s="38"/>
      <c r="L180" s="38"/>
      <c r="M180" s="40"/>
      <c r="N180" s="46"/>
      <c r="O180" s="47"/>
      <c r="P180" s="38"/>
      <c r="Q180" s="38"/>
      <c r="R180" s="38"/>
      <c r="S180" s="38"/>
      <c r="T180" s="44"/>
      <c r="U180" s="45"/>
      <c r="V180" s="126"/>
    </row>
    <row r="181" spans="1:22" x14ac:dyDescent="0.2">
      <c r="A181" s="33"/>
      <c r="B181" s="40"/>
      <c r="C181" s="13"/>
      <c r="D181" s="203"/>
      <c r="E181" s="46"/>
      <c r="F181" s="47"/>
      <c r="G181" s="38"/>
      <c r="H181" s="38"/>
      <c r="I181" s="38"/>
      <c r="J181" s="38"/>
      <c r="K181" s="38"/>
      <c r="L181" s="38"/>
      <c r="M181" s="40"/>
      <c r="N181" s="48"/>
      <c r="O181" s="47"/>
      <c r="P181" s="38"/>
      <c r="Q181" s="38"/>
      <c r="R181" s="38"/>
      <c r="S181" s="38"/>
      <c r="T181" s="44"/>
      <c r="U181" s="45"/>
      <c r="V181" s="126"/>
    </row>
    <row r="182" spans="1:22" x14ac:dyDescent="0.2">
      <c r="A182" s="33"/>
      <c r="B182" s="40"/>
      <c r="C182" s="13"/>
      <c r="D182" s="203"/>
      <c r="E182" s="46"/>
      <c r="F182" s="47"/>
      <c r="G182" s="38"/>
      <c r="H182" s="38"/>
      <c r="I182" s="38"/>
      <c r="J182" s="38"/>
      <c r="K182" s="38"/>
      <c r="L182" s="38"/>
      <c r="M182" s="40"/>
      <c r="N182" s="46"/>
      <c r="O182" s="47"/>
      <c r="P182" s="38"/>
      <c r="Q182" s="38"/>
      <c r="R182" s="38"/>
      <c r="S182" s="38"/>
      <c r="T182" s="44"/>
      <c r="U182" s="45"/>
      <c r="V182" s="126"/>
    </row>
    <row r="183" spans="1:22" x14ac:dyDescent="0.2">
      <c r="A183" s="33"/>
      <c r="B183" s="40"/>
      <c r="C183" s="13"/>
      <c r="D183" s="203"/>
      <c r="E183" s="46"/>
      <c r="F183" s="47"/>
      <c r="G183" s="38"/>
      <c r="H183" s="38"/>
      <c r="I183" s="38"/>
      <c r="J183" s="38"/>
      <c r="K183" s="38"/>
      <c r="L183" s="38"/>
      <c r="M183" s="40"/>
      <c r="N183" s="46"/>
      <c r="O183" s="47"/>
      <c r="P183" s="38"/>
      <c r="Q183" s="38"/>
      <c r="R183" s="38"/>
      <c r="S183" s="38"/>
      <c r="T183" s="44"/>
      <c r="U183" s="45"/>
      <c r="V183" s="126"/>
    </row>
    <row r="184" spans="1:22" x14ac:dyDescent="0.2">
      <c r="A184" s="33"/>
      <c r="B184" s="40"/>
      <c r="C184" s="13"/>
      <c r="D184" s="203"/>
      <c r="E184" s="46"/>
      <c r="F184" s="47"/>
      <c r="G184" s="38"/>
      <c r="H184" s="38"/>
      <c r="I184" s="38"/>
      <c r="J184" s="38"/>
      <c r="K184" s="38"/>
      <c r="L184" s="38"/>
      <c r="M184" s="40"/>
      <c r="N184" s="46"/>
      <c r="O184" s="47"/>
      <c r="P184" s="38"/>
      <c r="Q184" s="38"/>
      <c r="R184" s="38"/>
      <c r="S184" s="38"/>
      <c r="T184" s="44"/>
      <c r="U184" s="45"/>
      <c r="V184" s="126"/>
    </row>
    <row r="185" spans="1:22" x14ac:dyDescent="0.2">
      <c r="A185" s="33"/>
      <c r="B185" s="40"/>
      <c r="C185" s="13"/>
      <c r="D185" s="203"/>
      <c r="E185" s="46"/>
      <c r="F185" s="47"/>
      <c r="G185" s="38"/>
      <c r="H185" s="38"/>
      <c r="I185" s="38"/>
      <c r="J185" s="38"/>
      <c r="K185" s="38"/>
      <c r="L185" s="38"/>
      <c r="M185" s="40"/>
      <c r="N185" s="46"/>
      <c r="O185" s="47"/>
      <c r="P185" s="38"/>
      <c r="Q185" s="38"/>
      <c r="R185" s="38"/>
      <c r="S185" s="38"/>
      <c r="T185" s="44"/>
      <c r="U185" s="45"/>
      <c r="V185" s="126"/>
    </row>
    <row r="186" spans="1:22" x14ac:dyDescent="0.2">
      <c r="A186" s="33"/>
      <c r="B186" s="40"/>
      <c r="C186" s="13"/>
      <c r="D186" s="203"/>
      <c r="E186" s="46"/>
      <c r="F186" s="47"/>
      <c r="G186" s="38"/>
      <c r="H186" s="38"/>
      <c r="I186" s="38"/>
      <c r="J186" s="38"/>
      <c r="K186" s="38"/>
      <c r="L186" s="38"/>
      <c r="M186" s="40"/>
      <c r="N186" s="48"/>
      <c r="O186" s="47"/>
      <c r="P186" s="38"/>
      <c r="Q186" s="38"/>
      <c r="R186" s="38"/>
      <c r="S186" s="38"/>
      <c r="T186" s="44"/>
      <c r="U186" s="45"/>
      <c r="V186" s="126"/>
    </row>
    <row r="187" spans="1:22" x14ac:dyDescent="0.2">
      <c r="A187" s="33"/>
      <c r="B187" s="40"/>
      <c r="C187" s="13"/>
      <c r="D187" s="203"/>
      <c r="E187" s="46"/>
      <c r="F187" s="47"/>
      <c r="G187" s="38"/>
      <c r="H187" s="38"/>
      <c r="I187" s="38"/>
      <c r="J187" s="38"/>
      <c r="K187" s="38"/>
      <c r="L187" s="38"/>
      <c r="M187" s="40"/>
      <c r="N187" s="48"/>
      <c r="O187" s="47"/>
      <c r="P187" s="38"/>
      <c r="Q187" s="38"/>
      <c r="R187" s="38"/>
      <c r="S187" s="38"/>
      <c r="T187" s="44"/>
      <c r="U187" s="45"/>
      <c r="V187" s="126"/>
    </row>
    <row r="188" spans="1:22" x14ac:dyDescent="0.2">
      <c r="A188" s="33"/>
      <c r="B188" s="40"/>
      <c r="C188" s="13"/>
      <c r="D188" s="203"/>
      <c r="E188" s="46"/>
      <c r="F188" s="47"/>
      <c r="G188" s="38"/>
      <c r="H188" s="38"/>
      <c r="I188" s="38"/>
      <c r="J188" s="38"/>
      <c r="K188" s="38"/>
      <c r="L188" s="38"/>
      <c r="M188" s="40"/>
      <c r="N188" s="48"/>
      <c r="O188" s="47"/>
      <c r="P188" s="38"/>
      <c r="Q188" s="38"/>
      <c r="R188" s="38"/>
      <c r="S188" s="38"/>
      <c r="T188" s="44"/>
      <c r="U188" s="45"/>
      <c r="V188" s="126"/>
    </row>
    <row r="189" spans="1:22" x14ac:dyDescent="0.2">
      <c r="A189" s="33"/>
      <c r="B189" s="40"/>
      <c r="C189" s="13"/>
      <c r="D189" s="203"/>
      <c r="E189" s="46"/>
      <c r="F189" s="47"/>
      <c r="G189" s="38"/>
      <c r="H189" s="38"/>
      <c r="I189" s="38"/>
      <c r="J189" s="38"/>
      <c r="K189" s="38"/>
      <c r="L189" s="38"/>
      <c r="M189" s="40"/>
      <c r="N189" s="49"/>
      <c r="O189" s="47"/>
      <c r="P189" s="38"/>
      <c r="Q189" s="38"/>
      <c r="R189" s="38"/>
      <c r="S189" s="38"/>
      <c r="T189" s="135"/>
      <c r="U189" s="45"/>
      <c r="V189" s="126"/>
    </row>
    <row r="191" spans="1:22" x14ac:dyDescent="0.2">
      <c r="A191" s="81" t="s">
        <v>1</v>
      </c>
      <c r="B191" s="82" t="s">
        <v>2</v>
      </c>
      <c r="C191" s="82" t="s">
        <v>3</v>
      </c>
      <c r="D191" s="83" t="s">
        <v>4</v>
      </c>
      <c r="E191" s="84"/>
      <c r="F191" s="85"/>
      <c r="G191" s="85"/>
      <c r="H191" s="85"/>
      <c r="I191" s="85"/>
      <c r="J191" s="85"/>
      <c r="K191" s="86" t="s">
        <v>5</v>
      </c>
      <c r="L191" s="87"/>
      <c r="M191" s="83" t="s">
        <v>6</v>
      </c>
      <c r="N191" s="84"/>
      <c r="O191" s="85"/>
      <c r="P191" s="85"/>
      <c r="Q191" s="85"/>
      <c r="R191" s="85"/>
      <c r="S191" s="85"/>
      <c r="T191" s="88" t="s">
        <v>7</v>
      </c>
      <c r="U191" s="89" t="s">
        <v>8</v>
      </c>
      <c r="V191" s="90" t="s">
        <v>126</v>
      </c>
    </row>
    <row r="192" spans="1:22" ht="25.5" customHeight="1" x14ac:dyDescent="0.2">
      <c r="A192" s="81"/>
      <c r="B192" s="82"/>
      <c r="C192" s="82"/>
      <c r="D192" s="91" t="s">
        <v>9</v>
      </c>
      <c r="E192" s="92" t="s">
        <v>10</v>
      </c>
      <c r="F192" s="93" t="s">
        <v>11</v>
      </c>
      <c r="G192" s="151" t="s">
        <v>127</v>
      </c>
      <c r="H192" s="152"/>
      <c r="I192" s="152"/>
      <c r="J192" s="153"/>
      <c r="K192" s="97"/>
      <c r="L192" s="98" t="s">
        <v>13</v>
      </c>
      <c r="M192" s="99" t="s">
        <v>9</v>
      </c>
      <c r="N192" s="100" t="s">
        <v>14</v>
      </c>
      <c r="O192" s="93" t="s">
        <v>11</v>
      </c>
      <c r="P192" s="151" t="s">
        <v>127</v>
      </c>
      <c r="Q192" s="152"/>
      <c r="R192" s="152"/>
      <c r="S192" s="153"/>
      <c r="T192" s="88"/>
      <c r="U192" s="89"/>
      <c r="V192" s="101"/>
    </row>
    <row r="193" spans="1:22" ht="13.5" thickBot="1" x14ac:dyDescent="0.25">
      <c r="A193" s="102"/>
      <c r="B193" s="103"/>
      <c r="C193" s="103"/>
      <c r="D193" s="104"/>
      <c r="E193" s="105"/>
      <c r="F193" s="106"/>
      <c r="G193" s="107" t="s">
        <v>15</v>
      </c>
      <c r="H193" s="108" t="s">
        <v>16</v>
      </c>
      <c r="I193" s="109" t="s">
        <v>17</v>
      </c>
      <c r="J193" s="110">
        <v>0</v>
      </c>
      <c r="K193" s="111"/>
      <c r="L193" s="112"/>
      <c r="M193" s="113"/>
      <c r="N193" s="114"/>
      <c r="O193" s="115"/>
      <c r="P193" s="107" t="s">
        <v>15</v>
      </c>
      <c r="Q193" s="108" t="s">
        <v>16</v>
      </c>
      <c r="R193" s="109" t="s">
        <v>17</v>
      </c>
      <c r="S193" s="110">
        <v>0</v>
      </c>
      <c r="T193" s="116"/>
      <c r="U193" s="117"/>
      <c r="V193" s="118"/>
    </row>
    <row r="194" spans="1:22" x14ac:dyDescent="0.2">
      <c r="A194" s="119"/>
      <c r="B194" s="22"/>
      <c r="C194" s="23"/>
      <c r="D194" s="24"/>
      <c r="E194" s="25"/>
      <c r="F194" s="25"/>
      <c r="G194" s="26"/>
      <c r="H194" s="27"/>
      <c r="I194" s="28"/>
      <c r="J194" s="120"/>
      <c r="K194" s="121"/>
      <c r="L194" s="121"/>
      <c r="M194" s="24"/>
      <c r="N194" s="25"/>
      <c r="O194" s="25"/>
      <c r="P194" s="26"/>
      <c r="Q194" s="27"/>
      <c r="R194" s="28"/>
      <c r="S194" s="120"/>
      <c r="T194" s="31"/>
      <c r="U194" s="32"/>
      <c r="V194" s="122"/>
    </row>
    <row r="195" spans="1:22" x14ac:dyDescent="0.2">
      <c r="A195" s="33">
        <v>1</v>
      </c>
      <c r="B195" s="33">
        <v>211</v>
      </c>
      <c r="C195" s="34"/>
      <c r="D195" s="35">
        <v>63</v>
      </c>
      <c r="E195" s="142"/>
      <c r="F195" s="124"/>
      <c r="G195" s="38"/>
      <c r="H195" s="38"/>
      <c r="I195" s="38"/>
      <c r="J195" s="38"/>
      <c r="K195" s="38">
        <f>((SUM(H197:H208)*H196)+(SUM(G197:G208)*G196)+(SUM(I197:I208)*I196))/1000</f>
        <v>16.888000000000002</v>
      </c>
      <c r="L195" s="38">
        <f>K195*100/D195</f>
        <v>26.806349206349211</v>
      </c>
      <c r="M195" s="35"/>
      <c r="N195" s="142"/>
      <c r="O195" s="124"/>
      <c r="P195" s="38"/>
      <c r="Q195" s="38"/>
      <c r="R195" s="38"/>
      <c r="S195" s="38"/>
      <c r="T195" s="38">
        <f>((SUM(Q197:Q208)*Q196)+(SUM(P197:P208)*P196)+(SUM(R197:R208)*R196))/1000</f>
        <v>0</v>
      </c>
      <c r="U195" s="38" t="e">
        <f>T195*100/M195</f>
        <v>#DIV/0!</v>
      </c>
      <c r="V195" s="126"/>
    </row>
    <row r="196" spans="1:22" ht="13.5" thickBot="1" x14ac:dyDescent="0.25">
      <c r="A196" s="33"/>
      <c r="B196" s="40"/>
      <c r="C196" s="13"/>
      <c r="D196" s="40"/>
      <c r="E196" s="128" t="s">
        <v>19</v>
      </c>
      <c r="F196" s="129"/>
      <c r="G196" s="130">
        <v>230</v>
      </c>
      <c r="H196" s="130">
        <v>233</v>
      </c>
      <c r="I196" s="130">
        <v>231</v>
      </c>
      <c r="J196" s="130">
        <v>399</v>
      </c>
      <c r="K196" s="38"/>
      <c r="L196" s="38"/>
      <c r="M196" s="40"/>
      <c r="N196" s="128"/>
      <c r="O196" s="129"/>
      <c r="P196" s="75"/>
      <c r="Q196" s="75"/>
      <c r="R196" s="75"/>
      <c r="S196" s="38"/>
      <c r="T196" s="44"/>
      <c r="U196" s="45"/>
      <c r="V196" s="126"/>
    </row>
    <row r="197" spans="1:22" x14ac:dyDescent="0.2">
      <c r="A197" s="33"/>
      <c r="B197" s="40"/>
      <c r="C197" s="13"/>
      <c r="D197" s="40"/>
      <c r="E197" s="132" t="s">
        <v>1352</v>
      </c>
      <c r="F197" s="47"/>
      <c r="G197" s="133">
        <v>5</v>
      </c>
      <c r="H197" s="133">
        <v>8</v>
      </c>
      <c r="I197" s="133">
        <v>7</v>
      </c>
      <c r="J197" s="133">
        <v>3</v>
      </c>
      <c r="K197" s="38"/>
      <c r="L197" s="38"/>
      <c r="M197" s="40"/>
      <c r="N197" s="46"/>
      <c r="O197" s="47"/>
      <c r="P197" s="38"/>
      <c r="Q197" s="38"/>
      <c r="R197" s="38"/>
      <c r="S197" s="38"/>
      <c r="T197" s="44"/>
      <c r="U197" s="45"/>
      <c r="V197" s="126"/>
    </row>
    <row r="198" spans="1:22" x14ac:dyDescent="0.2">
      <c r="A198" s="33"/>
      <c r="B198" s="40"/>
      <c r="C198" s="13"/>
      <c r="D198" s="40"/>
      <c r="E198" s="134" t="s">
        <v>1278</v>
      </c>
      <c r="F198" s="47"/>
      <c r="G198" s="126">
        <v>20</v>
      </c>
      <c r="H198" s="126">
        <v>17</v>
      </c>
      <c r="I198" s="126">
        <v>16</v>
      </c>
      <c r="J198" s="126">
        <v>9</v>
      </c>
      <c r="K198" s="38"/>
      <c r="L198" s="38"/>
      <c r="M198" s="40"/>
      <c r="N198" s="48"/>
      <c r="O198" s="47"/>
      <c r="P198" s="38"/>
      <c r="Q198" s="38"/>
      <c r="R198" s="38"/>
      <c r="S198" s="38"/>
      <c r="T198" s="44"/>
      <c r="U198" s="45"/>
      <c r="V198" s="126"/>
    </row>
    <row r="199" spans="1:22" x14ac:dyDescent="0.2">
      <c r="A199" s="33"/>
      <c r="B199" s="40"/>
      <c r="C199" s="13"/>
      <c r="D199" s="40"/>
      <c r="F199" s="47"/>
      <c r="G199" s="126"/>
      <c r="H199" s="126"/>
      <c r="I199" s="126"/>
      <c r="J199" s="126"/>
      <c r="K199" s="38"/>
      <c r="L199" s="38"/>
      <c r="M199" s="40"/>
      <c r="N199" s="46"/>
      <c r="O199" s="47"/>
      <c r="P199" s="38"/>
      <c r="Q199" s="38"/>
      <c r="R199" s="38"/>
      <c r="S199" s="38"/>
      <c r="T199" s="44"/>
      <c r="U199" s="45"/>
      <c r="V199" s="126"/>
    </row>
    <row r="200" spans="1:22" x14ac:dyDescent="0.2">
      <c r="A200" s="33"/>
      <c r="B200" s="40"/>
      <c r="C200" s="13"/>
      <c r="D200" s="40"/>
      <c r="E200" s="46"/>
      <c r="F200" s="47"/>
      <c r="G200" s="38"/>
      <c r="H200" s="38"/>
      <c r="I200" s="38"/>
      <c r="J200" s="38"/>
      <c r="K200" s="38"/>
      <c r="L200" s="38"/>
      <c r="M200" s="40"/>
      <c r="N200" s="48"/>
      <c r="O200" s="47"/>
      <c r="P200" s="38"/>
      <c r="Q200" s="38"/>
      <c r="R200" s="38"/>
      <c r="S200" s="38"/>
      <c r="T200" s="44"/>
      <c r="U200" s="45"/>
      <c r="V200" s="126"/>
    </row>
    <row r="201" spans="1:22" x14ac:dyDescent="0.2">
      <c r="A201" s="33"/>
      <c r="B201" s="40"/>
      <c r="C201" s="13"/>
      <c r="D201" s="40"/>
      <c r="E201" s="46"/>
      <c r="F201" s="47"/>
      <c r="G201" s="38"/>
      <c r="H201" s="38"/>
      <c r="I201" s="38"/>
      <c r="J201" s="38"/>
      <c r="K201" s="38"/>
      <c r="L201" s="38"/>
      <c r="M201" s="40"/>
      <c r="N201" s="46"/>
      <c r="O201" s="47"/>
      <c r="P201" s="38"/>
      <c r="Q201" s="38"/>
      <c r="R201" s="38"/>
      <c r="S201" s="38"/>
      <c r="T201" s="44"/>
      <c r="U201" s="45"/>
      <c r="V201" s="126"/>
    </row>
    <row r="202" spans="1:22" x14ac:dyDescent="0.2">
      <c r="A202" s="33"/>
      <c r="B202" s="40"/>
      <c r="C202" s="13"/>
      <c r="D202" s="40"/>
      <c r="E202" s="46"/>
      <c r="F202" s="47"/>
      <c r="G202" s="38"/>
      <c r="H202" s="38"/>
      <c r="I202" s="38"/>
      <c r="J202" s="38"/>
      <c r="K202" s="38"/>
      <c r="L202" s="38"/>
      <c r="M202" s="40"/>
      <c r="N202" s="46"/>
      <c r="O202" s="47"/>
      <c r="P202" s="38"/>
      <c r="Q202" s="38"/>
      <c r="R202" s="38"/>
      <c r="S202" s="38"/>
      <c r="T202" s="44"/>
      <c r="U202" s="45"/>
      <c r="V202" s="126"/>
    </row>
    <row r="203" spans="1:22" x14ac:dyDescent="0.2">
      <c r="A203" s="33"/>
      <c r="B203" s="40"/>
      <c r="C203" s="13"/>
      <c r="D203" s="40"/>
      <c r="E203" s="46"/>
      <c r="F203" s="47"/>
      <c r="G203" s="38"/>
      <c r="H203" s="38"/>
      <c r="I203" s="38"/>
      <c r="J203" s="38"/>
      <c r="K203" s="38"/>
      <c r="L203" s="38"/>
      <c r="M203" s="40"/>
      <c r="N203" s="46"/>
      <c r="O203" s="47"/>
      <c r="P203" s="38"/>
      <c r="Q203" s="38"/>
      <c r="R203" s="38"/>
      <c r="S203" s="38"/>
      <c r="T203" s="44"/>
      <c r="U203" s="45"/>
      <c r="V203" s="126"/>
    </row>
    <row r="204" spans="1:22" x14ac:dyDescent="0.2">
      <c r="A204" s="33"/>
      <c r="B204" s="40"/>
      <c r="C204" s="13"/>
      <c r="D204" s="40"/>
      <c r="E204" s="46"/>
      <c r="F204" s="47"/>
      <c r="G204" s="38"/>
      <c r="H204" s="38"/>
      <c r="I204" s="38"/>
      <c r="J204" s="38"/>
      <c r="K204" s="38"/>
      <c r="L204" s="38"/>
      <c r="M204" s="40"/>
      <c r="N204" s="46"/>
      <c r="O204" s="47"/>
      <c r="P204" s="38"/>
      <c r="Q204" s="38"/>
      <c r="R204" s="38"/>
      <c r="S204" s="38"/>
      <c r="T204" s="44"/>
      <c r="U204" s="45"/>
      <c r="V204" s="126"/>
    </row>
    <row r="205" spans="1:22" x14ac:dyDescent="0.2">
      <c r="A205" s="33"/>
      <c r="B205" s="40"/>
      <c r="C205" s="13"/>
      <c r="D205" s="40"/>
      <c r="E205" s="46"/>
      <c r="G205" s="38"/>
      <c r="H205" s="38"/>
      <c r="I205" s="38"/>
      <c r="J205" s="38"/>
      <c r="K205" s="38"/>
      <c r="L205" s="38"/>
      <c r="M205" s="40"/>
      <c r="N205" s="48"/>
      <c r="O205" s="47"/>
      <c r="P205" s="38"/>
      <c r="Q205" s="38"/>
      <c r="R205" s="38"/>
      <c r="S205" s="38"/>
      <c r="T205" s="44"/>
      <c r="U205" s="45"/>
      <c r="V205" s="126"/>
    </row>
    <row r="206" spans="1:22" x14ac:dyDescent="0.2">
      <c r="A206" s="33"/>
      <c r="B206" s="40"/>
      <c r="C206" s="13"/>
      <c r="D206" s="40"/>
      <c r="E206" s="46"/>
      <c r="G206" s="38"/>
      <c r="H206" s="38"/>
      <c r="I206" s="38"/>
      <c r="J206" s="38"/>
      <c r="K206" s="38"/>
      <c r="L206" s="38"/>
      <c r="M206" s="40"/>
      <c r="N206" s="48"/>
      <c r="O206" s="47"/>
      <c r="P206" s="38"/>
      <c r="Q206" s="38"/>
      <c r="R206" s="38"/>
      <c r="S206" s="38"/>
      <c r="T206" s="44"/>
      <c r="U206" s="45"/>
      <c r="V206" s="126"/>
    </row>
    <row r="207" spans="1:22" x14ac:dyDescent="0.2">
      <c r="A207" s="33"/>
      <c r="B207" s="40"/>
      <c r="C207" s="13"/>
      <c r="D207" s="40"/>
      <c r="E207" s="46"/>
      <c r="G207" s="38"/>
      <c r="H207" s="38"/>
      <c r="I207" s="38"/>
      <c r="J207" s="38"/>
      <c r="K207" s="38"/>
      <c r="L207" s="38"/>
      <c r="M207" s="40"/>
      <c r="N207" s="48"/>
      <c r="O207" s="47"/>
      <c r="P207" s="38"/>
      <c r="Q207" s="38"/>
      <c r="R207" s="38"/>
      <c r="S207" s="38"/>
      <c r="T207" s="44"/>
      <c r="U207" s="45"/>
      <c r="V207" s="126"/>
    </row>
    <row r="208" spans="1:22" x14ac:dyDescent="0.2">
      <c r="A208" s="33"/>
      <c r="B208" s="40"/>
      <c r="C208" s="13"/>
      <c r="D208" s="40"/>
      <c r="E208" s="46"/>
      <c r="G208" s="38"/>
      <c r="H208" s="38"/>
      <c r="I208" s="38"/>
      <c r="J208" s="38"/>
      <c r="K208" s="38"/>
      <c r="L208" s="38"/>
      <c r="M208" s="40"/>
      <c r="N208" s="49"/>
      <c r="O208" s="47"/>
      <c r="P208" s="38"/>
      <c r="Q208" s="38"/>
      <c r="R208" s="38"/>
      <c r="S208" s="38"/>
      <c r="T208" s="135"/>
      <c r="U208" s="45"/>
      <c r="V208" s="126"/>
    </row>
    <row r="210" spans="1:22" x14ac:dyDescent="0.2">
      <c r="A210" s="81" t="s">
        <v>1</v>
      </c>
      <c r="B210" s="82" t="s">
        <v>2</v>
      </c>
      <c r="C210" s="82" t="s">
        <v>3</v>
      </c>
      <c r="D210" s="83" t="s">
        <v>4</v>
      </c>
      <c r="E210" s="84"/>
      <c r="F210" s="85"/>
      <c r="G210" s="85"/>
      <c r="H210" s="85"/>
      <c r="I210" s="85"/>
      <c r="J210" s="85"/>
      <c r="K210" s="86" t="s">
        <v>5</v>
      </c>
      <c r="L210" s="87"/>
      <c r="M210" s="83" t="s">
        <v>6</v>
      </c>
      <c r="N210" s="84"/>
      <c r="O210" s="85"/>
      <c r="P210" s="85"/>
      <c r="Q210" s="85"/>
      <c r="R210" s="85"/>
      <c r="S210" s="85"/>
      <c r="T210" s="88" t="s">
        <v>7</v>
      </c>
      <c r="U210" s="89" t="s">
        <v>8</v>
      </c>
      <c r="V210" s="90" t="s">
        <v>126</v>
      </c>
    </row>
    <row r="211" spans="1:22" ht="25.5" customHeight="1" x14ac:dyDescent="0.2">
      <c r="A211" s="81"/>
      <c r="B211" s="82"/>
      <c r="C211" s="82"/>
      <c r="D211" s="91" t="s">
        <v>9</v>
      </c>
      <c r="E211" s="92" t="s">
        <v>10</v>
      </c>
      <c r="F211" s="93" t="s">
        <v>11</v>
      </c>
      <c r="G211" s="151" t="s">
        <v>127</v>
      </c>
      <c r="H211" s="152"/>
      <c r="I211" s="152"/>
      <c r="J211" s="153"/>
      <c r="K211" s="97"/>
      <c r="L211" s="98" t="s">
        <v>13</v>
      </c>
      <c r="M211" s="99" t="s">
        <v>9</v>
      </c>
      <c r="N211" s="100" t="s">
        <v>14</v>
      </c>
      <c r="O211" s="93" t="s">
        <v>11</v>
      </c>
      <c r="P211" s="151" t="s">
        <v>127</v>
      </c>
      <c r="Q211" s="152"/>
      <c r="R211" s="152"/>
      <c r="S211" s="153"/>
      <c r="T211" s="88"/>
      <c r="U211" s="89"/>
      <c r="V211" s="101"/>
    </row>
    <row r="212" spans="1:22" ht="13.5" thickBot="1" x14ac:dyDescent="0.25">
      <c r="A212" s="102"/>
      <c r="B212" s="103"/>
      <c r="C212" s="103"/>
      <c r="D212" s="104"/>
      <c r="E212" s="105"/>
      <c r="F212" s="106"/>
      <c r="G212" s="107" t="s">
        <v>15</v>
      </c>
      <c r="H212" s="108" t="s">
        <v>16</v>
      </c>
      <c r="I212" s="109" t="s">
        <v>17</v>
      </c>
      <c r="J212" s="110">
        <v>0</v>
      </c>
      <c r="K212" s="111"/>
      <c r="L212" s="112"/>
      <c r="M212" s="113"/>
      <c r="N212" s="114"/>
      <c r="O212" s="115"/>
      <c r="P212" s="107" t="s">
        <v>15</v>
      </c>
      <c r="Q212" s="108" t="s">
        <v>16</v>
      </c>
      <c r="R212" s="109" t="s">
        <v>17</v>
      </c>
      <c r="S212" s="110">
        <v>0</v>
      </c>
      <c r="T212" s="116"/>
      <c r="U212" s="117"/>
      <c r="V212" s="118"/>
    </row>
    <row r="213" spans="1:22" x14ac:dyDescent="0.2">
      <c r="A213" s="119"/>
      <c r="B213" s="22"/>
      <c r="C213" s="23"/>
      <c r="D213" s="24"/>
      <c r="E213" s="25"/>
      <c r="F213" s="25"/>
      <c r="G213" s="26"/>
      <c r="H213" s="27"/>
      <c r="I213" s="28"/>
      <c r="J213" s="120"/>
      <c r="K213" s="121"/>
      <c r="L213" s="121"/>
      <c r="M213" s="24"/>
      <c r="N213" s="25"/>
      <c r="O213" s="25"/>
      <c r="P213" s="26"/>
      <c r="Q213" s="27"/>
      <c r="R213" s="28"/>
      <c r="S213" s="120"/>
      <c r="T213" s="31"/>
      <c r="U213" s="32"/>
      <c r="V213" s="122"/>
    </row>
    <row r="214" spans="1:22" x14ac:dyDescent="0.2">
      <c r="A214" s="33">
        <v>1</v>
      </c>
      <c r="B214" s="33">
        <v>212</v>
      </c>
      <c r="C214" s="34"/>
      <c r="D214" s="35">
        <v>250</v>
      </c>
      <c r="E214" s="142"/>
      <c r="F214" s="124"/>
      <c r="G214" s="38"/>
      <c r="H214" s="38"/>
      <c r="I214" s="38"/>
      <c r="J214" s="38"/>
      <c r="K214" s="38">
        <f>((SUM(H216:H227)*H215)+(SUM(G216:G227)*G215)+(SUM(I216:I227)*I215))/1000</f>
        <v>32.524999999999999</v>
      </c>
      <c r="L214" s="38">
        <f>K214*100/D214</f>
        <v>13.01</v>
      </c>
      <c r="M214" s="35"/>
      <c r="N214" s="142"/>
      <c r="O214" s="124"/>
      <c r="P214" s="38"/>
      <c r="Q214" s="38"/>
      <c r="R214" s="38"/>
      <c r="S214" s="38"/>
      <c r="T214" s="44"/>
      <c r="U214" s="45"/>
      <c r="V214" s="126"/>
    </row>
    <row r="215" spans="1:22" ht="13.5" thickBot="1" x14ac:dyDescent="0.25">
      <c r="A215" s="33"/>
      <c r="B215" s="40"/>
      <c r="C215" s="13"/>
      <c r="D215" s="40"/>
      <c r="E215" s="128" t="s">
        <v>19</v>
      </c>
      <c r="F215" s="129"/>
      <c r="G215" s="130">
        <v>230</v>
      </c>
      <c r="H215" s="130">
        <v>231</v>
      </c>
      <c r="I215" s="130">
        <v>231</v>
      </c>
      <c r="J215" s="130">
        <v>404</v>
      </c>
      <c r="K215" s="38"/>
      <c r="L215" s="38"/>
      <c r="M215" s="40"/>
      <c r="N215" s="128"/>
      <c r="O215" s="129"/>
      <c r="P215" s="75"/>
      <c r="Q215" s="75"/>
      <c r="R215" s="75"/>
      <c r="S215" s="38"/>
      <c r="T215" s="44"/>
      <c r="U215" s="45"/>
      <c r="V215" s="126"/>
    </row>
    <row r="216" spans="1:22" x14ac:dyDescent="0.2">
      <c r="A216" s="33"/>
      <c r="B216" s="40"/>
      <c r="C216" s="13"/>
      <c r="D216" s="40"/>
      <c r="E216" s="132" t="s">
        <v>1353</v>
      </c>
      <c r="F216" s="47"/>
      <c r="G216" s="133">
        <v>46</v>
      </c>
      <c r="H216" s="133">
        <v>43</v>
      </c>
      <c r="I216" s="133">
        <v>52</v>
      </c>
      <c r="J216" s="133">
        <v>12</v>
      </c>
      <c r="K216" s="38"/>
      <c r="L216" s="38"/>
      <c r="M216" s="40"/>
      <c r="N216" s="46"/>
      <c r="O216" s="47"/>
      <c r="P216" s="38"/>
      <c r="Q216" s="38"/>
      <c r="R216" s="38"/>
      <c r="S216" s="38"/>
      <c r="T216" s="44"/>
      <c r="U216" s="45"/>
      <c r="V216" s="126"/>
    </row>
    <row r="217" spans="1:22" x14ac:dyDescent="0.2">
      <c r="A217" s="33"/>
      <c r="B217" s="40"/>
      <c r="C217" s="13"/>
      <c r="D217" s="40"/>
      <c r="E217" s="46"/>
      <c r="F217" s="47"/>
      <c r="G217" s="38"/>
      <c r="H217" s="38"/>
      <c r="I217" s="38"/>
      <c r="J217" s="38"/>
      <c r="K217" s="38"/>
      <c r="L217" s="38"/>
      <c r="M217" s="40"/>
      <c r="N217" s="48"/>
      <c r="O217" s="47"/>
      <c r="P217" s="38"/>
      <c r="Q217" s="38"/>
      <c r="R217" s="38"/>
      <c r="S217" s="38"/>
      <c r="T217" s="44"/>
      <c r="U217" s="45"/>
      <c r="V217" s="126"/>
    </row>
    <row r="218" spans="1:22" x14ac:dyDescent="0.2">
      <c r="A218" s="33"/>
      <c r="B218" s="40"/>
      <c r="C218" s="13"/>
      <c r="D218" s="40"/>
      <c r="E218" s="46"/>
      <c r="F218" s="47"/>
      <c r="G218" s="38"/>
      <c r="H218" s="38"/>
      <c r="I218" s="38"/>
      <c r="J218" s="38"/>
      <c r="K218" s="38"/>
      <c r="L218" s="38"/>
      <c r="M218" s="40"/>
      <c r="N218" s="46"/>
      <c r="O218" s="47"/>
      <c r="P218" s="38"/>
      <c r="Q218" s="38"/>
      <c r="R218" s="38"/>
      <c r="S218" s="38"/>
      <c r="T218" s="44"/>
      <c r="U218" s="45"/>
      <c r="V218" s="126"/>
    </row>
    <row r="219" spans="1:22" x14ac:dyDescent="0.2">
      <c r="A219" s="33"/>
      <c r="B219" s="40"/>
      <c r="C219" s="13"/>
      <c r="D219" s="40"/>
      <c r="E219" s="46"/>
      <c r="F219" s="47"/>
      <c r="G219" s="38"/>
      <c r="H219" s="38"/>
      <c r="I219" s="38"/>
      <c r="J219" s="38"/>
      <c r="K219" s="38"/>
      <c r="L219" s="38"/>
      <c r="M219" s="40"/>
      <c r="N219" s="48"/>
      <c r="O219" s="47"/>
      <c r="P219" s="38"/>
      <c r="Q219" s="38"/>
      <c r="R219" s="38"/>
      <c r="S219" s="38"/>
      <c r="T219" s="44"/>
      <c r="U219" s="45"/>
      <c r="V219" s="126"/>
    </row>
    <row r="220" spans="1:22" x14ac:dyDescent="0.2">
      <c r="A220" s="33"/>
      <c r="B220" s="40"/>
      <c r="C220" s="13"/>
      <c r="D220" s="40"/>
      <c r="E220" s="46"/>
      <c r="F220" s="47"/>
      <c r="G220" s="38"/>
      <c r="H220" s="38"/>
      <c r="I220" s="38"/>
      <c r="J220" s="38"/>
      <c r="K220" s="38"/>
      <c r="L220" s="38"/>
      <c r="M220" s="40"/>
      <c r="N220" s="46"/>
      <c r="O220" s="47"/>
      <c r="P220" s="38"/>
      <c r="Q220" s="38"/>
      <c r="R220" s="38"/>
      <c r="S220" s="38"/>
      <c r="T220" s="44"/>
      <c r="U220" s="45"/>
      <c r="V220" s="126"/>
    </row>
    <row r="221" spans="1:22" x14ac:dyDescent="0.2">
      <c r="A221" s="33"/>
      <c r="B221" s="40"/>
      <c r="C221" s="13"/>
      <c r="D221" s="40"/>
      <c r="E221" s="46"/>
      <c r="F221" s="47"/>
      <c r="G221" s="38"/>
      <c r="H221" s="38"/>
      <c r="I221" s="38"/>
      <c r="J221" s="38"/>
      <c r="K221" s="38"/>
      <c r="L221" s="38"/>
      <c r="M221" s="40"/>
      <c r="N221" s="46"/>
      <c r="O221" s="47"/>
      <c r="P221" s="38"/>
      <c r="Q221" s="38"/>
      <c r="R221" s="38"/>
      <c r="S221" s="38"/>
      <c r="T221" s="44"/>
      <c r="U221" s="45"/>
      <c r="V221" s="126"/>
    </row>
    <row r="222" spans="1:22" x14ac:dyDescent="0.2">
      <c r="A222" s="33"/>
      <c r="B222" s="40"/>
      <c r="C222" s="13"/>
      <c r="D222" s="40"/>
      <c r="E222" s="46"/>
      <c r="F222" s="47"/>
      <c r="G222" s="38"/>
      <c r="H222" s="38"/>
      <c r="I222" s="38"/>
      <c r="J222" s="38"/>
      <c r="K222" s="38"/>
      <c r="L222" s="38"/>
      <c r="M222" s="40"/>
      <c r="N222" s="46"/>
      <c r="O222" s="47"/>
      <c r="P222" s="38"/>
      <c r="Q222" s="38"/>
      <c r="R222" s="38"/>
      <c r="S222" s="38"/>
      <c r="T222" s="44"/>
      <c r="U222" s="45"/>
      <c r="V222" s="126"/>
    </row>
    <row r="223" spans="1:22" x14ac:dyDescent="0.2">
      <c r="A223" s="33"/>
      <c r="B223" s="40"/>
      <c r="C223" s="13"/>
      <c r="D223" s="40"/>
      <c r="E223" s="46"/>
      <c r="F223" s="47"/>
      <c r="G223" s="38"/>
      <c r="H223" s="38"/>
      <c r="I223" s="38"/>
      <c r="J223" s="38"/>
      <c r="K223" s="38"/>
      <c r="L223" s="38"/>
      <c r="M223" s="40"/>
      <c r="N223" s="46"/>
      <c r="O223" s="47"/>
      <c r="P223" s="38"/>
      <c r="Q223" s="38"/>
      <c r="R223" s="38"/>
      <c r="S223" s="38"/>
      <c r="T223" s="44"/>
      <c r="U223" s="45"/>
      <c r="V223" s="126"/>
    </row>
    <row r="224" spans="1:22" x14ac:dyDescent="0.2">
      <c r="A224" s="33"/>
      <c r="B224" s="40"/>
      <c r="C224" s="13"/>
      <c r="D224" s="40"/>
      <c r="E224" s="46"/>
      <c r="F224" s="47"/>
      <c r="G224" s="38"/>
      <c r="H224" s="38"/>
      <c r="I224" s="38"/>
      <c r="J224" s="38"/>
      <c r="K224" s="38"/>
      <c r="L224" s="38"/>
      <c r="M224" s="40"/>
      <c r="N224" s="48"/>
      <c r="O224" s="47"/>
      <c r="P224" s="38"/>
      <c r="Q224" s="38"/>
      <c r="R224" s="38"/>
      <c r="S224" s="38"/>
      <c r="T224" s="44"/>
      <c r="U224" s="45"/>
      <c r="V224" s="126"/>
    </row>
    <row r="225" spans="1:22" x14ac:dyDescent="0.2">
      <c r="A225" s="33"/>
      <c r="B225" s="40"/>
      <c r="C225" s="13"/>
      <c r="D225" s="40"/>
      <c r="E225" s="46"/>
      <c r="F225" s="47"/>
      <c r="G225" s="38"/>
      <c r="H225" s="38"/>
      <c r="I225" s="38"/>
      <c r="J225" s="38"/>
      <c r="K225" s="38"/>
      <c r="L225" s="38"/>
      <c r="M225" s="40"/>
      <c r="N225" s="48"/>
      <c r="O225" s="47"/>
      <c r="P225" s="38"/>
      <c r="Q225" s="38"/>
      <c r="R225" s="38"/>
      <c r="S225" s="38"/>
      <c r="T225" s="44"/>
      <c r="U225" s="45"/>
      <c r="V225" s="126"/>
    </row>
    <row r="226" spans="1:22" x14ac:dyDescent="0.2">
      <c r="A226" s="33"/>
      <c r="B226" s="40"/>
      <c r="C226" s="13"/>
      <c r="D226" s="40"/>
      <c r="E226" s="46"/>
      <c r="F226" s="47"/>
      <c r="G226" s="38"/>
      <c r="H226" s="38"/>
      <c r="I226" s="38"/>
      <c r="J226" s="38"/>
      <c r="K226" s="38"/>
      <c r="L226" s="38"/>
      <c r="M226" s="40"/>
      <c r="N226" s="48"/>
      <c r="O226" s="47"/>
      <c r="P226" s="38"/>
      <c r="Q226" s="38"/>
      <c r="R226" s="38"/>
      <c r="S226" s="38"/>
      <c r="T226" s="44"/>
      <c r="U226" s="45"/>
      <c r="V226" s="126"/>
    </row>
    <row r="227" spans="1:22" x14ac:dyDescent="0.2">
      <c r="A227" s="33"/>
      <c r="B227" s="40"/>
      <c r="C227" s="13"/>
      <c r="D227" s="40"/>
      <c r="E227" s="46"/>
      <c r="F227" s="47"/>
      <c r="G227" s="38"/>
      <c r="H227" s="38"/>
      <c r="I227" s="38"/>
      <c r="J227" s="38"/>
      <c r="K227" s="38"/>
      <c r="L227" s="38"/>
      <c r="M227" s="40"/>
      <c r="N227" s="49"/>
      <c r="O227" s="47"/>
      <c r="P227" s="38"/>
      <c r="Q227" s="38"/>
      <c r="R227" s="38"/>
      <c r="S227" s="38"/>
      <c r="T227" s="135"/>
      <c r="U227" s="45"/>
      <c r="V227" s="126"/>
    </row>
    <row r="229" spans="1:22" x14ac:dyDescent="0.2">
      <c r="A229" s="81" t="s">
        <v>1</v>
      </c>
      <c r="B229" s="82" t="s">
        <v>2</v>
      </c>
      <c r="C229" s="82" t="s">
        <v>3</v>
      </c>
      <c r="D229" s="83" t="s">
        <v>4</v>
      </c>
      <c r="E229" s="84"/>
      <c r="F229" s="85"/>
      <c r="G229" s="85"/>
      <c r="H229" s="85"/>
      <c r="I229" s="85"/>
      <c r="J229" s="85"/>
      <c r="K229" s="86" t="s">
        <v>5</v>
      </c>
      <c r="L229" s="87"/>
      <c r="M229" s="83" t="s">
        <v>6</v>
      </c>
      <c r="N229" s="84"/>
      <c r="O229" s="85"/>
      <c r="P229" s="85"/>
      <c r="Q229" s="85"/>
      <c r="R229" s="85"/>
      <c r="S229" s="85"/>
      <c r="T229" s="88" t="s">
        <v>7</v>
      </c>
      <c r="U229" s="89" t="s">
        <v>8</v>
      </c>
      <c r="V229" s="90" t="s">
        <v>126</v>
      </c>
    </row>
    <row r="230" spans="1:22" ht="25.5" customHeight="1" x14ac:dyDescent="0.2">
      <c r="A230" s="81"/>
      <c r="B230" s="82"/>
      <c r="C230" s="82"/>
      <c r="D230" s="91" t="s">
        <v>9</v>
      </c>
      <c r="E230" s="92" t="s">
        <v>10</v>
      </c>
      <c r="F230" s="93" t="s">
        <v>11</v>
      </c>
      <c r="G230" s="151" t="s">
        <v>127</v>
      </c>
      <c r="H230" s="152"/>
      <c r="I230" s="152"/>
      <c r="J230" s="153"/>
      <c r="K230" s="97"/>
      <c r="L230" s="98" t="s">
        <v>13</v>
      </c>
      <c r="M230" s="99" t="s">
        <v>9</v>
      </c>
      <c r="N230" s="100" t="s">
        <v>14</v>
      </c>
      <c r="O230" s="93" t="s">
        <v>11</v>
      </c>
      <c r="P230" s="151" t="s">
        <v>127</v>
      </c>
      <c r="Q230" s="152"/>
      <c r="R230" s="152"/>
      <c r="S230" s="153"/>
      <c r="T230" s="88"/>
      <c r="U230" s="89"/>
      <c r="V230" s="101"/>
    </row>
    <row r="231" spans="1:22" ht="13.5" thickBot="1" x14ac:dyDescent="0.25">
      <c r="A231" s="102"/>
      <c r="B231" s="103"/>
      <c r="C231" s="103"/>
      <c r="D231" s="104"/>
      <c r="E231" s="105"/>
      <c r="F231" s="106"/>
      <c r="G231" s="107" t="s">
        <v>15</v>
      </c>
      <c r="H231" s="108" t="s">
        <v>16</v>
      </c>
      <c r="I231" s="109" t="s">
        <v>17</v>
      </c>
      <c r="J231" s="110">
        <v>0</v>
      </c>
      <c r="K231" s="111"/>
      <c r="L231" s="112"/>
      <c r="M231" s="113"/>
      <c r="N231" s="114"/>
      <c r="O231" s="115"/>
      <c r="P231" s="107" t="s">
        <v>15</v>
      </c>
      <c r="Q231" s="108" t="s">
        <v>16</v>
      </c>
      <c r="R231" s="109" t="s">
        <v>17</v>
      </c>
      <c r="S231" s="110">
        <v>0</v>
      </c>
      <c r="T231" s="116"/>
      <c r="U231" s="117"/>
      <c r="V231" s="118"/>
    </row>
    <row r="232" spans="1:22" x14ac:dyDescent="0.2">
      <c r="A232" s="119"/>
      <c r="B232" s="22"/>
      <c r="C232" s="23"/>
      <c r="D232" s="24"/>
      <c r="E232" s="25"/>
      <c r="F232" s="25"/>
      <c r="G232" s="26"/>
      <c r="H232" s="27"/>
      <c r="I232" s="28"/>
      <c r="J232" s="120"/>
      <c r="K232" s="121"/>
      <c r="L232" s="121"/>
      <c r="M232" s="24"/>
      <c r="N232" s="25"/>
      <c r="O232" s="25"/>
      <c r="P232" s="26"/>
      <c r="Q232" s="27"/>
      <c r="R232" s="28"/>
      <c r="S232" s="120"/>
      <c r="T232" s="31"/>
      <c r="U232" s="32"/>
      <c r="V232" s="122"/>
    </row>
    <row r="233" spans="1:22" ht="13.5" thickBot="1" x14ac:dyDescent="0.25">
      <c r="A233" s="33">
        <v>1</v>
      </c>
      <c r="B233" s="33">
        <v>213</v>
      </c>
      <c r="C233" s="34"/>
      <c r="D233" s="35">
        <v>100</v>
      </c>
      <c r="E233" s="142"/>
      <c r="F233" s="124"/>
      <c r="G233" s="38"/>
      <c r="H233" s="38"/>
      <c r="I233" s="38"/>
      <c r="J233" s="38"/>
      <c r="K233" s="38">
        <f>((SUM(H235:H246)*H234)+(SUM(G235:G246)*G234)+(SUM(I235:I246)*I234))/1000</f>
        <v>0</v>
      </c>
      <c r="L233" s="38">
        <f>K233*100/D233</f>
        <v>0</v>
      </c>
      <c r="M233" s="35"/>
      <c r="N233" s="142"/>
      <c r="O233" s="124"/>
      <c r="P233" s="38"/>
      <c r="Q233" s="38"/>
      <c r="R233" s="38"/>
      <c r="S233" s="38"/>
      <c r="T233" s="38">
        <f>SUM(P235:R246)</f>
        <v>0</v>
      </c>
      <c r="U233" s="38" t="e">
        <f>T233*100/M233</f>
        <v>#DIV/0!</v>
      </c>
      <c r="V233" s="126"/>
    </row>
    <row r="234" spans="1:22" ht="13.5" thickBot="1" x14ac:dyDescent="0.25">
      <c r="A234" s="33"/>
      <c r="B234" s="40"/>
      <c r="C234" s="13"/>
      <c r="D234" s="40"/>
      <c r="E234" s="128" t="s">
        <v>19</v>
      </c>
      <c r="F234" s="129"/>
      <c r="G234" s="133">
        <v>230</v>
      </c>
      <c r="H234" s="133">
        <v>229</v>
      </c>
      <c r="I234" s="133">
        <v>232</v>
      </c>
      <c r="J234" s="133">
        <v>402</v>
      </c>
      <c r="K234" s="38"/>
      <c r="L234" s="38"/>
      <c r="M234" s="40"/>
      <c r="N234" s="128"/>
      <c r="O234" s="129"/>
      <c r="P234" s="75"/>
      <c r="Q234" s="75"/>
      <c r="R234" s="75"/>
      <c r="S234" s="38"/>
      <c r="T234" s="44"/>
      <c r="U234" s="45"/>
      <c r="V234" s="126"/>
    </row>
    <row r="235" spans="1:22" x14ac:dyDescent="0.2">
      <c r="A235" s="33"/>
      <c r="B235" s="40"/>
      <c r="C235" s="13"/>
      <c r="D235" s="40"/>
      <c r="E235" s="132" t="s">
        <v>1354</v>
      </c>
      <c r="F235" s="47"/>
      <c r="G235" s="133">
        <v>0</v>
      </c>
      <c r="H235" s="133">
        <v>0</v>
      </c>
      <c r="I235" s="133">
        <v>0</v>
      </c>
      <c r="J235" s="133">
        <v>0</v>
      </c>
      <c r="K235" s="38"/>
      <c r="L235" s="38"/>
      <c r="M235" s="40"/>
      <c r="N235" s="46"/>
      <c r="O235" s="47"/>
      <c r="P235" s="38"/>
      <c r="Q235" s="38"/>
      <c r="R235" s="38"/>
      <c r="S235" s="38"/>
      <c r="T235" s="44"/>
      <c r="U235" s="45"/>
      <c r="V235" s="126"/>
    </row>
    <row r="236" spans="1:22" ht="13.5" thickBot="1" x14ac:dyDescent="0.25">
      <c r="A236" s="33"/>
      <c r="B236" s="40"/>
      <c r="C236" s="13"/>
      <c r="D236" s="40"/>
      <c r="E236" s="194" t="s">
        <v>1355</v>
      </c>
      <c r="F236" s="47"/>
      <c r="G236" s="130">
        <v>0</v>
      </c>
      <c r="H236" s="130">
        <v>0</v>
      </c>
      <c r="I236" s="130">
        <v>0</v>
      </c>
      <c r="J236" s="130">
        <v>0</v>
      </c>
      <c r="K236" s="38"/>
      <c r="L236" s="38"/>
      <c r="M236" s="40"/>
      <c r="N236" s="48"/>
      <c r="O236" s="47"/>
      <c r="P236" s="38"/>
      <c r="Q236" s="38"/>
      <c r="R236" s="38"/>
      <c r="S236" s="38"/>
      <c r="T236" s="44"/>
      <c r="U236" s="45"/>
      <c r="V236" s="126"/>
    </row>
    <row r="237" spans="1:22" x14ac:dyDescent="0.2">
      <c r="A237" s="33"/>
      <c r="B237" s="40"/>
      <c r="C237" s="13"/>
      <c r="D237" s="40"/>
      <c r="E237" s="46"/>
      <c r="F237" s="47"/>
      <c r="G237" s="38"/>
      <c r="H237" s="38"/>
      <c r="I237" s="38"/>
      <c r="J237" s="38"/>
      <c r="K237" s="38"/>
      <c r="L237" s="38"/>
      <c r="M237" s="40"/>
      <c r="N237" s="46"/>
      <c r="O237" s="47"/>
      <c r="P237" s="38"/>
      <c r="Q237" s="38"/>
      <c r="R237" s="38"/>
      <c r="S237" s="38"/>
      <c r="T237" s="44"/>
      <c r="U237" s="45"/>
      <c r="V237" s="126"/>
    </row>
    <row r="238" spans="1:22" x14ac:dyDescent="0.2">
      <c r="A238" s="33"/>
      <c r="B238" s="40"/>
      <c r="C238" s="13"/>
      <c r="D238" s="40"/>
      <c r="E238" s="46"/>
      <c r="F238" s="47"/>
      <c r="G238" s="38"/>
      <c r="H238" s="38"/>
      <c r="I238" s="38"/>
      <c r="J238" s="38"/>
      <c r="K238" s="38"/>
      <c r="L238" s="38"/>
      <c r="M238" s="40"/>
      <c r="N238" s="48"/>
      <c r="O238" s="47"/>
      <c r="P238" s="38"/>
      <c r="Q238" s="38"/>
      <c r="R238" s="38"/>
      <c r="S238" s="38"/>
      <c r="T238" s="44"/>
      <c r="U238" s="45"/>
      <c r="V238" s="126"/>
    </row>
    <row r="239" spans="1:22" x14ac:dyDescent="0.2">
      <c r="A239" s="33"/>
      <c r="B239" s="40"/>
      <c r="C239" s="13"/>
      <c r="D239" s="40"/>
      <c r="E239" s="46"/>
      <c r="F239" s="47"/>
      <c r="G239" s="38"/>
      <c r="H239" s="38"/>
      <c r="I239" s="38"/>
      <c r="J239" s="38"/>
      <c r="K239" s="38"/>
      <c r="L239" s="38"/>
      <c r="M239" s="40"/>
      <c r="N239" s="46"/>
      <c r="O239" s="47"/>
      <c r="P239" s="38"/>
      <c r="Q239" s="38"/>
      <c r="R239" s="38"/>
      <c r="S239" s="38"/>
      <c r="T239" s="44"/>
      <c r="U239" s="45"/>
      <c r="V239" s="126"/>
    </row>
    <row r="240" spans="1:22" x14ac:dyDescent="0.2">
      <c r="A240" s="33"/>
      <c r="B240" s="40"/>
      <c r="C240" s="13"/>
      <c r="D240" s="40"/>
      <c r="E240" s="46"/>
      <c r="F240" s="47"/>
      <c r="G240" s="38"/>
      <c r="H240" s="38"/>
      <c r="I240" s="38"/>
      <c r="J240" s="38"/>
      <c r="K240" s="38"/>
      <c r="L240" s="38"/>
      <c r="M240" s="40"/>
      <c r="N240" s="46"/>
      <c r="O240" s="47"/>
      <c r="P240" s="38"/>
      <c r="Q240" s="38"/>
      <c r="R240" s="38"/>
      <c r="S240" s="38"/>
      <c r="T240" s="44"/>
      <c r="U240" s="45"/>
      <c r="V240" s="126"/>
    </row>
    <row r="241" spans="1:22" x14ac:dyDescent="0.2">
      <c r="A241" s="33"/>
      <c r="B241" s="40"/>
      <c r="C241" s="13"/>
      <c r="D241" s="40"/>
      <c r="E241" s="46"/>
      <c r="F241" s="47"/>
      <c r="G241" s="38"/>
      <c r="H241" s="38"/>
      <c r="I241" s="38"/>
      <c r="J241" s="38"/>
      <c r="K241" s="38"/>
      <c r="L241" s="38"/>
      <c r="M241" s="40"/>
      <c r="N241" s="46"/>
      <c r="O241" s="47"/>
      <c r="P241" s="38"/>
      <c r="Q241" s="38"/>
      <c r="R241" s="38"/>
      <c r="S241" s="38"/>
      <c r="T241" s="44"/>
      <c r="U241" s="45"/>
      <c r="V241" s="126"/>
    </row>
    <row r="242" spans="1:22" x14ac:dyDescent="0.2">
      <c r="A242" s="33"/>
      <c r="B242" s="40"/>
      <c r="C242" s="13"/>
      <c r="D242" s="40"/>
      <c r="E242" s="46"/>
      <c r="F242" s="47"/>
      <c r="G242" s="38"/>
      <c r="H242" s="38"/>
      <c r="I242" s="38"/>
      <c r="J242" s="38"/>
      <c r="K242" s="38"/>
      <c r="L242" s="38"/>
      <c r="M242" s="40"/>
      <c r="N242" s="46"/>
      <c r="O242" s="47"/>
      <c r="P242" s="38"/>
      <c r="Q242" s="38"/>
      <c r="R242" s="38"/>
      <c r="S242" s="38"/>
      <c r="T242" s="44"/>
      <c r="U242" s="45"/>
      <c r="V242" s="126"/>
    </row>
    <row r="243" spans="1:22" x14ac:dyDescent="0.2">
      <c r="A243" s="33"/>
      <c r="B243" s="40"/>
      <c r="C243" s="13"/>
      <c r="D243" s="40"/>
      <c r="E243" s="46"/>
      <c r="F243" s="47"/>
      <c r="G243" s="38"/>
      <c r="H243" s="38"/>
      <c r="I243" s="38"/>
      <c r="J243" s="38"/>
      <c r="K243" s="38"/>
      <c r="L243" s="38"/>
      <c r="M243" s="40"/>
      <c r="N243" s="48"/>
      <c r="O243" s="47"/>
      <c r="P243" s="38"/>
      <c r="Q243" s="38"/>
      <c r="R243" s="38"/>
      <c r="S243" s="38"/>
      <c r="T243" s="44"/>
      <c r="U243" s="45"/>
      <c r="V243" s="126"/>
    </row>
    <row r="244" spans="1:22" x14ac:dyDescent="0.2">
      <c r="A244" s="33"/>
      <c r="B244" s="40"/>
      <c r="C244" s="13"/>
      <c r="D244" s="40"/>
      <c r="E244" s="46"/>
      <c r="G244" s="38"/>
      <c r="H244" s="38"/>
      <c r="I244" s="38"/>
      <c r="J244" s="38"/>
      <c r="K244" s="38"/>
      <c r="L244" s="38"/>
      <c r="M244" s="40"/>
      <c r="N244" s="48"/>
      <c r="O244" s="47"/>
      <c r="P244" s="38"/>
      <c r="Q244" s="38"/>
      <c r="R244" s="38"/>
      <c r="S244" s="38"/>
      <c r="T244" s="44"/>
      <c r="U244" s="45"/>
      <c r="V244" s="126"/>
    </row>
    <row r="245" spans="1:22" x14ac:dyDescent="0.2">
      <c r="A245" s="33"/>
      <c r="B245" s="40"/>
      <c r="C245" s="13"/>
      <c r="D245" s="40"/>
      <c r="E245" s="46"/>
      <c r="G245" s="38"/>
      <c r="H245" s="38"/>
      <c r="I245" s="38"/>
      <c r="J245" s="38"/>
      <c r="K245" s="38"/>
      <c r="L245" s="38"/>
      <c r="M245" s="40"/>
      <c r="N245" s="48"/>
      <c r="O245" s="47"/>
      <c r="P245" s="38"/>
      <c r="Q245" s="38"/>
      <c r="R245" s="38"/>
      <c r="S245" s="38"/>
      <c r="T245" s="44"/>
      <c r="U245" s="45"/>
      <c r="V245" s="126"/>
    </row>
    <row r="246" spans="1:22" x14ac:dyDescent="0.2">
      <c r="A246" s="33"/>
      <c r="B246" s="40"/>
      <c r="C246" s="13"/>
      <c r="D246" s="40"/>
      <c r="E246" s="46"/>
      <c r="G246" s="38"/>
      <c r="H246" s="38"/>
      <c r="I246" s="38"/>
      <c r="J246" s="38"/>
      <c r="K246" s="38"/>
      <c r="L246" s="38"/>
      <c r="M246" s="40"/>
      <c r="N246" s="49"/>
      <c r="O246" s="47"/>
      <c r="P246" s="38"/>
      <c r="Q246" s="38"/>
      <c r="R246" s="38"/>
      <c r="S246" s="38"/>
      <c r="T246" s="135"/>
      <c r="U246" s="45"/>
      <c r="V246" s="126"/>
    </row>
    <row r="248" spans="1:22" x14ac:dyDescent="0.2">
      <c r="A248" s="81" t="s">
        <v>1</v>
      </c>
      <c r="B248" s="82" t="s">
        <v>2</v>
      </c>
      <c r="C248" s="82" t="s">
        <v>3</v>
      </c>
      <c r="D248" s="83" t="s">
        <v>4</v>
      </c>
      <c r="E248" s="84"/>
      <c r="F248" s="85"/>
      <c r="G248" s="85"/>
      <c r="H248" s="85"/>
      <c r="I248" s="85"/>
      <c r="J248" s="85"/>
      <c r="K248" s="86" t="s">
        <v>5</v>
      </c>
      <c r="L248" s="87"/>
      <c r="M248" s="83" t="s">
        <v>6</v>
      </c>
      <c r="N248" s="84"/>
      <c r="O248" s="85"/>
      <c r="P248" s="85"/>
      <c r="Q248" s="85"/>
      <c r="R248" s="85"/>
      <c r="S248" s="85"/>
      <c r="T248" s="88" t="s">
        <v>7</v>
      </c>
      <c r="U248" s="89" t="s">
        <v>8</v>
      </c>
      <c r="V248" s="90" t="s">
        <v>126</v>
      </c>
    </row>
    <row r="249" spans="1:22" ht="25.5" customHeight="1" x14ac:dyDescent="0.2">
      <c r="A249" s="81"/>
      <c r="B249" s="82"/>
      <c r="C249" s="82"/>
      <c r="D249" s="91" t="s">
        <v>9</v>
      </c>
      <c r="E249" s="92" t="s">
        <v>10</v>
      </c>
      <c r="F249" s="93" t="s">
        <v>11</v>
      </c>
      <c r="G249" s="151" t="s">
        <v>127</v>
      </c>
      <c r="H249" s="152"/>
      <c r="I249" s="152"/>
      <c r="J249" s="153"/>
      <c r="K249" s="97"/>
      <c r="L249" s="98" t="s">
        <v>13</v>
      </c>
      <c r="M249" s="99" t="s">
        <v>9</v>
      </c>
      <c r="N249" s="100" t="s">
        <v>14</v>
      </c>
      <c r="O249" s="93" t="s">
        <v>11</v>
      </c>
      <c r="P249" s="151" t="s">
        <v>127</v>
      </c>
      <c r="Q249" s="152"/>
      <c r="R249" s="152"/>
      <c r="S249" s="153"/>
      <c r="T249" s="88"/>
      <c r="U249" s="89"/>
      <c r="V249" s="101"/>
    </row>
    <row r="250" spans="1:22" ht="13.5" thickBot="1" x14ac:dyDescent="0.25">
      <c r="A250" s="102"/>
      <c r="B250" s="103"/>
      <c r="C250" s="103"/>
      <c r="D250" s="104"/>
      <c r="E250" s="105"/>
      <c r="F250" s="106"/>
      <c r="G250" s="107" t="s">
        <v>15</v>
      </c>
      <c r="H250" s="108" t="s">
        <v>16</v>
      </c>
      <c r="I250" s="109" t="s">
        <v>17</v>
      </c>
      <c r="J250" s="110">
        <v>0</v>
      </c>
      <c r="K250" s="111"/>
      <c r="L250" s="112"/>
      <c r="M250" s="113"/>
      <c r="N250" s="114"/>
      <c r="O250" s="115"/>
      <c r="P250" s="107" t="s">
        <v>15</v>
      </c>
      <c r="Q250" s="108" t="s">
        <v>16</v>
      </c>
      <c r="R250" s="109" t="s">
        <v>17</v>
      </c>
      <c r="S250" s="110">
        <v>0</v>
      </c>
      <c r="T250" s="116"/>
      <c r="U250" s="117"/>
      <c r="V250" s="118"/>
    </row>
    <row r="251" spans="1:22" x14ac:dyDescent="0.2">
      <c r="A251" s="119"/>
      <c r="B251" s="22"/>
      <c r="C251" s="23"/>
      <c r="D251" s="24"/>
      <c r="E251" s="25"/>
      <c r="F251" s="25"/>
      <c r="G251" s="26"/>
      <c r="H251" s="27"/>
      <c r="I251" s="28"/>
      <c r="J251" s="120"/>
      <c r="K251" s="121"/>
      <c r="L251" s="121"/>
      <c r="M251" s="24"/>
      <c r="N251" s="25"/>
      <c r="O251" s="25"/>
      <c r="P251" s="26"/>
      <c r="Q251" s="27"/>
      <c r="R251" s="28"/>
      <c r="S251" s="120"/>
      <c r="T251" s="31"/>
      <c r="U251" s="32"/>
      <c r="V251" s="122"/>
    </row>
    <row r="252" spans="1:22" x14ac:dyDescent="0.2">
      <c r="A252" s="33">
        <v>1</v>
      </c>
      <c r="B252" s="33">
        <v>214</v>
      </c>
      <c r="C252" s="34"/>
      <c r="D252" s="125">
        <v>400</v>
      </c>
      <c r="E252" s="142"/>
      <c r="F252" s="124"/>
      <c r="G252" s="38"/>
      <c r="H252" s="38"/>
      <c r="I252" s="38"/>
      <c r="J252" s="38"/>
      <c r="K252" s="38">
        <f>((SUM(H254:H265)*H253)+(SUM(G254:G265)*G253)+(SUM(I254:I265)*I253))/1000</f>
        <v>2.3029999999999999</v>
      </c>
      <c r="L252" s="38">
        <f>K252*100/D252</f>
        <v>0.57574999999999998</v>
      </c>
      <c r="M252" s="35"/>
      <c r="N252" s="142"/>
      <c r="O252" s="124"/>
      <c r="P252" s="38"/>
      <c r="Q252" s="38"/>
      <c r="R252" s="38"/>
      <c r="S252" s="38"/>
      <c r="T252" s="44"/>
      <c r="U252" s="45"/>
      <c r="V252" s="126"/>
    </row>
    <row r="253" spans="1:22" ht="13.5" thickBot="1" x14ac:dyDescent="0.25">
      <c r="A253" s="33"/>
      <c r="B253" s="40"/>
      <c r="C253" s="13"/>
      <c r="D253" s="131"/>
      <c r="E253" s="128" t="s">
        <v>19</v>
      </c>
      <c r="F253" s="129"/>
      <c r="G253" s="130">
        <v>231</v>
      </c>
      <c r="H253" s="130">
        <v>232</v>
      </c>
      <c r="I253" s="130">
        <v>229</v>
      </c>
      <c r="J253" s="130">
        <v>401</v>
      </c>
      <c r="K253" s="38"/>
      <c r="L253" s="38"/>
      <c r="M253" s="40"/>
      <c r="N253" s="128"/>
      <c r="O253" s="129"/>
      <c r="P253" s="38"/>
      <c r="Q253" s="38"/>
      <c r="R253" s="38"/>
      <c r="S253" s="38"/>
      <c r="T253" s="44"/>
      <c r="U253" s="45"/>
      <c r="V253" s="126"/>
    </row>
    <row r="254" spans="1:22" x14ac:dyDescent="0.2">
      <c r="A254" s="33"/>
      <c r="B254" s="40"/>
      <c r="C254" s="13"/>
      <c r="D254" s="131"/>
      <c r="E254" s="132" t="s">
        <v>1356</v>
      </c>
      <c r="F254" s="47"/>
      <c r="G254" s="133">
        <v>0</v>
      </c>
      <c r="H254" s="133">
        <v>0</v>
      </c>
      <c r="I254" s="133">
        <v>0</v>
      </c>
      <c r="J254" s="133">
        <v>0</v>
      </c>
      <c r="K254" s="38"/>
      <c r="L254" s="38"/>
      <c r="M254" s="40"/>
      <c r="N254" s="46"/>
      <c r="O254" s="47"/>
      <c r="P254" s="38"/>
      <c r="Q254" s="38"/>
      <c r="R254" s="38"/>
      <c r="S254" s="38"/>
      <c r="T254" s="44"/>
      <c r="U254" s="45"/>
      <c r="V254" s="126"/>
    </row>
    <row r="255" spans="1:22" x14ac:dyDescent="0.2">
      <c r="A255" s="33"/>
      <c r="B255" s="40"/>
      <c r="C255" s="13"/>
      <c r="D255" s="131"/>
      <c r="E255" s="134" t="s">
        <v>1357</v>
      </c>
      <c r="F255" s="47"/>
      <c r="G255" s="126">
        <v>2</v>
      </c>
      <c r="H255" s="126">
        <v>3</v>
      </c>
      <c r="I255" s="126">
        <v>5</v>
      </c>
      <c r="J255" s="126">
        <v>3</v>
      </c>
      <c r="K255" s="38"/>
      <c r="L255" s="38"/>
      <c r="M255" s="40"/>
      <c r="N255" s="48"/>
      <c r="O255" s="47"/>
      <c r="P255" s="38"/>
      <c r="Q255" s="38"/>
      <c r="R255" s="38"/>
      <c r="S255" s="38"/>
      <c r="T255" s="44"/>
      <c r="U255" s="45"/>
      <c r="V255" s="126"/>
    </row>
    <row r="256" spans="1:22" x14ac:dyDescent="0.2">
      <c r="A256" s="33"/>
      <c r="B256" s="40"/>
      <c r="C256" s="13"/>
      <c r="D256" s="131"/>
      <c r="E256" s="134" t="s">
        <v>1358</v>
      </c>
      <c r="F256" s="47"/>
      <c r="G256" s="126">
        <v>0</v>
      </c>
      <c r="H256" s="126">
        <v>0</v>
      </c>
      <c r="I256" s="126">
        <v>0</v>
      </c>
      <c r="J256" s="126">
        <v>0</v>
      </c>
      <c r="K256" s="38"/>
      <c r="L256" s="38"/>
      <c r="M256" s="40"/>
      <c r="N256" s="46"/>
      <c r="O256" s="47"/>
      <c r="P256" s="38"/>
      <c r="Q256" s="38"/>
      <c r="R256" s="38"/>
      <c r="S256" s="38"/>
      <c r="T256" s="44"/>
      <c r="U256" s="45"/>
      <c r="V256" s="126"/>
    </row>
    <row r="257" spans="1:22" x14ac:dyDescent="0.2">
      <c r="A257" s="33"/>
      <c r="B257" s="40"/>
      <c r="C257" s="13"/>
      <c r="D257" s="131"/>
      <c r="E257" s="46"/>
      <c r="F257" s="47"/>
      <c r="G257" s="38"/>
      <c r="H257" s="38"/>
      <c r="I257" s="38"/>
      <c r="J257" s="38"/>
      <c r="K257" s="38"/>
      <c r="L257" s="38"/>
      <c r="M257" s="40"/>
      <c r="N257" s="48"/>
      <c r="O257" s="47"/>
      <c r="P257" s="38"/>
      <c r="Q257" s="38"/>
      <c r="R257" s="38"/>
      <c r="S257" s="38"/>
      <c r="T257" s="44"/>
      <c r="U257" s="45"/>
      <c r="V257" s="126"/>
    </row>
    <row r="258" spans="1:22" x14ac:dyDescent="0.2">
      <c r="A258" s="33"/>
      <c r="B258" s="40"/>
      <c r="C258" s="13"/>
      <c r="D258" s="131"/>
      <c r="E258" s="46"/>
      <c r="F258" s="47"/>
      <c r="G258" s="38"/>
      <c r="H258" s="38"/>
      <c r="I258" s="38"/>
      <c r="J258" s="38"/>
      <c r="K258" s="38"/>
      <c r="L258" s="38"/>
      <c r="M258" s="40"/>
      <c r="N258" s="46"/>
      <c r="O258" s="47"/>
      <c r="P258" s="38"/>
      <c r="Q258" s="38"/>
      <c r="R258" s="38"/>
      <c r="S258" s="38"/>
      <c r="T258" s="44"/>
      <c r="U258" s="45"/>
      <c r="V258" s="126"/>
    </row>
    <row r="259" spans="1:22" x14ac:dyDescent="0.2">
      <c r="A259" s="33"/>
      <c r="B259" s="40"/>
      <c r="C259" s="13"/>
      <c r="D259" s="131"/>
      <c r="E259" s="46"/>
      <c r="F259" s="47"/>
      <c r="G259" s="38"/>
      <c r="H259" s="38"/>
      <c r="I259" s="38"/>
      <c r="J259" s="38"/>
      <c r="K259" s="38"/>
      <c r="L259" s="38"/>
      <c r="M259" s="40"/>
      <c r="N259" s="46"/>
      <c r="O259" s="47"/>
      <c r="P259" s="38"/>
      <c r="Q259" s="38"/>
      <c r="R259" s="38"/>
      <c r="S259" s="38"/>
      <c r="T259" s="44"/>
      <c r="U259" s="45"/>
      <c r="V259" s="126"/>
    </row>
    <row r="260" spans="1:22" x14ac:dyDescent="0.2">
      <c r="A260" s="33"/>
      <c r="B260" s="40"/>
      <c r="C260" s="13"/>
      <c r="D260" s="131"/>
      <c r="E260" s="46"/>
      <c r="F260" s="47"/>
      <c r="G260" s="38"/>
      <c r="H260" s="38"/>
      <c r="I260" s="38"/>
      <c r="J260" s="38"/>
      <c r="K260" s="38"/>
      <c r="L260" s="38"/>
      <c r="M260" s="40"/>
      <c r="N260" s="46"/>
      <c r="O260" s="47"/>
      <c r="P260" s="38"/>
      <c r="Q260" s="38"/>
      <c r="R260" s="38"/>
      <c r="S260" s="38"/>
      <c r="T260" s="44"/>
      <c r="U260" s="45"/>
      <c r="V260" s="126"/>
    </row>
    <row r="261" spans="1:22" x14ac:dyDescent="0.2">
      <c r="A261" s="33"/>
      <c r="B261" s="40"/>
      <c r="C261" s="13"/>
      <c r="D261" s="131"/>
      <c r="E261" s="46"/>
      <c r="F261" s="47"/>
      <c r="G261" s="38"/>
      <c r="H261" s="38"/>
      <c r="I261" s="38"/>
      <c r="J261" s="38"/>
      <c r="K261" s="38"/>
      <c r="L261" s="38"/>
      <c r="M261" s="40"/>
      <c r="N261" s="46"/>
      <c r="O261" s="47"/>
      <c r="P261" s="38"/>
      <c r="Q261" s="38"/>
      <c r="R261" s="38"/>
      <c r="S261" s="38"/>
      <c r="T261" s="44"/>
      <c r="U261" s="45"/>
      <c r="V261" s="126"/>
    </row>
    <row r="262" spans="1:22" x14ac:dyDescent="0.2">
      <c r="A262" s="33"/>
      <c r="B262" s="40"/>
      <c r="C262" s="13"/>
      <c r="D262" s="131"/>
      <c r="E262" s="46"/>
      <c r="F262" s="47"/>
      <c r="G262" s="38"/>
      <c r="H262" s="38"/>
      <c r="I262" s="38"/>
      <c r="J262" s="38"/>
      <c r="K262" s="38"/>
      <c r="L262" s="38"/>
      <c r="M262" s="40"/>
      <c r="N262" s="48"/>
      <c r="O262" s="47"/>
      <c r="P262" s="38"/>
      <c r="Q262" s="38"/>
      <c r="R262" s="38"/>
      <c r="S262" s="38"/>
      <c r="T262" s="44"/>
      <c r="U262" s="45"/>
      <c r="V262" s="126"/>
    </row>
    <row r="263" spans="1:22" x14ac:dyDescent="0.2">
      <c r="A263" s="33"/>
      <c r="B263" s="40"/>
      <c r="C263" s="13"/>
      <c r="D263" s="131"/>
      <c r="E263" s="46"/>
      <c r="F263" s="47"/>
      <c r="G263" s="38"/>
      <c r="H263" s="38"/>
      <c r="I263" s="38"/>
      <c r="J263" s="38"/>
      <c r="K263" s="38"/>
      <c r="L263" s="38"/>
      <c r="M263" s="40"/>
      <c r="N263" s="48"/>
      <c r="O263" s="47"/>
      <c r="P263" s="38"/>
      <c r="Q263" s="38"/>
      <c r="R263" s="38"/>
      <c r="S263" s="38"/>
      <c r="T263" s="44"/>
      <c r="U263" s="45"/>
      <c r="V263" s="126"/>
    </row>
    <row r="264" spans="1:22" x14ac:dyDescent="0.2">
      <c r="A264" s="33"/>
      <c r="B264" s="40"/>
      <c r="C264" s="13"/>
      <c r="D264" s="131"/>
      <c r="E264" s="46"/>
      <c r="F264" s="47"/>
      <c r="G264" s="38"/>
      <c r="H264" s="38"/>
      <c r="I264" s="38"/>
      <c r="J264" s="38"/>
      <c r="K264" s="38"/>
      <c r="L264" s="38"/>
      <c r="M264" s="40"/>
      <c r="N264" s="48"/>
      <c r="O264" s="47"/>
      <c r="P264" s="38"/>
      <c r="Q264" s="38"/>
      <c r="R264" s="38"/>
      <c r="S264" s="38"/>
      <c r="T264" s="44"/>
      <c r="U264" s="45"/>
      <c r="V264" s="126"/>
    </row>
    <row r="265" spans="1:22" x14ac:dyDescent="0.2">
      <c r="A265" s="33"/>
      <c r="B265" s="40"/>
      <c r="C265" s="13"/>
      <c r="D265" s="131"/>
      <c r="E265" s="46"/>
      <c r="F265" s="47"/>
      <c r="G265" s="38"/>
      <c r="H265" s="38"/>
      <c r="I265" s="38"/>
      <c r="J265" s="38"/>
      <c r="K265" s="38"/>
      <c r="L265" s="38"/>
      <c r="M265" s="40"/>
      <c r="N265" s="49"/>
      <c r="O265" s="47"/>
      <c r="P265" s="38"/>
      <c r="Q265" s="38"/>
      <c r="R265" s="38"/>
      <c r="S265" s="38"/>
      <c r="T265" s="135"/>
      <c r="U265" s="45"/>
      <c r="V265" s="126"/>
    </row>
    <row r="267" spans="1:22" x14ac:dyDescent="0.2">
      <c r="A267" s="81" t="s">
        <v>1</v>
      </c>
      <c r="B267" s="82" t="s">
        <v>2</v>
      </c>
      <c r="C267" s="82" t="s">
        <v>3</v>
      </c>
      <c r="D267" s="83" t="s">
        <v>4</v>
      </c>
      <c r="E267" s="84"/>
      <c r="F267" s="85"/>
      <c r="G267" s="85"/>
      <c r="H267" s="85"/>
      <c r="I267" s="85"/>
      <c r="J267" s="85"/>
      <c r="K267" s="86" t="s">
        <v>5</v>
      </c>
      <c r="L267" s="87"/>
      <c r="M267" s="83" t="s">
        <v>6</v>
      </c>
      <c r="N267" s="84"/>
      <c r="O267" s="85"/>
      <c r="P267" s="85"/>
      <c r="Q267" s="85"/>
      <c r="R267" s="85"/>
      <c r="S267" s="85"/>
      <c r="T267" s="88" t="s">
        <v>7</v>
      </c>
      <c r="U267" s="89" t="s">
        <v>8</v>
      </c>
      <c r="V267" s="90" t="s">
        <v>126</v>
      </c>
    </row>
    <row r="268" spans="1:22" ht="25.5" customHeight="1" x14ac:dyDescent="0.2">
      <c r="A268" s="81"/>
      <c r="B268" s="82"/>
      <c r="C268" s="82"/>
      <c r="D268" s="91" t="s">
        <v>9</v>
      </c>
      <c r="E268" s="92" t="s">
        <v>10</v>
      </c>
      <c r="F268" s="93" t="s">
        <v>11</v>
      </c>
      <c r="G268" s="151" t="s">
        <v>127</v>
      </c>
      <c r="H268" s="152"/>
      <c r="I268" s="152"/>
      <c r="J268" s="153"/>
      <c r="K268" s="97"/>
      <c r="L268" s="98" t="s">
        <v>13</v>
      </c>
      <c r="M268" s="99" t="s">
        <v>9</v>
      </c>
      <c r="N268" s="100" t="s">
        <v>14</v>
      </c>
      <c r="O268" s="93" t="s">
        <v>11</v>
      </c>
      <c r="P268" s="151" t="s">
        <v>127</v>
      </c>
      <c r="Q268" s="152"/>
      <c r="R268" s="152"/>
      <c r="S268" s="153"/>
      <c r="T268" s="88"/>
      <c r="U268" s="89"/>
      <c r="V268" s="101"/>
    </row>
    <row r="269" spans="1:22" ht="13.5" thickBot="1" x14ac:dyDescent="0.25">
      <c r="A269" s="102"/>
      <c r="B269" s="103"/>
      <c r="C269" s="103"/>
      <c r="D269" s="104"/>
      <c r="E269" s="105"/>
      <c r="F269" s="106"/>
      <c r="G269" s="107" t="s">
        <v>15</v>
      </c>
      <c r="H269" s="108" t="s">
        <v>16</v>
      </c>
      <c r="I269" s="109" t="s">
        <v>17</v>
      </c>
      <c r="J269" s="110">
        <v>0</v>
      </c>
      <c r="K269" s="111"/>
      <c r="L269" s="112"/>
      <c r="M269" s="113"/>
      <c r="N269" s="114"/>
      <c r="O269" s="115"/>
      <c r="P269" s="107" t="s">
        <v>15</v>
      </c>
      <c r="Q269" s="108" t="s">
        <v>16</v>
      </c>
      <c r="R269" s="109" t="s">
        <v>17</v>
      </c>
      <c r="S269" s="110">
        <v>0</v>
      </c>
      <c r="T269" s="116"/>
      <c r="U269" s="117"/>
      <c r="V269" s="118"/>
    </row>
    <row r="270" spans="1:22" x14ac:dyDescent="0.2">
      <c r="A270" s="119"/>
      <c r="B270" s="22"/>
      <c r="C270" s="23"/>
      <c r="D270" s="24"/>
      <c r="E270" s="25"/>
      <c r="F270" s="25"/>
      <c r="G270" s="26"/>
      <c r="H270" s="27"/>
      <c r="I270" s="28"/>
      <c r="J270" s="120"/>
      <c r="K270" s="121"/>
      <c r="L270" s="121"/>
      <c r="M270" s="24"/>
      <c r="N270" s="25"/>
      <c r="O270" s="25"/>
      <c r="P270" s="26"/>
      <c r="Q270" s="27"/>
      <c r="R270" s="28"/>
      <c r="S270" s="120"/>
      <c r="T270" s="31"/>
      <c r="U270" s="32"/>
      <c r="V270" s="122"/>
    </row>
    <row r="271" spans="1:22" x14ac:dyDescent="0.2">
      <c r="A271" s="33">
        <v>1</v>
      </c>
      <c r="B271" s="33">
        <v>215</v>
      </c>
      <c r="C271" s="34"/>
      <c r="D271" s="125">
        <v>400</v>
      </c>
      <c r="E271" s="142"/>
      <c r="F271" s="124"/>
      <c r="G271" s="38"/>
      <c r="H271" s="38"/>
      <c r="I271" s="38"/>
      <c r="J271" s="38"/>
      <c r="K271" s="38">
        <f>((SUM(H273:H284)*H272)+(SUM(G273:G284)*G272)+(SUM(I273:I284)*I272))/1000</f>
        <v>0</v>
      </c>
      <c r="L271" s="38">
        <f>K271*100/D271</f>
        <v>0</v>
      </c>
      <c r="M271" s="35"/>
      <c r="N271" s="142"/>
      <c r="O271" s="124"/>
      <c r="P271" s="38"/>
      <c r="Q271" s="38"/>
      <c r="R271" s="38"/>
      <c r="S271" s="38"/>
      <c r="T271" s="44"/>
      <c r="U271" s="45"/>
      <c r="V271" s="126"/>
    </row>
    <row r="272" spans="1:22" ht="13.5" thickBot="1" x14ac:dyDescent="0.25">
      <c r="A272" s="33"/>
      <c r="B272" s="40"/>
      <c r="C272" s="13"/>
      <c r="D272" s="131"/>
      <c r="E272" s="128" t="s">
        <v>19</v>
      </c>
      <c r="F272" s="129"/>
      <c r="G272" s="130">
        <v>230</v>
      </c>
      <c r="H272" s="130">
        <v>228</v>
      </c>
      <c r="I272" s="130">
        <v>230</v>
      </c>
      <c r="J272" s="130">
        <v>401</v>
      </c>
      <c r="K272" s="38"/>
      <c r="L272" s="38"/>
      <c r="M272" s="40"/>
      <c r="N272" s="128"/>
      <c r="O272" s="129"/>
      <c r="P272" s="75"/>
      <c r="Q272" s="75"/>
      <c r="R272" s="75"/>
      <c r="S272" s="38"/>
      <c r="T272" s="44"/>
      <c r="U272" s="45"/>
      <c r="V272" s="126"/>
    </row>
    <row r="273" spans="1:22" x14ac:dyDescent="0.2">
      <c r="A273" s="33"/>
      <c r="B273" s="40"/>
      <c r="C273" s="13"/>
      <c r="D273" s="131"/>
      <c r="E273" s="132" t="s">
        <v>1359</v>
      </c>
      <c r="F273" s="47"/>
      <c r="G273" s="133">
        <v>0</v>
      </c>
      <c r="H273" s="133">
        <v>0</v>
      </c>
      <c r="I273" s="133">
        <v>0</v>
      </c>
      <c r="J273" s="133">
        <v>0</v>
      </c>
      <c r="K273" s="38"/>
      <c r="L273" s="38"/>
      <c r="M273" s="40"/>
      <c r="N273" s="46"/>
      <c r="O273" s="47"/>
      <c r="P273" s="38"/>
      <c r="Q273" s="38"/>
      <c r="R273" s="38"/>
      <c r="S273" s="38"/>
      <c r="T273" s="44"/>
      <c r="U273" s="45"/>
      <c r="V273" s="126"/>
    </row>
    <row r="274" spans="1:22" x14ac:dyDescent="0.2">
      <c r="A274" s="33"/>
      <c r="B274" s="40"/>
      <c r="C274" s="13"/>
      <c r="D274" s="131"/>
      <c r="E274" s="134" t="s">
        <v>1360</v>
      </c>
      <c r="F274" s="47"/>
      <c r="G274" s="126">
        <v>0</v>
      </c>
      <c r="H274" s="126">
        <v>0</v>
      </c>
      <c r="I274" s="126">
        <v>0</v>
      </c>
      <c r="J274" s="126">
        <v>0</v>
      </c>
      <c r="K274" s="38"/>
      <c r="L274" s="38"/>
      <c r="M274" s="40"/>
      <c r="N274" s="48"/>
      <c r="O274" s="47"/>
      <c r="P274" s="38"/>
      <c r="Q274" s="38"/>
      <c r="R274" s="38"/>
      <c r="S274" s="38"/>
      <c r="T274" s="44"/>
      <c r="U274" s="45"/>
      <c r="V274" s="126"/>
    </row>
    <row r="275" spans="1:22" ht="13.5" thickBot="1" x14ac:dyDescent="0.25">
      <c r="A275" s="33"/>
      <c r="B275" s="40"/>
      <c r="C275" s="13"/>
      <c r="D275" s="131"/>
      <c r="E275" s="46"/>
      <c r="F275" s="47"/>
      <c r="G275" s="130"/>
      <c r="H275" s="130"/>
      <c r="I275" s="130"/>
      <c r="J275" s="130"/>
      <c r="K275" s="38"/>
      <c r="L275" s="38"/>
      <c r="M275" s="40"/>
      <c r="N275" s="46"/>
      <c r="O275" s="47"/>
      <c r="P275" s="38"/>
      <c r="Q275" s="38"/>
      <c r="R275" s="38"/>
      <c r="S275" s="38"/>
      <c r="T275" s="44"/>
      <c r="U275" s="45"/>
      <c r="V275" s="126"/>
    </row>
    <row r="276" spans="1:22" x14ac:dyDescent="0.2">
      <c r="A276" s="33"/>
      <c r="B276" s="40"/>
      <c r="C276" s="13"/>
      <c r="D276" s="131"/>
      <c r="E276" s="46"/>
      <c r="F276" s="47"/>
      <c r="G276" s="38"/>
      <c r="H276" s="38"/>
      <c r="I276" s="38"/>
      <c r="J276" s="38"/>
      <c r="K276" s="38"/>
      <c r="L276" s="38"/>
      <c r="M276" s="40"/>
      <c r="N276" s="48"/>
      <c r="O276" s="47"/>
      <c r="P276" s="38"/>
      <c r="Q276" s="38"/>
      <c r="R276" s="38"/>
      <c r="S276" s="38"/>
      <c r="T276" s="44"/>
      <c r="U276" s="45"/>
      <c r="V276" s="126"/>
    </row>
    <row r="277" spans="1:22" x14ac:dyDescent="0.2">
      <c r="A277" s="33"/>
      <c r="B277" s="40"/>
      <c r="C277" s="13"/>
      <c r="D277" s="131"/>
      <c r="E277" s="46"/>
      <c r="F277" s="47"/>
      <c r="G277" s="38"/>
      <c r="H277" s="38"/>
      <c r="I277" s="38"/>
      <c r="J277" s="38"/>
      <c r="K277" s="38"/>
      <c r="L277" s="38"/>
      <c r="M277" s="40"/>
      <c r="N277" s="46"/>
      <c r="O277" s="47"/>
      <c r="P277" s="38"/>
      <c r="Q277" s="38"/>
      <c r="R277" s="38"/>
      <c r="S277" s="38"/>
      <c r="T277" s="44"/>
      <c r="U277" s="45"/>
      <c r="V277" s="126"/>
    </row>
    <row r="278" spans="1:22" x14ac:dyDescent="0.2">
      <c r="A278" s="33"/>
      <c r="B278" s="40"/>
      <c r="C278" s="13"/>
      <c r="D278" s="131"/>
      <c r="E278" s="46"/>
      <c r="F278" s="47"/>
      <c r="G278" s="38"/>
      <c r="H278" s="38"/>
      <c r="I278" s="38"/>
      <c r="J278" s="38"/>
      <c r="K278" s="38"/>
      <c r="L278" s="38"/>
      <c r="M278" s="40"/>
      <c r="N278" s="46"/>
      <c r="O278" s="47"/>
      <c r="P278" s="38"/>
      <c r="Q278" s="38"/>
      <c r="R278" s="38"/>
      <c r="S278" s="38"/>
      <c r="T278" s="44"/>
      <c r="U278" s="45"/>
      <c r="V278" s="126"/>
    </row>
    <row r="279" spans="1:22" x14ac:dyDescent="0.2">
      <c r="A279" s="33"/>
      <c r="B279" s="40"/>
      <c r="C279" s="13"/>
      <c r="D279" s="131"/>
      <c r="E279" s="46"/>
      <c r="F279" s="47"/>
      <c r="G279" s="38"/>
      <c r="H279" s="38"/>
      <c r="I279" s="38"/>
      <c r="J279" s="38"/>
      <c r="K279" s="38"/>
      <c r="L279" s="38"/>
      <c r="M279" s="40"/>
      <c r="N279" s="46"/>
      <c r="O279" s="47"/>
      <c r="P279" s="38"/>
      <c r="Q279" s="38"/>
      <c r="R279" s="38"/>
      <c r="S279" s="38"/>
      <c r="T279" s="44"/>
      <c r="U279" s="45"/>
      <c r="V279" s="126"/>
    </row>
    <row r="280" spans="1:22" x14ac:dyDescent="0.2">
      <c r="A280" s="33"/>
      <c r="B280" s="40"/>
      <c r="C280" s="13"/>
      <c r="D280" s="131"/>
      <c r="E280" s="46"/>
      <c r="F280" s="47"/>
      <c r="G280" s="38"/>
      <c r="H280" s="38"/>
      <c r="I280" s="38"/>
      <c r="J280" s="38"/>
      <c r="K280" s="38"/>
      <c r="L280" s="38"/>
      <c r="M280" s="40"/>
      <c r="N280" s="46"/>
      <c r="O280" s="47"/>
      <c r="P280" s="38"/>
      <c r="Q280" s="38"/>
      <c r="R280" s="38"/>
      <c r="S280" s="38"/>
      <c r="T280" s="44"/>
      <c r="U280" s="45"/>
      <c r="V280" s="126"/>
    </row>
    <row r="281" spans="1:22" x14ac:dyDescent="0.2">
      <c r="A281" s="33"/>
      <c r="B281" s="40"/>
      <c r="C281" s="13"/>
      <c r="D281" s="131"/>
      <c r="E281" s="46"/>
      <c r="F281" s="47"/>
      <c r="G281" s="38"/>
      <c r="H281" s="38"/>
      <c r="I281" s="38"/>
      <c r="J281" s="38"/>
      <c r="K281" s="38"/>
      <c r="L281" s="38"/>
      <c r="M281" s="40"/>
      <c r="N281" s="48"/>
      <c r="O281" s="47"/>
      <c r="P281" s="38"/>
      <c r="Q281" s="38"/>
      <c r="R281" s="38"/>
      <c r="S281" s="38"/>
      <c r="T281" s="44"/>
      <c r="U281" s="45"/>
      <c r="V281" s="126"/>
    </row>
    <row r="282" spans="1:22" x14ac:dyDescent="0.2">
      <c r="A282" s="33"/>
      <c r="B282" s="40"/>
      <c r="C282" s="13"/>
      <c r="D282" s="131"/>
      <c r="E282" s="46"/>
      <c r="F282" s="47"/>
      <c r="G282" s="38"/>
      <c r="H282" s="38"/>
      <c r="I282" s="38"/>
      <c r="J282" s="38"/>
      <c r="K282" s="38"/>
      <c r="L282" s="38"/>
      <c r="M282" s="40"/>
      <c r="N282" s="48"/>
      <c r="O282" s="47"/>
      <c r="P282" s="38"/>
      <c r="Q282" s="38"/>
      <c r="R282" s="38"/>
      <c r="S282" s="38"/>
      <c r="T282" s="44"/>
      <c r="U282" s="45"/>
      <c r="V282" s="126"/>
    </row>
    <row r="283" spans="1:22" x14ac:dyDescent="0.2">
      <c r="A283" s="33"/>
      <c r="B283" s="40"/>
      <c r="C283" s="13"/>
      <c r="D283" s="131"/>
      <c r="E283" s="46"/>
      <c r="F283" s="47"/>
      <c r="G283" s="38"/>
      <c r="H283" s="38"/>
      <c r="I283" s="38"/>
      <c r="J283" s="38"/>
      <c r="K283" s="38"/>
      <c r="L283" s="38"/>
      <c r="M283" s="40"/>
      <c r="N283" s="48"/>
      <c r="O283" s="47"/>
      <c r="P283" s="38"/>
      <c r="Q283" s="38"/>
      <c r="R283" s="38"/>
      <c r="S283" s="38"/>
      <c r="T283" s="44"/>
      <c r="U283" s="45"/>
      <c r="V283" s="126"/>
    </row>
    <row r="284" spans="1:22" x14ac:dyDescent="0.2">
      <c r="A284" s="33"/>
      <c r="B284" s="40"/>
      <c r="C284" s="13"/>
      <c r="D284" s="131"/>
      <c r="E284" s="46"/>
      <c r="F284" s="47"/>
      <c r="G284" s="38"/>
      <c r="H284" s="38"/>
      <c r="I284" s="38"/>
      <c r="J284" s="38"/>
      <c r="K284" s="38"/>
      <c r="L284" s="38"/>
      <c r="M284" s="40"/>
      <c r="N284" s="49"/>
      <c r="O284" s="47"/>
      <c r="P284" s="38"/>
      <c r="Q284" s="38"/>
      <c r="R284" s="38"/>
      <c r="S284" s="38"/>
      <c r="T284" s="135"/>
      <c r="U284" s="45"/>
      <c r="V284" s="126"/>
    </row>
    <row r="286" spans="1:22" x14ac:dyDescent="0.2">
      <c r="A286" s="81" t="s">
        <v>1</v>
      </c>
      <c r="B286" s="82" t="s">
        <v>2</v>
      </c>
      <c r="C286" s="82" t="s">
        <v>3</v>
      </c>
      <c r="D286" s="83" t="s">
        <v>4</v>
      </c>
      <c r="E286" s="84"/>
      <c r="F286" s="85"/>
      <c r="G286" s="85"/>
      <c r="H286" s="85"/>
      <c r="I286" s="85"/>
      <c r="J286" s="85"/>
      <c r="K286" s="86" t="s">
        <v>5</v>
      </c>
      <c r="L286" s="87"/>
      <c r="M286" s="83" t="s">
        <v>6</v>
      </c>
      <c r="N286" s="84"/>
      <c r="O286" s="85"/>
      <c r="P286" s="85"/>
      <c r="Q286" s="85"/>
      <c r="R286" s="85"/>
      <c r="S286" s="85"/>
      <c r="T286" s="88" t="s">
        <v>7</v>
      </c>
      <c r="U286" s="89" t="s">
        <v>8</v>
      </c>
      <c r="V286" s="90" t="s">
        <v>126</v>
      </c>
    </row>
    <row r="287" spans="1:22" ht="25.5" customHeight="1" x14ac:dyDescent="0.2">
      <c r="A287" s="81"/>
      <c r="B287" s="82"/>
      <c r="C287" s="82"/>
      <c r="D287" s="91" t="s">
        <v>9</v>
      </c>
      <c r="E287" s="92" t="s">
        <v>10</v>
      </c>
      <c r="F287" s="93" t="s">
        <v>11</v>
      </c>
      <c r="G287" s="151" t="s">
        <v>127</v>
      </c>
      <c r="H287" s="152"/>
      <c r="I287" s="152"/>
      <c r="J287" s="153"/>
      <c r="K287" s="97"/>
      <c r="L287" s="98" t="s">
        <v>13</v>
      </c>
      <c r="M287" s="99" t="s">
        <v>9</v>
      </c>
      <c r="N287" s="100" t="s">
        <v>14</v>
      </c>
      <c r="O287" s="93" t="s">
        <v>11</v>
      </c>
      <c r="P287" s="151" t="s">
        <v>127</v>
      </c>
      <c r="Q287" s="152"/>
      <c r="R287" s="152"/>
      <c r="S287" s="153"/>
      <c r="T287" s="88"/>
      <c r="U287" s="89"/>
      <c r="V287" s="101"/>
    </row>
    <row r="288" spans="1:22" ht="13.5" thickBot="1" x14ac:dyDescent="0.25">
      <c r="A288" s="102"/>
      <c r="B288" s="103"/>
      <c r="C288" s="103"/>
      <c r="D288" s="104"/>
      <c r="E288" s="105"/>
      <c r="F288" s="106"/>
      <c r="G288" s="107" t="s">
        <v>15</v>
      </c>
      <c r="H288" s="108" t="s">
        <v>16</v>
      </c>
      <c r="I288" s="109" t="s">
        <v>17</v>
      </c>
      <c r="J288" s="110">
        <v>0</v>
      </c>
      <c r="K288" s="111"/>
      <c r="L288" s="112"/>
      <c r="M288" s="113"/>
      <c r="N288" s="114"/>
      <c r="O288" s="115"/>
      <c r="P288" s="107" t="s">
        <v>15</v>
      </c>
      <c r="Q288" s="108" t="s">
        <v>16</v>
      </c>
      <c r="R288" s="109" t="s">
        <v>17</v>
      </c>
      <c r="S288" s="110">
        <v>0</v>
      </c>
      <c r="T288" s="116"/>
      <c r="U288" s="117"/>
      <c r="V288" s="118"/>
    </row>
    <row r="289" spans="1:22" x14ac:dyDescent="0.2">
      <c r="A289" s="119"/>
      <c r="B289" s="22"/>
      <c r="C289" s="23"/>
      <c r="D289" s="24"/>
      <c r="E289" s="25"/>
      <c r="F289" s="25"/>
      <c r="G289" s="26"/>
      <c r="H289" s="27"/>
      <c r="I289" s="28"/>
      <c r="J289" s="120"/>
      <c r="K289" s="121"/>
      <c r="L289" s="121"/>
      <c r="M289" s="24"/>
      <c r="N289" s="25"/>
      <c r="O289" s="25"/>
      <c r="P289" s="26"/>
      <c r="Q289" s="27"/>
      <c r="R289" s="28"/>
      <c r="S289" s="120"/>
      <c r="T289" s="31"/>
      <c r="U289" s="32"/>
      <c r="V289" s="122"/>
    </row>
    <row r="290" spans="1:22" x14ac:dyDescent="0.2">
      <c r="A290" s="33">
        <v>1</v>
      </c>
      <c r="B290" s="33">
        <v>216</v>
      </c>
      <c r="C290" s="34"/>
      <c r="D290" s="35">
        <v>160</v>
      </c>
      <c r="E290" s="142"/>
      <c r="F290" s="124"/>
      <c r="G290" s="38"/>
      <c r="H290" s="38"/>
      <c r="I290" s="38"/>
      <c r="J290" s="38"/>
      <c r="K290" s="38">
        <f>((SUM(H292:H303)*H291)+(SUM(G292:G303)*G291)+(SUM(I292:I303)*I291))/1000</f>
        <v>42.155000000000001</v>
      </c>
      <c r="L290" s="38">
        <f>K290*100/D290</f>
        <v>26.346875000000001</v>
      </c>
      <c r="M290" s="35"/>
      <c r="N290" s="142"/>
      <c r="O290" s="124"/>
      <c r="P290" s="38"/>
      <c r="Q290" s="38"/>
      <c r="R290" s="38"/>
      <c r="S290" s="38"/>
      <c r="T290" s="38">
        <f>SUM(P292:R303)</f>
        <v>0</v>
      </c>
      <c r="U290" s="38" t="e">
        <f>T290*100/M290</f>
        <v>#DIV/0!</v>
      </c>
      <c r="V290" s="126"/>
    </row>
    <row r="291" spans="1:22" ht="13.5" thickBot="1" x14ac:dyDescent="0.25">
      <c r="A291" s="33"/>
      <c r="B291" s="40"/>
      <c r="C291" s="13"/>
      <c r="D291" s="40"/>
      <c r="E291" s="128" t="s">
        <v>19</v>
      </c>
      <c r="F291" s="129"/>
      <c r="G291" s="130">
        <v>230</v>
      </c>
      <c r="H291" s="130">
        <v>231</v>
      </c>
      <c r="I291" s="130">
        <v>230</v>
      </c>
      <c r="J291" s="130">
        <v>405</v>
      </c>
      <c r="K291" s="38"/>
      <c r="L291" s="38"/>
      <c r="M291" s="40"/>
      <c r="N291" s="128"/>
      <c r="O291" s="129"/>
      <c r="P291" s="75"/>
      <c r="Q291" s="75"/>
      <c r="R291" s="75"/>
      <c r="S291" s="38"/>
      <c r="T291" s="44"/>
      <c r="U291" s="45"/>
      <c r="V291" s="126"/>
    </row>
    <row r="292" spans="1:22" x14ac:dyDescent="0.2">
      <c r="A292" s="33"/>
      <c r="B292" s="40"/>
      <c r="C292" s="13"/>
      <c r="D292" s="40"/>
      <c r="E292" s="326" t="s">
        <v>1361</v>
      </c>
      <c r="F292" s="47"/>
      <c r="G292" s="133">
        <v>26</v>
      </c>
      <c r="H292" s="133">
        <v>28</v>
      </c>
      <c r="I292" s="133">
        <v>27</v>
      </c>
      <c r="J292" s="133">
        <v>8</v>
      </c>
      <c r="K292" s="38"/>
      <c r="L292" s="38"/>
      <c r="M292" s="40"/>
      <c r="N292" s="46"/>
      <c r="O292" s="47"/>
      <c r="P292" s="38"/>
      <c r="Q292" s="38"/>
      <c r="R292" s="38"/>
      <c r="S292" s="38"/>
      <c r="T292" s="44"/>
      <c r="U292" s="45"/>
      <c r="V292" s="126"/>
    </row>
    <row r="293" spans="1:22" x14ac:dyDescent="0.2">
      <c r="A293" s="33"/>
      <c r="B293" s="40"/>
      <c r="C293" s="13"/>
      <c r="D293" s="40"/>
      <c r="E293" s="327" t="s">
        <v>1362</v>
      </c>
      <c r="F293" s="47"/>
      <c r="G293" s="126">
        <v>32</v>
      </c>
      <c r="H293" s="126">
        <v>37</v>
      </c>
      <c r="I293" s="126">
        <v>33</v>
      </c>
      <c r="J293" s="126">
        <v>12</v>
      </c>
      <c r="K293" s="38"/>
      <c r="L293" s="38"/>
      <c r="M293" s="40"/>
      <c r="N293" s="48"/>
      <c r="O293" s="47"/>
      <c r="P293" s="38"/>
      <c r="Q293" s="38"/>
      <c r="R293" s="38"/>
      <c r="S293" s="38"/>
      <c r="T293" s="44"/>
      <c r="U293" s="45"/>
      <c r="V293" s="126"/>
    </row>
    <row r="294" spans="1:22" x14ac:dyDescent="0.2">
      <c r="A294" s="33"/>
      <c r="B294" s="40"/>
      <c r="C294" s="13"/>
      <c r="D294" s="40"/>
      <c r="E294" s="46"/>
      <c r="F294" s="47"/>
      <c r="G294" s="38"/>
      <c r="H294" s="38"/>
      <c r="I294" s="38"/>
      <c r="J294" s="38"/>
      <c r="K294" s="38"/>
      <c r="L294" s="38"/>
      <c r="M294" s="40"/>
      <c r="N294" s="46"/>
      <c r="O294" s="47"/>
      <c r="P294" s="38"/>
      <c r="Q294" s="38"/>
      <c r="R294" s="38"/>
      <c r="S294" s="38"/>
      <c r="T294" s="44"/>
      <c r="U294" s="45"/>
      <c r="V294" s="126"/>
    </row>
    <row r="295" spans="1:22" x14ac:dyDescent="0.2">
      <c r="A295" s="33"/>
      <c r="B295" s="40"/>
      <c r="C295" s="13"/>
      <c r="D295" s="40"/>
      <c r="E295" s="46"/>
      <c r="F295" s="47"/>
      <c r="G295" s="38"/>
      <c r="H295" s="38"/>
      <c r="I295" s="38"/>
      <c r="J295" s="38"/>
      <c r="K295" s="38"/>
      <c r="L295" s="38"/>
      <c r="M295" s="40"/>
      <c r="N295" s="48"/>
      <c r="O295" s="47"/>
      <c r="P295" s="38"/>
      <c r="Q295" s="38"/>
      <c r="R295" s="38"/>
      <c r="S295" s="38"/>
      <c r="T295" s="44"/>
      <c r="U295" s="45"/>
      <c r="V295" s="126"/>
    </row>
    <row r="296" spans="1:22" x14ac:dyDescent="0.2">
      <c r="A296" s="33"/>
      <c r="B296" s="40"/>
      <c r="C296" s="13"/>
      <c r="D296" s="40"/>
      <c r="E296" s="46"/>
      <c r="F296" s="47"/>
      <c r="G296" s="38"/>
      <c r="H296" s="38"/>
      <c r="I296" s="38"/>
      <c r="J296" s="38"/>
      <c r="K296" s="38"/>
      <c r="L296" s="38"/>
      <c r="M296" s="40"/>
      <c r="N296" s="46"/>
      <c r="O296" s="47"/>
      <c r="P296" s="38"/>
      <c r="Q296" s="38"/>
      <c r="R296" s="38"/>
      <c r="S296" s="38"/>
      <c r="T296" s="44"/>
      <c r="U296" s="45"/>
      <c r="V296" s="126"/>
    </row>
    <row r="297" spans="1:22" x14ac:dyDescent="0.2">
      <c r="A297" s="33"/>
      <c r="B297" s="40"/>
      <c r="C297" s="13"/>
      <c r="D297" s="40"/>
      <c r="E297" s="46"/>
      <c r="F297" s="47"/>
      <c r="G297" s="38"/>
      <c r="H297" s="38"/>
      <c r="I297" s="38"/>
      <c r="J297" s="38"/>
      <c r="K297" s="38"/>
      <c r="L297" s="38"/>
      <c r="M297" s="40"/>
      <c r="N297" s="46"/>
      <c r="O297" s="47"/>
      <c r="P297" s="38"/>
      <c r="Q297" s="38"/>
      <c r="R297" s="38"/>
      <c r="S297" s="38"/>
      <c r="T297" s="44"/>
      <c r="U297" s="45"/>
      <c r="V297" s="126"/>
    </row>
    <row r="298" spans="1:22" x14ac:dyDescent="0.2">
      <c r="A298" s="33"/>
      <c r="B298" s="40"/>
      <c r="C298" s="13"/>
      <c r="D298" s="40"/>
      <c r="E298" s="46"/>
      <c r="F298" s="47"/>
      <c r="G298" s="38"/>
      <c r="H298" s="38"/>
      <c r="I298" s="38"/>
      <c r="J298" s="38"/>
      <c r="K298" s="38"/>
      <c r="L298" s="38"/>
      <c r="M298" s="40"/>
      <c r="N298" s="46"/>
      <c r="O298" s="47"/>
      <c r="P298" s="38"/>
      <c r="Q298" s="38"/>
      <c r="R298" s="38"/>
      <c r="S298" s="38"/>
      <c r="T298" s="44"/>
      <c r="U298" s="45"/>
      <c r="V298" s="126"/>
    </row>
    <row r="299" spans="1:22" x14ac:dyDescent="0.2">
      <c r="A299" s="33"/>
      <c r="B299" s="40"/>
      <c r="C299" s="13"/>
      <c r="D299" s="40"/>
      <c r="E299" s="46"/>
      <c r="F299" s="47"/>
      <c r="G299" s="38"/>
      <c r="H299" s="38"/>
      <c r="I299" s="38"/>
      <c r="J299" s="38"/>
      <c r="K299" s="38"/>
      <c r="L299" s="38"/>
      <c r="M299" s="40"/>
      <c r="N299" s="46"/>
      <c r="O299" s="47"/>
      <c r="P299" s="38"/>
      <c r="Q299" s="38"/>
      <c r="R299" s="38"/>
      <c r="S299" s="38"/>
      <c r="T299" s="44"/>
      <c r="U299" s="45"/>
      <c r="V299" s="126"/>
    </row>
    <row r="300" spans="1:22" x14ac:dyDescent="0.2">
      <c r="A300" s="33"/>
      <c r="B300" s="40"/>
      <c r="C300" s="13"/>
      <c r="D300" s="40"/>
      <c r="E300" s="46"/>
      <c r="F300" s="47"/>
      <c r="G300" s="38"/>
      <c r="H300" s="38"/>
      <c r="I300" s="38"/>
      <c r="J300" s="38"/>
      <c r="K300" s="38"/>
      <c r="L300" s="38"/>
      <c r="M300" s="40"/>
      <c r="N300" s="48"/>
      <c r="O300" s="47"/>
      <c r="P300" s="38"/>
      <c r="Q300" s="38"/>
      <c r="R300" s="38"/>
      <c r="S300" s="38"/>
      <c r="T300" s="44"/>
      <c r="U300" s="45"/>
      <c r="V300" s="126"/>
    </row>
    <row r="301" spans="1:22" x14ac:dyDescent="0.2">
      <c r="A301" s="33"/>
      <c r="B301" s="40"/>
      <c r="C301" s="13"/>
      <c r="D301" s="40"/>
      <c r="E301" s="46"/>
      <c r="F301" s="47"/>
      <c r="G301" s="38"/>
      <c r="H301" s="38"/>
      <c r="I301" s="38"/>
      <c r="J301" s="38"/>
      <c r="K301" s="38"/>
      <c r="L301" s="38"/>
      <c r="M301" s="40"/>
      <c r="N301" s="48"/>
      <c r="O301" s="47"/>
      <c r="P301" s="38"/>
      <c r="Q301" s="38"/>
      <c r="R301" s="38"/>
      <c r="S301" s="38"/>
      <c r="T301" s="44"/>
      <c r="U301" s="45"/>
      <c r="V301" s="126"/>
    </row>
    <row r="302" spans="1:22" x14ac:dyDescent="0.2">
      <c r="A302" s="33"/>
      <c r="B302" s="40"/>
      <c r="C302" s="13"/>
      <c r="D302" s="40"/>
      <c r="E302" s="46"/>
      <c r="G302" s="38"/>
      <c r="H302" s="38"/>
      <c r="I302" s="38"/>
      <c r="J302" s="38"/>
      <c r="K302" s="38"/>
      <c r="L302" s="38"/>
      <c r="M302" s="40"/>
      <c r="N302" s="48"/>
      <c r="O302" s="47"/>
      <c r="P302" s="38"/>
      <c r="Q302" s="38"/>
      <c r="R302" s="38"/>
      <c r="S302" s="38"/>
      <c r="T302" s="44"/>
      <c r="U302" s="45"/>
      <c r="V302" s="126"/>
    </row>
    <row r="303" spans="1:22" x14ac:dyDescent="0.2">
      <c r="A303" s="33"/>
      <c r="B303" s="40"/>
      <c r="C303" s="13"/>
      <c r="D303" s="40"/>
      <c r="E303" s="46"/>
      <c r="G303" s="38"/>
      <c r="H303" s="38"/>
      <c r="I303" s="38"/>
      <c r="J303" s="38"/>
      <c r="K303" s="38"/>
      <c r="L303" s="38"/>
      <c r="M303" s="40"/>
      <c r="N303" s="49"/>
      <c r="O303" s="47"/>
      <c r="P303" s="38"/>
      <c r="Q303" s="38"/>
      <c r="R303" s="38"/>
      <c r="S303" s="38"/>
      <c r="T303" s="135"/>
      <c r="U303" s="45"/>
      <c r="V303" s="126"/>
    </row>
    <row r="305" spans="1:22" x14ac:dyDescent="0.2">
      <c r="A305" s="81" t="s">
        <v>1</v>
      </c>
      <c r="B305" s="82" t="s">
        <v>2</v>
      </c>
      <c r="C305" s="82" t="s">
        <v>3</v>
      </c>
      <c r="D305" s="83" t="s">
        <v>4</v>
      </c>
      <c r="E305" s="84"/>
      <c r="F305" s="85"/>
      <c r="G305" s="85"/>
      <c r="H305" s="85"/>
      <c r="I305" s="85"/>
      <c r="J305" s="85"/>
      <c r="K305" s="86" t="s">
        <v>5</v>
      </c>
      <c r="L305" s="87"/>
      <c r="M305" s="83" t="s">
        <v>6</v>
      </c>
      <c r="N305" s="84"/>
      <c r="O305" s="85"/>
      <c r="P305" s="85"/>
      <c r="Q305" s="85"/>
      <c r="R305" s="85"/>
      <c r="S305" s="85"/>
      <c r="T305" s="88" t="s">
        <v>7</v>
      </c>
      <c r="U305" s="89" t="s">
        <v>8</v>
      </c>
      <c r="V305" s="90" t="s">
        <v>126</v>
      </c>
    </row>
    <row r="306" spans="1:22" ht="25.5" customHeight="1" x14ac:dyDescent="0.2">
      <c r="A306" s="81"/>
      <c r="B306" s="82"/>
      <c r="C306" s="82"/>
      <c r="D306" s="91" t="s">
        <v>9</v>
      </c>
      <c r="E306" s="92" t="s">
        <v>10</v>
      </c>
      <c r="F306" s="93" t="s">
        <v>11</v>
      </c>
      <c r="G306" s="151" t="s">
        <v>127</v>
      </c>
      <c r="H306" s="152"/>
      <c r="I306" s="152"/>
      <c r="J306" s="153"/>
      <c r="K306" s="97"/>
      <c r="L306" s="98" t="s">
        <v>13</v>
      </c>
      <c r="M306" s="99" t="s">
        <v>9</v>
      </c>
      <c r="N306" s="100" t="s">
        <v>14</v>
      </c>
      <c r="O306" s="93" t="s">
        <v>11</v>
      </c>
      <c r="P306" s="151" t="s">
        <v>127</v>
      </c>
      <c r="Q306" s="152"/>
      <c r="R306" s="152"/>
      <c r="S306" s="153"/>
      <c r="T306" s="88"/>
      <c r="U306" s="89"/>
      <c r="V306" s="101"/>
    </row>
    <row r="307" spans="1:22" ht="13.5" thickBot="1" x14ac:dyDescent="0.25">
      <c r="A307" s="102"/>
      <c r="B307" s="103"/>
      <c r="C307" s="103"/>
      <c r="D307" s="104"/>
      <c r="E307" s="105"/>
      <c r="F307" s="106"/>
      <c r="G307" s="107" t="s">
        <v>15</v>
      </c>
      <c r="H307" s="108" t="s">
        <v>16</v>
      </c>
      <c r="I307" s="109" t="s">
        <v>17</v>
      </c>
      <c r="J307" s="110">
        <v>0</v>
      </c>
      <c r="K307" s="111"/>
      <c r="L307" s="112"/>
      <c r="M307" s="113"/>
      <c r="N307" s="114"/>
      <c r="O307" s="115"/>
      <c r="P307" s="107" t="s">
        <v>15</v>
      </c>
      <c r="Q307" s="108" t="s">
        <v>16</v>
      </c>
      <c r="R307" s="109" t="s">
        <v>17</v>
      </c>
      <c r="S307" s="110">
        <v>0</v>
      </c>
      <c r="T307" s="116"/>
      <c r="U307" s="117"/>
      <c r="V307" s="118"/>
    </row>
    <row r="308" spans="1:22" x14ac:dyDescent="0.2">
      <c r="A308" s="119"/>
      <c r="B308" s="22"/>
      <c r="C308" s="23"/>
      <c r="D308" s="24"/>
      <c r="E308" s="25"/>
      <c r="F308" s="25"/>
      <c r="G308" s="26"/>
      <c r="H308" s="27"/>
      <c r="I308" s="28"/>
      <c r="J308" s="120"/>
      <c r="K308" s="121"/>
      <c r="L308" s="121"/>
      <c r="M308" s="24"/>
      <c r="N308" s="25"/>
      <c r="O308" s="25"/>
      <c r="P308" s="26"/>
      <c r="Q308" s="27"/>
      <c r="R308" s="28"/>
      <c r="S308" s="120"/>
      <c r="T308" s="31"/>
      <c r="U308" s="32"/>
      <c r="V308" s="122"/>
    </row>
    <row r="309" spans="1:22" x14ac:dyDescent="0.2">
      <c r="A309" s="33">
        <v>1</v>
      </c>
      <c r="B309" s="33">
        <v>217</v>
      </c>
      <c r="C309" s="34"/>
      <c r="D309" s="35">
        <v>400</v>
      </c>
      <c r="E309" s="142" t="s">
        <v>424</v>
      </c>
      <c r="F309" s="124"/>
      <c r="G309" s="38"/>
      <c r="H309" s="38"/>
      <c r="I309" s="38"/>
      <c r="J309" s="38"/>
      <c r="K309" s="38"/>
      <c r="L309" s="38"/>
      <c r="M309" s="35"/>
      <c r="N309" s="142"/>
      <c r="O309" s="124"/>
      <c r="P309" s="38"/>
      <c r="Q309" s="38"/>
      <c r="R309" s="38"/>
      <c r="S309" s="38"/>
      <c r="T309" s="44"/>
      <c r="U309" s="45"/>
      <c r="V309" s="126" t="s">
        <v>141</v>
      </c>
    </row>
    <row r="310" spans="1:22" x14ac:dyDescent="0.2">
      <c r="A310" s="33"/>
      <c r="B310" s="40"/>
      <c r="C310" s="13"/>
      <c r="D310" s="40"/>
      <c r="E310" s="128" t="s">
        <v>19</v>
      </c>
      <c r="F310" s="129"/>
      <c r="G310" s="126">
        <v>234</v>
      </c>
      <c r="H310" s="126">
        <v>233</v>
      </c>
      <c r="I310" s="126">
        <v>234</v>
      </c>
      <c r="J310" s="75">
        <v>409</v>
      </c>
      <c r="K310" s="38"/>
      <c r="L310" s="38"/>
      <c r="M310" s="40"/>
      <c r="N310" s="128"/>
      <c r="O310" s="129"/>
      <c r="P310" s="75"/>
      <c r="Q310" s="75"/>
      <c r="R310" s="75"/>
      <c r="S310" s="38"/>
      <c r="T310" s="44"/>
      <c r="U310" s="45"/>
      <c r="V310" s="126"/>
    </row>
    <row r="311" spans="1:22" x14ac:dyDescent="0.2">
      <c r="A311" s="33"/>
      <c r="B311" s="40"/>
      <c r="C311" s="13"/>
      <c r="D311" s="40"/>
      <c r="E311" s="46"/>
      <c r="F311" s="47"/>
      <c r="G311" s="38">
        <v>67</v>
      </c>
      <c r="H311" s="38">
        <v>76</v>
      </c>
      <c r="I311" s="38">
        <v>72</v>
      </c>
      <c r="J311" s="38">
        <v>12</v>
      </c>
      <c r="K311" s="38"/>
      <c r="L311" s="38"/>
      <c r="M311" s="40"/>
      <c r="N311" s="46"/>
      <c r="O311" s="47"/>
      <c r="P311" s="38"/>
      <c r="Q311" s="38"/>
      <c r="R311" s="38"/>
      <c r="S311" s="38"/>
      <c r="T311" s="44"/>
      <c r="U311" s="45"/>
      <c r="V311" s="126"/>
    </row>
    <row r="312" spans="1:22" x14ac:dyDescent="0.2">
      <c r="A312" s="33"/>
      <c r="B312" s="40"/>
      <c r="C312" s="13"/>
      <c r="D312" s="40"/>
      <c r="E312" s="46"/>
      <c r="F312" s="47"/>
      <c r="G312" s="38"/>
      <c r="H312" s="38"/>
      <c r="I312" s="38"/>
      <c r="J312" s="38"/>
      <c r="K312" s="38"/>
      <c r="L312" s="38"/>
      <c r="M312" s="40"/>
      <c r="N312" s="48"/>
      <c r="O312" s="47"/>
      <c r="P312" s="38"/>
      <c r="Q312" s="38"/>
      <c r="R312" s="38"/>
      <c r="S312" s="38"/>
      <c r="T312" s="44"/>
      <c r="U312" s="45"/>
      <c r="V312" s="126"/>
    </row>
    <row r="313" spans="1:22" x14ac:dyDescent="0.2">
      <c r="A313" s="33"/>
      <c r="B313" s="40"/>
      <c r="C313" s="13"/>
      <c r="D313" s="40"/>
      <c r="E313" s="46"/>
      <c r="F313" s="47"/>
      <c r="G313" s="38"/>
      <c r="H313" s="38"/>
      <c r="I313" s="38"/>
      <c r="J313" s="38"/>
      <c r="K313" s="38"/>
      <c r="L313" s="38"/>
      <c r="M313" s="40"/>
      <c r="N313" s="46"/>
      <c r="O313" s="47"/>
      <c r="P313" s="38"/>
      <c r="Q313" s="38"/>
      <c r="R313" s="38"/>
      <c r="S313" s="38"/>
      <c r="T313" s="44"/>
      <c r="U313" s="45"/>
      <c r="V313" s="126"/>
    </row>
    <row r="314" spans="1:22" x14ac:dyDescent="0.2">
      <c r="A314" s="33"/>
      <c r="B314" s="40"/>
      <c r="C314" s="13"/>
      <c r="D314" s="40"/>
      <c r="E314" s="46"/>
      <c r="F314" s="47"/>
      <c r="G314" s="38"/>
      <c r="H314" s="38"/>
      <c r="I314" s="38"/>
      <c r="J314" s="38"/>
      <c r="K314" s="38"/>
      <c r="L314" s="38"/>
      <c r="M314" s="40"/>
      <c r="N314" s="48"/>
      <c r="O314" s="47"/>
      <c r="P314" s="38"/>
      <c r="Q314" s="38"/>
      <c r="R314" s="38"/>
      <c r="S314" s="38"/>
      <c r="T314" s="44"/>
      <c r="U314" s="45"/>
      <c r="V314" s="126"/>
    </row>
    <row r="315" spans="1:22" x14ac:dyDescent="0.2">
      <c r="A315" s="33"/>
      <c r="B315" s="40"/>
      <c r="C315" s="13"/>
      <c r="D315" s="40"/>
      <c r="E315" s="46"/>
      <c r="F315" s="47"/>
      <c r="G315" s="38"/>
      <c r="H315" s="38"/>
      <c r="I315" s="38"/>
      <c r="J315" s="38"/>
      <c r="K315" s="38"/>
      <c r="L315" s="38"/>
      <c r="M315" s="40"/>
      <c r="N315" s="46"/>
      <c r="O315" s="47"/>
      <c r="P315" s="38"/>
      <c r="Q315" s="38"/>
      <c r="R315" s="38"/>
      <c r="S315" s="38"/>
      <c r="T315" s="44"/>
      <c r="U315" s="45"/>
      <c r="V315" s="126"/>
    </row>
    <row r="316" spans="1:22" x14ac:dyDescent="0.2">
      <c r="A316" s="33"/>
      <c r="B316" s="40"/>
      <c r="C316" s="13"/>
      <c r="D316" s="40"/>
      <c r="E316" s="46"/>
      <c r="F316" s="47"/>
      <c r="G316" s="38"/>
      <c r="H316" s="38"/>
      <c r="I316" s="38"/>
      <c r="J316" s="38"/>
      <c r="K316" s="38"/>
      <c r="L316" s="38"/>
      <c r="M316" s="40"/>
      <c r="N316" s="46"/>
      <c r="O316" s="47"/>
      <c r="P316" s="38"/>
      <c r="Q316" s="38"/>
      <c r="R316" s="38"/>
      <c r="S316" s="38"/>
      <c r="T316" s="44"/>
      <c r="U316" s="45"/>
      <c r="V316" s="126"/>
    </row>
    <row r="317" spans="1:22" x14ac:dyDescent="0.2">
      <c r="A317" s="33"/>
      <c r="B317" s="40"/>
      <c r="C317" s="13"/>
      <c r="D317" s="40"/>
      <c r="E317" s="46"/>
      <c r="F317" s="47"/>
      <c r="G317" s="38"/>
      <c r="H317" s="38"/>
      <c r="I317" s="38"/>
      <c r="J317" s="38"/>
      <c r="K317" s="38"/>
      <c r="L317" s="38"/>
      <c r="M317" s="40"/>
      <c r="N317" s="46"/>
      <c r="O317" s="47"/>
      <c r="P317" s="38"/>
      <c r="Q317" s="38"/>
      <c r="R317" s="38"/>
      <c r="S317" s="38"/>
      <c r="T317" s="44"/>
      <c r="U317" s="45"/>
      <c r="V317" s="126"/>
    </row>
    <row r="318" spans="1:22" x14ac:dyDescent="0.2">
      <c r="A318" s="33"/>
      <c r="B318" s="40"/>
      <c r="C318" s="13"/>
      <c r="D318" s="40"/>
      <c r="E318" s="46"/>
      <c r="F318" s="47"/>
      <c r="G318" s="38"/>
      <c r="H318" s="38"/>
      <c r="I318" s="38"/>
      <c r="J318" s="38"/>
      <c r="K318" s="38"/>
      <c r="L318" s="38"/>
      <c r="M318" s="40"/>
      <c r="N318" s="46"/>
      <c r="O318" s="47"/>
      <c r="P318" s="38"/>
      <c r="Q318" s="38"/>
      <c r="R318" s="38"/>
      <c r="S318" s="38"/>
      <c r="T318" s="44"/>
      <c r="U318" s="45"/>
      <c r="V318" s="126"/>
    </row>
    <row r="319" spans="1:22" x14ac:dyDescent="0.2">
      <c r="A319" s="33"/>
      <c r="B319" s="40"/>
      <c r="C319" s="13"/>
      <c r="D319" s="40"/>
      <c r="E319" s="46"/>
      <c r="F319" s="47"/>
      <c r="G319" s="38"/>
      <c r="H319" s="38"/>
      <c r="I319" s="38"/>
      <c r="J319" s="38"/>
      <c r="K319" s="38"/>
      <c r="L319" s="38"/>
      <c r="M319" s="40"/>
      <c r="N319" s="48"/>
      <c r="O319" s="47"/>
      <c r="P319" s="38"/>
      <c r="Q319" s="38"/>
      <c r="R319" s="38"/>
      <c r="S319" s="38"/>
      <c r="T319" s="44"/>
      <c r="U319" s="45"/>
      <c r="V319" s="126"/>
    </row>
    <row r="320" spans="1:22" x14ac:dyDescent="0.2">
      <c r="A320" s="33"/>
      <c r="B320" s="40"/>
      <c r="C320" s="13"/>
      <c r="D320" s="40"/>
      <c r="E320" s="46"/>
      <c r="F320" s="47"/>
      <c r="G320" s="38"/>
      <c r="H320" s="38"/>
      <c r="I320" s="38"/>
      <c r="J320" s="38"/>
      <c r="K320" s="38"/>
      <c r="L320" s="38"/>
      <c r="M320" s="40"/>
      <c r="N320" s="48"/>
      <c r="O320" s="47"/>
      <c r="P320" s="38"/>
      <c r="Q320" s="38"/>
      <c r="R320" s="38"/>
      <c r="S320" s="38"/>
      <c r="T320" s="44"/>
      <c r="U320" s="45"/>
      <c r="V320" s="126"/>
    </row>
    <row r="321" spans="1:22" x14ac:dyDescent="0.2">
      <c r="A321" s="33"/>
      <c r="B321" s="40"/>
      <c r="C321" s="13"/>
      <c r="D321" s="40"/>
      <c r="E321" s="46"/>
      <c r="F321" s="47"/>
      <c r="G321" s="38"/>
      <c r="H321" s="38"/>
      <c r="I321" s="38"/>
      <c r="J321" s="38"/>
      <c r="K321" s="38"/>
      <c r="L321" s="38"/>
      <c r="M321" s="40"/>
      <c r="N321" s="48"/>
      <c r="O321" s="47"/>
      <c r="P321" s="38"/>
      <c r="Q321" s="38"/>
      <c r="R321" s="38"/>
      <c r="S321" s="38"/>
      <c r="T321" s="44"/>
      <c r="U321" s="45"/>
      <c r="V321" s="126"/>
    </row>
    <row r="322" spans="1:22" x14ac:dyDescent="0.2">
      <c r="A322" s="33"/>
      <c r="B322" s="40"/>
      <c r="C322" s="13"/>
      <c r="D322" s="40"/>
      <c r="E322" s="46"/>
      <c r="F322" s="47"/>
      <c r="G322" s="38"/>
      <c r="H322" s="38"/>
      <c r="I322" s="38"/>
      <c r="J322" s="38"/>
      <c r="K322" s="38"/>
      <c r="L322" s="38"/>
      <c r="M322" s="40"/>
      <c r="N322" s="49"/>
      <c r="O322" s="47"/>
      <c r="P322" s="38"/>
      <c r="Q322" s="38"/>
      <c r="R322" s="38"/>
      <c r="S322" s="38"/>
      <c r="T322" s="135"/>
      <c r="U322" s="45"/>
      <c r="V322" s="126"/>
    </row>
    <row r="324" spans="1:22" x14ac:dyDescent="0.2">
      <c r="A324" s="81" t="s">
        <v>1</v>
      </c>
      <c r="B324" s="82" t="s">
        <v>2</v>
      </c>
      <c r="C324" s="82" t="s">
        <v>3</v>
      </c>
      <c r="D324" s="83" t="s">
        <v>4</v>
      </c>
      <c r="E324" s="84"/>
      <c r="F324" s="85"/>
      <c r="G324" s="85"/>
      <c r="H324" s="85"/>
      <c r="I324" s="85"/>
      <c r="J324" s="85"/>
      <c r="K324" s="86" t="s">
        <v>5</v>
      </c>
      <c r="L324" s="87"/>
      <c r="M324" s="83" t="s">
        <v>6</v>
      </c>
      <c r="N324" s="84"/>
      <c r="O324" s="85"/>
      <c r="P324" s="85"/>
      <c r="Q324" s="85"/>
      <c r="R324" s="85"/>
      <c r="S324" s="85"/>
      <c r="T324" s="88" t="s">
        <v>7</v>
      </c>
      <c r="U324" s="89" t="s">
        <v>8</v>
      </c>
      <c r="V324" s="90" t="s">
        <v>126</v>
      </c>
    </row>
    <row r="325" spans="1:22" ht="25.5" customHeight="1" x14ac:dyDescent="0.2">
      <c r="A325" s="81"/>
      <c r="B325" s="82"/>
      <c r="C325" s="82"/>
      <c r="D325" s="91" t="s">
        <v>9</v>
      </c>
      <c r="E325" s="92" t="s">
        <v>10</v>
      </c>
      <c r="F325" s="93" t="s">
        <v>11</v>
      </c>
      <c r="G325" s="151" t="s">
        <v>127</v>
      </c>
      <c r="H325" s="152"/>
      <c r="I325" s="152"/>
      <c r="J325" s="153"/>
      <c r="K325" s="97"/>
      <c r="L325" s="98" t="s">
        <v>13</v>
      </c>
      <c r="M325" s="99" t="s">
        <v>9</v>
      </c>
      <c r="N325" s="100" t="s">
        <v>14</v>
      </c>
      <c r="O325" s="93" t="s">
        <v>11</v>
      </c>
      <c r="P325" s="151" t="s">
        <v>127</v>
      </c>
      <c r="Q325" s="152"/>
      <c r="R325" s="152"/>
      <c r="S325" s="153"/>
      <c r="T325" s="88"/>
      <c r="U325" s="89"/>
      <c r="V325" s="101"/>
    </row>
    <row r="326" spans="1:22" ht="13.5" thickBot="1" x14ac:dyDescent="0.25">
      <c r="A326" s="102"/>
      <c r="B326" s="103"/>
      <c r="C326" s="103"/>
      <c r="D326" s="104"/>
      <c r="E326" s="105"/>
      <c r="F326" s="106"/>
      <c r="G326" s="107" t="s">
        <v>15</v>
      </c>
      <c r="H326" s="108" t="s">
        <v>16</v>
      </c>
      <c r="I326" s="109" t="s">
        <v>17</v>
      </c>
      <c r="J326" s="110">
        <v>0</v>
      </c>
      <c r="K326" s="111"/>
      <c r="L326" s="112"/>
      <c r="M326" s="113"/>
      <c r="N326" s="114"/>
      <c r="O326" s="115"/>
      <c r="P326" s="107" t="s">
        <v>15</v>
      </c>
      <c r="Q326" s="108" t="s">
        <v>16</v>
      </c>
      <c r="R326" s="109" t="s">
        <v>17</v>
      </c>
      <c r="S326" s="110">
        <v>0</v>
      </c>
      <c r="T326" s="116"/>
      <c r="U326" s="117"/>
      <c r="V326" s="118"/>
    </row>
    <row r="327" spans="1:22" x14ac:dyDescent="0.2">
      <c r="A327" s="119"/>
      <c r="B327" s="22"/>
      <c r="C327" s="23"/>
      <c r="D327" s="24"/>
      <c r="E327" s="25"/>
      <c r="F327" s="25"/>
      <c r="G327" s="26"/>
      <c r="H327" s="27"/>
      <c r="I327" s="28"/>
      <c r="J327" s="120"/>
      <c r="K327" s="121"/>
      <c r="L327" s="121"/>
      <c r="M327" s="24"/>
      <c r="N327" s="25"/>
      <c r="O327" s="25"/>
      <c r="P327" s="26"/>
      <c r="Q327" s="27"/>
      <c r="R327" s="28"/>
      <c r="S327" s="120"/>
      <c r="T327" s="31"/>
      <c r="U327" s="32"/>
      <c r="V327" s="122"/>
    </row>
    <row r="328" spans="1:22" x14ac:dyDescent="0.2">
      <c r="A328" s="33">
        <v>1</v>
      </c>
      <c r="B328" s="33">
        <v>218</v>
      </c>
      <c r="C328" s="34"/>
      <c r="D328" s="35">
        <v>100</v>
      </c>
      <c r="E328" s="142" t="s">
        <v>1363</v>
      </c>
      <c r="F328" s="124"/>
      <c r="G328" s="38"/>
      <c r="H328" s="38"/>
      <c r="I328" s="38"/>
      <c r="J328" s="38"/>
      <c r="K328" s="38">
        <f>((SUM(H330:H341)*H329)+(SUM(G330:G341)*G329)+(SUM(I330:I341)*I329))/1000</f>
        <v>0</v>
      </c>
      <c r="L328" s="38">
        <f>K328*100/D328</f>
        <v>0</v>
      </c>
      <c r="M328" s="35"/>
      <c r="N328" s="142"/>
      <c r="O328" s="124"/>
      <c r="P328" s="38"/>
      <c r="Q328" s="38"/>
      <c r="R328" s="38"/>
      <c r="S328" s="38"/>
      <c r="T328" s="38">
        <f>SUM(P330:R341)</f>
        <v>0</v>
      </c>
      <c r="U328" s="38" t="e">
        <f>T328*100/M328</f>
        <v>#DIV/0!</v>
      </c>
      <c r="V328" s="126"/>
    </row>
    <row r="329" spans="1:22" x14ac:dyDescent="0.2">
      <c r="A329" s="33"/>
      <c r="B329" s="40"/>
      <c r="C329" s="13"/>
      <c r="D329" s="40"/>
      <c r="E329" s="128" t="s">
        <v>19</v>
      </c>
      <c r="F329" s="129"/>
      <c r="G329" s="75">
        <v>245</v>
      </c>
      <c r="H329" s="75">
        <v>245</v>
      </c>
      <c r="I329" s="75">
        <v>244</v>
      </c>
      <c r="J329" s="75">
        <v>429</v>
      </c>
      <c r="K329" s="38"/>
      <c r="L329" s="38"/>
      <c r="M329" s="40"/>
      <c r="N329" s="128"/>
      <c r="O329" s="129"/>
      <c r="P329" s="75"/>
      <c r="Q329" s="75"/>
      <c r="R329" s="75"/>
      <c r="S329" s="38"/>
      <c r="T329" s="44"/>
      <c r="U329" s="45"/>
      <c r="V329" s="126" t="s">
        <v>141</v>
      </c>
    </row>
    <row r="330" spans="1:22" x14ac:dyDescent="0.2">
      <c r="A330" s="33"/>
      <c r="B330" s="40"/>
      <c r="C330" s="13"/>
      <c r="D330" s="40"/>
      <c r="E330" s="46" t="s">
        <v>146</v>
      </c>
      <c r="F330" s="47"/>
      <c r="G330" s="38">
        <v>0</v>
      </c>
      <c r="H330" s="38">
        <v>0</v>
      </c>
      <c r="I330" s="38">
        <v>0</v>
      </c>
      <c r="J330" s="38">
        <v>0</v>
      </c>
      <c r="K330" s="38"/>
      <c r="L330" s="38"/>
      <c r="M330" s="40"/>
      <c r="N330" s="46"/>
      <c r="O330" s="47"/>
      <c r="P330" s="38"/>
      <c r="Q330" s="38"/>
      <c r="R330" s="38"/>
      <c r="S330" s="38"/>
      <c r="T330" s="44"/>
      <c r="U330" s="45"/>
      <c r="V330" s="126"/>
    </row>
    <row r="331" spans="1:22" x14ac:dyDescent="0.2">
      <c r="A331" s="33"/>
      <c r="B331" s="40"/>
      <c r="C331" s="13"/>
      <c r="D331" s="40"/>
      <c r="E331" s="46"/>
      <c r="F331" s="47"/>
      <c r="G331" s="38"/>
      <c r="H331" s="38"/>
      <c r="I331" s="38"/>
      <c r="J331" s="38"/>
      <c r="K331" s="38"/>
      <c r="L331" s="38"/>
      <c r="M331" s="40"/>
      <c r="N331" s="48"/>
      <c r="O331" s="47"/>
      <c r="P331" s="38"/>
      <c r="Q331" s="38"/>
      <c r="R331" s="38"/>
      <c r="S331" s="38"/>
      <c r="T331" s="44"/>
      <c r="U331" s="45"/>
      <c r="V331" s="126"/>
    </row>
    <row r="332" spans="1:22" x14ac:dyDescent="0.2">
      <c r="A332" s="33"/>
      <c r="B332" s="40"/>
      <c r="C332" s="13"/>
      <c r="D332" s="40"/>
      <c r="E332" s="46"/>
      <c r="F332" s="47"/>
      <c r="G332" s="38"/>
      <c r="H332" s="38"/>
      <c r="I332" s="38"/>
      <c r="J332" s="38"/>
      <c r="K332" s="38"/>
      <c r="L332" s="38"/>
      <c r="M332" s="40"/>
      <c r="N332" s="46"/>
      <c r="O332" s="47"/>
      <c r="P332" s="38"/>
      <c r="Q332" s="38"/>
      <c r="R332" s="38"/>
      <c r="S332" s="38"/>
      <c r="T332" s="44"/>
      <c r="U332" s="45"/>
      <c r="V332" s="126"/>
    </row>
    <row r="333" spans="1:22" x14ac:dyDescent="0.2">
      <c r="A333" s="33"/>
      <c r="B333" s="40"/>
      <c r="C333" s="13"/>
      <c r="D333" s="40"/>
      <c r="E333" s="46"/>
      <c r="F333" s="47"/>
      <c r="G333" s="38"/>
      <c r="H333" s="38"/>
      <c r="I333" s="38"/>
      <c r="J333" s="38"/>
      <c r="K333" s="38"/>
      <c r="L333" s="38"/>
      <c r="M333" s="40"/>
      <c r="N333" s="48"/>
      <c r="O333" s="47"/>
      <c r="P333" s="38"/>
      <c r="Q333" s="38"/>
      <c r="R333" s="38"/>
      <c r="S333" s="38"/>
      <c r="T333" s="44"/>
      <c r="U333" s="45"/>
      <c r="V333" s="126"/>
    </row>
    <row r="334" spans="1:22" x14ac:dyDescent="0.2">
      <c r="A334" s="33"/>
      <c r="B334" s="40"/>
      <c r="C334" s="13"/>
      <c r="D334" s="40"/>
      <c r="E334" s="46"/>
      <c r="F334" s="47"/>
      <c r="G334" s="38"/>
      <c r="H334" s="38"/>
      <c r="I334" s="38"/>
      <c r="J334" s="38"/>
      <c r="K334" s="38"/>
      <c r="L334" s="38"/>
      <c r="M334" s="40"/>
      <c r="N334" s="46"/>
      <c r="O334" s="47"/>
      <c r="P334" s="38"/>
      <c r="Q334" s="38"/>
      <c r="R334" s="38"/>
      <c r="S334" s="38"/>
      <c r="T334" s="44"/>
      <c r="U334" s="45"/>
      <c r="V334" s="126"/>
    </row>
    <row r="335" spans="1:22" x14ac:dyDescent="0.2">
      <c r="A335" s="33"/>
      <c r="B335" s="40"/>
      <c r="C335" s="13"/>
      <c r="D335" s="40"/>
      <c r="E335" s="46"/>
      <c r="F335" s="47"/>
      <c r="G335" s="38"/>
      <c r="H335" s="38"/>
      <c r="I335" s="38"/>
      <c r="J335" s="38"/>
      <c r="K335" s="38"/>
      <c r="L335" s="38"/>
      <c r="M335" s="40"/>
      <c r="N335" s="46"/>
      <c r="O335" s="47"/>
      <c r="P335" s="38"/>
      <c r="Q335" s="38"/>
      <c r="R335" s="38"/>
      <c r="S335" s="38"/>
      <c r="T335" s="44"/>
      <c r="U335" s="45"/>
      <c r="V335" s="126"/>
    </row>
    <row r="336" spans="1:22" x14ac:dyDescent="0.2">
      <c r="A336" s="33"/>
      <c r="B336" s="40"/>
      <c r="C336" s="13"/>
      <c r="D336" s="40"/>
      <c r="E336" s="46"/>
      <c r="F336" s="47"/>
      <c r="G336" s="38"/>
      <c r="H336" s="38"/>
      <c r="I336" s="38"/>
      <c r="J336" s="38"/>
      <c r="K336" s="38"/>
      <c r="L336" s="38"/>
      <c r="M336" s="40"/>
      <c r="N336" s="46"/>
      <c r="O336" s="47"/>
      <c r="P336" s="38"/>
      <c r="Q336" s="38"/>
      <c r="R336" s="38"/>
      <c r="S336" s="38"/>
      <c r="T336" s="44"/>
      <c r="U336" s="45"/>
      <c r="V336" s="126"/>
    </row>
    <row r="337" spans="1:22" x14ac:dyDescent="0.2">
      <c r="A337" s="33"/>
      <c r="B337" s="40"/>
      <c r="C337" s="13"/>
      <c r="D337" s="40"/>
      <c r="E337" s="46"/>
      <c r="F337" s="47"/>
      <c r="G337" s="38"/>
      <c r="H337" s="38"/>
      <c r="I337" s="38"/>
      <c r="J337" s="38"/>
      <c r="K337" s="38"/>
      <c r="L337" s="38"/>
      <c r="M337" s="40"/>
      <c r="N337" s="46"/>
      <c r="O337" s="47"/>
      <c r="P337" s="38"/>
      <c r="Q337" s="38"/>
      <c r="R337" s="38"/>
      <c r="S337" s="38"/>
      <c r="T337" s="44"/>
      <c r="U337" s="45"/>
      <c r="V337" s="126"/>
    </row>
    <row r="338" spans="1:22" x14ac:dyDescent="0.2">
      <c r="A338" s="33"/>
      <c r="B338" s="40"/>
      <c r="C338" s="13"/>
      <c r="D338" s="40"/>
      <c r="E338" s="46"/>
      <c r="F338" s="47"/>
      <c r="G338" s="38"/>
      <c r="H338" s="38"/>
      <c r="I338" s="38"/>
      <c r="J338" s="38"/>
      <c r="K338" s="38"/>
      <c r="L338" s="38"/>
      <c r="M338" s="40"/>
      <c r="N338" s="48"/>
      <c r="O338" s="47"/>
      <c r="P338" s="38"/>
      <c r="Q338" s="38"/>
      <c r="R338" s="38"/>
      <c r="S338" s="38"/>
      <c r="T338" s="44"/>
      <c r="U338" s="45"/>
      <c r="V338" s="126"/>
    </row>
    <row r="339" spans="1:22" x14ac:dyDescent="0.2">
      <c r="A339" s="33"/>
      <c r="B339" s="40"/>
      <c r="C339" s="13"/>
      <c r="D339" s="40"/>
      <c r="E339" s="46"/>
      <c r="F339" s="47"/>
      <c r="G339" s="38"/>
      <c r="H339" s="38"/>
      <c r="I339" s="38"/>
      <c r="J339" s="38"/>
      <c r="K339" s="38"/>
      <c r="L339" s="38"/>
      <c r="M339" s="40"/>
      <c r="N339" s="48"/>
      <c r="O339" s="47"/>
      <c r="P339" s="38"/>
      <c r="Q339" s="38"/>
      <c r="R339" s="38"/>
      <c r="S339" s="38"/>
      <c r="T339" s="44"/>
      <c r="U339" s="45"/>
      <c r="V339" s="126"/>
    </row>
    <row r="340" spans="1:22" x14ac:dyDescent="0.2">
      <c r="A340" s="33"/>
      <c r="B340" s="40"/>
      <c r="C340" s="13"/>
      <c r="D340" s="40"/>
      <c r="E340" s="46"/>
      <c r="G340" s="38"/>
      <c r="H340" s="38"/>
      <c r="I340" s="38"/>
      <c r="J340" s="38"/>
      <c r="K340" s="38"/>
      <c r="L340" s="38"/>
      <c r="M340" s="40"/>
      <c r="N340" s="48"/>
      <c r="O340" s="47"/>
      <c r="P340" s="38"/>
      <c r="Q340" s="38"/>
      <c r="R340" s="38"/>
      <c r="S340" s="38"/>
      <c r="T340" s="44"/>
      <c r="U340" s="45"/>
      <c r="V340" s="126"/>
    </row>
    <row r="341" spans="1:22" x14ac:dyDescent="0.2">
      <c r="A341" s="33"/>
      <c r="B341" s="40"/>
      <c r="C341" s="13"/>
      <c r="D341" s="40"/>
      <c r="E341" s="46"/>
      <c r="G341" s="38"/>
      <c r="H341" s="38"/>
      <c r="I341" s="38"/>
      <c r="J341" s="38"/>
      <c r="K341" s="38"/>
      <c r="L341" s="38"/>
      <c r="M341" s="40"/>
      <c r="N341" s="49"/>
      <c r="O341" s="47"/>
      <c r="P341" s="38"/>
      <c r="Q341" s="38"/>
      <c r="R341" s="38"/>
      <c r="S341" s="38"/>
      <c r="T341" s="135"/>
      <c r="U341" s="45"/>
      <c r="V341" s="126"/>
    </row>
    <row r="343" spans="1:22" x14ac:dyDescent="0.2">
      <c r="A343" s="81" t="s">
        <v>1</v>
      </c>
      <c r="B343" s="82" t="s">
        <v>2</v>
      </c>
      <c r="C343" s="82" t="s">
        <v>3</v>
      </c>
      <c r="D343" s="83" t="s">
        <v>4</v>
      </c>
      <c r="E343" s="84"/>
      <c r="F343" s="85"/>
      <c r="G343" s="85"/>
      <c r="H343" s="85"/>
      <c r="I343" s="85"/>
      <c r="J343" s="85"/>
      <c r="K343" s="86" t="s">
        <v>5</v>
      </c>
      <c r="L343" s="87"/>
      <c r="M343" s="83" t="s">
        <v>6</v>
      </c>
      <c r="N343" s="84"/>
      <c r="O343" s="85"/>
      <c r="P343" s="85"/>
      <c r="Q343" s="85"/>
      <c r="R343" s="85"/>
      <c r="S343" s="85"/>
      <c r="T343" s="88" t="s">
        <v>7</v>
      </c>
      <c r="U343" s="89" t="s">
        <v>8</v>
      </c>
      <c r="V343" s="90" t="s">
        <v>126</v>
      </c>
    </row>
    <row r="344" spans="1:22" ht="25.5" customHeight="1" x14ac:dyDescent="0.2">
      <c r="A344" s="81"/>
      <c r="B344" s="82"/>
      <c r="C344" s="82"/>
      <c r="D344" s="91" t="s">
        <v>9</v>
      </c>
      <c r="E344" s="92" t="s">
        <v>10</v>
      </c>
      <c r="F344" s="93" t="s">
        <v>11</v>
      </c>
      <c r="G344" s="151" t="s">
        <v>127</v>
      </c>
      <c r="H344" s="152"/>
      <c r="I344" s="152"/>
      <c r="J344" s="153"/>
      <c r="K344" s="97"/>
      <c r="L344" s="98" t="s">
        <v>13</v>
      </c>
      <c r="M344" s="99" t="s">
        <v>9</v>
      </c>
      <c r="N344" s="100" t="s">
        <v>14</v>
      </c>
      <c r="O344" s="93" t="s">
        <v>11</v>
      </c>
      <c r="P344" s="151" t="s">
        <v>127</v>
      </c>
      <c r="Q344" s="152"/>
      <c r="R344" s="152"/>
      <c r="S344" s="153"/>
      <c r="T344" s="88"/>
      <c r="U344" s="89"/>
      <c r="V344" s="101"/>
    </row>
    <row r="345" spans="1:22" ht="13.5" thickBot="1" x14ac:dyDescent="0.25">
      <c r="A345" s="102"/>
      <c r="B345" s="103"/>
      <c r="C345" s="103"/>
      <c r="D345" s="104"/>
      <c r="E345" s="105"/>
      <c r="F345" s="106"/>
      <c r="G345" s="107" t="s">
        <v>15</v>
      </c>
      <c r="H345" s="108" t="s">
        <v>16</v>
      </c>
      <c r="I345" s="109" t="s">
        <v>17</v>
      </c>
      <c r="J345" s="110">
        <v>0</v>
      </c>
      <c r="K345" s="111"/>
      <c r="L345" s="112"/>
      <c r="M345" s="113"/>
      <c r="N345" s="114"/>
      <c r="O345" s="115"/>
      <c r="P345" s="107" t="s">
        <v>15</v>
      </c>
      <c r="Q345" s="108" t="s">
        <v>16</v>
      </c>
      <c r="R345" s="109" t="s">
        <v>17</v>
      </c>
      <c r="S345" s="110">
        <v>0</v>
      </c>
      <c r="T345" s="116"/>
      <c r="U345" s="117"/>
      <c r="V345" s="118"/>
    </row>
    <row r="346" spans="1:22" x14ac:dyDescent="0.2">
      <c r="A346" s="119"/>
      <c r="B346" s="22"/>
      <c r="C346" s="23"/>
      <c r="D346" s="24"/>
      <c r="E346" s="25"/>
      <c r="F346" s="25"/>
      <c r="G346" s="26"/>
      <c r="H346" s="27"/>
      <c r="I346" s="28"/>
      <c r="J346" s="120"/>
      <c r="K346" s="121"/>
      <c r="L346" s="121"/>
      <c r="M346" s="24"/>
      <c r="N346" s="25"/>
      <c r="O346" s="25"/>
      <c r="P346" s="26"/>
      <c r="Q346" s="27"/>
      <c r="R346" s="28"/>
      <c r="S346" s="120"/>
      <c r="T346" s="31"/>
      <c r="U346" s="32"/>
      <c r="V346" s="122"/>
    </row>
    <row r="347" spans="1:22" ht="13.5" thickBot="1" x14ac:dyDescent="0.25">
      <c r="A347" s="33">
        <v>1</v>
      </c>
      <c r="B347" s="33">
        <v>219</v>
      </c>
      <c r="C347" s="34"/>
      <c r="D347" s="125">
        <v>25</v>
      </c>
      <c r="E347" s="142"/>
      <c r="F347" s="124"/>
      <c r="G347" s="38"/>
      <c r="H347" s="38"/>
      <c r="I347" s="38"/>
      <c r="J347" s="38"/>
      <c r="K347" s="38">
        <f>((SUM(H349:H360)*H348)+(SUM(G349:G360)*G348)+(SUM(I349:I360)*I348))/1000</f>
        <v>4.016</v>
      </c>
      <c r="L347" s="38">
        <f>K347*100/D347</f>
        <v>16.064</v>
      </c>
      <c r="M347" s="35"/>
      <c r="N347" s="142"/>
      <c r="O347" s="124"/>
      <c r="P347" s="38"/>
      <c r="Q347" s="38"/>
      <c r="R347" s="38"/>
      <c r="S347" s="38"/>
      <c r="T347" s="38">
        <f>SUM(P349:R360)</f>
        <v>0</v>
      </c>
      <c r="U347" s="38" t="e">
        <f>T347*100/M347</f>
        <v>#DIV/0!</v>
      </c>
      <c r="V347" s="126"/>
    </row>
    <row r="348" spans="1:22" ht="13.5" thickBot="1" x14ac:dyDescent="0.25">
      <c r="A348" s="33"/>
      <c r="B348" s="40"/>
      <c r="C348" s="13"/>
      <c r="D348" s="131"/>
      <c r="E348" s="128" t="s">
        <v>19</v>
      </c>
      <c r="F348" s="129"/>
      <c r="G348" s="133">
        <v>236</v>
      </c>
      <c r="H348" s="133">
        <v>236</v>
      </c>
      <c r="I348" s="133">
        <v>237</v>
      </c>
      <c r="J348" s="133">
        <v>415</v>
      </c>
      <c r="K348" s="38"/>
      <c r="L348" s="38"/>
      <c r="M348" s="40"/>
      <c r="N348" s="128"/>
      <c r="O348" s="129"/>
      <c r="P348" s="75"/>
      <c r="Q348" s="75"/>
      <c r="R348" s="75"/>
      <c r="S348" s="38"/>
      <c r="T348" s="44"/>
      <c r="U348" s="45"/>
      <c r="V348" s="126"/>
    </row>
    <row r="349" spans="1:22" x14ac:dyDescent="0.2">
      <c r="A349" s="33"/>
      <c r="B349" s="40"/>
      <c r="C349" s="13"/>
      <c r="D349" s="131"/>
      <c r="E349" s="132" t="s">
        <v>146</v>
      </c>
      <c r="F349" s="47"/>
      <c r="G349" s="133">
        <v>6</v>
      </c>
      <c r="H349" s="133">
        <v>7</v>
      </c>
      <c r="I349" s="133">
        <v>4</v>
      </c>
      <c r="J349" s="133">
        <v>4</v>
      </c>
      <c r="K349" s="38"/>
      <c r="L349" s="38"/>
      <c r="M349" s="40"/>
      <c r="N349" s="46"/>
      <c r="O349" s="47"/>
      <c r="P349" s="38"/>
      <c r="Q349" s="38"/>
      <c r="R349" s="38"/>
      <c r="S349" s="38"/>
      <c r="T349" s="44"/>
      <c r="U349" s="45"/>
      <c r="V349" s="126"/>
    </row>
    <row r="350" spans="1:22" x14ac:dyDescent="0.2">
      <c r="A350" s="33"/>
      <c r="B350" s="40"/>
      <c r="C350" s="13"/>
      <c r="D350" s="131"/>
      <c r="E350" s="46"/>
      <c r="F350" s="47"/>
      <c r="G350" s="38"/>
      <c r="H350" s="38"/>
      <c r="I350" s="38"/>
      <c r="J350" s="38"/>
      <c r="K350" s="38"/>
      <c r="L350" s="38"/>
      <c r="M350" s="40"/>
      <c r="N350" s="48"/>
      <c r="O350" s="47"/>
      <c r="P350" s="38"/>
      <c r="Q350" s="38"/>
      <c r="R350" s="38"/>
      <c r="S350" s="38"/>
      <c r="T350" s="44"/>
      <c r="U350" s="45"/>
      <c r="V350" s="126"/>
    </row>
    <row r="351" spans="1:22" x14ac:dyDescent="0.2">
      <c r="A351" s="33"/>
      <c r="B351" s="40"/>
      <c r="C351" s="13"/>
      <c r="D351" s="131"/>
      <c r="E351" s="46"/>
      <c r="F351" s="47"/>
      <c r="G351" s="38"/>
      <c r="H351" s="38"/>
      <c r="I351" s="38"/>
      <c r="J351" s="38"/>
      <c r="K351" s="38"/>
      <c r="L351" s="38"/>
      <c r="M351" s="40"/>
      <c r="N351" s="46"/>
      <c r="O351" s="47"/>
      <c r="P351" s="38"/>
      <c r="Q351" s="38"/>
      <c r="R351" s="38"/>
      <c r="S351" s="38"/>
      <c r="T351" s="44"/>
      <c r="U351" s="45"/>
      <c r="V351" s="126"/>
    </row>
    <row r="352" spans="1:22" x14ac:dyDescent="0.2">
      <c r="A352" s="33"/>
      <c r="B352" s="40"/>
      <c r="C352" s="13"/>
      <c r="D352" s="131"/>
      <c r="E352" s="46"/>
      <c r="F352" s="47"/>
      <c r="G352" s="38"/>
      <c r="H352" s="38"/>
      <c r="I352" s="38"/>
      <c r="J352" s="38"/>
      <c r="K352" s="38"/>
      <c r="L352" s="38"/>
      <c r="M352" s="40"/>
      <c r="N352" s="48"/>
      <c r="O352" s="47"/>
      <c r="P352" s="38"/>
      <c r="Q352" s="38"/>
      <c r="R352" s="38"/>
      <c r="S352" s="38"/>
      <c r="T352" s="44"/>
      <c r="U352" s="45"/>
      <c r="V352" s="126"/>
    </row>
    <row r="353" spans="1:22" x14ac:dyDescent="0.2">
      <c r="A353" s="33"/>
      <c r="B353" s="40"/>
      <c r="C353" s="13"/>
      <c r="D353" s="131"/>
      <c r="E353" s="46"/>
      <c r="F353" s="47"/>
      <c r="G353" s="38"/>
      <c r="H353" s="38"/>
      <c r="I353" s="38"/>
      <c r="J353" s="38"/>
      <c r="K353" s="38"/>
      <c r="L353" s="38"/>
      <c r="M353" s="40"/>
      <c r="N353" s="46"/>
      <c r="O353" s="47"/>
      <c r="P353" s="38"/>
      <c r="Q353" s="38"/>
      <c r="R353" s="38"/>
      <c r="S353" s="38"/>
      <c r="T353" s="44"/>
      <c r="U353" s="45"/>
      <c r="V353" s="126"/>
    </row>
    <row r="354" spans="1:22" x14ac:dyDescent="0.2">
      <c r="A354" s="33"/>
      <c r="B354" s="40"/>
      <c r="C354" s="13"/>
      <c r="D354" s="131"/>
      <c r="E354" s="46"/>
      <c r="F354" s="47"/>
      <c r="G354" s="38"/>
      <c r="H354" s="38"/>
      <c r="I354" s="38"/>
      <c r="J354" s="38"/>
      <c r="K354" s="38"/>
      <c r="L354" s="38"/>
      <c r="M354" s="40"/>
      <c r="N354" s="46"/>
      <c r="O354" s="47"/>
      <c r="P354" s="38"/>
      <c r="Q354" s="38"/>
      <c r="R354" s="38"/>
      <c r="S354" s="38"/>
      <c r="T354" s="44"/>
      <c r="U354" s="45"/>
      <c r="V354" s="126"/>
    </row>
    <row r="355" spans="1:22" x14ac:dyDescent="0.2">
      <c r="A355" s="33"/>
      <c r="B355" s="40"/>
      <c r="C355" s="13"/>
      <c r="D355" s="131"/>
      <c r="E355" s="46"/>
      <c r="F355" s="47"/>
      <c r="G355" s="38"/>
      <c r="H355" s="38"/>
      <c r="I355" s="38"/>
      <c r="J355" s="38"/>
      <c r="K355" s="38"/>
      <c r="L355" s="38"/>
      <c r="M355" s="40"/>
      <c r="N355" s="46"/>
      <c r="O355" s="47"/>
      <c r="P355" s="38"/>
      <c r="Q355" s="38"/>
      <c r="R355" s="38"/>
      <c r="S355" s="38"/>
      <c r="T355" s="44"/>
      <c r="U355" s="45"/>
      <c r="V355" s="126"/>
    </row>
    <row r="356" spans="1:22" x14ac:dyDescent="0.2">
      <c r="A356" s="33"/>
      <c r="B356" s="40"/>
      <c r="C356" s="13"/>
      <c r="D356" s="131"/>
      <c r="E356" s="46"/>
      <c r="F356" s="47"/>
      <c r="G356" s="38"/>
      <c r="H356" s="38"/>
      <c r="I356" s="38"/>
      <c r="J356" s="38"/>
      <c r="K356" s="38"/>
      <c r="L356" s="38"/>
      <c r="M356" s="40"/>
      <c r="N356" s="46"/>
      <c r="O356" s="47"/>
      <c r="P356" s="38"/>
      <c r="Q356" s="38"/>
      <c r="R356" s="38"/>
      <c r="S356" s="38"/>
      <c r="T356" s="44"/>
      <c r="U356" s="45"/>
      <c r="V356" s="126"/>
    </row>
    <row r="357" spans="1:22" x14ac:dyDescent="0.2">
      <c r="A357" s="33"/>
      <c r="B357" s="40"/>
      <c r="C357" s="13"/>
      <c r="D357" s="131"/>
      <c r="E357" s="46"/>
      <c r="F357" s="47"/>
      <c r="G357" s="38"/>
      <c r="H357" s="38"/>
      <c r="I357" s="38"/>
      <c r="J357" s="38"/>
      <c r="K357" s="38"/>
      <c r="L357" s="38"/>
      <c r="M357" s="40"/>
      <c r="N357" s="48"/>
      <c r="O357" s="47"/>
      <c r="P357" s="38"/>
      <c r="Q357" s="38"/>
      <c r="R357" s="38"/>
      <c r="S357" s="38"/>
      <c r="T357" s="44"/>
      <c r="U357" s="45"/>
      <c r="V357" s="126"/>
    </row>
    <row r="358" spans="1:22" x14ac:dyDescent="0.2">
      <c r="A358" s="33"/>
      <c r="B358" s="40"/>
      <c r="C358" s="13"/>
      <c r="D358" s="131"/>
      <c r="E358" s="46"/>
      <c r="F358" s="47"/>
      <c r="G358" s="38"/>
      <c r="H358" s="38"/>
      <c r="I358" s="38"/>
      <c r="J358" s="38"/>
      <c r="K358" s="38"/>
      <c r="L358" s="38"/>
      <c r="M358" s="40"/>
      <c r="N358" s="48"/>
      <c r="O358" s="47"/>
      <c r="P358" s="38"/>
      <c r="Q358" s="38"/>
      <c r="R358" s="38"/>
      <c r="S358" s="38"/>
      <c r="T358" s="44"/>
      <c r="U358" s="45"/>
      <c r="V358" s="126"/>
    </row>
    <row r="359" spans="1:22" x14ac:dyDescent="0.2">
      <c r="A359" s="33"/>
      <c r="B359" s="40"/>
      <c r="C359" s="13"/>
      <c r="D359" s="131"/>
      <c r="E359" s="46"/>
      <c r="F359" s="47"/>
      <c r="G359" s="38"/>
      <c r="H359" s="38"/>
      <c r="I359" s="38"/>
      <c r="J359" s="38"/>
      <c r="K359" s="38"/>
      <c r="L359" s="38"/>
      <c r="M359" s="40"/>
      <c r="N359" s="48"/>
      <c r="O359" s="47"/>
      <c r="P359" s="38"/>
      <c r="Q359" s="38"/>
      <c r="R359" s="38"/>
      <c r="S359" s="38"/>
      <c r="T359" s="44"/>
      <c r="U359" s="45"/>
      <c r="V359" s="126"/>
    </row>
    <row r="360" spans="1:22" x14ac:dyDescent="0.2">
      <c r="A360" s="33"/>
      <c r="B360" s="40"/>
      <c r="C360" s="13"/>
      <c r="D360" s="131"/>
      <c r="E360" s="46"/>
      <c r="G360" s="38"/>
      <c r="H360" s="38"/>
      <c r="I360" s="38"/>
      <c r="J360" s="38"/>
      <c r="K360" s="38"/>
      <c r="L360" s="38"/>
      <c r="M360" s="40"/>
      <c r="N360" s="49"/>
      <c r="O360" s="47"/>
      <c r="P360" s="38"/>
      <c r="Q360" s="38"/>
      <c r="R360" s="38"/>
      <c r="S360" s="38"/>
      <c r="T360" s="135"/>
      <c r="U360" s="45"/>
      <c r="V360" s="126"/>
    </row>
    <row r="362" spans="1:22" x14ac:dyDescent="0.2">
      <c r="A362" s="81" t="s">
        <v>1</v>
      </c>
      <c r="B362" s="82" t="s">
        <v>2</v>
      </c>
      <c r="C362" s="82" t="s">
        <v>3</v>
      </c>
      <c r="D362" s="83" t="s">
        <v>4</v>
      </c>
      <c r="E362" s="84"/>
      <c r="F362" s="85"/>
      <c r="G362" s="85"/>
      <c r="H362" s="85"/>
      <c r="I362" s="85"/>
      <c r="J362" s="85"/>
      <c r="K362" s="86" t="s">
        <v>5</v>
      </c>
      <c r="L362" s="87"/>
      <c r="M362" s="83" t="s">
        <v>6</v>
      </c>
      <c r="N362" s="84"/>
      <c r="O362" s="85"/>
      <c r="P362" s="85"/>
      <c r="Q362" s="85"/>
      <c r="R362" s="85"/>
      <c r="S362" s="85"/>
      <c r="T362" s="88" t="s">
        <v>7</v>
      </c>
      <c r="U362" s="89" t="s">
        <v>8</v>
      </c>
      <c r="V362" s="90" t="s">
        <v>126</v>
      </c>
    </row>
    <row r="363" spans="1:22" ht="25.5" customHeight="1" x14ac:dyDescent="0.2">
      <c r="A363" s="81"/>
      <c r="B363" s="82"/>
      <c r="C363" s="82"/>
      <c r="D363" s="91" t="s">
        <v>9</v>
      </c>
      <c r="E363" s="92" t="s">
        <v>10</v>
      </c>
      <c r="F363" s="93" t="s">
        <v>11</v>
      </c>
      <c r="G363" s="151" t="s">
        <v>127</v>
      </c>
      <c r="H363" s="152"/>
      <c r="I363" s="152"/>
      <c r="J363" s="153"/>
      <c r="K363" s="97"/>
      <c r="L363" s="98" t="s">
        <v>13</v>
      </c>
      <c r="M363" s="99" t="s">
        <v>9</v>
      </c>
      <c r="N363" s="100" t="s">
        <v>14</v>
      </c>
      <c r="O363" s="93" t="s">
        <v>11</v>
      </c>
      <c r="P363" s="151" t="s">
        <v>127</v>
      </c>
      <c r="Q363" s="152"/>
      <c r="R363" s="152"/>
      <c r="S363" s="153"/>
      <c r="T363" s="88"/>
      <c r="U363" s="89"/>
      <c r="V363" s="101"/>
    </row>
    <row r="364" spans="1:22" ht="13.5" thickBot="1" x14ac:dyDescent="0.25">
      <c r="A364" s="102"/>
      <c r="B364" s="103"/>
      <c r="C364" s="103"/>
      <c r="D364" s="104"/>
      <c r="E364" s="105"/>
      <c r="F364" s="106"/>
      <c r="G364" s="107" t="s">
        <v>15</v>
      </c>
      <c r="H364" s="108" t="s">
        <v>16</v>
      </c>
      <c r="I364" s="109" t="s">
        <v>17</v>
      </c>
      <c r="J364" s="110">
        <v>0</v>
      </c>
      <c r="K364" s="111"/>
      <c r="L364" s="112"/>
      <c r="M364" s="113"/>
      <c r="N364" s="114"/>
      <c r="O364" s="115"/>
      <c r="P364" s="107" t="s">
        <v>15</v>
      </c>
      <c r="Q364" s="108" t="s">
        <v>16</v>
      </c>
      <c r="R364" s="109" t="s">
        <v>17</v>
      </c>
      <c r="S364" s="110">
        <v>0</v>
      </c>
      <c r="T364" s="116"/>
      <c r="U364" s="117"/>
      <c r="V364" s="118"/>
    </row>
    <row r="365" spans="1:22" x14ac:dyDescent="0.2">
      <c r="A365" s="119"/>
      <c r="B365" s="22"/>
      <c r="C365" s="23"/>
      <c r="D365" s="24"/>
      <c r="E365" s="25"/>
      <c r="F365" s="25"/>
      <c r="G365" s="26"/>
      <c r="H365" s="27"/>
      <c r="I365" s="28"/>
      <c r="J365" s="120"/>
      <c r="K365" s="121"/>
      <c r="L365" s="121"/>
      <c r="M365" s="24"/>
      <c r="N365" s="25"/>
      <c r="O365" s="25"/>
      <c r="P365" s="26"/>
      <c r="Q365" s="27"/>
      <c r="R365" s="28"/>
      <c r="S365" s="120"/>
      <c r="T365" s="31"/>
      <c r="U365" s="32"/>
      <c r="V365" s="122"/>
    </row>
    <row r="366" spans="1:22" x14ac:dyDescent="0.2">
      <c r="A366" s="33">
        <v>1</v>
      </c>
      <c r="B366" s="33">
        <v>220</v>
      </c>
      <c r="C366" s="34"/>
      <c r="D366" s="35">
        <v>160</v>
      </c>
      <c r="E366" s="142" t="s">
        <v>1364</v>
      </c>
      <c r="F366" s="124"/>
      <c r="G366" s="38"/>
      <c r="H366" s="38"/>
      <c r="I366" s="38"/>
      <c r="J366" s="38"/>
      <c r="K366" s="38">
        <f>((SUM(H368:H379)*H367)+(SUM(G368:G379)*G367)+(SUM(I368:I379)*I367))/1000</f>
        <v>0</v>
      </c>
      <c r="L366" s="38">
        <f>K366*100/D366</f>
        <v>0</v>
      </c>
      <c r="M366" s="35"/>
      <c r="N366" s="142"/>
      <c r="O366" s="124"/>
      <c r="P366" s="38"/>
      <c r="Q366" s="38"/>
      <c r="R366" s="38"/>
      <c r="S366" s="38"/>
      <c r="T366" s="38">
        <f>SUM(P368:R379)</f>
        <v>0</v>
      </c>
      <c r="U366" s="38" t="e">
        <f>T366*100/M366</f>
        <v>#DIV/0!</v>
      </c>
      <c r="V366" s="126"/>
    </row>
    <row r="367" spans="1:22" x14ac:dyDescent="0.2">
      <c r="A367" s="33"/>
      <c r="B367" s="40"/>
      <c r="C367" s="13"/>
      <c r="D367" s="40"/>
      <c r="E367" s="128" t="s">
        <v>19</v>
      </c>
      <c r="F367" s="129"/>
      <c r="G367" s="75">
        <v>233</v>
      </c>
      <c r="H367" s="75">
        <v>234</v>
      </c>
      <c r="I367" s="75">
        <v>234</v>
      </c>
      <c r="J367" s="75">
        <v>410</v>
      </c>
      <c r="K367" s="38"/>
      <c r="L367" s="38"/>
      <c r="M367" s="40"/>
      <c r="N367" s="128"/>
      <c r="O367" s="129"/>
      <c r="P367" s="75"/>
      <c r="Q367" s="75"/>
      <c r="R367" s="75"/>
      <c r="S367" s="38"/>
      <c r="T367" s="44"/>
      <c r="U367" s="45"/>
      <c r="V367" s="126" t="s">
        <v>141</v>
      </c>
    </row>
    <row r="368" spans="1:22" x14ac:dyDescent="0.2">
      <c r="A368" s="33"/>
      <c r="B368" s="40"/>
      <c r="C368" s="13"/>
      <c r="D368" s="40"/>
      <c r="E368" s="46"/>
      <c r="F368" s="47"/>
      <c r="G368" s="38">
        <v>0</v>
      </c>
      <c r="H368" s="38">
        <v>0</v>
      </c>
      <c r="I368" s="38">
        <v>0</v>
      </c>
      <c r="J368" s="38">
        <v>0</v>
      </c>
      <c r="K368" s="38"/>
      <c r="L368" s="38"/>
      <c r="M368" s="40"/>
      <c r="N368" s="46"/>
      <c r="O368" s="47"/>
      <c r="P368" s="38"/>
      <c r="Q368" s="38"/>
      <c r="R368" s="38"/>
      <c r="S368" s="38"/>
      <c r="T368" s="44"/>
      <c r="U368" s="45"/>
      <c r="V368" s="126"/>
    </row>
    <row r="369" spans="1:22" x14ac:dyDescent="0.2">
      <c r="A369" s="33"/>
      <c r="B369" s="40"/>
      <c r="C369" s="13"/>
      <c r="D369" s="40"/>
      <c r="E369" s="46"/>
      <c r="F369" s="47"/>
      <c r="G369" s="38"/>
      <c r="H369" s="38"/>
      <c r="I369" s="38"/>
      <c r="J369" s="38"/>
      <c r="K369" s="38"/>
      <c r="L369" s="38"/>
      <c r="M369" s="40"/>
      <c r="N369" s="48"/>
      <c r="O369" s="47"/>
      <c r="P369" s="38"/>
      <c r="Q369" s="38"/>
      <c r="R369" s="38"/>
      <c r="S369" s="38"/>
      <c r="T369" s="44"/>
      <c r="U369" s="45"/>
      <c r="V369" s="126"/>
    </row>
    <row r="370" spans="1:22" x14ac:dyDescent="0.2">
      <c r="A370" s="33"/>
      <c r="B370" s="40"/>
      <c r="C370" s="13"/>
      <c r="D370" s="40"/>
      <c r="E370" s="46"/>
      <c r="F370" s="47"/>
      <c r="G370" s="38"/>
      <c r="H370" s="38"/>
      <c r="I370" s="38"/>
      <c r="J370" s="38"/>
      <c r="K370" s="38"/>
      <c r="L370" s="38"/>
      <c r="M370" s="40"/>
      <c r="N370" s="46"/>
      <c r="O370" s="47"/>
      <c r="P370" s="38"/>
      <c r="Q370" s="38"/>
      <c r="R370" s="38"/>
      <c r="S370" s="38"/>
      <c r="T370" s="44"/>
      <c r="U370" s="45"/>
      <c r="V370" s="126"/>
    </row>
    <row r="371" spans="1:22" x14ac:dyDescent="0.2">
      <c r="A371" s="33"/>
      <c r="B371" s="40"/>
      <c r="C371" s="13"/>
      <c r="D371" s="40"/>
      <c r="E371" s="46"/>
      <c r="F371" s="47"/>
      <c r="G371" s="38"/>
      <c r="H371" s="38"/>
      <c r="I371" s="38"/>
      <c r="J371" s="38"/>
      <c r="K371" s="38"/>
      <c r="L371" s="38"/>
      <c r="M371" s="40"/>
      <c r="N371" s="48"/>
      <c r="O371" s="47"/>
      <c r="P371" s="38"/>
      <c r="Q371" s="38"/>
      <c r="R371" s="38"/>
      <c r="S371" s="38"/>
      <c r="T371" s="44"/>
      <c r="U371" s="45"/>
      <c r="V371" s="126"/>
    </row>
    <row r="372" spans="1:22" x14ac:dyDescent="0.2">
      <c r="A372" s="33"/>
      <c r="B372" s="40"/>
      <c r="C372" s="13"/>
      <c r="D372" s="40"/>
      <c r="E372" s="46"/>
      <c r="F372" s="47"/>
      <c r="G372" s="38"/>
      <c r="H372" s="38"/>
      <c r="I372" s="38"/>
      <c r="J372" s="38"/>
      <c r="K372" s="38"/>
      <c r="L372" s="38"/>
      <c r="M372" s="40"/>
      <c r="N372" s="46"/>
      <c r="O372" s="47"/>
      <c r="P372" s="38"/>
      <c r="Q372" s="38"/>
      <c r="R372" s="38"/>
      <c r="S372" s="38"/>
      <c r="T372" s="44"/>
      <c r="U372" s="45"/>
      <c r="V372" s="126"/>
    </row>
    <row r="373" spans="1:22" x14ac:dyDescent="0.2">
      <c r="A373" s="33"/>
      <c r="B373" s="40"/>
      <c r="C373" s="13"/>
      <c r="D373" s="40"/>
      <c r="E373" s="46"/>
      <c r="F373" s="47"/>
      <c r="G373" s="38"/>
      <c r="H373" s="38"/>
      <c r="I373" s="38"/>
      <c r="J373" s="38"/>
      <c r="K373" s="38"/>
      <c r="L373" s="38"/>
      <c r="M373" s="40"/>
      <c r="N373" s="46"/>
      <c r="O373" s="47"/>
      <c r="P373" s="38"/>
      <c r="Q373" s="38"/>
      <c r="R373" s="38"/>
      <c r="S373" s="38"/>
      <c r="T373" s="44"/>
      <c r="U373" s="45"/>
      <c r="V373" s="126"/>
    </row>
    <row r="374" spans="1:22" x14ac:dyDescent="0.2">
      <c r="A374" s="33"/>
      <c r="B374" s="40"/>
      <c r="C374" s="13"/>
      <c r="D374" s="40"/>
      <c r="E374" s="46"/>
      <c r="F374" s="47"/>
      <c r="G374" s="38"/>
      <c r="H374" s="38"/>
      <c r="I374" s="38"/>
      <c r="J374" s="38"/>
      <c r="K374" s="38"/>
      <c r="L374" s="38"/>
      <c r="M374" s="40"/>
      <c r="N374" s="46"/>
      <c r="O374" s="47"/>
      <c r="P374" s="38"/>
      <c r="Q374" s="38"/>
      <c r="R374" s="38"/>
      <c r="S374" s="38"/>
      <c r="T374" s="44"/>
      <c r="U374" s="45"/>
      <c r="V374" s="126"/>
    </row>
    <row r="375" spans="1:22" x14ac:dyDescent="0.2">
      <c r="A375" s="33"/>
      <c r="B375" s="40"/>
      <c r="C375" s="13"/>
      <c r="D375" s="40"/>
      <c r="E375" s="46"/>
      <c r="F375" s="47"/>
      <c r="G375" s="38"/>
      <c r="H375" s="38"/>
      <c r="I375" s="38"/>
      <c r="J375" s="38"/>
      <c r="K375" s="38"/>
      <c r="L375" s="38"/>
      <c r="M375" s="40"/>
      <c r="N375" s="46"/>
      <c r="O375" s="47"/>
      <c r="P375" s="38"/>
      <c r="Q375" s="38"/>
      <c r="R375" s="38"/>
      <c r="S375" s="38"/>
      <c r="T375" s="44"/>
      <c r="U375" s="45"/>
      <c r="V375" s="126"/>
    </row>
    <row r="376" spans="1:22" x14ac:dyDescent="0.2">
      <c r="A376" s="33"/>
      <c r="B376" s="40"/>
      <c r="C376" s="13"/>
      <c r="D376" s="40"/>
      <c r="E376" s="46"/>
      <c r="F376" s="47"/>
      <c r="G376" s="38"/>
      <c r="H376" s="38"/>
      <c r="I376" s="38"/>
      <c r="J376" s="38"/>
      <c r="K376" s="38"/>
      <c r="L376" s="38"/>
      <c r="M376" s="40"/>
      <c r="N376" s="48"/>
      <c r="O376" s="47"/>
      <c r="P376" s="38"/>
      <c r="Q376" s="38"/>
      <c r="R376" s="38"/>
      <c r="S376" s="38"/>
      <c r="T376" s="44"/>
      <c r="U376" s="45"/>
      <c r="V376" s="126"/>
    </row>
    <row r="377" spans="1:22" x14ac:dyDescent="0.2">
      <c r="A377" s="33"/>
      <c r="B377" s="40"/>
      <c r="C377" s="13"/>
      <c r="D377" s="40"/>
      <c r="E377" s="46"/>
      <c r="F377" s="47"/>
      <c r="G377" s="38"/>
      <c r="H377" s="38"/>
      <c r="I377" s="38"/>
      <c r="J377" s="38"/>
      <c r="K377" s="38"/>
      <c r="L377" s="38"/>
      <c r="M377" s="40"/>
      <c r="N377" s="48"/>
      <c r="O377" s="47"/>
      <c r="P377" s="38"/>
      <c r="Q377" s="38"/>
      <c r="R377" s="38"/>
      <c r="S377" s="38"/>
      <c r="T377" s="44"/>
      <c r="U377" s="45"/>
      <c r="V377" s="126"/>
    </row>
    <row r="378" spans="1:22" x14ac:dyDescent="0.2">
      <c r="A378" s="33"/>
      <c r="B378" s="40"/>
      <c r="C378" s="13"/>
      <c r="D378" s="40"/>
      <c r="E378" s="46"/>
      <c r="F378" s="47"/>
      <c r="G378" s="38"/>
      <c r="H378" s="38"/>
      <c r="I378" s="38"/>
      <c r="J378" s="38"/>
      <c r="K378" s="38"/>
      <c r="L378" s="38"/>
      <c r="M378" s="40"/>
      <c r="N378" s="48"/>
      <c r="O378" s="47"/>
      <c r="P378" s="38"/>
      <c r="Q378" s="38"/>
      <c r="R378" s="38"/>
      <c r="S378" s="38"/>
      <c r="T378" s="44"/>
      <c r="U378" s="45"/>
      <c r="V378" s="126"/>
    </row>
    <row r="379" spans="1:22" x14ac:dyDescent="0.2">
      <c r="A379" s="33"/>
      <c r="B379" s="40"/>
      <c r="C379" s="13"/>
      <c r="D379" s="40"/>
      <c r="E379" s="46"/>
      <c r="G379" s="38"/>
      <c r="H379" s="38"/>
      <c r="I379" s="38"/>
      <c r="J379" s="38"/>
      <c r="K379" s="38"/>
      <c r="L379" s="38"/>
      <c r="M379" s="40"/>
      <c r="N379" s="49"/>
      <c r="O379" s="47"/>
      <c r="P379" s="38"/>
      <c r="Q379" s="38"/>
      <c r="R379" s="38"/>
      <c r="S379" s="38"/>
      <c r="T379" s="135"/>
      <c r="U379" s="45"/>
      <c r="V379" s="126"/>
    </row>
    <row r="381" spans="1:22" x14ac:dyDescent="0.2">
      <c r="A381" s="81" t="s">
        <v>1</v>
      </c>
      <c r="B381" s="82" t="s">
        <v>2</v>
      </c>
      <c r="C381" s="82" t="s">
        <v>3</v>
      </c>
      <c r="D381" s="83" t="s">
        <v>4</v>
      </c>
      <c r="E381" s="84"/>
      <c r="F381" s="85"/>
      <c r="G381" s="85"/>
      <c r="H381" s="85"/>
      <c r="I381" s="85"/>
      <c r="J381" s="85"/>
      <c r="K381" s="86" t="s">
        <v>5</v>
      </c>
      <c r="L381" s="87"/>
      <c r="M381" s="83" t="s">
        <v>6</v>
      </c>
      <c r="N381" s="84"/>
      <c r="O381" s="85"/>
      <c r="P381" s="85"/>
      <c r="Q381" s="85"/>
      <c r="R381" s="85"/>
      <c r="S381" s="85"/>
      <c r="T381" s="88" t="s">
        <v>7</v>
      </c>
      <c r="U381" s="89" t="s">
        <v>8</v>
      </c>
      <c r="V381" s="90" t="s">
        <v>126</v>
      </c>
    </row>
    <row r="382" spans="1:22" ht="25.5" customHeight="1" x14ac:dyDescent="0.2">
      <c r="A382" s="81"/>
      <c r="B382" s="82"/>
      <c r="C382" s="82"/>
      <c r="D382" s="91" t="s">
        <v>9</v>
      </c>
      <c r="E382" s="92" t="s">
        <v>10</v>
      </c>
      <c r="F382" s="93" t="s">
        <v>11</v>
      </c>
      <c r="G382" s="151" t="s">
        <v>127</v>
      </c>
      <c r="H382" s="152"/>
      <c r="I382" s="152"/>
      <c r="J382" s="153"/>
      <c r="K382" s="97"/>
      <c r="L382" s="98" t="s">
        <v>13</v>
      </c>
      <c r="M382" s="99" t="s">
        <v>9</v>
      </c>
      <c r="N382" s="100" t="s">
        <v>14</v>
      </c>
      <c r="O382" s="93" t="s">
        <v>11</v>
      </c>
      <c r="P382" s="151" t="s">
        <v>127</v>
      </c>
      <c r="Q382" s="152"/>
      <c r="R382" s="152"/>
      <c r="S382" s="153"/>
      <c r="T382" s="88"/>
      <c r="U382" s="89"/>
      <c r="V382" s="101"/>
    </row>
    <row r="383" spans="1:22" ht="13.5" thickBot="1" x14ac:dyDescent="0.25">
      <c r="A383" s="102"/>
      <c r="B383" s="103"/>
      <c r="C383" s="103"/>
      <c r="D383" s="104"/>
      <c r="E383" s="105"/>
      <c r="F383" s="106"/>
      <c r="G383" s="107" t="s">
        <v>15</v>
      </c>
      <c r="H383" s="108" t="s">
        <v>16</v>
      </c>
      <c r="I383" s="109" t="s">
        <v>17</v>
      </c>
      <c r="J383" s="110">
        <v>0</v>
      </c>
      <c r="K383" s="111"/>
      <c r="L383" s="112"/>
      <c r="M383" s="113"/>
      <c r="N383" s="114"/>
      <c r="O383" s="115"/>
      <c r="P383" s="107" t="s">
        <v>15</v>
      </c>
      <c r="Q383" s="108" t="s">
        <v>16</v>
      </c>
      <c r="R383" s="109" t="s">
        <v>17</v>
      </c>
      <c r="S383" s="110">
        <v>0</v>
      </c>
      <c r="T383" s="116"/>
      <c r="U383" s="117"/>
      <c r="V383" s="118"/>
    </row>
    <row r="384" spans="1:22" x14ac:dyDescent="0.2">
      <c r="A384" s="119"/>
      <c r="B384" s="22"/>
      <c r="C384" s="23"/>
      <c r="D384" s="24"/>
      <c r="E384" s="25"/>
      <c r="F384" s="25"/>
      <c r="G384" s="26"/>
      <c r="H384" s="27"/>
      <c r="I384" s="28"/>
      <c r="J384" s="120"/>
      <c r="K384" s="121"/>
      <c r="L384" s="121"/>
      <c r="M384" s="24"/>
      <c r="N384" s="25"/>
      <c r="O384" s="25"/>
      <c r="P384" s="26"/>
      <c r="Q384" s="27"/>
      <c r="R384" s="28"/>
      <c r="S384" s="120"/>
      <c r="T384" s="31"/>
      <c r="U384" s="32"/>
      <c r="V384" s="122"/>
    </row>
    <row r="385" spans="1:22" ht="13.5" thickBot="1" x14ac:dyDescent="0.25">
      <c r="A385" s="33">
        <v>1</v>
      </c>
      <c r="B385" s="33">
        <v>221</v>
      </c>
      <c r="C385" s="34"/>
      <c r="D385" s="125">
        <v>400</v>
      </c>
      <c r="E385" s="160" t="s">
        <v>1365</v>
      </c>
      <c r="F385" s="124"/>
      <c r="G385" s="38"/>
      <c r="H385" s="38"/>
      <c r="I385" s="38"/>
      <c r="J385" s="38"/>
      <c r="K385" s="38">
        <f>((SUM(H387:H398)*H386)+(SUM(G387:G398)*G386)+(SUM(I387:I398)*I386))/1000</f>
        <v>45.316000000000003</v>
      </c>
      <c r="L385" s="38">
        <f>K385*100/D385</f>
        <v>11.329000000000001</v>
      </c>
      <c r="M385" s="35"/>
      <c r="N385" s="142"/>
      <c r="O385" s="124"/>
      <c r="P385" s="38"/>
      <c r="Q385" s="38"/>
      <c r="R385" s="38"/>
      <c r="S385" s="38"/>
      <c r="T385" s="38">
        <f>SUM(P387:R398)</f>
        <v>0</v>
      </c>
      <c r="U385" s="38" t="e">
        <f>T385*100/M385</f>
        <v>#DIV/0!</v>
      </c>
      <c r="V385" s="126" t="s">
        <v>175</v>
      </c>
    </row>
    <row r="386" spans="1:22" ht="13.5" thickBot="1" x14ac:dyDescent="0.25">
      <c r="A386" s="33"/>
      <c r="B386" s="40"/>
      <c r="C386" s="13"/>
      <c r="D386" s="131"/>
      <c r="E386" s="128" t="s">
        <v>19</v>
      </c>
      <c r="F386" s="129"/>
      <c r="G386" s="328">
        <v>230</v>
      </c>
      <c r="H386" s="328">
        <v>229</v>
      </c>
      <c r="I386" s="328">
        <v>232</v>
      </c>
      <c r="J386" s="328">
        <v>403</v>
      </c>
      <c r="K386" s="38"/>
      <c r="L386" s="38"/>
      <c r="M386" s="40"/>
      <c r="N386" s="128"/>
      <c r="O386" s="129"/>
      <c r="P386" s="75"/>
      <c r="Q386" s="75"/>
      <c r="R386" s="75"/>
      <c r="S386" s="38"/>
      <c r="T386" s="44"/>
      <c r="U386" s="45"/>
      <c r="V386" s="126"/>
    </row>
    <row r="387" spans="1:22" x14ac:dyDescent="0.2">
      <c r="A387" s="33"/>
      <c r="B387" s="40"/>
      <c r="C387" s="13"/>
      <c r="D387" s="131"/>
      <c r="E387" s="160"/>
      <c r="F387" s="47"/>
      <c r="G387" s="38"/>
      <c r="H387" s="38"/>
      <c r="I387" s="38"/>
      <c r="J387" s="38"/>
      <c r="K387" s="38"/>
      <c r="L387" s="38"/>
      <c r="M387" s="40"/>
      <c r="N387" s="46"/>
      <c r="O387" s="47"/>
      <c r="P387" s="38"/>
      <c r="Q387" s="38"/>
      <c r="R387" s="38"/>
      <c r="S387" s="38"/>
      <c r="T387" s="44"/>
      <c r="U387" s="45"/>
      <c r="V387" s="126"/>
    </row>
    <row r="388" spans="1:22" x14ac:dyDescent="0.2">
      <c r="A388" s="33"/>
      <c r="B388" s="40"/>
      <c r="C388" s="13"/>
      <c r="D388" s="131"/>
      <c r="E388" s="161" t="s">
        <v>1366</v>
      </c>
      <c r="F388" s="47"/>
      <c r="G388" s="126">
        <v>51</v>
      </c>
      <c r="H388" s="126">
        <v>64</v>
      </c>
      <c r="I388" s="126">
        <v>42</v>
      </c>
      <c r="J388" s="126">
        <v>19</v>
      </c>
      <c r="K388" s="38"/>
      <c r="L388" s="38"/>
      <c r="M388" s="40"/>
      <c r="N388" s="48"/>
      <c r="O388" s="47"/>
      <c r="P388" s="38"/>
      <c r="Q388" s="38"/>
      <c r="R388" s="38"/>
      <c r="S388" s="38"/>
      <c r="T388" s="44"/>
      <c r="U388" s="45"/>
      <c r="V388" s="126"/>
    </row>
    <row r="389" spans="1:22" x14ac:dyDescent="0.2">
      <c r="A389" s="33"/>
      <c r="B389" s="40"/>
      <c r="C389" s="13"/>
      <c r="D389" s="131"/>
      <c r="E389" s="161" t="s">
        <v>1367</v>
      </c>
      <c r="F389" s="47"/>
      <c r="G389" s="126">
        <v>12</v>
      </c>
      <c r="H389" s="126">
        <v>8</v>
      </c>
      <c r="I389" s="126">
        <v>2</v>
      </c>
      <c r="J389" s="126">
        <v>8</v>
      </c>
      <c r="K389" s="38"/>
      <c r="L389" s="38"/>
      <c r="M389" s="40"/>
      <c r="N389" s="46"/>
      <c r="O389" s="47"/>
      <c r="P389" s="38"/>
      <c r="Q389" s="38"/>
      <c r="R389" s="38"/>
      <c r="S389" s="38"/>
      <c r="T389" s="44"/>
      <c r="U389" s="45"/>
      <c r="V389" s="126"/>
    </row>
    <row r="390" spans="1:22" x14ac:dyDescent="0.2">
      <c r="A390" s="33"/>
      <c r="B390" s="40"/>
      <c r="C390" s="13"/>
      <c r="D390" s="131"/>
      <c r="E390" s="161" t="s">
        <v>1368</v>
      </c>
      <c r="F390" s="47"/>
      <c r="G390" s="126"/>
      <c r="H390" s="126" t="s">
        <v>255</v>
      </c>
      <c r="I390" s="126"/>
      <c r="J390" s="126"/>
      <c r="K390" s="38"/>
      <c r="L390" s="38"/>
      <c r="M390" s="40"/>
      <c r="N390" s="48"/>
      <c r="O390" s="47"/>
      <c r="P390" s="38"/>
      <c r="Q390" s="38"/>
      <c r="R390" s="38"/>
      <c r="S390" s="38"/>
      <c r="T390" s="44"/>
      <c r="U390" s="45"/>
      <c r="V390" s="126"/>
    </row>
    <row r="391" spans="1:22" x14ac:dyDescent="0.2">
      <c r="A391" s="33"/>
      <c r="B391" s="40"/>
      <c r="C391" s="13"/>
      <c r="D391" s="131"/>
      <c r="E391" s="161" t="s">
        <v>1369</v>
      </c>
      <c r="F391" s="47"/>
      <c r="G391" s="126">
        <v>0</v>
      </c>
      <c r="H391" s="126">
        <v>7</v>
      </c>
      <c r="I391" s="126">
        <v>0</v>
      </c>
      <c r="J391" s="126">
        <v>5</v>
      </c>
      <c r="K391" s="38"/>
      <c r="L391" s="38"/>
      <c r="M391" s="40"/>
      <c r="N391" s="46"/>
      <c r="O391" s="47"/>
      <c r="P391" s="38"/>
      <c r="Q391" s="38"/>
      <c r="R391" s="38"/>
      <c r="S391" s="38"/>
      <c r="T391" s="44"/>
      <c r="U391" s="45"/>
      <c r="V391" s="126"/>
    </row>
    <row r="392" spans="1:22" x14ac:dyDescent="0.2">
      <c r="A392" s="33"/>
      <c r="B392" s="40"/>
      <c r="C392" s="13"/>
      <c r="D392" s="131"/>
      <c r="E392" s="161" t="s">
        <v>1370</v>
      </c>
      <c r="F392" s="47"/>
      <c r="G392" s="126">
        <v>0</v>
      </c>
      <c r="H392" s="126">
        <v>0</v>
      </c>
      <c r="I392" s="126">
        <v>0</v>
      </c>
      <c r="J392" s="126">
        <v>0</v>
      </c>
      <c r="K392" s="38"/>
      <c r="L392" s="38"/>
      <c r="M392" s="40"/>
      <c r="N392" s="46"/>
      <c r="O392" s="47"/>
      <c r="P392" s="38"/>
      <c r="Q392" s="38"/>
      <c r="R392" s="38"/>
      <c r="S392" s="38"/>
      <c r="T392" s="44"/>
      <c r="U392" s="45"/>
      <c r="V392" s="126"/>
    </row>
    <row r="393" spans="1:22" x14ac:dyDescent="0.2">
      <c r="A393" s="33"/>
      <c r="B393" s="40"/>
      <c r="C393" s="13"/>
      <c r="D393" s="131"/>
      <c r="E393" s="161" t="s">
        <v>1371</v>
      </c>
      <c r="F393" s="47"/>
      <c r="G393" s="126">
        <v>0</v>
      </c>
      <c r="H393" s="126">
        <v>0</v>
      </c>
      <c r="I393" s="126">
        <v>1</v>
      </c>
      <c r="J393" s="126">
        <v>1</v>
      </c>
      <c r="K393" s="38"/>
      <c r="L393" s="38"/>
      <c r="M393" s="40"/>
      <c r="N393" s="46"/>
      <c r="O393" s="47"/>
      <c r="P393" s="38"/>
      <c r="Q393" s="38"/>
      <c r="R393" s="38"/>
      <c r="S393" s="38"/>
      <c r="T393" s="44"/>
      <c r="U393" s="45"/>
      <c r="V393" s="126"/>
    </row>
    <row r="394" spans="1:22" x14ac:dyDescent="0.2">
      <c r="A394" s="33"/>
      <c r="B394" s="40"/>
      <c r="C394" s="13"/>
      <c r="D394" s="131"/>
      <c r="E394" s="161" t="s">
        <v>1372</v>
      </c>
      <c r="F394" s="47"/>
      <c r="G394" s="126">
        <v>2</v>
      </c>
      <c r="H394" s="126">
        <v>1</v>
      </c>
      <c r="I394" s="126">
        <v>1</v>
      </c>
      <c r="J394" s="126">
        <v>1</v>
      </c>
      <c r="K394" s="38"/>
      <c r="L394" s="38"/>
      <c r="M394" s="40"/>
      <c r="N394" s="46"/>
      <c r="O394" s="47"/>
      <c r="P394" s="38"/>
      <c r="Q394" s="38"/>
      <c r="R394" s="38"/>
      <c r="S394" s="38"/>
      <c r="T394" s="44"/>
      <c r="U394" s="45"/>
      <c r="V394" s="126"/>
    </row>
    <row r="395" spans="1:22" x14ac:dyDescent="0.2">
      <c r="A395" s="33"/>
      <c r="B395" s="40"/>
      <c r="C395" s="13"/>
      <c r="D395" s="131"/>
      <c r="E395" s="189" t="s">
        <v>1373</v>
      </c>
      <c r="F395" s="47"/>
      <c r="G395" s="209">
        <v>0</v>
      </c>
      <c r="H395" s="209">
        <v>6</v>
      </c>
      <c r="I395" s="209">
        <v>0</v>
      </c>
      <c r="J395" s="209">
        <v>5</v>
      </c>
      <c r="K395" s="38"/>
      <c r="L395" s="38"/>
      <c r="M395" s="40"/>
      <c r="N395" s="48"/>
      <c r="O395" s="47"/>
      <c r="P395" s="38"/>
      <c r="Q395" s="38"/>
      <c r="R395" s="38"/>
      <c r="S395" s="38"/>
      <c r="T395" s="44"/>
      <c r="U395" s="45"/>
      <c r="V395" s="126"/>
    </row>
    <row r="396" spans="1:22" x14ac:dyDescent="0.2">
      <c r="A396" s="33"/>
      <c r="B396" s="40"/>
      <c r="C396" s="13"/>
      <c r="D396" s="131"/>
      <c r="E396" s="189"/>
      <c r="F396" s="126"/>
      <c r="G396" s="209"/>
      <c r="H396" s="209"/>
      <c r="I396" s="209"/>
      <c r="J396" s="209"/>
      <c r="K396" s="38"/>
      <c r="L396" s="38"/>
      <c r="M396" s="40"/>
      <c r="N396" s="48"/>
      <c r="O396" s="47"/>
      <c r="P396" s="38"/>
      <c r="Q396" s="38"/>
      <c r="R396" s="38"/>
      <c r="S396" s="38"/>
      <c r="T396" s="44"/>
      <c r="U396" s="45"/>
      <c r="V396" s="126"/>
    </row>
    <row r="397" spans="1:22" x14ac:dyDescent="0.2">
      <c r="A397" s="33"/>
      <c r="B397" s="40"/>
      <c r="C397" s="13"/>
      <c r="D397" s="131"/>
      <c r="E397" s="46"/>
      <c r="G397" s="38"/>
      <c r="H397" s="38"/>
      <c r="I397" s="38"/>
      <c r="J397" s="38"/>
      <c r="K397" s="38"/>
      <c r="L397" s="38"/>
      <c r="M397" s="40"/>
      <c r="N397" s="48"/>
      <c r="O397" s="47"/>
      <c r="P397" s="38"/>
      <c r="Q397" s="38"/>
      <c r="R397" s="38"/>
      <c r="S397" s="38"/>
      <c r="T397" s="44"/>
      <c r="U397" s="45"/>
      <c r="V397" s="126"/>
    </row>
    <row r="398" spans="1:22" x14ac:dyDescent="0.2">
      <c r="A398" s="33"/>
      <c r="B398" s="40"/>
      <c r="C398" s="13"/>
      <c r="D398" s="131"/>
      <c r="E398" s="46"/>
      <c r="F398" s="126"/>
      <c r="G398" s="38"/>
      <c r="H398" s="38"/>
      <c r="I398" s="38"/>
      <c r="J398" s="38"/>
      <c r="K398" s="38"/>
      <c r="L398" s="38"/>
      <c r="M398" s="40"/>
      <c r="N398" s="49"/>
      <c r="O398" s="47"/>
      <c r="P398" s="38"/>
      <c r="Q398" s="38"/>
      <c r="R398" s="38"/>
      <c r="S398" s="38"/>
      <c r="T398" s="135"/>
      <c r="U398" s="45"/>
      <c r="V398" s="126"/>
    </row>
    <row r="400" spans="1:22" x14ac:dyDescent="0.2">
      <c r="A400" s="81" t="s">
        <v>1</v>
      </c>
      <c r="B400" s="82" t="s">
        <v>2</v>
      </c>
      <c r="C400" s="82" t="s">
        <v>3</v>
      </c>
      <c r="D400" s="83" t="s">
        <v>4</v>
      </c>
      <c r="E400" s="84"/>
      <c r="F400" s="85"/>
      <c r="G400" s="85"/>
      <c r="H400" s="85"/>
      <c r="I400" s="85"/>
      <c r="J400" s="85"/>
      <c r="K400" s="86" t="s">
        <v>5</v>
      </c>
      <c r="L400" s="87"/>
      <c r="M400" s="83" t="s">
        <v>6</v>
      </c>
      <c r="N400" s="84"/>
      <c r="O400" s="85"/>
      <c r="P400" s="85"/>
      <c r="Q400" s="85"/>
      <c r="R400" s="85"/>
      <c r="S400" s="85"/>
      <c r="T400" s="88" t="s">
        <v>7</v>
      </c>
      <c r="U400" s="89" t="s">
        <v>8</v>
      </c>
      <c r="V400" s="90" t="s">
        <v>126</v>
      </c>
    </row>
    <row r="401" spans="1:22" ht="25.5" customHeight="1" x14ac:dyDescent="0.2">
      <c r="A401" s="81"/>
      <c r="B401" s="82"/>
      <c r="C401" s="82"/>
      <c r="D401" s="91" t="s">
        <v>9</v>
      </c>
      <c r="E401" s="92" t="s">
        <v>10</v>
      </c>
      <c r="F401" s="93" t="s">
        <v>11</v>
      </c>
      <c r="G401" s="151" t="s">
        <v>127</v>
      </c>
      <c r="H401" s="152"/>
      <c r="I401" s="152"/>
      <c r="J401" s="153"/>
      <c r="K401" s="97"/>
      <c r="L401" s="98" t="s">
        <v>13</v>
      </c>
      <c r="M401" s="99" t="s">
        <v>9</v>
      </c>
      <c r="N401" s="100" t="s">
        <v>14</v>
      </c>
      <c r="O401" s="93" t="s">
        <v>11</v>
      </c>
      <c r="P401" s="151" t="s">
        <v>127</v>
      </c>
      <c r="Q401" s="152"/>
      <c r="R401" s="152"/>
      <c r="S401" s="153"/>
      <c r="T401" s="88"/>
      <c r="U401" s="89"/>
      <c r="V401" s="101"/>
    </row>
    <row r="402" spans="1:22" ht="13.5" thickBot="1" x14ac:dyDescent="0.25">
      <c r="A402" s="102"/>
      <c r="B402" s="103"/>
      <c r="C402" s="103"/>
      <c r="D402" s="104"/>
      <c r="E402" s="105"/>
      <c r="F402" s="106"/>
      <c r="G402" s="107" t="s">
        <v>15</v>
      </c>
      <c r="H402" s="108" t="s">
        <v>16</v>
      </c>
      <c r="I402" s="109" t="s">
        <v>17</v>
      </c>
      <c r="J402" s="110">
        <v>0</v>
      </c>
      <c r="K402" s="111"/>
      <c r="L402" s="112"/>
      <c r="M402" s="113"/>
      <c r="N402" s="114"/>
      <c r="O402" s="115"/>
      <c r="P402" s="107" t="s">
        <v>15</v>
      </c>
      <c r="Q402" s="108" t="s">
        <v>16</v>
      </c>
      <c r="R402" s="109" t="s">
        <v>17</v>
      </c>
      <c r="S402" s="110">
        <v>0</v>
      </c>
      <c r="T402" s="116"/>
      <c r="U402" s="117"/>
      <c r="V402" s="118"/>
    </row>
    <row r="403" spans="1:22" x14ac:dyDescent="0.2">
      <c r="A403" s="119"/>
      <c r="B403" s="22"/>
      <c r="C403" s="23"/>
      <c r="D403" s="24"/>
      <c r="E403" s="25"/>
      <c r="F403" s="25"/>
      <c r="G403" s="26"/>
      <c r="H403" s="27"/>
      <c r="I403" s="28"/>
      <c r="J403" s="120"/>
      <c r="K403" s="121"/>
      <c r="L403" s="121"/>
      <c r="M403" s="24"/>
      <c r="N403" s="25"/>
      <c r="O403" s="25"/>
      <c r="P403" s="26"/>
      <c r="Q403" s="27"/>
      <c r="R403" s="28"/>
      <c r="S403" s="120"/>
      <c r="T403" s="31"/>
      <c r="U403" s="32"/>
      <c r="V403" s="122"/>
    </row>
    <row r="404" spans="1:22" x14ac:dyDescent="0.2">
      <c r="A404" s="33">
        <v>1</v>
      </c>
      <c r="B404" s="33">
        <v>222</v>
      </c>
      <c r="C404" s="34"/>
      <c r="D404" s="202">
        <v>250</v>
      </c>
      <c r="E404" s="142"/>
      <c r="F404" s="124"/>
      <c r="G404" s="38"/>
      <c r="H404" s="38"/>
      <c r="I404" s="38"/>
      <c r="J404" s="38"/>
      <c r="K404" s="38">
        <f>((SUM(H406:H417)*H405)+(SUM(G406:G417)*G405)+(SUM(I406:I417)*I405))/1000</f>
        <v>16.681999999999999</v>
      </c>
      <c r="L404" s="38">
        <f>K404*100/D404</f>
        <v>6.6727999999999996</v>
      </c>
      <c r="M404" s="35"/>
      <c r="N404" s="142"/>
      <c r="O404" s="124"/>
      <c r="P404" s="38"/>
      <c r="Q404" s="38"/>
      <c r="R404" s="38"/>
      <c r="S404" s="38"/>
      <c r="T404" s="44"/>
      <c r="U404" s="45"/>
      <c r="V404" s="126"/>
    </row>
    <row r="405" spans="1:22" ht="13.5" thickBot="1" x14ac:dyDescent="0.25">
      <c r="A405" s="33"/>
      <c r="B405" s="40"/>
      <c r="C405" s="13"/>
      <c r="D405" s="203"/>
      <c r="E405" s="128" t="s">
        <v>19</v>
      </c>
      <c r="F405" s="129"/>
      <c r="G405" s="130">
        <v>228</v>
      </c>
      <c r="H405" s="130">
        <v>229</v>
      </c>
      <c r="I405" s="130">
        <v>229</v>
      </c>
      <c r="J405" s="130">
        <v>397</v>
      </c>
      <c r="K405" s="38"/>
      <c r="L405" s="38"/>
      <c r="M405" s="40"/>
      <c r="N405" s="128"/>
      <c r="O405" s="129"/>
      <c r="P405" s="75"/>
      <c r="Q405" s="75"/>
      <c r="R405" s="75"/>
      <c r="S405" s="38"/>
      <c r="T405" s="44"/>
      <c r="U405" s="45"/>
      <c r="V405" s="126"/>
    </row>
    <row r="406" spans="1:22" x14ac:dyDescent="0.2">
      <c r="A406" s="33"/>
      <c r="B406" s="40"/>
      <c r="C406" s="13"/>
      <c r="D406" s="203"/>
      <c r="E406" s="132" t="s">
        <v>1374</v>
      </c>
      <c r="F406" s="47"/>
      <c r="G406" s="133">
        <v>0</v>
      </c>
      <c r="H406" s="133">
        <v>0</v>
      </c>
      <c r="I406" s="133">
        <v>0</v>
      </c>
      <c r="J406" s="133">
        <v>0</v>
      </c>
      <c r="K406" s="38"/>
      <c r="L406" s="38"/>
      <c r="M406" s="40"/>
      <c r="N406" s="46"/>
      <c r="O406" s="47"/>
      <c r="P406" s="38"/>
      <c r="Q406" s="38"/>
      <c r="R406" s="38"/>
      <c r="S406" s="38"/>
      <c r="T406" s="44"/>
      <c r="U406" s="45"/>
      <c r="V406" s="126"/>
    </row>
    <row r="407" spans="1:22" x14ac:dyDescent="0.2">
      <c r="A407" s="33"/>
      <c r="B407" s="40"/>
      <c r="C407" s="13"/>
      <c r="D407" s="203"/>
      <c r="E407" s="134" t="s">
        <v>1375</v>
      </c>
      <c r="F407" s="47"/>
      <c r="G407" s="126">
        <v>10</v>
      </c>
      <c r="H407" s="126">
        <v>5</v>
      </c>
      <c r="I407" s="126">
        <v>5</v>
      </c>
      <c r="J407" s="126">
        <v>5</v>
      </c>
      <c r="K407" s="38"/>
      <c r="L407" s="38"/>
      <c r="M407" s="40"/>
      <c r="N407" s="48"/>
      <c r="O407" s="47"/>
      <c r="P407" s="38"/>
      <c r="Q407" s="38"/>
      <c r="R407" s="38"/>
      <c r="S407" s="38"/>
      <c r="T407" s="44"/>
      <c r="U407" s="45"/>
      <c r="V407" s="126"/>
    </row>
    <row r="408" spans="1:22" x14ac:dyDescent="0.2">
      <c r="A408" s="33"/>
      <c r="B408" s="40"/>
      <c r="C408" s="13"/>
      <c r="D408" s="203"/>
      <c r="E408" s="134" t="s">
        <v>1376</v>
      </c>
      <c r="F408" s="47"/>
      <c r="G408" s="126">
        <v>25</v>
      </c>
      <c r="H408" s="126">
        <v>14</v>
      </c>
      <c r="I408" s="126">
        <v>14</v>
      </c>
      <c r="J408" s="126">
        <v>10</v>
      </c>
      <c r="K408" s="38"/>
      <c r="L408" s="38"/>
      <c r="M408" s="40"/>
      <c r="N408" s="46"/>
      <c r="O408" s="47"/>
      <c r="P408" s="38"/>
      <c r="Q408" s="38"/>
      <c r="R408" s="38"/>
      <c r="S408" s="38"/>
      <c r="T408" s="44"/>
      <c r="U408" s="45"/>
      <c r="V408" s="126"/>
    </row>
    <row r="409" spans="1:22" x14ac:dyDescent="0.2">
      <c r="A409" s="33"/>
      <c r="B409" s="40"/>
      <c r="C409" s="13"/>
      <c r="D409" s="203"/>
      <c r="E409" s="46"/>
      <c r="F409" s="47"/>
      <c r="G409" s="38"/>
      <c r="H409" s="38"/>
      <c r="I409" s="38"/>
      <c r="J409" s="38"/>
      <c r="K409" s="38"/>
      <c r="L409" s="38"/>
      <c r="M409" s="40"/>
      <c r="N409" s="48"/>
      <c r="O409" s="47"/>
      <c r="P409" s="38"/>
      <c r="Q409" s="38"/>
      <c r="R409" s="38"/>
      <c r="S409" s="38"/>
      <c r="T409" s="44"/>
      <c r="U409" s="45"/>
      <c r="V409" s="126"/>
    </row>
    <row r="410" spans="1:22" x14ac:dyDescent="0.2">
      <c r="A410" s="33"/>
      <c r="B410" s="40"/>
      <c r="C410" s="13"/>
      <c r="D410" s="203"/>
      <c r="E410" s="46"/>
      <c r="F410" s="47"/>
      <c r="G410" s="38"/>
      <c r="H410" s="38"/>
      <c r="I410" s="38"/>
      <c r="J410" s="38"/>
      <c r="K410" s="38"/>
      <c r="L410" s="38"/>
      <c r="M410" s="40"/>
      <c r="N410" s="46"/>
      <c r="O410" s="47"/>
      <c r="P410" s="38"/>
      <c r="Q410" s="38"/>
      <c r="R410" s="38"/>
      <c r="S410" s="38"/>
      <c r="T410" s="44"/>
      <c r="U410" s="45"/>
      <c r="V410" s="126"/>
    </row>
    <row r="411" spans="1:22" x14ac:dyDescent="0.2">
      <c r="A411" s="33"/>
      <c r="B411" s="40"/>
      <c r="C411" s="13"/>
      <c r="D411" s="203"/>
      <c r="E411" s="46"/>
      <c r="F411" s="47"/>
      <c r="G411" s="38"/>
      <c r="H411" s="38"/>
      <c r="I411" s="38"/>
      <c r="J411" s="38"/>
      <c r="K411" s="38"/>
      <c r="L411" s="38"/>
      <c r="M411" s="40"/>
      <c r="N411" s="46"/>
      <c r="O411" s="47"/>
      <c r="P411" s="38"/>
      <c r="Q411" s="38"/>
      <c r="R411" s="38"/>
      <c r="S411" s="38"/>
      <c r="T411" s="44"/>
      <c r="U411" s="45"/>
      <c r="V411" s="126"/>
    </row>
    <row r="412" spans="1:22" x14ac:dyDescent="0.2">
      <c r="A412" s="33"/>
      <c r="B412" s="40"/>
      <c r="C412" s="13"/>
      <c r="D412" s="203"/>
      <c r="E412" s="46"/>
      <c r="F412" s="47"/>
      <c r="G412" s="38"/>
      <c r="H412" s="38"/>
      <c r="I412" s="38"/>
      <c r="J412" s="38"/>
      <c r="K412" s="38"/>
      <c r="L412" s="38"/>
      <c r="M412" s="40"/>
      <c r="N412" s="46"/>
      <c r="O412" s="47"/>
      <c r="P412" s="38"/>
      <c r="Q412" s="38"/>
      <c r="R412" s="38"/>
      <c r="S412" s="38"/>
      <c r="T412" s="44"/>
      <c r="U412" s="45"/>
      <c r="V412" s="126"/>
    </row>
    <row r="413" spans="1:22" x14ac:dyDescent="0.2">
      <c r="A413" s="33"/>
      <c r="B413" s="40"/>
      <c r="C413" s="13"/>
      <c r="D413" s="203"/>
      <c r="E413" s="46"/>
      <c r="F413" s="47"/>
      <c r="G413" s="38"/>
      <c r="H413" s="38"/>
      <c r="I413" s="38"/>
      <c r="J413" s="38"/>
      <c r="K413" s="38"/>
      <c r="L413" s="38"/>
      <c r="M413" s="40"/>
      <c r="N413" s="46"/>
      <c r="O413" s="47"/>
      <c r="P413" s="38"/>
      <c r="Q413" s="38"/>
      <c r="R413" s="38"/>
      <c r="S413" s="38"/>
      <c r="T413" s="44"/>
      <c r="U413" s="45"/>
      <c r="V413" s="126"/>
    </row>
    <row r="414" spans="1:22" x14ac:dyDescent="0.2">
      <c r="A414" s="33"/>
      <c r="B414" s="40"/>
      <c r="C414" s="13"/>
      <c r="D414" s="203"/>
      <c r="E414" s="46"/>
      <c r="F414" s="47"/>
      <c r="G414" s="38"/>
      <c r="H414" s="38"/>
      <c r="I414" s="38"/>
      <c r="J414" s="38"/>
      <c r="K414" s="38"/>
      <c r="L414" s="38"/>
      <c r="M414" s="40"/>
      <c r="N414" s="48"/>
      <c r="O414" s="47"/>
      <c r="P414" s="38"/>
      <c r="Q414" s="38"/>
      <c r="R414" s="38"/>
      <c r="S414" s="38"/>
      <c r="T414" s="44"/>
      <c r="U414" s="45"/>
      <c r="V414" s="126"/>
    </row>
    <row r="415" spans="1:22" x14ac:dyDescent="0.2">
      <c r="A415" s="33"/>
      <c r="B415" s="40"/>
      <c r="C415" s="13"/>
      <c r="D415" s="203"/>
      <c r="E415" s="46"/>
      <c r="F415" s="47"/>
      <c r="G415" s="38"/>
      <c r="H415" s="38"/>
      <c r="I415" s="38"/>
      <c r="J415" s="38"/>
      <c r="K415" s="38"/>
      <c r="L415" s="38"/>
      <c r="M415" s="40"/>
      <c r="N415" s="48"/>
      <c r="O415" s="47"/>
      <c r="P415" s="38"/>
      <c r="Q415" s="38"/>
      <c r="R415" s="38"/>
      <c r="S415" s="38"/>
      <c r="T415" s="44"/>
      <c r="U415" s="45"/>
      <c r="V415" s="126"/>
    </row>
    <row r="416" spans="1:22" x14ac:dyDescent="0.2">
      <c r="A416" s="33"/>
      <c r="B416" s="40"/>
      <c r="C416" s="13"/>
      <c r="D416" s="203"/>
      <c r="E416" s="46"/>
      <c r="F416" s="47"/>
      <c r="G416" s="38"/>
      <c r="H416" s="38"/>
      <c r="I416" s="38"/>
      <c r="J416" s="38"/>
      <c r="K416" s="38"/>
      <c r="L416" s="38"/>
      <c r="M416" s="40"/>
      <c r="N416" s="48"/>
      <c r="O416" s="47"/>
      <c r="P416" s="38"/>
      <c r="Q416" s="38"/>
      <c r="R416" s="38"/>
      <c r="S416" s="38"/>
      <c r="T416" s="44"/>
      <c r="U416" s="45"/>
      <c r="V416" s="126"/>
    </row>
    <row r="417" spans="1:22" x14ac:dyDescent="0.2">
      <c r="A417" s="33"/>
      <c r="B417" s="40"/>
      <c r="C417" s="13"/>
      <c r="D417" s="203"/>
      <c r="E417" s="46"/>
      <c r="F417" s="47"/>
      <c r="G417" s="38"/>
      <c r="H417" s="38"/>
      <c r="I417" s="38"/>
      <c r="J417" s="38"/>
      <c r="K417" s="38"/>
      <c r="L417" s="38"/>
      <c r="M417" s="40"/>
      <c r="N417" s="49"/>
      <c r="O417" s="47"/>
      <c r="P417" s="38"/>
      <c r="Q417" s="38"/>
      <c r="R417" s="38"/>
      <c r="S417" s="38"/>
      <c r="T417" s="135"/>
      <c r="U417" s="45"/>
      <c r="V417" s="126"/>
    </row>
    <row r="419" spans="1:22" x14ac:dyDescent="0.2">
      <c r="A419" s="81" t="s">
        <v>1</v>
      </c>
      <c r="B419" s="82" t="s">
        <v>2</v>
      </c>
      <c r="C419" s="82" t="s">
        <v>3</v>
      </c>
      <c r="D419" s="83" t="s">
        <v>4</v>
      </c>
      <c r="E419" s="84"/>
      <c r="F419" s="85"/>
      <c r="G419" s="85"/>
      <c r="H419" s="85"/>
      <c r="I419" s="85"/>
      <c r="J419" s="85"/>
      <c r="K419" s="86" t="s">
        <v>5</v>
      </c>
      <c r="L419" s="87"/>
      <c r="M419" s="83" t="s">
        <v>6</v>
      </c>
      <c r="N419" s="84"/>
      <c r="O419" s="85"/>
      <c r="P419" s="85"/>
      <c r="Q419" s="85"/>
      <c r="R419" s="85"/>
      <c r="S419" s="85"/>
      <c r="T419" s="88" t="s">
        <v>7</v>
      </c>
      <c r="U419" s="89" t="s">
        <v>8</v>
      </c>
      <c r="V419" s="90" t="s">
        <v>126</v>
      </c>
    </row>
    <row r="420" spans="1:22" ht="25.5" customHeight="1" x14ac:dyDescent="0.2">
      <c r="A420" s="81"/>
      <c r="B420" s="82"/>
      <c r="C420" s="82"/>
      <c r="D420" s="91" t="s">
        <v>9</v>
      </c>
      <c r="E420" s="92" t="s">
        <v>10</v>
      </c>
      <c r="F420" s="93" t="s">
        <v>11</v>
      </c>
      <c r="G420" s="151" t="s">
        <v>127</v>
      </c>
      <c r="H420" s="152"/>
      <c r="I420" s="152"/>
      <c r="J420" s="153"/>
      <c r="K420" s="97"/>
      <c r="L420" s="98" t="s">
        <v>13</v>
      </c>
      <c r="M420" s="99" t="s">
        <v>9</v>
      </c>
      <c r="N420" s="100" t="s">
        <v>14</v>
      </c>
      <c r="O420" s="93" t="s">
        <v>11</v>
      </c>
      <c r="P420" s="151" t="s">
        <v>127</v>
      </c>
      <c r="Q420" s="152"/>
      <c r="R420" s="152"/>
      <c r="S420" s="153"/>
      <c r="T420" s="88"/>
      <c r="U420" s="89"/>
      <c r="V420" s="101"/>
    </row>
    <row r="421" spans="1:22" ht="13.5" thickBot="1" x14ac:dyDescent="0.25">
      <c r="A421" s="102"/>
      <c r="B421" s="103"/>
      <c r="C421" s="103"/>
      <c r="D421" s="104"/>
      <c r="E421" s="105"/>
      <c r="F421" s="106"/>
      <c r="G421" s="107" t="s">
        <v>15</v>
      </c>
      <c r="H421" s="108" t="s">
        <v>16</v>
      </c>
      <c r="I421" s="109" t="s">
        <v>17</v>
      </c>
      <c r="J421" s="110">
        <v>0</v>
      </c>
      <c r="K421" s="111"/>
      <c r="L421" s="112"/>
      <c r="M421" s="113"/>
      <c r="N421" s="114"/>
      <c r="O421" s="115"/>
      <c r="P421" s="107" t="s">
        <v>15</v>
      </c>
      <c r="Q421" s="108" t="s">
        <v>16</v>
      </c>
      <c r="R421" s="109" t="s">
        <v>17</v>
      </c>
      <c r="S421" s="110">
        <v>0</v>
      </c>
      <c r="T421" s="116"/>
      <c r="U421" s="117"/>
      <c r="V421" s="118"/>
    </row>
    <row r="422" spans="1:22" x14ac:dyDescent="0.2">
      <c r="A422" s="119"/>
      <c r="B422" s="22"/>
      <c r="C422" s="23"/>
      <c r="D422" s="24"/>
      <c r="E422" s="25"/>
      <c r="F422" s="25"/>
      <c r="G422" s="26"/>
      <c r="H422" s="27"/>
      <c r="I422" s="28"/>
      <c r="J422" s="120"/>
      <c r="K422" s="121"/>
      <c r="L422" s="121"/>
      <c r="M422" s="24"/>
      <c r="N422" s="25"/>
      <c r="O422" s="25"/>
      <c r="P422" s="26"/>
      <c r="Q422" s="27"/>
      <c r="R422" s="28"/>
      <c r="S422" s="120"/>
      <c r="T422" s="31"/>
      <c r="U422" s="32"/>
      <c r="V422" s="122"/>
    </row>
    <row r="423" spans="1:22" x14ac:dyDescent="0.2">
      <c r="A423" s="33">
        <v>1</v>
      </c>
      <c r="B423" s="33">
        <v>223</v>
      </c>
      <c r="C423" s="34"/>
      <c r="D423" s="125">
        <v>630</v>
      </c>
      <c r="E423" s="142" t="s">
        <v>1377</v>
      </c>
      <c r="F423" s="124"/>
      <c r="G423" s="38"/>
      <c r="H423" s="38"/>
      <c r="I423" s="38"/>
      <c r="J423" s="38"/>
      <c r="K423" s="38">
        <f>((SUM(H425:H436)*H424)+(SUM(G425:G436)*G424)+(SUM(I425:I436)*I424))/1000</f>
        <v>19.27</v>
      </c>
      <c r="L423" s="38">
        <f>K423*100/D423</f>
        <v>3.0587301587301585</v>
      </c>
      <c r="M423" s="35"/>
      <c r="N423" s="142"/>
      <c r="O423" s="124"/>
      <c r="P423" s="38"/>
      <c r="Q423" s="38"/>
      <c r="R423" s="38"/>
      <c r="S423" s="38"/>
      <c r="T423" s="44"/>
      <c r="U423" s="45"/>
      <c r="V423" s="126"/>
    </row>
    <row r="424" spans="1:22" x14ac:dyDescent="0.2">
      <c r="A424" s="33"/>
      <c r="B424" s="40"/>
      <c r="C424" s="13"/>
      <c r="D424" s="131"/>
      <c r="E424" s="128" t="s">
        <v>19</v>
      </c>
      <c r="F424" s="129"/>
      <c r="G424" s="75">
        <v>230</v>
      </c>
      <c r="H424" s="75">
        <v>233</v>
      </c>
      <c r="I424" s="75">
        <v>234</v>
      </c>
      <c r="J424" s="75">
        <v>406</v>
      </c>
      <c r="K424" s="38"/>
      <c r="L424" s="38"/>
      <c r="M424" s="40"/>
      <c r="N424" s="128"/>
      <c r="O424" s="129"/>
      <c r="P424" s="75"/>
      <c r="Q424" s="75"/>
      <c r="R424" s="75"/>
      <c r="S424" s="38"/>
      <c r="T424" s="44"/>
      <c r="U424" s="45"/>
      <c r="V424" s="126" t="s">
        <v>141</v>
      </c>
    </row>
    <row r="425" spans="1:22" x14ac:dyDescent="0.2">
      <c r="A425" s="33"/>
      <c r="B425" s="40"/>
      <c r="C425" s="13"/>
      <c r="D425" s="131"/>
      <c r="E425" s="46" t="s">
        <v>146</v>
      </c>
      <c r="F425" s="47"/>
      <c r="G425" s="38">
        <v>33</v>
      </c>
      <c r="H425" s="38">
        <v>20</v>
      </c>
      <c r="I425" s="38">
        <v>30</v>
      </c>
      <c r="J425" s="38">
        <v>5</v>
      </c>
      <c r="K425" s="38"/>
      <c r="L425" s="38"/>
      <c r="M425" s="40"/>
      <c r="N425" s="46"/>
      <c r="O425" s="47"/>
      <c r="P425" s="38"/>
      <c r="Q425" s="38"/>
      <c r="R425" s="38"/>
      <c r="S425" s="38"/>
      <c r="T425" s="44"/>
      <c r="U425" s="45"/>
      <c r="V425" s="126"/>
    </row>
    <row r="426" spans="1:22" x14ac:dyDescent="0.2">
      <c r="A426" s="33"/>
      <c r="B426" s="40"/>
      <c r="C426" s="13"/>
      <c r="D426" s="131"/>
      <c r="E426" s="46"/>
      <c r="F426" s="47"/>
      <c r="G426" s="38"/>
      <c r="H426" s="38"/>
      <c r="I426" s="38"/>
      <c r="J426" s="38"/>
      <c r="K426" s="38"/>
      <c r="L426" s="38"/>
      <c r="M426" s="40"/>
      <c r="N426" s="48"/>
      <c r="O426" s="47"/>
      <c r="P426" s="38"/>
      <c r="Q426" s="38"/>
      <c r="R426" s="38"/>
      <c r="S426" s="38"/>
      <c r="T426" s="44"/>
      <c r="U426" s="45"/>
      <c r="V426" s="126"/>
    </row>
    <row r="427" spans="1:22" x14ac:dyDescent="0.2">
      <c r="A427" s="33"/>
      <c r="B427" s="40"/>
      <c r="C427" s="13"/>
      <c r="D427" s="131"/>
      <c r="E427" s="46"/>
      <c r="F427" s="47"/>
      <c r="G427" s="38"/>
      <c r="H427" s="38"/>
      <c r="I427" s="38"/>
      <c r="J427" s="38"/>
      <c r="K427" s="38"/>
      <c r="L427" s="38"/>
      <c r="M427" s="40"/>
      <c r="N427" s="46"/>
      <c r="O427" s="47"/>
      <c r="P427" s="38"/>
      <c r="Q427" s="38"/>
      <c r="R427" s="38"/>
      <c r="S427" s="38"/>
      <c r="T427" s="44"/>
      <c r="U427" s="45"/>
      <c r="V427" s="126"/>
    </row>
    <row r="428" spans="1:22" x14ac:dyDescent="0.2">
      <c r="A428" s="33"/>
      <c r="B428" s="40"/>
      <c r="C428" s="13"/>
      <c r="D428" s="131"/>
      <c r="E428" s="46"/>
      <c r="F428" s="47"/>
      <c r="G428" s="38"/>
      <c r="H428" s="38"/>
      <c r="I428" s="38"/>
      <c r="J428" s="38"/>
      <c r="K428" s="38"/>
      <c r="L428" s="38"/>
      <c r="M428" s="40"/>
      <c r="N428" s="48"/>
      <c r="O428" s="47"/>
      <c r="P428" s="38"/>
      <c r="Q428" s="38"/>
      <c r="R428" s="38"/>
      <c r="S428" s="38"/>
      <c r="T428" s="44"/>
      <c r="U428" s="45"/>
      <c r="V428" s="126"/>
    </row>
    <row r="429" spans="1:22" x14ac:dyDescent="0.2">
      <c r="A429" s="33"/>
      <c r="B429" s="40"/>
      <c r="C429" s="13"/>
      <c r="D429" s="131"/>
      <c r="E429" s="46"/>
      <c r="F429" s="47"/>
      <c r="G429" s="38"/>
      <c r="H429" s="38"/>
      <c r="I429" s="38"/>
      <c r="J429" s="38"/>
      <c r="K429" s="38"/>
      <c r="L429" s="38"/>
      <c r="M429" s="40"/>
      <c r="N429" s="46"/>
      <c r="O429" s="47"/>
      <c r="P429" s="38"/>
      <c r="Q429" s="38"/>
      <c r="R429" s="38"/>
      <c r="S429" s="38"/>
      <c r="T429" s="44"/>
      <c r="U429" s="45"/>
      <c r="V429" s="126"/>
    </row>
    <row r="430" spans="1:22" x14ac:dyDescent="0.2">
      <c r="A430" s="33"/>
      <c r="B430" s="40"/>
      <c r="C430" s="13"/>
      <c r="D430" s="131"/>
      <c r="E430" s="46"/>
      <c r="F430" s="47"/>
      <c r="G430" s="38"/>
      <c r="H430" s="38"/>
      <c r="I430" s="38"/>
      <c r="J430" s="38"/>
      <c r="K430" s="38"/>
      <c r="L430" s="38"/>
      <c r="M430" s="40"/>
      <c r="N430" s="46"/>
      <c r="O430" s="47"/>
      <c r="P430" s="38"/>
      <c r="Q430" s="38"/>
      <c r="R430" s="38"/>
      <c r="S430" s="38"/>
      <c r="T430" s="44"/>
      <c r="U430" s="45"/>
      <c r="V430" s="126"/>
    </row>
    <row r="431" spans="1:22" x14ac:dyDescent="0.2">
      <c r="A431" s="33"/>
      <c r="B431" s="40"/>
      <c r="C431" s="13"/>
      <c r="D431" s="131"/>
      <c r="E431" s="46"/>
      <c r="F431" s="47"/>
      <c r="G431" s="38"/>
      <c r="H431" s="38"/>
      <c r="I431" s="38"/>
      <c r="J431" s="38"/>
      <c r="K431" s="38"/>
      <c r="L431" s="38"/>
      <c r="M431" s="40"/>
      <c r="N431" s="46"/>
      <c r="O431" s="47"/>
      <c r="P431" s="38"/>
      <c r="Q431" s="38"/>
      <c r="R431" s="38"/>
      <c r="S431" s="38"/>
      <c r="T431" s="44"/>
      <c r="U431" s="45"/>
      <c r="V431" s="126"/>
    </row>
    <row r="432" spans="1:22" x14ac:dyDescent="0.2">
      <c r="A432" s="33"/>
      <c r="B432" s="40"/>
      <c r="C432" s="13"/>
      <c r="D432" s="131"/>
      <c r="E432" s="46"/>
      <c r="F432" s="47"/>
      <c r="G432" s="38"/>
      <c r="H432" s="38"/>
      <c r="I432" s="38"/>
      <c r="J432" s="38"/>
      <c r="K432" s="38"/>
      <c r="L432" s="38"/>
      <c r="M432" s="40"/>
      <c r="N432" s="46"/>
      <c r="O432" s="47"/>
      <c r="P432" s="38"/>
      <c r="Q432" s="38"/>
      <c r="R432" s="38"/>
      <c r="S432" s="38"/>
      <c r="T432" s="44"/>
      <c r="U432" s="45"/>
      <c r="V432" s="126"/>
    </row>
    <row r="433" spans="1:22" x14ac:dyDescent="0.2">
      <c r="A433" s="33"/>
      <c r="B433" s="40"/>
      <c r="C433" s="13"/>
      <c r="D433" s="131"/>
      <c r="E433" s="46"/>
      <c r="F433" s="47"/>
      <c r="G433" s="38"/>
      <c r="H433" s="38"/>
      <c r="I433" s="38"/>
      <c r="J433" s="38"/>
      <c r="K433" s="38"/>
      <c r="L433" s="38"/>
      <c r="M433" s="40"/>
      <c r="N433" s="48"/>
      <c r="O433" s="47"/>
      <c r="P433" s="38"/>
      <c r="Q433" s="38"/>
      <c r="R433" s="38"/>
      <c r="S433" s="38"/>
      <c r="T433" s="44"/>
      <c r="U433" s="45"/>
      <c r="V433" s="126"/>
    </row>
    <row r="434" spans="1:22" x14ac:dyDescent="0.2">
      <c r="A434" s="33"/>
      <c r="B434" s="40"/>
      <c r="C434" s="13"/>
      <c r="D434" s="131"/>
      <c r="E434" s="46"/>
      <c r="F434" s="47"/>
      <c r="G434" s="38"/>
      <c r="H434" s="38"/>
      <c r="I434" s="38"/>
      <c r="J434" s="38"/>
      <c r="K434" s="38"/>
      <c r="L434" s="38"/>
      <c r="M434" s="40"/>
      <c r="N434" s="48"/>
      <c r="O434" s="47"/>
      <c r="P434" s="38"/>
      <c r="Q434" s="38"/>
      <c r="R434" s="38"/>
      <c r="S434" s="38"/>
      <c r="T434" s="44"/>
      <c r="U434" s="45"/>
      <c r="V434" s="126"/>
    </row>
    <row r="435" spans="1:22" x14ac:dyDescent="0.2">
      <c r="A435" s="33"/>
      <c r="B435" s="40"/>
      <c r="C435" s="13"/>
      <c r="D435" s="131"/>
      <c r="E435" s="46"/>
      <c r="F435" s="47"/>
      <c r="G435" s="38"/>
      <c r="H435" s="38"/>
      <c r="I435" s="38"/>
      <c r="J435" s="38"/>
      <c r="K435" s="38"/>
      <c r="L435" s="38"/>
      <c r="M435" s="40"/>
      <c r="N435" s="48"/>
      <c r="O435" s="47"/>
      <c r="P435" s="38"/>
      <c r="Q435" s="38"/>
      <c r="R435" s="38"/>
      <c r="S435" s="38"/>
      <c r="T435" s="44"/>
      <c r="U435" s="45"/>
      <c r="V435" s="126"/>
    </row>
    <row r="436" spans="1:22" x14ac:dyDescent="0.2">
      <c r="A436" s="33"/>
      <c r="B436" s="40"/>
      <c r="C436" s="13"/>
      <c r="D436" s="131"/>
      <c r="E436" s="46"/>
      <c r="F436" s="47"/>
      <c r="G436" s="38"/>
      <c r="H436" s="38"/>
      <c r="I436" s="38"/>
      <c r="J436" s="38"/>
      <c r="K436" s="38"/>
      <c r="L436" s="38"/>
      <c r="M436" s="40"/>
      <c r="N436" s="49"/>
      <c r="O436" s="47"/>
      <c r="P436" s="38"/>
      <c r="Q436" s="38"/>
      <c r="R436" s="38"/>
      <c r="S436" s="38"/>
      <c r="T436" s="135"/>
      <c r="U436" s="45"/>
      <c r="V436" s="126"/>
    </row>
    <row r="438" spans="1:22" x14ac:dyDescent="0.2">
      <c r="A438" s="81" t="s">
        <v>1</v>
      </c>
      <c r="B438" s="82" t="s">
        <v>2</v>
      </c>
      <c r="C438" s="82" t="s">
        <v>3</v>
      </c>
      <c r="D438" s="83" t="s">
        <v>4</v>
      </c>
      <c r="E438" s="84"/>
      <c r="F438" s="85"/>
      <c r="G438" s="85"/>
      <c r="H438" s="85"/>
      <c r="I438" s="85"/>
      <c r="J438" s="85"/>
      <c r="K438" s="86" t="s">
        <v>5</v>
      </c>
      <c r="L438" s="87"/>
      <c r="M438" s="83" t="s">
        <v>6</v>
      </c>
      <c r="N438" s="84"/>
      <c r="O438" s="85"/>
      <c r="P438" s="85"/>
      <c r="Q438" s="85"/>
      <c r="R438" s="85"/>
      <c r="S438" s="85"/>
      <c r="T438" s="88" t="s">
        <v>7</v>
      </c>
      <c r="U438" s="89" t="s">
        <v>8</v>
      </c>
      <c r="V438" s="90" t="s">
        <v>126</v>
      </c>
    </row>
    <row r="439" spans="1:22" ht="25.5" customHeight="1" x14ac:dyDescent="0.2">
      <c r="A439" s="81"/>
      <c r="B439" s="82"/>
      <c r="C439" s="82"/>
      <c r="D439" s="91" t="s">
        <v>9</v>
      </c>
      <c r="E439" s="92" t="s">
        <v>10</v>
      </c>
      <c r="F439" s="93" t="s">
        <v>11</v>
      </c>
      <c r="G439" s="151" t="s">
        <v>127</v>
      </c>
      <c r="H439" s="152"/>
      <c r="I439" s="152"/>
      <c r="J439" s="153"/>
      <c r="K439" s="97"/>
      <c r="L439" s="98" t="s">
        <v>13</v>
      </c>
      <c r="M439" s="99" t="s">
        <v>9</v>
      </c>
      <c r="N439" s="100" t="s">
        <v>14</v>
      </c>
      <c r="O439" s="93" t="s">
        <v>11</v>
      </c>
      <c r="P439" s="151" t="s">
        <v>127</v>
      </c>
      <c r="Q439" s="152"/>
      <c r="R439" s="152"/>
      <c r="S439" s="153"/>
      <c r="T439" s="88"/>
      <c r="U439" s="89"/>
      <c r="V439" s="101"/>
    </row>
    <row r="440" spans="1:22" ht="13.5" thickBot="1" x14ac:dyDescent="0.25">
      <c r="A440" s="102"/>
      <c r="B440" s="103"/>
      <c r="C440" s="103"/>
      <c r="D440" s="104"/>
      <c r="E440" s="105"/>
      <c r="F440" s="106"/>
      <c r="G440" s="107" t="s">
        <v>15</v>
      </c>
      <c r="H440" s="108" t="s">
        <v>16</v>
      </c>
      <c r="I440" s="109" t="s">
        <v>17</v>
      </c>
      <c r="J440" s="110">
        <v>0</v>
      </c>
      <c r="K440" s="111"/>
      <c r="L440" s="112"/>
      <c r="M440" s="113"/>
      <c r="N440" s="114"/>
      <c r="O440" s="115"/>
      <c r="P440" s="107" t="s">
        <v>15</v>
      </c>
      <c r="Q440" s="108" t="s">
        <v>16</v>
      </c>
      <c r="R440" s="109" t="s">
        <v>17</v>
      </c>
      <c r="S440" s="110">
        <v>0</v>
      </c>
      <c r="T440" s="116"/>
      <c r="U440" s="117"/>
      <c r="V440" s="118"/>
    </row>
    <row r="441" spans="1:22" x14ac:dyDescent="0.2">
      <c r="A441" s="119"/>
      <c r="B441" s="22"/>
      <c r="C441" s="23"/>
      <c r="D441" s="24"/>
      <c r="E441" s="25"/>
      <c r="F441" s="25"/>
      <c r="G441" s="26"/>
      <c r="H441" s="27"/>
      <c r="I441" s="28"/>
      <c r="J441" s="120"/>
      <c r="K441" s="121"/>
      <c r="L441" s="121"/>
      <c r="M441" s="24"/>
      <c r="N441" s="25"/>
      <c r="O441" s="25"/>
      <c r="P441" s="26"/>
      <c r="Q441" s="27"/>
      <c r="R441" s="28"/>
      <c r="S441" s="120"/>
      <c r="T441" s="31"/>
      <c r="U441" s="32"/>
      <c r="V441" s="122"/>
    </row>
    <row r="442" spans="1:22" x14ac:dyDescent="0.2">
      <c r="A442" s="33">
        <v>1</v>
      </c>
      <c r="B442" s="33">
        <v>224</v>
      </c>
      <c r="C442" s="34"/>
      <c r="D442" s="35">
        <v>630</v>
      </c>
      <c r="E442" s="142" t="s">
        <v>1378</v>
      </c>
      <c r="F442" s="124"/>
      <c r="G442" s="38"/>
      <c r="H442" s="38"/>
      <c r="I442" s="38"/>
      <c r="J442" s="38"/>
      <c r="K442" s="38">
        <f>((SUM(H444:H455)*H443)+(SUM(G444:G455)*G443)+(SUM(I444:I455)*I443))/1000</f>
        <v>0</v>
      </c>
      <c r="L442" s="38">
        <f>K442*100/D442</f>
        <v>0</v>
      </c>
      <c r="M442" s="35"/>
      <c r="N442" s="142"/>
      <c r="O442" s="124"/>
      <c r="P442" s="38"/>
      <c r="Q442" s="38"/>
      <c r="R442" s="38"/>
      <c r="S442" s="38"/>
      <c r="T442" s="44"/>
      <c r="U442" s="45"/>
      <c r="V442" s="126"/>
    </row>
    <row r="443" spans="1:22" x14ac:dyDescent="0.2">
      <c r="A443" s="33"/>
      <c r="B443" s="40"/>
      <c r="C443" s="13"/>
      <c r="D443" s="40"/>
      <c r="E443" s="128" t="s">
        <v>19</v>
      </c>
      <c r="F443" s="129"/>
      <c r="G443" s="75"/>
      <c r="H443" s="75"/>
      <c r="I443" s="75"/>
      <c r="J443" s="75"/>
      <c r="K443" s="38"/>
      <c r="L443" s="38"/>
      <c r="M443" s="40"/>
      <c r="N443" s="128"/>
      <c r="O443" s="129"/>
      <c r="P443" s="75"/>
      <c r="Q443" s="75"/>
      <c r="R443" s="75"/>
      <c r="S443" s="38"/>
      <c r="T443" s="44"/>
      <c r="U443" s="45"/>
      <c r="V443" s="126"/>
    </row>
    <row r="444" spans="1:22" x14ac:dyDescent="0.2">
      <c r="A444" s="33"/>
      <c r="B444" s="40"/>
      <c r="C444" s="13"/>
      <c r="D444" s="40"/>
      <c r="E444" s="46"/>
      <c r="F444" s="47"/>
      <c r="G444" s="38"/>
      <c r="H444" s="38"/>
      <c r="I444" s="38"/>
      <c r="J444" s="38"/>
      <c r="K444" s="38"/>
      <c r="L444" s="38"/>
      <c r="M444" s="40"/>
      <c r="N444" s="46"/>
      <c r="O444" s="47"/>
      <c r="P444" s="38"/>
      <c r="Q444" s="38"/>
      <c r="R444" s="38"/>
      <c r="S444" s="38"/>
      <c r="T444" s="44"/>
      <c r="U444" s="45"/>
      <c r="V444" s="126" t="s">
        <v>141</v>
      </c>
    </row>
    <row r="445" spans="1:22" x14ac:dyDescent="0.2">
      <c r="A445" s="33"/>
      <c r="B445" s="40"/>
      <c r="C445" s="13"/>
      <c r="D445" s="40"/>
      <c r="E445" s="46"/>
      <c r="F445" s="47"/>
      <c r="G445" s="38"/>
      <c r="H445" s="38"/>
      <c r="I445" s="38"/>
      <c r="J445" s="38"/>
      <c r="K445" s="38"/>
      <c r="L445" s="38"/>
      <c r="M445" s="40"/>
      <c r="N445" s="48"/>
      <c r="O445" s="47"/>
      <c r="P445" s="38"/>
      <c r="Q445" s="38"/>
      <c r="R445" s="38"/>
      <c r="S445" s="38"/>
      <c r="T445" s="44"/>
      <c r="U445" s="45"/>
      <c r="V445" s="126"/>
    </row>
    <row r="446" spans="1:22" x14ac:dyDescent="0.2">
      <c r="A446" s="33"/>
      <c r="B446" s="40"/>
      <c r="C446" s="13"/>
      <c r="D446" s="40"/>
      <c r="E446" s="46" t="s">
        <v>1232</v>
      </c>
      <c r="F446" s="47"/>
      <c r="G446" s="38"/>
      <c r="H446" s="38"/>
      <c r="I446" s="38"/>
      <c r="J446" s="38"/>
      <c r="K446" s="38"/>
      <c r="L446" s="38"/>
      <c r="M446" s="40"/>
      <c r="N446" s="46"/>
      <c r="O446" s="47"/>
      <c r="P446" s="38"/>
      <c r="Q446" s="38"/>
      <c r="R446" s="38"/>
      <c r="S446" s="38"/>
      <c r="T446" s="44"/>
      <c r="U446" s="45"/>
      <c r="V446" s="126"/>
    </row>
    <row r="447" spans="1:22" x14ac:dyDescent="0.2">
      <c r="A447" s="33"/>
      <c r="B447" s="40"/>
      <c r="C447" s="13"/>
      <c r="D447" s="40"/>
      <c r="E447" s="46"/>
      <c r="F447" s="47"/>
      <c r="G447" s="38"/>
      <c r="H447" s="38"/>
      <c r="I447" s="38"/>
      <c r="J447" s="38"/>
      <c r="K447" s="38"/>
      <c r="L447" s="38"/>
      <c r="M447" s="40"/>
      <c r="N447" s="48"/>
      <c r="O447" s="47"/>
      <c r="P447" s="38"/>
      <c r="Q447" s="38"/>
      <c r="R447" s="38"/>
      <c r="S447" s="38"/>
      <c r="T447" s="44"/>
      <c r="U447" s="45"/>
      <c r="V447" s="126"/>
    </row>
    <row r="448" spans="1:22" x14ac:dyDescent="0.2">
      <c r="A448" s="33"/>
      <c r="B448" s="40"/>
      <c r="C448" s="13"/>
      <c r="D448" s="40"/>
      <c r="E448" s="46"/>
      <c r="F448" s="47"/>
      <c r="G448" s="38"/>
      <c r="H448" s="38"/>
      <c r="I448" s="38"/>
      <c r="J448" s="38"/>
      <c r="K448" s="38"/>
      <c r="L448" s="38"/>
      <c r="M448" s="40"/>
      <c r="N448" s="46"/>
      <c r="O448" s="47"/>
      <c r="P448" s="38"/>
      <c r="Q448" s="38"/>
      <c r="R448" s="38"/>
      <c r="S448" s="38"/>
      <c r="T448" s="44"/>
      <c r="U448" s="45"/>
      <c r="V448" s="126"/>
    </row>
    <row r="449" spans="1:22" x14ac:dyDescent="0.2">
      <c r="A449" s="33"/>
      <c r="B449" s="40"/>
      <c r="C449" s="13"/>
      <c r="D449" s="40"/>
      <c r="E449" s="46"/>
      <c r="F449" s="47"/>
      <c r="G449" s="38"/>
      <c r="H449" s="38"/>
      <c r="I449" s="38"/>
      <c r="J449" s="38"/>
      <c r="K449" s="38"/>
      <c r="L449" s="38"/>
      <c r="M449" s="40"/>
      <c r="N449" s="46"/>
      <c r="O449" s="47"/>
      <c r="P449" s="38"/>
      <c r="Q449" s="38"/>
      <c r="R449" s="38"/>
      <c r="S449" s="38"/>
      <c r="T449" s="44"/>
      <c r="U449" s="45"/>
      <c r="V449" s="126"/>
    </row>
    <row r="450" spans="1:22" x14ac:dyDescent="0.2">
      <c r="A450" s="33"/>
      <c r="B450" s="40"/>
      <c r="C450" s="13"/>
      <c r="D450" s="40"/>
      <c r="E450" s="46"/>
      <c r="F450" s="47"/>
      <c r="G450" s="38"/>
      <c r="H450" s="38"/>
      <c r="I450" s="38"/>
      <c r="J450" s="38"/>
      <c r="K450" s="38"/>
      <c r="L450" s="38"/>
      <c r="M450" s="40"/>
      <c r="N450" s="46"/>
      <c r="O450" s="47"/>
      <c r="P450" s="38"/>
      <c r="Q450" s="38"/>
      <c r="R450" s="38"/>
      <c r="S450" s="38"/>
      <c r="T450" s="44"/>
      <c r="U450" s="45"/>
      <c r="V450" s="126"/>
    </row>
    <row r="451" spans="1:22" x14ac:dyDescent="0.2">
      <c r="A451" s="33"/>
      <c r="B451" s="40"/>
      <c r="C451" s="13"/>
      <c r="D451" s="40"/>
      <c r="E451" s="46"/>
      <c r="F451" s="47"/>
      <c r="G451" s="38"/>
      <c r="H451" s="38"/>
      <c r="I451" s="38"/>
      <c r="J451" s="38"/>
      <c r="K451" s="38"/>
      <c r="L451" s="38"/>
      <c r="M451" s="40"/>
      <c r="N451" s="46"/>
      <c r="O451" s="47"/>
      <c r="P451" s="38"/>
      <c r="Q451" s="38"/>
      <c r="R451" s="38"/>
      <c r="S451" s="38"/>
      <c r="T451" s="44"/>
      <c r="U451" s="45"/>
      <c r="V451" s="126"/>
    </row>
    <row r="452" spans="1:22" x14ac:dyDescent="0.2">
      <c r="A452" s="33"/>
      <c r="B452" s="40"/>
      <c r="C452" s="13"/>
      <c r="D452" s="40"/>
      <c r="E452" s="46"/>
      <c r="F452" s="47"/>
      <c r="G452" s="38"/>
      <c r="H452" s="38"/>
      <c r="I452" s="38"/>
      <c r="J452" s="38"/>
      <c r="K452" s="38"/>
      <c r="L452" s="38"/>
      <c r="M452" s="40"/>
      <c r="N452" s="48"/>
      <c r="O452" s="47"/>
      <c r="P452" s="38"/>
      <c r="Q452" s="38"/>
      <c r="R452" s="38"/>
      <c r="S452" s="38"/>
      <c r="T452" s="44"/>
      <c r="U452" s="45"/>
      <c r="V452" s="126"/>
    </row>
    <row r="453" spans="1:22" x14ac:dyDescent="0.2">
      <c r="A453" s="33"/>
      <c r="B453" s="40"/>
      <c r="C453" s="13"/>
      <c r="D453" s="40"/>
      <c r="E453" s="46"/>
      <c r="F453" s="47"/>
      <c r="G453" s="38"/>
      <c r="H453" s="38"/>
      <c r="I453" s="38"/>
      <c r="J453" s="38"/>
      <c r="K453" s="38"/>
      <c r="L453" s="38"/>
      <c r="M453" s="40"/>
      <c r="N453" s="48"/>
      <c r="O453" s="47"/>
      <c r="P453" s="38"/>
      <c r="Q453" s="38"/>
      <c r="R453" s="38"/>
      <c r="S453" s="38"/>
      <c r="T453" s="44"/>
      <c r="U453" s="45"/>
      <c r="V453" s="126"/>
    </row>
    <row r="454" spans="1:22" x14ac:dyDescent="0.2">
      <c r="A454" s="33"/>
      <c r="B454" s="40"/>
      <c r="C454" s="13"/>
      <c r="D454" s="40"/>
      <c r="E454" s="46"/>
      <c r="F454" s="47"/>
      <c r="G454" s="38"/>
      <c r="H454" s="38"/>
      <c r="I454" s="38"/>
      <c r="J454" s="38"/>
      <c r="K454" s="38"/>
      <c r="L454" s="38"/>
      <c r="M454" s="40"/>
      <c r="N454" s="48"/>
      <c r="O454" s="47"/>
      <c r="P454" s="38"/>
      <c r="Q454" s="38"/>
      <c r="R454" s="38"/>
      <c r="S454" s="38"/>
      <c r="T454" s="44"/>
      <c r="U454" s="45"/>
      <c r="V454" s="126"/>
    </row>
    <row r="455" spans="1:22" x14ac:dyDescent="0.2">
      <c r="A455" s="33"/>
      <c r="B455" s="40"/>
      <c r="C455" s="13"/>
      <c r="D455" s="40"/>
      <c r="E455" s="46"/>
      <c r="F455" s="47"/>
      <c r="G455" s="38"/>
      <c r="H455" s="38"/>
      <c r="I455" s="38"/>
      <c r="J455" s="38"/>
      <c r="K455" s="38"/>
      <c r="L455" s="38"/>
      <c r="M455" s="40"/>
      <c r="N455" s="49"/>
      <c r="O455" s="47"/>
      <c r="P455" s="38"/>
      <c r="Q455" s="38"/>
      <c r="R455" s="38"/>
      <c r="S455" s="38"/>
      <c r="T455" s="135"/>
      <c r="U455" s="45"/>
      <c r="V455" s="126"/>
    </row>
    <row r="457" spans="1:22" x14ac:dyDescent="0.2">
      <c r="A457" s="81" t="s">
        <v>1</v>
      </c>
      <c r="B457" s="82" t="s">
        <v>2</v>
      </c>
      <c r="C457" s="82" t="s">
        <v>3</v>
      </c>
      <c r="D457" s="83" t="s">
        <v>4</v>
      </c>
      <c r="E457" s="84"/>
      <c r="F457" s="85"/>
      <c r="G457" s="85"/>
      <c r="H457" s="85"/>
      <c r="I457" s="85"/>
      <c r="J457" s="85"/>
      <c r="K457" s="86" t="s">
        <v>5</v>
      </c>
      <c r="L457" s="87"/>
      <c r="M457" s="83" t="s">
        <v>6</v>
      </c>
      <c r="N457" s="84"/>
      <c r="O457" s="85"/>
      <c r="P457" s="85"/>
      <c r="Q457" s="85"/>
      <c r="R457" s="85"/>
      <c r="S457" s="85"/>
      <c r="T457" s="88" t="s">
        <v>7</v>
      </c>
      <c r="U457" s="89" t="s">
        <v>8</v>
      </c>
      <c r="V457" s="90" t="s">
        <v>126</v>
      </c>
    </row>
    <row r="458" spans="1:22" ht="25.5" customHeight="1" x14ac:dyDescent="0.2">
      <c r="A458" s="81"/>
      <c r="B458" s="82"/>
      <c r="C458" s="82"/>
      <c r="D458" s="91" t="s">
        <v>9</v>
      </c>
      <c r="E458" s="92" t="s">
        <v>10</v>
      </c>
      <c r="F458" s="93" t="s">
        <v>11</v>
      </c>
      <c r="G458" s="151" t="s">
        <v>127</v>
      </c>
      <c r="H458" s="152"/>
      <c r="I458" s="152"/>
      <c r="J458" s="153"/>
      <c r="K458" s="97"/>
      <c r="L458" s="98" t="s">
        <v>13</v>
      </c>
      <c r="M458" s="99" t="s">
        <v>9</v>
      </c>
      <c r="N458" s="100" t="s">
        <v>14</v>
      </c>
      <c r="O458" s="93" t="s">
        <v>11</v>
      </c>
      <c r="P458" s="151" t="s">
        <v>127</v>
      </c>
      <c r="Q458" s="152"/>
      <c r="R458" s="152"/>
      <c r="S458" s="153"/>
      <c r="T458" s="88"/>
      <c r="U458" s="89"/>
      <c r="V458" s="101"/>
    </row>
    <row r="459" spans="1:22" ht="13.5" thickBot="1" x14ac:dyDescent="0.25">
      <c r="A459" s="102"/>
      <c r="B459" s="103"/>
      <c r="C459" s="103"/>
      <c r="D459" s="104"/>
      <c r="E459" s="105"/>
      <c r="F459" s="106"/>
      <c r="G459" s="107" t="s">
        <v>15</v>
      </c>
      <c r="H459" s="108" t="s">
        <v>16</v>
      </c>
      <c r="I459" s="109" t="s">
        <v>17</v>
      </c>
      <c r="J459" s="110">
        <v>0</v>
      </c>
      <c r="K459" s="111"/>
      <c r="L459" s="112"/>
      <c r="M459" s="113"/>
      <c r="N459" s="114"/>
      <c r="O459" s="115"/>
      <c r="P459" s="107" t="s">
        <v>15</v>
      </c>
      <c r="Q459" s="108" t="s">
        <v>16</v>
      </c>
      <c r="R459" s="109" t="s">
        <v>17</v>
      </c>
      <c r="S459" s="110">
        <v>0</v>
      </c>
      <c r="T459" s="116"/>
      <c r="U459" s="117"/>
      <c r="V459" s="118"/>
    </row>
    <row r="460" spans="1:22" x14ac:dyDescent="0.2">
      <c r="A460" s="119"/>
      <c r="B460" s="22"/>
      <c r="C460" s="23"/>
      <c r="D460" s="24"/>
      <c r="E460" s="25"/>
      <c r="F460" s="25"/>
      <c r="G460" s="26"/>
      <c r="H460" s="27"/>
      <c r="I460" s="28"/>
      <c r="J460" s="120"/>
      <c r="K460" s="121"/>
      <c r="L460" s="121"/>
      <c r="M460" s="24"/>
      <c r="N460" s="25"/>
      <c r="O460" s="25"/>
      <c r="P460" s="26"/>
      <c r="Q460" s="27"/>
      <c r="R460" s="28"/>
      <c r="S460" s="120"/>
      <c r="T460" s="31"/>
      <c r="U460" s="32"/>
      <c r="V460" s="122"/>
    </row>
    <row r="461" spans="1:22" ht="13.5" thickBot="1" x14ac:dyDescent="0.25">
      <c r="A461" s="33">
        <v>1</v>
      </c>
      <c r="B461" s="33">
        <v>225</v>
      </c>
      <c r="C461" s="34"/>
      <c r="D461" s="35">
        <v>250</v>
      </c>
      <c r="E461" s="142"/>
      <c r="F461" s="124"/>
      <c r="G461" s="38"/>
      <c r="H461" s="38"/>
      <c r="I461" s="38"/>
      <c r="J461" s="38"/>
      <c r="K461" s="38">
        <f>((SUM(H463:H474)*H462)+(SUM(G463:G474)*G462)+(SUM(I463:I474)*I462))/1000</f>
        <v>41.113</v>
      </c>
      <c r="L461" s="38">
        <f>K461*100/D461</f>
        <v>16.4452</v>
      </c>
      <c r="M461" s="35"/>
      <c r="N461" s="142"/>
      <c r="O461" s="124"/>
      <c r="P461" s="38"/>
      <c r="Q461" s="38"/>
      <c r="R461" s="38"/>
      <c r="S461" s="38"/>
      <c r="T461" s="38">
        <f>((SUM(Q463:Q474)*Q462)+(SUM(P463:P474)*P462)+(SUM(R463:R474)*R462))/1000</f>
        <v>0</v>
      </c>
      <c r="U461" s="38" t="e">
        <f>T461*100/M461</f>
        <v>#DIV/0!</v>
      </c>
      <c r="V461" s="126"/>
    </row>
    <row r="462" spans="1:22" ht="13.5" thickBot="1" x14ac:dyDescent="0.25">
      <c r="A462" s="33"/>
      <c r="B462" s="40"/>
      <c r="C462" s="13"/>
      <c r="D462" s="40"/>
      <c r="E462" s="128" t="s">
        <v>19</v>
      </c>
      <c r="F462" s="129"/>
      <c r="G462" s="133">
        <v>233</v>
      </c>
      <c r="H462" s="133">
        <v>233</v>
      </c>
      <c r="I462" s="133">
        <v>231</v>
      </c>
      <c r="J462" s="133">
        <v>402</v>
      </c>
      <c r="K462" s="38"/>
      <c r="L462" s="38"/>
      <c r="M462" s="40"/>
      <c r="N462" s="128"/>
      <c r="O462" s="129"/>
      <c r="P462" s="75"/>
      <c r="Q462" s="75"/>
      <c r="R462" s="75"/>
      <c r="S462" s="38"/>
      <c r="T462" s="44"/>
      <c r="U462" s="45"/>
      <c r="V462" s="126"/>
    </row>
    <row r="463" spans="1:22" x14ac:dyDescent="0.2">
      <c r="A463" s="33"/>
      <c r="B463" s="40"/>
      <c r="C463" s="13"/>
      <c r="D463" s="40"/>
      <c r="E463" s="132" t="s">
        <v>146</v>
      </c>
      <c r="F463" s="47"/>
      <c r="G463" s="133">
        <v>56</v>
      </c>
      <c r="H463" s="133">
        <v>57</v>
      </c>
      <c r="I463" s="133">
        <v>64</v>
      </c>
      <c r="J463" s="133">
        <v>20</v>
      </c>
      <c r="K463" s="38"/>
      <c r="L463" s="38"/>
      <c r="M463" s="40"/>
      <c r="N463" s="46"/>
      <c r="O463" s="47"/>
      <c r="P463" s="38"/>
      <c r="Q463" s="38"/>
      <c r="R463" s="38"/>
      <c r="S463" s="38"/>
      <c r="T463" s="44"/>
      <c r="U463" s="45"/>
      <c r="V463" s="126"/>
    </row>
    <row r="464" spans="1:22" x14ac:dyDescent="0.2">
      <c r="A464" s="33"/>
      <c r="B464" s="40"/>
      <c r="C464" s="13"/>
      <c r="D464" s="40"/>
      <c r="E464" s="46"/>
      <c r="F464" s="47"/>
      <c r="G464" s="38"/>
      <c r="H464" s="38"/>
      <c r="I464" s="38"/>
      <c r="J464" s="38"/>
      <c r="K464" s="38"/>
      <c r="L464" s="38"/>
      <c r="M464" s="40"/>
      <c r="N464" s="48"/>
      <c r="O464" s="47"/>
      <c r="P464" s="38"/>
      <c r="Q464" s="38"/>
      <c r="R464" s="38"/>
      <c r="S464" s="38"/>
      <c r="T464" s="44"/>
      <c r="U464" s="45"/>
      <c r="V464" s="126"/>
    </row>
    <row r="465" spans="1:22" x14ac:dyDescent="0.2">
      <c r="A465" s="33"/>
      <c r="B465" s="40"/>
      <c r="C465" s="13"/>
      <c r="D465" s="40"/>
      <c r="E465" s="46"/>
      <c r="F465" s="47"/>
      <c r="G465" s="38"/>
      <c r="H465" s="38"/>
      <c r="I465" s="38"/>
      <c r="J465" s="38"/>
      <c r="K465" s="38"/>
      <c r="L465" s="38"/>
      <c r="M465" s="40"/>
      <c r="N465" s="46"/>
      <c r="O465" s="47"/>
      <c r="P465" s="38"/>
      <c r="Q465" s="38"/>
      <c r="R465" s="38"/>
      <c r="S465" s="38"/>
      <c r="T465" s="44"/>
      <c r="U465" s="45"/>
      <c r="V465" s="126"/>
    </row>
    <row r="466" spans="1:22" x14ac:dyDescent="0.2">
      <c r="A466" s="33"/>
      <c r="B466" s="40"/>
      <c r="C466" s="13"/>
      <c r="D466" s="40"/>
      <c r="E466" s="46"/>
      <c r="F466" s="47"/>
      <c r="G466" s="38"/>
      <c r="H466" s="38"/>
      <c r="I466" s="38"/>
      <c r="J466" s="38"/>
      <c r="K466" s="38"/>
      <c r="L466" s="38"/>
      <c r="M466" s="40"/>
      <c r="N466" s="48"/>
      <c r="O466" s="47"/>
      <c r="P466" s="38"/>
      <c r="Q466" s="38"/>
      <c r="R466" s="38"/>
      <c r="S466" s="38"/>
      <c r="T466" s="44"/>
      <c r="U466" s="45"/>
      <c r="V466" s="126"/>
    </row>
    <row r="467" spans="1:22" x14ac:dyDescent="0.2">
      <c r="A467" s="33"/>
      <c r="B467" s="40"/>
      <c r="C467" s="13"/>
      <c r="D467" s="40"/>
      <c r="E467" s="46"/>
      <c r="F467" s="47"/>
      <c r="G467" s="38"/>
      <c r="H467" s="38"/>
      <c r="I467" s="38"/>
      <c r="J467" s="38"/>
      <c r="K467" s="38"/>
      <c r="L467" s="38"/>
      <c r="M467" s="40"/>
      <c r="N467" s="46"/>
      <c r="O467" s="47"/>
      <c r="P467" s="38"/>
      <c r="Q467" s="38"/>
      <c r="R467" s="38"/>
      <c r="S467" s="38"/>
      <c r="T467" s="44"/>
      <c r="U467" s="45"/>
      <c r="V467" s="126"/>
    </row>
    <row r="468" spans="1:22" x14ac:dyDescent="0.2">
      <c r="A468" s="33"/>
      <c r="B468" s="40"/>
      <c r="C468" s="13"/>
      <c r="D468" s="40"/>
      <c r="E468" s="46"/>
      <c r="F468" s="47"/>
      <c r="G468" s="38"/>
      <c r="H468" s="38"/>
      <c r="I468" s="38"/>
      <c r="J468" s="38"/>
      <c r="K468" s="38"/>
      <c r="L468" s="38"/>
      <c r="M468" s="40"/>
      <c r="N468" s="46"/>
      <c r="O468" s="47"/>
      <c r="P468" s="38"/>
      <c r="Q468" s="38"/>
      <c r="R468" s="38"/>
      <c r="S468" s="38"/>
      <c r="T468" s="44"/>
      <c r="U468" s="45"/>
      <c r="V468" s="126"/>
    </row>
    <row r="469" spans="1:22" x14ac:dyDescent="0.2">
      <c r="A469" s="33"/>
      <c r="B469" s="40"/>
      <c r="C469" s="13"/>
      <c r="D469" s="40"/>
      <c r="E469" s="46"/>
      <c r="F469" s="47"/>
      <c r="G469" s="38"/>
      <c r="H469" s="38"/>
      <c r="I469" s="38"/>
      <c r="J469" s="38"/>
      <c r="K469" s="38"/>
      <c r="L469" s="38"/>
      <c r="M469" s="40"/>
      <c r="N469" s="46"/>
      <c r="O469" s="47"/>
      <c r="P469" s="38"/>
      <c r="Q469" s="38"/>
      <c r="R469" s="38"/>
      <c r="S469" s="38"/>
      <c r="T469" s="44"/>
      <c r="U469" s="45"/>
      <c r="V469" s="126"/>
    </row>
    <row r="470" spans="1:22" x14ac:dyDescent="0.2">
      <c r="A470" s="33"/>
      <c r="B470" s="40"/>
      <c r="C470" s="13"/>
      <c r="D470" s="40"/>
      <c r="E470" s="46"/>
      <c r="F470" s="47"/>
      <c r="G470" s="38"/>
      <c r="H470" s="38"/>
      <c r="I470" s="38"/>
      <c r="J470" s="38"/>
      <c r="K470" s="38"/>
      <c r="L470" s="38"/>
      <c r="M470" s="40"/>
      <c r="N470" s="46"/>
      <c r="O470" s="47"/>
      <c r="P470" s="38"/>
      <c r="Q470" s="38"/>
      <c r="R470" s="38"/>
      <c r="S470" s="38"/>
      <c r="T470" s="44"/>
      <c r="U470" s="45"/>
      <c r="V470" s="126"/>
    </row>
    <row r="471" spans="1:22" x14ac:dyDescent="0.2">
      <c r="A471" s="33"/>
      <c r="B471" s="40"/>
      <c r="C471" s="13"/>
      <c r="D471" s="40"/>
      <c r="E471" s="46"/>
      <c r="F471" s="47"/>
      <c r="G471" s="38"/>
      <c r="H471" s="38"/>
      <c r="I471" s="38"/>
      <c r="J471" s="38"/>
      <c r="K471" s="38"/>
      <c r="L471" s="38"/>
      <c r="M471" s="40"/>
      <c r="N471" s="48"/>
      <c r="O471" s="47"/>
      <c r="P471" s="38"/>
      <c r="Q471" s="38"/>
      <c r="R471" s="38"/>
      <c r="S471" s="38"/>
      <c r="T471" s="44"/>
      <c r="U471" s="45"/>
      <c r="V471" s="126"/>
    </row>
    <row r="472" spans="1:22" x14ac:dyDescent="0.2">
      <c r="A472" s="33"/>
      <c r="B472" s="40"/>
      <c r="C472" s="13"/>
      <c r="D472" s="40"/>
      <c r="E472" s="46"/>
      <c r="F472" s="47"/>
      <c r="G472" s="38"/>
      <c r="H472" s="38"/>
      <c r="I472" s="38"/>
      <c r="J472" s="38"/>
      <c r="K472" s="38"/>
      <c r="L472" s="38"/>
      <c r="M472" s="40"/>
      <c r="N472" s="48"/>
      <c r="O472" s="47"/>
      <c r="P472" s="38"/>
      <c r="Q472" s="38"/>
      <c r="R472" s="38"/>
      <c r="S472" s="38"/>
      <c r="T472" s="44"/>
      <c r="U472" s="45"/>
      <c r="V472" s="126"/>
    </row>
    <row r="473" spans="1:22" x14ac:dyDescent="0.2">
      <c r="A473" s="33"/>
      <c r="B473" s="40"/>
      <c r="C473" s="13"/>
      <c r="D473" s="40"/>
      <c r="E473" s="46"/>
      <c r="F473" s="47"/>
      <c r="G473" s="38"/>
      <c r="H473" s="38"/>
      <c r="I473" s="38"/>
      <c r="J473" s="38"/>
      <c r="K473" s="38"/>
      <c r="L473" s="38"/>
      <c r="M473" s="40"/>
      <c r="N473" s="48"/>
      <c r="O473" s="47"/>
      <c r="P473" s="38"/>
      <c r="Q473" s="38"/>
      <c r="R473" s="38"/>
      <c r="S473" s="38"/>
      <c r="T473" s="44"/>
      <c r="U473" s="45"/>
      <c r="V473" s="126"/>
    </row>
    <row r="474" spans="1:22" x14ac:dyDescent="0.2">
      <c r="A474" s="33"/>
      <c r="B474" s="40"/>
      <c r="C474" s="13"/>
      <c r="D474" s="40"/>
      <c r="E474" s="46"/>
      <c r="F474" s="47"/>
      <c r="G474" s="38"/>
      <c r="H474" s="38"/>
      <c r="I474" s="38"/>
      <c r="J474" s="38"/>
      <c r="K474" s="38"/>
      <c r="L474" s="38"/>
      <c r="M474" s="40"/>
      <c r="N474" s="49"/>
      <c r="O474" s="47"/>
      <c r="P474" s="38"/>
      <c r="Q474" s="38"/>
      <c r="R474" s="38"/>
      <c r="S474" s="38"/>
      <c r="T474" s="135"/>
      <c r="U474" s="45"/>
      <c r="V474" s="126"/>
    </row>
    <row r="476" spans="1:22" x14ac:dyDescent="0.2">
      <c r="A476" s="81" t="s">
        <v>1</v>
      </c>
      <c r="B476" s="82" t="s">
        <v>2</v>
      </c>
      <c r="C476" s="82" t="s">
        <v>3</v>
      </c>
      <c r="D476" s="83" t="s">
        <v>4</v>
      </c>
      <c r="E476" s="84"/>
      <c r="F476" s="85"/>
      <c r="G476" s="85"/>
      <c r="H476" s="85"/>
      <c r="I476" s="85"/>
      <c r="J476" s="85"/>
      <c r="K476" s="86" t="s">
        <v>5</v>
      </c>
      <c r="L476" s="87"/>
      <c r="M476" s="83" t="s">
        <v>6</v>
      </c>
      <c r="N476" s="84"/>
      <c r="O476" s="85"/>
      <c r="P476" s="85"/>
      <c r="Q476" s="85"/>
      <c r="R476" s="85"/>
      <c r="S476" s="85"/>
      <c r="T476" s="88" t="s">
        <v>7</v>
      </c>
      <c r="U476" s="89" t="s">
        <v>8</v>
      </c>
      <c r="V476" s="90" t="s">
        <v>126</v>
      </c>
    </row>
    <row r="477" spans="1:22" ht="25.5" customHeight="1" x14ac:dyDescent="0.2">
      <c r="A477" s="81"/>
      <c r="B477" s="82"/>
      <c r="C477" s="82"/>
      <c r="D477" s="91" t="s">
        <v>9</v>
      </c>
      <c r="E477" s="92" t="s">
        <v>10</v>
      </c>
      <c r="F477" s="93" t="s">
        <v>11</v>
      </c>
      <c r="G477" s="151" t="s">
        <v>127</v>
      </c>
      <c r="H477" s="152"/>
      <c r="I477" s="152"/>
      <c r="J477" s="153"/>
      <c r="K477" s="97"/>
      <c r="L477" s="98" t="s">
        <v>13</v>
      </c>
      <c r="M477" s="99" t="s">
        <v>9</v>
      </c>
      <c r="N477" s="100" t="s">
        <v>14</v>
      </c>
      <c r="O477" s="93" t="s">
        <v>11</v>
      </c>
      <c r="P477" s="151" t="s">
        <v>127</v>
      </c>
      <c r="Q477" s="152"/>
      <c r="R477" s="152"/>
      <c r="S477" s="153"/>
      <c r="T477" s="88"/>
      <c r="U477" s="89"/>
      <c r="V477" s="101"/>
    </row>
    <row r="478" spans="1:22" ht="13.5" thickBot="1" x14ac:dyDescent="0.25">
      <c r="A478" s="102"/>
      <c r="B478" s="103"/>
      <c r="C478" s="103"/>
      <c r="D478" s="104"/>
      <c r="E478" s="105"/>
      <c r="F478" s="106"/>
      <c r="G478" s="107" t="s">
        <v>15</v>
      </c>
      <c r="H478" s="108" t="s">
        <v>16</v>
      </c>
      <c r="I478" s="109" t="s">
        <v>17</v>
      </c>
      <c r="J478" s="110">
        <v>0</v>
      </c>
      <c r="K478" s="111"/>
      <c r="L478" s="112"/>
      <c r="M478" s="113"/>
      <c r="N478" s="114"/>
      <c r="O478" s="115"/>
      <c r="P478" s="107" t="s">
        <v>15</v>
      </c>
      <c r="Q478" s="108" t="s">
        <v>16</v>
      </c>
      <c r="R478" s="109" t="s">
        <v>17</v>
      </c>
      <c r="S478" s="110">
        <v>0</v>
      </c>
      <c r="T478" s="116"/>
      <c r="U478" s="117"/>
      <c r="V478" s="118"/>
    </row>
    <row r="479" spans="1:22" x14ac:dyDescent="0.2">
      <c r="A479" s="119"/>
      <c r="B479" s="22"/>
      <c r="C479" s="23"/>
      <c r="D479" s="24"/>
      <c r="E479" s="25"/>
      <c r="F479" s="25"/>
      <c r="G479" s="26"/>
      <c r="H479" s="27"/>
      <c r="I479" s="28"/>
      <c r="J479" s="120"/>
      <c r="K479" s="121"/>
      <c r="L479" s="121"/>
      <c r="M479" s="24"/>
      <c r="N479" s="25"/>
      <c r="O479" s="25"/>
      <c r="P479" s="26"/>
      <c r="Q479" s="27"/>
      <c r="R479" s="28"/>
      <c r="S479" s="120"/>
      <c r="T479" s="31"/>
      <c r="U479" s="32"/>
      <c r="V479" s="122"/>
    </row>
    <row r="480" spans="1:22" x14ac:dyDescent="0.2">
      <c r="A480" s="33">
        <v>1</v>
      </c>
      <c r="B480" s="33">
        <v>226</v>
      </c>
      <c r="C480" s="34"/>
      <c r="D480" s="35">
        <v>160</v>
      </c>
      <c r="E480" s="142" t="s">
        <v>1379</v>
      </c>
      <c r="F480" s="124"/>
      <c r="G480" s="38">
        <v>0</v>
      </c>
      <c r="H480" s="38">
        <v>0</v>
      </c>
      <c r="I480" s="38">
        <v>0</v>
      </c>
      <c r="J480" s="38">
        <v>0</v>
      </c>
      <c r="K480" s="38">
        <f>((SUM(H482:H493)*H481)+(SUM(G482:G493)*G481)+(SUM(I482:I493)*I481))/1000</f>
        <v>0</v>
      </c>
      <c r="L480" s="38">
        <f>K480*100/D480</f>
        <v>0</v>
      </c>
      <c r="M480" s="125"/>
      <c r="N480" s="142"/>
      <c r="O480" s="124"/>
      <c r="P480" s="38"/>
      <c r="Q480" s="38"/>
      <c r="R480" s="38"/>
      <c r="S480" s="38"/>
      <c r="T480" s="38">
        <f>((SUM(Q482:Q493)*Q481)+(SUM(P482:P493)*P481)+(SUM(R482:R493)*R481))/1000</f>
        <v>0</v>
      </c>
      <c r="U480" s="38" t="e">
        <f>T480*100/M480</f>
        <v>#DIV/0!</v>
      </c>
      <c r="V480" s="126" t="s">
        <v>175</v>
      </c>
    </row>
    <row r="481" spans="1:22" x14ac:dyDescent="0.2">
      <c r="A481" s="33"/>
      <c r="B481" s="40"/>
      <c r="C481" s="13"/>
      <c r="D481" s="40"/>
      <c r="E481" s="128" t="s">
        <v>19</v>
      </c>
      <c r="F481" s="129"/>
      <c r="G481" s="75">
        <v>232</v>
      </c>
      <c r="H481" s="75">
        <v>232</v>
      </c>
      <c r="I481" s="75">
        <v>230</v>
      </c>
      <c r="J481" s="75">
        <v>400</v>
      </c>
      <c r="K481" s="38"/>
      <c r="L481" s="38"/>
      <c r="M481" s="131"/>
      <c r="N481" s="128"/>
      <c r="O481" s="129"/>
      <c r="P481" s="75"/>
      <c r="Q481" s="75"/>
      <c r="R481" s="75"/>
      <c r="S481" s="38"/>
      <c r="T481" s="44"/>
      <c r="U481" s="45"/>
      <c r="V481" s="126"/>
    </row>
    <row r="482" spans="1:22" x14ac:dyDescent="0.2">
      <c r="A482" s="33"/>
      <c r="B482" s="40"/>
      <c r="C482" s="13"/>
      <c r="D482" s="40"/>
      <c r="E482" s="46" t="s">
        <v>146</v>
      </c>
      <c r="F482" s="47"/>
      <c r="G482" s="38">
        <v>0</v>
      </c>
      <c r="H482" s="38">
        <v>0</v>
      </c>
      <c r="I482" s="38">
        <v>0</v>
      </c>
      <c r="J482" s="38">
        <v>0</v>
      </c>
      <c r="K482" s="38"/>
      <c r="L482" s="38"/>
      <c r="M482" s="131"/>
      <c r="N482" s="46"/>
      <c r="O482" s="47"/>
      <c r="P482" s="38"/>
      <c r="Q482" s="38"/>
      <c r="R482" s="38"/>
      <c r="S482" s="38"/>
      <c r="T482" s="44"/>
      <c r="U482" s="45"/>
      <c r="V482" s="126"/>
    </row>
    <row r="483" spans="1:22" x14ac:dyDescent="0.2">
      <c r="A483" s="33"/>
      <c r="B483" s="40"/>
      <c r="C483" s="13"/>
      <c r="D483" s="40"/>
      <c r="E483" s="46"/>
      <c r="F483" s="47"/>
      <c r="G483" s="38"/>
      <c r="H483" s="38"/>
      <c r="I483" s="38"/>
      <c r="J483" s="38"/>
      <c r="K483" s="38"/>
      <c r="L483" s="38"/>
      <c r="M483" s="131"/>
      <c r="N483" s="48"/>
      <c r="O483" s="47"/>
      <c r="P483" s="38"/>
      <c r="Q483" s="38"/>
      <c r="R483" s="38"/>
      <c r="S483" s="38"/>
      <c r="T483" s="44"/>
      <c r="U483" s="45"/>
      <c r="V483" s="126"/>
    </row>
    <row r="484" spans="1:22" x14ac:dyDescent="0.2">
      <c r="A484" s="33"/>
      <c r="B484" s="40"/>
      <c r="C484" s="13"/>
      <c r="D484" s="40"/>
      <c r="E484" s="46"/>
      <c r="F484" s="47"/>
      <c r="G484" s="38"/>
      <c r="H484" s="38"/>
      <c r="I484" s="38"/>
      <c r="J484" s="38"/>
      <c r="K484" s="38"/>
      <c r="L484" s="38"/>
      <c r="M484" s="131"/>
      <c r="N484" s="46"/>
      <c r="O484" s="47"/>
      <c r="P484" s="38"/>
      <c r="Q484" s="38"/>
      <c r="R484" s="38"/>
      <c r="S484" s="38"/>
      <c r="T484" s="44"/>
      <c r="U484" s="45"/>
      <c r="V484" s="126"/>
    </row>
    <row r="485" spans="1:22" x14ac:dyDescent="0.2">
      <c r="A485" s="33"/>
      <c r="B485" s="40"/>
      <c r="C485" s="13"/>
      <c r="D485" s="40"/>
      <c r="E485" s="46"/>
      <c r="F485" s="47"/>
      <c r="G485" s="38"/>
      <c r="H485" s="38"/>
      <c r="I485" s="38"/>
      <c r="J485" s="38"/>
      <c r="K485" s="38"/>
      <c r="L485" s="38"/>
      <c r="M485" s="131"/>
      <c r="N485" s="48"/>
      <c r="O485" s="47"/>
      <c r="P485" s="38"/>
      <c r="Q485" s="38"/>
      <c r="R485" s="38"/>
      <c r="S485" s="38"/>
      <c r="T485" s="44"/>
      <c r="U485" s="45"/>
      <c r="V485" s="126"/>
    </row>
    <row r="486" spans="1:22" x14ac:dyDescent="0.2">
      <c r="A486" s="33"/>
      <c r="B486" s="40"/>
      <c r="C486" s="13"/>
      <c r="D486" s="40"/>
      <c r="E486" s="46"/>
      <c r="F486" s="47"/>
      <c r="G486" s="38"/>
      <c r="H486" s="38"/>
      <c r="I486" s="38"/>
      <c r="J486" s="38"/>
      <c r="K486" s="38"/>
      <c r="L486" s="38"/>
      <c r="M486" s="131"/>
      <c r="N486" s="46"/>
      <c r="O486" s="47"/>
      <c r="P486" s="38"/>
      <c r="Q486" s="38"/>
      <c r="R486" s="38"/>
      <c r="S486" s="38"/>
      <c r="T486" s="44"/>
      <c r="U486" s="45"/>
      <c r="V486" s="126"/>
    </row>
    <row r="487" spans="1:22" x14ac:dyDescent="0.2">
      <c r="A487" s="33"/>
      <c r="B487" s="40"/>
      <c r="C487" s="13"/>
      <c r="D487" s="40"/>
      <c r="E487" s="46"/>
      <c r="F487" s="47"/>
      <c r="G487" s="38"/>
      <c r="H487" s="38"/>
      <c r="I487" s="38"/>
      <c r="J487" s="38"/>
      <c r="K487" s="38"/>
      <c r="L487" s="38"/>
      <c r="M487" s="131"/>
      <c r="N487" s="46"/>
      <c r="O487" s="47"/>
      <c r="P487" s="38"/>
      <c r="Q487" s="38"/>
      <c r="R487" s="38"/>
      <c r="S487" s="38"/>
      <c r="T487" s="44"/>
      <c r="U487" s="45"/>
      <c r="V487" s="126"/>
    </row>
    <row r="488" spans="1:22" x14ac:dyDescent="0.2">
      <c r="A488" s="33"/>
      <c r="B488" s="40"/>
      <c r="C488" s="13"/>
      <c r="D488" s="40"/>
      <c r="E488" s="46"/>
      <c r="F488" s="47"/>
      <c r="G488" s="38"/>
      <c r="H488" s="38"/>
      <c r="I488" s="38"/>
      <c r="J488" s="38"/>
      <c r="K488" s="38"/>
      <c r="L488" s="38"/>
      <c r="M488" s="131"/>
      <c r="N488" s="46"/>
      <c r="O488" s="47"/>
      <c r="P488" s="38"/>
      <c r="Q488" s="38"/>
      <c r="R488" s="38"/>
      <c r="S488" s="38"/>
      <c r="T488" s="44"/>
      <c r="U488" s="45"/>
      <c r="V488" s="126"/>
    </row>
    <row r="489" spans="1:22" x14ac:dyDescent="0.2">
      <c r="A489" s="33"/>
      <c r="B489" s="40"/>
      <c r="C489" s="13"/>
      <c r="D489" s="40"/>
      <c r="E489" s="46"/>
      <c r="F489" s="47"/>
      <c r="G489" s="38"/>
      <c r="H489" s="38"/>
      <c r="I489" s="38"/>
      <c r="J489" s="38"/>
      <c r="K489" s="38"/>
      <c r="L489" s="38"/>
      <c r="M489" s="131"/>
      <c r="N489" s="46"/>
      <c r="O489" s="47"/>
      <c r="P489" s="38"/>
      <c r="Q489" s="38"/>
      <c r="R489" s="38"/>
      <c r="S489" s="38"/>
      <c r="T489" s="44"/>
      <c r="U489" s="45"/>
      <c r="V489" s="126"/>
    </row>
    <row r="490" spans="1:22" x14ac:dyDescent="0.2">
      <c r="A490" s="33"/>
      <c r="B490" s="40"/>
      <c r="C490" s="13"/>
      <c r="D490" s="40"/>
      <c r="E490" s="46"/>
      <c r="G490" s="38"/>
      <c r="H490" s="38"/>
      <c r="I490" s="38"/>
      <c r="J490" s="38"/>
      <c r="K490" s="38"/>
      <c r="L490" s="38"/>
      <c r="M490" s="131"/>
      <c r="N490" s="48"/>
      <c r="O490" s="47"/>
      <c r="P490" s="38"/>
      <c r="Q490" s="38"/>
      <c r="R490" s="38"/>
      <c r="S490" s="38"/>
      <c r="T490" s="44"/>
      <c r="U490" s="45"/>
      <c r="V490" s="126"/>
    </row>
    <row r="491" spans="1:22" x14ac:dyDescent="0.2">
      <c r="A491" s="33"/>
      <c r="B491" s="40"/>
      <c r="C491" s="13"/>
      <c r="D491" s="40"/>
      <c r="E491" s="46"/>
      <c r="F491" s="209"/>
      <c r="G491" s="38"/>
      <c r="H491" s="38"/>
      <c r="I491" s="38"/>
      <c r="J491" s="38"/>
      <c r="K491" s="38"/>
      <c r="L491" s="38"/>
      <c r="M491" s="131"/>
      <c r="N491" s="48"/>
      <c r="O491" s="47"/>
      <c r="P491" s="38"/>
      <c r="Q491" s="38"/>
      <c r="R491" s="38"/>
      <c r="S491" s="38"/>
      <c r="T491" s="44"/>
      <c r="U491" s="45"/>
      <c r="V491" s="126"/>
    </row>
    <row r="492" spans="1:22" x14ac:dyDescent="0.2">
      <c r="A492" s="33"/>
      <c r="B492" s="40"/>
      <c r="C492" s="13"/>
      <c r="D492" s="40"/>
      <c r="E492" s="46"/>
      <c r="F492" s="126"/>
      <c r="G492" s="38"/>
      <c r="H492" s="38"/>
      <c r="I492" s="38"/>
      <c r="J492" s="38"/>
      <c r="K492" s="38"/>
      <c r="L492" s="38"/>
      <c r="M492" s="131"/>
      <c r="N492" s="48"/>
      <c r="O492" s="47"/>
      <c r="P492" s="38"/>
      <c r="Q492" s="38"/>
      <c r="R492" s="38"/>
      <c r="S492" s="38"/>
      <c r="T492" s="44"/>
      <c r="U492" s="45"/>
      <c r="V492" s="126"/>
    </row>
    <row r="493" spans="1:22" x14ac:dyDescent="0.2">
      <c r="A493" s="33"/>
      <c r="B493" s="40"/>
      <c r="C493" s="13"/>
      <c r="D493" s="40"/>
      <c r="E493" s="46"/>
      <c r="F493" s="126"/>
      <c r="G493" s="38"/>
      <c r="H493" s="38"/>
      <c r="I493" s="38"/>
      <c r="J493" s="38"/>
      <c r="K493" s="38"/>
      <c r="L493" s="38"/>
      <c r="M493" s="163"/>
      <c r="N493" s="49"/>
      <c r="O493" s="47"/>
      <c r="P493" s="38"/>
      <c r="Q493" s="38"/>
      <c r="R493" s="38"/>
      <c r="S493" s="38"/>
      <c r="T493" s="135"/>
      <c r="U493" s="45"/>
      <c r="V493" s="126"/>
    </row>
    <row r="494" spans="1:22" x14ac:dyDescent="0.2">
      <c r="A494" s="51"/>
      <c r="B494" s="52"/>
      <c r="C494" s="53"/>
      <c r="D494" s="52"/>
      <c r="E494" s="54"/>
      <c r="G494" s="55"/>
      <c r="H494" s="55"/>
      <c r="I494" s="55"/>
      <c r="J494" s="55"/>
      <c r="K494" s="55"/>
      <c r="L494" s="55"/>
      <c r="M494" s="52"/>
      <c r="N494" s="49"/>
      <c r="O494" s="47"/>
      <c r="P494" s="38"/>
      <c r="Q494" s="38"/>
      <c r="R494" s="38"/>
      <c r="S494" s="38"/>
      <c r="T494" s="135"/>
      <c r="U494" s="45"/>
      <c r="V494" s="126"/>
    </row>
    <row r="496" spans="1:22" x14ac:dyDescent="0.2">
      <c r="A496" s="81" t="s">
        <v>1</v>
      </c>
      <c r="B496" s="82" t="s">
        <v>2</v>
      </c>
      <c r="C496" s="82" t="s">
        <v>3</v>
      </c>
      <c r="D496" s="83" t="s">
        <v>4</v>
      </c>
      <c r="E496" s="84"/>
      <c r="F496" s="85"/>
      <c r="G496" s="85"/>
      <c r="H496" s="85"/>
      <c r="I496" s="85"/>
      <c r="J496" s="85"/>
      <c r="K496" s="86" t="s">
        <v>5</v>
      </c>
      <c r="L496" s="87"/>
      <c r="M496" s="83" t="s">
        <v>6</v>
      </c>
      <c r="N496" s="84"/>
      <c r="O496" s="85"/>
      <c r="P496" s="85"/>
      <c r="Q496" s="85"/>
      <c r="R496" s="85"/>
      <c r="S496" s="85"/>
      <c r="T496" s="88" t="s">
        <v>7</v>
      </c>
      <c r="U496" s="89" t="s">
        <v>8</v>
      </c>
      <c r="V496" s="90" t="s">
        <v>126</v>
      </c>
    </row>
    <row r="497" spans="1:22" ht="25.5" customHeight="1" x14ac:dyDescent="0.2">
      <c r="A497" s="81"/>
      <c r="B497" s="82"/>
      <c r="C497" s="82"/>
      <c r="D497" s="91" t="s">
        <v>9</v>
      </c>
      <c r="E497" s="92" t="s">
        <v>10</v>
      </c>
      <c r="F497" s="93" t="s">
        <v>11</v>
      </c>
      <c r="G497" s="151" t="s">
        <v>127</v>
      </c>
      <c r="H497" s="152"/>
      <c r="I497" s="152"/>
      <c r="J497" s="153"/>
      <c r="K497" s="97"/>
      <c r="L497" s="98" t="s">
        <v>13</v>
      </c>
      <c r="M497" s="99" t="s">
        <v>9</v>
      </c>
      <c r="N497" s="100" t="s">
        <v>14</v>
      </c>
      <c r="O497" s="93" t="s">
        <v>11</v>
      </c>
      <c r="P497" s="151" t="s">
        <v>127</v>
      </c>
      <c r="Q497" s="152"/>
      <c r="R497" s="152"/>
      <c r="S497" s="153"/>
      <c r="T497" s="88"/>
      <c r="U497" s="89"/>
      <c r="V497" s="101"/>
    </row>
    <row r="498" spans="1:22" ht="13.5" thickBot="1" x14ac:dyDescent="0.25">
      <c r="A498" s="102"/>
      <c r="B498" s="103"/>
      <c r="C498" s="103"/>
      <c r="D498" s="104"/>
      <c r="E498" s="105"/>
      <c r="F498" s="106"/>
      <c r="G498" s="107" t="s">
        <v>15</v>
      </c>
      <c r="H498" s="108" t="s">
        <v>16</v>
      </c>
      <c r="I498" s="109" t="s">
        <v>17</v>
      </c>
      <c r="J498" s="110">
        <v>0</v>
      </c>
      <c r="K498" s="111"/>
      <c r="L498" s="112"/>
      <c r="M498" s="113"/>
      <c r="N498" s="114"/>
      <c r="O498" s="115"/>
      <c r="P498" s="107" t="s">
        <v>15</v>
      </c>
      <c r="Q498" s="108" t="s">
        <v>16</v>
      </c>
      <c r="R498" s="109" t="s">
        <v>17</v>
      </c>
      <c r="S498" s="110">
        <v>0</v>
      </c>
      <c r="T498" s="116"/>
      <c r="U498" s="117"/>
      <c r="V498" s="118"/>
    </row>
    <row r="499" spans="1:22" x14ac:dyDescent="0.2">
      <c r="A499" s="119"/>
      <c r="B499" s="22"/>
      <c r="C499" s="23"/>
      <c r="D499" s="24"/>
      <c r="E499" s="25"/>
      <c r="F499" s="25"/>
      <c r="G499" s="26"/>
      <c r="H499" s="27"/>
      <c r="I499" s="28"/>
      <c r="J499" s="120"/>
      <c r="K499" s="121"/>
      <c r="L499" s="121"/>
      <c r="M499" s="24"/>
      <c r="N499" s="25"/>
      <c r="O499" s="25"/>
      <c r="P499" s="26"/>
      <c r="Q499" s="27"/>
      <c r="R499" s="28"/>
      <c r="S499" s="120"/>
      <c r="T499" s="31"/>
      <c r="U499" s="32"/>
      <c r="V499" s="122"/>
    </row>
    <row r="500" spans="1:22" x14ac:dyDescent="0.2">
      <c r="A500" s="33">
        <v>1</v>
      </c>
      <c r="B500" s="33">
        <v>227</v>
      </c>
      <c r="C500" s="34"/>
      <c r="D500" s="35">
        <v>400</v>
      </c>
      <c r="E500" s="142" t="s">
        <v>1380</v>
      </c>
      <c r="F500" s="124"/>
      <c r="G500" s="38"/>
      <c r="H500" s="38"/>
      <c r="I500" s="38"/>
      <c r="J500" s="38"/>
      <c r="K500" s="38">
        <f>((SUM(H502:H513)*H501)+(SUM(G502:G513)*G501)+(SUM(I502:I513)*I501))/1000</f>
        <v>0</v>
      </c>
      <c r="L500" s="38">
        <f>K500*100/D500</f>
        <v>0</v>
      </c>
      <c r="M500" s="35"/>
      <c r="N500" s="142"/>
      <c r="O500" s="124"/>
      <c r="P500" s="38"/>
      <c r="Q500" s="38"/>
      <c r="R500" s="38"/>
      <c r="S500" s="38"/>
      <c r="T500" s="38">
        <f>((SUM(Q502:Q513)*Q501)+(SUM(P502:P513)*P501)+(SUM(R502:R513)*R501))/1000</f>
        <v>0</v>
      </c>
      <c r="U500" s="38" t="e">
        <f>T500*100/M500</f>
        <v>#DIV/0!</v>
      </c>
      <c r="V500" s="126"/>
    </row>
    <row r="501" spans="1:22" x14ac:dyDescent="0.2">
      <c r="A501" s="33"/>
      <c r="B501" s="40"/>
      <c r="C501" s="13"/>
      <c r="D501" s="40"/>
      <c r="E501" s="128" t="s">
        <v>19</v>
      </c>
      <c r="F501" s="129"/>
      <c r="G501" s="75">
        <v>226</v>
      </c>
      <c r="H501" s="75">
        <v>227</v>
      </c>
      <c r="I501" s="75">
        <v>228</v>
      </c>
      <c r="J501" s="75">
        <v>398</v>
      </c>
      <c r="K501" s="38"/>
      <c r="L501" s="38"/>
      <c r="M501" s="40"/>
      <c r="N501" s="128"/>
      <c r="O501" s="129"/>
      <c r="P501" s="75"/>
      <c r="Q501" s="75"/>
      <c r="R501" s="75"/>
      <c r="S501" s="38"/>
      <c r="T501" s="44"/>
      <c r="U501" s="45"/>
      <c r="V501" s="126" t="s">
        <v>141</v>
      </c>
    </row>
    <row r="502" spans="1:22" x14ac:dyDescent="0.2">
      <c r="A502" s="33"/>
      <c r="B502" s="40"/>
      <c r="C502" s="13"/>
      <c r="D502" s="40"/>
      <c r="E502" s="46"/>
      <c r="F502" s="47"/>
      <c r="G502" s="38">
        <v>0</v>
      </c>
      <c r="H502" s="38">
        <v>0</v>
      </c>
      <c r="I502" s="38">
        <v>0</v>
      </c>
      <c r="J502" s="38">
        <v>0</v>
      </c>
      <c r="K502" s="38"/>
      <c r="L502" s="38"/>
      <c r="M502" s="40"/>
      <c r="N502" s="46"/>
      <c r="O502" s="47"/>
      <c r="P502" s="38"/>
      <c r="Q502" s="38"/>
      <c r="R502" s="38"/>
      <c r="S502" s="38"/>
      <c r="T502" s="44"/>
      <c r="U502" s="45"/>
      <c r="V502" s="126"/>
    </row>
    <row r="503" spans="1:22" x14ac:dyDescent="0.2">
      <c r="A503" s="33"/>
      <c r="B503" s="40"/>
      <c r="C503" s="13"/>
      <c r="D503" s="40"/>
      <c r="E503" s="46"/>
      <c r="F503" s="47"/>
      <c r="G503" s="38"/>
      <c r="H503" s="38"/>
      <c r="I503" s="38"/>
      <c r="J503" s="38"/>
      <c r="K503" s="38"/>
      <c r="L503" s="38"/>
      <c r="M503" s="40"/>
      <c r="N503" s="48"/>
      <c r="O503" s="47"/>
      <c r="P503" s="38"/>
      <c r="Q503" s="38"/>
      <c r="R503" s="38"/>
      <c r="S503" s="38"/>
      <c r="T503" s="44"/>
      <c r="U503" s="45"/>
      <c r="V503" s="126"/>
    </row>
    <row r="504" spans="1:22" x14ac:dyDescent="0.2">
      <c r="A504" s="33"/>
      <c r="B504" s="40"/>
      <c r="C504" s="13"/>
      <c r="D504" s="40"/>
      <c r="E504" s="46"/>
      <c r="F504" s="47"/>
      <c r="G504" s="38"/>
      <c r="H504" s="38"/>
      <c r="I504" s="38"/>
      <c r="J504" s="38"/>
      <c r="K504" s="38"/>
      <c r="L504" s="38"/>
      <c r="M504" s="40"/>
      <c r="N504" s="46"/>
      <c r="O504" s="47"/>
      <c r="P504" s="38"/>
      <c r="Q504" s="38"/>
      <c r="R504" s="38"/>
      <c r="S504" s="38"/>
      <c r="T504" s="44"/>
      <c r="U504" s="45"/>
      <c r="V504" s="126"/>
    </row>
    <row r="505" spans="1:22" x14ac:dyDescent="0.2">
      <c r="A505" s="33"/>
      <c r="B505" s="40"/>
      <c r="C505" s="13"/>
      <c r="D505" s="40"/>
      <c r="E505" s="46"/>
      <c r="F505" s="47"/>
      <c r="G505" s="38"/>
      <c r="H505" s="38"/>
      <c r="I505" s="38"/>
      <c r="J505" s="38"/>
      <c r="K505" s="38"/>
      <c r="L505" s="38"/>
      <c r="M505" s="40"/>
      <c r="N505" s="48"/>
      <c r="O505" s="47"/>
      <c r="P505" s="38"/>
      <c r="Q505" s="38"/>
      <c r="R505" s="38"/>
      <c r="S505" s="38"/>
      <c r="T505" s="44"/>
      <c r="U505" s="45"/>
      <c r="V505" s="126"/>
    </row>
    <row r="506" spans="1:22" x14ac:dyDescent="0.2">
      <c r="A506" s="33"/>
      <c r="B506" s="40"/>
      <c r="C506" s="13"/>
      <c r="D506" s="40"/>
      <c r="E506" s="46"/>
      <c r="F506" s="47"/>
      <c r="G506" s="38"/>
      <c r="H506" s="38"/>
      <c r="I506" s="38"/>
      <c r="J506" s="38"/>
      <c r="K506" s="38"/>
      <c r="L506" s="38"/>
      <c r="M506" s="40"/>
      <c r="N506" s="46"/>
      <c r="O506" s="47"/>
      <c r="P506" s="38"/>
      <c r="Q506" s="38"/>
      <c r="R506" s="38"/>
      <c r="S506" s="38"/>
      <c r="T506" s="44"/>
      <c r="U506" s="45"/>
      <c r="V506" s="126"/>
    </row>
    <row r="507" spans="1:22" x14ac:dyDescent="0.2">
      <c r="A507" s="33"/>
      <c r="B507" s="40"/>
      <c r="C507" s="13"/>
      <c r="D507" s="40"/>
      <c r="E507" s="46"/>
      <c r="F507" s="47"/>
      <c r="G507" s="38"/>
      <c r="H507" s="38"/>
      <c r="I507" s="38"/>
      <c r="J507" s="38"/>
      <c r="K507" s="38"/>
      <c r="L507" s="38"/>
      <c r="M507" s="40"/>
      <c r="N507" s="46"/>
      <c r="O507" s="47"/>
      <c r="P507" s="38"/>
      <c r="Q507" s="38"/>
      <c r="R507" s="38"/>
      <c r="S507" s="38"/>
      <c r="T507" s="44"/>
      <c r="U507" s="45"/>
      <c r="V507" s="126"/>
    </row>
    <row r="508" spans="1:22" x14ac:dyDescent="0.2">
      <c r="A508" s="33"/>
      <c r="B508" s="40"/>
      <c r="C508" s="13"/>
      <c r="D508" s="40"/>
      <c r="E508" s="46"/>
      <c r="F508" s="47"/>
      <c r="G508" s="38"/>
      <c r="H508" s="38"/>
      <c r="I508" s="38"/>
      <c r="J508" s="38"/>
      <c r="K508" s="38"/>
      <c r="L508" s="38"/>
      <c r="M508" s="40"/>
      <c r="N508" s="46"/>
      <c r="O508" s="47"/>
      <c r="P508" s="38"/>
      <c r="Q508" s="38"/>
      <c r="R508" s="38"/>
      <c r="S508" s="38"/>
      <c r="T508" s="44"/>
      <c r="U508" s="45"/>
      <c r="V508" s="126"/>
    </row>
    <row r="509" spans="1:22" x14ac:dyDescent="0.2">
      <c r="A509" s="33"/>
      <c r="B509" s="40"/>
      <c r="C509" s="13"/>
      <c r="D509" s="40"/>
      <c r="E509" s="46"/>
      <c r="F509" s="47"/>
      <c r="G509" s="38"/>
      <c r="H509" s="38"/>
      <c r="I509" s="38"/>
      <c r="J509" s="38"/>
      <c r="K509" s="38"/>
      <c r="L509" s="38"/>
      <c r="M509" s="40"/>
      <c r="N509" s="46"/>
      <c r="O509" s="47"/>
      <c r="P509" s="38"/>
      <c r="Q509" s="38"/>
      <c r="R509" s="38"/>
      <c r="S509" s="38"/>
      <c r="T509" s="44"/>
      <c r="U509" s="45"/>
      <c r="V509" s="126"/>
    </row>
    <row r="510" spans="1:22" x14ac:dyDescent="0.2">
      <c r="A510" s="33"/>
      <c r="B510" s="40"/>
      <c r="C510" s="13"/>
      <c r="D510" s="40"/>
      <c r="E510" s="46"/>
      <c r="F510" s="47"/>
      <c r="G510" s="38"/>
      <c r="H510" s="38"/>
      <c r="I510" s="38"/>
      <c r="J510" s="38"/>
      <c r="K510" s="38"/>
      <c r="L510" s="38"/>
      <c r="M510" s="40"/>
      <c r="N510" s="48"/>
      <c r="O510" s="47"/>
      <c r="P510" s="38"/>
      <c r="Q510" s="38"/>
      <c r="R510" s="38"/>
      <c r="S510" s="38"/>
      <c r="T510" s="44"/>
      <c r="U510" s="45"/>
      <c r="V510" s="126"/>
    </row>
    <row r="511" spans="1:22" x14ac:dyDescent="0.2">
      <c r="A511" s="33"/>
      <c r="B511" s="40"/>
      <c r="C511" s="13"/>
      <c r="D511" s="40"/>
      <c r="E511" s="46"/>
      <c r="F511" s="47"/>
      <c r="G511" s="38"/>
      <c r="H511" s="38"/>
      <c r="I511" s="38"/>
      <c r="J511" s="38"/>
      <c r="K511" s="38"/>
      <c r="L511" s="38"/>
      <c r="M511" s="40"/>
      <c r="N511" s="48"/>
      <c r="O511" s="47"/>
      <c r="P511" s="38"/>
      <c r="Q511" s="38"/>
      <c r="R511" s="38"/>
      <c r="S511" s="38"/>
      <c r="T511" s="44"/>
      <c r="U511" s="45"/>
      <c r="V511" s="126"/>
    </row>
    <row r="512" spans="1:22" x14ac:dyDescent="0.2">
      <c r="A512" s="33"/>
      <c r="B512" s="40"/>
      <c r="C512" s="13"/>
      <c r="D512" s="40"/>
      <c r="E512" s="46"/>
      <c r="G512" s="38"/>
      <c r="H512" s="38"/>
      <c r="I512" s="38"/>
      <c r="J512" s="38"/>
      <c r="K512" s="38"/>
      <c r="L512" s="38"/>
      <c r="M512" s="40"/>
      <c r="N512" s="48"/>
      <c r="O512" s="47"/>
      <c r="P512" s="38"/>
      <c r="Q512" s="38"/>
      <c r="R512" s="38"/>
      <c r="S512" s="38"/>
      <c r="T512" s="44"/>
      <c r="U512" s="45"/>
      <c r="V512" s="126"/>
    </row>
    <row r="513" spans="1:22" x14ac:dyDescent="0.2">
      <c r="A513" s="33"/>
      <c r="B513" s="40"/>
      <c r="C513" s="13"/>
      <c r="D513" s="40"/>
      <c r="E513" s="46"/>
      <c r="G513" s="38"/>
      <c r="H513" s="38"/>
      <c r="I513" s="38"/>
      <c r="J513" s="38"/>
      <c r="K513" s="38"/>
      <c r="L513" s="38"/>
      <c r="M513" s="40"/>
      <c r="N513" s="49"/>
      <c r="O513" s="47"/>
      <c r="P513" s="38"/>
      <c r="Q513" s="38"/>
      <c r="R513" s="38"/>
      <c r="S513" s="38"/>
      <c r="T513" s="135"/>
      <c r="U513" s="45"/>
      <c r="V513" s="126"/>
    </row>
    <row r="515" spans="1:22" x14ac:dyDescent="0.2">
      <c r="A515" s="81" t="s">
        <v>1</v>
      </c>
      <c r="B515" s="82" t="s">
        <v>2</v>
      </c>
      <c r="C515" s="82" t="s">
        <v>3</v>
      </c>
      <c r="D515" s="83" t="s">
        <v>4</v>
      </c>
      <c r="E515" s="84"/>
      <c r="F515" s="85"/>
      <c r="G515" s="85"/>
      <c r="H515" s="85"/>
      <c r="I515" s="85"/>
      <c r="J515" s="85"/>
      <c r="K515" s="86" t="s">
        <v>5</v>
      </c>
      <c r="L515" s="87"/>
      <c r="M515" s="83" t="s">
        <v>6</v>
      </c>
      <c r="N515" s="84"/>
      <c r="O515" s="85"/>
      <c r="P515" s="85"/>
      <c r="Q515" s="85"/>
      <c r="R515" s="85"/>
      <c r="S515" s="85"/>
      <c r="T515" s="88" t="s">
        <v>7</v>
      </c>
      <c r="U515" s="89" t="s">
        <v>8</v>
      </c>
      <c r="V515" s="90" t="s">
        <v>126</v>
      </c>
    </row>
    <row r="516" spans="1:22" ht="25.5" customHeight="1" x14ac:dyDescent="0.2">
      <c r="A516" s="81"/>
      <c r="B516" s="82"/>
      <c r="C516" s="82"/>
      <c r="D516" s="91" t="s">
        <v>9</v>
      </c>
      <c r="E516" s="92" t="s">
        <v>10</v>
      </c>
      <c r="F516" s="93" t="s">
        <v>11</v>
      </c>
      <c r="G516" s="151" t="s">
        <v>127</v>
      </c>
      <c r="H516" s="152"/>
      <c r="I516" s="152"/>
      <c r="J516" s="153"/>
      <c r="K516" s="97"/>
      <c r="L516" s="98" t="s">
        <v>13</v>
      </c>
      <c r="M516" s="99" t="s">
        <v>9</v>
      </c>
      <c r="N516" s="100" t="s">
        <v>14</v>
      </c>
      <c r="O516" s="93" t="s">
        <v>11</v>
      </c>
      <c r="P516" s="151" t="s">
        <v>127</v>
      </c>
      <c r="Q516" s="152"/>
      <c r="R516" s="152"/>
      <c r="S516" s="153"/>
      <c r="T516" s="88"/>
      <c r="U516" s="89"/>
      <c r="V516" s="101"/>
    </row>
    <row r="517" spans="1:22" ht="13.5" thickBot="1" x14ac:dyDescent="0.25">
      <c r="A517" s="102"/>
      <c r="B517" s="103"/>
      <c r="C517" s="103"/>
      <c r="D517" s="104"/>
      <c r="E517" s="105"/>
      <c r="F517" s="106"/>
      <c r="G517" s="107" t="s">
        <v>15</v>
      </c>
      <c r="H517" s="108" t="s">
        <v>16</v>
      </c>
      <c r="I517" s="109" t="s">
        <v>17</v>
      </c>
      <c r="J517" s="110">
        <v>0</v>
      </c>
      <c r="K517" s="111"/>
      <c r="L517" s="112"/>
      <c r="M517" s="113"/>
      <c r="N517" s="114"/>
      <c r="O517" s="115"/>
      <c r="P517" s="107" t="s">
        <v>15</v>
      </c>
      <c r="Q517" s="108" t="s">
        <v>16</v>
      </c>
      <c r="R517" s="109" t="s">
        <v>17</v>
      </c>
      <c r="S517" s="110">
        <v>0</v>
      </c>
      <c r="T517" s="116"/>
      <c r="U517" s="117"/>
      <c r="V517" s="118"/>
    </row>
    <row r="518" spans="1:22" x14ac:dyDescent="0.2">
      <c r="A518" s="119"/>
      <c r="B518" s="22"/>
      <c r="C518" s="23"/>
      <c r="D518" s="24"/>
      <c r="E518" s="25"/>
      <c r="F518" s="25"/>
      <c r="G518" s="26"/>
      <c r="H518" s="27"/>
      <c r="I518" s="28"/>
      <c r="J518" s="120"/>
      <c r="K518" s="121"/>
      <c r="L518" s="121"/>
      <c r="M518" s="24"/>
      <c r="N518" s="25"/>
      <c r="O518" s="25"/>
      <c r="P518" s="26"/>
      <c r="Q518" s="27"/>
      <c r="R518" s="28"/>
      <c r="S518" s="120"/>
      <c r="T518" s="31"/>
      <c r="U518" s="32"/>
      <c r="V518" s="122"/>
    </row>
    <row r="519" spans="1:22" x14ac:dyDescent="0.2">
      <c r="A519" s="33">
        <v>1</v>
      </c>
      <c r="B519" s="33">
        <v>228</v>
      </c>
      <c r="C519" s="34"/>
      <c r="D519" s="35">
        <v>630</v>
      </c>
      <c r="E519" s="160" t="s">
        <v>1381</v>
      </c>
      <c r="F519" s="124"/>
      <c r="G519" s="38">
        <v>231</v>
      </c>
      <c r="H519" s="38">
        <v>210</v>
      </c>
      <c r="I519" s="38">
        <v>202</v>
      </c>
      <c r="J519" s="38">
        <v>56</v>
      </c>
      <c r="K519" s="38">
        <f>((SUM(H521:H532)*H520)+(SUM(G521:G532)*G520)+(SUM(I521:I532)*I520))/1000</f>
        <v>149.37</v>
      </c>
      <c r="L519" s="38">
        <f>K519*100/D519</f>
        <v>23.709523809523809</v>
      </c>
      <c r="M519" s="35"/>
      <c r="N519" s="142"/>
      <c r="O519" s="124"/>
      <c r="P519" s="38"/>
      <c r="Q519" s="38"/>
      <c r="R519" s="38"/>
      <c r="S519" s="38"/>
      <c r="T519" s="38">
        <f>SUM(P521:R532)</f>
        <v>0</v>
      </c>
      <c r="U519" s="38" t="e">
        <f>T519*100/M519</f>
        <v>#DIV/0!</v>
      </c>
      <c r="V519" s="126" t="s">
        <v>175</v>
      </c>
    </row>
    <row r="520" spans="1:22" x14ac:dyDescent="0.2">
      <c r="A520" s="33"/>
      <c r="B520" s="40"/>
      <c r="C520" s="13"/>
      <c r="D520" s="40"/>
      <c r="E520" s="178" t="s">
        <v>19</v>
      </c>
      <c r="F520" s="129"/>
      <c r="G520" s="75">
        <v>232</v>
      </c>
      <c r="H520" s="75">
        <v>231</v>
      </c>
      <c r="I520" s="75">
        <v>234</v>
      </c>
      <c r="J520" s="75">
        <v>408</v>
      </c>
      <c r="K520" s="38"/>
      <c r="L520" s="38"/>
      <c r="M520" s="40"/>
      <c r="N520" s="128"/>
      <c r="O520" s="129"/>
      <c r="P520" s="75"/>
      <c r="Q520" s="75"/>
      <c r="R520" s="75"/>
      <c r="S520" s="38"/>
      <c r="T520" s="44"/>
      <c r="U520" s="45"/>
      <c r="V520" s="126"/>
    </row>
    <row r="521" spans="1:22" x14ac:dyDescent="0.2">
      <c r="A521" s="33"/>
      <c r="B521" s="40"/>
      <c r="C521" s="13"/>
      <c r="D521" s="143"/>
      <c r="E521" s="161" t="s">
        <v>183</v>
      </c>
      <c r="F521" s="47"/>
      <c r="G521" s="38"/>
      <c r="H521" s="38"/>
      <c r="I521" s="38"/>
      <c r="J521" s="38"/>
      <c r="K521" s="38"/>
      <c r="L521" s="38"/>
      <c r="M521" s="40"/>
      <c r="N521" s="46"/>
      <c r="O521" s="47"/>
      <c r="P521" s="38"/>
      <c r="Q521" s="38"/>
      <c r="R521" s="38"/>
      <c r="S521" s="38"/>
      <c r="T521" s="44"/>
      <c r="U521" s="45"/>
      <c r="V521" s="126"/>
    </row>
    <row r="522" spans="1:22" x14ac:dyDescent="0.2">
      <c r="A522" s="33"/>
      <c r="B522" s="40"/>
      <c r="C522" s="13"/>
      <c r="D522" s="40"/>
      <c r="E522" s="161" t="s">
        <v>446</v>
      </c>
      <c r="F522" s="47"/>
      <c r="G522" s="38"/>
      <c r="H522" s="38"/>
      <c r="I522" s="38"/>
      <c r="J522" s="38"/>
      <c r="K522" s="38"/>
      <c r="L522" s="38"/>
      <c r="M522" s="40"/>
      <c r="N522" s="48"/>
      <c r="O522" s="47"/>
      <c r="P522" s="38"/>
      <c r="Q522" s="38"/>
      <c r="R522" s="38"/>
      <c r="S522" s="38"/>
      <c r="T522" s="44"/>
      <c r="U522" s="45"/>
      <c r="V522" s="126"/>
    </row>
    <row r="523" spans="1:22" x14ac:dyDescent="0.2">
      <c r="A523" s="33"/>
      <c r="B523" s="40"/>
      <c r="C523" s="13"/>
      <c r="D523" s="40"/>
      <c r="E523" s="161" t="s">
        <v>1382</v>
      </c>
      <c r="F523" s="47"/>
      <c r="G523" s="38">
        <v>231</v>
      </c>
      <c r="H523" s="38">
        <v>210</v>
      </c>
      <c r="I523" s="38">
        <v>202</v>
      </c>
      <c r="J523" s="38">
        <v>56</v>
      </c>
      <c r="K523" s="38">
        <v>233</v>
      </c>
      <c r="L523" s="38"/>
      <c r="M523" s="40"/>
      <c r="N523" s="46"/>
      <c r="O523" s="47"/>
      <c r="P523" s="38"/>
      <c r="Q523" s="38"/>
      <c r="R523" s="38"/>
      <c r="S523" s="38"/>
      <c r="T523" s="44"/>
      <c r="U523" s="45"/>
      <c r="V523" s="126"/>
    </row>
    <row r="524" spans="1:22" x14ac:dyDescent="0.2">
      <c r="A524" s="33"/>
      <c r="B524" s="40"/>
      <c r="C524" s="13"/>
      <c r="D524" s="40"/>
      <c r="E524" s="161" t="s">
        <v>274</v>
      </c>
      <c r="F524" s="47"/>
      <c r="G524" s="38"/>
      <c r="H524" s="38"/>
      <c r="I524" s="38"/>
      <c r="J524" s="38"/>
      <c r="K524" s="38"/>
      <c r="L524" s="38"/>
      <c r="M524" s="40"/>
      <c r="N524" s="48"/>
      <c r="O524" s="47"/>
      <c r="P524" s="38"/>
      <c r="Q524" s="38"/>
      <c r="R524" s="38"/>
      <c r="S524" s="38"/>
      <c r="T524" s="44"/>
      <c r="U524" s="45"/>
      <c r="V524" s="126"/>
    </row>
    <row r="525" spans="1:22" x14ac:dyDescent="0.2">
      <c r="A525" s="33"/>
      <c r="B525" s="40"/>
      <c r="C525" s="13"/>
      <c r="D525" s="143"/>
      <c r="E525" s="161" t="s">
        <v>1383</v>
      </c>
      <c r="F525" s="47"/>
      <c r="G525" s="38"/>
      <c r="H525" s="38"/>
      <c r="I525" s="38"/>
      <c r="J525" s="38"/>
      <c r="K525" s="38"/>
      <c r="L525" s="38"/>
      <c r="M525" s="40"/>
      <c r="N525" s="46"/>
      <c r="O525" s="47"/>
      <c r="P525" s="38"/>
      <c r="Q525" s="38"/>
      <c r="R525" s="38"/>
      <c r="S525" s="38"/>
      <c r="T525" s="44"/>
      <c r="U525" s="45"/>
      <c r="V525" s="126"/>
    </row>
    <row r="526" spans="1:22" x14ac:dyDescent="0.2">
      <c r="A526" s="33"/>
      <c r="B526" s="40"/>
      <c r="C526" s="13"/>
      <c r="D526" s="40"/>
      <c r="E526" s="46"/>
      <c r="F526" s="47"/>
      <c r="G526" s="38"/>
      <c r="H526" s="38"/>
      <c r="I526" s="38"/>
      <c r="J526" s="38"/>
      <c r="K526" s="38"/>
      <c r="L526" s="38"/>
      <c r="M526" s="40"/>
      <c r="N526" s="46"/>
      <c r="O526" s="47"/>
      <c r="P526" s="38"/>
      <c r="Q526" s="38"/>
      <c r="R526" s="38"/>
      <c r="S526" s="38"/>
      <c r="T526" s="44"/>
      <c r="U526" s="45"/>
      <c r="V526" s="126"/>
    </row>
    <row r="527" spans="1:22" x14ac:dyDescent="0.2">
      <c r="A527" s="33"/>
      <c r="B527" s="40"/>
      <c r="C527" s="13"/>
      <c r="D527" s="40"/>
      <c r="E527" s="46"/>
      <c r="F527" s="47"/>
      <c r="G527" s="38"/>
      <c r="H527" s="38"/>
      <c r="I527" s="38"/>
      <c r="J527" s="38"/>
      <c r="K527" s="38"/>
      <c r="L527" s="38"/>
      <c r="M527" s="40"/>
      <c r="N527" s="46"/>
      <c r="O527" s="47"/>
      <c r="P527" s="38"/>
      <c r="Q527" s="38"/>
      <c r="R527" s="38"/>
      <c r="S527" s="38"/>
      <c r="T527" s="44"/>
      <c r="U527" s="45"/>
      <c r="V527" s="126"/>
    </row>
    <row r="528" spans="1:22" x14ac:dyDescent="0.2">
      <c r="A528" s="33"/>
      <c r="B528" s="40"/>
      <c r="C528" s="13"/>
      <c r="D528" s="40"/>
      <c r="E528" s="46"/>
      <c r="F528" s="47"/>
      <c r="G528" s="38"/>
      <c r="H528" s="38"/>
      <c r="I528" s="38"/>
      <c r="J528" s="38"/>
      <c r="K528" s="38"/>
      <c r="L528" s="38"/>
      <c r="M528" s="40"/>
      <c r="N528" s="46"/>
      <c r="O528" s="47"/>
      <c r="P528" s="38"/>
      <c r="Q528" s="38"/>
      <c r="R528" s="38"/>
      <c r="S528" s="38"/>
      <c r="T528" s="44"/>
      <c r="U528" s="45"/>
      <c r="V528" s="126"/>
    </row>
    <row r="529" spans="1:22" x14ac:dyDescent="0.2">
      <c r="A529" s="33"/>
      <c r="B529" s="40"/>
      <c r="C529" s="13"/>
      <c r="D529" s="40"/>
      <c r="E529" s="46"/>
      <c r="F529" s="47"/>
      <c r="G529" s="38"/>
      <c r="H529" s="38"/>
      <c r="I529" s="38"/>
      <c r="J529" s="38"/>
      <c r="K529" s="38"/>
      <c r="L529" s="38"/>
      <c r="M529" s="40"/>
      <c r="N529" s="48"/>
      <c r="O529" s="47"/>
      <c r="P529" s="38"/>
      <c r="Q529" s="38"/>
      <c r="R529" s="38"/>
      <c r="S529" s="38"/>
      <c r="T529" s="44"/>
      <c r="U529" s="45"/>
      <c r="V529" s="126"/>
    </row>
    <row r="530" spans="1:22" x14ac:dyDescent="0.2">
      <c r="A530" s="33"/>
      <c r="B530" s="40"/>
      <c r="C530" s="13"/>
      <c r="D530" s="40"/>
      <c r="E530" s="46"/>
      <c r="F530" s="47"/>
      <c r="G530" s="38"/>
      <c r="H530" s="38"/>
      <c r="I530" s="38"/>
      <c r="J530" s="38"/>
      <c r="K530" s="38"/>
      <c r="L530" s="38"/>
      <c r="M530" s="40"/>
      <c r="N530" s="48"/>
      <c r="O530" s="47"/>
      <c r="P530" s="38"/>
      <c r="Q530" s="38"/>
      <c r="R530" s="38"/>
      <c r="S530" s="38"/>
      <c r="T530" s="44"/>
      <c r="U530" s="45"/>
      <c r="V530" s="126"/>
    </row>
    <row r="531" spans="1:22" x14ac:dyDescent="0.2">
      <c r="A531" s="33"/>
      <c r="B531" s="40"/>
      <c r="C531" s="13"/>
      <c r="D531" s="40"/>
      <c r="E531" s="46"/>
      <c r="F531" s="47"/>
      <c r="G531" s="38"/>
      <c r="H531" s="38"/>
      <c r="I531" s="38"/>
      <c r="J531" s="38"/>
      <c r="K531" s="38"/>
      <c r="L531" s="38"/>
      <c r="M531" s="40"/>
      <c r="N531" s="48"/>
      <c r="O531" s="47"/>
      <c r="P531" s="38"/>
      <c r="Q531" s="38"/>
      <c r="R531" s="38"/>
      <c r="S531" s="38"/>
      <c r="T531" s="44"/>
      <c r="U531" s="45"/>
      <c r="V531" s="126"/>
    </row>
    <row r="532" spans="1:22" x14ac:dyDescent="0.2">
      <c r="A532" s="33"/>
      <c r="B532" s="40"/>
      <c r="C532" s="13"/>
      <c r="D532" s="40"/>
      <c r="E532" s="46"/>
      <c r="F532" s="47"/>
      <c r="G532" s="38"/>
      <c r="H532" s="38"/>
      <c r="I532" s="38"/>
      <c r="J532" s="38"/>
      <c r="K532" s="38"/>
      <c r="L532" s="38"/>
      <c r="M532" s="40"/>
      <c r="N532" s="49"/>
      <c r="O532" s="47"/>
      <c r="P532" s="38"/>
      <c r="Q532" s="38"/>
      <c r="R532" s="38"/>
      <c r="S532" s="38"/>
      <c r="T532" s="135"/>
      <c r="U532" s="45"/>
      <c r="V532" s="126"/>
    </row>
    <row r="534" spans="1:22" x14ac:dyDescent="0.2">
      <c r="A534" s="81" t="s">
        <v>1</v>
      </c>
      <c r="B534" s="82" t="s">
        <v>2</v>
      </c>
      <c r="C534" s="82" t="s">
        <v>3</v>
      </c>
      <c r="D534" s="83" t="s">
        <v>4</v>
      </c>
      <c r="E534" s="84"/>
      <c r="F534" s="85"/>
      <c r="G534" s="85"/>
      <c r="H534" s="85"/>
      <c r="I534" s="85"/>
      <c r="J534" s="85"/>
      <c r="K534" s="86" t="s">
        <v>5</v>
      </c>
      <c r="L534" s="87"/>
      <c r="M534" s="83" t="s">
        <v>6</v>
      </c>
      <c r="N534" s="84"/>
      <c r="O534" s="85"/>
      <c r="P534" s="85"/>
      <c r="Q534" s="85"/>
      <c r="R534" s="85"/>
      <c r="S534" s="85"/>
      <c r="T534" s="88" t="s">
        <v>7</v>
      </c>
      <c r="U534" s="89" t="s">
        <v>8</v>
      </c>
      <c r="V534" s="90" t="s">
        <v>126</v>
      </c>
    </row>
    <row r="535" spans="1:22" ht="25.5" customHeight="1" x14ac:dyDescent="0.2">
      <c r="A535" s="81"/>
      <c r="B535" s="82"/>
      <c r="C535" s="82"/>
      <c r="D535" s="91" t="s">
        <v>9</v>
      </c>
      <c r="E535" s="92" t="s">
        <v>10</v>
      </c>
      <c r="F535" s="93" t="s">
        <v>11</v>
      </c>
      <c r="G535" s="151" t="s">
        <v>127</v>
      </c>
      <c r="H535" s="152"/>
      <c r="I535" s="152"/>
      <c r="J535" s="153"/>
      <c r="K535" s="97"/>
      <c r="L535" s="98" t="s">
        <v>13</v>
      </c>
      <c r="M535" s="99" t="s">
        <v>9</v>
      </c>
      <c r="N535" s="100" t="s">
        <v>14</v>
      </c>
      <c r="O535" s="93" t="s">
        <v>11</v>
      </c>
      <c r="P535" s="151" t="s">
        <v>127</v>
      </c>
      <c r="Q535" s="152"/>
      <c r="R535" s="152"/>
      <c r="S535" s="153"/>
      <c r="T535" s="88"/>
      <c r="U535" s="89"/>
      <c r="V535" s="101"/>
    </row>
    <row r="536" spans="1:22" ht="13.5" thickBot="1" x14ac:dyDescent="0.25">
      <c r="A536" s="102"/>
      <c r="B536" s="103"/>
      <c r="C536" s="103"/>
      <c r="D536" s="104"/>
      <c r="E536" s="105"/>
      <c r="F536" s="106"/>
      <c r="G536" s="107" t="s">
        <v>15</v>
      </c>
      <c r="H536" s="108" t="s">
        <v>16</v>
      </c>
      <c r="I536" s="109" t="s">
        <v>17</v>
      </c>
      <c r="J536" s="110">
        <v>0</v>
      </c>
      <c r="K536" s="111"/>
      <c r="L536" s="112"/>
      <c r="M536" s="113"/>
      <c r="N536" s="114"/>
      <c r="O536" s="115"/>
      <c r="P536" s="107" t="s">
        <v>15</v>
      </c>
      <c r="Q536" s="108" t="s">
        <v>16</v>
      </c>
      <c r="R536" s="109" t="s">
        <v>17</v>
      </c>
      <c r="S536" s="110">
        <v>0</v>
      </c>
      <c r="T536" s="116"/>
      <c r="U536" s="117"/>
      <c r="V536" s="118"/>
    </row>
    <row r="537" spans="1:22" x14ac:dyDescent="0.2">
      <c r="A537" s="119"/>
      <c r="B537" s="22"/>
      <c r="C537" s="23"/>
      <c r="D537" s="24"/>
      <c r="E537" s="25"/>
      <c r="F537" s="25"/>
      <c r="G537" s="26"/>
      <c r="H537" s="27"/>
      <c r="I537" s="28"/>
      <c r="J537" s="120"/>
      <c r="K537" s="121"/>
      <c r="L537" s="121"/>
      <c r="M537" s="24"/>
      <c r="N537" s="25"/>
      <c r="O537" s="25"/>
      <c r="P537" s="26"/>
      <c r="Q537" s="27"/>
      <c r="R537" s="28"/>
      <c r="S537" s="120"/>
      <c r="T537" s="31"/>
      <c r="U537" s="32"/>
      <c r="V537" s="122"/>
    </row>
    <row r="538" spans="1:22" ht="13.5" thickBot="1" x14ac:dyDescent="0.25">
      <c r="A538" s="33">
        <v>1</v>
      </c>
      <c r="B538" s="33">
        <v>229</v>
      </c>
      <c r="C538" s="34"/>
      <c r="D538" s="35">
        <v>250</v>
      </c>
      <c r="E538" s="142"/>
      <c r="F538" s="124"/>
      <c r="G538" s="38"/>
      <c r="H538" s="38"/>
      <c r="I538" s="38"/>
      <c r="J538" s="38"/>
      <c r="K538" s="38">
        <f>((SUM(H540:H551)*H539)+(SUM(G540:G551)*G539)+(SUM(I540:I551)*I539))/1000</f>
        <v>53.045000000000002</v>
      </c>
      <c r="L538" s="38">
        <f>K538*100/D538</f>
        <v>21.218</v>
      </c>
      <c r="M538" s="35"/>
      <c r="N538" s="142"/>
      <c r="O538" s="124"/>
      <c r="P538" s="38"/>
      <c r="Q538" s="38"/>
      <c r="R538" s="38"/>
      <c r="S538" s="38"/>
      <c r="T538" s="38">
        <f>SUM(P540:R551)</f>
        <v>0</v>
      </c>
      <c r="U538" s="38" t="e">
        <f>T538*100/M538</f>
        <v>#DIV/0!</v>
      </c>
      <c r="V538" s="126"/>
    </row>
    <row r="539" spans="1:22" ht="13.5" thickBot="1" x14ac:dyDescent="0.25">
      <c r="A539" s="33"/>
      <c r="B539" s="40"/>
      <c r="C539" s="13"/>
      <c r="D539" s="40"/>
      <c r="E539" s="128" t="s">
        <v>19</v>
      </c>
      <c r="F539" s="129"/>
      <c r="G539" s="133">
        <v>222</v>
      </c>
      <c r="H539" s="133">
        <v>223</v>
      </c>
      <c r="I539" s="133">
        <v>221</v>
      </c>
      <c r="J539" s="133">
        <v>385</v>
      </c>
      <c r="K539" s="38"/>
      <c r="L539" s="38"/>
      <c r="M539" s="40"/>
      <c r="N539" s="128"/>
      <c r="O539" s="129"/>
      <c r="P539" s="75"/>
      <c r="Q539" s="75"/>
      <c r="R539" s="75"/>
      <c r="S539" s="38"/>
      <c r="T539" s="44"/>
      <c r="U539" s="45"/>
      <c r="V539" s="126"/>
    </row>
    <row r="540" spans="1:22" x14ac:dyDescent="0.2">
      <c r="A540" s="33"/>
      <c r="B540" s="40"/>
      <c r="C540" s="13"/>
      <c r="D540" s="40"/>
      <c r="E540" s="46"/>
      <c r="F540" s="47"/>
      <c r="G540" s="133">
        <v>78</v>
      </c>
      <c r="H540" s="133">
        <v>74</v>
      </c>
      <c r="I540" s="133">
        <v>87</v>
      </c>
      <c r="J540" s="133">
        <v>15</v>
      </c>
      <c r="K540" s="38"/>
      <c r="L540" s="38"/>
      <c r="M540" s="40"/>
      <c r="N540" s="46"/>
      <c r="O540" s="47"/>
      <c r="P540" s="38"/>
      <c r="Q540" s="38"/>
      <c r="R540" s="38"/>
      <c r="S540" s="38"/>
      <c r="T540" s="44"/>
      <c r="U540" s="45"/>
      <c r="V540" s="126"/>
    </row>
    <row r="541" spans="1:22" x14ac:dyDescent="0.2">
      <c r="A541" s="33"/>
      <c r="B541" s="40"/>
      <c r="C541" s="13"/>
      <c r="D541" s="40"/>
      <c r="E541" s="46"/>
      <c r="F541" s="47"/>
      <c r="G541" s="38"/>
      <c r="H541" s="38"/>
      <c r="I541" s="38"/>
      <c r="J541" s="38"/>
      <c r="K541" s="38"/>
      <c r="L541" s="38"/>
      <c r="M541" s="40"/>
      <c r="N541" s="48"/>
      <c r="O541" s="47"/>
      <c r="P541" s="38"/>
      <c r="Q541" s="38"/>
      <c r="R541" s="38"/>
      <c r="S541" s="38"/>
      <c r="T541" s="44"/>
      <c r="U541" s="45"/>
      <c r="V541" s="126"/>
    </row>
    <row r="542" spans="1:22" x14ac:dyDescent="0.2">
      <c r="A542" s="33"/>
      <c r="B542" s="40"/>
      <c r="C542" s="13"/>
      <c r="D542" s="40"/>
      <c r="E542" s="46"/>
      <c r="F542" s="47"/>
      <c r="G542" s="38"/>
      <c r="H542" s="38"/>
      <c r="I542" s="38"/>
      <c r="J542" s="38"/>
      <c r="K542" s="38"/>
      <c r="L542" s="38"/>
      <c r="M542" s="40"/>
      <c r="N542" s="46"/>
      <c r="O542" s="47"/>
      <c r="P542" s="38"/>
      <c r="Q542" s="38"/>
      <c r="R542" s="38"/>
      <c r="S542" s="38"/>
      <c r="T542" s="44"/>
      <c r="U542" s="45"/>
      <c r="V542" s="126"/>
    </row>
    <row r="543" spans="1:22" x14ac:dyDescent="0.2">
      <c r="A543" s="33"/>
      <c r="B543" s="40"/>
      <c r="C543" s="13"/>
      <c r="D543" s="40"/>
      <c r="E543" s="46"/>
      <c r="F543" s="47"/>
      <c r="G543" s="38"/>
      <c r="H543" s="38"/>
      <c r="I543" s="38"/>
      <c r="J543" s="38"/>
      <c r="K543" s="38"/>
      <c r="L543" s="38"/>
      <c r="M543" s="40"/>
      <c r="N543" s="48"/>
      <c r="O543" s="47"/>
      <c r="P543" s="38"/>
      <c r="Q543" s="38"/>
      <c r="R543" s="38"/>
      <c r="S543" s="38"/>
      <c r="T543" s="44"/>
      <c r="U543" s="45"/>
      <c r="V543" s="126"/>
    </row>
    <row r="544" spans="1:22" x14ac:dyDescent="0.2">
      <c r="A544" s="33"/>
      <c r="B544" s="40"/>
      <c r="C544" s="13"/>
      <c r="D544" s="40"/>
      <c r="E544" s="46"/>
      <c r="F544" s="47"/>
      <c r="G544" s="38"/>
      <c r="H544" s="38"/>
      <c r="I544" s="38"/>
      <c r="J544" s="38"/>
      <c r="K544" s="38"/>
      <c r="L544" s="38"/>
      <c r="M544" s="40"/>
      <c r="N544" s="46"/>
      <c r="O544" s="47"/>
      <c r="P544" s="38"/>
      <c r="Q544" s="38"/>
      <c r="R544" s="38"/>
      <c r="S544" s="38"/>
      <c r="T544" s="44"/>
      <c r="U544" s="45"/>
      <c r="V544" s="126"/>
    </row>
    <row r="545" spans="1:22" x14ac:dyDescent="0.2">
      <c r="A545" s="33"/>
      <c r="B545" s="40"/>
      <c r="C545" s="13"/>
      <c r="D545" s="40"/>
      <c r="E545" s="46"/>
      <c r="F545" s="47"/>
      <c r="G545" s="38"/>
      <c r="H545" s="38"/>
      <c r="I545" s="38"/>
      <c r="J545" s="38"/>
      <c r="K545" s="38"/>
      <c r="L545" s="38"/>
      <c r="M545" s="40"/>
      <c r="N545" s="46"/>
      <c r="O545" s="47"/>
      <c r="P545" s="38"/>
      <c r="Q545" s="38"/>
      <c r="R545" s="38"/>
      <c r="S545" s="38"/>
      <c r="T545" s="44"/>
      <c r="U545" s="45"/>
      <c r="V545" s="126"/>
    </row>
    <row r="546" spans="1:22" x14ac:dyDescent="0.2">
      <c r="A546" s="33"/>
      <c r="B546" s="40"/>
      <c r="C546" s="13"/>
      <c r="D546" s="40"/>
      <c r="E546" s="46"/>
      <c r="F546" s="47"/>
      <c r="G546" s="38"/>
      <c r="H546" s="38"/>
      <c r="I546" s="38"/>
      <c r="J546" s="38"/>
      <c r="K546" s="38"/>
      <c r="L546" s="38"/>
      <c r="M546" s="40"/>
      <c r="N546" s="46"/>
      <c r="O546" s="47"/>
      <c r="P546" s="38"/>
      <c r="Q546" s="38"/>
      <c r="R546" s="38"/>
      <c r="S546" s="38"/>
      <c r="T546" s="44"/>
      <c r="U546" s="45"/>
      <c r="V546" s="126"/>
    </row>
    <row r="547" spans="1:22" x14ac:dyDescent="0.2">
      <c r="A547" s="33"/>
      <c r="B547" s="40"/>
      <c r="C547" s="13"/>
      <c r="D547" s="40"/>
      <c r="E547" s="46"/>
      <c r="F547" s="47"/>
      <c r="G547" s="38"/>
      <c r="H547" s="38"/>
      <c r="I547" s="38"/>
      <c r="J547" s="38"/>
      <c r="K547" s="38"/>
      <c r="L547" s="38"/>
      <c r="M547" s="40"/>
      <c r="N547" s="46"/>
      <c r="O547" s="47"/>
      <c r="P547" s="38"/>
      <c r="Q547" s="38"/>
      <c r="R547" s="38"/>
      <c r="S547" s="38"/>
      <c r="T547" s="44"/>
      <c r="U547" s="45"/>
      <c r="V547" s="126"/>
    </row>
    <row r="548" spans="1:22" x14ac:dyDescent="0.2">
      <c r="A548" s="33"/>
      <c r="B548" s="40"/>
      <c r="C548" s="13"/>
      <c r="D548" s="40"/>
      <c r="E548" s="46"/>
      <c r="F548" s="47"/>
      <c r="G548" s="38"/>
      <c r="H548" s="38"/>
      <c r="I548" s="38"/>
      <c r="J548" s="38"/>
      <c r="K548" s="38"/>
      <c r="L548" s="38"/>
      <c r="M548" s="40"/>
      <c r="N548" s="48"/>
      <c r="O548" s="47"/>
      <c r="P548" s="38"/>
      <c r="Q548" s="38"/>
      <c r="R548" s="38"/>
      <c r="S548" s="38"/>
      <c r="T548" s="44"/>
      <c r="U548" s="45"/>
      <c r="V548" s="126"/>
    </row>
    <row r="549" spans="1:22" x14ac:dyDescent="0.2">
      <c r="A549" s="33"/>
      <c r="B549" s="40"/>
      <c r="C549" s="13"/>
      <c r="D549" s="40"/>
      <c r="E549" s="46"/>
      <c r="F549" s="47"/>
      <c r="G549" s="38"/>
      <c r="H549" s="38"/>
      <c r="I549" s="38"/>
      <c r="J549" s="38"/>
      <c r="K549" s="38"/>
      <c r="L549" s="38"/>
      <c r="M549" s="40"/>
      <c r="N549" s="48"/>
      <c r="O549" s="47"/>
      <c r="P549" s="38"/>
      <c r="Q549" s="38"/>
      <c r="R549" s="38"/>
      <c r="S549" s="38"/>
      <c r="T549" s="44"/>
      <c r="U549" s="45"/>
      <c r="V549" s="126"/>
    </row>
    <row r="550" spans="1:22" x14ac:dyDescent="0.2">
      <c r="A550" s="33"/>
      <c r="B550" s="40"/>
      <c r="C550" s="13"/>
      <c r="D550" s="40"/>
      <c r="E550" s="46"/>
      <c r="F550" s="47"/>
      <c r="G550" s="38"/>
      <c r="H550" s="38"/>
      <c r="I550" s="38"/>
      <c r="J550" s="38"/>
      <c r="K550" s="38"/>
      <c r="L550" s="38"/>
      <c r="M550" s="40"/>
      <c r="N550" s="48"/>
      <c r="O550" s="47"/>
      <c r="P550" s="38"/>
      <c r="Q550" s="38"/>
      <c r="R550" s="38"/>
      <c r="S550" s="38"/>
      <c r="T550" s="44"/>
      <c r="U550" s="45"/>
      <c r="V550" s="126"/>
    </row>
    <row r="551" spans="1:22" x14ac:dyDescent="0.2">
      <c r="A551" s="33"/>
      <c r="B551" s="40"/>
      <c r="C551" s="13"/>
      <c r="D551" s="40"/>
      <c r="E551" s="46"/>
      <c r="G551" s="38"/>
      <c r="H551" s="38"/>
      <c r="I551" s="38"/>
      <c r="J551" s="38"/>
      <c r="K551" s="38"/>
      <c r="L551" s="38"/>
      <c r="M551" s="40"/>
      <c r="N551" s="49"/>
      <c r="O551" s="47"/>
      <c r="P551" s="38"/>
      <c r="Q551" s="38"/>
      <c r="R551" s="38"/>
      <c r="S551" s="38"/>
      <c r="T551" s="135"/>
      <c r="U551" s="45"/>
      <c r="V551" s="126"/>
    </row>
    <row r="553" spans="1:22" x14ac:dyDescent="0.2">
      <c r="A553" s="81" t="s">
        <v>1</v>
      </c>
      <c r="B553" s="82" t="s">
        <v>2</v>
      </c>
      <c r="C553" s="82" t="s">
        <v>3</v>
      </c>
      <c r="D553" s="83" t="s">
        <v>4</v>
      </c>
      <c r="E553" s="84"/>
      <c r="F553" s="85"/>
      <c r="G553" s="85"/>
      <c r="H553" s="85"/>
      <c r="I553" s="85"/>
      <c r="J553" s="85"/>
      <c r="K553" s="86" t="s">
        <v>5</v>
      </c>
      <c r="L553" s="87"/>
      <c r="M553" s="83" t="s">
        <v>6</v>
      </c>
      <c r="N553" s="84"/>
      <c r="O553" s="85"/>
      <c r="P553" s="85"/>
      <c r="Q553" s="85"/>
      <c r="R553" s="85"/>
      <c r="S553" s="85"/>
      <c r="T553" s="88" t="s">
        <v>7</v>
      </c>
      <c r="U553" s="89" t="s">
        <v>8</v>
      </c>
      <c r="V553" s="90" t="s">
        <v>126</v>
      </c>
    </row>
    <row r="554" spans="1:22" ht="25.5" customHeight="1" x14ac:dyDescent="0.2">
      <c r="A554" s="81"/>
      <c r="B554" s="82"/>
      <c r="C554" s="82"/>
      <c r="D554" s="91" t="s">
        <v>9</v>
      </c>
      <c r="E554" s="92" t="s">
        <v>10</v>
      </c>
      <c r="F554" s="93" t="s">
        <v>11</v>
      </c>
      <c r="G554" s="151" t="s">
        <v>127</v>
      </c>
      <c r="H554" s="152"/>
      <c r="I554" s="152"/>
      <c r="J554" s="153"/>
      <c r="K554" s="97"/>
      <c r="L554" s="98" t="s">
        <v>13</v>
      </c>
      <c r="M554" s="99" t="s">
        <v>9</v>
      </c>
      <c r="N554" s="100" t="s">
        <v>14</v>
      </c>
      <c r="O554" s="93" t="s">
        <v>11</v>
      </c>
      <c r="P554" s="151" t="s">
        <v>127</v>
      </c>
      <c r="Q554" s="152"/>
      <c r="R554" s="152"/>
      <c r="S554" s="153"/>
      <c r="T554" s="88"/>
      <c r="U554" s="89"/>
      <c r="V554" s="101"/>
    </row>
    <row r="555" spans="1:22" ht="13.5" thickBot="1" x14ac:dyDescent="0.25">
      <c r="A555" s="102"/>
      <c r="B555" s="103"/>
      <c r="C555" s="103"/>
      <c r="D555" s="104"/>
      <c r="E555" s="105"/>
      <c r="F555" s="106"/>
      <c r="G555" s="107" t="s">
        <v>15</v>
      </c>
      <c r="H555" s="108" t="s">
        <v>16</v>
      </c>
      <c r="I555" s="109" t="s">
        <v>17</v>
      </c>
      <c r="J555" s="110">
        <v>0</v>
      </c>
      <c r="K555" s="111"/>
      <c r="L555" s="112"/>
      <c r="M555" s="113"/>
      <c r="N555" s="114"/>
      <c r="O555" s="115"/>
      <c r="P555" s="107" t="s">
        <v>15</v>
      </c>
      <c r="Q555" s="108" t="s">
        <v>16</v>
      </c>
      <c r="R555" s="109" t="s">
        <v>17</v>
      </c>
      <c r="S555" s="110">
        <v>0</v>
      </c>
      <c r="T555" s="116"/>
      <c r="U555" s="117"/>
      <c r="V555" s="118"/>
    </row>
    <row r="556" spans="1:22" x14ac:dyDescent="0.2">
      <c r="A556" s="119"/>
      <c r="B556" s="22"/>
      <c r="C556" s="23"/>
      <c r="D556" s="24"/>
      <c r="E556" s="25"/>
      <c r="F556" s="25"/>
      <c r="G556" s="26"/>
      <c r="H556" s="27"/>
      <c r="I556" s="28"/>
      <c r="J556" s="120"/>
      <c r="K556" s="121"/>
      <c r="L556" s="121"/>
      <c r="M556" s="24"/>
      <c r="N556" s="25"/>
      <c r="O556" s="25"/>
      <c r="P556" s="26"/>
      <c r="Q556" s="27"/>
      <c r="R556" s="28"/>
      <c r="S556" s="120"/>
      <c r="T556" s="31"/>
      <c r="U556" s="32"/>
      <c r="V556" s="122"/>
    </row>
    <row r="557" spans="1:22" ht="13.5" thickBot="1" x14ac:dyDescent="0.25">
      <c r="A557" s="33">
        <v>1</v>
      </c>
      <c r="B557" s="33">
        <v>230</v>
      </c>
      <c r="C557" s="34"/>
      <c r="D557" s="202">
        <v>250</v>
      </c>
      <c r="E557" s="142"/>
      <c r="F557" s="124"/>
      <c r="G557" s="130"/>
      <c r="H557" s="130"/>
      <c r="I557" s="130"/>
      <c r="J557" s="130"/>
      <c r="K557" s="38">
        <f>((SUM(H559:H570)*H558)+(SUM(G559:G570)*G558)+(SUM(I559:I570)*I558))/1000</f>
        <v>0.23599999999999999</v>
      </c>
      <c r="L557" s="38">
        <f>K557*100/D557</f>
        <v>9.4399999999999998E-2</v>
      </c>
      <c r="M557" s="35"/>
      <c r="N557" s="142"/>
      <c r="O557" s="124"/>
      <c r="P557" s="38"/>
      <c r="Q557" s="38"/>
      <c r="R557" s="38"/>
      <c r="S557" s="38"/>
      <c r="T557" s="38">
        <f>((SUM(Q559:Q570)*Q558)+(SUM(P559:P570)*P558)+(SUM(R559:R570)*R558))/1000</f>
        <v>0</v>
      </c>
      <c r="U557" s="38" t="e">
        <f>T557*100/M557</f>
        <v>#DIV/0!</v>
      </c>
      <c r="V557" s="126"/>
    </row>
    <row r="558" spans="1:22" ht="13.5" thickBot="1" x14ac:dyDescent="0.25">
      <c r="A558" s="33"/>
      <c r="B558" s="40"/>
      <c r="C558" s="13"/>
      <c r="D558" s="203"/>
      <c r="E558" s="128" t="s">
        <v>19</v>
      </c>
      <c r="F558" s="129"/>
      <c r="G558" s="130">
        <v>236</v>
      </c>
      <c r="H558" s="130">
        <v>236</v>
      </c>
      <c r="I558" s="130">
        <v>238</v>
      </c>
      <c r="J558" s="130">
        <v>412</v>
      </c>
      <c r="K558" s="38"/>
      <c r="L558" s="38"/>
      <c r="M558" s="40"/>
      <c r="N558" s="128"/>
      <c r="O558" s="129"/>
      <c r="P558" s="75"/>
      <c r="Q558" s="75"/>
      <c r="R558" s="75"/>
      <c r="S558" s="38"/>
      <c r="T558" s="44"/>
      <c r="U558" s="45"/>
      <c r="V558" s="126"/>
    </row>
    <row r="559" spans="1:22" x14ac:dyDescent="0.2">
      <c r="A559" s="33"/>
      <c r="B559" s="40"/>
      <c r="C559" s="13"/>
      <c r="D559" s="203"/>
      <c r="E559" s="132" t="s">
        <v>1384</v>
      </c>
      <c r="F559" s="47"/>
      <c r="G559" s="133">
        <v>1</v>
      </c>
      <c r="H559" s="133">
        <v>0</v>
      </c>
      <c r="I559" s="133">
        <v>0</v>
      </c>
      <c r="J559" s="133">
        <v>1</v>
      </c>
      <c r="K559" s="38"/>
      <c r="L559" s="38"/>
      <c r="M559" s="40"/>
      <c r="N559" s="46"/>
      <c r="O559" s="47"/>
      <c r="P559" s="38"/>
      <c r="Q559" s="38"/>
      <c r="R559" s="38"/>
      <c r="S559" s="38"/>
      <c r="T559" s="44"/>
      <c r="U559" s="45"/>
      <c r="V559" s="126"/>
    </row>
    <row r="560" spans="1:22" x14ac:dyDescent="0.2">
      <c r="A560" s="33"/>
      <c r="B560" s="40"/>
      <c r="C560" s="13"/>
      <c r="D560" s="203"/>
      <c r="E560" s="288" t="s">
        <v>1385</v>
      </c>
      <c r="F560" s="47"/>
      <c r="G560" s="313">
        <v>0</v>
      </c>
      <c r="H560" s="313">
        <v>0</v>
      </c>
      <c r="I560" s="313">
        <v>0</v>
      </c>
      <c r="J560" s="313">
        <v>0</v>
      </c>
      <c r="K560" s="38"/>
      <c r="L560" s="38"/>
      <c r="M560" s="40"/>
      <c r="N560" s="48"/>
      <c r="O560" s="47"/>
      <c r="P560" s="38"/>
      <c r="Q560" s="38"/>
      <c r="R560" s="38"/>
      <c r="S560" s="38"/>
      <c r="T560" s="44"/>
      <c r="U560" s="45"/>
      <c r="V560" s="126"/>
    </row>
    <row r="561" spans="1:22" x14ac:dyDescent="0.2">
      <c r="A561" s="33"/>
      <c r="B561" s="40"/>
      <c r="C561" s="13"/>
      <c r="D561" s="203"/>
      <c r="E561" s="46"/>
      <c r="F561" s="47"/>
      <c r="G561" s="38"/>
      <c r="H561" s="38"/>
      <c r="I561" s="38"/>
      <c r="J561" s="38"/>
      <c r="K561" s="38"/>
      <c r="L561" s="38"/>
      <c r="M561" s="40"/>
      <c r="N561" s="46"/>
      <c r="O561" s="47"/>
      <c r="P561" s="38"/>
      <c r="Q561" s="38"/>
      <c r="R561" s="38"/>
      <c r="S561" s="38"/>
      <c r="T561" s="44"/>
      <c r="U561" s="45"/>
      <c r="V561" s="126"/>
    </row>
    <row r="562" spans="1:22" x14ac:dyDescent="0.2">
      <c r="A562" s="33"/>
      <c r="B562" s="40"/>
      <c r="C562" s="13"/>
      <c r="D562" s="203"/>
      <c r="E562" s="46"/>
      <c r="F562" s="47"/>
      <c r="G562" s="38"/>
      <c r="H562" s="38"/>
      <c r="I562" s="38"/>
      <c r="J562" s="38"/>
      <c r="K562" s="38"/>
      <c r="L562" s="38"/>
      <c r="M562" s="40"/>
      <c r="N562" s="48"/>
      <c r="O562" s="47"/>
      <c r="P562" s="38"/>
      <c r="Q562" s="38"/>
      <c r="R562" s="38"/>
      <c r="S562" s="38"/>
      <c r="T562" s="44"/>
      <c r="U562" s="45"/>
      <c r="V562" s="126"/>
    </row>
    <row r="563" spans="1:22" x14ac:dyDescent="0.2">
      <c r="A563" s="33"/>
      <c r="B563" s="40"/>
      <c r="C563" s="13"/>
      <c r="D563" s="203"/>
      <c r="E563" s="46"/>
      <c r="F563" s="47"/>
      <c r="G563" s="38"/>
      <c r="H563" s="38"/>
      <c r="I563" s="38"/>
      <c r="J563" s="38"/>
      <c r="K563" s="38"/>
      <c r="L563" s="38"/>
      <c r="M563" s="40"/>
      <c r="N563" s="46"/>
      <c r="O563" s="47"/>
      <c r="P563" s="38"/>
      <c r="Q563" s="38"/>
      <c r="R563" s="38"/>
      <c r="S563" s="38"/>
      <c r="T563" s="44"/>
      <c r="U563" s="45"/>
      <c r="V563" s="126"/>
    </row>
    <row r="564" spans="1:22" x14ac:dyDescent="0.2">
      <c r="A564" s="33"/>
      <c r="B564" s="40"/>
      <c r="C564" s="13"/>
      <c r="D564" s="203"/>
      <c r="E564" s="46"/>
      <c r="F564" s="47"/>
      <c r="G564" s="38"/>
      <c r="H564" s="38"/>
      <c r="I564" s="38"/>
      <c r="J564" s="38"/>
      <c r="K564" s="38"/>
      <c r="L564" s="38"/>
      <c r="M564" s="40"/>
      <c r="N564" s="46"/>
      <c r="O564" s="47"/>
      <c r="P564" s="38"/>
      <c r="Q564" s="38"/>
      <c r="R564" s="38"/>
      <c r="S564" s="38"/>
      <c r="T564" s="44"/>
      <c r="U564" s="45"/>
      <c r="V564" s="126"/>
    </row>
    <row r="565" spans="1:22" x14ac:dyDescent="0.2">
      <c r="A565" s="33"/>
      <c r="B565" s="40"/>
      <c r="C565" s="13"/>
      <c r="D565" s="203"/>
      <c r="E565" s="46"/>
      <c r="F565" s="47"/>
      <c r="G565" s="38"/>
      <c r="H565" s="38"/>
      <c r="I565" s="38"/>
      <c r="J565" s="38"/>
      <c r="K565" s="38"/>
      <c r="L565" s="38"/>
      <c r="M565" s="40"/>
      <c r="N565" s="46"/>
      <c r="O565" s="47"/>
      <c r="P565" s="38"/>
      <c r="Q565" s="38"/>
      <c r="R565" s="38"/>
      <c r="S565" s="38"/>
      <c r="T565" s="44"/>
      <c r="U565" s="45"/>
      <c r="V565" s="126"/>
    </row>
    <row r="566" spans="1:22" x14ac:dyDescent="0.2">
      <c r="A566" s="33"/>
      <c r="B566" s="40"/>
      <c r="C566" s="13"/>
      <c r="D566" s="203"/>
      <c r="E566" s="46"/>
      <c r="F566" s="47"/>
      <c r="G566" s="38"/>
      <c r="H566" s="38"/>
      <c r="I566" s="38"/>
      <c r="J566" s="38"/>
      <c r="K566" s="38"/>
      <c r="L566" s="38"/>
      <c r="M566" s="40"/>
      <c r="N566" s="46"/>
      <c r="O566" s="47"/>
      <c r="P566" s="38"/>
      <c r="Q566" s="38"/>
      <c r="R566" s="38"/>
      <c r="S566" s="38"/>
      <c r="T566" s="44"/>
      <c r="U566" s="45"/>
      <c r="V566" s="126"/>
    </row>
    <row r="567" spans="1:22" x14ac:dyDescent="0.2">
      <c r="A567" s="33"/>
      <c r="B567" s="40"/>
      <c r="C567" s="13"/>
      <c r="D567" s="203"/>
      <c r="E567" s="46"/>
      <c r="G567" s="38"/>
      <c r="H567" s="38"/>
      <c r="I567" s="38"/>
      <c r="J567" s="38"/>
      <c r="K567" s="38"/>
      <c r="L567" s="38"/>
      <c r="M567" s="40"/>
      <c r="N567" s="48"/>
      <c r="O567" s="47"/>
      <c r="P567" s="38"/>
      <c r="Q567" s="38"/>
      <c r="R567" s="38"/>
      <c r="S567" s="38"/>
      <c r="T567" s="44"/>
      <c r="U567" s="45"/>
      <c r="V567" s="126"/>
    </row>
    <row r="568" spans="1:22" x14ac:dyDescent="0.2">
      <c r="A568" s="33"/>
      <c r="B568" s="40"/>
      <c r="C568" s="13"/>
      <c r="D568" s="203"/>
      <c r="E568" s="46"/>
      <c r="G568" s="38"/>
      <c r="H568" s="38"/>
      <c r="I568" s="38"/>
      <c r="J568" s="38"/>
      <c r="K568" s="38"/>
      <c r="L568" s="38"/>
      <c r="M568" s="40"/>
      <c r="N568" s="48"/>
      <c r="O568" s="47"/>
      <c r="P568" s="38"/>
      <c r="Q568" s="38"/>
      <c r="R568" s="38"/>
      <c r="S568" s="38"/>
      <c r="T568" s="44"/>
      <c r="U568" s="45"/>
      <c r="V568" s="126"/>
    </row>
    <row r="569" spans="1:22" x14ac:dyDescent="0.2">
      <c r="A569" s="33"/>
      <c r="B569" s="40"/>
      <c r="C569" s="13"/>
      <c r="D569" s="203"/>
      <c r="E569" s="46"/>
      <c r="G569" s="38"/>
      <c r="H569" s="38"/>
      <c r="I569" s="38"/>
      <c r="J569" s="38"/>
      <c r="K569" s="38"/>
      <c r="L569" s="38"/>
      <c r="M569" s="40"/>
      <c r="N569" s="48"/>
      <c r="O569" s="47"/>
      <c r="P569" s="38"/>
      <c r="Q569" s="38"/>
      <c r="R569" s="38"/>
      <c r="S569" s="38"/>
      <c r="T569" s="44"/>
      <c r="U569" s="45"/>
      <c r="V569" s="126"/>
    </row>
    <row r="570" spans="1:22" x14ac:dyDescent="0.2">
      <c r="A570" s="33"/>
      <c r="B570" s="40"/>
      <c r="C570" s="13"/>
      <c r="D570" s="203"/>
      <c r="E570" s="46"/>
      <c r="G570" s="38"/>
      <c r="H570" s="38"/>
      <c r="I570" s="38"/>
      <c r="J570" s="38"/>
      <c r="K570" s="38"/>
      <c r="L570" s="38"/>
      <c r="M570" s="40"/>
      <c r="N570" s="49"/>
      <c r="O570" s="47"/>
      <c r="P570" s="38"/>
      <c r="Q570" s="38"/>
      <c r="R570" s="38"/>
      <c r="S570" s="38"/>
      <c r="T570" s="135"/>
      <c r="U570" s="45"/>
      <c r="V570" s="126"/>
    </row>
    <row r="572" spans="1:22" x14ac:dyDescent="0.2">
      <c r="A572" s="81" t="s">
        <v>1</v>
      </c>
      <c r="B572" s="82" t="s">
        <v>2</v>
      </c>
      <c r="C572" s="82" t="s">
        <v>3</v>
      </c>
      <c r="D572" s="83" t="s">
        <v>4</v>
      </c>
      <c r="E572" s="84"/>
      <c r="F572" s="85"/>
      <c r="G572" s="85"/>
      <c r="H572" s="85"/>
      <c r="I572" s="85"/>
      <c r="J572" s="85"/>
      <c r="K572" s="86" t="s">
        <v>5</v>
      </c>
      <c r="L572" s="87"/>
      <c r="M572" s="83" t="s">
        <v>6</v>
      </c>
      <c r="N572" s="84"/>
      <c r="O572" s="85"/>
      <c r="P572" s="85"/>
      <c r="Q572" s="85"/>
      <c r="R572" s="85"/>
      <c r="S572" s="85"/>
      <c r="T572" s="88" t="s">
        <v>7</v>
      </c>
      <c r="U572" s="89" t="s">
        <v>8</v>
      </c>
      <c r="V572" s="90" t="s">
        <v>126</v>
      </c>
    </row>
    <row r="573" spans="1:22" ht="25.5" customHeight="1" x14ac:dyDescent="0.2">
      <c r="A573" s="81"/>
      <c r="B573" s="82"/>
      <c r="C573" s="82"/>
      <c r="D573" s="91" t="s">
        <v>9</v>
      </c>
      <c r="E573" s="92" t="s">
        <v>10</v>
      </c>
      <c r="F573" s="93" t="s">
        <v>11</v>
      </c>
      <c r="G573" s="151" t="s">
        <v>127</v>
      </c>
      <c r="H573" s="152"/>
      <c r="I573" s="152"/>
      <c r="J573" s="153"/>
      <c r="K573" s="97"/>
      <c r="L573" s="98" t="s">
        <v>13</v>
      </c>
      <c r="M573" s="99" t="s">
        <v>9</v>
      </c>
      <c r="N573" s="100" t="s">
        <v>14</v>
      </c>
      <c r="O573" s="93" t="s">
        <v>11</v>
      </c>
      <c r="P573" s="151" t="s">
        <v>127</v>
      </c>
      <c r="Q573" s="152"/>
      <c r="R573" s="152"/>
      <c r="S573" s="153"/>
      <c r="T573" s="88"/>
      <c r="U573" s="89"/>
      <c r="V573" s="101"/>
    </row>
    <row r="574" spans="1:22" ht="13.5" thickBot="1" x14ac:dyDescent="0.25">
      <c r="A574" s="102"/>
      <c r="B574" s="103"/>
      <c r="C574" s="103"/>
      <c r="D574" s="104"/>
      <c r="E574" s="105"/>
      <c r="F574" s="106"/>
      <c r="G574" s="107" t="s">
        <v>15</v>
      </c>
      <c r="H574" s="108" t="s">
        <v>16</v>
      </c>
      <c r="I574" s="109" t="s">
        <v>17</v>
      </c>
      <c r="J574" s="110">
        <v>0</v>
      </c>
      <c r="K574" s="111"/>
      <c r="L574" s="112"/>
      <c r="M574" s="113"/>
      <c r="N574" s="114"/>
      <c r="O574" s="115"/>
      <c r="P574" s="107" t="s">
        <v>15</v>
      </c>
      <c r="Q574" s="108" t="s">
        <v>16</v>
      </c>
      <c r="R574" s="109" t="s">
        <v>17</v>
      </c>
      <c r="S574" s="110">
        <v>0</v>
      </c>
      <c r="T574" s="116"/>
      <c r="U574" s="117"/>
      <c r="V574" s="118"/>
    </row>
    <row r="575" spans="1:22" x14ac:dyDescent="0.2">
      <c r="A575" s="119"/>
      <c r="B575" s="22"/>
      <c r="C575" s="23"/>
      <c r="D575" s="24"/>
      <c r="E575" s="25"/>
      <c r="F575" s="25"/>
      <c r="G575" s="26"/>
      <c r="H575" s="27"/>
      <c r="I575" s="28"/>
      <c r="J575" s="120"/>
      <c r="K575" s="121"/>
      <c r="L575" s="121"/>
      <c r="M575" s="24"/>
      <c r="N575" s="25"/>
      <c r="O575" s="25"/>
      <c r="P575" s="26"/>
      <c r="Q575" s="27"/>
      <c r="R575" s="28"/>
      <c r="S575" s="120"/>
      <c r="T575" s="31"/>
      <c r="U575" s="32"/>
      <c r="V575" s="122"/>
    </row>
    <row r="576" spans="1:22" ht="13.5" thickBot="1" x14ac:dyDescent="0.25">
      <c r="A576" s="33">
        <v>1</v>
      </c>
      <c r="B576" s="33">
        <v>231</v>
      </c>
      <c r="C576" s="34"/>
      <c r="D576" s="35">
        <v>250</v>
      </c>
      <c r="E576" s="142"/>
      <c r="F576" s="124"/>
      <c r="G576" s="38"/>
      <c r="H576" s="38"/>
      <c r="I576" s="38"/>
      <c r="J576" s="38"/>
      <c r="K576" s="38">
        <f>((SUM(H578:H589)*H577)+(SUM(G578:G589)*G577)+(SUM(I578:I589)*I577))/1000</f>
        <v>17.885000000000002</v>
      </c>
      <c r="L576" s="38">
        <f>K576*100/D576</f>
        <v>7.1540000000000008</v>
      </c>
      <c r="M576" s="35"/>
      <c r="N576" s="142"/>
      <c r="O576" s="124"/>
      <c r="P576" s="38"/>
      <c r="Q576" s="38"/>
      <c r="R576" s="38"/>
      <c r="S576" s="38"/>
      <c r="T576" s="44"/>
      <c r="U576" s="45"/>
      <c r="V576" s="126"/>
    </row>
    <row r="577" spans="1:22" ht="13.5" thickBot="1" x14ac:dyDescent="0.25">
      <c r="A577" s="33"/>
      <c r="B577" s="40"/>
      <c r="C577" s="13"/>
      <c r="D577" s="40"/>
      <c r="E577" s="128" t="s">
        <v>19</v>
      </c>
      <c r="F577" s="129"/>
      <c r="G577" s="133">
        <v>233</v>
      </c>
      <c r="H577" s="133">
        <v>231</v>
      </c>
      <c r="I577" s="133">
        <v>233</v>
      </c>
      <c r="J577" s="133">
        <v>405</v>
      </c>
      <c r="K577" s="38"/>
      <c r="L577" s="38"/>
      <c r="M577" s="40"/>
      <c r="N577" s="128"/>
      <c r="O577" s="129"/>
      <c r="P577" s="75"/>
      <c r="Q577" s="75"/>
      <c r="R577" s="75"/>
      <c r="S577" s="38"/>
      <c r="T577" s="44"/>
      <c r="U577" s="45"/>
      <c r="V577" s="126"/>
    </row>
    <row r="578" spans="1:22" x14ac:dyDescent="0.2">
      <c r="A578" s="33"/>
      <c r="B578" s="40"/>
      <c r="C578" s="13"/>
      <c r="D578" s="40"/>
      <c r="E578" s="132" t="s">
        <v>146</v>
      </c>
      <c r="F578" s="47"/>
      <c r="G578" s="133">
        <v>27</v>
      </c>
      <c r="H578" s="133">
        <v>28</v>
      </c>
      <c r="I578" s="133">
        <v>22</v>
      </c>
      <c r="J578" s="133">
        <v>17</v>
      </c>
      <c r="K578" s="38"/>
      <c r="L578" s="38"/>
      <c r="M578" s="40"/>
      <c r="N578" s="46"/>
      <c r="O578" s="47"/>
      <c r="P578" s="38"/>
      <c r="Q578" s="38"/>
      <c r="R578" s="38"/>
      <c r="S578" s="38"/>
      <c r="T578" s="44"/>
      <c r="U578" s="45"/>
      <c r="V578" s="126"/>
    </row>
    <row r="579" spans="1:22" x14ac:dyDescent="0.2">
      <c r="A579" s="33"/>
      <c r="B579" s="40"/>
      <c r="C579" s="13"/>
      <c r="D579" s="40"/>
      <c r="E579" s="46"/>
      <c r="F579" s="47"/>
      <c r="G579" s="38"/>
      <c r="H579" s="38"/>
      <c r="I579" s="38"/>
      <c r="J579" s="38"/>
      <c r="K579" s="38"/>
      <c r="L579" s="38"/>
      <c r="M579" s="40"/>
      <c r="N579" s="48"/>
      <c r="O579" s="47"/>
      <c r="P579" s="38"/>
      <c r="Q579" s="38"/>
      <c r="R579" s="38"/>
      <c r="S579" s="38"/>
      <c r="T579" s="44"/>
      <c r="U579" s="45"/>
      <c r="V579" s="126"/>
    </row>
    <row r="580" spans="1:22" x14ac:dyDescent="0.2">
      <c r="A580" s="33"/>
      <c r="B580" s="40"/>
      <c r="C580" s="13"/>
      <c r="D580" s="40"/>
      <c r="E580" s="46"/>
      <c r="F580" s="47"/>
      <c r="G580" s="38"/>
      <c r="H580" s="38"/>
      <c r="I580" s="38"/>
      <c r="J580" s="38"/>
      <c r="K580" s="38"/>
      <c r="L580" s="38"/>
      <c r="M580" s="40"/>
      <c r="N580" s="46"/>
      <c r="O580" s="47"/>
      <c r="P580" s="38"/>
      <c r="Q580" s="38"/>
      <c r="R580" s="38"/>
      <c r="S580" s="38"/>
      <c r="T580" s="44"/>
      <c r="U580" s="45"/>
      <c r="V580" s="126"/>
    </row>
    <row r="581" spans="1:22" x14ac:dyDescent="0.2">
      <c r="A581" s="33"/>
      <c r="B581" s="40"/>
      <c r="C581" s="13"/>
      <c r="D581" s="40"/>
      <c r="E581" s="46"/>
      <c r="F581" s="47"/>
      <c r="G581" s="38"/>
      <c r="H581" s="38"/>
      <c r="I581" s="38"/>
      <c r="J581" s="38"/>
      <c r="K581" s="38"/>
      <c r="L581" s="38"/>
      <c r="M581" s="40"/>
      <c r="N581" s="48"/>
      <c r="O581" s="47"/>
      <c r="P581" s="38"/>
      <c r="Q581" s="38"/>
      <c r="R581" s="38"/>
      <c r="S581" s="38"/>
      <c r="T581" s="44"/>
      <c r="U581" s="45"/>
      <c r="V581" s="126"/>
    </row>
    <row r="582" spans="1:22" x14ac:dyDescent="0.2">
      <c r="A582" s="33"/>
      <c r="B582" s="40"/>
      <c r="C582" s="13"/>
      <c r="D582" s="40"/>
      <c r="E582" s="46"/>
      <c r="F582" s="47"/>
      <c r="G582" s="38"/>
      <c r="H582" s="38"/>
      <c r="I582" s="38"/>
      <c r="J582" s="38"/>
      <c r="K582" s="38"/>
      <c r="L582" s="38"/>
      <c r="M582" s="40"/>
      <c r="N582" s="46"/>
      <c r="O582" s="47"/>
      <c r="P582" s="38"/>
      <c r="Q582" s="38"/>
      <c r="R582" s="38"/>
      <c r="S582" s="38"/>
      <c r="T582" s="44"/>
      <c r="U582" s="45"/>
      <c r="V582" s="126"/>
    </row>
    <row r="583" spans="1:22" x14ac:dyDescent="0.2">
      <c r="A583" s="33"/>
      <c r="B583" s="40"/>
      <c r="C583" s="13"/>
      <c r="D583" s="40"/>
      <c r="E583" s="46"/>
      <c r="F583" s="47"/>
      <c r="G583" s="38"/>
      <c r="H583" s="38"/>
      <c r="I583" s="38"/>
      <c r="J583" s="38"/>
      <c r="K583" s="38"/>
      <c r="L583" s="38"/>
      <c r="M583" s="40"/>
      <c r="N583" s="46"/>
      <c r="O583" s="47"/>
      <c r="P583" s="38"/>
      <c r="Q583" s="38"/>
      <c r="R583" s="38"/>
      <c r="S583" s="38"/>
      <c r="T583" s="44"/>
      <c r="U583" s="45"/>
      <c r="V583" s="126"/>
    </row>
    <row r="584" spans="1:22" x14ac:dyDescent="0.2">
      <c r="A584" s="33"/>
      <c r="B584" s="40"/>
      <c r="C584" s="13"/>
      <c r="D584" s="40"/>
      <c r="E584" s="46"/>
      <c r="F584" s="47"/>
      <c r="G584" s="38"/>
      <c r="H584" s="38"/>
      <c r="I584" s="38"/>
      <c r="J584" s="38"/>
      <c r="K584" s="38"/>
      <c r="L584" s="38"/>
      <c r="M584" s="40"/>
      <c r="N584" s="46"/>
      <c r="O584" s="47"/>
      <c r="P584" s="38"/>
      <c r="Q584" s="38"/>
      <c r="R584" s="38"/>
      <c r="S584" s="38"/>
      <c r="T584" s="44"/>
      <c r="U584" s="45"/>
      <c r="V584" s="126"/>
    </row>
    <row r="585" spans="1:22" x14ac:dyDescent="0.2">
      <c r="A585" s="33"/>
      <c r="B585" s="40"/>
      <c r="C585" s="13"/>
      <c r="D585" s="40"/>
      <c r="E585" s="46"/>
      <c r="F585" s="47"/>
      <c r="G585" s="38"/>
      <c r="H585" s="38"/>
      <c r="I585" s="38"/>
      <c r="J585" s="38"/>
      <c r="K585" s="38"/>
      <c r="L585" s="38"/>
      <c r="M585" s="40"/>
      <c r="N585" s="46"/>
      <c r="O585" s="47"/>
      <c r="P585" s="38"/>
      <c r="Q585" s="38"/>
      <c r="R585" s="38"/>
      <c r="S585" s="38"/>
      <c r="T585" s="44"/>
      <c r="U585" s="45"/>
      <c r="V585" s="126"/>
    </row>
    <row r="586" spans="1:22" x14ac:dyDescent="0.2">
      <c r="A586" s="33"/>
      <c r="B586" s="40"/>
      <c r="C586" s="13"/>
      <c r="D586" s="40"/>
      <c r="E586" s="46"/>
      <c r="F586" s="47"/>
      <c r="G586" s="38"/>
      <c r="H586" s="38"/>
      <c r="I586" s="38"/>
      <c r="J586" s="38"/>
      <c r="K586" s="38"/>
      <c r="L586" s="38"/>
      <c r="M586" s="40"/>
      <c r="N586" s="48"/>
      <c r="O586" s="47"/>
      <c r="P586" s="38"/>
      <c r="Q586" s="38"/>
      <c r="R586" s="38"/>
      <c r="S586" s="38"/>
      <c r="T586" s="44"/>
      <c r="U586" s="45"/>
      <c r="V586" s="126"/>
    </row>
    <row r="587" spans="1:22" x14ac:dyDescent="0.2">
      <c r="A587" s="33"/>
      <c r="B587" s="40"/>
      <c r="C587" s="13"/>
      <c r="D587" s="40"/>
      <c r="E587" s="46"/>
      <c r="F587" s="47"/>
      <c r="G587" s="38"/>
      <c r="H587" s="38"/>
      <c r="I587" s="38"/>
      <c r="J587" s="38"/>
      <c r="K587" s="38"/>
      <c r="L587" s="38"/>
      <c r="M587" s="40"/>
      <c r="N587" s="48"/>
      <c r="O587" s="47"/>
      <c r="P587" s="38"/>
      <c r="Q587" s="38"/>
      <c r="R587" s="38"/>
      <c r="S587" s="38"/>
      <c r="T587" s="44"/>
      <c r="U587" s="45"/>
      <c r="V587" s="126"/>
    </row>
    <row r="588" spans="1:22" x14ac:dyDescent="0.2">
      <c r="A588" s="33"/>
      <c r="B588" s="40"/>
      <c r="C588" s="13"/>
      <c r="D588" s="40"/>
      <c r="E588" s="46"/>
      <c r="F588" s="47"/>
      <c r="G588" s="38"/>
      <c r="H588" s="38"/>
      <c r="I588" s="38"/>
      <c r="J588" s="38"/>
      <c r="K588" s="38"/>
      <c r="L588" s="38"/>
      <c r="M588" s="40"/>
      <c r="N588" s="48"/>
      <c r="O588" s="47"/>
      <c r="P588" s="38"/>
      <c r="Q588" s="38"/>
      <c r="R588" s="38"/>
      <c r="S588" s="38"/>
      <c r="T588" s="44"/>
      <c r="U588" s="45"/>
      <c r="V588" s="126"/>
    </row>
    <row r="589" spans="1:22" x14ac:dyDescent="0.2">
      <c r="A589" s="33"/>
      <c r="B589" s="40"/>
      <c r="C589" s="13"/>
      <c r="D589" s="40"/>
      <c r="E589" s="46"/>
      <c r="F589" s="47"/>
      <c r="G589" s="38"/>
      <c r="H589" s="38"/>
      <c r="I589" s="38"/>
      <c r="J589" s="38"/>
      <c r="K589" s="38"/>
      <c r="L589" s="38"/>
      <c r="M589" s="40"/>
      <c r="N589" s="49"/>
      <c r="O589" s="47"/>
      <c r="P589" s="38"/>
      <c r="Q589" s="38"/>
      <c r="R589" s="38"/>
      <c r="S589" s="38"/>
      <c r="T589" s="135"/>
      <c r="U589" s="45"/>
      <c r="V589" s="126"/>
    </row>
    <row r="591" spans="1:22" x14ac:dyDescent="0.2">
      <c r="A591" s="81" t="s">
        <v>1</v>
      </c>
      <c r="B591" s="82" t="s">
        <v>2</v>
      </c>
      <c r="C591" s="82" t="s">
        <v>3</v>
      </c>
      <c r="D591" s="83" t="s">
        <v>4</v>
      </c>
      <c r="E591" s="84"/>
      <c r="F591" s="85"/>
      <c r="G591" s="85"/>
      <c r="H591" s="85"/>
      <c r="I591" s="85"/>
      <c r="J591" s="85"/>
      <c r="K591" s="86" t="s">
        <v>5</v>
      </c>
      <c r="L591" s="87"/>
      <c r="M591" s="83" t="s">
        <v>6</v>
      </c>
      <c r="N591" s="84"/>
      <c r="O591" s="85"/>
      <c r="P591" s="85"/>
      <c r="Q591" s="85"/>
      <c r="R591" s="85"/>
      <c r="S591" s="85"/>
      <c r="T591" s="88" t="s">
        <v>7</v>
      </c>
      <c r="U591" s="89" t="s">
        <v>8</v>
      </c>
      <c r="V591" s="90" t="s">
        <v>126</v>
      </c>
    </row>
    <row r="592" spans="1:22" ht="25.5" customHeight="1" x14ac:dyDescent="0.2">
      <c r="A592" s="81"/>
      <c r="B592" s="82"/>
      <c r="C592" s="82"/>
      <c r="D592" s="91" t="s">
        <v>9</v>
      </c>
      <c r="E592" s="92" t="s">
        <v>10</v>
      </c>
      <c r="F592" s="93" t="s">
        <v>11</v>
      </c>
      <c r="G592" s="151" t="s">
        <v>127</v>
      </c>
      <c r="H592" s="152"/>
      <c r="I592" s="152"/>
      <c r="J592" s="153"/>
      <c r="K592" s="97"/>
      <c r="L592" s="98" t="s">
        <v>13</v>
      </c>
      <c r="M592" s="99" t="s">
        <v>9</v>
      </c>
      <c r="N592" s="100" t="s">
        <v>14</v>
      </c>
      <c r="O592" s="93" t="s">
        <v>11</v>
      </c>
      <c r="P592" s="151" t="s">
        <v>127</v>
      </c>
      <c r="Q592" s="152"/>
      <c r="R592" s="152"/>
      <c r="S592" s="153"/>
      <c r="T592" s="88"/>
      <c r="U592" s="89"/>
      <c r="V592" s="101"/>
    </row>
    <row r="593" spans="1:22" ht="13.5" thickBot="1" x14ac:dyDescent="0.25">
      <c r="A593" s="102"/>
      <c r="B593" s="103"/>
      <c r="C593" s="103"/>
      <c r="D593" s="104"/>
      <c r="E593" s="105"/>
      <c r="F593" s="106"/>
      <c r="G593" s="107" t="s">
        <v>15</v>
      </c>
      <c r="H593" s="108" t="s">
        <v>16</v>
      </c>
      <c r="I593" s="109" t="s">
        <v>17</v>
      </c>
      <c r="J593" s="110">
        <v>0</v>
      </c>
      <c r="K593" s="111"/>
      <c r="L593" s="112"/>
      <c r="M593" s="113"/>
      <c r="N593" s="114"/>
      <c r="O593" s="115"/>
      <c r="P593" s="107" t="s">
        <v>15</v>
      </c>
      <c r="Q593" s="108" t="s">
        <v>16</v>
      </c>
      <c r="R593" s="109" t="s">
        <v>17</v>
      </c>
      <c r="S593" s="110">
        <v>0</v>
      </c>
      <c r="T593" s="116"/>
      <c r="U593" s="117"/>
      <c r="V593" s="118"/>
    </row>
    <row r="594" spans="1:22" x14ac:dyDescent="0.2">
      <c r="A594" s="119"/>
      <c r="B594" s="22"/>
      <c r="C594" s="23"/>
      <c r="D594" s="24"/>
      <c r="E594" s="25"/>
      <c r="F594" s="25"/>
      <c r="G594" s="26"/>
      <c r="H594" s="27"/>
      <c r="I594" s="28"/>
      <c r="J594" s="120"/>
      <c r="K594" s="121"/>
      <c r="L594" s="121"/>
      <c r="M594" s="24"/>
      <c r="N594" s="25"/>
      <c r="O594" s="25"/>
      <c r="P594" s="26"/>
      <c r="Q594" s="27"/>
      <c r="R594" s="28"/>
      <c r="S594" s="120"/>
      <c r="T594" s="31"/>
      <c r="U594" s="32"/>
      <c r="V594" s="122"/>
    </row>
    <row r="595" spans="1:22" x14ac:dyDescent="0.2">
      <c r="A595" s="33">
        <v>1</v>
      </c>
      <c r="B595" s="33">
        <v>232</v>
      </c>
      <c r="C595" s="34"/>
      <c r="D595" s="35"/>
      <c r="E595" s="142"/>
      <c r="F595" s="124"/>
      <c r="G595" s="38"/>
      <c r="H595" s="38"/>
      <c r="I595" s="38"/>
      <c r="J595" s="38"/>
      <c r="K595" s="38">
        <f>((SUM(H597:H608)*H596)+(SUM(G597:G608)*G596)+(SUM(I597:I608)*I596))/1000</f>
        <v>0</v>
      </c>
      <c r="L595" s="38" t="e">
        <f>K595*100/D595</f>
        <v>#DIV/0!</v>
      </c>
      <c r="M595" s="35"/>
      <c r="N595" s="142"/>
      <c r="O595" s="124"/>
      <c r="P595" s="38"/>
      <c r="Q595" s="38"/>
      <c r="R595" s="38"/>
      <c r="S595" s="38"/>
      <c r="T595" s="38">
        <f>((SUM(Q597:Q608)*Q596)+(SUM(P597:P608)*P596)+(SUM(R597:R608)*R596))/1000</f>
        <v>0</v>
      </c>
      <c r="U595" s="38" t="e">
        <f>T595*100/M595</f>
        <v>#DIV/0!</v>
      </c>
      <c r="V595" s="126"/>
    </row>
    <row r="596" spans="1:22" x14ac:dyDescent="0.2">
      <c r="A596" s="33"/>
      <c r="B596" s="40"/>
      <c r="C596" s="13"/>
      <c r="D596" s="40"/>
      <c r="E596" s="128" t="s">
        <v>19</v>
      </c>
      <c r="F596" s="129"/>
      <c r="G596" s="75"/>
      <c r="H596" s="75"/>
      <c r="I596" s="75"/>
      <c r="J596" s="75"/>
      <c r="K596" s="38"/>
      <c r="L596" s="38"/>
      <c r="M596" s="40"/>
      <c r="N596" s="128"/>
      <c r="O596" s="129"/>
      <c r="P596" s="75"/>
      <c r="Q596" s="75"/>
      <c r="R596" s="75"/>
      <c r="S596" s="38"/>
      <c r="T596" s="44"/>
      <c r="U596" s="45"/>
      <c r="V596" s="126"/>
    </row>
    <row r="597" spans="1:22" x14ac:dyDescent="0.2">
      <c r="A597" s="33"/>
      <c r="B597" s="40"/>
      <c r="C597" s="13"/>
      <c r="D597" s="40"/>
      <c r="E597" s="46"/>
      <c r="F597" s="47"/>
      <c r="G597" s="38"/>
      <c r="H597" s="38"/>
      <c r="I597" s="38"/>
      <c r="J597" s="38"/>
      <c r="K597" s="38"/>
      <c r="L597" s="38"/>
      <c r="M597" s="40"/>
      <c r="N597" s="46"/>
      <c r="O597" s="47"/>
      <c r="P597" s="38"/>
      <c r="Q597" s="38"/>
      <c r="R597" s="38"/>
      <c r="S597" s="38"/>
      <c r="T597" s="44"/>
      <c r="U597" s="45"/>
      <c r="V597" s="126"/>
    </row>
    <row r="598" spans="1:22" x14ac:dyDescent="0.2">
      <c r="A598" s="33"/>
      <c r="B598" s="40"/>
      <c r="C598" s="13"/>
      <c r="D598" s="40"/>
      <c r="E598" s="46"/>
      <c r="F598" s="47"/>
      <c r="G598" s="38"/>
      <c r="H598" s="38"/>
      <c r="I598" s="38"/>
      <c r="J598" s="38"/>
      <c r="K598" s="38"/>
      <c r="L598" s="38"/>
      <c r="M598" s="40"/>
      <c r="N598" s="48"/>
      <c r="O598" s="47"/>
      <c r="P598" s="38"/>
      <c r="Q598" s="38"/>
      <c r="R598" s="38"/>
      <c r="S598" s="38"/>
      <c r="T598" s="44"/>
      <c r="U598" s="45"/>
      <c r="V598" s="126"/>
    </row>
    <row r="599" spans="1:22" x14ac:dyDescent="0.2">
      <c r="A599" s="33"/>
      <c r="B599" s="40"/>
      <c r="C599" s="13"/>
      <c r="D599" s="40"/>
      <c r="E599" s="46"/>
      <c r="F599" s="47"/>
      <c r="G599" s="38"/>
      <c r="H599" s="38"/>
      <c r="I599" s="38"/>
      <c r="J599" s="38"/>
      <c r="K599" s="38"/>
      <c r="L599" s="38"/>
      <c r="M599" s="40"/>
      <c r="N599" s="46"/>
      <c r="O599" s="47"/>
      <c r="P599" s="38"/>
      <c r="Q599" s="38"/>
      <c r="R599" s="38"/>
      <c r="S599" s="38"/>
      <c r="T599" s="44"/>
      <c r="U599" s="45"/>
      <c r="V599" s="126"/>
    </row>
    <row r="600" spans="1:22" x14ac:dyDescent="0.2">
      <c r="A600" s="33"/>
      <c r="B600" s="40"/>
      <c r="C600" s="13"/>
      <c r="D600" s="40"/>
      <c r="E600" s="46"/>
      <c r="F600" s="47"/>
      <c r="G600" s="38"/>
      <c r="H600" s="38"/>
      <c r="I600" s="38"/>
      <c r="J600" s="38"/>
      <c r="K600" s="38"/>
      <c r="L600" s="38"/>
      <c r="M600" s="40"/>
      <c r="N600" s="48"/>
      <c r="O600" s="47"/>
      <c r="P600" s="38"/>
      <c r="Q600" s="38"/>
      <c r="R600" s="38"/>
      <c r="S600" s="38"/>
      <c r="T600" s="44"/>
      <c r="U600" s="45"/>
      <c r="V600" s="126"/>
    </row>
    <row r="601" spans="1:22" x14ac:dyDescent="0.2">
      <c r="A601" s="33"/>
      <c r="B601" s="40"/>
      <c r="C601" s="13"/>
      <c r="D601" s="40"/>
      <c r="E601" s="46"/>
      <c r="G601" s="38"/>
      <c r="H601" s="38"/>
      <c r="I601" s="38"/>
      <c r="J601" s="38"/>
      <c r="K601" s="38"/>
      <c r="L601" s="38"/>
      <c r="M601" s="40"/>
      <c r="N601" s="46"/>
      <c r="O601" s="47"/>
      <c r="P601" s="38"/>
      <c r="Q601" s="38"/>
      <c r="R601" s="38"/>
      <c r="S601" s="38"/>
      <c r="T601" s="44"/>
      <c r="U601" s="45"/>
      <c r="V601" s="126"/>
    </row>
    <row r="602" spans="1:22" x14ac:dyDescent="0.2">
      <c r="A602" s="33"/>
      <c r="B602" s="40"/>
      <c r="C602" s="13"/>
      <c r="D602" s="40"/>
      <c r="E602" s="46"/>
      <c r="G602" s="38"/>
      <c r="H602" s="38"/>
      <c r="I602" s="38"/>
      <c r="J602" s="38"/>
      <c r="K602" s="38"/>
      <c r="L602" s="38"/>
      <c r="M602" s="40"/>
      <c r="N602" s="46"/>
      <c r="O602" s="47"/>
      <c r="P602" s="38"/>
      <c r="Q602" s="38"/>
      <c r="R602" s="38"/>
      <c r="S602" s="38"/>
      <c r="T602" s="44"/>
      <c r="U602" s="45"/>
      <c r="V602" s="126"/>
    </row>
    <row r="603" spans="1:22" x14ac:dyDescent="0.2">
      <c r="A603" s="33"/>
      <c r="B603" s="40"/>
      <c r="C603" s="13"/>
      <c r="D603" s="40"/>
      <c r="E603" s="46"/>
      <c r="G603" s="38"/>
      <c r="H603" s="38"/>
      <c r="I603" s="38"/>
      <c r="J603" s="38"/>
      <c r="K603" s="38"/>
      <c r="L603" s="38"/>
      <c r="M603" s="40"/>
      <c r="N603" s="46"/>
      <c r="O603" s="47"/>
      <c r="P603" s="38"/>
      <c r="Q603" s="38"/>
      <c r="R603" s="38"/>
      <c r="S603" s="38"/>
      <c r="T603" s="44"/>
      <c r="U603" s="45"/>
      <c r="V603" s="126"/>
    </row>
    <row r="604" spans="1:22" x14ac:dyDescent="0.2">
      <c r="A604" s="33"/>
      <c r="B604" s="40"/>
      <c r="C604" s="13"/>
      <c r="D604" s="40"/>
      <c r="E604" s="46"/>
      <c r="G604" s="38"/>
      <c r="H604" s="38"/>
      <c r="I604" s="38"/>
      <c r="J604" s="38"/>
      <c r="K604" s="38"/>
      <c r="L604" s="38"/>
      <c r="M604" s="40"/>
      <c r="N604" s="46"/>
      <c r="O604" s="47"/>
      <c r="P604" s="38"/>
      <c r="Q604" s="38"/>
      <c r="R604" s="38"/>
      <c r="S604" s="38"/>
      <c r="T604" s="44"/>
      <c r="U604" s="45"/>
      <c r="V604" s="126"/>
    </row>
    <row r="605" spans="1:22" x14ac:dyDescent="0.2">
      <c r="A605" s="33"/>
      <c r="B605" s="40"/>
      <c r="C605" s="13"/>
      <c r="D605" s="40"/>
      <c r="E605" s="46"/>
      <c r="G605" s="38"/>
      <c r="H605" s="38"/>
      <c r="I605" s="38"/>
      <c r="J605" s="38"/>
      <c r="K605" s="38"/>
      <c r="L605" s="38"/>
      <c r="M605" s="40"/>
      <c r="N605" s="48"/>
      <c r="O605" s="47"/>
      <c r="P605" s="38"/>
      <c r="Q605" s="38"/>
      <c r="R605" s="38"/>
      <c r="S605" s="38"/>
      <c r="T605" s="44"/>
      <c r="U605" s="45"/>
      <c r="V605" s="126"/>
    </row>
    <row r="606" spans="1:22" x14ac:dyDescent="0.2">
      <c r="A606" s="33"/>
      <c r="B606" s="40"/>
      <c r="C606" s="13"/>
      <c r="D606" s="40"/>
      <c r="E606" s="46"/>
      <c r="G606" s="38"/>
      <c r="H606" s="38"/>
      <c r="I606" s="38"/>
      <c r="J606" s="38"/>
      <c r="K606" s="38"/>
      <c r="L606" s="38"/>
      <c r="M606" s="40"/>
      <c r="N606" s="48"/>
      <c r="O606" s="47"/>
      <c r="P606" s="38"/>
      <c r="Q606" s="38"/>
      <c r="R606" s="38"/>
      <c r="S606" s="38"/>
      <c r="T606" s="44"/>
      <c r="U606" s="45"/>
      <c r="V606" s="126"/>
    </row>
    <row r="607" spans="1:22" x14ac:dyDescent="0.2">
      <c r="A607" s="33"/>
      <c r="B607" s="40"/>
      <c r="C607" s="13"/>
      <c r="D607" s="40"/>
      <c r="E607" s="46"/>
      <c r="G607" s="38"/>
      <c r="H607" s="38"/>
      <c r="I607" s="38"/>
      <c r="J607" s="38"/>
      <c r="K607" s="38"/>
      <c r="L607" s="38"/>
      <c r="M607" s="40"/>
      <c r="N607" s="48"/>
      <c r="O607" s="47"/>
      <c r="P607" s="38"/>
      <c r="Q607" s="38"/>
      <c r="R607" s="38"/>
      <c r="S607" s="38"/>
      <c r="T607" s="44"/>
      <c r="U607" s="45"/>
      <c r="V607" s="126"/>
    </row>
    <row r="608" spans="1:22" x14ac:dyDescent="0.2">
      <c r="A608" s="33"/>
      <c r="B608" s="40"/>
      <c r="C608" s="13"/>
      <c r="D608" s="40"/>
      <c r="E608" s="46"/>
      <c r="G608" s="38"/>
      <c r="H608" s="38"/>
      <c r="I608" s="38"/>
      <c r="J608" s="38"/>
      <c r="K608" s="38"/>
      <c r="L608" s="38"/>
      <c r="M608" s="40"/>
      <c r="N608" s="49"/>
      <c r="O608" s="47"/>
      <c r="P608" s="38"/>
      <c r="Q608" s="38"/>
      <c r="R608" s="38"/>
      <c r="S608" s="38"/>
      <c r="T608" s="135"/>
      <c r="U608" s="45"/>
      <c r="V608" s="126"/>
    </row>
    <row r="610" spans="1:22" x14ac:dyDescent="0.2">
      <c r="A610" s="81" t="s">
        <v>1</v>
      </c>
      <c r="B610" s="82" t="s">
        <v>2</v>
      </c>
      <c r="C610" s="82" t="s">
        <v>3</v>
      </c>
      <c r="D610" s="83" t="s">
        <v>4</v>
      </c>
      <c r="E610" s="84"/>
      <c r="F610" s="85"/>
      <c r="G610" s="85"/>
      <c r="H610" s="85"/>
      <c r="I610" s="85"/>
      <c r="J610" s="85"/>
      <c r="K610" s="86" t="s">
        <v>5</v>
      </c>
      <c r="L610" s="87"/>
      <c r="M610" s="83" t="s">
        <v>6</v>
      </c>
      <c r="N610" s="84"/>
      <c r="O610" s="85"/>
      <c r="P610" s="85"/>
      <c r="Q610" s="85"/>
      <c r="R610" s="85"/>
      <c r="S610" s="85"/>
      <c r="T610" s="88" t="s">
        <v>7</v>
      </c>
      <c r="U610" s="89" t="s">
        <v>8</v>
      </c>
      <c r="V610" s="90" t="s">
        <v>126</v>
      </c>
    </row>
    <row r="611" spans="1:22" ht="25.5" customHeight="1" x14ac:dyDescent="0.2">
      <c r="A611" s="81"/>
      <c r="B611" s="82"/>
      <c r="C611" s="82"/>
      <c r="D611" s="91" t="s">
        <v>9</v>
      </c>
      <c r="E611" s="92" t="s">
        <v>10</v>
      </c>
      <c r="F611" s="93" t="s">
        <v>11</v>
      </c>
      <c r="G611" s="151" t="s">
        <v>127</v>
      </c>
      <c r="H611" s="152"/>
      <c r="I611" s="152"/>
      <c r="J611" s="153"/>
      <c r="K611" s="97"/>
      <c r="L611" s="98" t="s">
        <v>13</v>
      </c>
      <c r="M611" s="99" t="s">
        <v>9</v>
      </c>
      <c r="N611" s="100" t="s">
        <v>14</v>
      </c>
      <c r="O611" s="93" t="s">
        <v>11</v>
      </c>
      <c r="P611" s="151" t="s">
        <v>127</v>
      </c>
      <c r="Q611" s="152"/>
      <c r="R611" s="152"/>
      <c r="S611" s="153"/>
      <c r="T611" s="88"/>
      <c r="U611" s="89"/>
      <c r="V611" s="101"/>
    </row>
    <row r="612" spans="1:22" ht="13.5" thickBot="1" x14ac:dyDescent="0.25">
      <c r="A612" s="102"/>
      <c r="B612" s="103"/>
      <c r="C612" s="103"/>
      <c r="D612" s="104"/>
      <c r="E612" s="105"/>
      <c r="F612" s="106"/>
      <c r="G612" s="107" t="s">
        <v>15</v>
      </c>
      <c r="H612" s="108" t="s">
        <v>16</v>
      </c>
      <c r="I612" s="109" t="s">
        <v>17</v>
      </c>
      <c r="J612" s="110">
        <v>0</v>
      </c>
      <c r="K612" s="111"/>
      <c r="L612" s="112"/>
      <c r="M612" s="113"/>
      <c r="N612" s="114"/>
      <c r="O612" s="115"/>
      <c r="P612" s="107" t="s">
        <v>15</v>
      </c>
      <c r="Q612" s="108" t="s">
        <v>16</v>
      </c>
      <c r="R612" s="109" t="s">
        <v>17</v>
      </c>
      <c r="S612" s="110">
        <v>0</v>
      </c>
      <c r="T612" s="116"/>
      <c r="U612" s="117"/>
      <c r="V612" s="118"/>
    </row>
    <row r="613" spans="1:22" x14ac:dyDescent="0.2">
      <c r="A613" s="119"/>
      <c r="B613" s="22"/>
      <c r="C613" s="23"/>
      <c r="D613" s="24"/>
      <c r="E613" s="25"/>
      <c r="F613" s="25"/>
      <c r="G613" s="26"/>
      <c r="H613" s="27"/>
      <c r="I613" s="28"/>
      <c r="J613" s="120"/>
      <c r="K613" s="121"/>
      <c r="L613" s="121"/>
      <c r="M613" s="24"/>
      <c r="N613" s="25"/>
      <c r="O613" s="25"/>
      <c r="P613" s="26"/>
      <c r="Q613" s="27"/>
      <c r="R613" s="28"/>
      <c r="S613" s="120"/>
      <c r="T613" s="31"/>
      <c r="U613" s="32"/>
      <c r="V613" s="122"/>
    </row>
    <row r="614" spans="1:22" x14ac:dyDescent="0.2">
      <c r="A614" s="33">
        <v>1</v>
      </c>
      <c r="B614" s="33">
        <v>233</v>
      </c>
      <c r="C614" s="34"/>
      <c r="D614" s="35">
        <v>630</v>
      </c>
      <c r="E614" s="142"/>
      <c r="F614" s="124"/>
      <c r="G614" s="38"/>
      <c r="H614" s="38"/>
      <c r="I614" s="38"/>
      <c r="J614" s="38"/>
      <c r="K614" s="38">
        <f>((SUM(H616:H627)*H615)+(SUM(G616:G627)*G615)+(SUM(I616:I627)*I615))/1000</f>
        <v>27.402000000000001</v>
      </c>
      <c r="L614" s="38">
        <f>K614*100/D614</f>
        <v>4.3495238095238102</v>
      </c>
      <c r="M614" s="35"/>
      <c r="N614" s="142"/>
      <c r="O614" s="124"/>
      <c r="P614" s="38"/>
      <c r="Q614" s="38"/>
      <c r="R614" s="38"/>
      <c r="S614" s="38"/>
      <c r="T614" s="44"/>
      <c r="U614" s="45"/>
      <c r="V614" s="126"/>
    </row>
    <row r="615" spans="1:22" ht="13.5" thickBot="1" x14ac:dyDescent="0.25">
      <c r="A615" s="33"/>
      <c r="B615" s="40"/>
      <c r="C615" s="13"/>
      <c r="D615" s="40"/>
      <c r="E615" s="128" t="s">
        <v>19</v>
      </c>
      <c r="F615" s="129"/>
      <c r="G615" s="130">
        <v>232</v>
      </c>
      <c r="H615" s="130">
        <v>233</v>
      </c>
      <c r="I615" s="130">
        <v>232</v>
      </c>
      <c r="J615" s="130">
        <v>407</v>
      </c>
      <c r="K615" s="38"/>
      <c r="L615" s="38"/>
      <c r="M615" s="40"/>
      <c r="N615" s="128"/>
      <c r="O615" s="129"/>
      <c r="P615" s="75"/>
      <c r="Q615" s="75"/>
      <c r="R615" s="75"/>
      <c r="S615" s="38"/>
      <c r="T615" s="44"/>
      <c r="U615" s="45"/>
      <c r="V615" s="126"/>
    </row>
    <row r="616" spans="1:22" x14ac:dyDescent="0.2">
      <c r="A616" s="33"/>
      <c r="B616" s="40"/>
      <c r="C616" s="13"/>
      <c r="D616" s="40"/>
      <c r="E616" s="132" t="s">
        <v>1359</v>
      </c>
      <c r="F616" s="47"/>
      <c r="G616" s="133">
        <v>6</v>
      </c>
      <c r="H616" s="133">
        <v>3</v>
      </c>
      <c r="I616" s="133">
        <v>4</v>
      </c>
      <c r="J616" s="133">
        <v>6</v>
      </c>
      <c r="K616" s="38"/>
      <c r="L616" s="38"/>
      <c r="M616" s="40"/>
      <c r="N616" s="46"/>
      <c r="O616" s="47"/>
      <c r="P616" s="38"/>
      <c r="Q616" s="38"/>
      <c r="R616" s="38"/>
      <c r="S616" s="38"/>
      <c r="T616" s="44"/>
      <c r="U616" s="45"/>
      <c r="V616" s="126"/>
    </row>
    <row r="617" spans="1:22" x14ac:dyDescent="0.2">
      <c r="A617" s="33"/>
      <c r="B617" s="40"/>
      <c r="C617" s="13"/>
      <c r="D617" s="40"/>
      <c r="E617" s="134" t="s">
        <v>1360</v>
      </c>
      <c r="F617" s="47"/>
      <c r="G617" s="126">
        <v>16</v>
      </c>
      <c r="H617" s="126">
        <v>6</v>
      </c>
      <c r="I617" s="126">
        <v>17</v>
      </c>
      <c r="J617" s="126">
        <v>7</v>
      </c>
      <c r="K617" s="38"/>
      <c r="L617" s="38"/>
      <c r="M617" s="40"/>
      <c r="N617" s="48"/>
      <c r="O617" s="47"/>
      <c r="P617" s="38"/>
      <c r="Q617" s="38"/>
      <c r="R617" s="38"/>
      <c r="S617" s="38"/>
      <c r="T617" s="44"/>
      <c r="U617" s="45"/>
      <c r="V617" s="126"/>
    </row>
    <row r="618" spans="1:22" x14ac:dyDescent="0.2">
      <c r="A618" s="33"/>
      <c r="B618" s="40"/>
      <c r="C618" s="13"/>
      <c r="D618" s="40"/>
      <c r="E618" s="134" t="s">
        <v>1386</v>
      </c>
      <c r="F618" s="47"/>
      <c r="G618" s="126">
        <v>26</v>
      </c>
      <c r="H618" s="126">
        <v>17</v>
      </c>
      <c r="I618" s="126">
        <v>23</v>
      </c>
      <c r="J618" s="126">
        <v>12</v>
      </c>
      <c r="K618" s="38"/>
      <c r="L618" s="38"/>
      <c r="M618" s="40"/>
      <c r="N618" s="46"/>
      <c r="O618" s="47"/>
      <c r="P618" s="38"/>
      <c r="Q618" s="38"/>
      <c r="R618" s="38"/>
      <c r="S618" s="38"/>
      <c r="T618" s="44"/>
      <c r="U618" s="45"/>
      <c r="V618" s="126"/>
    </row>
    <row r="619" spans="1:22" x14ac:dyDescent="0.2">
      <c r="A619" s="33"/>
      <c r="B619" s="40"/>
      <c r="C619" s="13"/>
      <c r="D619" s="40"/>
      <c r="E619" s="46"/>
      <c r="F619" s="47"/>
      <c r="G619" s="38"/>
      <c r="H619" s="38"/>
      <c r="I619" s="38"/>
      <c r="J619" s="38"/>
      <c r="K619" s="38"/>
      <c r="L619" s="38"/>
      <c r="M619" s="40"/>
      <c r="N619" s="48"/>
      <c r="O619" s="47"/>
      <c r="P619" s="38"/>
      <c r="Q619" s="38"/>
      <c r="R619" s="38"/>
      <c r="S619" s="38"/>
      <c r="T619" s="44"/>
      <c r="U619" s="45"/>
      <c r="V619" s="126"/>
    </row>
    <row r="620" spans="1:22" x14ac:dyDescent="0.2">
      <c r="A620" s="33"/>
      <c r="B620" s="40"/>
      <c r="C620" s="13"/>
      <c r="D620" s="40"/>
      <c r="E620" s="46"/>
      <c r="F620" s="47"/>
      <c r="G620" s="38"/>
      <c r="H620" s="38"/>
      <c r="I620" s="38"/>
      <c r="J620" s="38"/>
      <c r="K620" s="38"/>
      <c r="L620" s="38"/>
      <c r="M620" s="40"/>
      <c r="N620" s="46"/>
      <c r="O620" s="47"/>
      <c r="P620" s="38"/>
      <c r="Q620" s="38"/>
      <c r="R620" s="38"/>
      <c r="S620" s="38"/>
      <c r="T620" s="44"/>
      <c r="U620" s="45"/>
      <c r="V620" s="126"/>
    </row>
    <row r="621" spans="1:22" x14ac:dyDescent="0.2">
      <c r="A621" s="33"/>
      <c r="B621" s="40"/>
      <c r="C621" s="13"/>
      <c r="D621" s="40"/>
      <c r="E621" s="46"/>
      <c r="F621" s="47"/>
      <c r="G621" s="38"/>
      <c r="H621" s="38"/>
      <c r="I621" s="38"/>
      <c r="J621" s="38"/>
      <c r="K621" s="38"/>
      <c r="L621" s="38"/>
      <c r="M621" s="40"/>
      <c r="N621" s="46"/>
      <c r="O621" s="47"/>
      <c r="P621" s="38"/>
      <c r="Q621" s="38"/>
      <c r="R621" s="38"/>
      <c r="S621" s="38"/>
      <c r="T621" s="44"/>
      <c r="U621" s="45"/>
      <c r="V621" s="126"/>
    </row>
    <row r="622" spans="1:22" x14ac:dyDescent="0.2">
      <c r="A622" s="33"/>
      <c r="B622" s="40"/>
      <c r="C622" s="13"/>
      <c r="D622" s="40"/>
      <c r="E622" s="46"/>
      <c r="F622" s="47"/>
      <c r="G622" s="38"/>
      <c r="H622" s="38"/>
      <c r="I622" s="38"/>
      <c r="J622" s="38"/>
      <c r="K622" s="38"/>
      <c r="L622" s="38"/>
      <c r="M622" s="40"/>
      <c r="N622" s="46"/>
      <c r="O622" s="47"/>
      <c r="P622" s="38"/>
      <c r="Q622" s="38"/>
      <c r="R622" s="38"/>
      <c r="S622" s="38"/>
      <c r="T622" s="44"/>
      <c r="U622" s="45"/>
      <c r="V622" s="126"/>
    </row>
    <row r="623" spans="1:22" x14ac:dyDescent="0.2">
      <c r="A623" s="33"/>
      <c r="B623" s="40"/>
      <c r="C623" s="13"/>
      <c r="D623" s="40"/>
      <c r="E623" s="46"/>
      <c r="F623" s="47"/>
      <c r="G623" s="38"/>
      <c r="H623" s="38"/>
      <c r="I623" s="38"/>
      <c r="J623" s="38"/>
      <c r="K623" s="38"/>
      <c r="L623" s="38"/>
      <c r="M623" s="40"/>
      <c r="N623" s="46"/>
      <c r="O623" s="47"/>
      <c r="P623" s="38"/>
      <c r="Q623" s="38"/>
      <c r="R623" s="38"/>
      <c r="S623" s="38"/>
      <c r="T623" s="44"/>
      <c r="U623" s="45"/>
      <c r="V623" s="126"/>
    </row>
    <row r="624" spans="1:22" x14ac:dyDescent="0.2">
      <c r="A624" s="33"/>
      <c r="B624" s="40"/>
      <c r="C624" s="13"/>
      <c r="D624" s="40"/>
      <c r="E624" s="46"/>
      <c r="F624" s="47"/>
      <c r="G624" s="38"/>
      <c r="H624" s="38"/>
      <c r="I624" s="38"/>
      <c r="J624" s="38"/>
      <c r="K624" s="38"/>
      <c r="L624" s="38"/>
      <c r="M624" s="40"/>
      <c r="N624" s="48"/>
      <c r="O624" s="47"/>
      <c r="P624" s="38"/>
      <c r="Q624" s="38"/>
      <c r="R624" s="38"/>
      <c r="S624" s="38"/>
      <c r="T624" s="44"/>
      <c r="U624" s="45"/>
      <c r="V624" s="126"/>
    </row>
    <row r="625" spans="1:22" x14ac:dyDescent="0.2">
      <c r="A625" s="33"/>
      <c r="B625" s="40"/>
      <c r="C625" s="13"/>
      <c r="D625" s="40"/>
      <c r="E625" s="46"/>
      <c r="F625" s="47"/>
      <c r="G625" s="38"/>
      <c r="H625" s="38"/>
      <c r="I625" s="38"/>
      <c r="J625" s="38"/>
      <c r="K625" s="38"/>
      <c r="L625" s="38"/>
      <c r="M625" s="40"/>
      <c r="N625" s="48"/>
      <c r="O625" s="47"/>
      <c r="P625" s="38"/>
      <c r="Q625" s="38"/>
      <c r="R625" s="38"/>
      <c r="S625" s="38"/>
      <c r="T625" s="44"/>
      <c r="U625" s="45"/>
      <c r="V625" s="126"/>
    </row>
    <row r="626" spans="1:22" x14ac:dyDescent="0.2">
      <c r="A626" s="33"/>
      <c r="B626" s="40"/>
      <c r="C626" s="13"/>
      <c r="D626" s="40"/>
      <c r="E626" s="46"/>
      <c r="F626" s="47"/>
      <c r="G626" s="38"/>
      <c r="H626" s="38"/>
      <c r="I626" s="38"/>
      <c r="J626" s="38"/>
      <c r="K626" s="38"/>
      <c r="L626" s="38"/>
      <c r="M626" s="40"/>
      <c r="N626" s="48"/>
      <c r="O626" s="47"/>
      <c r="P626" s="38"/>
      <c r="Q626" s="38"/>
      <c r="R626" s="38"/>
      <c r="S626" s="38"/>
      <c r="T626" s="44"/>
      <c r="U626" s="45"/>
      <c r="V626" s="126"/>
    </row>
    <row r="627" spans="1:22" x14ac:dyDescent="0.2">
      <c r="A627" s="33"/>
      <c r="B627" s="40"/>
      <c r="C627" s="13"/>
      <c r="D627" s="40"/>
      <c r="E627" s="46"/>
      <c r="F627" s="47"/>
      <c r="G627" s="38"/>
      <c r="H627" s="38"/>
      <c r="I627" s="38"/>
      <c r="J627" s="38"/>
      <c r="K627" s="38"/>
      <c r="L627" s="38"/>
      <c r="M627" s="40"/>
      <c r="N627" s="49"/>
      <c r="O627" s="47"/>
      <c r="P627" s="38"/>
      <c r="Q627" s="38"/>
      <c r="R627" s="38"/>
      <c r="S627" s="38"/>
      <c r="T627" s="135"/>
      <c r="U627" s="45"/>
      <c r="V627" s="126"/>
    </row>
    <row r="629" spans="1:22" x14ac:dyDescent="0.2">
      <c r="A629" s="81" t="s">
        <v>1</v>
      </c>
      <c r="B629" s="82" t="s">
        <v>2</v>
      </c>
      <c r="C629" s="82" t="s">
        <v>3</v>
      </c>
      <c r="D629" s="83" t="s">
        <v>4</v>
      </c>
      <c r="E629" s="84"/>
      <c r="F629" s="85"/>
      <c r="G629" s="85"/>
      <c r="H629" s="85"/>
      <c r="I629" s="85"/>
      <c r="J629" s="85"/>
      <c r="K629" s="86" t="s">
        <v>5</v>
      </c>
      <c r="L629" s="87"/>
      <c r="M629" s="83" t="s">
        <v>6</v>
      </c>
      <c r="N629" s="84"/>
      <c r="O629" s="85"/>
      <c r="P629" s="85"/>
      <c r="Q629" s="85"/>
      <c r="R629" s="85"/>
      <c r="S629" s="85"/>
      <c r="T629" s="88" t="s">
        <v>7</v>
      </c>
      <c r="U629" s="89" t="s">
        <v>8</v>
      </c>
      <c r="V629" s="90" t="s">
        <v>126</v>
      </c>
    </row>
    <row r="630" spans="1:22" ht="25.5" customHeight="1" x14ac:dyDescent="0.2">
      <c r="A630" s="81"/>
      <c r="B630" s="82"/>
      <c r="C630" s="82"/>
      <c r="D630" s="91" t="s">
        <v>9</v>
      </c>
      <c r="E630" s="92" t="s">
        <v>10</v>
      </c>
      <c r="F630" s="93" t="s">
        <v>11</v>
      </c>
      <c r="G630" s="151" t="s">
        <v>127</v>
      </c>
      <c r="H630" s="152"/>
      <c r="I630" s="152"/>
      <c r="J630" s="153"/>
      <c r="K630" s="97"/>
      <c r="L630" s="98" t="s">
        <v>13</v>
      </c>
      <c r="M630" s="99" t="s">
        <v>9</v>
      </c>
      <c r="N630" s="100" t="s">
        <v>14</v>
      </c>
      <c r="O630" s="93" t="s">
        <v>11</v>
      </c>
      <c r="P630" s="151" t="s">
        <v>127</v>
      </c>
      <c r="Q630" s="152"/>
      <c r="R630" s="152"/>
      <c r="S630" s="153"/>
      <c r="T630" s="88"/>
      <c r="U630" s="89"/>
      <c r="V630" s="101"/>
    </row>
    <row r="631" spans="1:22" ht="13.5" thickBot="1" x14ac:dyDescent="0.25">
      <c r="A631" s="102"/>
      <c r="B631" s="103"/>
      <c r="C631" s="103"/>
      <c r="D631" s="104"/>
      <c r="E631" s="105"/>
      <c r="F631" s="106"/>
      <c r="G631" s="107" t="s">
        <v>15</v>
      </c>
      <c r="H631" s="108" t="s">
        <v>16</v>
      </c>
      <c r="I631" s="109" t="s">
        <v>17</v>
      </c>
      <c r="J631" s="110">
        <v>0</v>
      </c>
      <c r="K631" s="111"/>
      <c r="L631" s="112"/>
      <c r="M631" s="113"/>
      <c r="N631" s="114"/>
      <c r="O631" s="115"/>
      <c r="P631" s="107" t="s">
        <v>15</v>
      </c>
      <c r="Q631" s="108" t="s">
        <v>16</v>
      </c>
      <c r="R631" s="109" t="s">
        <v>17</v>
      </c>
      <c r="S631" s="110">
        <v>0</v>
      </c>
      <c r="T631" s="116"/>
      <c r="U631" s="117"/>
      <c r="V631" s="118"/>
    </row>
    <row r="632" spans="1:22" x14ac:dyDescent="0.2">
      <c r="A632" s="119"/>
      <c r="B632" s="22"/>
      <c r="C632" s="23"/>
      <c r="D632" s="24"/>
      <c r="E632" s="25"/>
      <c r="F632" s="25"/>
      <c r="G632" s="26"/>
      <c r="H632" s="27"/>
      <c r="I632" s="28"/>
      <c r="J632" s="120"/>
      <c r="K632" s="121"/>
      <c r="L632" s="121"/>
      <c r="M632" s="24"/>
      <c r="N632" s="25"/>
      <c r="O632" s="25"/>
      <c r="P632" s="26"/>
      <c r="Q632" s="27"/>
      <c r="R632" s="28"/>
      <c r="S632" s="120"/>
      <c r="T632" s="31"/>
      <c r="U632" s="32"/>
      <c r="V632" s="122"/>
    </row>
    <row r="633" spans="1:22" x14ac:dyDescent="0.2">
      <c r="A633" s="33">
        <v>1</v>
      </c>
      <c r="B633" s="33">
        <v>234</v>
      </c>
      <c r="C633" s="34"/>
      <c r="D633" s="35">
        <v>63</v>
      </c>
      <c r="E633" s="142"/>
      <c r="F633" s="124"/>
      <c r="G633" s="38"/>
      <c r="H633" s="38"/>
      <c r="I633" s="38"/>
      <c r="J633" s="38"/>
      <c r="K633" s="38">
        <f>((SUM(H635:H646)*H634)+(SUM(G635:G646)*G634)+(SUM(I635:I646)*I634))/1000</f>
        <v>1.155</v>
      </c>
      <c r="L633" s="38">
        <f>K633*100/D633</f>
        <v>1.8333333333333333</v>
      </c>
      <c r="M633" s="125"/>
      <c r="N633" s="142"/>
      <c r="O633" s="124"/>
      <c r="P633" s="38"/>
      <c r="Q633" s="38"/>
      <c r="R633" s="38"/>
      <c r="S633" s="38"/>
      <c r="T633" s="38">
        <f>((SUM(Q635:Q646)*Q634)+(SUM(P635:P646)*P634)+(SUM(R635:R646)*R634))/1000</f>
        <v>0</v>
      </c>
      <c r="U633" s="38" t="e">
        <f>T633*100/M633</f>
        <v>#DIV/0!</v>
      </c>
      <c r="V633" s="126"/>
    </row>
    <row r="634" spans="1:22" ht="13.5" thickBot="1" x14ac:dyDescent="0.25">
      <c r="A634" s="33"/>
      <c r="B634" s="40"/>
      <c r="C634" s="13"/>
      <c r="D634" s="40"/>
      <c r="E634" s="128" t="s">
        <v>19</v>
      </c>
      <c r="F634" s="129"/>
      <c r="G634" s="329">
        <v>233</v>
      </c>
      <c r="H634" s="130">
        <v>231</v>
      </c>
      <c r="I634" s="130">
        <v>230</v>
      </c>
      <c r="J634" s="130">
        <v>399</v>
      </c>
      <c r="K634" s="38"/>
      <c r="L634" s="38"/>
      <c r="M634" s="131"/>
      <c r="N634" s="128"/>
      <c r="O634" s="129"/>
      <c r="P634" s="75"/>
      <c r="Q634" s="75"/>
      <c r="R634" s="75"/>
      <c r="S634" s="38"/>
      <c r="T634" s="44"/>
      <c r="U634" s="45"/>
      <c r="V634" s="126"/>
    </row>
    <row r="635" spans="1:22" ht="14.25" x14ac:dyDescent="0.2">
      <c r="A635" s="33"/>
      <c r="B635" s="40"/>
      <c r="C635" s="13"/>
      <c r="D635" s="40"/>
      <c r="E635" s="330" t="s">
        <v>1387</v>
      </c>
      <c r="F635" s="47"/>
      <c r="G635" s="331">
        <v>0</v>
      </c>
      <c r="H635" s="331">
        <v>2</v>
      </c>
      <c r="I635" s="331">
        <v>0</v>
      </c>
      <c r="J635" s="331">
        <v>2</v>
      </c>
      <c r="K635" s="38"/>
      <c r="L635" s="38"/>
      <c r="M635" s="131"/>
      <c r="N635" s="46"/>
      <c r="O635" s="47"/>
      <c r="P635" s="38"/>
      <c r="Q635" s="38"/>
      <c r="R635" s="38"/>
      <c r="S635" s="38"/>
      <c r="T635" s="44"/>
      <c r="U635" s="45"/>
      <c r="V635" s="126"/>
    </row>
    <row r="636" spans="1:22" x14ac:dyDescent="0.2">
      <c r="A636" s="33"/>
      <c r="B636" s="40"/>
      <c r="C636" s="13"/>
      <c r="D636" s="40"/>
      <c r="E636" s="134" t="s">
        <v>1388</v>
      </c>
      <c r="F636" s="47"/>
      <c r="G636" s="145">
        <v>0</v>
      </c>
      <c r="H636" s="145">
        <v>3</v>
      </c>
      <c r="I636" s="145">
        <v>0</v>
      </c>
      <c r="J636" s="145">
        <v>3</v>
      </c>
      <c r="K636" s="38"/>
      <c r="L636" s="38"/>
      <c r="M636" s="131"/>
      <c r="N636" s="48"/>
      <c r="O636" s="47"/>
      <c r="P636" s="38"/>
      <c r="Q636" s="38"/>
      <c r="R636" s="38"/>
      <c r="S636" s="38"/>
      <c r="T636" s="44"/>
      <c r="U636" s="45"/>
      <c r="V636" s="126"/>
    </row>
    <row r="637" spans="1:22" x14ac:dyDescent="0.2">
      <c r="A637" s="33"/>
      <c r="B637" s="40"/>
      <c r="C637" s="13"/>
      <c r="D637" s="40"/>
      <c r="E637" s="134" t="s">
        <v>1389</v>
      </c>
      <c r="F637" s="47"/>
      <c r="G637" s="126">
        <v>0</v>
      </c>
      <c r="H637" s="126">
        <v>0</v>
      </c>
      <c r="I637" s="126">
        <v>0</v>
      </c>
      <c r="J637" s="126">
        <v>0</v>
      </c>
      <c r="K637" s="38"/>
      <c r="L637" s="38"/>
      <c r="M637" s="131"/>
      <c r="N637" s="46"/>
      <c r="O637" s="47"/>
      <c r="P637" s="38"/>
      <c r="Q637" s="38"/>
      <c r="R637" s="38"/>
      <c r="S637" s="38"/>
      <c r="T637" s="44"/>
      <c r="U637" s="45"/>
      <c r="V637" s="126"/>
    </row>
    <row r="638" spans="1:22" x14ac:dyDescent="0.2">
      <c r="A638" s="33"/>
      <c r="B638" s="40"/>
      <c r="C638" s="13"/>
      <c r="D638" s="40"/>
      <c r="E638" s="46"/>
      <c r="F638" s="47"/>
      <c r="G638" s="38"/>
      <c r="H638" s="38"/>
      <c r="I638" s="38"/>
      <c r="J638" s="38"/>
      <c r="K638" s="38"/>
      <c r="L638" s="38"/>
      <c r="M638" s="131"/>
      <c r="N638" s="48"/>
      <c r="O638" s="47"/>
      <c r="P638" s="38"/>
      <c r="Q638" s="38"/>
      <c r="R638" s="38"/>
      <c r="S638" s="38"/>
      <c r="T638" s="44"/>
      <c r="U638" s="45"/>
      <c r="V638" s="126"/>
    </row>
    <row r="639" spans="1:22" x14ac:dyDescent="0.2">
      <c r="A639" s="33"/>
      <c r="B639" s="40"/>
      <c r="C639" s="13"/>
      <c r="D639" s="40"/>
      <c r="E639" s="46"/>
      <c r="F639" s="47"/>
      <c r="G639" s="38"/>
      <c r="H639" s="38"/>
      <c r="I639" s="38"/>
      <c r="J639" s="38"/>
      <c r="K639" s="38"/>
      <c r="L639" s="38"/>
      <c r="M639" s="131"/>
      <c r="N639" s="46"/>
      <c r="O639" s="47"/>
      <c r="P639" s="38"/>
      <c r="Q639" s="38"/>
      <c r="R639" s="38"/>
      <c r="S639" s="38"/>
      <c r="T639" s="44"/>
      <c r="U639" s="45"/>
      <c r="V639" s="126"/>
    </row>
    <row r="640" spans="1:22" x14ac:dyDescent="0.2">
      <c r="A640" s="33"/>
      <c r="B640" s="40"/>
      <c r="C640" s="13"/>
      <c r="D640" s="40"/>
      <c r="E640" s="46"/>
      <c r="F640" s="47"/>
      <c r="G640" s="38"/>
      <c r="H640" s="38"/>
      <c r="I640" s="38"/>
      <c r="J640" s="38"/>
      <c r="K640" s="38"/>
      <c r="L640" s="38"/>
      <c r="M640" s="131"/>
      <c r="N640" s="46"/>
      <c r="O640" s="47"/>
      <c r="P640" s="38"/>
      <c r="Q640" s="38"/>
      <c r="R640" s="38"/>
      <c r="S640" s="38"/>
      <c r="T640" s="44"/>
      <c r="U640" s="45"/>
      <c r="V640" s="126"/>
    </row>
    <row r="641" spans="1:22" x14ac:dyDescent="0.2">
      <c r="A641" s="33"/>
      <c r="B641" s="40"/>
      <c r="C641" s="13"/>
      <c r="D641" s="40"/>
      <c r="E641" s="46"/>
      <c r="F641" s="47"/>
      <c r="G641" s="38"/>
      <c r="H641" s="38"/>
      <c r="I641" s="38"/>
      <c r="J641" s="38"/>
      <c r="K641" s="38"/>
      <c r="L641" s="38"/>
      <c r="M641" s="131"/>
      <c r="N641" s="46"/>
      <c r="O641" s="47"/>
      <c r="P641" s="38"/>
      <c r="Q641" s="38"/>
      <c r="R641" s="38"/>
      <c r="S641" s="38"/>
      <c r="T641" s="44"/>
      <c r="U641" s="45"/>
      <c r="V641" s="126"/>
    </row>
    <row r="642" spans="1:22" x14ac:dyDescent="0.2">
      <c r="A642" s="33"/>
      <c r="B642" s="40"/>
      <c r="C642" s="13"/>
      <c r="D642" s="40"/>
      <c r="E642" s="46"/>
      <c r="F642" s="47"/>
      <c r="G642" s="38"/>
      <c r="H642" s="38"/>
      <c r="I642" s="38"/>
      <c r="J642" s="38"/>
      <c r="K642" s="38"/>
      <c r="L642" s="38"/>
      <c r="M642" s="131"/>
      <c r="N642" s="46"/>
      <c r="O642" s="47"/>
      <c r="P642" s="38"/>
      <c r="Q642" s="38"/>
      <c r="R642" s="38"/>
      <c r="S642" s="38"/>
      <c r="T642" s="44"/>
      <c r="U642" s="45"/>
      <c r="V642" s="126"/>
    </row>
    <row r="643" spans="1:22" x14ac:dyDescent="0.2">
      <c r="A643" s="33"/>
      <c r="B643" s="40"/>
      <c r="C643" s="13"/>
      <c r="D643" s="40"/>
      <c r="E643" s="46"/>
      <c r="G643" s="38"/>
      <c r="H643" s="38"/>
      <c r="I643" s="38"/>
      <c r="J643" s="38"/>
      <c r="K643" s="38"/>
      <c r="L643" s="38"/>
      <c r="M643" s="131"/>
      <c r="N643" s="48"/>
      <c r="O643" s="47"/>
      <c r="P643" s="38"/>
      <c r="Q643" s="38"/>
      <c r="R643" s="38"/>
      <c r="S643" s="38"/>
      <c r="T643" s="44"/>
      <c r="U643" s="45"/>
      <c r="V643" s="126"/>
    </row>
    <row r="644" spans="1:22" x14ac:dyDescent="0.2">
      <c r="A644" s="33"/>
      <c r="B644" s="40"/>
      <c r="C644" s="13"/>
      <c r="D644" s="40"/>
      <c r="E644" s="46"/>
      <c r="G644" s="38"/>
      <c r="H644" s="38"/>
      <c r="I644" s="38"/>
      <c r="J644" s="38"/>
      <c r="K644" s="38"/>
      <c r="L644" s="38"/>
      <c r="M644" s="131"/>
      <c r="N644" s="48"/>
      <c r="O644" s="47"/>
      <c r="P644" s="38"/>
      <c r="Q644" s="38"/>
      <c r="R644" s="38"/>
      <c r="S644" s="38"/>
      <c r="T644" s="44"/>
      <c r="U644" s="45"/>
      <c r="V644" s="126"/>
    </row>
    <row r="645" spans="1:22" x14ac:dyDescent="0.2">
      <c r="A645" s="33"/>
      <c r="B645" s="40"/>
      <c r="C645" s="13"/>
      <c r="D645" s="40"/>
      <c r="E645" s="46"/>
      <c r="G645" s="38"/>
      <c r="H645" s="38"/>
      <c r="I645" s="38"/>
      <c r="J645" s="38"/>
      <c r="K645" s="38"/>
      <c r="L645" s="38"/>
      <c r="M645" s="131"/>
      <c r="N645" s="48"/>
      <c r="O645" s="47"/>
      <c r="P645" s="38"/>
      <c r="Q645" s="38"/>
      <c r="R645" s="38"/>
      <c r="S645" s="38"/>
      <c r="T645" s="44"/>
      <c r="U645" s="45"/>
      <c r="V645" s="126"/>
    </row>
    <row r="646" spans="1:22" x14ac:dyDescent="0.2">
      <c r="A646" s="33"/>
      <c r="B646" s="40"/>
      <c r="C646" s="13"/>
      <c r="D646" s="40"/>
      <c r="E646" s="46"/>
      <c r="G646" s="38"/>
      <c r="H646" s="38"/>
      <c r="I646" s="38"/>
      <c r="J646" s="38"/>
      <c r="K646" s="38"/>
      <c r="L646" s="38"/>
      <c r="M646" s="131"/>
      <c r="N646" s="49"/>
      <c r="O646" s="47"/>
      <c r="P646" s="38"/>
      <c r="Q646" s="38"/>
      <c r="R646" s="38"/>
      <c r="S646" s="38"/>
      <c r="T646" s="135"/>
      <c r="U646" s="45"/>
      <c r="V646" s="126"/>
    </row>
    <row r="648" spans="1:22" x14ac:dyDescent="0.2">
      <c r="A648" s="81" t="s">
        <v>1</v>
      </c>
      <c r="B648" s="82" t="s">
        <v>2</v>
      </c>
      <c r="C648" s="82" t="s">
        <v>3</v>
      </c>
      <c r="D648" s="83" t="s">
        <v>4</v>
      </c>
      <c r="E648" s="84"/>
      <c r="F648" s="85"/>
      <c r="G648" s="85"/>
      <c r="H648" s="85"/>
      <c r="I648" s="85"/>
      <c r="J648" s="85"/>
      <c r="K648" s="86" t="s">
        <v>5</v>
      </c>
      <c r="L648" s="87"/>
      <c r="M648" s="83" t="s">
        <v>6</v>
      </c>
      <c r="N648" s="84"/>
      <c r="O648" s="85"/>
      <c r="P648" s="85"/>
      <c r="Q648" s="85"/>
      <c r="R648" s="85"/>
      <c r="S648" s="85"/>
      <c r="T648" s="88" t="s">
        <v>7</v>
      </c>
      <c r="U648" s="89" t="s">
        <v>8</v>
      </c>
      <c r="V648" s="90" t="s">
        <v>126</v>
      </c>
    </row>
    <row r="649" spans="1:22" ht="25.5" customHeight="1" x14ac:dyDescent="0.2">
      <c r="A649" s="81"/>
      <c r="B649" s="82"/>
      <c r="C649" s="82"/>
      <c r="D649" s="91" t="s">
        <v>9</v>
      </c>
      <c r="E649" s="92" t="s">
        <v>10</v>
      </c>
      <c r="F649" s="93" t="s">
        <v>11</v>
      </c>
      <c r="G649" s="151" t="s">
        <v>127</v>
      </c>
      <c r="H649" s="152"/>
      <c r="I649" s="152"/>
      <c r="J649" s="153"/>
      <c r="K649" s="97"/>
      <c r="L649" s="98" t="s">
        <v>13</v>
      </c>
      <c r="M649" s="99" t="s">
        <v>9</v>
      </c>
      <c r="N649" s="100" t="s">
        <v>14</v>
      </c>
      <c r="O649" s="93" t="s">
        <v>11</v>
      </c>
      <c r="P649" s="151" t="s">
        <v>127</v>
      </c>
      <c r="Q649" s="152"/>
      <c r="R649" s="152"/>
      <c r="S649" s="153"/>
      <c r="T649" s="88"/>
      <c r="U649" s="89"/>
      <c r="V649" s="101"/>
    </row>
    <row r="650" spans="1:22" ht="13.5" thickBot="1" x14ac:dyDescent="0.25">
      <c r="A650" s="102"/>
      <c r="B650" s="103"/>
      <c r="C650" s="103"/>
      <c r="D650" s="104"/>
      <c r="E650" s="105"/>
      <c r="F650" s="106"/>
      <c r="G650" s="107" t="s">
        <v>15</v>
      </c>
      <c r="H650" s="108" t="s">
        <v>16</v>
      </c>
      <c r="I650" s="109" t="s">
        <v>17</v>
      </c>
      <c r="J650" s="110">
        <v>0</v>
      </c>
      <c r="K650" s="111"/>
      <c r="L650" s="112"/>
      <c r="M650" s="113"/>
      <c r="N650" s="114"/>
      <c r="O650" s="115"/>
      <c r="P650" s="107" t="s">
        <v>15</v>
      </c>
      <c r="Q650" s="108" t="s">
        <v>16</v>
      </c>
      <c r="R650" s="109" t="s">
        <v>17</v>
      </c>
      <c r="S650" s="110">
        <v>0</v>
      </c>
      <c r="T650" s="116"/>
      <c r="U650" s="117"/>
      <c r="V650" s="118"/>
    </row>
    <row r="651" spans="1:22" x14ac:dyDescent="0.2">
      <c r="A651" s="119"/>
      <c r="B651" s="22"/>
      <c r="C651" s="23"/>
      <c r="D651" s="24"/>
      <c r="E651" s="25"/>
      <c r="F651" s="25"/>
      <c r="G651" s="26"/>
      <c r="H651" s="27"/>
      <c r="I651" s="28"/>
      <c r="J651" s="120"/>
      <c r="K651" s="121"/>
      <c r="L651" s="121"/>
      <c r="M651" s="24"/>
      <c r="N651" s="25"/>
      <c r="O651" s="25"/>
      <c r="P651" s="26"/>
      <c r="Q651" s="27"/>
      <c r="R651" s="28"/>
      <c r="S651" s="120"/>
      <c r="T651" s="31"/>
      <c r="U651" s="32"/>
      <c r="V651" s="122"/>
    </row>
    <row r="652" spans="1:22" x14ac:dyDescent="0.2">
      <c r="A652" s="33">
        <v>1</v>
      </c>
      <c r="B652" s="33">
        <v>235</v>
      </c>
      <c r="C652" s="34"/>
      <c r="D652" s="35">
        <v>400</v>
      </c>
      <c r="E652" s="332" t="s">
        <v>139</v>
      </c>
      <c r="F652" s="124"/>
      <c r="G652" s="38">
        <v>90</v>
      </c>
      <c r="H652" s="38">
        <v>115</v>
      </c>
      <c r="I652" s="38">
        <v>80</v>
      </c>
      <c r="J652" s="38" t="s">
        <v>1390</v>
      </c>
      <c r="K652" s="38">
        <f>((SUM(H654:H665)*H653)+(SUM(G654:G665)*G653)+(SUM(I654:I665)*I653))/1000</f>
        <v>62.073999999999998</v>
      </c>
      <c r="L652" s="38">
        <f>K652*100/D652</f>
        <v>15.5185</v>
      </c>
      <c r="M652" s="125"/>
      <c r="N652" s="142"/>
      <c r="O652" s="124"/>
      <c r="P652" s="38"/>
      <c r="Q652" s="38"/>
      <c r="R652" s="38"/>
      <c r="S652" s="38"/>
      <c r="T652" s="38">
        <f>((SUM(Q654:Q665)*Q653)+(SUM(P654:P665)*P653)+(SUM(R654:R665)*R653))/1000</f>
        <v>0</v>
      </c>
      <c r="U652" s="38" t="e">
        <f>T652*100/M652</f>
        <v>#DIV/0!</v>
      </c>
      <c r="V652" s="126" t="s">
        <v>175</v>
      </c>
    </row>
    <row r="653" spans="1:22" x14ac:dyDescent="0.2">
      <c r="A653" s="33"/>
      <c r="B653" s="40"/>
      <c r="C653" s="13"/>
      <c r="D653" s="40"/>
      <c r="E653" s="178" t="s">
        <v>19</v>
      </c>
      <c r="F653" s="129"/>
      <c r="G653" s="75">
        <v>233</v>
      </c>
      <c r="H653" s="75">
        <v>231</v>
      </c>
      <c r="I653" s="75">
        <v>231</v>
      </c>
      <c r="J653" s="75">
        <v>403</v>
      </c>
      <c r="K653" s="38"/>
      <c r="L653" s="38"/>
      <c r="M653" s="131"/>
      <c r="N653" s="128"/>
      <c r="O653" s="129"/>
      <c r="P653" s="75"/>
      <c r="Q653" s="75"/>
      <c r="R653" s="75"/>
      <c r="S653" s="38"/>
      <c r="T653" s="44"/>
      <c r="U653" s="45"/>
      <c r="V653" s="126"/>
    </row>
    <row r="654" spans="1:22" x14ac:dyDescent="0.2">
      <c r="A654" s="33"/>
      <c r="B654" s="40"/>
      <c r="C654" s="13"/>
      <c r="D654" s="143"/>
      <c r="E654" s="161" t="s">
        <v>1391</v>
      </c>
      <c r="F654" s="47"/>
      <c r="G654" s="38">
        <v>16</v>
      </c>
      <c r="H654" s="38">
        <v>26</v>
      </c>
      <c r="I654" s="38">
        <v>13</v>
      </c>
      <c r="J654" s="38" t="s">
        <v>1390</v>
      </c>
      <c r="K654" s="38"/>
      <c r="L654" s="38"/>
      <c r="M654" s="131"/>
      <c r="N654" s="46"/>
      <c r="O654" s="47"/>
      <c r="P654" s="38"/>
      <c r="Q654" s="38"/>
      <c r="R654" s="38"/>
      <c r="S654" s="38"/>
      <c r="T654" s="44"/>
      <c r="U654" s="45"/>
      <c r="V654" s="126"/>
    </row>
    <row r="655" spans="1:22" x14ac:dyDescent="0.2">
      <c r="A655" s="33"/>
      <c r="B655" s="40"/>
      <c r="C655" s="13"/>
      <c r="D655" s="143"/>
      <c r="E655" s="246" t="s">
        <v>1392</v>
      </c>
      <c r="F655" s="47"/>
      <c r="G655" s="38">
        <v>66</v>
      </c>
      <c r="H655" s="38">
        <v>68</v>
      </c>
      <c r="I655" s="38">
        <v>75</v>
      </c>
      <c r="J655" s="38" t="s">
        <v>1390</v>
      </c>
      <c r="K655" s="38"/>
      <c r="L655" s="38"/>
      <c r="M655" s="131"/>
      <c r="N655" s="48"/>
      <c r="O655" s="47"/>
      <c r="P655" s="38"/>
      <c r="Q655" s="38"/>
      <c r="R655" s="38"/>
      <c r="S655" s="38"/>
      <c r="T655" s="44"/>
      <c r="U655" s="45"/>
      <c r="V655" s="126"/>
    </row>
    <row r="656" spans="1:22" x14ac:dyDescent="0.2">
      <c r="A656" s="33"/>
      <c r="B656" s="40"/>
      <c r="C656" s="13"/>
      <c r="D656" s="143"/>
      <c r="E656" s="161" t="s">
        <v>1393</v>
      </c>
      <c r="F656" s="47"/>
      <c r="G656" s="38">
        <v>1</v>
      </c>
      <c r="H656" s="38">
        <v>1</v>
      </c>
      <c r="I656" s="38">
        <v>2</v>
      </c>
      <c r="J656" s="38" t="s">
        <v>1390</v>
      </c>
      <c r="K656" s="38"/>
      <c r="L656" s="38"/>
      <c r="M656" s="131"/>
      <c r="N656" s="46"/>
      <c r="O656" s="47"/>
      <c r="P656" s="38"/>
      <c r="Q656" s="38"/>
      <c r="R656" s="38"/>
      <c r="S656" s="38"/>
      <c r="T656" s="44"/>
      <c r="U656" s="45"/>
      <c r="V656" s="126"/>
    </row>
    <row r="657" spans="1:22" x14ac:dyDescent="0.2">
      <c r="A657" s="33"/>
      <c r="B657" s="40"/>
      <c r="C657" s="13"/>
      <c r="D657" s="143"/>
      <c r="E657" s="189" t="s">
        <v>274</v>
      </c>
      <c r="F657" s="47"/>
      <c r="G657" s="38"/>
      <c r="H657" s="38"/>
      <c r="I657" s="38"/>
      <c r="J657" s="38"/>
      <c r="K657" s="38"/>
      <c r="L657" s="38"/>
      <c r="M657" s="131"/>
      <c r="N657" s="48"/>
      <c r="O657" s="47"/>
      <c r="P657" s="38"/>
      <c r="Q657" s="38"/>
      <c r="R657" s="38"/>
      <c r="S657" s="38"/>
      <c r="T657" s="44"/>
      <c r="U657" s="45"/>
      <c r="V657" s="126"/>
    </row>
    <row r="658" spans="1:22" x14ac:dyDescent="0.2">
      <c r="A658" s="33"/>
      <c r="B658" s="40"/>
      <c r="C658" s="13"/>
      <c r="D658" s="143"/>
      <c r="E658" s="156" t="s">
        <v>371</v>
      </c>
      <c r="F658" s="47"/>
      <c r="G658" s="38"/>
      <c r="H658" s="38"/>
      <c r="I658" s="38"/>
      <c r="J658" s="38"/>
      <c r="K658" s="38"/>
      <c r="L658" s="38"/>
      <c r="M658" s="131"/>
      <c r="N658" s="46"/>
      <c r="O658" s="47"/>
      <c r="P658" s="38"/>
      <c r="Q658" s="38"/>
      <c r="R658" s="38"/>
      <c r="S658" s="38"/>
      <c r="T658" s="44"/>
      <c r="U658" s="45"/>
      <c r="V658" s="126"/>
    </row>
    <row r="659" spans="1:22" x14ac:dyDescent="0.2">
      <c r="A659" s="33"/>
      <c r="B659" s="40"/>
      <c r="C659" s="13"/>
      <c r="D659" s="40"/>
      <c r="E659" s="46"/>
      <c r="F659" s="47"/>
      <c r="G659" s="38"/>
      <c r="H659" s="38"/>
      <c r="I659" s="38"/>
      <c r="J659" s="38"/>
      <c r="K659" s="38"/>
      <c r="L659" s="38"/>
      <c r="M659" s="131"/>
      <c r="N659" s="46"/>
      <c r="O659" s="47"/>
      <c r="P659" s="38"/>
      <c r="Q659" s="38"/>
      <c r="R659" s="38"/>
      <c r="S659" s="38"/>
      <c r="T659" s="44"/>
      <c r="U659" s="45"/>
      <c r="V659" s="126"/>
    </row>
    <row r="660" spans="1:22" x14ac:dyDescent="0.2">
      <c r="A660" s="33"/>
      <c r="B660" s="40"/>
      <c r="C660" s="13"/>
      <c r="D660" s="40"/>
      <c r="E660" s="46"/>
      <c r="F660" s="47"/>
      <c r="G660" s="38"/>
      <c r="H660" s="38"/>
      <c r="I660" s="38"/>
      <c r="J660" s="38"/>
      <c r="K660" s="38"/>
      <c r="L660" s="38"/>
      <c r="M660" s="131"/>
      <c r="N660" s="46"/>
      <c r="O660" s="47"/>
      <c r="P660" s="38"/>
      <c r="Q660" s="38"/>
      <c r="R660" s="38"/>
      <c r="S660" s="38"/>
      <c r="T660" s="44"/>
      <c r="U660" s="45"/>
      <c r="V660" s="126"/>
    </row>
    <row r="661" spans="1:22" x14ac:dyDescent="0.2">
      <c r="A661" s="33"/>
      <c r="B661" s="40"/>
      <c r="C661" s="13"/>
      <c r="D661" s="40"/>
      <c r="E661" s="46"/>
      <c r="F661" s="47"/>
      <c r="G661" s="38"/>
      <c r="H661" s="38"/>
      <c r="I661" s="38"/>
      <c r="J661" s="38"/>
      <c r="K661" s="38"/>
      <c r="L661" s="38"/>
      <c r="M661" s="131"/>
      <c r="N661" s="46"/>
      <c r="O661" s="47"/>
      <c r="P661" s="38"/>
      <c r="Q661" s="38"/>
      <c r="R661" s="38"/>
      <c r="S661" s="38"/>
      <c r="T661" s="44"/>
      <c r="U661" s="45"/>
      <c r="V661" s="126"/>
    </row>
    <row r="662" spans="1:22" x14ac:dyDescent="0.2">
      <c r="A662" s="33"/>
      <c r="B662" s="40"/>
      <c r="C662" s="13"/>
      <c r="D662" s="40"/>
      <c r="E662" s="46"/>
      <c r="F662" s="126"/>
      <c r="G662" s="38"/>
      <c r="H662" s="38"/>
      <c r="I662" s="38"/>
      <c r="J662" s="38"/>
      <c r="K662" s="38"/>
      <c r="L662" s="38"/>
      <c r="M662" s="131"/>
      <c r="N662" s="48"/>
      <c r="O662" s="47"/>
      <c r="P662" s="38"/>
      <c r="Q662" s="38"/>
      <c r="R662" s="38"/>
      <c r="S662" s="38"/>
      <c r="T662" s="44"/>
      <c r="U662" s="45"/>
      <c r="V662" s="126"/>
    </row>
    <row r="663" spans="1:22" x14ac:dyDescent="0.2">
      <c r="A663" s="33"/>
      <c r="B663" s="40"/>
      <c r="C663" s="13"/>
      <c r="D663" s="40"/>
      <c r="E663" s="46"/>
      <c r="F663" s="126"/>
      <c r="G663" s="38"/>
      <c r="H663" s="38"/>
      <c r="I663" s="38"/>
      <c r="J663" s="38"/>
      <c r="K663" s="38"/>
      <c r="L663" s="38"/>
      <c r="M663" s="131"/>
      <c r="N663" s="48"/>
      <c r="O663" s="47"/>
      <c r="P663" s="38"/>
      <c r="Q663" s="38"/>
      <c r="R663" s="38"/>
      <c r="S663" s="38"/>
      <c r="T663" s="44"/>
      <c r="U663" s="45"/>
      <c r="V663" s="126"/>
    </row>
    <row r="664" spans="1:22" x14ac:dyDescent="0.2">
      <c r="A664" s="33"/>
      <c r="B664" s="40"/>
      <c r="C664" s="13"/>
      <c r="D664" s="40"/>
      <c r="E664" s="46"/>
      <c r="G664" s="38"/>
      <c r="H664" s="38"/>
      <c r="I664" s="38"/>
      <c r="J664" s="38"/>
      <c r="K664" s="38"/>
      <c r="L664" s="38"/>
      <c r="M664" s="131"/>
      <c r="N664" s="48"/>
      <c r="O664" s="47"/>
      <c r="P664" s="38"/>
      <c r="Q664" s="38"/>
      <c r="R664" s="38"/>
      <c r="S664" s="38"/>
      <c r="T664" s="44"/>
      <c r="U664" s="45"/>
      <c r="V664" s="126"/>
    </row>
    <row r="665" spans="1:22" x14ac:dyDescent="0.2">
      <c r="A665" s="33"/>
      <c r="B665" s="40"/>
      <c r="C665" s="13"/>
      <c r="D665" s="40"/>
      <c r="E665" s="46"/>
      <c r="F665" s="126"/>
      <c r="G665" s="38"/>
      <c r="H665" s="38"/>
      <c r="I665" s="38"/>
      <c r="J665" s="38"/>
      <c r="K665" s="38"/>
      <c r="L665" s="38"/>
      <c r="M665" s="131"/>
      <c r="N665" s="49"/>
      <c r="O665" s="47"/>
      <c r="P665" s="38"/>
      <c r="Q665" s="38"/>
      <c r="R665" s="38"/>
      <c r="S665" s="38"/>
      <c r="T665" s="135"/>
      <c r="U665" s="45"/>
      <c r="V665" s="126"/>
    </row>
    <row r="667" spans="1:22" x14ac:dyDescent="0.2">
      <c r="A667" s="81" t="s">
        <v>1</v>
      </c>
      <c r="B667" s="82" t="s">
        <v>2</v>
      </c>
      <c r="C667" s="82" t="s">
        <v>3</v>
      </c>
      <c r="D667" s="83" t="s">
        <v>4</v>
      </c>
      <c r="E667" s="84"/>
      <c r="F667" s="85"/>
      <c r="G667" s="85"/>
      <c r="H667" s="85"/>
      <c r="I667" s="85"/>
      <c r="J667" s="85"/>
      <c r="K667" s="86" t="s">
        <v>5</v>
      </c>
      <c r="L667" s="87"/>
      <c r="M667" s="83" t="s">
        <v>6</v>
      </c>
      <c r="N667" s="84"/>
      <c r="O667" s="85"/>
      <c r="P667" s="85"/>
      <c r="Q667" s="85"/>
      <c r="R667" s="85"/>
      <c r="S667" s="85"/>
      <c r="T667" s="88" t="s">
        <v>7</v>
      </c>
      <c r="U667" s="89" t="s">
        <v>8</v>
      </c>
      <c r="V667" s="90" t="s">
        <v>126</v>
      </c>
    </row>
    <row r="668" spans="1:22" ht="25.5" customHeight="1" x14ac:dyDescent="0.2">
      <c r="A668" s="81"/>
      <c r="B668" s="82"/>
      <c r="C668" s="82"/>
      <c r="D668" s="91" t="s">
        <v>9</v>
      </c>
      <c r="E668" s="92" t="s">
        <v>10</v>
      </c>
      <c r="F668" s="93" t="s">
        <v>11</v>
      </c>
      <c r="G668" s="151" t="s">
        <v>127</v>
      </c>
      <c r="H668" s="152"/>
      <c r="I668" s="152"/>
      <c r="J668" s="153"/>
      <c r="K668" s="97"/>
      <c r="L668" s="98" t="s">
        <v>13</v>
      </c>
      <c r="M668" s="99" t="s">
        <v>9</v>
      </c>
      <c r="N668" s="100" t="s">
        <v>14</v>
      </c>
      <c r="O668" s="93" t="s">
        <v>11</v>
      </c>
      <c r="P668" s="151" t="s">
        <v>127</v>
      </c>
      <c r="Q668" s="152"/>
      <c r="R668" s="152"/>
      <c r="S668" s="153"/>
      <c r="T668" s="88"/>
      <c r="U668" s="89"/>
      <c r="V668" s="101"/>
    </row>
    <row r="669" spans="1:22" ht="13.5" thickBot="1" x14ac:dyDescent="0.25">
      <c r="A669" s="102"/>
      <c r="B669" s="103"/>
      <c r="C669" s="103"/>
      <c r="D669" s="104"/>
      <c r="E669" s="105"/>
      <c r="F669" s="106"/>
      <c r="G669" s="107" t="s">
        <v>15</v>
      </c>
      <c r="H669" s="108" t="s">
        <v>16</v>
      </c>
      <c r="I669" s="109" t="s">
        <v>17</v>
      </c>
      <c r="J669" s="110">
        <v>0</v>
      </c>
      <c r="K669" s="111"/>
      <c r="L669" s="112"/>
      <c r="M669" s="113"/>
      <c r="N669" s="114"/>
      <c r="O669" s="115"/>
      <c r="P669" s="107" t="s">
        <v>15</v>
      </c>
      <c r="Q669" s="108" t="s">
        <v>16</v>
      </c>
      <c r="R669" s="109" t="s">
        <v>17</v>
      </c>
      <c r="S669" s="110">
        <v>0</v>
      </c>
      <c r="T669" s="116"/>
      <c r="U669" s="117"/>
      <c r="V669" s="118"/>
    </row>
    <row r="670" spans="1:22" x14ac:dyDescent="0.2">
      <c r="A670" s="119"/>
      <c r="B670" s="22"/>
      <c r="C670" s="23"/>
      <c r="D670" s="24"/>
      <c r="E670" s="25"/>
      <c r="F670" s="25"/>
      <c r="G670" s="26"/>
      <c r="H670" s="27"/>
      <c r="I670" s="28"/>
      <c r="J670" s="120"/>
      <c r="K670" s="121"/>
      <c r="L670" s="121"/>
      <c r="M670" s="24"/>
      <c r="N670" s="25"/>
      <c r="O670" s="25"/>
      <c r="P670" s="26"/>
      <c r="Q670" s="27"/>
      <c r="R670" s="28"/>
      <c r="S670" s="120"/>
      <c r="T670" s="31"/>
      <c r="U670" s="32"/>
      <c r="V670" s="122"/>
    </row>
    <row r="671" spans="1:22" x14ac:dyDescent="0.2">
      <c r="A671" s="33">
        <v>1</v>
      </c>
      <c r="B671" s="33">
        <v>236</v>
      </c>
      <c r="C671" s="34"/>
      <c r="D671" s="35">
        <v>400</v>
      </c>
      <c r="E671" s="332" t="s">
        <v>1394</v>
      </c>
      <c r="F671" s="124"/>
      <c r="G671" s="38">
        <v>93</v>
      </c>
      <c r="H671" s="38">
        <v>151</v>
      </c>
      <c r="I671" s="38">
        <v>125</v>
      </c>
      <c r="J671" s="38" t="s">
        <v>1390</v>
      </c>
      <c r="K671" s="38">
        <f>((SUM(H673:H684)*H672)+(SUM(G673:G684)*G672)+(SUM(I673:I684)*I672))/1000</f>
        <v>80.63</v>
      </c>
      <c r="L671" s="38">
        <f>K671*100/D671</f>
        <v>20.157499999999999</v>
      </c>
      <c r="M671" s="35"/>
      <c r="N671" s="142"/>
      <c r="O671" s="124"/>
      <c r="P671" s="38"/>
      <c r="Q671" s="38"/>
      <c r="R671" s="38"/>
      <c r="S671" s="38"/>
      <c r="T671" s="38">
        <f>((SUM(Q673:Q684)*Q672)+(SUM(P673:P684)*P672)+(SUM(R673:R684)*R672))/1000</f>
        <v>0</v>
      </c>
      <c r="U671" s="38" t="e">
        <f>T671*100/M671</f>
        <v>#DIV/0!</v>
      </c>
      <c r="V671" s="126" t="s">
        <v>175</v>
      </c>
    </row>
    <row r="672" spans="1:22" x14ac:dyDescent="0.2">
      <c r="A672" s="33"/>
      <c r="B672" s="40"/>
      <c r="C672" s="13"/>
      <c r="D672" s="40"/>
      <c r="E672" s="128" t="s">
        <v>19</v>
      </c>
      <c r="F672" s="129"/>
      <c r="G672" s="75">
        <v>234</v>
      </c>
      <c r="H672" s="75">
        <v>232</v>
      </c>
      <c r="I672" s="75">
        <v>232</v>
      </c>
      <c r="J672" s="75">
        <v>408</v>
      </c>
      <c r="K672" s="38"/>
      <c r="L672" s="38"/>
      <c r="M672" s="40"/>
      <c r="N672" s="128"/>
      <c r="O672" s="129"/>
      <c r="P672" s="75"/>
      <c r="Q672" s="75"/>
      <c r="R672" s="75"/>
      <c r="S672" s="38"/>
      <c r="T672" s="44"/>
      <c r="U672" s="45"/>
      <c r="V672" s="126"/>
    </row>
    <row r="673" spans="1:22" x14ac:dyDescent="0.2">
      <c r="A673" s="33"/>
      <c r="B673" s="40"/>
      <c r="C673" s="13"/>
      <c r="D673" s="143"/>
      <c r="E673" s="161" t="s">
        <v>1395</v>
      </c>
      <c r="F673" s="47"/>
      <c r="G673" s="38">
        <v>6</v>
      </c>
      <c r="H673" s="38">
        <v>26</v>
      </c>
      <c r="I673" s="38">
        <v>34</v>
      </c>
      <c r="J673" s="38" t="s">
        <v>1390</v>
      </c>
      <c r="K673" s="38"/>
      <c r="L673" s="38"/>
      <c r="M673" s="40"/>
      <c r="N673" s="46"/>
      <c r="O673" s="47"/>
      <c r="P673" s="38"/>
      <c r="Q673" s="38"/>
      <c r="R673" s="38"/>
      <c r="S673" s="38"/>
      <c r="T673" s="44"/>
      <c r="U673" s="45"/>
      <c r="V673" s="126"/>
    </row>
    <row r="674" spans="1:22" x14ac:dyDescent="0.2">
      <c r="A674" s="33"/>
      <c r="B674" s="40"/>
      <c r="C674" s="13"/>
      <c r="D674" s="143"/>
      <c r="E674" s="161" t="s">
        <v>1396</v>
      </c>
      <c r="F674" s="47"/>
      <c r="G674" s="38">
        <v>6</v>
      </c>
      <c r="H674" s="38">
        <v>9</v>
      </c>
      <c r="I674" s="38">
        <v>4</v>
      </c>
      <c r="J674" s="38">
        <v>6</v>
      </c>
      <c r="K674" s="38"/>
      <c r="L674" s="38"/>
      <c r="M674" s="40"/>
      <c r="N674" s="48"/>
      <c r="O674" s="47"/>
      <c r="P674" s="38"/>
      <c r="Q674" s="38"/>
      <c r="R674" s="38"/>
      <c r="S674" s="38"/>
      <c r="T674" s="44"/>
      <c r="U674" s="45"/>
      <c r="V674" s="126"/>
    </row>
    <row r="675" spans="1:22" x14ac:dyDescent="0.2">
      <c r="A675" s="33"/>
      <c r="B675" s="40"/>
      <c r="C675" s="13"/>
      <c r="D675" s="143"/>
      <c r="E675" s="161" t="s">
        <v>1397</v>
      </c>
      <c r="F675" s="47"/>
      <c r="G675" s="38">
        <v>11</v>
      </c>
      <c r="H675" s="38">
        <v>32</v>
      </c>
      <c r="I675" s="38">
        <v>19</v>
      </c>
      <c r="J675" s="38">
        <v>7</v>
      </c>
      <c r="K675" s="38"/>
      <c r="L675" s="38"/>
      <c r="M675" s="40"/>
      <c r="N675" s="46"/>
      <c r="O675" s="47"/>
      <c r="P675" s="38"/>
      <c r="Q675" s="38"/>
      <c r="R675" s="38"/>
      <c r="S675" s="38"/>
      <c r="T675" s="44"/>
      <c r="U675" s="45"/>
      <c r="V675" s="126"/>
    </row>
    <row r="676" spans="1:22" x14ac:dyDescent="0.2">
      <c r="A676" s="33"/>
      <c r="B676" s="40"/>
      <c r="C676" s="13"/>
      <c r="D676" s="143"/>
      <c r="E676" s="161" t="s">
        <v>1398</v>
      </c>
      <c r="F676" s="47"/>
      <c r="G676" s="38">
        <v>24</v>
      </c>
      <c r="H676" s="38">
        <v>63</v>
      </c>
      <c r="I676" s="38">
        <v>34</v>
      </c>
      <c r="J676" s="38">
        <v>13</v>
      </c>
      <c r="K676" s="38"/>
      <c r="L676" s="38"/>
      <c r="M676" s="40"/>
      <c r="N676" s="48"/>
      <c r="O676" s="47"/>
      <c r="P676" s="38"/>
      <c r="Q676" s="38"/>
      <c r="R676" s="38"/>
      <c r="S676" s="38"/>
      <c r="T676" s="44"/>
      <c r="U676" s="45"/>
      <c r="V676" s="126"/>
    </row>
    <row r="677" spans="1:22" x14ac:dyDescent="0.2">
      <c r="A677" s="33"/>
      <c r="B677" s="40"/>
      <c r="C677" s="13"/>
      <c r="D677" s="143"/>
      <c r="E677" s="156" t="s">
        <v>371</v>
      </c>
      <c r="F677" s="47"/>
      <c r="G677" s="38">
        <v>16</v>
      </c>
      <c r="H677" s="38">
        <v>27</v>
      </c>
      <c r="I677" s="38">
        <v>36</v>
      </c>
      <c r="J677" s="38"/>
      <c r="K677" s="38"/>
      <c r="L677" s="38"/>
      <c r="M677" s="40"/>
      <c r="N677" s="46"/>
      <c r="O677" s="47"/>
      <c r="P677" s="38"/>
      <c r="Q677" s="38"/>
      <c r="R677" s="38"/>
      <c r="S677" s="38"/>
      <c r="T677" s="44"/>
      <c r="U677" s="45"/>
      <c r="V677" s="126"/>
    </row>
    <row r="678" spans="1:22" x14ac:dyDescent="0.2">
      <c r="A678" s="33"/>
      <c r="B678" s="40"/>
      <c r="C678" s="13"/>
      <c r="D678" s="40"/>
      <c r="E678" s="46"/>
      <c r="F678" s="47"/>
      <c r="G678" s="38"/>
      <c r="H678" s="38"/>
      <c r="I678" s="38"/>
      <c r="J678" s="38"/>
      <c r="K678" s="38"/>
      <c r="L678" s="38"/>
      <c r="M678" s="40"/>
      <c r="N678" s="46"/>
      <c r="O678" s="47"/>
      <c r="P678" s="38"/>
      <c r="Q678" s="38"/>
      <c r="R678" s="38"/>
      <c r="S678" s="38"/>
      <c r="T678" s="44"/>
      <c r="U678" s="45"/>
      <c r="V678" s="126"/>
    </row>
    <row r="679" spans="1:22" x14ac:dyDescent="0.2">
      <c r="A679" s="33"/>
      <c r="B679" s="40"/>
      <c r="C679" s="13"/>
      <c r="D679" s="40"/>
      <c r="E679" s="46"/>
      <c r="F679" s="47"/>
      <c r="G679" s="38"/>
      <c r="H679" s="38"/>
      <c r="I679" s="38"/>
      <c r="J679" s="38"/>
      <c r="K679" s="38"/>
      <c r="L679" s="38"/>
      <c r="M679" s="40"/>
      <c r="N679" s="46"/>
      <c r="O679" s="47"/>
      <c r="P679" s="38"/>
      <c r="Q679" s="38"/>
      <c r="R679" s="38"/>
      <c r="S679" s="38"/>
      <c r="T679" s="44"/>
      <c r="U679" s="45"/>
      <c r="V679" s="126"/>
    </row>
    <row r="680" spans="1:22" x14ac:dyDescent="0.2">
      <c r="A680" s="33"/>
      <c r="B680" s="40"/>
      <c r="C680" s="13"/>
      <c r="D680" s="40"/>
      <c r="E680" s="46"/>
      <c r="F680" s="47"/>
      <c r="G680" s="38"/>
      <c r="H680" s="38"/>
      <c r="I680" s="38"/>
      <c r="J680" s="38"/>
      <c r="K680" s="38"/>
      <c r="L680" s="38"/>
      <c r="M680" s="40"/>
      <c r="N680" s="46"/>
      <c r="O680" s="47"/>
      <c r="P680" s="38"/>
      <c r="Q680" s="38"/>
      <c r="R680" s="38"/>
      <c r="S680" s="38"/>
      <c r="T680" s="44"/>
      <c r="U680" s="45"/>
      <c r="V680" s="126"/>
    </row>
    <row r="681" spans="1:22" x14ac:dyDescent="0.2">
      <c r="A681" s="33"/>
      <c r="B681" s="40"/>
      <c r="C681" s="13"/>
      <c r="D681" s="40"/>
      <c r="E681" s="46"/>
      <c r="F681" s="126"/>
      <c r="G681" s="38"/>
      <c r="H681" s="38"/>
      <c r="I681" s="38"/>
      <c r="J681" s="38"/>
      <c r="K681" s="38"/>
      <c r="L681" s="38"/>
      <c r="M681" s="40"/>
      <c r="N681" s="48"/>
      <c r="O681" s="47"/>
      <c r="P681" s="38"/>
      <c r="Q681" s="38"/>
      <c r="R681" s="38"/>
      <c r="S681" s="38"/>
      <c r="T681" s="44"/>
      <c r="U681" s="45"/>
      <c r="V681" s="126"/>
    </row>
    <row r="682" spans="1:22" x14ac:dyDescent="0.2">
      <c r="A682" s="33"/>
      <c r="B682" s="40"/>
      <c r="C682" s="13"/>
      <c r="D682" s="40"/>
      <c r="E682" s="46"/>
      <c r="F682" s="126"/>
      <c r="G682" s="38"/>
      <c r="H682" s="38"/>
      <c r="I682" s="38"/>
      <c r="J682" s="38"/>
      <c r="K682" s="38"/>
      <c r="L682" s="38"/>
      <c r="M682" s="40"/>
      <c r="N682" s="48"/>
      <c r="O682" s="47"/>
      <c r="P682" s="38"/>
      <c r="Q682" s="38"/>
      <c r="R682" s="38"/>
      <c r="S682" s="38"/>
      <c r="T682" s="44"/>
      <c r="U682" s="45"/>
      <c r="V682" s="126"/>
    </row>
    <row r="683" spans="1:22" x14ac:dyDescent="0.2">
      <c r="A683" s="33"/>
      <c r="B683" s="40"/>
      <c r="C683" s="13"/>
      <c r="D683" s="40"/>
      <c r="E683" s="46"/>
      <c r="F683" s="126"/>
      <c r="G683" s="38"/>
      <c r="H683" s="38"/>
      <c r="I683" s="38"/>
      <c r="J683" s="38"/>
      <c r="K683" s="38"/>
      <c r="L683" s="38"/>
      <c r="M683" s="40"/>
      <c r="N683" s="48"/>
      <c r="O683" s="47"/>
      <c r="P683" s="38"/>
      <c r="Q683" s="38"/>
      <c r="R683" s="38"/>
      <c r="S683" s="38"/>
      <c r="T683" s="44"/>
      <c r="U683" s="45"/>
      <c r="V683" s="126"/>
    </row>
    <row r="684" spans="1:22" x14ac:dyDescent="0.2">
      <c r="A684" s="33"/>
      <c r="B684" s="40"/>
      <c r="C684" s="13"/>
      <c r="D684" s="40"/>
      <c r="E684" s="46"/>
      <c r="G684" s="38"/>
      <c r="H684" s="38"/>
      <c r="I684" s="38"/>
      <c r="J684" s="38"/>
      <c r="K684" s="38"/>
      <c r="L684" s="38"/>
      <c r="M684" s="40"/>
      <c r="N684" s="49"/>
      <c r="O684" s="47"/>
      <c r="P684" s="38"/>
      <c r="Q684" s="38"/>
      <c r="R684" s="38"/>
      <c r="S684" s="38"/>
      <c r="T684" s="135"/>
      <c r="U684" s="45"/>
      <c r="V684" s="126"/>
    </row>
    <row r="685" spans="1:22" x14ac:dyDescent="0.2">
      <c r="F685" s="243"/>
    </row>
    <row r="686" spans="1:22" x14ac:dyDescent="0.2">
      <c r="A686" s="81" t="s">
        <v>1</v>
      </c>
      <c r="B686" s="82" t="s">
        <v>2</v>
      </c>
      <c r="C686" s="82" t="s">
        <v>3</v>
      </c>
      <c r="D686" s="83" t="s">
        <v>4</v>
      </c>
      <c r="E686" s="84"/>
      <c r="F686" s="85"/>
      <c r="G686" s="85"/>
      <c r="H686" s="85"/>
      <c r="I686" s="85"/>
      <c r="J686" s="85"/>
      <c r="K686" s="86" t="s">
        <v>5</v>
      </c>
      <c r="L686" s="87"/>
      <c r="M686" s="83" t="s">
        <v>6</v>
      </c>
      <c r="N686" s="84"/>
      <c r="O686" s="85"/>
      <c r="P686" s="85"/>
      <c r="Q686" s="85"/>
      <c r="R686" s="85"/>
      <c r="S686" s="85"/>
      <c r="T686" s="88" t="s">
        <v>7</v>
      </c>
      <c r="U686" s="89" t="s">
        <v>8</v>
      </c>
      <c r="V686" s="90" t="s">
        <v>126</v>
      </c>
    </row>
    <row r="687" spans="1:22" ht="25.5" customHeight="1" x14ac:dyDescent="0.2">
      <c r="A687" s="81"/>
      <c r="B687" s="82"/>
      <c r="C687" s="82"/>
      <c r="D687" s="91" t="s">
        <v>9</v>
      </c>
      <c r="E687" s="92" t="s">
        <v>10</v>
      </c>
      <c r="F687" s="93" t="s">
        <v>11</v>
      </c>
      <c r="G687" s="151" t="s">
        <v>127</v>
      </c>
      <c r="H687" s="152"/>
      <c r="I687" s="152"/>
      <c r="J687" s="153"/>
      <c r="K687" s="97"/>
      <c r="L687" s="98" t="s">
        <v>13</v>
      </c>
      <c r="M687" s="99" t="s">
        <v>9</v>
      </c>
      <c r="N687" s="100" t="s">
        <v>14</v>
      </c>
      <c r="O687" s="93" t="s">
        <v>11</v>
      </c>
      <c r="P687" s="151" t="s">
        <v>127</v>
      </c>
      <c r="Q687" s="152"/>
      <c r="R687" s="152"/>
      <c r="S687" s="153"/>
      <c r="T687" s="88"/>
      <c r="U687" s="89"/>
      <c r="V687" s="101"/>
    </row>
    <row r="688" spans="1:22" ht="13.5" thickBot="1" x14ac:dyDescent="0.25">
      <c r="A688" s="102"/>
      <c r="B688" s="103"/>
      <c r="C688" s="103"/>
      <c r="D688" s="104"/>
      <c r="E688" s="105"/>
      <c r="F688" s="106"/>
      <c r="G688" s="107" t="s">
        <v>15</v>
      </c>
      <c r="H688" s="108" t="s">
        <v>16</v>
      </c>
      <c r="I688" s="109" t="s">
        <v>17</v>
      </c>
      <c r="J688" s="110">
        <v>0</v>
      </c>
      <c r="K688" s="111"/>
      <c r="L688" s="112"/>
      <c r="M688" s="113"/>
      <c r="N688" s="114"/>
      <c r="O688" s="115"/>
      <c r="P688" s="107" t="s">
        <v>15</v>
      </c>
      <c r="Q688" s="108" t="s">
        <v>16</v>
      </c>
      <c r="R688" s="109" t="s">
        <v>17</v>
      </c>
      <c r="S688" s="110">
        <v>0</v>
      </c>
      <c r="T688" s="116"/>
      <c r="U688" s="117"/>
      <c r="V688" s="118"/>
    </row>
    <row r="689" spans="1:22" x14ac:dyDescent="0.2">
      <c r="A689" s="119"/>
      <c r="B689" s="22"/>
      <c r="C689" s="23"/>
      <c r="D689" s="24"/>
      <c r="E689" s="25"/>
      <c r="F689" s="25"/>
      <c r="G689" s="26"/>
      <c r="H689" s="27"/>
      <c r="I689" s="28"/>
      <c r="J689" s="120"/>
      <c r="K689" s="121"/>
      <c r="L689" s="121"/>
      <c r="M689" s="24"/>
      <c r="N689" s="25"/>
      <c r="O689" s="25"/>
      <c r="P689" s="26"/>
      <c r="Q689" s="27"/>
      <c r="R689" s="28"/>
      <c r="S689" s="120"/>
      <c r="T689" s="31"/>
      <c r="U689" s="32"/>
      <c r="V689" s="122"/>
    </row>
    <row r="690" spans="1:22" x14ac:dyDescent="0.2">
      <c r="A690" s="33">
        <v>1</v>
      </c>
      <c r="B690" s="33">
        <v>237</v>
      </c>
      <c r="C690" s="34"/>
      <c r="D690" s="35">
        <v>400</v>
      </c>
      <c r="E690" s="333" t="s">
        <v>1399</v>
      </c>
      <c r="F690" s="124"/>
      <c r="G690" s="38">
        <v>86</v>
      </c>
      <c r="H690" s="38">
        <v>34</v>
      </c>
      <c r="I690" s="38">
        <v>69</v>
      </c>
      <c r="J690" s="38" t="s">
        <v>1390</v>
      </c>
      <c r="K690" s="38">
        <f>((SUM(H692:H703)*H691)+(SUM(G692:G703)*G691)+(SUM(I692:I703)*I691))/1000</f>
        <v>37.015999999999998</v>
      </c>
      <c r="L690" s="38">
        <f>K690*100/D690</f>
        <v>9.2539999999999996</v>
      </c>
      <c r="M690" s="35"/>
      <c r="N690" s="142"/>
      <c r="O690" s="124"/>
      <c r="P690" s="38"/>
      <c r="Q690" s="38"/>
      <c r="R690" s="38"/>
      <c r="S690" s="38"/>
      <c r="T690" s="44"/>
      <c r="U690" s="45"/>
      <c r="V690" s="126" t="s">
        <v>175</v>
      </c>
    </row>
    <row r="691" spans="1:22" x14ac:dyDescent="0.2">
      <c r="A691" s="33"/>
      <c r="B691" s="40"/>
      <c r="C691" s="13"/>
      <c r="D691" s="40"/>
      <c r="E691" s="128" t="s">
        <v>19</v>
      </c>
      <c r="F691" s="129"/>
      <c r="G691" s="179">
        <v>230</v>
      </c>
      <c r="H691" s="179">
        <v>232</v>
      </c>
      <c r="I691" s="179">
        <v>232</v>
      </c>
      <c r="J691" s="75">
        <v>410</v>
      </c>
      <c r="K691" s="38"/>
      <c r="L691" s="38"/>
      <c r="M691" s="40"/>
      <c r="N691" s="128"/>
      <c r="O691" s="129"/>
      <c r="P691" s="75"/>
      <c r="Q691" s="75"/>
      <c r="R691" s="75"/>
      <c r="S691" s="38"/>
      <c r="T691" s="44"/>
      <c r="U691" s="45"/>
      <c r="V691" s="126"/>
    </row>
    <row r="692" spans="1:22" x14ac:dyDescent="0.2">
      <c r="A692" s="33"/>
      <c r="B692" s="40"/>
      <c r="C692" s="13"/>
      <c r="D692" s="40"/>
      <c r="E692" s="144" t="s">
        <v>1400</v>
      </c>
      <c r="F692" s="47"/>
      <c r="G692" s="38">
        <v>10</v>
      </c>
      <c r="H692" s="38">
        <v>10</v>
      </c>
      <c r="I692" s="38">
        <v>32</v>
      </c>
      <c r="J692" s="38" t="s">
        <v>1390</v>
      </c>
      <c r="K692" s="38"/>
      <c r="L692" s="38"/>
      <c r="M692" s="40"/>
      <c r="N692" s="46"/>
      <c r="O692" s="47"/>
      <c r="P692" s="38"/>
      <c r="Q692" s="38"/>
      <c r="R692" s="38"/>
      <c r="S692" s="38"/>
      <c r="T692" s="44"/>
      <c r="U692" s="45"/>
      <c r="V692" s="126"/>
    </row>
    <row r="693" spans="1:22" x14ac:dyDescent="0.2">
      <c r="A693" s="33"/>
      <c r="B693" s="40"/>
      <c r="C693" s="13"/>
      <c r="D693" s="143"/>
      <c r="E693" s="126" t="s">
        <v>1392</v>
      </c>
      <c r="F693" s="47"/>
      <c r="G693" s="38">
        <v>23</v>
      </c>
      <c r="H693" s="38">
        <v>19</v>
      </c>
      <c r="I693" s="38">
        <v>30</v>
      </c>
      <c r="J693" s="38">
        <v>7</v>
      </c>
      <c r="K693" s="38"/>
      <c r="L693" s="38"/>
      <c r="M693" s="40"/>
      <c r="N693" s="48"/>
      <c r="O693" s="47"/>
      <c r="P693" s="38"/>
      <c r="Q693" s="38"/>
      <c r="R693" s="38"/>
      <c r="S693" s="38"/>
      <c r="T693" s="44"/>
      <c r="U693" s="45"/>
      <c r="V693" s="126"/>
    </row>
    <row r="694" spans="1:22" x14ac:dyDescent="0.2">
      <c r="A694" s="33"/>
      <c r="B694" s="40"/>
      <c r="C694" s="13"/>
      <c r="D694" s="143"/>
      <c r="E694" s="126" t="s">
        <v>1401</v>
      </c>
      <c r="F694" s="47"/>
      <c r="G694" s="38">
        <v>16</v>
      </c>
      <c r="H694" s="38">
        <v>3</v>
      </c>
      <c r="I694" s="38">
        <v>3</v>
      </c>
      <c r="J694" s="38">
        <v>2</v>
      </c>
      <c r="K694" s="38"/>
      <c r="L694" s="38"/>
      <c r="M694" s="40"/>
      <c r="N694" s="46"/>
      <c r="O694" s="47"/>
      <c r="P694" s="38"/>
      <c r="Q694" s="38"/>
      <c r="R694" s="38"/>
      <c r="S694" s="38"/>
      <c r="T694" s="44"/>
      <c r="U694" s="45"/>
      <c r="V694" s="126"/>
    </row>
    <row r="695" spans="1:22" x14ac:dyDescent="0.2">
      <c r="A695" s="33"/>
      <c r="B695" s="40"/>
      <c r="C695" s="13"/>
      <c r="D695" s="143"/>
      <c r="E695" s="126" t="s">
        <v>1402</v>
      </c>
      <c r="F695" s="47"/>
      <c r="G695" s="38">
        <v>3</v>
      </c>
      <c r="H695" s="38">
        <v>6</v>
      </c>
      <c r="I695" s="38">
        <v>5</v>
      </c>
      <c r="J695" s="38">
        <v>2</v>
      </c>
      <c r="K695" s="38"/>
      <c r="L695" s="38"/>
      <c r="M695" s="40"/>
      <c r="N695" s="48"/>
      <c r="O695" s="47"/>
      <c r="P695" s="38"/>
      <c r="Q695" s="38"/>
      <c r="R695" s="38"/>
      <c r="S695" s="38"/>
      <c r="T695" s="44"/>
      <c r="U695" s="45"/>
      <c r="V695" s="126"/>
    </row>
    <row r="696" spans="1:22" x14ac:dyDescent="0.2">
      <c r="A696" s="33"/>
      <c r="B696" s="40"/>
      <c r="C696" s="13"/>
      <c r="D696" s="143"/>
      <c r="E696" s="126" t="s">
        <v>371</v>
      </c>
      <c r="F696" s="47"/>
      <c r="G696" s="38">
        <v>0</v>
      </c>
      <c r="H696" s="38">
        <v>0</v>
      </c>
      <c r="I696" s="38">
        <v>0</v>
      </c>
      <c r="J696" s="38"/>
      <c r="K696" s="38"/>
      <c r="L696" s="38"/>
      <c r="M696" s="40"/>
      <c r="N696" s="46"/>
      <c r="O696" s="47"/>
      <c r="P696" s="38"/>
      <c r="Q696" s="38"/>
      <c r="R696" s="38"/>
      <c r="S696" s="38"/>
      <c r="T696" s="44"/>
      <c r="U696" s="45"/>
      <c r="V696" s="126"/>
    </row>
    <row r="697" spans="1:22" x14ac:dyDescent="0.2">
      <c r="A697" s="33"/>
      <c r="B697" s="40"/>
      <c r="C697" s="13"/>
      <c r="D697" s="40"/>
      <c r="E697" s="46"/>
      <c r="F697" s="47"/>
      <c r="G697" s="38"/>
      <c r="H697" s="38"/>
      <c r="I697" s="38"/>
      <c r="J697" s="38"/>
      <c r="K697" s="38"/>
      <c r="L697" s="38"/>
      <c r="M697" s="40"/>
      <c r="N697" s="46"/>
      <c r="O697" s="47"/>
      <c r="P697" s="38"/>
      <c r="Q697" s="38"/>
      <c r="R697" s="38"/>
      <c r="S697" s="38"/>
      <c r="T697" s="44"/>
      <c r="U697" s="45"/>
      <c r="V697" s="126"/>
    </row>
    <row r="698" spans="1:22" x14ac:dyDescent="0.2">
      <c r="A698" s="33"/>
      <c r="B698" s="40"/>
      <c r="C698" s="13"/>
      <c r="D698" s="40"/>
      <c r="E698" s="46"/>
      <c r="F698" s="47"/>
      <c r="G698" s="38"/>
      <c r="H698" s="38"/>
      <c r="I698" s="38"/>
      <c r="J698" s="38"/>
      <c r="K698" s="38"/>
      <c r="L698" s="38"/>
      <c r="M698" s="40"/>
      <c r="N698" s="46"/>
      <c r="O698" s="47"/>
      <c r="P698" s="38"/>
      <c r="Q698" s="38"/>
      <c r="R698" s="38"/>
      <c r="S698" s="38"/>
      <c r="T698" s="44"/>
      <c r="U698" s="45"/>
      <c r="V698" s="126"/>
    </row>
    <row r="699" spans="1:22" x14ac:dyDescent="0.2">
      <c r="A699" s="33"/>
      <c r="B699" s="40"/>
      <c r="C699" s="13"/>
      <c r="D699" s="40"/>
      <c r="E699" s="46"/>
      <c r="F699" s="47"/>
      <c r="G699" s="38"/>
      <c r="H699" s="38"/>
      <c r="I699" s="38"/>
      <c r="J699" s="38"/>
      <c r="K699" s="38"/>
      <c r="L699" s="38"/>
      <c r="M699" s="40"/>
      <c r="N699" s="46"/>
      <c r="O699" s="47"/>
      <c r="P699" s="38"/>
      <c r="Q699" s="38"/>
      <c r="R699" s="38"/>
      <c r="S699" s="38"/>
      <c r="T699" s="44"/>
      <c r="U699" s="45"/>
      <c r="V699" s="126"/>
    </row>
    <row r="700" spans="1:22" x14ac:dyDescent="0.2">
      <c r="A700" s="33"/>
      <c r="B700" s="40"/>
      <c r="C700" s="13"/>
      <c r="D700" s="40"/>
      <c r="E700" s="46"/>
      <c r="F700" s="47"/>
      <c r="G700" s="38"/>
      <c r="H700" s="38"/>
      <c r="I700" s="38"/>
      <c r="J700" s="38"/>
      <c r="K700" s="38"/>
      <c r="L700" s="38"/>
      <c r="M700" s="40"/>
      <c r="N700" s="48"/>
      <c r="O700" s="47"/>
      <c r="P700" s="38"/>
      <c r="Q700" s="38"/>
      <c r="R700" s="38"/>
      <c r="S700" s="38"/>
      <c r="T700" s="44"/>
      <c r="U700" s="45"/>
      <c r="V700" s="126"/>
    </row>
    <row r="701" spans="1:22" x14ac:dyDescent="0.2">
      <c r="A701" s="33"/>
      <c r="B701" s="40"/>
      <c r="C701" s="13"/>
      <c r="D701" s="40"/>
      <c r="E701" s="46"/>
      <c r="F701" s="47"/>
      <c r="G701" s="38"/>
      <c r="H701" s="38"/>
      <c r="I701" s="38"/>
      <c r="J701" s="38"/>
      <c r="K701" s="38"/>
      <c r="L701" s="38"/>
      <c r="M701" s="40"/>
      <c r="N701" s="48"/>
      <c r="O701" s="47"/>
      <c r="P701" s="38"/>
      <c r="Q701" s="38"/>
      <c r="R701" s="38"/>
      <c r="S701" s="38"/>
      <c r="T701" s="44"/>
      <c r="U701" s="45"/>
      <c r="V701" s="126"/>
    </row>
    <row r="702" spans="1:22" x14ac:dyDescent="0.2">
      <c r="A702" s="33"/>
      <c r="B702" s="40"/>
      <c r="C702" s="13"/>
      <c r="D702" s="40"/>
      <c r="E702" s="46"/>
      <c r="F702" s="47"/>
      <c r="G702" s="38"/>
      <c r="H702" s="38"/>
      <c r="I702" s="38"/>
      <c r="J702" s="38"/>
      <c r="K702" s="38"/>
      <c r="L702" s="38"/>
      <c r="M702" s="40"/>
      <c r="N702" s="48"/>
      <c r="O702" s="47"/>
      <c r="P702" s="38"/>
      <c r="Q702" s="38"/>
      <c r="R702" s="38"/>
      <c r="S702" s="38"/>
      <c r="T702" s="44"/>
      <c r="U702" s="45"/>
      <c r="V702" s="126"/>
    </row>
    <row r="703" spans="1:22" x14ac:dyDescent="0.2">
      <c r="A703" s="33"/>
      <c r="B703" s="40"/>
      <c r="C703" s="13"/>
      <c r="D703" s="40"/>
      <c r="E703" s="46"/>
      <c r="F703" s="47"/>
      <c r="G703" s="38"/>
      <c r="H703" s="38"/>
      <c r="I703" s="38"/>
      <c r="J703" s="38"/>
      <c r="K703" s="38"/>
      <c r="L703" s="38"/>
      <c r="M703" s="40"/>
      <c r="N703" s="49"/>
      <c r="O703" s="47"/>
      <c r="P703" s="38"/>
      <c r="Q703" s="38"/>
      <c r="R703" s="38"/>
      <c r="S703" s="38"/>
      <c r="T703" s="135"/>
      <c r="U703" s="45"/>
      <c r="V703" s="126"/>
    </row>
    <row r="705" spans="1:22" x14ac:dyDescent="0.2">
      <c r="A705" s="81" t="s">
        <v>1</v>
      </c>
      <c r="B705" s="82" t="s">
        <v>2</v>
      </c>
      <c r="C705" s="82" t="s">
        <v>3</v>
      </c>
      <c r="D705" s="83" t="s">
        <v>4</v>
      </c>
      <c r="E705" s="84"/>
      <c r="F705" s="85"/>
      <c r="G705" s="85"/>
      <c r="H705" s="85"/>
      <c r="I705" s="85"/>
      <c r="J705" s="85"/>
      <c r="K705" s="86" t="s">
        <v>5</v>
      </c>
      <c r="L705" s="87"/>
      <c r="M705" s="83" t="s">
        <v>6</v>
      </c>
      <c r="N705" s="84"/>
      <c r="O705" s="85"/>
      <c r="P705" s="85"/>
      <c r="Q705" s="85"/>
      <c r="R705" s="85"/>
      <c r="S705" s="85"/>
      <c r="T705" s="88" t="s">
        <v>7</v>
      </c>
      <c r="U705" s="89" t="s">
        <v>8</v>
      </c>
      <c r="V705" s="90" t="s">
        <v>126</v>
      </c>
    </row>
    <row r="706" spans="1:22" ht="25.5" customHeight="1" x14ac:dyDescent="0.2">
      <c r="A706" s="81"/>
      <c r="B706" s="82"/>
      <c r="C706" s="82"/>
      <c r="D706" s="91" t="s">
        <v>9</v>
      </c>
      <c r="E706" s="92" t="s">
        <v>10</v>
      </c>
      <c r="F706" s="93" t="s">
        <v>11</v>
      </c>
      <c r="G706" s="151" t="s">
        <v>127</v>
      </c>
      <c r="H706" s="152"/>
      <c r="I706" s="152"/>
      <c r="J706" s="153"/>
      <c r="K706" s="97"/>
      <c r="L706" s="98" t="s">
        <v>13</v>
      </c>
      <c r="M706" s="99" t="s">
        <v>9</v>
      </c>
      <c r="N706" s="100" t="s">
        <v>14</v>
      </c>
      <c r="O706" s="93" t="s">
        <v>11</v>
      </c>
      <c r="P706" s="151" t="s">
        <v>127</v>
      </c>
      <c r="Q706" s="152"/>
      <c r="R706" s="152"/>
      <c r="S706" s="153"/>
      <c r="T706" s="88"/>
      <c r="U706" s="89"/>
      <c r="V706" s="101"/>
    </row>
    <row r="707" spans="1:22" ht="13.5" thickBot="1" x14ac:dyDescent="0.25">
      <c r="A707" s="102"/>
      <c r="B707" s="103"/>
      <c r="C707" s="103"/>
      <c r="D707" s="104"/>
      <c r="E707" s="105"/>
      <c r="F707" s="106"/>
      <c r="G707" s="107" t="s">
        <v>15</v>
      </c>
      <c r="H707" s="108" t="s">
        <v>16</v>
      </c>
      <c r="I707" s="109" t="s">
        <v>17</v>
      </c>
      <c r="J707" s="110">
        <v>0</v>
      </c>
      <c r="K707" s="111"/>
      <c r="L707" s="112"/>
      <c r="M707" s="113"/>
      <c r="N707" s="114"/>
      <c r="O707" s="115"/>
      <c r="P707" s="107" t="s">
        <v>15</v>
      </c>
      <c r="Q707" s="108" t="s">
        <v>16</v>
      </c>
      <c r="R707" s="109" t="s">
        <v>17</v>
      </c>
      <c r="S707" s="110">
        <v>0</v>
      </c>
      <c r="T707" s="116"/>
      <c r="U707" s="117"/>
      <c r="V707" s="118"/>
    </row>
    <row r="708" spans="1:22" x14ac:dyDescent="0.2">
      <c r="A708" s="119"/>
      <c r="B708" s="22"/>
      <c r="C708" s="23"/>
      <c r="D708" s="24"/>
      <c r="E708" s="25"/>
      <c r="F708" s="25"/>
      <c r="G708" s="26"/>
      <c r="H708" s="27"/>
      <c r="I708" s="28"/>
      <c r="J708" s="120"/>
      <c r="K708" s="121"/>
      <c r="L708" s="121"/>
      <c r="M708" s="24"/>
      <c r="N708" s="25"/>
      <c r="O708" s="25"/>
      <c r="P708" s="26"/>
      <c r="Q708" s="27"/>
      <c r="R708" s="28"/>
      <c r="S708" s="120"/>
      <c r="T708" s="31"/>
      <c r="U708" s="32"/>
      <c r="V708" s="122"/>
    </row>
    <row r="709" spans="1:22" x14ac:dyDescent="0.2">
      <c r="A709" s="33">
        <v>1</v>
      </c>
      <c r="B709" s="33">
        <v>238</v>
      </c>
      <c r="C709" s="34"/>
      <c r="D709" s="35">
        <v>400</v>
      </c>
      <c r="E709" s="332" t="s">
        <v>1403</v>
      </c>
      <c r="F709" s="124"/>
      <c r="G709" s="38">
        <v>56</v>
      </c>
      <c r="H709" s="38">
        <v>102</v>
      </c>
      <c r="I709" s="38">
        <v>96</v>
      </c>
      <c r="J709" s="38" t="s">
        <v>1390</v>
      </c>
      <c r="K709" s="38">
        <f>((SUM(H711:H722)*H710)+(SUM(G711:G722)*G710)+(SUM(I711:I722)*I710))/1000</f>
        <v>48.79</v>
      </c>
      <c r="L709" s="38">
        <f>K709*100/D709</f>
        <v>12.1975</v>
      </c>
      <c r="M709" s="35"/>
      <c r="N709" s="142"/>
      <c r="O709" s="124"/>
      <c r="P709" s="38"/>
      <c r="Q709" s="38"/>
      <c r="R709" s="38"/>
      <c r="S709" s="38"/>
      <c r="T709" s="38">
        <f>((SUM(Q711:Q722)*Q710)+(SUM(P711:P722)*P710)+(SUM(R711:R722)*R710))/1000</f>
        <v>0</v>
      </c>
      <c r="U709" s="38" t="e">
        <f>T709*100/M709</f>
        <v>#DIV/0!</v>
      </c>
      <c r="V709" s="126" t="s">
        <v>175</v>
      </c>
    </row>
    <row r="710" spans="1:22" x14ac:dyDescent="0.2">
      <c r="A710" s="33"/>
      <c r="B710" s="40"/>
      <c r="C710" s="13"/>
      <c r="D710" s="40"/>
      <c r="E710" s="128" t="s">
        <v>19</v>
      </c>
      <c r="F710" s="129"/>
      <c r="G710" s="179">
        <v>234</v>
      </c>
      <c r="H710" s="179">
        <v>232</v>
      </c>
      <c r="I710" s="179">
        <v>230</v>
      </c>
      <c r="J710" s="75">
        <v>409</v>
      </c>
      <c r="K710" s="38"/>
      <c r="L710" s="38"/>
      <c r="M710" s="40"/>
      <c r="N710" s="128"/>
      <c r="O710" s="129"/>
      <c r="P710" s="75"/>
      <c r="Q710" s="75"/>
      <c r="R710" s="75"/>
      <c r="S710" s="38"/>
      <c r="T710" s="44"/>
      <c r="U710" s="45"/>
      <c r="V710" s="126"/>
    </row>
    <row r="711" spans="1:22" x14ac:dyDescent="0.2">
      <c r="A711" s="33"/>
      <c r="B711" s="40"/>
      <c r="C711" s="13"/>
      <c r="D711" s="143"/>
      <c r="E711" s="156" t="s">
        <v>1404</v>
      </c>
      <c r="F711" s="47"/>
      <c r="G711" s="156">
        <v>26</v>
      </c>
      <c r="H711" s="156">
        <v>18</v>
      </c>
      <c r="I711" s="156">
        <v>14</v>
      </c>
      <c r="J711" s="156">
        <v>13</v>
      </c>
      <c r="K711" s="38"/>
      <c r="L711" s="38"/>
      <c r="M711" s="40"/>
      <c r="N711" s="46"/>
      <c r="O711" s="47"/>
      <c r="P711" s="38"/>
      <c r="Q711" s="38"/>
      <c r="R711" s="38"/>
      <c r="S711" s="38"/>
      <c r="T711" s="44"/>
      <c r="U711" s="45"/>
      <c r="V711" s="126"/>
    </row>
    <row r="712" spans="1:22" x14ac:dyDescent="0.2">
      <c r="A712" s="33"/>
      <c r="B712" s="40"/>
      <c r="C712" s="13"/>
      <c r="D712" s="143"/>
      <c r="E712" s="156" t="s">
        <v>1405</v>
      </c>
      <c r="F712" s="47"/>
      <c r="G712" s="156">
        <v>23</v>
      </c>
      <c r="H712" s="156">
        <v>6</v>
      </c>
      <c r="I712" s="156">
        <v>24</v>
      </c>
      <c r="J712" s="156">
        <v>6</v>
      </c>
      <c r="K712" s="38"/>
      <c r="L712" s="38"/>
      <c r="M712" s="40"/>
      <c r="N712" s="48"/>
      <c r="O712" s="47"/>
      <c r="P712" s="38"/>
      <c r="Q712" s="38"/>
      <c r="R712" s="38"/>
      <c r="S712" s="38"/>
      <c r="T712" s="44"/>
      <c r="U712" s="45"/>
      <c r="V712" s="126"/>
    </row>
    <row r="713" spans="1:22" x14ac:dyDescent="0.2">
      <c r="A713" s="33"/>
      <c r="B713" s="40"/>
      <c r="C713" s="13"/>
      <c r="D713" s="143"/>
      <c r="E713" s="156" t="s">
        <v>1406</v>
      </c>
      <c r="F713" s="47"/>
      <c r="G713" s="156">
        <v>8</v>
      </c>
      <c r="H713" s="156">
        <v>7</v>
      </c>
      <c r="I713" s="156">
        <v>4</v>
      </c>
      <c r="J713" s="156">
        <v>3</v>
      </c>
      <c r="K713" s="38"/>
      <c r="L713" s="38"/>
      <c r="M713" s="40"/>
      <c r="N713" s="46"/>
      <c r="O713" s="47"/>
      <c r="P713" s="126"/>
      <c r="Q713" s="126"/>
      <c r="R713" s="126"/>
      <c r="S713" s="126"/>
      <c r="T713" s="44"/>
      <c r="U713" s="45"/>
      <c r="V713" s="126"/>
    </row>
    <row r="714" spans="1:22" x14ac:dyDescent="0.2">
      <c r="A714" s="33"/>
      <c r="B714" s="40"/>
      <c r="C714" s="13"/>
      <c r="D714" s="143"/>
      <c r="E714" s="156" t="s">
        <v>1407</v>
      </c>
      <c r="F714" s="47"/>
      <c r="G714" s="156">
        <v>36</v>
      </c>
      <c r="H714" s="156">
        <v>28</v>
      </c>
      <c r="I714" s="156">
        <v>16</v>
      </c>
      <c r="J714" s="156">
        <v>10</v>
      </c>
      <c r="K714" s="38"/>
      <c r="L714" s="38"/>
      <c r="M714" s="40"/>
      <c r="N714" s="48"/>
      <c r="O714" s="47"/>
      <c r="P714" s="126"/>
      <c r="Q714" s="126"/>
      <c r="R714" s="126"/>
      <c r="S714" s="126"/>
      <c r="T714" s="44"/>
      <c r="U714" s="45"/>
      <c r="V714" s="126"/>
    </row>
    <row r="715" spans="1:22" x14ac:dyDescent="0.2">
      <c r="A715" s="33"/>
      <c r="B715" s="40"/>
      <c r="C715" s="13"/>
      <c r="D715" s="143"/>
      <c r="E715" s="156" t="s">
        <v>371</v>
      </c>
      <c r="F715" s="47"/>
      <c r="G715" s="225" t="s">
        <v>1390</v>
      </c>
      <c r="H715" s="225"/>
      <c r="I715" s="225"/>
      <c r="J715" s="225"/>
      <c r="K715" s="38"/>
      <c r="L715" s="38"/>
      <c r="M715" s="40"/>
      <c r="N715" s="46"/>
      <c r="O715" s="47"/>
      <c r="P715" s="38"/>
      <c r="Q715" s="38"/>
      <c r="R715" s="38"/>
      <c r="S715" s="38"/>
      <c r="T715" s="44"/>
      <c r="U715" s="45"/>
      <c r="V715" s="126"/>
    </row>
    <row r="716" spans="1:22" x14ac:dyDescent="0.2">
      <c r="A716" s="33"/>
      <c r="B716" s="40"/>
      <c r="C716" s="13"/>
      <c r="D716" s="40"/>
      <c r="E716" s="46"/>
      <c r="F716" s="47"/>
      <c r="G716" s="126"/>
      <c r="H716" s="126"/>
      <c r="I716" s="126"/>
      <c r="J716" s="126"/>
      <c r="K716" s="38"/>
      <c r="L716" s="38"/>
      <c r="M716" s="40"/>
      <c r="N716" s="46"/>
      <c r="O716" s="47"/>
      <c r="P716" s="38"/>
      <c r="Q716" s="38"/>
      <c r="R716" s="38"/>
      <c r="S716" s="38"/>
      <c r="T716" s="44"/>
      <c r="U716" s="45"/>
      <c r="V716" s="126"/>
    </row>
    <row r="717" spans="1:22" x14ac:dyDescent="0.2">
      <c r="A717" s="33"/>
      <c r="B717" s="40"/>
      <c r="C717" s="13"/>
      <c r="D717" s="40"/>
      <c r="E717" s="46"/>
      <c r="F717" s="47"/>
      <c r="G717" s="126"/>
      <c r="H717" s="126"/>
      <c r="I717" s="126"/>
      <c r="J717" s="126"/>
      <c r="K717" s="38"/>
      <c r="L717" s="38"/>
      <c r="M717" s="40"/>
      <c r="N717" s="46"/>
      <c r="O717" s="47"/>
      <c r="P717" s="38"/>
      <c r="Q717" s="38"/>
      <c r="R717" s="38"/>
      <c r="S717" s="38"/>
      <c r="T717" s="44"/>
      <c r="U717" s="45"/>
      <c r="V717" s="126"/>
    </row>
    <row r="718" spans="1:22" x14ac:dyDescent="0.2">
      <c r="A718" s="33"/>
      <c r="B718" s="40"/>
      <c r="C718" s="13"/>
      <c r="D718" s="40"/>
      <c r="E718" s="46"/>
      <c r="F718" s="47"/>
      <c r="G718" s="126"/>
      <c r="H718" s="126"/>
      <c r="I718" s="126"/>
      <c r="J718" s="126"/>
      <c r="K718" s="38"/>
      <c r="L718" s="38"/>
      <c r="M718" s="40"/>
      <c r="N718" s="46"/>
      <c r="O718" s="47"/>
      <c r="P718" s="38"/>
      <c r="Q718" s="38"/>
      <c r="R718" s="38"/>
      <c r="S718" s="38"/>
      <c r="T718" s="44"/>
      <c r="U718" s="45"/>
      <c r="V718" s="126"/>
    </row>
    <row r="719" spans="1:22" x14ac:dyDescent="0.2">
      <c r="A719" s="33"/>
      <c r="B719" s="40"/>
      <c r="C719" s="13"/>
      <c r="D719" s="40"/>
      <c r="E719" s="46"/>
      <c r="F719" s="47"/>
      <c r="G719" s="126"/>
      <c r="H719" s="126"/>
      <c r="I719" s="126"/>
      <c r="J719" s="38"/>
      <c r="K719" s="38"/>
      <c r="L719" s="38"/>
      <c r="M719" s="40"/>
      <c r="N719" s="48"/>
      <c r="O719" s="47"/>
      <c r="P719" s="38"/>
      <c r="Q719" s="38"/>
      <c r="R719" s="38"/>
      <c r="S719" s="38"/>
      <c r="T719" s="44"/>
      <c r="U719" s="45"/>
      <c r="V719" s="126"/>
    </row>
    <row r="720" spans="1:22" x14ac:dyDescent="0.2">
      <c r="A720" s="33"/>
      <c r="B720" s="40"/>
      <c r="C720" s="13"/>
      <c r="D720" s="40"/>
      <c r="E720" s="46"/>
      <c r="F720" s="47"/>
      <c r="G720" s="126"/>
      <c r="H720" s="126"/>
      <c r="I720" s="126"/>
      <c r="J720" s="38"/>
      <c r="K720" s="38"/>
      <c r="L720" s="38"/>
      <c r="M720" s="40"/>
      <c r="N720" s="48"/>
      <c r="O720" s="47"/>
      <c r="P720" s="38"/>
      <c r="Q720" s="38"/>
      <c r="R720" s="38"/>
      <c r="S720" s="38"/>
      <c r="T720" s="44"/>
      <c r="U720" s="45"/>
      <c r="V720" s="126"/>
    </row>
    <row r="721" spans="1:22" x14ac:dyDescent="0.2">
      <c r="A721" s="33"/>
      <c r="B721" s="40"/>
      <c r="C721" s="13"/>
      <c r="D721" s="40"/>
      <c r="E721" s="46"/>
      <c r="G721" s="38"/>
      <c r="H721" s="38"/>
      <c r="I721" s="38"/>
      <c r="J721" s="38"/>
      <c r="K721" s="38"/>
      <c r="L721" s="38"/>
      <c r="M721" s="40"/>
      <c r="N721" s="48"/>
      <c r="O721" s="47"/>
      <c r="P721" s="38"/>
      <c r="Q721" s="38"/>
      <c r="R721" s="38"/>
      <c r="S721" s="38"/>
      <c r="T721" s="44"/>
      <c r="U721" s="45"/>
      <c r="V721" s="126"/>
    </row>
    <row r="722" spans="1:22" x14ac:dyDescent="0.2">
      <c r="A722" s="33"/>
      <c r="B722" s="40"/>
      <c r="C722" s="13"/>
      <c r="D722" s="40"/>
      <c r="E722" s="46"/>
      <c r="F722" s="126"/>
      <c r="G722" s="38"/>
      <c r="H722" s="38"/>
      <c r="I722" s="38"/>
      <c r="J722" s="38"/>
      <c r="K722" s="38"/>
      <c r="L722" s="38"/>
      <c r="M722" s="40"/>
      <c r="N722" s="49"/>
      <c r="O722" s="47"/>
      <c r="P722" s="38"/>
      <c r="Q722" s="38"/>
      <c r="R722" s="38"/>
      <c r="S722" s="38"/>
      <c r="T722" s="135"/>
      <c r="U722" s="45"/>
      <c r="V722" s="126"/>
    </row>
    <row r="724" spans="1:22" x14ac:dyDescent="0.2">
      <c r="A724" s="81" t="s">
        <v>1</v>
      </c>
      <c r="B724" s="82" t="s">
        <v>2</v>
      </c>
      <c r="C724" s="82" t="s">
        <v>3</v>
      </c>
      <c r="D724" s="83" t="s">
        <v>4</v>
      </c>
      <c r="E724" s="84"/>
      <c r="F724" s="85"/>
      <c r="G724" s="85"/>
      <c r="H724" s="85"/>
      <c r="I724" s="85"/>
      <c r="J724" s="85"/>
      <c r="K724" s="86" t="s">
        <v>5</v>
      </c>
      <c r="L724" s="87"/>
      <c r="M724" s="83" t="s">
        <v>6</v>
      </c>
      <c r="N724" s="84"/>
      <c r="O724" s="85"/>
      <c r="P724" s="85"/>
      <c r="Q724" s="85"/>
      <c r="R724" s="85"/>
      <c r="S724" s="85"/>
      <c r="T724" s="88" t="s">
        <v>7</v>
      </c>
      <c r="U724" s="89" t="s">
        <v>8</v>
      </c>
      <c r="V724" s="90" t="s">
        <v>126</v>
      </c>
    </row>
    <row r="725" spans="1:22" ht="25.5" customHeight="1" x14ac:dyDescent="0.2">
      <c r="A725" s="81"/>
      <c r="B725" s="82"/>
      <c r="C725" s="82"/>
      <c r="D725" s="91" t="s">
        <v>9</v>
      </c>
      <c r="E725" s="92" t="s">
        <v>10</v>
      </c>
      <c r="F725" s="93" t="s">
        <v>11</v>
      </c>
      <c r="G725" s="151" t="s">
        <v>127</v>
      </c>
      <c r="H725" s="152"/>
      <c r="I725" s="152"/>
      <c r="J725" s="153"/>
      <c r="K725" s="97"/>
      <c r="L725" s="98" t="s">
        <v>13</v>
      </c>
      <c r="M725" s="99" t="s">
        <v>9</v>
      </c>
      <c r="N725" s="100" t="s">
        <v>14</v>
      </c>
      <c r="O725" s="93" t="s">
        <v>11</v>
      </c>
      <c r="P725" s="151" t="s">
        <v>127</v>
      </c>
      <c r="Q725" s="152"/>
      <c r="R725" s="152"/>
      <c r="S725" s="153"/>
      <c r="T725" s="88"/>
      <c r="U725" s="89"/>
      <c r="V725" s="101"/>
    </row>
    <row r="726" spans="1:22" ht="13.5" thickBot="1" x14ac:dyDescent="0.25">
      <c r="A726" s="102"/>
      <c r="B726" s="103"/>
      <c r="C726" s="103"/>
      <c r="D726" s="104"/>
      <c r="E726" s="105"/>
      <c r="F726" s="106"/>
      <c r="G726" s="107" t="s">
        <v>15</v>
      </c>
      <c r="H726" s="108" t="s">
        <v>16</v>
      </c>
      <c r="I726" s="109" t="s">
        <v>17</v>
      </c>
      <c r="J726" s="110">
        <v>0</v>
      </c>
      <c r="K726" s="111"/>
      <c r="L726" s="112"/>
      <c r="M726" s="113"/>
      <c r="N726" s="114"/>
      <c r="O726" s="115"/>
      <c r="P726" s="107" t="s">
        <v>15</v>
      </c>
      <c r="Q726" s="108" t="s">
        <v>16</v>
      </c>
      <c r="R726" s="109" t="s">
        <v>17</v>
      </c>
      <c r="S726" s="110">
        <v>0</v>
      </c>
      <c r="T726" s="116"/>
      <c r="U726" s="117"/>
      <c r="V726" s="118"/>
    </row>
    <row r="727" spans="1:22" x14ac:dyDescent="0.2">
      <c r="A727" s="119"/>
      <c r="B727" s="22"/>
      <c r="C727" s="23"/>
      <c r="D727" s="24"/>
      <c r="E727" s="25"/>
      <c r="F727" s="25"/>
      <c r="G727" s="26"/>
      <c r="H727" s="27"/>
      <c r="I727" s="28"/>
      <c r="J727" s="120"/>
      <c r="K727" s="121"/>
      <c r="L727" s="121"/>
      <c r="M727" s="24"/>
      <c r="N727" s="25"/>
      <c r="O727" s="25"/>
      <c r="P727" s="26"/>
      <c r="Q727" s="27"/>
      <c r="R727" s="28"/>
      <c r="S727" s="120"/>
      <c r="T727" s="31"/>
      <c r="U727" s="32"/>
      <c r="V727" s="122"/>
    </row>
    <row r="728" spans="1:22" x14ac:dyDescent="0.2">
      <c r="A728" s="33">
        <v>1</v>
      </c>
      <c r="B728" s="33">
        <v>239</v>
      </c>
      <c r="C728" s="34"/>
      <c r="D728" s="125">
        <v>250</v>
      </c>
      <c r="E728" s="332" t="s">
        <v>1408</v>
      </c>
      <c r="F728" s="124"/>
      <c r="G728" s="38">
        <v>62</v>
      </c>
      <c r="H728" s="38">
        <v>58</v>
      </c>
      <c r="I728" s="38">
        <v>92</v>
      </c>
      <c r="J728" s="38" t="s">
        <v>1390</v>
      </c>
      <c r="K728" s="38">
        <f>((SUM(H730:H741)*H729)+(SUM(G730:G741)*G729)+(SUM(I730:I741)*I729))/1000</f>
        <v>53.405999999999999</v>
      </c>
      <c r="L728" s="38">
        <f>K728*100/D728</f>
        <v>21.362399999999997</v>
      </c>
      <c r="M728" s="35"/>
      <c r="N728" s="142"/>
      <c r="O728" s="124"/>
      <c r="P728" s="38"/>
      <c r="Q728" s="38"/>
      <c r="R728" s="38"/>
      <c r="S728" s="38"/>
      <c r="T728" s="44"/>
      <c r="U728" s="45"/>
      <c r="V728" s="126" t="s">
        <v>175</v>
      </c>
    </row>
    <row r="729" spans="1:22" x14ac:dyDescent="0.2">
      <c r="A729" s="33"/>
      <c r="B729" s="40"/>
      <c r="C729" s="13"/>
      <c r="D729" s="131"/>
      <c r="E729" s="128" t="s">
        <v>19</v>
      </c>
      <c r="F729" s="129"/>
      <c r="G729" s="179">
        <v>234</v>
      </c>
      <c r="H729" s="179">
        <v>232</v>
      </c>
      <c r="I729" s="179">
        <v>224</v>
      </c>
      <c r="J729" s="75">
        <v>405</v>
      </c>
      <c r="K729" s="38"/>
      <c r="L729" s="38"/>
      <c r="M729" s="40"/>
      <c r="N729" s="128"/>
      <c r="O729" s="129"/>
      <c r="P729" s="75"/>
      <c r="Q729" s="75"/>
      <c r="R729" s="75"/>
      <c r="S729" s="38"/>
      <c r="T729" s="44"/>
      <c r="U729" s="45"/>
      <c r="V729" s="126"/>
    </row>
    <row r="730" spans="1:22" x14ac:dyDescent="0.2">
      <c r="A730" s="33"/>
      <c r="B730" s="40"/>
      <c r="C730" s="13"/>
      <c r="D730" s="163"/>
      <c r="E730" s="161" t="s">
        <v>1409</v>
      </c>
      <c r="F730" s="47"/>
      <c r="G730" s="160">
        <v>18</v>
      </c>
      <c r="H730" s="160">
        <v>18</v>
      </c>
      <c r="I730" s="160">
        <v>14</v>
      </c>
      <c r="J730" s="38" t="s">
        <v>1390</v>
      </c>
      <c r="K730" s="38"/>
      <c r="L730" s="38"/>
      <c r="M730" s="40"/>
      <c r="N730" s="46"/>
      <c r="O730" s="47"/>
      <c r="P730" s="38"/>
      <c r="Q730" s="38"/>
      <c r="R730" s="38"/>
      <c r="S730" s="38"/>
      <c r="T730" s="44"/>
      <c r="U730" s="45"/>
      <c r="V730" s="126"/>
    </row>
    <row r="731" spans="1:22" x14ac:dyDescent="0.2">
      <c r="A731" s="33"/>
      <c r="B731" s="40"/>
      <c r="C731" s="13"/>
      <c r="D731" s="163"/>
      <c r="E731" s="161" t="s">
        <v>1410</v>
      </c>
      <c r="F731" s="47"/>
      <c r="G731" s="156">
        <v>18</v>
      </c>
      <c r="H731" s="156">
        <v>45</v>
      </c>
      <c r="I731" s="156">
        <v>21</v>
      </c>
      <c r="J731" s="38">
        <v>20</v>
      </c>
      <c r="K731" s="38"/>
      <c r="L731" s="38"/>
      <c r="M731" s="40"/>
      <c r="N731" s="48"/>
      <c r="O731" s="47"/>
      <c r="P731" s="38"/>
      <c r="Q731" s="38"/>
      <c r="R731" s="38"/>
      <c r="S731" s="38"/>
      <c r="T731" s="44"/>
      <c r="U731" s="45"/>
      <c r="V731" s="126"/>
    </row>
    <row r="732" spans="1:22" x14ac:dyDescent="0.2">
      <c r="A732" s="33"/>
      <c r="B732" s="40"/>
      <c r="C732" s="13"/>
      <c r="D732" s="163"/>
      <c r="E732" s="161" t="s">
        <v>1411</v>
      </c>
      <c r="F732" s="47"/>
      <c r="G732" s="156">
        <v>8</v>
      </c>
      <c r="H732" s="156">
        <v>27</v>
      </c>
      <c r="I732" s="156">
        <v>55</v>
      </c>
      <c r="J732" s="38" t="s">
        <v>1390</v>
      </c>
      <c r="K732" s="38"/>
      <c r="L732" s="38"/>
      <c r="M732" s="40"/>
      <c r="N732" s="46"/>
      <c r="O732" s="47"/>
      <c r="P732" s="38"/>
      <c r="Q732" s="38"/>
      <c r="R732" s="38"/>
      <c r="S732" s="38"/>
      <c r="T732" s="44"/>
      <c r="U732" s="45"/>
      <c r="V732" s="126"/>
    </row>
    <row r="733" spans="1:22" x14ac:dyDescent="0.2">
      <c r="A733" s="33"/>
      <c r="B733" s="40"/>
      <c r="C733" s="13"/>
      <c r="D733" s="163"/>
      <c r="E733" s="156" t="s">
        <v>371</v>
      </c>
      <c r="F733" s="47"/>
      <c r="G733" s="225">
        <v>3</v>
      </c>
      <c r="H733" s="225">
        <v>3</v>
      </c>
      <c r="I733" s="225">
        <v>3</v>
      </c>
      <c r="J733" s="38"/>
      <c r="K733" s="38"/>
      <c r="L733" s="38"/>
      <c r="M733" s="40"/>
      <c r="N733" s="48"/>
      <c r="O733" s="47"/>
      <c r="P733" s="38"/>
      <c r="Q733" s="38"/>
      <c r="R733" s="38"/>
      <c r="S733" s="38"/>
      <c r="T733" s="44"/>
      <c r="U733" s="45"/>
      <c r="V733" s="126"/>
    </row>
    <row r="734" spans="1:22" x14ac:dyDescent="0.2">
      <c r="A734" s="33"/>
      <c r="B734" s="40"/>
      <c r="C734" s="13"/>
      <c r="D734" s="131"/>
      <c r="E734" s="46"/>
      <c r="F734" s="47"/>
      <c r="G734" s="38"/>
      <c r="H734" s="38"/>
      <c r="I734" s="38"/>
      <c r="J734" s="38"/>
      <c r="K734" s="38"/>
      <c r="L734" s="38"/>
      <c r="M734" s="40"/>
      <c r="N734" s="46"/>
      <c r="O734" s="47"/>
      <c r="P734" s="38"/>
      <c r="Q734" s="38"/>
      <c r="R734" s="38"/>
      <c r="S734" s="38"/>
      <c r="T734" s="44"/>
      <c r="U734" s="45"/>
      <c r="V734" s="126"/>
    </row>
    <row r="735" spans="1:22" x14ac:dyDescent="0.2">
      <c r="A735" s="33"/>
      <c r="B735" s="40"/>
      <c r="C735" s="13"/>
      <c r="D735" s="131"/>
      <c r="E735" s="46"/>
      <c r="F735" s="47"/>
      <c r="G735" s="38"/>
      <c r="H735" s="38"/>
      <c r="I735" s="38"/>
      <c r="J735" s="38"/>
      <c r="K735" s="38"/>
      <c r="L735" s="38"/>
      <c r="M735" s="40"/>
      <c r="N735" s="46"/>
      <c r="O735" s="47"/>
      <c r="P735" s="38"/>
      <c r="Q735" s="38"/>
      <c r="R735" s="38"/>
      <c r="S735" s="38"/>
      <c r="T735" s="44"/>
      <c r="U735" s="45"/>
      <c r="V735" s="126"/>
    </row>
    <row r="736" spans="1:22" x14ac:dyDescent="0.2">
      <c r="A736" s="33"/>
      <c r="B736" s="40"/>
      <c r="C736" s="13"/>
      <c r="D736" s="131"/>
      <c r="E736" s="46"/>
      <c r="F736" s="47"/>
      <c r="G736" s="38"/>
      <c r="H736" s="38"/>
      <c r="I736" s="38"/>
      <c r="J736" s="38"/>
      <c r="K736" s="38"/>
      <c r="L736" s="38"/>
      <c r="M736" s="40"/>
      <c r="N736" s="46"/>
      <c r="O736" s="47"/>
      <c r="P736" s="38"/>
      <c r="Q736" s="38"/>
      <c r="R736" s="38"/>
      <c r="S736" s="38"/>
      <c r="T736" s="44"/>
      <c r="U736" s="45"/>
      <c r="V736" s="126"/>
    </row>
    <row r="737" spans="1:22" x14ac:dyDescent="0.2">
      <c r="A737" s="33"/>
      <c r="B737" s="40"/>
      <c r="C737" s="13"/>
      <c r="D737" s="131"/>
      <c r="E737" s="46"/>
      <c r="F737" s="47"/>
      <c r="G737" s="38"/>
      <c r="H737" s="38"/>
      <c r="I737" s="38"/>
      <c r="J737" s="38"/>
      <c r="K737" s="38"/>
      <c r="L737" s="38"/>
      <c r="M737" s="40"/>
      <c r="N737" s="46"/>
      <c r="O737" s="47"/>
      <c r="P737" s="38"/>
      <c r="Q737" s="38"/>
      <c r="R737" s="38"/>
      <c r="S737" s="38"/>
      <c r="T737" s="44"/>
      <c r="U737" s="45"/>
      <c r="V737" s="126"/>
    </row>
    <row r="738" spans="1:22" x14ac:dyDescent="0.2">
      <c r="A738" s="33"/>
      <c r="B738" s="40"/>
      <c r="C738" s="13"/>
      <c r="D738" s="131"/>
      <c r="E738" s="46"/>
      <c r="F738" s="47"/>
      <c r="G738" s="38"/>
      <c r="H738" s="38"/>
      <c r="I738" s="38"/>
      <c r="J738" s="38"/>
      <c r="K738" s="38"/>
      <c r="L738" s="38"/>
      <c r="M738" s="40"/>
      <c r="N738" s="48"/>
      <c r="O738" s="47"/>
      <c r="P738" s="38"/>
      <c r="Q738" s="38"/>
      <c r="R738" s="38"/>
      <c r="S738" s="38"/>
      <c r="T738" s="44"/>
      <c r="U738" s="45"/>
      <c r="V738" s="126"/>
    </row>
    <row r="739" spans="1:22" x14ac:dyDescent="0.2">
      <c r="A739" s="33"/>
      <c r="B739" s="40"/>
      <c r="C739" s="13"/>
      <c r="D739" s="131"/>
      <c r="E739" s="46"/>
      <c r="F739" s="47"/>
      <c r="G739" s="38"/>
      <c r="H739" s="38"/>
      <c r="I739" s="38"/>
      <c r="J739" s="38"/>
      <c r="K739" s="38"/>
      <c r="L739" s="38"/>
      <c r="M739" s="40"/>
      <c r="N739" s="48"/>
      <c r="O739" s="47"/>
      <c r="P739" s="38"/>
      <c r="Q739" s="38"/>
      <c r="R739" s="38"/>
      <c r="S739" s="38"/>
      <c r="T739" s="44"/>
      <c r="U739" s="45"/>
      <c r="V739" s="126"/>
    </row>
    <row r="740" spans="1:22" x14ac:dyDescent="0.2">
      <c r="A740" s="33"/>
      <c r="B740" s="40"/>
      <c r="C740" s="13"/>
      <c r="D740" s="131"/>
      <c r="E740" s="46"/>
      <c r="F740" s="47"/>
      <c r="G740" s="38"/>
      <c r="H740" s="38"/>
      <c r="I740" s="38"/>
      <c r="J740" s="38"/>
      <c r="K740" s="38"/>
      <c r="L740" s="38"/>
      <c r="M740" s="40"/>
      <c r="N740" s="48"/>
      <c r="O740" s="47"/>
      <c r="P740" s="38"/>
      <c r="Q740" s="38"/>
      <c r="R740" s="38"/>
      <c r="S740" s="38"/>
      <c r="T740" s="44"/>
      <c r="U740" s="45"/>
      <c r="V740" s="126"/>
    </row>
    <row r="741" spans="1:22" x14ac:dyDescent="0.2">
      <c r="A741" s="33"/>
      <c r="B741" s="40"/>
      <c r="C741" s="13"/>
      <c r="D741" s="131"/>
      <c r="E741" s="46"/>
      <c r="F741" s="47"/>
      <c r="G741" s="38"/>
      <c r="H741" s="38"/>
      <c r="I741" s="38"/>
      <c r="J741" s="38"/>
      <c r="K741" s="38"/>
      <c r="L741" s="38"/>
      <c r="M741" s="40"/>
      <c r="N741" s="49"/>
      <c r="O741" s="47"/>
      <c r="P741" s="38"/>
      <c r="Q741" s="38"/>
      <c r="R741" s="38"/>
      <c r="S741" s="38"/>
      <c r="T741" s="135"/>
      <c r="U741" s="45"/>
      <c r="V741" s="126"/>
    </row>
    <row r="743" spans="1:22" x14ac:dyDescent="0.2">
      <c r="A743" s="81" t="s">
        <v>1</v>
      </c>
      <c r="B743" s="82" t="s">
        <v>2</v>
      </c>
      <c r="C743" s="82" t="s">
        <v>3</v>
      </c>
      <c r="D743" s="83" t="s">
        <v>4</v>
      </c>
      <c r="E743" s="84"/>
      <c r="F743" s="85"/>
      <c r="G743" s="85"/>
      <c r="H743" s="85"/>
      <c r="I743" s="85"/>
      <c r="J743" s="85"/>
      <c r="K743" s="86" t="s">
        <v>5</v>
      </c>
      <c r="L743" s="87"/>
      <c r="M743" s="83" t="s">
        <v>6</v>
      </c>
      <c r="N743" s="84"/>
      <c r="O743" s="85"/>
      <c r="P743" s="85"/>
      <c r="Q743" s="85"/>
      <c r="R743" s="85"/>
      <c r="S743" s="85"/>
      <c r="T743" s="88" t="s">
        <v>7</v>
      </c>
      <c r="U743" s="89" t="s">
        <v>8</v>
      </c>
      <c r="V743" s="90" t="s">
        <v>126</v>
      </c>
    </row>
    <row r="744" spans="1:22" ht="25.5" customHeight="1" x14ac:dyDescent="0.2">
      <c r="A744" s="81"/>
      <c r="B744" s="82"/>
      <c r="C744" s="82"/>
      <c r="D744" s="91" t="s">
        <v>9</v>
      </c>
      <c r="E744" s="92" t="s">
        <v>10</v>
      </c>
      <c r="F744" s="93" t="s">
        <v>11</v>
      </c>
      <c r="G744" s="151" t="s">
        <v>127</v>
      </c>
      <c r="H744" s="152"/>
      <c r="I744" s="152"/>
      <c r="J744" s="153"/>
      <c r="K744" s="97"/>
      <c r="L744" s="98" t="s">
        <v>13</v>
      </c>
      <c r="M744" s="99" t="s">
        <v>9</v>
      </c>
      <c r="N744" s="100" t="s">
        <v>14</v>
      </c>
      <c r="O744" s="93" t="s">
        <v>11</v>
      </c>
      <c r="P744" s="151" t="s">
        <v>127</v>
      </c>
      <c r="Q744" s="152"/>
      <c r="R744" s="152"/>
      <c r="S744" s="153"/>
      <c r="T744" s="88"/>
      <c r="U744" s="89"/>
      <c r="V744" s="101"/>
    </row>
    <row r="745" spans="1:22" ht="13.5" thickBot="1" x14ac:dyDescent="0.25">
      <c r="A745" s="102"/>
      <c r="B745" s="103"/>
      <c r="C745" s="103"/>
      <c r="D745" s="104"/>
      <c r="E745" s="105"/>
      <c r="F745" s="106"/>
      <c r="G745" s="107" t="s">
        <v>15</v>
      </c>
      <c r="H745" s="108" t="s">
        <v>16</v>
      </c>
      <c r="I745" s="109" t="s">
        <v>17</v>
      </c>
      <c r="J745" s="110">
        <v>0</v>
      </c>
      <c r="K745" s="111"/>
      <c r="L745" s="112"/>
      <c r="M745" s="113"/>
      <c r="N745" s="114"/>
      <c r="O745" s="115"/>
      <c r="P745" s="107" t="s">
        <v>15</v>
      </c>
      <c r="Q745" s="108" t="s">
        <v>16</v>
      </c>
      <c r="R745" s="109" t="s">
        <v>17</v>
      </c>
      <c r="S745" s="110">
        <v>0</v>
      </c>
      <c r="T745" s="116"/>
      <c r="U745" s="117"/>
      <c r="V745" s="118"/>
    </row>
    <row r="746" spans="1:22" ht="13.5" thickBot="1" x14ac:dyDescent="0.25">
      <c r="A746" s="119"/>
      <c r="B746" s="22"/>
      <c r="C746" s="23"/>
      <c r="D746" s="24"/>
      <c r="E746" s="25"/>
      <c r="F746" s="25"/>
      <c r="G746" s="26"/>
      <c r="H746" s="27"/>
      <c r="I746" s="28"/>
      <c r="J746" s="120"/>
      <c r="K746" s="121"/>
      <c r="L746" s="121"/>
      <c r="M746" s="24"/>
      <c r="N746" s="25"/>
      <c r="O746" s="25"/>
      <c r="P746" s="26"/>
      <c r="Q746" s="27"/>
      <c r="R746" s="28"/>
      <c r="S746" s="120"/>
      <c r="T746" s="31"/>
      <c r="U746" s="32"/>
      <c r="V746" s="122"/>
    </row>
    <row r="747" spans="1:22" x14ac:dyDescent="0.2">
      <c r="A747" s="33">
        <v>1</v>
      </c>
      <c r="B747" s="33">
        <v>240</v>
      </c>
      <c r="C747" s="34"/>
      <c r="D747" s="35">
        <v>400</v>
      </c>
      <c r="E747" s="334" t="s">
        <v>1412</v>
      </c>
      <c r="F747" s="124"/>
      <c r="G747" s="38">
        <v>40</v>
      </c>
      <c r="H747" s="38">
        <v>34</v>
      </c>
      <c r="I747" s="38">
        <v>22</v>
      </c>
      <c r="J747" s="38">
        <v>14</v>
      </c>
      <c r="K747" s="38">
        <f>((SUM(H749:H760)*H748)+(SUM(G749:G760)*G748)+(SUM(I749:I760)*I748))/1000</f>
        <v>22.388000000000002</v>
      </c>
      <c r="L747" s="38">
        <f>K747*100/D747</f>
        <v>5.5970000000000004</v>
      </c>
      <c r="M747" s="35"/>
      <c r="N747" s="142"/>
      <c r="O747" s="124"/>
      <c r="P747" s="38"/>
      <c r="Q747" s="38"/>
      <c r="R747" s="38"/>
      <c r="S747" s="38"/>
      <c r="T747" s="44"/>
      <c r="U747" s="45"/>
      <c r="V747" s="126" t="s">
        <v>175</v>
      </c>
    </row>
    <row r="748" spans="1:22" x14ac:dyDescent="0.2">
      <c r="A748" s="33"/>
      <c r="B748" s="40"/>
      <c r="C748" s="13"/>
      <c r="D748" s="40"/>
      <c r="E748" s="128" t="s">
        <v>19</v>
      </c>
      <c r="F748" s="129"/>
      <c r="G748" s="75">
        <v>230</v>
      </c>
      <c r="H748" s="75">
        <v>231</v>
      </c>
      <c r="I748" s="75">
        <v>232</v>
      </c>
      <c r="J748" s="75">
        <v>404</v>
      </c>
      <c r="K748" s="38"/>
      <c r="L748" s="38"/>
      <c r="M748" s="40"/>
      <c r="N748" s="128"/>
      <c r="O748" s="129"/>
      <c r="P748" s="75"/>
      <c r="Q748" s="75"/>
      <c r="R748" s="75"/>
      <c r="S748" s="38"/>
      <c r="T748" s="44"/>
      <c r="U748" s="45"/>
      <c r="V748" s="126"/>
    </row>
    <row r="749" spans="1:22" x14ac:dyDescent="0.2">
      <c r="A749" s="33"/>
      <c r="B749" s="40"/>
      <c r="C749" s="13"/>
      <c r="D749" s="143"/>
      <c r="E749" s="161" t="s">
        <v>592</v>
      </c>
      <c r="F749" s="47"/>
      <c r="G749" s="38">
        <v>5</v>
      </c>
      <c r="H749" s="38">
        <v>6</v>
      </c>
      <c r="I749" s="38"/>
      <c r="J749" s="38"/>
      <c r="K749" s="38"/>
      <c r="L749" s="38"/>
      <c r="M749" s="40"/>
      <c r="N749" s="46"/>
      <c r="O749" s="47"/>
      <c r="P749" s="38"/>
      <c r="Q749" s="38"/>
      <c r="R749" s="38"/>
      <c r="S749" s="38"/>
      <c r="T749" s="44"/>
      <c r="U749" s="45"/>
      <c r="V749" s="126"/>
    </row>
    <row r="750" spans="1:22" x14ac:dyDescent="0.2">
      <c r="A750" s="33"/>
      <c r="B750" s="40"/>
      <c r="C750" s="13"/>
      <c r="D750" s="143"/>
      <c r="E750" s="246" t="s">
        <v>1413</v>
      </c>
      <c r="F750" s="47"/>
      <c r="G750" s="38">
        <v>15</v>
      </c>
      <c r="H750" s="38">
        <v>7</v>
      </c>
      <c r="I750" s="38">
        <v>12</v>
      </c>
      <c r="J750" s="38" t="s">
        <v>1390</v>
      </c>
      <c r="K750" s="38"/>
      <c r="L750" s="38"/>
      <c r="M750" s="40"/>
      <c r="N750" s="48"/>
      <c r="O750" s="47"/>
      <c r="P750" s="38"/>
      <c r="Q750" s="38"/>
      <c r="R750" s="38"/>
      <c r="S750" s="38"/>
      <c r="T750" s="44"/>
      <c r="U750" s="45"/>
      <c r="V750" s="126"/>
    </row>
    <row r="751" spans="1:22" x14ac:dyDescent="0.2">
      <c r="A751" s="33"/>
      <c r="B751" s="40"/>
      <c r="C751" s="13"/>
      <c r="D751" s="143"/>
      <c r="E751" s="161" t="s">
        <v>443</v>
      </c>
      <c r="F751" s="47"/>
      <c r="G751" s="38"/>
      <c r="H751" s="38"/>
      <c r="I751" s="38"/>
      <c r="J751" s="38"/>
      <c r="K751" s="38"/>
      <c r="L751" s="38"/>
      <c r="M751" s="40"/>
      <c r="N751" s="46"/>
      <c r="O751" s="47"/>
      <c r="P751" s="38"/>
      <c r="Q751" s="38"/>
      <c r="R751" s="38"/>
      <c r="S751" s="38"/>
      <c r="T751" s="44"/>
      <c r="U751" s="45"/>
      <c r="V751" s="126"/>
    </row>
    <row r="752" spans="1:22" x14ac:dyDescent="0.2">
      <c r="A752" s="33"/>
      <c r="B752" s="40"/>
      <c r="C752" s="13"/>
      <c r="D752" s="143"/>
      <c r="E752" s="335" t="s">
        <v>1414</v>
      </c>
      <c r="F752" s="47"/>
      <c r="G752" s="38">
        <v>22</v>
      </c>
      <c r="H752" s="38">
        <v>19</v>
      </c>
      <c r="I752" s="38">
        <v>11</v>
      </c>
      <c r="J752" s="38" t="s">
        <v>1390</v>
      </c>
      <c r="K752" s="38"/>
      <c r="L752" s="38"/>
      <c r="M752" s="40"/>
      <c r="N752" s="48"/>
      <c r="O752" s="47"/>
      <c r="P752" s="38"/>
      <c r="Q752" s="38"/>
      <c r="R752" s="38"/>
      <c r="S752" s="38"/>
      <c r="T752" s="44"/>
      <c r="U752" s="45"/>
      <c r="V752" s="126"/>
    </row>
    <row r="753" spans="1:22" x14ac:dyDescent="0.2">
      <c r="A753" s="33"/>
      <c r="B753" s="40"/>
      <c r="C753" s="13"/>
      <c r="D753" s="40"/>
      <c r="E753" s="46"/>
      <c r="F753" s="47"/>
      <c r="G753" s="38"/>
      <c r="H753" s="38"/>
      <c r="I753" s="38"/>
      <c r="J753" s="38"/>
      <c r="K753" s="38"/>
      <c r="L753" s="38"/>
      <c r="M753" s="40"/>
      <c r="N753" s="46"/>
      <c r="O753" s="47"/>
      <c r="P753" s="38"/>
      <c r="Q753" s="38"/>
      <c r="R753" s="38"/>
      <c r="S753" s="38"/>
      <c r="T753" s="44"/>
      <c r="U753" s="45"/>
      <c r="V753" s="126"/>
    </row>
    <row r="754" spans="1:22" x14ac:dyDescent="0.2">
      <c r="A754" s="33"/>
      <c r="B754" s="40"/>
      <c r="C754" s="13"/>
      <c r="D754" s="40"/>
      <c r="E754" s="46"/>
      <c r="F754" s="47"/>
      <c r="G754" s="38"/>
      <c r="H754" s="38"/>
      <c r="I754" s="38"/>
      <c r="J754" s="38"/>
      <c r="K754" s="38"/>
      <c r="L754" s="38"/>
      <c r="M754" s="40"/>
      <c r="N754" s="46"/>
      <c r="O754" s="47"/>
      <c r="P754" s="38"/>
      <c r="Q754" s="38"/>
      <c r="R754" s="38"/>
      <c r="S754" s="38"/>
      <c r="T754" s="44"/>
      <c r="U754" s="45"/>
      <c r="V754" s="126"/>
    </row>
    <row r="755" spans="1:22" x14ac:dyDescent="0.2">
      <c r="A755" s="33"/>
      <c r="B755" s="40"/>
      <c r="C755" s="13"/>
      <c r="D755" s="40"/>
      <c r="E755" s="46"/>
      <c r="F755" s="47"/>
      <c r="G755" s="38"/>
      <c r="H755" s="38"/>
      <c r="I755" s="38"/>
      <c r="J755" s="38"/>
      <c r="K755" s="38"/>
      <c r="L755" s="38"/>
      <c r="M755" s="40"/>
      <c r="N755" s="46"/>
      <c r="O755" s="47"/>
      <c r="P755" s="38"/>
      <c r="Q755" s="38"/>
      <c r="R755" s="38"/>
      <c r="S755" s="38"/>
      <c r="T755" s="44"/>
      <c r="U755" s="45"/>
      <c r="V755" s="126"/>
    </row>
    <row r="756" spans="1:22" x14ac:dyDescent="0.2">
      <c r="A756" s="33"/>
      <c r="B756" s="40"/>
      <c r="C756" s="13"/>
      <c r="D756" s="40"/>
      <c r="E756" s="46"/>
      <c r="F756" s="47"/>
      <c r="G756" s="38"/>
      <c r="H756" s="38"/>
      <c r="I756" s="38"/>
      <c r="J756" s="38"/>
      <c r="K756" s="38"/>
      <c r="L756" s="38"/>
      <c r="M756" s="40"/>
      <c r="N756" s="46"/>
      <c r="O756" s="47"/>
      <c r="P756" s="38"/>
      <c r="Q756" s="38"/>
      <c r="R756" s="38"/>
      <c r="S756" s="38"/>
      <c r="T756" s="44"/>
      <c r="U756" s="45"/>
      <c r="V756" s="126"/>
    </row>
    <row r="757" spans="1:22" x14ac:dyDescent="0.2">
      <c r="A757" s="33"/>
      <c r="B757" s="40"/>
      <c r="C757" s="13"/>
      <c r="D757" s="40"/>
      <c r="E757" s="46"/>
      <c r="F757" s="47"/>
      <c r="G757" s="38"/>
      <c r="H757" s="38"/>
      <c r="I757" s="38"/>
      <c r="J757" s="38"/>
      <c r="K757" s="38"/>
      <c r="L757" s="38"/>
      <c r="M757" s="40"/>
      <c r="N757" s="48"/>
      <c r="O757" s="47"/>
      <c r="P757" s="38"/>
      <c r="Q757" s="38"/>
      <c r="R757" s="38"/>
      <c r="S757" s="38"/>
      <c r="T757" s="44"/>
      <c r="U757" s="45"/>
      <c r="V757" s="126"/>
    </row>
    <row r="758" spans="1:22" x14ac:dyDescent="0.2">
      <c r="A758" s="33"/>
      <c r="B758" s="40"/>
      <c r="C758" s="13"/>
      <c r="D758" s="40"/>
      <c r="E758" s="46"/>
      <c r="F758" s="47"/>
      <c r="G758" s="38"/>
      <c r="H758" s="38"/>
      <c r="I758" s="38"/>
      <c r="J758" s="38"/>
      <c r="K758" s="38"/>
      <c r="L758" s="38"/>
      <c r="M758" s="40"/>
      <c r="N758" s="48"/>
      <c r="O758" s="47"/>
      <c r="P758" s="38"/>
      <c r="Q758" s="38"/>
      <c r="R758" s="38"/>
      <c r="S758" s="38"/>
      <c r="T758" s="44"/>
      <c r="U758" s="45"/>
      <c r="V758" s="126"/>
    </row>
    <row r="759" spans="1:22" x14ac:dyDescent="0.2">
      <c r="A759" s="33"/>
      <c r="B759" s="40"/>
      <c r="C759" s="13"/>
      <c r="D759" s="40"/>
      <c r="E759" s="46"/>
      <c r="F759" s="47"/>
      <c r="G759" s="38"/>
      <c r="H759" s="38"/>
      <c r="I759" s="38"/>
      <c r="J759" s="38"/>
      <c r="K759" s="38"/>
      <c r="L759" s="38"/>
      <c r="M759" s="40"/>
      <c r="N759" s="48"/>
      <c r="O759" s="47"/>
      <c r="P759" s="38"/>
      <c r="Q759" s="38"/>
      <c r="R759" s="38"/>
      <c r="S759" s="38"/>
      <c r="T759" s="44"/>
      <c r="U759" s="45"/>
      <c r="V759" s="126"/>
    </row>
    <row r="760" spans="1:22" x14ac:dyDescent="0.2">
      <c r="A760" s="33"/>
      <c r="B760" s="40"/>
      <c r="C760" s="13"/>
      <c r="D760" s="40"/>
      <c r="E760" s="46"/>
      <c r="F760" s="47"/>
      <c r="G760" s="38"/>
      <c r="H760" s="38"/>
      <c r="I760" s="38"/>
      <c r="J760" s="38"/>
      <c r="K760" s="38"/>
      <c r="L760" s="38"/>
      <c r="M760" s="40"/>
      <c r="N760" s="49"/>
      <c r="O760" s="47"/>
      <c r="P760" s="38"/>
      <c r="Q760" s="38"/>
      <c r="R760" s="38"/>
      <c r="S760" s="38"/>
      <c r="T760" s="135"/>
      <c r="U760" s="45"/>
      <c r="V760" s="126"/>
    </row>
    <row r="762" spans="1:22" x14ac:dyDescent="0.2">
      <c r="A762" s="81" t="s">
        <v>1</v>
      </c>
      <c r="B762" s="82" t="s">
        <v>2</v>
      </c>
      <c r="C762" s="82" t="s">
        <v>3</v>
      </c>
      <c r="D762" s="83" t="s">
        <v>4</v>
      </c>
      <c r="E762" s="84"/>
      <c r="F762" s="85"/>
      <c r="G762" s="85"/>
      <c r="H762" s="85"/>
      <c r="I762" s="85"/>
      <c r="J762" s="85"/>
      <c r="K762" s="86" t="s">
        <v>5</v>
      </c>
      <c r="L762" s="87"/>
      <c r="M762" s="83" t="s">
        <v>6</v>
      </c>
      <c r="N762" s="84"/>
      <c r="O762" s="85"/>
      <c r="P762" s="85"/>
      <c r="Q762" s="85"/>
      <c r="R762" s="85"/>
      <c r="S762" s="85"/>
      <c r="T762" s="88" t="s">
        <v>7</v>
      </c>
      <c r="U762" s="89" t="s">
        <v>8</v>
      </c>
      <c r="V762" s="90" t="s">
        <v>126</v>
      </c>
    </row>
    <row r="763" spans="1:22" ht="25.5" customHeight="1" x14ac:dyDescent="0.2">
      <c r="A763" s="81"/>
      <c r="B763" s="82"/>
      <c r="C763" s="82"/>
      <c r="D763" s="91" t="s">
        <v>9</v>
      </c>
      <c r="E763" s="92" t="s">
        <v>10</v>
      </c>
      <c r="F763" s="93" t="s">
        <v>11</v>
      </c>
      <c r="G763" s="151" t="s">
        <v>127</v>
      </c>
      <c r="H763" s="152"/>
      <c r="I763" s="152"/>
      <c r="J763" s="153"/>
      <c r="K763" s="97"/>
      <c r="L763" s="98" t="s">
        <v>13</v>
      </c>
      <c r="M763" s="99" t="s">
        <v>9</v>
      </c>
      <c r="N763" s="100" t="s">
        <v>14</v>
      </c>
      <c r="O763" s="93" t="s">
        <v>11</v>
      </c>
      <c r="P763" s="151" t="s">
        <v>127</v>
      </c>
      <c r="Q763" s="152"/>
      <c r="R763" s="152"/>
      <c r="S763" s="153"/>
      <c r="T763" s="88"/>
      <c r="U763" s="89"/>
      <c r="V763" s="101"/>
    </row>
    <row r="764" spans="1:22" ht="13.5" thickBot="1" x14ac:dyDescent="0.25">
      <c r="A764" s="102"/>
      <c r="B764" s="103"/>
      <c r="C764" s="103"/>
      <c r="D764" s="104"/>
      <c r="E764" s="105"/>
      <c r="F764" s="106"/>
      <c r="G764" s="107" t="s">
        <v>15</v>
      </c>
      <c r="H764" s="108" t="s">
        <v>16</v>
      </c>
      <c r="I764" s="109" t="s">
        <v>17</v>
      </c>
      <c r="J764" s="110">
        <v>0</v>
      </c>
      <c r="K764" s="111"/>
      <c r="L764" s="112"/>
      <c r="M764" s="113"/>
      <c r="N764" s="114"/>
      <c r="O764" s="115"/>
      <c r="P764" s="107" t="s">
        <v>15</v>
      </c>
      <c r="Q764" s="108" t="s">
        <v>16</v>
      </c>
      <c r="R764" s="109" t="s">
        <v>17</v>
      </c>
      <c r="S764" s="110">
        <v>0</v>
      </c>
      <c r="T764" s="116"/>
      <c r="U764" s="117"/>
      <c r="V764" s="118"/>
    </row>
    <row r="765" spans="1:22" x14ac:dyDescent="0.2">
      <c r="A765" s="119"/>
      <c r="B765" s="22"/>
      <c r="C765" s="23"/>
      <c r="D765" s="24"/>
      <c r="E765" s="25"/>
      <c r="F765" s="25"/>
      <c r="G765" s="26"/>
      <c r="H765" s="27"/>
      <c r="I765" s="28"/>
      <c r="J765" s="120"/>
      <c r="K765" s="121"/>
      <c r="L765" s="121"/>
      <c r="M765" s="24"/>
      <c r="N765" s="25"/>
      <c r="O765" s="25"/>
      <c r="P765" s="26"/>
      <c r="Q765" s="27"/>
      <c r="R765" s="28"/>
      <c r="S765" s="120"/>
      <c r="T765" s="31"/>
      <c r="U765" s="32"/>
      <c r="V765" s="122"/>
    </row>
    <row r="766" spans="1:22" ht="13.5" thickBot="1" x14ac:dyDescent="0.25">
      <c r="A766" s="33">
        <v>1</v>
      </c>
      <c r="B766" s="33">
        <v>241</v>
      </c>
      <c r="C766" s="34"/>
      <c r="D766" s="35">
        <v>40</v>
      </c>
      <c r="E766" s="142"/>
      <c r="F766" s="124"/>
      <c r="G766" s="38"/>
      <c r="H766" s="38"/>
      <c r="I766" s="38"/>
      <c r="J766" s="38"/>
      <c r="K766" s="38">
        <f>((SUM(H768:H779)*H767)+(SUM(G768:G779)*G767)+(SUM(I768:I779)*I767))/1000</f>
        <v>1.359</v>
      </c>
      <c r="L766" s="38">
        <f>K766*100/D766</f>
        <v>3.3975</v>
      </c>
      <c r="M766" s="35"/>
      <c r="N766" s="142"/>
      <c r="O766" s="124"/>
      <c r="P766" s="38"/>
      <c r="Q766" s="38"/>
      <c r="R766" s="38"/>
      <c r="S766" s="38"/>
      <c r="T766" s="44"/>
      <c r="U766" s="45"/>
      <c r="V766" s="126"/>
    </row>
    <row r="767" spans="1:22" ht="13.5" thickBot="1" x14ac:dyDescent="0.25">
      <c r="A767" s="33"/>
      <c r="B767" s="40"/>
      <c r="C767" s="13"/>
      <c r="D767" s="40"/>
      <c r="E767" s="128" t="s">
        <v>19</v>
      </c>
      <c r="F767" s="129"/>
      <c r="G767" s="177">
        <v>226</v>
      </c>
      <c r="H767" s="177">
        <v>227</v>
      </c>
      <c r="I767" s="177">
        <v>227</v>
      </c>
      <c r="J767" s="177">
        <v>398</v>
      </c>
      <c r="K767" s="38"/>
      <c r="L767" s="38"/>
      <c r="M767" s="40"/>
      <c r="N767" s="128"/>
      <c r="O767" s="129"/>
      <c r="P767" s="75"/>
      <c r="Q767" s="75"/>
      <c r="R767" s="75"/>
      <c r="S767" s="38"/>
      <c r="T767" s="44"/>
      <c r="U767" s="45"/>
      <c r="V767" s="126"/>
    </row>
    <row r="768" spans="1:22" x14ac:dyDescent="0.2">
      <c r="A768" s="33"/>
      <c r="B768" s="40"/>
      <c r="C768" s="13"/>
      <c r="D768" s="40"/>
      <c r="E768" s="323" t="s">
        <v>146</v>
      </c>
      <c r="F768" s="47"/>
      <c r="G768" s="177">
        <v>3</v>
      </c>
      <c r="H768" s="177">
        <v>2</v>
      </c>
      <c r="I768" s="177">
        <v>1</v>
      </c>
      <c r="J768" s="177">
        <v>2</v>
      </c>
      <c r="K768" s="38"/>
      <c r="L768" s="38"/>
      <c r="M768" s="40"/>
      <c r="N768" s="46"/>
      <c r="O768" s="47"/>
      <c r="P768" s="38"/>
      <c r="Q768" s="38"/>
      <c r="R768" s="38"/>
      <c r="S768" s="38"/>
      <c r="T768" s="44"/>
      <c r="U768" s="45"/>
      <c r="V768" s="126"/>
    </row>
    <row r="769" spans="1:22" x14ac:dyDescent="0.2">
      <c r="A769" s="33"/>
      <c r="B769" s="40"/>
      <c r="C769" s="13"/>
      <c r="D769" s="40"/>
      <c r="E769" s="46"/>
      <c r="F769" s="47"/>
      <c r="G769" s="38"/>
      <c r="H769" s="38"/>
      <c r="I769" s="38"/>
      <c r="J769" s="38"/>
      <c r="K769" s="38"/>
      <c r="L769" s="38"/>
      <c r="M769" s="40"/>
      <c r="N769" s="48"/>
      <c r="O769" s="47"/>
      <c r="P769" s="38"/>
      <c r="Q769" s="38"/>
      <c r="R769" s="38"/>
      <c r="S769" s="38"/>
      <c r="T769" s="44"/>
      <c r="U769" s="45"/>
      <c r="V769" s="126"/>
    </row>
    <row r="770" spans="1:22" x14ac:dyDescent="0.2">
      <c r="A770" s="33"/>
      <c r="B770" s="40"/>
      <c r="C770" s="13"/>
      <c r="D770" s="40"/>
      <c r="E770" s="46"/>
      <c r="F770" s="47"/>
      <c r="G770" s="38"/>
      <c r="H770" s="38"/>
      <c r="I770" s="38"/>
      <c r="J770" s="38"/>
      <c r="K770" s="38"/>
      <c r="L770" s="38"/>
      <c r="M770" s="40"/>
      <c r="N770" s="46"/>
      <c r="O770" s="47"/>
      <c r="P770" s="38"/>
      <c r="Q770" s="38"/>
      <c r="R770" s="38"/>
      <c r="S770" s="38"/>
      <c r="T770" s="44"/>
      <c r="U770" s="45"/>
      <c r="V770" s="126"/>
    </row>
    <row r="771" spans="1:22" x14ac:dyDescent="0.2">
      <c r="A771" s="33"/>
      <c r="B771" s="40"/>
      <c r="C771" s="13"/>
      <c r="D771" s="40"/>
      <c r="E771" s="46"/>
      <c r="F771" s="47"/>
      <c r="G771" s="38"/>
      <c r="H771" s="38"/>
      <c r="I771" s="38"/>
      <c r="J771" s="38"/>
      <c r="K771" s="38"/>
      <c r="L771" s="38"/>
      <c r="M771" s="40"/>
      <c r="N771" s="48"/>
      <c r="O771" s="47"/>
      <c r="P771" s="38"/>
      <c r="Q771" s="38"/>
      <c r="R771" s="38"/>
      <c r="S771" s="38"/>
      <c r="T771" s="44"/>
      <c r="U771" s="45"/>
      <c r="V771" s="126"/>
    </row>
    <row r="772" spans="1:22" x14ac:dyDescent="0.2">
      <c r="A772" s="33"/>
      <c r="B772" s="40"/>
      <c r="C772" s="13"/>
      <c r="D772" s="40"/>
      <c r="E772" s="46"/>
      <c r="F772" s="47"/>
      <c r="G772" s="38"/>
      <c r="H772" s="38"/>
      <c r="I772" s="38"/>
      <c r="J772" s="38"/>
      <c r="K772" s="38"/>
      <c r="L772" s="38"/>
      <c r="M772" s="40"/>
      <c r="N772" s="46"/>
      <c r="O772" s="47"/>
      <c r="P772" s="38"/>
      <c r="Q772" s="38"/>
      <c r="R772" s="38"/>
      <c r="S772" s="38"/>
      <c r="T772" s="44"/>
      <c r="U772" s="45"/>
      <c r="V772" s="126"/>
    </row>
    <row r="773" spans="1:22" x14ac:dyDescent="0.2">
      <c r="A773" s="33"/>
      <c r="B773" s="40"/>
      <c r="C773" s="13"/>
      <c r="D773" s="40"/>
      <c r="E773" s="46"/>
      <c r="F773" s="47"/>
      <c r="G773" s="38"/>
      <c r="H773" s="38"/>
      <c r="I773" s="38"/>
      <c r="J773" s="38"/>
      <c r="K773" s="38"/>
      <c r="L773" s="38"/>
      <c r="M773" s="40"/>
      <c r="N773" s="46"/>
      <c r="O773" s="47"/>
      <c r="P773" s="38"/>
      <c r="Q773" s="38"/>
      <c r="R773" s="38"/>
      <c r="S773" s="38"/>
      <c r="T773" s="44"/>
      <c r="U773" s="45"/>
      <c r="V773" s="126"/>
    </row>
    <row r="774" spans="1:22" x14ac:dyDescent="0.2">
      <c r="A774" s="33"/>
      <c r="B774" s="40"/>
      <c r="C774" s="13"/>
      <c r="D774" s="40"/>
      <c r="E774" s="46"/>
      <c r="F774" s="47"/>
      <c r="G774" s="38"/>
      <c r="H774" s="38"/>
      <c r="I774" s="38"/>
      <c r="J774" s="38"/>
      <c r="K774" s="38"/>
      <c r="L774" s="38"/>
      <c r="M774" s="40"/>
      <c r="N774" s="46"/>
      <c r="O774" s="47"/>
      <c r="P774" s="38"/>
      <c r="Q774" s="38"/>
      <c r="R774" s="38"/>
      <c r="S774" s="38"/>
      <c r="T774" s="44"/>
      <c r="U774" s="45"/>
      <c r="V774" s="126"/>
    </row>
    <row r="775" spans="1:22" x14ac:dyDescent="0.2">
      <c r="A775" s="33"/>
      <c r="B775" s="40"/>
      <c r="C775" s="13"/>
      <c r="D775" s="40"/>
      <c r="E775" s="46"/>
      <c r="F775" s="47"/>
      <c r="G775" s="38"/>
      <c r="H775" s="38"/>
      <c r="I775" s="38"/>
      <c r="J775" s="38"/>
      <c r="K775" s="38"/>
      <c r="L775" s="38"/>
      <c r="M775" s="40"/>
      <c r="N775" s="46"/>
      <c r="O775" s="47"/>
      <c r="P775" s="38"/>
      <c r="Q775" s="38"/>
      <c r="R775" s="38"/>
      <c r="S775" s="38"/>
      <c r="T775" s="44"/>
      <c r="U775" s="45"/>
      <c r="V775" s="126"/>
    </row>
    <row r="776" spans="1:22" x14ac:dyDescent="0.2">
      <c r="A776" s="33"/>
      <c r="B776" s="40"/>
      <c r="C776" s="13"/>
      <c r="D776" s="40"/>
      <c r="E776" s="46"/>
      <c r="F776" s="47"/>
      <c r="G776" s="38"/>
      <c r="H776" s="38"/>
      <c r="I776" s="38"/>
      <c r="J776" s="38"/>
      <c r="K776" s="38"/>
      <c r="L776" s="38"/>
      <c r="M776" s="40"/>
      <c r="N776" s="48"/>
      <c r="O776" s="47"/>
      <c r="P776" s="38"/>
      <c r="Q776" s="38"/>
      <c r="R776" s="38"/>
      <c r="S776" s="38"/>
      <c r="T776" s="44"/>
      <c r="U776" s="45"/>
      <c r="V776" s="126"/>
    </row>
    <row r="777" spans="1:22" x14ac:dyDescent="0.2">
      <c r="A777" s="33"/>
      <c r="B777" s="40"/>
      <c r="C777" s="13"/>
      <c r="D777" s="40"/>
      <c r="E777" s="46"/>
      <c r="F777" s="47"/>
      <c r="G777" s="38"/>
      <c r="H777" s="38"/>
      <c r="I777" s="38"/>
      <c r="J777" s="38"/>
      <c r="K777" s="38"/>
      <c r="L777" s="38"/>
      <c r="M777" s="40"/>
      <c r="N777" s="48"/>
      <c r="O777" s="47"/>
      <c r="P777" s="38"/>
      <c r="Q777" s="38"/>
      <c r="R777" s="38"/>
      <c r="S777" s="38"/>
      <c r="T777" s="44"/>
      <c r="U777" s="45"/>
      <c r="V777" s="126"/>
    </row>
    <row r="778" spans="1:22" x14ac:dyDescent="0.2">
      <c r="A778" s="33"/>
      <c r="B778" s="40"/>
      <c r="C778" s="13"/>
      <c r="D778" s="40"/>
      <c r="E778" s="46"/>
      <c r="F778" s="47"/>
      <c r="G778" s="38"/>
      <c r="H778" s="38"/>
      <c r="I778" s="38"/>
      <c r="J778" s="38"/>
      <c r="K778" s="38"/>
      <c r="L778" s="38"/>
      <c r="M778" s="40"/>
      <c r="N778" s="48"/>
      <c r="O778" s="47"/>
      <c r="P778" s="38"/>
      <c r="Q778" s="38"/>
      <c r="R778" s="38"/>
      <c r="S778" s="38"/>
      <c r="T778" s="44"/>
      <c r="U778" s="45"/>
      <c r="V778" s="126"/>
    </row>
    <row r="779" spans="1:22" x14ac:dyDescent="0.2">
      <c r="A779" s="33"/>
      <c r="B779" s="40"/>
      <c r="C779" s="13"/>
      <c r="D779" s="40"/>
      <c r="E779" s="46"/>
      <c r="F779" s="47"/>
      <c r="G779" s="38"/>
      <c r="H779" s="38"/>
      <c r="I779" s="38"/>
      <c r="J779" s="38"/>
      <c r="K779" s="38"/>
      <c r="L779" s="38"/>
      <c r="M779" s="40"/>
      <c r="N779" s="49"/>
      <c r="O779" s="47"/>
      <c r="P779" s="38"/>
      <c r="Q779" s="38"/>
      <c r="R779" s="38"/>
      <c r="S779" s="38"/>
      <c r="T779" s="135"/>
      <c r="U779" s="45"/>
      <c r="V779" s="126"/>
    </row>
    <row r="781" spans="1:22" x14ac:dyDescent="0.2">
      <c r="A781" s="81" t="s">
        <v>1</v>
      </c>
      <c r="B781" s="82" t="s">
        <v>2</v>
      </c>
      <c r="C781" s="82" t="s">
        <v>3</v>
      </c>
      <c r="D781" s="83" t="s">
        <v>4</v>
      </c>
      <c r="E781" s="84"/>
      <c r="F781" s="85"/>
      <c r="G781" s="85"/>
      <c r="H781" s="85"/>
      <c r="I781" s="85"/>
      <c r="J781" s="85"/>
      <c r="K781" s="86" t="s">
        <v>5</v>
      </c>
      <c r="L781" s="87"/>
      <c r="M781" s="83" t="s">
        <v>6</v>
      </c>
      <c r="N781" s="84"/>
      <c r="O781" s="85"/>
      <c r="P781" s="85"/>
      <c r="Q781" s="85"/>
      <c r="R781" s="85"/>
      <c r="S781" s="85"/>
      <c r="T781" s="88" t="s">
        <v>7</v>
      </c>
      <c r="U781" s="89" t="s">
        <v>8</v>
      </c>
      <c r="V781" s="90" t="s">
        <v>126</v>
      </c>
    </row>
    <row r="782" spans="1:22" ht="25.5" customHeight="1" x14ac:dyDescent="0.2">
      <c r="A782" s="81"/>
      <c r="B782" s="82"/>
      <c r="C782" s="82"/>
      <c r="D782" s="91" t="s">
        <v>9</v>
      </c>
      <c r="E782" s="92" t="s">
        <v>10</v>
      </c>
      <c r="F782" s="93" t="s">
        <v>11</v>
      </c>
      <c r="G782" s="151" t="s">
        <v>127</v>
      </c>
      <c r="H782" s="152"/>
      <c r="I782" s="152"/>
      <c r="J782" s="153"/>
      <c r="K782" s="97"/>
      <c r="L782" s="98" t="s">
        <v>13</v>
      </c>
      <c r="M782" s="99" t="s">
        <v>9</v>
      </c>
      <c r="N782" s="100" t="s">
        <v>14</v>
      </c>
      <c r="O782" s="93" t="s">
        <v>11</v>
      </c>
      <c r="P782" s="151" t="s">
        <v>127</v>
      </c>
      <c r="Q782" s="152"/>
      <c r="R782" s="152"/>
      <c r="S782" s="153"/>
      <c r="T782" s="88"/>
      <c r="U782" s="89"/>
      <c r="V782" s="101"/>
    </row>
    <row r="783" spans="1:22" ht="13.5" thickBot="1" x14ac:dyDescent="0.25">
      <c r="A783" s="102"/>
      <c r="B783" s="103"/>
      <c r="C783" s="103"/>
      <c r="D783" s="104"/>
      <c r="E783" s="105"/>
      <c r="F783" s="106"/>
      <c r="G783" s="107" t="s">
        <v>15</v>
      </c>
      <c r="H783" s="108" t="s">
        <v>16</v>
      </c>
      <c r="I783" s="109" t="s">
        <v>17</v>
      </c>
      <c r="J783" s="110">
        <v>0</v>
      </c>
      <c r="K783" s="111"/>
      <c r="L783" s="112"/>
      <c r="M783" s="113"/>
      <c r="N783" s="114"/>
      <c r="O783" s="115"/>
      <c r="P783" s="107" t="s">
        <v>15</v>
      </c>
      <c r="Q783" s="108" t="s">
        <v>16</v>
      </c>
      <c r="R783" s="109" t="s">
        <v>17</v>
      </c>
      <c r="S783" s="110">
        <v>0</v>
      </c>
      <c r="T783" s="116"/>
      <c r="U783" s="117"/>
      <c r="V783" s="118"/>
    </row>
    <row r="784" spans="1:22" x14ac:dyDescent="0.2">
      <c r="A784" s="119"/>
      <c r="B784" s="22"/>
      <c r="C784" s="23"/>
      <c r="D784" s="24"/>
      <c r="E784" s="25"/>
      <c r="F784" s="25"/>
      <c r="G784" s="26"/>
      <c r="H784" s="27"/>
      <c r="I784" s="28"/>
      <c r="J784" s="120"/>
      <c r="K784" s="121"/>
      <c r="L784" s="121"/>
      <c r="M784" s="24"/>
      <c r="N784" s="25"/>
      <c r="O784" s="25"/>
      <c r="P784" s="26"/>
      <c r="Q784" s="27"/>
      <c r="R784" s="28"/>
      <c r="S784" s="120"/>
      <c r="T784" s="31"/>
      <c r="U784" s="32"/>
      <c r="V784" s="122"/>
    </row>
    <row r="785" spans="1:22" x14ac:dyDescent="0.2">
      <c r="A785" s="33">
        <v>1</v>
      </c>
      <c r="B785" s="33">
        <v>242</v>
      </c>
      <c r="C785" s="34"/>
      <c r="D785" s="35">
        <v>630</v>
      </c>
      <c r="E785" s="142"/>
      <c r="F785" s="124"/>
      <c r="G785" s="38"/>
      <c r="H785" s="38"/>
      <c r="I785" s="38"/>
      <c r="J785" s="38"/>
      <c r="K785" s="38">
        <f>((SUM(H787:H798)*H786)+(SUM(G787:G798)*G786)+(SUM(I787:I798)*I786))/1000</f>
        <v>78.644000000000005</v>
      </c>
      <c r="L785" s="38">
        <f>K785*100/D785</f>
        <v>12.483174603174604</v>
      </c>
      <c r="M785" s="35"/>
      <c r="N785" s="142"/>
      <c r="O785" s="124"/>
      <c r="P785" s="38"/>
      <c r="Q785" s="38"/>
      <c r="R785" s="38"/>
      <c r="S785" s="38"/>
      <c r="T785" s="38">
        <f>((SUM(Q787:Q798)*Q786)+(SUM(P787:P798)*P786)+(SUM(R787:R798)*R786))/1000</f>
        <v>0</v>
      </c>
      <c r="U785" s="38" t="e">
        <f>T785*100/M785</f>
        <v>#DIV/0!</v>
      </c>
      <c r="V785" s="126"/>
    </row>
    <row r="786" spans="1:22" ht="13.5" thickBot="1" x14ac:dyDescent="0.25">
      <c r="A786" s="33"/>
      <c r="B786" s="40"/>
      <c r="C786" s="13"/>
      <c r="D786" s="40"/>
      <c r="E786" s="128" t="s">
        <v>19</v>
      </c>
      <c r="F786" s="129"/>
      <c r="G786" s="180">
        <v>230</v>
      </c>
      <c r="H786" s="180">
        <v>230</v>
      </c>
      <c r="I786" s="180">
        <v>232</v>
      </c>
      <c r="J786" s="180">
        <v>408</v>
      </c>
      <c r="K786" s="38"/>
      <c r="L786" s="38"/>
      <c r="M786" s="40"/>
      <c r="N786" s="128"/>
      <c r="O786" s="129"/>
      <c r="P786" s="126"/>
      <c r="Q786" s="126"/>
      <c r="R786" s="126"/>
      <c r="S786" s="38"/>
      <c r="T786" s="44"/>
      <c r="U786" s="45"/>
      <c r="V786" s="126"/>
    </row>
    <row r="787" spans="1:22" x14ac:dyDescent="0.2">
      <c r="A787" s="33"/>
      <c r="B787" s="40"/>
      <c r="C787" s="13"/>
      <c r="D787" s="40"/>
      <c r="E787" s="132" t="s">
        <v>1415</v>
      </c>
      <c r="F787" s="47"/>
      <c r="G787" s="177">
        <v>5</v>
      </c>
      <c r="H787" s="177">
        <v>21</v>
      </c>
      <c r="I787" s="177">
        <v>10</v>
      </c>
      <c r="J787" s="177">
        <v>12</v>
      </c>
      <c r="K787" s="38"/>
      <c r="L787" s="38"/>
      <c r="M787" s="40"/>
      <c r="N787" s="46"/>
      <c r="O787" s="47"/>
      <c r="P787" s="126"/>
      <c r="Q787" s="126"/>
      <c r="R787" s="126"/>
      <c r="S787" s="126"/>
      <c r="T787" s="44"/>
      <c r="U787" s="45"/>
      <c r="V787" s="126"/>
    </row>
    <row r="788" spans="1:22" x14ac:dyDescent="0.2">
      <c r="A788" s="33"/>
      <c r="B788" s="40"/>
      <c r="C788" s="13"/>
      <c r="D788" s="40"/>
      <c r="E788" s="134" t="s">
        <v>1416</v>
      </c>
      <c r="F788" s="47"/>
      <c r="G788" s="156">
        <v>16</v>
      </c>
      <c r="H788" s="156">
        <v>6</v>
      </c>
      <c r="I788" s="156">
        <v>11</v>
      </c>
      <c r="J788" s="156">
        <v>5</v>
      </c>
      <c r="K788" s="38"/>
      <c r="L788" s="38"/>
      <c r="M788" s="40"/>
      <c r="N788" s="48"/>
      <c r="O788" s="47"/>
      <c r="P788" s="38"/>
      <c r="Q788" s="38"/>
      <c r="R788" s="38"/>
      <c r="S788" s="38"/>
      <c r="T788" s="44"/>
      <c r="U788" s="45"/>
      <c r="V788" s="126"/>
    </row>
    <row r="789" spans="1:22" x14ac:dyDescent="0.2">
      <c r="A789" s="33"/>
      <c r="B789" s="40"/>
      <c r="C789" s="13"/>
      <c r="D789" s="40"/>
      <c r="E789" s="134" t="s">
        <v>1417</v>
      </c>
      <c r="F789" s="47"/>
      <c r="G789" s="156">
        <v>16</v>
      </c>
      <c r="H789" s="156">
        <v>6</v>
      </c>
      <c r="I789" s="156">
        <v>6</v>
      </c>
      <c r="J789" s="156">
        <v>7</v>
      </c>
      <c r="K789" s="38"/>
      <c r="L789" s="38"/>
      <c r="M789" s="40"/>
      <c r="N789" s="46"/>
      <c r="O789" s="47"/>
      <c r="P789" s="38"/>
      <c r="Q789" s="38"/>
      <c r="R789" s="38"/>
      <c r="S789" s="38"/>
      <c r="T789" s="44"/>
      <c r="U789" s="45"/>
      <c r="V789" s="126"/>
    </row>
    <row r="790" spans="1:22" x14ac:dyDescent="0.2">
      <c r="A790" s="33"/>
      <c r="B790" s="40"/>
      <c r="C790" s="13"/>
      <c r="D790" s="40"/>
      <c r="E790" s="134" t="s">
        <v>1418</v>
      </c>
      <c r="F790" s="47"/>
      <c r="G790" s="156">
        <v>70</v>
      </c>
      <c r="H790" s="156">
        <v>82</v>
      </c>
      <c r="I790" s="156">
        <v>72</v>
      </c>
      <c r="J790" s="156">
        <v>14</v>
      </c>
      <c r="K790" s="38"/>
      <c r="L790" s="38"/>
      <c r="M790" s="40"/>
      <c r="N790" s="48"/>
      <c r="O790" s="47"/>
      <c r="P790" s="38"/>
      <c r="Q790" s="38"/>
      <c r="R790" s="38"/>
      <c r="S790" s="38"/>
      <c r="T790" s="44"/>
      <c r="U790" s="45"/>
      <c r="V790" s="126"/>
    </row>
    <row r="791" spans="1:22" x14ac:dyDescent="0.2">
      <c r="A791" s="33"/>
      <c r="B791" s="40"/>
      <c r="C791" s="13"/>
      <c r="D791" s="40"/>
      <c r="E791" s="218" t="s">
        <v>1419</v>
      </c>
      <c r="F791" s="47"/>
      <c r="G791" s="225">
        <v>5</v>
      </c>
      <c r="H791" s="225">
        <v>7</v>
      </c>
      <c r="I791" s="225">
        <v>8</v>
      </c>
      <c r="J791" s="225">
        <v>3</v>
      </c>
      <c r="K791" s="38"/>
      <c r="L791" s="38"/>
      <c r="M791" s="40"/>
      <c r="N791" s="46"/>
      <c r="O791" s="47"/>
      <c r="P791" s="38"/>
      <c r="Q791" s="38"/>
      <c r="R791" s="38"/>
      <c r="S791" s="38"/>
      <c r="T791" s="44"/>
      <c r="U791" s="45"/>
      <c r="V791" s="126"/>
    </row>
    <row r="792" spans="1:22" x14ac:dyDescent="0.2">
      <c r="A792" s="33"/>
      <c r="B792" s="40"/>
      <c r="C792" s="13"/>
      <c r="D792" s="40"/>
      <c r="E792" s="46"/>
      <c r="F792" s="47"/>
      <c r="G792" s="38"/>
      <c r="H792" s="38"/>
      <c r="I792" s="38"/>
      <c r="J792" s="38"/>
      <c r="K792" s="38"/>
      <c r="L792" s="38"/>
      <c r="M792" s="40"/>
      <c r="N792" s="46"/>
      <c r="O792" s="47"/>
      <c r="P792" s="38"/>
      <c r="Q792" s="38"/>
      <c r="R792" s="38"/>
      <c r="S792" s="38"/>
      <c r="T792" s="44"/>
      <c r="U792" s="45"/>
      <c r="V792" s="126"/>
    </row>
    <row r="793" spans="1:22" x14ac:dyDescent="0.2">
      <c r="A793" s="33"/>
      <c r="B793" s="40"/>
      <c r="C793" s="13"/>
      <c r="D793" s="40"/>
      <c r="E793" s="46"/>
      <c r="F793" s="47"/>
      <c r="G793" s="38"/>
      <c r="H793" s="38"/>
      <c r="I793" s="38"/>
      <c r="J793" s="38"/>
      <c r="K793" s="38"/>
      <c r="L793" s="38"/>
      <c r="M793" s="40"/>
      <c r="N793" s="46"/>
      <c r="O793" s="47"/>
      <c r="P793" s="38"/>
      <c r="Q793" s="38"/>
      <c r="R793" s="38"/>
      <c r="S793" s="38"/>
      <c r="T793" s="44"/>
      <c r="U793" s="45"/>
      <c r="V793" s="126"/>
    </row>
    <row r="794" spans="1:22" x14ac:dyDescent="0.2">
      <c r="A794" s="33"/>
      <c r="B794" s="40"/>
      <c r="C794" s="13"/>
      <c r="D794" s="40"/>
      <c r="E794" s="46"/>
      <c r="F794" s="47"/>
      <c r="G794" s="38"/>
      <c r="H794" s="38"/>
      <c r="I794" s="38"/>
      <c r="J794" s="38"/>
      <c r="K794" s="38"/>
      <c r="L794" s="38"/>
      <c r="M794" s="40"/>
      <c r="N794" s="46"/>
      <c r="O794" s="47"/>
      <c r="P794" s="38"/>
      <c r="Q794" s="38"/>
      <c r="R794" s="38"/>
      <c r="S794" s="38"/>
      <c r="T794" s="44"/>
      <c r="U794" s="45"/>
      <c r="V794" s="126"/>
    </row>
    <row r="795" spans="1:22" x14ac:dyDescent="0.2">
      <c r="A795" s="33"/>
      <c r="B795" s="40"/>
      <c r="C795" s="13"/>
      <c r="D795" s="40"/>
      <c r="E795" s="46"/>
      <c r="F795" s="47"/>
      <c r="G795" s="38"/>
      <c r="H795" s="38"/>
      <c r="I795" s="38"/>
      <c r="J795" s="38"/>
      <c r="K795" s="38"/>
      <c r="L795" s="38"/>
      <c r="M795" s="40"/>
      <c r="N795" s="48"/>
      <c r="O795" s="47"/>
      <c r="P795" s="38"/>
      <c r="Q795" s="38"/>
      <c r="R795" s="38"/>
      <c r="S795" s="38"/>
      <c r="T795" s="44"/>
      <c r="U795" s="45"/>
      <c r="V795" s="126"/>
    </row>
    <row r="796" spans="1:22" x14ac:dyDescent="0.2">
      <c r="A796" s="33"/>
      <c r="B796" s="40"/>
      <c r="C796" s="13"/>
      <c r="D796" s="40"/>
      <c r="E796" s="46"/>
      <c r="F796" s="47"/>
      <c r="G796" s="38"/>
      <c r="H796" s="38"/>
      <c r="I796" s="38"/>
      <c r="J796" s="38"/>
      <c r="K796" s="38"/>
      <c r="L796" s="38"/>
      <c r="M796" s="40"/>
      <c r="N796" s="48"/>
      <c r="O796" s="47"/>
      <c r="P796" s="38"/>
      <c r="Q796" s="38"/>
      <c r="R796" s="38"/>
      <c r="S796" s="38"/>
      <c r="T796" s="44"/>
      <c r="U796" s="45"/>
      <c r="V796" s="126"/>
    </row>
    <row r="797" spans="1:22" x14ac:dyDescent="0.2">
      <c r="A797" s="33"/>
      <c r="B797" s="40"/>
      <c r="C797" s="13"/>
      <c r="D797" s="40"/>
      <c r="E797" s="46"/>
      <c r="F797" s="47"/>
      <c r="G797" s="38"/>
      <c r="H797" s="38"/>
      <c r="I797" s="38"/>
      <c r="J797" s="38"/>
      <c r="K797" s="38"/>
      <c r="L797" s="38"/>
      <c r="M797" s="40"/>
      <c r="N797" s="48"/>
      <c r="O797" s="47"/>
      <c r="P797" s="38"/>
      <c r="Q797" s="38"/>
      <c r="R797" s="38"/>
      <c r="S797" s="38"/>
      <c r="T797" s="44"/>
      <c r="U797" s="45"/>
      <c r="V797" s="126"/>
    </row>
    <row r="798" spans="1:22" x14ac:dyDescent="0.2">
      <c r="A798" s="33"/>
      <c r="B798" s="40"/>
      <c r="C798" s="13"/>
      <c r="D798" s="40"/>
      <c r="E798" s="46"/>
      <c r="F798" s="47"/>
      <c r="G798" s="38"/>
      <c r="H798" s="38"/>
      <c r="I798" s="38"/>
      <c r="J798" s="38"/>
      <c r="K798" s="38"/>
      <c r="L798" s="38"/>
      <c r="M798" s="40"/>
      <c r="N798" s="49"/>
      <c r="O798" s="47"/>
      <c r="P798" s="38"/>
      <c r="Q798" s="38"/>
      <c r="R798" s="38"/>
      <c r="S798" s="38"/>
      <c r="T798" s="135"/>
      <c r="U798" s="45"/>
      <c r="V798" s="126"/>
    </row>
    <row r="800" spans="1:22" x14ac:dyDescent="0.2">
      <c r="A800" s="81" t="s">
        <v>1</v>
      </c>
      <c r="B800" s="82" t="s">
        <v>2</v>
      </c>
      <c r="C800" s="82" t="s">
        <v>3</v>
      </c>
      <c r="D800" s="83" t="s">
        <v>4</v>
      </c>
      <c r="E800" s="84"/>
      <c r="F800" s="85"/>
      <c r="G800" s="85"/>
      <c r="H800" s="85"/>
      <c r="I800" s="85"/>
      <c r="J800" s="85"/>
      <c r="K800" s="86" t="s">
        <v>5</v>
      </c>
      <c r="L800" s="87"/>
      <c r="M800" s="83" t="s">
        <v>6</v>
      </c>
      <c r="N800" s="84"/>
      <c r="O800" s="85"/>
      <c r="P800" s="85"/>
      <c r="Q800" s="85"/>
      <c r="R800" s="85"/>
      <c r="S800" s="85"/>
      <c r="T800" s="88" t="s">
        <v>7</v>
      </c>
      <c r="U800" s="89" t="s">
        <v>8</v>
      </c>
      <c r="V800" s="90" t="s">
        <v>126</v>
      </c>
    </row>
    <row r="801" spans="1:22" ht="25.5" customHeight="1" x14ac:dyDescent="0.2">
      <c r="A801" s="81"/>
      <c r="B801" s="82"/>
      <c r="C801" s="82"/>
      <c r="D801" s="91" t="s">
        <v>9</v>
      </c>
      <c r="E801" s="92" t="s">
        <v>10</v>
      </c>
      <c r="F801" s="93" t="s">
        <v>11</v>
      </c>
      <c r="G801" s="151" t="s">
        <v>127</v>
      </c>
      <c r="H801" s="152"/>
      <c r="I801" s="152"/>
      <c r="J801" s="153"/>
      <c r="K801" s="97"/>
      <c r="L801" s="98" t="s">
        <v>13</v>
      </c>
      <c r="M801" s="99" t="s">
        <v>9</v>
      </c>
      <c r="N801" s="100" t="s">
        <v>14</v>
      </c>
      <c r="O801" s="93" t="s">
        <v>11</v>
      </c>
      <c r="P801" s="151" t="s">
        <v>127</v>
      </c>
      <c r="Q801" s="152"/>
      <c r="R801" s="152"/>
      <c r="S801" s="153"/>
      <c r="T801" s="88"/>
      <c r="U801" s="89"/>
      <c r="V801" s="101"/>
    </row>
    <row r="802" spans="1:22" ht="13.5" thickBot="1" x14ac:dyDescent="0.25">
      <c r="A802" s="102"/>
      <c r="B802" s="103"/>
      <c r="C802" s="103"/>
      <c r="D802" s="104"/>
      <c r="E802" s="105"/>
      <c r="F802" s="106"/>
      <c r="G802" s="107" t="s">
        <v>15</v>
      </c>
      <c r="H802" s="108" t="s">
        <v>16</v>
      </c>
      <c r="I802" s="109" t="s">
        <v>17</v>
      </c>
      <c r="J802" s="110">
        <v>0</v>
      </c>
      <c r="K802" s="111"/>
      <c r="L802" s="112"/>
      <c r="M802" s="113"/>
      <c r="N802" s="114"/>
      <c r="O802" s="115"/>
      <c r="P802" s="107" t="s">
        <v>15</v>
      </c>
      <c r="Q802" s="108" t="s">
        <v>16</v>
      </c>
      <c r="R802" s="109" t="s">
        <v>17</v>
      </c>
      <c r="S802" s="110">
        <v>0</v>
      </c>
      <c r="T802" s="116"/>
      <c r="U802" s="117"/>
      <c r="V802" s="118"/>
    </row>
    <row r="803" spans="1:22" x14ac:dyDescent="0.2">
      <c r="A803" s="119"/>
      <c r="B803" s="22"/>
      <c r="C803" s="23"/>
      <c r="D803" s="24"/>
      <c r="E803" s="25"/>
      <c r="F803" s="25"/>
      <c r="G803" s="26"/>
      <c r="H803" s="27"/>
      <c r="I803" s="28"/>
      <c r="J803" s="120"/>
      <c r="K803" s="121"/>
      <c r="L803" s="121"/>
      <c r="M803" s="24"/>
      <c r="N803" s="25"/>
      <c r="O803" s="25"/>
      <c r="P803" s="26"/>
      <c r="Q803" s="27"/>
      <c r="R803" s="28"/>
      <c r="S803" s="120"/>
      <c r="T803" s="31"/>
      <c r="U803" s="32"/>
      <c r="V803" s="122"/>
    </row>
    <row r="804" spans="1:22" x14ac:dyDescent="0.2">
      <c r="A804" s="33">
        <v>1</v>
      </c>
      <c r="B804" s="33">
        <v>243</v>
      </c>
      <c r="C804" s="34"/>
      <c r="D804" s="35">
        <v>100</v>
      </c>
      <c r="E804" s="142" t="s">
        <v>1420</v>
      </c>
      <c r="F804" s="124"/>
      <c r="G804" s="38">
        <v>55</v>
      </c>
      <c r="H804" s="38">
        <v>39</v>
      </c>
      <c r="I804" s="38">
        <v>40</v>
      </c>
      <c r="J804" s="38">
        <v>16</v>
      </c>
      <c r="K804" s="38">
        <f>((SUM(H806:H817)*H805)+(SUM(G806:G817)*G805)+(SUM(I806:I817)*I805))/1000</f>
        <v>0</v>
      </c>
      <c r="L804" s="38">
        <f>K804*100/D804</f>
        <v>0</v>
      </c>
      <c r="M804" s="35"/>
      <c r="N804" s="142"/>
      <c r="O804" s="124"/>
      <c r="P804" s="38"/>
      <c r="Q804" s="38"/>
      <c r="R804" s="38"/>
      <c r="S804" s="38"/>
      <c r="T804" s="38"/>
      <c r="U804" s="38"/>
      <c r="V804" s="126" t="s">
        <v>141</v>
      </c>
    </row>
    <row r="805" spans="1:22" x14ac:dyDescent="0.2">
      <c r="A805" s="33"/>
      <c r="B805" s="40"/>
      <c r="C805" s="13"/>
      <c r="D805" s="40"/>
      <c r="E805" s="128" t="s">
        <v>19</v>
      </c>
      <c r="F805" s="129"/>
      <c r="G805" s="75">
        <v>230</v>
      </c>
      <c r="H805" s="75">
        <v>230</v>
      </c>
      <c r="I805" s="75">
        <v>237</v>
      </c>
      <c r="J805" s="75">
        <v>408</v>
      </c>
      <c r="K805" s="38"/>
      <c r="L805" s="38"/>
      <c r="M805" s="40"/>
      <c r="N805" s="128"/>
      <c r="O805" s="129"/>
      <c r="P805" s="75"/>
      <c r="Q805" s="75"/>
      <c r="R805" s="75"/>
      <c r="S805" s="38"/>
      <c r="T805" s="44"/>
      <c r="U805" s="45"/>
      <c r="V805" s="126"/>
    </row>
    <row r="806" spans="1:22" x14ac:dyDescent="0.2">
      <c r="A806" s="33"/>
      <c r="B806" s="40"/>
      <c r="C806" s="13"/>
      <c r="D806" s="40"/>
      <c r="E806" s="46"/>
      <c r="F806" s="47"/>
      <c r="G806" s="38"/>
      <c r="H806" s="38"/>
      <c r="I806" s="38"/>
      <c r="J806" s="38"/>
      <c r="K806" s="38"/>
      <c r="L806" s="38"/>
      <c r="M806" s="40"/>
      <c r="N806" s="46"/>
      <c r="O806" s="47"/>
      <c r="P806" s="38"/>
      <c r="Q806" s="38"/>
      <c r="R806" s="38"/>
      <c r="S806" s="38"/>
      <c r="T806" s="44"/>
      <c r="U806" s="45"/>
      <c r="V806" s="126"/>
    </row>
    <row r="807" spans="1:22" x14ac:dyDescent="0.2">
      <c r="A807" s="33"/>
      <c r="B807" s="40"/>
      <c r="C807" s="13"/>
      <c r="D807" s="40"/>
      <c r="E807" s="46"/>
      <c r="F807" s="47"/>
      <c r="G807" s="38"/>
      <c r="H807" s="38"/>
      <c r="I807" s="38"/>
      <c r="J807" s="38"/>
      <c r="K807" s="38"/>
      <c r="L807" s="38"/>
      <c r="M807" s="40"/>
      <c r="N807" s="48"/>
      <c r="O807" s="47"/>
      <c r="P807" s="38"/>
      <c r="Q807" s="38"/>
      <c r="R807" s="38"/>
      <c r="S807" s="38"/>
      <c r="T807" s="44"/>
      <c r="U807" s="45"/>
      <c r="V807" s="126"/>
    </row>
    <row r="808" spans="1:22" x14ac:dyDescent="0.2">
      <c r="A808" s="33"/>
      <c r="B808" s="40"/>
      <c r="C808" s="13"/>
      <c r="D808" s="40"/>
      <c r="E808" s="46"/>
      <c r="F808" s="47"/>
      <c r="G808" s="38"/>
      <c r="H808" s="38"/>
      <c r="I808" s="38"/>
      <c r="J808" s="38"/>
      <c r="K808" s="38"/>
      <c r="L808" s="38"/>
      <c r="M808" s="40"/>
      <c r="N808" s="46"/>
      <c r="O808" s="47"/>
      <c r="P808" s="38"/>
      <c r="Q808" s="38"/>
      <c r="R808" s="38"/>
      <c r="S808" s="38"/>
      <c r="T808" s="44"/>
      <c r="U808" s="45"/>
      <c r="V808" s="126"/>
    </row>
    <row r="809" spans="1:22" x14ac:dyDescent="0.2">
      <c r="A809" s="33"/>
      <c r="B809" s="40"/>
      <c r="C809" s="13"/>
      <c r="D809" s="40"/>
      <c r="E809" s="46"/>
      <c r="F809" s="47"/>
      <c r="G809" s="38"/>
      <c r="H809" s="38"/>
      <c r="I809" s="38"/>
      <c r="J809" s="38"/>
      <c r="K809" s="38"/>
      <c r="L809" s="38"/>
      <c r="M809" s="40"/>
      <c r="N809" s="48"/>
      <c r="O809" s="47"/>
      <c r="P809" s="38"/>
      <c r="Q809" s="38"/>
      <c r="R809" s="38"/>
      <c r="S809" s="38"/>
      <c r="T809" s="44"/>
      <c r="U809" s="45"/>
      <c r="V809" s="126"/>
    </row>
    <row r="810" spans="1:22" x14ac:dyDescent="0.2">
      <c r="A810" s="33"/>
      <c r="B810" s="40"/>
      <c r="C810" s="13"/>
      <c r="D810" s="40"/>
      <c r="E810" s="46"/>
      <c r="F810" s="47"/>
      <c r="G810" s="38"/>
      <c r="H810" s="38"/>
      <c r="I810" s="38"/>
      <c r="J810" s="38"/>
      <c r="K810" s="38"/>
      <c r="L810" s="38"/>
      <c r="M810" s="40"/>
      <c r="N810" s="46"/>
      <c r="O810" s="47"/>
      <c r="P810" s="38"/>
      <c r="Q810" s="38"/>
      <c r="R810" s="38"/>
      <c r="S810" s="38"/>
      <c r="T810" s="44"/>
      <c r="U810" s="45"/>
      <c r="V810" s="126"/>
    </row>
    <row r="811" spans="1:22" x14ac:dyDescent="0.2">
      <c r="A811" s="33"/>
      <c r="B811" s="40"/>
      <c r="C811" s="13"/>
      <c r="D811" s="40"/>
      <c r="E811" s="46"/>
      <c r="F811" s="47"/>
      <c r="G811" s="38"/>
      <c r="H811" s="38"/>
      <c r="I811" s="38"/>
      <c r="J811" s="38"/>
      <c r="K811" s="38"/>
      <c r="L811" s="38"/>
      <c r="M811" s="40"/>
      <c r="N811" s="46"/>
      <c r="O811" s="47"/>
      <c r="P811" s="38"/>
      <c r="Q811" s="38"/>
      <c r="R811" s="38"/>
      <c r="S811" s="38"/>
      <c r="T811" s="44"/>
      <c r="U811" s="45"/>
      <c r="V811" s="126"/>
    </row>
    <row r="812" spans="1:22" x14ac:dyDescent="0.2">
      <c r="A812" s="33"/>
      <c r="B812" s="40"/>
      <c r="C812" s="13"/>
      <c r="D812" s="40"/>
      <c r="E812" s="46"/>
      <c r="F812" s="47"/>
      <c r="G812" s="38"/>
      <c r="H812" s="38"/>
      <c r="I812" s="38"/>
      <c r="J812" s="38"/>
      <c r="K812" s="38"/>
      <c r="L812" s="38"/>
      <c r="M812" s="40"/>
      <c r="N812" s="46"/>
      <c r="O812" s="47"/>
      <c r="P812" s="38"/>
      <c r="Q812" s="38"/>
      <c r="R812" s="38"/>
      <c r="S812" s="38"/>
      <c r="T812" s="44"/>
      <c r="U812" s="45"/>
      <c r="V812" s="126"/>
    </row>
    <row r="813" spans="1:22" x14ac:dyDescent="0.2">
      <c r="A813" s="33"/>
      <c r="B813" s="40"/>
      <c r="C813" s="13"/>
      <c r="D813" s="40"/>
      <c r="E813" s="46"/>
      <c r="F813" s="47"/>
      <c r="G813" s="38"/>
      <c r="H813" s="38"/>
      <c r="I813" s="38"/>
      <c r="J813" s="38"/>
      <c r="K813" s="38"/>
      <c r="L813" s="38"/>
      <c r="M813" s="40"/>
      <c r="N813" s="46"/>
      <c r="O813" s="47"/>
      <c r="P813" s="38"/>
      <c r="Q813" s="38"/>
      <c r="R813" s="38"/>
      <c r="S813" s="38"/>
      <c r="T813" s="44"/>
      <c r="U813" s="45"/>
      <c r="V813" s="126"/>
    </row>
    <row r="814" spans="1:22" x14ac:dyDescent="0.2">
      <c r="A814" s="33"/>
      <c r="B814" s="40"/>
      <c r="C814" s="13"/>
      <c r="D814" s="40"/>
      <c r="E814" s="46"/>
      <c r="F814" s="47"/>
      <c r="G814" s="38"/>
      <c r="H814" s="38"/>
      <c r="I814" s="38"/>
      <c r="J814" s="38"/>
      <c r="K814" s="38"/>
      <c r="L814" s="38"/>
      <c r="M814" s="40"/>
      <c r="N814" s="48"/>
      <c r="O814" s="47"/>
      <c r="P814" s="38"/>
      <c r="Q814" s="38"/>
      <c r="R814" s="38"/>
      <c r="S814" s="38"/>
      <c r="T814" s="44"/>
      <c r="U814" s="45"/>
      <c r="V814" s="126"/>
    </row>
    <row r="815" spans="1:22" x14ac:dyDescent="0.2">
      <c r="A815" s="33"/>
      <c r="B815" s="40"/>
      <c r="C815" s="13"/>
      <c r="D815" s="40"/>
      <c r="E815" s="46"/>
      <c r="F815" s="47"/>
      <c r="G815" s="38"/>
      <c r="H815" s="38"/>
      <c r="I815" s="38"/>
      <c r="J815" s="38"/>
      <c r="K815" s="38"/>
      <c r="L815" s="38"/>
      <c r="M815" s="40"/>
      <c r="N815" s="48"/>
      <c r="O815" s="47"/>
      <c r="P815" s="38"/>
      <c r="Q815" s="38"/>
      <c r="R815" s="38"/>
      <c r="S815" s="38"/>
      <c r="T815" s="44"/>
      <c r="U815" s="45"/>
      <c r="V815" s="126"/>
    </row>
    <row r="816" spans="1:22" x14ac:dyDescent="0.2">
      <c r="A816" s="33"/>
      <c r="B816" s="40"/>
      <c r="C816" s="13"/>
      <c r="D816" s="40"/>
      <c r="E816" s="46"/>
      <c r="F816" s="47"/>
      <c r="G816" s="38"/>
      <c r="H816" s="38"/>
      <c r="I816" s="38"/>
      <c r="J816" s="38"/>
      <c r="K816" s="38"/>
      <c r="L816" s="38"/>
      <c r="M816" s="40"/>
      <c r="N816" s="48"/>
      <c r="O816" s="47"/>
      <c r="P816" s="38"/>
      <c r="Q816" s="38"/>
      <c r="R816" s="38"/>
      <c r="S816" s="38"/>
      <c r="T816" s="44"/>
      <c r="U816" s="45"/>
      <c r="V816" s="126"/>
    </row>
    <row r="817" spans="1:22" x14ac:dyDescent="0.2">
      <c r="A817" s="33"/>
      <c r="B817" s="40"/>
      <c r="C817" s="13"/>
      <c r="D817" s="40"/>
      <c r="E817" s="46"/>
      <c r="F817" s="47"/>
      <c r="G817" s="38"/>
      <c r="H817" s="38"/>
      <c r="I817" s="38"/>
      <c r="J817" s="38"/>
      <c r="K817" s="38"/>
      <c r="L817" s="38"/>
      <c r="M817" s="40"/>
      <c r="N817" s="49"/>
      <c r="O817" s="47"/>
      <c r="P817" s="38"/>
      <c r="Q817" s="38"/>
      <c r="R817" s="38"/>
      <c r="S817" s="38"/>
      <c r="T817" s="135"/>
      <c r="U817" s="45"/>
      <c r="V817" s="126"/>
    </row>
    <row r="819" spans="1:22" x14ac:dyDescent="0.2">
      <c r="A819" s="81" t="s">
        <v>1</v>
      </c>
      <c r="B819" s="82" t="s">
        <v>2</v>
      </c>
      <c r="C819" s="82" t="s">
        <v>3</v>
      </c>
      <c r="D819" s="83" t="s">
        <v>4</v>
      </c>
      <c r="E819" s="84"/>
      <c r="F819" s="85"/>
      <c r="G819" s="85"/>
      <c r="H819" s="85"/>
      <c r="I819" s="85"/>
      <c r="J819" s="85"/>
      <c r="K819" s="86" t="s">
        <v>5</v>
      </c>
      <c r="L819" s="87"/>
      <c r="M819" s="83" t="s">
        <v>6</v>
      </c>
      <c r="N819" s="84"/>
      <c r="O819" s="85"/>
      <c r="P819" s="85"/>
      <c r="Q819" s="85"/>
      <c r="R819" s="85"/>
      <c r="S819" s="85"/>
      <c r="T819" s="88" t="s">
        <v>7</v>
      </c>
      <c r="U819" s="89" t="s">
        <v>8</v>
      </c>
      <c r="V819" s="90" t="s">
        <v>126</v>
      </c>
    </row>
    <row r="820" spans="1:22" ht="25.5" customHeight="1" x14ac:dyDescent="0.2">
      <c r="A820" s="81"/>
      <c r="B820" s="82"/>
      <c r="C820" s="82"/>
      <c r="D820" s="91" t="s">
        <v>9</v>
      </c>
      <c r="E820" s="92" t="s">
        <v>10</v>
      </c>
      <c r="F820" s="93" t="s">
        <v>11</v>
      </c>
      <c r="G820" s="151" t="s">
        <v>127</v>
      </c>
      <c r="H820" s="152"/>
      <c r="I820" s="152"/>
      <c r="J820" s="153"/>
      <c r="K820" s="97"/>
      <c r="L820" s="98" t="s">
        <v>13</v>
      </c>
      <c r="M820" s="99" t="s">
        <v>9</v>
      </c>
      <c r="N820" s="100" t="s">
        <v>14</v>
      </c>
      <c r="O820" s="93" t="s">
        <v>11</v>
      </c>
      <c r="P820" s="151" t="s">
        <v>127</v>
      </c>
      <c r="Q820" s="152"/>
      <c r="R820" s="152"/>
      <c r="S820" s="153"/>
      <c r="T820" s="88"/>
      <c r="U820" s="89"/>
      <c r="V820" s="101"/>
    </row>
    <row r="821" spans="1:22" ht="13.5" thickBot="1" x14ac:dyDescent="0.25">
      <c r="A821" s="102"/>
      <c r="B821" s="103"/>
      <c r="C821" s="103"/>
      <c r="D821" s="104"/>
      <c r="E821" s="105"/>
      <c r="F821" s="106"/>
      <c r="G821" s="107" t="s">
        <v>15</v>
      </c>
      <c r="H821" s="108" t="s">
        <v>16</v>
      </c>
      <c r="I821" s="109" t="s">
        <v>17</v>
      </c>
      <c r="J821" s="110">
        <v>0</v>
      </c>
      <c r="K821" s="111"/>
      <c r="L821" s="112"/>
      <c r="M821" s="113"/>
      <c r="N821" s="114"/>
      <c r="O821" s="115"/>
      <c r="P821" s="107" t="s">
        <v>15</v>
      </c>
      <c r="Q821" s="108" t="s">
        <v>16</v>
      </c>
      <c r="R821" s="109" t="s">
        <v>17</v>
      </c>
      <c r="S821" s="110">
        <v>0</v>
      </c>
      <c r="T821" s="116"/>
      <c r="U821" s="117"/>
      <c r="V821" s="118"/>
    </row>
    <row r="822" spans="1:22" x14ac:dyDescent="0.2">
      <c r="A822" s="119"/>
      <c r="B822" s="22"/>
      <c r="C822" s="23"/>
      <c r="D822" s="24"/>
      <c r="E822" s="25"/>
      <c r="F822" s="25"/>
      <c r="G822" s="26"/>
      <c r="H822" s="27"/>
      <c r="I822" s="28"/>
      <c r="J822" s="120"/>
      <c r="K822" s="121"/>
      <c r="L822" s="121"/>
      <c r="M822" s="24"/>
      <c r="N822" s="25"/>
      <c r="O822" s="25"/>
      <c r="P822" s="26"/>
      <c r="Q822" s="27"/>
      <c r="R822" s="28"/>
      <c r="S822" s="120"/>
      <c r="T822" s="31"/>
      <c r="U822" s="32"/>
      <c r="V822" s="122"/>
    </row>
    <row r="823" spans="1:22" ht="13.5" thickBot="1" x14ac:dyDescent="0.25">
      <c r="A823" s="33">
        <v>1</v>
      </c>
      <c r="B823" s="33">
        <v>244</v>
      </c>
      <c r="C823" s="34"/>
      <c r="D823" s="125">
        <v>40</v>
      </c>
      <c r="E823" s="142"/>
      <c r="F823" s="124"/>
      <c r="G823" s="38"/>
      <c r="H823" s="38"/>
      <c r="I823" s="38"/>
      <c r="J823" s="38"/>
      <c r="K823" s="38">
        <f>((SUM(H825:H836)*H824)+(SUM(G825:G836)*G824)+(SUM(I825:I836)*I824))/1000</f>
        <v>11.912000000000001</v>
      </c>
      <c r="L823" s="38">
        <f>K823*100/D823</f>
        <v>29.78</v>
      </c>
      <c r="M823" s="35"/>
      <c r="N823" s="142"/>
      <c r="O823" s="124"/>
      <c r="P823" s="38"/>
      <c r="Q823" s="38"/>
      <c r="R823" s="38"/>
      <c r="S823" s="38"/>
      <c r="T823" s="44"/>
      <c r="U823" s="45"/>
      <c r="V823" s="126"/>
    </row>
    <row r="824" spans="1:22" ht="13.5" thickBot="1" x14ac:dyDescent="0.25">
      <c r="A824" s="33"/>
      <c r="B824" s="40"/>
      <c r="C824" s="13"/>
      <c r="D824" s="131"/>
      <c r="E824" s="128" t="s">
        <v>19</v>
      </c>
      <c r="F824" s="129"/>
      <c r="G824" s="133">
        <v>236</v>
      </c>
      <c r="H824" s="133">
        <v>244</v>
      </c>
      <c r="I824" s="133">
        <v>226</v>
      </c>
      <c r="J824" s="133">
        <v>415</v>
      </c>
      <c r="K824" s="38"/>
      <c r="L824" s="38"/>
      <c r="M824" s="40"/>
      <c r="N824" s="128"/>
      <c r="O824" s="129"/>
      <c r="P824" s="75"/>
      <c r="Q824" s="75"/>
      <c r="R824" s="75"/>
      <c r="S824" s="38"/>
      <c r="T824" s="44"/>
      <c r="U824" s="45"/>
      <c r="V824" s="126"/>
    </row>
    <row r="825" spans="1:22" x14ac:dyDescent="0.2">
      <c r="A825" s="33"/>
      <c r="B825" s="40"/>
      <c r="C825" s="13"/>
      <c r="D825" s="131"/>
      <c r="E825" s="132" t="s">
        <v>146</v>
      </c>
      <c r="F825" s="47"/>
      <c r="G825" s="133">
        <v>26</v>
      </c>
      <c r="H825" s="133">
        <v>7</v>
      </c>
      <c r="I825" s="133">
        <v>18</v>
      </c>
      <c r="J825" s="133">
        <v>19</v>
      </c>
      <c r="K825" s="38"/>
      <c r="L825" s="38"/>
      <c r="M825" s="40"/>
      <c r="N825" s="46"/>
      <c r="O825" s="47"/>
      <c r="P825" s="38"/>
      <c r="Q825" s="38"/>
      <c r="R825" s="38"/>
      <c r="S825" s="38"/>
      <c r="T825" s="44"/>
      <c r="U825" s="45"/>
      <c r="V825" s="126"/>
    </row>
    <row r="826" spans="1:22" x14ac:dyDescent="0.2">
      <c r="A826" s="33"/>
      <c r="B826" s="40"/>
      <c r="C826" s="13"/>
      <c r="D826" s="131"/>
      <c r="E826" s="46"/>
      <c r="F826" s="47"/>
      <c r="G826" s="38"/>
      <c r="H826" s="38"/>
      <c r="I826" s="38"/>
      <c r="J826" s="38"/>
      <c r="K826" s="38"/>
      <c r="L826" s="38"/>
      <c r="M826" s="40"/>
      <c r="N826" s="48"/>
      <c r="O826" s="47"/>
      <c r="P826" s="38"/>
      <c r="Q826" s="38"/>
      <c r="R826" s="38"/>
      <c r="S826" s="38"/>
      <c r="T826" s="44"/>
      <c r="U826" s="45"/>
      <c r="V826" s="126"/>
    </row>
    <row r="827" spans="1:22" x14ac:dyDescent="0.2">
      <c r="A827" s="33"/>
      <c r="B827" s="40"/>
      <c r="C827" s="13"/>
      <c r="D827" s="131"/>
      <c r="E827" s="46"/>
      <c r="F827" s="47"/>
      <c r="G827" s="38"/>
      <c r="H827" s="38"/>
      <c r="I827" s="38"/>
      <c r="J827" s="38"/>
      <c r="K827" s="38"/>
      <c r="L827" s="38"/>
      <c r="M827" s="40"/>
      <c r="N827" s="46"/>
      <c r="O827" s="47"/>
      <c r="P827" s="38"/>
      <c r="Q827" s="38"/>
      <c r="R827" s="38"/>
      <c r="S827" s="38"/>
      <c r="T827" s="44"/>
      <c r="U827" s="45"/>
      <c r="V827" s="126"/>
    </row>
    <row r="828" spans="1:22" x14ac:dyDescent="0.2">
      <c r="A828" s="33"/>
      <c r="B828" s="40"/>
      <c r="C828" s="13"/>
      <c r="D828" s="131"/>
      <c r="E828" s="46"/>
      <c r="F828" s="47"/>
      <c r="G828" s="126"/>
      <c r="H828" s="126"/>
      <c r="I828" s="126"/>
      <c r="J828" s="126"/>
      <c r="K828" s="38"/>
      <c r="L828" s="38"/>
      <c r="M828" s="40"/>
      <c r="N828" s="48"/>
      <c r="O828" s="47"/>
      <c r="P828" s="38"/>
      <c r="Q828" s="38"/>
      <c r="R828" s="38"/>
      <c r="S828" s="38"/>
      <c r="T828" s="44"/>
      <c r="U828" s="45"/>
      <c r="V828" s="126"/>
    </row>
    <row r="829" spans="1:22" x14ac:dyDescent="0.2">
      <c r="A829" s="33"/>
      <c r="B829" s="40"/>
      <c r="C829" s="13"/>
      <c r="D829" s="131"/>
      <c r="E829" s="46"/>
      <c r="F829" s="47"/>
      <c r="G829" s="126"/>
      <c r="H829" s="126"/>
      <c r="I829" s="126"/>
      <c r="J829" s="126"/>
      <c r="K829" s="38"/>
      <c r="L829" s="38"/>
      <c r="M829" s="40"/>
      <c r="N829" s="46"/>
      <c r="O829" s="47"/>
      <c r="P829" s="38"/>
      <c r="Q829" s="38"/>
      <c r="R829" s="38"/>
      <c r="S829" s="38"/>
      <c r="T829" s="44"/>
      <c r="U829" s="45"/>
      <c r="V829" s="126"/>
    </row>
    <row r="830" spans="1:22" x14ac:dyDescent="0.2">
      <c r="A830" s="33"/>
      <c r="B830" s="40"/>
      <c r="C830" s="13"/>
      <c r="D830" s="131"/>
      <c r="E830" s="46"/>
      <c r="F830" s="47"/>
      <c r="G830" s="126"/>
      <c r="H830" s="126"/>
      <c r="I830" s="126"/>
      <c r="J830" s="126"/>
      <c r="K830" s="38"/>
      <c r="L830" s="38"/>
      <c r="M830" s="40"/>
      <c r="N830" s="46"/>
      <c r="O830" s="47"/>
      <c r="P830" s="38"/>
      <c r="Q830" s="38"/>
      <c r="R830" s="38"/>
      <c r="S830" s="38"/>
      <c r="T830" s="44"/>
      <c r="U830" s="45"/>
      <c r="V830" s="126"/>
    </row>
    <row r="831" spans="1:22" x14ac:dyDescent="0.2">
      <c r="A831" s="33"/>
      <c r="B831" s="40"/>
      <c r="C831" s="13"/>
      <c r="D831" s="131"/>
      <c r="E831" s="46"/>
      <c r="F831" s="47"/>
      <c r="G831" s="126"/>
      <c r="H831" s="126"/>
      <c r="I831" s="126"/>
      <c r="J831" s="126"/>
      <c r="K831" s="38"/>
      <c r="L831" s="38"/>
      <c r="M831" s="40"/>
      <c r="N831" s="46"/>
      <c r="O831" s="47"/>
      <c r="P831" s="38"/>
      <c r="Q831" s="38"/>
      <c r="R831" s="38"/>
      <c r="S831" s="38"/>
      <c r="T831" s="44"/>
      <c r="U831" s="45"/>
      <c r="V831" s="126"/>
    </row>
    <row r="832" spans="1:22" x14ac:dyDescent="0.2">
      <c r="A832" s="33"/>
      <c r="B832" s="40"/>
      <c r="C832" s="13"/>
      <c r="D832" s="131"/>
      <c r="E832" s="46"/>
      <c r="F832" s="47"/>
      <c r="G832" s="126"/>
      <c r="H832" s="126"/>
      <c r="I832" s="126"/>
      <c r="J832" s="126"/>
      <c r="K832" s="38"/>
      <c r="L832" s="38"/>
      <c r="M832" s="40"/>
      <c r="N832" s="46"/>
      <c r="O832" s="47"/>
      <c r="P832" s="38"/>
      <c r="Q832" s="38"/>
      <c r="R832" s="38"/>
      <c r="S832" s="38"/>
      <c r="T832" s="44"/>
      <c r="U832" s="45"/>
      <c r="V832" s="126"/>
    </row>
    <row r="833" spans="1:22" x14ac:dyDescent="0.2">
      <c r="A833" s="33"/>
      <c r="B833" s="40"/>
      <c r="C833" s="13"/>
      <c r="D833" s="131"/>
      <c r="E833" s="46"/>
      <c r="F833" s="47"/>
      <c r="G833" s="126"/>
      <c r="H833" s="126"/>
      <c r="I833" s="126"/>
      <c r="J833" s="126"/>
      <c r="K833" s="38"/>
      <c r="L833" s="38"/>
      <c r="M833" s="40"/>
      <c r="N833" s="48"/>
      <c r="O833" s="47"/>
      <c r="P833" s="38"/>
      <c r="Q833" s="38"/>
      <c r="R833" s="38"/>
      <c r="S833" s="38"/>
      <c r="T833" s="44"/>
      <c r="U833" s="45"/>
      <c r="V833" s="126"/>
    </row>
    <row r="834" spans="1:22" x14ac:dyDescent="0.2">
      <c r="A834" s="33"/>
      <c r="B834" s="40"/>
      <c r="C834" s="13"/>
      <c r="D834" s="131"/>
      <c r="E834" s="46"/>
      <c r="F834" s="47"/>
      <c r="G834" s="126"/>
      <c r="H834" s="126"/>
      <c r="I834" s="126"/>
      <c r="J834" s="126"/>
      <c r="K834" s="38"/>
      <c r="L834" s="38"/>
      <c r="M834" s="40"/>
      <c r="N834" s="48"/>
      <c r="O834" s="47"/>
      <c r="P834" s="38"/>
      <c r="Q834" s="38"/>
      <c r="R834" s="38"/>
      <c r="S834" s="38"/>
      <c r="T834" s="44"/>
      <c r="U834" s="45"/>
      <c r="V834" s="126"/>
    </row>
    <row r="835" spans="1:22" x14ac:dyDescent="0.2">
      <c r="A835" s="33"/>
      <c r="B835" s="40"/>
      <c r="C835" s="13"/>
      <c r="D835" s="131"/>
      <c r="E835" s="46"/>
      <c r="F835" s="47"/>
      <c r="G835" s="126"/>
      <c r="H835" s="126"/>
      <c r="I835" s="126"/>
      <c r="J835" s="126"/>
      <c r="K835" s="38"/>
      <c r="L835" s="38"/>
      <c r="M835" s="40"/>
      <c r="N835" s="48"/>
      <c r="O835" s="47"/>
      <c r="P835" s="38"/>
      <c r="Q835" s="38"/>
      <c r="R835" s="38"/>
      <c r="S835" s="38"/>
      <c r="T835" s="44"/>
      <c r="U835" s="45"/>
      <c r="V835" s="126"/>
    </row>
    <row r="836" spans="1:22" x14ac:dyDescent="0.2">
      <c r="A836" s="33"/>
      <c r="B836" s="40"/>
      <c r="C836" s="13"/>
      <c r="D836" s="131"/>
      <c r="E836" s="46"/>
      <c r="F836" s="47"/>
      <c r="G836" s="126"/>
      <c r="H836" s="126"/>
      <c r="I836" s="126"/>
      <c r="J836" s="126"/>
      <c r="K836" s="38"/>
      <c r="L836" s="38"/>
      <c r="M836" s="40"/>
      <c r="N836" s="49"/>
      <c r="O836" s="47"/>
      <c r="P836" s="38"/>
      <c r="Q836" s="38"/>
      <c r="R836" s="38"/>
      <c r="S836" s="38"/>
      <c r="T836" s="135"/>
      <c r="U836" s="45"/>
      <c r="V836" s="126"/>
    </row>
    <row r="838" spans="1:22" x14ac:dyDescent="0.2">
      <c r="A838" s="81" t="s">
        <v>1</v>
      </c>
      <c r="B838" s="82" t="s">
        <v>2</v>
      </c>
      <c r="C838" s="82" t="s">
        <v>3</v>
      </c>
      <c r="D838" s="83" t="s">
        <v>4</v>
      </c>
      <c r="E838" s="84"/>
      <c r="F838" s="85"/>
      <c r="G838" s="85"/>
      <c r="H838" s="85"/>
      <c r="I838" s="85"/>
      <c r="J838" s="85"/>
      <c r="K838" s="86" t="s">
        <v>5</v>
      </c>
      <c r="L838" s="87"/>
      <c r="M838" s="83" t="s">
        <v>6</v>
      </c>
      <c r="N838" s="84"/>
      <c r="O838" s="85"/>
      <c r="P838" s="85"/>
      <c r="Q838" s="85"/>
      <c r="R838" s="85"/>
      <c r="S838" s="85"/>
      <c r="T838" s="88" t="s">
        <v>7</v>
      </c>
      <c r="U838" s="89" t="s">
        <v>8</v>
      </c>
      <c r="V838" s="90" t="s">
        <v>126</v>
      </c>
    </row>
    <row r="839" spans="1:22" ht="25.5" customHeight="1" x14ac:dyDescent="0.2">
      <c r="A839" s="81"/>
      <c r="B839" s="82"/>
      <c r="C839" s="82"/>
      <c r="D839" s="91" t="s">
        <v>9</v>
      </c>
      <c r="E839" s="92" t="s">
        <v>10</v>
      </c>
      <c r="F839" s="93" t="s">
        <v>11</v>
      </c>
      <c r="G839" s="151" t="s">
        <v>127</v>
      </c>
      <c r="H839" s="152"/>
      <c r="I839" s="152"/>
      <c r="J839" s="153"/>
      <c r="K839" s="97"/>
      <c r="L839" s="98" t="s">
        <v>13</v>
      </c>
      <c r="M839" s="99" t="s">
        <v>9</v>
      </c>
      <c r="N839" s="100" t="s">
        <v>14</v>
      </c>
      <c r="O839" s="93" t="s">
        <v>11</v>
      </c>
      <c r="P839" s="151" t="s">
        <v>127</v>
      </c>
      <c r="Q839" s="152"/>
      <c r="R839" s="152"/>
      <c r="S839" s="153"/>
      <c r="T839" s="88"/>
      <c r="U839" s="89"/>
      <c r="V839" s="101"/>
    </row>
    <row r="840" spans="1:22" ht="13.5" thickBot="1" x14ac:dyDescent="0.25">
      <c r="A840" s="102"/>
      <c r="B840" s="103"/>
      <c r="C840" s="103"/>
      <c r="D840" s="104"/>
      <c r="E840" s="105"/>
      <c r="F840" s="106"/>
      <c r="G840" s="107" t="s">
        <v>15</v>
      </c>
      <c r="H840" s="108" t="s">
        <v>16</v>
      </c>
      <c r="I840" s="109" t="s">
        <v>17</v>
      </c>
      <c r="J840" s="110">
        <v>0</v>
      </c>
      <c r="K840" s="111"/>
      <c r="L840" s="112"/>
      <c r="M840" s="113"/>
      <c r="N840" s="114"/>
      <c r="O840" s="115"/>
      <c r="P840" s="107" t="s">
        <v>15</v>
      </c>
      <c r="Q840" s="108" t="s">
        <v>16</v>
      </c>
      <c r="R840" s="109" t="s">
        <v>17</v>
      </c>
      <c r="S840" s="110">
        <v>0</v>
      </c>
      <c r="T840" s="116"/>
      <c r="U840" s="117"/>
      <c r="V840" s="118"/>
    </row>
    <row r="841" spans="1:22" x14ac:dyDescent="0.2">
      <c r="A841" s="119"/>
      <c r="B841" s="22"/>
      <c r="C841" s="23"/>
      <c r="D841" s="24"/>
      <c r="E841" s="25"/>
      <c r="F841" s="25"/>
      <c r="G841" s="26"/>
      <c r="H841" s="27"/>
      <c r="I841" s="28"/>
      <c r="J841" s="120"/>
      <c r="K841" s="121"/>
      <c r="L841" s="121"/>
      <c r="M841" s="24"/>
      <c r="N841" s="25"/>
      <c r="O841" s="25"/>
      <c r="P841" s="26"/>
      <c r="Q841" s="27"/>
      <c r="R841" s="28"/>
      <c r="S841" s="120"/>
      <c r="T841" s="31"/>
      <c r="U841" s="32"/>
      <c r="V841" s="122"/>
    </row>
    <row r="842" spans="1:22" ht="13.5" thickBot="1" x14ac:dyDescent="0.25">
      <c r="A842" s="33">
        <v>1</v>
      </c>
      <c r="B842" s="33">
        <v>245</v>
      </c>
      <c r="C842" s="34"/>
      <c r="D842" s="35" t="s">
        <v>1421</v>
      </c>
      <c r="E842" s="142"/>
      <c r="F842" s="124"/>
      <c r="G842" s="38"/>
      <c r="H842" s="38"/>
      <c r="I842" s="38"/>
      <c r="J842" s="38"/>
      <c r="K842" s="38">
        <f>((SUM(H844:H855)*H843)+(SUM(G844:G855)*G843)+(SUM(I844:I855)*I843))/1000</f>
        <v>0</v>
      </c>
      <c r="L842" s="38" t="e">
        <f>K842*100/D842</f>
        <v>#VALUE!</v>
      </c>
      <c r="M842" s="35"/>
      <c r="N842" s="142"/>
      <c r="O842" s="124"/>
      <c r="P842" s="38"/>
      <c r="Q842" s="38"/>
      <c r="R842" s="38"/>
      <c r="S842" s="38"/>
      <c r="T842" s="44"/>
      <c r="U842" s="45"/>
      <c r="V842" s="126"/>
    </row>
    <row r="843" spans="1:22" ht="13.5" thickBot="1" x14ac:dyDescent="0.25">
      <c r="A843" s="33"/>
      <c r="B843" s="40"/>
      <c r="C843" s="13"/>
      <c r="D843" s="40"/>
      <c r="E843" s="128" t="s">
        <v>19</v>
      </c>
      <c r="F843" s="129"/>
      <c r="G843" s="324">
        <v>227</v>
      </c>
      <c r="H843" s="324">
        <v>228</v>
      </c>
      <c r="I843" s="324">
        <v>227</v>
      </c>
      <c r="J843" s="324">
        <v>399</v>
      </c>
      <c r="K843" s="38"/>
      <c r="L843" s="38"/>
      <c r="M843" s="40"/>
      <c r="N843" s="128"/>
      <c r="O843" s="129"/>
      <c r="P843" s="75"/>
      <c r="Q843" s="75"/>
      <c r="R843" s="75"/>
      <c r="S843" s="38"/>
      <c r="T843" s="44"/>
      <c r="U843" s="45"/>
      <c r="V843" s="126"/>
    </row>
    <row r="844" spans="1:22" ht="13.5" thickBot="1" x14ac:dyDescent="0.25">
      <c r="A844" s="33"/>
      <c r="B844" s="40"/>
      <c r="C844" s="13"/>
      <c r="D844" s="40"/>
      <c r="E844" s="46"/>
      <c r="F844" s="47"/>
      <c r="G844" s="324">
        <v>0</v>
      </c>
      <c r="H844" s="324">
        <v>0</v>
      </c>
      <c r="I844" s="324">
        <v>0</v>
      </c>
      <c r="J844" s="324">
        <v>0</v>
      </c>
      <c r="K844" s="38"/>
      <c r="L844" s="38"/>
      <c r="M844" s="40"/>
      <c r="N844" s="46"/>
      <c r="O844" s="47"/>
      <c r="P844" s="38"/>
      <c r="Q844" s="38"/>
      <c r="R844" s="38"/>
      <c r="S844" s="38"/>
      <c r="T844" s="44"/>
      <c r="U844" s="45"/>
      <c r="V844" s="126"/>
    </row>
    <row r="845" spans="1:22" x14ac:dyDescent="0.2">
      <c r="A845" s="33"/>
      <c r="B845" s="40"/>
      <c r="C845" s="13"/>
      <c r="D845" s="40"/>
      <c r="E845" s="46"/>
      <c r="F845" s="47"/>
      <c r="G845" s="38"/>
      <c r="H845" s="38"/>
      <c r="I845" s="38"/>
      <c r="J845" s="38"/>
      <c r="K845" s="38"/>
      <c r="L845" s="38"/>
      <c r="M845" s="40"/>
      <c r="N845" s="48"/>
      <c r="O845" s="47"/>
      <c r="P845" s="38"/>
      <c r="Q845" s="38"/>
      <c r="R845" s="38"/>
      <c r="S845" s="38"/>
      <c r="T845" s="44"/>
      <c r="U845" s="45"/>
      <c r="V845" s="126"/>
    </row>
    <row r="846" spans="1:22" x14ac:dyDescent="0.2">
      <c r="A846" s="33"/>
      <c r="B846" s="40"/>
      <c r="C846" s="13"/>
      <c r="D846" s="40"/>
      <c r="E846" s="46"/>
      <c r="F846" s="47"/>
      <c r="G846" s="38"/>
      <c r="H846" s="38"/>
      <c r="I846" s="38"/>
      <c r="J846" s="38"/>
      <c r="K846" s="38"/>
      <c r="L846" s="38"/>
      <c r="M846" s="40"/>
      <c r="N846" s="46"/>
      <c r="O846" s="47"/>
      <c r="P846" s="38"/>
      <c r="Q846" s="38"/>
      <c r="R846" s="38"/>
      <c r="S846" s="38"/>
      <c r="T846" s="44"/>
      <c r="U846" s="45"/>
      <c r="V846" s="126"/>
    </row>
    <row r="847" spans="1:22" x14ac:dyDescent="0.2">
      <c r="A847" s="33"/>
      <c r="B847" s="40"/>
      <c r="C847" s="13"/>
      <c r="D847" s="40"/>
      <c r="E847" s="46"/>
      <c r="F847" s="47"/>
      <c r="G847" s="38"/>
      <c r="H847" s="38"/>
      <c r="I847" s="38"/>
      <c r="J847" s="38"/>
      <c r="K847" s="38"/>
      <c r="L847" s="38"/>
      <c r="M847" s="40"/>
      <c r="N847" s="48"/>
      <c r="O847" s="47"/>
      <c r="P847" s="38"/>
      <c r="Q847" s="38"/>
      <c r="R847" s="38"/>
      <c r="S847" s="38"/>
      <c r="T847" s="44"/>
      <c r="U847" s="45"/>
      <c r="V847" s="126"/>
    </row>
    <row r="848" spans="1:22" x14ac:dyDescent="0.2">
      <c r="A848" s="33"/>
      <c r="B848" s="40"/>
      <c r="C848" s="13"/>
      <c r="D848" s="40"/>
      <c r="E848" s="46"/>
      <c r="F848" s="47"/>
      <c r="G848" s="38"/>
      <c r="H848" s="38"/>
      <c r="I848" s="38"/>
      <c r="J848" s="38"/>
      <c r="K848" s="38"/>
      <c r="L848" s="38"/>
      <c r="M848" s="40"/>
      <c r="N848" s="46"/>
      <c r="O848" s="47"/>
      <c r="P848" s="38"/>
      <c r="Q848" s="38"/>
      <c r="R848" s="38"/>
      <c r="S848" s="38"/>
      <c r="T848" s="44"/>
      <c r="U848" s="45"/>
      <c r="V848" s="126"/>
    </row>
    <row r="849" spans="1:22" x14ac:dyDescent="0.2">
      <c r="A849" s="33"/>
      <c r="B849" s="40"/>
      <c r="C849" s="13"/>
      <c r="D849" s="40"/>
      <c r="E849" s="46"/>
      <c r="F849" s="47"/>
      <c r="G849" s="38"/>
      <c r="H849" s="38"/>
      <c r="I849" s="38"/>
      <c r="J849" s="38"/>
      <c r="K849" s="38"/>
      <c r="L849" s="38"/>
      <c r="M849" s="40"/>
      <c r="N849" s="46"/>
      <c r="O849" s="47"/>
      <c r="P849" s="38"/>
      <c r="Q849" s="38"/>
      <c r="R849" s="38"/>
      <c r="S849" s="38"/>
      <c r="T849" s="44"/>
      <c r="U849" s="45"/>
      <c r="V849" s="126"/>
    </row>
    <row r="850" spans="1:22" x14ac:dyDescent="0.2">
      <c r="A850" s="33"/>
      <c r="B850" s="40"/>
      <c r="C850" s="13"/>
      <c r="D850" s="40"/>
      <c r="E850" s="46"/>
      <c r="F850" s="47"/>
      <c r="G850" s="38"/>
      <c r="H850" s="38"/>
      <c r="I850" s="38"/>
      <c r="J850" s="38"/>
      <c r="K850" s="38"/>
      <c r="L850" s="38"/>
      <c r="M850" s="40"/>
      <c r="N850" s="46"/>
      <c r="O850" s="47"/>
      <c r="P850" s="38"/>
      <c r="Q850" s="38"/>
      <c r="R850" s="38"/>
      <c r="S850" s="38"/>
      <c r="T850" s="44"/>
      <c r="U850" s="45"/>
      <c r="V850" s="126"/>
    </row>
    <row r="851" spans="1:22" x14ac:dyDescent="0.2">
      <c r="A851" s="33"/>
      <c r="B851" s="40"/>
      <c r="C851" s="13"/>
      <c r="D851" s="40"/>
      <c r="E851" s="46"/>
      <c r="F851" s="47"/>
      <c r="G851" s="38"/>
      <c r="H851" s="38"/>
      <c r="I851" s="38"/>
      <c r="J851" s="38"/>
      <c r="K851" s="38"/>
      <c r="L851" s="38"/>
      <c r="M851" s="40"/>
      <c r="N851" s="46"/>
      <c r="O851" s="47"/>
      <c r="P851" s="38"/>
      <c r="Q851" s="38"/>
      <c r="R851" s="38"/>
      <c r="S851" s="38"/>
      <c r="T851" s="44"/>
      <c r="U851" s="45"/>
      <c r="V851" s="126"/>
    </row>
    <row r="852" spans="1:22" x14ac:dyDescent="0.2">
      <c r="A852" s="33"/>
      <c r="B852" s="40"/>
      <c r="C852" s="13"/>
      <c r="D852" s="40"/>
      <c r="E852" s="46"/>
      <c r="F852" s="47"/>
      <c r="G852" s="38"/>
      <c r="H852" s="38"/>
      <c r="I852" s="38"/>
      <c r="J852" s="38"/>
      <c r="K852" s="38"/>
      <c r="L852" s="38"/>
      <c r="M852" s="40"/>
      <c r="N852" s="48"/>
      <c r="O852" s="47"/>
      <c r="P852" s="38"/>
      <c r="Q852" s="38"/>
      <c r="R852" s="38"/>
      <c r="S852" s="38"/>
      <c r="T852" s="44"/>
      <c r="U852" s="45"/>
      <c r="V852" s="126"/>
    </row>
    <row r="853" spans="1:22" x14ac:dyDescent="0.2">
      <c r="A853" s="33"/>
      <c r="B853" s="40"/>
      <c r="C853" s="13"/>
      <c r="D853" s="40"/>
      <c r="E853" s="46"/>
      <c r="F853" s="47"/>
      <c r="G853" s="38"/>
      <c r="H853" s="38"/>
      <c r="I853" s="38"/>
      <c r="J853" s="38"/>
      <c r="K853" s="38"/>
      <c r="L853" s="38"/>
      <c r="M853" s="40"/>
      <c r="N853" s="48"/>
      <c r="O853" s="47"/>
      <c r="P853" s="38"/>
      <c r="Q853" s="38"/>
      <c r="R853" s="38"/>
      <c r="S853" s="38"/>
      <c r="T853" s="44"/>
      <c r="U853" s="45"/>
      <c r="V853" s="126"/>
    </row>
    <row r="854" spans="1:22" x14ac:dyDescent="0.2">
      <c r="A854" s="33"/>
      <c r="B854" s="40"/>
      <c r="C854" s="13"/>
      <c r="D854" s="40"/>
      <c r="E854" s="46"/>
      <c r="F854" s="47"/>
      <c r="G854" s="38"/>
      <c r="H854" s="38"/>
      <c r="I854" s="38"/>
      <c r="J854" s="38"/>
      <c r="K854" s="38"/>
      <c r="L854" s="38"/>
      <c r="M854" s="40"/>
      <c r="N854" s="48"/>
      <c r="O854" s="47"/>
      <c r="P854" s="38"/>
      <c r="Q854" s="38"/>
      <c r="R854" s="38"/>
      <c r="S854" s="38"/>
      <c r="T854" s="44"/>
      <c r="U854" s="45"/>
      <c r="V854" s="126"/>
    </row>
    <row r="855" spans="1:22" x14ac:dyDescent="0.2">
      <c r="A855" s="33"/>
      <c r="B855" s="40"/>
      <c r="C855" s="13"/>
      <c r="D855" s="40"/>
      <c r="E855" s="46"/>
      <c r="F855" s="47"/>
      <c r="G855" s="38"/>
      <c r="H855" s="38"/>
      <c r="I855" s="38"/>
      <c r="J855" s="38"/>
      <c r="K855" s="38"/>
      <c r="L855" s="38"/>
      <c r="M855" s="40"/>
      <c r="N855" s="49"/>
      <c r="O855" s="47"/>
      <c r="P855" s="38"/>
      <c r="Q855" s="38"/>
      <c r="R855" s="38"/>
      <c r="S855" s="38"/>
      <c r="T855" s="135"/>
      <c r="U855" s="45"/>
      <c r="V855" s="126"/>
    </row>
    <row r="857" spans="1:22" x14ac:dyDescent="0.2">
      <c r="A857" s="81" t="s">
        <v>1</v>
      </c>
      <c r="B857" s="82" t="s">
        <v>2</v>
      </c>
      <c r="C857" s="82" t="s">
        <v>3</v>
      </c>
      <c r="D857" s="83" t="s">
        <v>4</v>
      </c>
      <c r="E857" s="84"/>
      <c r="F857" s="85"/>
      <c r="G857" s="85"/>
      <c r="H857" s="85"/>
      <c r="I857" s="85"/>
      <c r="J857" s="85"/>
      <c r="K857" s="86" t="s">
        <v>5</v>
      </c>
      <c r="L857" s="87"/>
      <c r="M857" s="83" t="s">
        <v>6</v>
      </c>
      <c r="N857" s="84"/>
      <c r="O857" s="85"/>
      <c r="P857" s="85"/>
      <c r="Q857" s="85"/>
      <c r="R857" s="85"/>
      <c r="S857" s="85"/>
      <c r="T857" s="88" t="s">
        <v>7</v>
      </c>
      <c r="U857" s="89" t="s">
        <v>8</v>
      </c>
      <c r="V857" s="90" t="s">
        <v>126</v>
      </c>
    </row>
    <row r="858" spans="1:22" ht="25.5" customHeight="1" x14ac:dyDescent="0.2">
      <c r="A858" s="81"/>
      <c r="B858" s="82"/>
      <c r="C858" s="82"/>
      <c r="D858" s="91" t="s">
        <v>9</v>
      </c>
      <c r="E858" s="92" t="s">
        <v>10</v>
      </c>
      <c r="F858" s="93" t="s">
        <v>11</v>
      </c>
      <c r="G858" s="151" t="s">
        <v>127</v>
      </c>
      <c r="H858" s="152"/>
      <c r="I858" s="152"/>
      <c r="J858" s="153"/>
      <c r="K858" s="97"/>
      <c r="L858" s="98" t="s">
        <v>13</v>
      </c>
      <c r="M858" s="99" t="s">
        <v>9</v>
      </c>
      <c r="N858" s="100" t="s">
        <v>14</v>
      </c>
      <c r="O858" s="93" t="s">
        <v>11</v>
      </c>
      <c r="P858" s="151" t="s">
        <v>127</v>
      </c>
      <c r="Q858" s="152"/>
      <c r="R858" s="152"/>
      <c r="S858" s="153"/>
      <c r="T858" s="88"/>
      <c r="U858" s="89"/>
      <c r="V858" s="101"/>
    </row>
    <row r="859" spans="1:22" ht="13.5" thickBot="1" x14ac:dyDescent="0.25">
      <c r="A859" s="102"/>
      <c r="B859" s="103"/>
      <c r="C859" s="103"/>
      <c r="D859" s="104"/>
      <c r="E859" s="105"/>
      <c r="F859" s="106"/>
      <c r="G859" s="107" t="s">
        <v>15</v>
      </c>
      <c r="H859" s="108" t="s">
        <v>16</v>
      </c>
      <c r="I859" s="109" t="s">
        <v>17</v>
      </c>
      <c r="J859" s="110">
        <v>0</v>
      </c>
      <c r="K859" s="111"/>
      <c r="L859" s="112"/>
      <c r="M859" s="113"/>
      <c r="N859" s="114"/>
      <c r="O859" s="115"/>
      <c r="P859" s="107" t="s">
        <v>15</v>
      </c>
      <c r="Q859" s="108" t="s">
        <v>16</v>
      </c>
      <c r="R859" s="109" t="s">
        <v>17</v>
      </c>
      <c r="S859" s="110">
        <v>0</v>
      </c>
      <c r="T859" s="116"/>
      <c r="U859" s="117"/>
      <c r="V859" s="118"/>
    </row>
    <row r="860" spans="1:22" x14ac:dyDescent="0.2">
      <c r="A860" s="119"/>
      <c r="B860" s="22"/>
      <c r="C860" s="23"/>
      <c r="D860" s="24"/>
      <c r="E860" s="25"/>
      <c r="F860" s="25"/>
      <c r="G860" s="26"/>
      <c r="H860" s="27"/>
      <c r="I860" s="28"/>
      <c r="J860" s="120"/>
      <c r="K860" s="121"/>
      <c r="L860" s="121"/>
      <c r="M860" s="24"/>
      <c r="N860" s="25"/>
      <c r="O860" s="25"/>
      <c r="P860" s="26"/>
      <c r="Q860" s="27"/>
      <c r="R860" s="28"/>
      <c r="S860" s="120"/>
      <c r="T860" s="31"/>
      <c r="U860" s="32"/>
      <c r="V860" s="122"/>
    </row>
    <row r="861" spans="1:22" x14ac:dyDescent="0.2">
      <c r="A861" s="33">
        <v>1</v>
      </c>
      <c r="B861" s="33">
        <v>246</v>
      </c>
      <c r="C861" s="34"/>
      <c r="D861" s="125">
        <v>400</v>
      </c>
      <c r="E861" s="142"/>
      <c r="F861" s="124"/>
      <c r="G861" s="38"/>
      <c r="H861" s="38"/>
      <c r="I861" s="38"/>
      <c r="J861" s="38"/>
      <c r="K861" s="38">
        <f>((SUM(H863:H874)*H862)+(SUM(G863:G874)*G862)+(SUM(I863:I874)*I862))/1000</f>
        <v>73.201999999999998</v>
      </c>
      <c r="L861" s="38">
        <f>K861*100/D861</f>
        <v>18.3005</v>
      </c>
      <c r="M861" s="35"/>
      <c r="N861" s="142"/>
      <c r="O861" s="124"/>
      <c r="P861" s="38"/>
      <c r="Q861" s="38"/>
      <c r="R861" s="38"/>
      <c r="S861" s="38"/>
      <c r="T861" s="44"/>
      <c r="U861" s="45"/>
      <c r="V861" s="126"/>
    </row>
    <row r="862" spans="1:22" ht="13.5" thickBot="1" x14ac:dyDescent="0.25">
      <c r="A862" s="33"/>
      <c r="B862" s="40"/>
      <c r="C862" s="13"/>
      <c r="D862" s="131"/>
      <c r="E862" s="128" t="s">
        <v>19</v>
      </c>
      <c r="F862" s="129"/>
      <c r="G862" s="130">
        <v>232</v>
      </c>
      <c r="H862" s="130">
        <v>233</v>
      </c>
      <c r="I862" s="130">
        <v>232</v>
      </c>
      <c r="J862" s="130">
        <v>404</v>
      </c>
      <c r="K862" s="38"/>
      <c r="L862" s="38"/>
      <c r="M862" s="40"/>
      <c r="N862" s="128"/>
      <c r="O862" s="129"/>
      <c r="P862" s="75"/>
      <c r="Q862" s="75"/>
      <c r="R862" s="75"/>
      <c r="S862" s="38"/>
      <c r="T862" s="44"/>
      <c r="U862" s="45"/>
      <c r="V862" s="126"/>
    </row>
    <row r="863" spans="1:22" x14ac:dyDescent="0.2">
      <c r="A863" s="33"/>
      <c r="B863" s="40"/>
      <c r="C863" s="13"/>
      <c r="D863" s="131"/>
      <c r="E863" s="132" t="s">
        <v>1422</v>
      </c>
      <c r="F863" s="47"/>
      <c r="G863" s="133">
        <v>16</v>
      </c>
      <c r="H863" s="133">
        <v>14</v>
      </c>
      <c r="I863" s="133">
        <v>14</v>
      </c>
      <c r="J863" s="133">
        <v>3</v>
      </c>
      <c r="K863" s="38"/>
      <c r="L863" s="38"/>
      <c r="M863" s="40"/>
      <c r="N863" s="46"/>
      <c r="O863" s="47"/>
      <c r="P863" s="38"/>
      <c r="Q863" s="38"/>
      <c r="R863" s="38"/>
      <c r="S863" s="38"/>
      <c r="T863" s="44"/>
      <c r="U863" s="45"/>
      <c r="V863" s="126"/>
    </row>
    <row r="864" spans="1:22" x14ac:dyDescent="0.2">
      <c r="A864" s="33"/>
      <c r="B864" s="40"/>
      <c r="C864" s="13"/>
      <c r="D864" s="131"/>
      <c r="E864" s="134" t="s">
        <v>1423</v>
      </c>
      <c r="F864" s="47"/>
      <c r="G864" s="126">
        <v>50</v>
      </c>
      <c r="H864" s="126">
        <v>55</v>
      </c>
      <c r="I864" s="126">
        <v>25</v>
      </c>
      <c r="J864" s="126">
        <v>30</v>
      </c>
      <c r="K864" s="38"/>
      <c r="L864" s="38"/>
      <c r="M864" s="40"/>
      <c r="N864" s="48"/>
      <c r="O864" s="47"/>
      <c r="P864" s="38"/>
      <c r="Q864" s="38"/>
      <c r="R864" s="38"/>
      <c r="S864" s="38"/>
      <c r="T864" s="44"/>
      <c r="U864" s="45"/>
      <c r="V864" s="126"/>
    </row>
    <row r="865" spans="1:22" x14ac:dyDescent="0.2">
      <c r="A865" s="33"/>
      <c r="B865" s="40"/>
      <c r="C865" s="13"/>
      <c r="D865" s="131"/>
      <c r="E865" s="134" t="s">
        <v>1424</v>
      </c>
      <c r="F865" s="47"/>
      <c r="G865" s="126">
        <v>9</v>
      </c>
      <c r="H865" s="126">
        <v>12</v>
      </c>
      <c r="I865" s="126">
        <v>8</v>
      </c>
      <c r="J865" s="126">
        <v>4</v>
      </c>
      <c r="K865" s="38"/>
      <c r="L865" s="38"/>
      <c r="M865" s="40"/>
      <c r="N865" s="46"/>
      <c r="O865" s="47"/>
      <c r="P865" s="38"/>
      <c r="Q865" s="38"/>
      <c r="R865" s="38"/>
      <c r="S865" s="38"/>
      <c r="T865" s="44"/>
      <c r="U865" s="45"/>
      <c r="V865" s="126"/>
    </row>
    <row r="866" spans="1:22" x14ac:dyDescent="0.2">
      <c r="A866" s="33"/>
      <c r="B866" s="40"/>
      <c r="C866" s="13"/>
      <c r="D866" s="131"/>
      <c r="E866" s="218" t="s">
        <v>1425</v>
      </c>
      <c r="F866" s="47"/>
      <c r="G866" s="209">
        <v>0</v>
      </c>
      <c r="H866" s="209">
        <v>0</v>
      </c>
      <c r="I866" s="209">
        <v>0</v>
      </c>
      <c r="J866" s="209">
        <v>0</v>
      </c>
      <c r="K866" s="38"/>
      <c r="L866" s="38"/>
      <c r="M866" s="40"/>
      <c r="N866" s="48"/>
      <c r="O866" s="47"/>
      <c r="P866" s="38"/>
      <c r="Q866" s="38"/>
      <c r="R866" s="38"/>
      <c r="S866" s="38"/>
      <c r="T866" s="44"/>
      <c r="U866" s="45"/>
      <c r="V866" s="126"/>
    </row>
    <row r="867" spans="1:22" x14ac:dyDescent="0.2">
      <c r="A867" s="33"/>
      <c r="B867" s="40"/>
      <c r="C867" s="13"/>
      <c r="D867" s="131"/>
      <c r="E867" s="218" t="s">
        <v>1426</v>
      </c>
      <c r="F867" s="47"/>
      <c r="G867" s="209">
        <v>23</v>
      </c>
      <c r="H867" s="209">
        <v>41</v>
      </c>
      <c r="I867" s="209">
        <v>48</v>
      </c>
      <c r="J867" s="209">
        <v>20</v>
      </c>
      <c r="K867" s="38"/>
      <c r="L867" s="38"/>
      <c r="M867" s="40"/>
      <c r="N867" s="46"/>
      <c r="O867" s="47"/>
      <c r="P867" s="38"/>
      <c r="Q867" s="38"/>
      <c r="R867" s="38"/>
      <c r="S867" s="38"/>
      <c r="T867" s="44"/>
      <c r="U867" s="45"/>
      <c r="V867" s="126"/>
    </row>
    <row r="868" spans="1:22" x14ac:dyDescent="0.2">
      <c r="A868" s="33"/>
      <c r="B868" s="40"/>
      <c r="C868" s="13"/>
      <c r="D868" s="131"/>
      <c r="E868" s="46"/>
      <c r="F868" s="47"/>
      <c r="G868" s="38"/>
      <c r="H868" s="38"/>
      <c r="I868" s="38"/>
      <c r="J868" s="38"/>
      <c r="K868" s="38"/>
      <c r="L868" s="38"/>
      <c r="M868" s="40"/>
      <c r="N868" s="46"/>
      <c r="O868" s="47"/>
      <c r="P868" s="38"/>
      <c r="Q868" s="38"/>
      <c r="R868" s="38"/>
      <c r="S868" s="38"/>
      <c r="T868" s="44"/>
      <c r="U868" s="45"/>
      <c r="V868" s="126"/>
    </row>
    <row r="869" spans="1:22" x14ac:dyDescent="0.2">
      <c r="A869" s="33"/>
      <c r="B869" s="40"/>
      <c r="C869" s="13"/>
      <c r="D869" s="131"/>
      <c r="E869" s="46"/>
      <c r="F869" s="47"/>
      <c r="G869" s="38"/>
      <c r="H869" s="38"/>
      <c r="I869" s="38"/>
      <c r="J869" s="38"/>
      <c r="K869" s="38"/>
      <c r="L869" s="38"/>
      <c r="M869" s="40"/>
      <c r="N869" s="46"/>
      <c r="O869" s="47"/>
      <c r="P869" s="38"/>
      <c r="Q869" s="38"/>
      <c r="R869" s="38"/>
      <c r="S869" s="38"/>
      <c r="T869" s="44"/>
      <c r="U869" s="45"/>
      <c r="V869" s="126"/>
    </row>
    <row r="870" spans="1:22" x14ac:dyDescent="0.2">
      <c r="A870" s="33"/>
      <c r="B870" s="40"/>
      <c r="C870" s="13"/>
      <c r="D870" s="131"/>
      <c r="E870" s="46"/>
      <c r="F870" s="47"/>
      <c r="G870" s="38"/>
      <c r="H870" s="38"/>
      <c r="I870" s="38"/>
      <c r="J870" s="38"/>
      <c r="K870" s="38"/>
      <c r="L870" s="38"/>
      <c r="M870" s="40"/>
      <c r="N870" s="46"/>
      <c r="O870" s="47"/>
      <c r="P870" s="38"/>
      <c r="Q870" s="38"/>
      <c r="R870" s="38"/>
      <c r="S870" s="38"/>
      <c r="T870" s="44"/>
      <c r="U870" s="45"/>
      <c r="V870" s="126"/>
    </row>
    <row r="871" spans="1:22" x14ac:dyDescent="0.2">
      <c r="A871" s="33"/>
      <c r="B871" s="40"/>
      <c r="C871" s="13"/>
      <c r="D871" s="131"/>
      <c r="E871" s="46"/>
      <c r="F871" s="47"/>
      <c r="G871" s="38"/>
      <c r="H871" s="38"/>
      <c r="I871" s="38"/>
      <c r="J871" s="38"/>
      <c r="K871" s="38"/>
      <c r="L871" s="38"/>
      <c r="M871" s="40"/>
      <c r="N871" s="48"/>
      <c r="O871" s="47"/>
      <c r="P871" s="38"/>
      <c r="Q871" s="38"/>
      <c r="R871" s="38"/>
      <c r="S871" s="38"/>
      <c r="T871" s="44"/>
      <c r="U871" s="45"/>
      <c r="V871" s="126"/>
    </row>
    <row r="872" spans="1:22" x14ac:dyDescent="0.2">
      <c r="A872" s="33"/>
      <c r="B872" s="40"/>
      <c r="C872" s="13"/>
      <c r="D872" s="131"/>
      <c r="E872" s="46"/>
      <c r="F872" s="47"/>
      <c r="G872" s="38"/>
      <c r="H872" s="38"/>
      <c r="I872" s="38"/>
      <c r="J872" s="38"/>
      <c r="K872" s="38"/>
      <c r="L872" s="38"/>
      <c r="M872" s="40"/>
      <c r="N872" s="48"/>
      <c r="O872" s="47"/>
      <c r="P872" s="38"/>
      <c r="Q872" s="38"/>
      <c r="R872" s="38"/>
      <c r="S872" s="38"/>
      <c r="T872" s="44"/>
      <c r="U872" s="45"/>
      <c r="V872" s="126"/>
    </row>
    <row r="873" spans="1:22" x14ac:dyDescent="0.2">
      <c r="A873" s="33"/>
      <c r="B873" s="40"/>
      <c r="C873" s="13"/>
      <c r="D873" s="131"/>
      <c r="E873" s="46"/>
      <c r="F873" s="47"/>
      <c r="G873" s="38"/>
      <c r="H873" s="38"/>
      <c r="I873" s="38"/>
      <c r="J873" s="38"/>
      <c r="K873" s="38"/>
      <c r="L873" s="38"/>
      <c r="M873" s="40"/>
      <c r="N873" s="48"/>
      <c r="O873" s="47"/>
      <c r="P873" s="38"/>
      <c r="Q873" s="38"/>
      <c r="R873" s="38"/>
      <c r="S873" s="38"/>
      <c r="T873" s="44"/>
      <c r="U873" s="45"/>
      <c r="V873" s="126"/>
    </row>
    <row r="874" spans="1:22" x14ac:dyDescent="0.2">
      <c r="A874" s="33"/>
      <c r="B874" s="40"/>
      <c r="C874" s="13"/>
      <c r="D874" s="131"/>
      <c r="E874" s="46"/>
      <c r="F874" s="47"/>
      <c r="G874" s="38"/>
      <c r="H874" s="38"/>
      <c r="I874" s="38"/>
      <c r="J874" s="38"/>
      <c r="K874" s="38"/>
      <c r="L874" s="38"/>
      <c r="M874" s="40"/>
      <c r="N874" s="49"/>
      <c r="O874" s="47"/>
      <c r="P874" s="38"/>
      <c r="Q874" s="38"/>
      <c r="R874" s="38"/>
      <c r="S874" s="38"/>
      <c r="T874" s="135"/>
      <c r="U874" s="45"/>
      <c r="V874" s="126"/>
    </row>
    <row r="876" spans="1:22" x14ac:dyDescent="0.2">
      <c r="A876" s="81" t="s">
        <v>1</v>
      </c>
      <c r="B876" s="82" t="s">
        <v>2</v>
      </c>
      <c r="C876" s="82" t="s">
        <v>3</v>
      </c>
      <c r="D876" s="83" t="s">
        <v>4</v>
      </c>
      <c r="E876" s="84"/>
      <c r="F876" s="85"/>
      <c r="G876" s="85"/>
      <c r="H876" s="85"/>
      <c r="I876" s="85"/>
      <c r="J876" s="85"/>
      <c r="K876" s="86" t="s">
        <v>5</v>
      </c>
      <c r="L876" s="87"/>
      <c r="M876" s="83" t="s">
        <v>6</v>
      </c>
      <c r="N876" s="84"/>
      <c r="O876" s="85"/>
      <c r="P876" s="85"/>
      <c r="Q876" s="85"/>
      <c r="R876" s="85"/>
      <c r="S876" s="85"/>
      <c r="T876" s="88" t="s">
        <v>7</v>
      </c>
      <c r="U876" s="89" t="s">
        <v>8</v>
      </c>
      <c r="V876" s="90" t="s">
        <v>126</v>
      </c>
    </row>
    <row r="877" spans="1:22" ht="25.5" customHeight="1" x14ac:dyDescent="0.2">
      <c r="A877" s="81"/>
      <c r="B877" s="82"/>
      <c r="C877" s="82"/>
      <c r="D877" s="91" t="s">
        <v>9</v>
      </c>
      <c r="E877" s="92" t="s">
        <v>10</v>
      </c>
      <c r="F877" s="93" t="s">
        <v>11</v>
      </c>
      <c r="G877" s="151" t="s">
        <v>127</v>
      </c>
      <c r="H877" s="152"/>
      <c r="I877" s="152"/>
      <c r="J877" s="153"/>
      <c r="K877" s="97"/>
      <c r="L877" s="98" t="s">
        <v>13</v>
      </c>
      <c r="M877" s="99" t="s">
        <v>9</v>
      </c>
      <c r="N877" s="100" t="s">
        <v>14</v>
      </c>
      <c r="O877" s="93" t="s">
        <v>11</v>
      </c>
      <c r="P877" s="151" t="s">
        <v>127</v>
      </c>
      <c r="Q877" s="152"/>
      <c r="R877" s="152"/>
      <c r="S877" s="153"/>
      <c r="T877" s="88"/>
      <c r="U877" s="89"/>
      <c r="V877" s="101"/>
    </row>
    <row r="878" spans="1:22" ht="13.5" thickBot="1" x14ac:dyDescent="0.25">
      <c r="A878" s="102"/>
      <c r="B878" s="103"/>
      <c r="C878" s="103"/>
      <c r="D878" s="104"/>
      <c r="E878" s="105"/>
      <c r="F878" s="106"/>
      <c r="G878" s="107" t="s">
        <v>15</v>
      </c>
      <c r="H878" s="108" t="s">
        <v>16</v>
      </c>
      <c r="I878" s="109" t="s">
        <v>17</v>
      </c>
      <c r="J878" s="110">
        <v>0</v>
      </c>
      <c r="K878" s="111"/>
      <c r="L878" s="112"/>
      <c r="M878" s="113"/>
      <c r="N878" s="114"/>
      <c r="O878" s="115"/>
      <c r="P878" s="107" t="s">
        <v>15</v>
      </c>
      <c r="Q878" s="108" t="s">
        <v>16</v>
      </c>
      <c r="R878" s="109" t="s">
        <v>17</v>
      </c>
      <c r="S878" s="110">
        <v>0</v>
      </c>
      <c r="T878" s="116"/>
      <c r="U878" s="117"/>
      <c r="V878" s="118"/>
    </row>
    <row r="879" spans="1:22" x14ac:dyDescent="0.2">
      <c r="A879" s="119"/>
      <c r="B879" s="22"/>
      <c r="C879" s="23"/>
      <c r="D879" s="24"/>
      <c r="E879" s="25"/>
      <c r="F879" s="25"/>
      <c r="G879" s="26"/>
      <c r="H879" s="27"/>
      <c r="I879" s="28"/>
      <c r="J879" s="120"/>
      <c r="K879" s="121"/>
      <c r="L879" s="121"/>
      <c r="M879" s="24"/>
      <c r="N879" s="25"/>
      <c r="O879" s="25"/>
      <c r="P879" s="26"/>
      <c r="Q879" s="27"/>
      <c r="R879" s="28"/>
      <c r="S879" s="120"/>
      <c r="T879" s="31"/>
      <c r="U879" s="32"/>
      <c r="V879" s="122"/>
    </row>
    <row r="880" spans="1:22" x14ac:dyDescent="0.2">
      <c r="A880" s="33">
        <v>1</v>
      </c>
      <c r="B880" s="33">
        <v>247</v>
      </c>
      <c r="C880" s="34"/>
      <c r="D880" s="35">
        <v>160</v>
      </c>
      <c r="E880" s="156" t="s">
        <v>1427</v>
      </c>
      <c r="F880" s="124"/>
      <c r="G880" s="38">
        <v>23</v>
      </c>
      <c r="H880" s="38">
        <v>15</v>
      </c>
      <c r="I880" s="38">
        <v>4</v>
      </c>
      <c r="J880" s="38">
        <v>14</v>
      </c>
      <c r="K880" s="38">
        <f>((SUM(H882:H893)*H881)+(SUM(G882:G893)*G881)+(SUM(I882:I893)*I881))/1000</f>
        <v>9.6649999999999991</v>
      </c>
      <c r="L880" s="38">
        <f>K880*100/D880</f>
        <v>6.0406249999999995</v>
      </c>
      <c r="M880" s="35"/>
      <c r="N880" s="142"/>
      <c r="O880" s="124"/>
      <c r="P880" s="38"/>
      <c r="Q880" s="38"/>
      <c r="R880" s="38"/>
      <c r="S880" s="38"/>
      <c r="T880" s="44"/>
      <c r="U880" s="45"/>
      <c r="V880" s="126" t="s">
        <v>175</v>
      </c>
    </row>
    <row r="881" spans="1:22" x14ac:dyDescent="0.2">
      <c r="A881" s="33"/>
      <c r="B881" s="40"/>
      <c r="C881" s="13"/>
      <c r="D881" s="40"/>
      <c r="E881" s="128" t="s">
        <v>19</v>
      </c>
      <c r="F881" s="129"/>
      <c r="G881" s="179">
        <v>231</v>
      </c>
      <c r="H881" s="179">
        <v>228</v>
      </c>
      <c r="I881" s="179">
        <v>233</v>
      </c>
      <c r="J881" s="75">
        <v>405</v>
      </c>
      <c r="K881" s="38"/>
      <c r="L881" s="38"/>
      <c r="M881" s="40"/>
      <c r="N881" s="128"/>
      <c r="O881" s="129"/>
      <c r="P881" s="75"/>
      <c r="Q881" s="75"/>
      <c r="R881" s="75"/>
      <c r="S881" s="38"/>
      <c r="T881" s="44"/>
      <c r="U881" s="45"/>
      <c r="V881" s="126"/>
    </row>
    <row r="882" spans="1:22" x14ac:dyDescent="0.2">
      <c r="A882" s="33"/>
      <c r="B882" s="40"/>
      <c r="C882" s="13"/>
      <c r="D882" s="40"/>
      <c r="E882" s="161" t="s">
        <v>183</v>
      </c>
      <c r="F882" s="47"/>
      <c r="G882" s="126"/>
      <c r="H882" s="126"/>
      <c r="I882" s="126"/>
      <c r="J882" s="38"/>
      <c r="K882" s="38"/>
      <c r="L882" s="38"/>
      <c r="M882" s="40"/>
      <c r="N882" s="46"/>
      <c r="O882" s="47"/>
      <c r="P882" s="38"/>
      <c r="Q882" s="38"/>
      <c r="R882" s="38"/>
      <c r="S882" s="38"/>
      <c r="T882" s="44"/>
      <c r="U882" s="45"/>
      <c r="V882" s="126"/>
    </row>
    <row r="883" spans="1:22" x14ac:dyDescent="0.2">
      <c r="A883" s="33"/>
      <c r="B883" s="40"/>
      <c r="C883" s="13"/>
      <c r="D883" s="40"/>
      <c r="E883" s="161" t="s">
        <v>446</v>
      </c>
      <c r="F883" s="47"/>
      <c r="G883" s="38"/>
      <c r="H883" s="38"/>
      <c r="I883" s="38"/>
      <c r="J883" s="38"/>
      <c r="K883" s="38"/>
      <c r="L883" s="38"/>
      <c r="M883" s="40"/>
      <c r="N883" s="48"/>
      <c r="O883" s="47"/>
      <c r="P883" s="38"/>
      <c r="Q883" s="38"/>
      <c r="R883" s="38"/>
      <c r="S883" s="38"/>
      <c r="T883" s="44"/>
      <c r="U883" s="45"/>
      <c r="V883" s="126"/>
    </row>
    <row r="884" spans="1:22" x14ac:dyDescent="0.2">
      <c r="A884" s="33"/>
      <c r="B884" s="40"/>
      <c r="C884" s="13"/>
      <c r="D884" s="40"/>
      <c r="E884" s="161" t="s">
        <v>440</v>
      </c>
      <c r="F884" s="47"/>
      <c r="G884" s="38">
        <v>23</v>
      </c>
      <c r="H884" s="38">
        <v>15</v>
      </c>
      <c r="I884" s="38">
        <v>4</v>
      </c>
      <c r="J884" s="38">
        <v>14</v>
      </c>
      <c r="K884" s="38"/>
      <c r="L884" s="38"/>
      <c r="M884" s="40"/>
      <c r="N884" s="46"/>
      <c r="O884" s="47"/>
      <c r="P884" s="38"/>
      <c r="Q884" s="38"/>
      <c r="R884" s="38"/>
      <c r="S884" s="38"/>
      <c r="T884" s="44"/>
      <c r="U884" s="45"/>
      <c r="V884" s="126"/>
    </row>
    <row r="885" spans="1:22" x14ac:dyDescent="0.2">
      <c r="A885" s="33"/>
      <c r="B885" s="40"/>
      <c r="C885" s="13"/>
      <c r="D885" s="40"/>
      <c r="E885" s="165"/>
      <c r="F885" s="47"/>
      <c r="G885" s="38"/>
      <c r="H885" s="38"/>
      <c r="I885" s="38"/>
      <c r="J885" s="38"/>
      <c r="K885" s="38"/>
      <c r="L885" s="38"/>
      <c r="M885" s="40"/>
      <c r="N885" s="48"/>
      <c r="O885" s="47"/>
      <c r="P885" s="38"/>
      <c r="Q885" s="38"/>
      <c r="R885" s="38"/>
      <c r="S885" s="38"/>
      <c r="T885" s="44"/>
      <c r="U885" s="45"/>
      <c r="V885" s="126"/>
    </row>
    <row r="886" spans="1:22" x14ac:dyDescent="0.2">
      <c r="A886" s="33"/>
      <c r="B886" s="40"/>
      <c r="C886" s="13"/>
      <c r="D886" s="40"/>
      <c r="E886" s="46"/>
      <c r="F886" s="47"/>
      <c r="G886" s="38"/>
      <c r="H886" s="38"/>
      <c r="I886" s="38"/>
      <c r="J886" s="38"/>
      <c r="K886" s="38"/>
      <c r="L886" s="38"/>
      <c r="M886" s="40"/>
      <c r="N886" s="46"/>
      <c r="O886" s="47"/>
      <c r="P886" s="38"/>
      <c r="Q886" s="38"/>
      <c r="R886" s="38"/>
      <c r="S886" s="38"/>
      <c r="T886" s="44"/>
      <c r="U886" s="45"/>
      <c r="V886" s="126"/>
    </row>
    <row r="887" spans="1:22" x14ac:dyDescent="0.2">
      <c r="A887" s="33"/>
      <c r="B887" s="40"/>
      <c r="C887" s="13"/>
      <c r="D887" s="40"/>
      <c r="E887" s="46"/>
      <c r="F887" s="47"/>
      <c r="G887" s="38"/>
      <c r="H887" s="38"/>
      <c r="I887" s="38"/>
      <c r="J887" s="38"/>
      <c r="K887" s="38"/>
      <c r="L887" s="38"/>
      <c r="M887" s="40"/>
      <c r="N887" s="46"/>
      <c r="O887" s="47"/>
      <c r="P887" s="38"/>
      <c r="Q887" s="38"/>
      <c r="R887" s="38"/>
      <c r="S887" s="38"/>
      <c r="T887" s="44"/>
      <c r="U887" s="45"/>
      <c r="V887" s="126"/>
    </row>
    <row r="888" spans="1:22" x14ac:dyDescent="0.2">
      <c r="A888" s="33"/>
      <c r="B888" s="40"/>
      <c r="C888" s="13"/>
      <c r="D888" s="40"/>
      <c r="E888" s="46"/>
      <c r="F888" s="47"/>
      <c r="G888" s="38"/>
      <c r="H888" s="38"/>
      <c r="I888" s="38"/>
      <c r="J888" s="38"/>
      <c r="K888" s="38"/>
      <c r="L888" s="38"/>
      <c r="M888" s="40"/>
      <c r="N888" s="46"/>
      <c r="O888" s="47"/>
      <c r="P888" s="38"/>
      <c r="Q888" s="38"/>
      <c r="R888" s="38"/>
      <c r="S888" s="38"/>
      <c r="T888" s="44"/>
      <c r="U888" s="45"/>
      <c r="V888" s="126"/>
    </row>
    <row r="889" spans="1:22" x14ac:dyDescent="0.2">
      <c r="A889" s="33"/>
      <c r="B889" s="40"/>
      <c r="C889" s="13"/>
      <c r="D889" s="40"/>
      <c r="E889" s="46"/>
      <c r="F889" s="47"/>
      <c r="G889" s="38"/>
      <c r="H889" s="38"/>
      <c r="I889" s="38"/>
      <c r="J889" s="38"/>
      <c r="K889" s="38"/>
      <c r="L889" s="38"/>
      <c r="M889" s="40"/>
      <c r="N889" s="46"/>
      <c r="O889" s="47"/>
      <c r="P889" s="38"/>
      <c r="Q889" s="38"/>
      <c r="R889" s="38"/>
      <c r="S889" s="38"/>
      <c r="T889" s="44"/>
      <c r="U889" s="45"/>
      <c r="V889" s="126"/>
    </row>
    <row r="890" spans="1:22" x14ac:dyDescent="0.2">
      <c r="A890" s="33"/>
      <c r="B890" s="40"/>
      <c r="C890" s="13"/>
      <c r="D890" s="40"/>
      <c r="E890" s="46"/>
      <c r="F890" s="47"/>
      <c r="G890" s="38"/>
      <c r="H890" s="38"/>
      <c r="I890" s="38"/>
      <c r="J890" s="38"/>
      <c r="K890" s="38"/>
      <c r="L890" s="38"/>
      <c r="M890" s="40"/>
      <c r="N890" s="48"/>
      <c r="O890" s="47"/>
      <c r="P890" s="38"/>
      <c r="Q890" s="38"/>
      <c r="R890" s="38"/>
      <c r="S890" s="38"/>
      <c r="T890" s="44"/>
      <c r="U890" s="45"/>
      <c r="V890" s="126"/>
    </row>
    <row r="891" spans="1:22" x14ac:dyDescent="0.2">
      <c r="A891" s="33"/>
      <c r="B891" s="40"/>
      <c r="C891" s="13"/>
      <c r="D891" s="40"/>
      <c r="E891" s="46"/>
      <c r="F891" s="47"/>
      <c r="G891" s="38"/>
      <c r="H891" s="38"/>
      <c r="I891" s="38"/>
      <c r="J891" s="38"/>
      <c r="K891" s="38"/>
      <c r="L891" s="38"/>
      <c r="M891" s="40"/>
      <c r="N891" s="48"/>
      <c r="O891" s="47"/>
      <c r="P891" s="38"/>
      <c r="Q891" s="38"/>
      <c r="R891" s="38"/>
      <c r="S891" s="38"/>
      <c r="T891" s="44"/>
      <c r="U891" s="45"/>
      <c r="V891" s="126"/>
    </row>
    <row r="892" spans="1:22" x14ac:dyDescent="0.2">
      <c r="A892" s="33"/>
      <c r="B892" s="40"/>
      <c r="C892" s="13"/>
      <c r="D892" s="40"/>
      <c r="E892" s="46"/>
      <c r="F892" s="47"/>
      <c r="G892" s="38"/>
      <c r="H892" s="38"/>
      <c r="I892" s="38"/>
      <c r="J892" s="38"/>
      <c r="K892" s="38"/>
      <c r="L892" s="38"/>
      <c r="M892" s="40"/>
      <c r="N892" s="48"/>
      <c r="O892" s="47"/>
      <c r="P892" s="38"/>
      <c r="Q892" s="38"/>
      <c r="R892" s="38"/>
      <c r="S892" s="38"/>
      <c r="T892" s="44"/>
      <c r="U892" s="45"/>
      <c r="V892" s="126"/>
    </row>
    <row r="893" spans="1:22" x14ac:dyDescent="0.2">
      <c r="A893" s="33"/>
      <c r="B893" s="40"/>
      <c r="C893" s="13"/>
      <c r="D893" s="40"/>
      <c r="E893" s="46"/>
      <c r="F893" s="47"/>
      <c r="G893" s="38"/>
      <c r="H893" s="38"/>
      <c r="I893" s="38"/>
      <c r="J893" s="38"/>
      <c r="K893" s="38"/>
      <c r="L893" s="38"/>
      <c r="M893" s="40"/>
      <c r="N893" s="49"/>
      <c r="O893" s="47"/>
      <c r="P893" s="38"/>
      <c r="Q893" s="38"/>
      <c r="R893" s="38"/>
      <c r="S893" s="38"/>
      <c r="T893" s="135"/>
      <c r="U893" s="45"/>
      <c r="V893" s="126"/>
    </row>
    <row r="895" spans="1:22" x14ac:dyDescent="0.2">
      <c r="A895" s="81" t="s">
        <v>1</v>
      </c>
      <c r="B895" s="82" t="s">
        <v>2</v>
      </c>
      <c r="C895" s="82" t="s">
        <v>3</v>
      </c>
      <c r="D895" s="83" t="s">
        <v>4</v>
      </c>
      <c r="E895" s="84"/>
      <c r="F895" s="85"/>
      <c r="G895" s="85"/>
      <c r="H895" s="85"/>
      <c r="I895" s="85"/>
      <c r="J895" s="85"/>
      <c r="K895" s="86" t="s">
        <v>5</v>
      </c>
      <c r="L895" s="87"/>
      <c r="M895" s="83" t="s">
        <v>6</v>
      </c>
      <c r="N895" s="84"/>
      <c r="O895" s="85"/>
      <c r="P895" s="85"/>
      <c r="Q895" s="85"/>
      <c r="R895" s="85"/>
      <c r="S895" s="85"/>
      <c r="T895" s="88" t="s">
        <v>7</v>
      </c>
      <c r="U895" s="89" t="s">
        <v>8</v>
      </c>
      <c r="V895" s="90" t="s">
        <v>126</v>
      </c>
    </row>
    <row r="896" spans="1:22" ht="25.5" customHeight="1" x14ac:dyDescent="0.2">
      <c r="A896" s="81"/>
      <c r="B896" s="82"/>
      <c r="C896" s="82"/>
      <c r="D896" s="91" t="s">
        <v>9</v>
      </c>
      <c r="E896" s="92" t="s">
        <v>10</v>
      </c>
      <c r="F896" s="93" t="s">
        <v>11</v>
      </c>
      <c r="G896" s="151" t="s">
        <v>127</v>
      </c>
      <c r="H896" s="152"/>
      <c r="I896" s="152"/>
      <c r="J896" s="153"/>
      <c r="K896" s="97"/>
      <c r="L896" s="98" t="s">
        <v>13</v>
      </c>
      <c r="M896" s="99" t="s">
        <v>9</v>
      </c>
      <c r="N896" s="100" t="s">
        <v>14</v>
      </c>
      <c r="O896" s="93" t="s">
        <v>11</v>
      </c>
      <c r="P896" s="151" t="s">
        <v>127</v>
      </c>
      <c r="Q896" s="152"/>
      <c r="R896" s="152"/>
      <c r="S896" s="153"/>
      <c r="T896" s="88"/>
      <c r="U896" s="89"/>
      <c r="V896" s="101"/>
    </row>
    <row r="897" spans="1:22" ht="13.5" thickBot="1" x14ac:dyDescent="0.25">
      <c r="A897" s="102"/>
      <c r="B897" s="103"/>
      <c r="C897" s="103"/>
      <c r="D897" s="104"/>
      <c r="E897" s="105"/>
      <c r="F897" s="106"/>
      <c r="G897" s="107" t="s">
        <v>15</v>
      </c>
      <c r="H897" s="108" t="s">
        <v>16</v>
      </c>
      <c r="I897" s="109" t="s">
        <v>17</v>
      </c>
      <c r="J897" s="110">
        <v>0</v>
      </c>
      <c r="K897" s="111"/>
      <c r="L897" s="112"/>
      <c r="M897" s="113"/>
      <c r="N897" s="114"/>
      <c r="O897" s="115"/>
      <c r="P897" s="107" t="s">
        <v>15</v>
      </c>
      <c r="Q897" s="108" t="s">
        <v>16</v>
      </c>
      <c r="R897" s="109" t="s">
        <v>17</v>
      </c>
      <c r="S897" s="110">
        <v>0</v>
      </c>
      <c r="T897" s="116"/>
      <c r="U897" s="117"/>
      <c r="V897" s="118"/>
    </row>
    <row r="898" spans="1:22" x14ac:dyDescent="0.2">
      <c r="A898" s="119"/>
      <c r="B898" s="22"/>
      <c r="C898" s="23"/>
      <c r="D898" s="24"/>
      <c r="E898" s="25"/>
      <c r="F898" s="25"/>
      <c r="G898" s="26"/>
      <c r="H898" s="27"/>
      <c r="I898" s="28"/>
      <c r="J898" s="120"/>
      <c r="K898" s="121"/>
      <c r="L898" s="121"/>
      <c r="M898" s="24"/>
      <c r="N898" s="25"/>
      <c r="O898" s="25"/>
      <c r="P898" s="26"/>
      <c r="Q898" s="27"/>
      <c r="R898" s="28"/>
      <c r="S898" s="120"/>
      <c r="T898" s="31"/>
      <c r="U898" s="32"/>
      <c r="V898" s="122"/>
    </row>
    <row r="899" spans="1:22" ht="13.5" thickBot="1" x14ac:dyDescent="0.25">
      <c r="A899" s="33">
        <v>1</v>
      </c>
      <c r="B899" s="33">
        <v>248</v>
      </c>
      <c r="C899" s="34"/>
      <c r="D899" s="35">
        <v>160</v>
      </c>
      <c r="E899" s="142"/>
      <c r="F899" s="124"/>
      <c r="G899" s="38"/>
      <c r="H899" s="38"/>
      <c r="I899" s="38"/>
      <c r="J899" s="38"/>
      <c r="K899" s="38">
        <f>((SUM(H901:H912)*H900)+(SUM(G901:G912)*G900)+(SUM(I901:I912)*I900))/1000</f>
        <v>5.367</v>
      </c>
      <c r="L899" s="38">
        <f>K899*100/D899</f>
        <v>3.3543750000000001</v>
      </c>
      <c r="M899" s="35"/>
      <c r="N899" s="142"/>
      <c r="O899" s="124"/>
      <c r="P899" s="38"/>
      <c r="Q899" s="38"/>
      <c r="R899" s="38"/>
      <c r="S899" s="38"/>
      <c r="T899" s="44"/>
      <c r="U899" s="45"/>
      <c r="V899" s="126"/>
    </row>
    <row r="900" spans="1:22" ht="13.5" thickBot="1" x14ac:dyDescent="0.25">
      <c r="A900" s="33"/>
      <c r="B900" s="40"/>
      <c r="C900" s="13"/>
      <c r="D900" s="40"/>
      <c r="E900" s="128" t="s">
        <v>19</v>
      </c>
      <c r="F900" s="129"/>
      <c r="G900" s="324">
        <v>234</v>
      </c>
      <c r="H900" s="324">
        <v>232</v>
      </c>
      <c r="I900" s="324">
        <v>235</v>
      </c>
      <c r="J900" s="324">
        <v>409</v>
      </c>
      <c r="K900" s="38"/>
      <c r="L900" s="38"/>
      <c r="M900" s="40"/>
      <c r="N900" s="128"/>
      <c r="O900" s="129"/>
      <c r="P900" s="75"/>
      <c r="Q900" s="75"/>
      <c r="R900" s="75"/>
      <c r="S900" s="38"/>
      <c r="T900" s="44"/>
      <c r="U900" s="45"/>
      <c r="V900" s="126"/>
    </row>
    <row r="901" spans="1:22" ht="13.5" thickBot="1" x14ac:dyDescent="0.25">
      <c r="A901" s="33"/>
      <c r="B901" s="40"/>
      <c r="C901" s="13"/>
      <c r="D901" s="40"/>
      <c r="E901" s="265" t="s">
        <v>146</v>
      </c>
      <c r="F901" s="47"/>
      <c r="G901" s="324">
        <v>5</v>
      </c>
      <c r="H901" s="324">
        <v>11</v>
      </c>
      <c r="I901" s="324">
        <v>7</v>
      </c>
      <c r="J901" s="324">
        <v>8</v>
      </c>
      <c r="K901" s="38"/>
      <c r="L901" s="38"/>
      <c r="M901" s="40"/>
      <c r="N901" s="46"/>
      <c r="O901" s="47"/>
      <c r="P901" s="38"/>
      <c r="Q901" s="38"/>
      <c r="R901" s="38"/>
      <c r="S901" s="38"/>
      <c r="T901" s="44"/>
      <c r="U901" s="45"/>
      <c r="V901" s="126"/>
    </row>
    <row r="902" spans="1:22" x14ac:dyDescent="0.2">
      <c r="A902" s="33"/>
      <c r="B902" s="40"/>
      <c r="C902" s="13"/>
      <c r="D902" s="40"/>
      <c r="E902" s="46"/>
      <c r="F902" s="47"/>
      <c r="G902" s="126"/>
      <c r="H902" s="126"/>
      <c r="I902" s="126"/>
      <c r="J902" s="126"/>
      <c r="K902" s="38"/>
      <c r="L902" s="38"/>
      <c r="M902" s="40"/>
      <c r="N902" s="48"/>
      <c r="O902" s="47"/>
      <c r="P902" s="38"/>
      <c r="Q902" s="38"/>
      <c r="R902" s="38"/>
      <c r="S902" s="38"/>
      <c r="T902" s="44"/>
      <c r="U902" s="45"/>
      <c r="V902" s="126"/>
    </row>
    <row r="903" spans="1:22" x14ac:dyDescent="0.2">
      <c r="A903" s="33"/>
      <c r="B903" s="40"/>
      <c r="C903" s="13"/>
      <c r="D903" s="40"/>
      <c r="E903" s="46"/>
      <c r="F903" s="47"/>
      <c r="G903" s="126"/>
      <c r="H903" s="126"/>
      <c r="I903" s="126"/>
      <c r="J903" s="126"/>
      <c r="K903" s="38"/>
      <c r="L903" s="38"/>
      <c r="M903" s="40"/>
      <c r="N903" s="46"/>
      <c r="O903" s="47"/>
      <c r="P903" s="38"/>
      <c r="Q903" s="38"/>
      <c r="R903" s="38"/>
      <c r="S903" s="38"/>
      <c r="T903" s="44"/>
      <c r="U903" s="45"/>
      <c r="V903" s="126"/>
    </row>
    <row r="904" spans="1:22" x14ac:dyDescent="0.2">
      <c r="A904" s="33"/>
      <c r="B904" s="40"/>
      <c r="C904" s="13"/>
      <c r="D904" s="40"/>
      <c r="E904" s="46"/>
      <c r="F904" s="47"/>
      <c r="G904" s="126"/>
      <c r="H904" s="126"/>
      <c r="I904" s="126"/>
      <c r="J904" s="126"/>
      <c r="K904" s="38"/>
      <c r="L904" s="38"/>
      <c r="M904" s="40"/>
      <c r="N904" s="48"/>
      <c r="O904" s="47"/>
      <c r="P904" s="38"/>
      <c r="Q904" s="38"/>
      <c r="R904" s="38"/>
      <c r="S904" s="38"/>
      <c r="T904" s="44"/>
      <c r="U904" s="45"/>
      <c r="V904" s="126"/>
    </row>
    <row r="905" spans="1:22" x14ac:dyDescent="0.2">
      <c r="A905" s="33"/>
      <c r="B905" s="40"/>
      <c r="C905" s="13"/>
      <c r="D905" s="40"/>
      <c r="E905" s="46"/>
      <c r="F905" s="47"/>
      <c r="G905" s="126"/>
      <c r="H905" s="126"/>
      <c r="I905" s="126"/>
      <c r="J905" s="126"/>
      <c r="K905" s="38"/>
      <c r="L905" s="38"/>
      <c r="M905" s="40"/>
      <c r="N905" s="46"/>
      <c r="O905" s="47"/>
      <c r="P905" s="38"/>
      <c r="Q905" s="38"/>
      <c r="R905" s="38"/>
      <c r="S905" s="38"/>
      <c r="T905" s="44"/>
      <c r="U905" s="45"/>
      <c r="V905" s="126"/>
    </row>
    <row r="906" spans="1:22" x14ac:dyDescent="0.2">
      <c r="A906" s="33"/>
      <c r="B906" s="40"/>
      <c r="C906" s="13"/>
      <c r="D906" s="40"/>
      <c r="E906" s="46"/>
      <c r="F906" s="47"/>
      <c r="G906" s="126"/>
      <c r="H906" s="126"/>
      <c r="I906" s="126"/>
      <c r="J906" s="126"/>
      <c r="K906" s="38"/>
      <c r="L906" s="38"/>
      <c r="M906" s="40"/>
      <c r="N906" s="46"/>
      <c r="O906" s="47"/>
      <c r="P906" s="38"/>
      <c r="Q906" s="38"/>
      <c r="R906" s="38"/>
      <c r="S906" s="38"/>
      <c r="T906" s="44"/>
      <c r="U906" s="45"/>
      <c r="V906" s="126"/>
    </row>
    <row r="907" spans="1:22" x14ac:dyDescent="0.2">
      <c r="A907" s="33"/>
      <c r="B907" s="40"/>
      <c r="C907" s="13"/>
      <c r="D907" s="40"/>
      <c r="E907" s="46"/>
      <c r="F907" s="47"/>
      <c r="G907" s="318"/>
      <c r="H907" s="318"/>
      <c r="I907" s="318"/>
      <c r="J907" s="126"/>
      <c r="K907" s="38"/>
      <c r="L907" s="38"/>
      <c r="M907" s="40"/>
      <c r="N907" s="46"/>
      <c r="O907" s="47"/>
      <c r="P907" s="38"/>
      <c r="Q907" s="38"/>
      <c r="R907" s="38"/>
      <c r="S907" s="38"/>
      <c r="T907" s="44"/>
      <c r="U907" s="45"/>
      <c r="V907" s="126"/>
    </row>
    <row r="908" spans="1:22" x14ac:dyDescent="0.2">
      <c r="A908" s="33"/>
      <c r="B908" s="40"/>
      <c r="C908" s="13"/>
      <c r="D908" s="40"/>
      <c r="E908" s="46"/>
      <c r="F908" s="47"/>
      <c r="G908" s="126"/>
      <c r="H908" s="126"/>
      <c r="I908" s="126"/>
      <c r="J908" s="126"/>
      <c r="K908" s="38"/>
      <c r="L908" s="38"/>
      <c r="M908" s="40"/>
      <c r="N908" s="46"/>
      <c r="O908" s="47"/>
      <c r="P908" s="38"/>
      <c r="Q908" s="38"/>
      <c r="R908" s="38"/>
      <c r="S908" s="38"/>
      <c r="T908" s="44"/>
      <c r="U908" s="45"/>
      <c r="V908" s="126"/>
    </row>
    <row r="909" spans="1:22" x14ac:dyDescent="0.2">
      <c r="A909" s="33"/>
      <c r="B909" s="40"/>
      <c r="C909" s="13"/>
      <c r="D909" s="40"/>
      <c r="E909" s="46"/>
      <c r="F909" s="47"/>
      <c r="G909" s="38"/>
      <c r="H909" s="38"/>
      <c r="I909" s="38"/>
      <c r="J909" s="38"/>
      <c r="K909" s="38"/>
      <c r="L909" s="38"/>
      <c r="M909" s="40"/>
      <c r="N909" s="48"/>
      <c r="O909" s="47"/>
      <c r="P909" s="38"/>
      <c r="Q909" s="38"/>
      <c r="R909" s="38"/>
      <c r="S909" s="38"/>
      <c r="T909" s="44"/>
      <c r="U909" s="45"/>
      <c r="V909" s="126"/>
    </row>
    <row r="910" spans="1:22" x14ac:dyDescent="0.2">
      <c r="A910" s="33"/>
      <c r="B910" s="40"/>
      <c r="C910" s="13"/>
      <c r="D910" s="40"/>
      <c r="E910" s="46"/>
      <c r="F910" s="47"/>
      <c r="G910" s="38"/>
      <c r="H910" s="38"/>
      <c r="I910" s="38"/>
      <c r="J910" s="38"/>
      <c r="K910" s="38"/>
      <c r="L910" s="38"/>
      <c r="M910" s="40"/>
      <c r="N910" s="48"/>
      <c r="O910" s="47"/>
      <c r="P910" s="38"/>
      <c r="Q910" s="38"/>
      <c r="R910" s="38"/>
      <c r="S910" s="38"/>
      <c r="T910" s="44"/>
      <c r="U910" s="45"/>
      <c r="V910" s="126"/>
    </row>
    <row r="911" spans="1:22" x14ac:dyDescent="0.2">
      <c r="A911" s="33"/>
      <c r="B911" s="40"/>
      <c r="C911" s="13"/>
      <c r="D911" s="40"/>
      <c r="E911" s="46"/>
      <c r="F911" s="47"/>
      <c r="G911" s="38"/>
      <c r="H911" s="38"/>
      <c r="I911" s="38"/>
      <c r="J911" s="38"/>
      <c r="K911" s="38"/>
      <c r="L911" s="38"/>
      <c r="M911" s="40"/>
      <c r="N911" s="48"/>
      <c r="O911" s="47"/>
      <c r="P911" s="38"/>
      <c r="Q911" s="38"/>
      <c r="R911" s="38"/>
      <c r="S911" s="38"/>
      <c r="T911" s="44"/>
      <c r="U911" s="45"/>
      <c r="V911" s="126"/>
    </row>
    <row r="912" spans="1:22" x14ac:dyDescent="0.2">
      <c r="A912" s="33"/>
      <c r="B912" s="40"/>
      <c r="C912" s="13"/>
      <c r="D912" s="40"/>
      <c r="E912" s="46"/>
      <c r="F912" s="47"/>
      <c r="G912" s="38"/>
      <c r="H912" s="38"/>
      <c r="I912" s="38"/>
      <c r="J912" s="38"/>
      <c r="K912" s="38"/>
      <c r="L912" s="38"/>
      <c r="M912" s="40"/>
      <c r="N912" s="49"/>
      <c r="O912" s="47"/>
      <c r="P912" s="38"/>
      <c r="Q912" s="38"/>
      <c r="R912" s="38"/>
      <c r="S912" s="38"/>
      <c r="T912" s="135"/>
      <c r="U912" s="45"/>
      <c r="V912" s="126"/>
    </row>
    <row r="914" spans="1:22" x14ac:dyDescent="0.2">
      <c r="A914" s="81" t="s">
        <v>1</v>
      </c>
      <c r="B914" s="82" t="s">
        <v>2</v>
      </c>
      <c r="C914" s="82" t="s">
        <v>3</v>
      </c>
      <c r="D914" s="83" t="s">
        <v>4</v>
      </c>
      <c r="E914" s="84"/>
      <c r="F914" s="85"/>
      <c r="G914" s="85"/>
      <c r="H914" s="85"/>
      <c r="I914" s="85"/>
      <c r="J914" s="85"/>
      <c r="K914" s="86" t="s">
        <v>5</v>
      </c>
      <c r="L914" s="87"/>
      <c r="M914" s="83" t="s">
        <v>6</v>
      </c>
      <c r="N914" s="84"/>
      <c r="O914" s="85"/>
      <c r="P914" s="85"/>
      <c r="Q914" s="85"/>
      <c r="R914" s="85"/>
      <c r="S914" s="85"/>
      <c r="T914" s="88" t="s">
        <v>7</v>
      </c>
      <c r="U914" s="89" t="s">
        <v>8</v>
      </c>
      <c r="V914" s="90" t="s">
        <v>126</v>
      </c>
    </row>
    <row r="915" spans="1:22" ht="25.5" customHeight="1" x14ac:dyDescent="0.2">
      <c r="A915" s="81"/>
      <c r="B915" s="82"/>
      <c r="C915" s="82"/>
      <c r="D915" s="91" t="s">
        <v>9</v>
      </c>
      <c r="E915" s="92" t="s">
        <v>10</v>
      </c>
      <c r="F915" s="93" t="s">
        <v>11</v>
      </c>
      <c r="G915" s="151" t="s">
        <v>127</v>
      </c>
      <c r="H915" s="152"/>
      <c r="I915" s="152"/>
      <c r="J915" s="153"/>
      <c r="K915" s="97"/>
      <c r="L915" s="98" t="s">
        <v>13</v>
      </c>
      <c r="M915" s="99" t="s">
        <v>9</v>
      </c>
      <c r="N915" s="100" t="s">
        <v>14</v>
      </c>
      <c r="O915" s="93" t="s">
        <v>11</v>
      </c>
      <c r="P915" s="151" t="s">
        <v>127</v>
      </c>
      <c r="Q915" s="152"/>
      <c r="R915" s="152"/>
      <c r="S915" s="153"/>
      <c r="T915" s="88"/>
      <c r="U915" s="89"/>
      <c r="V915" s="101"/>
    </row>
    <row r="916" spans="1:22" ht="13.5" thickBot="1" x14ac:dyDescent="0.25">
      <c r="A916" s="102"/>
      <c r="B916" s="103"/>
      <c r="C916" s="103"/>
      <c r="D916" s="104"/>
      <c r="E916" s="105"/>
      <c r="F916" s="106"/>
      <c r="G916" s="107" t="s">
        <v>15</v>
      </c>
      <c r="H916" s="108" t="s">
        <v>16</v>
      </c>
      <c r="I916" s="109" t="s">
        <v>17</v>
      </c>
      <c r="J916" s="110">
        <v>0</v>
      </c>
      <c r="K916" s="111"/>
      <c r="L916" s="112"/>
      <c r="M916" s="113"/>
      <c r="N916" s="114"/>
      <c r="O916" s="115"/>
      <c r="P916" s="107" t="s">
        <v>15</v>
      </c>
      <c r="Q916" s="108" t="s">
        <v>16</v>
      </c>
      <c r="R916" s="109" t="s">
        <v>17</v>
      </c>
      <c r="S916" s="110">
        <v>0</v>
      </c>
      <c r="T916" s="116"/>
      <c r="U916" s="117"/>
      <c r="V916" s="118"/>
    </row>
    <row r="917" spans="1:22" x14ac:dyDescent="0.2">
      <c r="A917" s="119"/>
      <c r="B917" s="22"/>
      <c r="C917" s="23"/>
      <c r="D917" s="24"/>
      <c r="E917" s="25"/>
      <c r="F917" s="25"/>
      <c r="G917" s="26"/>
      <c r="H917" s="27"/>
      <c r="I917" s="28"/>
      <c r="J917" s="120"/>
      <c r="K917" s="121"/>
      <c r="L917" s="121"/>
      <c r="M917" s="24"/>
      <c r="N917" s="25"/>
      <c r="O917" s="25"/>
      <c r="P917" s="26"/>
      <c r="Q917" s="27"/>
      <c r="R917" s="28"/>
      <c r="S917" s="120"/>
      <c r="T917" s="31"/>
      <c r="U917" s="32"/>
      <c r="V917" s="122"/>
    </row>
    <row r="918" spans="1:22" x14ac:dyDescent="0.2">
      <c r="A918" s="33">
        <v>1</v>
      </c>
      <c r="B918" s="33">
        <v>249</v>
      </c>
      <c r="C918" s="34"/>
      <c r="D918" s="125">
        <v>160</v>
      </c>
      <c r="E918" s="142"/>
      <c r="F918" s="124"/>
      <c r="G918" s="38">
        <v>41</v>
      </c>
      <c r="H918" s="38">
        <v>44</v>
      </c>
      <c r="I918" s="38">
        <v>45</v>
      </c>
      <c r="J918" s="38">
        <v>15</v>
      </c>
      <c r="K918" s="38">
        <f>((SUM(H920:H931)*H919)+(SUM(G920:G931)*G919)+(SUM(I920:I931)*I919))/1000</f>
        <v>27.032</v>
      </c>
      <c r="L918" s="38">
        <f>K918*100/D918</f>
        <v>16.895</v>
      </c>
      <c r="M918" s="35"/>
      <c r="N918" s="142"/>
      <c r="O918" s="124"/>
      <c r="P918" s="38"/>
      <c r="Q918" s="38"/>
      <c r="R918" s="38"/>
      <c r="S918" s="38"/>
      <c r="T918" s="38">
        <f>((SUM(Q920:Q931)*Q919)+(SUM(P920:P931)*P919)+(SUM(R920:R931)*R919))/1000</f>
        <v>0</v>
      </c>
      <c r="U918" s="38" t="e">
        <f>T918*100/M918</f>
        <v>#DIV/0!</v>
      </c>
      <c r="V918" s="126" t="s">
        <v>175</v>
      </c>
    </row>
    <row r="919" spans="1:22" x14ac:dyDescent="0.2">
      <c r="A919" s="33"/>
      <c r="B919" s="40"/>
      <c r="C919" s="13"/>
      <c r="D919" s="131"/>
      <c r="E919" s="128" t="s">
        <v>19</v>
      </c>
      <c r="F919" s="129"/>
      <c r="G919" s="179">
        <v>228</v>
      </c>
      <c r="H919" s="179">
        <v>229</v>
      </c>
      <c r="I919" s="179">
        <v>230</v>
      </c>
      <c r="J919" s="75">
        <v>403</v>
      </c>
      <c r="K919" s="38"/>
      <c r="L919" s="38"/>
      <c r="M919" s="40"/>
      <c r="N919" s="128"/>
      <c r="O919" s="129"/>
      <c r="P919" s="126"/>
      <c r="Q919" s="126"/>
      <c r="R919" s="126"/>
      <c r="S919" s="38"/>
      <c r="T919" s="44"/>
      <c r="U919" s="45"/>
      <c r="V919" s="126"/>
    </row>
    <row r="920" spans="1:22" x14ac:dyDescent="0.2">
      <c r="A920" s="33"/>
      <c r="B920" s="40"/>
      <c r="C920" s="13"/>
      <c r="D920" s="163"/>
      <c r="E920" s="126" t="s">
        <v>1428</v>
      </c>
      <c r="F920" s="47"/>
      <c r="G920" s="156">
        <v>21</v>
      </c>
      <c r="H920" s="156">
        <v>17</v>
      </c>
      <c r="I920" s="156">
        <v>20</v>
      </c>
      <c r="J920" s="156">
        <v>6</v>
      </c>
      <c r="K920" s="38"/>
      <c r="L920" s="38"/>
      <c r="M920" s="40"/>
      <c r="N920" s="46"/>
      <c r="O920" s="47"/>
      <c r="P920" s="126"/>
      <c r="Q920" s="126"/>
      <c r="R920" s="126"/>
      <c r="S920" s="126"/>
      <c r="T920" s="44"/>
      <c r="U920" s="45"/>
      <c r="V920" s="126"/>
    </row>
    <row r="921" spans="1:22" x14ac:dyDescent="0.2">
      <c r="A921" s="33"/>
      <c r="B921" s="40"/>
      <c r="C921" s="13"/>
      <c r="D921" s="163"/>
      <c r="E921" s="126" t="s">
        <v>1429</v>
      </c>
      <c r="F921" s="47"/>
      <c r="G921" s="38">
        <v>6</v>
      </c>
      <c r="H921" s="38">
        <v>5</v>
      </c>
      <c r="I921" s="38">
        <v>11</v>
      </c>
      <c r="J921" s="38">
        <v>3</v>
      </c>
      <c r="K921" s="38"/>
      <c r="L921" s="38"/>
      <c r="M921" s="40"/>
      <c r="N921" s="48"/>
      <c r="O921" s="47"/>
      <c r="P921" s="38"/>
      <c r="Q921" s="38"/>
      <c r="R921" s="38"/>
      <c r="S921" s="38"/>
      <c r="T921" s="44"/>
      <c r="U921" s="45"/>
      <c r="V921" s="126"/>
    </row>
    <row r="922" spans="1:22" x14ac:dyDescent="0.2">
      <c r="A922" s="33"/>
      <c r="B922" s="40"/>
      <c r="C922" s="13"/>
      <c r="D922" s="163"/>
      <c r="E922" s="126" t="s">
        <v>1430</v>
      </c>
      <c r="F922" s="47"/>
      <c r="G922" s="38">
        <v>6</v>
      </c>
      <c r="H922" s="38">
        <v>20</v>
      </c>
      <c r="I922" s="38">
        <v>12</v>
      </c>
      <c r="J922" s="38">
        <v>5</v>
      </c>
      <c r="K922" s="38"/>
      <c r="L922" s="38"/>
      <c r="M922" s="40"/>
      <c r="N922" s="46"/>
      <c r="O922" s="47"/>
      <c r="P922" s="38"/>
      <c r="Q922" s="38"/>
      <c r="R922" s="38"/>
      <c r="S922" s="38"/>
      <c r="T922" s="44"/>
      <c r="U922" s="45"/>
      <c r="V922" s="126"/>
    </row>
    <row r="923" spans="1:22" x14ac:dyDescent="0.2">
      <c r="A923" s="33"/>
      <c r="B923" s="40"/>
      <c r="C923" s="13"/>
      <c r="D923" s="131"/>
      <c r="E923" s="165"/>
      <c r="F923" s="47"/>
      <c r="G923" s="38"/>
      <c r="H923" s="38"/>
      <c r="I923" s="38"/>
      <c r="J923" s="38"/>
      <c r="K923" s="38"/>
      <c r="L923" s="38"/>
      <c r="M923" s="40"/>
      <c r="N923" s="48"/>
      <c r="O923" s="47"/>
      <c r="P923" s="38"/>
      <c r="Q923" s="38"/>
      <c r="R923" s="38"/>
      <c r="S923" s="38"/>
      <c r="T923" s="44"/>
      <c r="U923" s="45"/>
      <c r="V923" s="126"/>
    </row>
    <row r="924" spans="1:22" x14ac:dyDescent="0.2">
      <c r="A924" s="33"/>
      <c r="B924" s="40"/>
      <c r="C924" s="13"/>
      <c r="D924" s="131"/>
      <c r="E924" s="46"/>
      <c r="F924" s="47"/>
      <c r="G924" s="38"/>
      <c r="H924" s="38"/>
      <c r="I924" s="38"/>
      <c r="J924" s="38"/>
      <c r="K924" s="38"/>
      <c r="L924" s="38"/>
      <c r="M924" s="40"/>
      <c r="N924" s="46"/>
      <c r="O924" s="47"/>
      <c r="P924" s="38"/>
      <c r="Q924" s="38"/>
      <c r="R924" s="38"/>
      <c r="S924" s="38"/>
      <c r="T924" s="44"/>
      <c r="U924" s="45"/>
      <c r="V924" s="126"/>
    </row>
    <row r="925" spans="1:22" x14ac:dyDescent="0.2">
      <c r="A925" s="33"/>
      <c r="B925" s="40"/>
      <c r="C925" s="13"/>
      <c r="D925" s="131"/>
      <c r="E925" s="46"/>
      <c r="F925" s="47"/>
      <c r="G925" s="38"/>
      <c r="H925" s="38"/>
      <c r="I925" s="38"/>
      <c r="J925" s="38"/>
      <c r="K925" s="38"/>
      <c r="L925" s="38"/>
      <c r="M925" s="40"/>
      <c r="N925" s="46"/>
      <c r="O925" s="47"/>
      <c r="P925" s="38"/>
      <c r="Q925" s="38"/>
      <c r="R925" s="38"/>
      <c r="S925" s="38"/>
      <c r="T925" s="44"/>
      <c r="U925" s="45"/>
      <c r="V925" s="126"/>
    </row>
    <row r="926" spans="1:22" x14ac:dyDescent="0.2">
      <c r="A926" s="33"/>
      <c r="B926" s="40"/>
      <c r="C926" s="13"/>
      <c r="D926" s="131"/>
      <c r="E926" s="46"/>
      <c r="F926" s="47"/>
      <c r="G926" s="38"/>
      <c r="H926" s="38"/>
      <c r="I926" s="38"/>
      <c r="J926" s="38"/>
      <c r="K926" s="38"/>
      <c r="L926" s="38"/>
      <c r="M926" s="40"/>
      <c r="N926" s="46"/>
      <c r="O926" s="47"/>
      <c r="P926" s="38"/>
      <c r="Q926" s="38"/>
      <c r="R926" s="38"/>
      <c r="S926" s="38"/>
      <c r="T926" s="44"/>
      <c r="U926" s="45"/>
      <c r="V926" s="126"/>
    </row>
    <row r="927" spans="1:22" x14ac:dyDescent="0.2">
      <c r="A927" s="33"/>
      <c r="B927" s="40"/>
      <c r="C927" s="13"/>
      <c r="D927" s="131"/>
      <c r="E927" s="46"/>
      <c r="F927" s="47"/>
      <c r="G927" s="38"/>
      <c r="H927" s="38"/>
      <c r="I927" s="38"/>
      <c r="J927" s="38"/>
      <c r="K927" s="38"/>
      <c r="L927" s="38"/>
      <c r="M927" s="40"/>
      <c r="N927" s="46"/>
      <c r="O927" s="47"/>
      <c r="P927" s="38"/>
      <c r="Q927" s="38"/>
      <c r="R927" s="38"/>
      <c r="S927" s="38"/>
      <c r="T927" s="44"/>
      <c r="U927" s="45"/>
      <c r="V927" s="126"/>
    </row>
    <row r="928" spans="1:22" x14ac:dyDescent="0.2">
      <c r="A928" s="33"/>
      <c r="B928" s="40"/>
      <c r="C928" s="13"/>
      <c r="D928" s="131"/>
      <c r="E928" s="46"/>
      <c r="F928" s="47"/>
      <c r="G928" s="38"/>
      <c r="H928" s="38"/>
      <c r="I928" s="38"/>
      <c r="J928" s="38"/>
      <c r="K928" s="38"/>
      <c r="L928" s="38"/>
      <c r="M928" s="40"/>
      <c r="N928" s="48"/>
      <c r="O928" s="47"/>
      <c r="P928" s="38"/>
      <c r="Q928" s="38"/>
      <c r="R928" s="38"/>
      <c r="S928" s="38"/>
      <c r="T928" s="44"/>
      <c r="U928" s="45"/>
      <c r="V928" s="126"/>
    </row>
    <row r="929" spans="1:22" x14ac:dyDescent="0.2">
      <c r="A929" s="33"/>
      <c r="B929" s="40"/>
      <c r="C929" s="13"/>
      <c r="D929" s="131"/>
      <c r="E929" s="46"/>
      <c r="F929" s="47"/>
      <c r="G929" s="38"/>
      <c r="H929" s="38"/>
      <c r="I929" s="38"/>
      <c r="J929" s="38"/>
      <c r="K929" s="38"/>
      <c r="L929" s="38"/>
      <c r="M929" s="40"/>
      <c r="N929" s="48"/>
      <c r="O929" s="47"/>
      <c r="P929" s="38"/>
      <c r="Q929" s="38"/>
      <c r="R929" s="38"/>
      <c r="S929" s="38"/>
      <c r="T929" s="44"/>
      <c r="U929" s="45"/>
      <c r="V929" s="126"/>
    </row>
    <row r="930" spans="1:22" x14ac:dyDescent="0.2">
      <c r="A930" s="33"/>
      <c r="B930" s="40"/>
      <c r="C930" s="13"/>
      <c r="D930" s="131"/>
      <c r="E930" s="46"/>
      <c r="F930" s="47"/>
      <c r="G930" s="38"/>
      <c r="H930" s="38"/>
      <c r="I930" s="38"/>
      <c r="J930" s="38"/>
      <c r="K930" s="38"/>
      <c r="L930" s="38"/>
      <c r="M930" s="40"/>
      <c r="N930" s="48"/>
      <c r="O930" s="47"/>
      <c r="P930" s="38"/>
      <c r="Q930" s="38"/>
      <c r="R930" s="38"/>
      <c r="S930" s="38"/>
      <c r="T930" s="44"/>
      <c r="U930" s="45"/>
      <c r="V930" s="126"/>
    </row>
    <row r="931" spans="1:22" x14ac:dyDescent="0.2">
      <c r="A931" s="33"/>
      <c r="B931" s="40"/>
      <c r="C931" s="13"/>
      <c r="D931" s="131"/>
      <c r="E931" s="46"/>
      <c r="F931" s="47"/>
      <c r="G931" s="38"/>
      <c r="H931" s="38"/>
      <c r="I931" s="38"/>
      <c r="J931" s="38"/>
      <c r="K931" s="38"/>
      <c r="L931" s="38"/>
      <c r="M931" s="40"/>
      <c r="N931" s="49"/>
      <c r="O931" s="47"/>
      <c r="P931" s="38"/>
      <c r="Q931" s="38"/>
      <c r="R931" s="38"/>
      <c r="S931" s="38"/>
      <c r="T931" s="135"/>
      <c r="U931" s="45"/>
      <c r="V931" s="126"/>
    </row>
    <row r="933" spans="1:22" x14ac:dyDescent="0.2">
      <c r="A933" s="81" t="s">
        <v>1</v>
      </c>
      <c r="B933" s="82" t="s">
        <v>2</v>
      </c>
      <c r="C933" s="82" t="s">
        <v>3</v>
      </c>
      <c r="D933" s="83" t="s">
        <v>4</v>
      </c>
      <c r="E933" s="84"/>
      <c r="F933" s="85"/>
      <c r="G933" s="85"/>
      <c r="H933" s="85"/>
      <c r="I933" s="85"/>
      <c r="J933" s="85"/>
      <c r="K933" s="86" t="s">
        <v>5</v>
      </c>
      <c r="L933" s="87"/>
      <c r="M933" s="83" t="s">
        <v>6</v>
      </c>
      <c r="N933" s="84"/>
      <c r="O933" s="85"/>
      <c r="P933" s="85"/>
      <c r="Q933" s="85"/>
      <c r="R933" s="85"/>
      <c r="S933" s="85"/>
      <c r="T933" s="88" t="s">
        <v>7</v>
      </c>
      <c r="U933" s="89" t="s">
        <v>8</v>
      </c>
      <c r="V933" s="90" t="s">
        <v>126</v>
      </c>
    </row>
    <row r="934" spans="1:22" ht="25.5" customHeight="1" x14ac:dyDescent="0.2">
      <c r="A934" s="81"/>
      <c r="B934" s="82"/>
      <c r="C934" s="82"/>
      <c r="D934" s="91" t="s">
        <v>9</v>
      </c>
      <c r="E934" s="92" t="s">
        <v>10</v>
      </c>
      <c r="F934" s="93" t="s">
        <v>11</v>
      </c>
      <c r="G934" s="151" t="s">
        <v>127</v>
      </c>
      <c r="H934" s="152"/>
      <c r="I934" s="152"/>
      <c r="J934" s="153"/>
      <c r="K934" s="97"/>
      <c r="L934" s="98" t="s">
        <v>13</v>
      </c>
      <c r="M934" s="99" t="s">
        <v>9</v>
      </c>
      <c r="N934" s="100" t="s">
        <v>14</v>
      </c>
      <c r="O934" s="93" t="s">
        <v>11</v>
      </c>
      <c r="P934" s="151" t="s">
        <v>127</v>
      </c>
      <c r="Q934" s="152"/>
      <c r="R934" s="152"/>
      <c r="S934" s="153"/>
      <c r="T934" s="88"/>
      <c r="U934" s="89"/>
      <c r="V934" s="101"/>
    </row>
    <row r="935" spans="1:22" ht="13.5" thickBot="1" x14ac:dyDescent="0.25">
      <c r="A935" s="102"/>
      <c r="B935" s="103"/>
      <c r="C935" s="103"/>
      <c r="D935" s="104"/>
      <c r="E935" s="105"/>
      <c r="F935" s="106"/>
      <c r="G935" s="107" t="s">
        <v>15</v>
      </c>
      <c r="H935" s="108" t="s">
        <v>16</v>
      </c>
      <c r="I935" s="109" t="s">
        <v>17</v>
      </c>
      <c r="J935" s="110">
        <v>0</v>
      </c>
      <c r="K935" s="111"/>
      <c r="L935" s="112"/>
      <c r="M935" s="113"/>
      <c r="N935" s="114"/>
      <c r="O935" s="115"/>
      <c r="P935" s="107" t="s">
        <v>15</v>
      </c>
      <c r="Q935" s="108" t="s">
        <v>16</v>
      </c>
      <c r="R935" s="109" t="s">
        <v>17</v>
      </c>
      <c r="S935" s="110">
        <v>0</v>
      </c>
      <c r="T935" s="116"/>
      <c r="U935" s="117"/>
      <c r="V935" s="118"/>
    </row>
    <row r="936" spans="1:22" x14ac:dyDescent="0.2">
      <c r="A936" s="119"/>
      <c r="B936" s="22"/>
      <c r="C936" s="23"/>
      <c r="D936" s="24"/>
      <c r="E936" s="25"/>
      <c r="F936" s="25"/>
      <c r="G936" s="26"/>
      <c r="H936" s="27"/>
      <c r="I936" s="28"/>
      <c r="J936" s="120"/>
      <c r="K936" s="121"/>
      <c r="L936" s="121"/>
      <c r="M936" s="24"/>
      <c r="N936" s="25"/>
      <c r="O936" s="25"/>
      <c r="P936" s="26"/>
      <c r="Q936" s="27"/>
      <c r="R936" s="28"/>
      <c r="S936" s="120"/>
      <c r="T936" s="31"/>
      <c r="U936" s="32"/>
      <c r="V936" s="122"/>
    </row>
    <row r="937" spans="1:22" ht="13.5" thickBot="1" x14ac:dyDescent="0.25">
      <c r="A937" s="33">
        <v>1</v>
      </c>
      <c r="B937" s="33">
        <v>250</v>
      </c>
      <c r="C937" s="34"/>
      <c r="D937" s="35">
        <v>630</v>
      </c>
      <c r="E937" s="142"/>
      <c r="F937" s="124"/>
      <c r="G937" s="336"/>
      <c r="H937" s="130"/>
      <c r="I937" s="130"/>
      <c r="J937" s="130"/>
      <c r="K937" s="38">
        <f>((SUM(H939:H952)*H938)+(SUM(G939:G952)*G938)+(SUM(I939:I952)*I938))/1000</f>
        <v>45.746000000000002</v>
      </c>
      <c r="L937" s="38">
        <f>K937*100/D937</f>
        <v>7.2612698412698418</v>
      </c>
      <c r="M937" s="35">
        <v>630</v>
      </c>
      <c r="N937" s="142"/>
      <c r="O937" s="124"/>
      <c r="P937" s="336"/>
      <c r="Q937" s="130"/>
      <c r="R937" s="130"/>
      <c r="S937" s="130"/>
      <c r="T937" s="38">
        <f>((SUM(Q939:Q950)*Q938)+(SUM(P939:P950)*P938)+(SUM(R939:R950)*R938))/1000</f>
        <v>42.609000000000002</v>
      </c>
      <c r="U937" s="38">
        <f>T937*100/M937</f>
        <v>6.7633333333333345</v>
      </c>
      <c r="V937" s="126"/>
    </row>
    <row r="938" spans="1:22" ht="13.5" thickBot="1" x14ac:dyDescent="0.25">
      <c r="A938" s="33"/>
      <c r="B938" s="40"/>
      <c r="C938" s="13"/>
      <c r="D938" s="40"/>
      <c r="E938" s="128" t="s">
        <v>19</v>
      </c>
      <c r="F938" s="129"/>
      <c r="G938" s="130">
        <v>232</v>
      </c>
      <c r="H938" s="130">
        <v>230</v>
      </c>
      <c r="I938" s="130">
        <v>231</v>
      </c>
      <c r="J938" s="130">
        <v>400</v>
      </c>
      <c r="K938" s="38"/>
      <c r="L938" s="38"/>
      <c r="M938" s="40"/>
      <c r="N938" s="128"/>
      <c r="O938" s="129"/>
      <c r="P938" s="130">
        <v>231</v>
      </c>
      <c r="Q938" s="130">
        <v>230</v>
      </c>
      <c r="R938" s="130">
        <v>230</v>
      </c>
      <c r="S938" s="130">
        <v>399</v>
      </c>
      <c r="T938" s="44"/>
      <c r="U938" s="45"/>
      <c r="V938" s="126"/>
    </row>
    <row r="939" spans="1:22" x14ac:dyDescent="0.2">
      <c r="A939" s="33"/>
      <c r="B939" s="40"/>
      <c r="C939" s="13"/>
      <c r="D939" s="40"/>
      <c r="E939" s="132" t="s">
        <v>1431</v>
      </c>
      <c r="F939" s="47"/>
      <c r="G939" s="337">
        <v>31</v>
      </c>
      <c r="H939" s="133">
        <v>23</v>
      </c>
      <c r="I939" s="133">
        <v>31</v>
      </c>
      <c r="J939" s="133">
        <v>12</v>
      </c>
      <c r="K939" s="38"/>
      <c r="L939" s="38"/>
      <c r="M939" s="40"/>
      <c r="N939" s="132" t="s">
        <v>1432</v>
      </c>
      <c r="O939" s="47"/>
      <c r="P939" s="337">
        <v>0</v>
      </c>
      <c r="Q939" s="133">
        <v>0</v>
      </c>
      <c r="R939" s="133">
        <v>0</v>
      </c>
      <c r="S939" s="133">
        <v>0</v>
      </c>
      <c r="T939" s="44"/>
      <c r="U939" s="45"/>
      <c r="V939" s="126"/>
    </row>
    <row r="940" spans="1:22" x14ac:dyDescent="0.2">
      <c r="A940" s="33"/>
      <c r="B940" s="40"/>
      <c r="C940" s="13"/>
      <c r="D940" s="40"/>
      <c r="E940" s="134" t="s">
        <v>1433</v>
      </c>
      <c r="F940" s="47"/>
      <c r="G940" s="333">
        <v>20</v>
      </c>
      <c r="H940" s="126">
        <v>20</v>
      </c>
      <c r="I940" s="126">
        <v>20</v>
      </c>
      <c r="J940" s="126">
        <v>0</v>
      </c>
      <c r="K940" s="38"/>
      <c r="L940" s="38"/>
      <c r="M940" s="40"/>
      <c r="N940" s="134" t="s">
        <v>1434</v>
      </c>
      <c r="O940" s="47"/>
      <c r="P940" s="333">
        <v>58</v>
      </c>
      <c r="Q940" s="126">
        <v>59</v>
      </c>
      <c r="R940" s="126">
        <v>66</v>
      </c>
      <c r="S940" s="126">
        <v>11</v>
      </c>
      <c r="T940" s="44"/>
      <c r="U940" s="45"/>
      <c r="V940" s="126"/>
    </row>
    <row r="941" spans="1:22" x14ac:dyDescent="0.2">
      <c r="A941" s="33"/>
      <c r="B941" s="40"/>
      <c r="C941" s="13"/>
      <c r="D941" s="40"/>
      <c r="E941" s="218" t="s">
        <v>1435</v>
      </c>
      <c r="F941" s="47"/>
      <c r="G941" s="338">
        <v>18</v>
      </c>
      <c r="H941" s="209">
        <v>18</v>
      </c>
      <c r="I941" s="209">
        <v>17</v>
      </c>
      <c r="J941" s="209">
        <v>0</v>
      </c>
      <c r="K941" s="38"/>
      <c r="L941" s="38"/>
      <c r="M941" s="40"/>
      <c r="N941" s="144" t="s">
        <v>1436</v>
      </c>
      <c r="O941" s="47"/>
      <c r="P941" s="339">
        <v>1</v>
      </c>
      <c r="Q941" s="145">
        <v>0</v>
      </c>
      <c r="R941" s="145">
        <v>1</v>
      </c>
      <c r="S941" s="145">
        <v>1</v>
      </c>
      <c r="T941" s="44"/>
      <c r="U941" s="45"/>
      <c r="V941" s="126"/>
    </row>
    <row r="942" spans="1:22" x14ac:dyDescent="0.2">
      <c r="A942" s="33"/>
      <c r="B942" s="40"/>
      <c r="C942" s="13"/>
      <c r="D942" s="40"/>
      <c r="E942" s="46"/>
      <c r="F942" s="47"/>
      <c r="G942" s="38"/>
      <c r="H942" s="38"/>
      <c r="I942" s="38"/>
      <c r="J942" s="38"/>
      <c r="K942" s="38"/>
      <c r="L942" s="38"/>
      <c r="M942" s="40"/>
      <c r="N942" s="134" t="s">
        <v>1437</v>
      </c>
      <c r="O942" s="47"/>
      <c r="P942" s="333">
        <v>0</v>
      </c>
      <c r="Q942" s="126">
        <v>0</v>
      </c>
      <c r="R942" s="126">
        <v>0</v>
      </c>
      <c r="S942" s="126">
        <v>0</v>
      </c>
      <c r="T942" s="44"/>
      <c r="U942" s="45"/>
      <c r="V942" s="126"/>
    </row>
    <row r="943" spans="1:22" x14ac:dyDescent="0.2">
      <c r="A943" s="33"/>
      <c r="B943" s="40"/>
      <c r="C943" s="13"/>
      <c r="D943" s="40"/>
      <c r="E943" s="46"/>
      <c r="F943" s="47"/>
      <c r="G943" s="38"/>
      <c r="H943" s="38"/>
      <c r="I943" s="38"/>
      <c r="J943" s="38"/>
      <c r="K943" s="38"/>
      <c r="L943" s="38"/>
      <c r="M943" s="40"/>
      <c r="N943" s="218" t="s">
        <v>1438</v>
      </c>
      <c r="O943" s="47"/>
      <c r="P943" s="338">
        <v>0</v>
      </c>
      <c r="Q943" s="209">
        <v>0</v>
      </c>
      <c r="R943" s="209">
        <v>0</v>
      </c>
      <c r="S943" s="209">
        <v>0</v>
      </c>
      <c r="T943" s="44"/>
      <c r="U943" s="45"/>
      <c r="V943" s="126"/>
    </row>
    <row r="944" spans="1:22" x14ac:dyDescent="0.2">
      <c r="A944" s="33"/>
      <c r="B944" s="40"/>
      <c r="C944" s="13"/>
      <c r="D944" s="40"/>
      <c r="E944" s="46"/>
      <c r="F944" s="47"/>
      <c r="G944" s="38"/>
      <c r="H944" s="38"/>
      <c r="I944" s="38"/>
      <c r="J944" s="38"/>
      <c r="K944" s="38"/>
      <c r="L944" s="38"/>
      <c r="M944" s="40"/>
      <c r="N944" s="46"/>
      <c r="O944" s="47"/>
      <c r="P944" s="38"/>
      <c r="Q944" s="38"/>
      <c r="R944" s="38"/>
      <c r="S944" s="38"/>
      <c r="T944" s="44"/>
      <c r="U944" s="45"/>
      <c r="V944" s="126"/>
    </row>
    <row r="945" spans="1:22" x14ac:dyDescent="0.2">
      <c r="A945" s="33"/>
      <c r="B945" s="40"/>
      <c r="C945" s="13"/>
      <c r="D945" s="40"/>
      <c r="E945" s="46"/>
      <c r="F945" s="47"/>
      <c r="G945" s="38"/>
      <c r="H945" s="38"/>
      <c r="I945" s="38"/>
      <c r="J945" s="38"/>
      <c r="K945" s="38"/>
      <c r="L945" s="38"/>
      <c r="M945" s="40"/>
      <c r="N945" s="46"/>
      <c r="O945" s="47"/>
      <c r="P945" s="38"/>
      <c r="Q945" s="38"/>
      <c r="R945" s="38"/>
      <c r="S945" s="38"/>
      <c r="T945" s="44"/>
      <c r="U945" s="45"/>
      <c r="V945" s="126"/>
    </row>
    <row r="946" spans="1:22" x14ac:dyDescent="0.2">
      <c r="A946" s="33"/>
      <c r="B946" s="40"/>
      <c r="C946" s="13"/>
      <c r="D946" s="40"/>
      <c r="E946" s="46"/>
      <c r="F946" s="47"/>
      <c r="G946" s="38"/>
      <c r="H946" s="38"/>
      <c r="I946" s="38"/>
      <c r="J946" s="38"/>
      <c r="K946" s="38"/>
      <c r="L946" s="38"/>
      <c r="M946" s="40"/>
      <c r="N946" s="46"/>
      <c r="O946" s="47"/>
      <c r="P946" s="38"/>
      <c r="Q946" s="38"/>
      <c r="R946" s="38"/>
      <c r="S946" s="38"/>
      <c r="T946" s="44"/>
      <c r="U946" s="45"/>
      <c r="V946" s="126"/>
    </row>
    <row r="947" spans="1:22" x14ac:dyDescent="0.2">
      <c r="A947" s="33"/>
      <c r="B947" s="40"/>
      <c r="C947" s="13"/>
      <c r="D947" s="40"/>
      <c r="E947" s="46"/>
      <c r="F947" s="47"/>
      <c r="G947" s="38"/>
      <c r="H947" s="38"/>
      <c r="I947" s="38"/>
      <c r="J947" s="38"/>
      <c r="K947" s="38"/>
      <c r="L947" s="38"/>
      <c r="M947" s="40"/>
      <c r="N947" s="48"/>
      <c r="O947" s="47"/>
      <c r="P947" s="38"/>
      <c r="Q947" s="38"/>
      <c r="R947" s="38"/>
      <c r="S947" s="38"/>
      <c r="T947" s="44"/>
      <c r="U947" s="45"/>
      <c r="V947" s="126"/>
    </row>
    <row r="948" spans="1:22" x14ac:dyDescent="0.2">
      <c r="A948" s="33"/>
      <c r="B948" s="40"/>
      <c r="C948" s="13"/>
      <c r="D948" s="40"/>
      <c r="E948" s="46"/>
      <c r="F948" s="47"/>
      <c r="G948" s="38"/>
      <c r="H948" s="38"/>
      <c r="I948" s="38"/>
      <c r="J948" s="38"/>
      <c r="K948" s="38"/>
      <c r="L948" s="38"/>
      <c r="M948" s="40"/>
      <c r="N948" s="48"/>
      <c r="O948" s="47"/>
      <c r="P948" s="38"/>
      <c r="Q948" s="38"/>
      <c r="R948" s="38"/>
      <c r="S948" s="38"/>
      <c r="T948" s="44"/>
      <c r="U948" s="45"/>
      <c r="V948" s="126"/>
    </row>
    <row r="949" spans="1:22" x14ac:dyDescent="0.2">
      <c r="A949" s="33"/>
      <c r="B949" s="40"/>
      <c r="C949" s="13"/>
      <c r="D949" s="40"/>
      <c r="E949" s="46"/>
      <c r="F949" s="47"/>
      <c r="G949" s="38"/>
      <c r="H949" s="38"/>
      <c r="I949" s="38"/>
      <c r="J949" s="38"/>
      <c r="K949" s="38"/>
      <c r="L949" s="38"/>
      <c r="M949" s="40"/>
      <c r="N949" s="48"/>
      <c r="O949" s="47"/>
      <c r="P949" s="38"/>
      <c r="Q949" s="38"/>
      <c r="R949" s="38"/>
      <c r="S949" s="38"/>
      <c r="T949" s="44"/>
      <c r="U949" s="45"/>
      <c r="V949" s="126"/>
    </row>
    <row r="950" spans="1:22" x14ac:dyDescent="0.2">
      <c r="A950" s="33"/>
      <c r="B950" s="40"/>
      <c r="C950" s="13"/>
      <c r="D950" s="40"/>
      <c r="E950" s="46"/>
      <c r="F950" s="47"/>
      <c r="G950" s="38"/>
      <c r="H950" s="38"/>
      <c r="I950" s="38"/>
      <c r="J950" s="38"/>
      <c r="K950" s="38"/>
      <c r="L950" s="38"/>
      <c r="M950" s="40"/>
      <c r="N950" s="49"/>
      <c r="O950" s="47"/>
      <c r="P950" s="38"/>
      <c r="Q950" s="38"/>
      <c r="R950" s="38"/>
      <c r="S950" s="38"/>
      <c r="T950" s="135"/>
      <c r="U950" s="45"/>
      <c r="V950" s="126"/>
    </row>
    <row r="951" spans="1:22" x14ac:dyDescent="0.2">
      <c r="F951" s="47"/>
      <c r="G951" s="38"/>
      <c r="H951" s="38"/>
      <c r="I951" s="38"/>
    </row>
    <row r="952" spans="1:22" x14ac:dyDescent="0.2">
      <c r="F952" s="47"/>
      <c r="G952" s="38"/>
      <c r="H952" s="38"/>
      <c r="I952" s="38"/>
    </row>
  </sheetData>
  <mergeCells count="1000"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V933:V935"/>
    <mergeCell ref="D934:D935"/>
    <mergeCell ref="E934:E935"/>
    <mergeCell ref="F934:F935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M914:S914"/>
    <mergeCell ref="T914:T916"/>
    <mergeCell ref="U914:U916"/>
    <mergeCell ref="V914:V916"/>
    <mergeCell ref="D915:D916"/>
    <mergeCell ref="E915:E916"/>
    <mergeCell ref="F915:F916"/>
    <mergeCell ref="M915:M916"/>
    <mergeCell ref="N915:N916"/>
    <mergeCell ref="O915:O916"/>
    <mergeCell ref="A899:A912"/>
    <mergeCell ref="B899:B912"/>
    <mergeCell ref="C899:C912"/>
    <mergeCell ref="D899:D912"/>
    <mergeCell ref="M899:M912"/>
    <mergeCell ref="A914:A916"/>
    <mergeCell ref="B914:B916"/>
    <mergeCell ref="C914:C916"/>
    <mergeCell ref="D914:J914"/>
    <mergeCell ref="K914:K916"/>
    <mergeCell ref="M895:S895"/>
    <mergeCell ref="T895:T897"/>
    <mergeCell ref="U895:U897"/>
    <mergeCell ref="V895:V897"/>
    <mergeCell ref="D896:D897"/>
    <mergeCell ref="E896:E897"/>
    <mergeCell ref="F896:F897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M876:S876"/>
    <mergeCell ref="T876:T878"/>
    <mergeCell ref="U876:U878"/>
    <mergeCell ref="V876:V878"/>
    <mergeCell ref="D877:D878"/>
    <mergeCell ref="E877:E878"/>
    <mergeCell ref="F877:F878"/>
    <mergeCell ref="M877:M878"/>
    <mergeCell ref="N877:N878"/>
    <mergeCell ref="O877:O878"/>
    <mergeCell ref="A861:A874"/>
    <mergeCell ref="B861:B874"/>
    <mergeCell ref="C861:C874"/>
    <mergeCell ref="D861:D874"/>
    <mergeCell ref="M861:M874"/>
    <mergeCell ref="A876:A878"/>
    <mergeCell ref="B876:B878"/>
    <mergeCell ref="C876:C878"/>
    <mergeCell ref="D876:J876"/>
    <mergeCell ref="K876:K878"/>
    <mergeCell ref="M857:S857"/>
    <mergeCell ref="T857:T859"/>
    <mergeCell ref="U857:U859"/>
    <mergeCell ref="V857:V859"/>
    <mergeCell ref="D858:D859"/>
    <mergeCell ref="E858:E859"/>
    <mergeCell ref="F858:F859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M838:S838"/>
    <mergeCell ref="T838:T840"/>
    <mergeCell ref="U838:U840"/>
    <mergeCell ref="V838:V840"/>
    <mergeCell ref="D839:D840"/>
    <mergeCell ref="E839:E840"/>
    <mergeCell ref="F839:F840"/>
    <mergeCell ref="M839:M840"/>
    <mergeCell ref="N839:N840"/>
    <mergeCell ref="O839:O840"/>
    <mergeCell ref="A823:A836"/>
    <mergeCell ref="B823:B836"/>
    <mergeCell ref="C823:C836"/>
    <mergeCell ref="D823:D836"/>
    <mergeCell ref="M823:M836"/>
    <mergeCell ref="A838:A840"/>
    <mergeCell ref="B838:B840"/>
    <mergeCell ref="C838:C840"/>
    <mergeCell ref="D838:J838"/>
    <mergeCell ref="K838:K840"/>
    <mergeCell ref="M819:S819"/>
    <mergeCell ref="T819:T821"/>
    <mergeCell ref="U819:U821"/>
    <mergeCell ref="V819:V821"/>
    <mergeCell ref="D820:D821"/>
    <mergeCell ref="E820:E821"/>
    <mergeCell ref="F820:F821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M800:S800"/>
    <mergeCell ref="T800:T802"/>
    <mergeCell ref="U800:U802"/>
    <mergeCell ref="V800:V802"/>
    <mergeCell ref="D801:D802"/>
    <mergeCell ref="E801:E802"/>
    <mergeCell ref="F801:F802"/>
    <mergeCell ref="M801:M802"/>
    <mergeCell ref="N801:N802"/>
    <mergeCell ref="O801:O802"/>
    <mergeCell ref="A785:A798"/>
    <mergeCell ref="B785:B798"/>
    <mergeCell ref="C785:C798"/>
    <mergeCell ref="D785:D798"/>
    <mergeCell ref="M785:M798"/>
    <mergeCell ref="A800:A802"/>
    <mergeCell ref="B800:B802"/>
    <mergeCell ref="C800:C802"/>
    <mergeCell ref="D800:J800"/>
    <mergeCell ref="K800:K802"/>
    <mergeCell ref="M781:S781"/>
    <mergeCell ref="T781:T783"/>
    <mergeCell ref="U781:U783"/>
    <mergeCell ref="V781:V783"/>
    <mergeCell ref="D782:D783"/>
    <mergeCell ref="E782:E783"/>
    <mergeCell ref="F782:F783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M762:S762"/>
    <mergeCell ref="T762:T764"/>
    <mergeCell ref="U762:U764"/>
    <mergeCell ref="V762:V764"/>
    <mergeCell ref="D763:D764"/>
    <mergeCell ref="E763:E764"/>
    <mergeCell ref="F763:F764"/>
    <mergeCell ref="M763:M764"/>
    <mergeCell ref="N763:N764"/>
    <mergeCell ref="O763:O764"/>
    <mergeCell ref="A747:A760"/>
    <mergeCell ref="B747:B760"/>
    <mergeCell ref="C747:C760"/>
    <mergeCell ref="D747:D760"/>
    <mergeCell ref="M747:M760"/>
    <mergeCell ref="A762:A764"/>
    <mergeCell ref="B762:B764"/>
    <mergeCell ref="C762:C764"/>
    <mergeCell ref="D762:J762"/>
    <mergeCell ref="K762:K764"/>
    <mergeCell ref="M743:S743"/>
    <mergeCell ref="T743:T745"/>
    <mergeCell ref="U743:U745"/>
    <mergeCell ref="V743:V745"/>
    <mergeCell ref="D744:D745"/>
    <mergeCell ref="E744:E745"/>
    <mergeCell ref="F744:F745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M724:S724"/>
    <mergeCell ref="T724:T726"/>
    <mergeCell ref="U724:U726"/>
    <mergeCell ref="V724:V726"/>
    <mergeCell ref="D725:D726"/>
    <mergeCell ref="E725:E726"/>
    <mergeCell ref="F725:F726"/>
    <mergeCell ref="M725:M726"/>
    <mergeCell ref="N725:N726"/>
    <mergeCell ref="O725:O726"/>
    <mergeCell ref="A709:A722"/>
    <mergeCell ref="B709:B722"/>
    <mergeCell ref="C709:C722"/>
    <mergeCell ref="D709:D722"/>
    <mergeCell ref="M709:M722"/>
    <mergeCell ref="A724:A726"/>
    <mergeCell ref="B724:B726"/>
    <mergeCell ref="C724:C726"/>
    <mergeCell ref="D724:J724"/>
    <mergeCell ref="K724:K726"/>
    <mergeCell ref="M705:S705"/>
    <mergeCell ref="T705:T707"/>
    <mergeCell ref="U705:U707"/>
    <mergeCell ref="V705:V707"/>
    <mergeCell ref="D706:D707"/>
    <mergeCell ref="E706:E707"/>
    <mergeCell ref="F706:F707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M686:S686"/>
    <mergeCell ref="T686:T688"/>
    <mergeCell ref="U686:U688"/>
    <mergeCell ref="V686:V688"/>
    <mergeCell ref="D687:D688"/>
    <mergeCell ref="E687:E688"/>
    <mergeCell ref="F687:F688"/>
    <mergeCell ref="M687:M688"/>
    <mergeCell ref="N687:N688"/>
    <mergeCell ref="O687:O688"/>
    <mergeCell ref="A671:A684"/>
    <mergeCell ref="B671:B684"/>
    <mergeCell ref="C671:C684"/>
    <mergeCell ref="D671:D684"/>
    <mergeCell ref="M671:M684"/>
    <mergeCell ref="A686:A688"/>
    <mergeCell ref="B686:B688"/>
    <mergeCell ref="C686:C688"/>
    <mergeCell ref="D686:J686"/>
    <mergeCell ref="K686:K688"/>
    <mergeCell ref="M667:S667"/>
    <mergeCell ref="T667:T669"/>
    <mergeCell ref="U667:U669"/>
    <mergeCell ref="V667:V669"/>
    <mergeCell ref="D668:D669"/>
    <mergeCell ref="E668:E669"/>
    <mergeCell ref="F668:F669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M648:S648"/>
    <mergeCell ref="T648:T650"/>
    <mergeCell ref="U648:U650"/>
    <mergeCell ref="V648:V650"/>
    <mergeCell ref="D649:D650"/>
    <mergeCell ref="E649:E650"/>
    <mergeCell ref="F649:F650"/>
    <mergeCell ref="M649:M650"/>
    <mergeCell ref="N649:N650"/>
    <mergeCell ref="O649:O650"/>
    <mergeCell ref="A633:A646"/>
    <mergeCell ref="B633:B646"/>
    <mergeCell ref="C633:C646"/>
    <mergeCell ref="D633:D646"/>
    <mergeCell ref="M633:M646"/>
    <mergeCell ref="A648:A650"/>
    <mergeCell ref="B648:B650"/>
    <mergeCell ref="C648:C650"/>
    <mergeCell ref="D648:J648"/>
    <mergeCell ref="K648:K650"/>
    <mergeCell ref="M629:S629"/>
    <mergeCell ref="T629:T631"/>
    <mergeCell ref="U629:U631"/>
    <mergeCell ref="V629:V631"/>
    <mergeCell ref="D630:D631"/>
    <mergeCell ref="E630:E631"/>
    <mergeCell ref="F630:F631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M610:S610"/>
    <mergeCell ref="T610:T612"/>
    <mergeCell ref="U610:U612"/>
    <mergeCell ref="V610:V612"/>
    <mergeCell ref="D611:D612"/>
    <mergeCell ref="E611:E612"/>
    <mergeCell ref="F611:F612"/>
    <mergeCell ref="M611:M612"/>
    <mergeCell ref="N611:N612"/>
    <mergeCell ref="O611:O612"/>
    <mergeCell ref="A595:A608"/>
    <mergeCell ref="B595:B608"/>
    <mergeCell ref="C595:C608"/>
    <mergeCell ref="D595:D608"/>
    <mergeCell ref="M595:M608"/>
    <mergeCell ref="A610:A612"/>
    <mergeCell ref="B610:B612"/>
    <mergeCell ref="C610:C612"/>
    <mergeCell ref="D610:J610"/>
    <mergeCell ref="K610:K612"/>
    <mergeCell ref="M591:S591"/>
    <mergeCell ref="T591:T593"/>
    <mergeCell ref="U591:U593"/>
    <mergeCell ref="V591:V593"/>
    <mergeCell ref="D592:D593"/>
    <mergeCell ref="E592:E593"/>
    <mergeCell ref="F592:F593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M572:S572"/>
    <mergeCell ref="T572:T574"/>
    <mergeCell ref="U572:U574"/>
    <mergeCell ref="V572:V574"/>
    <mergeCell ref="D573:D574"/>
    <mergeCell ref="E573:E574"/>
    <mergeCell ref="F573:F574"/>
    <mergeCell ref="M573:M574"/>
    <mergeCell ref="N573:N574"/>
    <mergeCell ref="O573:O574"/>
    <mergeCell ref="A557:A570"/>
    <mergeCell ref="B557:B570"/>
    <mergeCell ref="C557:C570"/>
    <mergeCell ref="D557:D570"/>
    <mergeCell ref="M557:M570"/>
    <mergeCell ref="A572:A574"/>
    <mergeCell ref="B572:B574"/>
    <mergeCell ref="C572:C574"/>
    <mergeCell ref="D572:J572"/>
    <mergeCell ref="K572:K574"/>
    <mergeCell ref="M553:S553"/>
    <mergeCell ref="T553:T555"/>
    <mergeCell ref="U553:U555"/>
    <mergeCell ref="V553:V555"/>
    <mergeCell ref="D554:D555"/>
    <mergeCell ref="E554:E555"/>
    <mergeCell ref="F554:F555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M534:S534"/>
    <mergeCell ref="T534:T536"/>
    <mergeCell ref="U534:U536"/>
    <mergeCell ref="V534:V536"/>
    <mergeCell ref="D535:D536"/>
    <mergeCell ref="E535:E536"/>
    <mergeCell ref="F535:F536"/>
    <mergeCell ref="M535:M536"/>
    <mergeCell ref="N535:N536"/>
    <mergeCell ref="O535:O536"/>
    <mergeCell ref="A519:A532"/>
    <mergeCell ref="B519:B532"/>
    <mergeCell ref="C519:C532"/>
    <mergeCell ref="D519:D532"/>
    <mergeCell ref="M519:M532"/>
    <mergeCell ref="A534:A536"/>
    <mergeCell ref="B534:B536"/>
    <mergeCell ref="C534:C536"/>
    <mergeCell ref="D534:J534"/>
    <mergeCell ref="K534:K536"/>
    <mergeCell ref="M515:S515"/>
    <mergeCell ref="T515:T517"/>
    <mergeCell ref="U515:U517"/>
    <mergeCell ref="V515:V517"/>
    <mergeCell ref="D516:D517"/>
    <mergeCell ref="E516:E517"/>
    <mergeCell ref="F516:F517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M496:S496"/>
    <mergeCell ref="T496:T498"/>
    <mergeCell ref="U496:U498"/>
    <mergeCell ref="V496:V498"/>
    <mergeCell ref="D497:D498"/>
    <mergeCell ref="E497:E498"/>
    <mergeCell ref="F497:F498"/>
    <mergeCell ref="M497:M498"/>
    <mergeCell ref="N497:N498"/>
    <mergeCell ref="O497:O498"/>
    <mergeCell ref="A480:A493"/>
    <mergeCell ref="B480:B493"/>
    <mergeCell ref="C480:C493"/>
    <mergeCell ref="D480:D493"/>
    <mergeCell ref="M480:M493"/>
    <mergeCell ref="A496:A498"/>
    <mergeCell ref="B496:B498"/>
    <mergeCell ref="C496:C498"/>
    <mergeCell ref="D496:J496"/>
    <mergeCell ref="K496:K498"/>
    <mergeCell ref="M476:S476"/>
    <mergeCell ref="T476:T478"/>
    <mergeCell ref="U476:U478"/>
    <mergeCell ref="V476:V478"/>
    <mergeCell ref="D477:D478"/>
    <mergeCell ref="E477:E478"/>
    <mergeCell ref="F477:F478"/>
    <mergeCell ref="M477:M478"/>
    <mergeCell ref="N477:N478"/>
    <mergeCell ref="O477:O478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M457:S457"/>
    <mergeCell ref="T457:T459"/>
    <mergeCell ref="U457:U459"/>
    <mergeCell ref="V457:V459"/>
    <mergeCell ref="D458:D459"/>
    <mergeCell ref="E458:E459"/>
    <mergeCell ref="F458:F459"/>
    <mergeCell ref="M458:M459"/>
    <mergeCell ref="N458:N459"/>
    <mergeCell ref="O458:O459"/>
    <mergeCell ref="A442:A455"/>
    <mergeCell ref="B442:B455"/>
    <mergeCell ref="C442:C455"/>
    <mergeCell ref="D442:D455"/>
    <mergeCell ref="M442:M455"/>
    <mergeCell ref="A457:A459"/>
    <mergeCell ref="B457:B459"/>
    <mergeCell ref="C457:C459"/>
    <mergeCell ref="D457:J457"/>
    <mergeCell ref="K457:K459"/>
    <mergeCell ref="M438:S438"/>
    <mergeCell ref="T438:T440"/>
    <mergeCell ref="U438:U440"/>
    <mergeCell ref="V438:V440"/>
    <mergeCell ref="D439:D440"/>
    <mergeCell ref="E439:E440"/>
    <mergeCell ref="F439:F440"/>
    <mergeCell ref="M439:M440"/>
    <mergeCell ref="N439:N440"/>
    <mergeCell ref="O439:O440"/>
    <mergeCell ref="A423:A436"/>
    <mergeCell ref="B423:B436"/>
    <mergeCell ref="C423:C436"/>
    <mergeCell ref="D423:D436"/>
    <mergeCell ref="M423:M436"/>
    <mergeCell ref="A438:A440"/>
    <mergeCell ref="B438:B440"/>
    <mergeCell ref="C438:C440"/>
    <mergeCell ref="D438:J438"/>
    <mergeCell ref="K438:K440"/>
    <mergeCell ref="M419:S419"/>
    <mergeCell ref="T419:T421"/>
    <mergeCell ref="U419:U421"/>
    <mergeCell ref="V419:V421"/>
    <mergeCell ref="D420:D421"/>
    <mergeCell ref="E420:E421"/>
    <mergeCell ref="F420:F421"/>
    <mergeCell ref="M420:M421"/>
    <mergeCell ref="N420:N421"/>
    <mergeCell ref="O420:O421"/>
    <mergeCell ref="A404:A417"/>
    <mergeCell ref="B404:B417"/>
    <mergeCell ref="C404:C417"/>
    <mergeCell ref="D404:D417"/>
    <mergeCell ref="M404:M417"/>
    <mergeCell ref="A419:A421"/>
    <mergeCell ref="B419:B421"/>
    <mergeCell ref="C419:C421"/>
    <mergeCell ref="D419:J419"/>
    <mergeCell ref="K419:K421"/>
    <mergeCell ref="M400:S400"/>
    <mergeCell ref="T400:T402"/>
    <mergeCell ref="U400:U402"/>
    <mergeCell ref="V400:V402"/>
    <mergeCell ref="D401:D402"/>
    <mergeCell ref="E401:E402"/>
    <mergeCell ref="F401:F402"/>
    <mergeCell ref="M401:M402"/>
    <mergeCell ref="N401:N402"/>
    <mergeCell ref="O401:O402"/>
    <mergeCell ref="A385:A398"/>
    <mergeCell ref="B385:B398"/>
    <mergeCell ref="C385:C398"/>
    <mergeCell ref="D385:D398"/>
    <mergeCell ref="M385:M398"/>
    <mergeCell ref="A400:A402"/>
    <mergeCell ref="B400:B402"/>
    <mergeCell ref="C400:C402"/>
    <mergeCell ref="D400:J400"/>
    <mergeCell ref="K400:K402"/>
    <mergeCell ref="M381:S381"/>
    <mergeCell ref="T381:T383"/>
    <mergeCell ref="U381:U383"/>
    <mergeCell ref="V381:V383"/>
    <mergeCell ref="D382:D383"/>
    <mergeCell ref="E382:E383"/>
    <mergeCell ref="F382:F383"/>
    <mergeCell ref="M382:M383"/>
    <mergeCell ref="N382:N383"/>
    <mergeCell ref="O382:O383"/>
    <mergeCell ref="A366:A379"/>
    <mergeCell ref="B366:B379"/>
    <mergeCell ref="C366:C379"/>
    <mergeCell ref="D366:D379"/>
    <mergeCell ref="M366:M379"/>
    <mergeCell ref="A381:A383"/>
    <mergeCell ref="B381:B383"/>
    <mergeCell ref="C381:C383"/>
    <mergeCell ref="D381:J381"/>
    <mergeCell ref="K381:K383"/>
    <mergeCell ref="M362:S362"/>
    <mergeCell ref="T362:T364"/>
    <mergeCell ref="U362:U364"/>
    <mergeCell ref="V362:V364"/>
    <mergeCell ref="D363:D364"/>
    <mergeCell ref="E363:E364"/>
    <mergeCell ref="F363:F364"/>
    <mergeCell ref="M363:M364"/>
    <mergeCell ref="N363:N364"/>
    <mergeCell ref="O363:O364"/>
    <mergeCell ref="A347:A360"/>
    <mergeCell ref="B347:B360"/>
    <mergeCell ref="C347:C360"/>
    <mergeCell ref="D347:D360"/>
    <mergeCell ref="M347:M360"/>
    <mergeCell ref="A362:A364"/>
    <mergeCell ref="B362:B364"/>
    <mergeCell ref="C362:C364"/>
    <mergeCell ref="D362:J362"/>
    <mergeCell ref="K362:K364"/>
    <mergeCell ref="M343:S343"/>
    <mergeCell ref="T343:T345"/>
    <mergeCell ref="U343:U345"/>
    <mergeCell ref="V343:V345"/>
    <mergeCell ref="D344:D345"/>
    <mergeCell ref="E344:E345"/>
    <mergeCell ref="F344:F345"/>
    <mergeCell ref="M344:M345"/>
    <mergeCell ref="N344:N345"/>
    <mergeCell ref="O344:O345"/>
    <mergeCell ref="A328:A341"/>
    <mergeCell ref="B328:B341"/>
    <mergeCell ref="C328:C341"/>
    <mergeCell ref="D328:D341"/>
    <mergeCell ref="M328:M341"/>
    <mergeCell ref="A343:A345"/>
    <mergeCell ref="B343:B345"/>
    <mergeCell ref="C343:C345"/>
    <mergeCell ref="D343:J343"/>
    <mergeCell ref="K343:K345"/>
    <mergeCell ref="M324:S324"/>
    <mergeCell ref="T324:T326"/>
    <mergeCell ref="U324:U326"/>
    <mergeCell ref="V324:V326"/>
    <mergeCell ref="D325:D326"/>
    <mergeCell ref="E325:E326"/>
    <mergeCell ref="F325:F326"/>
    <mergeCell ref="M325:M326"/>
    <mergeCell ref="N325:N326"/>
    <mergeCell ref="O325:O326"/>
    <mergeCell ref="A309:A322"/>
    <mergeCell ref="B309:B322"/>
    <mergeCell ref="C309:C322"/>
    <mergeCell ref="D309:D322"/>
    <mergeCell ref="M309:M322"/>
    <mergeCell ref="A324:A326"/>
    <mergeCell ref="B324:B326"/>
    <mergeCell ref="C324:C326"/>
    <mergeCell ref="D324:J324"/>
    <mergeCell ref="K324:K326"/>
    <mergeCell ref="M305:S305"/>
    <mergeCell ref="T305:T307"/>
    <mergeCell ref="U305:U307"/>
    <mergeCell ref="V305:V307"/>
    <mergeCell ref="D306:D307"/>
    <mergeCell ref="E306:E307"/>
    <mergeCell ref="F306:F307"/>
    <mergeCell ref="M306:M307"/>
    <mergeCell ref="N306:N307"/>
    <mergeCell ref="O306:O307"/>
    <mergeCell ref="A290:A303"/>
    <mergeCell ref="B290:B303"/>
    <mergeCell ref="C290:C303"/>
    <mergeCell ref="D290:D303"/>
    <mergeCell ref="M290:M303"/>
    <mergeCell ref="A305:A307"/>
    <mergeCell ref="B305:B307"/>
    <mergeCell ref="C305:C307"/>
    <mergeCell ref="D305:J305"/>
    <mergeCell ref="K305:K307"/>
    <mergeCell ref="M286:S286"/>
    <mergeCell ref="T286:T288"/>
    <mergeCell ref="U286:U288"/>
    <mergeCell ref="V286:V288"/>
    <mergeCell ref="D287:D288"/>
    <mergeCell ref="E287:E288"/>
    <mergeCell ref="F287:F288"/>
    <mergeCell ref="M287:M288"/>
    <mergeCell ref="N287:N288"/>
    <mergeCell ref="O287:O288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M267:S267"/>
    <mergeCell ref="T267:T269"/>
    <mergeCell ref="U267:U269"/>
    <mergeCell ref="V267:V269"/>
    <mergeCell ref="D268:D269"/>
    <mergeCell ref="E268:E269"/>
    <mergeCell ref="F268:F269"/>
    <mergeCell ref="M268:M269"/>
    <mergeCell ref="N268:N269"/>
    <mergeCell ref="O268:O269"/>
    <mergeCell ref="A252:A265"/>
    <mergeCell ref="B252:B265"/>
    <mergeCell ref="C252:C265"/>
    <mergeCell ref="D252:D265"/>
    <mergeCell ref="M252:M265"/>
    <mergeCell ref="A267:A269"/>
    <mergeCell ref="B267:B269"/>
    <mergeCell ref="C267:C269"/>
    <mergeCell ref="D267:J267"/>
    <mergeCell ref="K267:K269"/>
    <mergeCell ref="M248:S248"/>
    <mergeCell ref="T248:T250"/>
    <mergeCell ref="U248:U250"/>
    <mergeCell ref="V248:V250"/>
    <mergeCell ref="D249:D250"/>
    <mergeCell ref="E249:E250"/>
    <mergeCell ref="F249:F250"/>
    <mergeCell ref="M249:M250"/>
    <mergeCell ref="N249:N250"/>
    <mergeCell ref="O249:O250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M229:S229"/>
    <mergeCell ref="T229:T231"/>
    <mergeCell ref="U229:U231"/>
    <mergeCell ref="V229:V231"/>
    <mergeCell ref="D230:D231"/>
    <mergeCell ref="E230:E231"/>
    <mergeCell ref="F230:F231"/>
    <mergeCell ref="M230:M231"/>
    <mergeCell ref="N230:N231"/>
    <mergeCell ref="O230:O231"/>
    <mergeCell ref="A214:A227"/>
    <mergeCell ref="B214:B227"/>
    <mergeCell ref="C214:C227"/>
    <mergeCell ref="D214:D227"/>
    <mergeCell ref="M214:M227"/>
    <mergeCell ref="A229:A231"/>
    <mergeCell ref="B229:B231"/>
    <mergeCell ref="C229:C231"/>
    <mergeCell ref="D229:J229"/>
    <mergeCell ref="K229:K231"/>
    <mergeCell ref="M210:S210"/>
    <mergeCell ref="T210:T212"/>
    <mergeCell ref="U210:U212"/>
    <mergeCell ref="V210:V212"/>
    <mergeCell ref="D211:D212"/>
    <mergeCell ref="E211:E212"/>
    <mergeCell ref="F211:F212"/>
    <mergeCell ref="M211:M212"/>
    <mergeCell ref="N211:N212"/>
    <mergeCell ref="O211:O212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M191:S191"/>
    <mergeCell ref="T191:T193"/>
    <mergeCell ref="U191:U193"/>
    <mergeCell ref="V191:V193"/>
    <mergeCell ref="D192:D193"/>
    <mergeCell ref="E192:E193"/>
    <mergeCell ref="F192:F193"/>
    <mergeCell ref="M192:M193"/>
    <mergeCell ref="N192:N193"/>
    <mergeCell ref="O192:O193"/>
    <mergeCell ref="A176:A189"/>
    <mergeCell ref="B176:B189"/>
    <mergeCell ref="C176:C189"/>
    <mergeCell ref="D176:D189"/>
    <mergeCell ref="M176:M189"/>
    <mergeCell ref="A191:A193"/>
    <mergeCell ref="B191:B193"/>
    <mergeCell ref="C191:C193"/>
    <mergeCell ref="D191:J191"/>
    <mergeCell ref="K191:K193"/>
    <mergeCell ref="M172:S172"/>
    <mergeCell ref="T172:T174"/>
    <mergeCell ref="U172:U174"/>
    <mergeCell ref="V172:V174"/>
    <mergeCell ref="D173:D174"/>
    <mergeCell ref="E173:E174"/>
    <mergeCell ref="F173:F174"/>
    <mergeCell ref="M173:M174"/>
    <mergeCell ref="N173:N174"/>
    <mergeCell ref="O173:O174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M153:S153"/>
    <mergeCell ref="T153:T155"/>
    <mergeCell ref="U153:U155"/>
    <mergeCell ref="V153:V155"/>
    <mergeCell ref="D154:D155"/>
    <mergeCell ref="E154:E155"/>
    <mergeCell ref="F154:F155"/>
    <mergeCell ref="M154:M155"/>
    <mergeCell ref="N154:N155"/>
    <mergeCell ref="O154:O155"/>
    <mergeCell ref="A138:A151"/>
    <mergeCell ref="B138:B151"/>
    <mergeCell ref="C138:C151"/>
    <mergeCell ref="D138:D151"/>
    <mergeCell ref="M138:M151"/>
    <mergeCell ref="A153:A155"/>
    <mergeCell ref="B153:B155"/>
    <mergeCell ref="C153:C155"/>
    <mergeCell ref="D153:J153"/>
    <mergeCell ref="K153:K155"/>
    <mergeCell ref="M134:S134"/>
    <mergeCell ref="T134:T136"/>
    <mergeCell ref="U134:U136"/>
    <mergeCell ref="V134:V136"/>
    <mergeCell ref="D135:D136"/>
    <mergeCell ref="E135:E136"/>
    <mergeCell ref="F135:F136"/>
    <mergeCell ref="M135:M136"/>
    <mergeCell ref="N135:N136"/>
    <mergeCell ref="O135:O136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M115:S115"/>
    <mergeCell ref="T115:T117"/>
    <mergeCell ref="U115:U117"/>
    <mergeCell ref="V115:V117"/>
    <mergeCell ref="D116:D117"/>
    <mergeCell ref="E116:E117"/>
    <mergeCell ref="F116:F117"/>
    <mergeCell ref="M116:M117"/>
    <mergeCell ref="N116:N117"/>
    <mergeCell ref="O116:O117"/>
    <mergeCell ref="A100:A113"/>
    <mergeCell ref="B100:B113"/>
    <mergeCell ref="C100:C113"/>
    <mergeCell ref="D100:D113"/>
    <mergeCell ref="M100:M113"/>
    <mergeCell ref="A115:A117"/>
    <mergeCell ref="B115:B117"/>
    <mergeCell ref="C115:C117"/>
    <mergeCell ref="D115:J115"/>
    <mergeCell ref="K115:K117"/>
    <mergeCell ref="M96:S96"/>
    <mergeCell ref="T96:T98"/>
    <mergeCell ref="U96:U98"/>
    <mergeCell ref="V96:V98"/>
    <mergeCell ref="D97:D98"/>
    <mergeCell ref="E97:E98"/>
    <mergeCell ref="F97:F98"/>
    <mergeCell ref="M97:M98"/>
    <mergeCell ref="N97:N98"/>
    <mergeCell ref="O97:O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M77:S77"/>
    <mergeCell ref="T77:T79"/>
    <mergeCell ref="U77:U79"/>
    <mergeCell ref="V77:V79"/>
    <mergeCell ref="D78:D79"/>
    <mergeCell ref="E78:E79"/>
    <mergeCell ref="F78:F79"/>
    <mergeCell ref="M78:M79"/>
    <mergeCell ref="N78:N79"/>
    <mergeCell ref="O78:O79"/>
    <mergeCell ref="A62:A75"/>
    <mergeCell ref="B62:B75"/>
    <mergeCell ref="C62:C75"/>
    <mergeCell ref="D62:D75"/>
    <mergeCell ref="M62:M75"/>
    <mergeCell ref="A77:A79"/>
    <mergeCell ref="B77:B79"/>
    <mergeCell ref="C77:C79"/>
    <mergeCell ref="D77:J77"/>
    <mergeCell ref="K77:K79"/>
    <mergeCell ref="M58:S58"/>
    <mergeCell ref="T58:T60"/>
    <mergeCell ref="U58:U60"/>
    <mergeCell ref="V58:V60"/>
    <mergeCell ref="D59:D60"/>
    <mergeCell ref="E59:E60"/>
    <mergeCell ref="F59:F60"/>
    <mergeCell ref="M59:M60"/>
    <mergeCell ref="N59:N60"/>
    <mergeCell ref="O59:O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39:S39"/>
    <mergeCell ref="T39:T41"/>
    <mergeCell ref="U39:U41"/>
    <mergeCell ref="V39:V41"/>
    <mergeCell ref="D40:D41"/>
    <mergeCell ref="E40:E41"/>
    <mergeCell ref="F40:F41"/>
    <mergeCell ref="M40:M41"/>
    <mergeCell ref="N40:N41"/>
    <mergeCell ref="O40:O41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1:A3"/>
    <mergeCell ref="B1:B3"/>
    <mergeCell ref="C1:C3"/>
    <mergeCell ref="D1:J1"/>
    <mergeCell ref="K1:K3"/>
    <mergeCell ref="M1:S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06764-9026-4A7E-8A5D-BAF4194C8D43}">
  <dimension ref="A1:AB950"/>
  <sheetViews>
    <sheetView tabSelected="1" topLeftCell="A697" zoomScaleNormal="100" workbookViewId="0">
      <selection activeCell="N737" sqref="N737"/>
    </sheetView>
  </sheetViews>
  <sheetFormatPr defaultRowHeight="12.75" x14ac:dyDescent="0.2"/>
  <cols>
    <col min="1" max="4" width="9.140625" style="223"/>
    <col min="5" max="5" width="25.140625" style="223" customWidth="1"/>
    <col min="6" max="11" width="9.140625" style="223"/>
    <col min="12" max="12" width="11.7109375" style="223" customWidth="1"/>
    <col min="13" max="13" width="9.140625" style="223"/>
    <col min="14" max="14" width="18.42578125" style="223" customWidth="1"/>
    <col min="15" max="260" width="9.140625" style="223"/>
    <col min="261" max="261" width="25.140625" style="223" customWidth="1"/>
    <col min="262" max="267" width="9.140625" style="223"/>
    <col min="268" max="268" width="11.7109375" style="223" customWidth="1"/>
    <col min="269" max="269" width="9.140625" style="223"/>
    <col min="270" max="270" width="18.42578125" style="223" customWidth="1"/>
    <col min="271" max="516" width="9.140625" style="223"/>
    <col min="517" max="517" width="25.140625" style="223" customWidth="1"/>
    <col min="518" max="523" width="9.140625" style="223"/>
    <col min="524" max="524" width="11.7109375" style="223" customWidth="1"/>
    <col min="525" max="525" width="9.140625" style="223"/>
    <col min="526" max="526" width="18.42578125" style="223" customWidth="1"/>
    <col min="527" max="772" width="9.140625" style="223"/>
    <col min="773" max="773" width="25.140625" style="223" customWidth="1"/>
    <col min="774" max="779" width="9.140625" style="223"/>
    <col min="780" max="780" width="11.7109375" style="223" customWidth="1"/>
    <col min="781" max="781" width="9.140625" style="223"/>
    <col min="782" max="782" width="18.42578125" style="223" customWidth="1"/>
    <col min="783" max="1028" width="9.140625" style="223"/>
    <col min="1029" max="1029" width="25.140625" style="223" customWidth="1"/>
    <col min="1030" max="1035" width="9.140625" style="223"/>
    <col min="1036" max="1036" width="11.7109375" style="223" customWidth="1"/>
    <col min="1037" max="1037" width="9.140625" style="223"/>
    <col min="1038" max="1038" width="18.42578125" style="223" customWidth="1"/>
    <col min="1039" max="1284" width="9.140625" style="223"/>
    <col min="1285" max="1285" width="25.140625" style="223" customWidth="1"/>
    <col min="1286" max="1291" width="9.140625" style="223"/>
    <col min="1292" max="1292" width="11.7109375" style="223" customWidth="1"/>
    <col min="1293" max="1293" width="9.140625" style="223"/>
    <col min="1294" max="1294" width="18.42578125" style="223" customWidth="1"/>
    <col min="1295" max="1540" width="9.140625" style="223"/>
    <col min="1541" max="1541" width="25.140625" style="223" customWidth="1"/>
    <col min="1542" max="1547" width="9.140625" style="223"/>
    <col min="1548" max="1548" width="11.7109375" style="223" customWidth="1"/>
    <col min="1549" max="1549" width="9.140625" style="223"/>
    <col min="1550" max="1550" width="18.42578125" style="223" customWidth="1"/>
    <col min="1551" max="1796" width="9.140625" style="223"/>
    <col min="1797" max="1797" width="25.140625" style="223" customWidth="1"/>
    <col min="1798" max="1803" width="9.140625" style="223"/>
    <col min="1804" max="1804" width="11.7109375" style="223" customWidth="1"/>
    <col min="1805" max="1805" width="9.140625" style="223"/>
    <col min="1806" max="1806" width="18.42578125" style="223" customWidth="1"/>
    <col min="1807" max="2052" width="9.140625" style="223"/>
    <col min="2053" max="2053" width="25.140625" style="223" customWidth="1"/>
    <col min="2054" max="2059" width="9.140625" style="223"/>
    <col min="2060" max="2060" width="11.7109375" style="223" customWidth="1"/>
    <col min="2061" max="2061" width="9.140625" style="223"/>
    <col min="2062" max="2062" width="18.42578125" style="223" customWidth="1"/>
    <col min="2063" max="2308" width="9.140625" style="223"/>
    <col min="2309" max="2309" width="25.140625" style="223" customWidth="1"/>
    <col min="2310" max="2315" width="9.140625" style="223"/>
    <col min="2316" max="2316" width="11.7109375" style="223" customWidth="1"/>
    <col min="2317" max="2317" width="9.140625" style="223"/>
    <col min="2318" max="2318" width="18.42578125" style="223" customWidth="1"/>
    <col min="2319" max="2564" width="9.140625" style="223"/>
    <col min="2565" max="2565" width="25.140625" style="223" customWidth="1"/>
    <col min="2566" max="2571" width="9.140625" style="223"/>
    <col min="2572" max="2572" width="11.7109375" style="223" customWidth="1"/>
    <col min="2573" max="2573" width="9.140625" style="223"/>
    <col min="2574" max="2574" width="18.42578125" style="223" customWidth="1"/>
    <col min="2575" max="2820" width="9.140625" style="223"/>
    <col min="2821" max="2821" width="25.140625" style="223" customWidth="1"/>
    <col min="2822" max="2827" width="9.140625" style="223"/>
    <col min="2828" max="2828" width="11.7109375" style="223" customWidth="1"/>
    <col min="2829" max="2829" width="9.140625" style="223"/>
    <col min="2830" max="2830" width="18.42578125" style="223" customWidth="1"/>
    <col min="2831" max="3076" width="9.140625" style="223"/>
    <col min="3077" max="3077" width="25.140625" style="223" customWidth="1"/>
    <col min="3078" max="3083" width="9.140625" style="223"/>
    <col min="3084" max="3084" width="11.7109375" style="223" customWidth="1"/>
    <col min="3085" max="3085" width="9.140625" style="223"/>
    <col min="3086" max="3086" width="18.42578125" style="223" customWidth="1"/>
    <col min="3087" max="3332" width="9.140625" style="223"/>
    <col min="3333" max="3333" width="25.140625" style="223" customWidth="1"/>
    <col min="3334" max="3339" width="9.140625" style="223"/>
    <col min="3340" max="3340" width="11.7109375" style="223" customWidth="1"/>
    <col min="3341" max="3341" width="9.140625" style="223"/>
    <col min="3342" max="3342" width="18.42578125" style="223" customWidth="1"/>
    <col min="3343" max="3588" width="9.140625" style="223"/>
    <col min="3589" max="3589" width="25.140625" style="223" customWidth="1"/>
    <col min="3590" max="3595" width="9.140625" style="223"/>
    <col min="3596" max="3596" width="11.7109375" style="223" customWidth="1"/>
    <col min="3597" max="3597" width="9.140625" style="223"/>
    <col min="3598" max="3598" width="18.42578125" style="223" customWidth="1"/>
    <col min="3599" max="3844" width="9.140625" style="223"/>
    <col min="3845" max="3845" width="25.140625" style="223" customWidth="1"/>
    <col min="3846" max="3851" width="9.140625" style="223"/>
    <col min="3852" max="3852" width="11.7109375" style="223" customWidth="1"/>
    <col min="3853" max="3853" width="9.140625" style="223"/>
    <col min="3854" max="3854" width="18.42578125" style="223" customWidth="1"/>
    <col min="3855" max="4100" width="9.140625" style="223"/>
    <col min="4101" max="4101" width="25.140625" style="223" customWidth="1"/>
    <col min="4102" max="4107" width="9.140625" style="223"/>
    <col min="4108" max="4108" width="11.7109375" style="223" customWidth="1"/>
    <col min="4109" max="4109" width="9.140625" style="223"/>
    <col min="4110" max="4110" width="18.42578125" style="223" customWidth="1"/>
    <col min="4111" max="4356" width="9.140625" style="223"/>
    <col min="4357" max="4357" width="25.140625" style="223" customWidth="1"/>
    <col min="4358" max="4363" width="9.140625" style="223"/>
    <col min="4364" max="4364" width="11.7109375" style="223" customWidth="1"/>
    <col min="4365" max="4365" width="9.140625" style="223"/>
    <col min="4366" max="4366" width="18.42578125" style="223" customWidth="1"/>
    <col min="4367" max="4612" width="9.140625" style="223"/>
    <col min="4613" max="4613" width="25.140625" style="223" customWidth="1"/>
    <col min="4614" max="4619" width="9.140625" style="223"/>
    <col min="4620" max="4620" width="11.7109375" style="223" customWidth="1"/>
    <col min="4621" max="4621" width="9.140625" style="223"/>
    <col min="4622" max="4622" width="18.42578125" style="223" customWidth="1"/>
    <col min="4623" max="4868" width="9.140625" style="223"/>
    <col min="4869" max="4869" width="25.140625" style="223" customWidth="1"/>
    <col min="4870" max="4875" width="9.140625" style="223"/>
    <col min="4876" max="4876" width="11.7109375" style="223" customWidth="1"/>
    <col min="4877" max="4877" width="9.140625" style="223"/>
    <col min="4878" max="4878" width="18.42578125" style="223" customWidth="1"/>
    <col min="4879" max="5124" width="9.140625" style="223"/>
    <col min="5125" max="5125" width="25.140625" style="223" customWidth="1"/>
    <col min="5126" max="5131" width="9.140625" style="223"/>
    <col min="5132" max="5132" width="11.7109375" style="223" customWidth="1"/>
    <col min="5133" max="5133" width="9.140625" style="223"/>
    <col min="5134" max="5134" width="18.42578125" style="223" customWidth="1"/>
    <col min="5135" max="5380" width="9.140625" style="223"/>
    <col min="5381" max="5381" width="25.140625" style="223" customWidth="1"/>
    <col min="5382" max="5387" width="9.140625" style="223"/>
    <col min="5388" max="5388" width="11.7109375" style="223" customWidth="1"/>
    <col min="5389" max="5389" width="9.140625" style="223"/>
    <col min="5390" max="5390" width="18.42578125" style="223" customWidth="1"/>
    <col min="5391" max="5636" width="9.140625" style="223"/>
    <col min="5637" max="5637" width="25.140625" style="223" customWidth="1"/>
    <col min="5638" max="5643" width="9.140625" style="223"/>
    <col min="5644" max="5644" width="11.7109375" style="223" customWidth="1"/>
    <col min="5645" max="5645" width="9.140625" style="223"/>
    <col min="5646" max="5646" width="18.42578125" style="223" customWidth="1"/>
    <col min="5647" max="5892" width="9.140625" style="223"/>
    <col min="5893" max="5893" width="25.140625" style="223" customWidth="1"/>
    <col min="5894" max="5899" width="9.140625" style="223"/>
    <col min="5900" max="5900" width="11.7109375" style="223" customWidth="1"/>
    <col min="5901" max="5901" width="9.140625" style="223"/>
    <col min="5902" max="5902" width="18.42578125" style="223" customWidth="1"/>
    <col min="5903" max="6148" width="9.140625" style="223"/>
    <col min="6149" max="6149" width="25.140625" style="223" customWidth="1"/>
    <col min="6150" max="6155" width="9.140625" style="223"/>
    <col min="6156" max="6156" width="11.7109375" style="223" customWidth="1"/>
    <col min="6157" max="6157" width="9.140625" style="223"/>
    <col min="6158" max="6158" width="18.42578125" style="223" customWidth="1"/>
    <col min="6159" max="6404" width="9.140625" style="223"/>
    <col min="6405" max="6405" width="25.140625" style="223" customWidth="1"/>
    <col min="6406" max="6411" width="9.140625" style="223"/>
    <col min="6412" max="6412" width="11.7109375" style="223" customWidth="1"/>
    <col min="6413" max="6413" width="9.140625" style="223"/>
    <col min="6414" max="6414" width="18.42578125" style="223" customWidth="1"/>
    <col min="6415" max="6660" width="9.140625" style="223"/>
    <col min="6661" max="6661" width="25.140625" style="223" customWidth="1"/>
    <col min="6662" max="6667" width="9.140625" style="223"/>
    <col min="6668" max="6668" width="11.7109375" style="223" customWidth="1"/>
    <col min="6669" max="6669" width="9.140625" style="223"/>
    <col min="6670" max="6670" width="18.42578125" style="223" customWidth="1"/>
    <col min="6671" max="6916" width="9.140625" style="223"/>
    <col min="6917" max="6917" width="25.140625" style="223" customWidth="1"/>
    <col min="6918" max="6923" width="9.140625" style="223"/>
    <col min="6924" max="6924" width="11.7109375" style="223" customWidth="1"/>
    <col min="6925" max="6925" width="9.140625" style="223"/>
    <col min="6926" max="6926" width="18.42578125" style="223" customWidth="1"/>
    <col min="6927" max="7172" width="9.140625" style="223"/>
    <col min="7173" max="7173" width="25.140625" style="223" customWidth="1"/>
    <col min="7174" max="7179" width="9.140625" style="223"/>
    <col min="7180" max="7180" width="11.7109375" style="223" customWidth="1"/>
    <col min="7181" max="7181" width="9.140625" style="223"/>
    <col min="7182" max="7182" width="18.42578125" style="223" customWidth="1"/>
    <col min="7183" max="7428" width="9.140625" style="223"/>
    <col min="7429" max="7429" width="25.140625" style="223" customWidth="1"/>
    <col min="7430" max="7435" width="9.140625" style="223"/>
    <col min="7436" max="7436" width="11.7109375" style="223" customWidth="1"/>
    <col min="7437" max="7437" width="9.140625" style="223"/>
    <col min="7438" max="7438" width="18.42578125" style="223" customWidth="1"/>
    <col min="7439" max="7684" width="9.140625" style="223"/>
    <col min="7685" max="7685" width="25.140625" style="223" customWidth="1"/>
    <col min="7686" max="7691" width="9.140625" style="223"/>
    <col min="7692" max="7692" width="11.7109375" style="223" customWidth="1"/>
    <col min="7693" max="7693" width="9.140625" style="223"/>
    <col min="7694" max="7694" width="18.42578125" style="223" customWidth="1"/>
    <col min="7695" max="7940" width="9.140625" style="223"/>
    <col min="7941" max="7941" width="25.140625" style="223" customWidth="1"/>
    <col min="7942" max="7947" width="9.140625" style="223"/>
    <col min="7948" max="7948" width="11.7109375" style="223" customWidth="1"/>
    <col min="7949" max="7949" width="9.140625" style="223"/>
    <col min="7950" max="7950" width="18.42578125" style="223" customWidth="1"/>
    <col min="7951" max="8196" width="9.140625" style="223"/>
    <col min="8197" max="8197" width="25.140625" style="223" customWidth="1"/>
    <col min="8198" max="8203" width="9.140625" style="223"/>
    <col min="8204" max="8204" width="11.7109375" style="223" customWidth="1"/>
    <col min="8205" max="8205" width="9.140625" style="223"/>
    <col min="8206" max="8206" width="18.42578125" style="223" customWidth="1"/>
    <col min="8207" max="8452" width="9.140625" style="223"/>
    <col min="8453" max="8453" width="25.140625" style="223" customWidth="1"/>
    <col min="8454" max="8459" width="9.140625" style="223"/>
    <col min="8460" max="8460" width="11.7109375" style="223" customWidth="1"/>
    <col min="8461" max="8461" width="9.140625" style="223"/>
    <col min="8462" max="8462" width="18.42578125" style="223" customWidth="1"/>
    <col min="8463" max="8708" width="9.140625" style="223"/>
    <col min="8709" max="8709" width="25.140625" style="223" customWidth="1"/>
    <col min="8710" max="8715" width="9.140625" style="223"/>
    <col min="8716" max="8716" width="11.7109375" style="223" customWidth="1"/>
    <col min="8717" max="8717" width="9.140625" style="223"/>
    <col min="8718" max="8718" width="18.42578125" style="223" customWidth="1"/>
    <col min="8719" max="8964" width="9.140625" style="223"/>
    <col min="8965" max="8965" width="25.140625" style="223" customWidth="1"/>
    <col min="8966" max="8971" width="9.140625" style="223"/>
    <col min="8972" max="8972" width="11.7109375" style="223" customWidth="1"/>
    <col min="8973" max="8973" width="9.140625" style="223"/>
    <col min="8974" max="8974" width="18.42578125" style="223" customWidth="1"/>
    <col min="8975" max="9220" width="9.140625" style="223"/>
    <col min="9221" max="9221" width="25.140625" style="223" customWidth="1"/>
    <col min="9222" max="9227" width="9.140625" style="223"/>
    <col min="9228" max="9228" width="11.7109375" style="223" customWidth="1"/>
    <col min="9229" max="9229" width="9.140625" style="223"/>
    <col min="9230" max="9230" width="18.42578125" style="223" customWidth="1"/>
    <col min="9231" max="9476" width="9.140625" style="223"/>
    <col min="9477" max="9477" width="25.140625" style="223" customWidth="1"/>
    <col min="9478" max="9483" width="9.140625" style="223"/>
    <col min="9484" max="9484" width="11.7109375" style="223" customWidth="1"/>
    <col min="9485" max="9485" width="9.140625" style="223"/>
    <col min="9486" max="9486" width="18.42578125" style="223" customWidth="1"/>
    <col min="9487" max="9732" width="9.140625" style="223"/>
    <col min="9733" max="9733" width="25.140625" style="223" customWidth="1"/>
    <col min="9734" max="9739" width="9.140625" style="223"/>
    <col min="9740" max="9740" width="11.7109375" style="223" customWidth="1"/>
    <col min="9741" max="9741" width="9.140625" style="223"/>
    <col min="9742" max="9742" width="18.42578125" style="223" customWidth="1"/>
    <col min="9743" max="9988" width="9.140625" style="223"/>
    <col min="9989" max="9989" width="25.140625" style="223" customWidth="1"/>
    <col min="9990" max="9995" width="9.140625" style="223"/>
    <col min="9996" max="9996" width="11.7109375" style="223" customWidth="1"/>
    <col min="9997" max="9997" width="9.140625" style="223"/>
    <col min="9998" max="9998" width="18.42578125" style="223" customWidth="1"/>
    <col min="9999" max="10244" width="9.140625" style="223"/>
    <col min="10245" max="10245" width="25.140625" style="223" customWidth="1"/>
    <col min="10246" max="10251" width="9.140625" style="223"/>
    <col min="10252" max="10252" width="11.7109375" style="223" customWidth="1"/>
    <col min="10253" max="10253" width="9.140625" style="223"/>
    <col min="10254" max="10254" width="18.42578125" style="223" customWidth="1"/>
    <col min="10255" max="10500" width="9.140625" style="223"/>
    <col min="10501" max="10501" width="25.140625" style="223" customWidth="1"/>
    <col min="10502" max="10507" width="9.140625" style="223"/>
    <col min="10508" max="10508" width="11.7109375" style="223" customWidth="1"/>
    <col min="10509" max="10509" width="9.140625" style="223"/>
    <col min="10510" max="10510" width="18.42578125" style="223" customWidth="1"/>
    <col min="10511" max="10756" width="9.140625" style="223"/>
    <col min="10757" max="10757" width="25.140625" style="223" customWidth="1"/>
    <col min="10758" max="10763" width="9.140625" style="223"/>
    <col min="10764" max="10764" width="11.7109375" style="223" customWidth="1"/>
    <col min="10765" max="10765" width="9.140625" style="223"/>
    <col min="10766" max="10766" width="18.42578125" style="223" customWidth="1"/>
    <col min="10767" max="11012" width="9.140625" style="223"/>
    <col min="11013" max="11013" width="25.140625" style="223" customWidth="1"/>
    <col min="11014" max="11019" width="9.140625" style="223"/>
    <col min="11020" max="11020" width="11.7109375" style="223" customWidth="1"/>
    <col min="11021" max="11021" width="9.140625" style="223"/>
    <col min="11022" max="11022" width="18.42578125" style="223" customWidth="1"/>
    <col min="11023" max="11268" width="9.140625" style="223"/>
    <col min="11269" max="11269" width="25.140625" style="223" customWidth="1"/>
    <col min="11270" max="11275" width="9.140625" style="223"/>
    <col min="11276" max="11276" width="11.7109375" style="223" customWidth="1"/>
    <col min="11277" max="11277" width="9.140625" style="223"/>
    <col min="11278" max="11278" width="18.42578125" style="223" customWidth="1"/>
    <col min="11279" max="11524" width="9.140625" style="223"/>
    <col min="11525" max="11525" width="25.140625" style="223" customWidth="1"/>
    <col min="11526" max="11531" width="9.140625" style="223"/>
    <col min="11532" max="11532" width="11.7109375" style="223" customWidth="1"/>
    <col min="11533" max="11533" width="9.140625" style="223"/>
    <col min="11534" max="11534" width="18.42578125" style="223" customWidth="1"/>
    <col min="11535" max="11780" width="9.140625" style="223"/>
    <col min="11781" max="11781" width="25.140625" style="223" customWidth="1"/>
    <col min="11782" max="11787" width="9.140625" style="223"/>
    <col min="11788" max="11788" width="11.7109375" style="223" customWidth="1"/>
    <col min="11789" max="11789" width="9.140625" style="223"/>
    <col min="11790" max="11790" width="18.42578125" style="223" customWidth="1"/>
    <col min="11791" max="12036" width="9.140625" style="223"/>
    <col min="12037" max="12037" width="25.140625" style="223" customWidth="1"/>
    <col min="12038" max="12043" width="9.140625" style="223"/>
    <col min="12044" max="12044" width="11.7109375" style="223" customWidth="1"/>
    <col min="12045" max="12045" width="9.140625" style="223"/>
    <col min="12046" max="12046" width="18.42578125" style="223" customWidth="1"/>
    <col min="12047" max="12292" width="9.140625" style="223"/>
    <col min="12293" max="12293" width="25.140625" style="223" customWidth="1"/>
    <col min="12294" max="12299" width="9.140625" style="223"/>
    <col min="12300" max="12300" width="11.7109375" style="223" customWidth="1"/>
    <col min="12301" max="12301" width="9.140625" style="223"/>
    <col min="12302" max="12302" width="18.42578125" style="223" customWidth="1"/>
    <col min="12303" max="12548" width="9.140625" style="223"/>
    <col min="12549" max="12549" width="25.140625" style="223" customWidth="1"/>
    <col min="12550" max="12555" width="9.140625" style="223"/>
    <col min="12556" max="12556" width="11.7109375" style="223" customWidth="1"/>
    <col min="12557" max="12557" width="9.140625" style="223"/>
    <col min="12558" max="12558" width="18.42578125" style="223" customWidth="1"/>
    <col min="12559" max="12804" width="9.140625" style="223"/>
    <col min="12805" max="12805" width="25.140625" style="223" customWidth="1"/>
    <col min="12806" max="12811" width="9.140625" style="223"/>
    <col min="12812" max="12812" width="11.7109375" style="223" customWidth="1"/>
    <col min="12813" max="12813" width="9.140625" style="223"/>
    <col min="12814" max="12814" width="18.42578125" style="223" customWidth="1"/>
    <col min="12815" max="13060" width="9.140625" style="223"/>
    <col min="13061" max="13061" width="25.140625" style="223" customWidth="1"/>
    <col min="13062" max="13067" width="9.140625" style="223"/>
    <col min="13068" max="13068" width="11.7109375" style="223" customWidth="1"/>
    <col min="13069" max="13069" width="9.140625" style="223"/>
    <col min="13070" max="13070" width="18.42578125" style="223" customWidth="1"/>
    <col min="13071" max="13316" width="9.140625" style="223"/>
    <col min="13317" max="13317" width="25.140625" style="223" customWidth="1"/>
    <col min="13318" max="13323" width="9.140625" style="223"/>
    <col min="13324" max="13324" width="11.7109375" style="223" customWidth="1"/>
    <col min="13325" max="13325" width="9.140625" style="223"/>
    <col min="13326" max="13326" width="18.42578125" style="223" customWidth="1"/>
    <col min="13327" max="13572" width="9.140625" style="223"/>
    <col min="13573" max="13573" width="25.140625" style="223" customWidth="1"/>
    <col min="13574" max="13579" width="9.140625" style="223"/>
    <col min="13580" max="13580" width="11.7109375" style="223" customWidth="1"/>
    <col min="13581" max="13581" width="9.140625" style="223"/>
    <col min="13582" max="13582" width="18.42578125" style="223" customWidth="1"/>
    <col min="13583" max="13828" width="9.140625" style="223"/>
    <col min="13829" max="13829" width="25.140625" style="223" customWidth="1"/>
    <col min="13830" max="13835" width="9.140625" style="223"/>
    <col min="13836" max="13836" width="11.7109375" style="223" customWidth="1"/>
    <col min="13837" max="13837" width="9.140625" style="223"/>
    <col min="13838" max="13838" width="18.42578125" style="223" customWidth="1"/>
    <col min="13839" max="14084" width="9.140625" style="223"/>
    <col min="14085" max="14085" width="25.140625" style="223" customWidth="1"/>
    <col min="14086" max="14091" width="9.140625" style="223"/>
    <col min="14092" max="14092" width="11.7109375" style="223" customWidth="1"/>
    <col min="14093" max="14093" width="9.140625" style="223"/>
    <col min="14094" max="14094" width="18.42578125" style="223" customWidth="1"/>
    <col min="14095" max="14340" width="9.140625" style="223"/>
    <col min="14341" max="14341" width="25.140625" style="223" customWidth="1"/>
    <col min="14342" max="14347" width="9.140625" style="223"/>
    <col min="14348" max="14348" width="11.7109375" style="223" customWidth="1"/>
    <col min="14349" max="14349" width="9.140625" style="223"/>
    <col min="14350" max="14350" width="18.42578125" style="223" customWidth="1"/>
    <col min="14351" max="14596" width="9.140625" style="223"/>
    <col min="14597" max="14597" width="25.140625" style="223" customWidth="1"/>
    <col min="14598" max="14603" width="9.140625" style="223"/>
    <col min="14604" max="14604" width="11.7109375" style="223" customWidth="1"/>
    <col min="14605" max="14605" width="9.140625" style="223"/>
    <col min="14606" max="14606" width="18.42578125" style="223" customWidth="1"/>
    <col min="14607" max="14852" width="9.140625" style="223"/>
    <col min="14853" max="14853" width="25.140625" style="223" customWidth="1"/>
    <col min="14854" max="14859" width="9.140625" style="223"/>
    <col min="14860" max="14860" width="11.7109375" style="223" customWidth="1"/>
    <col min="14861" max="14861" width="9.140625" style="223"/>
    <col min="14862" max="14862" width="18.42578125" style="223" customWidth="1"/>
    <col min="14863" max="15108" width="9.140625" style="223"/>
    <col min="15109" max="15109" width="25.140625" style="223" customWidth="1"/>
    <col min="15110" max="15115" width="9.140625" style="223"/>
    <col min="15116" max="15116" width="11.7109375" style="223" customWidth="1"/>
    <col min="15117" max="15117" width="9.140625" style="223"/>
    <col min="15118" max="15118" width="18.42578125" style="223" customWidth="1"/>
    <col min="15119" max="15364" width="9.140625" style="223"/>
    <col min="15365" max="15365" width="25.140625" style="223" customWidth="1"/>
    <col min="15366" max="15371" width="9.140625" style="223"/>
    <col min="15372" max="15372" width="11.7109375" style="223" customWidth="1"/>
    <col min="15373" max="15373" width="9.140625" style="223"/>
    <col min="15374" max="15374" width="18.42578125" style="223" customWidth="1"/>
    <col min="15375" max="15620" width="9.140625" style="223"/>
    <col min="15621" max="15621" width="25.140625" style="223" customWidth="1"/>
    <col min="15622" max="15627" width="9.140625" style="223"/>
    <col min="15628" max="15628" width="11.7109375" style="223" customWidth="1"/>
    <col min="15629" max="15629" width="9.140625" style="223"/>
    <col min="15630" max="15630" width="18.42578125" style="223" customWidth="1"/>
    <col min="15631" max="15876" width="9.140625" style="223"/>
    <col min="15877" max="15877" width="25.140625" style="223" customWidth="1"/>
    <col min="15878" max="15883" width="9.140625" style="223"/>
    <col min="15884" max="15884" width="11.7109375" style="223" customWidth="1"/>
    <col min="15885" max="15885" width="9.140625" style="223"/>
    <col min="15886" max="15886" width="18.42578125" style="223" customWidth="1"/>
    <col min="15887" max="16132" width="9.140625" style="223"/>
    <col min="16133" max="16133" width="25.140625" style="223" customWidth="1"/>
    <col min="16134" max="16139" width="9.140625" style="223"/>
    <col min="16140" max="16140" width="11.7109375" style="223" customWidth="1"/>
    <col min="16141" max="16141" width="9.140625" style="223"/>
    <col min="16142" max="16142" width="18.42578125" style="223" customWidth="1"/>
    <col min="16143" max="16384" width="9.140625" style="223"/>
  </cols>
  <sheetData>
    <row r="1" spans="1:22" x14ac:dyDescent="0.2">
      <c r="A1" s="81" t="s">
        <v>1</v>
      </c>
      <c r="B1" s="82" t="s">
        <v>2</v>
      </c>
      <c r="C1" s="82" t="s">
        <v>3</v>
      </c>
      <c r="D1" s="83" t="s">
        <v>4</v>
      </c>
      <c r="E1" s="84"/>
      <c r="F1" s="85"/>
      <c r="G1" s="85"/>
      <c r="H1" s="85"/>
      <c r="I1" s="85"/>
      <c r="J1" s="85"/>
      <c r="K1" s="86" t="s">
        <v>5</v>
      </c>
      <c r="L1" s="87"/>
      <c r="M1" s="83" t="s">
        <v>6</v>
      </c>
      <c r="N1" s="84"/>
      <c r="O1" s="85"/>
      <c r="P1" s="85"/>
      <c r="Q1" s="85"/>
      <c r="R1" s="85"/>
      <c r="S1" s="85"/>
      <c r="T1" s="88" t="s">
        <v>7</v>
      </c>
      <c r="U1" s="89" t="s">
        <v>8</v>
      </c>
      <c r="V1" s="90" t="s">
        <v>126</v>
      </c>
    </row>
    <row r="2" spans="1:22" ht="25.5" customHeight="1" x14ac:dyDescent="0.2">
      <c r="A2" s="81"/>
      <c r="B2" s="82"/>
      <c r="C2" s="82"/>
      <c r="D2" s="91" t="s">
        <v>9</v>
      </c>
      <c r="E2" s="92" t="s">
        <v>10</v>
      </c>
      <c r="F2" s="93" t="s">
        <v>11</v>
      </c>
      <c r="G2" s="151" t="s">
        <v>127</v>
      </c>
      <c r="H2" s="152"/>
      <c r="I2" s="152"/>
      <c r="J2" s="153"/>
      <c r="K2" s="97"/>
      <c r="L2" s="98" t="s">
        <v>13</v>
      </c>
      <c r="M2" s="99" t="s">
        <v>9</v>
      </c>
      <c r="N2" s="100" t="s">
        <v>14</v>
      </c>
      <c r="O2" s="93" t="s">
        <v>11</v>
      </c>
      <c r="P2" s="151" t="s">
        <v>127</v>
      </c>
      <c r="Q2" s="152"/>
      <c r="R2" s="152"/>
      <c r="S2" s="153"/>
      <c r="T2" s="88"/>
      <c r="U2" s="89"/>
      <c r="V2" s="101"/>
    </row>
    <row r="3" spans="1:22" ht="13.5" thickBot="1" x14ac:dyDescent="0.25">
      <c r="A3" s="102"/>
      <c r="B3" s="103"/>
      <c r="C3" s="103"/>
      <c r="D3" s="104"/>
      <c r="E3" s="105"/>
      <c r="F3" s="106"/>
      <c r="G3" s="107" t="s">
        <v>15</v>
      </c>
      <c r="H3" s="108" t="s">
        <v>16</v>
      </c>
      <c r="I3" s="109" t="s">
        <v>17</v>
      </c>
      <c r="J3" s="110">
        <v>0</v>
      </c>
      <c r="K3" s="111"/>
      <c r="L3" s="112"/>
      <c r="M3" s="113"/>
      <c r="N3" s="114"/>
      <c r="O3" s="115"/>
      <c r="P3" s="107" t="s">
        <v>15</v>
      </c>
      <c r="Q3" s="108" t="s">
        <v>16</v>
      </c>
      <c r="R3" s="109" t="s">
        <v>17</v>
      </c>
      <c r="S3" s="110">
        <v>0</v>
      </c>
      <c r="T3" s="116"/>
      <c r="U3" s="117"/>
      <c r="V3" s="118"/>
    </row>
    <row r="4" spans="1:22" x14ac:dyDescent="0.2">
      <c r="A4" s="119"/>
      <c r="B4" s="22"/>
      <c r="C4" s="23"/>
      <c r="D4" s="24"/>
      <c r="E4" s="25"/>
      <c r="F4" s="25"/>
      <c r="G4" s="26"/>
      <c r="H4" s="27"/>
      <c r="I4" s="28"/>
      <c r="J4" s="120"/>
      <c r="K4" s="121"/>
      <c r="L4" s="121"/>
      <c r="M4" s="24"/>
      <c r="N4" s="25"/>
      <c r="O4" s="25"/>
      <c r="P4" s="26"/>
      <c r="Q4" s="27"/>
      <c r="R4" s="28"/>
      <c r="S4" s="120"/>
      <c r="T4" s="31"/>
      <c r="U4" s="32"/>
      <c r="V4" s="122"/>
    </row>
    <row r="5" spans="1:22" x14ac:dyDescent="0.2">
      <c r="A5" s="33">
        <v>1</v>
      </c>
      <c r="B5" s="33">
        <v>251</v>
      </c>
      <c r="C5" s="34"/>
      <c r="D5" s="202">
        <v>25</v>
      </c>
      <c r="E5" s="142"/>
      <c r="F5" s="124"/>
      <c r="G5" s="38"/>
      <c r="H5" s="38"/>
      <c r="I5" s="38"/>
      <c r="J5" s="38"/>
      <c r="K5" s="38">
        <f>((SUM(H7:H20)*H6)+(SUM(G7:G20)*G6)+(SUM(I7:I20)*I6))/1000</f>
        <v>5.0609999999999999</v>
      </c>
      <c r="L5" s="38">
        <f>K5*100/D5</f>
        <v>20.244</v>
      </c>
      <c r="M5" s="35"/>
      <c r="N5" s="142"/>
      <c r="O5" s="124"/>
      <c r="P5" s="38"/>
      <c r="Q5" s="38"/>
      <c r="R5" s="38"/>
      <c r="S5" s="38"/>
      <c r="T5" s="38">
        <f>((SUM(Q7:Q20)*Q6)+(SUM(P7:P20)*P6)+(SUM(R7:R20)*R6))/1000</f>
        <v>0</v>
      </c>
      <c r="U5" s="38" t="e">
        <f>T5*100/M5</f>
        <v>#DIV/0!</v>
      </c>
      <c r="V5" s="126"/>
    </row>
    <row r="6" spans="1:22" ht="13.5" thickBot="1" x14ac:dyDescent="0.25">
      <c r="A6" s="33"/>
      <c r="B6" s="40"/>
      <c r="C6" s="13"/>
      <c r="D6" s="203"/>
      <c r="E6" s="128" t="s">
        <v>19</v>
      </c>
      <c r="F6" s="129"/>
      <c r="G6" s="130">
        <v>230</v>
      </c>
      <c r="H6" s="130">
        <v>231</v>
      </c>
      <c r="I6" s="130">
        <v>229</v>
      </c>
      <c r="J6" s="130">
        <v>400</v>
      </c>
      <c r="K6" s="38"/>
      <c r="L6" s="38"/>
      <c r="M6" s="40"/>
      <c r="N6" s="128"/>
      <c r="O6" s="129"/>
      <c r="P6" s="75"/>
      <c r="Q6" s="75"/>
      <c r="R6" s="75"/>
      <c r="S6" s="38"/>
      <c r="T6" s="44"/>
      <c r="U6" s="45"/>
      <c r="V6" s="126"/>
    </row>
    <row r="7" spans="1:22" x14ac:dyDescent="0.2">
      <c r="A7" s="33"/>
      <c r="B7" s="40"/>
      <c r="C7" s="13"/>
      <c r="D7" s="203"/>
      <c r="E7" s="132" t="s">
        <v>1439</v>
      </c>
      <c r="F7" s="47"/>
      <c r="G7" s="133">
        <v>4</v>
      </c>
      <c r="H7" s="133">
        <v>4</v>
      </c>
      <c r="I7" s="133">
        <v>3</v>
      </c>
      <c r="J7" s="133">
        <v>2</v>
      </c>
      <c r="K7" s="38"/>
      <c r="L7" s="38"/>
      <c r="M7" s="40"/>
      <c r="N7" s="46"/>
      <c r="O7" s="47"/>
      <c r="P7" s="38"/>
      <c r="Q7" s="38"/>
      <c r="R7" s="38"/>
      <c r="S7" s="38"/>
      <c r="T7" s="44"/>
      <c r="U7" s="45"/>
      <c r="V7" s="126"/>
    </row>
    <row r="8" spans="1:22" x14ac:dyDescent="0.2">
      <c r="A8" s="33"/>
      <c r="B8" s="40"/>
      <c r="C8" s="13"/>
      <c r="D8" s="203"/>
      <c r="E8" s="288" t="s">
        <v>1440</v>
      </c>
      <c r="F8" s="47"/>
      <c r="G8" s="126">
        <v>3</v>
      </c>
      <c r="H8" s="126">
        <v>4</v>
      </c>
      <c r="I8" s="126">
        <v>4</v>
      </c>
      <c r="J8" s="126">
        <v>1</v>
      </c>
      <c r="K8" s="38"/>
      <c r="L8" s="38"/>
      <c r="M8" s="40"/>
      <c r="N8" s="48"/>
      <c r="O8" s="47"/>
      <c r="P8" s="38"/>
      <c r="Q8" s="38"/>
      <c r="R8" s="38"/>
      <c r="S8" s="38"/>
      <c r="T8" s="44"/>
      <c r="U8" s="45"/>
      <c r="V8" s="126"/>
    </row>
    <row r="9" spans="1:22" x14ac:dyDescent="0.2">
      <c r="A9" s="33"/>
      <c r="B9" s="40"/>
      <c r="C9" s="13"/>
      <c r="D9" s="203"/>
      <c r="E9" s="46"/>
      <c r="F9" s="47"/>
      <c r="G9" s="38"/>
      <c r="H9" s="38"/>
      <c r="I9" s="38"/>
      <c r="J9" s="38"/>
      <c r="K9" s="38"/>
      <c r="L9" s="38"/>
      <c r="M9" s="40"/>
      <c r="N9" s="46"/>
      <c r="O9" s="47"/>
      <c r="P9" s="38"/>
      <c r="Q9" s="38"/>
      <c r="R9" s="38"/>
      <c r="S9" s="38"/>
      <c r="T9" s="44"/>
      <c r="U9" s="45"/>
      <c r="V9" s="126"/>
    </row>
    <row r="10" spans="1:22" x14ac:dyDescent="0.2">
      <c r="A10" s="33"/>
      <c r="B10" s="40"/>
      <c r="C10" s="13"/>
      <c r="D10" s="203"/>
      <c r="E10" s="46"/>
      <c r="F10" s="47"/>
      <c r="G10" s="38"/>
      <c r="H10" s="38"/>
      <c r="I10" s="38"/>
      <c r="J10" s="38"/>
      <c r="K10" s="38"/>
      <c r="L10" s="38"/>
      <c r="M10" s="40"/>
      <c r="N10" s="48"/>
      <c r="O10" s="47"/>
      <c r="P10" s="38"/>
      <c r="Q10" s="38"/>
      <c r="R10" s="38"/>
      <c r="S10" s="38"/>
      <c r="T10" s="44"/>
      <c r="U10" s="45"/>
      <c r="V10" s="126"/>
    </row>
    <row r="11" spans="1:22" x14ac:dyDescent="0.2">
      <c r="A11" s="33"/>
      <c r="B11" s="40"/>
      <c r="C11" s="13"/>
      <c r="D11" s="203"/>
      <c r="E11" s="46"/>
      <c r="F11" s="47"/>
      <c r="G11" s="38"/>
      <c r="H11" s="38"/>
      <c r="I11" s="38"/>
      <c r="J11" s="38"/>
      <c r="K11" s="38"/>
      <c r="L11" s="38"/>
      <c r="M11" s="40"/>
      <c r="N11" s="46"/>
      <c r="O11" s="47"/>
      <c r="P11" s="38"/>
      <c r="Q11" s="38"/>
      <c r="R11" s="38"/>
      <c r="S11" s="38"/>
      <c r="T11" s="44"/>
      <c r="U11" s="45"/>
      <c r="V11" s="126"/>
    </row>
    <row r="12" spans="1:22" x14ac:dyDescent="0.2">
      <c r="A12" s="33"/>
      <c r="B12" s="40"/>
      <c r="C12" s="13"/>
      <c r="D12" s="203"/>
      <c r="E12" s="46"/>
      <c r="F12" s="47"/>
      <c r="G12" s="38"/>
      <c r="H12" s="38"/>
      <c r="I12" s="38"/>
      <c r="J12" s="38"/>
      <c r="K12" s="38"/>
      <c r="L12" s="38"/>
      <c r="M12" s="40"/>
      <c r="N12" s="46"/>
      <c r="O12" s="47"/>
      <c r="P12" s="38"/>
      <c r="Q12" s="38"/>
      <c r="R12" s="38"/>
      <c r="S12" s="38"/>
      <c r="T12" s="44"/>
      <c r="U12" s="45"/>
      <c r="V12" s="126"/>
    </row>
    <row r="13" spans="1:22" x14ac:dyDescent="0.2">
      <c r="A13" s="33"/>
      <c r="B13" s="40"/>
      <c r="C13" s="13"/>
      <c r="D13" s="203"/>
      <c r="E13" s="46"/>
      <c r="F13" s="47"/>
      <c r="G13" s="38"/>
      <c r="H13" s="38"/>
      <c r="I13" s="38"/>
      <c r="J13" s="38"/>
      <c r="K13" s="38"/>
      <c r="L13" s="38"/>
      <c r="M13" s="40"/>
      <c r="N13" s="46"/>
      <c r="O13" s="47"/>
      <c r="P13" s="38"/>
      <c r="Q13" s="38"/>
      <c r="R13" s="38"/>
      <c r="S13" s="38"/>
      <c r="T13" s="44"/>
      <c r="U13" s="45"/>
      <c r="V13" s="126"/>
    </row>
    <row r="14" spans="1:22" x14ac:dyDescent="0.2">
      <c r="A14" s="33"/>
      <c r="B14" s="40"/>
      <c r="C14" s="13"/>
      <c r="D14" s="203"/>
      <c r="E14" s="46"/>
      <c r="F14" s="47"/>
      <c r="G14" s="38"/>
      <c r="H14" s="38"/>
      <c r="I14" s="38"/>
      <c r="J14" s="38"/>
      <c r="K14" s="38"/>
      <c r="L14" s="38"/>
      <c r="M14" s="40"/>
      <c r="N14" s="46"/>
      <c r="O14" s="47"/>
      <c r="P14" s="38"/>
      <c r="Q14" s="38"/>
      <c r="R14" s="38"/>
      <c r="S14" s="38"/>
      <c r="T14" s="44"/>
      <c r="U14" s="45"/>
      <c r="V14" s="126"/>
    </row>
    <row r="15" spans="1:22" x14ac:dyDescent="0.2">
      <c r="A15" s="33"/>
      <c r="B15" s="40"/>
      <c r="C15" s="13"/>
      <c r="D15" s="203"/>
      <c r="E15" s="46"/>
      <c r="F15" s="47"/>
      <c r="G15" s="38"/>
      <c r="H15" s="38"/>
      <c r="I15" s="38"/>
      <c r="J15" s="38"/>
      <c r="K15" s="38"/>
      <c r="L15" s="38"/>
      <c r="M15" s="40"/>
      <c r="N15" s="48"/>
      <c r="O15" s="47"/>
      <c r="P15" s="38"/>
      <c r="Q15" s="38"/>
      <c r="R15" s="38"/>
      <c r="S15" s="38"/>
      <c r="T15" s="44"/>
      <c r="U15" s="45"/>
      <c r="V15" s="126"/>
    </row>
    <row r="16" spans="1:22" x14ac:dyDescent="0.2">
      <c r="A16" s="33"/>
      <c r="B16" s="40"/>
      <c r="C16" s="13"/>
      <c r="D16" s="203"/>
      <c r="E16" s="46"/>
      <c r="F16" s="47"/>
      <c r="G16" s="38"/>
      <c r="H16" s="38"/>
      <c r="I16" s="38"/>
      <c r="J16" s="38"/>
      <c r="K16" s="38"/>
      <c r="L16" s="38"/>
      <c r="M16" s="40"/>
      <c r="N16" s="48"/>
      <c r="O16" s="47"/>
      <c r="P16" s="38"/>
      <c r="Q16" s="38"/>
      <c r="R16" s="38"/>
      <c r="S16" s="38"/>
      <c r="T16" s="44"/>
      <c r="U16" s="45"/>
      <c r="V16" s="126"/>
    </row>
    <row r="17" spans="1:22" x14ac:dyDescent="0.2">
      <c r="A17" s="33"/>
      <c r="B17" s="40"/>
      <c r="C17" s="13"/>
      <c r="D17" s="203"/>
      <c r="E17" s="46"/>
      <c r="F17" s="47"/>
      <c r="G17" s="38"/>
      <c r="H17" s="38"/>
      <c r="I17" s="38"/>
      <c r="J17" s="38"/>
      <c r="K17" s="38"/>
      <c r="L17" s="38"/>
      <c r="M17" s="40"/>
      <c r="N17" s="48"/>
      <c r="O17" s="47"/>
      <c r="P17" s="38"/>
      <c r="Q17" s="38"/>
      <c r="R17" s="38"/>
      <c r="S17" s="38"/>
      <c r="T17" s="44"/>
      <c r="U17" s="45"/>
      <c r="V17" s="126"/>
    </row>
    <row r="18" spans="1:22" x14ac:dyDescent="0.2">
      <c r="A18" s="33"/>
      <c r="B18" s="40"/>
      <c r="C18" s="13"/>
      <c r="D18" s="203"/>
      <c r="E18" s="46"/>
      <c r="F18" s="47"/>
      <c r="G18" s="38"/>
      <c r="H18" s="38"/>
      <c r="I18" s="38"/>
      <c r="J18" s="38"/>
      <c r="K18" s="38"/>
      <c r="L18" s="38"/>
      <c r="M18" s="40"/>
      <c r="N18" s="49"/>
      <c r="O18" s="47"/>
      <c r="P18" s="38"/>
      <c r="Q18" s="38"/>
      <c r="R18" s="38"/>
      <c r="S18" s="38"/>
      <c r="T18" s="135"/>
      <c r="U18" s="45"/>
      <c r="V18" s="126"/>
    </row>
    <row r="20" spans="1:22" x14ac:dyDescent="0.2">
      <c r="A20" s="81" t="s">
        <v>1</v>
      </c>
      <c r="B20" s="82" t="s">
        <v>2</v>
      </c>
      <c r="C20" s="82" t="s">
        <v>3</v>
      </c>
      <c r="D20" s="83" t="s">
        <v>4</v>
      </c>
      <c r="E20" s="84"/>
      <c r="F20" s="85"/>
      <c r="G20" s="85"/>
      <c r="H20" s="85"/>
      <c r="I20" s="85"/>
      <c r="J20" s="85"/>
      <c r="K20" s="86" t="s">
        <v>5</v>
      </c>
      <c r="L20" s="87"/>
      <c r="M20" s="83" t="s">
        <v>6</v>
      </c>
      <c r="N20" s="84"/>
      <c r="O20" s="85"/>
      <c r="P20" s="85"/>
      <c r="Q20" s="85"/>
      <c r="R20" s="85"/>
      <c r="S20" s="85"/>
      <c r="T20" s="88" t="s">
        <v>7</v>
      </c>
      <c r="U20" s="89" t="s">
        <v>8</v>
      </c>
      <c r="V20" s="90" t="s">
        <v>126</v>
      </c>
    </row>
    <row r="21" spans="1:22" ht="25.5" customHeight="1" x14ac:dyDescent="0.2">
      <c r="A21" s="81"/>
      <c r="B21" s="82"/>
      <c r="C21" s="82"/>
      <c r="D21" s="91" t="s">
        <v>9</v>
      </c>
      <c r="E21" s="92" t="s">
        <v>10</v>
      </c>
      <c r="F21" s="93" t="s">
        <v>11</v>
      </c>
      <c r="G21" s="151" t="s">
        <v>127</v>
      </c>
      <c r="H21" s="152"/>
      <c r="I21" s="152"/>
      <c r="J21" s="153"/>
      <c r="K21" s="97"/>
      <c r="L21" s="98" t="s">
        <v>13</v>
      </c>
      <c r="M21" s="99" t="s">
        <v>9</v>
      </c>
      <c r="N21" s="100" t="s">
        <v>14</v>
      </c>
      <c r="O21" s="93" t="s">
        <v>11</v>
      </c>
      <c r="P21" s="151" t="s">
        <v>127</v>
      </c>
      <c r="Q21" s="152"/>
      <c r="R21" s="152"/>
      <c r="S21" s="153"/>
      <c r="T21" s="88"/>
      <c r="U21" s="89"/>
      <c r="V21" s="101"/>
    </row>
    <row r="22" spans="1:22" ht="13.5" thickBot="1" x14ac:dyDescent="0.25">
      <c r="A22" s="102"/>
      <c r="B22" s="103"/>
      <c r="C22" s="103"/>
      <c r="D22" s="104"/>
      <c r="E22" s="105"/>
      <c r="F22" s="106"/>
      <c r="G22" s="107" t="s">
        <v>15</v>
      </c>
      <c r="H22" s="108" t="s">
        <v>16</v>
      </c>
      <c r="I22" s="109" t="s">
        <v>17</v>
      </c>
      <c r="J22" s="110">
        <v>0</v>
      </c>
      <c r="K22" s="111"/>
      <c r="L22" s="112"/>
      <c r="M22" s="113"/>
      <c r="N22" s="114"/>
      <c r="O22" s="115"/>
      <c r="P22" s="107" t="s">
        <v>15</v>
      </c>
      <c r="Q22" s="108" t="s">
        <v>16</v>
      </c>
      <c r="R22" s="109" t="s">
        <v>17</v>
      </c>
      <c r="S22" s="110">
        <v>0</v>
      </c>
      <c r="T22" s="116"/>
      <c r="U22" s="117"/>
      <c r="V22" s="118"/>
    </row>
    <row r="23" spans="1:22" x14ac:dyDescent="0.2">
      <c r="A23" s="119"/>
      <c r="B23" s="22"/>
      <c r="C23" s="23"/>
      <c r="D23" s="24"/>
      <c r="E23" s="25"/>
      <c r="F23" s="25"/>
      <c r="G23" s="26"/>
      <c r="H23" s="27"/>
      <c r="I23" s="28"/>
      <c r="J23" s="120"/>
      <c r="K23" s="121"/>
      <c r="L23" s="121"/>
      <c r="M23" s="24"/>
      <c r="N23" s="25"/>
      <c r="O23" s="25"/>
      <c r="P23" s="26"/>
      <c r="Q23" s="27"/>
      <c r="R23" s="28"/>
      <c r="S23" s="120"/>
      <c r="T23" s="31"/>
      <c r="U23" s="32"/>
      <c r="V23" s="122"/>
    </row>
    <row r="24" spans="1:22" x14ac:dyDescent="0.2">
      <c r="A24" s="33">
        <v>1</v>
      </c>
      <c r="B24" s="33">
        <v>252</v>
      </c>
      <c r="C24" s="34"/>
      <c r="D24" s="202">
        <v>160</v>
      </c>
      <c r="E24" s="142"/>
      <c r="F24" s="124"/>
      <c r="G24" s="38"/>
      <c r="H24" s="38"/>
      <c r="I24" s="38"/>
      <c r="J24" s="38"/>
      <c r="K24" s="38">
        <f>SUM(G26:I37)</f>
        <v>103</v>
      </c>
      <c r="L24" s="38">
        <f>K24*100/D24</f>
        <v>64.375</v>
      </c>
      <c r="M24" s="35"/>
      <c r="N24" s="142"/>
      <c r="O24" s="124"/>
      <c r="P24" s="38"/>
      <c r="Q24" s="38"/>
      <c r="R24" s="38"/>
      <c r="S24" s="38"/>
      <c r="T24" s="38">
        <f>SUM(P26:R37)</f>
        <v>0</v>
      </c>
      <c r="U24" s="38" t="e">
        <f>T24*100/M24</f>
        <v>#DIV/0!</v>
      </c>
      <c r="V24" s="126"/>
    </row>
    <row r="25" spans="1:22" ht="13.5" thickBot="1" x14ac:dyDescent="0.25">
      <c r="A25" s="33"/>
      <c r="B25" s="40"/>
      <c r="C25" s="13"/>
      <c r="D25" s="203"/>
      <c r="E25" s="128" t="s">
        <v>19</v>
      </c>
      <c r="F25" s="129"/>
      <c r="G25" s="180">
        <v>226</v>
      </c>
      <c r="H25" s="180">
        <v>240</v>
      </c>
      <c r="I25" s="180">
        <v>225</v>
      </c>
      <c r="J25" s="180">
        <v>393</v>
      </c>
      <c r="K25" s="38"/>
      <c r="L25" s="38"/>
      <c r="M25" s="40"/>
      <c r="N25" s="128"/>
      <c r="O25" s="129"/>
      <c r="P25" s="75"/>
      <c r="Q25" s="75"/>
      <c r="R25" s="75"/>
      <c r="S25" s="38"/>
      <c r="T25" s="44"/>
      <c r="U25" s="45"/>
      <c r="V25" s="126"/>
    </row>
    <row r="26" spans="1:22" x14ac:dyDescent="0.2">
      <c r="A26" s="33"/>
      <c r="B26" s="40"/>
      <c r="C26" s="13"/>
      <c r="D26" s="203"/>
      <c r="E26" s="132" t="s">
        <v>1441</v>
      </c>
      <c r="F26" s="47"/>
      <c r="G26" s="177">
        <v>25</v>
      </c>
      <c r="H26" s="177">
        <v>2</v>
      </c>
      <c r="I26" s="177">
        <v>27</v>
      </c>
      <c r="J26" s="177">
        <v>22</v>
      </c>
      <c r="K26" s="38"/>
      <c r="L26" s="38"/>
      <c r="M26" s="40"/>
      <c r="N26" s="46"/>
      <c r="O26" s="47"/>
      <c r="P26" s="38"/>
      <c r="Q26" s="38"/>
      <c r="R26" s="38"/>
      <c r="S26" s="38"/>
      <c r="T26" s="44"/>
      <c r="U26" s="45"/>
      <c r="V26" s="126"/>
    </row>
    <row r="27" spans="1:22" x14ac:dyDescent="0.2">
      <c r="A27" s="33"/>
      <c r="B27" s="40"/>
      <c r="C27" s="13"/>
      <c r="D27" s="203"/>
      <c r="E27" s="134" t="s">
        <v>1442</v>
      </c>
      <c r="F27" s="47"/>
      <c r="G27" s="156">
        <v>4</v>
      </c>
      <c r="H27" s="156">
        <v>5</v>
      </c>
      <c r="I27" s="156">
        <v>39</v>
      </c>
      <c r="J27" s="156">
        <v>31</v>
      </c>
      <c r="K27" s="38"/>
      <c r="L27" s="38"/>
      <c r="M27" s="40"/>
      <c r="N27" s="48"/>
      <c r="O27" s="47"/>
      <c r="P27" s="38"/>
      <c r="Q27" s="38"/>
      <c r="R27" s="38"/>
      <c r="S27" s="38"/>
      <c r="T27" s="44"/>
      <c r="U27" s="45"/>
      <c r="V27" s="126"/>
    </row>
    <row r="28" spans="1:22" x14ac:dyDescent="0.2">
      <c r="A28" s="33"/>
      <c r="B28" s="40"/>
      <c r="C28" s="13"/>
      <c r="D28" s="203"/>
      <c r="E28" s="134" t="s">
        <v>1443</v>
      </c>
      <c r="F28" s="47"/>
      <c r="G28" s="156">
        <v>1</v>
      </c>
      <c r="H28" s="156"/>
      <c r="I28" s="156"/>
      <c r="J28" s="156">
        <v>1</v>
      </c>
      <c r="K28" s="38"/>
      <c r="L28" s="38"/>
      <c r="M28" s="40"/>
      <c r="N28" s="46"/>
      <c r="O28" s="47"/>
      <c r="P28" s="38"/>
      <c r="Q28" s="38"/>
      <c r="R28" s="38"/>
      <c r="S28" s="38"/>
      <c r="T28" s="44"/>
      <c r="U28" s="45"/>
      <c r="V28" s="126"/>
    </row>
    <row r="29" spans="1:22" x14ac:dyDescent="0.2">
      <c r="A29" s="33"/>
      <c r="B29" s="40"/>
      <c r="C29" s="13"/>
      <c r="D29" s="203"/>
      <c r="E29" s="46"/>
      <c r="F29" s="47"/>
      <c r="G29" s="38"/>
      <c r="H29" s="38"/>
      <c r="I29" s="38"/>
      <c r="J29" s="38"/>
      <c r="K29" s="38"/>
      <c r="L29" s="38"/>
      <c r="M29" s="40"/>
      <c r="N29" s="48"/>
      <c r="O29" s="47"/>
      <c r="P29" s="38"/>
      <c r="Q29" s="38"/>
      <c r="R29" s="38"/>
      <c r="S29" s="38"/>
      <c r="T29" s="44"/>
      <c r="U29" s="45"/>
      <c r="V29" s="126"/>
    </row>
    <row r="30" spans="1:22" x14ac:dyDescent="0.2">
      <c r="A30" s="33"/>
      <c r="B30" s="40"/>
      <c r="C30" s="13"/>
      <c r="D30" s="203"/>
      <c r="E30" s="46"/>
      <c r="F30" s="47"/>
      <c r="G30" s="38"/>
      <c r="H30" s="38"/>
      <c r="I30" s="38"/>
      <c r="J30" s="38"/>
      <c r="K30" s="38"/>
      <c r="L30" s="38"/>
      <c r="M30" s="40"/>
      <c r="N30" s="46"/>
      <c r="O30" s="47"/>
      <c r="P30" s="38"/>
      <c r="Q30" s="38"/>
      <c r="R30" s="38"/>
      <c r="S30" s="38"/>
      <c r="T30" s="44"/>
      <c r="U30" s="45"/>
      <c r="V30" s="126"/>
    </row>
    <row r="31" spans="1:22" x14ac:dyDescent="0.2">
      <c r="A31" s="33"/>
      <c r="B31" s="40"/>
      <c r="C31" s="13"/>
      <c r="D31" s="203"/>
      <c r="E31" s="46"/>
      <c r="F31" s="47"/>
      <c r="G31" s="38"/>
      <c r="H31" s="38"/>
      <c r="I31" s="38"/>
      <c r="J31" s="38"/>
      <c r="K31" s="38"/>
      <c r="L31" s="38"/>
      <c r="M31" s="40"/>
      <c r="N31" s="46"/>
      <c r="O31" s="47"/>
      <c r="P31" s="38"/>
      <c r="Q31" s="38"/>
      <c r="R31" s="38"/>
      <c r="S31" s="38"/>
      <c r="T31" s="44"/>
      <c r="U31" s="45"/>
      <c r="V31" s="126"/>
    </row>
    <row r="32" spans="1:22" x14ac:dyDescent="0.2">
      <c r="A32" s="33"/>
      <c r="B32" s="40"/>
      <c r="C32" s="13"/>
      <c r="D32" s="203"/>
      <c r="E32" s="46"/>
      <c r="F32" s="47"/>
      <c r="G32" s="38"/>
      <c r="H32" s="38"/>
      <c r="I32" s="38"/>
      <c r="J32" s="38"/>
      <c r="K32" s="38"/>
      <c r="L32" s="38"/>
      <c r="M32" s="40"/>
      <c r="N32" s="46"/>
      <c r="O32" s="47"/>
      <c r="P32" s="38"/>
      <c r="Q32" s="38"/>
      <c r="R32" s="38"/>
      <c r="S32" s="38"/>
      <c r="T32" s="44"/>
      <c r="U32" s="45"/>
      <c r="V32" s="126"/>
    </row>
    <row r="33" spans="1:22" x14ac:dyDescent="0.2">
      <c r="A33" s="33"/>
      <c r="B33" s="40"/>
      <c r="C33" s="13"/>
      <c r="D33" s="203"/>
      <c r="E33" s="46"/>
      <c r="F33" s="47"/>
      <c r="G33" s="38"/>
      <c r="H33" s="38"/>
      <c r="I33" s="38"/>
      <c r="J33" s="38"/>
      <c r="K33" s="38"/>
      <c r="L33" s="38"/>
      <c r="M33" s="40"/>
      <c r="N33" s="46"/>
      <c r="O33" s="47"/>
      <c r="P33" s="38"/>
      <c r="Q33" s="38"/>
      <c r="R33" s="38"/>
      <c r="S33" s="38"/>
      <c r="T33" s="44"/>
      <c r="U33" s="45"/>
      <c r="V33" s="126"/>
    </row>
    <row r="34" spans="1:22" x14ac:dyDescent="0.2">
      <c r="A34" s="33"/>
      <c r="B34" s="40"/>
      <c r="C34" s="13"/>
      <c r="D34" s="203"/>
      <c r="E34" s="46"/>
      <c r="F34" s="47"/>
      <c r="G34" s="38"/>
      <c r="H34" s="38"/>
      <c r="I34" s="38"/>
      <c r="J34" s="38"/>
      <c r="K34" s="38"/>
      <c r="L34" s="38"/>
      <c r="M34" s="40"/>
      <c r="N34" s="48"/>
      <c r="O34" s="47"/>
      <c r="P34" s="38"/>
      <c r="Q34" s="38"/>
      <c r="R34" s="38"/>
      <c r="S34" s="38"/>
      <c r="T34" s="44"/>
      <c r="U34" s="45"/>
      <c r="V34" s="126"/>
    </row>
    <row r="35" spans="1:22" x14ac:dyDescent="0.2">
      <c r="A35" s="33"/>
      <c r="B35" s="40"/>
      <c r="C35" s="13"/>
      <c r="D35" s="203"/>
      <c r="E35" s="46"/>
      <c r="F35" s="47"/>
      <c r="G35" s="38"/>
      <c r="H35" s="38"/>
      <c r="I35" s="38"/>
      <c r="J35" s="38"/>
      <c r="K35" s="38"/>
      <c r="L35" s="38"/>
      <c r="M35" s="40"/>
      <c r="N35" s="48"/>
      <c r="O35" s="47"/>
      <c r="P35" s="38"/>
      <c r="Q35" s="38"/>
      <c r="R35" s="38"/>
      <c r="S35" s="38"/>
      <c r="T35" s="44"/>
      <c r="U35" s="45"/>
      <c r="V35" s="126"/>
    </row>
    <row r="36" spans="1:22" x14ac:dyDescent="0.2">
      <c r="A36" s="33"/>
      <c r="B36" s="40"/>
      <c r="C36" s="13"/>
      <c r="D36" s="203"/>
      <c r="E36" s="46"/>
      <c r="F36" s="47"/>
      <c r="G36" s="38"/>
      <c r="H36" s="38"/>
      <c r="I36" s="38"/>
      <c r="J36" s="38"/>
      <c r="K36" s="38"/>
      <c r="L36" s="38"/>
      <c r="M36" s="40"/>
      <c r="N36" s="48"/>
      <c r="O36" s="47"/>
      <c r="P36" s="38"/>
      <c r="Q36" s="38"/>
      <c r="R36" s="38"/>
      <c r="S36" s="38"/>
      <c r="T36" s="44"/>
      <c r="U36" s="45"/>
      <c r="V36" s="126"/>
    </row>
    <row r="37" spans="1:22" x14ac:dyDescent="0.2">
      <c r="A37" s="33"/>
      <c r="B37" s="40"/>
      <c r="C37" s="13"/>
      <c r="D37" s="203"/>
      <c r="E37" s="46"/>
      <c r="F37" s="47"/>
      <c r="G37" s="38"/>
      <c r="H37" s="38"/>
      <c r="I37" s="38"/>
      <c r="J37" s="38"/>
      <c r="K37" s="38"/>
      <c r="L37" s="38"/>
      <c r="M37" s="40"/>
      <c r="N37" s="49"/>
      <c r="O37" s="47"/>
      <c r="P37" s="38"/>
      <c r="Q37" s="38"/>
      <c r="R37" s="38"/>
      <c r="S37" s="38"/>
      <c r="T37" s="135"/>
      <c r="U37" s="45"/>
      <c r="V37" s="126"/>
    </row>
    <row r="39" spans="1:22" x14ac:dyDescent="0.2">
      <c r="A39" s="81" t="s">
        <v>1</v>
      </c>
      <c r="B39" s="82" t="s">
        <v>2</v>
      </c>
      <c r="C39" s="82" t="s">
        <v>3</v>
      </c>
      <c r="D39" s="83" t="s">
        <v>4</v>
      </c>
      <c r="E39" s="84"/>
      <c r="F39" s="85"/>
      <c r="G39" s="85"/>
      <c r="H39" s="85"/>
      <c r="I39" s="85"/>
      <c r="J39" s="85"/>
      <c r="K39" s="86" t="s">
        <v>5</v>
      </c>
      <c r="L39" s="87"/>
      <c r="M39" s="83" t="s">
        <v>6</v>
      </c>
      <c r="N39" s="84"/>
      <c r="O39" s="85"/>
      <c r="P39" s="85"/>
      <c r="Q39" s="85"/>
      <c r="R39" s="85"/>
      <c r="S39" s="85"/>
      <c r="T39" s="88" t="s">
        <v>7</v>
      </c>
      <c r="U39" s="89" t="s">
        <v>8</v>
      </c>
      <c r="V39" s="90" t="s">
        <v>126</v>
      </c>
    </row>
    <row r="40" spans="1:22" ht="25.5" customHeight="1" x14ac:dyDescent="0.2">
      <c r="A40" s="81"/>
      <c r="B40" s="82"/>
      <c r="C40" s="82"/>
      <c r="D40" s="91" t="s">
        <v>9</v>
      </c>
      <c r="E40" s="92" t="s">
        <v>10</v>
      </c>
      <c r="F40" s="93" t="s">
        <v>11</v>
      </c>
      <c r="G40" s="151" t="s">
        <v>127</v>
      </c>
      <c r="H40" s="152"/>
      <c r="I40" s="152"/>
      <c r="J40" s="153"/>
      <c r="K40" s="97"/>
      <c r="L40" s="98" t="s">
        <v>13</v>
      </c>
      <c r="M40" s="99" t="s">
        <v>9</v>
      </c>
      <c r="N40" s="100" t="s">
        <v>14</v>
      </c>
      <c r="O40" s="93" t="s">
        <v>11</v>
      </c>
      <c r="P40" s="151" t="s">
        <v>127</v>
      </c>
      <c r="Q40" s="152"/>
      <c r="R40" s="152"/>
      <c r="S40" s="153"/>
      <c r="T40" s="88"/>
      <c r="U40" s="89"/>
      <c r="V40" s="101"/>
    </row>
    <row r="41" spans="1:22" ht="13.5" thickBot="1" x14ac:dyDescent="0.25">
      <c r="A41" s="102"/>
      <c r="B41" s="103"/>
      <c r="C41" s="103"/>
      <c r="D41" s="104"/>
      <c r="E41" s="105"/>
      <c r="F41" s="106"/>
      <c r="G41" s="107" t="s">
        <v>15</v>
      </c>
      <c r="H41" s="108" t="s">
        <v>16</v>
      </c>
      <c r="I41" s="109" t="s">
        <v>17</v>
      </c>
      <c r="J41" s="110">
        <v>0</v>
      </c>
      <c r="K41" s="111"/>
      <c r="L41" s="112"/>
      <c r="M41" s="113"/>
      <c r="N41" s="114"/>
      <c r="O41" s="115"/>
      <c r="P41" s="107" t="s">
        <v>15</v>
      </c>
      <c r="Q41" s="108" t="s">
        <v>16</v>
      </c>
      <c r="R41" s="109" t="s">
        <v>17</v>
      </c>
      <c r="S41" s="110">
        <v>0</v>
      </c>
      <c r="T41" s="116"/>
      <c r="U41" s="117"/>
      <c r="V41" s="118"/>
    </row>
    <row r="42" spans="1:22" x14ac:dyDescent="0.2">
      <c r="A42" s="119"/>
      <c r="B42" s="22"/>
      <c r="C42" s="23"/>
      <c r="D42" s="24"/>
      <c r="E42" s="25"/>
      <c r="F42" s="25"/>
      <c r="G42" s="26"/>
      <c r="H42" s="27"/>
      <c r="I42" s="28"/>
      <c r="J42" s="120"/>
      <c r="K42" s="121"/>
      <c r="L42" s="121"/>
      <c r="M42" s="24"/>
      <c r="N42" s="25"/>
      <c r="O42" s="25"/>
      <c r="P42" s="26"/>
      <c r="Q42" s="27"/>
      <c r="R42" s="28"/>
      <c r="S42" s="120"/>
      <c r="T42" s="31"/>
      <c r="U42" s="32"/>
      <c r="V42" s="122"/>
    </row>
    <row r="43" spans="1:22" x14ac:dyDescent="0.2">
      <c r="A43" s="33">
        <v>1</v>
      </c>
      <c r="B43" s="33">
        <v>253</v>
      </c>
      <c r="C43" s="34"/>
      <c r="D43" s="35">
        <v>400</v>
      </c>
      <c r="E43" s="142"/>
      <c r="F43" s="124"/>
      <c r="G43" s="38"/>
      <c r="H43" s="38"/>
      <c r="I43" s="38"/>
      <c r="J43" s="38"/>
      <c r="K43" s="38">
        <f>SUM(G45:I56)</f>
        <v>653</v>
      </c>
      <c r="L43" s="38">
        <f>K43*100/D43</f>
        <v>163.25</v>
      </c>
      <c r="M43" s="35"/>
      <c r="N43" s="142"/>
      <c r="O43" s="124"/>
      <c r="P43" s="38"/>
      <c r="Q43" s="38"/>
      <c r="R43" s="38"/>
      <c r="S43" s="38"/>
      <c r="T43" s="38">
        <f>SUM(P45:R56)</f>
        <v>0</v>
      </c>
      <c r="U43" s="38" t="e">
        <f>T43*100/M43</f>
        <v>#DIV/0!</v>
      </c>
      <c r="V43" s="126"/>
    </row>
    <row r="44" spans="1:22" ht="13.5" thickBot="1" x14ac:dyDescent="0.25">
      <c r="A44" s="33"/>
      <c r="B44" s="40"/>
      <c r="C44" s="13"/>
      <c r="D44" s="40"/>
      <c r="E44" s="128" t="s">
        <v>19</v>
      </c>
      <c r="F44" s="129"/>
      <c r="G44" s="130">
        <v>230</v>
      </c>
      <c r="H44" s="130">
        <v>234</v>
      </c>
      <c r="I44" s="130">
        <v>228</v>
      </c>
      <c r="J44" s="130">
        <v>385</v>
      </c>
      <c r="K44" s="38"/>
      <c r="L44" s="38"/>
      <c r="M44" s="40"/>
      <c r="N44" s="128"/>
      <c r="O44" s="129"/>
      <c r="P44" s="75"/>
      <c r="Q44" s="75"/>
      <c r="R44" s="75"/>
      <c r="S44" s="38"/>
      <c r="T44" s="44"/>
      <c r="U44" s="45"/>
      <c r="V44" s="126" t="s">
        <v>141</v>
      </c>
    </row>
    <row r="45" spans="1:22" x14ac:dyDescent="0.2">
      <c r="A45" s="33"/>
      <c r="B45" s="40"/>
      <c r="C45" s="13"/>
      <c r="D45" s="40"/>
      <c r="E45" s="46" t="s">
        <v>146</v>
      </c>
      <c r="F45" s="47"/>
      <c r="G45" s="133">
        <v>132</v>
      </c>
      <c r="H45" s="133">
        <v>93</v>
      </c>
      <c r="I45" s="133">
        <v>117</v>
      </c>
      <c r="J45" s="133">
        <v>30</v>
      </c>
      <c r="K45" s="38"/>
      <c r="L45" s="38"/>
      <c r="M45" s="40"/>
      <c r="N45" s="46"/>
      <c r="O45" s="47"/>
      <c r="P45" s="38"/>
      <c r="Q45" s="38"/>
      <c r="R45" s="38"/>
      <c r="S45" s="38"/>
      <c r="T45" s="44"/>
      <c r="U45" s="45"/>
      <c r="V45" s="126"/>
    </row>
    <row r="46" spans="1:22" x14ac:dyDescent="0.2">
      <c r="A46" s="33"/>
      <c r="B46" s="40"/>
      <c r="C46" s="13"/>
      <c r="D46" s="40"/>
      <c r="E46" s="46"/>
      <c r="F46" s="47"/>
      <c r="G46" s="313"/>
      <c r="H46" s="313"/>
      <c r="I46" s="313"/>
      <c r="J46" s="313"/>
      <c r="K46" s="38"/>
      <c r="L46" s="38"/>
      <c r="M46" s="40"/>
      <c r="N46" s="48"/>
      <c r="O46" s="47"/>
      <c r="P46" s="38"/>
      <c r="Q46" s="38"/>
      <c r="R46" s="38"/>
      <c r="S46" s="38"/>
      <c r="T46" s="44"/>
      <c r="U46" s="45"/>
      <c r="V46" s="126"/>
    </row>
    <row r="47" spans="1:22" x14ac:dyDescent="0.2">
      <c r="A47" s="33"/>
      <c r="B47" s="40"/>
      <c r="C47" s="13"/>
      <c r="D47" s="40"/>
      <c r="E47" s="46" t="s">
        <v>1444</v>
      </c>
      <c r="F47" s="47"/>
      <c r="G47" s="313">
        <v>86</v>
      </c>
      <c r="H47" s="313">
        <v>68</v>
      </c>
      <c r="I47" s="313">
        <v>53</v>
      </c>
      <c r="J47" s="313">
        <v>26</v>
      </c>
      <c r="K47" s="38"/>
      <c r="L47" s="38"/>
      <c r="M47" s="40"/>
      <c r="N47" s="46"/>
      <c r="O47" s="47"/>
      <c r="P47" s="38"/>
      <c r="Q47" s="38"/>
      <c r="R47" s="38"/>
      <c r="S47" s="38"/>
      <c r="T47" s="44"/>
      <c r="U47" s="45"/>
      <c r="V47" s="126"/>
    </row>
    <row r="48" spans="1:22" x14ac:dyDescent="0.2">
      <c r="A48" s="33"/>
      <c r="B48" s="40"/>
      <c r="C48" s="13"/>
      <c r="D48" s="40"/>
      <c r="E48" s="46" t="s">
        <v>1445</v>
      </c>
      <c r="F48" s="47"/>
      <c r="G48" s="38">
        <v>30</v>
      </c>
      <c r="H48" s="38">
        <v>28</v>
      </c>
      <c r="I48" s="38">
        <v>46</v>
      </c>
      <c r="J48" s="38">
        <v>13</v>
      </c>
      <c r="K48" s="38"/>
      <c r="L48" s="38"/>
      <c r="M48" s="40"/>
      <c r="N48" s="48"/>
      <c r="O48" s="47"/>
      <c r="P48" s="38"/>
      <c r="Q48" s="38"/>
      <c r="R48" s="38"/>
      <c r="S48" s="38"/>
      <c r="T48" s="44"/>
      <c r="U48" s="45"/>
      <c r="V48" s="126"/>
    </row>
    <row r="49" spans="1:28" x14ac:dyDescent="0.2">
      <c r="A49" s="33"/>
      <c r="B49" s="40"/>
      <c r="C49" s="13"/>
      <c r="D49" s="40"/>
      <c r="E49" s="46" t="s">
        <v>1446</v>
      </c>
      <c r="F49" s="47"/>
      <c r="G49" s="38">
        <v>0</v>
      </c>
      <c r="H49" s="38">
        <v>0</v>
      </c>
      <c r="I49" s="38">
        <v>0</v>
      </c>
      <c r="J49" s="38">
        <v>0</v>
      </c>
      <c r="K49" s="38"/>
      <c r="L49" s="38"/>
      <c r="M49" s="40"/>
      <c r="N49" s="46"/>
      <c r="O49" s="47"/>
      <c r="P49" s="38"/>
      <c r="Q49" s="38"/>
      <c r="R49" s="38"/>
      <c r="S49" s="38"/>
      <c r="T49" s="44"/>
      <c r="U49" s="45"/>
      <c r="V49" s="126"/>
    </row>
    <row r="50" spans="1:28" x14ac:dyDescent="0.2">
      <c r="A50" s="33"/>
      <c r="B50" s="40"/>
      <c r="C50" s="13"/>
      <c r="D50" s="40"/>
      <c r="E50" s="46"/>
      <c r="F50" s="47"/>
      <c r="G50" s="38"/>
      <c r="H50" s="38"/>
      <c r="I50" s="38"/>
      <c r="J50" s="38"/>
      <c r="K50" s="38"/>
      <c r="L50" s="38"/>
      <c r="M50" s="40"/>
      <c r="N50" s="46"/>
      <c r="O50" s="47"/>
      <c r="P50" s="38"/>
      <c r="Q50" s="38"/>
      <c r="R50" s="38"/>
      <c r="S50" s="38"/>
      <c r="T50" s="44"/>
      <c r="U50" s="45"/>
      <c r="V50" s="126"/>
      <c r="AB50" s="223" t="s">
        <v>1446</v>
      </c>
    </row>
    <row r="51" spans="1:28" x14ac:dyDescent="0.2">
      <c r="A51" s="33"/>
      <c r="B51" s="40"/>
      <c r="C51" s="13"/>
      <c r="D51" s="40"/>
      <c r="E51" s="46"/>
      <c r="F51" s="47"/>
      <c r="G51" s="38"/>
      <c r="H51" s="38"/>
      <c r="I51" s="38"/>
      <c r="J51" s="38"/>
      <c r="K51" s="38"/>
      <c r="L51" s="38"/>
      <c r="M51" s="40"/>
      <c r="N51" s="46"/>
      <c r="O51" s="47"/>
      <c r="P51" s="38"/>
      <c r="Q51" s="38"/>
      <c r="R51" s="38"/>
      <c r="S51" s="38"/>
      <c r="T51" s="44"/>
      <c r="U51" s="45"/>
      <c r="V51" s="126"/>
    </row>
    <row r="52" spans="1:28" x14ac:dyDescent="0.2">
      <c r="A52" s="33"/>
      <c r="B52" s="40"/>
      <c r="C52" s="13"/>
      <c r="D52" s="40"/>
      <c r="E52" s="46"/>
      <c r="F52" s="47"/>
      <c r="G52" s="38"/>
      <c r="H52" s="38"/>
      <c r="I52" s="38"/>
      <c r="J52" s="38"/>
      <c r="K52" s="38"/>
      <c r="L52" s="38"/>
      <c r="M52" s="40"/>
      <c r="N52" s="46"/>
      <c r="O52" s="47"/>
      <c r="P52" s="38"/>
      <c r="Q52" s="38"/>
      <c r="R52" s="38"/>
      <c r="S52" s="38"/>
      <c r="T52" s="44"/>
      <c r="U52" s="45"/>
      <c r="V52" s="126"/>
    </row>
    <row r="53" spans="1:28" x14ac:dyDescent="0.2">
      <c r="A53" s="33"/>
      <c r="B53" s="40"/>
      <c r="C53" s="13"/>
      <c r="D53" s="40"/>
      <c r="E53" s="46"/>
      <c r="G53" s="38"/>
      <c r="H53" s="38"/>
      <c r="I53" s="38"/>
      <c r="J53" s="38"/>
      <c r="K53" s="38"/>
      <c r="L53" s="38"/>
      <c r="M53" s="40"/>
      <c r="N53" s="48"/>
      <c r="O53" s="47"/>
      <c r="P53" s="38"/>
      <c r="Q53" s="38"/>
      <c r="R53" s="38"/>
      <c r="S53" s="38"/>
      <c r="T53" s="44"/>
      <c r="U53" s="45"/>
      <c r="V53" s="126"/>
    </row>
    <row r="54" spans="1:28" x14ac:dyDescent="0.2">
      <c r="A54" s="33"/>
      <c r="B54" s="40"/>
      <c r="C54" s="13"/>
      <c r="D54" s="40"/>
      <c r="E54" s="46"/>
      <c r="G54" s="38"/>
      <c r="H54" s="38"/>
      <c r="I54" s="38"/>
      <c r="J54" s="38"/>
      <c r="K54" s="38"/>
      <c r="L54" s="38"/>
      <c r="M54" s="40"/>
      <c r="N54" s="48"/>
      <c r="O54" s="47"/>
      <c r="P54" s="38"/>
      <c r="Q54" s="38"/>
      <c r="R54" s="38"/>
      <c r="S54" s="38"/>
      <c r="T54" s="44"/>
      <c r="U54" s="45"/>
      <c r="V54" s="126"/>
    </row>
    <row r="55" spans="1:28" x14ac:dyDescent="0.2">
      <c r="A55" s="33"/>
      <c r="B55" s="40"/>
      <c r="C55" s="13"/>
      <c r="D55" s="40"/>
      <c r="E55" s="46"/>
      <c r="G55" s="38"/>
      <c r="H55" s="38"/>
      <c r="I55" s="38"/>
      <c r="J55" s="38"/>
      <c r="K55" s="38"/>
      <c r="L55" s="38"/>
      <c r="M55" s="40"/>
      <c r="N55" s="48"/>
      <c r="O55" s="47"/>
      <c r="P55" s="38"/>
      <c r="Q55" s="38"/>
      <c r="R55" s="38"/>
      <c r="S55" s="38"/>
      <c r="T55" s="44"/>
      <c r="U55" s="45"/>
      <c r="V55" s="126"/>
    </row>
    <row r="56" spans="1:28" x14ac:dyDescent="0.2">
      <c r="A56" s="33"/>
      <c r="B56" s="40"/>
      <c r="C56" s="13"/>
      <c r="D56" s="40"/>
      <c r="E56" s="46"/>
      <c r="G56" s="38"/>
      <c r="H56" s="38"/>
      <c r="I56" s="38"/>
      <c r="J56" s="38"/>
      <c r="K56" s="38"/>
      <c r="L56" s="38"/>
      <c r="M56" s="40"/>
      <c r="N56" s="49"/>
      <c r="O56" s="47"/>
      <c r="P56" s="38"/>
      <c r="Q56" s="38"/>
      <c r="R56" s="38"/>
      <c r="S56" s="38"/>
      <c r="T56" s="135"/>
      <c r="U56" s="45"/>
      <c r="V56" s="126"/>
    </row>
    <row r="58" spans="1:28" x14ac:dyDescent="0.2">
      <c r="A58" s="81" t="s">
        <v>1</v>
      </c>
      <c r="B58" s="82" t="s">
        <v>2</v>
      </c>
      <c r="C58" s="82" t="s">
        <v>3</v>
      </c>
      <c r="D58" s="83" t="s">
        <v>4</v>
      </c>
      <c r="E58" s="84"/>
      <c r="F58" s="85"/>
      <c r="G58" s="85"/>
      <c r="H58" s="85"/>
      <c r="I58" s="85"/>
      <c r="J58" s="85"/>
      <c r="K58" s="86" t="s">
        <v>5</v>
      </c>
      <c r="L58" s="87"/>
      <c r="M58" s="83" t="s">
        <v>6</v>
      </c>
      <c r="N58" s="84"/>
      <c r="O58" s="85"/>
      <c r="P58" s="85"/>
      <c r="Q58" s="85"/>
      <c r="R58" s="85"/>
      <c r="S58" s="85"/>
      <c r="T58" s="88" t="s">
        <v>7</v>
      </c>
      <c r="U58" s="89" t="s">
        <v>8</v>
      </c>
      <c r="V58" s="90" t="s">
        <v>126</v>
      </c>
    </row>
    <row r="59" spans="1:28" ht="25.5" customHeight="1" x14ac:dyDescent="0.2">
      <c r="A59" s="81"/>
      <c r="B59" s="82"/>
      <c r="C59" s="82"/>
      <c r="D59" s="91" t="s">
        <v>9</v>
      </c>
      <c r="E59" s="92" t="s">
        <v>10</v>
      </c>
      <c r="F59" s="93" t="s">
        <v>11</v>
      </c>
      <c r="G59" s="151" t="s">
        <v>127</v>
      </c>
      <c r="H59" s="152"/>
      <c r="I59" s="152"/>
      <c r="J59" s="153"/>
      <c r="K59" s="97"/>
      <c r="L59" s="98" t="s">
        <v>13</v>
      </c>
      <c r="M59" s="99" t="s">
        <v>9</v>
      </c>
      <c r="N59" s="100" t="s">
        <v>14</v>
      </c>
      <c r="O59" s="93" t="s">
        <v>11</v>
      </c>
      <c r="P59" s="151" t="s">
        <v>127</v>
      </c>
      <c r="Q59" s="152"/>
      <c r="R59" s="152"/>
      <c r="S59" s="153"/>
      <c r="T59" s="88"/>
      <c r="U59" s="89"/>
      <c r="V59" s="101"/>
    </row>
    <row r="60" spans="1:28" ht="13.5" thickBot="1" x14ac:dyDescent="0.25">
      <c r="A60" s="102"/>
      <c r="B60" s="103"/>
      <c r="C60" s="103"/>
      <c r="D60" s="104"/>
      <c r="E60" s="105"/>
      <c r="F60" s="106"/>
      <c r="G60" s="107" t="s">
        <v>15</v>
      </c>
      <c r="H60" s="108" t="s">
        <v>16</v>
      </c>
      <c r="I60" s="109" t="s">
        <v>17</v>
      </c>
      <c r="J60" s="110">
        <v>0</v>
      </c>
      <c r="K60" s="111"/>
      <c r="L60" s="112"/>
      <c r="M60" s="113"/>
      <c r="N60" s="114"/>
      <c r="O60" s="115"/>
      <c r="P60" s="107" t="s">
        <v>15</v>
      </c>
      <c r="Q60" s="108" t="s">
        <v>16</v>
      </c>
      <c r="R60" s="109" t="s">
        <v>17</v>
      </c>
      <c r="S60" s="110">
        <v>0</v>
      </c>
      <c r="T60" s="116"/>
      <c r="U60" s="117"/>
      <c r="V60" s="118"/>
    </row>
    <row r="61" spans="1:28" x14ac:dyDescent="0.2">
      <c r="A61" s="119"/>
      <c r="B61" s="22"/>
      <c r="C61" s="23"/>
      <c r="D61" s="24"/>
      <c r="E61" s="25"/>
      <c r="F61" s="25"/>
      <c r="G61" s="26"/>
      <c r="H61" s="27"/>
      <c r="I61" s="28"/>
      <c r="J61" s="120"/>
      <c r="K61" s="121"/>
      <c r="L61" s="121"/>
      <c r="M61" s="24"/>
      <c r="N61" s="25"/>
      <c r="O61" s="25"/>
      <c r="P61" s="26"/>
      <c r="Q61" s="27"/>
      <c r="R61" s="28"/>
      <c r="S61" s="120"/>
      <c r="T61" s="31"/>
      <c r="U61" s="32"/>
      <c r="V61" s="122"/>
    </row>
    <row r="62" spans="1:28" ht="13.5" thickBot="1" x14ac:dyDescent="0.25">
      <c r="A62" s="33">
        <v>1</v>
      </c>
      <c r="B62" s="33">
        <v>254</v>
      </c>
      <c r="C62" s="34"/>
      <c r="D62" s="35">
        <v>63</v>
      </c>
      <c r="E62" s="142"/>
      <c r="F62" s="124"/>
      <c r="G62" s="38"/>
      <c r="H62" s="38"/>
      <c r="I62" s="38"/>
      <c r="J62" s="38"/>
      <c r="K62" s="38">
        <f>SUM(G64:I75)</f>
        <v>9</v>
      </c>
      <c r="L62" s="38">
        <f>K62*100/D62</f>
        <v>14.285714285714286</v>
      </c>
      <c r="M62" s="35"/>
      <c r="N62" s="142"/>
      <c r="O62" s="124"/>
      <c r="P62" s="38"/>
      <c r="Q62" s="38"/>
      <c r="R62" s="38"/>
      <c r="S62" s="38"/>
      <c r="T62" s="38">
        <f>SUM(P64:R75)</f>
        <v>0</v>
      </c>
      <c r="U62" s="38" t="e">
        <f>T62*100/M62</f>
        <v>#DIV/0!</v>
      </c>
      <c r="V62" s="126"/>
    </row>
    <row r="63" spans="1:28" ht="13.5" thickBot="1" x14ac:dyDescent="0.25">
      <c r="A63" s="33"/>
      <c r="B63" s="40"/>
      <c r="C63" s="13"/>
      <c r="D63" s="40"/>
      <c r="E63" s="128" t="s">
        <v>19</v>
      </c>
      <c r="F63" s="129"/>
      <c r="G63" s="133">
        <v>228</v>
      </c>
      <c r="H63" s="133">
        <v>226</v>
      </c>
      <c r="I63" s="133">
        <v>224</v>
      </c>
      <c r="J63" s="133">
        <v>395</v>
      </c>
      <c r="K63" s="38"/>
      <c r="L63" s="38"/>
      <c r="M63" s="40"/>
      <c r="N63" s="128"/>
      <c r="O63" s="129"/>
      <c r="P63" s="75"/>
      <c r="Q63" s="75"/>
      <c r="R63" s="75"/>
      <c r="S63" s="38"/>
      <c r="T63" s="44"/>
      <c r="U63" s="45"/>
      <c r="V63" s="126"/>
    </row>
    <row r="64" spans="1:28" x14ac:dyDescent="0.2">
      <c r="A64" s="33"/>
      <c r="B64" s="40"/>
      <c r="C64" s="13"/>
      <c r="D64" s="40"/>
      <c r="E64" s="132" t="s">
        <v>146</v>
      </c>
      <c r="F64" s="47"/>
      <c r="G64" s="133">
        <v>0</v>
      </c>
      <c r="H64" s="133">
        <v>0</v>
      </c>
      <c r="I64" s="133">
        <v>9</v>
      </c>
      <c r="J64" s="133">
        <v>8</v>
      </c>
      <c r="K64" s="38"/>
      <c r="L64" s="38"/>
      <c r="M64" s="40"/>
      <c r="N64" s="46"/>
      <c r="O64" s="47"/>
      <c r="P64" s="38"/>
      <c r="Q64" s="38"/>
      <c r="R64" s="38"/>
      <c r="S64" s="38"/>
      <c r="T64" s="44"/>
      <c r="U64" s="45"/>
      <c r="V64" s="126"/>
    </row>
    <row r="65" spans="1:22" x14ac:dyDescent="0.2">
      <c r="A65" s="33"/>
      <c r="B65" s="40"/>
      <c r="C65" s="13"/>
      <c r="D65" s="40"/>
      <c r="E65" s="46"/>
      <c r="F65" s="47"/>
      <c r="G65" s="38"/>
      <c r="H65" s="38"/>
      <c r="I65" s="38"/>
      <c r="J65" s="38"/>
      <c r="K65" s="38"/>
      <c r="L65" s="38"/>
      <c r="M65" s="40"/>
      <c r="N65" s="48"/>
      <c r="O65" s="47"/>
      <c r="P65" s="38"/>
      <c r="Q65" s="38"/>
      <c r="R65" s="38"/>
      <c r="S65" s="38"/>
      <c r="T65" s="44"/>
      <c r="U65" s="45"/>
      <c r="V65" s="126"/>
    </row>
    <row r="66" spans="1:22" x14ac:dyDescent="0.2">
      <c r="A66" s="33"/>
      <c r="B66" s="40"/>
      <c r="C66" s="13"/>
      <c r="D66" s="40"/>
      <c r="E66" s="46"/>
      <c r="F66" s="47"/>
      <c r="G66" s="38"/>
      <c r="H66" s="38"/>
      <c r="I66" s="38"/>
      <c r="J66" s="38"/>
      <c r="K66" s="38"/>
      <c r="L66" s="38"/>
      <c r="M66" s="40"/>
      <c r="N66" s="46"/>
      <c r="O66" s="47"/>
      <c r="P66" s="38"/>
      <c r="Q66" s="38"/>
      <c r="R66" s="38"/>
      <c r="S66" s="38"/>
      <c r="T66" s="44"/>
      <c r="U66" s="45"/>
      <c r="V66" s="126"/>
    </row>
    <row r="67" spans="1:22" x14ac:dyDescent="0.2">
      <c r="A67" s="33"/>
      <c r="B67" s="40"/>
      <c r="C67" s="13"/>
      <c r="D67" s="40"/>
      <c r="E67" s="46"/>
      <c r="F67" s="47"/>
      <c r="G67" s="38"/>
      <c r="H67" s="38"/>
      <c r="I67" s="38"/>
      <c r="J67" s="38"/>
      <c r="K67" s="38"/>
      <c r="L67" s="38"/>
      <c r="M67" s="40"/>
      <c r="N67" s="48"/>
      <c r="O67" s="47"/>
      <c r="P67" s="38"/>
      <c r="Q67" s="38"/>
      <c r="R67" s="38"/>
      <c r="S67" s="38"/>
      <c r="T67" s="44"/>
      <c r="U67" s="45"/>
      <c r="V67" s="126"/>
    </row>
    <row r="68" spans="1:22" x14ac:dyDescent="0.2">
      <c r="A68" s="33"/>
      <c r="B68" s="40"/>
      <c r="C68" s="13"/>
      <c r="D68" s="40"/>
      <c r="E68" s="46"/>
      <c r="F68" s="47"/>
      <c r="G68" s="38"/>
      <c r="H68" s="38"/>
      <c r="I68" s="38"/>
      <c r="J68" s="38"/>
      <c r="K68" s="38"/>
      <c r="L68" s="38"/>
      <c r="M68" s="40"/>
      <c r="N68" s="46"/>
      <c r="O68" s="47"/>
      <c r="P68" s="38"/>
      <c r="Q68" s="38"/>
      <c r="R68" s="38"/>
      <c r="S68" s="38"/>
      <c r="T68" s="44"/>
      <c r="U68" s="45"/>
      <c r="V68" s="126"/>
    </row>
    <row r="69" spans="1:22" x14ac:dyDescent="0.2">
      <c r="A69" s="33"/>
      <c r="B69" s="40"/>
      <c r="C69" s="13"/>
      <c r="D69" s="40"/>
      <c r="E69" s="46"/>
      <c r="F69" s="47"/>
      <c r="G69" s="38"/>
      <c r="H69" s="38"/>
      <c r="I69" s="38"/>
      <c r="J69" s="38"/>
      <c r="K69" s="38"/>
      <c r="L69" s="38"/>
      <c r="M69" s="40"/>
      <c r="N69" s="46"/>
      <c r="O69" s="47"/>
      <c r="P69" s="38"/>
      <c r="Q69" s="38"/>
      <c r="R69" s="38"/>
      <c r="S69" s="38"/>
      <c r="T69" s="44"/>
      <c r="U69" s="45"/>
      <c r="V69" s="126"/>
    </row>
    <row r="70" spans="1:22" x14ac:dyDescent="0.2">
      <c r="A70" s="33"/>
      <c r="B70" s="40"/>
      <c r="C70" s="13"/>
      <c r="D70" s="40"/>
      <c r="E70" s="46"/>
      <c r="F70" s="47"/>
      <c r="G70" s="38"/>
      <c r="H70" s="38"/>
      <c r="I70" s="38"/>
      <c r="J70" s="38"/>
      <c r="K70" s="38"/>
      <c r="L70" s="38"/>
      <c r="M70" s="40"/>
      <c r="N70" s="46"/>
      <c r="O70" s="47"/>
      <c r="P70" s="38"/>
      <c r="Q70" s="38"/>
      <c r="R70" s="38"/>
      <c r="S70" s="38"/>
      <c r="T70" s="44"/>
      <c r="U70" s="45"/>
      <c r="V70" s="126"/>
    </row>
    <row r="71" spans="1:22" x14ac:dyDescent="0.2">
      <c r="A71" s="33"/>
      <c r="B71" s="40"/>
      <c r="C71" s="13"/>
      <c r="D71" s="40"/>
      <c r="E71" s="46"/>
      <c r="F71" s="47"/>
      <c r="G71" s="38"/>
      <c r="H71" s="38"/>
      <c r="I71" s="38"/>
      <c r="J71" s="38"/>
      <c r="K71" s="38"/>
      <c r="L71" s="38"/>
      <c r="M71" s="40"/>
      <c r="N71" s="46"/>
      <c r="O71" s="47"/>
      <c r="P71" s="38"/>
      <c r="Q71" s="38"/>
      <c r="R71" s="38"/>
      <c r="S71" s="38"/>
      <c r="T71" s="44"/>
      <c r="U71" s="45"/>
      <c r="V71" s="126"/>
    </row>
    <row r="72" spans="1:22" x14ac:dyDescent="0.2">
      <c r="A72" s="33"/>
      <c r="B72" s="40"/>
      <c r="C72" s="13"/>
      <c r="D72" s="40"/>
      <c r="E72" s="46"/>
      <c r="F72" s="47"/>
      <c r="G72" s="38"/>
      <c r="H72" s="38"/>
      <c r="I72" s="38"/>
      <c r="J72" s="38"/>
      <c r="K72" s="38"/>
      <c r="L72" s="38"/>
      <c r="M72" s="40"/>
      <c r="N72" s="48"/>
      <c r="O72" s="47"/>
      <c r="P72" s="38"/>
      <c r="Q72" s="38"/>
      <c r="R72" s="38"/>
      <c r="S72" s="38"/>
      <c r="T72" s="44"/>
      <c r="U72" s="45"/>
      <c r="V72" s="126"/>
    </row>
    <row r="73" spans="1:22" x14ac:dyDescent="0.2">
      <c r="A73" s="33"/>
      <c r="B73" s="40"/>
      <c r="C73" s="13"/>
      <c r="D73" s="40"/>
      <c r="E73" s="46"/>
      <c r="F73" s="47"/>
      <c r="G73" s="38"/>
      <c r="H73" s="38"/>
      <c r="I73" s="38"/>
      <c r="J73" s="38"/>
      <c r="K73" s="38"/>
      <c r="L73" s="38"/>
      <c r="M73" s="40"/>
      <c r="N73" s="48"/>
      <c r="O73" s="47"/>
      <c r="P73" s="38"/>
      <c r="Q73" s="38"/>
      <c r="R73" s="38"/>
      <c r="S73" s="38"/>
      <c r="T73" s="44"/>
      <c r="U73" s="45"/>
      <c r="V73" s="126"/>
    </row>
    <row r="74" spans="1:22" x14ac:dyDescent="0.2">
      <c r="A74" s="33"/>
      <c r="B74" s="40"/>
      <c r="C74" s="13"/>
      <c r="D74" s="40"/>
      <c r="E74" s="46"/>
      <c r="F74" s="47"/>
      <c r="G74" s="38"/>
      <c r="H74" s="38"/>
      <c r="I74" s="38"/>
      <c r="J74" s="38"/>
      <c r="K74" s="38"/>
      <c r="L74" s="38"/>
      <c r="M74" s="40"/>
      <c r="N74" s="48"/>
      <c r="O74" s="47"/>
      <c r="P74" s="38"/>
      <c r="Q74" s="38"/>
      <c r="R74" s="38"/>
      <c r="S74" s="38"/>
      <c r="T74" s="44"/>
      <c r="U74" s="45"/>
      <c r="V74" s="126"/>
    </row>
    <row r="75" spans="1:22" x14ac:dyDescent="0.2">
      <c r="A75" s="33"/>
      <c r="B75" s="40"/>
      <c r="C75" s="13"/>
      <c r="D75" s="40"/>
      <c r="E75" s="46"/>
      <c r="F75" s="47"/>
      <c r="G75" s="38"/>
      <c r="H75" s="38"/>
      <c r="I75" s="38"/>
      <c r="J75" s="38"/>
      <c r="K75" s="38"/>
      <c r="L75" s="38"/>
      <c r="M75" s="40"/>
      <c r="N75" s="49"/>
      <c r="O75" s="47"/>
      <c r="P75" s="38"/>
      <c r="Q75" s="38"/>
      <c r="R75" s="38"/>
      <c r="S75" s="38"/>
      <c r="T75" s="135"/>
      <c r="U75" s="45"/>
      <c r="V75" s="126"/>
    </row>
    <row r="76" spans="1:22" x14ac:dyDescent="0.2">
      <c r="A76" s="51"/>
      <c r="B76" s="52"/>
      <c r="C76" s="53"/>
      <c r="D76" s="52"/>
      <c r="E76" s="54"/>
      <c r="F76" s="70"/>
      <c r="G76" s="55"/>
      <c r="H76" s="55"/>
      <c r="I76" s="55"/>
      <c r="J76" s="55"/>
      <c r="K76" s="55"/>
      <c r="L76" s="55"/>
      <c r="M76" s="52"/>
      <c r="N76" s="56"/>
      <c r="O76" s="70"/>
      <c r="P76" s="55"/>
      <c r="Q76" s="55"/>
      <c r="R76" s="55"/>
      <c r="S76" s="55"/>
      <c r="T76" s="247"/>
      <c r="U76" s="57"/>
    </row>
    <row r="78" spans="1:22" x14ac:dyDescent="0.2">
      <c r="A78" s="81" t="s">
        <v>1</v>
      </c>
      <c r="B78" s="82" t="s">
        <v>2</v>
      </c>
      <c r="C78" s="82" t="s">
        <v>3</v>
      </c>
      <c r="D78" s="83" t="s">
        <v>4</v>
      </c>
      <c r="E78" s="84"/>
      <c r="F78" s="85"/>
      <c r="G78" s="85"/>
      <c r="H78" s="85"/>
      <c r="I78" s="85"/>
      <c r="J78" s="85"/>
      <c r="K78" s="86" t="s">
        <v>5</v>
      </c>
      <c r="L78" s="87"/>
      <c r="M78" s="83" t="s">
        <v>6</v>
      </c>
      <c r="N78" s="84"/>
      <c r="O78" s="85"/>
      <c r="P78" s="85"/>
      <c r="Q78" s="85"/>
      <c r="R78" s="85"/>
      <c r="S78" s="85"/>
      <c r="T78" s="88" t="s">
        <v>7</v>
      </c>
      <c r="U78" s="89" t="s">
        <v>8</v>
      </c>
      <c r="V78" s="90" t="s">
        <v>126</v>
      </c>
    </row>
    <row r="79" spans="1:22" ht="25.5" customHeight="1" x14ac:dyDescent="0.2">
      <c r="A79" s="81"/>
      <c r="B79" s="82"/>
      <c r="C79" s="82"/>
      <c r="D79" s="91" t="s">
        <v>9</v>
      </c>
      <c r="E79" s="92" t="s">
        <v>10</v>
      </c>
      <c r="F79" s="93" t="s">
        <v>11</v>
      </c>
      <c r="G79" s="151" t="s">
        <v>127</v>
      </c>
      <c r="H79" s="152"/>
      <c r="I79" s="152"/>
      <c r="J79" s="153"/>
      <c r="K79" s="97"/>
      <c r="L79" s="98" t="s">
        <v>13</v>
      </c>
      <c r="M79" s="99" t="s">
        <v>9</v>
      </c>
      <c r="N79" s="100" t="s">
        <v>14</v>
      </c>
      <c r="O79" s="93" t="s">
        <v>11</v>
      </c>
      <c r="P79" s="151" t="s">
        <v>127</v>
      </c>
      <c r="Q79" s="152"/>
      <c r="R79" s="152"/>
      <c r="S79" s="153"/>
      <c r="T79" s="88"/>
      <c r="U79" s="89"/>
      <c r="V79" s="101"/>
    </row>
    <row r="80" spans="1:22" ht="13.5" thickBot="1" x14ac:dyDescent="0.25">
      <c r="A80" s="102"/>
      <c r="B80" s="103"/>
      <c r="C80" s="103"/>
      <c r="D80" s="104"/>
      <c r="E80" s="105"/>
      <c r="F80" s="106"/>
      <c r="G80" s="107" t="s">
        <v>15</v>
      </c>
      <c r="H80" s="108" t="s">
        <v>16</v>
      </c>
      <c r="I80" s="109" t="s">
        <v>17</v>
      </c>
      <c r="J80" s="110">
        <v>0</v>
      </c>
      <c r="K80" s="111"/>
      <c r="L80" s="112"/>
      <c r="M80" s="113"/>
      <c r="N80" s="114"/>
      <c r="O80" s="115"/>
      <c r="P80" s="107" t="s">
        <v>15</v>
      </c>
      <c r="Q80" s="108" t="s">
        <v>16</v>
      </c>
      <c r="R80" s="109" t="s">
        <v>17</v>
      </c>
      <c r="S80" s="110">
        <v>0</v>
      </c>
      <c r="T80" s="116"/>
      <c r="U80" s="117"/>
      <c r="V80" s="118"/>
    </row>
    <row r="81" spans="1:22" x14ac:dyDescent="0.2">
      <c r="A81" s="119"/>
      <c r="B81" s="22"/>
      <c r="C81" s="23"/>
      <c r="D81" s="24"/>
      <c r="E81" s="25"/>
      <c r="F81" s="25"/>
      <c r="G81" s="26"/>
      <c r="H81" s="27"/>
      <c r="I81" s="28"/>
      <c r="J81" s="120"/>
      <c r="K81" s="121"/>
      <c r="L81" s="121"/>
      <c r="M81" s="24"/>
      <c r="N81" s="25"/>
      <c r="O81" s="25"/>
      <c r="P81" s="26"/>
      <c r="Q81" s="27"/>
      <c r="R81" s="28"/>
      <c r="S81" s="120"/>
      <c r="T81" s="31"/>
      <c r="U81" s="32"/>
      <c r="V81" s="122"/>
    </row>
    <row r="82" spans="1:22" x14ac:dyDescent="0.2">
      <c r="A82" s="33">
        <v>1</v>
      </c>
      <c r="B82" s="33">
        <v>255</v>
      </c>
      <c r="C82" s="34"/>
      <c r="D82" s="35">
        <v>160</v>
      </c>
      <c r="E82" s="142" t="s">
        <v>1447</v>
      </c>
      <c r="F82" s="124"/>
      <c r="G82" s="38">
        <v>24</v>
      </c>
      <c r="H82" s="38">
        <v>26</v>
      </c>
      <c r="I82" s="38">
        <v>18</v>
      </c>
      <c r="J82" s="38">
        <v>11</v>
      </c>
      <c r="K82" s="38">
        <f>SUM(G84:I95)</f>
        <v>0</v>
      </c>
      <c r="L82" s="38">
        <f>K82*100/D82</f>
        <v>0</v>
      </c>
      <c r="M82" s="35"/>
      <c r="N82" s="142"/>
      <c r="O82" s="124"/>
      <c r="P82" s="38"/>
      <c r="Q82" s="38"/>
      <c r="R82" s="38"/>
      <c r="S82" s="38"/>
      <c r="T82" s="38">
        <f>SUM(P84:R95)</f>
        <v>0</v>
      </c>
      <c r="U82" s="38" t="e">
        <f>T82*100/M82</f>
        <v>#DIV/0!</v>
      </c>
      <c r="V82" s="126"/>
    </row>
    <row r="83" spans="1:22" x14ac:dyDescent="0.2">
      <c r="A83" s="33"/>
      <c r="B83" s="40"/>
      <c r="C83" s="13"/>
      <c r="D83" s="40"/>
      <c r="E83" s="128" t="s">
        <v>19</v>
      </c>
      <c r="F83" s="129"/>
      <c r="G83" s="75">
        <v>236</v>
      </c>
      <c r="H83" s="75">
        <v>236</v>
      </c>
      <c r="I83" s="75">
        <v>238</v>
      </c>
      <c r="J83" s="75">
        <v>412</v>
      </c>
      <c r="K83" s="38"/>
      <c r="L83" s="38"/>
      <c r="M83" s="40"/>
      <c r="N83" s="128"/>
      <c r="O83" s="129"/>
      <c r="P83" s="75"/>
      <c r="Q83" s="75"/>
      <c r="R83" s="75"/>
      <c r="S83" s="38"/>
      <c r="T83" s="44"/>
      <c r="U83" s="45"/>
      <c r="V83" s="126" t="s">
        <v>141</v>
      </c>
    </row>
    <row r="84" spans="1:22" x14ac:dyDescent="0.2">
      <c r="A84" s="33"/>
      <c r="B84" s="40"/>
      <c r="C84" s="13"/>
      <c r="D84" s="40"/>
      <c r="E84" s="46"/>
      <c r="F84" s="47"/>
      <c r="G84" s="38"/>
      <c r="H84" s="38"/>
      <c r="I84" s="38"/>
      <c r="J84" s="38"/>
      <c r="K84" s="38"/>
      <c r="L84" s="38"/>
      <c r="M84" s="40"/>
      <c r="N84" s="46"/>
      <c r="O84" s="47"/>
      <c r="P84" s="38"/>
      <c r="Q84" s="38"/>
      <c r="R84" s="38"/>
      <c r="S84" s="38"/>
      <c r="T84" s="44"/>
      <c r="U84" s="45"/>
      <c r="V84" s="126"/>
    </row>
    <row r="85" spans="1:22" x14ac:dyDescent="0.2">
      <c r="A85" s="33"/>
      <c r="B85" s="40"/>
      <c r="C85" s="13"/>
      <c r="D85" s="40"/>
      <c r="E85" s="46"/>
      <c r="F85" s="47"/>
      <c r="G85" s="38"/>
      <c r="H85" s="38"/>
      <c r="I85" s="38"/>
      <c r="J85" s="38"/>
      <c r="K85" s="38"/>
      <c r="L85" s="38"/>
      <c r="M85" s="40"/>
      <c r="N85" s="48"/>
      <c r="O85" s="47"/>
      <c r="P85" s="38"/>
      <c r="Q85" s="38"/>
      <c r="R85" s="38"/>
      <c r="S85" s="38"/>
      <c r="T85" s="44"/>
      <c r="U85" s="45"/>
      <c r="V85" s="126"/>
    </row>
    <row r="86" spans="1:22" x14ac:dyDescent="0.2">
      <c r="A86" s="33"/>
      <c r="B86" s="40"/>
      <c r="C86" s="13"/>
      <c r="D86" s="40"/>
      <c r="E86" s="46"/>
      <c r="F86" s="47"/>
      <c r="G86" s="38"/>
      <c r="H86" s="38"/>
      <c r="I86" s="38"/>
      <c r="J86" s="38"/>
      <c r="K86" s="38"/>
      <c r="L86" s="38"/>
      <c r="M86" s="40"/>
      <c r="N86" s="46"/>
      <c r="O86" s="47"/>
      <c r="P86" s="38"/>
      <c r="Q86" s="38"/>
      <c r="R86" s="38"/>
      <c r="S86" s="38"/>
      <c r="T86" s="44"/>
      <c r="U86" s="45"/>
      <c r="V86" s="126"/>
    </row>
    <row r="87" spans="1:22" x14ac:dyDescent="0.2">
      <c r="A87" s="33"/>
      <c r="B87" s="40"/>
      <c r="C87" s="13"/>
      <c r="D87" s="40"/>
      <c r="E87" s="46"/>
      <c r="F87" s="47"/>
      <c r="G87" s="38"/>
      <c r="H87" s="38"/>
      <c r="I87" s="38"/>
      <c r="J87" s="38"/>
      <c r="K87" s="38"/>
      <c r="L87" s="38"/>
      <c r="M87" s="40"/>
      <c r="N87" s="48"/>
      <c r="O87" s="47"/>
      <c r="P87" s="38"/>
      <c r="Q87" s="38"/>
      <c r="R87" s="38"/>
      <c r="S87" s="38"/>
      <c r="T87" s="44"/>
      <c r="U87" s="45"/>
      <c r="V87" s="126"/>
    </row>
    <row r="88" spans="1:22" x14ac:dyDescent="0.2">
      <c r="A88" s="33"/>
      <c r="B88" s="40"/>
      <c r="C88" s="13"/>
      <c r="D88" s="40"/>
      <c r="E88" s="46"/>
      <c r="F88" s="47"/>
      <c r="G88" s="38"/>
      <c r="H88" s="38"/>
      <c r="I88" s="38"/>
      <c r="J88" s="38"/>
      <c r="K88" s="38"/>
      <c r="L88" s="38"/>
      <c r="M88" s="40"/>
      <c r="N88" s="46"/>
      <c r="O88" s="47"/>
      <c r="P88" s="38"/>
      <c r="Q88" s="38"/>
      <c r="R88" s="38"/>
      <c r="S88" s="38"/>
      <c r="T88" s="44"/>
      <c r="U88" s="45"/>
      <c r="V88" s="126"/>
    </row>
    <row r="89" spans="1:22" x14ac:dyDescent="0.2">
      <c r="A89" s="33"/>
      <c r="B89" s="40"/>
      <c r="C89" s="13"/>
      <c r="D89" s="40"/>
      <c r="E89" s="46"/>
      <c r="F89" s="47"/>
      <c r="G89" s="38"/>
      <c r="H89" s="38"/>
      <c r="I89" s="38"/>
      <c r="J89" s="38"/>
      <c r="K89" s="38"/>
      <c r="L89" s="38"/>
      <c r="M89" s="40"/>
      <c r="N89" s="46"/>
      <c r="O89" s="47"/>
      <c r="P89" s="38"/>
      <c r="Q89" s="38"/>
      <c r="R89" s="38"/>
      <c r="S89" s="38"/>
      <c r="T89" s="44"/>
      <c r="U89" s="45"/>
      <c r="V89" s="126"/>
    </row>
    <row r="90" spans="1:22" x14ac:dyDescent="0.2">
      <c r="A90" s="33"/>
      <c r="B90" s="40"/>
      <c r="C90" s="13"/>
      <c r="D90" s="40"/>
      <c r="E90" s="46"/>
      <c r="F90" s="47"/>
      <c r="G90" s="38"/>
      <c r="H90" s="38"/>
      <c r="I90" s="38"/>
      <c r="J90" s="38"/>
      <c r="K90" s="38"/>
      <c r="L90" s="38"/>
      <c r="M90" s="40"/>
      <c r="N90" s="46"/>
      <c r="O90" s="47"/>
      <c r="P90" s="38"/>
      <c r="Q90" s="38"/>
      <c r="R90" s="38"/>
      <c r="S90" s="38"/>
      <c r="T90" s="44"/>
      <c r="U90" s="45"/>
      <c r="V90" s="126"/>
    </row>
    <row r="91" spans="1:22" x14ac:dyDescent="0.2">
      <c r="A91" s="33"/>
      <c r="B91" s="40"/>
      <c r="C91" s="13"/>
      <c r="D91" s="40"/>
      <c r="E91" s="46"/>
      <c r="F91" s="47"/>
      <c r="G91" s="38"/>
      <c r="H91" s="38"/>
      <c r="I91" s="38"/>
      <c r="J91" s="38"/>
      <c r="K91" s="38"/>
      <c r="L91" s="38"/>
      <c r="M91" s="40"/>
      <c r="N91" s="46"/>
      <c r="O91" s="47"/>
      <c r="P91" s="38"/>
      <c r="Q91" s="38"/>
      <c r="R91" s="38"/>
      <c r="S91" s="38"/>
      <c r="T91" s="44"/>
      <c r="U91" s="45"/>
      <c r="V91" s="126"/>
    </row>
    <row r="92" spans="1:22" x14ac:dyDescent="0.2">
      <c r="A92" s="33"/>
      <c r="B92" s="40"/>
      <c r="C92" s="13"/>
      <c r="D92" s="40"/>
      <c r="E92" s="46"/>
      <c r="F92" s="47"/>
      <c r="G92" s="38"/>
      <c r="H92" s="38"/>
      <c r="I92" s="38"/>
      <c r="J92" s="38"/>
      <c r="K92" s="38"/>
      <c r="L92" s="38"/>
      <c r="M92" s="40"/>
      <c r="N92" s="48"/>
      <c r="O92" s="47"/>
      <c r="P92" s="38"/>
      <c r="Q92" s="38"/>
      <c r="R92" s="38"/>
      <c r="S92" s="38"/>
      <c r="T92" s="44"/>
      <c r="U92" s="45"/>
      <c r="V92" s="126"/>
    </row>
    <row r="93" spans="1:22" x14ac:dyDescent="0.2">
      <c r="A93" s="33"/>
      <c r="B93" s="40"/>
      <c r="C93" s="13"/>
      <c r="D93" s="40"/>
      <c r="E93" s="46"/>
      <c r="F93" s="47"/>
      <c r="G93" s="38"/>
      <c r="H93" s="38"/>
      <c r="I93" s="38"/>
      <c r="J93" s="38"/>
      <c r="K93" s="38"/>
      <c r="L93" s="38"/>
      <c r="M93" s="40"/>
      <c r="N93" s="48"/>
      <c r="O93" s="47"/>
      <c r="P93" s="38"/>
      <c r="Q93" s="38"/>
      <c r="R93" s="38"/>
      <c r="S93" s="38"/>
      <c r="T93" s="44"/>
      <c r="U93" s="45"/>
      <c r="V93" s="126"/>
    </row>
    <row r="94" spans="1:22" x14ac:dyDescent="0.2">
      <c r="A94" s="33"/>
      <c r="B94" s="40"/>
      <c r="C94" s="13"/>
      <c r="D94" s="40"/>
      <c r="E94" s="46"/>
      <c r="F94" s="47"/>
      <c r="G94" s="38"/>
      <c r="H94" s="38"/>
      <c r="I94" s="38"/>
      <c r="J94" s="38"/>
      <c r="K94" s="38"/>
      <c r="L94" s="38"/>
      <c r="M94" s="40"/>
      <c r="N94" s="48"/>
      <c r="O94" s="47"/>
      <c r="P94" s="38"/>
      <c r="Q94" s="38"/>
      <c r="R94" s="38"/>
      <c r="S94" s="38"/>
      <c r="T94" s="44"/>
      <c r="U94" s="45"/>
      <c r="V94" s="126"/>
    </row>
    <row r="95" spans="1:22" x14ac:dyDescent="0.2">
      <c r="A95" s="33"/>
      <c r="B95" s="40"/>
      <c r="C95" s="13"/>
      <c r="D95" s="40"/>
      <c r="E95" s="46"/>
      <c r="F95" s="47"/>
      <c r="G95" s="38"/>
      <c r="H95" s="38"/>
      <c r="I95" s="38"/>
      <c r="J95" s="38"/>
      <c r="K95" s="38"/>
      <c r="L95" s="38"/>
      <c r="M95" s="40"/>
      <c r="N95" s="49"/>
      <c r="O95" s="47"/>
      <c r="P95" s="38"/>
      <c r="Q95" s="38"/>
      <c r="R95" s="38"/>
      <c r="S95" s="38"/>
      <c r="T95" s="135"/>
      <c r="U95" s="45"/>
      <c r="V95" s="126"/>
    </row>
    <row r="97" spans="1:22" x14ac:dyDescent="0.2">
      <c r="A97" s="81" t="s">
        <v>1</v>
      </c>
      <c r="B97" s="82" t="s">
        <v>2</v>
      </c>
      <c r="C97" s="82" t="s">
        <v>3</v>
      </c>
      <c r="D97" s="83" t="s">
        <v>4</v>
      </c>
      <c r="E97" s="84"/>
      <c r="F97" s="85"/>
      <c r="G97" s="85"/>
      <c r="H97" s="85"/>
      <c r="I97" s="85"/>
      <c r="J97" s="85"/>
      <c r="K97" s="86" t="s">
        <v>5</v>
      </c>
      <c r="L97" s="87"/>
      <c r="M97" s="83" t="s">
        <v>6</v>
      </c>
      <c r="N97" s="84"/>
      <c r="O97" s="85"/>
      <c r="P97" s="85"/>
      <c r="Q97" s="85"/>
      <c r="R97" s="85"/>
      <c r="S97" s="85"/>
      <c r="T97" s="88" t="s">
        <v>7</v>
      </c>
      <c r="U97" s="89" t="s">
        <v>8</v>
      </c>
      <c r="V97" s="90" t="s">
        <v>126</v>
      </c>
    </row>
    <row r="98" spans="1:22" ht="25.5" customHeight="1" x14ac:dyDescent="0.2">
      <c r="A98" s="81"/>
      <c r="B98" s="82"/>
      <c r="C98" s="82"/>
      <c r="D98" s="91" t="s">
        <v>9</v>
      </c>
      <c r="E98" s="92" t="s">
        <v>10</v>
      </c>
      <c r="F98" s="93" t="s">
        <v>11</v>
      </c>
      <c r="G98" s="151" t="s">
        <v>127</v>
      </c>
      <c r="H98" s="152"/>
      <c r="I98" s="152"/>
      <c r="J98" s="153"/>
      <c r="K98" s="97"/>
      <c r="L98" s="98" t="s">
        <v>13</v>
      </c>
      <c r="M98" s="99" t="s">
        <v>9</v>
      </c>
      <c r="N98" s="100" t="s">
        <v>14</v>
      </c>
      <c r="O98" s="93" t="s">
        <v>11</v>
      </c>
      <c r="P98" s="151" t="s">
        <v>127</v>
      </c>
      <c r="Q98" s="152"/>
      <c r="R98" s="152"/>
      <c r="S98" s="153"/>
      <c r="T98" s="88"/>
      <c r="U98" s="89"/>
      <c r="V98" s="101"/>
    </row>
    <row r="99" spans="1:22" ht="13.5" thickBot="1" x14ac:dyDescent="0.25">
      <c r="A99" s="102"/>
      <c r="B99" s="103"/>
      <c r="C99" s="103"/>
      <c r="D99" s="104"/>
      <c r="E99" s="105"/>
      <c r="F99" s="106"/>
      <c r="G99" s="107" t="s">
        <v>15</v>
      </c>
      <c r="H99" s="108" t="s">
        <v>16</v>
      </c>
      <c r="I99" s="109" t="s">
        <v>17</v>
      </c>
      <c r="J99" s="110">
        <v>0</v>
      </c>
      <c r="K99" s="111"/>
      <c r="L99" s="112"/>
      <c r="M99" s="113"/>
      <c r="N99" s="114"/>
      <c r="O99" s="115"/>
      <c r="P99" s="107" t="s">
        <v>15</v>
      </c>
      <c r="Q99" s="108" t="s">
        <v>16</v>
      </c>
      <c r="R99" s="109" t="s">
        <v>17</v>
      </c>
      <c r="S99" s="110">
        <v>0</v>
      </c>
      <c r="T99" s="116"/>
      <c r="U99" s="117"/>
      <c r="V99" s="118"/>
    </row>
    <row r="100" spans="1:22" x14ac:dyDescent="0.2">
      <c r="A100" s="119"/>
      <c r="B100" s="22"/>
      <c r="C100" s="23"/>
      <c r="D100" s="24"/>
      <c r="E100" s="25"/>
      <c r="F100" s="25"/>
      <c r="G100" s="26"/>
      <c r="H100" s="27"/>
      <c r="I100" s="28"/>
      <c r="J100" s="120"/>
      <c r="K100" s="121"/>
      <c r="L100" s="121"/>
      <c r="M100" s="24"/>
      <c r="N100" s="25"/>
      <c r="O100" s="25"/>
      <c r="P100" s="26"/>
      <c r="Q100" s="27"/>
      <c r="R100" s="28"/>
      <c r="S100" s="120"/>
      <c r="T100" s="31"/>
      <c r="U100" s="32"/>
      <c r="V100" s="122"/>
    </row>
    <row r="101" spans="1:22" ht="13.5" thickBot="1" x14ac:dyDescent="0.25">
      <c r="A101" s="33">
        <v>1</v>
      </c>
      <c r="B101" s="33">
        <v>256</v>
      </c>
      <c r="C101" s="34"/>
      <c r="D101" s="202">
        <v>160</v>
      </c>
      <c r="E101" s="142"/>
      <c r="F101" s="124"/>
      <c r="G101" s="38"/>
      <c r="H101" s="38"/>
      <c r="I101" s="38"/>
      <c r="J101" s="38"/>
      <c r="K101" s="38">
        <f>SUM(G103:I114)</f>
        <v>24</v>
      </c>
      <c r="L101" s="38">
        <f>K101*100/D101</f>
        <v>15</v>
      </c>
      <c r="M101" s="35"/>
      <c r="N101" s="142"/>
      <c r="O101" s="124"/>
      <c r="P101" s="38"/>
      <c r="Q101" s="38"/>
      <c r="R101" s="38"/>
      <c r="S101" s="38"/>
      <c r="T101" s="44"/>
      <c r="U101" s="45"/>
      <c r="V101" s="126"/>
    </row>
    <row r="102" spans="1:22" ht="13.5" thickBot="1" x14ac:dyDescent="0.25">
      <c r="A102" s="33"/>
      <c r="B102" s="40"/>
      <c r="C102" s="13"/>
      <c r="D102" s="203"/>
      <c r="E102" s="128" t="s">
        <v>19</v>
      </c>
      <c r="F102" s="129"/>
      <c r="G102" s="340">
        <v>235</v>
      </c>
      <c r="H102" s="340">
        <v>233</v>
      </c>
      <c r="I102" s="340">
        <v>232</v>
      </c>
      <c r="J102" s="340">
        <v>405</v>
      </c>
      <c r="K102" s="38"/>
      <c r="L102" s="38"/>
      <c r="M102" s="40"/>
      <c r="N102" s="128"/>
      <c r="O102" s="129"/>
      <c r="P102" s="75"/>
      <c r="Q102" s="75"/>
      <c r="R102" s="75"/>
      <c r="S102" s="38"/>
      <c r="T102" s="44"/>
      <c r="U102" s="45"/>
      <c r="V102" s="126"/>
    </row>
    <row r="103" spans="1:22" ht="13.5" thickBot="1" x14ac:dyDescent="0.25">
      <c r="A103" s="33"/>
      <c r="B103" s="40"/>
      <c r="C103" s="13"/>
      <c r="D103" s="203"/>
      <c r="E103" s="265" t="s">
        <v>146</v>
      </c>
      <c r="F103" s="47"/>
      <c r="G103" s="340">
        <v>5</v>
      </c>
      <c r="H103" s="340">
        <v>7</v>
      </c>
      <c r="I103" s="340">
        <v>12</v>
      </c>
      <c r="J103" s="340">
        <v>5</v>
      </c>
      <c r="K103" s="38"/>
      <c r="L103" s="38"/>
      <c r="M103" s="40"/>
      <c r="N103" s="46"/>
      <c r="O103" s="47"/>
      <c r="P103" s="38"/>
      <c r="Q103" s="38"/>
      <c r="R103" s="38"/>
      <c r="S103" s="38"/>
      <c r="T103" s="44"/>
      <c r="U103" s="45"/>
      <c r="V103" s="126"/>
    </row>
    <row r="104" spans="1:22" x14ac:dyDescent="0.2">
      <c r="A104" s="33"/>
      <c r="B104" s="40"/>
      <c r="C104" s="13"/>
      <c r="D104" s="203"/>
      <c r="E104" s="46"/>
      <c r="F104" s="47"/>
      <c r="G104" s="38"/>
      <c r="H104" s="38"/>
      <c r="I104" s="38"/>
      <c r="J104" s="38"/>
      <c r="K104" s="38"/>
      <c r="L104" s="38"/>
      <c r="M104" s="40"/>
      <c r="N104" s="48"/>
      <c r="O104" s="47"/>
      <c r="P104" s="38"/>
      <c r="Q104" s="38"/>
      <c r="R104" s="38"/>
      <c r="S104" s="38"/>
      <c r="T104" s="44"/>
      <c r="U104" s="45"/>
      <c r="V104" s="126"/>
    </row>
    <row r="105" spans="1:22" x14ac:dyDescent="0.2">
      <c r="A105" s="33"/>
      <c r="B105" s="40"/>
      <c r="C105" s="13"/>
      <c r="D105" s="203"/>
      <c r="E105" s="46"/>
      <c r="F105" s="47"/>
      <c r="G105" s="38"/>
      <c r="H105" s="38"/>
      <c r="I105" s="38"/>
      <c r="J105" s="38"/>
      <c r="K105" s="38"/>
      <c r="L105" s="38"/>
      <c r="M105" s="40"/>
      <c r="N105" s="46"/>
      <c r="O105" s="47"/>
      <c r="P105" s="38"/>
      <c r="Q105" s="38"/>
      <c r="R105" s="38"/>
      <c r="S105" s="38"/>
      <c r="T105" s="44"/>
      <c r="U105" s="45"/>
      <c r="V105" s="126"/>
    </row>
    <row r="106" spans="1:22" x14ac:dyDescent="0.2">
      <c r="A106" s="33"/>
      <c r="B106" s="40"/>
      <c r="C106" s="13"/>
      <c r="D106" s="203"/>
      <c r="E106" s="46"/>
      <c r="F106" s="47"/>
      <c r="G106" s="38"/>
      <c r="H106" s="38"/>
      <c r="I106" s="38"/>
      <c r="J106" s="38"/>
      <c r="K106" s="38"/>
      <c r="L106" s="38"/>
      <c r="M106" s="40"/>
      <c r="N106" s="48"/>
      <c r="O106" s="47"/>
      <c r="P106" s="38"/>
      <c r="Q106" s="38"/>
      <c r="R106" s="38"/>
      <c r="S106" s="38"/>
      <c r="T106" s="44"/>
      <c r="U106" s="45"/>
      <c r="V106" s="126"/>
    </row>
    <row r="107" spans="1:22" x14ac:dyDescent="0.2">
      <c r="A107" s="33"/>
      <c r="B107" s="40"/>
      <c r="C107" s="13"/>
      <c r="D107" s="203"/>
      <c r="E107" s="46"/>
      <c r="F107" s="47"/>
      <c r="G107" s="38"/>
      <c r="H107" s="38"/>
      <c r="I107" s="38"/>
      <c r="J107" s="38"/>
      <c r="K107" s="38"/>
      <c r="L107" s="38"/>
      <c r="M107" s="40"/>
      <c r="N107" s="46"/>
      <c r="O107" s="47"/>
      <c r="P107" s="38"/>
      <c r="Q107" s="38"/>
      <c r="R107" s="38"/>
      <c r="S107" s="38"/>
      <c r="T107" s="44"/>
      <c r="U107" s="45"/>
      <c r="V107" s="126"/>
    </row>
    <row r="108" spans="1:22" x14ac:dyDescent="0.2">
      <c r="A108" s="33"/>
      <c r="B108" s="40"/>
      <c r="C108" s="13"/>
      <c r="D108" s="203"/>
      <c r="E108" s="46"/>
      <c r="F108" s="47"/>
      <c r="G108" s="38"/>
      <c r="H108" s="38"/>
      <c r="I108" s="38"/>
      <c r="J108" s="38"/>
      <c r="K108" s="38"/>
      <c r="L108" s="38"/>
      <c r="M108" s="40"/>
      <c r="N108" s="46"/>
      <c r="O108" s="47"/>
      <c r="P108" s="38"/>
      <c r="Q108" s="38"/>
      <c r="R108" s="38"/>
      <c r="S108" s="38"/>
      <c r="T108" s="44"/>
      <c r="U108" s="45"/>
      <c r="V108" s="126"/>
    </row>
    <row r="109" spans="1:22" x14ac:dyDescent="0.2">
      <c r="A109" s="33"/>
      <c r="B109" s="40"/>
      <c r="C109" s="13"/>
      <c r="D109" s="203"/>
      <c r="E109" s="46"/>
      <c r="F109" s="47"/>
      <c r="G109" s="38"/>
      <c r="H109" s="38"/>
      <c r="I109" s="38"/>
      <c r="J109" s="38"/>
      <c r="K109" s="38"/>
      <c r="L109" s="38"/>
      <c r="M109" s="40"/>
      <c r="N109" s="46"/>
      <c r="O109" s="47"/>
      <c r="P109" s="38"/>
      <c r="Q109" s="38"/>
      <c r="R109" s="38"/>
      <c r="S109" s="38"/>
      <c r="T109" s="44"/>
      <c r="U109" s="45"/>
      <c r="V109" s="126"/>
    </row>
    <row r="110" spans="1:22" x14ac:dyDescent="0.2">
      <c r="A110" s="33"/>
      <c r="B110" s="40"/>
      <c r="C110" s="13"/>
      <c r="D110" s="203"/>
      <c r="E110" s="46"/>
      <c r="F110" s="47"/>
      <c r="G110" s="38"/>
      <c r="H110" s="38"/>
      <c r="I110" s="38"/>
      <c r="J110" s="38"/>
      <c r="K110" s="38"/>
      <c r="L110" s="38"/>
      <c r="M110" s="40"/>
      <c r="N110" s="46"/>
      <c r="O110" s="47"/>
      <c r="P110" s="38"/>
      <c r="Q110" s="38"/>
      <c r="R110" s="38"/>
      <c r="S110" s="38"/>
      <c r="T110" s="44"/>
      <c r="U110" s="45"/>
      <c r="V110" s="126"/>
    </row>
    <row r="111" spans="1:22" x14ac:dyDescent="0.2">
      <c r="A111" s="33"/>
      <c r="B111" s="40"/>
      <c r="C111" s="13"/>
      <c r="D111" s="203"/>
      <c r="E111" s="46"/>
      <c r="F111" s="47"/>
      <c r="G111" s="38"/>
      <c r="H111" s="38"/>
      <c r="I111" s="38"/>
      <c r="J111" s="38"/>
      <c r="K111" s="38"/>
      <c r="L111" s="38"/>
      <c r="M111" s="40"/>
      <c r="N111" s="48"/>
      <c r="O111" s="47"/>
      <c r="P111" s="38"/>
      <c r="Q111" s="38"/>
      <c r="R111" s="38"/>
      <c r="S111" s="38"/>
      <c r="T111" s="44"/>
      <c r="U111" s="45"/>
      <c r="V111" s="126"/>
    </row>
    <row r="112" spans="1:22" x14ac:dyDescent="0.2">
      <c r="A112" s="33"/>
      <c r="B112" s="40"/>
      <c r="C112" s="13"/>
      <c r="D112" s="203"/>
      <c r="E112" s="46"/>
      <c r="F112" s="47"/>
      <c r="G112" s="38"/>
      <c r="H112" s="38"/>
      <c r="I112" s="38"/>
      <c r="J112" s="38"/>
      <c r="K112" s="38"/>
      <c r="L112" s="38"/>
      <c r="M112" s="40"/>
      <c r="N112" s="48"/>
      <c r="O112" s="47"/>
      <c r="P112" s="38"/>
      <c r="Q112" s="38"/>
      <c r="R112" s="38"/>
      <c r="S112" s="38"/>
      <c r="T112" s="44"/>
      <c r="U112" s="45"/>
      <c r="V112" s="126"/>
    </row>
    <row r="113" spans="1:22" x14ac:dyDescent="0.2">
      <c r="A113" s="33"/>
      <c r="B113" s="40"/>
      <c r="C113" s="13"/>
      <c r="D113" s="203"/>
      <c r="E113" s="46"/>
      <c r="F113" s="47"/>
      <c r="G113" s="38"/>
      <c r="H113" s="38"/>
      <c r="I113" s="38"/>
      <c r="J113" s="38"/>
      <c r="K113" s="38"/>
      <c r="L113" s="38"/>
      <c r="M113" s="40"/>
      <c r="N113" s="48"/>
      <c r="O113" s="47"/>
      <c r="P113" s="38"/>
      <c r="Q113" s="38"/>
      <c r="R113" s="38"/>
      <c r="S113" s="38"/>
      <c r="T113" s="44"/>
      <c r="U113" s="45"/>
      <c r="V113" s="126"/>
    </row>
    <row r="114" spans="1:22" x14ac:dyDescent="0.2">
      <c r="A114" s="33"/>
      <c r="B114" s="40"/>
      <c r="C114" s="13"/>
      <c r="D114" s="203"/>
      <c r="E114" s="46"/>
      <c r="F114" s="47"/>
      <c r="G114" s="38"/>
      <c r="H114" s="38"/>
      <c r="I114" s="38"/>
      <c r="J114" s="38"/>
      <c r="K114" s="38"/>
      <c r="L114" s="38"/>
      <c r="M114" s="40"/>
      <c r="N114" s="49"/>
      <c r="O114" s="47"/>
      <c r="P114" s="38"/>
      <c r="Q114" s="38"/>
      <c r="R114" s="38"/>
      <c r="S114" s="38"/>
      <c r="T114" s="135"/>
      <c r="U114" s="45"/>
      <c r="V114" s="126"/>
    </row>
    <row r="116" spans="1:22" x14ac:dyDescent="0.2">
      <c r="A116" s="81" t="s">
        <v>1</v>
      </c>
      <c r="B116" s="82" t="s">
        <v>2</v>
      </c>
      <c r="C116" s="82" t="s">
        <v>3</v>
      </c>
      <c r="D116" s="83" t="s">
        <v>4</v>
      </c>
      <c r="E116" s="84"/>
      <c r="F116" s="85"/>
      <c r="G116" s="85"/>
      <c r="H116" s="85"/>
      <c r="I116" s="85"/>
      <c r="J116" s="85"/>
      <c r="K116" s="86" t="s">
        <v>5</v>
      </c>
      <c r="L116" s="87"/>
      <c r="M116" s="83" t="s">
        <v>6</v>
      </c>
      <c r="N116" s="84"/>
      <c r="O116" s="85"/>
      <c r="P116" s="85"/>
      <c r="Q116" s="85"/>
      <c r="R116" s="85"/>
      <c r="S116" s="85"/>
      <c r="T116" s="88" t="s">
        <v>7</v>
      </c>
      <c r="U116" s="89" t="s">
        <v>8</v>
      </c>
      <c r="V116" s="90" t="s">
        <v>126</v>
      </c>
    </row>
    <row r="117" spans="1:22" ht="25.5" customHeight="1" x14ac:dyDescent="0.2">
      <c r="A117" s="81"/>
      <c r="B117" s="82"/>
      <c r="C117" s="82"/>
      <c r="D117" s="91" t="s">
        <v>9</v>
      </c>
      <c r="E117" s="92" t="s">
        <v>10</v>
      </c>
      <c r="F117" s="93" t="s">
        <v>11</v>
      </c>
      <c r="G117" s="151" t="s">
        <v>127</v>
      </c>
      <c r="H117" s="152"/>
      <c r="I117" s="152"/>
      <c r="J117" s="153"/>
      <c r="K117" s="97"/>
      <c r="L117" s="98" t="s">
        <v>13</v>
      </c>
      <c r="M117" s="99" t="s">
        <v>9</v>
      </c>
      <c r="N117" s="100" t="s">
        <v>14</v>
      </c>
      <c r="O117" s="93" t="s">
        <v>11</v>
      </c>
      <c r="P117" s="151" t="s">
        <v>127</v>
      </c>
      <c r="Q117" s="152"/>
      <c r="R117" s="152"/>
      <c r="S117" s="153"/>
      <c r="T117" s="88"/>
      <c r="U117" s="89"/>
      <c r="V117" s="101"/>
    </row>
    <row r="118" spans="1:22" ht="13.5" thickBot="1" x14ac:dyDescent="0.25">
      <c r="A118" s="102"/>
      <c r="B118" s="103"/>
      <c r="C118" s="103"/>
      <c r="D118" s="104"/>
      <c r="E118" s="105"/>
      <c r="F118" s="106"/>
      <c r="G118" s="107" t="s">
        <v>15</v>
      </c>
      <c r="H118" s="108" t="s">
        <v>16</v>
      </c>
      <c r="I118" s="109" t="s">
        <v>17</v>
      </c>
      <c r="J118" s="110">
        <v>0</v>
      </c>
      <c r="K118" s="111"/>
      <c r="L118" s="112"/>
      <c r="M118" s="113"/>
      <c r="N118" s="114"/>
      <c r="O118" s="115"/>
      <c r="P118" s="107" t="s">
        <v>15</v>
      </c>
      <c r="Q118" s="108" t="s">
        <v>16</v>
      </c>
      <c r="R118" s="109" t="s">
        <v>17</v>
      </c>
      <c r="S118" s="110">
        <v>0</v>
      </c>
      <c r="T118" s="116"/>
      <c r="U118" s="117"/>
      <c r="V118" s="118"/>
    </row>
    <row r="119" spans="1:22" x14ac:dyDescent="0.2">
      <c r="A119" s="119"/>
      <c r="B119" s="22"/>
      <c r="C119" s="23"/>
      <c r="D119" s="24"/>
      <c r="E119" s="25"/>
      <c r="F119" s="25"/>
      <c r="G119" s="26"/>
      <c r="H119" s="27"/>
      <c r="I119" s="28"/>
      <c r="J119" s="120"/>
      <c r="K119" s="121"/>
      <c r="L119" s="121"/>
      <c r="M119" s="24"/>
      <c r="N119" s="25"/>
      <c r="O119" s="25"/>
      <c r="P119" s="26"/>
      <c r="Q119" s="27"/>
      <c r="R119" s="28"/>
      <c r="S119" s="120"/>
      <c r="T119" s="31"/>
      <c r="U119" s="32"/>
      <c r="V119" s="122"/>
    </row>
    <row r="120" spans="1:22" ht="13.5" thickBot="1" x14ac:dyDescent="0.25">
      <c r="A120" s="33">
        <v>1</v>
      </c>
      <c r="B120" s="33">
        <v>257</v>
      </c>
      <c r="C120" s="34"/>
      <c r="D120" s="35">
        <v>25</v>
      </c>
      <c r="E120" s="142"/>
      <c r="F120" s="124"/>
      <c r="G120" s="38"/>
      <c r="H120" s="38"/>
      <c r="I120" s="38"/>
      <c r="J120" s="38"/>
      <c r="K120" s="38">
        <f>SUM(G122:I133)</f>
        <v>12</v>
      </c>
      <c r="L120" s="38">
        <f>K120*100/D120</f>
        <v>48</v>
      </c>
      <c r="M120" s="35"/>
      <c r="N120" s="142"/>
      <c r="O120" s="124"/>
      <c r="P120" s="38"/>
      <c r="Q120" s="38"/>
      <c r="R120" s="38"/>
      <c r="S120" s="38"/>
      <c r="T120" s="44"/>
      <c r="U120" s="45"/>
      <c r="V120" s="126"/>
    </row>
    <row r="121" spans="1:22" ht="13.5" thickBot="1" x14ac:dyDescent="0.25">
      <c r="A121" s="33"/>
      <c r="B121" s="40"/>
      <c r="C121" s="13"/>
      <c r="D121" s="40"/>
      <c r="E121" s="128" t="s">
        <v>19</v>
      </c>
      <c r="F121" s="129"/>
      <c r="G121" s="324">
        <v>222</v>
      </c>
      <c r="H121" s="324">
        <v>236</v>
      </c>
      <c r="I121" s="324">
        <v>236</v>
      </c>
      <c r="J121" s="324">
        <v>400</v>
      </c>
      <c r="K121" s="38"/>
      <c r="L121" s="38"/>
      <c r="M121" s="40"/>
      <c r="N121" s="128"/>
      <c r="O121" s="129"/>
      <c r="P121" s="75"/>
      <c r="Q121" s="75"/>
      <c r="R121" s="75"/>
      <c r="S121" s="38"/>
      <c r="T121" s="44"/>
      <c r="U121" s="45"/>
      <c r="V121" s="126"/>
    </row>
    <row r="122" spans="1:22" ht="13.5" thickBot="1" x14ac:dyDescent="0.25">
      <c r="A122" s="33"/>
      <c r="B122" s="40"/>
      <c r="C122" s="13"/>
      <c r="D122" s="40"/>
      <c r="E122" s="265" t="s">
        <v>146</v>
      </c>
      <c r="F122" s="47"/>
      <c r="G122" s="324">
        <v>6</v>
      </c>
      <c r="H122" s="324">
        <v>0</v>
      </c>
      <c r="I122" s="324">
        <v>6</v>
      </c>
      <c r="J122" s="324">
        <v>1</v>
      </c>
      <c r="K122" s="38"/>
      <c r="L122" s="38"/>
      <c r="M122" s="40"/>
      <c r="N122" s="46"/>
      <c r="O122" s="47"/>
      <c r="P122" s="38"/>
      <c r="Q122" s="38"/>
      <c r="R122" s="38"/>
      <c r="S122" s="38"/>
      <c r="T122" s="44"/>
      <c r="U122" s="45"/>
      <c r="V122" s="126"/>
    </row>
    <row r="123" spans="1:22" x14ac:dyDescent="0.2">
      <c r="A123" s="33"/>
      <c r="B123" s="40"/>
      <c r="C123" s="13"/>
      <c r="D123" s="40"/>
      <c r="E123" s="46"/>
      <c r="F123" s="47"/>
      <c r="G123" s="38"/>
      <c r="H123" s="38"/>
      <c r="I123" s="38"/>
      <c r="J123" s="38"/>
      <c r="K123" s="38"/>
      <c r="L123" s="38"/>
      <c r="M123" s="40"/>
      <c r="N123" s="48"/>
      <c r="O123" s="47"/>
      <c r="P123" s="38"/>
      <c r="Q123" s="38"/>
      <c r="R123" s="38"/>
      <c r="S123" s="38"/>
      <c r="T123" s="44"/>
      <c r="U123" s="45"/>
      <c r="V123" s="126"/>
    </row>
    <row r="124" spans="1:22" x14ac:dyDescent="0.2">
      <c r="A124" s="33"/>
      <c r="B124" s="40"/>
      <c r="C124" s="13"/>
      <c r="D124" s="40"/>
      <c r="E124" s="46"/>
      <c r="F124" s="47"/>
      <c r="G124" s="38"/>
      <c r="H124" s="38"/>
      <c r="I124" s="38"/>
      <c r="J124" s="38"/>
      <c r="K124" s="38"/>
      <c r="L124" s="38"/>
      <c r="M124" s="40"/>
      <c r="N124" s="46"/>
      <c r="O124" s="47"/>
      <c r="P124" s="38"/>
      <c r="Q124" s="38"/>
      <c r="R124" s="38"/>
      <c r="S124" s="38"/>
      <c r="T124" s="44"/>
      <c r="U124" s="45"/>
      <c r="V124" s="126"/>
    </row>
    <row r="125" spans="1:22" x14ac:dyDescent="0.2">
      <c r="A125" s="33"/>
      <c r="B125" s="40"/>
      <c r="C125" s="13"/>
      <c r="D125" s="40"/>
      <c r="E125" s="46"/>
      <c r="F125" s="47"/>
      <c r="G125" s="38"/>
      <c r="H125" s="38"/>
      <c r="I125" s="38"/>
      <c r="J125" s="38"/>
      <c r="K125" s="38"/>
      <c r="L125" s="38"/>
      <c r="M125" s="40"/>
      <c r="N125" s="48"/>
      <c r="O125" s="47"/>
      <c r="P125" s="38"/>
      <c r="Q125" s="38"/>
      <c r="R125" s="38"/>
      <c r="S125" s="38"/>
      <c r="T125" s="44"/>
      <c r="U125" s="45"/>
      <c r="V125" s="126"/>
    </row>
    <row r="126" spans="1:22" x14ac:dyDescent="0.2">
      <c r="A126" s="33"/>
      <c r="B126" s="40"/>
      <c r="C126" s="13"/>
      <c r="D126" s="40"/>
      <c r="E126" s="46"/>
      <c r="F126" s="47"/>
      <c r="G126" s="38"/>
      <c r="H126" s="38"/>
      <c r="I126" s="38"/>
      <c r="J126" s="38"/>
      <c r="K126" s="38"/>
      <c r="L126" s="38"/>
      <c r="M126" s="40"/>
      <c r="N126" s="46"/>
      <c r="O126" s="47"/>
      <c r="P126" s="38"/>
      <c r="Q126" s="38"/>
      <c r="R126" s="38"/>
      <c r="S126" s="38"/>
      <c r="T126" s="44"/>
      <c r="U126" s="45"/>
      <c r="V126" s="126"/>
    </row>
    <row r="127" spans="1:22" x14ac:dyDescent="0.2">
      <c r="A127" s="33"/>
      <c r="B127" s="40"/>
      <c r="C127" s="13"/>
      <c r="D127" s="40"/>
      <c r="E127" s="46"/>
      <c r="F127" s="47"/>
      <c r="G127" s="38"/>
      <c r="H127" s="38"/>
      <c r="I127" s="38"/>
      <c r="J127" s="38"/>
      <c r="K127" s="38"/>
      <c r="L127" s="38"/>
      <c r="M127" s="40"/>
      <c r="N127" s="46"/>
      <c r="O127" s="47"/>
      <c r="P127" s="38"/>
      <c r="Q127" s="38"/>
      <c r="R127" s="38"/>
      <c r="S127" s="38"/>
      <c r="T127" s="44"/>
      <c r="U127" s="45"/>
      <c r="V127" s="126"/>
    </row>
    <row r="128" spans="1:22" x14ac:dyDescent="0.2">
      <c r="A128" s="33"/>
      <c r="B128" s="40"/>
      <c r="C128" s="13"/>
      <c r="D128" s="40"/>
      <c r="E128" s="46"/>
      <c r="F128" s="47"/>
      <c r="G128" s="38"/>
      <c r="H128" s="38"/>
      <c r="I128" s="38"/>
      <c r="J128" s="38"/>
      <c r="K128" s="38"/>
      <c r="L128" s="38"/>
      <c r="M128" s="40"/>
      <c r="N128" s="46"/>
      <c r="O128" s="47"/>
      <c r="P128" s="38"/>
      <c r="Q128" s="38"/>
      <c r="R128" s="38"/>
      <c r="S128" s="38"/>
      <c r="T128" s="44"/>
      <c r="U128" s="45"/>
      <c r="V128" s="126"/>
    </row>
    <row r="129" spans="1:22" x14ac:dyDescent="0.2">
      <c r="A129" s="33"/>
      <c r="B129" s="40"/>
      <c r="C129" s="13"/>
      <c r="D129" s="40"/>
      <c r="E129" s="46"/>
      <c r="F129" s="47"/>
      <c r="G129" s="38"/>
      <c r="H129" s="38"/>
      <c r="I129" s="38"/>
      <c r="J129" s="38"/>
      <c r="K129" s="38"/>
      <c r="L129" s="38"/>
      <c r="M129" s="40"/>
      <c r="N129" s="46"/>
      <c r="O129" s="47"/>
      <c r="P129" s="38"/>
      <c r="Q129" s="38"/>
      <c r="R129" s="38"/>
      <c r="S129" s="38"/>
      <c r="T129" s="44"/>
      <c r="U129" s="45"/>
      <c r="V129" s="126"/>
    </row>
    <row r="130" spans="1:22" x14ac:dyDescent="0.2">
      <c r="A130" s="33"/>
      <c r="B130" s="40"/>
      <c r="C130" s="13"/>
      <c r="D130" s="40"/>
      <c r="E130" s="46"/>
      <c r="F130" s="47"/>
      <c r="G130" s="38"/>
      <c r="H130" s="38"/>
      <c r="I130" s="38"/>
      <c r="J130" s="38"/>
      <c r="K130" s="38"/>
      <c r="L130" s="38"/>
      <c r="M130" s="40"/>
      <c r="N130" s="48"/>
      <c r="O130" s="47"/>
      <c r="P130" s="38"/>
      <c r="Q130" s="38"/>
      <c r="R130" s="38"/>
      <c r="S130" s="38"/>
      <c r="T130" s="44"/>
      <c r="U130" s="45"/>
      <c r="V130" s="126"/>
    </row>
    <row r="131" spans="1:22" x14ac:dyDescent="0.2">
      <c r="A131" s="33"/>
      <c r="B131" s="40"/>
      <c r="C131" s="13"/>
      <c r="D131" s="40"/>
      <c r="E131" s="46"/>
      <c r="F131" s="47"/>
      <c r="G131" s="38"/>
      <c r="H131" s="38"/>
      <c r="I131" s="38"/>
      <c r="J131" s="38"/>
      <c r="K131" s="38"/>
      <c r="L131" s="38"/>
      <c r="M131" s="40"/>
      <c r="N131" s="48"/>
      <c r="O131" s="47"/>
      <c r="P131" s="38"/>
      <c r="Q131" s="38"/>
      <c r="R131" s="38"/>
      <c r="S131" s="38"/>
      <c r="T131" s="44"/>
      <c r="U131" s="45"/>
      <c r="V131" s="126"/>
    </row>
    <row r="132" spans="1:22" x14ac:dyDescent="0.2">
      <c r="A132" s="33"/>
      <c r="B132" s="40"/>
      <c r="C132" s="13"/>
      <c r="D132" s="40"/>
      <c r="E132" s="46"/>
      <c r="F132" s="47"/>
      <c r="G132" s="38"/>
      <c r="H132" s="38"/>
      <c r="I132" s="38"/>
      <c r="J132" s="38"/>
      <c r="K132" s="38"/>
      <c r="L132" s="38"/>
      <c r="M132" s="40"/>
      <c r="N132" s="48"/>
      <c r="O132" s="47"/>
      <c r="P132" s="38"/>
      <c r="Q132" s="38"/>
      <c r="R132" s="38"/>
      <c r="S132" s="38"/>
      <c r="T132" s="44"/>
      <c r="U132" s="45"/>
      <c r="V132" s="126"/>
    </row>
    <row r="133" spans="1:22" x14ac:dyDescent="0.2">
      <c r="A133" s="33"/>
      <c r="B133" s="40"/>
      <c r="C133" s="13"/>
      <c r="D133" s="40"/>
      <c r="E133" s="46"/>
      <c r="F133" s="47"/>
      <c r="G133" s="38"/>
      <c r="H133" s="38"/>
      <c r="I133" s="38"/>
      <c r="J133" s="38"/>
      <c r="K133" s="38"/>
      <c r="L133" s="38"/>
      <c r="M133" s="40"/>
      <c r="N133" s="49"/>
      <c r="O133" s="47"/>
      <c r="P133" s="38"/>
      <c r="Q133" s="38"/>
      <c r="R133" s="38"/>
      <c r="S133" s="38"/>
      <c r="T133" s="135"/>
      <c r="U133" s="45"/>
      <c r="V133" s="126"/>
    </row>
    <row r="135" spans="1:22" x14ac:dyDescent="0.2">
      <c r="A135" s="81" t="s">
        <v>1</v>
      </c>
      <c r="B135" s="82" t="s">
        <v>2</v>
      </c>
      <c r="C135" s="82" t="s">
        <v>3</v>
      </c>
      <c r="D135" s="83" t="s">
        <v>4</v>
      </c>
      <c r="E135" s="84"/>
      <c r="F135" s="85"/>
      <c r="G135" s="85"/>
      <c r="H135" s="85"/>
      <c r="I135" s="85"/>
      <c r="J135" s="85"/>
      <c r="K135" s="86" t="s">
        <v>5</v>
      </c>
      <c r="L135" s="87"/>
      <c r="M135" s="83" t="s">
        <v>6</v>
      </c>
      <c r="N135" s="84"/>
      <c r="O135" s="85"/>
      <c r="P135" s="85"/>
      <c r="Q135" s="85"/>
      <c r="R135" s="85"/>
      <c r="S135" s="85"/>
      <c r="T135" s="88" t="s">
        <v>7</v>
      </c>
      <c r="U135" s="89" t="s">
        <v>8</v>
      </c>
      <c r="V135" s="90" t="s">
        <v>126</v>
      </c>
    </row>
    <row r="136" spans="1:22" ht="25.5" customHeight="1" x14ac:dyDescent="0.2">
      <c r="A136" s="81"/>
      <c r="B136" s="82"/>
      <c r="C136" s="82"/>
      <c r="D136" s="91" t="s">
        <v>9</v>
      </c>
      <c r="E136" s="92" t="s">
        <v>10</v>
      </c>
      <c r="F136" s="93" t="s">
        <v>11</v>
      </c>
      <c r="G136" s="151" t="s">
        <v>127</v>
      </c>
      <c r="H136" s="152"/>
      <c r="I136" s="152"/>
      <c r="J136" s="153"/>
      <c r="K136" s="97"/>
      <c r="L136" s="98" t="s">
        <v>13</v>
      </c>
      <c r="M136" s="99" t="s">
        <v>9</v>
      </c>
      <c r="N136" s="100" t="s">
        <v>14</v>
      </c>
      <c r="O136" s="93" t="s">
        <v>11</v>
      </c>
      <c r="P136" s="151" t="s">
        <v>127</v>
      </c>
      <c r="Q136" s="152"/>
      <c r="R136" s="152"/>
      <c r="S136" s="153"/>
      <c r="T136" s="88"/>
      <c r="U136" s="89"/>
      <c r="V136" s="101"/>
    </row>
    <row r="137" spans="1:22" ht="13.5" thickBot="1" x14ac:dyDescent="0.25">
      <c r="A137" s="102"/>
      <c r="B137" s="103"/>
      <c r="C137" s="103"/>
      <c r="D137" s="104"/>
      <c r="E137" s="105"/>
      <c r="F137" s="106"/>
      <c r="G137" s="107" t="s">
        <v>15</v>
      </c>
      <c r="H137" s="108" t="s">
        <v>16</v>
      </c>
      <c r="I137" s="109" t="s">
        <v>17</v>
      </c>
      <c r="J137" s="110">
        <v>0</v>
      </c>
      <c r="K137" s="111"/>
      <c r="L137" s="112"/>
      <c r="M137" s="113"/>
      <c r="N137" s="114"/>
      <c r="O137" s="115"/>
      <c r="P137" s="107" t="s">
        <v>15</v>
      </c>
      <c r="Q137" s="108" t="s">
        <v>16</v>
      </c>
      <c r="R137" s="109" t="s">
        <v>17</v>
      </c>
      <c r="S137" s="110">
        <v>0</v>
      </c>
      <c r="T137" s="116"/>
      <c r="U137" s="117"/>
      <c r="V137" s="118"/>
    </row>
    <row r="138" spans="1:22" x14ac:dyDescent="0.2">
      <c r="A138" s="119"/>
      <c r="B138" s="22"/>
      <c r="C138" s="23"/>
      <c r="D138" s="24"/>
      <c r="E138" s="25"/>
      <c r="F138" s="25"/>
      <c r="G138" s="26"/>
      <c r="H138" s="27"/>
      <c r="I138" s="28"/>
      <c r="J138" s="120"/>
      <c r="K138" s="121"/>
      <c r="L138" s="121"/>
      <c r="M138" s="24"/>
      <c r="N138" s="25"/>
      <c r="O138" s="25"/>
      <c r="P138" s="26"/>
      <c r="Q138" s="27"/>
      <c r="R138" s="28"/>
      <c r="S138" s="120"/>
      <c r="T138" s="31"/>
      <c r="U138" s="32"/>
      <c r="V138" s="122"/>
    </row>
    <row r="139" spans="1:22" ht="13.5" thickBot="1" x14ac:dyDescent="0.25">
      <c r="A139" s="33">
        <v>1</v>
      </c>
      <c r="B139" s="33">
        <v>258</v>
      </c>
      <c r="C139" s="34"/>
      <c r="D139" s="202">
        <v>100</v>
      </c>
      <c r="E139" s="142"/>
      <c r="F139" s="124"/>
      <c r="G139" s="38"/>
      <c r="H139" s="38"/>
      <c r="I139" s="38"/>
      <c r="J139" s="38"/>
      <c r="K139" s="38">
        <f>SUM(G141:I152)</f>
        <v>84</v>
      </c>
      <c r="L139" s="38">
        <f>K139*100/D139</f>
        <v>84</v>
      </c>
      <c r="M139" s="35"/>
      <c r="N139" s="142"/>
      <c r="O139" s="124"/>
      <c r="P139" s="38"/>
      <c r="Q139" s="38"/>
      <c r="R139" s="38"/>
      <c r="S139" s="38"/>
      <c r="T139" s="44"/>
      <c r="U139" s="45"/>
      <c r="V139" s="126"/>
    </row>
    <row r="140" spans="1:22" ht="13.5" thickBot="1" x14ac:dyDescent="0.25">
      <c r="A140" s="33"/>
      <c r="B140" s="40"/>
      <c r="C140" s="13"/>
      <c r="D140" s="203"/>
      <c r="E140" s="128" t="s">
        <v>19</v>
      </c>
      <c r="F140" s="129"/>
      <c r="G140" s="133">
        <v>220</v>
      </c>
      <c r="H140" s="133">
        <v>215</v>
      </c>
      <c r="I140" s="133">
        <v>233</v>
      </c>
      <c r="J140" s="133">
        <v>388</v>
      </c>
      <c r="K140" s="38"/>
      <c r="L140" s="38"/>
      <c r="M140" s="40"/>
      <c r="N140" s="128"/>
      <c r="O140" s="129"/>
      <c r="P140" s="75"/>
      <c r="Q140" s="75"/>
      <c r="R140" s="75"/>
      <c r="S140" s="38"/>
      <c r="T140" s="44"/>
      <c r="U140" s="45"/>
      <c r="V140" s="126"/>
    </row>
    <row r="141" spans="1:22" x14ac:dyDescent="0.2">
      <c r="A141" s="33"/>
      <c r="B141" s="40"/>
      <c r="C141" s="13"/>
      <c r="D141" s="203"/>
      <c r="E141" s="132" t="s">
        <v>1448</v>
      </c>
      <c r="F141" s="47"/>
      <c r="G141" s="133">
        <v>41</v>
      </c>
      <c r="H141" s="133">
        <v>31</v>
      </c>
      <c r="I141" s="133">
        <v>12</v>
      </c>
      <c r="J141" s="133">
        <v>30</v>
      </c>
      <c r="K141" s="38"/>
      <c r="L141" s="38"/>
      <c r="M141" s="40"/>
      <c r="N141" s="46"/>
      <c r="O141" s="47"/>
      <c r="P141" s="38"/>
      <c r="Q141" s="38"/>
      <c r="R141" s="38"/>
      <c r="S141" s="38"/>
      <c r="T141" s="44"/>
      <c r="U141" s="45"/>
      <c r="V141" s="126"/>
    </row>
    <row r="142" spans="1:22" x14ac:dyDescent="0.2">
      <c r="A142" s="33"/>
      <c r="B142" s="40"/>
      <c r="C142" s="13"/>
      <c r="D142" s="203"/>
      <c r="E142" s="46"/>
      <c r="F142" s="47"/>
      <c r="G142" s="38"/>
      <c r="H142" s="38"/>
      <c r="I142" s="38"/>
      <c r="J142" s="38"/>
      <c r="K142" s="38"/>
      <c r="L142" s="38"/>
      <c r="M142" s="40"/>
      <c r="N142" s="48"/>
      <c r="O142" s="47"/>
      <c r="P142" s="38"/>
      <c r="Q142" s="38"/>
      <c r="R142" s="38"/>
      <c r="S142" s="38"/>
      <c r="T142" s="44"/>
      <c r="U142" s="45"/>
      <c r="V142" s="126"/>
    </row>
    <row r="143" spans="1:22" x14ac:dyDescent="0.2">
      <c r="A143" s="33"/>
      <c r="B143" s="40"/>
      <c r="C143" s="13"/>
      <c r="D143" s="203"/>
      <c r="E143" s="46"/>
      <c r="F143" s="47"/>
      <c r="G143" s="38"/>
      <c r="H143" s="38"/>
      <c r="I143" s="38"/>
      <c r="J143" s="38"/>
      <c r="K143" s="38"/>
      <c r="L143" s="38"/>
      <c r="M143" s="40"/>
      <c r="N143" s="46"/>
      <c r="O143" s="47"/>
      <c r="P143" s="38"/>
      <c r="Q143" s="38"/>
      <c r="R143" s="38"/>
      <c r="S143" s="38"/>
      <c r="T143" s="44"/>
      <c r="U143" s="45"/>
      <c r="V143" s="126"/>
    </row>
    <row r="144" spans="1:22" x14ac:dyDescent="0.2">
      <c r="A144" s="33"/>
      <c r="B144" s="40"/>
      <c r="C144" s="13"/>
      <c r="D144" s="203"/>
      <c r="E144" s="46"/>
      <c r="F144" s="47"/>
      <c r="G144" s="38"/>
      <c r="H144" s="38"/>
      <c r="I144" s="38"/>
      <c r="J144" s="38"/>
      <c r="K144" s="38"/>
      <c r="L144" s="38"/>
      <c r="M144" s="40"/>
      <c r="N144" s="48"/>
      <c r="O144" s="47"/>
      <c r="P144" s="38"/>
      <c r="Q144" s="38"/>
      <c r="R144" s="38"/>
      <c r="S144" s="38"/>
      <c r="T144" s="44"/>
      <c r="U144" s="45"/>
      <c r="V144" s="126"/>
    </row>
    <row r="145" spans="1:22" x14ac:dyDescent="0.2">
      <c r="A145" s="33"/>
      <c r="B145" s="40"/>
      <c r="C145" s="13"/>
      <c r="D145" s="203"/>
      <c r="E145" s="46"/>
      <c r="F145" s="47"/>
      <c r="G145" s="38"/>
      <c r="H145" s="38"/>
      <c r="I145" s="38"/>
      <c r="J145" s="38"/>
      <c r="K145" s="38"/>
      <c r="L145" s="38"/>
      <c r="M145" s="40"/>
      <c r="N145" s="46"/>
      <c r="O145" s="47"/>
      <c r="P145" s="38"/>
      <c r="Q145" s="38"/>
      <c r="R145" s="38"/>
      <c r="S145" s="38"/>
      <c r="T145" s="44"/>
      <c r="U145" s="45"/>
      <c r="V145" s="126"/>
    </row>
    <row r="146" spans="1:22" x14ac:dyDescent="0.2">
      <c r="A146" s="33"/>
      <c r="B146" s="40"/>
      <c r="C146" s="13"/>
      <c r="D146" s="203"/>
      <c r="E146" s="46"/>
      <c r="F146" s="47"/>
      <c r="G146" s="38"/>
      <c r="H146" s="38"/>
      <c r="I146" s="38"/>
      <c r="J146" s="38"/>
      <c r="K146" s="38"/>
      <c r="L146" s="38"/>
      <c r="M146" s="40"/>
      <c r="N146" s="46"/>
      <c r="O146" s="47"/>
      <c r="P146" s="38"/>
      <c r="Q146" s="38"/>
      <c r="R146" s="38"/>
      <c r="S146" s="38"/>
      <c r="T146" s="44"/>
      <c r="U146" s="45"/>
      <c r="V146" s="126"/>
    </row>
    <row r="147" spans="1:22" x14ac:dyDescent="0.2">
      <c r="A147" s="33"/>
      <c r="B147" s="40"/>
      <c r="C147" s="13"/>
      <c r="D147" s="203"/>
      <c r="E147" s="46"/>
      <c r="F147" s="47"/>
      <c r="G147" s="38"/>
      <c r="H147" s="38"/>
      <c r="I147" s="38"/>
      <c r="J147" s="38"/>
      <c r="K147" s="38"/>
      <c r="L147" s="38"/>
      <c r="M147" s="40"/>
      <c r="N147" s="46"/>
      <c r="O147" s="47"/>
      <c r="P147" s="38"/>
      <c r="Q147" s="38"/>
      <c r="R147" s="38"/>
      <c r="S147" s="38"/>
      <c r="T147" s="44"/>
      <c r="U147" s="45"/>
      <c r="V147" s="126"/>
    </row>
    <row r="148" spans="1:22" x14ac:dyDescent="0.2">
      <c r="A148" s="33"/>
      <c r="B148" s="40"/>
      <c r="C148" s="13"/>
      <c r="D148" s="203"/>
      <c r="E148" s="46"/>
      <c r="F148" s="47"/>
      <c r="G148" s="38"/>
      <c r="H148" s="38"/>
      <c r="I148" s="38"/>
      <c r="J148" s="38"/>
      <c r="K148" s="38"/>
      <c r="L148" s="38"/>
      <c r="M148" s="40"/>
      <c r="N148" s="46"/>
      <c r="O148" s="47"/>
      <c r="P148" s="38"/>
      <c r="Q148" s="38"/>
      <c r="R148" s="38"/>
      <c r="S148" s="38"/>
      <c r="T148" s="44"/>
      <c r="U148" s="45"/>
      <c r="V148" s="126"/>
    </row>
    <row r="149" spans="1:22" x14ac:dyDescent="0.2">
      <c r="A149" s="33"/>
      <c r="B149" s="40"/>
      <c r="C149" s="13"/>
      <c r="D149" s="203"/>
      <c r="E149" s="46"/>
      <c r="F149" s="47"/>
      <c r="G149" s="38"/>
      <c r="H149" s="38"/>
      <c r="I149" s="38"/>
      <c r="J149" s="38"/>
      <c r="K149" s="38"/>
      <c r="L149" s="38"/>
      <c r="M149" s="40"/>
      <c r="N149" s="48"/>
      <c r="O149" s="47"/>
      <c r="P149" s="38"/>
      <c r="Q149" s="38"/>
      <c r="R149" s="38"/>
      <c r="S149" s="38"/>
      <c r="T149" s="44"/>
      <c r="U149" s="45"/>
      <c r="V149" s="126"/>
    </row>
    <row r="150" spans="1:22" x14ac:dyDescent="0.2">
      <c r="A150" s="33"/>
      <c r="B150" s="40"/>
      <c r="C150" s="13"/>
      <c r="D150" s="203"/>
      <c r="E150" s="46"/>
      <c r="F150" s="47"/>
      <c r="G150" s="38"/>
      <c r="H150" s="38"/>
      <c r="I150" s="38"/>
      <c r="J150" s="38"/>
      <c r="K150" s="38"/>
      <c r="L150" s="38"/>
      <c r="M150" s="40"/>
      <c r="N150" s="48"/>
      <c r="O150" s="47"/>
      <c r="P150" s="38"/>
      <c r="Q150" s="38"/>
      <c r="R150" s="38"/>
      <c r="S150" s="38"/>
      <c r="T150" s="44"/>
      <c r="U150" s="45"/>
      <c r="V150" s="126"/>
    </row>
    <row r="151" spans="1:22" x14ac:dyDescent="0.2">
      <c r="A151" s="33"/>
      <c r="B151" s="40"/>
      <c r="C151" s="13"/>
      <c r="D151" s="203"/>
      <c r="E151" s="46"/>
      <c r="F151" s="47"/>
      <c r="G151" s="38"/>
      <c r="H151" s="38"/>
      <c r="I151" s="38"/>
      <c r="J151" s="38"/>
      <c r="K151" s="38"/>
      <c r="L151" s="38"/>
      <c r="M151" s="40"/>
      <c r="N151" s="48"/>
      <c r="O151" s="47"/>
      <c r="P151" s="38"/>
      <c r="Q151" s="38"/>
      <c r="R151" s="38"/>
      <c r="S151" s="38"/>
      <c r="T151" s="44"/>
      <c r="U151" s="45"/>
      <c r="V151" s="126"/>
    </row>
    <row r="152" spans="1:22" x14ac:dyDescent="0.2">
      <c r="A152" s="33"/>
      <c r="B152" s="40"/>
      <c r="C152" s="13"/>
      <c r="D152" s="203"/>
      <c r="E152" s="46"/>
      <c r="F152" s="47"/>
      <c r="G152" s="38"/>
      <c r="H152" s="38"/>
      <c r="I152" s="38"/>
      <c r="J152" s="38"/>
      <c r="K152" s="38"/>
      <c r="L152" s="38"/>
      <c r="M152" s="40"/>
      <c r="N152" s="49"/>
      <c r="O152" s="47"/>
      <c r="P152" s="38"/>
      <c r="Q152" s="38"/>
      <c r="R152" s="38"/>
      <c r="S152" s="38"/>
      <c r="T152" s="135"/>
      <c r="U152" s="45"/>
      <c r="V152" s="126"/>
    </row>
    <row r="154" spans="1:22" x14ac:dyDescent="0.2">
      <c r="A154" s="81" t="s">
        <v>1</v>
      </c>
      <c r="B154" s="82" t="s">
        <v>2</v>
      </c>
      <c r="C154" s="82" t="s">
        <v>3</v>
      </c>
      <c r="D154" s="83" t="s">
        <v>4</v>
      </c>
      <c r="E154" s="84"/>
      <c r="F154" s="85"/>
      <c r="G154" s="85"/>
      <c r="H154" s="85"/>
      <c r="I154" s="85"/>
      <c r="J154" s="85"/>
      <c r="K154" s="86" t="s">
        <v>5</v>
      </c>
      <c r="L154" s="87"/>
      <c r="M154" s="83" t="s">
        <v>6</v>
      </c>
      <c r="N154" s="84"/>
      <c r="O154" s="85"/>
      <c r="P154" s="85"/>
      <c r="Q154" s="85"/>
      <c r="R154" s="85"/>
      <c r="S154" s="85"/>
      <c r="T154" s="88" t="s">
        <v>7</v>
      </c>
      <c r="U154" s="89" t="s">
        <v>8</v>
      </c>
      <c r="V154" s="90" t="s">
        <v>126</v>
      </c>
    </row>
    <row r="155" spans="1:22" ht="25.5" customHeight="1" x14ac:dyDescent="0.2">
      <c r="A155" s="81"/>
      <c r="B155" s="82"/>
      <c r="C155" s="82"/>
      <c r="D155" s="91" t="s">
        <v>9</v>
      </c>
      <c r="E155" s="92" t="s">
        <v>10</v>
      </c>
      <c r="F155" s="93" t="s">
        <v>11</v>
      </c>
      <c r="G155" s="151" t="s">
        <v>127</v>
      </c>
      <c r="H155" s="152"/>
      <c r="I155" s="152"/>
      <c r="J155" s="153"/>
      <c r="K155" s="97"/>
      <c r="L155" s="98" t="s">
        <v>13</v>
      </c>
      <c r="M155" s="99" t="s">
        <v>9</v>
      </c>
      <c r="N155" s="100" t="s">
        <v>14</v>
      </c>
      <c r="O155" s="93" t="s">
        <v>11</v>
      </c>
      <c r="P155" s="151" t="s">
        <v>127</v>
      </c>
      <c r="Q155" s="152"/>
      <c r="R155" s="152"/>
      <c r="S155" s="153"/>
      <c r="T155" s="88"/>
      <c r="U155" s="89"/>
      <c r="V155" s="101"/>
    </row>
    <row r="156" spans="1:22" ht="13.5" thickBot="1" x14ac:dyDescent="0.25">
      <c r="A156" s="102"/>
      <c r="B156" s="103"/>
      <c r="C156" s="103"/>
      <c r="D156" s="104"/>
      <c r="E156" s="105"/>
      <c r="F156" s="106"/>
      <c r="G156" s="107" t="s">
        <v>15</v>
      </c>
      <c r="H156" s="108" t="s">
        <v>16</v>
      </c>
      <c r="I156" s="109" t="s">
        <v>17</v>
      </c>
      <c r="J156" s="110">
        <v>0</v>
      </c>
      <c r="K156" s="111"/>
      <c r="L156" s="112"/>
      <c r="M156" s="113"/>
      <c r="N156" s="114"/>
      <c r="O156" s="115"/>
      <c r="P156" s="107" t="s">
        <v>15</v>
      </c>
      <c r="Q156" s="108" t="s">
        <v>16</v>
      </c>
      <c r="R156" s="109" t="s">
        <v>17</v>
      </c>
      <c r="S156" s="110">
        <v>0</v>
      </c>
      <c r="T156" s="116"/>
      <c r="U156" s="117"/>
      <c r="V156" s="118"/>
    </row>
    <row r="157" spans="1:22" x14ac:dyDescent="0.2">
      <c r="A157" s="119"/>
      <c r="B157" s="22"/>
      <c r="C157" s="23"/>
      <c r="D157" s="24"/>
      <c r="E157" s="25"/>
      <c r="F157" s="25"/>
      <c r="G157" s="26"/>
      <c r="H157" s="27"/>
      <c r="I157" s="28"/>
      <c r="J157" s="120"/>
      <c r="K157" s="121"/>
      <c r="L157" s="121"/>
      <c r="M157" s="24"/>
      <c r="N157" s="25"/>
      <c r="O157" s="25"/>
      <c r="P157" s="26"/>
      <c r="Q157" s="27"/>
      <c r="R157" s="28"/>
      <c r="S157" s="120"/>
      <c r="T157" s="31"/>
      <c r="U157" s="32"/>
      <c r="V157" s="122"/>
    </row>
    <row r="158" spans="1:22" x14ac:dyDescent="0.2">
      <c r="A158" s="33">
        <v>1</v>
      </c>
      <c r="B158" s="33">
        <v>259</v>
      </c>
      <c r="C158" s="34"/>
      <c r="D158" s="35">
        <v>160</v>
      </c>
      <c r="E158" s="142"/>
      <c r="F158" s="124"/>
      <c r="G158" s="38"/>
      <c r="H158" s="38"/>
      <c r="I158" s="38"/>
      <c r="J158" s="38"/>
      <c r="K158" s="38">
        <f>SUM(G160:I171)</f>
        <v>171</v>
      </c>
      <c r="L158" s="38">
        <f>K158*100/D158</f>
        <v>106.875</v>
      </c>
      <c r="M158" s="35"/>
      <c r="N158" s="142"/>
      <c r="O158" s="124"/>
      <c r="P158" s="38"/>
      <c r="Q158" s="38"/>
      <c r="R158" s="38"/>
      <c r="S158" s="38"/>
      <c r="T158" s="38">
        <f>SUM(P160:R171)</f>
        <v>0</v>
      </c>
      <c r="U158" s="38" t="e">
        <f>T158*100/M158</f>
        <v>#DIV/0!</v>
      </c>
      <c r="V158" s="126"/>
    </row>
    <row r="159" spans="1:22" ht="13.5" thickBot="1" x14ac:dyDescent="0.25">
      <c r="A159" s="33"/>
      <c r="B159" s="40"/>
      <c r="C159" s="13"/>
      <c r="D159" s="40"/>
      <c r="E159" s="128" t="s">
        <v>19</v>
      </c>
      <c r="F159" s="129"/>
      <c r="G159" s="130">
        <v>220</v>
      </c>
      <c r="H159" s="130">
        <v>213</v>
      </c>
      <c r="I159" s="130">
        <v>218</v>
      </c>
      <c r="J159" s="130">
        <v>283</v>
      </c>
      <c r="K159" s="38"/>
      <c r="L159" s="38"/>
      <c r="M159" s="40"/>
      <c r="N159" s="128"/>
      <c r="O159" s="129"/>
      <c r="P159" s="126"/>
      <c r="Q159" s="126"/>
      <c r="R159" s="126"/>
      <c r="S159" s="38"/>
      <c r="T159" s="44"/>
      <c r="U159" s="45"/>
      <c r="V159" s="126"/>
    </row>
    <row r="160" spans="1:22" x14ac:dyDescent="0.2">
      <c r="A160" s="33"/>
      <c r="B160" s="40"/>
      <c r="C160" s="13"/>
      <c r="D160" s="40"/>
      <c r="E160" s="132" t="s">
        <v>1449</v>
      </c>
      <c r="F160" s="47"/>
      <c r="G160" s="133">
        <v>6</v>
      </c>
      <c r="H160" s="133">
        <v>43</v>
      </c>
      <c r="I160" s="133">
        <v>10</v>
      </c>
      <c r="J160" s="133">
        <v>30</v>
      </c>
      <c r="K160" s="38"/>
      <c r="L160" s="38"/>
      <c r="M160" s="40"/>
      <c r="N160" s="46"/>
      <c r="O160" s="47"/>
      <c r="P160" s="38"/>
      <c r="Q160" s="38"/>
      <c r="R160" s="38"/>
      <c r="S160" s="38"/>
      <c r="T160" s="44"/>
      <c r="U160" s="45"/>
      <c r="V160" s="126"/>
    </row>
    <row r="161" spans="1:22" x14ac:dyDescent="0.2">
      <c r="A161" s="33"/>
      <c r="B161" s="40"/>
      <c r="C161" s="13"/>
      <c r="D161" s="40"/>
      <c r="E161" s="134" t="s">
        <v>1450</v>
      </c>
      <c r="F161" s="47"/>
      <c r="G161" s="126">
        <v>16</v>
      </c>
      <c r="H161" s="126">
        <v>10</v>
      </c>
      <c r="I161" s="126">
        <v>9</v>
      </c>
      <c r="J161" s="126">
        <v>2</v>
      </c>
      <c r="K161" s="38"/>
      <c r="L161" s="38"/>
      <c r="M161" s="40"/>
      <c r="N161" s="48"/>
      <c r="O161" s="47"/>
      <c r="P161" s="38"/>
      <c r="Q161" s="38"/>
      <c r="R161" s="38"/>
      <c r="S161" s="38"/>
      <c r="T161" s="44"/>
      <c r="U161" s="45"/>
      <c r="V161" s="126"/>
    </row>
    <row r="162" spans="1:22" x14ac:dyDescent="0.2">
      <c r="A162" s="33"/>
      <c r="B162" s="40"/>
      <c r="C162" s="13"/>
      <c r="D162" s="40"/>
      <c r="E162" s="134" t="s">
        <v>1451</v>
      </c>
      <c r="F162" s="47"/>
      <c r="G162" s="126"/>
      <c r="H162" s="126"/>
      <c r="I162" s="126"/>
      <c r="J162" s="126"/>
      <c r="K162" s="38"/>
      <c r="L162" s="38"/>
      <c r="M162" s="40"/>
      <c r="N162" s="46"/>
      <c r="O162" s="47"/>
      <c r="P162" s="38"/>
      <c r="Q162" s="38"/>
      <c r="R162" s="38"/>
      <c r="S162" s="38"/>
      <c r="T162" s="44"/>
      <c r="U162" s="45"/>
      <c r="V162" s="126"/>
    </row>
    <row r="163" spans="1:22" x14ac:dyDescent="0.2">
      <c r="A163" s="33"/>
      <c r="B163" s="40"/>
      <c r="C163" s="13"/>
      <c r="D163" s="40"/>
      <c r="E163" s="134" t="s">
        <v>1452</v>
      </c>
      <c r="F163" s="47"/>
      <c r="G163" s="126">
        <v>14</v>
      </c>
      <c r="H163" s="126">
        <v>43</v>
      </c>
      <c r="I163" s="126">
        <v>20</v>
      </c>
      <c r="J163" s="126">
        <v>25</v>
      </c>
      <c r="K163" s="38"/>
      <c r="L163" s="38"/>
      <c r="M163" s="40"/>
      <c r="N163" s="48"/>
      <c r="O163" s="47"/>
      <c r="P163" s="126"/>
      <c r="Q163" s="126"/>
      <c r="R163" s="126"/>
      <c r="S163" s="126"/>
      <c r="T163" s="44"/>
      <c r="U163" s="45"/>
      <c r="V163" s="126"/>
    </row>
    <row r="164" spans="1:22" x14ac:dyDescent="0.2">
      <c r="A164" s="33"/>
      <c r="B164" s="40"/>
      <c r="C164" s="13"/>
      <c r="D164" s="40"/>
      <c r="E164" s="46"/>
      <c r="F164" s="47"/>
      <c r="G164" s="38"/>
      <c r="H164" s="38"/>
      <c r="I164" s="38"/>
      <c r="J164" s="38"/>
      <c r="K164" s="38"/>
      <c r="L164" s="38"/>
      <c r="M164" s="40"/>
      <c r="N164" s="46"/>
      <c r="O164" s="47"/>
      <c r="P164" s="38"/>
      <c r="Q164" s="38"/>
      <c r="R164" s="38"/>
      <c r="S164" s="38"/>
      <c r="T164" s="44"/>
      <c r="U164" s="45"/>
      <c r="V164" s="126"/>
    </row>
    <row r="165" spans="1:22" x14ac:dyDescent="0.2">
      <c r="A165" s="33"/>
      <c r="B165" s="40"/>
      <c r="C165" s="13"/>
      <c r="D165" s="40"/>
      <c r="E165" s="46"/>
      <c r="F165" s="47"/>
      <c r="G165" s="38"/>
      <c r="H165" s="38"/>
      <c r="I165" s="38"/>
      <c r="J165" s="38"/>
      <c r="K165" s="38"/>
      <c r="L165" s="38"/>
      <c r="M165" s="40"/>
      <c r="N165" s="46"/>
      <c r="O165" s="47"/>
      <c r="P165" s="38"/>
      <c r="Q165" s="38"/>
      <c r="R165" s="38"/>
      <c r="S165" s="38"/>
      <c r="T165" s="44"/>
      <c r="U165" s="45"/>
      <c r="V165" s="126"/>
    </row>
    <row r="166" spans="1:22" x14ac:dyDescent="0.2">
      <c r="A166" s="33"/>
      <c r="B166" s="40"/>
      <c r="C166" s="13"/>
      <c r="D166" s="40"/>
      <c r="E166" s="46"/>
      <c r="F166" s="47"/>
      <c r="G166" s="38"/>
      <c r="H166" s="38"/>
      <c r="I166" s="38"/>
      <c r="J166" s="38"/>
      <c r="K166" s="38"/>
      <c r="L166" s="38"/>
      <c r="M166" s="40"/>
      <c r="N166" s="46"/>
      <c r="O166" s="47"/>
      <c r="P166" s="38"/>
      <c r="Q166" s="38"/>
      <c r="R166" s="38"/>
      <c r="S166" s="38"/>
      <c r="T166" s="44"/>
      <c r="U166" s="45"/>
      <c r="V166" s="126"/>
    </row>
    <row r="167" spans="1:22" x14ac:dyDescent="0.2">
      <c r="A167" s="33"/>
      <c r="B167" s="40"/>
      <c r="C167" s="13"/>
      <c r="D167" s="40"/>
      <c r="E167" s="46"/>
      <c r="F167" s="47"/>
      <c r="G167" s="38"/>
      <c r="H167" s="38"/>
      <c r="I167" s="38"/>
      <c r="J167" s="38"/>
      <c r="K167" s="38"/>
      <c r="L167" s="38"/>
      <c r="M167" s="40"/>
      <c r="N167" s="46"/>
      <c r="O167" s="47"/>
      <c r="P167" s="38"/>
      <c r="Q167" s="38"/>
      <c r="R167" s="38"/>
      <c r="S167" s="38"/>
      <c r="T167" s="44"/>
      <c r="U167" s="45"/>
      <c r="V167" s="126"/>
    </row>
    <row r="168" spans="1:22" x14ac:dyDescent="0.2">
      <c r="A168" s="33"/>
      <c r="B168" s="40"/>
      <c r="C168" s="13"/>
      <c r="D168" s="40"/>
      <c r="E168" s="46"/>
      <c r="F168" s="47"/>
      <c r="G168" s="38"/>
      <c r="H168" s="38"/>
      <c r="I168" s="38"/>
      <c r="J168" s="38"/>
      <c r="K168" s="38"/>
      <c r="L168" s="38"/>
      <c r="M168" s="40"/>
      <c r="N168" s="48"/>
      <c r="O168" s="47"/>
      <c r="P168" s="38"/>
      <c r="Q168" s="38"/>
      <c r="R168" s="38"/>
      <c r="S168" s="38"/>
      <c r="T168" s="44"/>
      <c r="U168" s="45"/>
      <c r="V168" s="126"/>
    </row>
    <row r="169" spans="1:22" x14ac:dyDescent="0.2">
      <c r="A169" s="33"/>
      <c r="B169" s="40"/>
      <c r="C169" s="13"/>
      <c r="D169" s="40"/>
      <c r="E169" s="46"/>
      <c r="F169" s="47"/>
      <c r="G169" s="126"/>
      <c r="H169" s="126"/>
      <c r="I169" s="126"/>
      <c r="J169" s="126"/>
      <c r="K169" s="38"/>
      <c r="L169" s="38"/>
      <c r="M169" s="40"/>
      <c r="N169" s="48"/>
      <c r="O169" s="47"/>
      <c r="P169" s="38"/>
      <c r="Q169" s="38"/>
      <c r="R169" s="38"/>
      <c r="S169" s="38"/>
      <c r="T169" s="44"/>
      <c r="U169" s="45"/>
      <c r="V169" s="126"/>
    </row>
    <row r="170" spans="1:22" x14ac:dyDescent="0.2">
      <c r="A170" s="33"/>
      <c r="B170" s="40"/>
      <c r="C170" s="13"/>
      <c r="D170" s="40"/>
      <c r="E170" s="46"/>
      <c r="F170" s="47"/>
      <c r="G170" s="38"/>
      <c r="H170" s="38"/>
      <c r="I170" s="38"/>
      <c r="J170" s="38"/>
      <c r="K170" s="38"/>
      <c r="L170" s="38"/>
      <c r="M170" s="40"/>
      <c r="N170" s="48"/>
      <c r="O170" s="47"/>
      <c r="P170" s="38"/>
      <c r="Q170" s="38"/>
      <c r="R170" s="38"/>
      <c r="S170" s="38"/>
      <c r="T170" s="44"/>
      <c r="U170" s="45"/>
      <c r="V170" s="126"/>
    </row>
    <row r="171" spans="1:22" x14ac:dyDescent="0.2">
      <c r="A171" s="33"/>
      <c r="B171" s="40"/>
      <c r="C171" s="13"/>
      <c r="D171" s="40"/>
      <c r="E171" s="46"/>
      <c r="F171" s="47"/>
      <c r="G171" s="38"/>
      <c r="H171" s="38"/>
      <c r="I171" s="38"/>
      <c r="J171" s="38"/>
      <c r="K171" s="38"/>
      <c r="L171" s="38"/>
      <c r="M171" s="40"/>
      <c r="N171" s="49"/>
      <c r="O171" s="47"/>
      <c r="P171" s="38"/>
      <c r="Q171" s="38"/>
      <c r="R171" s="38"/>
      <c r="S171" s="38"/>
      <c r="T171" s="135"/>
      <c r="U171" s="45"/>
      <c r="V171" s="126"/>
    </row>
    <row r="173" spans="1:22" x14ac:dyDescent="0.2">
      <c r="A173" s="81" t="s">
        <v>1</v>
      </c>
      <c r="B173" s="82" t="s">
        <v>2</v>
      </c>
      <c r="C173" s="82" t="s">
        <v>3</v>
      </c>
      <c r="D173" s="83" t="s">
        <v>4</v>
      </c>
      <c r="E173" s="84"/>
      <c r="F173" s="85"/>
      <c r="G173" s="85"/>
      <c r="H173" s="85"/>
      <c r="I173" s="85"/>
      <c r="J173" s="85"/>
      <c r="K173" s="86" t="s">
        <v>5</v>
      </c>
      <c r="L173" s="87"/>
      <c r="M173" s="83" t="s">
        <v>6</v>
      </c>
      <c r="N173" s="84"/>
      <c r="O173" s="85"/>
      <c r="P173" s="85"/>
      <c r="Q173" s="85"/>
      <c r="R173" s="85"/>
      <c r="S173" s="85"/>
      <c r="T173" s="88" t="s">
        <v>7</v>
      </c>
      <c r="U173" s="89" t="s">
        <v>8</v>
      </c>
      <c r="V173" s="90" t="s">
        <v>126</v>
      </c>
    </row>
    <row r="174" spans="1:22" ht="25.5" customHeight="1" x14ac:dyDescent="0.2">
      <c r="A174" s="81"/>
      <c r="B174" s="82"/>
      <c r="C174" s="82"/>
      <c r="D174" s="91" t="s">
        <v>9</v>
      </c>
      <c r="E174" s="92" t="s">
        <v>10</v>
      </c>
      <c r="F174" s="93" t="s">
        <v>11</v>
      </c>
      <c r="G174" s="151" t="s">
        <v>127</v>
      </c>
      <c r="H174" s="152"/>
      <c r="I174" s="152"/>
      <c r="J174" s="153"/>
      <c r="K174" s="97"/>
      <c r="L174" s="98" t="s">
        <v>13</v>
      </c>
      <c r="M174" s="99" t="s">
        <v>9</v>
      </c>
      <c r="N174" s="100" t="s">
        <v>14</v>
      </c>
      <c r="O174" s="93" t="s">
        <v>11</v>
      </c>
      <c r="P174" s="151" t="s">
        <v>127</v>
      </c>
      <c r="Q174" s="152"/>
      <c r="R174" s="152"/>
      <c r="S174" s="153"/>
      <c r="T174" s="88"/>
      <c r="U174" s="89"/>
      <c r="V174" s="101"/>
    </row>
    <row r="175" spans="1:22" ht="13.5" thickBot="1" x14ac:dyDescent="0.25">
      <c r="A175" s="102"/>
      <c r="B175" s="103"/>
      <c r="C175" s="103"/>
      <c r="D175" s="104"/>
      <c r="E175" s="105"/>
      <c r="F175" s="106"/>
      <c r="G175" s="107" t="s">
        <v>15</v>
      </c>
      <c r="H175" s="108" t="s">
        <v>16</v>
      </c>
      <c r="I175" s="109" t="s">
        <v>17</v>
      </c>
      <c r="J175" s="110">
        <v>0</v>
      </c>
      <c r="K175" s="111"/>
      <c r="L175" s="112"/>
      <c r="M175" s="113"/>
      <c r="N175" s="114"/>
      <c r="O175" s="115"/>
      <c r="P175" s="107" t="s">
        <v>15</v>
      </c>
      <c r="Q175" s="108" t="s">
        <v>16</v>
      </c>
      <c r="R175" s="109" t="s">
        <v>17</v>
      </c>
      <c r="S175" s="110">
        <v>0</v>
      </c>
      <c r="T175" s="116"/>
      <c r="U175" s="117"/>
      <c r="V175" s="118"/>
    </row>
    <row r="176" spans="1:22" x14ac:dyDescent="0.2">
      <c r="A176" s="119"/>
      <c r="B176" s="22"/>
      <c r="C176" s="23"/>
      <c r="D176" s="24"/>
      <c r="E176" s="25"/>
      <c r="F176" s="25"/>
      <c r="G176" s="26"/>
      <c r="H176" s="27"/>
      <c r="I176" s="28"/>
      <c r="J176" s="120"/>
      <c r="K176" s="121"/>
      <c r="L176" s="121"/>
      <c r="M176" s="24"/>
      <c r="N176" s="25"/>
      <c r="O176" s="25"/>
      <c r="P176" s="26"/>
      <c r="Q176" s="27"/>
      <c r="R176" s="28"/>
      <c r="S176" s="120"/>
      <c r="T176" s="31"/>
      <c r="U176" s="32"/>
      <c r="V176" s="122"/>
    </row>
    <row r="177" spans="1:22" x14ac:dyDescent="0.2">
      <c r="A177" s="33">
        <v>1</v>
      </c>
      <c r="B177" s="33">
        <v>260</v>
      </c>
      <c r="C177" s="34"/>
      <c r="D177" s="202"/>
      <c r="E177" s="142"/>
      <c r="F177" s="124"/>
      <c r="G177" s="38"/>
      <c r="H177" s="38"/>
      <c r="I177" s="38"/>
      <c r="J177" s="38"/>
      <c r="K177" s="38">
        <f>SUM(G179:I190)</f>
        <v>0</v>
      </c>
      <c r="L177" s="38" t="e">
        <f>K177*100/D177</f>
        <v>#DIV/0!</v>
      </c>
      <c r="M177" s="35"/>
      <c r="N177" s="142"/>
      <c r="O177" s="124"/>
      <c r="P177" s="38"/>
      <c r="Q177" s="38"/>
      <c r="R177" s="38"/>
      <c r="S177" s="38"/>
      <c r="T177" s="44"/>
      <c r="U177" s="45"/>
      <c r="V177" s="126"/>
    </row>
    <row r="178" spans="1:22" x14ac:dyDescent="0.2">
      <c r="A178" s="33"/>
      <c r="B178" s="40"/>
      <c r="C178" s="13"/>
      <c r="D178" s="203"/>
      <c r="E178" s="128" t="s">
        <v>19</v>
      </c>
      <c r="F178" s="129"/>
      <c r="G178" s="126"/>
      <c r="H178" s="126"/>
      <c r="I178" s="126"/>
      <c r="J178" s="75"/>
      <c r="K178" s="38"/>
      <c r="L178" s="38"/>
      <c r="M178" s="40"/>
      <c r="N178" s="128"/>
      <c r="O178" s="129"/>
      <c r="P178" s="75"/>
      <c r="Q178" s="75"/>
      <c r="R178" s="75"/>
      <c r="S178" s="38"/>
      <c r="T178" s="44"/>
      <c r="U178" s="45"/>
      <c r="V178" s="126"/>
    </row>
    <row r="179" spans="1:22" x14ac:dyDescent="0.2">
      <c r="A179" s="33"/>
      <c r="B179" s="40"/>
      <c r="C179" s="13"/>
      <c r="D179" s="203"/>
      <c r="E179" s="46"/>
      <c r="F179" s="47"/>
      <c r="G179" s="126"/>
      <c r="H179" s="126"/>
      <c r="I179" s="126"/>
      <c r="J179" s="38"/>
      <c r="K179" s="38"/>
      <c r="L179" s="38"/>
      <c r="M179" s="40"/>
      <c r="N179" s="46"/>
      <c r="O179" s="47"/>
      <c r="P179" s="38"/>
      <c r="Q179" s="38"/>
      <c r="R179" s="38"/>
      <c r="S179" s="38"/>
      <c r="T179" s="44"/>
      <c r="U179" s="45"/>
      <c r="V179" s="126"/>
    </row>
    <row r="180" spans="1:22" x14ac:dyDescent="0.2">
      <c r="A180" s="33"/>
      <c r="B180" s="40"/>
      <c r="C180" s="13"/>
      <c r="D180" s="203"/>
      <c r="E180" s="46"/>
      <c r="F180" s="47"/>
      <c r="G180" s="38"/>
      <c r="H180" s="38"/>
      <c r="I180" s="38"/>
      <c r="J180" s="38"/>
      <c r="K180" s="38"/>
      <c r="L180" s="38"/>
      <c r="M180" s="40"/>
      <c r="N180" s="48"/>
      <c r="O180" s="47"/>
      <c r="P180" s="38"/>
      <c r="Q180" s="38"/>
      <c r="R180" s="38"/>
      <c r="S180" s="38"/>
      <c r="T180" s="44"/>
      <c r="U180" s="45"/>
      <c r="V180" s="126"/>
    </row>
    <row r="181" spans="1:22" x14ac:dyDescent="0.2">
      <c r="A181" s="33"/>
      <c r="B181" s="40"/>
      <c r="C181" s="13"/>
      <c r="D181" s="203"/>
      <c r="E181" s="46"/>
      <c r="F181" s="47"/>
      <c r="G181" s="38"/>
      <c r="H181" s="38"/>
      <c r="I181" s="38"/>
      <c r="J181" s="38"/>
      <c r="K181" s="38"/>
      <c r="L181" s="38"/>
      <c r="M181" s="40"/>
      <c r="N181" s="46"/>
      <c r="O181" s="47"/>
      <c r="P181" s="38"/>
      <c r="Q181" s="38"/>
      <c r="R181" s="38"/>
      <c r="S181" s="38"/>
      <c r="T181" s="44"/>
      <c r="U181" s="45"/>
      <c r="V181" s="126"/>
    </row>
    <row r="182" spans="1:22" x14ac:dyDescent="0.2">
      <c r="A182" s="33"/>
      <c r="B182" s="40"/>
      <c r="C182" s="13"/>
      <c r="D182" s="203"/>
      <c r="E182" s="46"/>
      <c r="F182" s="47"/>
      <c r="G182" s="38"/>
      <c r="H182" s="38"/>
      <c r="I182" s="38"/>
      <c r="J182" s="38"/>
      <c r="K182" s="38"/>
      <c r="L182" s="38"/>
      <c r="M182" s="40"/>
      <c r="N182" s="48"/>
      <c r="O182" s="47"/>
      <c r="P182" s="38"/>
      <c r="Q182" s="38"/>
      <c r="R182" s="38"/>
      <c r="S182" s="38"/>
      <c r="T182" s="44"/>
      <c r="U182" s="45"/>
      <c r="V182" s="126"/>
    </row>
    <row r="183" spans="1:22" x14ac:dyDescent="0.2">
      <c r="A183" s="33"/>
      <c r="B183" s="40"/>
      <c r="C183" s="13"/>
      <c r="D183" s="203"/>
      <c r="E183" s="46"/>
      <c r="F183" s="47"/>
      <c r="G183" s="38"/>
      <c r="H183" s="38"/>
      <c r="I183" s="38"/>
      <c r="J183" s="38"/>
      <c r="K183" s="38"/>
      <c r="L183" s="38"/>
      <c r="M183" s="40"/>
      <c r="N183" s="46"/>
      <c r="O183" s="47"/>
      <c r="P183" s="38"/>
      <c r="Q183" s="38"/>
      <c r="R183" s="38"/>
      <c r="S183" s="38"/>
      <c r="T183" s="44"/>
      <c r="U183" s="45"/>
      <c r="V183" s="126"/>
    </row>
    <row r="184" spans="1:22" x14ac:dyDescent="0.2">
      <c r="A184" s="33"/>
      <c r="B184" s="40"/>
      <c r="C184" s="13"/>
      <c r="D184" s="203"/>
      <c r="E184" s="46"/>
      <c r="F184" s="47"/>
      <c r="G184" s="38"/>
      <c r="H184" s="38"/>
      <c r="I184" s="38"/>
      <c r="J184" s="38"/>
      <c r="K184" s="38"/>
      <c r="L184" s="38"/>
      <c r="M184" s="40"/>
      <c r="N184" s="46"/>
      <c r="O184" s="47"/>
      <c r="P184" s="38"/>
      <c r="Q184" s="38"/>
      <c r="R184" s="38"/>
      <c r="S184" s="38"/>
      <c r="T184" s="44"/>
      <c r="U184" s="45"/>
      <c r="V184" s="126"/>
    </row>
    <row r="185" spans="1:22" x14ac:dyDescent="0.2">
      <c r="A185" s="33"/>
      <c r="B185" s="40"/>
      <c r="C185" s="13"/>
      <c r="D185" s="203"/>
      <c r="E185" s="46"/>
      <c r="F185" s="47"/>
      <c r="G185" s="38"/>
      <c r="H185" s="38"/>
      <c r="I185" s="38"/>
      <c r="J185" s="38"/>
      <c r="K185" s="38"/>
      <c r="L185" s="38"/>
      <c r="M185" s="40"/>
      <c r="N185" s="46"/>
      <c r="O185" s="47"/>
      <c r="P185" s="38"/>
      <c r="Q185" s="38"/>
      <c r="R185" s="38"/>
      <c r="S185" s="38"/>
      <c r="T185" s="44"/>
      <c r="U185" s="45"/>
      <c r="V185" s="126"/>
    </row>
    <row r="186" spans="1:22" x14ac:dyDescent="0.2">
      <c r="A186" s="33"/>
      <c r="B186" s="40"/>
      <c r="C186" s="13"/>
      <c r="D186" s="203"/>
      <c r="E186" s="46"/>
      <c r="F186" s="47"/>
      <c r="G186" s="38"/>
      <c r="H186" s="38"/>
      <c r="I186" s="38"/>
      <c r="J186" s="38"/>
      <c r="K186" s="38"/>
      <c r="L186" s="38"/>
      <c r="M186" s="40"/>
      <c r="N186" s="46"/>
      <c r="O186" s="47"/>
      <c r="P186" s="38"/>
      <c r="Q186" s="38"/>
      <c r="R186" s="38"/>
      <c r="S186" s="38"/>
      <c r="T186" s="44"/>
      <c r="U186" s="45"/>
      <c r="V186" s="126"/>
    </row>
    <row r="187" spans="1:22" x14ac:dyDescent="0.2">
      <c r="A187" s="33"/>
      <c r="B187" s="40"/>
      <c r="C187" s="13"/>
      <c r="D187" s="203"/>
      <c r="E187" s="46"/>
      <c r="F187" s="47"/>
      <c r="G187" s="38"/>
      <c r="H187" s="38"/>
      <c r="I187" s="38"/>
      <c r="J187" s="38"/>
      <c r="K187" s="38"/>
      <c r="L187" s="38"/>
      <c r="M187" s="40"/>
      <c r="N187" s="48"/>
      <c r="O187" s="47"/>
      <c r="P187" s="38"/>
      <c r="Q187" s="38"/>
      <c r="R187" s="38"/>
      <c r="S187" s="38"/>
      <c r="T187" s="44"/>
      <c r="U187" s="45"/>
      <c r="V187" s="126"/>
    </row>
    <row r="188" spans="1:22" x14ac:dyDescent="0.2">
      <c r="A188" s="33"/>
      <c r="B188" s="40"/>
      <c r="C188" s="13"/>
      <c r="D188" s="203"/>
      <c r="E188" s="46"/>
      <c r="F188" s="47"/>
      <c r="G188" s="38"/>
      <c r="H188" s="38"/>
      <c r="I188" s="38"/>
      <c r="J188" s="38"/>
      <c r="K188" s="38"/>
      <c r="L188" s="38"/>
      <c r="M188" s="40"/>
      <c r="N188" s="48"/>
      <c r="O188" s="47"/>
      <c r="P188" s="38"/>
      <c r="Q188" s="38"/>
      <c r="R188" s="38"/>
      <c r="S188" s="38"/>
      <c r="T188" s="44"/>
      <c r="U188" s="45"/>
      <c r="V188" s="126"/>
    </row>
    <row r="189" spans="1:22" x14ac:dyDescent="0.2">
      <c r="A189" s="33"/>
      <c r="B189" s="40"/>
      <c r="C189" s="13"/>
      <c r="D189" s="203"/>
      <c r="E189" s="46"/>
      <c r="F189" s="47"/>
      <c r="G189" s="38"/>
      <c r="H189" s="38"/>
      <c r="I189" s="38"/>
      <c r="J189" s="38"/>
      <c r="K189" s="38"/>
      <c r="L189" s="38"/>
      <c r="M189" s="40"/>
      <c r="N189" s="48"/>
      <c r="O189" s="47"/>
      <c r="P189" s="38"/>
      <c r="Q189" s="38"/>
      <c r="R189" s="38"/>
      <c r="S189" s="38"/>
      <c r="T189" s="44"/>
      <c r="U189" s="45"/>
      <c r="V189" s="126"/>
    </row>
    <row r="190" spans="1:22" x14ac:dyDescent="0.2">
      <c r="A190" s="33"/>
      <c r="B190" s="40"/>
      <c r="C190" s="13"/>
      <c r="D190" s="203"/>
      <c r="E190" s="46"/>
      <c r="F190" s="47"/>
      <c r="G190" s="38"/>
      <c r="H190" s="38"/>
      <c r="I190" s="38"/>
      <c r="J190" s="38"/>
      <c r="K190" s="38"/>
      <c r="L190" s="38"/>
      <c r="M190" s="40"/>
      <c r="N190" s="49"/>
      <c r="O190" s="47"/>
      <c r="P190" s="38"/>
      <c r="Q190" s="38"/>
      <c r="R190" s="38"/>
      <c r="S190" s="38"/>
      <c r="T190" s="135"/>
      <c r="U190" s="45"/>
      <c r="V190" s="126"/>
    </row>
    <row r="192" spans="1:22" x14ac:dyDescent="0.2">
      <c r="A192" s="81" t="s">
        <v>1</v>
      </c>
      <c r="B192" s="82" t="s">
        <v>2</v>
      </c>
      <c r="C192" s="82" t="s">
        <v>3</v>
      </c>
      <c r="D192" s="83" t="s">
        <v>4</v>
      </c>
      <c r="E192" s="84"/>
      <c r="F192" s="85"/>
      <c r="G192" s="85"/>
      <c r="H192" s="85"/>
      <c r="I192" s="85"/>
      <c r="J192" s="85"/>
      <c r="K192" s="86" t="s">
        <v>5</v>
      </c>
      <c r="L192" s="87"/>
      <c r="M192" s="83" t="s">
        <v>6</v>
      </c>
      <c r="N192" s="84"/>
      <c r="O192" s="85"/>
      <c r="P192" s="85"/>
      <c r="Q192" s="85"/>
      <c r="R192" s="85"/>
      <c r="S192" s="85"/>
      <c r="T192" s="88" t="s">
        <v>7</v>
      </c>
      <c r="U192" s="89" t="s">
        <v>8</v>
      </c>
      <c r="V192" s="90" t="s">
        <v>126</v>
      </c>
    </row>
    <row r="193" spans="1:22" ht="25.5" customHeight="1" x14ac:dyDescent="0.2">
      <c r="A193" s="81"/>
      <c r="B193" s="82"/>
      <c r="C193" s="82"/>
      <c r="D193" s="91" t="s">
        <v>9</v>
      </c>
      <c r="E193" s="92" t="s">
        <v>10</v>
      </c>
      <c r="F193" s="93" t="s">
        <v>11</v>
      </c>
      <c r="G193" s="151" t="s">
        <v>127</v>
      </c>
      <c r="H193" s="152"/>
      <c r="I193" s="152"/>
      <c r="J193" s="153"/>
      <c r="K193" s="97"/>
      <c r="L193" s="98" t="s">
        <v>13</v>
      </c>
      <c r="M193" s="99" t="s">
        <v>9</v>
      </c>
      <c r="N193" s="100" t="s">
        <v>14</v>
      </c>
      <c r="O193" s="93" t="s">
        <v>11</v>
      </c>
      <c r="P193" s="151" t="s">
        <v>127</v>
      </c>
      <c r="Q193" s="152"/>
      <c r="R193" s="152"/>
      <c r="S193" s="153"/>
      <c r="T193" s="88"/>
      <c r="U193" s="89"/>
      <c r="V193" s="101"/>
    </row>
    <row r="194" spans="1:22" ht="13.5" thickBot="1" x14ac:dyDescent="0.25">
      <c r="A194" s="102"/>
      <c r="B194" s="103"/>
      <c r="C194" s="103"/>
      <c r="D194" s="104"/>
      <c r="E194" s="105"/>
      <c r="F194" s="106"/>
      <c r="G194" s="107" t="s">
        <v>15</v>
      </c>
      <c r="H194" s="108" t="s">
        <v>16</v>
      </c>
      <c r="I194" s="109" t="s">
        <v>17</v>
      </c>
      <c r="J194" s="110">
        <v>0</v>
      </c>
      <c r="K194" s="111"/>
      <c r="L194" s="112"/>
      <c r="M194" s="113"/>
      <c r="N194" s="114"/>
      <c r="O194" s="115"/>
      <c r="P194" s="107" t="s">
        <v>15</v>
      </c>
      <c r="Q194" s="108" t="s">
        <v>16</v>
      </c>
      <c r="R194" s="109" t="s">
        <v>17</v>
      </c>
      <c r="S194" s="110">
        <v>0</v>
      </c>
      <c r="T194" s="116"/>
      <c r="U194" s="117"/>
      <c r="V194" s="118"/>
    </row>
    <row r="195" spans="1:22" x14ac:dyDescent="0.2">
      <c r="A195" s="119"/>
      <c r="B195" s="22"/>
      <c r="C195" s="23"/>
      <c r="D195" s="24"/>
      <c r="E195" s="25"/>
      <c r="F195" s="25"/>
      <c r="G195" s="26"/>
      <c r="H195" s="27"/>
      <c r="I195" s="28"/>
      <c r="J195" s="120"/>
      <c r="K195" s="121"/>
      <c r="L195" s="121"/>
      <c r="M195" s="24"/>
      <c r="N195" s="25"/>
      <c r="O195" s="25"/>
      <c r="P195" s="26"/>
      <c r="Q195" s="27"/>
      <c r="R195" s="28"/>
      <c r="S195" s="120"/>
      <c r="T195" s="31"/>
      <c r="U195" s="32"/>
      <c r="V195" s="122"/>
    </row>
    <row r="196" spans="1:22" x14ac:dyDescent="0.2">
      <c r="A196" s="33">
        <v>1</v>
      </c>
      <c r="B196" s="33">
        <v>261</v>
      </c>
      <c r="C196" s="34"/>
      <c r="D196" s="35">
        <v>250</v>
      </c>
      <c r="E196" s="142" t="s">
        <v>1453</v>
      </c>
      <c r="F196" s="124"/>
      <c r="G196" s="38"/>
      <c r="H196" s="38"/>
      <c r="I196" s="38"/>
      <c r="J196" s="38"/>
      <c r="K196" s="38">
        <f>SUM(G198:I209)</f>
        <v>124</v>
      </c>
      <c r="L196" s="38">
        <f>K196*100/D196</f>
        <v>49.6</v>
      </c>
      <c r="M196" s="202"/>
      <c r="N196" s="142"/>
      <c r="O196" s="124"/>
      <c r="P196" s="38"/>
      <c r="Q196" s="38"/>
      <c r="R196" s="38"/>
      <c r="S196" s="38"/>
      <c r="T196" s="38">
        <f>SUM(P198:R209)</f>
        <v>0</v>
      </c>
      <c r="U196" s="38" t="e">
        <f>T196*100/M196</f>
        <v>#DIV/0!</v>
      </c>
      <c r="V196" s="126"/>
    </row>
    <row r="197" spans="1:22" x14ac:dyDescent="0.2">
      <c r="A197" s="33"/>
      <c r="B197" s="40"/>
      <c r="C197" s="13"/>
      <c r="D197" s="40"/>
      <c r="E197" s="128" t="s">
        <v>19</v>
      </c>
      <c r="F197" s="129"/>
      <c r="G197" s="126">
        <v>227</v>
      </c>
      <c r="H197" s="126">
        <v>228</v>
      </c>
      <c r="I197" s="126">
        <v>228</v>
      </c>
      <c r="J197" s="75">
        <v>397</v>
      </c>
      <c r="K197" s="38"/>
      <c r="L197" s="38"/>
      <c r="M197" s="203"/>
      <c r="N197" s="128"/>
      <c r="O197" s="129"/>
      <c r="P197" s="126"/>
      <c r="Q197" s="126"/>
      <c r="R197" s="126"/>
      <c r="S197" s="38"/>
      <c r="T197" s="44"/>
      <c r="U197" s="45"/>
      <c r="V197" s="126" t="s">
        <v>141</v>
      </c>
    </row>
    <row r="198" spans="1:22" x14ac:dyDescent="0.2">
      <c r="A198" s="33"/>
      <c r="B198" s="40"/>
      <c r="C198" s="13"/>
      <c r="D198" s="40"/>
      <c r="E198" s="46" t="s">
        <v>146</v>
      </c>
      <c r="F198" s="47"/>
      <c r="G198" s="38">
        <v>32</v>
      </c>
      <c r="H198" s="38">
        <v>9</v>
      </c>
      <c r="I198" s="38">
        <v>25</v>
      </c>
      <c r="J198" s="38">
        <v>24</v>
      </c>
      <c r="K198" s="38"/>
      <c r="L198" s="38"/>
      <c r="M198" s="203"/>
      <c r="N198" s="46"/>
      <c r="O198" s="47"/>
      <c r="P198" s="38"/>
      <c r="Q198" s="38"/>
      <c r="R198" s="38"/>
      <c r="S198" s="38"/>
      <c r="T198" s="44"/>
      <c r="U198" s="45"/>
      <c r="V198" s="126"/>
    </row>
    <row r="199" spans="1:22" x14ac:dyDescent="0.2">
      <c r="A199" s="33"/>
      <c r="B199" s="40"/>
      <c r="C199" s="13"/>
      <c r="D199" s="40"/>
      <c r="E199" s="46" t="s">
        <v>497</v>
      </c>
      <c r="F199" s="47"/>
      <c r="G199" s="126"/>
      <c r="H199" s="126"/>
      <c r="I199" s="126"/>
      <c r="J199" s="126"/>
      <c r="K199" s="38"/>
      <c r="L199" s="38"/>
      <c r="M199" s="203"/>
      <c r="N199" s="48"/>
      <c r="O199" s="47"/>
      <c r="P199" s="126"/>
      <c r="Q199" s="126"/>
      <c r="R199" s="126"/>
      <c r="S199" s="126"/>
      <c r="T199" s="44"/>
      <c r="U199" s="45"/>
      <c r="V199" s="126"/>
    </row>
    <row r="200" spans="1:22" x14ac:dyDescent="0.2">
      <c r="A200" s="33"/>
      <c r="B200" s="40"/>
      <c r="C200" s="13"/>
      <c r="D200" s="40"/>
      <c r="E200" s="46" t="s">
        <v>1454</v>
      </c>
      <c r="F200" s="47"/>
      <c r="G200" s="126">
        <v>1</v>
      </c>
      <c r="H200" s="126">
        <v>1</v>
      </c>
      <c r="I200" s="126">
        <v>1</v>
      </c>
      <c r="J200" s="126">
        <v>1</v>
      </c>
      <c r="K200" s="38"/>
      <c r="L200" s="38"/>
      <c r="M200" s="203"/>
      <c r="N200" s="46"/>
      <c r="O200" s="47"/>
      <c r="P200" s="126"/>
      <c r="Q200" s="126"/>
      <c r="R200" s="126"/>
      <c r="S200" s="126"/>
      <c r="T200" s="44"/>
      <c r="U200" s="45"/>
      <c r="V200" s="126"/>
    </row>
    <row r="201" spans="1:22" x14ac:dyDescent="0.2">
      <c r="A201" s="33"/>
      <c r="B201" s="40"/>
      <c r="C201" s="13"/>
      <c r="D201" s="40"/>
      <c r="E201" s="46"/>
      <c r="F201" s="47"/>
      <c r="G201" s="126"/>
      <c r="H201" s="126"/>
      <c r="I201" s="126"/>
      <c r="J201" s="126"/>
      <c r="K201" s="38"/>
      <c r="L201" s="38"/>
      <c r="M201" s="203"/>
      <c r="N201" s="48"/>
      <c r="O201" s="47"/>
      <c r="P201" s="126"/>
      <c r="Q201" s="126"/>
      <c r="R201" s="126"/>
      <c r="S201" s="126"/>
      <c r="T201" s="44"/>
      <c r="U201" s="45"/>
      <c r="V201" s="126"/>
    </row>
    <row r="202" spans="1:22" x14ac:dyDescent="0.2">
      <c r="A202" s="33"/>
      <c r="B202" s="40"/>
      <c r="C202" s="13"/>
      <c r="D202" s="40"/>
      <c r="E202" s="46" t="s">
        <v>675</v>
      </c>
      <c r="F202" s="47"/>
      <c r="G202" s="126"/>
      <c r="H202" s="126"/>
      <c r="I202" s="126"/>
      <c r="J202" s="126"/>
      <c r="K202" s="38"/>
      <c r="L202" s="38"/>
      <c r="M202" s="203"/>
      <c r="N202" s="46"/>
      <c r="O202" s="47"/>
      <c r="P202" s="126"/>
      <c r="Q202" s="126"/>
      <c r="R202" s="126"/>
      <c r="S202" s="126"/>
      <c r="T202" s="44"/>
      <c r="U202" s="45"/>
      <c r="V202" s="126"/>
    </row>
    <row r="203" spans="1:22" x14ac:dyDescent="0.2">
      <c r="A203" s="33"/>
      <c r="B203" s="40"/>
      <c r="C203" s="13"/>
      <c r="D203" s="40"/>
      <c r="E203" s="46" t="s">
        <v>835</v>
      </c>
      <c r="F203" s="47"/>
      <c r="G203" s="126">
        <v>13</v>
      </c>
      <c r="H203" s="126">
        <v>7</v>
      </c>
      <c r="I203" s="126">
        <v>11</v>
      </c>
      <c r="J203" s="126">
        <v>9</v>
      </c>
      <c r="K203" s="38"/>
      <c r="L203" s="38"/>
      <c r="M203" s="203"/>
      <c r="N203" s="46"/>
      <c r="O203" s="47"/>
      <c r="P203" s="126"/>
      <c r="Q203" s="126"/>
      <c r="R203" s="126"/>
      <c r="S203" s="126"/>
      <c r="T203" s="44"/>
      <c r="U203" s="45"/>
      <c r="V203" s="126"/>
    </row>
    <row r="204" spans="1:22" x14ac:dyDescent="0.2">
      <c r="A204" s="33"/>
      <c r="B204" s="40"/>
      <c r="C204" s="13"/>
      <c r="D204" s="40"/>
      <c r="E204" s="46" t="s">
        <v>1455</v>
      </c>
      <c r="F204" s="47"/>
      <c r="G204" s="126">
        <v>23</v>
      </c>
      <c r="H204" s="126">
        <v>0</v>
      </c>
      <c r="I204" s="126">
        <v>1</v>
      </c>
      <c r="J204" s="126">
        <v>24</v>
      </c>
      <c r="K204" s="38"/>
      <c r="L204" s="38"/>
      <c r="M204" s="203"/>
      <c r="N204" s="46"/>
      <c r="O204" s="47"/>
      <c r="P204" s="126"/>
      <c r="Q204" s="126"/>
      <c r="R204" s="126"/>
      <c r="S204" s="126"/>
      <c r="T204" s="44"/>
      <c r="U204" s="45"/>
      <c r="V204" s="126"/>
    </row>
    <row r="205" spans="1:22" x14ac:dyDescent="0.2">
      <c r="A205" s="33"/>
      <c r="B205" s="40"/>
      <c r="C205" s="13"/>
      <c r="D205" s="40"/>
      <c r="E205" s="46"/>
      <c r="F205" s="47"/>
      <c r="G205" s="126"/>
      <c r="H205" s="126"/>
      <c r="I205" s="126"/>
      <c r="J205" s="126"/>
      <c r="K205" s="38"/>
      <c r="L205" s="38"/>
      <c r="M205" s="203"/>
      <c r="N205" s="46"/>
      <c r="O205" s="47"/>
      <c r="P205" s="126"/>
      <c r="Q205" s="126"/>
      <c r="R205" s="126"/>
      <c r="S205" s="126"/>
      <c r="T205" s="44"/>
      <c r="U205" s="45"/>
      <c r="V205" s="126"/>
    </row>
    <row r="206" spans="1:22" x14ac:dyDescent="0.2">
      <c r="A206" s="33"/>
      <c r="B206" s="40"/>
      <c r="C206" s="13"/>
      <c r="D206" s="40"/>
      <c r="E206" s="46"/>
      <c r="G206" s="38"/>
      <c r="H206" s="38"/>
      <c r="I206" s="38"/>
      <c r="J206" s="38"/>
      <c r="K206" s="38"/>
      <c r="L206" s="38"/>
      <c r="M206" s="203"/>
      <c r="N206" s="48"/>
      <c r="O206" s="47"/>
      <c r="P206" s="126"/>
      <c r="Q206" s="126"/>
      <c r="R206" s="126"/>
      <c r="S206" s="126"/>
      <c r="T206" s="44"/>
      <c r="U206" s="45"/>
      <c r="V206" s="126"/>
    </row>
    <row r="207" spans="1:22" x14ac:dyDescent="0.2">
      <c r="A207" s="33"/>
      <c r="B207" s="40"/>
      <c r="C207" s="13"/>
      <c r="D207" s="40"/>
      <c r="E207" s="46"/>
      <c r="G207" s="38"/>
      <c r="H207" s="38"/>
      <c r="I207" s="38"/>
      <c r="J207" s="38"/>
      <c r="K207" s="38"/>
      <c r="L207" s="38"/>
      <c r="M207" s="203"/>
      <c r="N207" s="48"/>
      <c r="O207" s="47"/>
      <c r="P207" s="126"/>
      <c r="Q207" s="126"/>
      <c r="R207" s="126"/>
      <c r="S207" s="126"/>
      <c r="T207" s="44"/>
      <c r="U207" s="45"/>
      <c r="V207" s="126"/>
    </row>
    <row r="208" spans="1:22" x14ac:dyDescent="0.2">
      <c r="A208" s="33"/>
      <c r="B208" s="40"/>
      <c r="C208" s="13"/>
      <c r="D208" s="40"/>
      <c r="E208" s="46"/>
      <c r="G208" s="38"/>
      <c r="H208" s="38"/>
      <c r="I208" s="38"/>
      <c r="J208" s="38"/>
      <c r="K208" s="38"/>
      <c r="L208" s="38"/>
      <c r="M208" s="203"/>
      <c r="N208" s="48"/>
      <c r="O208" s="47"/>
      <c r="P208" s="126"/>
      <c r="Q208" s="126"/>
      <c r="R208" s="126"/>
      <c r="S208" s="126"/>
      <c r="T208" s="44"/>
      <c r="U208" s="45"/>
      <c r="V208" s="126"/>
    </row>
    <row r="209" spans="1:22" x14ac:dyDescent="0.2">
      <c r="A209" s="33"/>
      <c r="B209" s="40"/>
      <c r="C209" s="13"/>
      <c r="D209" s="40"/>
      <c r="E209" s="46"/>
      <c r="G209" s="38"/>
      <c r="H209" s="38"/>
      <c r="I209" s="38"/>
      <c r="J209" s="38"/>
      <c r="K209" s="38"/>
      <c r="L209" s="38"/>
      <c r="M209" s="203"/>
      <c r="N209" s="49"/>
      <c r="O209" s="47"/>
      <c r="P209" s="38"/>
      <c r="Q209" s="38"/>
      <c r="R209" s="38"/>
      <c r="S209" s="38"/>
      <c r="T209" s="135"/>
      <c r="U209" s="45"/>
      <c r="V209" s="126"/>
    </row>
    <row r="211" spans="1:22" x14ac:dyDescent="0.2">
      <c r="A211" s="81" t="s">
        <v>1</v>
      </c>
      <c r="B211" s="82" t="s">
        <v>2</v>
      </c>
      <c r="C211" s="82" t="s">
        <v>3</v>
      </c>
      <c r="D211" s="83" t="s">
        <v>4</v>
      </c>
      <c r="E211" s="84"/>
      <c r="F211" s="85"/>
      <c r="G211" s="85"/>
      <c r="H211" s="85"/>
      <c r="I211" s="85"/>
      <c r="J211" s="85"/>
      <c r="K211" s="86" t="s">
        <v>5</v>
      </c>
      <c r="L211" s="87"/>
      <c r="M211" s="83" t="s">
        <v>6</v>
      </c>
      <c r="N211" s="84"/>
      <c r="O211" s="85"/>
      <c r="P211" s="85"/>
      <c r="Q211" s="85"/>
      <c r="R211" s="85"/>
      <c r="S211" s="85"/>
      <c r="T211" s="88" t="s">
        <v>7</v>
      </c>
      <c r="U211" s="89" t="s">
        <v>8</v>
      </c>
      <c r="V211" s="90" t="s">
        <v>126</v>
      </c>
    </row>
    <row r="212" spans="1:22" ht="25.5" customHeight="1" x14ac:dyDescent="0.2">
      <c r="A212" s="81"/>
      <c r="B212" s="82"/>
      <c r="C212" s="82"/>
      <c r="D212" s="91" t="s">
        <v>9</v>
      </c>
      <c r="E212" s="92" t="s">
        <v>10</v>
      </c>
      <c r="F212" s="93" t="s">
        <v>11</v>
      </c>
      <c r="G212" s="151" t="s">
        <v>127</v>
      </c>
      <c r="H212" s="152"/>
      <c r="I212" s="152"/>
      <c r="J212" s="153"/>
      <c r="K212" s="97"/>
      <c r="L212" s="98" t="s">
        <v>13</v>
      </c>
      <c r="M212" s="99" t="s">
        <v>9</v>
      </c>
      <c r="N212" s="100" t="s">
        <v>14</v>
      </c>
      <c r="O212" s="93" t="s">
        <v>11</v>
      </c>
      <c r="P212" s="151" t="s">
        <v>127</v>
      </c>
      <c r="Q212" s="152"/>
      <c r="R212" s="152"/>
      <c r="S212" s="153"/>
      <c r="T212" s="88"/>
      <c r="U212" s="89"/>
      <c r="V212" s="101"/>
    </row>
    <row r="213" spans="1:22" ht="13.5" thickBot="1" x14ac:dyDescent="0.25">
      <c r="A213" s="102"/>
      <c r="B213" s="103"/>
      <c r="C213" s="103"/>
      <c r="D213" s="104"/>
      <c r="E213" s="105"/>
      <c r="F213" s="106"/>
      <c r="G213" s="107" t="s">
        <v>15</v>
      </c>
      <c r="H213" s="108" t="s">
        <v>16</v>
      </c>
      <c r="I213" s="109" t="s">
        <v>17</v>
      </c>
      <c r="J213" s="110">
        <v>0</v>
      </c>
      <c r="K213" s="111"/>
      <c r="L213" s="112"/>
      <c r="M213" s="113"/>
      <c r="N213" s="114"/>
      <c r="O213" s="115"/>
      <c r="P213" s="107" t="s">
        <v>15</v>
      </c>
      <c r="Q213" s="108" t="s">
        <v>16</v>
      </c>
      <c r="R213" s="109" t="s">
        <v>17</v>
      </c>
      <c r="S213" s="110">
        <v>0</v>
      </c>
      <c r="T213" s="116"/>
      <c r="U213" s="117"/>
      <c r="V213" s="118"/>
    </row>
    <row r="214" spans="1:22" x14ac:dyDescent="0.2">
      <c r="A214" s="119"/>
      <c r="B214" s="22"/>
      <c r="C214" s="23"/>
      <c r="D214" s="24"/>
      <c r="E214" s="25"/>
      <c r="F214" s="25"/>
      <c r="G214" s="26"/>
      <c r="H214" s="27"/>
      <c r="I214" s="28"/>
      <c r="J214" s="120"/>
      <c r="K214" s="121"/>
      <c r="L214" s="121"/>
      <c r="M214" s="24"/>
      <c r="N214" s="25"/>
      <c r="O214" s="25"/>
      <c r="P214" s="26"/>
      <c r="Q214" s="27"/>
      <c r="R214" s="28"/>
      <c r="S214" s="120"/>
      <c r="T214" s="31"/>
      <c r="U214" s="32"/>
      <c r="V214" s="122"/>
    </row>
    <row r="215" spans="1:22" x14ac:dyDescent="0.2">
      <c r="A215" s="33">
        <v>1</v>
      </c>
      <c r="B215" s="33">
        <v>262</v>
      </c>
      <c r="C215" s="34"/>
      <c r="D215" s="35">
        <v>630</v>
      </c>
      <c r="E215" s="332" t="s">
        <v>1456</v>
      </c>
      <c r="F215" s="124"/>
      <c r="G215" s="38">
        <v>102</v>
      </c>
      <c r="H215" s="38">
        <v>90</v>
      </c>
      <c r="I215" s="38">
        <v>61</v>
      </c>
      <c r="J215" s="38" t="s">
        <v>1390</v>
      </c>
      <c r="K215" s="38"/>
      <c r="L215" s="38"/>
      <c r="M215" s="35"/>
      <c r="N215" s="142"/>
      <c r="O215" s="124"/>
      <c r="P215" s="38"/>
      <c r="Q215" s="38"/>
      <c r="R215" s="38"/>
      <c r="S215" s="38"/>
      <c r="T215" s="44"/>
      <c r="U215" s="45"/>
      <c r="V215" s="126" t="s">
        <v>175</v>
      </c>
    </row>
    <row r="216" spans="1:22" x14ac:dyDescent="0.2">
      <c r="A216" s="33"/>
      <c r="B216" s="40"/>
      <c r="C216" s="13"/>
      <c r="D216" s="40"/>
      <c r="E216" s="178" t="s">
        <v>19</v>
      </c>
      <c r="F216" s="129"/>
      <c r="G216" s="179">
        <v>234</v>
      </c>
      <c r="H216" s="179">
        <v>229</v>
      </c>
      <c r="I216" s="179">
        <v>220</v>
      </c>
      <c r="J216" s="75">
        <v>407</v>
      </c>
      <c r="K216" s="38"/>
      <c r="L216" s="38"/>
      <c r="M216" s="40"/>
      <c r="N216" s="128"/>
      <c r="O216" s="129"/>
      <c r="P216" s="75"/>
      <c r="Q216" s="75"/>
      <c r="R216" s="75"/>
      <c r="S216" s="38"/>
      <c r="T216" s="44"/>
      <c r="U216" s="45"/>
      <c r="V216" s="126"/>
    </row>
    <row r="217" spans="1:22" x14ac:dyDescent="0.2">
      <c r="A217" s="33"/>
      <c r="B217" s="40"/>
      <c r="C217" s="13"/>
      <c r="D217" s="143"/>
      <c r="E217" s="156" t="s">
        <v>1342</v>
      </c>
      <c r="F217" s="47"/>
      <c r="G217" s="126"/>
      <c r="H217" s="126"/>
      <c r="I217" s="126"/>
      <c r="J217" s="38"/>
      <c r="K217" s="38"/>
      <c r="L217" s="38"/>
      <c r="M217" s="40"/>
      <c r="N217" s="46"/>
      <c r="O217" s="47"/>
      <c r="P217" s="38"/>
      <c r="Q217" s="38"/>
      <c r="R217" s="38"/>
      <c r="S217" s="38"/>
      <c r="T217" s="44"/>
      <c r="U217" s="45"/>
      <c r="V217" s="126"/>
    </row>
    <row r="218" spans="1:22" x14ac:dyDescent="0.2">
      <c r="A218" s="33"/>
      <c r="B218" s="40"/>
      <c r="C218" s="13"/>
      <c r="D218" s="143"/>
      <c r="E218" s="161" t="s">
        <v>592</v>
      </c>
      <c r="F218" s="47"/>
      <c r="G218" s="38">
        <v>6</v>
      </c>
      <c r="H218" s="38">
        <v>0</v>
      </c>
      <c r="I218" s="38">
        <v>15</v>
      </c>
      <c r="J218" s="38"/>
      <c r="K218" s="38"/>
      <c r="L218" s="38"/>
      <c r="M218" s="40"/>
      <c r="N218" s="48"/>
      <c r="O218" s="47"/>
      <c r="P218" s="38"/>
      <c r="Q218" s="38"/>
      <c r="R218" s="38"/>
      <c r="S218" s="38"/>
      <c r="T218" s="44"/>
      <c r="U218" s="45"/>
      <c r="V218" s="126"/>
    </row>
    <row r="219" spans="1:22" x14ac:dyDescent="0.2">
      <c r="A219" s="33"/>
      <c r="B219" s="40"/>
      <c r="C219" s="13"/>
      <c r="D219" s="143"/>
      <c r="E219" s="160" t="s">
        <v>1457</v>
      </c>
      <c r="F219" s="47"/>
      <c r="G219" s="38"/>
      <c r="H219" s="38"/>
      <c r="I219" s="38"/>
      <c r="J219" s="38"/>
      <c r="K219" s="38"/>
      <c r="L219" s="38"/>
      <c r="M219" s="40"/>
      <c r="N219" s="46"/>
      <c r="O219" s="47"/>
      <c r="P219" s="38"/>
      <c r="Q219" s="38"/>
      <c r="R219" s="38"/>
      <c r="S219" s="38"/>
      <c r="T219" s="44"/>
      <c r="U219" s="45"/>
      <c r="V219" s="126"/>
    </row>
    <row r="220" spans="1:22" x14ac:dyDescent="0.2">
      <c r="A220" s="33"/>
      <c r="B220" s="40"/>
      <c r="C220" s="13"/>
      <c r="D220" s="143"/>
      <c r="E220" s="161" t="s">
        <v>1458</v>
      </c>
      <c r="F220" s="47"/>
      <c r="G220" s="38">
        <v>17</v>
      </c>
      <c r="H220" s="38">
        <v>17</v>
      </c>
      <c r="I220" s="38">
        <v>35</v>
      </c>
      <c r="J220" s="38">
        <v>18</v>
      </c>
      <c r="K220" s="38"/>
      <c r="L220" s="38"/>
      <c r="M220" s="40"/>
      <c r="N220" s="48"/>
      <c r="O220" s="47"/>
      <c r="P220" s="38"/>
      <c r="Q220" s="38"/>
      <c r="R220" s="38"/>
      <c r="S220" s="38"/>
      <c r="T220" s="44"/>
      <c r="U220" s="45"/>
      <c r="V220" s="126"/>
    </row>
    <row r="221" spans="1:22" x14ac:dyDescent="0.2">
      <c r="A221" s="33"/>
      <c r="B221" s="40"/>
      <c r="C221" s="13"/>
      <c r="D221" s="143"/>
      <c r="E221" s="161" t="s">
        <v>446</v>
      </c>
      <c r="F221" s="47"/>
      <c r="G221" s="38"/>
      <c r="H221" s="38"/>
      <c r="I221" s="38"/>
      <c r="J221" s="38"/>
      <c r="K221" s="38"/>
      <c r="L221" s="38"/>
      <c r="M221" s="40"/>
      <c r="N221" s="46"/>
      <c r="O221" s="47"/>
      <c r="P221" s="38"/>
      <c r="Q221" s="38"/>
      <c r="R221" s="38"/>
      <c r="S221" s="38"/>
      <c r="T221" s="44"/>
      <c r="U221" s="45"/>
      <c r="V221" s="126"/>
    </row>
    <row r="222" spans="1:22" x14ac:dyDescent="0.2">
      <c r="A222" s="33"/>
      <c r="B222" s="40"/>
      <c r="C222" s="13"/>
      <c r="D222" s="143"/>
      <c r="E222" s="161" t="s">
        <v>1459</v>
      </c>
      <c r="F222" s="47"/>
      <c r="G222" s="38">
        <v>10</v>
      </c>
      <c r="H222" s="38">
        <v>8</v>
      </c>
      <c r="I222" s="38">
        <v>17</v>
      </c>
      <c r="J222" s="38">
        <v>9</v>
      </c>
      <c r="K222" s="38"/>
      <c r="L222" s="38"/>
      <c r="M222" s="40"/>
      <c r="N222" s="46"/>
      <c r="O222" s="47"/>
      <c r="P222" s="38"/>
      <c r="Q222" s="38"/>
      <c r="R222" s="38"/>
      <c r="S222" s="38"/>
      <c r="T222" s="44"/>
      <c r="U222" s="45"/>
      <c r="V222" s="126"/>
    </row>
    <row r="223" spans="1:22" x14ac:dyDescent="0.2">
      <c r="A223" s="33"/>
      <c r="B223" s="40"/>
      <c r="C223" s="13"/>
      <c r="D223" s="143"/>
      <c r="E223" s="189" t="s">
        <v>1460</v>
      </c>
      <c r="F223" s="47"/>
      <c r="G223" s="38">
        <v>21</v>
      </c>
      <c r="H223" s="38">
        <v>44</v>
      </c>
      <c r="I223" s="38">
        <v>52</v>
      </c>
      <c r="J223" s="38">
        <v>20</v>
      </c>
      <c r="K223" s="38"/>
      <c r="L223" s="38"/>
      <c r="M223" s="40"/>
      <c r="N223" s="46"/>
      <c r="O223" s="47"/>
      <c r="P223" s="38"/>
      <c r="Q223" s="38"/>
      <c r="R223" s="38"/>
      <c r="S223" s="38"/>
      <c r="T223" s="44"/>
      <c r="U223" s="45"/>
      <c r="V223" s="126"/>
    </row>
    <row r="224" spans="1:22" x14ac:dyDescent="0.2">
      <c r="A224" s="33"/>
      <c r="B224" s="40"/>
      <c r="C224" s="13"/>
      <c r="D224" s="143"/>
      <c r="E224" s="225" t="s">
        <v>1461</v>
      </c>
      <c r="F224" s="47"/>
      <c r="G224" s="38"/>
      <c r="H224" s="38"/>
      <c r="I224" s="38"/>
      <c r="J224" s="38"/>
      <c r="K224" s="38"/>
      <c r="L224" s="38"/>
      <c r="M224" s="40"/>
      <c r="N224" s="46"/>
      <c r="O224" s="47"/>
      <c r="P224" s="38"/>
      <c r="Q224" s="38"/>
      <c r="R224" s="38"/>
      <c r="S224" s="38"/>
      <c r="T224" s="44"/>
      <c r="U224" s="45"/>
      <c r="V224" s="126"/>
    </row>
    <row r="225" spans="1:22" x14ac:dyDescent="0.2">
      <c r="A225" s="33"/>
      <c r="B225" s="40"/>
      <c r="C225" s="13"/>
      <c r="D225" s="143"/>
      <c r="E225" s="156" t="s">
        <v>1105</v>
      </c>
      <c r="F225" s="47"/>
      <c r="G225" s="38"/>
      <c r="H225" s="38"/>
      <c r="I225" s="38"/>
      <c r="J225" s="38"/>
      <c r="K225" s="38"/>
      <c r="L225" s="38"/>
      <c r="M225" s="40"/>
      <c r="N225" s="48"/>
      <c r="O225" s="47"/>
      <c r="P225" s="38"/>
      <c r="Q225" s="38"/>
      <c r="R225" s="38"/>
      <c r="S225" s="38"/>
      <c r="T225" s="44"/>
      <c r="U225" s="45"/>
      <c r="V225" s="126"/>
    </row>
    <row r="226" spans="1:22" x14ac:dyDescent="0.2">
      <c r="A226" s="33"/>
      <c r="B226" s="40"/>
      <c r="C226" s="13"/>
      <c r="D226" s="40"/>
      <c r="E226" s="165"/>
      <c r="F226" s="47"/>
      <c r="G226" s="38"/>
      <c r="H226" s="38"/>
      <c r="I226" s="38"/>
      <c r="J226" s="38"/>
      <c r="K226" s="38"/>
      <c r="L226" s="38"/>
      <c r="M226" s="40"/>
      <c r="N226" s="48"/>
      <c r="O226" s="47"/>
      <c r="P226" s="38"/>
      <c r="Q226" s="38"/>
      <c r="R226" s="38"/>
      <c r="S226" s="38"/>
      <c r="T226" s="44"/>
      <c r="U226" s="45"/>
      <c r="V226" s="126"/>
    </row>
    <row r="227" spans="1:22" x14ac:dyDescent="0.2">
      <c r="A227" s="33"/>
      <c r="B227" s="40"/>
      <c r="C227" s="13"/>
      <c r="D227" s="40"/>
      <c r="E227" s="46"/>
      <c r="F227" s="47"/>
      <c r="G227" s="38"/>
      <c r="H227" s="38"/>
      <c r="I227" s="38"/>
      <c r="J227" s="38"/>
      <c r="K227" s="38"/>
      <c r="L227" s="38"/>
      <c r="M227" s="40"/>
      <c r="N227" s="48"/>
      <c r="O227" s="47"/>
      <c r="P227" s="38"/>
      <c r="Q227" s="38"/>
      <c r="R227" s="38"/>
      <c r="S227" s="38"/>
      <c r="T227" s="44"/>
      <c r="U227" s="45"/>
      <c r="V227" s="126"/>
    </row>
    <row r="228" spans="1:22" x14ac:dyDescent="0.2">
      <c r="A228" s="33"/>
      <c r="B228" s="40"/>
      <c r="C228" s="13"/>
      <c r="D228" s="40"/>
      <c r="E228" s="46"/>
      <c r="F228" s="47"/>
      <c r="G228" s="38"/>
      <c r="H228" s="38"/>
      <c r="I228" s="38"/>
      <c r="J228" s="38"/>
      <c r="K228" s="38"/>
      <c r="L228" s="38"/>
      <c r="M228" s="40"/>
      <c r="N228" s="49"/>
      <c r="O228" s="47"/>
      <c r="P228" s="38"/>
      <c r="Q228" s="38"/>
      <c r="R228" s="38"/>
      <c r="S228" s="38"/>
      <c r="T228" s="135"/>
      <c r="U228" s="45"/>
      <c r="V228" s="126"/>
    </row>
    <row r="230" spans="1:22" x14ac:dyDescent="0.2">
      <c r="A230" s="81" t="s">
        <v>1</v>
      </c>
      <c r="B230" s="82" t="s">
        <v>2</v>
      </c>
      <c r="C230" s="82" t="s">
        <v>3</v>
      </c>
      <c r="D230" s="83" t="s">
        <v>4</v>
      </c>
      <c r="E230" s="84"/>
      <c r="F230" s="85"/>
      <c r="G230" s="85"/>
      <c r="H230" s="85"/>
      <c r="I230" s="85"/>
      <c r="J230" s="85"/>
      <c r="K230" s="86" t="s">
        <v>5</v>
      </c>
      <c r="L230" s="87"/>
      <c r="M230" s="83" t="s">
        <v>6</v>
      </c>
      <c r="N230" s="84"/>
      <c r="O230" s="85"/>
      <c r="P230" s="85"/>
      <c r="Q230" s="85"/>
      <c r="R230" s="85"/>
      <c r="S230" s="85"/>
      <c r="T230" s="88" t="s">
        <v>7</v>
      </c>
      <c r="U230" s="89" t="s">
        <v>8</v>
      </c>
      <c r="V230" s="90" t="s">
        <v>126</v>
      </c>
    </row>
    <row r="231" spans="1:22" ht="25.5" customHeight="1" x14ac:dyDescent="0.2">
      <c r="A231" s="81"/>
      <c r="B231" s="82"/>
      <c r="C231" s="82"/>
      <c r="D231" s="91" t="s">
        <v>9</v>
      </c>
      <c r="E231" s="92" t="s">
        <v>10</v>
      </c>
      <c r="F231" s="93" t="s">
        <v>11</v>
      </c>
      <c r="G231" s="151" t="s">
        <v>127</v>
      </c>
      <c r="H231" s="152"/>
      <c r="I231" s="152"/>
      <c r="J231" s="153"/>
      <c r="K231" s="97"/>
      <c r="L231" s="98" t="s">
        <v>13</v>
      </c>
      <c r="M231" s="99" t="s">
        <v>9</v>
      </c>
      <c r="N231" s="100" t="s">
        <v>14</v>
      </c>
      <c r="O231" s="93" t="s">
        <v>11</v>
      </c>
      <c r="P231" s="151" t="s">
        <v>127</v>
      </c>
      <c r="Q231" s="152"/>
      <c r="R231" s="152"/>
      <c r="S231" s="153"/>
      <c r="T231" s="88"/>
      <c r="U231" s="89"/>
      <c r="V231" s="101"/>
    </row>
    <row r="232" spans="1:22" ht="13.5" thickBot="1" x14ac:dyDescent="0.25">
      <c r="A232" s="102"/>
      <c r="B232" s="103"/>
      <c r="C232" s="103"/>
      <c r="D232" s="104"/>
      <c r="E232" s="105"/>
      <c r="F232" s="106"/>
      <c r="G232" s="107" t="s">
        <v>15</v>
      </c>
      <c r="H232" s="108" t="s">
        <v>16</v>
      </c>
      <c r="I232" s="109" t="s">
        <v>17</v>
      </c>
      <c r="J232" s="110">
        <v>0</v>
      </c>
      <c r="K232" s="111"/>
      <c r="L232" s="112"/>
      <c r="M232" s="113"/>
      <c r="N232" s="114"/>
      <c r="O232" s="115"/>
      <c r="P232" s="107" t="s">
        <v>15</v>
      </c>
      <c r="Q232" s="108" t="s">
        <v>16</v>
      </c>
      <c r="R232" s="109" t="s">
        <v>17</v>
      </c>
      <c r="S232" s="110">
        <v>0</v>
      </c>
      <c r="T232" s="116"/>
      <c r="U232" s="117"/>
      <c r="V232" s="118"/>
    </row>
    <row r="233" spans="1:22" x14ac:dyDescent="0.2">
      <c r="A233" s="119"/>
      <c r="B233" s="22"/>
      <c r="C233" s="23"/>
      <c r="D233" s="24"/>
      <c r="E233" s="154"/>
      <c r="F233" s="25"/>
      <c r="G233" s="26"/>
      <c r="H233" s="27"/>
      <c r="I233" s="28"/>
      <c r="J233" s="120"/>
      <c r="K233" s="121"/>
      <c r="L233" s="121"/>
      <c r="M233" s="24"/>
      <c r="N233" s="25"/>
      <c r="O233" s="25"/>
      <c r="P233" s="26"/>
      <c r="Q233" s="27"/>
      <c r="R233" s="28"/>
      <c r="S233" s="120"/>
      <c r="T233" s="31"/>
      <c r="U233" s="32"/>
      <c r="V233" s="122"/>
    </row>
    <row r="234" spans="1:22" x14ac:dyDescent="0.2">
      <c r="A234" s="33">
        <v>1</v>
      </c>
      <c r="B234" s="33">
        <v>263</v>
      </c>
      <c r="C234" s="34"/>
      <c r="D234" s="35">
        <v>630</v>
      </c>
      <c r="E234" s="341" t="s">
        <v>1462</v>
      </c>
      <c r="F234" s="124"/>
      <c r="G234" s="38">
        <v>50</v>
      </c>
      <c r="H234" s="38">
        <v>60</v>
      </c>
      <c r="I234" s="38">
        <v>97</v>
      </c>
      <c r="J234" s="38"/>
      <c r="K234" s="38">
        <f>SUM(G236:I247)</f>
        <v>207</v>
      </c>
      <c r="L234" s="38">
        <f>K234*100/D234</f>
        <v>32.857142857142854</v>
      </c>
      <c r="M234" s="35"/>
      <c r="N234" s="142"/>
      <c r="O234" s="124"/>
      <c r="P234" s="38"/>
      <c r="Q234" s="38"/>
      <c r="R234" s="38"/>
      <c r="S234" s="38"/>
      <c r="T234" s="38">
        <f>SUM(P236:R247)</f>
        <v>0</v>
      </c>
      <c r="U234" s="38" t="e">
        <f>T234*100/M234</f>
        <v>#DIV/0!</v>
      </c>
      <c r="V234" s="126" t="s">
        <v>175</v>
      </c>
    </row>
    <row r="235" spans="1:22" x14ac:dyDescent="0.2">
      <c r="A235" s="33"/>
      <c r="B235" s="40"/>
      <c r="C235" s="13"/>
      <c r="D235" s="40"/>
      <c r="E235" s="128" t="s">
        <v>19</v>
      </c>
      <c r="F235" s="129"/>
      <c r="G235" s="75">
        <v>234</v>
      </c>
      <c r="H235" s="75">
        <v>233</v>
      </c>
      <c r="I235" s="75">
        <v>227</v>
      </c>
      <c r="J235" s="75">
        <v>406</v>
      </c>
      <c r="K235" s="38"/>
      <c r="L235" s="38"/>
      <c r="M235" s="40"/>
      <c r="N235" s="128"/>
      <c r="O235" s="129"/>
      <c r="P235" s="75"/>
      <c r="Q235" s="75"/>
      <c r="R235" s="75"/>
      <c r="S235" s="38"/>
      <c r="T235" s="44"/>
      <c r="U235" s="45"/>
      <c r="V235" s="126"/>
    </row>
    <row r="236" spans="1:22" x14ac:dyDescent="0.2">
      <c r="A236" s="33"/>
      <c r="B236" s="40"/>
      <c r="C236" s="13"/>
      <c r="D236" s="143"/>
      <c r="E236" s="156" t="s">
        <v>1342</v>
      </c>
      <c r="F236" s="47"/>
      <c r="G236" s="38"/>
      <c r="H236" s="38"/>
      <c r="I236" s="38"/>
      <c r="J236" s="38"/>
      <c r="K236" s="38"/>
      <c r="L236" s="38"/>
      <c r="M236" s="40"/>
      <c r="N236" s="46"/>
      <c r="O236" s="47"/>
      <c r="P236" s="38"/>
      <c r="Q236" s="38"/>
      <c r="R236" s="38"/>
      <c r="S236" s="38"/>
      <c r="T236" s="44"/>
      <c r="U236" s="45"/>
      <c r="V236" s="126"/>
    </row>
    <row r="237" spans="1:22" x14ac:dyDescent="0.2">
      <c r="A237" s="33"/>
      <c r="B237" s="40"/>
      <c r="C237" s="13"/>
      <c r="D237" s="143"/>
      <c r="E237" s="160" t="s">
        <v>371</v>
      </c>
      <c r="F237" s="47"/>
      <c r="G237" s="38">
        <v>4</v>
      </c>
      <c r="H237" s="38">
        <v>0</v>
      </c>
      <c r="I237" s="38">
        <v>3</v>
      </c>
      <c r="J237" s="38"/>
      <c r="K237" s="38"/>
      <c r="L237" s="38"/>
      <c r="M237" s="40"/>
      <c r="N237" s="48"/>
      <c r="O237" s="47"/>
      <c r="P237" s="38"/>
      <c r="Q237" s="38"/>
      <c r="R237" s="38"/>
      <c r="S237" s="38"/>
      <c r="T237" s="44"/>
      <c r="U237" s="45"/>
      <c r="V237" s="126"/>
    </row>
    <row r="238" spans="1:22" x14ac:dyDescent="0.2">
      <c r="A238" s="33"/>
      <c r="B238" s="40"/>
      <c r="C238" s="13"/>
      <c r="D238" s="143"/>
      <c r="E238" s="160" t="s">
        <v>1457</v>
      </c>
      <c r="F238" s="47"/>
      <c r="G238" s="38"/>
      <c r="H238" s="38"/>
      <c r="I238" s="38"/>
      <c r="J238" s="38"/>
      <c r="K238" s="38"/>
      <c r="L238" s="38"/>
      <c r="M238" s="40"/>
      <c r="N238" s="46"/>
      <c r="O238" s="47"/>
      <c r="P238" s="38"/>
      <c r="Q238" s="38"/>
      <c r="R238" s="38"/>
      <c r="S238" s="38"/>
      <c r="T238" s="44"/>
      <c r="U238" s="45"/>
      <c r="V238" s="126"/>
    </row>
    <row r="239" spans="1:22" x14ac:dyDescent="0.2">
      <c r="A239" s="33"/>
      <c r="B239" s="40"/>
      <c r="C239" s="13"/>
      <c r="D239" s="143"/>
      <c r="E239" s="161" t="s">
        <v>1463</v>
      </c>
      <c r="F239" s="47"/>
      <c r="G239" s="38">
        <v>16</v>
      </c>
      <c r="H239" s="38">
        <v>36</v>
      </c>
      <c r="I239" s="38">
        <v>44</v>
      </c>
      <c r="J239" s="38">
        <v>30</v>
      </c>
      <c r="K239" s="38"/>
      <c r="L239" s="38"/>
      <c r="M239" s="40"/>
      <c r="N239" s="48"/>
      <c r="O239" s="47"/>
      <c r="P239" s="38"/>
      <c r="Q239" s="38"/>
      <c r="R239" s="38"/>
      <c r="S239" s="38"/>
      <c r="T239" s="44"/>
      <c r="U239" s="45"/>
      <c r="V239" s="126"/>
    </row>
    <row r="240" spans="1:22" x14ac:dyDescent="0.2">
      <c r="A240" s="33"/>
      <c r="B240" s="40"/>
      <c r="C240" s="13"/>
      <c r="D240" s="143"/>
      <c r="E240" s="161" t="s">
        <v>446</v>
      </c>
      <c r="F240" s="47"/>
      <c r="G240" s="38"/>
      <c r="H240" s="38"/>
      <c r="I240" s="38"/>
      <c r="J240" s="38"/>
      <c r="K240" s="38"/>
      <c r="L240" s="38"/>
      <c r="M240" s="40"/>
      <c r="N240" s="46"/>
      <c r="O240" s="47"/>
      <c r="P240" s="38"/>
      <c r="Q240" s="38"/>
      <c r="R240" s="38"/>
      <c r="S240" s="38"/>
      <c r="T240" s="44"/>
      <c r="U240" s="45"/>
      <c r="V240" s="126"/>
    </row>
    <row r="241" spans="1:22" x14ac:dyDescent="0.2">
      <c r="A241" s="33"/>
      <c r="B241" s="40"/>
      <c r="C241" s="13"/>
      <c r="D241" s="143"/>
      <c r="E241" s="161" t="s">
        <v>1464</v>
      </c>
      <c r="F241" s="47"/>
      <c r="G241" s="38">
        <v>14</v>
      </c>
      <c r="H241" s="38">
        <v>5</v>
      </c>
      <c r="I241" s="38">
        <v>22</v>
      </c>
      <c r="J241" s="38">
        <v>8</v>
      </c>
      <c r="K241" s="38"/>
      <c r="L241" s="38"/>
      <c r="M241" s="40"/>
      <c r="N241" s="46"/>
      <c r="O241" s="47"/>
      <c r="P241" s="38"/>
      <c r="Q241" s="38"/>
      <c r="R241" s="38"/>
      <c r="S241" s="38"/>
      <c r="T241" s="44"/>
      <c r="U241" s="45"/>
      <c r="V241" s="126"/>
    </row>
    <row r="242" spans="1:22" x14ac:dyDescent="0.2">
      <c r="A242" s="33"/>
      <c r="B242" s="40"/>
      <c r="C242" s="13"/>
      <c r="D242" s="143"/>
      <c r="E242" s="161" t="s">
        <v>1465</v>
      </c>
      <c r="F242" s="47"/>
      <c r="G242" s="38">
        <v>16</v>
      </c>
      <c r="H242" s="38">
        <v>19</v>
      </c>
      <c r="I242" s="38">
        <v>28</v>
      </c>
      <c r="J242" s="38">
        <v>10</v>
      </c>
      <c r="K242" s="38"/>
      <c r="L242" s="38"/>
      <c r="M242" s="40"/>
      <c r="N242" s="46"/>
      <c r="O242" s="47"/>
      <c r="P242" s="38"/>
      <c r="Q242" s="38"/>
      <c r="R242" s="38"/>
      <c r="S242" s="38"/>
      <c r="T242" s="44"/>
      <c r="U242" s="45"/>
      <c r="V242" s="126"/>
    </row>
    <row r="243" spans="1:22" x14ac:dyDescent="0.2">
      <c r="A243" s="33"/>
      <c r="B243" s="40"/>
      <c r="C243" s="13"/>
      <c r="D243" s="143"/>
      <c r="E243" s="156" t="s">
        <v>1461</v>
      </c>
      <c r="F243" s="47"/>
      <c r="G243" s="38"/>
      <c r="H243" s="38"/>
      <c r="I243" s="38"/>
      <c r="J243" s="38"/>
      <c r="K243" s="38"/>
      <c r="L243" s="38"/>
      <c r="M243" s="40"/>
      <c r="N243" s="46"/>
      <c r="O243" s="47"/>
      <c r="P243" s="38"/>
      <c r="Q243" s="38"/>
      <c r="R243" s="38"/>
      <c r="S243" s="38"/>
      <c r="T243" s="44"/>
      <c r="U243" s="45"/>
      <c r="V243" s="126"/>
    </row>
    <row r="244" spans="1:22" x14ac:dyDescent="0.2">
      <c r="A244" s="33"/>
      <c r="B244" s="40"/>
      <c r="C244" s="13"/>
      <c r="D244" s="143"/>
      <c r="E244" s="160" t="s">
        <v>1105</v>
      </c>
      <c r="G244" s="38"/>
      <c r="H244" s="38"/>
      <c r="I244" s="38"/>
      <c r="J244" s="38"/>
      <c r="K244" s="38"/>
      <c r="L244" s="38"/>
      <c r="M244" s="40"/>
      <c r="N244" s="48"/>
      <c r="O244" s="47"/>
      <c r="P244" s="38"/>
      <c r="Q244" s="38"/>
      <c r="R244" s="38"/>
      <c r="S244" s="38"/>
      <c r="T244" s="44"/>
      <c r="U244" s="45"/>
      <c r="V244" s="126"/>
    </row>
    <row r="245" spans="1:22" x14ac:dyDescent="0.2">
      <c r="A245" s="33"/>
      <c r="B245" s="40"/>
      <c r="C245" s="13"/>
      <c r="D245" s="40"/>
      <c r="E245" s="46"/>
      <c r="G245" s="38"/>
      <c r="H245" s="38"/>
      <c r="I245" s="38"/>
      <c r="J245" s="38"/>
      <c r="K245" s="38"/>
      <c r="L245" s="38"/>
      <c r="M245" s="40"/>
      <c r="N245" s="48"/>
      <c r="O245" s="47"/>
      <c r="P245" s="38"/>
      <c r="Q245" s="38"/>
      <c r="R245" s="38"/>
      <c r="S245" s="38"/>
      <c r="T245" s="44"/>
      <c r="U245" s="45"/>
      <c r="V245" s="126"/>
    </row>
    <row r="246" spans="1:22" x14ac:dyDescent="0.2">
      <c r="A246" s="33"/>
      <c r="B246" s="40"/>
      <c r="C246" s="13"/>
      <c r="D246" s="40"/>
      <c r="E246" s="46"/>
      <c r="G246" s="38"/>
      <c r="H246" s="38"/>
      <c r="I246" s="38"/>
      <c r="J246" s="38"/>
      <c r="K246" s="38"/>
      <c r="L246" s="38"/>
      <c r="M246" s="40"/>
      <c r="N246" s="48"/>
      <c r="O246" s="47"/>
      <c r="P246" s="38"/>
      <c r="Q246" s="38"/>
      <c r="R246" s="38"/>
      <c r="S246" s="38"/>
      <c r="T246" s="44"/>
      <c r="U246" s="45"/>
      <c r="V246" s="126"/>
    </row>
    <row r="247" spans="1:22" x14ac:dyDescent="0.2">
      <c r="A247" s="33"/>
      <c r="B247" s="40"/>
      <c r="C247" s="13"/>
      <c r="D247" s="40"/>
      <c r="E247" s="46"/>
      <c r="G247" s="38"/>
      <c r="H247" s="38"/>
      <c r="I247" s="38"/>
      <c r="J247" s="38"/>
      <c r="K247" s="38"/>
      <c r="L247" s="38"/>
      <c r="M247" s="40"/>
      <c r="N247" s="49"/>
      <c r="O247" s="47"/>
      <c r="P247" s="38"/>
      <c r="Q247" s="38"/>
      <c r="R247" s="38"/>
      <c r="S247" s="38"/>
      <c r="T247" s="135"/>
      <c r="U247" s="45"/>
      <c r="V247" s="126"/>
    </row>
    <row r="249" spans="1:22" x14ac:dyDescent="0.2">
      <c r="A249" s="81" t="s">
        <v>1</v>
      </c>
      <c r="B249" s="82" t="s">
        <v>2</v>
      </c>
      <c r="C249" s="82" t="s">
        <v>3</v>
      </c>
      <c r="D249" s="83" t="s">
        <v>4</v>
      </c>
      <c r="E249" s="84"/>
      <c r="F249" s="85"/>
      <c r="G249" s="85"/>
      <c r="H249" s="85"/>
      <c r="I249" s="85"/>
      <c r="J249" s="85"/>
      <c r="K249" s="86" t="s">
        <v>5</v>
      </c>
      <c r="L249" s="87"/>
      <c r="M249" s="83" t="s">
        <v>6</v>
      </c>
      <c r="N249" s="84"/>
      <c r="O249" s="85"/>
      <c r="P249" s="85"/>
      <c r="Q249" s="85"/>
      <c r="R249" s="85"/>
      <c r="S249" s="85"/>
      <c r="T249" s="88" t="s">
        <v>7</v>
      </c>
      <c r="U249" s="89" t="s">
        <v>8</v>
      </c>
      <c r="V249" s="90" t="s">
        <v>126</v>
      </c>
    </row>
    <row r="250" spans="1:22" ht="25.5" customHeight="1" x14ac:dyDescent="0.2">
      <c r="A250" s="81"/>
      <c r="B250" s="82"/>
      <c r="C250" s="82"/>
      <c r="D250" s="91" t="s">
        <v>9</v>
      </c>
      <c r="E250" s="92" t="s">
        <v>10</v>
      </c>
      <c r="F250" s="93" t="s">
        <v>11</v>
      </c>
      <c r="G250" s="151" t="s">
        <v>127</v>
      </c>
      <c r="H250" s="152"/>
      <c r="I250" s="152"/>
      <c r="J250" s="153"/>
      <c r="K250" s="97"/>
      <c r="L250" s="98" t="s">
        <v>13</v>
      </c>
      <c r="M250" s="99" t="s">
        <v>9</v>
      </c>
      <c r="N250" s="100" t="s">
        <v>14</v>
      </c>
      <c r="O250" s="93" t="s">
        <v>11</v>
      </c>
      <c r="P250" s="151" t="s">
        <v>127</v>
      </c>
      <c r="Q250" s="152"/>
      <c r="R250" s="152"/>
      <c r="S250" s="153"/>
      <c r="T250" s="88"/>
      <c r="U250" s="89"/>
      <c r="V250" s="101"/>
    </row>
    <row r="251" spans="1:22" ht="13.5" thickBot="1" x14ac:dyDescent="0.25">
      <c r="A251" s="102"/>
      <c r="B251" s="103"/>
      <c r="C251" s="103"/>
      <c r="D251" s="104"/>
      <c r="E251" s="105"/>
      <c r="F251" s="106"/>
      <c r="G251" s="107" t="s">
        <v>15</v>
      </c>
      <c r="H251" s="108" t="s">
        <v>16</v>
      </c>
      <c r="I251" s="109" t="s">
        <v>17</v>
      </c>
      <c r="J251" s="110">
        <v>0</v>
      </c>
      <c r="K251" s="111"/>
      <c r="L251" s="112"/>
      <c r="M251" s="113"/>
      <c r="N251" s="114"/>
      <c r="O251" s="115"/>
      <c r="P251" s="107" t="s">
        <v>15</v>
      </c>
      <c r="Q251" s="108" t="s">
        <v>16</v>
      </c>
      <c r="R251" s="109" t="s">
        <v>17</v>
      </c>
      <c r="S251" s="110">
        <v>0</v>
      </c>
      <c r="T251" s="116"/>
      <c r="U251" s="117"/>
      <c r="V251" s="118"/>
    </row>
    <row r="252" spans="1:22" x14ac:dyDescent="0.2">
      <c r="A252" s="119"/>
      <c r="B252" s="22"/>
      <c r="C252" s="23"/>
      <c r="D252" s="24"/>
      <c r="E252" s="25"/>
      <c r="F252" s="25"/>
      <c r="G252" s="26"/>
      <c r="H252" s="27"/>
      <c r="I252" s="28"/>
      <c r="J252" s="120"/>
      <c r="K252" s="121"/>
      <c r="L252" s="121"/>
      <c r="M252" s="24"/>
      <c r="N252" s="25"/>
      <c r="O252" s="25"/>
      <c r="P252" s="26"/>
      <c r="Q252" s="27"/>
      <c r="R252" s="28"/>
      <c r="S252" s="120"/>
      <c r="T252" s="31"/>
      <c r="U252" s="32"/>
      <c r="V252" s="122"/>
    </row>
    <row r="253" spans="1:22" x14ac:dyDescent="0.2">
      <c r="A253" s="33">
        <v>1</v>
      </c>
      <c r="B253" s="33">
        <v>264</v>
      </c>
      <c r="C253" s="34"/>
      <c r="D253" s="35">
        <v>1000</v>
      </c>
      <c r="E253" s="142" t="s">
        <v>1466</v>
      </c>
      <c r="F253" s="124"/>
      <c r="G253" s="38"/>
      <c r="H253" s="38"/>
      <c r="I253" s="38"/>
      <c r="J253" s="38"/>
      <c r="K253" s="38">
        <f>SUM(G255:I266)</f>
        <v>655</v>
      </c>
      <c r="L253" s="38">
        <f>K253*100/D253</f>
        <v>65.5</v>
      </c>
      <c r="M253" s="35"/>
      <c r="N253" s="142"/>
      <c r="O253" s="124"/>
      <c r="P253" s="38"/>
      <c r="Q253" s="38"/>
      <c r="R253" s="38"/>
      <c r="S253" s="38"/>
      <c r="T253" s="44"/>
      <c r="U253" s="45"/>
      <c r="V253" s="126"/>
    </row>
    <row r="254" spans="1:22" x14ac:dyDescent="0.2">
      <c r="A254" s="33"/>
      <c r="B254" s="40"/>
      <c r="C254" s="13"/>
      <c r="D254" s="40"/>
      <c r="E254" s="128" t="s">
        <v>19</v>
      </c>
      <c r="F254" s="129"/>
      <c r="G254" s="75">
        <v>232</v>
      </c>
      <c r="H254" s="75">
        <v>230</v>
      </c>
      <c r="I254" s="75">
        <v>229</v>
      </c>
      <c r="J254" s="75">
        <v>389</v>
      </c>
      <c r="K254" s="38"/>
      <c r="L254" s="38"/>
      <c r="M254" s="40"/>
      <c r="N254" s="128"/>
      <c r="O254" s="129"/>
      <c r="P254" s="75"/>
      <c r="Q254" s="75"/>
      <c r="R254" s="75"/>
      <c r="S254" s="38"/>
      <c r="T254" s="44"/>
      <c r="U254" s="45"/>
      <c r="V254" s="126" t="s">
        <v>141</v>
      </c>
    </row>
    <row r="255" spans="1:22" x14ac:dyDescent="0.2">
      <c r="A255" s="33"/>
      <c r="B255" s="40"/>
      <c r="C255" s="13"/>
      <c r="D255" s="40"/>
      <c r="E255" s="46" t="s">
        <v>146</v>
      </c>
      <c r="F255" s="47"/>
      <c r="G255" s="38">
        <v>213</v>
      </c>
      <c r="H255" s="38">
        <v>224</v>
      </c>
      <c r="I255" s="38">
        <v>218</v>
      </c>
      <c r="J255" s="38">
        <v>6</v>
      </c>
      <c r="K255" s="38"/>
      <c r="L255" s="38"/>
      <c r="M255" s="40"/>
      <c r="N255" s="46"/>
      <c r="O255" s="47"/>
      <c r="P255" s="38"/>
      <c r="Q255" s="38"/>
      <c r="R255" s="38"/>
      <c r="S255" s="38"/>
      <c r="T255" s="44"/>
      <c r="U255" s="45"/>
      <c r="V255" s="126"/>
    </row>
    <row r="256" spans="1:22" x14ac:dyDescent="0.2">
      <c r="A256" s="33"/>
      <c r="B256" s="40"/>
      <c r="C256" s="13"/>
      <c r="D256" s="40"/>
      <c r="E256" s="46"/>
      <c r="F256" s="47"/>
      <c r="G256" s="38"/>
      <c r="H256" s="38"/>
      <c r="I256" s="38"/>
      <c r="J256" s="38"/>
      <c r="K256" s="38"/>
      <c r="L256" s="38"/>
      <c r="M256" s="40"/>
      <c r="N256" s="48"/>
      <c r="O256" s="47"/>
      <c r="P256" s="38"/>
      <c r="Q256" s="38"/>
      <c r="R256" s="38"/>
      <c r="S256" s="38"/>
      <c r="T256" s="44"/>
      <c r="U256" s="45"/>
      <c r="V256" s="126"/>
    </row>
    <row r="257" spans="1:22" x14ac:dyDescent="0.2">
      <c r="A257" s="33"/>
      <c r="B257" s="40"/>
      <c r="C257" s="13"/>
      <c r="D257" s="40"/>
      <c r="E257" s="46"/>
      <c r="F257" s="47"/>
      <c r="G257" s="38"/>
      <c r="H257" s="38"/>
      <c r="I257" s="38"/>
      <c r="J257" s="38"/>
      <c r="K257" s="38"/>
      <c r="L257" s="38"/>
      <c r="M257" s="40"/>
      <c r="N257" s="46"/>
      <c r="O257" s="47"/>
      <c r="P257" s="38"/>
      <c r="Q257" s="38"/>
      <c r="R257" s="38"/>
      <c r="S257" s="38"/>
      <c r="T257" s="44"/>
      <c r="U257" s="45"/>
      <c r="V257" s="126"/>
    </row>
    <row r="258" spans="1:22" x14ac:dyDescent="0.2">
      <c r="A258" s="33"/>
      <c r="B258" s="40"/>
      <c r="C258" s="13"/>
      <c r="D258" s="40"/>
      <c r="E258" s="46"/>
      <c r="F258" s="47"/>
      <c r="G258" s="38"/>
      <c r="H258" s="38"/>
      <c r="I258" s="38"/>
      <c r="J258" s="38"/>
      <c r="K258" s="38"/>
      <c r="L258" s="38"/>
      <c r="M258" s="40"/>
      <c r="N258" s="48"/>
      <c r="O258" s="47"/>
      <c r="P258" s="38"/>
      <c r="Q258" s="38"/>
      <c r="R258" s="38"/>
      <c r="S258" s="38"/>
      <c r="T258" s="44"/>
      <c r="U258" s="45"/>
      <c r="V258" s="126"/>
    </row>
    <row r="259" spans="1:22" x14ac:dyDescent="0.2">
      <c r="A259" s="33"/>
      <c r="B259" s="40"/>
      <c r="C259" s="13"/>
      <c r="D259" s="40"/>
      <c r="E259" s="46"/>
      <c r="F259" s="47"/>
      <c r="G259" s="38"/>
      <c r="H259" s="38"/>
      <c r="I259" s="38"/>
      <c r="J259" s="38"/>
      <c r="K259" s="38"/>
      <c r="L259" s="38"/>
      <c r="M259" s="40"/>
      <c r="N259" s="46"/>
      <c r="O259" s="47"/>
      <c r="P259" s="38"/>
      <c r="Q259" s="38"/>
      <c r="R259" s="38"/>
      <c r="S259" s="38"/>
      <c r="T259" s="44"/>
      <c r="U259" s="45"/>
      <c r="V259" s="126"/>
    </row>
    <row r="260" spans="1:22" x14ac:dyDescent="0.2">
      <c r="A260" s="33"/>
      <c r="B260" s="40"/>
      <c r="C260" s="13"/>
      <c r="D260" s="40"/>
      <c r="E260" s="46"/>
      <c r="F260" s="47"/>
      <c r="G260" s="38"/>
      <c r="H260" s="38"/>
      <c r="I260" s="38"/>
      <c r="J260" s="38"/>
      <c r="K260" s="38"/>
      <c r="L260" s="38"/>
      <c r="M260" s="40"/>
      <c r="N260" s="46"/>
      <c r="O260" s="47"/>
      <c r="P260" s="38"/>
      <c r="Q260" s="38"/>
      <c r="R260" s="38"/>
      <c r="S260" s="38"/>
      <c r="T260" s="44"/>
      <c r="U260" s="45"/>
      <c r="V260" s="126"/>
    </row>
    <row r="261" spans="1:22" x14ac:dyDescent="0.2">
      <c r="A261" s="33"/>
      <c r="B261" s="40"/>
      <c r="C261" s="13"/>
      <c r="D261" s="40"/>
      <c r="E261" s="46"/>
      <c r="F261" s="47"/>
      <c r="G261" s="38"/>
      <c r="H261" s="38"/>
      <c r="I261" s="38"/>
      <c r="J261" s="38"/>
      <c r="K261" s="38"/>
      <c r="L261" s="38"/>
      <c r="M261" s="40"/>
      <c r="N261" s="46"/>
      <c r="O261" s="47"/>
      <c r="P261" s="38"/>
      <c r="Q261" s="38"/>
      <c r="R261" s="38"/>
      <c r="S261" s="38"/>
      <c r="T261" s="44"/>
      <c r="U261" s="45"/>
      <c r="V261" s="126"/>
    </row>
    <row r="262" spans="1:22" x14ac:dyDescent="0.2">
      <c r="A262" s="33"/>
      <c r="B262" s="40"/>
      <c r="C262" s="13"/>
      <c r="D262" s="40"/>
      <c r="E262" s="46"/>
      <c r="F262" s="47"/>
      <c r="G262" s="38"/>
      <c r="H262" s="38"/>
      <c r="I262" s="38"/>
      <c r="J262" s="38"/>
      <c r="K262" s="38"/>
      <c r="L262" s="38"/>
      <c r="M262" s="40"/>
      <c r="N262" s="46"/>
      <c r="O262" s="47"/>
      <c r="P262" s="38"/>
      <c r="Q262" s="38"/>
      <c r="R262" s="38"/>
      <c r="S262" s="38"/>
      <c r="T262" s="44"/>
      <c r="U262" s="45"/>
      <c r="V262" s="126"/>
    </row>
    <row r="263" spans="1:22" x14ac:dyDescent="0.2">
      <c r="A263" s="33"/>
      <c r="B263" s="40"/>
      <c r="C263" s="13"/>
      <c r="D263" s="40"/>
      <c r="E263" s="46"/>
      <c r="F263" s="47"/>
      <c r="G263" s="38"/>
      <c r="H263" s="38"/>
      <c r="I263" s="38"/>
      <c r="J263" s="38"/>
      <c r="K263" s="38"/>
      <c r="L263" s="38"/>
      <c r="M263" s="40"/>
      <c r="N263" s="48"/>
      <c r="O263" s="47"/>
      <c r="P263" s="38"/>
      <c r="Q263" s="38"/>
      <c r="R263" s="38"/>
      <c r="S263" s="38"/>
      <c r="T263" s="44"/>
      <c r="U263" s="45"/>
      <c r="V263" s="126"/>
    </row>
    <row r="264" spans="1:22" x14ac:dyDescent="0.2">
      <c r="A264" s="33"/>
      <c r="B264" s="40"/>
      <c r="C264" s="13"/>
      <c r="D264" s="40"/>
      <c r="E264" s="46"/>
      <c r="F264" s="47"/>
      <c r="G264" s="38"/>
      <c r="H264" s="38"/>
      <c r="I264" s="38"/>
      <c r="J264" s="38"/>
      <c r="K264" s="38"/>
      <c r="L264" s="38"/>
      <c r="M264" s="40"/>
      <c r="N264" s="48"/>
      <c r="O264" s="47"/>
      <c r="P264" s="38"/>
      <c r="Q264" s="38"/>
      <c r="R264" s="38"/>
      <c r="S264" s="38"/>
      <c r="T264" s="44"/>
      <c r="U264" s="45"/>
      <c r="V264" s="126"/>
    </row>
    <row r="265" spans="1:22" x14ac:dyDescent="0.2">
      <c r="A265" s="33"/>
      <c r="B265" s="40"/>
      <c r="C265" s="13"/>
      <c r="D265" s="40"/>
      <c r="E265" s="46"/>
      <c r="F265" s="47"/>
      <c r="G265" s="38"/>
      <c r="H265" s="38"/>
      <c r="I265" s="38"/>
      <c r="J265" s="38"/>
      <c r="K265" s="38"/>
      <c r="L265" s="38"/>
      <c r="M265" s="40"/>
      <c r="N265" s="48"/>
      <c r="O265" s="47"/>
      <c r="P265" s="38"/>
      <c r="Q265" s="38"/>
      <c r="R265" s="38"/>
      <c r="S265" s="38"/>
      <c r="T265" s="44"/>
      <c r="U265" s="45"/>
      <c r="V265" s="126"/>
    </row>
    <row r="266" spans="1:22" x14ac:dyDescent="0.2">
      <c r="A266" s="33"/>
      <c r="B266" s="40"/>
      <c r="C266" s="13"/>
      <c r="D266" s="40"/>
      <c r="E266" s="46"/>
      <c r="F266" s="47"/>
      <c r="G266" s="38"/>
      <c r="H266" s="38"/>
      <c r="I266" s="38"/>
      <c r="J266" s="38"/>
      <c r="K266" s="38"/>
      <c r="L266" s="38"/>
      <c r="M266" s="40"/>
      <c r="N266" s="49"/>
      <c r="O266" s="47"/>
      <c r="P266" s="38"/>
      <c r="Q266" s="38"/>
      <c r="R266" s="38"/>
      <c r="S266" s="38"/>
      <c r="T266" s="135"/>
      <c r="U266" s="45"/>
      <c r="V266" s="126"/>
    </row>
    <row r="268" spans="1:22" x14ac:dyDescent="0.2">
      <c r="A268" s="81" t="s">
        <v>1</v>
      </c>
      <c r="B268" s="82" t="s">
        <v>2</v>
      </c>
      <c r="C268" s="82" t="s">
        <v>3</v>
      </c>
      <c r="D268" s="83" t="s">
        <v>4</v>
      </c>
      <c r="E268" s="84"/>
      <c r="F268" s="85"/>
      <c r="G268" s="85"/>
      <c r="H268" s="85"/>
      <c r="I268" s="85"/>
      <c r="J268" s="85"/>
      <c r="K268" s="86" t="s">
        <v>5</v>
      </c>
      <c r="L268" s="87"/>
      <c r="M268" s="83" t="s">
        <v>6</v>
      </c>
      <c r="N268" s="84"/>
      <c r="O268" s="85"/>
      <c r="P268" s="85"/>
      <c r="Q268" s="85"/>
      <c r="R268" s="85"/>
      <c r="S268" s="85"/>
      <c r="T268" s="88" t="s">
        <v>7</v>
      </c>
      <c r="U268" s="89" t="s">
        <v>8</v>
      </c>
      <c r="V268" s="90" t="s">
        <v>126</v>
      </c>
    </row>
    <row r="269" spans="1:22" ht="25.5" customHeight="1" x14ac:dyDescent="0.2">
      <c r="A269" s="81"/>
      <c r="B269" s="82"/>
      <c r="C269" s="82"/>
      <c r="D269" s="91" t="s">
        <v>9</v>
      </c>
      <c r="E269" s="92" t="s">
        <v>10</v>
      </c>
      <c r="F269" s="93" t="s">
        <v>11</v>
      </c>
      <c r="G269" s="151" t="s">
        <v>127</v>
      </c>
      <c r="H269" s="152"/>
      <c r="I269" s="152"/>
      <c r="J269" s="153"/>
      <c r="K269" s="97"/>
      <c r="L269" s="98" t="s">
        <v>13</v>
      </c>
      <c r="M269" s="99" t="s">
        <v>9</v>
      </c>
      <c r="N269" s="100" t="s">
        <v>14</v>
      </c>
      <c r="O269" s="93" t="s">
        <v>11</v>
      </c>
      <c r="P269" s="151" t="s">
        <v>127</v>
      </c>
      <c r="Q269" s="152"/>
      <c r="R269" s="152"/>
      <c r="S269" s="153"/>
      <c r="T269" s="88"/>
      <c r="U269" s="89"/>
      <c r="V269" s="101"/>
    </row>
    <row r="270" spans="1:22" ht="13.5" thickBot="1" x14ac:dyDescent="0.25">
      <c r="A270" s="102"/>
      <c r="B270" s="103"/>
      <c r="C270" s="103"/>
      <c r="D270" s="104"/>
      <c r="E270" s="105"/>
      <c r="F270" s="106"/>
      <c r="G270" s="107" t="s">
        <v>15</v>
      </c>
      <c r="H270" s="108" t="s">
        <v>16</v>
      </c>
      <c r="I270" s="109" t="s">
        <v>17</v>
      </c>
      <c r="J270" s="110">
        <v>0</v>
      </c>
      <c r="K270" s="111"/>
      <c r="L270" s="112"/>
      <c r="M270" s="113"/>
      <c r="N270" s="114"/>
      <c r="O270" s="115"/>
      <c r="P270" s="107" t="s">
        <v>15</v>
      </c>
      <c r="Q270" s="108" t="s">
        <v>16</v>
      </c>
      <c r="R270" s="109" t="s">
        <v>17</v>
      </c>
      <c r="S270" s="110">
        <v>0</v>
      </c>
      <c r="T270" s="116"/>
      <c r="U270" s="117"/>
      <c r="V270" s="118"/>
    </row>
    <row r="271" spans="1:22" x14ac:dyDescent="0.2">
      <c r="A271" s="119"/>
      <c r="B271" s="22"/>
      <c r="C271" s="23"/>
      <c r="D271" s="24"/>
      <c r="E271" s="25"/>
      <c r="F271" s="25"/>
      <c r="G271" s="26"/>
      <c r="H271" s="27"/>
      <c r="I271" s="28"/>
      <c r="J271" s="120"/>
      <c r="K271" s="121"/>
      <c r="L271" s="121"/>
      <c r="M271" s="24"/>
      <c r="N271" s="25"/>
      <c r="O271" s="25"/>
      <c r="P271" s="26"/>
      <c r="Q271" s="27"/>
      <c r="R271" s="28"/>
      <c r="S271" s="120"/>
      <c r="T271" s="31"/>
      <c r="U271" s="32"/>
      <c r="V271" s="122"/>
    </row>
    <row r="272" spans="1:22" x14ac:dyDescent="0.2">
      <c r="A272" s="33">
        <v>1</v>
      </c>
      <c r="B272" s="33">
        <v>265</v>
      </c>
      <c r="C272" s="34"/>
      <c r="D272" s="35">
        <v>100</v>
      </c>
      <c r="E272" s="142"/>
      <c r="F272" s="124"/>
      <c r="G272" s="38"/>
      <c r="H272" s="38"/>
      <c r="I272" s="38"/>
      <c r="J272" s="38"/>
      <c r="K272" s="38">
        <f>SUM(G274:I285)</f>
        <v>173</v>
      </c>
      <c r="L272" s="38">
        <f>K272*100/D272</f>
        <v>173</v>
      </c>
      <c r="M272" s="35"/>
      <c r="N272" s="142"/>
      <c r="O272" s="124"/>
      <c r="P272" s="38"/>
      <c r="Q272" s="38"/>
      <c r="R272" s="38"/>
      <c r="S272" s="38"/>
      <c r="T272" s="38">
        <f>SUM(P274:R285)</f>
        <v>0</v>
      </c>
      <c r="U272" s="38" t="e">
        <f>T272*100/M272</f>
        <v>#DIV/0!</v>
      </c>
      <c r="V272" s="126"/>
    </row>
    <row r="273" spans="1:22" ht="13.5" thickBot="1" x14ac:dyDescent="0.25">
      <c r="A273" s="33"/>
      <c r="B273" s="40"/>
      <c r="C273" s="13"/>
      <c r="D273" s="40"/>
      <c r="E273" s="128" t="s">
        <v>19</v>
      </c>
      <c r="F273" s="129"/>
      <c r="G273" s="130">
        <v>228</v>
      </c>
      <c r="H273" s="130">
        <v>229</v>
      </c>
      <c r="I273" s="130">
        <v>225</v>
      </c>
      <c r="J273" s="130">
        <v>390</v>
      </c>
      <c r="K273" s="38"/>
      <c r="L273" s="38"/>
      <c r="M273" s="40"/>
      <c r="N273" s="128"/>
      <c r="O273" s="129"/>
      <c r="P273" s="75"/>
      <c r="Q273" s="75"/>
      <c r="R273" s="75"/>
      <c r="S273" s="38"/>
      <c r="T273" s="44"/>
      <c r="U273" s="45"/>
      <c r="V273" s="126"/>
    </row>
    <row r="274" spans="1:22" x14ac:dyDescent="0.2">
      <c r="A274" s="33"/>
      <c r="B274" s="40"/>
      <c r="C274" s="13"/>
      <c r="D274" s="40"/>
      <c r="E274" s="132" t="s">
        <v>1467</v>
      </c>
      <c r="F274" s="47"/>
      <c r="G274" s="133">
        <v>35</v>
      </c>
      <c r="H274" s="133">
        <v>60</v>
      </c>
      <c r="I274" s="133">
        <v>45</v>
      </c>
      <c r="J274" s="133">
        <v>12</v>
      </c>
      <c r="K274" s="38"/>
      <c r="L274" s="38"/>
      <c r="M274" s="40"/>
      <c r="N274" s="46"/>
      <c r="O274" s="47"/>
      <c r="P274" s="38"/>
      <c r="Q274" s="38"/>
      <c r="R274" s="38"/>
      <c r="S274" s="38"/>
      <c r="T274" s="44"/>
      <c r="U274" s="45"/>
      <c r="V274" s="126"/>
    </row>
    <row r="275" spans="1:22" x14ac:dyDescent="0.2">
      <c r="A275" s="33"/>
      <c r="B275" s="40"/>
      <c r="C275" s="13"/>
      <c r="D275" s="40"/>
      <c r="E275" s="134" t="s">
        <v>1468</v>
      </c>
      <c r="F275" s="47"/>
      <c r="G275" s="126">
        <v>5</v>
      </c>
      <c r="H275" s="126">
        <v>16</v>
      </c>
      <c r="I275" s="126">
        <v>12</v>
      </c>
      <c r="J275" s="126">
        <v>6</v>
      </c>
      <c r="K275" s="38"/>
      <c r="L275" s="38"/>
      <c r="M275" s="40"/>
      <c r="N275" s="48"/>
      <c r="O275" s="47"/>
      <c r="P275" s="38"/>
      <c r="Q275" s="38"/>
      <c r="R275" s="38"/>
      <c r="S275" s="38"/>
      <c r="T275" s="44"/>
      <c r="U275" s="45"/>
      <c r="V275" s="126"/>
    </row>
    <row r="276" spans="1:22" x14ac:dyDescent="0.2">
      <c r="A276" s="33"/>
      <c r="B276" s="40"/>
      <c r="C276" s="13"/>
      <c r="D276" s="40"/>
      <c r="E276" s="46"/>
      <c r="F276" s="47"/>
      <c r="G276" s="38"/>
      <c r="H276" s="38"/>
      <c r="I276" s="38"/>
      <c r="J276" s="38"/>
      <c r="K276" s="38"/>
      <c r="L276" s="38"/>
      <c r="M276" s="40"/>
      <c r="N276" s="46"/>
      <c r="O276" s="47"/>
      <c r="P276" s="38"/>
      <c r="Q276" s="38"/>
      <c r="R276" s="38"/>
      <c r="S276" s="38"/>
      <c r="T276" s="44"/>
      <c r="U276" s="45"/>
      <c r="V276" s="126"/>
    </row>
    <row r="277" spans="1:22" x14ac:dyDescent="0.2">
      <c r="A277" s="33"/>
      <c r="B277" s="40"/>
      <c r="C277" s="13"/>
      <c r="D277" s="40"/>
      <c r="E277" s="46"/>
      <c r="F277" s="47"/>
      <c r="G277" s="38"/>
      <c r="H277" s="38"/>
      <c r="I277" s="38"/>
      <c r="J277" s="38"/>
      <c r="K277" s="38"/>
      <c r="L277" s="38"/>
      <c r="M277" s="40"/>
      <c r="N277" s="48"/>
      <c r="O277" s="47"/>
      <c r="P277" s="38"/>
      <c r="Q277" s="38"/>
      <c r="R277" s="38"/>
      <c r="S277" s="38"/>
      <c r="T277" s="44"/>
      <c r="U277" s="45"/>
      <c r="V277" s="126"/>
    </row>
    <row r="278" spans="1:22" x14ac:dyDescent="0.2">
      <c r="A278" s="33"/>
      <c r="B278" s="40"/>
      <c r="C278" s="13"/>
      <c r="D278" s="40"/>
      <c r="E278" s="46"/>
      <c r="F278" s="47"/>
      <c r="G278" s="38"/>
      <c r="H278" s="38"/>
      <c r="I278" s="38"/>
      <c r="J278" s="38"/>
      <c r="K278" s="38"/>
      <c r="L278" s="38"/>
      <c r="M278" s="40"/>
      <c r="N278" s="46"/>
      <c r="O278" s="47"/>
      <c r="P278" s="38"/>
      <c r="Q278" s="38"/>
      <c r="R278" s="38"/>
      <c r="S278" s="38"/>
      <c r="T278" s="44"/>
      <c r="U278" s="45"/>
      <c r="V278" s="126"/>
    </row>
    <row r="279" spans="1:22" x14ac:dyDescent="0.2">
      <c r="A279" s="33"/>
      <c r="B279" s="40"/>
      <c r="C279" s="13"/>
      <c r="D279" s="40"/>
      <c r="E279" s="46"/>
      <c r="F279" s="47"/>
      <c r="G279" s="38"/>
      <c r="H279" s="38"/>
      <c r="I279" s="38"/>
      <c r="J279" s="38"/>
      <c r="K279" s="38"/>
      <c r="L279" s="38"/>
      <c r="M279" s="40"/>
      <c r="N279" s="46"/>
      <c r="O279" s="47"/>
      <c r="P279" s="38"/>
      <c r="Q279" s="38"/>
      <c r="R279" s="38"/>
      <c r="S279" s="38"/>
      <c r="T279" s="44"/>
      <c r="U279" s="45"/>
      <c r="V279" s="126"/>
    </row>
    <row r="280" spans="1:22" x14ac:dyDescent="0.2">
      <c r="A280" s="33"/>
      <c r="B280" s="40"/>
      <c r="C280" s="13"/>
      <c r="D280" s="40"/>
      <c r="E280" s="46"/>
      <c r="F280" s="47"/>
      <c r="G280" s="38"/>
      <c r="H280" s="38"/>
      <c r="I280" s="38"/>
      <c r="J280" s="38"/>
      <c r="K280" s="38"/>
      <c r="L280" s="38"/>
      <c r="M280" s="40"/>
      <c r="N280" s="46"/>
      <c r="O280" s="47"/>
      <c r="P280" s="38"/>
      <c r="Q280" s="38"/>
      <c r="R280" s="38"/>
      <c r="S280" s="38"/>
      <c r="T280" s="44"/>
      <c r="U280" s="45"/>
      <c r="V280" s="126"/>
    </row>
    <row r="281" spans="1:22" x14ac:dyDescent="0.2">
      <c r="A281" s="33"/>
      <c r="B281" s="40"/>
      <c r="C281" s="13"/>
      <c r="D281" s="40"/>
      <c r="E281" s="46"/>
      <c r="F281" s="47"/>
      <c r="G281" s="38"/>
      <c r="H281" s="38"/>
      <c r="I281" s="38"/>
      <c r="J281" s="38"/>
      <c r="K281" s="38"/>
      <c r="L281" s="38"/>
      <c r="M281" s="40"/>
      <c r="N281" s="46"/>
      <c r="O281" s="47"/>
      <c r="P281" s="38"/>
      <c r="Q281" s="38"/>
      <c r="R281" s="38"/>
      <c r="S281" s="38"/>
      <c r="T281" s="44"/>
      <c r="U281" s="45"/>
      <c r="V281" s="126"/>
    </row>
    <row r="282" spans="1:22" x14ac:dyDescent="0.2">
      <c r="A282" s="33"/>
      <c r="B282" s="40"/>
      <c r="C282" s="13"/>
      <c r="D282" s="40"/>
      <c r="E282" s="46"/>
      <c r="G282" s="38"/>
      <c r="H282" s="38"/>
      <c r="I282" s="38"/>
      <c r="J282" s="38"/>
      <c r="K282" s="38"/>
      <c r="L282" s="38"/>
      <c r="M282" s="40"/>
      <c r="N282" s="48"/>
      <c r="O282" s="47"/>
      <c r="P282" s="38"/>
      <c r="Q282" s="38"/>
      <c r="R282" s="38"/>
      <c r="S282" s="38"/>
      <c r="T282" s="44"/>
      <c r="U282" s="45"/>
      <c r="V282" s="126"/>
    </row>
    <row r="283" spans="1:22" x14ac:dyDescent="0.2">
      <c r="A283" s="33"/>
      <c r="B283" s="40"/>
      <c r="C283" s="13"/>
      <c r="D283" s="40"/>
      <c r="E283" s="46"/>
      <c r="G283" s="38"/>
      <c r="H283" s="38"/>
      <c r="I283" s="38"/>
      <c r="J283" s="38"/>
      <c r="K283" s="38"/>
      <c r="L283" s="38"/>
      <c r="M283" s="40"/>
      <c r="N283" s="48"/>
      <c r="O283" s="47"/>
      <c r="P283" s="38"/>
      <c r="Q283" s="38"/>
      <c r="R283" s="38"/>
      <c r="S283" s="38"/>
      <c r="T283" s="44"/>
      <c r="U283" s="45"/>
      <c r="V283" s="126"/>
    </row>
    <row r="284" spans="1:22" x14ac:dyDescent="0.2">
      <c r="A284" s="33"/>
      <c r="B284" s="40"/>
      <c r="C284" s="13"/>
      <c r="D284" s="40"/>
      <c r="E284" s="46"/>
      <c r="G284" s="38"/>
      <c r="H284" s="38"/>
      <c r="I284" s="38"/>
      <c r="J284" s="38"/>
      <c r="K284" s="38"/>
      <c r="L284" s="38"/>
      <c r="M284" s="40"/>
      <c r="N284" s="48"/>
      <c r="O284" s="47"/>
      <c r="P284" s="38"/>
      <c r="Q284" s="38"/>
      <c r="R284" s="38"/>
      <c r="S284" s="38"/>
      <c r="T284" s="44"/>
      <c r="U284" s="45"/>
      <c r="V284" s="126"/>
    </row>
    <row r="285" spans="1:22" x14ac:dyDescent="0.2">
      <c r="A285" s="33"/>
      <c r="B285" s="40"/>
      <c r="C285" s="13"/>
      <c r="D285" s="40"/>
      <c r="E285" s="46"/>
      <c r="G285" s="38"/>
      <c r="H285" s="38"/>
      <c r="I285" s="38"/>
      <c r="J285" s="38"/>
      <c r="K285" s="38"/>
      <c r="L285" s="38"/>
      <c r="M285" s="40"/>
      <c r="N285" s="49"/>
      <c r="O285" s="47"/>
      <c r="P285" s="38"/>
      <c r="Q285" s="38"/>
      <c r="R285" s="38"/>
      <c r="S285" s="38"/>
      <c r="T285" s="135"/>
      <c r="U285" s="45"/>
      <c r="V285" s="126"/>
    </row>
    <row r="287" spans="1:22" x14ac:dyDescent="0.2">
      <c r="A287" s="81" t="s">
        <v>1</v>
      </c>
      <c r="B287" s="82" t="s">
        <v>2</v>
      </c>
      <c r="C287" s="82" t="s">
        <v>3</v>
      </c>
      <c r="D287" s="83" t="s">
        <v>4</v>
      </c>
      <c r="E287" s="84"/>
      <c r="F287" s="85"/>
      <c r="G287" s="85"/>
      <c r="H287" s="85"/>
      <c r="I287" s="85"/>
      <c r="J287" s="85"/>
      <c r="K287" s="86" t="s">
        <v>5</v>
      </c>
      <c r="L287" s="87"/>
      <c r="M287" s="83" t="s">
        <v>6</v>
      </c>
      <c r="N287" s="84"/>
      <c r="O287" s="85"/>
      <c r="P287" s="85"/>
      <c r="Q287" s="85"/>
      <c r="R287" s="85"/>
      <c r="S287" s="85"/>
      <c r="T287" s="88" t="s">
        <v>7</v>
      </c>
      <c r="U287" s="89" t="s">
        <v>8</v>
      </c>
      <c r="V287" s="90" t="s">
        <v>126</v>
      </c>
    </row>
    <row r="288" spans="1:22" ht="25.5" customHeight="1" x14ac:dyDescent="0.2">
      <c r="A288" s="81"/>
      <c r="B288" s="82"/>
      <c r="C288" s="82"/>
      <c r="D288" s="91" t="s">
        <v>9</v>
      </c>
      <c r="E288" s="92" t="s">
        <v>10</v>
      </c>
      <c r="F288" s="93" t="s">
        <v>11</v>
      </c>
      <c r="G288" s="151" t="s">
        <v>127</v>
      </c>
      <c r="H288" s="152"/>
      <c r="I288" s="152"/>
      <c r="J288" s="153"/>
      <c r="K288" s="97"/>
      <c r="L288" s="98" t="s">
        <v>13</v>
      </c>
      <c r="M288" s="99" t="s">
        <v>9</v>
      </c>
      <c r="N288" s="100" t="s">
        <v>14</v>
      </c>
      <c r="O288" s="93" t="s">
        <v>11</v>
      </c>
      <c r="P288" s="151" t="s">
        <v>127</v>
      </c>
      <c r="Q288" s="152"/>
      <c r="R288" s="152"/>
      <c r="S288" s="153"/>
      <c r="T288" s="88"/>
      <c r="U288" s="89"/>
      <c r="V288" s="101"/>
    </row>
    <row r="289" spans="1:22" ht="13.5" thickBot="1" x14ac:dyDescent="0.25">
      <c r="A289" s="102"/>
      <c r="B289" s="103"/>
      <c r="C289" s="103"/>
      <c r="D289" s="104"/>
      <c r="E289" s="105"/>
      <c r="F289" s="106"/>
      <c r="G289" s="107" t="s">
        <v>15</v>
      </c>
      <c r="H289" s="108" t="s">
        <v>16</v>
      </c>
      <c r="I289" s="109" t="s">
        <v>17</v>
      </c>
      <c r="J289" s="110">
        <v>0</v>
      </c>
      <c r="K289" s="111"/>
      <c r="L289" s="112"/>
      <c r="M289" s="113"/>
      <c r="N289" s="114"/>
      <c r="O289" s="115"/>
      <c r="P289" s="107" t="s">
        <v>15</v>
      </c>
      <c r="Q289" s="108" t="s">
        <v>16</v>
      </c>
      <c r="R289" s="109" t="s">
        <v>17</v>
      </c>
      <c r="S289" s="110">
        <v>0</v>
      </c>
      <c r="T289" s="116"/>
      <c r="U289" s="117"/>
      <c r="V289" s="118"/>
    </row>
    <row r="290" spans="1:22" x14ac:dyDescent="0.2">
      <c r="A290" s="119"/>
      <c r="B290" s="22"/>
      <c r="C290" s="23"/>
      <c r="D290" s="24"/>
      <c r="E290" s="25"/>
      <c r="F290" s="25"/>
      <c r="G290" s="26"/>
      <c r="H290" s="27"/>
      <c r="I290" s="28"/>
      <c r="J290" s="120"/>
      <c r="K290" s="121"/>
      <c r="L290" s="121"/>
      <c r="M290" s="24"/>
      <c r="N290" s="25"/>
      <c r="O290" s="25"/>
      <c r="P290" s="26"/>
      <c r="Q290" s="27"/>
      <c r="R290" s="28"/>
      <c r="S290" s="120"/>
      <c r="T290" s="31"/>
      <c r="U290" s="32"/>
      <c r="V290" s="122"/>
    </row>
    <row r="291" spans="1:22" x14ac:dyDescent="0.2">
      <c r="A291" s="33">
        <v>1</v>
      </c>
      <c r="B291" s="33">
        <v>266</v>
      </c>
      <c r="C291" s="34"/>
      <c r="D291" s="202">
        <v>630</v>
      </c>
      <c r="E291" s="142"/>
      <c r="F291" s="124"/>
      <c r="G291" s="38"/>
      <c r="H291" s="38"/>
      <c r="I291" s="38"/>
      <c r="J291" s="38"/>
      <c r="K291" s="38">
        <f>SUM(G293:I304)</f>
        <v>215</v>
      </c>
      <c r="L291" s="38">
        <f>K291*100/D291</f>
        <v>34.126984126984127</v>
      </c>
      <c r="M291" s="35">
        <v>630</v>
      </c>
      <c r="N291" s="142"/>
      <c r="O291" s="124"/>
      <c r="P291" s="38"/>
      <c r="Q291" s="38"/>
      <c r="R291" s="38"/>
      <c r="S291" s="38"/>
      <c r="T291" s="44"/>
      <c r="U291" s="45"/>
      <c r="V291" s="126"/>
    </row>
    <row r="292" spans="1:22" ht="13.5" thickBot="1" x14ac:dyDescent="0.25">
      <c r="A292" s="33"/>
      <c r="B292" s="40"/>
      <c r="C292" s="13"/>
      <c r="D292" s="203"/>
      <c r="E292" s="128" t="s">
        <v>19</v>
      </c>
      <c r="F292" s="129"/>
      <c r="G292" s="130">
        <v>227</v>
      </c>
      <c r="H292" s="130">
        <v>227</v>
      </c>
      <c r="I292" s="130">
        <v>227</v>
      </c>
      <c r="J292" s="130">
        <v>398</v>
      </c>
      <c r="K292" s="38"/>
      <c r="L292" s="38"/>
      <c r="M292" s="40"/>
      <c r="N292" s="128"/>
      <c r="O292" s="129"/>
      <c r="T292" s="44"/>
      <c r="U292" s="45"/>
      <c r="V292" s="126"/>
    </row>
    <row r="293" spans="1:22" ht="13.5" thickBot="1" x14ac:dyDescent="0.25">
      <c r="A293" s="33"/>
      <c r="B293" s="40"/>
      <c r="C293" s="13"/>
      <c r="D293" s="203"/>
      <c r="E293" s="132" t="s">
        <v>1469</v>
      </c>
      <c r="F293" s="47"/>
      <c r="G293" s="133">
        <v>12</v>
      </c>
      <c r="H293" s="133">
        <v>8</v>
      </c>
      <c r="I293" s="133">
        <v>22</v>
      </c>
      <c r="J293" s="133">
        <v>9</v>
      </c>
      <c r="K293" s="38"/>
      <c r="L293" s="38"/>
      <c r="M293" s="40"/>
      <c r="O293" s="47"/>
      <c r="T293" s="44"/>
      <c r="U293" s="45"/>
      <c r="V293" s="126"/>
    </row>
    <row r="294" spans="1:22" x14ac:dyDescent="0.2">
      <c r="A294" s="33"/>
      <c r="B294" s="40"/>
      <c r="C294" s="13"/>
      <c r="D294" s="203"/>
      <c r="E294" s="132" t="s">
        <v>1470</v>
      </c>
      <c r="F294" s="47"/>
      <c r="G294" s="133">
        <v>4</v>
      </c>
      <c r="H294" s="133">
        <v>4</v>
      </c>
      <c r="I294" s="133">
        <v>2</v>
      </c>
      <c r="J294" s="133">
        <v>2</v>
      </c>
      <c r="K294" s="38"/>
      <c r="L294" s="38"/>
      <c r="M294" s="40"/>
      <c r="O294" s="47"/>
      <c r="T294" s="44"/>
      <c r="U294" s="45"/>
      <c r="V294" s="126"/>
    </row>
    <row r="295" spans="1:22" x14ac:dyDescent="0.2">
      <c r="A295" s="33"/>
      <c r="B295" s="40"/>
      <c r="C295" s="13"/>
      <c r="D295" s="203"/>
      <c r="E295" s="144" t="s">
        <v>1471</v>
      </c>
      <c r="F295" s="47"/>
      <c r="G295" s="145">
        <v>32</v>
      </c>
      <c r="H295" s="145">
        <v>47</v>
      </c>
      <c r="I295" s="145">
        <v>35</v>
      </c>
      <c r="J295" s="145">
        <v>17</v>
      </c>
      <c r="K295" s="38"/>
      <c r="L295" s="38"/>
      <c r="M295" s="40"/>
      <c r="O295" s="47"/>
      <c r="T295" s="44"/>
      <c r="U295" s="45"/>
      <c r="V295" s="126"/>
    </row>
    <row r="296" spans="1:22" x14ac:dyDescent="0.2">
      <c r="A296" s="33"/>
      <c r="B296" s="40"/>
      <c r="C296" s="13"/>
      <c r="D296" s="203"/>
      <c r="E296" s="134" t="s">
        <v>1472</v>
      </c>
      <c r="F296" s="47"/>
      <c r="G296" s="126">
        <v>9</v>
      </c>
      <c r="H296" s="126">
        <v>15</v>
      </c>
      <c r="I296" s="126">
        <v>25</v>
      </c>
      <c r="J296" s="126">
        <v>6</v>
      </c>
      <c r="K296" s="38"/>
      <c r="L296" s="38"/>
      <c r="M296" s="40"/>
      <c r="O296" s="47"/>
      <c r="T296" s="44"/>
      <c r="U296" s="45"/>
      <c r="V296" s="126"/>
    </row>
    <row r="297" spans="1:22" x14ac:dyDescent="0.2">
      <c r="A297" s="33"/>
      <c r="B297" s="40"/>
      <c r="C297" s="13"/>
      <c r="D297" s="203"/>
      <c r="E297" s="134" t="s">
        <v>1473</v>
      </c>
      <c r="F297" s="47"/>
      <c r="G297" s="209">
        <v>0</v>
      </c>
      <c r="H297" s="209">
        <v>0</v>
      </c>
      <c r="I297" s="209">
        <v>0</v>
      </c>
      <c r="J297" s="209">
        <v>0</v>
      </c>
      <c r="K297" s="38"/>
      <c r="L297" s="38"/>
      <c r="M297" s="40"/>
      <c r="O297" s="47"/>
      <c r="T297" s="44"/>
      <c r="U297" s="45"/>
      <c r="V297" s="126"/>
    </row>
    <row r="298" spans="1:22" x14ac:dyDescent="0.2">
      <c r="A298" s="33"/>
      <c r="B298" s="40"/>
      <c r="C298" s="13"/>
      <c r="D298" s="203"/>
      <c r="E298" s="218" t="s">
        <v>1474</v>
      </c>
      <c r="F298" s="47"/>
      <c r="G298" s="209">
        <v>0</v>
      </c>
      <c r="H298" s="209">
        <v>0</v>
      </c>
      <c r="I298" s="209">
        <v>0</v>
      </c>
      <c r="J298" s="209">
        <v>0</v>
      </c>
      <c r="K298" s="38"/>
      <c r="L298" s="38"/>
      <c r="M298" s="40"/>
      <c r="O298" s="47"/>
      <c r="T298" s="44"/>
      <c r="U298" s="45"/>
      <c r="V298" s="126"/>
    </row>
    <row r="299" spans="1:22" x14ac:dyDescent="0.2">
      <c r="A299" s="33"/>
      <c r="B299" s="40"/>
      <c r="C299" s="13"/>
      <c r="D299" s="203"/>
      <c r="E299" s="46"/>
      <c r="F299" s="47"/>
      <c r="G299" s="38"/>
      <c r="H299" s="38"/>
      <c r="I299" s="38"/>
      <c r="J299" s="38"/>
      <c r="K299" s="38"/>
      <c r="L299" s="38"/>
      <c r="M299" s="40"/>
      <c r="N299" s="46"/>
      <c r="O299" s="47"/>
      <c r="P299" s="38"/>
      <c r="Q299" s="38"/>
      <c r="R299" s="38"/>
      <c r="S299" s="38"/>
      <c r="T299" s="44"/>
      <c r="U299" s="45"/>
      <c r="V299" s="126"/>
    </row>
    <row r="300" spans="1:22" x14ac:dyDescent="0.2">
      <c r="A300" s="33"/>
      <c r="B300" s="40"/>
      <c r="C300" s="13"/>
      <c r="D300" s="203"/>
      <c r="E300" s="46"/>
      <c r="F300" s="47"/>
      <c r="G300" s="38"/>
      <c r="H300" s="38"/>
      <c r="I300" s="38"/>
      <c r="J300" s="38"/>
      <c r="K300" s="38"/>
      <c r="L300" s="38"/>
      <c r="M300" s="40"/>
      <c r="N300" s="46"/>
      <c r="O300" s="47"/>
      <c r="P300" s="38"/>
      <c r="Q300" s="38"/>
      <c r="R300" s="38"/>
      <c r="S300" s="38"/>
      <c r="T300" s="44"/>
      <c r="U300" s="45"/>
      <c r="V300" s="126"/>
    </row>
    <row r="301" spans="1:22" x14ac:dyDescent="0.2">
      <c r="A301" s="33"/>
      <c r="B301" s="40"/>
      <c r="C301" s="13"/>
      <c r="D301" s="203"/>
      <c r="E301" s="46"/>
      <c r="F301" s="47"/>
      <c r="G301" s="38"/>
      <c r="H301" s="38"/>
      <c r="I301" s="38"/>
      <c r="J301" s="38"/>
      <c r="K301" s="38"/>
      <c r="L301" s="38"/>
      <c r="M301" s="40"/>
      <c r="N301" s="48"/>
      <c r="O301" s="47"/>
      <c r="P301" s="38"/>
      <c r="Q301" s="38"/>
      <c r="R301" s="38"/>
      <c r="S301" s="38"/>
      <c r="T301" s="44"/>
      <c r="U301" s="45"/>
      <c r="V301" s="126"/>
    </row>
    <row r="302" spans="1:22" x14ac:dyDescent="0.2">
      <c r="A302" s="33"/>
      <c r="B302" s="40"/>
      <c r="C302" s="13"/>
      <c r="D302" s="203"/>
      <c r="E302" s="46"/>
      <c r="F302" s="47"/>
      <c r="G302" s="38"/>
      <c r="H302" s="38"/>
      <c r="I302" s="38"/>
      <c r="J302" s="38"/>
      <c r="K302" s="38"/>
      <c r="L302" s="38"/>
      <c r="M302" s="40"/>
      <c r="N302" s="48"/>
      <c r="O302" s="47"/>
      <c r="P302" s="38"/>
      <c r="Q302" s="38"/>
      <c r="R302" s="38"/>
      <c r="S302" s="38"/>
      <c r="T302" s="44"/>
      <c r="U302" s="45"/>
      <c r="V302" s="126"/>
    </row>
    <row r="303" spans="1:22" x14ac:dyDescent="0.2">
      <c r="A303" s="33"/>
      <c r="B303" s="40"/>
      <c r="C303" s="13"/>
      <c r="D303" s="203"/>
      <c r="E303" s="46"/>
      <c r="F303" s="47"/>
      <c r="G303" s="38"/>
      <c r="H303" s="38"/>
      <c r="I303" s="38"/>
      <c r="J303" s="38"/>
      <c r="K303" s="38"/>
      <c r="L303" s="38"/>
      <c r="M303" s="40"/>
      <c r="N303" s="48"/>
      <c r="O303" s="47"/>
      <c r="P303" s="38"/>
      <c r="Q303" s="38"/>
      <c r="R303" s="38"/>
      <c r="S303" s="38"/>
      <c r="T303" s="44"/>
      <c r="U303" s="45"/>
      <c r="V303" s="126"/>
    </row>
    <row r="304" spans="1:22" x14ac:dyDescent="0.2">
      <c r="A304" s="33"/>
      <c r="B304" s="40"/>
      <c r="C304" s="13"/>
      <c r="D304" s="203"/>
      <c r="E304" s="46"/>
      <c r="F304" s="47"/>
      <c r="G304" s="38"/>
      <c r="H304" s="38"/>
      <c r="I304" s="38"/>
      <c r="J304" s="38"/>
      <c r="K304" s="38"/>
      <c r="L304" s="38"/>
      <c r="M304" s="40"/>
      <c r="N304" s="49"/>
      <c r="O304" s="47"/>
      <c r="P304" s="38"/>
      <c r="Q304" s="38"/>
      <c r="R304" s="38"/>
      <c r="S304" s="38"/>
      <c r="T304" s="135"/>
      <c r="U304" s="45"/>
      <c r="V304" s="126"/>
    </row>
    <row r="306" spans="1:22" x14ac:dyDescent="0.2">
      <c r="A306" s="81" t="s">
        <v>1</v>
      </c>
      <c r="B306" s="82" t="s">
        <v>2</v>
      </c>
      <c r="C306" s="82" t="s">
        <v>3</v>
      </c>
      <c r="D306" s="83" t="s">
        <v>4</v>
      </c>
      <c r="E306" s="84"/>
      <c r="F306" s="85"/>
      <c r="G306" s="85"/>
      <c r="H306" s="85"/>
      <c r="I306" s="85"/>
      <c r="J306" s="85"/>
      <c r="K306" s="86" t="s">
        <v>5</v>
      </c>
      <c r="L306" s="87"/>
      <c r="M306" s="83" t="s">
        <v>6</v>
      </c>
      <c r="N306" s="84"/>
      <c r="O306" s="85"/>
      <c r="P306" s="85"/>
      <c r="Q306" s="85"/>
      <c r="R306" s="85"/>
      <c r="S306" s="85"/>
      <c r="T306" s="88" t="s">
        <v>7</v>
      </c>
      <c r="U306" s="89" t="s">
        <v>8</v>
      </c>
      <c r="V306" s="90" t="s">
        <v>126</v>
      </c>
    </row>
    <row r="307" spans="1:22" ht="25.5" customHeight="1" x14ac:dyDescent="0.2">
      <c r="A307" s="81"/>
      <c r="B307" s="82"/>
      <c r="C307" s="82"/>
      <c r="D307" s="91" t="s">
        <v>9</v>
      </c>
      <c r="E307" s="92" t="s">
        <v>10</v>
      </c>
      <c r="F307" s="93" t="s">
        <v>11</v>
      </c>
      <c r="G307" s="151" t="s">
        <v>127</v>
      </c>
      <c r="H307" s="152"/>
      <c r="I307" s="152"/>
      <c r="J307" s="153"/>
      <c r="K307" s="97"/>
      <c r="L307" s="98" t="s">
        <v>13</v>
      </c>
      <c r="M307" s="99" t="s">
        <v>9</v>
      </c>
      <c r="N307" s="100" t="s">
        <v>14</v>
      </c>
      <c r="O307" s="93" t="s">
        <v>11</v>
      </c>
      <c r="P307" s="151" t="s">
        <v>127</v>
      </c>
      <c r="Q307" s="152"/>
      <c r="R307" s="152"/>
      <c r="S307" s="153"/>
      <c r="T307" s="88"/>
      <c r="U307" s="89"/>
      <c r="V307" s="101"/>
    </row>
    <row r="308" spans="1:22" ht="13.5" thickBot="1" x14ac:dyDescent="0.25">
      <c r="A308" s="102"/>
      <c r="B308" s="103"/>
      <c r="C308" s="103"/>
      <c r="D308" s="104"/>
      <c r="E308" s="105"/>
      <c r="F308" s="106"/>
      <c r="G308" s="107" t="s">
        <v>15</v>
      </c>
      <c r="H308" s="108" t="s">
        <v>16</v>
      </c>
      <c r="I308" s="109" t="s">
        <v>17</v>
      </c>
      <c r="J308" s="110">
        <v>0</v>
      </c>
      <c r="K308" s="111"/>
      <c r="L308" s="112"/>
      <c r="M308" s="113"/>
      <c r="N308" s="114"/>
      <c r="O308" s="115"/>
      <c r="P308" s="107" t="s">
        <v>15</v>
      </c>
      <c r="Q308" s="108" t="s">
        <v>16</v>
      </c>
      <c r="R308" s="109" t="s">
        <v>17</v>
      </c>
      <c r="S308" s="110">
        <v>0</v>
      </c>
      <c r="T308" s="116"/>
      <c r="U308" s="117"/>
      <c r="V308" s="118"/>
    </row>
    <row r="309" spans="1:22" x14ac:dyDescent="0.2">
      <c r="A309" s="119"/>
      <c r="B309" s="22"/>
      <c r="C309" s="23"/>
      <c r="D309" s="24"/>
      <c r="E309" s="25"/>
      <c r="F309" s="25"/>
      <c r="G309" s="26"/>
      <c r="H309" s="27"/>
      <c r="I309" s="28"/>
      <c r="J309" s="120"/>
      <c r="K309" s="121"/>
      <c r="L309" s="121"/>
      <c r="M309" s="24"/>
      <c r="N309" s="25"/>
      <c r="O309" s="25"/>
      <c r="P309" s="26"/>
      <c r="Q309" s="27"/>
      <c r="R309" s="28"/>
      <c r="S309" s="120"/>
      <c r="T309" s="31"/>
      <c r="U309" s="32"/>
      <c r="V309" s="122"/>
    </row>
    <row r="310" spans="1:22" x14ac:dyDescent="0.2">
      <c r="A310" s="33">
        <v>1</v>
      </c>
      <c r="B310" s="33">
        <v>267</v>
      </c>
      <c r="C310" s="34"/>
      <c r="D310" s="35">
        <v>400</v>
      </c>
      <c r="E310" s="142"/>
      <c r="F310" s="124"/>
      <c r="G310" s="38"/>
      <c r="H310" s="38"/>
      <c r="I310" s="38"/>
      <c r="J310" s="38"/>
      <c r="K310" s="38">
        <f>SUM(G312:I323)</f>
        <v>482</v>
      </c>
      <c r="L310" s="38">
        <f>K310*100/D310</f>
        <v>120.5</v>
      </c>
      <c r="M310" s="35"/>
      <c r="N310" s="142"/>
      <c r="O310" s="124"/>
      <c r="P310" s="38"/>
      <c r="Q310" s="38"/>
      <c r="R310" s="38"/>
      <c r="S310" s="38"/>
      <c r="T310" s="38">
        <f>SUM(P312:R323)</f>
        <v>0</v>
      </c>
      <c r="U310" s="38" t="e">
        <f>T310*100/M310</f>
        <v>#DIV/0!</v>
      </c>
      <c r="V310" s="126"/>
    </row>
    <row r="311" spans="1:22" ht="13.5" thickBot="1" x14ac:dyDescent="0.25">
      <c r="A311" s="33"/>
      <c r="B311" s="40"/>
      <c r="C311" s="13"/>
      <c r="D311" s="40"/>
      <c r="E311" s="128" t="s">
        <v>19</v>
      </c>
      <c r="F311" s="129"/>
      <c r="G311" s="130">
        <v>230</v>
      </c>
      <c r="H311" s="130">
        <v>231</v>
      </c>
      <c r="I311" s="130">
        <v>229</v>
      </c>
      <c r="J311" s="130">
        <v>406</v>
      </c>
      <c r="K311" s="38"/>
      <c r="L311" s="38"/>
      <c r="M311" s="40"/>
      <c r="N311" s="128"/>
      <c r="O311" s="129"/>
      <c r="P311" s="75"/>
      <c r="Q311" s="75"/>
      <c r="R311" s="75"/>
      <c r="S311" s="38"/>
      <c r="T311" s="44"/>
      <c r="U311" s="45"/>
      <c r="V311" s="126"/>
    </row>
    <row r="312" spans="1:22" x14ac:dyDescent="0.2">
      <c r="A312" s="33"/>
      <c r="B312" s="40"/>
      <c r="C312" s="13"/>
      <c r="D312" s="40"/>
      <c r="E312" s="330" t="s">
        <v>1475</v>
      </c>
      <c r="F312" s="47"/>
      <c r="G312" s="133">
        <v>80</v>
      </c>
      <c r="H312" s="133">
        <v>52</v>
      </c>
      <c r="I312" s="133">
        <v>85</v>
      </c>
      <c r="J312" s="133">
        <v>27</v>
      </c>
      <c r="K312" s="38"/>
      <c r="L312" s="38"/>
      <c r="M312" s="40"/>
      <c r="N312" s="46"/>
      <c r="O312" s="47"/>
      <c r="P312" s="38"/>
      <c r="Q312" s="38"/>
      <c r="R312" s="38"/>
      <c r="S312" s="38"/>
      <c r="T312" s="44"/>
      <c r="U312" s="45"/>
      <c r="V312" s="126"/>
    </row>
    <row r="313" spans="1:22" x14ac:dyDescent="0.2">
      <c r="A313" s="33"/>
      <c r="B313" s="40"/>
      <c r="C313" s="13"/>
      <c r="D313" s="40"/>
      <c r="E313" s="134" t="s">
        <v>1476</v>
      </c>
      <c r="F313" s="47"/>
      <c r="G313" s="145">
        <v>45</v>
      </c>
      <c r="H313" s="145">
        <v>38</v>
      </c>
      <c r="I313" s="145">
        <v>20</v>
      </c>
      <c r="J313" s="145">
        <v>23</v>
      </c>
      <c r="K313" s="38"/>
      <c r="L313" s="38"/>
      <c r="M313" s="40"/>
      <c r="N313" s="48"/>
      <c r="O313" s="47"/>
      <c r="P313" s="38"/>
      <c r="Q313" s="38"/>
      <c r="R313" s="38"/>
      <c r="S313" s="38"/>
      <c r="T313" s="44"/>
      <c r="U313" s="45"/>
      <c r="V313" s="126"/>
    </row>
    <row r="314" spans="1:22" x14ac:dyDescent="0.2">
      <c r="A314" s="33"/>
      <c r="B314" s="40"/>
      <c r="C314" s="13"/>
      <c r="D314" s="40"/>
      <c r="E314" s="342" t="s">
        <v>1477</v>
      </c>
      <c r="F314" s="47"/>
      <c r="G314" s="126">
        <v>25</v>
      </c>
      <c r="H314" s="126">
        <v>15</v>
      </c>
      <c r="I314" s="126">
        <v>20</v>
      </c>
      <c r="J314" s="126">
        <v>10</v>
      </c>
      <c r="K314" s="38"/>
      <c r="L314" s="38"/>
      <c r="M314" s="40"/>
      <c r="N314" s="46"/>
      <c r="O314" s="47"/>
      <c r="P314" s="38"/>
      <c r="Q314" s="38"/>
      <c r="R314" s="38"/>
      <c r="S314" s="38"/>
      <c r="T314" s="44"/>
      <c r="U314" s="45"/>
      <c r="V314" s="126"/>
    </row>
    <row r="315" spans="1:22" x14ac:dyDescent="0.2">
      <c r="A315" s="33"/>
      <c r="B315" s="40"/>
      <c r="C315" s="13"/>
      <c r="D315" s="40"/>
      <c r="E315" s="342" t="s">
        <v>1478</v>
      </c>
      <c r="F315" s="47"/>
      <c r="G315" s="126">
        <v>5</v>
      </c>
      <c r="H315" s="126">
        <v>45</v>
      </c>
      <c r="I315" s="126">
        <v>52</v>
      </c>
      <c r="J315" s="126">
        <v>39</v>
      </c>
      <c r="K315" s="38"/>
      <c r="L315" s="38"/>
      <c r="M315" s="40"/>
      <c r="N315" s="48"/>
      <c r="O315" s="47"/>
      <c r="P315" s="38"/>
      <c r="Q315" s="38"/>
      <c r="R315" s="38"/>
      <c r="S315" s="38"/>
      <c r="T315" s="44"/>
      <c r="U315" s="45"/>
      <c r="V315" s="126"/>
    </row>
    <row r="316" spans="1:22" x14ac:dyDescent="0.2">
      <c r="A316" s="33"/>
      <c r="B316" s="40"/>
      <c r="C316" s="13"/>
      <c r="D316" s="40"/>
      <c r="E316" s="342"/>
      <c r="F316" s="47"/>
      <c r="G316" s="126"/>
      <c r="H316" s="126"/>
      <c r="I316" s="126"/>
      <c r="J316" s="126"/>
      <c r="K316" s="38"/>
      <c r="L316" s="38"/>
      <c r="M316" s="40"/>
      <c r="N316" s="46"/>
      <c r="O316" s="47"/>
      <c r="P316" s="38"/>
      <c r="Q316" s="38"/>
      <c r="R316" s="38"/>
      <c r="S316" s="38"/>
      <c r="T316" s="44"/>
      <c r="U316" s="45"/>
      <c r="V316" s="126"/>
    </row>
    <row r="317" spans="1:22" x14ac:dyDescent="0.2">
      <c r="A317" s="33"/>
      <c r="B317" s="40"/>
      <c r="C317" s="13"/>
      <c r="D317" s="40"/>
      <c r="E317" s="46"/>
      <c r="F317" s="47"/>
      <c r="G317" s="126"/>
      <c r="H317" s="126"/>
      <c r="I317" s="126"/>
      <c r="J317" s="126"/>
      <c r="K317" s="38"/>
      <c r="L317" s="38"/>
      <c r="M317" s="40"/>
      <c r="N317" s="46"/>
      <c r="O317" s="47"/>
      <c r="P317" s="126"/>
      <c r="Q317" s="126"/>
      <c r="R317" s="126"/>
      <c r="S317" s="38"/>
      <c r="T317" s="44"/>
      <c r="U317" s="45"/>
      <c r="V317" s="126"/>
    </row>
    <row r="318" spans="1:22" x14ac:dyDescent="0.2">
      <c r="A318" s="33"/>
      <c r="B318" s="40"/>
      <c r="C318" s="13"/>
      <c r="D318" s="40"/>
      <c r="E318" s="46"/>
      <c r="F318" s="47"/>
      <c r="G318" s="38"/>
      <c r="H318" s="38"/>
      <c r="I318" s="38"/>
      <c r="J318" s="38"/>
      <c r="K318" s="38"/>
      <c r="L318" s="38"/>
      <c r="M318" s="40"/>
      <c r="N318" s="46"/>
      <c r="O318" s="47"/>
      <c r="P318" s="126"/>
      <c r="Q318" s="126"/>
      <c r="R318" s="126"/>
      <c r="S318" s="38"/>
      <c r="T318" s="44"/>
      <c r="U318" s="45"/>
      <c r="V318" s="126"/>
    </row>
    <row r="319" spans="1:22" x14ac:dyDescent="0.2">
      <c r="A319" s="33"/>
      <c r="B319" s="40"/>
      <c r="C319" s="13"/>
      <c r="D319" s="40"/>
      <c r="E319" s="46"/>
      <c r="F319" s="47"/>
      <c r="G319" s="38"/>
      <c r="H319" s="38"/>
      <c r="I319" s="38"/>
      <c r="J319" s="38"/>
      <c r="K319" s="38"/>
      <c r="L319" s="38"/>
      <c r="M319" s="40"/>
      <c r="N319" s="46"/>
      <c r="O319" s="47"/>
      <c r="P319" s="126"/>
      <c r="Q319" s="126"/>
      <c r="R319" s="126"/>
      <c r="S319" s="38"/>
      <c r="T319" s="44"/>
      <c r="U319" s="45"/>
      <c r="V319" s="126"/>
    </row>
    <row r="320" spans="1:22" x14ac:dyDescent="0.2">
      <c r="A320" s="33"/>
      <c r="B320" s="40"/>
      <c r="C320" s="13"/>
      <c r="D320" s="40"/>
      <c r="E320" s="46"/>
      <c r="G320" s="38"/>
      <c r="H320" s="38"/>
      <c r="I320" s="38"/>
      <c r="J320" s="38"/>
      <c r="K320" s="38"/>
      <c r="L320" s="38"/>
      <c r="M320" s="40"/>
      <c r="N320" s="48"/>
      <c r="O320" s="47"/>
      <c r="P320" s="38"/>
      <c r="Q320" s="38"/>
      <c r="R320" s="38"/>
      <c r="S320" s="38"/>
      <c r="T320" s="44"/>
      <c r="U320" s="45"/>
      <c r="V320" s="126"/>
    </row>
    <row r="321" spans="1:22" x14ac:dyDescent="0.2">
      <c r="A321" s="33"/>
      <c r="B321" s="40"/>
      <c r="C321" s="13"/>
      <c r="D321" s="40"/>
      <c r="E321" s="46"/>
      <c r="G321" s="38"/>
      <c r="H321" s="38"/>
      <c r="I321" s="38"/>
      <c r="J321" s="38"/>
      <c r="K321" s="38"/>
      <c r="L321" s="38"/>
      <c r="M321" s="40"/>
      <c r="N321" s="48"/>
      <c r="O321" s="47"/>
      <c r="P321" s="38"/>
      <c r="Q321" s="38"/>
      <c r="R321" s="38"/>
      <c r="S321" s="38"/>
      <c r="T321" s="44"/>
      <c r="U321" s="45"/>
      <c r="V321" s="126"/>
    </row>
    <row r="322" spans="1:22" x14ac:dyDescent="0.2">
      <c r="A322" s="33"/>
      <c r="B322" s="40"/>
      <c r="C322" s="13"/>
      <c r="D322" s="40"/>
      <c r="E322" s="46"/>
      <c r="G322" s="38"/>
      <c r="H322" s="38"/>
      <c r="I322" s="38"/>
      <c r="J322" s="38"/>
      <c r="K322" s="38"/>
      <c r="L322" s="38"/>
      <c r="M322" s="40"/>
      <c r="N322" s="48"/>
      <c r="O322" s="47"/>
      <c r="P322" s="38"/>
      <c r="Q322" s="38"/>
      <c r="R322" s="38"/>
      <c r="S322" s="38"/>
      <c r="T322" s="44"/>
      <c r="U322" s="45"/>
      <c r="V322" s="126"/>
    </row>
    <row r="323" spans="1:22" x14ac:dyDescent="0.2">
      <c r="A323" s="33"/>
      <c r="B323" s="40"/>
      <c r="C323" s="13"/>
      <c r="D323" s="40"/>
      <c r="E323" s="46"/>
      <c r="G323" s="38"/>
      <c r="H323" s="38"/>
      <c r="I323" s="38"/>
      <c r="J323" s="38"/>
      <c r="K323" s="38"/>
      <c r="L323" s="38"/>
      <c r="M323" s="40"/>
      <c r="N323" s="49"/>
      <c r="O323" s="47"/>
      <c r="P323" s="38"/>
      <c r="Q323" s="38"/>
      <c r="R323" s="38"/>
      <c r="S323" s="38"/>
      <c r="T323" s="135"/>
      <c r="U323" s="45"/>
      <c r="V323" s="126"/>
    </row>
    <row r="325" spans="1:22" x14ac:dyDescent="0.2">
      <c r="A325" s="81" t="s">
        <v>1</v>
      </c>
      <c r="B325" s="82" t="s">
        <v>2</v>
      </c>
      <c r="C325" s="82" t="s">
        <v>3</v>
      </c>
      <c r="D325" s="83" t="s">
        <v>4</v>
      </c>
      <c r="E325" s="84"/>
      <c r="F325" s="85"/>
      <c r="G325" s="85"/>
      <c r="H325" s="85"/>
      <c r="I325" s="85"/>
      <c r="J325" s="85"/>
      <c r="K325" s="86" t="s">
        <v>5</v>
      </c>
      <c r="L325" s="87"/>
      <c r="M325" s="83" t="s">
        <v>6</v>
      </c>
      <c r="N325" s="84"/>
      <c r="O325" s="85"/>
      <c r="P325" s="85"/>
      <c r="Q325" s="85"/>
      <c r="R325" s="85"/>
      <c r="S325" s="85"/>
      <c r="T325" s="88" t="s">
        <v>7</v>
      </c>
      <c r="U325" s="89" t="s">
        <v>8</v>
      </c>
      <c r="V325" s="90" t="s">
        <v>126</v>
      </c>
    </row>
    <row r="326" spans="1:22" ht="25.5" customHeight="1" x14ac:dyDescent="0.2">
      <c r="A326" s="81"/>
      <c r="B326" s="82"/>
      <c r="C326" s="82"/>
      <c r="D326" s="91" t="s">
        <v>9</v>
      </c>
      <c r="E326" s="92" t="s">
        <v>10</v>
      </c>
      <c r="F326" s="93" t="s">
        <v>11</v>
      </c>
      <c r="G326" s="151" t="s">
        <v>127</v>
      </c>
      <c r="H326" s="152"/>
      <c r="I326" s="152"/>
      <c r="J326" s="153"/>
      <c r="K326" s="97"/>
      <c r="L326" s="98" t="s">
        <v>13</v>
      </c>
      <c r="M326" s="99" t="s">
        <v>9</v>
      </c>
      <c r="N326" s="100" t="s">
        <v>14</v>
      </c>
      <c r="O326" s="93" t="s">
        <v>11</v>
      </c>
      <c r="P326" s="151" t="s">
        <v>127</v>
      </c>
      <c r="Q326" s="152"/>
      <c r="R326" s="152"/>
      <c r="S326" s="153"/>
      <c r="T326" s="88"/>
      <c r="U326" s="89"/>
      <c r="V326" s="101"/>
    </row>
    <row r="327" spans="1:22" ht="13.5" thickBot="1" x14ac:dyDescent="0.25">
      <c r="A327" s="102"/>
      <c r="B327" s="103"/>
      <c r="C327" s="103"/>
      <c r="D327" s="104"/>
      <c r="E327" s="105"/>
      <c r="F327" s="106"/>
      <c r="G327" s="107" t="s">
        <v>15</v>
      </c>
      <c r="H327" s="108" t="s">
        <v>16</v>
      </c>
      <c r="I327" s="109" t="s">
        <v>17</v>
      </c>
      <c r="J327" s="110">
        <v>0</v>
      </c>
      <c r="K327" s="111"/>
      <c r="L327" s="112"/>
      <c r="M327" s="113"/>
      <c r="N327" s="114"/>
      <c r="O327" s="115"/>
      <c r="P327" s="107" t="s">
        <v>15</v>
      </c>
      <c r="Q327" s="108" t="s">
        <v>16</v>
      </c>
      <c r="R327" s="109" t="s">
        <v>17</v>
      </c>
      <c r="S327" s="110">
        <v>0</v>
      </c>
      <c r="T327" s="116"/>
      <c r="U327" s="117"/>
      <c r="V327" s="118"/>
    </row>
    <row r="328" spans="1:22" x14ac:dyDescent="0.2">
      <c r="A328" s="119"/>
      <c r="B328" s="22"/>
      <c r="C328" s="23"/>
      <c r="D328" s="24"/>
      <c r="E328" s="25"/>
      <c r="F328" s="25"/>
      <c r="G328" s="26"/>
      <c r="H328" s="27"/>
      <c r="I328" s="28"/>
      <c r="J328" s="120"/>
      <c r="K328" s="121"/>
      <c r="L328" s="121"/>
      <c r="M328" s="24"/>
      <c r="N328" s="25"/>
      <c r="O328" s="25"/>
      <c r="P328" s="26"/>
      <c r="Q328" s="27"/>
      <c r="R328" s="28"/>
      <c r="S328" s="120"/>
      <c r="T328" s="31"/>
      <c r="U328" s="32"/>
      <c r="V328" s="122"/>
    </row>
    <row r="329" spans="1:22" x14ac:dyDescent="0.2">
      <c r="A329" s="33">
        <v>1</v>
      </c>
      <c r="B329" s="33">
        <v>268</v>
      </c>
      <c r="C329" s="34"/>
      <c r="D329" s="35">
        <v>200</v>
      </c>
      <c r="E329" s="142" t="s">
        <v>1479</v>
      </c>
      <c r="F329" s="124"/>
      <c r="G329" s="38"/>
      <c r="H329" s="38"/>
      <c r="I329" s="38"/>
      <c r="J329" s="38"/>
      <c r="K329" s="38"/>
      <c r="L329" s="38"/>
      <c r="M329" s="35"/>
      <c r="N329" s="142"/>
      <c r="O329" s="124"/>
      <c r="P329" s="38"/>
      <c r="Q329" s="38"/>
      <c r="R329" s="38"/>
      <c r="S329" s="38"/>
      <c r="T329" s="44"/>
      <c r="U329" s="45"/>
      <c r="V329" s="126"/>
    </row>
    <row r="330" spans="1:22" x14ac:dyDescent="0.2">
      <c r="A330" s="33"/>
      <c r="B330" s="40"/>
      <c r="C330" s="13"/>
      <c r="D330" s="40"/>
      <c r="E330" s="128" t="s">
        <v>19</v>
      </c>
      <c r="F330" s="129"/>
      <c r="G330" s="75">
        <v>236</v>
      </c>
      <c r="H330" s="75">
        <v>237</v>
      </c>
      <c r="I330" s="75">
        <v>236</v>
      </c>
      <c r="J330" s="75">
        <v>409</v>
      </c>
      <c r="K330" s="38"/>
      <c r="L330" s="38"/>
      <c r="M330" s="40"/>
      <c r="N330" s="128"/>
      <c r="O330" s="129"/>
      <c r="P330" s="75"/>
      <c r="Q330" s="75"/>
      <c r="R330" s="75"/>
      <c r="S330" s="38"/>
      <c r="T330" s="44"/>
      <c r="U330" s="45"/>
      <c r="V330" s="126" t="s">
        <v>141</v>
      </c>
    </row>
    <row r="331" spans="1:22" x14ac:dyDescent="0.2">
      <c r="A331" s="33"/>
      <c r="B331" s="40"/>
      <c r="C331" s="13"/>
      <c r="D331" s="40"/>
      <c r="E331" s="46"/>
      <c r="F331" s="47"/>
      <c r="G331" s="38"/>
      <c r="H331" s="38"/>
      <c r="I331" s="38"/>
      <c r="J331" s="38"/>
      <c r="K331" s="38"/>
      <c r="L331" s="38"/>
      <c r="M331" s="40"/>
      <c r="N331" s="46"/>
      <c r="O331" s="47"/>
      <c r="P331" s="38"/>
      <c r="Q331" s="38"/>
      <c r="R331" s="38"/>
      <c r="S331" s="38"/>
      <c r="T331" s="44"/>
      <c r="U331" s="45"/>
      <c r="V331" s="126"/>
    </row>
    <row r="332" spans="1:22" x14ac:dyDescent="0.2">
      <c r="A332" s="33"/>
      <c r="B332" s="40"/>
      <c r="C332" s="13"/>
      <c r="D332" s="40"/>
      <c r="E332" s="46" t="s">
        <v>417</v>
      </c>
      <c r="F332" s="47"/>
      <c r="G332" s="38"/>
      <c r="H332" s="38"/>
      <c r="I332" s="38"/>
      <c r="J332" s="38"/>
      <c r="K332" s="38"/>
      <c r="L332" s="38"/>
      <c r="M332" s="40"/>
      <c r="N332" s="48"/>
      <c r="O332" s="47"/>
      <c r="P332" s="38"/>
      <c r="Q332" s="38"/>
      <c r="R332" s="38"/>
      <c r="S332" s="38"/>
      <c r="T332" s="44"/>
      <c r="U332" s="45"/>
      <c r="V332" s="126"/>
    </row>
    <row r="333" spans="1:22" x14ac:dyDescent="0.2">
      <c r="A333" s="33"/>
      <c r="B333" s="40"/>
      <c r="C333" s="13"/>
      <c r="D333" s="40"/>
      <c r="E333" s="46" t="s">
        <v>1480</v>
      </c>
      <c r="F333" s="47"/>
      <c r="G333" s="38">
        <v>20</v>
      </c>
      <c r="H333" s="38">
        <v>43</v>
      </c>
      <c r="I333" s="38">
        <v>52</v>
      </c>
      <c r="J333" s="38">
        <v>30</v>
      </c>
      <c r="K333" s="38"/>
      <c r="L333" s="38"/>
      <c r="M333" s="40"/>
      <c r="N333" s="46"/>
      <c r="O333" s="47"/>
      <c r="P333" s="38"/>
      <c r="Q333" s="38"/>
      <c r="R333" s="38"/>
      <c r="S333" s="38"/>
      <c r="T333" s="44"/>
      <c r="U333" s="45"/>
      <c r="V333" s="126"/>
    </row>
    <row r="334" spans="1:22" x14ac:dyDescent="0.2">
      <c r="A334" s="33"/>
      <c r="B334" s="40"/>
      <c r="C334" s="13"/>
      <c r="D334" s="40"/>
      <c r="E334" s="46" t="s">
        <v>1481</v>
      </c>
      <c r="F334" s="47"/>
      <c r="G334" s="38">
        <v>19</v>
      </c>
      <c r="H334" s="38">
        <v>45</v>
      </c>
      <c r="I334" s="38">
        <v>43</v>
      </c>
      <c r="J334" s="38">
        <v>25</v>
      </c>
      <c r="K334" s="38"/>
      <c r="L334" s="38"/>
      <c r="M334" s="40"/>
      <c r="N334" s="48"/>
      <c r="O334" s="47"/>
      <c r="P334" s="38"/>
      <c r="Q334" s="38"/>
      <c r="R334" s="38"/>
      <c r="S334" s="38"/>
      <c r="T334" s="44"/>
      <c r="U334" s="45"/>
      <c r="V334" s="126"/>
    </row>
    <row r="335" spans="1:22" x14ac:dyDescent="0.2">
      <c r="A335" s="33"/>
      <c r="B335" s="40"/>
      <c r="C335" s="13"/>
      <c r="D335" s="40"/>
      <c r="E335" s="46"/>
      <c r="F335" s="47"/>
      <c r="G335" s="38">
        <v>58</v>
      </c>
      <c r="H335" s="38">
        <v>84</v>
      </c>
      <c r="I335" s="38">
        <v>94</v>
      </c>
      <c r="J335" s="38">
        <v>17</v>
      </c>
      <c r="K335" s="38"/>
      <c r="L335" s="38"/>
      <c r="M335" s="40"/>
      <c r="N335" s="46"/>
      <c r="O335" s="47"/>
      <c r="P335" s="38"/>
      <c r="Q335" s="38"/>
      <c r="R335" s="38"/>
      <c r="S335" s="38"/>
      <c r="T335" s="44"/>
      <c r="U335" s="45"/>
      <c r="V335" s="126"/>
    </row>
    <row r="336" spans="1:22" x14ac:dyDescent="0.2">
      <c r="A336" s="33"/>
      <c r="B336" s="40"/>
      <c r="C336" s="13"/>
      <c r="D336" s="40"/>
      <c r="E336" s="46"/>
      <c r="F336" s="47"/>
      <c r="G336" s="38"/>
      <c r="H336" s="38"/>
      <c r="I336" s="38"/>
      <c r="J336" s="38"/>
      <c r="K336" s="38"/>
      <c r="L336" s="38"/>
      <c r="M336" s="40"/>
      <c r="N336" s="46"/>
      <c r="O336" s="47"/>
      <c r="P336" s="38"/>
      <c r="Q336" s="38"/>
      <c r="R336" s="38"/>
      <c r="S336" s="38"/>
      <c r="T336" s="44"/>
      <c r="U336" s="45"/>
      <c r="V336" s="126"/>
    </row>
    <row r="337" spans="1:22" x14ac:dyDescent="0.2">
      <c r="A337" s="33"/>
      <c r="B337" s="40"/>
      <c r="C337" s="13"/>
      <c r="D337" s="40"/>
      <c r="E337" s="46"/>
      <c r="F337" s="47"/>
      <c r="G337" s="38"/>
      <c r="H337" s="38"/>
      <c r="I337" s="38"/>
      <c r="J337" s="38"/>
      <c r="K337" s="38"/>
      <c r="L337" s="38"/>
      <c r="M337" s="40"/>
      <c r="N337" s="46"/>
      <c r="O337" s="47"/>
      <c r="P337" s="38"/>
      <c r="Q337" s="38"/>
      <c r="R337" s="38"/>
      <c r="S337" s="38"/>
      <c r="T337" s="44"/>
      <c r="U337" s="45"/>
      <c r="V337" s="126"/>
    </row>
    <row r="338" spans="1:22" x14ac:dyDescent="0.2">
      <c r="A338" s="33"/>
      <c r="B338" s="40"/>
      <c r="C338" s="13"/>
      <c r="D338" s="40"/>
      <c r="E338" s="46"/>
      <c r="F338" s="47"/>
      <c r="G338" s="38"/>
      <c r="H338" s="38"/>
      <c r="I338" s="38"/>
      <c r="J338" s="38"/>
      <c r="K338" s="38"/>
      <c r="L338" s="38"/>
      <c r="M338" s="40"/>
      <c r="N338" s="46"/>
      <c r="O338" s="47"/>
      <c r="P338" s="38"/>
      <c r="Q338" s="38"/>
      <c r="R338" s="38"/>
      <c r="S338" s="38"/>
      <c r="T338" s="44"/>
      <c r="U338" s="45"/>
      <c r="V338" s="126"/>
    </row>
    <row r="339" spans="1:22" x14ac:dyDescent="0.2">
      <c r="A339" s="33"/>
      <c r="B339" s="40"/>
      <c r="C339" s="13"/>
      <c r="D339" s="40"/>
      <c r="E339" s="46"/>
      <c r="F339" s="47"/>
      <c r="G339" s="38"/>
      <c r="H339" s="38"/>
      <c r="I339" s="38"/>
      <c r="J339" s="38"/>
      <c r="K339" s="38"/>
      <c r="L339" s="38"/>
      <c r="M339" s="40"/>
      <c r="N339" s="48"/>
      <c r="O339" s="47"/>
      <c r="P339" s="38"/>
      <c r="Q339" s="38"/>
      <c r="R339" s="38"/>
      <c r="S339" s="38"/>
      <c r="T339" s="44"/>
      <c r="U339" s="45"/>
      <c r="V339" s="126"/>
    </row>
    <row r="340" spans="1:22" x14ac:dyDescent="0.2">
      <c r="A340" s="33"/>
      <c r="B340" s="40"/>
      <c r="C340" s="13"/>
      <c r="D340" s="40"/>
      <c r="E340" s="46"/>
      <c r="F340" s="47"/>
      <c r="G340" s="38"/>
      <c r="H340" s="38"/>
      <c r="I340" s="38"/>
      <c r="J340" s="38"/>
      <c r="K340" s="38"/>
      <c r="L340" s="38"/>
      <c r="M340" s="40"/>
      <c r="N340" s="48"/>
      <c r="O340" s="47"/>
      <c r="P340" s="38"/>
      <c r="Q340" s="38"/>
      <c r="R340" s="38"/>
      <c r="S340" s="38"/>
      <c r="T340" s="44"/>
      <c r="U340" s="45"/>
      <c r="V340" s="126"/>
    </row>
    <row r="341" spans="1:22" x14ac:dyDescent="0.2">
      <c r="A341" s="33"/>
      <c r="B341" s="40"/>
      <c r="C341" s="13"/>
      <c r="D341" s="40"/>
      <c r="E341" s="46"/>
      <c r="F341" s="47"/>
      <c r="G341" s="38"/>
      <c r="H341" s="38"/>
      <c r="I341" s="38"/>
      <c r="J341" s="38"/>
      <c r="K341" s="38"/>
      <c r="L341" s="38"/>
      <c r="M341" s="40"/>
      <c r="N341" s="48"/>
      <c r="O341" s="47"/>
      <c r="P341" s="38"/>
      <c r="Q341" s="38"/>
      <c r="R341" s="38"/>
      <c r="S341" s="38"/>
      <c r="T341" s="44"/>
      <c r="U341" s="45"/>
      <c r="V341" s="126"/>
    </row>
    <row r="342" spans="1:22" x14ac:dyDescent="0.2">
      <c r="A342" s="33"/>
      <c r="B342" s="40"/>
      <c r="C342" s="13"/>
      <c r="D342" s="40"/>
      <c r="E342" s="46"/>
      <c r="F342" s="47"/>
      <c r="G342" s="38"/>
      <c r="H342" s="38"/>
      <c r="I342" s="38"/>
      <c r="J342" s="38"/>
      <c r="K342" s="38"/>
      <c r="L342" s="38"/>
      <c r="M342" s="40"/>
      <c r="N342" s="49"/>
      <c r="O342" s="47"/>
      <c r="P342" s="38"/>
      <c r="Q342" s="38"/>
      <c r="R342" s="38"/>
      <c r="S342" s="38"/>
      <c r="T342" s="135"/>
      <c r="U342" s="45"/>
      <c r="V342" s="126"/>
    </row>
    <row r="344" spans="1:22" x14ac:dyDescent="0.2">
      <c r="A344" s="81" t="s">
        <v>1</v>
      </c>
      <c r="B344" s="82" t="s">
        <v>2</v>
      </c>
      <c r="C344" s="82" t="s">
        <v>3</v>
      </c>
      <c r="D344" s="83" t="s">
        <v>4</v>
      </c>
      <c r="E344" s="84"/>
      <c r="F344" s="85"/>
      <c r="G344" s="85"/>
      <c r="H344" s="85"/>
      <c r="I344" s="85"/>
      <c r="J344" s="85"/>
      <c r="K344" s="86" t="s">
        <v>5</v>
      </c>
      <c r="L344" s="87"/>
      <c r="M344" s="83" t="s">
        <v>6</v>
      </c>
      <c r="N344" s="84"/>
      <c r="O344" s="85"/>
      <c r="P344" s="85"/>
      <c r="Q344" s="85"/>
      <c r="R344" s="85"/>
      <c r="S344" s="85"/>
      <c r="T344" s="88" t="s">
        <v>7</v>
      </c>
      <c r="U344" s="89" t="s">
        <v>8</v>
      </c>
      <c r="V344" s="90" t="s">
        <v>126</v>
      </c>
    </row>
    <row r="345" spans="1:22" ht="25.5" customHeight="1" x14ac:dyDescent="0.2">
      <c r="A345" s="81"/>
      <c r="B345" s="82"/>
      <c r="C345" s="82"/>
      <c r="D345" s="91" t="s">
        <v>9</v>
      </c>
      <c r="E345" s="92" t="s">
        <v>10</v>
      </c>
      <c r="F345" s="93" t="s">
        <v>11</v>
      </c>
      <c r="G345" s="151" t="s">
        <v>127</v>
      </c>
      <c r="H345" s="152"/>
      <c r="I345" s="152"/>
      <c r="J345" s="153"/>
      <c r="K345" s="97"/>
      <c r="L345" s="98" t="s">
        <v>13</v>
      </c>
      <c r="M345" s="99" t="s">
        <v>9</v>
      </c>
      <c r="N345" s="100" t="s">
        <v>14</v>
      </c>
      <c r="O345" s="93" t="s">
        <v>11</v>
      </c>
      <c r="P345" s="151" t="s">
        <v>127</v>
      </c>
      <c r="Q345" s="152"/>
      <c r="R345" s="152"/>
      <c r="S345" s="153"/>
      <c r="T345" s="88"/>
      <c r="U345" s="89"/>
      <c r="V345" s="101"/>
    </row>
    <row r="346" spans="1:22" ht="13.5" thickBot="1" x14ac:dyDescent="0.25">
      <c r="A346" s="102"/>
      <c r="B346" s="103"/>
      <c r="C346" s="103"/>
      <c r="D346" s="104"/>
      <c r="E346" s="105"/>
      <c r="F346" s="106"/>
      <c r="G346" s="107" t="s">
        <v>15</v>
      </c>
      <c r="H346" s="108" t="s">
        <v>16</v>
      </c>
      <c r="I346" s="109" t="s">
        <v>17</v>
      </c>
      <c r="J346" s="110">
        <v>0</v>
      </c>
      <c r="K346" s="111"/>
      <c r="L346" s="112"/>
      <c r="M346" s="113"/>
      <c r="N346" s="114"/>
      <c r="O346" s="115"/>
      <c r="P346" s="107" t="s">
        <v>15</v>
      </c>
      <c r="Q346" s="108" t="s">
        <v>16</v>
      </c>
      <c r="R346" s="109" t="s">
        <v>17</v>
      </c>
      <c r="S346" s="110">
        <v>0</v>
      </c>
      <c r="T346" s="116"/>
      <c r="U346" s="117"/>
      <c r="V346" s="118"/>
    </row>
    <row r="347" spans="1:22" x14ac:dyDescent="0.2">
      <c r="A347" s="119"/>
      <c r="B347" s="22"/>
      <c r="C347" s="23"/>
      <c r="D347" s="24"/>
      <c r="E347" s="25"/>
      <c r="F347" s="25"/>
      <c r="G347" s="26"/>
      <c r="H347" s="27"/>
      <c r="I347" s="28"/>
      <c r="J347" s="120"/>
      <c r="K347" s="121"/>
      <c r="L347" s="121"/>
      <c r="M347" s="24"/>
      <c r="N347" s="25"/>
      <c r="O347" s="25"/>
      <c r="P347" s="26"/>
      <c r="Q347" s="27"/>
      <c r="R347" s="28"/>
      <c r="S347" s="120"/>
      <c r="T347" s="31"/>
      <c r="U347" s="32"/>
      <c r="V347" s="122"/>
    </row>
    <row r="348" spans="1:22" x14ac:dyDescent="0.2">
      <c r="A348" s="33">
        <v>1</v>
      </c>
      <c r="B348" s="33">
        <v>269</v>
      </c>
      <c r="C348" s="34"/>
      <c r="D348" s="155">
        <v>400</v>
      </c>
      <c r="E348" s="156" t="s">
        <v>1482</v>
      </c>
      <c r="F348" s="124"/>
      <c r="G348" s="38">
        <v>35</v>
      </c>
      <c r="H348" s="38">
        <v>56</v>
      </c>
      <c r="I348" s="38">
        <v>36</v>
      </c>
      <c r="J348" s="38">
        <v>25</v>
      </c>
      <c r="K348" s="38">
        <f>SUM(G350:I361)</f>
        <v>118</v>
      </c>
      <c r="L348" s="38">
        <f>K348*100/D348</f>
        <v>29.5</v>
      </c>
      <c r="M348" s="35"/>
      <c r="N348" s="142"/>
      <c r="O348" s="124"/>
      <c r="P348" s="38"/>
      <c r="Q348" s="38"/>
      <c r="R348" s="38"/>
      <c r="S348" s="38"/>
      <c r="T348" s="38">
        <f>SUM(P350:R361)</f>
        <v>0</v>
      </c>
      <c r="U348" s="38" t="e">
        <f>T348*100/M348</f>
        <v>#DIV/0!</v>
      </c>
      <c r="V348" s="126" t="s">
        <v>175</v>
      </c>
    </row>
    <row r="349" spans="1:22" x14ac:dyDescent="0.2">
      <c r="A349" s="33"/>
      <c r="B349" s="40"/>
      <c r="C349" s="13"/>
      <c r="D349" s="163"/>
      <c r="E349" s="128" t="s">
        <v>19</v>
      </c>
      <c r="F349" s="129"/>
      <c r="G349" s="75">
        <v>223</v>
      </c>
      <c r="H349" s="75">
        <v>230</v>
      </c>
      <c r="I349" s="75">
        <v>236</v>
      </c>
      <c r="J349" s="75">
        <v>408</v>
      </c>
      <c r="K349" s="38"/>
      <c r="L349" s="38"/>
      <c r="M349" s="40"/>
      <c r="N349" s="128"/>
      <c r="O349" s="129"/>
      <c r="P349" s="75"/>
      <c r="Q349" s="75"/>
      <c r="R349" s="75"/>
      <c r="S349" s="38"/>
      <c r="T349" s="44"/>
      <c r="U349" s="45"/>
      <c r="V349" s="126"/>
    </row>
    <row r="350" spans="1:22" x14ac:dyDescent="0.2">
      <c r="A350" s="33"/>
      <c r="B350" s="40"/>
      <c r="C350" s="13"/>
      <c r="D350" s="163"/>
      <c r="E350" s="160" t="s">
        <v>1457</v>
      </c>
      <c r="F350" s="47"/>
      <c r="G350" s="38"/>
      <c r="H350" s="38"/>
      <c r="I350" s="38"/>
      <c r="J350" s="38"/>
      <c r="K350" s="38"/>
      <c r="L350" s="38"/>
      <c r="M350" s="40"/>
      <c r="N350" s="46"/>
      <c r="O350" s="47"/>
      <c r="P350" s="38"/>
      <c r="Q350" s="38"/>
      <c r="R350" s="38"/>
      <c r="S350" s="38"/>
      <c r="T350" s="44"/>
      <c r="U350" s="45"/>
      <c r="V350" s="126"/>
    </row>
    <row r="351" spans="1:22" x14ac:dyDescent="0.2">
      <c r="A351" s="33"/>
      <c r="B351" s="40"/>
      <c r="C351" s="13"/>
      <c r="D351" s="163"/>
      <c r="E351" s="246" t="s">
        <v>1483</v>
      </c>
      <c r="F351" s="47"/>
      <c r="G351" s="38">
        <v>11</v>
      </c>
      <c r="H351" s="38">
        <v>27</v>
      </c>
      <c r="I351" s="38">
        <v>25</v>
      </c>
      <c r="J351" s="38">
        <v>20</v>
      </c>
      <c r="K351" s="38"/>
      <c r="L351" s="38"/>
      <c r="M351" s="40"/>
      <c r="N351" s="48"/>
      <c r="O351" s="47"/>
      <c r="P351" s="38"/>
      <c r="Q351" s="38"/>
      <c r="R351" s="38"/>
      <c r="S351" s="38"/>
      <c r="T351" s="44"/>
      <c r="U351" s="45"/>
      <c r="V351" s="126"/>
    </row>
    <row r="352" spans="1:22" x14ac:dyDescent="0.2">
      <c r="A352" s="33"/>
      <c r="B352" s="40"/>
      <c r="C352" s="13"/>
      <c r="D352" s="163"/>
      <c r="E352" s="161" t="s">
        <v>1484</v>
      </c>
      <c r="F352" s="47"/>
      <c r="G352" s="38">
        <v>0</v>
      </c>
      <c r="H352" s="38">
        <v>2</v>
      </c>
      <c r="I352" s="38">
        <v>0</v>
      </c>
      <c r="J352" s="38">
        <v>1</v>
      </c>
      <c r="K352" s="38"/>
      <c r="L352" s="38"/>
      <c r="M352" s="40"/>
      <c r="N352" s="46"/>
      <c r="O352" s="47"/>
      <c r="P352" s="38"/>
      <c r="Q352" s="38"/>
      <c r="R352" s="38"/>
      <c r="S352" s="38"/>
      <c r="T352" s="44"/>
      <c r="U352" s="45"/>
      <c r="V352" s="126"/>
    </row>
    <row r="353" spans="1:22" x14ac:dyDescent="0.2">
      <c r="A353" s="33"/>
      <c r="B353" s="40"/>
      <c r="C353" s="13"/>
      <c r="D353" s="163"/>
      <c r="E353" s="189" t="s">
        <v>1485</v>
      </c>
      <c r="F353" s="47"/>
      <c r="G353" s="38">
        <v>22</v>
      </c>
      <c r="H353" s="38">
        <v>27</v>
      </c>
      <c r="I353" s="38">
        <v>4</v>
      </c>
      <c r="J353" s="38">
        <v>20</v>
      </c>
      <c r="K353" s="38"/>
      <c r="L353" s="38"/>
      <c r="M353" s="40"/>
      <c r="N353" s="48"/>
      <c r="O353" s="47"/>
      <c r="P353" s="38"/>
      <c r="Q353" s="38"/>
      <c r="R353" s="38"/>
      <c r="S353" s="38"/>
      <c r="T353" s="44"/>
      <c r="U353" s="45"/>
      <c r="V353" s="126"/>
    </row>
    <row r="354" spans="1:22" x14ac:dyDescent="0.2">
      <c r="A354" s="33"/>
      <c r="B354" s="40"/>
      <c r="C354" s="13"/>
      <c r="D354" s="163"/>
      <c r="E354" s="189" t="s">
        <v>274</v>
      </c>
      <c r="G354" s="38"/>
      <c r="H354" s="38"/>
      <c r="I354" s="38"/>
      <c r="J354" s="38"/>
      <c r="K354" s="38"/>
      <c r="L354" s="38"/>
      <c r="M354" s="40"/>
      <c r="N354" s="46"/>
      <c r="O354" s="47"/>
      <c r="P354" s="38"/>
      <c r="Q354" s="38"/>
      <c r="R354" s="38"/>
      <c r="S354" s="38"/>
      <c r="T354" s="44"/>
      <c r="U354" s="45"/>
      <c r="V354" s="126"/>
    </row>
    <row r="355" spans="1:22" x14ac:dyDescent="0.2">
      <c r="A355" s="33"/>
      <c r="B355" s="40"/>
      <c r="C355" s="13"/>
      <c r="D355" s="163"/>
      <c r="E355" s="46"/>
      <c r="G355" s="38"/>
      <c r="H355" s="38"/>
      <c r="I355" s="38"/>
      <c r="J355" s="38"/>
      <c r="K355" s="38"/>
      <c r="L355" s="38"/>
      <c r="M355" s="40"/>
      <c r="N355" s="46"/>
      <c r="O355" s="47"/>
      <c r="P355" s="38"/>
      <c r="Q355" s="38"/>
      <c r="R355" s="38"/>
      <c r="S355" s="38"/>
      <c r="T355" s="44"/>
      <c r="U355" s="45"/>
      <c r="V355" s="126"/>
    </row>
    <row r="356" spans="1:22" x14ac:dyDescent="0.2">
      <c r="A356" s="33"/>
      <c r="B356" s="40"/>
      <c r="C356" s="13"/>
      <c r="D356" s="131"/>
      <c r="E356" s="46"/>
      <c r="G356" s="38"/>
      <c r="H356" s="38"/>
      <c r="I356" s="38"/>
      <c r="J356" s="38"/>
      <c r="K356" s="38"/>
      <c r="L356" s="38"/>
      <c r="M356" s="40"/>
      <c r="N356" s="46"/>
      <c r="O356" s="47"/>
      <c r="P356" s="38"/>
      <c r="Q356" s="38"/>
      <c r="R356" s="38"/>
      <c r="S356" s="38"/>
      <c r="T356" s="44"/>
      <c r="U356" s="45"/>
      <c r="V356" s="126"/>
    </row>
    <row r="357" spans="1:22" x14ac:dyDescent="0.2">
      <c r="A357" s="33"/>
      <c r="B357" s="40"/>
      <c r="C357" s="13"/>
      <c r="D357" s="131"/>
      <c r="E357" s="46"/>
      <c r="G357" s="38"/>
      <c r="H357" s="38"/>
      <c r="I357" s="38"/>
      <c r="J357" s="38"/>
      <c r="K357" s="38"/>
      <c r="L357" s="38"/>
      <c r="M357" s="40"/>
      <c r="N357" s="46"/>
      <c r="O357" s="47"/>
      <c r="P357" s="38"/>
      <c r="Q357" s="38"/>
      <c r="R357" s="38"/>
      <c r="S357" s="38"/>
      <c r="T357" s="44"/>
      <c r="U357" s="45"/>
      <c r="V357" s="126"/>
    </row>
    <row r="358" spans="1:22" x14ac:dyDescent="0.2">
      <c r="A358" s="33"/>
      <c r="B358" s="40"/>
      <c r="C358" s="13"/>
      <c r="D358" s="131"/>
      <c r="E358" s="46"/>
      <c r="G358" s="38"/>
      <c r="H358" s="38"/>
      <c r="I358" s="38"/>
      <c r="J358" s="38"/>
      <c r="K358" s="38"/>
      <c r="L358" s="38"/>
      <c r="M358" s="40"/>
      <c r="N358" s="48"/>
      <c r="O358" s="47"/>
      <c r="P358" s="38"/>
      <c r="Q358" s="38"/>
      <c r="R358" s="38"/>
      <c r="S358" s="38"/>
      <c r="T358" s="44"/>
      <c r="U358" s="45"/>
      <c r="V358" s="126"/>
    </row>
    <row r="359" spans="1:22" x14ac:dyDescent="0.2">
      <c r="A359" s="33"/>
      <c r="B359" s="40"/>
      <c r="C359" s="13"/>
      <c r="D359" s="131"/>
      <c r="E359" s="46"/>
      <c r="G359" s="38"/>
      <c r="H359" s="38"/>
      <c r="I359" s="38"/>
      <c r="J359" s="38"/>
      <c r="K359" s="38"/>
      <c r="L359" s="38"/>
      <c r="M359" s="40"/>
      <c r="N359" s="48"/>
      <c r="O359" s="47"/>
      <c r="P359" s="38"/>
      <c r="Q359" s="38"/>
      <c r="R359" s="38"/>
      <c r="S359" s="38"/>
      <c r="T359" s="44"/>
      <c r="U359" s="45"/>
      <c r="V359" s="126"/>
    </row>
    <row r="360" spans="1:22" x14ac:dyDescent="0.2">
      <c r="A360" s="33"/>
      <c r="B360" s="40"/>
      <c r="C360" s="13"/>
      <c r="D360" s="131"/>
      <c r="E360" s="46"/>
      <c r="G360" s="38"/>
      <c r="H360" s="38"/>
      <c r="I360" s="38"/>
      <c r="J360" s="38"/>
      <c r="K360" s="38"/>
      <c r="L360" s="38"/>
      <c r="M360" s="40"/>
      <c r="N360" s="48"/>
      <c r="O360" s="47"/>
      <c r="P360" s="38"/>
      <c r="Q360" s="38"/>
      <c r="R360" s="38"/>
      <c r="S360" s="38"/>
      <c r="T360" s="44"/>
      <c r="U360" s="45"/>
      <c r="V360" s="126"/>
    </row>
    <row r="361" spans="1:22" x14ac:dyDescent="0.2">
      <c r="A361" s="33"/>
      <c r="B361" s="40"/>
      <c r="C361" s="13"/>
      <c r="D361" s="131"/>
      <c r="E361" s="46"/>
      <c r="G361" s="38"/>
      <c r="H361" s="38"/>
      <c r="I361" s="38"/>
      <c r="J361" s="38"/>
      <c r="K361" s="38"/>
      <c r="L361" s="38"/>
      <c r="M361" s="40"/>
      <c r="N361" s="49"/>
      <c r="O361" s="47"/>
      <c r="P361" s="38"/>
      <c r="Q361" s="38"/>
      <c r="R361" s="38"/>
      <c r="S361" s="38"/>
      <c r="T361" s="135"/>
      <c r="U361" s="45"/>
      <c r="V361" s="126"/>
    </row>
    <row r="363" spans="1:22" x14ac:dyDescent="0.2">
      <c r="A363" s="81" t="s">
        <v>1</v>
      </c>
      <c r="B363" s="82" t="s">
        <v>2</v>
      </c>
      <c r="C363" s="82" t="s">
        <v>3</v>
      </c>
      <c r="D363" s="83" t="s">
        <v>4</v>
      </c>
      <c r="E363" s="84"/>
      <c r="F363" s="85"/>
      <c r="G363" s="85"/>
      <c r="H363" s="85"/>
      <c r="I363" s="85"/>
      <c r="J363" s="85"/>
      <c r="K363" s="86" t="s">
        <v>5</v>
      </c>
      <c r="L363" s="87"/>
      <c r="M363" s="83" t="s">
        <v>6</v>
      </c>
      <c r="N363" s="84"/>
      <c r="O363" s="85"/>
      <c r="P363" s="85"/>
      <c r="Q363" s="85"/>
      <c r="R363" s="85"/>
      <c r="S363" s="85"/>
      <c r="T363" s="88" t="s">
        <v>7</v>
      </c>
      <c r="U363" s="89" t="s">
        <v>8</v>
      </c>
      <c r="V363" s="90" t="s">
        <v>126</v>
      </c>
    </row>
    <row r="364" spans="1:22" ht="25.5" customHeight="1" x14ac:dyDescent="0.2">
      <c r="A364" s="81"/>
      <c r="B364" s="82"/>
      <c r="C364" s="82"/>
      <c r="D364" s="91" t="s">
        <v>9</v>
      </c>
      <c r="E364" s="92" t="s">
        <v>10</v>
      </c>
      <c r="F364" s="93" t="s">
        <v>11</v>
      </c>
      <c r="G364" s="151" t="s">
        <v>127</v>
      </c>
      <c r="H364" s="152"/>
      <c r="I364" s="152"/>
      <c r="J364" s="153"/>
      <c r="K364" s="97"/>
      <c r="L364" s="98" t="s">
        <v>13</v>
      </c>
      <c r="M364" s="99" t="s">
        <v>9</v>
      </c>
      <c r="N364" s="100" t="s">
        <v>14</v>
      </c>
      <c r="O364" s="93" t="s">
        <v>11</v>
      </c>
      <c r="P364" s="151" t="s">
        <v>127</v>
      </c>
      <c r="Q364" s="152"/>
      <c r="R364" s="152"/>
      <c r="S364" s="153"/>
      <c r="T364" s="88"/>
      <c r="U364" s="89"/>
      <c r="V364" s="101"/>
    </row>
    <row r="365" spans="1:22" ht="13.5" thickBot="1" x14ac:dyDescent="0.25">
      <c r="A365" s="102"/>
      <c r="B365" s="103"/>
      <c r="C365" s="103"/>
      <c r="D365" s="104"/>
      <c r="E365" s="105"/>
      <c r="F365" s="106"/>
      <c r="G365" s="107" t="s">
        <v>15</v>
      </c>
      <c r="H365" s="108" t="s">
        <v>16</v>
      </c>
      <c r="I365" s="109" t="s">
        <v>17</v>
      </c>
      <c r="J365" s="110">
        <v>0</v>
      </c>
      <c r="K365" s="111"/>
      <c r="L365" s="112"/>
      <c r="M365" s="113"/>
      <c r="N365" s="114"/>
      <c r="O365" s="115"/>
      <c r="P365" s="107" t="s">
        <v>15</v>
      </c>
      <c r="Q365" s="108" t="s">
        <v>16</v>
      </c>
      <c r="R365" s="109" t="s">
        <v>17</v>
      </c>
      <c r="S365" s="110">
        <v>0</v>
      </c>
      <c r="T365" s="116"/>
      <c r="U365" s="117"/>
      <c r="V365" s="118"/>
    </row>
    <row r="366" spans="1:22" x14ac:dyDescent="0.2">
      <c r="A366" s="119"/>
      <c r="B366" s="22"/>
      <c r="C366" s="23"/>
      <c r="D366" s="24"/>
      <c r="E366" s="154"/>
      <c r="F366" s="25"/>
      <c r="G366" s="26"/>
      <c r="H366" s="27"/>
      <c r="I366" s="28"/>
      <c r="J366" s="120"/>
      <c r="K366" s="121"/>
      <c r="L366" s="121"/>
      <c r="M366" s="24"/>
      <c r="N366" s="25"/>
      <c r="O366" s="25"/>
      <c r="P366" s="26"/>
      <c r="Q366" s="27"/>
      <c r="R366" s="28"/>
      <c r="S366" s="120"/>
      <c r="T366" s="31"/>
      <c r="U366" s="32"/>
      <c r="V366" s="122"/>
    </row>
    <row r="367" spans="1:22" x14ac:dyDescent="0.2">
      <c r="A367" s="33">
        <v>1</v>
      </c>
      <c r="B367" s="33">
        <v>270</v>
      </c>
      <c r="C367" s="34"/>
      <c r="D367" s="155">
        <v>160</v>
      </c>
      <c r="E367" s="332" t="s">
        <v>1486</v>
      </c>
      <c r="F367" s="124"/>
      <c r="G367" s="38">
        <v>21</v>
      </c>
      <c r="H367" s="38">
        <v>7</v>
      </c>
      <c r="I367" s="38">
        <v>19</v>
      </c>
      <c r="J367" s="38">
        <v>14</v>
      </c>
      <c r="K367" s="38">
        <f>SUM(G369:I380)</f>
        <v>54</v>
      </c>
      <c r="L367" s="38">
        <f>K367*100/D367</f>
        <v>33.75</v>
      </c>
      <c r="M367" s="35"/>
      <c r="N367" s="142"/>
      <c r="O367" s="124"/>
      <c r="P367" s="38"/>
      <c r="Q367" s="38"/>
      <c r="R367" s="38"/>
      <c r="S367" s="38"/>
      <c r="T367" s="44"/>
      <c r="U367" s="45"/>
      <c r="V367" s="126" t="s">
        <v>175</v>
      </c>
    </row>
    <row r="368" spans="1:22" x14ac:dyDescent="0.2">
      <c r="A368" s="33"/>
      <c r="B368" s="40"/>
      <c r="C368" s="13"/>
      <c r="D368" s="131"/>
      <c r="E368" s="128" t="s">
        <v>19</v>
      </c>
      <c r="F368" s="129"/>
      <c r="G368" s="75">
        <v>241</v>
      </c>
      <c r="H368" s="75">
        <v>233</v>
      </c>
      <c r="I368" s="75">
        <v>231</v>
      </c>
      <c r="J368" s="75">
        <v>409</v>
      </c>
      <c r="K368" s="38"/>
      <c r="L368" s="38"/>
      <c r="M368" s="40"/>
      <c r="N368" s="128"/>
      <c r="O368" s="129"/>
      <c r="P368" s="75"/>
      <c r="Q368" s="75"/>
      <c r="R368" s="75"/>
      <c r="S368" s="38"/>
      <c r="T368" s="44"/>
      <c r="U368" s="45"/>
      <c r="V368" s="126"/>
    </row>
    <row r="369" spans="1:22" x14ac:dyDescent="0.2">
      <c r="A369" s="33"/>
      <c r="B369" s="40"/>
      <c r="C369" s="13"/>
      <c r="D369" s="131"/>
      <c r="E369" s="161" t="s">
        <v>1487</v>
      </c>
      <c r="F369" s="47"/>
      <c r="G369" s="38">
        <v>0</v>
      </c>
      <c r="H369" s="38">
        <v>0</v>
      </c>
      <c r="I369" s="38">
        <v>0</v>
      </c>
      <c r="J369" s="38">
        <v>0</v>
      </c>
      <c r="K369" s="38"/>
      <c r="L369" s="38"/>
      <c r="M369" s="40"/>
      <c r="N369" s="46"/>
      <c r="O369" s="47"/>
      <c r="P369" s="38"/>
      <c r="Q369" s="38"/>
      <c r="R369" s="38"/>
      <c r="S369" s="38"/>
      <c r="T369" s="44"/>
      <c r="U369" s="45"/>
      <c r="V369" s="126"/>
    </row>
    <row r="370" spans="1:22" x14ac:dyDescent="0.2">
      <c r="A370" s="33"/>
      <c r="B370" s="40"/>
      <c r="C370" s="13"/>
      <c r="D370" s="131"/>
      <c r="E370" s="161" t="s">
        <v>1488</v>
      </c>
      <c r="F370" s="47"/>
      <c r="G370" s="38">
        <v>0</v>
      </c>
      <c r="H370" s="38">
        <v>0</v>
      </c>
      <c r="I370" s="38">
        <v>1</v>
      </c>
      <c r="J370" s="38">
        <v>1</v>
      </c>
      <c r="K370" s="38"/>
      <c r="L370" s="38"/>
      <c r="M370" s="40"/>
      <c r="N370" s="48"/>
      <c r="O370" s="47"/>
      <c r="P370" s="38"/>
      <c r="Q370" s="38"/>
      <c r="R370" s="38"/>
      <c r="S370" s="38"/>
      <c r="T370" s="44"/>
      <c r="U370" s="45"/>
      <c r="V370" s="126"/>
    </row>
    <row r="371" spans="1:22" x14ac:dyDescent="0.2">
      <c r="A371" s="33"/>
      <c r="B371" s="40"/>
      <c r="C371" s="13"/>
      <c r="D371" s="131"/>
      <c r="E371" s="161" t="s">
        <v>1489</v>
      </c>
      <c r="F371" s="47"/>
      <c r="G371" s="38">
        <v>0</v>
      </c>
      <c r="H371" s="38">
        <v>0</v>
      </c>
      <c r="I371" s="38">
        <v>0</v>
      </c>
      <c r="J371" s="38">
        <v>0</v>
      </c>
      <c r="K371" s="38"/>
      <c r="L371" s="38"/>
      <c r="M371" s="40"/>
      <c r="N371" s="46"/>
      <c r="O371" s="47"/>
      <c r="P371" s="38"/>
      <c r="Q371" s="38"/>
      <c r="R371" s="38"/>
      <c r="S371" s="38"/>
      <c r="T371" s="44"/>
      <c r="U371" s="45"/>
      <c r="V371" s="126"/>
    </row>
    <row r="372" spans="1:22" x14ac:dyDescent="0.2">
      <c r="A372" s="33"/>
      <c r="B372" s="40"/>
      <c r="C372" s="13"/>
      <c r="D372" s="131"/>
      <c r="E372" s="161" t="s">
        <v>1490</v>
      </c>
      <c r="F372" s="47"/>
      <c r="G372" s="38">
        <v>14</v>
      </c>
      <c r="H372" s="38">
        <v>8</v>
      </c>
      <c r="I372" s="38">
        <v>10</v>
      </c>
      <c r="J372" s="38">
        <v>7</v>
      </c>
      <c r="K372" s="38"/>
      <c r="L372" s="38"/>
      <c r="M372" s="40"/>
      <c r="N372" s="48"/>
      <c r="O372" s="47"/>
      <c r="P372" s="38"/>
      <c r="Q372" s="38"/>
      <c r="R372" s="38"/>
      <c r="S372" s="38"/>
      <c r="T372" s="44"/>
      <c r="U372" s="45"/>
      <c r="V372" s="126"/>
    </row>
    <row r="373" spans="1:22" x14ac:dyDescent="0.2">
      <c r="A373" s="33"/>
      <c r="B373" s="40"/>
      <c r="C373" s="13"/>
      <c r="D373" s="131"/>
      <c r="E373" s="161" t="s">
        <v>1491</v>
      </c>
      <c r="F373" s="47"/>
      <c r="G373" s="38">
        <v>7</v>
      </c>
      <c r="H373" s="38">
        <v>1</v>
      </c>
      <c r="I373" s="38">
        <v>13</v>
      </c>
      <c r="J373" s="38">
        <v>9</v>
      </c>
      <c r="K373" s="38"/>
      <c r="L373" s="38"/>
      <c r="M373" s="40"/>
      <c r="N373" s="46"/>
      <c r="O373" s="47"/>
      <c r="P373" s="38"/>
      <c r="Q373" s="38"/>
      <c r="R373" s="38"/>
      <c r="S373" s="38"/>
      <c r="T373" s="44"/>
      <c r="U373" s="45"/>
      <c r="V373" s="126"/>
    </row>
    <row r="374" spans="1:22" x14ac:dyDescent="0.2">
      <c r="A374" s="33"/>
      <c r="B374" s="40"/>
      <c r="C374" s="13"/>
      <c r="D374" s="131"/>
      <c r="E374" s="165"/>
      <c r="F374" s="47"/>
      <c r="G374" s="38"/>
      <c r="H374" s="38"/>
      <c r="I374" s="38"/>
      <c r="J374" s="38"/>
      <c r="K374" s="38"/>
      <c r="L374" s="38"/>
      <c r="M374" s="40"/>
      <c r="N374" s="46"/>
      <c r="O374" s="47"/>
      <c r="P374" s="38"/>
      <c r="Q374" s="38"/>
      <c r="R374" s="38"/>
      <c r="S374" s="38"/>
      <c r="T374" s="44"/>
      <c r="U374" s="45"/>
      <c r="V374" s="126"/>
    </row>
    <row r="375" spans="1:22" x14ac:dyDescent="0.2">
      <c r="A375" s="33"/>
      <c r="B375" s="40"/>
      <c r="C375" s="13"/>
      <c r="D375" s="131"/>
      <c r="E375" s="46"/>
      <c r="F375" s="47"/>
      <c r="G375" s="38"/>
      <c r="H375" s="38"/>
      <c r="I375" s="38"/>
      <c r="J375" s="38"/>
      <c r="K375" s="38"/>
      <c r="L375" s="38"/>
      <c r="M375" s="40"/>
      <c r="N375" s="46"/>
      <c r="O375" s="47"/>
      <c r="P375" s="38"/>
      <c r="Q375" s="38"/>
      <c r="R375" s="38"/>
      <c r="S375" s="38"/>
      <c r="T375" s="44"/>
      <c r="U375" s="45"/>
      <c r="V375" s="126"/>
    </row>
    <row r="376" spans="1:22" x14ac:dyDescent="0.2">
      <c r="A376" s="33"/>
      <c r="B376" s="40"/>
      <c r="C376" s="13"/>
      <c r="D376" s="131"/>
      <c r="E376" s="46"/>
      <c r="F376" s="47"/>
      <c r="G376" s="38"/>
      <c r="H376" s="38"/>
      <c r="I376" s="38"/>
      <c r="J376" s="38"/>
      <c r="K376" s="38"/>
      <c r="L376" s="38"/>
      <c r="M376" s="40"/>
      <c r="N376" s="46"/>
      <c r="O376" s="47"/>
      <c r="P376" s="38"/>
      <c r="Q376" s="38"/>
      <c r="R376" s="38"/>
      <c r="S376" s="38"/>
      <c r="T376" s="44"/>
      <c r="U376" s="45"/>
      <c r="V376" s="126"/>
    </row>
    <row r="377" spans="1:22" x14ac:dyDescent="0.2">
      <c r="A377" s="33"/>
      <c r="B377" s="40"/>
      <c r="C377" s="13"/>
      <c r="D377" s="131"/>
      <c r="E377" s="46"/>
      <c r="G377" s="38"/>
      <c r="H377" s="38"/>
      <c r="I377" s="38"/>
      <c r="J377" s="38"/>
      <c r="K377" s="38"/>
      <c r="L377" s="38"/>
      <c r="M377" s="40"/>
      <c r="N377" s="48"/>
      <c r="O377" s="47"/>
      <c r="P377" s="38"/>
      <c r="Q377" s="38"/>
      <c r="R377" s="38"/>
      <c r="S377" s="38"/>
      <c r="T377" s="44"/>
      <c r="U377" s="45"/>
      <c r="V377" s="126"/>
    </row>
    <row r="378" spans="1:22" x14ac:dyDescent="0.2">
      <c r="A378" s="33"/>
      <c r="B378" s="40"/>
      <c r="C378" s="13"/>
      <c r="D378" s="131"/>
      <c r="E378" s="46"/>
      <c r="F378" s="209"/>
      <c r="G378" s="38"/>
      <c r="H378" s="38"/>
      <c r="I378" s="38"/>
      <c r="J378" s="38"/>
      <c r="K378" s="38"/>
      <c r="L378" s="38"/>
      <c r="M378" s="40"/>
      <c r="N378" s="48"/>
      <c r="O378" s="47"/>
      <c r="P378" s="38"/>
      <c r="Q378" s="38"/>
      <c r="R378" s="38"/>
      <c r="S378" s="38"/>
      <c r="T378" s="44"/>
      <c r="U378" s="45"/>
      <c r="V378" s="126"/>
    </row>
    <row r="379" spans="1:22" x14ac:dyDescent="0.2">
      <c r="A379" s="33"/>
      <c r="B379" s="40"/>
      <c r="C379" s="13"/>
      <c r="D379" s="131"/>
      <c r="E379" s="46"/>
      <c r="F379" s="209"/>
      <c r="G379" s="38"/>
      <c r="H379" s="38"/>
      <c r="I379" s="38"/>
      <c r="J379" s="38"/>
      <c r="K379" s="38"/>
      <c r="L379" s="38"/>
      <c r="M379" s="40"/>
      <c r="N379" s="48"/>
      <c r="O379" s="47"/>
      <c r="P379" s="38"/>
      <c r="Q379" s="38"/>
      <c r="R379" s="38"/>
      <c r="S379" s="38"/>
      <c r="T379" s="44"/>
      <c r="U379" s="45"/>
      <c r="V379" s="126"/>
    </row>
    <row r="380" spans="1:22" x14ac:dyDescent="0.2">
      <c r="A380" s="33"/>
      <c r="B380" s="40"/>
      <c r="C380" s="13"/>
      <c r="D380" s="131"/>
      <c r="E380" s="46"/>
      <c r="F380" s="126"/>
      <c r="G380" s="38"/>
      <c r="H380" s="38"/>
      <c r="I380" s="38"/>
      <c r="J380" s="38"/>
      <c r="K380" s="38"/>
      <c r="L380" s="38"/>
      <c r="M380" s="40"/>
      <c r="N380" s="49"/>
      <c r="O380" s="47"/>
      <c r="P380" s="38"/>
      <c r="Q380" s="38"/>
      <c r="R380" s="38"/>
      <c r="S380" s="38"/>
      <c r="T380" s="135"/>
      <c r="U380" s="45"/>
      <c r="V380" s="126"/>
    </row>
    <row r="382" spans="1:22" x14ac:dyDescent="0.2">
      <c r="A382" s="81" t="s">
        <v>1</v>
      </c>
      <c r="B382" s="82" t="s">
        <v>2</v>
      </c>
      <c r="C382" s="82" t="s">
        <v>3</v>
      </c>
      <c r="D382" s="83" t="s">
        <v>4</v>
      </c>
      <c r="E382" s="84"/>
      <c r="F382" s="85"/>
      <c r="G382" s="85"/>
      <c r="H382" s="85"/>
      <c r="I382" s="85"/>
      <c r="J382" s="85"/>
      <c r="K382" s="86" t="s">
        <v>5</v>
      </c>
      <c r="L382" s="87"/>
      <c r="M382" s="83" t="s">
        <v>6</v>
      </c>
      <c r="N382" s="84"/>
      <c r="O382" s="85"/>
      <c r="P382" s="85"/>
      <c r="Q382" s="85"/>
      <c r="R382" s="85"/>
      <c r="S382" s="85"/>
      <c r="T382" s="88" t="s">
        <v>7</v>
      </c>
      <c r="U382" s="89" t="s">
        <v>8</v>
      </c>
      <c r="V382" s="90" t="s">
        <v>126</v>
      </c>
    </row>
    <row r="383" spans="1:22" ht="25.5" customHeight="1" x14ac:dyDescent="0.2">
      <c r="A383" s="81"/>
      <c r="B383" s="82"/>
      <c r="C383" s="82"/>
      <c r="D383" s="91" t="s">
        <v>9</v>
      </c>
      <c r="E383" s="92" t="s">
        <v>10</v>
      </c>
      <c r="F383" s="93" t="s">
        <v>11</v>
      </c>
      <c r="G383" s="151" t="s">
        <v>127</v>
      </c>
      <c r="H383" s="152"/>
      <c r="I383" s="152"/>
      <c r="J383" s="153"/>
      <c r="K383" s="97"/>
      <c r="L383" s="98" t="s">
        <v>13</v>
      </c>
      <c r="M383" s="99" t="s">
        <v>9</v>
      </c>
      <c r="N383" s="100" t="s">
        <v>14</v>
      </c>
      <c r="O383" s="93" t="s">
        <v>11</v>
      </c>
      <c r="P383" s="151" t="s">
        <v>127</v>
      </c>
      <c r="Q383" s="152"/>
      <c r="R383" s="152"/>
      <c r="S383" s="153"/>
      <c r="T383" s="88"/>
      <c r="U383" s="89"/>
      <c r="V383" s="101"/>
    </row>
    <row r="384" spans="1:22" ht="13.5" thickBot="1" x14ac:dyDescent="0.25">
      <c r="A384" s="102"/>
      <c r="B384" s="103"/>
      <c r="C384" s="103"/>
      <c r="D384" s="104"/>
      <c r="E384" s="105"/>
      <c r="F384" s="106"/>
      <c r="G384" s="107" t="s">
        <v>15</v>
      </c>
      <c r="H384" s="108" t="s">
        <v>16</v>
      </c>
      <c r="I384" s="109" t="s">
        <v>17</v>
      </c>
      <c r="J384" s="110">
        <v>0</v>
      </c>
      <c r="K384" s="111"/>
      <c r="L384" s="112"/>
      <c r="M384" s="113"/>
      <c r="N384" s="114"/>
      <c r="O384" s="115"/>
      <c r="P384" s="107" t="s">
        <v>15</v>
      </c>
      <c r="Q384" s="108" t="s">
        <v>16</v>
      </c>
      <c r="R384" s="109" t="s">
        <v>17</v>
      </c>
      <c r="S384" s="110">
        <v>0</v>
      </c>
      <c r="T384" s="116"/>
      <c r="U384" s="117"/>
      <c r="V384" s="118"/>
    </row>
    <row r="385" spans="1:22" x14ac:dyDescent="0.2">
      <c r="A385" s="119"/>
      <c r="B385" s="22"/>
      <c r="C385" s="23"/>
      <c r="D385" s="24"/>
      <c r="E385" s="25"/>
      <c r="F385" s="25"/>
      <c r="G385" s="26"/>
      <c r="H385" s="27"/>
      <c r="I385" s="28"/>
      <c r="J385" s="120"/>
      <c r="K385" s="121"/>
      <c r="L385" s="121"/>
      <c r="M385" s="24"/>
      <c r="N385" s="25"/>
      <c r="O385" s="25"/>
      <c r="P385" s="26"/>
      <c r="Q385" s="27"/>
      <c r="R385" s="28"/>
      <c r="S385" s="120"/>
      <c r="T385" s="31"/>
      <c r="U385" s="32"/>
      <c r="V385" s="122"/>
    </row>
    <row r="386" spans="1:22" x14ac:dyDescent="0.2">
      <c r="A386" s="33">
        <v>1</v>
      </c>
      <c r="B386" s="33">
        <v>271</v>
      </c>
      <c r="C386" s="34"/>
      <c r="D386" s="35">
        <v>100</v>
      </c>
      <c r="E386" s="142" t="s">
        <v>1492</v>
      </c>
      <c r="F386" s="124"/>
      <c r="G386" s="38"/>
      <c r="H386" s="38"/>
      <c r="I386" s="38"/>
      <c r="J386" s="38"/>
      <c r="K386" s="38"/>
      <c r="L386" s="38"/>
      <c r="M386" s="35"/>
      <c r="N386" s="142"/>
      <c r="O386" s="124"/>
      <c r="P386" s="38"/>
      <c r="Q386" s="38"/>
      <c r="R386" s="38"/>
      <c r="S386" s="38"/>
      <c r="T386" s="44"/>
      <c r="U386" s="45"/>
      <c r="V386" s="126" t="s">
        <v>141</v>
      </c>
    </row>
    <row r="387" spans="1:22" x14ac:dyDescent="0.2">
      <c r="A387" s="33"/>
      <c r="B387" s="40"/>
      <c r="C387" s="13"/>
      <c r="D387" s="40"/>
      <c r="E387" s="128" t="s">
        <v>19</v>
      </c>
      <c r="F387" s="129"/>
      <c r="G387" s="75">
        <v>242</v>
      </c>
      <c r="H387" s="75">
        <v>224</v>
      </c>
      <c r="I387" s="75">
        <v>227</v>
      </c>
      <c r="J387" s="75">
        <v>404</v>
      </c>
      <c r="K387" s="38"/>
      <c r="L387" s="38"/>
      <c r="M387" s="40"/>
      <c r="N387" s="128"/>
      <c r="O387" s="129"/>
      <c r="P387" s="75"/>
      <c r="Q387" s="75"/>
      <c r="R387" s="75"/>
      <c r="S387" s="38"/>
      <c r="T387" s="44"/>
      <c r="U387" s="45"/>
      <c r="V387" s="126"/>
    </row>
    <row r="388" spans="1:22" x14ac:dyDescent="0.2">
      <c r="A388" s="33"/>
      <c r="B388" s="40"/>
      <c r="C388" s="13"/>
      <c r="D388" s="40"/>
      <c r="E388" s="46" t="s">
        <v>146</v>
      </c>
      <c r="F388" s="47"/>
      <c r="G388" s="38">
        <v>29</v>
      </c>
      <c r="H388" s="38">
        <v>32</v>
      </c>
      <c r="I388" s="38">
        <v>70</v>
      </c>
      <c r="J388" s="38">
        <v>38</v>
      </c>
      <c r="K388" s="38"/>
      <c r="L388" s="38"/>
      <c r="M388" s="40"/>
      <c r="N388" s="46"/>
      <c r="O388" s="47"/>
      <c r="P388" s="38"/>
      <c r="Q388" s="38"/>
      <c r="R388" s="38"/>
      <c r="S388" s="38"/>
      <c r="T388" s="44"/>
      <c r="U388" s="45"/>
      <c r="V388" s="126"/>
    </row>
    <row r="389" spans="1:22" x14ac:dyDescent="0.2">
      <c r="A389" s="33"/>
      <c r="B389" s="40"/>
      <c r="C389" s="13"/>
      <c r="D389" s="40"/>
      <c r="E389" s="46"/>
      <c r="F389" s="47"/>
      <c r="G389" s="38"/>
      <c r="H389" s="38"/>
      <c r="I389" s="38"/>
      <c r="J389" s="38"/>
      <c r="K389" s="38"/>
      <c r="L389" s="38"/>
      <c r="M389" s="40"/>
      <c r="N389" s="48"/>
      <c r="O389" s="47"/>
      <c r="P389" s="38"/>
      <c r="Q389" s="38"/>
      <c r="R389" s="38"/>
      <c r="S389" s="38"/>
      <c r="T389" s="44"/>
      <c r="U389" s="45"/>
      <c r="V389" s="126"/>
    </row>
    <row r="390" spans="1:22" x14ac:dyDescent="0.2">
      <c r="A390" s="33"/>
      <c r="B390" s="40"/>
      <c r="C390" s="13"/>
      <c r="D390" s="40"/>
      <c r="E390" s="46"/>
      <c r="F390" s="47"/>
      <c r="G390" s="38"/>
      <c r="H390" s="38"/>
      <c r="I390" s="38"/>
      <c r="J390" s="38"/>
      <c r="K390" s="38"/>
      <c r="L390" s="38"/>
      <c r="M390" s="40"/>
      <c r="N390" s="46"/>
      <c r="O390" s="47"/>
      <c r="P390" s="38"/>
      <c r="Q390" s="38"/>
      <c r="R390" s="38"/>
      <c r="S390" s="38"/>
      <c r="T390" s="44"/>
      <c r="U390" s="45"/>
      <c r="V390" s="126"/>
    </row>
    <row r="391" spans="1:22" x14ac:dyDescent="0.2">
      <c r="A391" s="33"/>
      <c r="B391" s="40"/>
      <c r="C391" s="13"/>
      <c r="D391" s="40"/>
      <c r="E391" s="46"/>
      <c r="F391" s="47"/>
      <c r="G391" s="38"/>
      <c r="H391" s="38"/>
      <c r="I391" s="38"/>
      <c r="J391" s="38"/>
      <c r="K391" s="38"/>
      <c r="L391" s="38"/>
      <c r="M391" s="40"/>
      <c r="N391" s="48"/>
      <c r="O391" s="47"/>
      <c r="P391" s="38"/>
      <c r="Q391" s="38"/>
      <c r="R391" s="38"/>
      <c r="S391" s="38"/>
      <c r="T391" s="44"/>
      <c r="U391" s="45"/>
      <c r="V391" s="126"/>
    </row>
    <row r="392" spans="1:22" x14ac:dyDescent="0.2">
      <c r="A392" s="33"/>
      <c r="B392" s="40"/>
      <c r="C392" s="13"/>
      <c r="D392" s="40"/>
      <c r="E392" s="46"/>
      <c r="F392" s="47"/>
      <c r="G392" s="38"/>
      <c r="H392" s="38"/>
      <c r="I392" s="38"/>
      <c r="J392" s="38"/>
      <c r="K392" s="38"/>
      <c r="L392" s="38"/>
      <c r="M392" s="40"/>
      <c r="N392" s="46"/>
      <c r="O392" s="47"/>
      <c r="P392" s="38"/>
      <c r="Q392" s="38"/>
      <c r="R392" s="38"/>
      <c r="S392" s="38"/>
      <c r="T392" s="44"/>
      <c r="U392" s="45"/>
      <c r="V392" s="126"/>
    </row>
    <row r="393" spans="1:22" x14ac:dyDescent="0.2">
      <c r="A393" s="33"/>
      <c r="B393" s="40"/>
      <c r="C393" s="13"/>
      <c r="D393" s="40"/>
      <c r="E393" s="46"/>
      <c r="F393" s="47"/>
      <c r="G393" s="38"/>
      <c r="H393" s="38"/>
      <c r="I393" s="38"/>
      <c r="J393" s="38"/>
      <c r="K393" s="38"/>
      <c r="L393" s="38"/>
      <c r="M393" s="40"/>
      <c r="N393" s="46"/>
      <c r="O393" s="47"/>
      <c r="P393" s="38"/>
      <c r="Q393" s="38"/>
      <c r="R393" s="38"/>
      <c r="S393" s="38"/>
      <c r="T393" s="44"/>
      <c r="U393" s="45"/>
      <c r="V393" s="126"/>
    </row>
    <row r="394" spans="1:22" x14ac:dyDescent="0.2">
      <c r="A394" s="33"/>
      <c r="B394" s="40"/>
      <c r="C394" s="13"/>
      <c r="D394" s="40"/>
      <c r="E394" s="46"/>
      <c r="F394" s="47"/>
      <c r="G394" s="38"/>
      <c r="H394" s="38"/>
      <c r="I394" s="38"/>
      <c r="J394" s="38"/>
      <c r="K394" s="38"/>
      <c r="L394" s="38"/>
      <c r="M394" s="40"/>
      <c r="N394" s="46"/>
      <c r="O394" s="47"/>
      <c r="P394" s="38"/>
      <c r="Q394" s="38"/>
      <c r="R394" s="38"/>
      <c r="S394" s="38"/>
      <c r="T394" s="44"/>
      <c r="U394" s="45"/>
      <c r="V394" s="126"/>
    </row>
    <row r="395" spans="1:22" x14ac:dyDescent="0.2">
      <c r="A395" s="33"/>
      <c r="B395" s="40"/>
      <c r="C395" s="13"/>
      <c r="D395" s="40"/>
      <c r="E395" s="46"/>
      <c r="F395" s="47"/>
      <c r="G395" s="38"/>
      <c r="H395" s="38"/>
      <c r="I395" s="38"/>
      <c r="J395" s="38"/>
      <c r="K395" s="38"/>
      <c r="L395" s="38"/>
      <c r="M395" s="40"/>
      <c r="N395" s="46"/>
      <c r="O395" s="47"/>
      <c r="P395" s="38"/>
      <c r="Q395" s="38"/>
      <c r="R395" s="38"/>
      <c r="S395" s="38"/>
      <c r="T395" s="44"/>
      <c r="U395" s="45"/>
      <c r="V395" s="126"/>
    </row>
    <row r="396" spans="1:22" x14ac:dyDescent="0.2">
      <c r="A396" s="33"/>
      <c r="B396" s="40"/>
      <c r="C396" s="13"/>
      <c r="D396" s="40"/>
      <c r="E396" s="46"/>
      <c r="F396" s="47"/>
      <c r="G396" s="38"/>
      <c r="H396" s="38"/>
      <c r="I396" s="38"/>
      <c r="J396" s="38"/>
      <c r="K396" s="38"/>
      <c r="L396" s="38"/>
      <c r="M396" s="40"/>
      <c r="N396" s="48"/>
      <c r="O396" s="47"/>
      <c r="P396" s="38"/>
      <c r="Q396" s="38"/>
      <c r="R396" s="38"/>
      <c r="S396" s="38"/>
      <c r="T396" s="44"/>
      <c r="U396" s="45"/>
      <c r="V396" s="126"/>
    </row>
    <row r="397" spans="1:22" x14ac:dyDescent="0.2">
      <c r="A397" s="33"/>
      <c r="B397" s="40"/>
      <c r="C397" s="13"/>
      <c r="D397" s="40"/>
      <c r="E397" s="46"/>
      <c r="F397" s="47"/>
      <c r="G397" s="38"/>
      <c r="H397" s="38"/>
      <c r="I397" s="38"/>
      <c r="J397" s="38"/>
      <c r="K397" s="38"/>
      <c r="L397" s="38"/>
      <c r="M397" s="40"/>
      <c r="N397" s="48"/>
      <c r="O397" s="47"/>
      <c r="P397" s="38"/>
      <c r="Q397" s="38"/>
      <c r="R397" s="38"/>
      <c r="S397" s="38"/>
      <c r="T397" s="44"/>
      <c r="U397" s="45"/>
      <c r="V397" s="126"/>
    </row>
    <row r="398" spans="1:22" x14ac:dyDescent="0.2">
      <c r="A398" s="33"/>
      <c r="B398" s="40"/>
      <c r="C398" s="13"/>
      <c r="D398" s="40"/>
      <c r="E398" s="46"/>
      <c r="F398" s="47"/>
      <c r="G398" s="38"/>
      <c r="H398" s="38"/>
      <c r="I398" s="38"/>
      <c r="J398" s="38"/>
      <c r="K398" s="38"/>
      <c r="L398" s="38"/>
      <c r="M398" s="40"/>
      <c r="N398" s="48"/>
      <c r="O398" s="47"/>
      <c r="P398" s="38"/>
      <c r="Q398" s="38"/>
      <c r="R398" s="38"/>
      <c r="S398" s="38"/>
      <c r="T398" s="44"/>
      <c r="U398" s="45"/>
      <c r="V398" s="126"/>
    </row>
    <row r="399" spans="1:22" x14ac:dyDescent="0.2">
      <c r="A399" s="33"/>
      <c r="B399" s="40"/>
      <c r="C399" s="13"/>
      <c r="D399" s="40"/>
      <c r="E399" s="46"/>
      <c r="F399" s="47"/>
      <c r="G399" s="38"/>
      <c r="H399" s="38"/>
      <c r="I399" s="38"/>
      <c r="J399" s="38"/>
      <c r="K399" s="38"/>
      <c r="L399" s="38"/>
      <c r="M399" s="40"/>
      <c r="N399" s="49"/>
      <c r="O399" s="47"/>
      <c r="P399" s="38"/>
      <c r="Q399" s="38"/>
      <c r="R399" s="38"/>
      <c r="S399" s="38"/>
      <c r="T399" s="135"/>
      <c r="U399" s="45"/>
      <c r="V399" s="126"/>
    </row>
    <row r="401" spans="1:22" x14ac:dyDescent="0.2">
      <c r="A401" s="81" t="s">
        <v>1</v>
      </c>
      <c r="B401" s="82" t="s">
        <v>2</v>
      </c>
      <c r="C401" s="82" t="s">
        <v>3</v>
      </c>
      <c r="D401" s="83" t="s">
        <v>4</v>
      </c>
      <c r="E401" s="84"/>
      <c r="F401" s="85"/>
      <c r="G401" s="85"/>
      <c r="H401" s="85"/>
      <c r="I401" s="85"/>
      <c r="J401" s="85"/>
      <c r="K401" s="86" t="s">
        <v>5</v>
      </c>
      <c r="L401" s="87"/>
      <c r="M401" s="83" t="s">
        <v>6</v>
      </c>
      <c r="N401" s="84"/>
      <c r="O401" s="85"/>
      <c r="P401" s="85"/>
      <c r="Q401" s="85"/>
      <c r="R401" s="85"/>
      <c r="S401" s="85"/>
      <c r="T401" s="88" t="s">
        <v>7</v>
      </c>
      <c r="U401" s="89" t="s">
        <v>8</v>
      </c>
      <c r="V401" s="90" t="s">
        <v>126</v>
      </c>
    </row>
    <row r="402" spans="1:22" ht="25.5" customHeight="1" x14ac:dyDescent="0.2">
      <c r="A402" s="81"/>
      <c r="B402" s="82"/>
      <c r="C402" s="82"/>
      <c r="D402" s="91" t="s">
        <v>9</v>
      </c>
      <c r="E402" s="92" t="s">
        <v>10</v>
      </c>
      <c r="F402" s="93" t="s">
        <v>11</v>
      </c>
      <c r="G402" s="151" t="s">
        <v>127</v>
      </c>
      <c r="H402" s="152"/>
      <c r="I402" s="152"/>
      <c r="J402" s="153"/>
      <c r="K402" s="97"/>
      <c r="L402" s="98" t="s">
        <v>13</v>
      </c>
      <c r="M402" s="99" t="s">
        <v>9</v>
      </c>
      <c r="N402" s="100" t="s">
        <v>14</v>
      </c>
      <c r="O402" s="93" t="s">
        <v>11</v>
      </c>
      <c r="P402" s="151" t="s">
        <v>127</v>
      </c>
      <c r="Q402" s="152"/>
      <c r="R402" s="152"/>
      <c r="S402" s="153"/>
      <c r="T402" s="88"/>
      <c r="U402" s="89"/>
      <c r="V402" s="101"/>
    </row>
    <row r="403" spans="1:22" ht="13.5" thickBot="1" x14ac:dyDescent="0.25">
      <c r="A403" s="102"/>
      <c r="B403" s="103"/>
      <c r="C403" s="103"/>
      <c r="D403" s="104"/>
      <c r="E403" s="105"/>
      <c r="F403" s="106"/>
      <c r="G403" s="107" t="s">
        <v>15</v>
      </c>
      <c r="H403" s="108" t="s">
        <v>16</v>
      </c>
      <c r="I403" s="109" t="s">
        <v>17</v>
      </c>
      <c r="J403" s="110">
        <v>0</v>
      </c>
      <c r="K403" s="111"/>
      <c r="L403" s="112"/>
      <c r="M403" s="113"/>
      <c r="N403" s="114"/>
      <c r="O403" s="115"/>
      <c r="P403" s="107" t="s">
        <v>15</v>
      </c>
      <c r="Q403" s="108" t="s">
        <v>16</v>
      </c>
      <c r="R403" s="109" t="s">
        <v>17</v>
      </c>
      <c r="S403" s="110">
        <v>0</v>
      </c>
      <c r="T403" s="116"/>
      <c r="U403" s="117"/>
      <c r="V403" s="118"/>
    </row>
    <row r="404" spans="1:22" x14ac:dyDescent="0.2">
      <c r="A404" s="119"/>
      <c r="B404" s="22"/>
      <c r="C404" s="23"/>
      <c r="D404" s="24"/>
      <c r="E404" s="25"/>
      <c r="F404" s="25"/>
      <c r="G404" s="26"/>
      <c r="H404" s="27"/>
      <c r="I404" s="28"/>
      <c r="J404" s="120"/>
      <c r="K404" s="121"/>
      <c r="L404" s="121"/>
      <c r="M404" s="24"/>
      <c r="N404" s="25"/>
      <c r="O404" s="25"/>
      <c r="P404" s="26"/>
      <c r="Q404" s="27"/>
      <c r="R404" s="28"/>
      <c r="S404" s="120"/>
      <c r="T404" s="31"/>
      <c r="U404" s="32"/>
      <c r="V404" s="122"/>
    </row>
    <row r="405" spans="1:22" x14ac:dyDescent="0.2">
      <c r="A405" s="33">
        <v>1</v>
      </c>
      <c r="B405" s="33">
        <v>272</v>
      </c>
      <c r="C405" s="34"/>
      <c r="D405" s="35">
        <v>63</v>
      </c>
      <c r="E405" s="142" t="s">
        <v>537</v>
      </c>
      <c r="F405" s="124"/>
      <c r="G405" s="38"/>
      <c r="H405" s="38"/>
      <c r="I405" s="38"/>
      <c r="J405" s="38"/>
      <c r="K405" s="38">
        <f>SUM(G407:I418)</f>
        <v>220</v>
      </c>
      <c r="L405" s="38">
        <f>K405*100/D405</f>
        <v>349.20634920634922</v>
      </c>
      <c r="M405" s="35"/>
      <c r="N405" s="142"/>
      <c r="O405" s="124"/>
      <c r="P405" s="38"/>
      <c r="Q405" s="38"/>
      <c r="R405" s="38"/>
      <c r="S405" s="38"/>
      <c r="T405" s="44"/>
      <c r="U405" s="45"/>
      <c r="V405" s="126" t="s">
        <v>141</v>
      </c>
    </row>
    <row r="406" spans="1:22" x14ac:dyDescent="0.2">
      <c r="A406" s="33"/>
      <c r="B406" s="40"/>
      <c r="C406" s="13"/>
      <c r="D406" s="40"/>
      <c r="E406" s="128" t="s">
        <v>19</v>
      </c>
      <c r="F406" s="129"/>
      <c r="G406" s="126">
        <v>228</v>
      </c>
      <c r="H406" s="126">
        <v>228</v>
      </c>
      <c r="I406" s="126">
        <v>243</v>
      </c>
      <c r="J406" s="75">
        <v>414</v>
      </c>
      <c r="K406" s="38"/>
      <c r="L406" s="38"/>
      <c r="M406" s="40"/>
      <c r="N406" s="128"/>
      <c r="O406" s="129"/>
      <c r="P406" s="75"/>
      <c r="Q406" s="75"/>
      <c r="R406" s="75"/>
      <c r="S406" s="38"/>
      <c r="T406" s="44"/>
      <c r="U406" s="45"/>
      <c r="V406" s="126"/>
    </row>
    <row r="407" spans="1:22" x14ac:dyDescent="0.2">
      <c r="A407" s="33"/>
      <c r="B407" s="40"/>
      <c r="C407" s="13"/>
      <c r="D407" s="40"/>
      <c r="E407" s="46"/>
      <c r="F407" s="47" t="s">
        <v>146</v>
      </c>
      <c r="G407" s="126">
        <v>45</v>
      </c>
      <c r="H407" s="126">
        <v>28</v>
      </c>
      <c r="I407" s="126">
        <v>34</v>
      </c>
      <c r="J407" s="38">
        <v>11</v>
      </c>
      <c r="K407" s="38"/>
      <c r="L407" s="38"/>
      <c r="M407" s="40"/>
      <c r="N407" s="46"/>
      <c r="O407" s="47"/>
      <c r="P407" s="38"/>
      <c r="Q407" s="38"/>
      <c r="R407" s="38"/>
      <c r="S407" s="38"/>
      <c r="T407" s="44"/>
      <c r="U407" s="45"/>
      <c r="V407" s="126"/>
    </row>
    <row r="408" spans="1:22" x14ac:dyDescent="0.2">
      <c r="A408" s="33"/>
      <c r="B408" s="40"/>
      <c r="C408" s="13"/>
      <c r="D408" s="40"/>
      <c r="E408" s="46"/>
      <c r="F408" s="47"/>
      <c r="G408" s="38"/>
      <c r="H408" s="38"/>
      <c r="I408" s="38"/>
      <c r="J408" s="38"/>
      <c r="K408" s="38"/>
      <c r="L408" s="38"/>
      <c r="M408" s="40"/>
      <c r="N408" s="48"/>
      <c r="O408" s="47"/>
      <c r="P408" s="38"/>
      <c r="Q408" s="38"/>
      <c r="R408" s="38"/>
      <c r="S408" s="38"/>
      <c r="T408" s="44"/>
      <c r="U408" s="45"/>
      <c r="V408" s="126"/>
    </row>
    <row r="409" spans="1:22" x14ac:dyDescent="0.2">
      <c r="A409" s="33"/>
      <c r="B409" s="40"/>
      <c r="C409" s="13"/>
      <c r="D409" s="40"/>
      <c r="E409" s="46" t="s">
        <v>1493</v>
      </c>
      <c r="F409" s="47"/>
      <c r="G409" s="38">
        <v>6</v>
      </c>
      <c r="H409" s="38">
        <v>4</v>
      </c>
      <c r="I409" s="38">
        <v>1</v>
      </c>
      <c r="J409" s="38">
        <v>3</v>
      </c>
      <c r="K409" s="38"/>
      <c r="L409" s="38"/>
      <c r="M409" s="40"/>
      <c r="N409" s="46"/>
      <c r="O409" s="47"/>
      <c r="P409" s="38"/>
      <c r="Q409" s="38"/>
      <c r="R409" s="38"/>
      <c r="S409" s="38"/>
      <c r="T409" s="44"/>
      <c r="U409" s="45"/>
      <c r="V409" s="126"/>
    </row>
    <row r="410" spans="1:22" x14ac:dyDescent="0.2">
      <c r="A410" s="33"/>
      <c r="B410" s="40"/>
      <c r="C410" s="13"/>
      <c r="D410" s="40"/>
      <c r="E410" s="46" t="s">
        <v>1494</v>
      </c>
      <c r="F410" s="47"/>
      <c r="G410" s="38">
        <v>13</v>
      </c>
      <c r="H410" s="38">
        <v>14</v>
      </c>
      <c r="I410" s="38">
        <v>8</v>
      </c>
      <c r="J410" s="38">
        <v>6</v>
      </c>
      <c r="K410" s="38"/>
      <c r="L410" s="38"/>
      <c r="M410" s="40"/>
      <c r="N410" s="48"/>
      <c r="O410" s="47"/>
      <c r="P410" s="38"/>
      <c r="Q410" s="38"/>
      <c r="R410" s="38"/>
      <c r="S410" s="38"/>
      <c r="T410" s="44"/>
      <c r="U410" s="45"/>
      <c r="V410" s="126"/>
    </row>
    <row r="411" spans="1:22" x14ac:dyDescent="0.2">
      <c r="A411" s="33"/>
      <c r="B411" s="40"/>
      <c r="C411" s="13"/>
      <c r="D411" s="40"/>
      <c r="E411" s="46" t="s">
        <v>1495</v>
      </c>
      <c r="F411" s="47"/>
      <c r="G411" s="38">
        <v>25</v>
      </c>
      <c r="H411" s="38">
        <v>18</v>
      </c>
      <c r="I411" s="38">
        <v>24</v>
      </c>
      <c r="J411" s="38">
        <v>9</v>
      </c>
      <c r="K411" s="38"/>
      <c r="L411" s="38"/>
      <c r="M411" s="40"/>
      <c r="N411" s="46"/>
      <c r="O411" s="47"/>
      <c r="P411" s="38"/>
      <c r="Q411" s="38"/>
      <c r="R411" s="38"/>
      <c r="S411" s="38"/>
      <c r="T411" s="44"/>
      <c r="U411" s="45"/>
      <c r="V411" s="126"/>
    </row>
    <row r="412" spans="1:22" x14ac:dyDescent="0.2">
      <c r="A412" s="33"/>
      <c r="B412" s="40"/>
      <c r="C412" s="13"/>
      <c r="D412" s="40"/>
      <c r="E412" s="46"/>
      <c r="F412" s="47"/>
      <c r="G412" s="38"/>
      <c r="H412" s="38"/>
      <c r="I412" s="38"/>
      <c r="J412" s="38"/>
      <c r="K412" s="38"/>
      <c r="L412" s="38"/>
      <c r="M412" s="40"/>
      <c r="N412" s="46"/>
      <c r="O412" s="47"/>
      <c r="P412" s="38"/>
      <c r="Q412" s="38"/>
      <c r="R412" s="38"/>
      <c r="S412" s="38"/>
      <c r="T412" s="44"/>
      <c r="U412" s="45"/>
      <c r="V412" s="126"/>
    </row>
    <row r="413" spans="1:22" x14ac:dyDescent="0.2">
      <c r="A413" s="33"/>
      <c r="B413" s="40"/>
      <c r="C413" s="13"/>
      <c r="D413" s="40"/>
      <c r="E413" s="46"/>
      <c r="F413" s="47"/>
      <c r="G413" s="38"/>
      <c r="H413" s="38"/>
      <c r="I413" s="38"/>
      <c r="J413" s="38"/>
      <c r="K413" s="38"/>
      <c r="L413" s="38"/>
      <c r="M413" s="40"/>
      <c r="N413" s="46"/>
      <c r="O413" s="47"/>
      <c r="P413" s="38"/>
      <c r="Q413" s="38"/>
      <c r="R413" s="38"/>
      <c r="S413" s="38"/>
      <c r="T413" s="44"/>
      <c r="U413" s="45"/>
      <c r="V413" s="126"/>
    </row>
    <row r="414" spans="1:22" x14ac:dyDescent="0.2">
      <c r="A414" s="33"/>
      <c r="B414" s="40"/>
      <c r="C414" s="13"/>
      <c r="D414" s="40"/>
      <c r="E414" s="46"/>
      <c r="F414" s="47"/>
      <c r="G414" s="38"/>
      <c r="H414" s="38"/>
      <c r="I414" s="38"/>
      <c r="J414" s="38"/>
      <c r="K414" s="38"/>
      <c r="L414" s="38"/>
      <c r="M414" s="40"/>
      <c r="N414" s="46"/>
      <c r="O414" s="47"/>
      <c r="P414" s="38"/>
      <c r="Q414" s="38"/>
      <c r="R414" s="38"/>
      <c r="S414" s="38"/>
      <c r="T414" s="44"/>
      <c r="U414" s="45"/>
      <c r="V414" s="126"/>
    </row>
    <row r="415" spans="1:22" x14ac:dyDescent="0.2">
      <c r="A415" s="33"/>
      <c r="B415" s="40"/>
      <c r="C415" s="13"/>
      <c r="D415" s="40"/>
      <c r="E415" s="46"/>
      <c r="F415" s="47"/>
      <c r="G415" s="38"/>
      <c r="H415" s="38"/>
      <c r="I415" s="38"/>
      <c r="J415" s="38"/>
      <c r="K415" s="38"/>
      <c r="L415" s="38"/>
      <c r="M415" s="40"/>
      <c r="N415" s="48"/>
      <c r="O415" s="47"/>
      <c r="P415" s="38"/>
      <c r="Q415" s="38"/>
      <c r="R415" s="38"/>
      <c r="S415" s="38"/>
      <c r="T415" s="44"/>
      <c r="U415" s="45"/>
      <c r="V415" s="126"/>
    </row>
    <row r="416" spans="1:22" x14ac:dyDescent="0.2">
      <c r="A416" s="33"/>
      <c r="B416" s="40"/>
      <c r="C416" s="13"/>
      <c r="D416" s="40"/>
      <c r="E416" s="46"/>
      <c r="F416" s="47"/>
      <c r="G416" s="38"/>
      <c r="H416" s="38"/>
      <c r="I416" s="38"/>
      <c r="J416" s="38"/>
      <c r="K416" s="38"/>
      <c r="L416" s="38"/>
      <c r="M416" s="40"/>
      <c r="N416" s="48"/>
      <c r="O416" s="47"/>
      <c r="P416" s="38"/>
      <c r="Q416" s="38"/>
      <c r="R416" s="38"/>
      <c r="S416" s="38"/>
      <c r="T416" s="44"/>
      <c r="U416" s="45"/>
      <c r="V416" s="126"/>
    </row>
    <row r="417" spans="1:22" x14ac:dyDescent="0.2">
      <c r="A417" s="33"/>
      <c r="B417" s="40"/>
      <c r="C417" s="13"/>
      <c r="D417" s="40"/>
      <c r="E417" s="46"/>
      <c r="F417" s="47"/>
      <c r="G417" s="38"/>
      <c r="H417" s="38"/>
      <c r="I417" s="38"/>
      <c r="J417" s="38"/>
      <c r="K417" s="38"/>
      <c r="L417" s="38"/>
      <c r="M417" s="40"/>
      <c r="N417" s="48"/>
      <c r="O417" s="47"/>
      <c r="P417" s="38"/>
      <c r="Q417" s="38"/>
      <c r="R417" s="38"/>
      <c r="S417" s="38"/>
      <c r="T417" s="44"/>
      <c r="U417" s="45"/>
      <c r="V417" s="126"/>
    </row>
    <row r="418" spans="1:22" x14ac:dyDescent="0.2">
      <c r="A418" s="33"/>
      <c r="B418" s="40"/>
      <c r="C418" s="13"/>
      <c r="D418" s="40"/>
      <c r="E418" s="46"/>
      <c r="F418" s="47"/>
      <c r="G418" s="38"/>
      <c r="H418" s="38"/>
      <c r="I418" s="38"/>
      <c r="J418" s="38"/>
      <c r="K418" s="38"/>
      <c r="L418" s="38"/>
      <c r="M418" s="40"/>
      <c r="N418" s="49"/>
      <c r="O418" s="47"/>
      <c r="P418" s="38"/>
      <c r="Q418" s="38"/>
      <c r="R418" s="38"/>
      <c r="S418" s="38"/>
      <c r="T418" s="135"/>
      <c r="U418" s="45"/>
      <c r="V418" s="126"/>
    </row>
    <row r="420" spans="1:22" x14ac:dyDescent="0.2">
      <c r="A420" s="81" t="s">
        <v>1</v>
      </c>
      <c r="B420" s="82" t="s">
        <v>2</v>
      </c>
      <c r="C420" s="82" t="s">
        <v>3</v>
      </c>
      <c r="D420" s="83" t="s">
        <v>4</v>
      </c>
      <c r="E420" s="84"/>
      <c r="F420" s="85"/>
      <c r="G420" s="85"/>
      <c r="H420" s="85"/>
      <c r="I420" s="85"/>
      <c r="J420" s="85"/>
      <c r="K420" s="86" t="s">
        <v>5</v>
      </c>
      <c r="L420" s="87"/>
      <c r="M420" s="83" t="s">
        <v>6</v>
      </c>
      <c r="N420" s="84"/>
      <c r="O420" s="85"/>
      <c r="P420" s="85"/>
      <c r="Q420" s="85"/>
      <c r="R420" s="85"/>
      <c r="S420" s="85"/>
      <c r="T420" s="88" t="s">
        <v>7</v>
      </c>
      <c r="U420" s="89" t="s">
        <v>8</v>
      </c>
      <c r="V420" s="90" t="s">
        <v>126</v>
      </c>
    </row>
    <row r="421" spans="1:22" ht="25.5" customHeight="1" x14ac:dyDescent="0.2">
      <c r="A421" s="81"/>
      <c r="B421" s="82"/>
      <c r="C421" s="82"/>
      <c r="D421" s="91" t="s">
        <v>9</v>
      </c>
      <c r="E421" s="92" t="s">
        <v>10</v>
      </c>
      <c r="F421" s="93" t="s">
        <v>11</v>
      </c>
      <c r="G421" s="151" t="s">
        <v>127</v>
      </c>
      <c r="H421" s="152"/>
      <c r="I421" s="152"/>
      <c r="J421" s="153"/>
      <c r="K421" s="97"/>
      <c r="L421" s="98" t="s">
        <v>13</v>
      </c>
      <c r="M421" s="99" t="s">
        <v>9</v>
      </c>
      <c r="N421" s="100" t="s">
        <v>14</v>
      </c>
      <c r="O421" s="93" t="s">
        <v>11</v>
      </c>
      <c r="P421" s="151" t="s">
        <v>127</v>
      </c>
      <c r="Q421" s="152"/>
      <c r="R421" s="152"/>
      <c r="S421" s="153"/>
      <c r="T421" s="88"/>
      <c r="U421" s="89"/>
      <c r="V421" s="101"/>
    </row>
    <row r="422" spans="1:22" ht="13.5" thickBot="1" x14ac:dyDescent="0.25">
      <c r="A422" s="102"/>
      <c r="B422" s="103"/>
      <c r="C422" s="103"/>
      <c r="D422" s="104"/>
      <c r="E422" s="105"/>
      <c r="F422" s="106"/>
      <c r="G422" s="107" t="s">
        <v>15</v>
      </c>
      <c r="H422" s="108" t="s">
        <v>16</v>
      </c>
      <c r="I422" s="109" t="s">
        <v>17</v>
      </c>
      <c r="J422" s="110">
        <v>0</v>
      </c>
      <c r="K422" s="111"/>
      <c r="L422" s="112"/>
      <c r="M422" s="113"/>
      <c r="N422" s="114"/>
      <c r="O422" s="115"/>
      <c r="P422" s="107" t="s">
        <v>15</v>
      </c>
      <c r="Q422" s="108" t="s">
        <v>16</v>
      </c>
      <c r="R422" s="109" t="s">
        <v>17</v>
      </c>
      <c r="S422" s="110">
        <v>0</v>
      </c>
      <c r="T422" s="116"/>
      <c r="U422" s="117"/>
      <c r="V422" s="118"/>
    </row>
    <row r="423" spans="1:22" x14ac:dyDescent="0.2">
      <c r="A423" s="119"/>
      <c r="B423" s="22"/>
      <c r="C423" s="23"/>
      <c r="D423" s="24"/>
      <c r="E423" s="25"/>
      <c r="F423" s="25"/>
      <c r="G423" s="26"/>
      <c r="H423" s="27"/>
      <c r="I423" s="28"/>
      <c r="J423" s="120"/>
      <c r="K423" s="121"/>
      <c r="L423" s="121"/>
      <c r="M423" s="24"/>
      <c r="N423" s="25"/>
      <c r="O423" s="25"/>
      <c r="P423" s="26"/>
      <c r="Q423" s="27"/>
      <c r="R423" s="28"/>
      <c r="S423" s="120"/>
      <c r="T423" s="31"/>
      <c r="U423" s="32"/>
      <c r="V423" s="122"/>
    </row>
    <row r="424" spans="1:22" x14ac:dyDescent="0.2">
      <c r="A424" s="33">
        <v>1</v>
      </c>
      <c r="B424" s="33">
        <v>273</v>
      </c>
      <c r="C424" s="34"/>
      <c r="D424" s="125">
        <v>630</v>
      </c>
      <c r="E424" s="343" t="s">
        <v>1496</v>
      </c>
      <c r="F424" s="124"/>
      <c r="G424" s="38">
        <v>99</v>
      </c>
      <c r="H424" s="38">
        <v>83</v>
      </c>
      <c r="I424" s="38">
        <v>56</v>
      </c>
      <c r="J424" s="38">
        <v>40</v>
      </c>
      <c r="K424" s="38">
        <f>SUM(G426:I437)</f>
        <v>238</v>
      </c>
      <c r="L424" s="38">
        <f>K424*100/D424</f>
        <v>37.777777777777779</v>
      </c>
      <c r="M424" s="35"/>
      <c r="N424" s="142"/>
      <c r="O424" s="124"/>
      <c r="P424" s="38"/>
      <c r="Q424" s="38"/>
      <c r="R424" s="38"/>
      <c r="S424" s="38"/>
      <c r="T424" s="44"/>
      <c r="U424" s="45"/>
      <c r="V424" s="126" t="s">
        <v>175</v>
      </c>
    </row>
    <row r="425" spans="1:22" x14ac:dyDescent="0.2">
      <c r="A425" s="33"/>
      <c r="B425" s="40"/>
      <c r="C425" s="13"/>
      <c r="D425" s="131"/>
      <c r="E425" s="128" t="s">
        <v>19</v>
      </c>
      <c r="F425" s="129"/>
      <c r="G425" s="179">
        <v>229</v>
      </c>
      <c r="H425" s="179">
        <v>236</v>
      </c>
      <c r="I425" s="179">
        <v>232</v>
      </c>
      <c r="J425" s="75">
        <v>408</v>
      </c>
      <c r="K425" s="38"/>
      <c r="L425" s="38"/>
      <c r="M425" s="40"/>
      <c r="N425" s="128"/>
      <c r="O425" s="129"/>
      <c r="P425" s="75"/>
      <c r="Q425" s="75"/>
      <c r="R425" s="75"/>
      <c r="S425" s="38"/>
      <c r="T425" s="44"/>
      <c r="U425" s="45"/>
      <c r="V425" s="126"/>
    </row>
    <row r="426" spans="1:22" x14ac:dyDescent="0.2">
      <c r="A426" s="33"/>
      <c r="B426" s="40"/>
      <c r="C426" s="13"/>
      <c r="D426" s="163"/>
      <c r="E426" s="126" t="s">
        <v>146</v>
      </c>
      <c r="F426" s="47"/>
      <c r="G426" s="156">
        <v>99</v>
      </c>
      <c r="H426" s="156">
        <v>83</v>
      </c>
      <c r="I426" s="156">
        <v>56</v>
      </c>
      <c r="J426" s="38">
        <v>40</v>
      </c>
      <c r="K426" s="38"/>
      <c r="L426" s="38"/>
      <c r="M426" s="40"/>
      <c r="N426" s="46"/>
      <c r="O426" s="47"/>
      <c r="P426" s="38"/>
      <c r="Q426" s="38"/>
      <c r="R426" s="38"/>
      <c r="S426" s="38"/>
      <c r="T426" s="44"/>
      <c r="U426" s="45"/>
      <c r="V426" s="126"/>
    </row>
    <row r="427" spans="1:22" x14ac:dyDescent="0.2">
      <c r="A427" s="33"/>
      <c r="B427" s="40"/>
      <c r="C427" s="13"/>
      <c r="D427" s="131"/>
      <c r="E427" s="46"/>
      <c r="F427" s="47"/>
      <c r="G427" s="126"/>
      <c r="H427" s="126"/>
      <c r="I427" s="126"/>
      <c r="J427" s="38"/>
      <c r="K427" s="38"/>
      <c r="L427" s="38"/>
      <c r="M427" s="40"/>
      <c r="N427" s="48"/>
      <c r="O427" s="47"/>
      <c r="P427" s="38"/>
      <c r="Q427" s="38"/>
      <c r="R427" s="38"/>
      <c r="S427" s="38"/>
      <c r="T427" s="44"/>
      <c r="U427" s="45"/>
      <c r="V427" s="126"/>
    </row>
    <row r="428" spans="1:22" x14ac:dyDescent="0.2">
      <c r="A428" s="33"/>
      <c r="B428" s="40"/>
      <c r="C428" s="13"/>
      <c r="D428" s="131"/>
      <c r="E428" s="46"/>
      <c r="F428" s="47"/>
      <c r="G428" s="126"/>
      <c r="H428" s="126"/>
      <c r="I428" s="126"/>
      <c r="J428" s="38"/>
      <c r="K428" s="38"/>
      <c r="L428" s="38"/>
      <c r="M428" s="40"/>
      <c r="N428" s="46"/>
      <c r="O428" s="47"/>
      <c r="P428" s="38"/>
      <c r="Q428" s="38"/>
      <c r="R428" s="38"/>
      <c r="S428" s="38"/>
      <c r="T428" s="44"/>
      <c r="U428" s="45"/>
      <c r="V428" s="126"/>
    </row>
    <row r="429" spans="1:22" x14ac:dyDescent="0.2">
      <c r="A429" s="33"/>
      <c r="B429" s="40"/>
      <c r="C429" s="13"/>
      <c r="D429" s="131"/>
      <c r="E429" s="46"/>
      <c r="F429" s="47"/>
      <c r="G429" s="126"/>
      <c r="H429" s="126"/>
      <c r="I429" s="126"/>
      <c r="J429" s="38"/>
      <c r="K429" s="38"/>
      <c r="L429" s="38"/>
      <c r="M429" s="40"/>
      <c r="N429" s="48"/>
      <c r="O429" s="47"/>
      <c r="P429" s="38"/>
      <c r="Q429" s="38"/>
      <c r="R429" s="38"/>
      <c r="S429" s="38"/>
      <c r="T429" s="44"/>
      <c r="U429" s="45"/>
      <c r="V429" s="126"/>
    </row>
    <row r="430" spans="1:22" x14ac:dyDescent="0.2">
      <c r="A430" s="33"/>
      <c r="B430" s="40"/>
      <c r="C430" s="13"/>
      <c r="D430" s="131"/>
      <c r="E430" s="46"/>
      <c r="F430" s="47"/>
      <c r="G430" s="38"/>
      <c r="H430" s="38"/>
      <c r="I430" s="38"/>
      <c r="J430" s="38"/>
      <c r="K430" s="38"/>
      <c r="L430" s="38"/>
      <c r="M430" s="40"/>
      <c r="N430" s="46"/>
      <c r="O430" s="47"/>
      <c r="P430" s="38"/>
      <c r="Q430" s="38"/>
      <c r="R430" s="38"/>
      <c r="S430" s="38"/>
      <c r="T430" s="44"/>
      <c r="U430" s="45"/>
      <c r="V430" s="126"/>
    </row>
    <row r="431" spans="1:22" x14ac:dyDescent="0.2">
      <c r="A431" s="33"/>
      <c r="B431" s="40"/>
      <c r="C431" s="13"/>
      <c r="D431" s="131"/>
      <c r="E431" s="46"/>
      <c r="F431" s="47"/>
      <c r="G431" s="38"/>
      <c r="H431" s="38"/>
      <c r="I431" s="38"/>
      <c r="J431" s="38"/>
      <c r="K431" s="38"/>
      <c r="L431" s="38"/>
      <c r="M431" s="40"/>
      <c r="N431" s="46"/>
      <c r="O431" s="47"/>
      <c r="P431" s="38"/>
      <c r="Q431" s="38"/>
      <c r="R431" s="38"/>
      <c r="S431" s="38"/>
      <c r="T431" s="44"/>
      <c r="U431" s="45"/>
      <c r="V431" s="126"/>
    </row>
    <row r="432" spans="1:22" x14ac:dyDescent="0.2">
      <c r="A432" s="33"/>
      <c r="B432" s="40"/>
      <c r="C432" s="13"/>
      <c r="D432" s="131"/>
      <c r="E432" s="46"/>
      <c r="F432" s="47"/>
      <c r="G432" s="38"/>
      <c r="H432" s="38"/>
      <c r="I432" s="38"/>
      <c r="J432" s="38"/>
      <c r="K432" s="38"/>
      <c r="L432" s="38"/>
      <c r="M432" s="40"/>
      <c r="N432" s="46"/>
      <c r="O432" s="47"/>
      <c r="P432" s="38"/>
      <c r="Q432" s="38"/>
      <c r="R432" s="38"/>
      <c r="S432" s="38"/>
      <c r="T432" s="44"/>
      <c r="U432" s="45"/>
      <c r="V432" s="126"/>
    </row>
    <row r="433" spans="1:22" x14ac:dyDescent="0.2">
      <c r="A433" s="33"/>
      <c r="B433" s="40"/>
      <c r="C433" s="13"/>
      <c r="D433" s="131"/>
      <c r="E433" s="46"/>
      <c r="F433" s="47"/>
      <c r="G433" s="38"/>
      <c r="H433" s="38"/>
      <c r="I433" s="38"/>
      <c r="J433" s="38"/>
      <c r="K433" s="38"/>
      <c r="L433" s="38"/>
      <c r="M433" s="40"/>
      <c r="N433" s="46"/>
      <c r="O433" s="47"/>
      <c r="P433" s="38"/>
      <c r="Q433" s="38"/>
      <c r="R433" s="38"/>
      <c r="S433" s="38"/>
      <c r="T433" s="44"/>
      <c r="U433" s="45"/>
      <c r="V433" s="126"/>
    </row>
    <row r="434" spans="1:22" x14ac:dyDescent="0.2">
      <c r="A434" s="33"/>
      <c r="B434" s="40"/>
      <c r="C434" s="13"/>
      <c r="D434" s="131"/>
      <c r="E434" s="46"/>
      <c r="F434" s="47"/>
      <c r="G434" s="38"/>
      <c r="H434" s="38"/>
      <c r="I434" s="38"/>
      <c r="J434" s="38"/>
      <c r="K434" s="38"/>
      <c r="L434" s="38"/>
      <c r="M434" s="40"/>
      <c r="N434" s="48"/>
      <c r="O434" s="47"/>
      <c r="P434" s="38"/>
      <c r="Q434" s="38"/>
      <c r="R434" s="38"/>
      <c r="S434" s="38"/>
      <c r="T434" s="44"/>
      <c r="U434" s="45"/>
      <c r="V434" s="126"/>
    </row>
    <row r="435" spans="1:22" x14ac:dyDescent="0.2">
      <c r="A435" s="33"/>
      <c r="B435" s="40"/>
      <c r="C435" s="13"/>
      <c r="D435" s="131"/>
      <c r="E435" s="46"/>
      <c r="F435" s="47"/>
      <c r="G435" s="38"/>
      <c r="H435" s="38"/>
      <c r="I435" s="38"/>
      <c r="J435" s="38"/>
      <c r="K435" s="38"/>
      <c r="L435" s="38"/>
      <c r="M435" s="40"/>
      <c r="N435" s="48"/>
      <c r="O435" s="47"/>
      <c r="P435" s="38"/>
      <c r="Q435" s="38"/>
      <c r="R435" s="38"/>
      <c r="S435" s="38"/>
      <c r="T435" s="44"/>
      <c r="U435" s="45"/>
      <c r="V435" s="126"/>
    </row>
    <row r="436" spans="1:22" x14ac:dyDescent="0.2">
      <c r="A436" s="33"/>
      <c r="B436" s="40"/>
      <c r="C436" s="13"/>
      <c r="D436" s="131"/>
      <c r="E436" s="46"/>
      <c r="F436" s="47"/>
      <c r="G436" s="38"/>
      <c r="H436" s="38"/>
      <c r="I436" s="38"/>
      <c r="J436" s="38"/>
      <c r="K436" s="38"/>
      <c r="L436" s="38"/>
      <c r="M436" s="40"/>
      <c r="N436" s="48"/>
      <c r="O436" s="47"/>
      <c r="P436" s="38"/>
      <c r="Q436" s="38"/>
      <c r="R436" s="38"/>
      <c r="S436" s="38"/>
      <c r="T436" s="44"/>
      <c r="U436" s="45"/>
      <c r="V436" s="126"/>
    </row>
    <row r="437" spans="1:22" x14ac:dyDescent="0.2">
      <c r="A437" s="33"/>
      <c r="B437" s="40"/>
      <c r="C437" s="13"/>
      <c r="D437" s="131"/>
      <c r="E437" s="46"/>
      <c r="F437" s="47"/>
      <c r="G437" s="38"/>
      <c r="H437" s="38"/>
      <c r="I437" s="38"/>
      <c r="J437" s="38"/>
      <c r="K437" s="38"/>
      <c r="L437" s="38"/>
      <c r="M437" s="40"/>
      <c r="N437" s="49"/>
      <c r="O437" s="47"/>
      <c r="P437" s="38"/>
      <c r="Q437" s="38"/>
      <c r="R437" s="38"/>
      <c r="S437" s="38"/>
      <c r="T437" s="135"/>
      <c r="U437" s="45"/>
      <c r="V437" s="126"/>
    </row>
    <row r="439" spans="1:22" x14ac:dyDescent="0.2">
      <c r="A439" s="81" t="s">
        <v>1</v>
      </c>
      <c r="B439" s="82" t="s">
        <v>2</v>
      </c>
      <c r="C439" s="82" t="s">
        <v>3</v>
      </c>
      <c r="D439" s="83" t="s">
        <v>4</v>
      </c>
      <c r="E439" s="84"/>
      <c r="F439" s="85"/>
      <c r="G439" s="85"/>
      <c r="H439" s="85"/>
      <c r="I439" s="85"/>
      <c r="J439" s="85"/>
      <c r="K439" s="86" t="s">
        <v>5</v>
      </c>
      <c r="L439" s="87"/>
      <c r="M439" s="83" t="s">
        <v>6</v>
      </c>
      <c r="N439" s="84"/>
      <c r="O439" s="85"/>
      <c r="P439" s="85"/>
      <c r="Q439" s="85"/>
      <c r="R439" s="85"/>
      <c r="S439" s="85"/>
      <c r="T439" s="88" t="s">
        <v>7</v>
      </c>
      <c r="U439" s="89" t="s">
        <v>8</v>
      </c>
      <c r="V439" s="90" t="s">
        <v>126</v>
      </c>
    </row>
    <row r="440" spans="1:22" ht="25.5" customHeight="1" x14ac:dyDescent="0.2">
      <c r="A440" s="81"/>
      <c r="B440" s="82"/>
      <c r="C440" s="82"/>
      <c r="D440" s="91" t="s">
        <v>9</v>
      </c>
      <c r="E440" s="92" t="s">
        <v>10</v>
      </c>
      <c r="F440" s="93" t="s">
        <v>11</v>
      </c>
      <c r="G440" s="151" t="s">
        <v>127</v>
      </c>
      <c r="H440" s="152"/>
      <c r="I440" s="152"/>
      <c r="J440" s="153"/>
      <c r="K440" s="97"/>
      <c r="L440" s="98" t="s">
        <v>13</v>
      </c>
      <c r="M440" s="99" t="s">
        <v>9</v>
      </c>
      <c r="N440" s="100" t="s">
        <v>14</v>
      </c>
      <c r="O440" s="93" t="s">
        <v>11</v>
      </c>
      <c r="P440" s="151" t="s">
        <v>127</v>
      </c>
      <c r="Q440" s="152"/>
      <c r="R440" s="152"/>
      <c r="S440" s="153"/>
      <c r="T440" s="88"/>
      <c r="U440" s="89"/>
      <c r="V440" s="101"/>
    </row>
    <row r="441" spans="1:22" ht="13.5" thickBot="1" x14ac:dyDescent="0.25">
      <c r="A441" s="102"/>
      <c r="B441" s="103"/>
      <c r="C441" s="103"/>
      <c r="D441" s="104"/>
      <c r="E441" s="105"/>
      <c r="F441" s="106"/>
      <c r="G441" s="107" t="s">
        <v>15</v>
      </c>
      <c r="H441" s="108" t="s">
        <v>16</v>
      </c>
      <c r="I441" s="109" t="s">
        <v>17</v>
      </c>
      <c r="J441" s="110">
        <v>0</v>
      </c>
      <c r="K441" s="111"/>
      <c r="L441" s="112"/>
      <c r="M441" s="113"/>
      <c r="N441" s="114"/>
      <c r="O441" s="115"/>
      <c r="P441" s="107" t="s">
        <v>15</v>
      </c>
      <c r="Q441" s="108" t="s">
        <v>16</v>
      </c>
      <c r="R441" s="109" t="s">
        <v>17</v>
      </c>
      <c r="S441" s="110">
        <v>0</v>
      </c>
      <c r="T441" s="116"/>
      <c r="U441" s="117"/>
      <c r="V441" s="118"/>
    </row>
    <row r="442" spans="1:22" x14ac:dyDescent="0.2">
      <c r="A442" s="119"/>
      <c r="B442" s="22"/>
      <c r="C442" s="23"/>
      <c r="D442" s="24"/>
      <c r="E442" s="25"/>
      <c r="F442" s="25"/>
      <c r="G442" s="26"/>
      <c r="H442" s="27"/>
      <c r="I442" s="28"/>
      <c r="J442" s="120"/>
      <c r="K442" s="121"/>
      <c r="L442" s="121"/>
      <c r="M442" s="24"/>
      <c r="N442" s="25"/>
      <c r="O442" s="25"/>
      <c r="P442" s="26"/>
      <c r="Q442" s="27"/>
      <c r="R442" s="28"/>
      <c r="S442" s="120"/>
      <c r="T442" s="31"/>
      <c r="U442" s="32"/>
      <c r="V442" s="122"/>
    </row>
    <row r="443" spans="1:22" x14ac:dyDescent="0.2">
      <c r="A443" s="33">
        <v>1</v>
      </c>
      <c r="B443" s="33">
        <v>274</v>
      </c>
      <c r="C443" s="34"/>
      <c r="D443" s="202">
        <v>160</v>
      </c>
      <c r="E443" s="142"/>
      <c r="F443" s="124"/>
      <c r="G443" s="38"/>
      <c r="H443" s="38"/>
      <c r="I443" s="38"/>
      <c r="J443" s="38"/>
      <c r="K443" s="38">
        <f>SUM(G445:I456)</f>
        <v>34</v>
      </c>
      <c r="L443" s="38">
        <f>K443*100/D443</f>
        <v>21.25</v>
      </c>
      <c r="M443" s="35"/>
      <c r="N443" s="142"/>
      <c r="O443" s="124"/>
      <c r="P443" s="38"/>
      <c r="Q443" s="38"/>
      <c r="R443" s="38"/>
      <c r="S443" s="38"/>
      <c r="T443" s="44"/>
      <c r="U443" s="45"/>
      <c r="V443" s="126"/>
    </row>
    <row r="444" spans="1:22" x14ac:dyDescent="0.2">
      <c r="A444" s="33"/>
      <c r="B444" s="40"/>
      <c r="C444" s="13"/>
      <c r="D444" s="203"/>
      <c r="E444" s="128" t="s">
        <v>19</v>
      </c>
      <c r="F444" s="129"/>
      <c r="G444" s="75">
        <v>233</v>
      </c>
      <c r="H444" s="75">
        <v>235</v>
      </c>
      <c r="I444" s="75">
        <v>233</v>
      </c>
      <c r="J444" s="75">
        <v>408</v>
      </c>
      <c r="K444" s="38"/>
      <c r="L444" s="38"/>
      <c r="M444" s="40"/>
      <c r="N444" s="128"/>
      <c r="O444" s="129"/>
      <c r="P444" s="75"/>
      <c r="Q444" s="75"/>
      <c r="R444" s="75"/>
      <c r="S444" s="38"/>
      <c r="T444" s="44"/>
      <c r="U444" s="45"/>
      <c r="V444" s="126" t="s">
        <v>141</v>
      </c>
    </row>
    <row r="445" spans="1:22" x14ac:dyDescent="0.2">
      <c r="A445" s="33"/>
      <c r="B445" s="40"/>
      <c r="C445" s="13"/>
      <c r="D445" s="203"/>
      <c r="E445" s="46" t="s">
        <v>146</v>
      </c>
      <c r="F445" s="47"/>
      <c r="G445" s="38">
        <v>12</v>
      </c>
      <c r="H445" s="38">
        <v>7</v>
      </c>
      <c r="I445" s="38">
        <v>15</v>
      </c>
      <c r="J445" s="38">
        <v>12</v>
      </c>
      <c r="K445" s="38"/>
      <c r="L445" s="38"/>
      <c r="M445" s="40"/>
      <c r="N445" s="46"/>
      <c r="O445" s="47"/>
      <c r="P445" s="38"/>
      <c r="Q445" s="38"/>
      <c r="R445" s="38"/>
      <c r="S445" s="38"/>
      <c r="T445" s="44"/>
      <c r="U445" s="45"/>
      <c r="V445" s="126"/>
    </row>
    <row r="446" spans="1:22" x14ac:dyDescent="0.2">
      <c r="A446" s="33"/>
      <c r="B446" s="40"/>
      <c r="C446" s="13"/>
      <c r="D446" s="203"/>
      <c r="E446" s="46"/>
      <c r="F446" s="47"/>
      <c r="G446" s="38"/>
      <c r="H446" s="38"/>
      <c r="I446" s="38"/>
      <c r="J446" s="38"/>
      <c r="K446" s="38"/>
      <c r="L446" s="38"/>
      <c r="M446" s="40"/>
      <c r="N446" s="48"/>
      <c r="O446" s="47"/>
      <c r="P446" s="38"/>
      <c r="Q446" s="38"/>
      <c r="R446" s="38"/>
      <c r="S446" s="38"/>
      <c r="T446" s="44"/>
      <c r="U446" s="45"/>
      <c r="V446" s="126"/>
    </row>
    <row r="447" spans="1:22" x14ac:dyDescent="0.2">
      <c r="A447" s="33"/>
      <c r="B447" s="40"/>
      <c r="C447" s="13"/>
      <c r="D447" s="203"/>
      <c r="E447" s="46"/>
      <c r="F447" s="47"/>
      <c r="G447" s="38"/>
      <c r="H447" s="38"/>
      <c r="I447" s="38"/>
      <c r="J447" s="38"/>
      <c r="K447" s="38"/>
      <c r="L447" s="38"/>
      <c r="M447" s="40"/>
      <c r="N447" s="46"/>
      <c r="O447" s="47"/>
      <c r="P447" s="38"/>
      <c r="Q447" s="38"/>
      <c r="R447" s="38"/>
      <c r="S447" s="38"/>
      <c r="T447" s="44"/>
      <c r="U447" s="45"/>
      <c r="V447" s="126"/>
    </row>
    <row r="448" spans="1:22" x14ac:dyDescent="0.2">
      <c r="A448" s="33"/>
      <c r="B448" s="40"/>
      <c r="C448" s="13"/>
      <c r="D448" s="203"/>
      <c r="E448" s="46"/>
      <c r="F448" s="47"/>
      <c r="G448" s="38"/>
      <c r="H448" s="38"/>
      <c r="I448" s="38"/>
      <c r="J448" s="38"/>
      <c r="K448" s="38"/>
      <c r="L448" s="38"/>
      <c r="M448" s="40"/>
      <c r="N448" s="48"/>
      <c r="O448" s="47"/>
      <c r="P448" s="38"/>
      <c r="Q448" s="38"/>
      <c r="R448" s="38"/>
      <c r="S448" s="38"/>
      <c r="T448" s="44"/>
      <c r="U448" s="45"/>
      <c r="V448" s="126"/>
    </row>
    <row r="449" spans="1:22" x14ac:dyDescent="0.2">
      <c r="A449" s="33"/>
      <c r="B449" s="40"/>
      <c r="C449" s="13"/>
      <c r="D449" s="203"/>
      <c r="E449" s="46"/>
      <c r="F449" s="47"/>
      <c r="G449" s="38"/>
      <c r="H449" s="38"/>
      <c r="I449" s="38"/>
      <c r="J449" s="38"/>
      <c r="K449" s="38"/>
      <c r="L449" s="38"/>
      <c r="M449" s="40"/>
      <c r="N449" s="46"/>
      <c r="O449" s="47"/>
      <c r="P449" s="38"/>
      <c r="Q449" s="38"/>
      <c r="R449" s="38"/>
      <c r="S449" s="38"/>
      <c r="T449" s="44"/>
      <c r="U449" s="45"/>
      <c r="V449" s="126"/>
    </row>
    <row r="450" spans="1:22" x14ac:dyDescent="0.2">
      <c r="A450" s="33"/>
      <c r="B450" s="40"/>
      <c r="C450" s="13"/>
      <c r="D450" s="203"/>
      <c r="E450" s="46"/>
      <c r="F450" s="47"/>
      <c r="G450" s="38"/>
      <c r="H450" s="38"/>
      <c r="I450" s="38"/>
      <c r="J450" s="38"/>
      <c r="K450" s="38"/>
      <c r="L450" s="38"/>
      <c r="M450" s="40"/>
      <c r="N450" s="46"/>
      <c r="O450" s="47"/>
      <c r="P450" s="38"/>
      <c r="Q450" s="38"/>
      <c r="R450" s="38"/>
      <c r="S450" s="38"/>
      <c r="T450" s="44"/>
      <c r="U450" s="45"/>
      <c r="V450" s="126"/>
    </row>
    <row r="451" spans="1:22" x14ac:dyDescent="0.2">
      <c r="A451" s="33"/>
      <c r="B451" s="40"/>
      <c r="C451" s="13"/>
      <c r="D451" s="203"/>
      <c r="E451" s="46"/>
      <c r="F451" s="47"/>
      <c r="G451" s="38"/>
      <c r="H451" s="38"/>
      <c r="I451" s="38"/>
      <c r="J451" s="38"/>
      <c r="K451" s="38"/>
      <c r="L451" s="38"/>
      <c r="M451" s="40"/>
      <c r="N451" s="46"/>
      <c r="O451" s="47"/>
      <c r="P451" s="38"/>
      <c r="Q451" s="38"/>
      <c r="R451" s="38"/>
      <c r="S451" s="38"/>
      <c r="T451" s="44"/>
      <c r="U451" s="45"/>
      <c r="V451" s="126"/>
    </row>
    <row r="452" spans="1:22" x14ac:dyDescent="0.2">
      <c r="A452" s="33"/>
      <c r="B452" s="40"/>
      <c r="C452" s="13"/>
      <c r="D452" s="203"/>
      <c r="E452" s="46"/>
      <c r="F452" s="47"/>
      <c r="G452" s="38"/>
      <c r="H452" s="38"/>
      <c r="I452" s="38"/>
      <c r="J452" s="38"/>
      <c r="K452" s="38"/>
      <c r="L452" s="38"/>
      <c r="M452" s="40"/>
      <c r="N452" s="46"/>
      <c r="O452" s="47"/>
      <c r="P452" s="38"/>
      <c r="Q452" s="38"/>
      <c r="R452" s="38"/>
      <c r="S452" s="38"/>
      <c r="T452" s="44"/>
      <c r="U452" s="45"/>
      <c r="V452" s="126"/>
    </row>
    <row r="453" spans="1:22" x14ac:dyDescent="0.2">
      <c r="A453" s="33"/>
      <c r="B453" s="40"/>
      <c r="C453" s="13"/>
      <c r="D453" s="203"/>
      <c r="E453" s="46"/>
      <c r="F453" s="47"/>
      <c r="G453" s="38"/>
      <c r="H453" s="38"/>
      <c r="I453" s="38"/>
      <c r="J453" s="38"/>
      <c r="K453" s="38"/>
      <c r="L453" s="38"/>
      <c r="M453" s="40"/>
      <c r="N453" s="48"/>
      <c r="O453" s="47"/>
      <c r="P453" s="38"/>
      <c r="Q453" s="38"/>
      <c r="R453" s="38"/>
      <c r="S453" s="38"/>
      <c r="T453" s="44"/>
      <c r="U453" s="45"/>
      <c r="V453" s="126"/>
    </row>
    <row r="454" spans="1:22" x14ac:dyDescent="0.2">
      <c r="A454" s="33"/>
      <c r="B454" s="40"/>
      <c r="C454" s="13"/>
      <c r="D454" s="203"/>
      <c r="E454" s="46"/>
      <c r="F454" s="47"/>
      <c r="G454" s="38"/>
      <c r="H454" s="38"/>
      <c r="I454" s="38"/>
      <c r="J454" s="38"/>
      <c r="K454" s="38"/>
      <c r="L454" s="38"/>
      <c r="M454" s="40"/>
      <c r="N454" s="48"/>
      <c r="O454" s="47"/>
      <c r="P454" s="38"/>
      <c r="Q454" s="38"/>
      <c r="R454" s="38"/>
      <c r="S454" s="38"/>
      <c r="T454" s="44"/>
      <c r="U454" s="45"/>
      <c r="V454" s="126"/>
    </row>
    <row r="455" spans="1:22" x14ac:dyDescent="0.2">
      <c r="A455" s="33"/>
      <c r="B455" s="40"/>
      <c r="C455" s="13"/>
      <c r="D455" s="203"/>
      <c r="E455" s="46"/>
      <c r="F455" s="47"/>
      <c r="G455" s="38"/>
      <c r="H455" s="38"/>
      <c r="I455" s="38"/>
      <c r="J455" s="38"/>
      <c r="K455" s="38"/>
      <c r="L455" s="38"/>
      <c r="M455" s="40"/>
      <c r="N455" s="48"/>
      <c r="O455" s="47"/>
      <c r="P455" s="38"/>
      <c r="Q455" s="38"/>
      <c r="R455" s="38"/>
      <c r="S455" s="38"/>
      <c r="T455" s="44"/>
      <c r="U455" s="45"/>
      <c r="V455" s="126"/>
    </row>
    <row r="456" spans="1:22" x14ac:dyDescent="0.2">
      <c r="A456" s="33"/>
      <c r="B456" s="40"/>
      <c r="C456" s="13"/>
      <c r="D456" s="203"/>
      <c r="E456" s="46"/>
      <c r="F456" s="47"/>
      <c r="G456" s="38"/>
      <c r="H456" s="38"/>
      <c r="I456" s="38"/>
      <c r="J456" s="38"/>
      <c r="K456" s="38"/>
      <c r="L456" s="38"/>
      <c r="M456" s="40"/>
      <c r="N456" s="49"/>
      <c r="O456" s="47"/>
      <c r="P456" s="38"/>
      <c r="Q456" s="38"/>
      <c r="R456" s="38"/>
      <c r="S456" s="38"/>
      <c r="T456" s="135"/>
      <c r="U456" s="45"/>
      <c r="V456" s="126"/>
    </row>
    <row r="458" spans="1:22" x14ac:dyDescent="0.2">
      <c r="A458" s="81" t="s">
        <v>1</v>
      </c>
      <c r="B458" s="82" t="s">
        <v>2</v>
      </c>
      <c r="C458" s="82" t="s">
        <v>3</v>
      </c>
      <c r="D458" s="83" t="s">
        <v>4</v>
      </c>
      <c r="E458" s="84"/>
      <c r="F458" s="85"/>
      <c r="G458" s="85"/>
      <c r="H458" s="85"/>
      <c r="I458" s="85"/>
      <c r="J458" s="85"/>
      <c r="K458" s="86" t="s">
        <v>5</v>
      </c>
      <c r="L458" s="87"/>
      <c r="M458" s="83" t="s">
        <v>6</v>
      </c>
      <c r="N458" s="84"/>
      <c r="O458" s="85"/>
      <c r="P458" s="85"/>
      <c r="Q458" s="85"/>
      <c r="R458" s="85"/>
      <c r="S458" s="85"/>
      <c r="T458" s="88" t="s">
        <v>7</v>
      </c>
      <c r="U458" s="89" t="s">
        <v>8</v>
      </c>
      <c r="V458" s="90" t="s">
        <v>126</v>
      </c>
    </row>
    <row r="459" spans="1:22" ht="25.5" customHeight="1" x14ac:dyDescent="0.2">
      <c r="A459" s="81"/>
      <c r="B459" s="82"/>
      <c r="C459" s="82"/>
      <c r="D459" s="91" t="s">
        <v>9</v>
      </c>
      <c r="E459" s="92" t="s">
        <v>10</v>
      </c>
      <c r="F459" s="93" t="s">
        <v>11</v>
      </c>
      <c r="G459" s="151" t="s">
        <v>127</v>
      </c>
      <c r="H459" s="152"/>
      <c r="I459" s="152"/>
      <c r="J459" s="153"/>
      <c r="K459" s="97"/>
      <c r="L459" s="98" t="s">
        <v>13</v>
      </c>
      <c r="M459" s="99" t="s">
        <v>9</v>
      </c>
      <c r="N459" s="100" t="s">
        <v>14</v>
      </c>
      <c r="O459" s="93" t="s">
        <v>11</v>
      </c>
      <c r="P459" s="151" t="s">
        <v>127</v>
      </c>
      <c r="Q459" s="152"/>
      <c r="R459" s="152"/>
      <c r="S459" s="153"/>
      <c r="T459" s="88"/>
      <c r="U459" s="89"/>
      <c r="V459" s="101"/>
    </row>
    <row r="460" spans="1:22" ht="13.5" thickBot="1" x14ac:dyDescent="0.25">
      <c r="A460" s="102"/>
      <c r="B460" s="103"/>
      <c r="C460" s="103"/>
      <c r="D460" s="104"/>
      <c r="E460" s="105"/>
      <c r="F460" s="106"/>
      <c r="G460" s="107" t="s">
        <v>15</v>
      </c>
      <c r="H460" s="108" t="s">
        <v>16</v>
      </c>
      <c r="I460" s="109" t="s">
        <v>17</v>
      </c>
      <c r="J460" s="110">
        <v>0</v>
      </c>
      <c r="K460" s="111"/>
      <c r="L460" s="112"/>
      <c r="M460" s="113"/>
      <c r="N460" s="114"/>
      <c r="O460" s="115"/>
      <c r="P460" s="107" t="s">
        <v>15</v>
      </c>
      <c r="Q460" s="108" t="s">
        <v>16</v>
      </c>
      <c r="R460" s="109" t="s">
        <v>17</v>
      </c>
      <c r="S460" s="110">
        <v>0</v>
      </c>
      <c r="T460" s="116"/>
      <c r="U460" s="117"/>
      <c r="V460" s="118"/>
    </row>
    <row r="461" spans="1:22" x14ac:dyDescent="0.2">
      <c r="A461" s="119"/>
      <c r="B461" s="22"/>
      <c r="C461" s="23"/>
      <c r="D461" s="24"/>
      <c r="E461" s="25"/>
      <c r="F461" s="25"/>
      <c r="G461" s="26"/>
      <c r="H461" s="27"/>
      <c r="I461" s="28"/>
      <c r="J461" s="120"/>
      <c r="K461" s="121"/>
      <c r="L461" s="121"/>
      <c r="M461" s="24"/>
      <c r="N461" s="25"/>
      <c r="O461" s="25"/>
      <c r="P461" s="26"/>
      <c r="Q461" s="27"/>
      <c r="R461" s="28"/>
      <c r="S461" s="120"/>
      <c r="T461" s="31"/>
      <c r="U461" s="32"/>
      <c r="V461" s="122"/>
    </row>
    <row r="462" spans="1:22" ht="13.5" thickBot="1" x14ac:dyDescent="0.25">
      <c r="A462" s="33">
        <v>1</v>
      </c>
      <c r="B462" s="33">
        <v>275</v>
      </c>
      <c r="C462" s="34"/>
      <c r="D462" s="202">
        <v>160</v>
      </c>
      <c r="E462" s="142"/>
      <c r="F462" s="124"/>
      <c r="G462" s="38"/>
      <c r="H462" s="38"/>
      <c r="I462" s="38"/>
      <c r="J462" s="38"/>
      <c r="K462" s="38">
        <f>SUM(G464:I475)</f>
        <v>9</v>
      </c>
      <c r="L462" s="38">
        <f>K462*100/D462</f>
        <v>5.625</v>
      </c>
      <c r="M462" s="35"/>
      <c r="N462" s="142"/>
      <c r="O462" s="124"/>
      <c r="P462" s="38"/>
      <c r="Q462" s="38"/>
      <c r="R462" s="38"/>
      <c r="S462" s="38"/>
      <c r="T462" s="44"/>
      <c r="U462" s="45"/>
      <c r="V462" s="126"/>
    </row>
    <row r="463" spans="1:22" ht="13.5" thickBot="1" x14ac:dyDescent="0.25">
      <c r="A463" s="33"/>
      <c r="B463" s="40"/>
      <c r="C463" s="13"/>
      <c r="D463" s="203"/>
      <c r="E463" s="128" t="s">
        <v>19</v>
      </c>
      <c r="F463" s="129"/>
      <c r="G463" s="133">
        <v>231</v>
      </c>
      <c r="H463" s="133">
        <v>235</v>
      </c>
      <c r="I463" s="133">
        <v>236</v>
      </c>
      <c r="J463" s="133">
        <v>409</v>
      </c>
      <c r="K463" s="38"/>
      <c r="L463" s="38"/>
      <c r="M463" s="40"/>
      <c r="N463" s="128"/>
      <c r="O463" s="129"/>
      <c r="P463" s="75"/>
      <c r="Q463" s="75"/>
      <c r="R463" s="75"/>
      <c r="S463" s="38"/>
      <c r="T463" s="44"/>
      <c r="U463" s="45"/>
      <c r="V463" s="126"/>
    </row>
    <row r="464" spans="1:22" x14ac:dyDescent="0.2">
      <c r="A464" s="33"/>
      <c r="B464" s="40"/>
      <c r="C464" s="13"/>
      <c r="D464" s="203"/>
      <c r="E464" s="132" t="s">
        <v>1497</v>
      </c>
      <c r="F464" s="47"/>
      <c r="G464" s="133">
        <v>6</v>
      </c>
      <c r="H464" s="133">
        <v>0</v>
      </c>
      <c r="I464" s="133">
        <v>3</v>
      </c>
      <c r="J464" s="133">
        <v>4</v>
      </c>
      <c r="K464" s="38"/>
      <c r="L464" s="38"/>
      <c r="M464" s="40"/>
      <c r="N464" s="46"/>
      <c r="O464" s="47"/>
      <c r="P464" s="38"/>
      <c r="Q464" s="38"/>
      <c r="R464" s="38"/>
      <c r="S464" s="38"/>
      <c r="T464" s="44"/>
      <c r="U464" s="45"/>
      <c r="V464" s="126"/>
    </row>
    <row r="465" spans="1:22" ht="13.5" thickBot="1" x14ac:dyDescent="0.25">
      <c r="A465" s="33"/>
      <c r="B465" s="40"/>
      <c r="C465" s="13"/>
      <c r="D465" s="203"/>
      <c r="E465" s="194"/>
      <c r="F465" s="47"/>
      <c r="G465" s="38"/>
      <c r="H465" s="38"/>
      <c r="I465" s="38"/>
      <c r="J465" s="38"/>
      <c r="K465" s="38"/>
      <c r="L465" s="38"/>
      <c r="M465" s="40"/>
      <c r="N465" s="48"/>
      <c r="O465" s="47"/>
      <c r="P465" s="38"/>
      <c r="Q465" s="38"/>
      <c r="R465" s="38"/>
      <c r="S465" s="38"/>
      <c r="T465" s="44"/>
      <c r="U465" s="45"/>
      <c r="V465" s="126"/>
    </row>
    <row r="466" spans="1:22" x14ac:dyDescent="0.2">
      <c r="A466" s="33"/>
      <c r="B466" s="40"/>
      <c r="C466" s="13"/>
      <c r="D466" s="203"/>
      <c r="E466" s="46"/>
      <c r="F466" s="47"/>
      <c r="G466" s="38"/>
      <c r="H466" s="38"/>
      <c r="I466" s="38"/>
      <c r="J466" s="38"/>
      <c r="K466" s="38"/>
      <c r="L466" s="38"/>
      <c r="M466" s="40"/>
      <c r="N466" s="46"/>
      <c r="O466" s="47"/>
      <c r="P466" s="38"/>
      <c r="Q466" s="38"/>
      <c r="R466" s="38"/>
      <c r="S466" s="38"/>
      <c r="T466" s="44"/>
      <c r="U466" s="45"/>
      <c r="V466" s="126"/>
    </row>
    <row r="467" spans="1:22" x14ac:dyDescent="0.2">
      <c r="A467" s="33"/>
      <c r="B467" s="40"/>
      <c r="C467" s="13"/>
      <c r="D467" s="203"/>
      <c r="E467" s="46"/>
      <c r="F467" s="47"/>
      <c r="G467" s="38"/>
      <c r="H467" s="38"/>
      <c r="I467" s="38"/>
      <c r="J467" s="38"/>
      <c r="K467" s="38"/>
      <c r="L467" s="38"/>
      <c r="M467" s="40"/>
      <c r="N467" s="48"/>
      <c r="O467" s="47"/>
      <c r="P467" s="38"/>
      <c r="Q467" s="38"/>
      <c r="R467" s="38"/>
      <c r="S467" s="38"/>
      <c r="T467" s="44"/>
      <c r="U467" s="45"/>
      <c r="V467" s="126"/>
    </row>
    <row r="468" spans="1:22" x14ac:dyDescent="0.2">
      <c r="A468" s="33"/>
      <c r="B468" s="40"/>
      <c r="C468" s="13"/>
      <c r="D468" s="203"/>
      <c r="E468" s="46"/>
      <c r="F468" s="47"/>
      <c r="G468" s="38"/>
      <c r="H468" s="38"/>
      <c r="I468" s="38"/>
      <c r="J468" s="38"/>
      <c r="K468" s="38"/>
      <c r="L468" s="38"/>
      <c r="M468" s="40"/>
      <c r="N468" s="46"/>
      <c r="O468" s="47"/>
      <c r="P468" s="38"/>
      <c r="Q468" s="38"/>
      <c r="R468" s="38"/>
      <c r="S468" s="38"/>
      <c r="T468" s="44"/>
      <c r="U468" s="45"/>
      <c r="V468" s="126"/>
    </row>
    <row r="469" spans="1:22" x14ac:dyDescent="0.2">
      <c r="A469" s="33"/>
      <c r="B469" s="40"/>
      <c r="C469" s="13"/>
      <c r="D469" s="203"/>
      <c r="E469" s="46"/>
      <c r="F469" s="47"/>
      <c r="G469" s="38"/>
      <c r="H469" s="38"/>
      <c r="I469" s="38"/>
      <c r="J469" s="38"/>
      <c r="K469" s="38"/>
      <c r="L469" s="38"/>
      <c r="M469" s="40"/>
      <c r="N469" s="46"/>
      <c r="O469" s="47"/>
      <c r="P469" s="38"/>
      <c r="Q469" s="38"/>
      <c r="R469" s="38"/>
      <c r="S469" s="38"/>
      <c r="T469" s="44"/>
      <c r="U469" s="45"/>
      <c r="V469" s="126"/>
    </row>
    <row r="470" spans="1:22" x14ac:dyDescent="0.2">
      <c r="A470" s="33"/>
      <c r="B470" s="40"/>
      <c r="C470" s="13"/>
      <c r="D470" s="203"/>
      <c r="E470" s="46"/>
      <c r="F470" s="47"/>
      <c r="G470" s="38"/>
      <c r="H470" s="38"/>
      <c r="I470" s="38"/>
      <c r="J470" s="38"/>
      <c r="K470" s="38"/>
      <c r="L470" s="38"/>
      <c r="M470" s="40"/>
      <c r="N470" s="46"/>
      <c r="O470" s="47"/>
      <c r="P470" s="38"/>
      <c r="Q470" s="38"/>
      <c r="R470" s="38"/>
      <c r="S470" s="38"/>
      <c r="T470" s="44"/>
      <c r="U470" s="45"/>
      <c r="V470" s="126"/>
    </row>
    <row r="471" spans="1:22" x14ac:dyDescent="0.2">
      <c r="A471" s="33"/>
      <c r="B471" s="40"/>
      <c r="C471" s="13"/>
      <c r="D471" s="203"/>
      <c r="E471" s="46"/>
      <c r="G471" s="38"/>
      <c r="H471" s="38"/>
      <c r="I471" s="38"/>
      <c r="J471" s="38"/>
      <c r="K471" s="38"/>
      <c r="L471" s="38"/>
      <c r="M471" s="40"/>
      <c r="N471" s="46"/>
      <c r="O471" s="47"/>
      <c r="P471" s="38"/>
      <c r="Q471" s="38"/>
      <c r="R471" s="38"/>
      <c r="S471" s="38"/>
      <c r="T471" s="44"/>
      <c r="U471" s="45"/>
      <c r="V471" s="126"/>
    </row>
    <row r="472" spans="1:22" x14ac:dyDescent="0.2">
      <c r="A472" s="33"/>
      <c r="B472" s="40"/>
      <c r="C472" s="13"/>
      <c r="D472" s="203"/>
      <c r="E472" s="46"/>
      <c r="G472" s="38"/>
      <c r="H472" s="38"/>
      <c r="I472" s="38"/>
      <c r="J472" s="38"/>
      <c r="K472" s="38"/>
      <c r="L472" s="38"/>
      <c r="M472" s="40"/>
      <c r="N472" s="48"/>
      <c r="O472" s="47"/>
      <c r="P472" s="38"/>
      <c r="Q472" s="38"/>
      <c r="R472" s="38"/>
      <c r="S472" s="38"/>
      <c r="T472" s="44"/>
      <c r="U472" s="45"/>
      <c r="V472" s="126"/>
    </row>
    <row r="473" spans="1:22" x14ac:dyDescent="0.2">
      <c r="A473" s="33"/>
      <c r="B473" s="40"/>
      <c r="C473" s="13"/>
      <c r="D473" s="203"/>
      <c r="E473" s="46"/>
      <c r="G473" s="38"/>
      <c r="H473" s="38"/>
      <c r="I473" s="38"/>
      <c r="J473" s="38"/>
      <c r="K473" s="38"/>
      <c r="L473" s="38"/>
      <c r="M473" s="40"/>
      <c r="N473" s="48"/>
      <c r="O473" s="47"/>
      <c r="P473" s="38"/>
      <c r="Q473" s="38"/>
      <c r="R473" s="38"/>
      <c r="S473" s="38"/>
      <c r="T473" s="44"/>
      <c r="U473" s="45"/>
      <c r="V473" s="126"/>
    </row>
    <row r="474" spans="1:22" x14ac:dyDescent="0.2">
      <c r="A474" s="33"/>
      <c r="B474" s="40"/>
      <c r="C474" s="13"/>
      <c r="D474" s="203"/>
      <c r="E474" s="46"/>
      <c r="G474" s="38"/>
      <c r="H474" s="38"/>
      <c r="I474" s="38"/>
      <c r="J474" s="38"/>
      <c r="K474" s="38"/>
      <c r="L474" s="38"/>
      <c r="M474" s="40"/>
      <c r="N474" s="48"/>
      <c r="O474" s="47"/>
      <c r="P474" s="38"/>
      <c r="Q474" s="38"/>
      <c r="R474" s="38"/>
      <c r="S474" s="38"/>
      <c r="T474" s="44"/>
      <c r="U474" s="45"/>
      <c r="V474" s="126"/>
    </row>
    <row r="475" spans="1:22" x14ac:dyDescent="0.2">
      <c r="A475" s="33"/>
      <c r="B475" s="40"/>
      <c r="C475" s="13"/>
      <c r="D475" s="203"/>
      <c r="E475" s="46"/>
      <c r="G475" s="38"/>
      <c r="H475" s="38"/>
      <c r="I475" s="38"/>
      <c r="J475" s="38"/>
      <c r="K475" s="38"/>
      <c r="L475" s="38"/>
      <c r="M475" s="40"/>
      <c r="N475" s="49"/>
      <c r="O475" s="47"/>
      <c r="P475" s="38"/>
      <c r="Q475" s="38"/>
      <c r="R475" s="38"/>
      <c r="S475" s="38"/>
      <c r="T475" s="135"/>
      <c r="U475" s="45"/>
      <c r="V475" s="126"/>
    </row>
    <row r="477" spans="1:22" x14ac:dyDescent="0.2">
      <c r="A477" s="81" t="s">
        <v>1</v>
      </c>
      <c r="B477" s="82" t="s">
        <v>2</v>
      </c>
      <c r="C477" s="82" t="s">
        <v>3</v>
      </c>
      <c r="D477" s="83" t="s">
        <v>4</v>
      </c>
      <c r="E477" s="84"/>
      <c r="F477" s="85"/>
      <c r="G477" s="85"/>
      <c r="H477" s="85"/>
      <c r="I477" s="85"/>
      <c r="J477" s="85"/>
      <c r="K477" s="86" t="s">
        <v>5</v>
      </c>
      <c r="L477" s="87"/>
      <c r="M477" s="83" t="s">
        <v>6</v>
      </c>
      <c r="N477" s="84"/>
      <c r="O477" s="85"/>
      <c r="P477" s="85"/>
      <c r="Q477" s="85"/>
      <c r="R477" s="85"/>
      <c r="S477" s="85"/>
      <c r="T477" s="88" t="s">
        <v>7</v>
      </c>
      <c r="U477" s="89" t="s">
        <v>8</v>
      </c>
      <c r="V477" s="90" t="s">
        <v>126</v>
      </c>
    </row>
    <row r="478" spans="1:22" ht="25.5" customHeight="1" x14ac:dyDescent="0.2">
      <c r="A478" s="81"/>
      <c r="B478" s="82"/>
      <c r="C478" s="82"/>
      <c r="D478" s="91" t="s">
        <v>9</v>
      </c>
      <c r="E478" s="92" t="s">
        <v>10</v>
      </c>
      <c r="F478" s="93" t="s">
        <v>11</v>
      </c>
      <c r="G478" s="151" t="s">
        <v>127</v>
      </c>
      <c r="H478" s="152"/>
      <c r="I478" s="152"/>
      <c r="J478" s="153"/>
      <c r="K478" s="97"/>
      <c r="L478" s="98" t="s">
        <v>13</v>
      </c>
      <c r="M478" s="99" t="s">
        <v>9</v>
      </c>
      <c r="N478" s="100" t="s">
        <v>14</v>
      </c>
      <c r="O478" s="93" t="s">
        <v>11</v>
      </c>
      <c r="P478" s="151" t="s">
        <v>127</v>
      </c>
      <c r="Q478" s="152"/>
      <c r="R478" s="152"/>
      <c r="S478" s="153"/>
      <c r="T478" s="88"/>
      <c r="U478" s="89"/>
      <c r="V478" s="101"/>
    </row>
    <row r="479" spans="1:22" ht="13.5" thickBot="1" x14ac:dyDescent="0.25">
      <c r="A479" s="102"/>
      <c r="B479" s="103"/>
      <c r="C479" s="103"/>
      <c r="D479" s="104"/>
      <c r="E479" s="105"/>
      <c r="F479" s="106"/>
      <c r="G479" s="107" t="s">
        <v>15</v>
      </c>
      <c r="H479" s="108" t="s">
        <v>16</v>
      </c>
      <c r="I479" s="109" t="s">
        <v>17</v>
      </c>
      <c r="J479" s="110">
        <v>0</v>
      </c>
      <c r="K479" s="111"/>
      <c r="L479" s="112"/>
      <c r="M479" s="113"/>
      <c r="N479" s="114"/>
      <c r="O479" s="115"/>
      <c r="P479" s="107" t="s">
        <v>15</v>
      </c>
      <c r="Q479" s="108" t="s">
        <v>16</v>
      </c>
      <c r="R479" s="109" t="s">
        <v>17</v>
      </c>
      <c r="S479" s="110">
        <v>0</v>
      </c>
      <c r="T479" s="116"/>
      <c r="U479" s="117"/>
      <c r="V479" s="118"/>
    </row>
    <row r="480" spans="1:22" x14ac:dyDescent="0.2">
      <c r="A480" s="119"/>
      <c r="B480" s="22"/>
      <c r="C480" s="23"/>
      <c r="D480" s="24"/>
      <c r="E480" s="25"/>
      <c r="F480" s="25"/>
      <c r="G480" s="26"/>
      <c r="H480" s="27"/>
      <c r="I480" s="28"/>
      <c r="J480" s="120"/>
      <c r="K480" s="121"/>
      <c r="L480" s="121"/>
      <c r="M480" s="24"/>
      <c r="N480" s="25"/>
      <c r="O480" s="25"/>
      <c r="P480" s="26"/>
      <c r="Q480" s="27"/>
      <c r="R480" s="28"/>
      <c r="S480" s="120"/>
      <c r="T480" s="31"/>
      <c r="U480" s="32"/>
      <c r="V480" s="122"/>
    </row>
    <row r="481" spans="1:22" x14ac:dyDescent="0.2">
      <c r="A481" s="33">
        <v>1</v>
      </c>
      <c r="B481" s="33">
        <v>276</v>
      </c>
      <c r="C481" s="34"/>
      <c r="D481" s="35">
        <v>630</v>
      </c>
      <c r="E481" s="142" t="s">
        <v>1212</v>
      </c>
      <c r="F481" s="124"/>
      <c r="G481" s="38"/>
      <c r="H481" s="38"/>
      <c r="I481" s="38"/>
      <c r="J481" s="38"/>
      <c r="K481" s="38">
        <f>SUM(G483:I494)</f>
        <v>528</v>
      </c>
      <c r="L481" s="38">
        <f>K481*100/D481</f>
        <v>83.80952380952381</v>
      </c>
      <c r="M481" s="35"/>
      <c r="N481" s="142"/>
      <c r="O481" s="124"/>
      <c r="P481" s="38"/>
      <c r="Q481" s="38"/>
      <c r="R481" s="38"/>
      <c r="S481" s="38"/>
      <c r="T481" s="44"/>
      <c r="U481" s="45"/>
      <c r="V481" s="126"/>
    </row>
    <row r="482" spans="1:22" x14ac:dyDescent="0.2">
      <c r="A482" s="33"/>
      <c r="B482" s="40"/>
      <c r="C482" s="13"/>
      <c r="D482" s="40"/>
      <c r="E482" s="128" t="s">
        <v>19</v>
      </c>
      <c r="F482" s="129"/>
      <c r="G482" s="75">
        <v>231</v>
      </c>
      <c r="H482" s="75">
        <v>229</v>
      </c>
      <c r="I482" s="75">
        <v>231</v>
      </c>
      <c r="J482" s="75">
        <v>403</v>
      </c>
      <c r="K482" s="38"/>
      <c r="L482" s="38"/>
      <c r="M482" s="40"/>
      <c r="N482" s="128"/>
      <c r="O482" s="129"/>
      <c r="P482" s="75"/>
      <c r="Q482" s="75"/>
      <c r="R482" s="75"/>
      <c r="S482" s="38"/>
      <c r="T482" s="44"/>
      <c r="U482" s="45"/>
      <c r="V482" s="126" t="s">
        <v>141</v>
      </c>
    </row>
    <row r="483" spans="1:22" x14ac:dyDescent="0.2">
      <c r="A483" s="33"/>
      <c r="B483" s="40"/>
      <c r="C483" s="13"/>
      <c r="D483" s="40"/>
      <c r="E483" s="46" t="s">
        <v>146</v>
      </c>
      <c r="F483" s="47"/>
      <c r="G483" s="38">
        <v>193</v>
      </c>
      <c r="H483" s="38">
        <v>190</v>
      </c>
      <c r="I483" s="38">
        <v>145</v>
      </c>
      <c r="J483" s="38">
        <v>47</v>
      </c>
      <c r="K483" s="38"/>
      <c r="L483" s="38"/>
      <c r="M483" s="40"/>
      <c r="N483" s="46"/>
      <c r="O483" s="47"/>
      <c r="P483" s="38"/>
      <c r="Q483" s="38"/>
      <c r="R483" s="38"/>
      <c r="S483" s="38"/>
      <c r="T483" s="44"/>
      <c r="U483" s="45"/>
      <c r="V483" s="126"/>
    </row>
    <row r="484" spans="1:22" x14ac:dyDescent="0.2">
      <c r="A484" s="33"/>
      <c r="B484" s="40"/>
      <c r="C484" s="13"/>
      <c r="D484" s="40"/>
      <c r="E484" s="46"/>
      <c r="F484" s="47"/>
      <c r="G484" s="38"/>
      <c r="H484" s="38"/>
      <c r="I484" s="38"/>
      <c r="J484" s="38"/>
      <c r="K484" s="38"/>
      <c r="L484" s="38"/>
      <c r="M484" s="40"/>
      <c r="N484" s="48"/>
      <c r="O484" s="47"/>
      <c r="P484" s="38"/>
      <c r="Q484" s="38"/>
      <c r="R484" s="38"/>
      <c r="S484" s="38"/>
      <c r="T484" s="44"/>
      <c r="U484" s="45"/>
      <c r="V484" s="126"/>
    </row>
    <row r="485" spans="1:22" x14ac:dyDescent="0.2">
      <c r="A485" s="33"/>
      <c r="B485" s="40"/>
      <c r="C485" s="13"/>
      <c r="D485" s="40"/>
      <c r="E485" s="46"/>
      <c r="F485" s="47"/>
      <c r="G485" s="38"/>
      <c r="H485" s="38"/>
      <c r="I485" s="38"/>
      <c r="J485" s="38"/>
      <c r="K485" s="38"/>
      <c r="L485" s="38"/>
      <c r="M485" s="40"/>
      <c r="N485" s="46"/>
      <c r="O485" s="47"/>
      <c r="P485" s="38"/>
      <c r="Q485" s="38"/>
      <c r="R485" s="38"/>
      <c r="S485" s="38"/>
      <c r="T485" s="44"/>
      <c r="U485" s="45"/>
      <c r="V485" s="126"/>
    </row>
    <row r="486" spans="1:22" x14ac:dyDescent="0.2">
      <c r="A486" s="33"/>
      <c r="B486" s="40"/>
      <c r="C486" s="13"/>
      <c r="D486" s="40"/>
      <c r="E486" s="46"/>
      <c r="F486" s="47"/>
      <c r="G486" s="38"/>
      <c r="H486" s="38"/>
      <c r="I486" s="38"/>
      <c r="J486" s="38"/>
      <c r="K486" s="38"/>
      <c r="L486" s="38"/>
      <c r="M486" s="40"/>
      <c r="N486" s="48"/>
      <c r="O486" s="47"/>
      <c r="P486" s="38"/>
      <c r="Q486" s="38"/>
      <c r="R486" s="38"/>
      <c r="S486" s="38"/>
      <c r="T486" s="44"/>
      <c r="U486" s="45"/>
      <c r="V486" s="126"/>
    </row>
    <row r="487" spans="1:22" x14ac:dyDescent="0.2">
      <c r="A487" s="33"/>
      <c r="B487" s="40"/>
      <c r="C487" s="13"/>
      <c r="D487" s="40"/>
      <c r="E487" s="46"/>
      <c r="F487" s="47"/>
      <c r="G487" s="38"/>
      <c r="H487" s="38"/>
      <c r="I487" s="38"/>
      <c r="J487" s="38"/>
      <c r="K487" s="38"/>
      <c r="L487" s="38"/>
      <c r="M487" s="40"/>
      <c r="N487" s="46"/>
      <c r="O487" s="47"/>
      <c r="P487" s="38"/>
      <c r="Q487" s="38"/>
      <c r="R487" s="38"/>
      <c r="S487" s="38"/>
      <c r="T487" s="44"/>
      <c r="U487" s="45"/>
      <c r="V487" s="126"/>
    </row>
    <row r="488" spans="1:22" x14ac:dyDescent="0.2">
      <c r="A488" s="33"/>
      <c r="B488" s="40"/>
      <c r="C488" s="13"/>
      <c r="D488" s="40"/>
      <c r="E488" s="46"/>
      <c r="F488" s="47"/>
      <c r="G488" s="38"/>
      <c r="H488" s="38"/>
      <c r="I488" s="38"/>
      <c r="J488" s="38"/>
      <c r="K488" s="38"/>
      <c r="L488" s="38"/>
      <c r="M488" s="40"/>
      <c r="N488" s="46"/>
      <c r="O488" s="47"/>
      <c r="P488" s="38"/>
      <c r="Q488" s="38"/>
      <c r="R488" s="38"/>
      <c r="S488" s="38"/>
      <c r="T488" s="44"/>
      <c r="U488" s="45"/>
      <c r="V488" s="126"/>
    </row>
    <row r="489" spans="1:22" x14ac:dyDescent="0.2">
      <c r="A489" s="33"/>
      <c r="B489" s="40"/>
      <c r="C489" s="13"/>
      <c r="D489" s="40"/>
      <c r="E489" s="46"/>
      <c r="F489" s="47"/>
      <c r="G489" s="38"/>
      <c r="H489" s="38"/>
      <c r="I489" s="38"/>
      <c r="J489" s="38"/>
      <c r="K489" s="38"/>
      <c r="L489" s="38"/>
      <c r="M489" s="40"/>
      <c r="N489" s="46"/>
      <c r="O489" s="47"/>
      <c r="P489" s="38"/>
      <c r="Q489" s="38"/>
      <c r="R489" s="38"/>
      <c r="S489" s="38"/>
      <c r="T489" s="44"/>
      <c r="U489" s="45"/>
      <c r="V489" s="126"/>
    </row>
    <row r="490" spans="1:22" x14ac:dyDescent="0.2">
      <c r="A490" s="33"/>
      <c r="B490" s="40"/>
      <c r="C490" s="13"/>
      <c r="D490" s="40"/>
      <c r="E490" s="46"/>
      <c r="F490" s="47"/>
      <c r="G490" s="38"/>
      <c r="H490" s="38"/>
      <c r="I490" s="38"/>
      <c r="J490" s="38"/>
      <c r="K490" s="38"/>
      <c r="L490" s="38"/>
      <c r="M490" s="40"/>
      <c r="N490" s="46"/>
      <c r="O490" s="47"/>
      <c r="P490" s="38"/>
      <c r="Q490" s="38"/>
      <c r="R490" s="38"/>
      <c r="S490" s="38"/>
      <c r="T490" s="44"/>
      <c r="U490" s="45"/>
      <c r="V490" s="126"/>
    </row>
    <row r="491" spans="1:22" x14ac:dyDescent="0.2">
      <c r="A491" s="33"/>
      <c r="B491" s="40"/>
      <c r="C491" s="13"/>
      <c r="D491" s="40"/>
      <c r="E491" s="46"/>
      <c r="F491" s="47"/>
      <c r="G491" s="38"/>
      <c r="H491" s="38"/>
      <c r="I491" s="38"/>
      <c r="J491" s="38"/>
      <c r="K491" s="38"/>
      <c r="L491" s="38"/>
      <c r="M491" s="40"/>
      <c r="N491" s="48"/>
      <c r="O491" s="47"/>
      <c r="P491" s="38"/>
      <c r="Q491" s="38"/>
      <c r="R491" s="38"/>
      <c r="S491" s="38"/>
      <c r="T491" s="44"/>
      <c r="U491" s="45"/>
      <c r="V491" s="126"/>
    </row>
    <row r="492" spans="1:22" x14ac:dyDescent="0.2">
      <c r="A492" s="33"/>
      <c r="B492" s="40"/>
      <c r="C492" s="13"/>
      <c r="D492" s="40"/>
      <c r="E492" s="46"/>
      <c r="F492" s="47"/>
      <c r="G492" s="38"/>
      <c r="H492" s="38"/>
      <c r="I492" s="38"/>
      <c r="J492" s="38"/>
      <c r="K492" s="38"/>
      <c r="L492" s="38"/>
      <c r="M492" s="40"/>
      <c r="N492" s="48"/>
      <c r="O492" s="47"/>
      <c r="P492" s="38"/>
      <c r="Q492" s="38"/>
      <c r="R492" s="38"/>
      <c r="S492" s="38"/>
      <c r="T492" s="44"/>
      <c r="U492" s="45"/>
      <c r="V492" s="126"/>
    </row>
    <row r="493" spans="1:22" x14ac:dyDescent="0.2">
      <c r="A493" s="33"/>
      <c r="B493" s="40"/>
      <c r="C493" s="13"/>
      <c r="D493" s="40"/>
      <c r="E493" s="46"/>
      <c r="F493" s="47"/>
      <c r="G493" s="38"/>
      <c r="H493" s="38"/>
      <c r="I493" s="38"/>
      <c r="J493" s="38"/>
      <c r="K493" s="38"/>
      <c r="L493" s="38"/>
      <c r="M493" s="40"/>
      <c r="N493" s="48"/>
      <c r="O493" s="47"/>
      <c r="P493" s="38"/>
      <c r="Q493" s="38"/>
      <c r="R493" s="38"/>
      <c r="S493" s="38"/>
      <c r="T493" s="44"/>
      <c r="U493" s="45"/>
      <c r="V493" s="126"/>
    </row>
    <row r="494" spans="1:22" x14ac:dyDescent="0.2">
      <c r="A494" s="33"/>
      <c r="B494" s="40"/>
      <c r="C494" s="13"/>
      <c r="D494" s="40"/>
      <c r="E494" s="46"/>
      <c r="F494" s="47"/>
      <c r="G494" s="38"/>
      <c r="H494" s="38"/>
      <c r="I494" s="38"/>
      <c r="J494" s="38"/>
      <c r="K494" s="38"/>
      <c r="L494" s="38"/>
      <c r="M494" s="40"/>
      <c r="N494" s="49"/>
      <c r="O494" s="47"/>
      <c r="P494" s="38"/>
      <c r="Q494" s="38"/>
      <c r="R494" s="38"/>
      <c r="S494" s="38"/>
      <c r="T494" s="135"/>
      <c r="U494" s="45"/>
      <c r="V494" s="126"/>
    </row>
    <row r="496" spans="1:22" x14ac:dyDescent="0.2">
      <c r="A496" s="81" t="s">
        <v>1</v>
      </c>
      <c r="B496" s="82" t="s">
        <v>2</v>
      </c>
      <c r="C496" s="82" t="s">
        <v>3</v>
      </c>
      <c r="D496" s="83" t="s">
        <v>4</v>
      </c>
      <c r="E496" s="84"/>
      <c r="F496" s="85"/>
      <c r="G496" s="85"/>
      <c r="H496" s="85"/>
      <c r="I496" s="85"/>
      <c r="J496" s="85"/>
      <c r="K496" s="86" t="s">
        <v>5</v>
      </c>
      <c r="L496" s="87"/>
      <c r="M496" s="83" t="s">
        <v>6</v>
      </c>
      <c r="N496" s="84"/>
      <c r="O496" s="85"/>
      <c r="P496" s="85"/>
      <c r="Q496" s="85"/>
      <c r="R496" s="85"/>
      <c r="S496" s="85"/>
      <c r="T496" s="88" t="s">
        <v>7</v>
      </c>
      <c r="U496" s="89" t="s">
        <v>8</v>
      </c>
      <c r="V496" s="90" t="s">
        <v>126</v>
      </c>
    </row>
    <row r="497" spans="1:22" ht="25.5" customHeight="1" x14ac:dyDescent="0.2">
      <c r="A497" s="81"/>
      <c r="B497" s="82"/>
      <c r="C497" s="82"/>
      <c r="D497" s="91" t="s">
        <v>9</v>
      </c>
      <c r="E497" s="92" t="s">
        <v>10</v>
      </c>
      <c r="F497" s="93" t="s">
        <v>11</v>
      </c>
      <c r="G497" s="151" t="s">
        <v>127</v>
      </c>
      <c r="H497" s="152"/>
      <c r="I497" s="152"/>
      <c r="J497" s="153"/>
      <c r="K497" s="97"/>
      <c r="L497" s="98" t="s">
        <v>13</v>
      </c>
      <c r="M497" s="99" t="s">
        <v>9</v>
      </c>
      <c r="N497" s="100" t="s">
        <v>14</v>
      </c>
      <c r="O497" s="93" t="s">
        <v>11</v>
      </c>
      <c r="P497" s="151" t="s">
        <v>127</v>
      </c>
      <c r="Q497" s="152"/>
      <c r="R497" s="152"/>
      <c r="S497" s="153"/>
      <c r="T497" s="88"/>
      <c r="U497" s="89"/>
      <c r="V497" s="101"/>
    </row>
    <row r="498" spans="1:22" ht="13.5" thickBot="1" x14ac:dyDescent="0.25">
      <c r="A498" s="102"/>
      <c r="B498" s="103"/>
      <c r="C498" s="103"/>
      <c r="D498" s="104"/>
      <c r="E498" s="105"/>
      <c r="F498" s="106"/>
      <c r="G498" s="107" t="s">
        <v>15</v>
      </c>
      <c r="H498" s="108" t="s">
        <v>16</v>
      </c>
      <c r="I498" s="109" t="s">
        <v>17</v>
      </c>
      <c r="J498" s="110">
        <v>0</v>
      </c>
      <c r="K498" s="111"/>
      <c r="L498" s="112"/>
      <c r="M498" s="113"/>
      <c r="N498" s="114"/>
      <c r="O498" s="115"/>
      <c r="P498" s="107" t="s">
        <v>15</v>
      </c>
      <c r="Q498" s="108" t="s">
        <v>16</v>
      </c>
      <c r="R498" s="109" t="s">
        <v>17</v>
      </c>
      <c r="S498" s="110">
        <v>0</v>
      </c>
      <c r="T498" s="116"/>
      <c r="U498" s="117"/>
      <c r="V498" s="118"/>
    </row>
    <row r="499" spans="1:22" x14ac:dyDescent="0.2">
      <c r="A499" s="119"/>
      <c r="B499" s="22"/>
      <c r="C499" s="23"/>
      <c r="D499" s="24"/>
      <c r="E499" s="25"/>
      <c r="F499" s="25"/>
      <c r="G499" s="26"/>
      <c r="H499" s="27"/>
      <c r="I499" s="28"/>
      <c r="J499" s="120"/>
      <c r="K499" s="121"/>
      <c r="L499" s="121"/>
      <c r="M499" s="24"/>
      <c r="N499" s="25"/>
      <c r="O499" s="25"/>
      <c r="P499" s="26"/>
      <c r="Q499" s="27"/>
      <c r="R499" s="28"/>
      <c r="S499" s="120"/>
      <c r="T499" s="31"/>
      <c r="U499" s="32"/>
      <c r="V499" s="122"/>
    </row>
    <row r="500" spans="1:22" x14ac:dyDescent="0.2">
      <c r="A500" s="33">
        <v>1</v>
      </c>
      <c r="B500" s="33">
        <v>277</v>
      </c>
      <c r="C500" s="34"/>
      <c r="D500" s="35">
        <v>100</v>
      </c>
      <c r="E500" s="142"/>
      <c r="F500" s="124"/>
      <c r="G500" s="38">
        <v>0</v>
      </c>
      <c r="H500" s="38">
        <v>0</v>
      </c>
      <c r="I500" s="38">
        <v>0</v>
      </c>
      <c r="J500" s="38">
        <v>0</v>
      </c>
      <c r="K500" s="38">
        <f>SUM(G502:I513)</f>
        <v>0</v>
      </c>
      <c r="L500" s="38">
        <f>K500*100/D500</f>
        <v>0</v>
      </c>
      <c r="M500" s="202"/>
      <c r="N500" s="142"/>
      <c r="O500" s="124"/>
      <c r="P500" s="38"/>
      <c r="Q500" s="38"/>
      <c r="R500" s="38"/>
      <c r="S500" s="38"/>
      <c r="T500" s="38">
        <f>SUM(P502:R513)</f>
        <v>0</v>
      </c>
      <c r="U500" s="38" t="e">
        <f>T500*100/M500</f>
        <v>#DIV/0!</v>
      </c>
      <c r="V500" s="126"/>
    </row>
    <row r="501" spans="1:22" x14ac:dyDescent="0.2">
      <c r="A501" s="33"/>
      <c r="B501" s="40"/>
      <c r="C501" s="13"/>
      <c r="D501" s="40"/>
      <c r="E501" s="128" t="s">
        <v>19</v>
      </c>
      <c r="F501" s="129"/>
      <c r="G501" s="75">
        <v>224</v>
      </c>
      <c r="H501" s="75">
        <v>223</v>
      </c>
      <c r="I501" s="75">
        <v>224</v>
      </c>
      <c r="J501" s="75">
        <v>387</v>
      </c>
      <c r="K501" s="38"/>
      <c r="L501" s="38"/>
      <c r="M501" s="203"/>
      <c r="N501" s="128"/>
      <c r="O501" s="129"/>
      <c r="P501" s="75"/>
      <c r="Q501" s="75"/>
      <c r="R501" s="75"/>
      <c r="S501" s="38"/>
      <c r="T501" s="44"/>
      <c r="U501" s="45"/>
      <c r="V501" s="126"/>
    </row>
    <row r="502" spans="1:22" x14ac:dyDescent="0.2">
      <c r="A502" s="33"/>
      <c r="B502" s="40"/>
      <c r="C502" s="13"/>
      <c r="D502" s="40"/>
      <c r="E502" s="46"/>
      <c r="F502" s="47"/>
      <c r="G502" s="38"/>
      <c r="H502" s="38"/>
      <c r="I502" s="38"/>
      <c r="J502" s="38"/>
      <c r="K502" s="38"/>
      <c r="L502" s="38"/>
      <c r="M502" s="203"/>
      <c r="N502" s="46"/>
      <c r="O502" s="47"/>
      <c r="P502" s="38"/>
      <c r="Q502" s="38"/>
      <c r="R502" s="38"/>
      <c r="S502" s="38"/>
      <c r="T502" s="44"/>
      <c r="U502" s="45"/>
      <c r="V502" s="126"/>
    </row>
    <row r="503" spans="1:22" x14ac:dyDescent="0.2">
      <c r="A503" s="33"/>
      <c r="B503" s="40"/>
      <c r="C503" s="13"/>
      <c r="D503" s="40"/>
      <c r="E503" s="46"/>
      <c r="F503" s="47"/>
      <c r="G503" s="38"/>
      <c r="H503" s="38"/>
      <c r="I503" s="38"/>
      <c r="J503" s="38"/>
      <c r="K503" s="38"/>
      <c r="L503" s="38"/>
      <c r="M503" s="203"/>
      <c r="N503" s="48"/>
      <c r="O503" s="47"/>
      <c r="P503" s="38"/>
      <c r="Q503" s="38"/>
      <c r="R503" s="38"/>
      <c r="S503" s="38"/>
      <c r="T503" s="44"/>
      <c r="U503" s="45"/>
      <c r="V503" s="126"/>
    </row>
    <row r="504" spans="1:22" x14ac:dyDescent="0.2">
      <c r="A504" s="33"/>
      <c r="B504" s="40"/>
      <c r="C504" s="13"/>
      <c r="D504" s="40"/>
      <c r="E504" s="46"/>
      <c r="F504" s="47"/>
      <c r="G504" s="38"/>
      <c r="H504" s="38"/>
      <c r="I504" s="38"/>
      <c r="J504" s="38"/>
      <c r="K504" s="38"/>
      <c r="L504" s="38"/>
      <c r="M504" s="203"/>
      <c r="N504" s="46"/>
      <c r="O504" s="47"/>
      <c r="P504" s="38"/>
      <c r="Q504" s="38"/>
      <c r="R504" s="38"/>
      <c r="S504" s="38"/>
      <c r="T504" s="44"/>
      <c r="U504" s="45"/>
      <c r="V504" s="126"/>
    </row>
    <row r="505" spans="1:22" x14ac:dyDescent="0.2">
      <c r="A505" s="33"/>
      <c r="B505" s="40"/>
      <c r="C505" s="13"/>
      <c r="D505" s="40"/>
      <c r="E505" s="46"/>
      <c r="F505" s="47"/>
      <c r="G505" s="38"/>
      <c r="H505" s="38"/>
      <c r="I505" s="38"/>
      <c r="J505" s="38"/>
      <c r="K505" s="38"/>
      <c r="L505" s="38"/>
      <c r="M505" s="203"/>
      <c r="N505" s="48"/>
      <c r="O505" s="47"/>
      <c r="P505" s="38"/>
      <c r="Q505" s="38"/>
      <c r="R505" s="38"/>
      <c r="S505" s="38"/>
      <c r="T505" s="44"/>
      <c r="U505" s="45"/>
      <c r="V505" s="126"/>
    </row>
    <row r="506" spans="1:22" x14ac:dyDescent="0.2">
      <c r="A506" s="33"/>
      <c r="B506" s="40"/>
      <c r="C506" s="13"/>
      <c r="D506" s="40"/>
      <c r="E506" s="46"/>
      <c r="F506" s="47"/>
      <c r="G506" s="38"/>
      <c r="H506" s="38"/>
      <c r="I506" s="38"/>
      <c r="J506" s="38"/>
      <c r="K506" s="38"/>
      <c r="L506" s="38"/>
      <c r="M506" s="203"/>
      <c r="N506" s="46"/>
      <c r="O506" s="47"/>
      <c r="P506" s="38"/>
      <c r="Q506" s="38"/>
      <c r="R506" s="38"/>
      <c r="S506" s="38"/>
      <c r="T506" s="44"/>
      <c r="U506" s="45"/>
      <c r="V506" s="126"/>
    </row>
    <row r="507" spans="1:22" x14ac:dyDescent="0.2">
      <c r="A507" s="33"/>
      <c r="B507" s="40"/>
      <c r="C507" s="13"/>
      <c r="D507" s="40"/>
      <c r="E507" s="46"/>
      <c r="F507" s="47"/>
      <c r="G507" s="38"/>
      <c r="H507" s="38"/>
      <c r="I507" s="38"/>
      <c r="J507" s="38"/>
      <c r="K507" s="38"/>
      <c r="L507" s="38"/>
      <c r="M507" s="203"/>
      <c r="N507" s="46"/>
      <c r="O507" s="47"/>
      <c r="P507" s="38"/>
      <c r="Q507" s="38"/>
      <c r="R507" s="38"/>
      <c r="S507" s="38"/>
      <c r="T507" s="44"/>
      <c r="U507" s="45"/>
      <c r="V507" s="126"/>
    </row>
    <row r="508" spans="1:22" x14ac:dyDescent="0.2">
      <c r="A508" s="33"/>
      <c r="B508" s="40"/>
      <c r="C508" s="13"/>
      <c r="D508" s="40"/>
      <c r="E508" s="46"/>
      <c r="F508" s="47"/>
      <c r="G508" s="38"/>
      <c r="H508" s="38"/>
      <c r="I508" s="38"/>
      <c r="J508" s="38"/>
      <c r="K508" s="38"/>
      <c r="L508" s="38"/>
      <c r="M508" s="203"/>
      <c r="N508" s="46"/>
      <c r="O508" s="47"/>
      <c r="P508" s="38"/>
      <c r="Q508" s="38"/>
      <c r="R508" s="38"/>
      <c r="S508" s="38"/>
      <c r="T508" s="44"/>
      <c r="U508" s="45"/>
      <c r="V508" s="126"/>
    </row>
    <row r="509" spans="1:22" x14ac:dyDescent="0.2">
      <c r="A509" s="33"/>
      <c r="B509" s="40"/>
      <c r="C509" s="13"/>
      <c r="D509" s="40"/>
      <c r="E509" s="46"/>
      <c r="F509" s="47"/>
      <c r="G509" s="38"/>
      <c r="H509" s="38"/>
      <c r="I509" s="38"/>
      <c r="J509" s="38"/>
      <c r="K509" s="38"/>
      <c r="L509" s="38"/>
      <c r="M509" s="203"/>
      <c r="N509" s="46"/>
      <c r="O509" s="47"/>
      <c r="P509" s="38"/>
      <c r="Q509" s="38"/>
      <c r="R509" s="38"/>
      <c r="S509" s="38"/>
      <c r="T509" s="44"/>
      <c r="U509" s="45"/>
      <c r="V509" s="126"/>
    </row>
    <row r="510" spans="1:22" x14ac:dyDescent="0.2">
      <c r="A510" s="33"/>
      <c r="B510" s="40"/>
      <c r="C510" s="13"/>
      <c r="D510" s="40"/>
      <c r="E510" s="46"/>
      <c r="G510" s="38"/>
      <c r="H510" s="38"/>
      <c r="I510" s="38"/>
      <c r="J510" s="38"/>
      <c r="K510" s="38"/>
      <c r="L510" s="38"/>
      <c r="M510" s="203"/>
      <c r="N510" s="48"/>
      <c r="O510" s="47"/>
      <c r="P510" s="38"/>
      <c r="Q510" s="38"/>
      <c r="R510" s="38"/>
      <c r="S510" s="38"/>
      <c r="T510" s="44"/>
      <c r="U510" s="45"/>
      <c r="V510" s="126"/>
    </row>
    <row r="511" spans="1:22" x14ac:dyDescent="0.2">
      <c r="A511" s="33"/>
      <c r="B511" s="40"/>
      <c r="C511" s="13"/>
      <c r="D511" s="40"/>
      <c r="E511" s="46"/>
      <c r="G511" s="38"/>
      <c r="H511" s="38"/>
      <c r="I511" s="38"/>
      <c r="J511" s="38"/>
      <c r="K511" s="38"/>
      <c r="L511" s="38"/>
      <c r="M511" s="203"/>
      <c r="N511" s="48"/>
      <c r="O511" s="47"/>
      <c r="P511" s="38"/>
      <c r="Q511" s="38"/>
      <c r="R511" s="38"/>
      <c r="S511" s="38"/>
      <c r="T511" s="44"/>
      <c r="U511" s="45"/>
      <c r="V511" s="126"/>
    </row>
    <row r="512" spans="1:22" x14ac:dyDescent="0.2">
      <c r="A512" s="33"/>
      <c r="B512" s="40"/>
      <c r="C512" s="13"/>
      <c r="D512" s="40"/>
      <c r="E512" s="46"/>
      <c r="G512" s="38"/>
      <c r="H512" s="38"/>
      <c r="I512" s="38"/>
      <c r="J512" s="38"/>
      <c r="K512" s="38"/>
      <c r="L512" s="38"/>
      <c r="M512" s="203"/>
      <c r="N512" s="48"/>
      <c r="O512" s="47"/>
      <c r="P512" s="38"/>
      <c r="Q512" s="38"/>
      <c r="R512" s="38"/>
      <c r="S512" s="38"/>
      <c r="T512" s="44"/>
      <c r="U512" s="45"/>
      <c r="V512" s="126"/>
    </row>
    <row r="513" spans="1:22" x14ac:dyDescent="0.2">
      <c r="A513" s="33"/>
      <c r="B513" s="40"/>
      <c r="C513" s="13"/>
      <c r="D513" s="40"/>
      <c r="E513" s="46"/>
      <c r="G513" s="38"/>
      <c r="H513" s="38"/>
      <c r="I513" s="38"/>
      <c r="J513" s="38"/>
      <c r="K513" s="38"/>
      <c r="L513" s="38"/>
      <c r="M513" s="203"/>
      <c r="N513" s="49"/>
      <c r="O513" s="47"/>
      <c r="P513" s="38"/>
      <c r="Q513" s="38"/>
      <c r="R513" s="38"/>
      <c r="S513" s="38"/>
      <c r="T513" s="135"/>
      <c r="U513" s="45"/>
      <c r="V513" s="126"/>
    </row>
    <row r="515" spans="1:22" x14ac:dyDescent="0.2">
      <c r="A515" s="81" t="s">
        <v>1</v>
      </c>
      <c r="B515" s="82" t="s">
        <v>2</v>
      </c>
      <c r="C515" s="82" t="s">
        <v>3</v>
      </c>
      <c r="D515" s="83" t="s">
        <v>4</v>
      </c>
      <c r="E515" s="84"/>
      <c r="F515" s="85"/>
      <c r="G515" s="85"/>
      <c r="H515" s="85"/>
      <c r="I515" s="85"/>
      <c r="J515" s="85"/>
      <c r="K515" s="86" t="s">
        <v>5</v>
      </c>
      <c r="L515" s="87"/>
      <c r="M515" s="83" t="s">
        <v>6</v>
      </c>
      <c r="N515" s="84"/>
      <c r="O515" s="85"/>
      <c r="P515" s="85"/>
      <c r="Q515" s="85"/>
      <c r="R515" s="85"/>
      <c r="S515" s="85"/>
      <c r="T515" s="88" t="s">
        <v>7</v>
      </c>
      <c r="U515" s="89" t="s">
        <v>8</v>
      </c>
      <c r="V515" s="90" t="s">
        <v>126</v>
      </c>
    </row>
    <row r="516" spans="1:22" ht="25.5" customHeight="1" x14ac:dyDescent="0.2">
      <c r="A516" s="81"/>
      <c r="B516" s="82"/>
      <c r="C516" s="82"/>
      <c r="D516" s="91" t="s">
        <v>9</v>
      </c>
      <c r="E516" s="92" t="s">
        <v>10</v>
      </c>
      <c r="F516" s="93" t="s">
        <v>11</v>
      </c>
      <c r="G516" s="151" t="s">
        <v>127</v>
      </c>
      <c r="H516" s="152"/>
      <c r="I516" s="152"/>
      <c r="J516" s="153"/>
      <c r="K516" s="97"/>
      <c r="L516" s="98" t="s">
        <v>13</v>
      </c>
      <c r="M516" s="99" t="s">
        <v>9</v>
      </c>
      <c r="N516" s="100" t="s">
        <v>14</v>
      </c>
      <c r="O516" s="93" t="s">
        <v>11</v>
      </c>
      <c r="P516" s="151" t="s">
        <v>127</v>
      </c>
      <c r="Q516" s="152"/>
      <c r="R516" s="152"/>
      <c r="S516" s="153"/>
      <c r="T516" s="88"/>
      <c r="U516" s="89"/>
      <c r="V516" s="101"/>
    </row>
    <row r="517" spans="1:22" ht="13.5" thickBot="1" x14ac:dyDescent="0.25">
      <c r="A517" s="102"/>
      <c r="B517" s="103"/>
      <c r="C517" s="103"/>
      <c r="D517" s="104"/>
      <c r="E517" s="105"/>
      <c r="F517" s="106"/>
      <c r="G517" s="107" t="s">
        <v>15</v>
      </c>
      <c r="H517" s="108" t="s">
        <v>16</v>
      </c>
      <c r="I517" s="109" t="s">
        <v>17</v>
      </c>
      <c r="J517" s="110">
        <v>0</v>
      </c>
      <c r="K517" s="111"/>
      <c r="L517" s="112"/>
      <c r="M517" s="113"/>
      <c r="N517" s="114"/>
      <c r="O517" s="115"/>
      <c r="P517" s="107" t="s">
        <v>15</v>
      </c>
      <c r="Q517" s="108" t="s">
        <v>16</v>
      </c>
      <c r="R517" s="109" t="s">
        <v>17</v>
      </c>
      <c r="S517" s="110">
        <v>0</v>
      </c>
      <c r="T517" s="116"/>
      <c r="U517" s="117"/>
      <c r="V517" s="118"/>
    </row>
    <row r="518" spans="1:22" x14ac:dyDescent="0.2">
      <c r="A518" s="119"/>
      <c r="B518" s="22"/>
      <c r="C518" s="23"/>
      <c r="D518" s="24"/>
      <c r="E518" s="25"/>
      <c r="F518" s="25"/>
      <c r="G518" s="26"/>
      <c r="H518" s="27"/>
      <c r="I518" s="28"/>
      <c r="J518" s="120"/>
      <c r="K518" s="121"/>
      <c r="L518" s="121"/>
      <c r="M518" s="24"/>
      <c r="N518" s="25"/>
      <c r="O518" s="25"/>
      <c r="P518" s="26"/>
      <c r="Q518" s="27"/>
      <c r="R518" s="28"/>
      <c r="S518" s="120"/>
      <c r="T518" s="31"/>
      <c r="U518" s="32"/>
      <c r="V518" s="122"/>
    </row>
    <row r="519" spans="1:22" x14ac:dyDescent="0.2">
      <c r="A519" s="33">
        <v>1</v>
      </c>
      <c r="B519" s="33">
        <v>278</v>
      </c>
      <c r="C519" s="34"/>
      <c r="D519" s="35">
        <v>100</v>
      </c>
      <c r="E519" s="142"/>
      <c r="F519" s="124"/>
      <c r="G519" s="38"/>
      <c r="H519" s="38"/>
      <c r="I519" s="38"/>
      <c r="J519" s="38"/>
      <c r="K519" s="38">
        <f>SUM(G521:I532)</f>
        <v>105</v>
      </c>
      <c r="L519" s="38">
        <f>K519*100/D519</f>
        <v>105</v>
      </c>
      <c r="M519" s="35"/>
      <c r="N519" s="142"/>
      <c r="O519" s="124"/>
      <c r="P519" s="38"/>
      <c r="Q519" s="38"/>
      <c r="R519" s="38"/>
      <c r="S519" s="38"/>
      <c r="T519" s="44"/>
      <c r="U519" s="45"/>
      <c r="V519" s="126" t="s">
        <v>141</v>
      </c>
    </row>
    <row r="520" spans="1:22" ht="13.5" thickBot="1" x14ac:dyDescent="0.25">
      <c r="A520" s="33"/>
      <c r="B520" s="40"/>
      <c r="C520" s="13"/>
      <c r="D520" s="40"/>
      <c r="E520" s="128" t="s">
        <v>19</v>
      </c>
      <c r="F520" s="129"/>
      <c r="G520" s="336">
        <v>213</v>
      </c>
      <c r="H520" s="336">
        <v>233</v>
      </c>
      <c r="I520" s="336">
        <v>217</v>
      </c>
      <c r="J520" s="336">
        <v>390</v>
      </c>
      <c r="K520" s="38"/>
      <c r="L520" s="38"/>
      <c r="M520" s="40"/>
      <c r="N520" s="128"/>
      <c r="O520" s="129"/>
      <c r="P520" s="75"/>
      <c r="Q520" s="75"/>
      <c r="R520" s="75"/>
      <c r="S520" s="38"/>
      <c r="T520" s="44"/>
      <c r="U520" s="45"/>
      <c r="V520" s="126"/>
    </row>
    <row r="521" spans="1:22" x14ac:dyDescent="0.2">
      <c r="A521" s="33"/>
      <c r="B521" s="40"/>
      <c r="C521" s="13"/>
      <c r="D521" s="40"/>
      <c r="E521" s="344" t="s">
        <v>1498</v>
      </c>
      <c r="F521" s="47"/>
      <c r="G521" s="337">
        <v>0</v>
      </c>
      <c r="H521" s="337">
        <v>0</v>
      </c>
      <c r="I521" s="337">
        <v>0</v>
      </c>
      <c r="J521" s="337">
        <v>0</v>
      </c>
      <c r="K521" s="38"/>
      <c r="L521" s="38"/>
      <c r="M521" s="40"/>
      <c r="N521" s="46"/>
      <c r="O521" s="47"/>
      <c r="P521" s="38"/>
      <c r="Q521" s="38"/>
      <c r="R521" s="38"/>
      <c r="S521" s="38"/>
      <c r="T521" s="44"/>
      <c r="U521" s="45"/>
      <c r="V521" s="126"/>
    </row>
    <row r="522" spans="1:22" x14ac:dyDescent="0.2">
      <c r="A522" s="33"/>
      <c r="B522" s="40"/>
      <c r="C522" s="13"/>
      <c r="D522" s="40"/>
      <c r="E522" s="46" t="s">
        <v>1499</v>
      </c>
      <c r="F522" s="47"/>
      <c r="G522" s="345">
        <v>18</v>
      </c>
      <c r="H522" s="345">
        <v>10</v>
      </c>
      <c r="I522" s="345">
        <v>11</v>
      </c>
      <c r="J522" s="345">
        <v>8</v>
      </c>
      <c r="K522" s="38"/>
      <c r="L522" s="38"/>
      <c r="M522" s="40"/>
      <c r="N522" s="48"/>
      <c r="O522" s="47"/>
      <c r="P522" s="38"/>
      <c r="Q522" s="38"/>
      <c r="R522" s="38"/>
      <c r="S522" s="38"/>
      <c r="T522" s="44"/>
      <c r="U522" s="45"/>
      <c r="V522" s="126"/>
    </row>
    <row r="523" spans="1:22" ht="13.5" thickBot="1" x14ac:dyDescent="0.25">
      <c r="A523" s="33"/>
      <c r="B523" s="40"/>
      <c r="C523" s="13"/>
      <c r="D523" s="40"/>
      <c r="E523" s="46" t="s">
        <v>146</v>
      </c>
      <c r="F523" s="47"/>
      <c r="G523" s="336">
        <v>37</v>
      </c>
      <c r="H523" s="336">
        <v>14</v>
      </c>
      <c r="I523" s="336">
        <v>15</v>
      </c>
      <c r="J523" s="336">
        <v>5</v>
      </c>
      <c r="K523" s="38"/>
      <c r="L523" s="38"/>
      <c r="M523" s="40"/>
      <c r="N523" s="46"/>
      <c r="O523" s="47"/>
      <c r="P523" s="38"/>
      <c r="Q523" s="38"/>
      <c r="R523" s="38"/>
      <c r="S523" s="38"/>
      <c r="T523" s="44"/>
      <c r="U523" s="45"/>
      <c r="V523" s="126"/>
    </row>
    <row r="524" spans="1:22" x14ac:dyDescent="0.2">
      <c r="A524" s="33"/>
      <c r="B524" s="40"/>
      <c r="C524" s="13"/>
      <c r="D524" s="40"/>
      <c r="E524" s="46"/>
      <c r="F524" s="47"/>
      <c r="G524" s="38"/>
      <c r="H524" s="38"/>
      <c r="I524" s="38"/>
      <c r="J524" s="38"/>
      <c r="K524" s="38"/>
      <c r="L524" s="38"/>
      <c r="M524" s="40"/>
      <c r="N524" s="48"/>
      <c r="O524" s="47"/>
      <c r="P524" s="38"/>
      <c r="Q524" s="38"/>
      <c r="R524" s="38"/>
      <c r="S524" s="38"/>
      <c r="T524" s="44"/>
      <c r="U524" s="45"/>
      <c r="V524" s="126"/>
    </row>
    <row r="525" spans="1:22" x14ac:dyDescent="0.2">
      <c r="A525" s="33"/>
      <c r="B525" s="40"/>
      <c r="C525" s="13"/>
      <c r="D525" s="40"/>
      <c r="E525" s="46"/>
      <c r="F525" s="47"/>
      <c r="G525" s="38"/>
      <c r="H525" s="38"/>
      <c r="I525" s="38"/>
      <c r="J525" s="38"/>
      <c r="K525" s="38"/>
      <c r="L525" s="38"/>
      <c r="M525" s="40"/>
      <c r="N525" s="46"/>
      <c r="O525" s="47"/>
      <c r="P525" s="38"/>
      <c r="Q525" s="38"/>
      <c r="R525" s="38"/>
      <c r="S525" s="38"/>
      <c r="T525" s="44"/>
      <c r="U525" s="45"/>
      <c r="V525" s="126"/>
    </row>
    <row r="526" spans="1:22" x14ac:dyDescent="0.2">
      <c r="A526" s="33"/>
      <c r="B526" s="40"/>
      <c r="C526" s="13"/>
      <c r="D526" s="40"/>
      <c r="E526" s="46"/>
      <c r="F526" s="47"/>
      <c r="G526" s="38"/>
      <c r="H526" s="38"/>
      <c r="I526" s="38"/>
      <c r="J526" s="38"/>
      <c r="K526" s="38"/>
      <c r="L526" s="38"/>
      <c r="M526" s="40"/>
      <c r="N526" s="46"/>
      <c r="O526" s="47"/>
      <c r="P526" s="38"/>
      <c r="Q526" s="38"/>
      <c r="R526" s="38"/>
      <c r="S526" s="38"/>
      <c r="T526" s="44"/>
      <c r="U526" s="45"/>
      <c r="V526" s="126"/>
    </row>
    <row r="527" spans="1:22" x14ac:dyDescent="0.2">
      <c r="A527" s="33"/>
      <c r="B527" s="40"/>
      <c r="C527" s="13"/>
      <c r="D527" s="40"/>
      <c r="E527" s="46"/>
      <c r="F527" s="47"/>
      <c r="G527" s="38"/>
      <c r="H527" s="38"/>
      <c r="I527" s="38"/>
      <c r="J527" s="38"/>
      <c r="K527" s="38"/>
      <c r="L527" s="38"/>
      <c r="M527" s="40"/>
      <c r="N527" s="46"/>
      <c r="O527" s="47"/>
      <c r="P527" s="38"/>
      <c r="Q527" s="38"/>
      <c r="R527" s="38"/>
      <c r="S527" s="38"/>
      <c r="T527" s="44"/>
      <c r="U527" s="45"/>
      <c r="V527" s="126"/>
    </row>
    <row r="528" spans="1:22" x14ac:dyDescent="0.2">
      <c r="A528" s="33"/>
      <c r="B528" s="40"/>
      <c r="C528" s="13"/>
      <c r="D528" s="40"/>
      <c r="E528" s="46"/>
      <c r="F528" s="47"/>
      <c r="G528" s="38"/>
      <c r="H528" s="38"/>
      <c r="I528" s="38"/>
      <c r="J528" s="38"/>
      <c r="K528" s="38"/>
      <c r="L528" s="38"/>
      <c r="M528" s="40"/>
      <c r="N528" s="46"/>
      <c r="O528" s="47"/>
      <c r="P528" s="38"/>
      <c r="Q528" s="38"/>
      <c r="R528" s="38"/>
      <c r="S528" s="38"/>
      <c r="T528" s="44"/>
      <c r="U528" s="45"/>
      <c r="V528" s="126"/>
    </row>
    <row r="529" spans="1:22" x14ac:dyDescent="0.2">
      <c r="A529" s="33"/>
      <c r="B529" s="40"/>
      <c r="C529" s="13"/>
      <c r="D529" s="40"/>
      <c r="E529" s="46"/>
      <c r="F529" s="47"/>
      <c r="G529" s="38"/>
      <c r="H529" s="38"/>
      <c r="I529" s="38"/>
      <c r="J529" s="38"/>
      <c r="K529" s="38"/>
      <c r="L529" s="38"/>
      <c r="M529" s="40"/>
      <c r="N529" s="48"/>
      <c r="O529" s="47"/>
      <c r="P529" s="38"/>
      <c r="Q529" s="38"/>
      <c r="R529" s="38"/>
      <c r="S529" s="38"/>
      <c r="T529" s="44"/>
      <c r="U529" s="45"/>
      <c r="V529" s="126"/>
    </row>
    <row r="530" spans="1:22" x14ac:dyDescent="0.2">
      <c r="A530" s="33"/>
      <c r="B530" s="40"/>
      <c r="C530" s="13"/>
      <c r="D530" s="40"/>
      <c r="E530" s="46"/>
      <c r="F530" s="47"/>
      <c r="G530" s="38"/>
      <c r="H530" s="38"/>
      <c r="I530" s="38"/>
      <c r="J530" s="38"/>
      <c r="K530" s="38"/>
      <c r="L530" s="38"/>
      <c r="M530" s="40"/>
      <c r="N530" s="48"/>
      <c r="O530" s="47"/>
      <c r="P530" s="38"/>
      <c r="Q530" s="38"/>
      <c r="R530" s="38"/>
      <c r="S530" s="38"/>
      <c r="T530" s="44"/>
      <c r="U530" s="45"/>
      <c r="V530" s="126"/>
    </row>
    <row r="531" spans="1:22" x14ac:dyDescent="0.2">
      <c r="A531" s="33"/>
      <c r="B531" s="40"/>
      <c r="C531" s="13"/>
      <c r="D531" s="40"/>
      <c r="E531" s="46"/>
      <c r="F531" s="47"/>
      <c r="G531" s="38"/>
      <c r="H531" s="38"/>
      <c r="I531" s="38"/>
      <c r="J531" s="38"/>
      <c r="K531" s="38"/>
      <c r="L531" s="38"/>
      <c r="M531" s="40"/>
      <c r="N531" s="48"/>
      <c r="O531" s="47"/>
      <c r="P531" s="38"/>
      <c r="Q531" s="38"/>
      <c r="R531" s="38"/>
      <c r="S531" s="38"/>
      <c r="T531" s="44"/>
      <c r="U531" s="45"/>
      <c r="V531" s="126"/>
    </row>
    <row r="532" spans="1:22" x14ac:dyDescent="0.2">
      <c r="A532" s="33"/>
      <c r="B532" s="40"/>
      <c r="C532" s="13"/>
      <c r="D532" s="40"/>
      <c r="E532" s="46"/>
      <c r="F532" s="47"/>
      <c r="G532" s="38"/>
      <c r="H532" s="38"/>
      <c r="I532" s="38"/>
      <c r="J532" s="38"/>
      <c r="K532" s="38"/>
      <c r="L532" s="38"/>
      <c r="M532" s="40"/>
      <c r="N532" s="49"/>
      <c r="O532" s="47"/>
      <c r="P532" s="38"/>
      <c r="Q532" s="38"/>
      <c r="R532" s="38"/>
      <c r="S532" s="38"/>
      <c r="T532" s="135"/>
      <c r="U532" s="45"/>
      <c r="V532" s="126"/>
    </row>
    <row r="534" spans="1:22" x14ac:dyDescent="0.2">
      <c r="A534" s="81" t="s">
        <v>1</v>
      </c>
      <c r="B534" s="82" t="s">
        <v>2</v>
      </c>
      <c r="C534" s="82" t="s">
        <v>3</v>
      </c>
      <c r="D534" s="83" t="s">
        <v>4</v>
      </c>
      <c r="E534" s="84"/>
      <c r="F534" s="85"/>
      <c r="G534" s="85"/>
      <c r="H534" s="85"/>
      <c r="I534" s="85"/>
      <c r="J534" s="85"/>
      <c r="K534" s="86" t="s">
        <v>5</v>
      </c>
      <c r="L534" s="87"/>
      <c r="M534" s="83" t="s">
        <v>6</v>
      </c>
      <c r="N534" s="84"/>
      <c r="O534" s="85"/>
      <c r="P534" s="85"/>
      <c r="Q534" s="85"/>
      <c r="R534" s="85"/>
      <c r="S534" s="85"/>
      <c r="T534" s="88" t="s">
        <v>7</v>
      </c>
      <c r="U534" s="89" t="s">
        <v>8</v>
      </c>
      <c r="V534" s="90" t="s">
        <v>126</v>
      </c>
    </row>
    <row r="535" spans="1:22" ht="25.5" customHeight="1" x14ac:dyDescent="0.2">
      <c r="A535" s="81"/>
      <c r="B535" s="82"/>
      <c r="C535" s="82"/>
      <c r="D535" s="91" t="s">
        <v>9</v>
      </c>
      <c r="E535" s="92" t="s">
        <v>10</v>
      </c>
      <c r="F535" s="93" t="s">
        <v>11</v>
      </c>
      <c r="G535" s="151" t="s">
        <v>127</v>
      </c>
      <c r="H535" s="152"/>
      <c r="I535" s="152"/>
      <c r="J535" s="153"/>
      <c r="K535" s="97"/>
      <c r="L535" s="98" t="s">
        <v>13</v>
      </c>
      <c r="M535" s="99" t="s">
        <v>9</v>
      </c>
      <c r="N535" s="100" t="s">
        <v>14</v>
      </c>
      <c r="O535" s="93" t="s">
        <v>11</v>
      </c>
      <c r="P535" s="151" t="s">
        <v>127</v>
      </c>
      <c r="Q535" s="152"/>
      <c r="R535" s="152"/>
      <c r="S535" s="153"/>
      <c r="T535" s="88"/>
      <c r="U535" s="89"/>
      <c r="V535" s="101"/>
    </row>
    <row r="536" spans="1:22" ht="13.5" thickBot="1" x14ac:dyDescent="0.25">
      <c r="A536" s="102"/>
      <c r="B536" s="103"/>
      <c r="C536" s="103"/>
      <c r="D536" s="104"/>
      <c r="E536" s="105"/>
      <c r="F536" s="106"/>
      <c r="G536" s="107" t="s">
        <v>15</v>
      </c>
      <c r="H536" s="108" t="s">
        <v>16</v>
      </c>
      <c r="I536" s="109" t="s">
        <v>17</v>
      </c>
      <c r="J536" s="110">
        <v>0</v>
      </c>
      <c r="K536" s="111"/>
      <c r="L536" s="112"/>
      <c r="M536" s="113"/>
      <c r="N536" s="114"/>
      <c r="O536" s="115"/>
      <c r="P536" s="107" t="s">
        <v>15</v>
      </c>
      <c r="Q536" s="108" t="s">
        <v>16</v>
      </c>
      <c r="R536" s="109" t="s">
        <v>17</v>
      </c>
      <c r="S536" s="110">
        <v>0</v>
      </c>
      <c r="T536" s="116"/>
      <c r="U536" s="117"/>
      <c r="V536" s="118"/>
    </row>
    <row r="537" spans="1:22" x14ac:dyDescent="0.2">
      <c r="A537" s="119"/>
      <c r="B537" s="22"/>
      <c r="C537" s="23"/>
      <c r="D537" s="24"/>
      <c r="E537" s="25"/>
      <c r="F537" s="25"/>
      <c r="G537" s="26"/>
      <c r="H537" s="27"/>
      <c r="I537" s="28"/>
      <c r="J537" s="120"/>
      <c r="K537" s="121"/>
      <c r="L537" s="121"/>
      <c r="M537" s="24"/>
      <c r="N537" s="25"/>
      <c r="O537" s="25"/>
      <c r="P537" s="26"/>
      <c r="Q537" s="27"/>
      <c r="R537" s="28"/>
      <c r="S537" s="120"/>
      <c r="T537" s="31"/>
      <c r="U537" s="32"/>
      <c r="V537" s="122"/>
    </row>
    <row r="538" spans="1:22" x14ac:dyDescent="0.2">
      <c r="A538" s="33">
        <v>1</v>
      </c>
      <c r="B538" s="33">
        <v>279</v>
      </c>
      <c r="C538" s="34"/>
      <c r="D538" s="35">
        <v>25</v>
      </c>
      <c r="E538" s="142" t="s">
        <v>1500</v>
      </c>
      <c r="F538" s="124"/>
      <c r="G538" s="38">
        <v>1</v>
      </c>
      <c r="H538" s="38">
        <v>1</v>
      </c>
      <c r="I538" s="38">
        <v>1</v>
      </c>
      <c r="J538" s="38">
        <v>0</v>
      </c>
      <c r="K538" s="38">
        <f>SUM(G540:I551)</f>
        <v>0</v>
      </c>
      <c r="L538" s="38">
        <f>K538*100/D538</f>
        <v>0</v>
      </c>
      <c r="M538" s="35"/>
      <c r="N538" s="142"/>
      <c r="O538" s="124"/>
      <c r="P538" s="38"/>
      <c r="Q538" s="38"/>
      <c r="R538" s="38"/>
      <c r="S538" s="38"/>
      <c r="T538" s="38">
        <f>SUM(P540:R551)</f>
        <v>0</v>
      </c>
      <c r="U538" s="38" t="e">
        <f>T538*100/M538</f>
        <v>#DIV/0!</v>
      </c>
      <c r="V538" s="126"/>
    </row>
    <row r="539" spans="1:22" x14ac:dyDescent="0.2">
      <c r="A539" s="33"/>
      <c r="B539" s="40"/>
      <c r="C539" s="13"/>
      <c r="D539" s="40"/>
      <c r="E539" s="128" t="s">
        <v>19</v>
      </c>
      <c r="F539" s="129"/>
      <c r="G539" s="75">
        <v>236</v>
      </c>
      <c r="H539" s="75">
        <v>237</v>
      </c>
      <c r="I539" s="75">
        <v>236</v>
      </c>
      <c r="J539" s="75">
        <v>411</v>
      </c>
      <c r="K539" s="38"/>
      <c r="L539" s="38"/>
      <c r="M539" s="40"/>
      <c r="N539" s="128"/>
      <c r="O539" s="129"/>
      <c r="P539" s="75"/>
      <c r="Q539" s="75"/>
      <c r="R539" s="75"/>
      <c r="S539" s="38"/>
      <c r="T539" s="44"/>
      <c r="U539" s="45"/>
      <c r="V539" s="126"/>
    </row>
    <row r="540" spans="1:22" x14ac:dyDescent="0.2">
      <c r="A540" s="33"/>
      <c r="B540" s="40"/>
      <c r="C540" s="13"/>
      <c r="D540" s="40"/>
      <c r="E540" s="46"/>
      <c r="F540" s="47"/>
      <c r="G540" s="38"/>
      <c r="H540" s="38"/>
      <c r="I540" s="38"/>
      <c r="J540" s="38"/>
      <c r="K540" s="38"/>
      <c r="L540" s="38"/>
      <c r="M540" s="40"/>
      <c r="N540" s="46"/>
      <c r="O540" s="47"/>
      <c r="P540" s="38"/>
      <c r="Q540" s="38"/>
      <c r="R540" s="38"/>
      <c r="S540" s="38"/>
      <c r="T540" s="44"/>
      <c r="U540" s="45"/>
      <c r="V540" s="126"/>
    </row>
    <row r="541" spans="1:22" x14ac:dyDescent="0.2">
      <c r="A541" s="33"/>
      <c r="B541" s="40"/>
      <c r="C541" s="13"/>
      <c r="D541" s="40"/>
      <c r="E541" s="46"/>
      <c r="F541" s="47"/>
      <c r="G541" s="38"/>
      <c r="H541" s="38"/>
      <c r="I541" s="38"/>
      <c r="J541" s="38"/>
      <c r="K541" s="38"/>
      <c r="L541" s="38"/>
      <c r="M541" s="40"/>
      <c r="N541" s="48"/>
      <c r="O541" s="47"/>
      <c r="P541" s="38"/>
      <c r="Q541" s="38"/>
      <c r="R541" s="38"/>
      <c r="S541" s="38"/>
      <c r="T541" s="44"/>
      <c r="U541" s="45"/>
      <c r="V541" s="126"/>
    </row>
    <row r="542" spans="1:22" x14ac:dyDescent="0.2">
      <c r="A542" s="33"/>
      <c r="B542" s="40"/>
      <c r="C542" s="13"/>
      <c r="D542" s="40"/>
      <c r="E542" s="46"/>
      <c r="F542" s="47"/>
      <c r="G542" s="38"/>
      <c r="H542" s="38"/>
      <c r="I542" s="38"/>
      <c r="J542" s="38"/>
      <c r="K542" s="38"/>
      <c r="L542" s="38"/>
      <c r="M542" s="40"/>
      <c r="N542" s="46"/>
      <c r="O542" s="47"/>
      <c r="P542" s="38"/>
      <c r="Q542" s="38"/>
      <c r="R542" s="38"/>
      <c r="S542" s="38"/>
      <c r="T542" s="44"/>
      <c r="U542" s="45"/>
      <c r="V542" s="126"/>
    </row>
    <row r="543" spans="1:22" x14ac:dyDescent="0.2">
      <c r="A543" s="33"/>
      <c r="B543" s="40"/>
      <c r="C543" s="13"/>
      <c r="D543" s="40"/>
      <c r="E543" s="46"/>
      <c r="F543" s="47"/>
      <c r="G543" s="38"/>
      <c r="H543" s="38"/>
      <c r="I543" s="38"/>
      <c r="J543" s="38"/>
      <c r="K543" s="38"/>
      <c r="L543" s="38"/>
      <c r="M543" s="40"/>
      <c r="N543" s="48"/>
      <c r="O543" s="47"/>
      <c r="P543" s="38"/>
      <c r="Q543" s="38"/>
      <c r="R543" s="38"/>
      <c r="S543" s="38"/>
      <c r="T543" s="44"/>
      <c r="U543" s="45"/>
      <c r="V543" s="126"/>
    </row>
    <row r="544" spans="1:22" x14ac:dyDescent="0.2">
      <c r="A544" s="33"/>
      <c r="B544" s="40"/>
      <c r="C544" s="13"/>
      <c r="D544" s="40"/>
      <c r="E544" s="46"/>
      <c r="F544" s="47"/>
      <c r="G544" s="38"/>
      <c r="H544" s="38"/>
      <c r="I544" s="38"/>
      <c r="J544" s="38"/>
      <c r="K544" s="38"/>
      <c r="L544" s="38"/>
      <c r="M544" s="40"/>
      <c r="N544" s="46"/>
      <c r="O544" s="47"/>
      <c r="P544" s="38"/>
      <c r="Q544" s="38"/>
      <c r="R544" s="38"/>
      <c r="S544" s="38"/>
      <c r="T544" s="44"/>
      <c r="U544" s="45"/>
      <c r="V544" s="126"/>
    </row>
    <row r="545" spans="1:22" x14ac:dyDescent="0.2">
      <c r="A545" s="33"/>
      <c r="B545" s="40"/>
      <c r="C545" s="13"/>
      <c r="D545" s="40"/>
      <c r="E545" s="46"/>
      <c r="F545" s="47"/>
      <c r="G545" s="38"/>
      <c r="H545" s="38"/>
      <c r="I545" s="38"/>
      <c r="J545" s="38"/>
      <c r="K545" s="38"/>
      <c r="L545" s="38"/>
      <c r="M545" s="40"/>
      <c r="N545" s="46"/>
      <c r="O545" s="47"/>
      <c r="P545" s="38"/>
      <c r="Q545" s="38"/>
      <c r="R545" s="38"/>
      <c r="S545" s="38"/>
      <c r="T545" s="44"/>
      <c r="U545" s="45"/>
      <c r="V545" s="126"/>
    </row>
    <row r="546" spans="1:22" x14ac:dyDescent="0.2">
      <c r="A546" s="33"/>
      <c r="B546" s="40"/>
      <c r="C546" s="13"/>
      <c r="D546" s="40"/>
      <c r="E546" s="46"/>
      <c r="F546" s="47"/>
      <c r="G546" s="38"/>
      <c r="H546" s="38"/>
      <c r="I546" s="38"/>
      <c r="J546" s="38"/>
      <c r="K546" s="38"/>
      <c r="L546" s="38"/>
      <c r="M546" s="40"/>
      <c r="N546" s="46"/>
      <c r="O546" s="47"/>
      <c r="P546" s="38"/>
      <c r="Q546" s="38"/>
      <c r="R546" s="38"/>
      <c r="S546" s="38"/>
      <c r="T546" s="44"/>
      <c r="U546" s="45"/>
      <c r="V546" s="126"/>
    </row>
    <row r="547" spans="1:22" x14ac:dyDescent="0.2">
      <c r="A547" s="33"/>
      <c r="B547" s="40"/>
      <c r="C547" s="13"/>
      <c r="D547" s="40"/>
      <c r="E547" s="46"/>
      <c r="F547" s="47"/>
      <c r="G547" s="38"/>
      <c r="H547" s="38"/>
      <c r="I547" s="38"/>
      <c r="J547" s="38"/>
      <c r="K547" s="38"/>
      <c r="L547" s="38"/>
      <c r="M547" s="40"/>
      <c r="N547" s="46"/>
      <c r="O547" s="47"/>
      <c r="P547" s="38"/>
      <c r="Q547" s="38"/>
      <c r="R547" s="38"/>
      <c r="S547" s="38"/>
      <c r="T547" s="44"/>
      <c r="U547" s="45"/>
      <c r="V547" s="126"/>
    </row>
    <row r="548" spans="1:22" x14ac:dyDescent="0.2">
      <c r="A548" s="33"/>
      <c r="B548" s="40"/>
      <c r="C548" s="13"/>
      <c r="D548" s="40"/>
      <c r="E548" s="46"/>
      <c r="G548" s="38"/>
      <c r="H548" s="38"/>
      <c r="I548" s="38"/>
      <c r="J548" s="38"/>
      <c r="K548" s="38"/>
      <c r="L548" s="38"/>
      <c r="M548" s="40"/>
      <c r="N548" s="48"/>
      <c r="O548" s="47"/>
      <c r="P548" s="38"/>
      <c r="Q548" s="38"/>
      <c r="R548" s="38"/>
      <c r="S548" s="38"/>
      <c r="T548" s="44"/>
      <c r="U548" s="45"/>
      <c r="V548" s="126"/>
    </row>
    <row r="549" spans="1:22" x14ac:dyDescent="0.2">
      <c r="A549" s="33"/>
      <c r="B549" s="40"/>
      <c r="C549" s="13"/>
      <c r="D549" s="40"/>
      <c r="E549" s="46"/>
      <c r="G549" s="38"/>
      <c r="H549" s="38"/>
      <c r="I549" s="38"/>
      <c r="J549" s="38"/>
      <c r="K549" s="38"/>
      <c r="L549" s="38"/>
      <c r="M549" s="40"/>
      <c r="N549" s="48"/>
      <c r="O549" s="47"/>
      <c r="P549" s="38"/>
      <c r="Q549" s="38"/>
      <c r="R549" s="38"/>
      <c r="S549" s="38"/>
      <c r="T549" s="44"/>
      <c r="U549" s="45"/>
      <c r="V549" s="126"/>
    </row>
    <row r="550" spans="1:22" x14ac:dyDescent="0.2">
      <c r="A550" s="33"/>
      <c r="B550" s="40"/>
      <c r="C550" s="13"/>
      <c r="D550" s="40"/>
      <c r="E550" s="46"/>
      <c r="G550" s="38"/>
      <c r="H550" s="38"/>
      <c r="I550" s="38"/>
      <c r="J550" s="38"/>
      <c r="K550" s="38"/>
      <c r="L550" s="38"/>
      <c r="M550" s="40"/>
      <c r="N550" s="48"/>
      <c r="O550" s="47"/>
      <c r="P550" s="38"/>
      <c r="Q550" s="38"/>
      <c r="R550" s="38"/>
      <c r="S550" s="38"/>
      <c r="T550" s="44"/>
      <c r="U550" s="45"/>
      <c r="V550" s="126"/>
    </row>
    <row r="551" spans="1:22" x14ac:dyDescent="0.2">
      <c r="A551" s="33"/>
      <c r="B551" s="40"/>
      <c r="C551" s="13"/>
      <c r="D551" s="40"/>
      <c r="E551" s="46"/>
      <c r="G551" s="38"/>
      <c r="H551" s="38"/>
      <c r="I551" s="38"/>
      <c r="J551" s="38"/>
      <c r="K551" s="38"/>
      <c r="L551" s="38"/>
      <c r="M551" s="40"/>
      <c r="N551" s="49"/>
      <c r="O551" s="47"/>
      <c r="P551" s="38"/>
      <c r="Q551" s="38"/>
      <c r="R551" s="38"/>
      <c r="S551" s="38"/>
      <c r="T551" s="135"/>
      <c r="U551" s="45"/>
      <c r="V551" s="126"/>
    </row>
    <row r="553" spans="1:22" x14ac:dyDescent="0.2">
      <c r="A553" s="81" t="s">
        <v>1</v>
      </c>
      <c r="B553" s="82" t="s">
        <v>2</v>
      </c>
      <c r="C553" s="82" t="s">
        <v>3</v>
      </c>
      <c r="D553" s="83" t="s">
        <v>4</v>
      </c>
      <c r="E553" s="84"/>
      <c r="F553" s="85"/>
      <c r="G553" s="85"/>
      <c r="H553" s="85"/>
      <c r="I553" s="85"/>
      <c r="J553" s="85"/>
      <c r="K553" s="86" t="s">
        <v>5</v>
      </c>
      <c r="L553" s="87"/>
      <c r="M553" s="83" t="s">
        <v>6</v>
      </c>
      <c r="N553" s="84"/>
      <c r="O553" s="85"/>
      <c r="P553" s="85"/>
      <c r="Q553" s="85"/>
      <c r="R553" s="85"/>
      <c r="S553" s="85"/>
      <c r="T553" s="88" t="s">
        <v>7</v>
      </c>
      <c r="U553" s="89" t="s">
        <v>8</v>
      </c>
      <c r="V553" s="90" t="s">
        <v>126</v>
      </c>
    </row>
    <row r="554" spans="1:22" ht="25.5" customHeight="1" x14ac:dyDescent="0.2">
      <c r="A554" s="81"/>
      <c r="B554" s="82"/>
      <c r="C554" s="82"/>
      <c r="D554" s="91" t="s">
        <v>9</v>
      </c>
      <c r="E554" s="92" t="s">
        <v>10</v>
      </c>
      <c r="F554" s="93" t="s">
        <v>11</v>
      </c>
      <c r="G554" s="151" t="s">
        <v>127</v>
      </c>
      <c r="H554" s="152"/>
      <c r="I554" s="152"/>
      <c r="J554" s="153"/>
      <c r="K554" s="97"/>
      <c r="L554" s="98" t="s">
        <v>13</v>
      </c>
      <c r="M554" s="99" t="s">
        <v>9</v>
      </c>
      <c r="N554" s="100" t="s">
        <v>14</v>
      </c>
      <c r="O554" s="93" t="s">
        <v>11</v>
      </c>
      <c r="P554" s="151" t="s">
        <v>127</v>
      </c>
      <c r="Q554" s="152"/>
      <c r="R554" s="152"/>
      <c r="S554" s="153"/>
      <c r="T554" s="88"/>
      <c r="U554" s="89"/>
      <c r="V554" s="101"/>
    </row>
    <row r="555" spans="1:22" ht="13.5" thickBot="1" x14ac:dyDescent="0.25">
      <c r="A555" s="102"/>
      <c r="B555" s="103"/>
      <c r="C555" s="103"/>
      <c r="D555" s="104"/>
      <c r="E555" s="105"/>
      <c r="F555" s="106"/>
      <c r="G555" s="107" t="s">
        <v>15</v>
      </c>
      <c r="H555" s="108" t="s">
        <v>16</v>
      </c>
      <c r="I555" s="109" t="s">
        <v>17</v>
      </c>
      <c r="J555" s="110">
        <v>0</v>
      </c>
      <c r="K555" s="111"/>
      <c r="L555" s="112"/>
      <c r="M555" s="113"/>
      <c r="N555" s="114"/>
      <c r="O555" s="115"/>
      <c r="P555" s="107" t="s">
        <v>15</v>
      </c>
      <c r="Q555" s="108" t="s">
        <v>16</v>
      </c>
      <c r="R555" s="109" t="s">
        <v>17</v>
      </c>
      <c r="S555" s="110">
        <v>0</v>
      </c>
      <c r="T555" s="116"/>
      <c r="U555" s="117"/>
      <c r="V555" s="118"/>
    </row>
    <row r="556" spans="1:22" x14ac:dyDescent="0.2">
      <c r="A556" s="119"/>
      <c r="B556" s="22"/>
      <c r="C556" s="23"/>
      <c r="D556" s="24"/>
      <c r="E556" s="25"/>
      <c r="F556" s="25"/>
      <c r="G556" s="26"/>
      <c r="H556" s="27"/>
      <c r="I556" s="28"/>
      <c r="J556" s="120"/>
      <c r="K556" s="121"/>
      <c r="L556" s="121"/>
      <c r="M556" s="24"/>
      <c r="N556" s="25"/>
      <c r="O556" s="25"/>
      <c r="P556" s="26"/>
      <c r="Q556" s="27"/>
      <c r="R556" s="28"/>
      <c r="S556" s="120"/>
      <c r="T556" s="31"/>
      <c r="U556" s="32"/>
      <c r="V556" s="122"/>
    </row>
    <row r="557" spans="1:22" ht="13.5" thickBot="1" x14ac:dyDescent="0.25">
      <c r="A557" s="33">
        <v>1</v>
      </c>
      <c r="B557" s="33">
        <v>280</v>
      </c>
      <c r="C557" s="34"/>
      <c r="D557" s="202">
        <v>25</v>
      </c>
      <c r="E557" s="142"/>
      <c r="F557" s="124"/>
      <c r="G557" s="38"/>
      <c r="H557" s="38"/>
      <c r="I557" s="38"/>
      <c r="J557" s="38"/>
      <c r="K557" s="38">
        <f>SUM(G559:I570)</f>
        <v>0</v>
      </c>
      <c r="L557" s="38">
        <f>K557*100/D557</f>
        <v>0</v>
      </c>
      <c r="M557" s="35"/>
      <c r="N557" s="142"/>
      <c r="O557" s="124"/>
      <c r="P557" s="38"/>
      <c r="Q557" s="38"/>
      <c r="R557" s="38"/>
      <c r="S557" s="38"/>
      <c r="T557" s="44"/>
      <c r="U557" s="45"/>
      <c r="V557" s="126"/>
    </row>
    <row r="558" spans="1:22" ht="13.5" thickBot="1" x14ac:dyDescent="0.25">
      <c r="A558" s="33"/>
      <c r="B558" s="40"/>
      <c r="C558" s="13"/>
      <c r="D558" s="203"/>
      <c r="E558" s="128" t="s">
        <v>19</v>
      </c>
      <c r="F558" s="129"/>
      <c r="G558" s="324">
        <v>232</v>
      </c>
      <c r="H558" s="324">
        <v>235</v>
      </c>
      <c r="I558" s="324">
        <v>236</v>
      </c>
      <c r="J558" s="324">
        <v>404</v>
      </c>
      <c r="K558" s="38"/>
      <c r="L558" s="38"/>
      <c r="M558" s="40"/>
      <c r="N558" s="128"/>
      <c r="O558" s="129"/>
      <c r="P558" s="75"/>
      <c r="Q558" s="75"/>
      <c r="R558" s="75"/>
      <c r="S558" s="38"/>
      <c r="T558" s="44"/>
      <c r="U558" s="45"/>
      <c r="V558" s="126"/>
    </row>
    <row r="559" spans="1:22" ht="13.5" thickBot="1" x14ac:dyDescent="0.25">
      <c r="A559" s="33"/>
      <c r="B559" s="40"/>
      <c r="C559" s="13"/>
      <c r="D559" s="203"/>
      <c r="E559" s="46"/>
      <c r="F559" s="47"/>
      <c r="G559" s="317">
        <v>0</v>
      </c>
      <c r="H559" s="317">
        <v>0</v>
      </c>
      <c r="I559" s="324">
        <v>0</v>
      </c>
      <c r="J559" s="324">
        <v>0</v>
      </c>
      <c r="K559" s="38"/>
      <c r="L559" s="38"/>
      <c r="M559" s="40"/>
      <c r="N559" s="46"/>
      <c r="O559" s="47"/>
      <c r="P559" s="38"/>
      <c r="Q559" s="38"/>
      <c r="R559" s="38"/>
      <c r="S559" s="38"/>
      <c r="T559" s="44"/>
      <c r="U559" s="45"/>
      <c r="V559" s="126"/>
    </row>
    <row r="560" spans="1:22" x14ac:dyDescent="0.2">
      <c r="A560" s="33"/>
      <c r="B560" s="40"/>
      <c r="C560" s="13"/>
      <c r="D560" s="203"/>
      <c r="E560" s="46"/>
      <c r="F560" s="47"/>
      <c r="G560" s="38"/>
      <c r="H560" s="38"/>
      <c r="I560" s="38"/>
      <c r="J560" s="38"/>
      <c r="K560" s="38"/>
      <c r="L560" s="38"/>
      <c r="M560" s="40"/>
      <c r="N560" s="48"/>
      <c r="O560" s="47"/>
      <c r="P560" s="38"/>
      <c r="Q560" s="38"/>
      <c r="R560" s="38"/>
      <c r="S560" s="38"/>
      <c r="T560" s="44"/>
      <c r="U560" s="45"/>
      <c r="V560" s="126"/>
    </row>
    <row r="561" spans="1:22" x14ac:dyDescent="0.2">
      <c r="A561" s="33"/>
      <c r="B561" s="40"/>
      <c r="C561" s="13"/>
      <c r="D561" s="203"/>
      <c r="E561" s="46"/>
      <c r="F561" s="47"/>
      <c r="G561" s="38"/>
      <c r="H561" s="38"/>
      <c r="I561" s="38"/>
      <c r="J561" s="38"/>
      <c r="K561" s="38"/>
      <c r="L561" s="38"/>
      <c r="M561" s="40"/>
      <c r="N561" s="46"/>
      <c r="O561" s="47"/>
      <c r="P561" s="38"/>
      <c r="Q561" s="38"/>
      <c r="R561" s="38"/>
      <c r="S561" s="38"/>
      <c r="T561" s="44"/>
      <c r="U561" s="45"/>
      <c r="V561" s="126"/>
    </row>
    <row r="562" spans="1:22" x14ac:dyDescent="0.2">
      <c r="A562" s="33"/>
      <c r="B562" s="40"/>
      <c r="C562" s="13"/>
      <c r="D562" s="203"/>
      <c r="E562" s="46"/>
      <c r="F562" s="47"/>
      <c r="G562" s="38"/>
      <c r="H562" s="38"/>
      <c r="I562" s="38"/>
      <c r="J562" s="38"/>
      <c r="K562" s="38"/>
      <c r="L562" s="38"/>
      <c r="M562" s="40"/>
      <c r="N562" s="48"/>
      <c r="O562" s="47"/>
      <c r="P562" s="38"/>
      <c r="Q562" s="38"/>
      <c r="R562" s="38"/>
      <c r="S562" s="38"/>
      <c r="T562" s="44"/>
      <c r="U562" s="45"/>
      <c r="V562" s="126"/>
    </row>
    <row r="563" spans="1:22" x14ac:dyDescent="0.2">
      <c r="A563" s="33"/>
      <c r="B563" s="40"/>
      <c r="C563" s="13"/>
      <c r="D563" s="203"/>
      <c r="E563" s="46"/>
      <c r="F563" s="47"/>
      <c r="G563" s="38"/>
      <c r="H563" s="38"/>
      <c r="I563" s="38"/>
      <c r="J563" s="38"/>
      <c r="K563" s="38"/>
      <c r="L563" s="38"/>
      <c r="M563" s="40"/>
      <c r="N563" s="46"/>
      <c r="O563" s="47"/>
      <c r="P563" s="38"/>
      <c r="Q563" s="38"/>
      <c r="R563" s="38"/>
      <c r="S563" s="38"/>
      <c r="T563" s="44"/>
      <c r="U563" s="45"/>
      <c r="V563" s="126"/>
    </row>
    <row r="564" spans="1:22" x14ac:dyDescent="0.2">
      <c r="A564" s="33"/>
      <c r="B564" s="40"/>
      <c r="C564" s="13"/>
      <c r="D564" s="203"/>
      <c r="E564" s="46"/>
      <c r="F564" s="47"/>
      <c r="G564" s="38"/>
      <c r="H564" s="38"/>
      <c r="I564" s="38"/>
      <c r="J564" s="38"/>
      <c r="K564" s="38"/>
      <c r="L564" s="38"/>
      <c r="M564" s="40"/>
      <c r="N564" s="46"/>
      <c r="O564" s="47"/>
      <c r="P564" s="38"/>
      <c r="Q564" s="38"/>
      <c r="R564" s="38"/>
      <c r="S564" s="38"/>
      <c r="T564" s="44"/>
      <c r="U564" s="45"/>
      <c r="V564" s="126"/>
    </row>
    <row r="565" spans="1:22" x14ac:dyDescent="0.2">
      <c r="A565" s="33"/>
      <c r="B565" s="40"/>
      <c r="C565" s="13"/>
      <c r="D565" s="203"/>
      <c r="E565" s="46"/>
      <c r="F565" s="47"/>
      <c r="G565" s="38"/>
      <c r="H565" s="38"/>
      <c r="I565" s="38"/>
      <c r="J565" s="38"/>
      <c r="K565" s="38"/>
      <c r="L565" s="38"/>
      <c r="M565" s="40"/>
      <c r="N565" s="46"/>
      <c r="O565" s="47"/>
      <c r="P565" s="38"/>
      <c r="Q565" s="38"/>
      <c r="R565" s="38"/>
      <c r="S565" s="38"/>
      <c r="T565" s="44"/>
      <c r="U565" s="45"/>
      <c r="V565" s="126"/>
    </row>
    <row r="566" spans="1:22" x14ac:dyDescent="0.2">
      <c r="A566" s="33"/>
      <c r="B566" s="40"/>
      <c r="C566" s="13"/>
      <c r="D566" s="203"/>
      <c r="E566" s="46"/>
      <c r="F566" s="47"/>
      <c r="G566" s="38"/>
      <c r="H566" s="38"/>
      <c r="I566" s="38"/>
      <c r="J566" s="38"/>
      <c r="K566" s="38"/>
      <c r="L566" s="38"/>
      <c r="M566" s="40"/>
      <c r="N566" s="46"/>
      <c r="O566" s="47"/>
      <c r="P566" s="38"/>
      <c r="Q566" s="38"/>
      <c r="R566" s="38"/>
      <c r="S566" s="38"/>
      <c r="T566" s="44"/>
      <c r="U566" s="45"/>
      <c r="V566" s="126"/>
    </row>
    <row r="567" spans="1:22" x14ac:dyDescent="0.2">
      <c r="A567" s="33"/>
      <c r="B567" s="40"/>
      <c r="C567" s="13"/>
      <c r="D567" s="203"/>
      <c r="E567" s="46"/>
      <c r="F567" s="47"/>
      <c r="G567" s="38"/>
      <c r="H567" s="38"/>
      <c r="I567" s="38"/>
      <c r="J567" s="38"/>
      <c r="K567" s="38"/>
      <c r="L567" s="38"/>
      <c r="M567" s="40"/>
      <c r="N567" s="48"/>
      <c r="O567" s="47"/>
      <c r="P567" s="38"/>
      <c r="Q567" s="38"/>
      <c r="R567" s="38"/>
      <c r="S567" s="38"/>
      <c r="T567" s="44"/>
      <c r="U567" s="45"/>
      <c r="V567" s="126"/>
    </row>
    <row r="568" spans="1:22" x14ac:dyDescent="0.2">
      <c r="A568" s="33"/>
      <c r="B568" s="40"/>
      <c r="C568" s="13"/>
      <c r="D568" s="203"/>
      <c r="E568" s="46"/>
      <c r="F568" s="47"/>
      <c r="G568" s="38"/>
      <c r="H568" s="38"/>
      <c r="I568" s="38"/>
      <c r="J568" s="38"/>
      <c r="K568" s="38"/>
      <c r="L568" s="38"/>
      <c r="M568" s="40"/>
      <c r="N568" s="48"/>
      <c r="O568" s="47"/>
      <c r="P568" s="38"/>
      <c r="Q568" s="38"/>
      <c r="R568" s="38"/>
      <c r="S568" s="38"/>
      <c r="T568" s="44"/>
      <c r="U568" s="45"/>
      <c r="V568" s="126"/>
    </row>
    <row r="569" spans="1:22" x14ac:dyDescent="0.2">
      <c r="A569" s="33"/>
      <c r="B569" s="40"/>
      <c r="C569" s="13"/>
      <c r="D569" s="203"/>
      <c r="E569" s="46"/>
      <c r="F569" s="47"/>
      <c r="G569" s="38"/>
      <c r="H569" s="38"/>
      <c r="I569" s="38"/>
      <c r="J569" s="38"/>
      <c r="K569" s="38"/>
      <c r="L569" s="38"/>
      <c r="M569" s="40"/>
      <c r="N569" s="48"/>
      <c r="O569" s="47"/>
      <c r="P569" s="38"/>
      <c r="Q569" s="38"/>
      <c r="R569" s="38"/>
      <c r="S569" s="38"/>
      <c r="T569" s="44"/>
      <c r="U569" s="45"/>
      <c r="V569" s="126"/>
    </row>
    <row r="570" spans="1:22" x14ac:dyDescent="0.2">
      <c r="A570" s="33"/>
      <c r="B570" s="40"/>
      <c r="C570" s="13"/>
      <c r="D570" s="203"/>
      <c r="E570" s="46"/>
      <c r="F570" s="47"/>
      <c r="G570" s="38"/>
      <c r="H570" s="38"/>
      <c r="I570" s="38"/>
      <c r="J570" s="38"/>
      <c r="K570" s="38"/>
      <c r="L570" s="38"/>
      <c r="M570" s="40"/>
      <c r="N570" s="49"/>
      <c r="O570" s="47"/>
      <c r="P570" s="38"/>
      <c r="Q570" s="38"/>
      <c r="R570" s="38"/>
      <c r="S570" s="38"/>
      <c r="T570" s="135"/>
      <c r="U570" s="45"/>
      <c r="V570" s="126"/>
    </row>
    <row r="572" spans="1:22" x14ac:dyDescent="0.2">
      <c r="A572" s="81" t="s">
        <v>1</v>
      </c>
      <c r="B572" s="82" t="s">
        <v>2</v>
      </c>
      <c r="C572" s="82" t="s">
        <v>3</v>
      </c>
      <c r="D572" s="83" t="s">
        <v>4</v>
      </c>
      <c r="E572" s="84"/>
      <c r="F572" s="85"/>
      <c r="G572" s="85"/>
      <c r="H572" s="85"/>
      <c r="I572" s="85"/>
      <c r="J572" s="85"/>
      <c r="K572" s="86" t="s">
        <v>5</v>
      </c>
      <c r="L572" s="87"/>
      <c r="M572" s="83" t="s">
        <v>6</v>
      </c>
      <c r="N572" s="84"/>
      <c r="O572" s="85"/>
      <c r="P572" s="85"/>
      <c r="Q572" s="85"/>
      <c r="R572" s="85"/>
      <c r="S572" s="85"/>
      <c r="T572" s="88" t="s">
        <v>7</v>
      </c>
      <c r="U572" s="89" t="s">
        <v>8</v>
      </c>
      <c r="V572" s="90" t="s">
        <v>126</v>
      </c>
    </row>
    <row r="573" spans="1:22" ht="25.5" customHeight="1" x14ac:dyDescent="0.2">
      <c r="A573" s="81"/>
      <c r="B573" s="82"/>
      <c r="C573" s="82"/>
      <c r="D573" s="91" t="s">
        <v>9</v>
      </c>
      <c r="E573" s="92" t="s">
        <v>10</v>
      </c>
      <c r="F573" s="93" t="s">
        <v>11</v>
      </c>
      <c r="G573" s="151" t="s">
        <v>127</v>
      </c>
      <c r="H573" s="152"/>
      <c r="I573" s="152"/>
      <c r="J573" s="153"/>
      <c r="K573" s="97"/>
      <c r="L573" s="98" t="s">
        <v>13</v>
      </c>
      <c r="M573" s="99" t="s">
        <v>9</v>
      </c>
      <c r="N573" s="100" t="s">
        <v>14</v>
      </c>
      <c r="O573" s="93" t="s">
        <v>11</v>
      </c>
      <c r="P573" s="151" t="s">
        <v>127</v>
      </c>
      <c r="Q573" s="152"/>
      <c r="R573" s="152"/>
      <c r="S573" s="153"/>
      <c r="T573" s="88"/>
      <c r="U573" s="89"/>
      <c r="V573" s="101"/>
    </row>
    <row r="574" spans="1:22" ht="13.5" thickBot="1" x14ac:dyDescent="0.25">
      <c r="A574" s="102"/>
      <c r="B574" s="103"/>
      <c r="C574" s="103"/>
      <c r="D574" s="104"/>
      <c r="E574" s="105"/>
      <c r="F574" s="106"/>
      <c r="G574" s="107" t="s">
        <v>15</v>
      </c>
      <c r="H574" s="108" t="s">
        <v>16</v>
      </c>
      <c r="I574" s="109" t="s">
        <v>17</v>
      </c>
      <c r="J574" s="110">
        <v>0</v>
      </c>
      <c r="K574" s="111"/>
      <c r="L574" s="112"/>
      <c r="M574" s="113"/>
      <c r="N574" s="114"/>
      <c r="O574" s="115"/>
      <c r="P574" s="107" t="s">
        <v>15</v>
      </c>
      <c r="Q574" s="108" t="s">
        <v>16</v>
      </c>
      <c r="R574" s="109" t="s">
        <v>17</v>
      </c>
      <c r="S574" s="110">
        <v>0</v>
      </c>
      <c r="T574" s="116"/>
      <c r="U574" s="117"/>
      <c r="V574" s="118"/>
    </row>
    <row r="575" spans="1:22" x14ac:dyDescent="0.2">
      <c r="A575" s="119"/>
      <c r="B575" s="22"/>
      <c r="C575" s="23"/>
      <c r="D575" s="24"/>
      <c r="E575" s="25"/>
      <c r="F575" s="25"/>
      <c r="G575" s="26"/>
      <c r="H575" s="27"/>
      <c r="I575" s="28"/>
      <c r="J575" s="120"/>
      <c r="K575" s="121"/>
      <c r="L575" s="121"/>
      <c r="M575" s="24"/>
      <c r="N575" s="25"/>
      <c r="O575" s="25"/>
      <c r="P575" s="26"/>
      <c r="Q575" s="27"/>
      <c r="R575" s="28"/>
      <c r="S575" s="120"/>
      <c r="T575" s="31"/>
      <c r="U575" s="32"/>
      <c r="V575" s="122"/>
    </row>
    <row r="576" spans="1:22" x14ac:dyDescent="0.2">
      <c r="A576" s="33">
        <v>1</v>
      </c>
      <c r="B576" s="33">
        <v>281</v>
      </c>
      <c r="C576" s="34"/>
      <c r="D576" s="35">
        <v>250</v>
      </c>
      <c r="E576" s="142" t="s">
        <v>1501</v>
      </c>
      <c r="F576" s="124"/>
      <c r="G576" s="38"/>
      <c r="H576" s="38"/>
      <c r="I576" s="38"/>
      <c r="J576" s="38"/>
      <c r="K576" s="38"/>
      <c r="L576" s="38"/>
      <c r="M576" s="202"/>
      <c r="N576" s="142"/>
      <c r="O576" s="124"/>
      <c r="P576" s="38"/>
      <c r="Q576" s="38"/>
      <c r="R576" s="38"/>
      <c r="S576" s="38"/>
      <c r="T576" s="38">
        <f>SUM(P578:R589)</f>
        <v>0</v>
      </c>
      <c r="U576" s="38" t="e">
        <f>T576*100/M576</f>
        <v>#DIV/0!</v>
      </c>
      <c r="V576" s="126"/>
    </row>
    <row r="577" spans="1:22" x14ac:dyDescent="0.2">
      <c r="A577" s="33"/>
      <c r="B577" s="40"/>
      <c r="C577" s="13"/>
      <c r="D577" s="40"/>
      <c r="E577" s="128" t="s">
        <v>19</v>
      </c>
      <c r="F577" s="129"/>
      <c r="G577" s="75">
        <v>231</v>
      </c>
      <c r="H577" s="75">
        <v>233</v>
      </c>
      <c r="I577" s="75">
        <v>231</v>
      </c>
      <c r="J577" s="75">
        <v>405</v>
      </c>
      <c r="K577" s="38"/>
      <c r="L577" s="38"/>
      <c r="M577" s="203"/>
      <c r="N577" s="128"/>
      <c r="O577" s="129"/>
      <c r="P577" s="126"/>
      <c r="Q577" s="126"/>
      <c r="R577" s="126"/>
      <c r="S577" s="38"/>
      <c r="T577" s="44"/>
      <c r="U577" s="45"/>
      <c r="V577" s="126" t="s">
        <v>141</v>
      </c>
    </row>
    <row r="578" spans="1:22" x14ac:dyDescent="0.2">
      <c r="A578" s="33"/>
      <c r="B578" s="40"/>
      <c r="C578" s="13"/>
      <c r="D578" s="40"/>
      <c r="E578" s="46" t="s">
        <v>146</v>
      </c>
      <c r="F578" s="47"/>
      <c r="G578" s="38">
        <v>115</v>
      </c>
      <c r="H578" s="38">
        <v>127</v>
      </c>
      <c r="I578" s="38">
        <v>137</v>
      </c>
      <c r="J578" s="38">
        <v>18</v>
      </c>
      <c r="K578" s="38"/>
      <c r="L578" s="38"/>
      <c r="M578" s="203"/>
      <c r="N578" s="46"/>
      <c r="O578" s="47"/>
      <c r="P578" s="126"/>
      <c r="Q578" s="126"/>
      <c r="R578" s="126"/>
      <c r="S578" s="38"/>
      <c r="T578" s="44"/>
      <c r="U578" s="45"/>
      <c r="V578" s="126"/>
    </row>
    <row r="579" spans="1:22" x14ac:dyDescent="0.2">
      <c r="A579" s="33"/>
      <c r="B579" s="40"/>
      <c r="C579" s="13"/>
      <c r="D579" s="40"/>
      <c r="E579" s="46"/>
      <c r="F579" s="47"/>
      <c r="G579" s="38"/>
      <c r="H579" s="38"/>
      <c r="I579" s="38"/>
      <c r="J579" s="38"/>
      <c r="K579" s="38"/>
      <c r="L579" s="38"/>
      <c r="M579" s="203"/>
      <c r="N579" s="48"/>
      <c r="O579" s="47"/>
      <c r="P579" s="38"/>
      <c r="Q579" s="38"/>
      <c r="R579" s="38"/>
      <c r="S579" s="38"/>
      <c r="T579" s="44"/>
      <c r="U579" s="45"/>
      <c r="V579" s="126"/>
    </row>
    <row r="580" spans="1:22" x14ac:dyDescent="0.2">
      <c r="A580" s="33"/>
      <c r="B580" s="40"/>
      <c r="C580" s="13"/>
      <c r="D580" s="40"/>
      <c r="E580" s="46"/>
      <c r="F580" s="47"/>
      <c r="G580" s="38"/>
      <c r="H580" s="38"/>
      <c r="I580" s="38"/>
      <c r="J580" s="38"/>
      <c r="K580" s="38"/>
      <c r="L580" s="38"/>
      <c r="M580" s="203"/>
      <c r="N580" s="46"/>
      <c r="O580" s="47"/>
      <c r="P580" s="38"/>
      <c r="Q580" s="38"/>
      <c r="R580" s="38"/>
      <c r="S580" s="38"/>
      <c r="T580" s="44"/>
      <c r="U580" s="45"/>
      <c r="V580" s="126"/>
    </row>
    <row r="581" spans="1:22" x14ac:dyDescent="0.2">
      <c r="A581" s="33"/>
      <c r="B581" s="40"/>
      <c r="C581" s="13"/>
      <c r="D581" s="40"/>
      <c r="E581" s="46"/>
      <c r="F581" s="47"/>
      <c r="G581" s="38"/>
      <c r="H581" s="38"/>
      <c r="I581" s="38"/>
      <c r="J581" s="38"/>
      <c r="K581" s="38"/>
      <c r="L581" s="38"/>
      <c r="M581" s="203"/>
      <c r="N581" s="48"/>
      <c r="O581" s="47"/>
      <c r="P581" s="38"/>
      <c r="Q581" s="38"/>
      <c r="R581" s="38"/>
      <c r="S581" s="38"/>
      <c r="T581" s="44"/>
      <c r="U581" s="45"/>
      <c r="V581" s="126"/>
    </row>
    <row r="582" spans="1:22" x14ac:dyDescent="0.2">
      <c r="A582" s="33"/>
      <c r="B582" s="40"/>
      <c r="C582" s="13"/>
      <c r="D582" s="40"/>
      <c r="E582" s="46"/>
      <c r="F582" s="47"/>
      <c r="G582" s="38"/>
      <c r="H582" s="38"/>
      <c r="I582" s="38"/>
      <c r="J582" s="38"/>
      <c r="K582" s="38"/>
      <c r="L582" s="38"/>
      <c r="M582" s="203"/>
      <c r="N582" s="46"/>
      <c r="O582" s="47"/>
      <c r="P582" s="38"/>
      <c r="Q582" s="38"/>
      <c r="R582" s="38"/>
      <c r="S582" s="38"/>
      <c r="T582" s="44"/>
      <c r="U582" s="45"/>
      <c r="V582" s="126"/>
    </row>
    <row r="583" spans="1:22" x14ac:dyDescent="0.2">
      <c r="A583" s="33"/>
      <c r="B583" s="40"/>
      <c r="C583" s="13"/>
      <c r="D583" s="40"/>
      <c r="E583" s="46"/>
      <c r="F583" s="47"/>
      <c r="G583" s="38"/>
      <c r="H583" s="38"/>
      <c r="I583" s="38"/>
      <c r="J583" s="38"/>
      <c r="K583" s="38"/>
      <c r="L583" s="38"/>
      <c r="M583" s="203"/>
      <c r="N583" s="46"/>
      <c r="O583" s="47"/>
      <c r="P583" s="38"/>
      <c r="Q583" s="38"/>
      <c r="R583" s="38"/>
      <c r="S583" s="38"/>
      <c r="T583" s="44"/>
      <c r="U583" s="45"/>
      <c r="V583" s="126"/>
    </row>
    <row r="584" spans="1:22" x14ac:dyDescent="0.2">
      <c r="A584" s="33"/>
      <c r="B584" s="40"/>
      <c r="C584" s="13"/>
      <c r="D584" s="40"/>
      <c r="E584" s="46"/>
      <c r="F584" s="47"/>
      <c r="G584" s="38"/>
      <c r="H584" s="38"/>
      <c r="I584" s="38"/>
      <c r="J584" s="38"/>
      <c r="K584" s="38"/>
      <c r="L584" s="38"/>
      <c r="M584" s="203"/>
      <c r="N584" s="46"/>
      <c r="O584" s="47"/>
      <c r="P584" s="38"/>
      <c r="Q584" s="38"/>
      <c r="R584" s="38"/>
      <c r="S584" s="38"/>
      <c r="T584" s="44"/>
      <c r="U584" s="45"/>
      <c r="V584" s="126"/>
    </row>
    <row r="585" spans="1:22" x14ac:dyDescent="0.2">
      <c r="A585" s="33"/>
      <c r="B585" s="40"/>
      <c r="C585" s="13"/>
      <c r="D585" s="40"/>
      <c r="E585" s="46"/>
      <c r="F585" s="47"/>
      <c r="G585" s="38"/>
      <c r="H585" s="38"/>
      <c r="I585" s="38"/>
      <c r="J585" s="38"/>
      <c r="K585" s="38"/>
      <c r="L585" s="38"/>
      <c r="M585" s="203"/>
      <c r="N585" s="46"/>
      <c r="O585" s="47"/>
      <c r="P585" s="38"/>
      <c r="Q585" s="38"/>
      <c r="R585" s="38"/>
      <c r="S585" s="38"/>
      <c r="T585" s="44"/>
      <c r="U585" s="45"/>
      <c r="V585" s="126"/>
    </row>
    <row r="586" spans="1:22" x14ac:dyDescent="0.2">
      <c r="A586" s="33"/>
      <c r="B586" s="40"/>
      <c r="C586" s="13"/>
      <c r="D586" s="40"/>
      <c r="E586" s="46"/>
      <c r="F586" s="47"/>
      <c r="G586" s="38"/>
      <c r="H586" s="38"/>
      <c r="I586" s="38"/>
      <c r="J586" s="38"/>
      <c r="K586" s="38"/>
      <c r="L586" s="38"/>
      <c r="M586" s="203"/>
      <c r="N586" s="48"/>
      <c r="O586" s="47"/>
      <c r="P586" s="38"/>
      <c r="Q586" s="38"/>
      <c r="R586" s="38"/>
      <c r="S586" s="38"/>
      <c r="T586" s="44"/>
      <c r="U586" s="45"/>
      <c r="V586" s="126"/>
    </row>
    <row r="587" spans="1:22" x14ac:dyDescent="0.2">
      <c r="A587" s="33"/>
      <c r="B587" s="40"/>
      <c r="C587" s="13"/>
      <c r="D587" s="40"/>
      <c r="E587" s="46"/>
      <c r="F587" s="47"/>
      <c r="G587" s="38"/>
      <c r="H587" s="38"/>
      <c r="I587" s="38"/>
      <c r="J587" s="38"/>
      <c r="K587" s="38"/>
      <c r="L587" s="38"/>
      <c r="M587" s="203"/>
      <c r="N587" s="48"/>
      <c r="O587" s="47"/>
      <c r="P587" s="38"/>
      <c r="Q587" s="38"/>
      <c r="R587" s="38"/>
      <c r="S587" s="38"/>
      <c r="T587" s="44"/>
      <c r="U587" s="45"/>
      <c r="V587" s="126"/>
    </row>
    <row r="588" spans="1:22" x14ac:dyDescent="0.2">
      <c r="A588" s="33"/>
      <c r="B588" s="40"/>
      <c r="C588" s="13"/>
      <c r="D588" s="40"/>
      <c r="E588" s="46"/>
      <c r="F588" s="47"/>
      <c r="G588" s="38"/>
      <c r="H588" s="38"/>
      <c r="I588" s="38"/>
      <c r="J588" s="38"/>
      <c r="K588" s="38"/>
      <c r="L588" s="38"/>
      <c r="M588" s="203"/>
      <c r="N588" s="48"/>
      <c r="O588" s="47"/>
      <c r="P588" s="38"/>
      <c r="Q588" s="38"/>
      <c r="R588" s="38"/>
      <c r="S588" s="38"/>
      <c r="T588" s="44"/>
      <c r="U588" s="45"/>
      <c r="V588" s="126"/>
    </row>
    <row r="589" spans="1:22" x14ac:dyDescent="0.2">
      <c r="A589" s="33"/>
      <c r="B589" s="40"/>
      <c r="C589" s="13"/>
      <c r="D589" s="40"/>
      <c r="E589" s="46"/>
      <c r="F589" s="47"/>
      <c r="G589" s="38"/>
      <c r="H589" s="38"/>
      <c r="I589" s="38"/>
      <c r="J589" s="38"/>
      <c r="K589" s="38"/>
      <c r="L589" s="38"/>
      <c r="M589" s="203"/>
      <c r="N589" s="49"/>
      <c r="O589" s="47"/>
      <c r="P589" s="38"/>
      <c r="Q589" s="38"/>
      <c r="R589" s="38"/>
      <c r="S589" s="38"/>
      <c r="T589" s="135"/>
      <c r="U589" s="45"/>
      <c r="V589" s="126"/>
    </row>
    <row r="591" spans="1:22" x14ac:dyDescent="0.2">
      <c r="A591" s="81" t="s">
        <v>1</v>
      </c>
      <c r="B591" s="82" t="s">
        <v>2</v>
      </c>
      <c r="C591" s="82" t="s">
        <v>3</v>
      </c>
      <c r="D591" s="83" t="s">
        <v>4</v>
      </c>
      <c r="E591" s="84"/>
      <c r="F591" s="85"/>
      <c r="G591" s="85"/>
      <c r="H591" s="85"/>
      <c r="I591" s="85"/>
      <c r="J591" s="85"/>
      <c r="K591" s="86" t="s">
        <v>5</v>
      </c>
      <c r="L591" s="87"/>
      <c r="M591" s="83" t="s">
        <v>6</v>
      </c>
      <c r="N591" s="84"/>
      <c r="O591" s="85"/>
      <c r="P591" s="85"/>
      <c r="Q591" s="85"/>
      <c r="R591" s="85"/>
      <c r="S591" s="85"/>
      <c r="T591" s="88" t="s">
        <v>7</v>
      </c>
      <c r="U591" s="89" t="s">
        <v>8</v>
      </c>
      <c r="V591" s="90" t="s">
        <v>126</v>
      </c>
    </row>
    <row r="592" spans="1:22" ht="25.5" customHeight="1" x14ac:dyDescent="0.2">
      <c r="A592" s="81"/>
      <c r="B592" s="82"/>
      <c r="C592" s="82"/>
      <c r="D592" s="91" t="s">
        <v>9</v>
      </c>
      <c r="E592" s="92" t="s">
        <v>10</v>
      </c>
      <c r="F592" s="93" t="s">
        <v>11</v>
      </c>
      <c r="G592" s="151" t="s">
        <v>127</v>
      </c>
      <c r="H592" s="152"/>
      <c r="I592" s="152"/>
      <c r="J592" s="153"/>
      <c r="K592" s="97"/>
      <c r="L592" s="98" t="s">
        <v>13</v>
      </c>
      <c r="M592" s="99" t="s">
        <v>9</v>
      </c>
      <c r="N592" s="100" t="s">
        <v>14</v>
      </c>
      <c r="O592" s="93" t="s">
        <v>11</v>
      </c>
      <c r="P592" s="151" t="s">
        <v>127</v>
      </c>
      <c r="Q592" s="152"/>
      <c r="R592" s="152"/>
      <c r="S592" s="153"/>
      <c r="T592" s="88"/>
      <c r="U592" s="89"/>
      <c r="V592" s="101"/>
    </row>
    <row r="593" spans="1:22" ht="13.5" thickBot="1" x14ac:dyDescent="0.25">
      <c r="A593" s="102"/>
      <c r="B593" s="103"/>
      <c r="C593" s="103"/>
      <c r="D593" s="104"/>
      <c r="E593" s="105"/>
      <c r="F593" s="106"/>
      <c r="G593" s="107" t="s">
        <v>15</v>
      </c>
      <c r="H593" s="108" t="s">
        <v>16</v>
      </c>
      <c r="I593" s="109" t="s">
        <v>17</v>
      </c>
      <c r="J593" s="110">
        <v>0</v>
      </c>
      <c r="K593" s="111"/>
      <c r="L593" s="112"/>
      <c r="M593" s="113"/>
      <c r="N593" s="114"/>
      <c r="O593" s="115"/>
      <c r="P593" s="107" t="s">
        <v>15</v>
      </c>
      <c r="Q593" s="108" t="s">
        <v>16</v>
      </c>
      <c r="R593" s="109" t="s">
        <v>17</v>
      </c>
      <c r="S593" s="110">
        <v>0</v>
      </c>
      <c r="T593" s="116"/>
      <c r="U593" s="117"/>
      <c r="V593" s="118"/>
    </row>
    <row r="594" spans="1:22" x14ac:dyDescent="0.2">
      <c r="A594" s="119"/>
      <c r="B594" s="22"/>
      <c r="C594" s="23"/>
      <c r="D594" s="24"/>
      <c r="E594" s="25"/>
      <c r="F594" s="25"/>
      <c r="G594" s="26"/>
      <c r="H594" s="27"/>
      <c r="I594" s="28"/>
      <c r="J594" s="120"/>
      <c r="K594" s="121"/>
      <c r="L594" s="121"/>
      <c r="M594" s="24"/>
      <c r="N594" s="25"/>
      <c r="O594" s="25"/>
      <c r="P594" s="26"/>
      <c r="Q594" s="27"/>
      <c r="R594" s="28"/>
      <c r="S594" s="120"/>
      <c r="T594" s="31"/>
      <c r="U594" s="32"/>
      <c r="V594" s="122"/>
    </row>
    <row r="595" spans="1:22" ht="13.5" thickBot="1" x14ac:dyDescent="0.25">
      <c r="A595" s="33">
        <v>1</v>
      </c>
      <c r="B595" s="33">
        <v>282</v>
      </c>
      <c r="C595" s="34"/>
      <c r="D595" s="35">
        <v>160</v>
      </c>
      <c r="E595" s="142"/>
      <c r="F595" s="124"/>
      <c r="G595" s="38"/>
      <c r="H595" s="38"/>
      <c r="I595" s="38"/>
      <c r="J595" s="38"/>
      <c r="K595" s="38">
        <f>SUM(G597:I608)</f>
        <v>7</v>
      </c>
      <c r="L595" s="38">
        <f>K595*100/D595</f>
        <v>4.375</v>
      </c>
      <c r="M595" s="35"/>
      <c r="N595" s="142"/>
      <c r="O595" s="124"/>
      <c r="P595" s="38"/>
      <c r="Q595" s="38"/>
      <c r="R595" s="38"/>
      <c r="S595" s="38"/>
      <c r="T595" s="38">
        <f>SUM(P597:R608)</f>
        <v>0</v>
      </c>
      <c r="U595" s="38" t="e">
        <f>T595*100/M595</f>
        <v>#DIV/0!</v>
      </c>
      <c r="V595" s="126"/>
    </row>
    <row r="596" spans="1:22" ht="13.5" thickBot="1" x14ac:dyDescent="0.25">
      <c r="A596" s="33"/>
      <c r="B596" s="40"/>
      <c r="C596" s="13"/>
      <c r="D596" s="40"/>
      <c r="E596" s="128" t="s">
        <v>19</v>
      </c>
      <c r="F596" s="129"/>
      <c r="G596" s="346">
        <v>227</v>
      </c>
      <c r="H596" s="346">
        <v>224</v>
      </c>
      <c r="I596" s="346">
        <v>224</v>
      </c>
      <c r="J596" s="346">
        <v>390</v>
      </c>
      <c r="K596" s="38"/>
      <c r="L596" s="38"/>
      <c r="M596" s="40"/>
      <c r="N596" s="128"/>
      <c r="O596" s="129"/>
      <c r="P596" s="75"/>
      <c r="Q596" s="75"/>
      <c r="R596" s="75"/>
      <c r="S596" s="38"/>
      <c r="T596" s="44"/>
      <c r="U596" s="45"/>
      <c r="V596" s="126"/>
    </row>
    <row r="597" spans="1:22" x14ac:dyDescent="0.2">
      <c r="A597" s="33"/>
      <c r="B597" s="40"/>
      <c r="C597" s="13"/>
      <c r="D597" s="40"/>
      <c r="E597" s="46" t="s">
        <v>316</v>
      </c>
      <c r="F597" s="47"/>
      <c r="G597" s="346">
        <v>0</v>
      </c>
      <c r="H597" s="346">
        <v>7</v>
      </c>
      <c r="I597" s="346">
        <v>0</v>
      </c>
      <c r="J597" s="346">
        <v>5</v>
      </c>
      <c r="K597" s="38"/>
      <c r="L597" s="38"/>
      <c r="M597" s="40"/>
      <c r="N597" s="46"/>
      <c r="O597" s="47"/>
      <c r="P597" s="38"/>
      <c r="Q597" s="38"/>
      <c r="R597" s="38"/>
      <c r="S597" s="38"/>
      <c r="T597" s="44"/>
      <c r="U597" s="45"/>
      <c r="V597" s="126"/>
    </row>
    <row r="598" spans="1:22" x14ac:dyDescent="0.2">
      <c r="A598" s="33"/>
      <c r="B598" s="40"/>
      <c r="C598" s="13"/>
      <c r="D598" s="40"/>
      <c r="E598" s="46"/>
      <c r="F598" s="47"/>
      <c r="G598" s="38"/>
      <c r="H598" s="38"/>
      <c r="I598" s="38"/>
      <c r="J598" s="38"/>
      <c r="K598" s="38"/>
      <c r="L598" s="38"/>
      <c r="M598" s="40"/>
      <c r="N598" s="48"/>
      <c r="O598" s="47"/>
      <c r="P598" s="38"/>
      <c r="Q598" s="38"/>
      <c r="R598" s="38"/>
      <c r="S598" s="38"/>
      <c r="T598" s="44"/>
      <c r="U598" s="45"/>
      <c r="V598" s="126"/>
    </row>
    <row r="599" spans="1:22" x14ac:dyDescent="0.2">
      <c r="A599" s="33"/>
      <c r="B599" s="40"/>
      <c r="C599" s="13"/>
      <c r="D599" s="40"/>
      <c r="E599" s="46"/>
      <c r="F599" s="47"/>
      <c r="G599" s="126"/>
      <c r="H599" s="126"/>
      <c r="I599" s="126"/>
      <c r="J599" s="126"/>
      <c r="K599" s="38"/>
      <c r="L599" s="38"/>
      <c r="M599" s="40"/>
      <c r="N599" s="46"/>
      <c r="O599" s="47"/>
      <c r="P599" s="126"/>
      <c r="Q599" s="126"/>
      <c r="R599" s="126"/>
      <c r="S599" s="126"/>
      <c r="T599" s="44"/>
      <c r="U599" s="45"/>
      <c r="V599" s="126"/>
    </row>
    <row r="600" spans="1:22" x14ac:dyDescent="0.2">
      <c r="A600" s="33"/>
      <c r="B600" s="40"/>
      <c r="C600" s="13"/>
      <c r="D600" s="40"/>
      <c r="E600" s="46"/>
      <c r="F600" s="47"/>
      <c r="G600" s="126"/>
      <c r="H600" s="126"/>
      <c r="I600" s="126"/>
      <c r="J600" s="126"/>
      <c r="K600" s="38"/>
      <c r="L600" s="38"/>
      <c r="M600" s="40"/>
      <c r="N600" s="48"/>
      <c r="O600" s="47"/>
      <c r="P600" s="126"/>
      <c r="Q600" s="126"/>
      <c r="R600" s="126"/>
      <c r="S600" s="126"/>
      <c r="T600" s="44"/>
      <c r="U600" s="45"/>
      <c r="V600" s="126"/>
    </row>
    <row r="601" spans="1:22" x14ac:dyDescent="0.2">
      <c r="A601" s="33"/>
      <c r="B601" s="40"/>
      <c r="C601" s="13"/>
      <c r="D601" s="40"/>
      <c r="E601" s="46"/>
      <c r="F601" s="47"/>
      <c r="G601" s="126"/>
      <c r="H601" s="126" t="s">
        <v>1502</v>
      </c>
      <c r="I601" s="126"/>
      <c r="J601" s="126"/>
      <c r="K601" s="38"/>
      <c r="L601" s="38"/>
      <c r="M601" s="40"/>
      <c r="N601" s="46"/>
      <c r="O601" s="47"/>
      <c r="P601" s="126"/>
      <c r="Q601" s="126"/>
      <c r="R601" s="126"/>
      <c r="S601" s="126"/>
      <c r="T601" s="44"/>
      <c r="U601" s="45"/>
      <c r="V601" s="126"/>
    </row>
    <row r="602" spans="1:22" x14ac:dyDescent="0.2">
      <c r="A602" s="33"/>
      <c r="B602" s="40"/>
      <c r="C602" s="13"/>
      <c r="D602" s="40"/>
      <c r="E602" s="46"/>
      <c r="F602" s="47"/>
      <c r="G602" s="126"/>
      <c r="H602" s="126"/>
      <c r="I602" s="126"/>
      <c r="J602" s="126"/>
      <c r="K602" s="38"/>
      <c r="L602" s="38"/>
      <c r="M602" s="40"/>
      <c r="N602" s="46"/>
      <c r="O602" s="47"/>
      <c r="P602" s="126"/>
      <c r="Q602" s="126"/>
      <c r="R602" s="126"/>
      <c r="S602" s="126"/>
      <c r="T602" s="44"/>
      <c r="U602" s="45"/>
      <c r="V602" s="126"/>
    </row>
    <row r="603" spans="1:22" x14ac:dyDescent="0.2">
      <c r="A603" s="33"/>
      <c r="B603" s="40"/>
      <c r="C603" s="13"/>
      <c r="D603" s="40"/>
      <c r="E603" s="46"/>
      <c r="F603" s="47"/>
      <c r="G603" s="126"/>
      <c r="H603" s="126"/>
      <c r="I603" s="126"/>
      <c r="J603" s="126"/>
      <c r="K603" s="38"/>
      <c r="L603" s="38"/>
      <c r="M603" s="40"/>
      <c r="N603" s="46"/>
      <c r="O603" s="47"/>
      <c r="P603" s="126"/>
      <c r="Q603" s="126"/>
      <c r="R603" s="126"/>
      <c r="S603" s="126"/>
      <c r="T603" s="44"/>
      <c r="U603" s="45"/>
      <c r="V603" s="126"/>
    </row>
    <row r="604" spans="1:22" x14ac:dyDescent="0.2">
      <c r="A604" s="33"/>
      <c r="B604" s="40"/>
      <c r="C604" s="13"/>
      <c r="D604" s="40"/>
      <c r="E604" s="46"/>
      <c r="F604" s="47"/>
      <c r="G604" s="126"/>
      <c r="H604" s="126"/>
      <c r="I604" s="126"/>
      <c r="J604" s="126"/>
      <c r="K604" s="38"/>
      <c r="L604" s="38"/>
      <c r="M604" s="40"/>
      <c r="N604" s="46"/>
      <c r="O604" s="47"/>
      <c r="P604" s="126"/>
      <c r="Q604" s="126"/>
      <c r="R604" s="126"/>
      <c r="S604" s="38"/>
      <c r="T604" s="44"/>
      <c r="U604" s="45"/>
      <c r="V604" s="126"/>
    </row>
    <row r="605" spans="1:22" x14ac:dyDescent="0.2">
      <c r="A605" s="33"/>
      <c r="B605" s="40"/>
      <c r="C605" s="13"/>
      <c r="D605" s="40"/>
      <c r="E605" s="46"/>
      <c r="G605" s="38"/>
      <c r="H605" s="38"/>
      <c r="I605" s="38"/>
      <c r="J605" s="38"/>
      <c r="K605" s="38"/>
      <c r="L605" s="38"/>
      <c r="M605" s="40"/>
      <c r="N605" s="48"/>
      <c r="O605" s="47"/>
      <c r="P605" s="38"/>
      <c r="Q605" s="38"/>
      <c r="R605" s="38"/>
      <c r="S605" s="38"/>
      <c r="T605" s="44"/>
      <c r="U605" s="45"/>
      <c r="V605" s="126"/>
    </row>
    <row r="606" spans="1:22" x14ac:dyDescent="0.2">
      <c r="A606" s="33"/>
      <c r="B606" s="40"/>
      <c r="C606" s="13"/>
      <c r="D606" s="40"/>
      <c r="E606" s="46"/>
      <c r="G606" s="38"/>
      <c r="H606" s="38"/>
      <c r="I606" s="38"/>
      <c r="J606" s="38"/>
      <c r="K606" s="38"/>
      <c r="L606" s="38"/>
      <c r="M606" s="40"/>
      <c r="N606" s="48"/>
      <c r="O606" s="47"/>
      <c r="P606" s="38"/>
      <c r="Q606" s="38"/>
      <c r="R606" s="38"/>
      <c r="S606" s="38"/>
      <c r="T606" s="44"/>
      <c r="U606" s="45"/>
      <c r="V606" s="126"/>
    </row>
    <row r="607" spans="1:22" x14ac:dyDescent="0.2">
      <c r="A607" s="33"/>
      <c r="B607" s="40"/>
      <c r="C607" s="13"/>
      <c r="D607" s="40"/>
      <c r="E607" s="46"/>
      <c r="G607" s="38"/>
      <c r="H607" s="38"/>
      <c r="I607" s="38"/>
      <c r="J607" s="38"/>
      <c r="K607" s="38"/>
      <c r="L607" s="38"/>
      <c r="M607" s="40"/>
      <c r="N607" s="48"/>
      <c r="O607" s="47"/>
      <c r="P607" s="38"/>
      <c r="Q607" s="38"/>
      <c r="R607" s="38"/>
      <c r="S607" s="38"/>
      <c r="T607" s="44"/>
      <c r="U607" s="45"/>
      <c r="V607" s="126"/>
    </row>
    <row r="608" spans="1:22" x14ac:dyDescent="0.2">
      <c r="A608" s="33"/>
      <c r="B608" s="40"/>
      <c r="C608" s="13"/>
      <c r="D608" s="40"/>
      <c r="E608" s="46"/>
      <c r="G608" s="38"/>
      <c r="H608" s="38"/>
      <c r="I608" s="38"/>
      <c r="J608" s="38"/>
      <c r="K608" s="38"/>
      <c r="L608" s="38"/>
      <c r="M608" s="40"/>
      <c r="N608" s="49"/>
      <c r="O608" s="47"/>
      <c r="P608" s="126"/>
      <c r="Q608" s="126"/>
      <c r="R608" s="126"/>
      <c r="S608" s="126"/>
      <c r="T608" s="135"/>
      <c r="U608" s="45"/>
      <c r="V608" s="126"/>
    </row>
    <row r="610" spans="1:22" x14ac:dyDescent="0.2">
      <c r="A610" s="81" t="s">
        <v>1</v>
      </c>
      <c r="B610" s="82" t="s">
        <v>2</v>
      </c>
      <c r="C610" s="82" t="s">
        <v>3</v>
      </c>
      <c r="D610" s="83" t="s">
        <v>4</v>
      </c>
      <c r="E610" s="84"/>
      <c r="F610" s="85"/>
      <c r="G610" s="85"/>
      <c r="H610" s="85"/>
      <c r="I610" s="85"/>
      <c r="J610" s="85"/>
      <c r="K610" s="86" t="s">
        <v>5</v>
      </c>
      <c r="L610" s="87"/>
      <c r="M610" s="83" t="s">
        <v>6</v>
      </c>
      <c r="N610" s="84"/>
      <c r="O610" s="85"/>
      <c r="P610" s="85"/>
      <c r="Q610" s="85"/>
      <c r="R610" s="85"/>
      <c r="S610" s="85"/>
      <c r="T610" s="88" t="s">
        <v>7</v>
      </c>
      <c r="U610" s="89" t="s">
        <v>8</v>
      </c>
      <c r="V610" s="90" t="s">
        <v>126</v>
      </c>
    </row>
    <row r="611" spans="1:22" ht="25.5" customHeight="1" x14ac:dyDescent="0.2">
      <c r="A611" s="81"/>
      <c r="B611" s="82"/>
      <c r="C611" s="82"/>
      <c r="D611" s="91" t="s">
        <v>9</v>
      </c>
      <c r="E611" s="92" t="s">
        <v>10</v>
      </c>
      <c r="F611" s="93" t="s">
        <v>11</v>
      </c>
      <c r="G611" s="151" t="s">
        <v>127</v>
      </c>
      <c r="H611" s="152"/>
      <c r="I611" s="152"/>
      <c r="J611" s="153"/>
      <c r="K611" s="97"/>
      <c r="L611" s="98" t="s">
        <v>13</v>
      </c>
      <c r="M611" s="99" t="s">
        <v>9</v>
      </c>
      <c r="N611" s="100" t="s">
        <v>14</v>
      </c>
      <c r="O611" s="93" t="s">
        <v>11</v>
      </c>
      <c r="P611" s="151" t="s">
        <v>127</v>
      </c>
      <c r="Q611" s="152"/>
      <c r="R611" s="152"/>
      <c r="S611" s="153"/>
      <c r="T611" s="88"/>
      <c r="U611" s="89"/>
      <c r="V611" s="101"/>
    </row>
    <row r="612" spans="1:22" ht="13.5" thickBot="1" x14ac:dyDescent="0.25">
      <c r="A612" s="102"/>
      <c r="B612" s="103"/>
      <c r="C612" s="103"/>
      <c r="D612" s="104"/>
      <c r="E612" s="105"/>
      <c r="F612" s="106"/>
      <c r="G612" s="107" t="s">
        <v>15</v>
      </c>
      <c r="H612" s="108" t="s">
        <v>16</v>
      </c>
      <c r="I612" s="109" t="s">
        <v>17</v>
      </c>
      <c r="J612" s="110">
        <v>0</v>
      </c>
      <c r="K612" s="111"/>
      <c r="L612" s="112"/>
      <c r="M612" s="113"/>
      <c r="N612" s="114"/>
      <c r="O612" s="115"/>
      <c r="P612" s="107" t="s">
        <v>15</v>
      </c>
      <c r="Q612" s="108" t="s">
        <v>16</v>
      </c>
      <c r="R612" s="109" t="s">
        <v>17</v>
      </c>
      <c r="S612" s="110">
        <v>0</v>
      </c>
      <c r="T612" s="116"/>
      <c r="U612" s="117"/>
      <c r="V612" s="118"/>
    </row>
    <row r="613" spans="1:22" x14ac:dyDescent="0.2">
      <c r="A613" s="119"/>
      <c r="B613" s="22"/>
      <c r="C613" s="23"/>
      <c r="D613" s="24"/>
      <c r="E613" s="25"/>
      <c r="F613" s="25"/>
      <c r="G613" s="26"/>
      <c r="H613" s="27"/>
      <c r="I613" s="28"/>
      <c r="J613" s="120"/>
      <c r="K613" s="121"/>
      <c r="L613" s="121"/>
      <c r="M613" s="24"/>
      <c r="N613" s="25"/>
      <c r="O613" s="25"/>
      <c r="P613" s="26"/>
      <c r="Q613" s="27"/>
      <c r="R613" s="28"/>
      <c r="S613" s="120"/>
      <c r="T613" s="31"/>
      <c r="U613" s="32"/>
      <c r="V613" s="122"/>
    </row>
    <row r="614" spans="1:22" x14ac:dyDescent="0.2">
      <c r="A614" s="33">
        <v>1</v>
      </c>
      <c r="B614" s="33">
        <v>283</v>
      </c>
      <c r="C614" s="34"/>
      <c r="D614" s="35">
        <v>250</v>
      </c>
      <c r="E614" s="142" t="s">
        <v>1503</v>
      </c>
      <c r="F614" s="124"/>
      <c r="G614" s="38"/>
      <c r="H614" s="38"/>
      <c r="I614" s="38"/>
      <c r="J614" s="38"/>
      <c r="K614" s="38">
        <f>SUM(G616:I627)</f>
        <v>25</v>
      </c>
      <c r="L614" s="38">
        <f>K614*100/D614</f>
        <v>10</v>
      </c>
      <c r="M614" s="35"/>
      <c r="N614" s="142"/>
      <c r="O614" s="124"/>
      <c r="P614" s="38"/>
      <c r="Q614" s="38"/>
      <c r="R614" s="38"/>
      <c r="S614" s="38"/>
      <c r="T614" s="38">
        <f>SUM(P616:R627)</f>
        <v>0</v>
      </c>
      <c r="U614" s="38" t="e">
        <f>T614*100/M614</f>
        <v>#DIV/0!</v>
      </c>
      <c r="V614" s="126"/>
    </row>
    <row r="615" spans="1:22" x14ac:dyDescent="0.2">
      <c r="A615" s="33"/>
      <c r="B615" s="40"/>
      <c r="C615" s="13"/>
      <c r="D615" s="40"/>
      <c r="E615" s="128" t="s">
        <v>19</v>
      </c>
      <c r="F615" s="129"/>
      <c r="G615" s="75">
        <v>236</v>
      </c>
      <c r="H615" s="75">
        <v>237</v>
      </c>
      <c r="I615" s="75">
        <v>238</v>
      </c>
      <c r="J615" s="75">
        <v>411</v>
      </c>
      <c r="K615" s="38"/>
      <c r="L615" s="38"/>
      <c r="M615" s="40"/>
      <c r="N615" s="128"/>
      <c r="O615" s="129"/>
      <c r="P615" s="75"/>
      <c r="Q615" s="75"/>
      <c r="R615" s="75"/>
      <c r="S615" s="38"/>
      <c r="T615" s="44"/>
      <c r="U615" s="45"/>
      <c r="V615" s="126" t="s">
        <v>141</v>
      </c>
    </row>
    <row r="616" spans="1:22" x14ac:dyDescent="0.2">
      <c r="A616" s="33"/>
      <c r="B616" s="40"/>
      <c r="C616" s="13"/>
      <c r="D616" s="40"/>
      <c r="E616" s="46"/>
      <c r="F616" s="47"/>
      <c r="G616" s="38">
        <v>13</v>
      </c>
      <c r="H616" s="38">
        <v>0</v>
      </c>
      <c r="I616" s="38">
        <v>12</v>
      </c>
      <c r="J616" s="38">
        <v>12</v>
      </c>
      <c r="K616" s="38"/>
      <c r="L616" s="38"/>
      <c r="M616" s="40"/>
      <c r="N616" s="46"/>
      <c r="O616" s="47"/>
      <c r="P616" s="38"/>
      <c r="Q616" s="38"/>
      <c r="R616" s="38"/>
      <c r="S616" s="38"/>
      <c r="T616" s="44"/>
      <c r="U616" s="45"/>
      <c r="V616" s="126"/>
    </row>
    <row r="617" spans="1:22" x14ac:dyDescent="0.2">
      <c r="A617" s="33"/>
      <c r="B617" s="40"/>
      <c r="C617" s="13"/>
      <c r="D617" s="40"/>
      <c r="E617" s="46"/>
      <c r="F617" s="47"/>
      <c r="G617" s="38"/>
      <c r="H617" s="38"/>
      <c r="I617" s="38"/>
      <c r="J617" s="38"/>
      <c r="K617" s="38"/>
      <c r="L617" s="38"/>
      <c r="M617" s="40"/>
      <c r="N617" s="48"/>
      <c r="O617" s="47"/>
      <c r="P617" s="38"/>
      <c r="Q617" s="38"/>
      <c r="R617" s="38"/>
      <c r="S617" s="38"/>
      <c r="T617" s="44"/>
      <c r="U617" s="45"/>
      <c r="V617" s="126"/>
    </row>
    <row r="618" spans="1:22" x14ac:dyDescent="0.2">
      <c r="A618" s="33"/>
      <c r="B618" s="40"/>
      <c r="C618" s="13"/>
      <c r="D618" s="40"/>
      <c r="E618" s="46"/>
      <c r="F618" s="47"/>
      <c r="G618" s="38"/>
      <c r="H618" s="38"/>
      <c r="I618" s="38"/>
      <c r="J618" s="38"/>
      <c r="K618" s="38"/>
      <c r="L618" s="38"/>
      <c r="M618" s="40"/>
      <c r="N618" s="46"/>
      <c r="O618" s="47"/>
      <c r="P618" s="38"/>
      <c r="Q618" s="38"/>
      <c r="R618" s="38"/>
      <c r="S618" s="38"/>
      <c r="T618" s="44"/>
      <c r="U618" s="45"/>
      <c r="V618" s="126"/>
    </row>
    <row r="619" spans="1:22" x14ac:dyDescent="0.2">
      <c r="A619" s="33"/>
      <c r="B619" s="40"/>
      <c r="C619" s="13"/>
      <c r="D619" s="40"/>
      <c r="E619" s="46"/>
      <c r="F619" s="47"/>
      <c r="G619" s="38"/>
      <c r="H619" s="38"/>
      <c r="I619" s="38"/>
      <c r="J619" s="38"/>
      <c r="K619" s="38"/>
      <c r="L619" s="38"/>
      <c r="M619" s="40"/>
      <c r="N619" s="48"/>
      <c r="O619" s="47"/>
      <c r="P619" s="38"/>
      <c r="Q619" s="38"/>
      <c r="R619" s="38"/>
      <c r="S619" s="38"/>
      <c r="T619" s="44"/>
      <c r="U619" s="45"/>
      <c r="V619" s="126"/>
    </row>
    <row r="620" spans="1:22" x14ac:dyDescent="0.2">
      <c r="A620" s="33"/>
      <c r="B620" s="40"/>
      <c r="C620" s="13"/>
      <c r="D620" s="40"/>
      <c r="E620" s="46"/>
      <c r="F620" s="47"/>
      <c r="G620" s="38"/>
      <c r="H620" s="38"/>
      <c r="I620" s="38"/>
      <c r="J620" s="38"/>
      <c r="K620" s="38"/>
      <c r="L620" s="38"/>
      <c r="M620" s="40"/>
      <c r="N620" s="46"/>
      <c r="O620" s="47"/>
      <c r="P620" s="38"/>
      <c r="Q620" s="38"/>
      <c r="R620" s="38"/>
      <c r="S620" s="38"/>
      <c r="T620" s="44"/>
      <c r="U620" s="45"/>
      <c r="V620" s="126"/>
    </row>
    <row r="621" spans="1:22" x14ac:dyDescent="0.2">
      <c r="A621" s="33"/>
      <c r="B621" s="40"/>
      <c r="C621" s="13"/>
      <c r="D621" s="40"/>
      <c r="E621" s="46"/>
      <c r="F621" s="47"/>
      <c r="G621" s="38"/>
      <c r="H621" s="38"/>
      <c r="I621" s="38"/>
      <c r="J621" s="38"/>
      <c r="K621" s="38"/>
      <c r="L621" s="38"/>
      <c r="M621" s="40"/>
      <c r="N621" s="46"/>
      <c r="O621" s="47"/>
      <c r="P621" s="38"/>
      <c r="Q621" s="38"/>
      <c r="R621" s="38"/>
      <c r="S621" s="38"/>
      <c r="T621" s="44"/>
      <c r="U621" s="45"/>
      <c r="V621" s="126"/>
    </row>
    <row r="622" spans="1:22" x14ac:dyDescent="0.2">
      <c r="A622" s="33"/>
      <c r="B622" s="40"/>
      <c r="C622" s="13"/>
      <c r="D622" s="40"/>
      <c r="E622" s="46"/>
      <c r="F622" s="47"/>
      <c r="G622" s="38"/>
      <c r="H622" s="38"/>
      <c r="I622" s="38"/>
      <c r="J622" s="38"/>
      <c r="K622" s="38"/>
      <c r="L622" s="38"/>
      <c r="M622" s="40"/>
      <c r="N622" s="46"/>
      <c r="O622" s="47"/>
      <c r="P622" s="38"/>
      <c r="Q622" s="38"/>
      <c r="R622" s="38"/>
      <c r="S622" s="38"/>
      <c r="T622" s="44"/>
      <c r="U622" s="45"/>
      <c r="V622" s="126"/>
    </row>
    <row r="623" spans="1:22" x14ac:dyDescent="0.2">
      <c r="A623" s="33"/>
      <c r="B623" s="40"/>
      <c r="C623" s="13"/>
      <c r="D623" s="40"/>
      <c r="E623" s="46"/>
      <c r="F623" s="47"/>
      <c r="G623" s="38"/>
      <c r="H623" s="38"/>
      <c r="I623" s="38"/>
      <c r="J623" s="38"/>
      <c r="K623" s="38"/>
      <c r="L623" s="38"/>
      <c r="M623" s="40"/>
      <c r="N623" s="46"/>
      <c r="O623" s="47"/>
      <c r="P623" s="38"/>
      <c r="Q623" s="38"/>
      <c r="R623" s="38"/>
      <c r="S623" s="38"/>
      <c r="T623" s="44"/>
      <c r="U623" s="45"/>
      <c r="V623" s="126"/>
    </row>
    <row r="624" spans="1:22" x14ac:dyDescent="0.2">
      <c r="A624" s="33"/>
      <c r="B624" s="40"/>
      <c r="C624" s="13"/>
      <c r="D624" s="40"/>
      <c r="E624" s="46"/>
      <c r="G624" s="38"/>
      <c r="H624" s="38"/>
      <c r="I624" s="38"/>
      <c r="J624" s="38"/>
      <c r="K624" s="38"/>
      <c r="L624" s="38"/>
      <c r="M624" s="40"/>
      <c r="N624" s="48"/>
      <c r="O624" s="47"/>
      <c r="P624" s="38"/>
      <c r="Q624" s="38"/>
      <c r="R624" s="38"/>
      <c r="S624" s="38"/>
      <c r="T624" s="44"/>
      <c r="U624" s="45"/>
      <c r="V624" s="126"/>
    </row>
    <row r="625" spans="1:22" x14ac:dyDescent="0.2">
      <c r="A625" s="33"/>
      <c r="B625" s="40"/>
      <c r="C625" s="13"/>
      <c r="D625" s="40"/>
      <c r="E625" s="46"/>
      <c r="G625" s="38"/>
      <c r="H625" s="38"/>
      <c r="I625" s="38"/>
      <c r="J625" s="38"/>
      <c r="K625" s="38"/>
      <c r="L625" s="38"/>
      <c r="M625" s="40"/>
      <c r="N625" s="48"/>
      <c r="O625" s="47"/>
      <c r="P625" s="38"/>
      <c r="Q625" s="38"/>
      <c r="R625" s="38"/>
      <c r="S625" s="38"/>
      <c r="T625" s="44"/>
      <c r="U625" s="45"/>
      <c r="V625" s="126"/>
    </row>
    <row r="626" spans="1:22" x14ac:dyDescent="0.2">
      <c r="A626" s="33"/>
      <c r="B626" s="40"/>
      <c r="C626" s="13"/>
      <c r="D626" s="40"/>
      <c r="E626" s="46"/>
      <c r="G626" s="38"/>
      <c r="H626" s="38"/>
      <c r="I626" s="38"/>
      <c r="J626" s="38"/>
      <c r="K626" s="38"/>
      <c r="L626" s="38"/>
      <c r="M626" s="40"/>
      <c r="N626" s="48"/>
      <c r="O626" s="47"/>
      <c r="P626" s="38"/>
      <c r="Q626" s="38"/>
      <c r="R626" s="38"/>
      <c r="S626" s="38"/>
      <c r="T626" s="44"/>
      <c r="U626" s="45"/>
      <c r="V626" s="126"/>
    </row>
    <row r="627" spans="1:22" x14ac:dyDescent="0.2">
      <c r="A627" s="33"/>
      <c r="B627" s="40"/>
      <c r="C627" s="13"/>
      <c r="D627" s="40"/>
      <c r="E627" s="46"/>
      <c r="G627" s="38"/>
      <c r="H627" s="38"/>
      <c r="I627" s="38"/>
      <c r="J627" s="38"/>
      <c r="K627" s="38"/>
      <c r="L627" s="38"/>
      <c r="M627" s="40"/>
      <c r="N627" s="49"/>
      <c r="O627" s="47"/>
      <c r="P627" s="38"/>
      <c r="Q627" s="38"/>
      <c r="R627" s="38"/>
      <c r="S627" s="38"/>
      <c r="T627" s="135"/>
      <c r="U627" s="45"/>
      <c r="V627" s="126"/>
    </row>
    <row r="629" spans="1:22" x14ac:dyDescent="0.2">
      <c r="A629" s="81" t="s">
        <v>1</v>
      </c>
      <c r="B629" s="82" t="s">
        <v>2</v>
      </c>
      <c r="C629" s="82" t="s">
        <v>3</v>
      </c>
      <c r="D629" s="83" t="s">
        <v>4</v>
      </c>
      <c r="E629" s="84"/>
      <c r="F629" s="85"/>
      <c r="G629" s="85"/>
      <c r="H629" s="85"/>
      <c r="I629" s="85"/>
      <c r="J629" s="85"/>
      <c r="K629" s="86" t="s">
        <v>5</v>
      </c>
      <c r="L629" s="87"/>
      <c r="M629" s="83" t="s">
        <v>6</v>
      </c>
      <c r="N629" s="84"/>
      <c r="O629" s="85"/>
      <c r="P629" s="85"/>
      <c r="Q629" s="85"/>
      <c r="R629" s="85"/>
      <c r="S629" s="85"/>
      <c r="T629" s="88" t="s">
        <v>7</v>
      </c>
      <c r="U629" s="89" t="s">
        <v>8</v>
      </c>
      <c r="V629" s="90" t="s">
        <v>126</v>
      </c>
    </row>
    <row r="630" spans="1:22" ht="25.5" customHeight="1" x14ac:dyDescent="0.2">
      <c r="A630" s="81"/>
      <c r="B630" s="82"/>
      <c r="C630" s="82"/>
      <c r="D630" s="91" t="s">
        <v>9</v>
      </c>
      <c r="E630" s="92" t="s">
        <v>10</v>
      </c>
      <c r="F630" s="93" t="s">
        <v>11</v>
      </c>
      <c r="G630" s="151" t="s">
        <v>127</v>
      </c>
      <c r="H630" s="152"/>
      <c r="I630" s="152"/>
      <c r="J630" s="153"/>
      <c r="K630" s="97"/>
      <c r="L630" s="98" t="s">
        <v>13</v>
      </c>
      <c r="M630" s="99" t="s">
        <v>9</v>
      </c>
      <c r="N630" s="100" t="s">
        <v>14</v>
      </c>
      <c r="O630" s="93" t="s">
        <v>11</v>
      </c>
      <c r="P630" s="151" t="s">
        <v>127</v>
      </c>
      <c r="Q630" s="152"/>
      <c r="R630" s="152"/>
      <c r="S630" s="153"/>
      <c r="T630" s="88"/>
      <c r="U630" s="89"/>
      <c r="V630" s="101"/>
    </row>
    <row r="631" spans="1:22" ht="13.5" thickBot="1" x14ac:dyDescent="0.25">
      <c r="A631" s="102"/>
      <c r="B631" s="103"/>
      <c r="C631" s="103"/>
      <c r="D631" s="104"/>
      <c r="E631" s="105"/>
      <c r="F631" s="106"/>
      <c r="G631" s="107" t="s">
        <v>15</v>
      </c>
      <c r="H631" s="108" t="s">
        <v>16</v>
      </c>
      <c r="I631" s="109" t="s">
        <v>17</v>
      </c>
      <c r="J631" s="110">
        <v>0</v>
      </c>
      <c r="K631" s="111"/>
      <c r="L631" s="112"/>
      <c r="M631" s="113"/>
      <c r="N631" s="114"/>
      <c r="O631" s="115"/>
      <c r="P631" s="107" t="s">
        <v>15</v>
      </c>
      <c r="Q631" s="108" t="s">
        <v>16</v>
      </c>
      <c r="R631" s="109" t="s">
        <v>17</v>
      </c>
      <c r="S631" s="110">
        <v>0</v>
      </c>
      <c r="T631" s="116"/>
      <c r="U631" s="117"/>
      <c r="V631" s="118"/>
    </row>
    <row r="632" spans="1:22" x14ac:dyDescent="0.2">
      <c r="A632" s="119"/>
      <c r="B632" s="22"/>
      <c r="C632" s="23"/>
      <c r="D632" s="24"/>
      <c r="E632" s="25"/>
      <c r="F632" s="25"/>
      <c r="G632" s="26"/>
      <c r="H632" s="27"/>
      <c r="I632" s="28"/>
      <c r="J632" s="120"/>
      <c r="K632" s="121"/>
      <c r="L632" s="121"/>
      <c r="M632" s="24"/>
      <c r="N632" s="25"/>
      <c r="O632" s="25"/>
      <c r="P632" s="26"/>
      <c r="Q632" s="27"/>
      <c r="R632" s="28"/>
      <c r="S632" s="120"/>
      <c r="T632" s="31"/>
      <c r="U632" s="32"/>
      <c r="V632" s="122"/>
    </row>
    <row r="633" spans="1:22" x14ac:dyDescent="0.2">
      <c r="A633" s="33">
        <v>1</v>
      </c>
      <c r="B633" s="33">
        <v>284</v>
      </c>
      <c r="C633" s="34"/>
      <c r="D633" s="125">
        <v>400</v>
      </c>
      <c r="E633" s="347">
        <v>22968</v>
      </c>
      <c r="F633" s="124">
        <v>3</v>
      </c>
      <c r="G633" s="38">
        <v>11</v>
      </c>
      <c r="H633" s="38">
        <v>35</v>
      </c>
      <c r="I633" s="38">
        <v>9</v>
      </c>
      <c r="J633" s="38">
        <v>25</v>
      </c>
      <c r="K633" s="38">
        <f>SUM(G635:I646)</f>
        <v>55</v>
      </c>
      <c r="L633" s="38">
        <v>0</v>
      </c>
      <c r="M633" s="35"/>
      <c r="N633" s="142"/>
      <c r="O633" s="124"/>
      <c r="P633" s="38"/>
      <c r="Q633" s="38"/>
      <c r="R633" s="38"/>
      <c r="S633" s="38"/>
      <c r="T633" s="44"/>
      <c r="U633" s="45"/>
      <c r="V633" s="126"/>
    </row>
    <row r="634" spans="1:22" x14ac:dyDescent="0.2">
      <c r="A634" s="33"/>
      <c r="B634" s="40"/>
      <c r="C634" s="13"/>
      <c r="D634" s="131"/>
      <c r="E634" s="128" t="s">
        <v>19</v>
      </c>
      <c r="F634" s="129"/>
      <c r="G634" s="236">
        <v>235</v>
      </c>
      <c r="H634" s="236">
        <v>230</v>
      </c>
      <c r="I634" s="236">
        <v>233</v>
      </c>
      <c r="J634" s="236">
        <v>395</v>
      </c>
      <c r="K634" s="38"/>
      <c r="L634" s="38"/>
      <c r="M634" s="40"/>
      <c r="N634" s="128"/>
      <c r="O634" s="129"/>
      <c r="P634" s="75"/>
      <c r="Q634" s="75"/>
      <c r="R634" s="75"/>
      <c r="S634" s="38"/>
      <c r="T634" s="44"/>
      <c r="U634" s="45"/>
      <c r="V634" s="126"/>
    </row>
    <row r="635" spans="1:22" x14ac:dyDescent="0.2">
      <c r="A635" s="33"/>
      <c r="B635" s="40"/>
      <c r="C635" s="13"/>
      <c r="D635" s="131"/>
      <c r="E635" s="348" t="s">
        <v>191</v>
      </c>
      <c r="F635" s="47"/>
      <c r="G635" s="38"/>
      <c r="H635" s="38"/>
      <c r="I635" s="38"/>
      <c r="J635" s="38"/>
      <c r="K635" s="38"/>
      <c r="L635" s="38"/>
      <c r="M635" s="40"/>
      <c r="N635" s="46"/>
      <c r="O635" s="47"/>
      <c r="P635" s="38"/>
      <c r="Q635" s="38"/>
      <c r="R635" s="38"/>
      <c r="S635" s="38"/>
      <c r="T635" s="44"/>
      <c r="U635" s="45"/>
      <c r="V635" s="126"/>
    </row>
    <row r="636" spans="1:22" x14ac:dyDescent="0.2">
      <c r="A636" s="33"/>
      <c r="B636" s="40"/>
      <c r="C636" s="13"/>
      <c r="D636" s="131"/>
      <c r="E636" s="349" t="s">
        <v>1504</v>
      </c>
      <c r="F636" s="47"/>
      <c r="G636" s="38">
        <v>0</v>
      </c>
      <c r="H636" s="38">
        <v>0</v>
      </c>
      <c r="I636" s="38">
        <v>0</v>
      </c>
      <c r="J636" s="38">
        <v>0</v>
      </c>
      <c r="K636" s="38"/>
      <c r="L636" s="38"/>
      <c r="M636" s="40"/>
      <c r="N636" s="48"/>
      <c r="O636" s="47"/>
      <c r="P636" s="38"/>
      <c r="Q636" s="38"/>
      <c r="R636" s="38"/>
      <c r="S636" s="38"/>
      <c r="T636" s="44"/>
      <c r="U636" s="45"/>
      <c r="V636" s="126"/>
    </row>
    <row r="637" spans="1:22" x14ac:dyDescent="0.2">
      <c r="A637" s="33"/>
      <c r="B637" s="40"/>
      <c r="C637" s="13"/>
      <c r="D637" s="131"/>
      <c r="E637" s="349" t="s">
        <v>1505</v>
      </c>
      <c r="F637" s="47"/>
      <c r="G637" s="38">
        <v>11</v>
      </c>
      <c r="H637" s="38">
        <v>35</v>
      </c>
      <c r="I637" s="38">
        <v>9</v>
      </c>
      <c r="J637" s="38">
        <v>25</v>
      </c>
      <c r="K637" s="38"/>
      <c r="L637" s="38"/>
      <c r="M637" s="40"/>
      <c r="N637" s="46"/>
      <c r="O637" s="47"/>
      <c r="P637" s="38"/>
      <c r="Q637" s="38"/>
      <c r="R637" s="38"/>
      <c r="S637" s="38"/>
      <c r="T637" s="44"/>
      <c r="U637" s="45"/>
      <c r="V637" s="126"/>
    </row>
    <row r="638" spans="1:22" x14ac:dyDescent="0.2">
      <c r="A638" s="33"/>
      <c r="B638" s="40"/>
      <c r="C638" s="13"/>
      <c r="D638" s="131"/>
      <c r="E638" s="46"/>
      <c r="F638" s="47"/>
      <c r="G638" s="38"/>
      <c r="H638" s="38"/>
      <c r="I638" s="38"/>
      <c r="J638" s="38"/>
      <c r="K638" s="38"/>
      <c r="L638" s="38"/>
      <c r="M638" s="40"/>
      <c r="N638" s="48"/>
      <c r="O638" s="47"/>
      <c r="P638" s="38"/>
      <c r="Q638" s="38"/>
      <c r="R638" s="38"/>
      <c r="S638" s="38"/>
      <c r="T638" s="44"/>
      <c r="U638" s="45"/>
      <c r="V638" s="126"/>
    </row>
    <row r="639" spans="1:22" x14ac:dyDescent="0.2">
      <c r="A639" s="33"/>
      <c r="B639" s="40"/>
      <c r="C639" s="13"/>
      <c r="D639" s="131"/>
      <c r="E639" s="46"/>
      <c r="F639" s="47"/>
      <c r="G639" s="38"/>
      <c r="H639" s="38"/>
      <c r="I639" s="38"/>
      <c r="J639" s="38"/>
      <c r="K639" s="38"/>
      <c r="L639" s="38"/>
      <c r="M639" s="40"/>
      <c r="N639" s="46"/>
      <c r="O639" s="47"/>
      <c r="P639" s="38"/>
      <c r="Q639" s="38"/>
      <c r="R639" s="38"/>
      <c r="S639" s="38"/>
      <c r="T639" s="44"/>
      <c r="U639" s="45"/>
      <c r="V639" s="126"/>
    </row>
    <row r="640" spans="1:22" x14ac:dyDescent="0.2">
      <c r="A640" s="33"/>
      <c r="B640" s="40"/>
      <c r="C640" s="13"/>
      <c r="D640" s="131"/>
      <c r="E640" s="46"/>
      <c r="F640" s="47"/>
      <c r="G640" s="38"/>
      <c r="H640" s="38"/>
      <c r="I640" s="38"/>
      <c r="J640" s="38"/>
      <c r="K640" s="38"/>
      <c r="L640" s="38"/>
      <c r="M640" s="40"/>
      <c r="N640" s="46"/>
      <c r="O640" s="47"/>
      <c r="P640" s="38"/>
      <c r="Q640" s="38"/>
      <c r="R640" s="38"/>
      <c r="S640" s="38"/>
      <c r="T640" s="44"/>
      <c r="U640" s="45"/>
      <c r="V640" s="126"/>
    </row>
    <row r="641" spans="1:22" x14ac:dyDescent="0.2">
      <c r="A641" s="33"/>
      <c r="B641" s="40"/>
      <c r="C641" s="13"/>
      <c r="D641" s="131"/>
      <c r="E641" s="46"/>
      <c r="F641" s="47"/>
      <c r="G641" s="38"/>
      <c r="H641" s="38"/>
      <c r="I641" s="38"/>
      <c r="J641" s="38"/>
      <c r="K641" s="38"/>
      <c r="L641" s="38"/>
      <c r="M641" s="40"/>
      <c r="N641" s="46"/>
      <c r="O641" s="47"/>
      <c r="P641" s="38"/>
      <c r="Q641" s="38"/>
      <c r="R641" s="38"/>
      <c r="S641" s="38"/>
      <c r="T641" s="44"/>
      <c r="U641" s="45"/>
      <c r="V641" s="126"/>
    </row>
    <row r="642" spans="1:22" x14ac:dyDescent="0.2">
      <c r="A642" s="33"/>
      <c r="B642" s="40"/>
      <c r="C642" s="13"/>
      <c r="D642" s="131"/>
      <c r="E642" s="46"/>
      <c r="F642" s="47"/>
      <c r="G642" s="38"/>
      <c r="H642" s="38"/>
      <c r="I642" s="38"/>
      <c r="J642" s="38"/>
      <c r="K642" s="38"/>
      <c r="L642" s="38"/>
      <c r="M642" s="40"/>
      <c r="N642" s="46"/>
      <c r="O642" s="47"/>
      <c r="P642" s="38"/>
      <c r="Q642" s="38"/>
      <c r="R642" s="38"/>
      <c r="S642" s="38"/>
      <c r="T642" s="44"/>
      <c r="U642" s="45"/>
      <c r="V642" s="126"/>
    </row>
    <row r="643" spans="1:22" x14ac:dyDescent="0.2">
      <c r="A643" s="33"/>
      <c r="B643" s="40"/>
      <c r="C643" s="13"/>
      <c r="D643" s="131"/>
      <c r="E643" s="46"/>
      <c r="F643" s="47"/>
      <c r="G643" s="38"/>
      <c r="H643" s="38"/>
      <c r="I643" s="38"/>
      <c r="J643" s="38"/>
      <c r="K643" s="38"/>
      <c r="L643" s="38"/>
      <c r="M643" s="40"/>
      <c r="N643" s="48"/>
      <c r="O643" s="47"/>
      <c r="P643" s="38"/>
      <c r="Q643" s="38"/>
      <c r="R643" s="38"/>
      <c r="S643" s="38"/>
      <c r="T643" s="44"/>
      <c r="U643" s="45"/>
      <c r="V643" s="126"/>
    </row>
    <row r="644" spans="1:22" x14ac:dyDescent="0.2">
      <c r="A644" s="33"/>
      <c r="B644" s="40"/>
      <c r="C644" s="13"/>
      <c r="D644" s="131"/>
      <c r="E644" s="46"/>
      <c r="F644" s="47"/>
      <c r="G644" s="38"/>
      <c r="H644" s="38"/>
      <c r="I644" s="38"/>
      <c r="J644" s="38"/>
      <c r="K644" s="38"/>
      <c r="L644" s="38"/>
      <c r="M644" s="40"/>
      <c r="N644" s="48"/>
      <c r="O644" s="47"/>
      <c r="P644" s="38"/>
      <c r="Q644" s="38"/>
      <c r="R644" s="38"/>
      <c r="S644" s="38"/>
      <c r="T644" s="44"/>
      <c r="U644" s="45"/>
      <c r="V644" s="126"/>
    </row>
    <row r="645" spans="1:22" x14ac:dyDescent="0.2">
      <c r="A645" s="33"/>
      <c r="B645" s="40"/>
      <c r="C645" s="13"/>
      <c r="D645" s="131"/>
      <c r="E645" s="46"/>
      <c r="F645" s="47"/>
      <c r="G645" s="38"/>
      <c r="H645" s="38"/>
      <c r="I645" s="38"/>
      <c r="J645" s="38"/>
      <c r="K645" s="38"/>
      <c r="L645" s="38"/>
      <c r="M645" s="40"/>
      <c r="N645" s="48"/>
      <c r="O645" s="47"/>
      <c r="P645" s="38"/>
      <c r="Q645" s="38"/>
      <c r="R645" s="38"/>
      <c r="S645" s="38"/>
      <c r="T645" s="44"/>
      <c r="U645" s="45"/>
      <c r="V645" s="126"/>
    </row>
    <row r="646" spans="1:22" x14ac:dyDescent="0.2">
      <c r="A646" s="33"/>
      <c r="B646" s="40"/>
      <c r="C646" s="13"/>
      <c r="D646" s="131"/>
      <c r="E646" s="46"/>
      <c r="F646" s="47"/>
      <c r="G646" s="38"/>
      <c r="H646" s="38"/>
      <c r="I646" s="38"/>
      <c r="J646" s="38"/>
      <c r="K646" s="38"/>
      <c r="L646" s="38"/>
      <c r="M646" s="40"/>
      <c r="N646" s="49"/>
      <c r="O646" s="47"/>
      <c r="P646" s="38"/>
      <c r="Q646" s="38"/>
      <c r="R646" s="38"/>
      <c r="S646" s="38"/>
      <c r="T646" s="135"/>
      <c r="U646" s="45"/>
      <c r="V646" s="126"/>
    </row>
    <row r="648" spans="1:22" x14ac:dyDescent="0.2">
      <c r="A648" s="81" t="s">
        <v>1</v>
      </c>
      <c r="B648" s="82" t="s">
        <v>2</v>
      </c>
      <c r="C648" s="82" t="s">
        <v>3</v>
      </c>
      <c r="D648" s="83" t="s">
        <v>4</v>
      </c>
      <c r="E648" s="84"/>
      <c r="F648" s="85"/>
      <c r="G648" s="85"/>
      <c r="H648" s="85"/>
      <c r="I648" s="85"/>
      <c r="J648" s="85"/>
      <c r="K648" s="86" t="s">
        <v>5</v>
      </c>
      <c r="L648" s="87"/>
      <c r="M648" s="83" t="s">
        <v>6</v>
      </c>
      <c r="N648" s="84"/>
      <c r="O648" s="85"/>
      <c r="P648" s="85"/>
      <c r="Q648" s="85"/>
      <c r="R648" s="85"/>
      <c r="S648" s="85"/>
      <c r="T648" s="88" t="s">
        <v>7</v>
      </c>
      <c r="U648" s="89" t="s">
        <v>8</v>
      </c>
      <c r="V648" s="90" t="s">
        <v>126</v>
      </c>
    </row>
    <row r="649" spans="1:22" ht="25.5" customHeight="1" x14ac:dyDescent="0.2">
      <c r="A649" s="81"/>
      <c r="B649" s="82"/>
      <c r="C649" s="82"/>
      <c r="D649" s="91" t="s">
        <v>9</v>
      </c>
      <c r="E649" s="92" t="s">
        <v>10</v>
      </c>
      <c r="F649" s="93" t="s">
        <v>11</v>
      </c>
      <c r="G649" s="151" t="s">
        <v>127</v>
      </c>
      <c r="H649" s="152"/>
      <c r="I649" s="152"/>
      <c r="J649" s="153"/>
      <c r="K649" s="97"/>
      <c r="L649" s="98" t="s">
        <v>13</v>
      </c>
      <c r="M649" s="99" t="s">
        <v>9</v>
      </c>
      <c r="N649" s="100" t="s">
        <v>14</v>
      </c>
      <c r="O649" s="93" t="s">
        <v>11</v>
      </c>
      <c r="P649" s="151" t="s">
        <v>127</v>
      </c>
      <c r="Q649" s="152"/>
      <c r="R649" s="152"/>
      <c r="S649" s="153"/>
      <c r="T649" s="88"/>
      <c r="U649" s="89"/>
      <c r="V649" s="101"/>
    </row>
    <row r="650" spans="1:22" ht="13.5" thickBot="1" x14ac:dyDescent="0.25">
      <c r="A650" s="102"/>
      <c r="B650" s="103"/>
      <c r="C650" s="103"/>
      <c r="D650" s="104"/>
      <c r="E650" s="105"/>
      <c r="F650" s="106"/>
      <c r="G650" s="107" t="s">
        <v>15</v>
      </c>
      <c r="H650" s="108" t="s">
        <v>16</v>
      </c>
      <c r="I650" s="109" t="s">
        <v>17</v>
      </c>
      <c r="J650" s="110">
        <v>0</v>
      </c>
      <c r="K650" s="111"/>
      <c r="L650" s="112"/>
      <c r="M650" s="113"/>
      <c r="N650" s="114"/>
      <c r="O650" s="115"/>
      <c r="P650" s="107" t="s">
        <v>15</v>
      </c>
      <c r="Q650" s="108" t="s">
        <v>16</v>
      </c>
      <c r="R650" s="109" t="s">
        <v>17</v>
      </c>
      <c r="S650" s="110">
        <v>0</v>
      </c>
      <c r="T650" s="116"/>
      <c r="U650" s="117"/>
      <c r="V650" s="118"/>
    </row>
    <row r="651" spans="1:22" x14ac:dyDescent="0.2">
      <c r="A651" s="119"/>
      <c r="B651" s="22"/>
      <c r="C651" s="23"/>
      <c r="D651" s="24"/>
      <c r="E651" s="25"/>
      <c r="F651" s="25"/>
      <c r="G651" s="26"/>
      <c r="H651" s="27"/>
      <c r="I651" s="28"/>
      <c r="J651" s="120"/>
      <c r="K651" s="121"/>
      <c r="L651" s="121"/>
      <c r="M651" s="24"/>
      <c r="N651" s="25"/>
      <c r="O651" s="25"/>
      <c r="P651" s="26"/>
      <c r="Q651" s="27"/>
      <c r="R651" s="28"/>
      <c r="S651" s="120"/>
      <c r="T651" s="31"/>
      <c r="U651" s="32"/>
      <c r="V651" s="122"/>
    </row>
    <row r="652" spans="1:22" x14ac:dyDescent="0.2">
      <c r="A652" s="33">
        <v>1</v>
      </c>
      <c r="B652" s="33">
        <v>285</v>
      </c>
      <c r="C652" s="34"/>
      <c r="D652" s="35">
        <v>250</v>
      </c>
      <c r="E652" s="347">
        <v>32573</v>
      </c>
      <c r="F652" s="124"/>
      <c r="G652" s="38"/>
      <c r="H652" s="38"/>
      <c r="I652" s="38"/>
      <c r="J652" s="38"/>
      <c r="K652" s="38">
        <f>SUM(G654:I665)</f>
        <v>417</v>
      </c>
      <c r="L652" s="38">
        <f>K652*100/D652</f>
        <v>166.8</v>
      </c>
      <c r="M652" s="35"/>
      <c r="N652" s="142"/>
      <c r="O652" s="124"/>
      <c r="P652" s="38"/>
      <c r="Q652" s="38"/>
      <c r="R652" s="38"/>
      <c r="S652" s="38"/>
      <c r="T652" s="44"/>
      <c r="U652" s="45"/>
      <c r="V652" s="126"/>
    </row>
    <row r="653" spans="1:22" x14ac:dyDescent="0.2">
      <c r="A653" s="33"/>
      <c r="B653" s="40"/>
      <c r="C653" s="13"/>
      <c r="D653" s="40"/>
      <c r="E653" s="128" t="s">
        <v>19</v>
      </c>
      <c r="F653" s="129"/>
      <c r="G653" s="75">
        <v>224</v>
      </c>
      <c r="H653" s="75">
        <v>224</v>
      </c>
      <c r="I653" s="75">
        <v>225</v>
      </c>
      <c r="J653" s="75">
        <v>392</v>
      </c>
      <c r="K653" s="38"/>
      <c r="L653" s="38"/>
      <c r="M653" s="40"/>
      <c r="N653" s="128"/>
      <c r="O653" s="129"/>
      <c r="P653" s="75"/>
      <c r="Q653" s="75"/>
      <c r="R653" s="75"/>
      <c r="S653" s="38"/>
      <c r="T653" s="44"/>
      <c r="U653" s="45"/>
      <c r="V653" s="126" t="s">
        <v>141</v>
      </c>
    </row>
    <row r="654" spans="1:22" x14ac:dyDescent="0.2">
      <c r="A654" s="33"/>
      <c r="B654" s="40"/>
      <c r="C654" s="13"/>
      <c r="D654" s="40"/>
      <c r="E654" s="46" t="s">
        <v>146</v>
      </c>
      <c r="F654" s="47"/>
      <c r="G654" s="38">
        <v>68</v>
      </c>
      <c r="H654" s="38">
        <v>86</v>
      </c>
      <c r="I654" s="38">
        <v>46</v>
      </c>
      <c r="J654" s="38">
        <v>40</v>
      </c>
      <c r="K654" s="38"/>
      <c r="L654" s="38"/>
      <c r="M654" s="40"/>
      <c r="N654" s="46"/>
      <c r="O654" s="47"/>
      <c r="P654" s="38"/>
      <c r="Q654" s="38"/>
      <c r="R654" s="38"/>
      <c r="S654" s="38"/>
      <c r="T654" s="44"/>
      <c r="U654" s="45"/>
      <c r="V654" s="126"/>
    </row>
    <row r="655" spans="1:22" x14ac:dyDescent="0.2">
      <c r="A655" s="33"/>
      <c r="B655" s="40"/>
      <c r="C655" s="13"/>
      <c r="D655" s="40"/>
      <c r="E655" s="46"/>
      <c r="F655" s="47"/>
      <c r="G655" s="38"/>
      <c r="H655" s="38"/>
      <c r="I655" s="38"/>
      <c r="J655" s="38"/>
      <c r="K655" s="38"/>
      <c r="L655" s="38"/>
      <c r="M655" s="40"/>
      <c r="N655" s="48"/>
      <c r="O655" s="47"/>
      <c r="P655" s="38"/>
      <c r="Q655" s="38"/>
      <c r="R655" s="38"/>
      <c r="S655" s="38"/>
      <c r="T655" s="44"/>
      <c r="U655" s="45"/>
      <c r="V655" s="126"/>
    </row>
    <row r="656" spans="1:22" x14ac:dyDescent="0.2">
      <c r="A656" s="33"/>
      <c r="B656" s="40"/>
      <c r="C656" s="13"/>
      <c r="D656" s="40"/>
      <c r="E656" s="46" t="s">
        <v>1506</v>
      </c>
      <c r="F656" s="47"/>
      <c r="G656" s="38">
        <v>5</v>
      </c>
      <c r="H656" s="38">
        <v>9</v>
      </c>
      <c r="I656" s="38">
        <v>15</v>
      </c>
      <c r="J656" s="38">
        <v>7</v>
      </c>
      <c r="K656" s="38"/>
      <c r="L656" s="38"/>
      <c r="M656" s="40"/>
      <c r="N656" s="46"/>
      <c r="O656" s="47"/>
      <c r="P656" s="38"/>
      <c r="Q656" s="38"/>
      <c r="R656" s="38"/>
      <c r="S656" s="38"/>
      <c r="T656" s="44"/>
      <c r="U656" s="45"/>
      <c r="V656" s="126"/>
    </row>
    <row r="657" spans="1:22" x14ac:dyDescent="0.2">
      <c r="A657" s="33"/>
      <c r="B657" s="40"/>
      <c r="C657" s="13"/>
      <c r="D657" s="40"/>
      <c r="E657" s="46" t="s">
        <v>1507</v>
      </c>
      <c r="F657" s="47"/>
      <c r="G657" s="38">
        <v>17</v>
      </c>
      <c r="H657" s="38">
        <v>14</v>
      </c>
      <c r="I657" s="38">
        <v>12</v>
      </c>
      <c r="J657" s="38">
        <v>8</v>
      </c>
      <c r="K657" s="38"/>
      <c r="L657" s="38"/>
      <c r="M657" s="40"/>
      <c r="N657" s="48"/>
      <c r="O657" s="47"/>
      <c r="P657" s="38"/>
      <c r="Q657" s="38"/>
      <c r="R657" s="38"/>
      <c r="S657" s="38"/>
      <c r="T657" s="44"/>
      <c r="U657" s="45"/>
      <c r="V657" s="126"/>
    </row>
    <row r="658" spans="1:22" x14ac:dyDescent="0.2">
      <c r="A658" s="33"/>
      <c r="B658" s="40"/>
      <c r="C658" s="13"/>
      <c r="D658" s="40"/>
      <c r="E658" s="46" t="s">
        <v>1508</v>
      </c>
      <c r="F658" s="47"/>
      <c r="G658" s="38">
        <v>6</v>
      </c>
      <c r="H658" s="38">
        <v>31</v>
      </c>
      <c r="I658" s="38">
        <v>18</v>
      </c>
      <c r="J658" s="38">
        <v>20</v>
      </c>
      <c r="K658" s="38"/>
      <c r="L658" s="38"/>
      <c r="M658" s="40"/>
      <c r="N658" s="46"/>
      <c r="O658" s="47"/>
      <c r="P658" s="38"/>
      <c r="Q658" s="38"/>
      <c r="R658" s="38"/>
      <c r="S658" s="38"/>
      <c r="T658" s="44"/>
      <c r="U658" s="45"/>
      <c r="V658" s="126"/>
    </row>
    <row r="659" spans="1:22" x14ac:dyDescent="0.2">
      <c r="A659" s="33"/>
      <c r="B659" s="40"/>
      <c r="C659" s="13"/>
      <c r="D659" s="40"/>
      <c r="E659" s="46" t="s">
        <v>1509</v>
      </c>
      <c r="F659" s="47"/>
      <c r="G659" s="38">
        <v>16</v>
      </c>
      <c r="H659" s="38">
        <v>55</v>
      </c>
      <c r="I659" s="38">
        <v>19</v>
      </c>
      <c r="J659" s="38">
        <v>9</v>
      </c>
      <c r="K659" s="38"/>
      <c r="L659" s="38"/>
      <c r="M659" s="40"/>
      <c r="N659" s="46"/>
      <c r="O659" s="47"/>
      <c r="P659" s="38"/>
      <c r="Q659" s="38"/>
      <c r="R659" s="38"/>
      <c r="S659" s="38"/>
      <c r="T659" s="44"/>
      <c r="U659" s="45"/>
      <c r="V659" s="126"/>
    </row>
    <row r="660" spans="1:22" x14ac:dyDescent="0.2">
      <c r="A660" s="33"/>
      <c r="B660" s="40"/>
      <c r="C660" s="13"/>
      <c r="D660" s="40"/>
      <c r="E660" s="46"/>
      <c r="F660" s="47"/>
      <c r="G660" s="38"/>
      <c r="H660" s="38"/>
      <c r="I660" s="38"/>
      <c r="J660" s="38"/>
      <c r="K660" s="38"/>
      <c r="L660" s="38"/>
      <c r="M660" s="40"/>
      <c r="N660" s="46"/>
      <c r="O660" s="47"/>
      <c r="P660" s="38"/>
      <c r="Q660" s="38"/>
      <c r="R660" s="38"/>
      <c r="S660" s="38"/>
      <c r="T660" s="44"/>
      <c r="U660" s="45"/>
      <c r="V660" s="126"/>
    </row>
    <row r="661" spans="1:22" x14ac:dyDescent="0.2">
      <c r="A661" s="33"/>
      <c r="B661" s="40"/>
      <c r="C661" s="13"/>
      <c r="D661" s="40"/>
      <c r="E661" s="46"/>
      <c r="F661" s="47"/>
      <c r="G661" s="38"/>
      <c r="H661" s="38"/>
      <c r="I661" s="38"/>
      <c r="J661" s="38"/>
      <c r="K661" s="38"/>
      <c r="L661" s="38"/>
      <c r="M661" s="40"/>
      <c r="N661" s="46"/>
      <c r="O661" s="47"/>
      <c r="P661" s="38"/>
      <c r="Q661" s="38"/>
      <c r="R661" s="38"/>
      <c r="S661" s="38"/>
      <c r="T661" s="44"/>
      <c r="U661" s="45"/>
      <c r="V661" s="126"/>
    </row>
    <row r="662" spans="1:22" x14ac:dyDescent="0.2">
      <c r="A662" s="33"/>
      <c r="B662" s="40"/>
      <c r="C662" s="13"/>
      <c r="D662" s="40"/>
      <c r="E662" s="46"/>
      <c r="F662" s="47"/>
      <c r="G662" s="38"/>
      <c r="H662" s="38"/>
      <c r="I662" s="38"/>
      <c r="J662" s="38"/>
      <c r="K662" s="38"/>
      <c r="L662" s="38"/>
      <c r="M662" s="40"/>
      <c r="N662" s="48"/>
      <c r="O662" s="47"/>
      <c r="P662" s="38"/>
      <c r="Q662" s="38"/>
      <c r="R662" s="38"/>
      <c r="S662" s="38"/>
      <c r="T662" s="44"/>
      <c r="U662" s="45"/>
      <c r="V662" s="126"/>
    </row>
    <row r="663" spans="1:22" x14ac:dyDescent="0.2">
      <c r="A663" s="33"/>
      <c r="B663" s="40"/>
      <c r="C663" s="13"/>
      <c r="D663" s="40"/>
      <c r="E663" s="46"/>
      <c r="F663" s="47"/>
      <c r="G663" s="38"/>
      <c r="H663" s="38"/>
      <c r="I663" s="38"/>
      <c r="J663" s="38"/>
      <c r="K663" s="38"/>
      <c r="L663" s="38"/>
      <c r="M663" s="40"/>
      <c r="N663" s="48"/>
      <c r="O663" s="47"/>
      <c r="P663" s="38"/>
      <c r="Q663" s="38"/>
      <c r="R663" s="38"/>
      <c r="S663" s="38"/>
      <c r="T663" s="44"/>
      <c r="U663" s="45"/>
      <c r="V663" s="126"/>
    </row>
    <row r="664" spans="1:22" x14ac:dyDescent="0.2">
      <c r="A664" s="33"/>
      <c r="B664" s="40"/>
      <c r="C664" s="13"/>
      <c r="D664" s="40"/>
      <c r="E664" s="46"/>
      <c r="F664" s="47"/>
      <c r="G664" s="38"/>
      <c r="H664" s="38"/>
      <c r="I664" s="38"/>
      <c r="J664" s="38"/>
      <c r="K664" s="38"/>
      <c r="L664" s="38"/>
      <c r="M664" s="40"/>
      <c r="N664" s="48"/>
      <c r="O664" s="47"/>
      <c r="P664" s="38"/>
      <c r="Q664" s="38"/>
      <c r="R664" s="38"/>
      <c r="S664" s="38"/>
      <c r="T664" s="44"/>
      <c r="U664" s="45"/>
      <c r="V664" s="126"/>
    </row>
    <row r="665" spans="1:22" x14ac:dyDescent="0.2">
      <c r="A665" s="33"/>
      <c r="B665" s="40"/>
      <c r="C665" s="13"/>
      <c r="D665" s="40"/>
      <c r="E665" s="46"/>
      <c r="F665" s="47"/>
      <c r="G665" s="38"/>
      <c r="H665" s="38"/>
      <c r="I665" s="38"/>
      <c r="J665" s="38"/>
      <c r="K665" s="38"/>
      <c r="L665" s="38"/>
      <c r="M665" s="40"/>
      <c r="N665" s="49"/>
      <c r="O665" s="47"/>
      <c r="P665" s="38"/>
      <c r="Q665" s="38"/>
      <c r="R665" s="38"/>
      <c r="S665" s="38"/>
      <c r="T665" s="135"/>
      <c r="U665" s="45"/>
      <c r="V665" s="126"/>
    </row>
    <row r="667" spans="1:22" x14ac:dyDescent="0.2">
      <c r="A667" s="81" t="s">
        <v>1</v>
      </c>
      <c r="B667" s="82" t="s">
        <v>2</v>
      </c>
      <c r="C667" s="82" t="s">
        <v>3</v>
      </c>
      <c r="D667" s="83" t="s">
        <v>4</v>
      </c>
      <c r="E667" s="84"/>
      <c r="F667" s="85"/>
      <c r="G667" s="85"/>
      <c r="H667" s="85"/>
      <c r="I667" s="85"/>
      <c r="J667" s="85"/>
      <c r="K667" s="86" t="s">
        <v>5</v>
      </c>
      <c r="L667" s="87"/>
      <c r="M667" s="83" t="s">
        <v>6</v>
      </c>
      <c r="N667" s="84"/>
      <c r="O667" s="85"/>
      <c r="P667" s="85"/>
      <c r="Q667" s="85"/>
      <c r="R667" s="85"/>
      <c r="S667" s="85"/>
      <c r="T667" s="88" t="s">
        <v>7</v>
      </c>
      <c r="U667" s="89" t="s">
        <v>8</v>
      </c>
      <c r="V667" s="90" t="s">
        <v>126</v>
      </c>
    </row>
    <row r="668" spans="1:22" ht="25.5" customHeight="1" x14ac:dyDescent="0.2">
      <c r="A668" s="81"/>
      <c r="B668" s="82"/>
      <c r="C668" s="82"/>
      <c r="D668" s="91" t="s">
        <v>9</v>
      </c>
      <c r="E668" s="92" t="s">
        <v>10</v>
      </c>
      <c r="F668" s="93" t="s">
        <v>11</v>
      </c>
      <c r="G668" s="151" t="s">
        <v>127</v>
      </c>
      <c r="H668" s="152"/>
      <c r="I668" s="152"/>
      <c r="J668" s="153"/>
      <c r="K668" s="97"/>
      <c r="L668" s="98" t="s">
        <v>13</v>
      </c>
      <c r="M668" s="99" t="s">
        <v>9</v>
      </c>
      <c r="N668" s="100" t="s">
        <v>14</v>
      </c>
      <c r="O668" s="93" t="s">
        <v>11</v>
      </c>
      <c r="P668" s="151" t="s">
        <v>127</v>
      </c>
      <c r="Q668" s="152"/>
      <c r="R668" s="152"/>
      <c r="S668" s="153"/>
      <c r="T668" s="88"/>
      <c r="U668" s="89"/>
      <c r="V668" s="101"/>
    </row>
    <row r="669" spans="1:22" ht="13.5" thickBot="1" x14ac:dyDescent="0.25">
      <c r="A669" s="102"/>
      <c r="B669" s="103"/>
      <c r="C669" s="103"/>
      <c r="D669" s="104"/>
      <c r="E669" s="105"/>
      <c r="F669" s="106"/>
      <c r="G669" s="107" t="s">
        <v>15</v>
      </c>
      <c r="H669" s="108" t="s">
        <v>16</v>
      </c>
      <c r="I669" s="109" t="s">
        <v>17</v>
      </c>
      <c r="J669" s="110">
        <v>0</v>
      </c>
      <c r="K669" s="111"/>
      <c r="L669" s="112"/>
      <c r="M669" s="113"/>
      <c r="N669" s="114"/>
      <c r="O669" s="115"/>
      <c r="P669" s="107" t="s">
        <v>15</v>
      </c>
      <c r="Q669" s="108" t="s">
        <v>16</v>
      </c>
      <c r="R669" s="109" t="s">
        <v>17</v>
      </c>
      <c r="S669" s="110">
        <v>0</v>
      </c>
      <c r="T669" s="116"/>
      <c r="U669" s="117"/>
      <c r="V669" s="118"/>
    </row>
    <row r="670" spans="1:22" x14ac:dyDescent="0.2">
      <c r="A670" s="119"/>
      <c r="B670" s="22"/>
      <c r="C670" s="23"/>
      <c r="D670" s="24"/>
      <c r="E670" s="25"/>
      <c r="F670" s="25"/>
      <c r="G670" s="26"/>
      <c r="H670" s="27"/>
      <c r="I670" s="28"/>
      <c r="J670" s="120"/>
      <c r="K670" s="121"/>
      <c r="L670" s="121"/>
      <c r="M670" s="24"/>
      <c r="N670" s="25"/>
      <c r="O670" s="25"/>
      <c r="P670" s="26"/>
      <c r="Q670" s="27"/>
      <c r="R670" s="28"/>
      <c r="S670" s="120"/>
      <c r="T670" s="31"/>
      <c r="U670" s="32"/>
      <c r="V670" s="122"/>
    </row>
    <row r="671" spans="1:22" x14ac:dyDescent="0.2">
      <c r="A671" s="33">
        <v>1</v>
      </c>
      <c r="B671" s="33">
        <v>286</v>
      </c>
      <c r="C671" s="34"/>
      <c r="D671" s="35">
        <v>100</v>
      </c>
      <c r="E671" s="142" t="s">
        <v>1510</v>
      </c>
      <c r="F671" s="124"/>
      <c r="G671" s="38">
        <v>26</v>
      </c>
      <c r="H671" s="38">
        <v>16</v>
      </c>
      <c r="I671" s="38">
        <v>15</v>
      </c>
      <c r="J671" s="38">
        <v>1</v>
      </c>
      <c r="K671" s="38">
        <f>SUM(G673:I684)</f>
        <v>0</v>
      </c>
      <c r="L671" s="38">
        <f>K671*100/D671</f>
        <v>0</v>
      </c>
      <c r="M671" s="202"/>
      <c r="N671" s="142"/>
      <c r="O671" s="124"/>
      <c r="P671" s="38"/>
      <c r="Q671" s="38"/>
      <c r="R671" s="38"/>
      <c r="S671" s="38"/>
      <c r="T671" s="38">
        <f>SUM(P673:R684)</f>
        <v>0</v>
      </c>
      <c r="U671" s="38" t="e">
        <f>T671*100/M671</f>
        <v>#DIV/0!</v>
      </c>
      <c r="V671" s="126"/>
    </row>
    <row r="672" spans="1:22" x14ac:dyDescent="0.2">
      <c r="A672" s="33"/>
      <c r="B672" s="40"/>
      <c r="C672" s="13"/>
      <c r="D672" s="40"/>
      <c r="E672" s="128" t="s">
        <v>19</v>
      </c>
      <c r="F672" s="129"/>
      <c r="G672" s="75">
        <v>234</v>
      </c>
      <c r="H672" s="75">
        <v>233</v>
      </c>
      <c r="I672" s="75">
        <v>233</v>
      </c>
      <c r="J672" s="75">
        <v>405</v>
      </c>
      <c r="K672" s="38"/>
      <c r="L672" s="38"/>
      <c r="M672" s="203"/>
      <c r="N672" s="128"/>
      <c r="O672" s="129"/>
      <c r="P672" s="75"/>
      <c r="Q672" s="75"/>
      <c r="R672" s="75"/>
      <c r="S672" s="38"/>
      <c r="T672" s="44"/>
      <c r="U672" s="45"/>
      <c r="V672" s="126"/>
    </row>
    <row r="673" spans="1:22" x14ac:dyDescent="0.2">
      <c r="A673" s="33"/>
      <c r="B673" s="40"/>
      <c r="C673" s="13"/>
      <c r="D673" s="40"/>
      <c r="E673" s="46"/>
      <c r="F673" s="47"/>
      <c r="G673" s="38"/>
      <c r="H673" s="38"/>
      <c r="I673" s="38"/>
      <c r="J673" s="38"/>
      <c r="K673" s="38"/>
      <c r="L673" s="38"/>
      <c r="M673" s="203"/>
      <c r="N673" s="46"/>
      <c r="O673" s="47"/>
      <c r="P673" s="38"/>
      <c r="Q673" s="38"/>
      <c r="R673" s="38"/>
      <c r="S673" s="38"/>
      <c r="T673" s="44"/>
      <c r="U673" s="45"/>
      <c r="V673" s="126"/>
    </row>
    <row r="674" spans="1:22" x14ac:dyDescent="0.2">
      <c r="A674" s="33"/>
      <c r="B674" s="40"/>
      <c r="C674" s="13"/>
      <c r="D674" s="40"/>
      <c r="E674" s="46"/>
      <c r="F674" s="47"/>
      <c r="G674" s="38"/>
      <c r="H674" s="38"/>
      <c r="I674" s="38"/>
      <c r="J674" s="38"/>
      <c r="K674" s="38"/>
      <c r="L674" s="38"/>
      <c r="M674" s="203"/>
      <c r="N674" s="48"/>
      <c r="O674" s="47"/>
      <c r="P674" s="38"/>
      <c r="Q674" s="38"/>
      <c r="R674" s="38"/>
      <c r="S674" s="38"/>
      <c r="T674" s="44"/>
      <c r="U674" s="45"/>
      <c r="V674" s="126"/>
    </row>
    <row r="675" spans="1:22" x14ac:dyDescent="0.2">
      <c r="A675" s="33"/>
      <c r="B675" s="40"/>
      <c r="C675" s="13"/>
      <c r="D675" s="40"/>
      <c r="E675" s="46"/>
      <c r="F675" s="47"/>
      <c r="G675" s="38"/>
      <c r="H675" s="38"/>
      <c r="I675" s="38"/>
      <c r="J675" s="38"/>
      <c r="K675" s="38"/>
      <c r="L675" s="38"/>
      <c r="M675" s="203"/>
      <c r="N675" s="46"/>
      <c r="O675" s="47"/>
      <c r="P675" s="38"/>
      <c r="Q675" s="38"/>
      <c r="R675" s="38"/>
      <c r="S675" s="38"/>
      <c r="T675" s="44"/>
      <c r="U675" s="45"/>
      <c r="V675" s="126"/>
    </row>
    <row r="676" spans="1:22" x14ac:dyDescent="0.2">
      <c r="A676" s="33"/>
      <c r="B676" s="40"/>
      <c r="C676" s="13"/>
      <c r="D676" s="40"/>
      <c r="E676" s="46"/>
      <c r="F676" s="47"/>
      <c r="G676" s="38"/>
      <c r="H676" s="38"/>
      <c r="I676" s="38"/>
      <c r="J676" s="38"/>
      <c r="K676" s="38"/>
      <c r="L676" s="38"/>
      <c r="M676" s="203"/>
      <c r="N676" s="48"/>
      <c r="O676" s="47"/>
      <c r="P676" s="38"/>
      <c r="Q676" s="38"/>
      <c r="R676" s="38"/>
      <c r="S676" s="38"/>
      <c r="T676" s="44"/>
      <c r="U676" s="45"/>
      <c r="V676" s="126"/>
    </row>
    <row r="677" spans="1:22" x14ac:dyDescent="0.2">
      <c r="A677" s="33"/>
      <c r="B677" s="40"/>
      <c r="C677" s="13"/>
      <c r="D677" s="40"/>
      <c r="E677" s="46"/>
      <c r="F677" s="47"/>
      <c r="G677" s="38"/>
      <c r="H677" s="38"/>
      <c r="I677" s="38"/>
      <c r="J677" s="38"/>
      <c r="K677" s="38"/>
      <c r="L677" s="38"/>
      <c r="M677" s="203"/>
      <c r="N677" s="46"/>
      <c r="O677" s="47"/>
      <c r="P677" s="38"/>
      <c r="Q677" s="38"/>
      <c r="R677" s="38"/>
      <c r="S677" s="38"/>
      <c r="T677" s="44"/>
      <c r="U677" s="45"/>
      <c r="V677" s="126"/>
    </row>
    <row r="678" spans="1:22" x14ac:dyDescent="0.2">
      <c r="A678" s="33"/>
      <c r="B678" s="40"/>
      <c r="C678" s="13"/>
      <c r="D678" s="40"/>
      <c r="E678" s="46"/>
      <c r="F678" s="47"/>
      <c r="G678" s="38"/>
      <c r="H678" s="38"/>
      <c r="I678" s="38"/>
      <c r="J678" s="38"/>
      <c r="K678" s="38"/>
      <c r="L678" s="38"/>
      <c r="M678" s="203"/>
      <c r="N678" s="46"/>
      <c r="O678" s="47"/>
      <c r="P678" s="38"/>
      <c r="Q678" s="38"/>
      <c r="R678" s="38"/>
      <c r="S678" s="38"/>
      <c r="T678" s="44"/>
      <c r="U678" s="45"/>
      <c r="V678" s="126"/>
    </row>
    <row r="679" spans="1:22" x14ac:dyDescent="0.2">
      <c r="A679" s="33"/>
      <c r="B679" s="40"/>
      <c r="C679" s="13"/>
      <c r="D679" s="40"/>
      <c r="E679" s="46"/>
      <c r="F679" s="47"/>
      <c r="G679" s="38"/>
      <c r="H679" s="38"/>
      <c r="I679" s="38"/>
      <c r="J679" s="38"/>
      <c r="K679" s="38"/>
      <c r="L679" s="38"/>
      <c r="M679" s="203"/>
      <c r="N679" s="46"/>
      <c r="O679" s="47"/>
      <c r="P679" s="38"/>
      <c r="Q679" s="38"/>
      <c r="R679" s="38"/>
      <c r="S679" s="38"/>
      <c r="T679" s="44"/>
      <c r="U679" s="45"/>
      <c r="V679" s="126"/>
    </row>
    <row r="680" spans="1:22" x14ac:dyDescent="0.2">
      <c r="A680" s="33"/>
      <c r="B680" s="40"/>
      <c r="C680" s="13"/>
      <c r="D680" s="40"/>
      <c r="E680" s="46"/>
      <c r="F680" s="47"/>
      <c r="G680" s="38"/>
      <c r="H680" s="38"/>
      <c r="I680" s="38"/>
      <c r="J680" s="38"/>
      <c r="K680" s="38"/>
      <c r="L680" s="38"/>
      <c r="M680" s="203"/>
      <c r="N680" s="46"/>
      <c r="O680" s="47"/>
      <c r="P680" s="38"/>
      <c r="Q680" s="38"/>
      <c r="R680" s="38"/>
      <c r="S680" s="38"/>
      <c r="T680" s="44"/>
      <c r="U680" s="45"/>
      <c r="V680" s="126"/>
    </row>
    <row r="681" spans="1:22" x14ac:dyDescent="0.2">
      <c r="A681" s="33"/>
      <c r="B681" s="40"/>
      <c r="C681" s="13"/>
      <c r="D681" s="40"/>
      <c r="E681" s="46"/>
      <c r="G681" s="38"/>
      <c r="H681" s="38"/>
      <c r="I681" s="38"/>
      <c r="J681" s="38"/>
      <c r="K681" s="38"/>
      <c r="L681" s="38"/>
      <c r="M681" s="203"/>
      <c r="N681" s="48"/>
      <c r="O681" s="47"/>
      <c r="P681" s="38"/>
      <c r="Q681" s="38"/>
      <c r="R681" s="38"/>
      <c r="S681" s="38"/>
      <c r="T681" s="44"/>
      <c r="U681" s="45"/>
      <c r="V681" s="126"/>
    </row>
    <row r="682" spans="1:22" x14ac:dyDescent="0.2">
      <c r="A682" s="33"/>
      <c r="B682" s="40"/>
      <c r="C682" s="13"/>
      <c r="D682" s="40"/>
      <c r="E682" s="46"/>
      <c r="G682" s="38"/>
      <c r="H682" s="38"/>
      <c r="I682" s="38"/>
      <c r="J682" s="38"/>
      <c r="K682" s="38"/>
      <c r="L682" s="38"/>
      <c r="M682" s="203"/>
      <c r="N682" s="48"/>
      <c r="O682" s="47"/>
      <c r="P682" s="38"/>
      <c r="Q682" s="38"/>
      <c r="R682" s="38"/>
      <c r="S682" s="38"/>
      <c r="T682" s="44"/>
      <c r="U682" s="45"/>
      <c r="V682" s="126"/>
    </row>
    <row r="683" spans="1:22" x14ac:dyDescent="0.2">
      <c r="A683" s="33"/>
      <c r="B683" s="40"/>
      <c r="C683" s="13"/>
      <c r="D683" s="40"/>
      <c r="E683" s="46"/>
      <c r="G683" s="38"/>
      <c r="H683" s="38"/>
      <c r="I683" s="38"/>
      <c r="J683" s="38"/>
      <c r="K683" s="38"/>
      <c r="L683" s="38"/>
      <c r="M683" s="203"/>
      <c r="N683" s="48"/>
      <c r="O683" s="47"/>
      <c r="P683" s="38"/>
      <c r="Q683" s="38"/>
      <c r="R683" s="38"/>
      <c r="S683" s="38"/>
      <c r="T683" s="44"/>
      <c r="U683" s="45"/>
      <c r="V683" s="126"/>
    </row>
    <row r="684" spans="1:22" x14ac:dyDescent="0.2">
      <c r="A684" s="33"/>
      <c r="B684" s="40"/>
      <c r="C684" s="13"/>
      <c r="D684" s="40"/>
      <c r="E684" s="46"/>
      <c r="G684" s="38"/>
      <c r="H684" s="38"/>
      <c r="I684" s="38"/>
      <c r="J684" s="38"/>
      <c r="K684" s="38"/>
      <c r="L684" s="38"/>
      <c r="M684" s="203"/>
      <c r="N684" s="49"/>
      <c r="O684" s="47"/>
      <c r="P684" s="38"/>
      <c r="Q684" s="38"/>
      <c r="R684" s="38"/>
      <c r="S684" s="38"/>
      <c r="T684" s="135"/>
      <c r="U684" s="45"/>
      <c r="V684" s="126"/>
    </row>
    <row r="686" spans="1:22" x14ac:dyDescent="0.2">
      <c r="A686" s="81" t="s">
        <v>1</v>
      </c>
      <c r="B686" s="82" t="s">
        <v>2</v>
      </c>
      <c r="C686" s="82" t="s">
        <v>3</v>
      </c>
      <c r="D686" s="83" t="s">
        <v>4</v>
      </c>
      <c r="E686" s="84"/>
      <c r="F686" s="85"/>
      <c r="G686" s="85"/>
      <c r="H686" s="85"/>
      <c r="I686" s="85"/>
      <c r="J686" s="85"/>
      <c r="K686" s="86" t="s">
        <v>5</v>
      </c>
      <c r="L686" s="87"/>
      <c r="M686" s="83" t="s">
        <v>6</v>
      </c>
      <c r="N686" s="84"/>
      <c r="O686" s="85"/>
      <c r="P686" s="85"/>
      <c r="Q686" s="85"/>
      <c r="R686" s="85"/>
      <c r="S686" s="85"/>
      <c r="T686" s="88" t="s">
        <v>7</v>
      </c>
      <c r="U686" s="89" t="s">
        <v>8</v>
      </c>
      <c r="V686" s="90" t="s">
        <v>126</v>
      </c>
    </row>
    <row r="687" spans="1:22" ht="25.5" customHeight="1" x14ac:dyDescent="0.2">
      <c r="A687" s="81"/>
      <c r="B687" s="82"/>
      <c r="C687" s="82"/>
      <c r="D687" s="91" t="s">
        <v>9</v>
      </c>
      <c r="E687" s="92" t="s">
        <v>10</v>
      </c>
      <c r="F687" s="93" t="s">
        <v>11</v>
      </c>
      <c r="G687" s="151" t="s">
        <v>127</v>
      </c>
      <c r="H687" s="152"/>
      <c r="I687" s="152"/>
      <c r="J687" s="153"/>
      <c r="K687" s="97"/>
      <c r="L687" s="98" t="s">
        <v>13</v>
      </c>
      <c r="M687" s="99" t="s">
        <v>9</v>
      </c>
      <c r="N687" s="100" t="s">
        <v>14</v>
      </c>
      <c r="O687" s="93" t="s">
        <v>11</v>
      </c>
      <c r="P687" s="151" t="s">
        <v>127</v>
      </c>
      <c r="Q687" s="152"/>
      <c r="R687" s="152"/>
      <c r="S687" s="153"/>
      <c r="T687" s="88"/>
      <c r="U687" s="89"/>
      <c r="V687" s="101"/>
    </row>
    <row r="688" spans="1:22" ht="13.5" thickBot="1" x14ac:dyDescent="0.25">
      <c r="A688" s="102"/>
      <c r="B688" s="103"/>
      <c r="C688" s="103"/>
      <c r="D688" s="104"/>
      <c r="E688" s="105"/>
      <c r="F688" s="106"/>
      <c r="G688" s="107" t="s">
        <v>15</v>
      </c>
      <c r="H688" s="108" t="s">
        <v>16</v>
      </c>
      <c r="I688" s="109" t="s">
        <v>17</v>
      </c>
      <c r="J688" s="110">
        <v>0</v>
      </c>
      <c r="K688" s="111"/>
      <c r="L688" s="112"/>
      <c r="M688" s="113"/>
      <c r="N688" s="114"/>
      <c r="O688" s="115"/>
      <c r="P688" s="107" t="s">
        <v>15</v>
      </c>
      <c r="Q688" s="108" t="s">
        <v>16</v>
      </c>
      <c r="R688" s="109" t="s">
        <v>17</v>
      </c>
      <c r="S688" s="110">
        <v>0</v>
      </c>
      <c r="T688" s="116"/>
      <c r="U688" s="117"/>
      <c r="V688" s="118"/>
    </row>
    <row r="689" spans="1:22" x14ac:dyDescent="0.2">
      <c r="A689" s="119"/>
      <c r="B689" s="22"/>
      <c r="C689" s="23"/>
      <c r="D689" s="24"/>
      <c r="E689" s="25"/>
      <c r="F689" s="25"/>
      <c r="G689" s="26"/>
      <c r="H689" s="27"/>
      <c r="I689" s="28"/>
      <c r="J689" s="120"/>
      <c r="K689" s="121"/>
      <c r="L689" s="121"/>
      <c r="M689" s="24"/>
      <c r="N689" s="25"/>
      <c r="O689" s="25"/>
      <c r="P689" s="26"/>
      <c r="Q689" s="27"/>
      <c r="R689" s="28"/>
      <c r="S689" s="120"/>
      <c r="T689" s="31"/>
      <c r="U689" s="32"/>
      <c r="V689" s="122"/>
    </row>
    <row r="690" spans="1:22" ht="13.5" thickBot="1" x14ac:dyDescent="0.25">
      <c r="A690" s="33">
        <v>1</v>
      </c>
      <c r="B690" s="33">
        <v>287</v>
      </c>
      <c r="C690" s="34"/>
      <c r="D690" s="35">
        <v>160</v>
      </c>
      <c r="E690" s="142"/>
      <c r="F690" s="124"/>
      <c r="G690" s="38"/>
      <c r="H690" s="38"/>
      <c r="I690" s="38"/>
      <c r="J690" s="38"/>
      <c r="K690" s="38">
        <f>SUM(G692:I703)</f>
        <v>0</v>
      </c>
      <c r="L690" s="38">
        <f>K690*100/D690</f>
        <v>0</v>
      </c>
      <c r="M690" s="35"/>
      <c r="N690" s="142"/>
      <c r="O690" s="124"/>
      <c r="P690" s="38"/>
      <c r="Q690" s="38"/>
      <c r="R690" s="38"/>
      <c r="S690" s="38"/>
      <c r="T690" s="38">
        <f>SUM(P692:R703)</f>
        <v>0</v>
      </c>
      <c r="U690" s="38" t="e">
        <f>T690*100/M690</f>
        <v>#DIV/0!</v>
      </c>
      <c r="V690" s="126"/>
    </row>
    <row r="691" spans="1:22" ht="13.5" thickBot="1" x14ac:dyDescent="0.25">
      <c r="A691" s="33"/>
      <c r="B691" s="40"/>
      <c r="C691" s="13"/>
      <c r="D691" s="40"/>
      <c r="E691" s="128" t="s">
        <v>19</v>
      </c>
      <c r="F691" s="129"/>
      <c r="G691" s="350">
        <v>233</v>
      </c>
      <c r="H691" s="350">
        <v>234</v>
      </c>
      <c r="I691" s="350">
        <v>233</v>
      </c>
      <c r="J691" s="350">
        <v>411</v>
      </c>
      <c r="K691" s="38"/>
      <c r="L691" s="38"/>
      <c r="M691" s="40"/>
      <c r="N691" s="128"/>
      <c r="O691" s="129"/>
      <c r="P691" s="75"/>
      <c r="Q691" s="75"/>
      <c r="R691" s="75"/>
      <c r="S691" s="38"/>
      <c r="T691" s="44"/>
      <c r="U691" s="45"/>
      <c r="V691" s="126"/>
    </row>
    <row r="692" spans="1:22" ht="13.5" thickBot="1" x14ac:dyDescent="0.25">
      <c r="A692" s="33"/>
      <c r="B692" s="40"/>
      <c r="C692" s="13"/>
      <c r="D692" s="40"/>
      <c r="E692" s="265" t="s">
        <v>1511</v>
      </c>
      <c r="F692" s="47"/>
      <c r="G692" s="38"/>
      <c r="H692" s="38"/>
      <c r="I692" s="38"/>
      <c r="J692" s="38"/>
      <c r="K692" s="38"/>
      <c r="L692" s="38"/>
      <c r="M692" s="40"/>
      <c r="N692" s="46"/>
      <c r="O692" s="47"/>
      <c r="P692" s="38"/>
      <c r="Q692" s="38"/>
      <c r="R692" s="38"/>
      <c r="S692" s="38"/>
      <c r="T692" s="44"/>
      <c r="U692" s="45"/>
      <c r="V692" s="126"/>
    </row>
    <row r="693" spans="1:22" x14ac:dyDescent="0.2">
      <c r="A693" s="33"/>
      <c r="B693" s="40"/>
      <c r="C693" s="13"/>
      <c r="D693" s="40"/>
      <c r="E693" s="46"/>
      <c r="F693" s="47"/>
      <c r="G693" s="38"/>
      <c r="H693" s="38"/>
      <c r="I693" s="38"/>
      <c r="J693" s="38"/>
      <c r="K693" s="38"/>
      <c r="L693" s="38"/>
      <c r="M693" s="40"/>
      <c r="N693" s="48"/>
      <c r="O693" s="47"/>
      <c r="P693" s="38"/>
      <c r="Q693" s="38"/>
      <c r="R693" s="38"/>
      <c r="S693" s="38"/>
      <c r="T693" s="44"/>
      <c r="U693" s="45"/>
      <c r="V693" s="126"/>
    </row>
    <row r="694" spans="1:22" x14ac:dyDescent="0.2">
      <c r="A694" s="33"/>
      <c r="B694" s="40"/>
      <c r="C694" s="13"/>
      <c r="D694" s="40"/>
      <c r="E694" s="46"/>
      <c r="F694" s="47"/>
      <c r="G694" s="38"/>
      <c r="H694" s="38"/>
      <c r="I694" s="38"/>
      <c r="J694" s="38"/>
      <c r="K694" s="38"/>
      <c r="L694" s="38"/>
      <c r="M694" s="40"/>
      <c r="N694" s="46"/>
      <c r="O694" s="47"/>
      <c r="P694" s="38"/>
      <c r="Q694" s="38"/>
      <c r="R694" s="38"/>
      <c r="S694" s="38"/>
      <c r="T694" s="44"/>
      <c r="U694" s="45"/>
      <c r="V694" s="126"/>
    </row>
    <row r="695" spans="1:22" x14ac:dyDescent="0.2">
      <c r="A695" s="33"/>
      <c r="B695" s="40"/>
      <c r="C695" s="13"/>
      <c r="D695" s="40"/>
      <c r="E695" s="46"/>
      <c r="F695" s="47"/>
      <c r="G695" s="38"/>
      <c r="H695" s="38"/>
      <c r="I695" s="38"/>
      <c r="J695" s="38"/>
      <c r="K695" s="38"/>
      <c r="L695" s="38"/>
      <c r="M695" s="40"/>
      <c r="N695" s="48"/>
      <c r="O695" s="47"/>
      <c r="P695" s="38"/>
      <c r="Q695" s="38"/>
      <c r="R695" s="38"/>
      <c r="S695" s="38"/>
      <c r="T695" s="44"/>
      <c r="U695" s="45"/>
      <c r="V695" s="126"/>
    </row>
    <row r="696" spans="1:22" x14ac:dyDescent="0.2">
      <c r="A696" s="33"/>
      <c r="B696" s="40"/>
      <c r="C696" s="13"/>
      <c r="D696" s="40"/>
      <c r="E696" s="46"/>
      <c r="F696" s="47"/>
      <c r="G696" s="38"/>
      <c r="H696" s="38"/>
      <c r="I696" s="38"/>
      <c r="J696" s="38"/>
      <c r="K696" s="38"/>
      <c r="L696" s="38"/>
      <c r="M696" s="40"/>
      <c r="N696" s="46"/>
      <c r="O696" s="47"/>
      <c r="P696" s="38"/>
      <c r="Q696" s="38"/>
      <c r="R696" s="38"/>
      <c r="S696" s="38"/>
      <c r="T696" s="44"/>
      <c r="U696" s="45"/>
      <c r="V696" s="126"/>
    </row>
    <row r="697" spans="1:22" x14ac:dyDescent="0.2">
      <c r="A697" s="33"/>
      <c r="B697" s="40"/>
      <c r="C697" s="13"/>
      <c r="D697" s="40"/>
      <c r="E697" s="46"/>
      <c r="F697" s="47"/>
      <c r="G697" s="38"/>
      <c r="H697" s="38"/>
      <c r="I697" s="38"/>
      <c r="J697" s="38"/>
      <c r="K697" s="38"/>
      <c r="L697" s="38"/>
      <c r="M697" s="40"/>
      <c r="N697" s="46"/>
      <c r="O697" s="47"/>
      <c r="P697" s="38"/>
      <c r="Q697" s="38"/>
      <c r="R697" s="38"/>
      <c r="S697" s="38"/>
      <c r="T697" s="44"/>
      <c r="U697" s="45"/>
      <c r="V697" s="126"/>
    </row>
    <row r="698" spans="1:22" x14ac:dyDescent="0.2">
      <c r="A698" s="33"/>
      <c r="B698" s="40"/>
      <c r="C698" s="13"/>
      <c r="D698" s="40"/>
      <c r="E698" s="46"/>
      <c r="F698" s="47"/>
      <c r="G698" s="38"/>
      <c r="H698" s="38"/>
      <c r="I698" s="38"/>
      <c r="J698" s="38"/>
      <c r="K698" s="38"/>
      <c r="L698" s="38"/>
      <c r="M698" s="40"/>
      <c r="N698" s="46"/>
      <c r="O698" s="47"/>
      <c r="P698" s="38"/>
      <c r="Q698" s="38"/>
      <c r="R698" s="38"/>
      <c r="S698" s="38"/>
      <c r="T698" s="44"/>
      <c r="U698" s="45"/>
      <c r="V698" s="126"/>
    </row>
    <row r="699" spans="1:22" x14ac:dyDescent="0.2">
      <c r="A699" s="33"/>
      <c r="B699" s="40"/>
      <c r="C699" s="13"/>
      <c r="D699" s="40"/>
      <c r="E699" s="46"/>
      <c r="F699" s="47"/>
      <c r="G699" s="38"/>
      <c r="H699" s="38"/>
      <c r="I699" s="38"/>
      <c r="J699" s="38"/>
      <c r="K699" s="38"/>
      <c r="L699" s="38"/>
      <c r="M699" s="40"/>
      <c r="N699" s="46"/>
      <c r="O699" s="47"/>
      <c r="P699" s="38"/>
      <c r="Q699" s="38"/>
      <c r="R699" s="38"/>
      <c r="S699" s="38"/>
      <c r="T699" s="44"/>
      <c r="U699" s="45"/>
      <c r="V699" s="126"/>
    </row>
    <row r="700" spans="1:22" x14ac:dyDescent="0.2">
      <c r="A700" s="33"/>
      <c r="B700" s="40"/>
      <c r="C700" s="13"/>
      <c r="D700" s="40"/>
      <c r="E700" s="46"/>
      <c r="G700" s="38"/>
      <c r="H700" s="38"/>
      <c r="I700" s="38"/>
      <c r="J700" s="38"/>
      <c r="K700" s="38"/>
      <c r="L700" s="38"/>
      <c r="M700" s="40"/>
      <c r="N700" s="48"/>
      <c r="O700" s="47"/>
      <c r="P700" s="38"/>
      <c r="Q700" s="38"/>
      <c r="R700" s="38"/>
      <c r="S700" s="38"/>
      <c r="T700" s="44"/>
      <c r="U700" s="45"/>
      <c r="V700" s="126"/>
    </row>
    <row r="701" spans="1:22" x14ac:dyDescent="0.2">
      <c r="A701" s="33"/>
      <c r="B701" s="40"/>
      <c r="C701" s="13"/>
      <c r="D701" s="40"/>
      <c r="E701" s="46"/>
      <c r="G701" s="38"/>
      <c r="H701" s="38"/>
      <c r="I701" s="38"/>
      <c r="J701" s="38"/>
      <c r="K701" s="38"/>
      <c r="L701" s="38"/>
      <c r="M701" s="40"/>
      <c r="N701" s="48"/>
      <c r="O701" s="47"/>
      <c r="P701" s="38"/>
      <c r="Q701" s="38"/>
      <c r="R701" s="38"/>
      <c r="S701" s="38"/>
      <c r="T701" s="44"/>
      <c r="U701" s="45"/>
      <c r="V701" s="126"/>
    </row>
    <row r="702" spans="1:22" x14ac:dyDescent="0.2">
      <c r="A702" s="33"/>
      <c r="B702" s="40"/>
      <c r="C702" s="13"/>
      <c r="D702" s="40"/>
      <c r="E702" s="46"/>
      <c r="G702" s="38"/>
      <c r="H702" s="38"/>
      <c r="I702" s="38"/>
      <c r="J702" s="38"/>
      <c r="K702" s="38"/>
      <c r="L702" s="38"/>
      <c r="M702" s="40"/>
      <c r="N702" s="48"/>
      <c r="O702" s="47"/>
      <c r="P702" s="38"/>
      <c r="Q702" s="38"/>
      <c r="R702" s="38"/>
      <c r="S702" s="38"/>
      <c r="T702" s="44"/>
      <c r="U702" s="45"/>
      <c r="V702" s="126"/>
    </row>
    <row r="703" spans="1:22" x14ac:dyDescent="0.2">
      <c r="A703" s="33"/>
      <c r="B703" s="40"/>
      <c r="C703" s="13"/>
      <c r="D703" s="40"/>
      <c r="E703" s="46"/>
      <c r="G703" s="38"/>
      <c r="H703" s="38"/>
      <c r="I703" s="38"/>
      <c r="J703" s="38"/>
      <c r="K703" s="38"/>
      <c r="L703" s="38"/>
      <c r="M703" s="40"/>
      <c r="N703" s="49"/>
      <c r="O703" s="47"/>
      <c r="P703" s="38"/>
      <c r="Q703" s="38"/>
      <c r="R703" s="38"/>
      <c r="S703" s="38"/>
      <c r="T703" s="135"/>
      <c r="U703" s="45"/>
      <c r="V703" s="126"/>
    </row>
    <row r="705" spans="1:22" x14ac:dyDescent="0.2">
      <c r="A705" s="81" t="s">
        <v>1</v>
      </c>
      <c r="B705" s="82" t="s">
        <v>2</v>
      </c>
      <c r="C705" s="82" t="s">
        <v>3</v>
      </c>
      <c r="D705" s="83" t="s">
        <v>4</v>
      </c>
      <c r="E705" s="84"/>
      <c r="F705" s="85"/>
      <c r="G705" s="85"/>
      <c r="H705" s="85"/>
      <c r="I705" s="85"/>
      <c r="J705" s="85"/>
      <c r="K705" s="86" t="s">
        <v>5</v>
      </c>
      <c r="L705" s="87"/>
      <c r="M705" s="83" t="s">
        <v>6</v>
      </c>
      <c r="N705" s="84"/>
      <c r="O705" s="85"/>
      <c r="P705" s="85"/>
      <c r="Q705" s="85"/>
      <c r="R705" s="85"/>
      <c r="S705" s="85"/>
      <c r="T705" s="88" t="s">
        <v>7</v>
      </c>
      <c r="U705" s="89" t="s">
        <v>8</v>
      </c>
      <c r="V705" s="90" t="s">
        <v>126</v>
      </c>
    </row>
    <row r="706" spans="1:22" ht="25.5" customHeight="1" x14ac:dyDescent="0.2">
      <c r="A706" s="81"/>
      <c r="B706" s="82"/>
      <c r="C706" s="82"/>
      <c r="D706" s="91" t="s">
        <v>9</v>
      </c>
      <c r="E706" s="92" t="s">
        <v>10</v>
      </c>
      <c r="F706" s="93" t="s">
        <v>11</v>
      </c>
      <c r="G706" s="151" t="s">
        <v>127</v>
      </c>
      <c r="H706" s="152"/>
      <c r="I706" s="152"/>
      <c r="J706" s="153"/>
      <c r="K706" s="97"/>
      <c r="L706" s="98" t="s">
        <v>13</v>
      </c>
      <c r="M706" s="99" t="s">
        <v>9</v>
      </c>
      <c r="N706" s="100" t="s">
        <v>14</v>
      </c>
      <c r="O706" s="93" t="s">
        <v>11</v>
      </c>
      <c r="P706" s="151" t="s">
        <v>127</v>
      </c>
      <c r="Q706" s="152"/>
      <c r="R706" s="152"/>
      <c r="S706" s="153"/>
      <c r="T706" s="88"/>
      <c r="U706" s="89"/>
      <c r="V706" s="101"/>
    </row>
    <row r="707" spans="1:22" ht="13.5" thickBot="1" x14ac:dyDescent="0.25">
      <c r="A707" s="102"/>
      <c r="B707" s="103"/>
      <c r="C707" s="103"/>
      <c r="D707" s="104"/>
      <c r="E707" s="105"/>
      <c r="F707" s="106"/>
      <c r="G707" s="107" t="s">
        <v>15</v>
      </c>
      <c r="H707" s="108" t="s">
        <v>16</v>
      </c>
      <c r="I707" s="109" t="s">
        <v>17</v>
      </c>
      <c r="J707" s="110">
        <v>0</v>
      </c>
      <c r="K707" s="111"/>
      <c r="L707" s="112"/>
      <c r="M707" s="113"/>
      <c r="N707" s="114"/>
      <c r="O707" s="115"/>
      <c r="P707" s="107" t="s">
        <v>15</v>
      </c>
      <c r="Q707" s="108" t="s">
        <v>16</v>
      </c>
      <c r="R707" s="109" t="s">
        <v>17</v>
      </c>
      <c r="S707" s="110">
        <v>0</v>
      </c>
      <c r="T707" s="116"/>
      <c r="U707" s="117"/>
      <c r="V707" s="118"/>
    </row>
    <row r="708" spans="1:22" x14ac:dyDescent="0.2">
      <c r="A708" s="119"/>
      <c r="B708" s="22"/>
      <c r="C708" s="23"/>
      <c r="D708" s="24"/>
      <c r="E708" s="25"/>
      <c r="F708" s="25"/>
      <c r="G708" s="26"/>
      <c r="H708" s="27"/>
      <c r="I708" s="28"/>
      <c r="J708" s="120"/>
      <c r="K708" s="121"/>
      <c r="L708" s="121"/>
      <c r="M708" s="24"/>
      <c r="N708" s="25"/>
      <c r="O708" s="25"/>
      <c r="P708" s="26"/>
      <c r="Q708" s="27"/>
      <c r="R708" s="28"/>
      <c r="S708" s="120"/>
      <c r="T708" s="31"/>
      <c r="U708" s="32"/>
      <c r="V708" s="122"/>
    </row>
    <row r="709" spans="1:22" x14ac:dyDescent="0.2">
      <c r="A709" s="33">
        <v>1</v>
      </c>
      <c r="B709" s="33">
        <v>288</v>
      </c>
      <c r="C709" s="34"/>
      <c r="D709" s="35">
        <v>1000</v>
      </c>
      <c r="E709" s="142" t="s">
        <v>1512</v>
      </c>
      <c r="F709" s="124"/>
      <c r="G709" s="38"/>
      <c r="H709" s="38"/>
      <c r="I709" s="38"/>
      <c r="J709" s="38"/>
      <c r="K709" s="38">
        <f>SUM(G711:I722)</f>
        <v>238</v>
      </c>
      <c r="L709" s="38">
        <f>K709*100/D709</f>
        <v>23.8</v>
      </c>
      <c r="M709" s="202"/>
      <c r="N709" s="142"/>
      <c r="O709" s="124"/>
      <c r="P709" s="38"/>
      <c r="Q709" s="38"/>
      <c r="R709" s="38"/>
      <c r="S709" s="38"/>
      <c r="T709" s="38">
        <f>SUM(P711:R722)</f>
        <v>0</v>
      </c>
      <c r="U709" s="38" t="e">
        <f>T709*100/M709</f>
        <v>#DIV/0!</v>
      </c>
      <c r="V709" s="126"/>
    </row>
    <row r="710" spans="1:22" x14ac:dyDescent="0.2">
      <c r="A710" s="33"/>
      <c r="B710" s="40"/>
      <c r="C710" s="13"/>
      <c r="D710" s="40"/>
      <c r="E710" s="128" t="s">
        <v>19</v>
      </c>
      <c r="F710" s="129"/>
      <c r="G710" s="75">
        <v>230</v>
      </c>
      <c r="H710" s="75">
        <v>230</v>
      </c>
      <c r="I710" s="75">
        <v>228</v>
      </c>
      <c r="J710" s="75">
        <v>401</v>
      </c>
      <c r="K710" s="38"/>
      <c r="L710" s="38"/>
      <c r="M710" s="203"/>
      <c r="N710" s="128"/>
      <c r="O710" s="129"/>
      <c r="P710" s="75"/>
      <c r="Q710" s="75"/>
      <c r="R710" s="75"/>
      <c r="S710" s="38"/>
      <c r="T710" s="44"/>
      <c r="U710" s="45"/>
      <c r="V710" s="126" t="s">
        <v>141</v>
      </c>
    </row>
    <row r="711" spans="1:22" x14ac:dyDescent="0.2">
      <c r="A711" s="33"/>
      <c r="B711" s="40"/>
      <c r="C711" s="13"/>
      <c r="D711" s="40"/>
      <c r="E711" s="46"/>
      <c r="F711" s="47"/>
      <c r="G711" s="38">
        <v>82</v>
      </c>
      <c r="H711" s="38">
        <v>73</v>
      </c>
      <c r="I711" s="38">
        <v>83</v>
      </c>
      <c r="J711" s="38">
        <v>11</v>
      </c>
      <c r="K711" s="38"/>
      <c r="L711" s="38"/>
      <c r="M711" s="203"/>
      <c r="N711" s="46"/>
      <c r="O711" s="47"/>
      <c r="P711" s="38"/>
      <c r="Q711" s="38"/>
      <c r="R711" s="38"/>
      <c r="S711" s="38"/>
      <c r="T711" s="44"/>
      <c r="U711" s="45"/>
      <c r="V711" s="126"/>
    </row>
    <row r="712" spans="1:22" x14ac:dyDescent="0.2">
      <c r="A712" s="33"/>
      <c r="B712" s="40"/>
      <c r="C712" s="13"/>
      <c r="D712" s="40"/>
      <c r="E712" s="46"/>
      <c r="F712" s="47"/>
      <c r="G712" s="38"/>
      <c r="H712" s="38"/>
      <c r="I712" s="38"/>
      <c r="J712" s="38"/>
      <c r="K712" s="38"/>
      <c r="L712" s="38"/>
      <c r="M712" s="203"/>
      <c r="N712" s="48"/>
      <c r="O712" s="47"/>
      <c r="P712" s="38"/>
      <c r="Q712" s="38"/>
      <c r="R712" s="38"/>
      <c r="S712" s="38"/>
      <c r="T712" s="44"/>
      <c r="U712" s="45"/>
      <c r="V712" s="126"/>
    </row>
    <row r="713" spans="1:22" x14ac:dyDescent="0.2">
      <c r="A713" s="33"/>
      <c r="B713" s="40"/>
      <c r="C713" s="13"/>
      <c r="D713" s="40"/>
      <c r="E713" s="46"/>
      <c r="F713" s="47"/>
      <c r="G713" s="38"/>
      <c r="H713" s="38"/>
      <c r="I713" s="38"/>
      <c r="J713" s="38"/>
      <c r="K713" s="38"/>
      <c r="L713" s="38"/>
      <c r="M713" s="203"/>
      <c r="N713" s="46"/>
      <c r="O713" s="47"/>
      <c r="P713" s="38"/>
      <c r="Q713" s="38"/>
      <c r="R713" s="38"/>
      <c r="S713" s="38"/>
      <c r="T713" s="44"/>
      <c r="U713" s="45"/>
      <c r="V713" s="126"/>
    </row>
    <row r="714" spans="1:22" x14ac:dyDescent="0.2">
      <c r="A714" s="33"/>
      <c r="B714" s="40"/>
      <c r="C714" s="13"/>
      <c r="D714" s="40"/>
      <c r="E714" s="46"/>
      <c r="F714" s="47"/>
      <c r="G714" s="38"/>
      <c r="H714" s="38"/>
      <c r="I714" s="38"/>
      <c r="J714" s="38"/>
      <c r="K714" s="38"/>
      <c r="L714" s="38"/>
      <c r="M714" s="203"/>
      <c r="N714" s="48"/>
      <c r="O714" s="47"/>
      <c r="P714" s="38"/>
      <c r="Q714" s="38"/>
      <c r="R714" s="38"/>
      <c r="S714" s="38"/>
      <c r="T714" s="44"/>
      <c r="U714" s="45"/>
      <c r="V714" s="126"/>
    </row>
    <row r="715" spans="1:22" x14ac:dyDescent="0.2">
      <c r="A715" s="33"/>
      <c r="B715" s="40"/>
      <c r="C715" s="13"/>
      <c r="D715" s="40"/>
      <c r="E715" s="46"/>
      <c r="F715" s="47"/>
      <c r="G715" s="38"/>
      <c r="H715" s="38"/>
      <c r="I715" s="38"/>
      <c r="J715" s="38"/>
      <c r="K715" s="38"/>
      <c r="L715" s="38"/>
      <c r="M715" s="203"/>
      <c r="N715" s="46"/>
      <c r="O715" s="47"/>
      <c r="P715" s="38"/>
      <c r="Q715" s="38"/>
      <c r="R715" s="38"/>
      <c r="S715" s="38"/>
      <c r="T715" s="44"/>
      <c r="U715" s="45"/>
      <c r="V715" s="126"/>
    </row>
    <row r="716" spans="1:22" x14ac:dyDescent="0.2">
      <c r="A716" s="33"/>
      <c r="B716" s="40"/>
      <c r="C716" s="13"/>
      <c r="D716" s="40"/>
      <c r="E716" s="46"/>
      <c r="F716" s="47"/>
      <c r="G716" s="38"/>
      <c r="H716" s="38"/>
      <c r="I716" s="38"/>
      <c r="J716" s="38"/>
      <c r="K716" s="38"/>
      <c r="L716" s="38"/>
      <c r="M716" s="203"/>
      <c r="N716" s="46"/>
      <c r="O716" s="47"/>
      <c r="P716" s="38"/>
      <c r="Q716" s="38"/>
      <c r="R716" s="38"/>
      <c r="S716" s="38"/>
      <c r="T716" s="44"/>
      <c r="U716" s="45"/>
      <c r="V716" s="126"/>
    </row>
    <row r="717" spans="1:22" x14ac:dyDescent="0.2">
      <c r="A717" s="33"/>
      <c r="B717" s="40"/>
      <c r="C717" s="13"/>
      <c r="D717" s="40"/>
      <c r="E717" s="46"/>
      <c r="F717" s="47"/>
      <c r="G717" s="38"/>
      <c r="H717" s="38"/>
      <c r="I717" s="38"/>
      <c r="J717" s="38"/>
      <c r="K717" s="38"/>
      <c r="L717" s="38"/>
      <c r="M717" s="203"/>
      <c r="N717" s="46"/>
      <c r="O717" s="47"/>
      <c r="P717" s="38"/>
      <c r="Q717" s="38"/>
      <c r="R717" s="38"/>
      <c r="S717" s="38"/>
      <c r="T717" s="44"/>
      <c r="U717" s="45"/>
      <c r="V717" s="126"/>
    </row>
    <row r="718" spans="1:22" x14ac:dyDescent="0.2">
      <c r="A718" s="33"/>
      <c r="B718" s="40"/>
      <c r="C718" s="13"/>
      <c r="D718" s="40"/>
      <c r="E718" s="46"/>
      <c r="F718" s="47"/>
      <c r="G718" s="38"/>
      <c r="H718" s="38"/>
      <c r="I718" s="38"/>
      <c r="J718" s="38"/>
      <c r="K718" s="38"/>
      <c r="L718" s="38"/>
      <c r="M718" s="203"/>
      <c r="N718" s="46"/>
      <c r="O718" s="47"/>
      <c r="P718" s="38"/>
      <c r="Q718" s="38"/>
      <c r="R718" s="38"/>
      <c r="S718" s="38"/>
      <c r="T718" s="44"/>
      <c r="U718" s="45"/>
      <c r="V718" s="126"/>
    </row>
    <row r="719" spans="1:22" x14ac:dyDescent="0.2">
      <c r="A719" s="33"/>
      <c r="B719" s="40"/>
      <c r="C719" s="13"/>
      <c r="D719" s="40"/>
      <c r="E719" s="46"/>
      <c r="G719" s="38"/>
      <c r="H719" s="38"/>
      <c r="I719" s="38"/>
      <c r="J719" s="38"/>
      <c r="K719" s="38"/>
      <c r="L719" s="38"/>
      <c r="M719" s="203"/>
      <c r="N719" s="48"/>
      <c r="O719" s="47"/>
      <c r="P719" s="38"/>
      <c r="Q719" s="38"/>
      <c r="R719" s="38"/>
      <c r="S719" s="38"/>
      <c r="T719" s="44"/>
      <c r="U719" s="45"/>
      <c r="V719" s="126"/>
    </row>
    <row r="720" spans="1:22" x14ac:dyDescent="0.2">
      <c r="A720" s="33"/>
      <c r="B720" s="40"/>
      <c r="C720" s="13"/>
      <c r="D720" s="40"/>
      <c r="E720" s="46"/>
      <c r="G720" s="38"/>
      <c r="H720" s="38"/>
      <c r="I720" s="38"/>
      <c r="J720" s="38"/>
      <c r="K720" s="38"/>
      <c r="L720" s="38"/>
      <c r="M720" s="203"/>
      <c r="N720" s="48"/>
      <c r="O720" s="47"/>
      <c r="P720" s="38"/>
      <c r="Q720" s="38"/>
      <c r="R720" s="38"/>
      <c r="S720" s="38"/>
      <c r="T720" s="44"/>
      <c r="U720" s="45"/>
      <c r="V720" s="126"/>
    </row>
    <row r="721" spans="1:22" x14ac:dyDescent="0.2">
      <c r="A721" s="33"/>
      <c r="B721" s="40"/>
      <c r="C721" s="13"/>
      <c r="D721" s="40"/>
      <c r="E721" s="46"/>
      <c r="G721" s="38"/>
      <c r="H721" s="38"/>
      <c r="I721" s="38"/>
      <c r="J721" s="38"/>
      <c r="K721" s="38"/>
      <c r="L721" s="38"/>
      <c r="M721" s="203"/>
      <c r="N721" s="48"/>
      <c r="O721" s="47"/>
      <c r="P721" s="38"/>
      <c r="Q721" s="38"/>
      <c r="R721" s="38"/>
      <c r="S721" s="38"/>
      <c r="T721" s="44"/>
      <c r="U721" s="45"/>
      <c r="V721" s="126"/>
    </row>
    <row r="722" spans="1:22" x14ac:dyDescent="0.2">
      <c r="A722" s="33"/>
      <c r="B722" s="40"/>
      <c r="C722" s="13"/>
      <c r="D722" s="40"/>
      <c r="E722" s="46"/>
      <c r="G722" s="38"/>
      <c r="H722" s="38"/>
      <c r="I722" s="38"/>
      <c r="J722" s="38"/>
      <c r="K722" s="38"/>
      <c r="L722" s="38"/>
      <c r="M722" s="203"/>
      <c r="N722" s="49"/>
      <c r="O722" s="47"/>
      <c r="P722" s="38"/>
      <c r="Q722" s="38"/>
      <c r="R722" s="38"/>
      <c r="S722" s="38"/>
      <c r="T722" s="135"/>
      <c r="U722" s="45"/>
      <c r="V722" s="126"/>
    </row>
    <row r="724" spans="1:22" x14ac:dyDescent="0.2">
      <c r="A724" s="81" t="s">
        <v>1</v>
      </c>
      <c r="B724" s="82" t="s">
        <v>2</v>
      </c>
      <c r="C724" s="82" t="s">
        <v>3</v>
      </c>
      <c r="D724" s="83" t="s">
        <v>4</v>
      </c>
      <c r="E724" s="84"/>
      <c r="F724" s="85"/>
      <c r="G724" s="85"/>
      <c r="H724" s="85"/>
      <c r="I724" s="85"/>
      <c r="J724" s="85"/>
      <c r="K724" s="86" t="s">
        <v>5</v>
      </c>
      <c r="L724" s="87"/>
      <c r="M724" s="83" t="s">
        <v>6</v>
      </c>
      <c r="N724" s="84"/>
      <c r="O724" s="85"/>
      <c r="P724" s="85"/>
      <c r="Q724" s="85"/>
      <c r="R724" s="85"/>
      <c r="S724" s="85"/>
      <c r="T724" s="88" t="s">
        <v>7</v>
      </c>
      <c r="U724" s="89" t="s">
        <v>8</v>
      </c>
      <c r="V724" s="90" t="s">
        <v>126</v>
      </c>
    </row>
    <row r="725" spans="1:22" ht="25.5" customHeight="1" x14ac:dyDescent="0.2">
      <c r="A725" s="81"/>
      <c r="B725" s="82"/>
      <c r="C725" s="82"/>
      <c r="D725" s="91" t="s">
        <v>9</v>
      </c>
      <c r="E725" s="92" t="s">
        <v>10</v>
      </c>
      <c r="F725" s="93" t="s">
        <v>11</v>
      </c>
      <c r="G725" s="151" t="s">
        <v>127</v>
      </c>
      <c r="H725" s="152"/>
      <c r="I725" s="152"/>
      <c r="J725" s="153"/>
      <c r="K725" s="97"/>
      <c r="L725" s="98" t="s">
        <v>13</v>
      </c>
      <c r="M725" s="99" t="s">
        <v>9</v>
      </c>
      <c r="N725" s="100" t="s">
        <v>14</v>
      </c>
      <c r="O725" s="93" t="s">
        <v>11</v>
      </c>
      <c r="P725" s="151" t="s">
        <v>127</v>
      </c>
      <c r="Q725" s="152"/>
      <c r="R725" s="152"/>
      <c r="S725" s="153"/>
      <c r="T725" s="88"/>
      <c r="U725" s="89"/>
      <c r="V725" s="101"/>
    </row>
    <row r="726" spans="1:22" ht="13.5" thickBot="1" x14ac:dyDescent="0.25">
      <c r="A726" s="102"/>
      <c r="B726" s="103"/>
      <c r="C726" s="103"/>
      <c r="D726" s="104"/>
      <c r="E726" s="105"/>
      <c r="F726" s="106"/>
      <c r="G726" s="107" t="s">
        <v>15</v>
      </c>
      <c r="H726" s="108" t="s">
        <v>16</v>
      </c>
      <c r="I726" s="109" t="s">
        <v>17</v>
      </c>
      <c r="J726" s="110">
        <v>0</v>
      </c>
      <c r="K726" s="111"/>
      <c r="L726" s="112"/>
      <c r="M726" s="113"/>
      <c r="N726" s="114"/>
      <c r="O726" s="115"/>
      <c r="P726" s="107" t="s">
        <v>15</v>
      </c>
      <c r="Q726" s="108" t="s">
        <v>16</v>
      </c>
      <c r="R726" s="109" t="s">
        <v>17</v>
      </c>
      <c r="S726" s="110">
        <v>0</v>
      </c>
      <c r="T726" s="116"/>
      <c r="U726" s="117"/>
      <c r="V726" s="118"/>
    </row>
    <row r="727" spans="1:22" x14ac:dyDescent="0.2">
      <c r="A727" s="119"/>
      <c r="B727" s="22"/>
      <c r="C727" s="23"/>
      <c r="D727" s="24"/>
      <c r="E727" s="25"/>
      <c r="F727" s="25"/>
      <c r="G727" s="26"/>
      <c r="H727" s="27"/>
      <c r="I727" s="28"/>
      <c r="J727" s="120"/>
      <c r="K727" s="121"/>
      <c r="L727" s="121"/>
      <c r="M727" s="24"/>
      <c r="N727" s="25"/>
      <c r="O727" s="25"/>
      <c r="P727" s="26"/>
      <c r="Q727" s="27"/>
      <c r="R727" s="28"/>
      <c r="S727" s="120"/>
      <c r="T727" s="31"/>
      <c r="U727" s="32"/>
      <c r="V727" s="122"/>
    </row>
    <row r="728" spans="1:22" x14ac:dyDescent="0.2">
      <c r="A728" s="33">
        <v>1</v>
      </c>
      <c r="B728" s="33">
        <v>289</v>
      </c>
      <c r="C728" s="34"/>
      <c r="D728" s="35">
        <v>400</v>
      </c>
      <c r="E728" s="142"/>
      <c r="F728" s="124"/>
      <c r="G728" s="38"/>
      <c r="H728" s="38"/>
      <c r="I728" s="38"/>
      <c r="J728" s="38"/>
      <c r="K728" s="38">
        <f>SUM(G730:I741)</f>
        <v>84</v>
      </c>
      <c r="L728" s="38">
        <f>K728*100/D728</f>
        <v>21</v>
      </c>
      <c r="M728" s="35"/>
      <c r="N728" s="142"/>
      <c r="O728" s="124"/>
      <c r="P728" s="38"/>
      <c r="Q728" s="38"/>
      <c r="R728" s="38"/>
      <c r="S728" s="38"/>
      <c r="T728" s="38">
        <f>SUM(P730:R741)</f>
        <v>0</v>
      </c>
      <c r="U728" s="38" t="e">
        <f>T728*100/M728</f>
        <v>#DIV/0!</v>
      </c>
      <c r="V728" s="126"/>
    </row>
    <row r="729" spans="1:22" x14ac:dyDescent="0.2">
      <c r="A729" s="33"/>
      <c r="B729" s="40"/>
      <c r="C729" s="13"/>
      <c r="D729" s="40"/>
      <c r="E729" s="128" t="s">
        <v>19</v>
      </c>
      <c r="F729" s="129"/>
      <c r="G729" s="126">
        <v>237</v>
      </c>
      <c r="H729" s="126">
        <v>234</v>
      </c>
      <c r="I729" s="126">
        <v>235</v>
      </c>
      <c r="J729" s="75">
        <v>413</v>
      </c>
      <c r="K729" s="38"/>
      <c r="L729" s="38"/>
      <c r="M729" s="40"/>
      <c r="N729" s="128"/>
      <c r="O729" s="129"/>
      <c r="P729" s="126"/>
      <c r="Q729" s="126"/>
      <c r="R729" s="126"/>
      <c r="S729" s="38"/>
      <c r="T729" s="44"/>
      <c r="U729" s="45"/>
      <c r="V729" s="126" t="s">
        <v>141</v>
      </c>
    </row>
    <row r="730" spans="1:22" x14ac:dyDescent="0.2">
      <c r="A730" s="33"/>
      <c r="B730" s="40"/>
      <c r="C730" s="13"/>
      <c r="D730" s="40"/>
      <c r="E730" s="46" t="s">
        <v>146</v>
      </c>
      <c r="F730" s="47"/>
      <c r="G730" s="38">
        <v>15</v>
      </c>
      <c r="H730" s="38">
        <v>28</v>
      </c>
      <c r="I730" s="38">
        <v>41</v>
      </c>
      <c r="J730" s="38">
        <v>26</v>
      </c>
      <c r="K730" s="38"/>
      <c r="L730" s="38"/>
      <c r="M730" s="40"/>
      <c r="N730" s="46"/>
      <c r="O730" s="47"/>
      <c r="P730" s="226"/>
      <c r="Q730" s="226"/>
      <c r="R730" s="226"/>
      <c r="S730" s="226"/>
      <c r="T730" s="44"/>
      <c r="U730" s="45"/>
      <c r="V730" s="126"/>
    </row>
    <row r="731" spans="1:22" x14ac:dyDescent="0.2">
      <c r="A731" s="33"/>
      <c r="B731" s="40"/>
      <c r="C731" s="13"/>
      <c r="D731" s="40"/>
      <c r="E731" s="46"/>
      <c r="F731" s="47"/>
      <c r="G731" s="38"/>
      <c r="H731" s="38"/>
      <c r="I731" s="38"/>
      <c r="J731" s="38"/>
      <c r="K731" s="38"/>
      <c r="L731" s="38"/>
      <c r="M731" s="40"/>
      <c r="N731" s="48"/>
      <c r="O731" s="47"/>
      <c r="P731" s="38"/>
      <c r="Q731" s="38"/>
      <c r="R731" s="38"/>
      <c r="S731" s="38"/>
      <c r="T731" s="44"/>
      <c r="U731" s="45"/>
      <c r="V731" s="126"/>
    </row>
    <row r="732" spans="1:22" x14ac:dyDescent="0.2">
      <c r="A732" s="33"/>
      <c r="B732" s="40"/>
      <c r="C732" s="13"/>
      <c r="D732" s="40"/>
      <c r="E732" s="46"/>
      <c r="F732" s="47"/>
      <c r="G732" s="126"/>
      <c r="H732" s="126"/>
      <c r="I732" s="126"/>
      <c r="J732" s="126"/>
      <c r="K732" s="38"/>
      <c r="L732" s="38"/>
      <c r="M732" s="40"/>
      <c r="N732" s="46"/>
      <c r="O732" s="47"/>
      <c r="P732" s="38"/>
      <c r="Q732" s="38"/>
      <c r="R732" s="38"/>
      <c r="S732" s="38"/>
      <c r="T732" s="44"/>
      <c r="U732" s="45"/>
      <c r="V732" s="126"/>
    </row>
    <row r="733" spans="1:22" x14ac:dyDescent="0.2">
      <c r="A733" s="33"/>
      <c r="B733" s="40"/>
      <c r="C733" s="13"/>
      <c r="D733" s="40"/>
      <c r="E733" s="46"/>
      <c r="F733" s="47"/>
      <c r="G733" s="38"/>
      <c r="H733" s="38"/>
      <c r="I733" s="38"/>
      <c r="J733" s="38"/>
      <c r="K733" s="38"/>
      <c r="L733" s="38"/>
      <c r="M733" s="40"/>
      <c r="N733" s="48"/>
      <c r="O733" s="47"/>
      <c r="P733" s="38"/>
      <c r="Q733" s="38"/>
      <c r="R733" s="38"/>
      <c r="S733" s="38"/>
      <c r="T733" s="44"/>
      <c r="U733" s="45"/>
      <c r="V733" s="126"/>
    </row>
    <row r="734" spans="1:22" x14ac:dyDescent="0.2">
      <c r="A734" s="33"/>
      <c r="B734" s="40"/>
      <c r="C734" s="13"/>
      <c r="D734" s="40"/>
      <c r="E734" s="46"/>
      <c r="F734" s="47"/>
      <c r="G734" s="38"/>
      <c r="H734" s="38"/>
      <c r="I734" s="38"/>
      <c r="J734" s="38"/>
      <c r="K734" s="38"/>
      <c r="L734" s="38"/>
      <c r="M734" s="40"/>
      <c r="N734" s="46"/>
      <c r="O734" s="47"/>
      <c r="P734" s="38"/>
      <c r="Q734" s="38"/>
      <c r="R734" s="38"/>
      <c r="S734" s="38"/>
      <c r="T734" s="44"/>
      <c r="U734" s="45"/>
      <c r="V734" s="126"/>
    </row>
    <row r="735" spans="1:22" x14ac:dyDescent="0.2">
      <c r="A735" s="33"/>
      <c r="B735" s="40"/>
      <c r="C735" s="13"/>
      <c r="D735" s="40"/>
      <c r="E735" s="46"/>
      <c r="F735" s="47"/>
      <c r="G735" s="38"/>
      <c r="H735" s="38"/>
      <c r="I735" s="38"/>
      <c r="J735" s="38"/>
      <c r="K735" s="38"/>
      <c r="L735" s="38"/>
      <c r="M735" s="40"/>
      <c r="N735" s="46"/>
      <c r="O735" s="47"/>
      <c r="P735" s="38"/>
      <c r="Q735" s="38"/>
      <c r="R735" s="38"/>
      <c r="S735" s="38"/>
      <c r="T735" s="44"/>
      <c r="U735" s="45"/>
      <c r="V735" s="126"/>
    </row>
    <row r="736" spans="1:22" x14ac:dyDescent="0.2">
      <c r="A736" s="33"/>
      <c r="B736" s="40"/>
      <c r="C736" s="13"/>
      <c r="D736" s="40"/>
      <c r="E736" s="46"/>
      <c r="F736" s="47"/>
      <c r="G736" s="38"/>
      <c r="H736" s="38"/>
      <c r="I736" s="38"/>
      <c r="J736" s="38"/>
      <c r="K736" s="38"/>
      <c r="L736" s="38"/>
      <c r="M736" s="40"/>
      <c r="N736" s="46"/>
      <c r="O736" s="47"/>
      <c r="P736" s="38"/>
      <c r="Q736" s="38"/>
      <c r="R736" s="38"/>
      <c r="S736" s="38"/>
      <c r="T736" s="44"/>
      <c r="U736" s="45"/>
      <c r="V736" s="126"/>
    </row>
    <row r="737" spans="1:22" x14ac:dyDescent="0.2">
      <c r="A737" s="33"/>
      <c r="B737" s="40"/>
      <c r="C737" s="13"/>
      <c r="D737" s="40"/>
      <c r="E737" s="46"/>
      <c r="F737" s="47"/>
      <c r="G737" s="38"/>
      <c r="H737" s="38"/>
      <c r="I737" s="38"/>
      <c r="J737" s="38"/>
      <c r="K737" s="38"/>
      <c r="L737" s="38"/>
      <c r="M737" s="40"/>
      <c r="N737" s="46"/>
      <c r="O737" s="47"/>
      <c r="P737" s="38"/>
      <c r="Q737" s="38"/>
      <c r="R737" s="38"/>
      <c r="S737" s="38"/>
      <c r="T737" s="44"/>
      <c r="U737" s="45"/>
      <c r="V737" s="126"/>
    </row>
    <row r="738" spans="1:22" x14ac:dyDescent="0.2">
      <c r="A738" s="33"/>
      <c r="B738" s="40"/>
      <c r="C738" s="13"/>
      <c r="D738" s="40"/>
      <c r="E738" s="46"/>
      <c r="F738" s="47"/>
      <c r="G738" s="38"/>
      <c r="H738" s="38"/>
      <c r="I738" s="38"/>
      <c r="J738" s="38"/>
      <c r="K738" s="38"/>
      <c r="L738" s="38"/>
      <c r="M738" s="40"/>
      <c r="N738" s="48"/>
      <c r="O738" s="47"/>
      <c r="P738" s="38"/>
      <c r="Q738" s="38"/>
      <c r="R738" s="38"/>
      <c r="S738" s="38"/>
      <c r="T738" s="44"/>
      <c r="U738" s="45"/>
      <c r="V738" s="126"/>
    </row>
    <row r="739" spans="1:22" x14ac:dyDescent="0.2">
      <c r="A739" s="33"/>
      <c r="B739" s="40"/>
      <c r="C739" s="13"/>
      <c r="D739" s="40"/>
      <c r="E739" s="46"/>
      <c r="F739" s="47"/>
      <c r="G739" s="38"/>
      <c r="H739" s="38"/>
      <c r="I739" s="38"/>
      <c r="J739" s="38"/>
      <c r="K739" s="38"/>
      <c r="L739" s="38"/>
      <c r="M739" s="40"/>
      <c r="N739" s="48"/>
      <c r="O739" s="47"/>
      <c r="P739" s="38"/>
      <c r="Q739" s="38"/>
      <c r="R739" s="38"/>
      <c r="S739" s="38"/>
      <c r="T739" s="44"/>
      <c r="U739" s="45"/>
      <c r="V739" s="126"/>
    </row>
    <row r="740" spans="1:22" x14ac:dyDescent="0.2">
      <c r="A740" s="33"/>
      <c r="B740" s="40"/>
      <c r="C740" s="13"/>
      <c r="D740" s="40"/>
      <c r="E740" s="46"/>
      <c r="F740" s="47"/>
      <c r="G740" s="38"/>
      <c r="H740" s="38"/>
      <c r="I740" s="38"/>
      <c r="J740" s="38"/>
      <c r="K740" s="38"/>
      <c r="L740" s="38"/>
      <c r="M740" s="40"/>
      <c r="N740" s="48"/>
      <c r="O740" s="47"/>
      <c r="P740" s="38"/>
      <c r="Q740" s="38"/>
      <c r="R740" s="38"/>
      <c r="S740" s="38"/>
      <c r="T740" s="44"/>
      <c r="U740" s="45"/>
      <c r="V740" s="126"/>
    </row>
    <row r="741" spans="1:22" x14ac:dyDescent="0.2">
      <c r="A741" s="33"/>
      <c r="B741" s="40"/>
      <c r="C741" s="13"/>
      <c r="D741" s="40"/>
      <c r="E741" s="46"/>
      <c r="F741" s="47"/>
      <c r="G741" s="38"/>
      <c r="H741" s="38"/>
      <c r="I741" s="38"/>
      <c r="J741" s="38"/>
      <c r="K741" s="38"/>
      <c r="L741" s="38"/>
      <c r="M741" s="40"/>
      <c r="N741" s="49"/>
      <c r="O741" s="47"/>
      <c r="P741" s="38"/>
      <c r="Q741" s="38"/>
      <c r="R741" s="38"/>
      <c r="S741" s="38"/>
      <c r="T741" s="135"/>
      <c r="U741" s="45"/>
      <c r="V741" s="126"/>
    </row>
    <row r="743" spans="1:22" x14ac:dyDescent="0.2">
      <c r="A743" s="81" t="s">
        <v>1</v>
      </c>
      <c r="B743" s="82" t="s">
        <v>2</v>
      </c>
      <c r="C743" s="82" t="s">
        <v>3</v>
      </c>
      <c r="D743" s="83" t="s">
        <v>4</v>
      </c>
      <c r="E743" s="84"/>
      <c r="F743" s="85"/>
      <c r="G743" s="85"/>
      <c r="H743" s="85"/>
      <c r="I743" s="85"/>
      <c r="J743" s="85"/>
      <c r="K743" s="86" t="s">
        <v>5</v>
      </c>
      <c r="L743" s="87"/>
      <c r="M743" s="83" t="s">
        <v>6</v>
      </c>
      <c r="N743" s="84"/>
      <c r="O743" s="85"/>
      <c r="P743" s="85"/>
      <c r="Q743" s="85"/>
      <c r="R743" s="85"/>
      <c r="S743" s="85"/>
      <c r="T743" s="88" t="s">
        <v>7</v>
      </c>
      <c r="U743" s="89" t="s">
        <v>8</v>
      </c>
      <c r="V743" s="90" t="s">
        <v>126</v>
      </c>
    </row>
    <row r="744" spans="1:22" ht="25.5" customHeight="1" x14ac:dyDescent="0.2">
      <c r="A744" s="81"/>
      <c r="B744" s="82"/>
      <c r="C744" s="82"/>
      <c r="D744" s="91" t="s">
        <v>9</v>
      </c>
      <c r="E744" s="92" t="s">
        <v>10</v>
      </c>
      <c r="F744" s="93" t="s">
        <v>11</v>
      </c>
      <c r="G744" s="151" t="s">
        <v>127</v>
      </c>
      <c r="H744" s="152"/>
      <c r="I744" s="152"/>
      <c r="J744" s="153"/>
      <c r="K744" s="97"/>
      <c r="L744" s="98" t="s">
        <v>13</v>
      </c>
      <c r="M744" s="99" t="s">
        <v>9</v>
      </c>
      <c r="N744" s="100" t="s">
        <v>14</v>
      </c>
      <c r="O744" s="93" t="s">
        <v>11</v>
      </c>
      <c r="P744" s="151" t="s">
        <v>127</v>
      </c>
      <c r="Q744" s="152"/>
      <c r="R744" s="152"/>
      <c r="S744" s="153"/>
      <c r="T744" s="88"/>
      <c r="U744" s="89"/>
      <c r="V744" s="101"/>
    </row>
    <row r="745" spans="1:22" ht="13.5" thickBot="1" x14ac:dyDescent="0.25">
      <c r="A745" s="102"/>
      <c r="B745" s="103"/>
      <c r="C745" s="103"/>
      <c r="D745" s="104"/>
      <c r="E745" s="105"/>
      <c r="F745" s="106"/>
      <c r="G745" s="107" t="s">
        <v>15</v>
      </c>
      <c r="H745" s="108" t="s">
        <v>16</v>
      </c>
      <c r="I745" s="109" t="s">
        <v>17</v>
      </c>
      <c r="J745" s="110">
        <v>0</v>
      </c>
      <c r="K745" s="111"/>
      <c r="L745" s="112"/>
      <c r="M745" s="113"/>
      <c r="N745" s="114"/>
      <c r="O745" s="115"/>
      <c r="P745" s="107" t="s">
        <v>15</v>
      </c>
      <c r="Q745" s="108" t="s">
        <v>16</v>
      </c>
      <c r="R745" s="109" t="s">
        <v>17</v>
      </c>
      <c r="S745" s="110">
        <v>0</v>
      </c>
      <c r="T745" s="116"/>
      <c r="U745" s="117"/>
      <c r="V745" s="118"/>
    </row>
    <row r="746" spans="1:22" x14ac:dyDescent="0.2">
      <c r="A746" s="119"/>
      <c r="B746" s="22"/>
      <c r="C746" s="23"/>
      <c r="D746" s="24"/>
      <c r="E746" s="25"/>
      <c r="F746" s="25"/>
      <c r="G746" s="26"/>
      <c r="H746" s="27"/>
      <c r="I746" s="28"/>
      <c r="J746" s="120"/>
      <c r="K746" s="121"/>
      <c r="L746" s="121"/>
      <c r="M746" s="24"/>
      <c r="N746" s="25"/>
      <c r="O746" s="25"/>
      <c r="P746" s="26"/>
      <c r="Q746" s="27"/>
      <c r="R746" s="28"/>
      <c r="S746" s="120"/>
      <c r="T746" s="31"/>
      <c r="U746" s="32"/>
      <c r="V746" s="122"/>
    </row>
    <row r="747" spans="1:22" x14ac:dyDescent="0.2">
      <c r="A747" s="33">
        <v>1</v>
      </c>
      <c r="B747" s="33">
        <v>290</v>
      </c>
      <c r="C747" s="34"/>
      <c r="D747" s="35">
        <v>160</v>
      </c>
      <c r="E747" s="142"/>
      <c r="F747" s="124"/>
      <c r="G747" s="38"/>
      <c r="H747" s="38"/>
      <c r="I747" s="38"/>
      <c r="J747" s="38"/>
      <c r="K747" s="38">
        <f>SUM(G749:I760)</f>
        <v>37</v>
      </c>
      <c r="L747" s="38">
        <f>K747*100/D747</f>
        <v>23.125</v>
      </c>
      <c r="M747" s="35"/>
      <c r="N747" s="142"/>
      <c r="O747" s="124"/>
      <c r="P747" s="38"/>
      <c r="Q747" s="38"/>
      <c r="R747" s="38"/>
      <c r="S747" s="38"/>
      <c r="T747" s="44"/>
      <c r="U747" s="45"/>
      <c r="V747" s="126"/>
    </row>
    <row r="748" spans="1:22" ht="13.5" thickBot="1" x14ac:dyDescent="0.25">
      <c r="A748" s="33"/>
      <c r="B748" s="40"/>
      <c r="C748" s="13"/>
      <c r="D748" s="40"/>
      <c r="E748" s="128" t="s">
        <v>19</v>
      </c>
      <c r="F748" s="129"/>
      <c r="G748" s="180">
        <v>232</v>
      </c>
      <c r="H748" s="180">
        <v>230</v>
      </c>
      <c r="I748" s="180">
        <v>232</v>
      </c>
      <c r="J748" s="180">
        <v>405</v>
      </c>
      <c r="K748" s="38"/>
      <c r="L748" s="38"/>
      <c r="M748" s="40"/>
      <c r="N748" s="128"/>
      <c r="O748" s="129"/>
      <c r="P748" s="75"/>
      <c r="Q748" s="75"/>
      <c r="R748" s="75"/>
      <c r="S748" s="38"/>
      <c r="T748" s="44"/>
      <c r="U748" s="45"/>
      <c r="V748" s="126"/>
    </row>
    <row r="749" spans="1:22" ht="13.5" thickBot="1" x14ac:dyDescent="0.25">
      <c r="A749" s="33"/>
      <c r="B749" s="40"/>
      <c r="C749" s="13"/>
      <c r="D749" s="40"/>
      <c r="E749" s="194" t="s">
        <v>1513</v>
      </c>
      <c r="F749" s="47"/>
      <c r="G749" s="180">
        <v>12</v>
      </c>
      <c r="H749" s="180">
        <v>10</v>
      </c>
      <c r="I749" s="180">
        <v>15</v>
      </c>
      <c r="J749" s="180">
        <v>4</v>
      </c>
      <c r="K749" s="38"/>
      <c r="L749" s="38"/>
      <c r="M749" s="40"/>
      <c r="N749" s="46"/>
      <c r="O749" s="47"/>
      <c r="P749" s="38"/>
      <c r="Q749" s="38"/>
      <c r="R749" s="38"/>
      <c r="S749" s="38"/>
      <c r="T749" s="44"/>
      <c r="U749" s="45"/>
      <c r="V749" s="126"/>
    </row>
    <row r="750" spans="1:22" x14ac:dyDescent="0.2">
      <c r="A750" s="33"/>
      <c r="B750" s="40"/>
      <c r="C750" s="13"/>
      <c r="D750" s="40"/>
      <c r="E750" s="46"/>
      <c r="F750" s="47"/>
      <c r="G750" s="38"/>
      <c r="H750" s="38"/>
      <c r="I750" s="38"/>
      <c r="J750" s="38"/>
      <c r="K750" s="38"/>
      <c r="L750" s="38"/>
      <c r="M750" s="40"/>
      <c r="N750" s="48"/>
      <c r="O750" s="47"/>
      <c r="P750" s="38"/>
      <c r="Q750" s="38"/>
      <c r="R750" s="38"/>
      <c r="S750" s="38"/>
      <c r="T750" s="44"/>
      <c r="U750" s="45"/>
      <c r="V750" s="126"/>
    </row>
    <row r="751" spans="1:22" x14ac:dyDescent="0.2">
      <c r="A751" s="33"/>
      <c r="B751" s="40"/>
      <c r="C751" s="13"/>
      <c r="D751" s="40"/>
      <c r="E751" s="46"/>
      <c r="F751" s="47"/>
      <c r="G751" s="38"/>
      <c r="H751" s="38"/>
      <c r="I751" s="38"/>
      <c r="J751" s="38"/>
      <c r="K751" s="38"/>
      <c r="L751" s="38"/>
      <c r="M751" s="40"/>
      <c r="N751" s="46"/>
      <c r="O751" s="47"/>
      <c r="P751" s="38"/>
      <c r="Q751" s="38"/>
      <c r="R751" s="38"/>
      <c r="S751" s="38"/>
      <c r="T751" s="44"/>
      <c r="U751" s="45"/>
      <c r="V751" s="126"/>
    </row>
    <row r="752" spans="1:22" x14ac:dyDescent="0.2">
      <c r="A752" s="33"/>
      <c r="B752" s="40"/>
      <c r="C752" s="13"/>
      <c r="D752" s="40"/>
      <c r="E752" s="46"/>
      <c r="F752" s="47"/>
      <c r="G752" s="38"/>
      <c r="H752" s="38"/>
      <c r="I752" s="38"/>
      <c r="J752" s="38"/>
      <c r="K752" s="38"/>
      <c r="L752" s="38"/>
      <c r="M752" s="40"/>
      <c r="N752" s="48"/>
      <c r="O752" s="47"/>
      <c r="P752" s="38"/>
      <c r="Q752" s="38"/>
      <c r="R752" s="38"/>
      <c r="S752" s="38"/>
      <c r="T752" s="44"/>
      <c r="U752" s="45"/>
      <c r="V752" s="126"/>
    </row>
    <row r="753" spans="1:22" x14ac:dyDescent="0.2">
      <c r="A753" s="33"/>
      <c r="B753" s="40"/>
      <c r="C753" s="13"/>
      <c r="D753" s="40"/>
      <c r="E753" s="46"/>
      <c r="F753" s="47"/>
      <c r="G753" s="38"/>
      <c r="H753" s="38"/>
      <c r="I753" s="38"/>
      <c r="J753" s="38"/>
      <c r="K753" s="38"/>
      <c r="L753" s="38"/>
      <c r="M753" s="40"/>
      <c r="N753" s="46"/>
      <c r="O753" s="47"/>
      <c r="P753" s="38"/>
      <c r="Q753" s="38"/>
      <c r="R753" s="38"/>
      <c r="S753" s="38"/>
      <c r="T753" s="44"/>
      <c r="U753" s="45"/>
      <c r="V753" s="126"/>
    </row>
    <row r="754" spans="1:22" x14ac:dyDescent="0.2">
      <c r="A754" s="33"/>
      <c r="B754" s="40"/>
      <c r="C754" s="13"/>
      <c r="D754" s="40"/>
      <c r="E754" s="46"/>
      <c r="F754" s="47"/>
      <c r="G754" s="38"/>
      <c r="H754" s="38"/>
      <c r="I754" s="38"/>
      <c r="J754" s="38"/>
      <c r="K754" s="38"/>
      <c r="L754" s="38"/>
      <c r="M754" s="40"/>
      <c r="N754" s="46"/>
      <c r="O754" s="47"/>
      <c r="P754" s="38"/>
      <c r="Q754" s="38"/>
      <c r="R754" s="38"/>
      <c r="S754" s="38"/>
      <c r="T754" s="44"/>
      <c r="U754" s="45"/>
      <c r="V754" s="126"/>
    </row>
    <row r="755" spans="1:22" x14ac:dyDescent="0.2">
      <c r="A755" s="33"/>
      <c r="B755" s="40"/>
      <c r="C755" s="13"/>
      <c r="D755" s="40"/>
      <c r="E755" s="46"/>
      <c r="F755" s="47"/>
      <c r="G755" s="38"/>
      <c r="H755" s="38"/>
      <c r="I755" s="38"/>
      <c r="J755" s="38"/>
      <c r="K755" s="38"/>
      <c r="L755" s="38"/>
      <c r="M755" s="40"/>
      <c r="N755" s="46"/>
      <c r="O755" s="47"/>
      <c r="P755" s="38"/>
      <c r="Q755" s="38"/>
      <c r="R755" s="38"/>
      <c r="S755" s="38"/>
      <c r="T755" s="44"/>
      <c r="U755" s="45"/>
      <c r="V755" s="126"/>
    </row>
    <row r="756" spans="1:22" x14ac:dyDescent="0.2">
      <c r="A756" s="33"/>
      <c r="B756" s="40"/>
      <c r="C756" s="13"/>
      <c r="D756" s="40"/>
      <c r="E756" s="46"/>
      <c r="F756" s="47"/>
      <c r="G756" s="38"/>
      <c r="H756" s="38"/>
      <c r="I756" s="38"/>
      <c r="J756" s="38"/>
      <c r="K756" s="38"/>
      <c r="L756" s="38"/>
      <c r="M756" s="40"/>
      <c r="N756" s="46"/>
      <c r="O756" s="47"/>
      <c r="P756" s="38"/>
      <c r="Q756" s="38"/>
      <c r="R756" s="38"/>
      <c r="S756" s="38"/>
      <c r="T756" s="44"/>
      <c r="U756" s="45"/>
      <c r="V756" s="126"/>
    </row>
    <row r="757" spans="1:22" x14ac:dyDescent="0.2">
      <c r="A757" s="33"/>
      <c r="B757" s="40"/>
      <c r="C757" s="13"/>
      <c r="D757" s="40"/>
      <c r="E757" s="46"/>
      <c r="F757" s="47"/>
      <c r="G757" s="38"/>
      <c r="H757" s="38"/>
      <c r="I757" s="38"/>
      <c r="J757" s="38"/>
      <c r="K757" s="38"/>
      <c r="L757" s="38"/>
      <c r="M757" s="40"/>
      <c r="N757" s="48"/>
      <c r="O757" s="47"/>
      <c r="P757" s="38"/>
      <c r="Q757" s="38"/>
      <c r="R757" s="38"/>
      <c r="S757" s="38"/>
      <c r="T757" s="44"/>
      <c r="U757" s="45"/>
      <c r="V757" s="126"/>
    </row>
    <row r="758" spans="1:22" x14ac:dyDescent="0.2">
      <c r="A758" s="33"/>
      <c r="B758" s="40"/>
      <c r="C758" s="13"/>
      <c r="D758" s="40"/>
      <c r="E758" s="46"/>
      <c r="F758" s="47"/>
      <c r="G758" s="38"/>
      <c r="H758" s="38"/>
      <c r="I758" s="38"/>
      <c r="J758" s="38"/>
      <c r="K758" s="38"/>
      <c r="L758" s="38"/>
      <c r="M758" s="40"/>
      <c r="N758" s="48"/>
      <c r="O758" s="47"/>
      <c r="P758" s="38"/>
      <c r="Q758" s="38"/>
      <c r="R758" s="38"/>
      <c r="S758" s="38"/>
      <c r="T758" s="44"/>
      <c r="U758" s="45"/>
      <c r="V758" s="126"/>
    </row>
    <row r="759" spans="1:22" x14ac:dyDescent="0.2">
      <c r="A759" s="33"/>
      <c r="B759" s="40"/>
      <c r="C759" s="13"/>
      <c r="D759" s="40"/>
      <c r="E759" s="46"/>
      <c r="F759" s="47"/>
      <c r="G759" s="38"/>
      <c r="H759" s="38"/>
      <c r="I759" s="38"/>
      <c r="J759" s="38"/>
      <c r="K759" s="38"/>
      <c r="L759" s="38"/>
      <c r="M759" s="40"/>
      <c r="N759" s="48"/>
      <c r="O759" s="47"/>
      <c r="P759" s="38"/>
      <c r="Q759" s="38"/>
      <c r="R759" s="38"/>
      <c r="S759" s="38"/>
      <c r="T759" s="44"/>
      <c r="U759" s="45"/>
      <c r="V759" s="126"/>
    </row>
    <row r="760" spans="1:22" x14ac:dyDescent="0.2">
      <c r="A760" s="33"/>
      <c r="B760" s="40"/>
      <c r="C760" s="13"/>
      <c r="D760" s="40"/>
      <c r="E760" s="46"/>
      <c r="F760" s="47"/>
      <c r="G760" s="38"/>
      <c r="H760" s="38"/>
      <c r="I760" s="38"/>
      <c r="J760" s="38"/>
      <c r="K760" s="38"/>
      <c r="L760" s="38"/>
      <c r="M760" s="40"/>
      <c r="N760" s="49"/>
      <c r="O760" s="47"/>
      <c r="P760" s="38"/>
      <c r="Q760" s="38"/>
      <c r="R760" s="38"/>
      <c r="S760" s="38"/>
      <c r="T760" s="135"/>
      <c r="U760" s="45"/>
      <c r="V760" s="126"/>
    </row>
    <row r="762" spans="1:22" x14ac:dyDescent="0.2">
      <c r="A762" s="81" t="s">
        <v>1</v>
      </c>
      <c r="B762" s="82" t="s">
        <v>2</v>
      </c>
      <c r="C762" s="82" t="s">
        <v>3</v>
      </c>
      <c r="D762" s="83" t="s">
        <v>4</v>
      </c>
      <c r="E762" s="84"/>
      <c r="F762" s="85"/>
      <c r="G762" s="85"/>
      <c r="H762" s="85"/>
      <c r="I762" s="85"/>
      <c r="J762" s="85"/>
      <c r="K762" s="86" t="s">
        <v>5</v>
      </c>
      <c r="L762" s="87"/>
      <c r="M762" s="83" t="s">
        <v>6</v>
      </c>
      <c r="N762" s="84"/>
      <c r="O762" s="85"/>
      <c r="P762" s="85"/>
      <c r="Q762" s="85"/>
      <c r="R762" s="85"/>
      <c r="S762" s="85"/>
      <c r="T762" s="88" t="s">
        <v>7</v>
      </c>
      <c r="U762" s="89" t="s">
        <v>8</v>
      </c>
      <c r="V762" s="90" t="s">
        <v>126</v>
      </c>
    </row>
    <row r="763" spans="1:22" ht="25.5" customHeight="1" x14ac:dyDescent="0.2">
      <c r="A763" s="81"/>
      <c r="B763" s="82"/>
      <c r="C763" s="82"/>
      <c r="D763" s="91" t="s">
        <v>9</v>
      </c>
      <c r="E763" s="92" t="s">
        <v>10</v>
      </c>
      <c r="F763" s="93" t="s">
        <v>11</v>
      </c>
      <c r="G763" s="151" t="s">
        <v>127</v>
      </c>
      <c r="H763" s="152"/>
      <c r="I763" s="152"/>
      <c r="J763" s="153"/>
      <c r="K763" s="97"/>
      <c r="L763" s="98" t="s">
        <v>13</v>
      </c>
      <c r="M763" s="99" t="s">
        <v>9</v>
      </c>
      <c r="N763" s="100" t="s">
        <v>14</v>
      </c>
      <c r="O763" s="93" t="s">
        <v>11</v>
      </c>
      <c r="P763" s="151" t="s">
        <v>127</v>
      </c>
      <c r="Q763" s="152"/>
      <c r="R763" s="152"/>
      <c r="S763" s="153"/>
      <c r="T763" s="88"/>
      <c r="U763" s="89"/>
      <c r="V763" s="101"/>
    </row>
    <row r="764" spans="1:22" ht="13.5" thickBot="1" x14ac:dyDescent="0.25">
      <c r="A764" s="102"/>
      <c r="B764" s="103"/>
      <c r="C764" s="103"/>
      <c r="D764" s="104"/>
      <c r="E764" s="105"/>
      <c r="F764" s="106"/>
      <c r="G764" s="107" t="s">
        <v>15</v>
      </c>
      <c r="H764" s="108" t="s">
        <v>16</v>
      </c>
      <c r="I764" s="109" t="s">
        <v>17</v>
      </c>
      <c r="J764" s="110">
        <v>0</v>
      </c>
      <c r="K764" s="111"/>
      <c r="L764" s="112"/>
      <c r="M764" s="113"/>
      <c r="N764" s="114"/>
      <c r="O764" s="115"/>
      <c r="P764" s="107" t="s">
        <v>15</v>
      </c>
      <c r="Q764" s="108" t="s">
        <v>16</v>
      </c>
      <c r="R764" s="109" t="s">
        <v>17</v>
      </c>
      <c r="S764" s="110">
        <v>0</v>
      </c>
      <c r="T764" s="116"/>
      <c r="U764" s="117"/>
      <c r="V764" s="118"/>
    </row>
    <row r="765" spans="1:22" x14ac:dyDescent="0.2">
      <c r="A765" s="119"/>
      <c r="B765" s="22"/>
      <c r="C765" s="23"/>
      <c r="D765" s="24"/>
      <c r="E765" s="25"/>
      <c r="F765" s="25"/>
      <c r="G765" s="26"/>
      <c r="H765" s="27"/>
      <c r="I765" s="28"/>
      <c r="J765" s="120"/>
      <c r="K765" s="121"/>
      <c r="L765" s="121"/>
      <c r="M765" s="24"/>
      <c r="N765" s="25"/>
      <c r="O765" s="25"/>
      <c r="P765" s="26"/>
      <c r="Q765" s="27"/>
      <c r="R765" s="28"/>
      <c r="S765" s="120"/>
      <c r="T765" s="31"/>
      <c r="U765" s="32"/>
      <c r="V765" s="122"/>
    </row>
    <row r="766" spans="1:22" x14ac:dyDescent="0.2">
      <c r="A766" s="33">
        <v>1</v>
      </c>
      <c r="B766" s="33">
        <v>291</v>
      </c>
      <c r="C766" s="34"/>
      <c r="D766" s="202">
        <v>160</v>
      </c>
      <c r="E766" s="142" t="s">
        <v>1514</v>
      </c>
      <c r="F766" s="124">
        <v>3</v>
      </c>
      <c r="G766" s="38">
        <v>0</v>
      </c>
      <c r="H766" s="38">
        <v>3</v>
      </c>
      <c r="I766" s="38">
        <v>0</v>
      </c>
      <c r="J766" s="38">
        <v>3</v>
      </c>
      <c r="K766" s="38">
        <f>SUM(G768:I779)</f>
        <v>3</v>
      </c>
      <c r="L766" s="38">
        <f>K766*100/D766</f>
        <v>1.875</v>
      </c>
      <c r="M766" s="35"/>
      <c r="N766" s="142"/>
      <c r="O766" s="124"/>
      <c r="P766" s="38"/>
      <c r="Q766" s="38"/>
      <c r="R766" s="38"/>
      <c r="S766" s="38"/>
      <c r="T766" s="44"/>
      <c r="U766" s="45"/>
      <c r="V766" s="126"/>
    </row>
    <row r="767" spans="1:22" x14ac:dyDescent="0.2">
      <c r="A767" s="33"/>
      <c r="B767" s="40"/>
      <c r="C767" s="13"/>
      <c r="D767" s="203"/>
      <c r="E767" s="128" t="s">
        <v>19</v>
      </c>
      <c r="F767" s="129"/>
      <c r="G767" s="75">
        <v>234</v>
      </c>
      <c r="H767" s="75">
        <v>232</v>
      </c>
      <c r="I767" s="75">
        <v>234</v>
      </c>
      <c r="J767" s="75">
        <v>410</v>
      </c>
      <c r="K767" s="38"/>
      <c r="L767" s="38"/>
      <c r="M767" s="40"/>
      <c r="N767" s="128"/>
      <c r="O767" s="129"/>
      <c r="P767" s="75"/>
      <c r="Q767" s="75"/>
      <c r="R767" s="75"/>
      <c r="S767" s="38"/>
      <c r="T767" s="44"/>
      <c r="U767" s="45"/>
      <c r="V767" s="126"/>
    </row>
    <row r="768" spans="1:22" x14ac:dyDescent="0.2">
      <c r="A768" s="33"/>
      <c r="B768" s="40"/>
      <c r="C768" s="13"/>
      <c r="D768" s="203"/>
      <c r="E768" s="288" t="s">
        <v>1515</v>
      </c>
      <c r="F768" s="47"/>
      <c r="G768" s="38">
        <v>0</v>
      </c>
      <c r="H768" s="38">
        <v>3</v>
      </c>
      <c r="I768" s="38">
        <v>0</v>
      </c>
      <c r="J768" s="38">
        <v>3</v>
      </c>
      <c r="K768" s="38"/>
      <c r="L768" s="38"/>
      <c r="M768" s="40"/>
      <c r="N768" s="46"/>
      <c r="O768" s="47"/>
      <c r="P768" s="38"/>
      <c r="Q768" s="38"/>
      <c r="R768" s="38"/>
      <c r="S768" s="38"/>
      <c r="T768" s="44"/>
      <c r="U768" s="45"/>
      <c r="V768" s="126"/>
    </row>
    <row r="769" spans="1:22" x14ac:dyDescent="0.2">
      <c r="A769" s="33"/>
      <c r="B769" s="40"/>
      <c r="C769" s="13"/>
      <c r="D769" s="203"/>
      <c r="E769" s="288" t="s">
        <v>1516</v>
      </c>
      <c r="F769" s="47"/>
      <c r="G769" s="38">
        <v>0</v>
      </c>
      <c r="H769" s="38">
        <v>0</v>
      </c>
      <c r="I769" s="38">
        <v>0</v>
      </c>
      <c r="J769" s="38">
        <v>0</v>
      </c>
      <c r="K769" s="38"/>
      <c r="L769" s="38"/>
      <c r="M769" s="40"/>
      <c r="N769" s="48"/>
      <c r="O769" s="47"/>
      <c r="P769" s="38"/>
      <c r="Q769" s="38"/>
      <c r="R769" s="38"/>
      <c r="S769" s="38"/>
      <c r="T769" s="44"/>
      <c r="U769" s="45"/>
      <c r="V769" s="126"/>
    </row>
    <row r="770" spans="1:22" x14ac:dyDescent="0.2">
      <c r="A770" s="33"/>
      <c r="B770" s="40"/>
      <c r="C770" s="13"/>
      <c r="D770" s="203"/>
      <c r="E770" s="46"/>
      <c r="F770" s="47"/>
      <c r="G770" s="38"/>
      <c r="H770" s="38"/>
      <c r="I770" s="38"/>
      <c r="J770" s="38"/>
      <c r="K770" s="38"/>
      <c r="L770" s="38"/>
      <c r="M770" s="40"/>
      <c r="N770" s="46"/>
      <c r="O770" s="47"/>
      <c r="P770" s="38"/>
      <c r="Q770" s="38"/>
      <c r="R770" s="38"/>
      <c r="S770" s="38"/>
      <c r="T770" s="44"/>
      <c r="U770" s="45"/>
      <c r="V770" s="126"/>
    </row>
    <row r="771" spans="1:22" x14ac:dyDescent="0.2">
      <c r="A771" s="33"/>
      <c r="B771" s="40"/>
      <c r="C771" s="13"/>
      <c r="D771" s="203"/>
      <c r="E771" s="46"/>
      <c r="F771" s="47"/>
      <c r="G771" s="38"/>
      <c r="H771" s="38"/>
      <c r="I771" s="38"/>
      <c r="J771" s="38"/>
      <c r="K771" s="38"/>
      <c r="L771" s="38"/>
      <c r="M771" s="40"/>
      <c r="N771" s="48"/>
      <c r="O771" s="47"/>
      <c r="P771" s="38"/>
      <c r="Q771" s="38"/>
      <c r="R771" s="38"/>
      <c r="S771" s="38"/>
      <c r="T771" s="44"/>
      <c r="U771" s="45"/>
      <c r="V771" s="126"/>
    </row>
    <row r="772" spans="1:22" x14ac:dyDescent="0.2">
      <c r="A772" s="33"/>
      <c r="B772" s="40"/>
      <c r="C772" s="13"/>
      <c r="D772" s="203"/>
      <c r="E772" s="46"/>
      <c r="F772" s="47"/>
      <c r="G772" s="38"/>
      <c r="H772" s="38"/>
      <c r="I772" s="38"/>
      <c r="J772" s="38"/>
      <c r="K772" s="38"/>
      <c r="L772" s="38"/>
      <c r="M772" s="40"/>
      <c r="N772" s="46"/>
      <c r="O772" s="47"/>
      <c r="P772" s="38"/>
      <c r="Q772" s="38"/>
      <c r="R772" s="38"/>
      <c r="S772" s="38"/>
      <c r="T772" s="44"/>
      <c r="U772" s="45"/>
      <c r="V772" s="126"/>
    </row>
    <row r="773" spans="1:22" x14ac:dyDescent="0.2">
      <c r="A773" s="33"/>
      <c r="B773" s="40"/>
      <c r="C773" s="13"/>
      <c r="D773" s="203"/>
      <c r="E773" s="46"/>
      <c r="F773" s="47"/>
      <c r="G773" s="38"/>
      <c r="H773" s="38"/>
      <c r="I773" s="38"/>
      <c r="J773" s="38"/>
      <c r="K773" s="38"/>
      <c r="L773" s="38"/>
      <c r="M773" s="40"/>
      <c r="N773" s="46"/>
      <c r="O773" s="47"/>
      <c r="P773" s="38"/>
      <c r="Q773" s="38"/>
      <c r="R773" s="38"/>
      <c r="S773" s="38"/>
      <c r="T773" s="44"/>
      <c r="U773" s="45"/>
      <c r="V773" s="126"/>
    </row>
    <row r="774" spans="1:22" x14ac:dyDescent="0.2">
      <c r="A774" s="33"/>
      <c r="B774" s="40"/>
      <c r="C774" s="13"/>
      <c r="D774" s="203"/>
      <c r="E774" s="46"/>
      <c r="F774" s="47"/>
      <c r="G774" s="38"/>
      <c r="H774" s="38"/>
      <c r="I774" s="38"/>
      <c r="J774" s="38"/>
      <c r="K774" s="38"/>
      <c r="L774" s="38"/>
      <c r="M774" s="40"/>
      <c r="N774" s="46"/>
      <c r="O774" s="47"/>
      <c r="P774" s="38"/>
      <c r="Q774" s="38"/>
      <c r="R774" s="38"/>
      <c r="S774" s="38"/>
      <c r="T774" s="44"/>
      <c r="U774" s="45"/>
      <c r="V774" s="126"/>
    </row>
    <row r="775" spans="1:22" x14ac:dyDescent="0.2">
      <c r="A775" s="33"/>
      <c r="B775" s="40"/>
      <c r="C775" s="13"/>
      <c r="D775" s="203"/>
      <c r="E775" s="46"/>
      <c r="F775" s="47"/>
      <c r="G775" s="38"/>
      <c r="H775" s="38"/>
      <c r="I775" s="38"/>
      <c r="J775" s="38"/>
      <c r="K775" s="38"/>
      <c r="L775" s="38"/>
      <c r="M775" s="40"/>
      <c r="N775" s="46"/>
      <c r="O775" s="47"/>
      <c r="P775" s="38"/>
      <c r="Q775" s="38"/>
      <c r="R775" s="38"/>
      <c r="S775" s="38"/>
      <c r="T775" s="44"/>
      <c r="U775" s="45"/>
      <c r="V775" s="126"/>
    </row>
    <row r="776" spans="1:22" x14ac:dyDescent="0.2">
      <c r="A776" s="33"/>
      <c r="B776" s="40"/>
      <c r="C776" s="13"/>
      <c r="D776" s="203"/>
      <c r="E776" s="46"/>
      <c r="F776" s="47"/>
      <c r="G776" s="38"/>
      <c r="H776" s="38"/>
      <c r="I776" s="38"/>
      <c r="J776" s="38"/>
      <c r="K776" s="38"/>
      <c r="L776" s="38"/>
      <c r="M776" s="40"/>
      <c r="N776" s="48"/>
      <c r="O776" s="47"/>
      <c r="P776" s="38"/>
      <c r="Q776" s="38"/>
      <c r="R776" s="38"/>
      <c r="S776" s="38"/>
      <c r="T776" s="44"/>
      <c r="U776" s="45"/>
      <c r="V776" s="126"/>
    </row>
    <row r="777" spans="1:22" x14ac:dyDescent="0.2">
      <c r="A777" s="33"/>
      <c r="B777" s="40"/>
      <c r="C777" s="13"/>
      <c r="D777" s="203"/>
      <c r="E777" s="46"/>
      <c r="F777" s="47"/>
      <c r="G777" s="38"/>
      <c r="H777" s="38"/>
      <c r="I777" s="38"/>
      <c r="J777" s="38"/>
      <c r="K777" s="38"/>
      <c r="L777" s="38"/>
      <c r="M777" s="40"/>
      <c r="N777" s="48"/>
      <c r="O777" s="47"/>
      <c r="P777" s="38"/>
      <c r="Q777" s="38"/>
      <c r="R777" s="38"/>
      <c r="S777" s="38"/>
      <c r="T777" s="44"/>
      <c r="U777" s="45"/>
      <c r="V777" s="126"/>
    </row>
    <row r="778" spans="1:22" x14ac:dyDescent="0.2">
      <c r="A778" s="33"/>
      <c r="B778" s="40"/>
      <c r="C778" s="13"/>
      <c r="D778" s="203"/>
      <c r="E778" s="46"/>
      <c r="F778" s="47"/>
      <c r="G778" s="38"/>
      <c r="H778" s="38"/>
      <c r="I778" s="38"/>
      <c r="J778" s="38"/>
      <c r="K778" s="38"/>
      <c r="L778" s="38"/>
      <c r="M778" s="40"/>
      <c r="N778" s="48"/>
      <c r="O778" s="47"/>
      <c r="P778" s="38"/>
      <c r="Q778" s="38"/>
      <c r="R778" s="38"/>
      <c r="S778" s="38"/>
      <c r="T778" s="44"/>
      <c r="U778" s="45"/>
      <c r="V778" s="126"/>
    </row>
    <row r="779" spans="1:22" x14ac:dyDescent="0.2">
      <c r="A779" s="33"/>
      <c r="B779" s="40"/>
      <c r="C779" s="13"/>
      <c r="D779" s="203"/>
      <c r="E779" s="46"/>
      <c r="F779" s="47"/>
      <c r="G779" s="38"/>
      <c r="H779" s="38"/>
      <c r="I779" s="38"/>
      <c r="J779" s="38"/>
      <c r="K779" s="38"/>
      <c r="L779" s="38"/>
      <c r="M779" s="40"/>
      <c r="N779" s="49"/>
      <c r="O779" s="47"/>
      <c r="P779" s="38"/>
      <c r="Q779" s="38"/>
      <c r="R779" s="38"/>
      <c r="S779" s="38"/>
      <c r="T779" s="135"/>
      <c r="U779" s="45"/>
      <c r="V779" s="126"/>
    </row>
    <row r="781" spans="1:22" x14ac:dyDescent="0.2">
      <c r="A781" s="81" t="s">
        <v>1</v>
      </c>
      <c r="B781" s="82" t="s">
        <v>2</v>
      </c>
      <c r="C781" s="82" t="s">
        <v>3</v>
      </c>
      <c r="D781" s="83" t="s">
        <v>4</v>
      </c>
      <c r="E781" s="84"/>
      <c r="F781" s="85"/>
      <c r="G781" s="85"/>
      <c r="H781" s="85"/>
      <c r="I781" s="85"/>
      <c r="J781" s="85"/>
      <c r="K781" s="86" t="s">
        <v>5</v>
      </c>
      <c r="L781" s="87"/>
      <c r="M781" s="83" t="s">
        <v>6</v>
      </c>
      <c r="N781" s="84"/>
      <c r="O781" s="85"/>
      <c r="P781" s="85"/>
      <c r="Q781" s="85"/>
      <c r="R781" s="85"/>
      <c r="S781" s="85"/>
      <c r="T781" s="88" t="s">
        <v>7</v>
      </c>
      <c r="U781" s="89" t="s">
        <v>8</v>
      </c>
      <c r="V781" s="90" t="s">
        <v>126</v>
      </c>
    </row>
    <row r="782" spans="1:22" ht="25.5" customHeight="1" x14ac:dyDescent="0.2">
      <c r="A782" s="81"/>
      <c r="B782" s="82"/>
      <c r="C782" s="82"/>
      <c r="D782" s="91" t="s">
        <v>9</v>
      </c>
      <c r="E782" s="92" t="s">
        <v>10</v>
      </c>
      <c r="F782" s="93" t="s">
        <v>11</v>
      </c>
      <c r="G782" s="151" t="s">
        <v>127</v>
      </c>
      <c r="H782" s="152"/>
      <c r="I782" s="152"/>
      <c r="J782" s="153"/>
      <c r="K782" s="97"/>
      <c r="L782" s="98" t="s">
        <v>13</v>
      </c>
      <c r="M782" s="99" t="s">
        <v>9</v>
      </c>
      <c r="N782" s="100" t="s">
        <v>14</v>
      </c>
      <c r="O782" s="93" t="s">
        <v>11</v>
      </c>
      <c r="P782" s="151" t="s">
        <v>127</v>
      </c>
      <c r="Q782" s="152"/>
      <c r="R782" s="152"/>
      <c r="S782" s="153"/>
      <c r="T782" s="88"/>
      <c r="U782" s="89"/>
      <c r="V782" s="101"/>
    </row>
    <row r="783" spans="1:22" ht="13.5" thickBot="1" x14ac:dyDescent="0.25">
      <c r="A783" s="102"/>
      <c r="B783" s="103"/>
      <c r="C783" s="103"/>
      <c r="D783" s="104"/>
      <c r="E783" s="105"/>
      <c r="F783" s="106"/>
      <c r="G783" s="107" t="s">
        <v>15</v>
      </c>
      <c r="H783" s="108" t="s">
        <v>16</v>
      </c>
      <c r="I783" s="109" t="s">
        <v>17</v>
      </c>
      <c r="J783" s="110">
        <v>0</v>
      </c>
      <c r="K783" s="111"/>
      <c r="L783" s="112"/>
      <c r="M783" s="113"/>
      <c r="N783" s="114"/>
      <c r="O783" s="115"/>
      <c r="P783" s="107" t="s">
        <v>15</v>
      </c>
      <c r="Q783" s="108" t="s">
        <v>16</v>
      </c>
      <c r="R783" s="109" t="s">
        <v>17</v>
      </c>
      <c r="S783" s="110">
        <v>0</v>
      </c>
      <c r="T783" s="116"/>
      <c r="U783" s="117"/>
      <c r="V783" s="118"/>
    </row>
    <row r="784" spans="1:22" x14ac:dyDescent="0.2">
      <c r="A784" s="119"/>
      <c r="B784" s="22"/>
      <c r="C784" s="23"/>
      <c r="D784" s="24"/>
      <c r="E784" s="25"/>
      <c r="F784" s="25"/>
      <c r="G784" s="26"/>
      <c r="H784" s="27"/>
      <c r="I784" s="28"/>
      <c r="J784" s="120"/>
      <c r="K784" s="121"/>
      <c r="L784" s="121"/>
      <c r="M784" s="24"/>
      <c r="N784" s="25"/>
      <c r="O784" s="25"/>
      <c r="P784" s="26"/>
      <c r="Q784" s="27"/>
      <c r="R784" s="28"/>
      <c r="S784" s="120"/>
      <c r="T784" s="31"/>
      <c r="U784" s="32"/>
      <c r="V784" s="122"/>
    </row>
    <row r="785" spans="1:22" x14ac:dyDescent="0.2">
      <c r="A785" s="33">
        <v>1</v>
      </c>
      <c r="B785" s="33">
        <v>292</v>
      </c>
      <c r="C785" s="34"/>
      <c r="D785" s="35">
        <v>400</v>
      </c>
      <c r="E785" s="142"/>
      <c r="F785" s="124"/>
      <c r="G785" s="38"/>
      <c r="H785" s="38"/>
      <c r="I785" s="38"/>
      <c r="J785" s="38"/>
      <c r="K785" s="38">
        <f>SUM(G787:I798)</f>
        <v>27</v>
      </c>
      <c r="L785" s="38">
        <f>K785*100/D785</f>
        <v>6.75</v>
      </c>
      <c r="M785" s="35"/>
      <c r="N785" s="142"/>
      <c r="O785" s="124"/>
      <c r="P785" s="38"/>
      <c r="Q785" s="38"/>
      <c r="R785" s="38"/>
      <c r="S785" s="38"/>
      <c r="T785" s="38">
        <f>SUM(P787:R798)</f>
        <v>0</v>
      </c>
      <c r="U785" s="38" t="e">
        <f>T785*100/M785</f>
        <v>#DIV/0!</v>
      </c>
      <c r="V785" s="126"/>
    </row>
    <row r="786" spans="1:22" x14ac:dyDescent="0.2">
      <c r="A786" s="33"/>
      <c r="B786" s="40"/>
      <c r="C786" s="13"/>
      <c r="D786" s="40"/>
      <c r="E786" s="128" t="s">
        <v>19</v>
      </c>
      <c r="F786" s="129"/>
      <c r="G786" s="257">
        <v>232</v>
      </c>
      <c r="H786" s="257">
        <v>229</v>
      </c>
      <c r="I786" s="257">
        <v>232</v>
      </c>
      <c r="J786" s="257">
        <v>400</v>
      </c>
      <c r="K786" s="38"/>
      <c r="L786" s="38"/>
      <c r="M786" s="40"/>
      <c r="N786" s="128"/>
      <c r="O786" s="129"/>
      <c r="P786" s="75"/>
      <c r="Q786" s="75"/>
      <c r="R786" s="75"/>
      <c r="S786" s="38"/>
      <c r="T786" s="44"/>
      <c r="U786" s="45"/>
      <c r="V786" s="126"/>
    </row>
    <row r="787" spans="1:22" x14ac:dyDescent="0.2">
      <c r="A787" s="33"/>
      <c r="B787" s="40"/>
      <c r="C787" s="13"/>
      <c r="D787" s="40"/>
      <c r="E787" s="134" t="s">
        <v>1517</v>
      </c>
      <c r="F787" s="47"/>
      <c r="G787" s="156">
        <v>10</v>
      </c>
      <c r="H787" s="156">
        <v>9</v>
      </c>
      <c r="I787" s="156">
        <v>8</v>
      </c>
      <c r="J787" s="156">
        <v>2</v>
      </c>
      <c r="K787" s="38"/>
      <c r="L787" s="38"/>
      <c r="M787" s="40"/>
      <c r="N787" s="46"/>
      <c r="O787" s="47"/>
      <c r="P787" s="38"/>
      <c r="Q787" s="38"/>
      <c r="R787" s="38"/>
      <c r="S787" s="38"/>
      <c r="T787" s="44"/>
      <c r="U787" s="45"/>
      <c r="V787" s="126"/>
    </row>
    <row r="788" spans="1:22" x14ac:dyDescent="0.2">
      <c r="A788" s="33"/>
      <c r="B788" s="40"/>
      <c r="C788" s="13"/>
      <c r="D788" s="40"/>
      <c r="E788" s="46"/>
      <c r="F788" s="47"/>
      <c r="G788" s="257"/>
      <c r="H788" s="257"/>
      <c r="I788" s="257"/>
      <c r="J788" s="257"/>
      <c r="K788" s="38"/>
      <c r="L788" s="38"/>
      <c r="M788" s="40"/>
      <c r="N788" s="48"/>
      <c r="O788" s="47"/>
      <c r="P788" s="38"/>
      <c r="Q788" s="38"/>
      <c r="R788" s="38"/>
      <c r="S788" s="38"/>
      <c r="T788" s="44"/>
      <c r="U788" s="45"/>
      <c r="V788" s="126"/>
    </row>
    <row r="789" spans="1:22" x14ac:dyDescent="0.2">
      <c r="A789" s="33"/>
      <c r="B789" s="40"/>
      <c r="C789" s="13"/>
      <c r="D789" s="40"/>
      <c r="E789" s="46"/>
      <c r="F789" s="47"/>
      <c r="G789" s="38"/>
      <c r="H789" s="38"/>
      <c r="I789" s="38"/>
      <c r="J789" s="38"/>
      <c r="K789" s="38"/>
      <c r="L789" s="38"/>
      <c r="M789" s="40"/>
      <c r="N789" s="46"/>
      <c r="O789" s="47"/>
      <c r="P789" s="38"/>
      <c r="Q789" s="38"/>
      <c r="R789" s="38"/>
      <c r="S789" s="38"/>
      <c r="T789" s="44"/>
      <c r="U789" s="45"/>
      <c r="V789" s="126"/>
    </row>
    <row r="790" spans="1:22" x14ac:dyDescent="0.2">
      <c r="A790" s="33"/>
      <c r="B790" s="40"/>
      <c r="C790" s="13"/>
      <c r="D790" s="40"/>
      <c r="E790" s="46"/>
      <c r="F790" s="47"/>
      <c r="G790" s="38"/>
      <c r="H790" s="38"/>
      <c r="I790" s="38"/>
      <c r="J790" s="38"/>
      <c r="K790" s="38"/>
      <c r="L790" s="38"/>
      <c r="M790" s="40"/>
      <c r="N790" s="48"/>
      <c r="O790" s="47"/>
      <c r="P790" s="38"/>
      <c r="Q790" s="38"/>
      <c r="R790" s="38"/>
      <c r="S790" s="38"/>
      <c r="T790" s="44"/>
      <c r="U790" s="45"/>
      <c r="V790" s="126"/>
    </row>
    <row r="791" spans="1:22" x14ac:dyDescent="0.2">
      <c r="A791" s="33"/>
      <c r="B791" s="40"/>
      <c r="C791" s="13"/>
      <c r="D791" s="40"/>
      <c r="E791" s="46"/>
      <c r="G791" s="38"/>
      <c r="H791" s="38"/>
      <c r="I791" s="38"/>
      <c r="J791" s="38"/>
      <c r="K791" s="38"/>
      <c r="L791" s="38"/>
      <c r="M791" s="40"/>
      <c r="N791" s="46"/>
      <c r="O791" s="47"/>
      <c r="P791" s="38"/>
      <c r="Q791" s="38"/>
      <c r="R791" s="38"/>
      <c r="S791" s="38"/>
      <c r="T791" s="44"/>
      <c r="U791" s="45"/>
      <c r="V791" s="126"/>
    </row>
    <row r="792" spans="1:22" x14ac:dyDescent="0.2">
      <c r="A792" s="33"/>
      <c r="B792" s="40"/>
      <c r="C792" s="13"/>
      <c r="D792" s="40"/>
      <c r="E792" s="46"/>
      <c r="G792" s="38"/>
      <c r="H792" s="38"/>
      <c r="I792" s="38"/>
      <c r="J792" s="38"/>
      <c r="K792" s="38"/>
      <c r="L792" s="38"/>
      <c r="M792" s="40"/>
      <c r="N792" s="46"/>
      <c r="O792" s="47"/>
      <c r="P792" s="38"/>
      <c r="Q792" s="38"/>
      <c r="R792" s="38"/>
      <c r="S792" s="38"/>
      <c r="T792" s="44"/>
      <c r="U792" s="45"/>
      <c r="V792" s="126"/>
    </row>
    <row r="793" spans="1:22" x14ac:dyDescent="0.2">
      <c r="A793" s="33"/>
      <c r="B793" s="40"/>
      <c r="C793" s="13"/>
      <c r="D793" s="40"/>
      <c r="E793" s="46"/>
      <c r="G793" s="38"/>
      <c r="H793" s="38"/>
      <c r="I793" s="38"/>
      <c r="J793" s="38"/>
      <c r="K793" s="38"/>
      <c r="L793" s="38"/>
      <c r="M793" s="40"/>
      <c r="N793" s="46"/>
      <c r="O793" s="47"/>
      <c r="P793" s="38"/>
      <c r="Q793" s="38"/>
      <c r="R793" s="38"/>
      <c r="S793" s="38"/>
      <c r="T793" s="44"/>
      <c r="U793" s="45"/>
      <c r="V793" s="126"/>
    </row>
    <row r="794" spans="1:22" x14ac:dyDescent="0.2">
      <c r="A794" s="33"/>
      <c r="B794" s="40"/>
      <c r="C794" s="13"/>
      <c r="D794" s="40"/>
      <c r="E794" s="46"/>
      <c r="G794" s="38"/>
      <c r="H794" s="38"/>
      <c r="I794" s="38"/>
      <c r="J794" s="38"/>
      <c r="K794" s="38"/>
      <c r="L794" s="38"/>
      <c r="M794" s="40"/>
      <c r="N794" s="46"/>
      <c r="O794" s="47"/>
      <c r="P794" s="38"/>
      <c r="Q794" s="38"/>
      <c r="R794" s="38"/>
      <c r="S794" s="38"/>
      <c r="T794" s="44"/>
      <c r="U794" s="45"/>
      <c r="V794" s="126"/>
    </row>
    <row r="795" spans="1:22" x14ac:dyDescent="0.2">
      <c r="A795" s="33"/>
      <c r="B795" s="40"/>
      <c r="C795" s="13"/>
      <c r="D795" s="40"/>
      <c r="E795" s="46"/>
      <c r="G795" s="38"/>
      <c r="H795" s="38"/>
      <c r="I795" s="38"/>
      <c r="J795" s="38"/>
      <c r="K795" s="38"/>
      <c r="L795" s="38"/>
      <c r="M795" s="40"/>
      <c r="N795" s="48"/>
      <c r="O795" s="47"/>
      <c r="P795" s="38"/>
      <c r="Q795" s="38"/>
      <c r="R795" s="38"/>
      <c r="S795" s="38"/>
      <c r="T795" s="44"/>
      <c r="U795" s="45"/>
      <c r="V795" s="126"/>
    </row>
    <row r="796" spans="1:22" x14ac:dyDescent="0.2">
      <c r="A796" s="33"/>
      <c r="B796" s="40"/>
      <c r="C796" s="13"/>
      <c r="D796" s="40"/>
      <c r="E796" s="46"/>
      <c r="G796" s="38"/>
      <c r="H796" s="38"/>
      <c r="I796" s="38"/>
      <c r="J796" s="38"/>
      <c r="K796" s="38"/>
      <c r="L796" s="38"/>
      <c r="M796" s="40"/>
      <c r="N796" s="48"/>
      <c r="O796" s="47"/>
      <c r="P796" s="38"/>
      <c r="Q796" s="38"/>
      <c r="R796" s="38"/>
      <c r="S796" s="38"/>
      <c r="T796" s="44"/>
      <c r="U796" s="45"/>
      <c r="V796" s="126"/>
    </row>
    <row r="797" spans="1:22" x14ac:dyDescent="0.2">
      <c r="A797" s="33"/>
      <c r="B797" s="40"/>
      <c r="C797" s="13"/>
      <c r="D797" s="40"/>
      <c r="E797" s="46"/>
      <c r="G797" s="38"/>
      <c r="H797" s="38"/>
      <c r="I797" s="38"/>
      <c r="J797" s="38"/>
      <c r="K797" s="38"/>
      <c r="L797" s="38"/>
      <c r="M797" s="40"/>
      <c r="N797" s="48"/>
      <c r="O797" s="47"/>
      <c r="P797" s="38"/>
      <c r="Q797" s="38"/>
      <c r="R797" s="38"/>
      <c r="S797" s="38"/>
      <c r="T797" s="44"/>
      <c r="U797" s="45"/>
      <c r="V797" s="126"/>
    </row>
    <row r="798" spans="1:22" x14ac:dyDescent="0.2">
      <c r="A798" s="33"/>
      <c r="B798" s="40"/>
      <c r="C798" s="13"/>
      <c r="D798" s="40"/>
      <c r="E798" s="46"/>
      <c r="G798" s="38"/>
      <c r="H798" s="38"/>
      <c r="I798" s="38"/>
      <c r="J798" s="38"/>
      <c r="K798" s="38"/>
      <c r="L798" s="38"/>
      <c r="M798" s="40"/>
      <c r="N798" s="49"/>
      <c r="O798" s="47"/>
      <c r="P798" s="38"/>
      <c r="Q798" s="38"/>
      <c r="R798" s="38"/>
      <c r="S798" s="38"/>
      <c r="T798" s="135"/>
      <c r="U798" s="45"/>
      <c r="V798" s="126"/>
    </row>
    <row r="800" spans="1:22" x14ac:dyDescent="0.2">
      <c r="A800" s="81" t="s">
        <v>1</v>
      </c>
      <c r="B800" s="82" t="s">
        <v>2</v>
      </c>
      <c r="C800" s="82" t="s">
        <v>3</v>
      </c>
      <c r="D800" s="83" t="s">
        <v>4</v>
      </c>
      <c r="E800" s="84"/>
      <c r="F800" s="85"/>
      <c r="G800" s="85"/>
      <c r="H800" s="85"/>
      <c r="I800" s="85"/>
      <c r="J800" s="85"/>
      <c r="K800" s="86" t="s">
        <v>5</v>
      </c>
      <c r="L800" s="87"/>
      <c r="M800" s="83" t="s">
        <v>6</v>
      </c>
      <c r="N800" s="84"/>
      <c r="O800" s="85"/>
      <c r="P800" s="85"/>
      <c r="Q800" s="85"/>
      <c r="R800" s="85"/>
      <c r="S800" s="85"/>
      <c r="T800" s="88" t="s">
        <v>7</v>
      </c>
      <c r="U800" s="89" t="s">
        <v>8</v>
      </c>
      <c r="V800" s="90" t="s">
        <v>126</v>
      </c>
    </row>
    <row r="801" spans="1:22" ht="25.5" customHeight="1" x14ac:dyDescent="0.2">
      <c r="A801" s="81"/>
      <c r="B801" s="82"/>
      <c r="C801" s="82"/>
      <c r="D801" s="91" t="s">
        <v>9</v>
      </c>
      <c r="E801" s="92" t="s">
        <v>10</v>
      </c>
      <c r="F801" s="93" t="s">
        <v>11</v>
      </c>
      <c r="G801" s="151" t="s">
        <v>127</v>
      </c>
      <c r="H801" s="152"/>
      <c r="I801" s="152"/>
      <c r="J801" s="153"/>
      <c r="K801" s="97"/>
      <c r="L801" s="98" t="s">
        <v>13</v>
      </c>
      <c r="M801" s="99" t="s">
        <v>9</v>
      </c>
      <c r="N801" s="100" t="s">
        <v>14</v>
      </c>
      <c r="O801" s="93" t="s">
        <v>11</v>
      </c>
      <c r="P801" s="151" t="s">
        <v>127</v>
      </c>
      <c r="Q801" s="152"/>
      <c r="R801" s="152"/>
      <c r="S801" s="153"/>
      <c r="T801" s="88"/>
      <c r="U801" s="89"/>
      <c r="V801" s="101"/>
    </row>
    <row r="802" spans="1:22" ht="13.5" thickBot="1" x14ac:dyDescent="0.25">
      <c r="A802" s="102"/>
      <c r="B802" s="103"/>
      <c r="C802" s="103"/>
      <c r="D802" s="104"/>
      <c r="E802" s="105"/>
      <c r="F802" s="106"/>
      <c r="G802" s="107" t="s">
        <v>15</v>
      </c>
      <c r="H802" s="108" t="s">
        <v>16</v>
      </c>
      <c r="I802" s="109" t="s">
        <v>17</v>
      </c>
      <c r="J802" s="110">
        <v>0</v>
      </c>
      <c r="K802" s="111"/>
      <c r="L802" s="112"/>
      <c r="M802" s="113"/>
      <c r="N802" s="114"/>
      <c r="O802" s="115"/>
      <c r="P802" s="107" t="s">
        <v>15</v>
      </c>
      <c r="Q802" s="108" t="s">
        <v>16</v>
      </c>
      <c r="R802" s="109" t="s">
        <v>17</v>
      </c>
      <c r="S802" s="110">
        <v>0</v>
      </c>
      <c r="T802" s="116"/>
      <c r="U802" s="117"/>
      <c r="V802" s="118"/>
    </row>
    <row r="803" spans="1:22" x14ac:dyDescent="0.2">
      <c r="A803" s="119"/>
      <c r="B803" s="22"/>
      <c r="C803" s="23"/>
      <c r="D803" s="24"/>
      <c r="E803" s="25"/>
      <c r="F803" s="25"/>
      <c r="G803" s="26"/>
      <c r="H803" s="27"/>
      <c r="I803" s="28"/>
      <c r="J803" s="120"/>
      <c r="K803" s="121"/>
      <c r="L803" s="121"/>
      <c r="M803" s="24"/>
      <c r="N803" s="25"/>
      <c r="O803" s="25"/>
      <c r="P803" s="26"/>
      <c r="Q803" s="27"/>
      <c r="R803" s="28"/>
      <c r="S803" s="120"/>
      <c r="T803" s="31"/>
      <c r="U803" s="32"/>
      <c r="V803" s="122"/>
    </row>
    <row r="804" spans="1:22" x14ac:dyDescent="0.2">
      <c r="A804" s="33">
        <v>1</v>
      </c>
      <c r="B804" s="33">
        <v>293</v>
      </c>
      <c r="C804" s="34"/>
      <c r="D804" s="35"/>
      <c r="E804" s="142"/>
      <c r="F804" s="124"/>
      <c r="G804" s="38"/>
      <c r="H804" s="38"/>
      <c r="I804" s="38"/>
      <c r="J804" s="38"/>
      <c r="K804" s="38">
        <f>SUM(G806:I817)</f>
        <v>0</v>
      </c>
      <c r="L804" s="38" t="e">
        <f>K804*100/D804</f>
        <v>#DIV/0!</v>
      </c>
      <c r="M804" s="35">
        <v>400</v>
      </c>
      <c r="N804" s="142"/>
      <c r="O804" s="124"/>
      <c r="P804" s="38"/>
      <c r="Q804" s="38"/>
      <c r="R804" s="38"/>
      <c r="S804" s="38"/>
      <c r="T804" s="38">
        <f>SUM(P806:R817)</f>
        <v>0</v>
      </c>
      <c r="U804" s="38">
        <f>T804*100/M804</f>
        <v>0</v>
      </c>
      <c r="V804" s="126"/>
    </row>
    <row r="805" spans="1:22" x14ac:dyDescent="0.2">
      <c r="A805" s="33"/>
      <c r="B805" s="40"/>
      <c r="C805" s="13"/>
      <c r="D805" s="40"/>
      <c r="E805" s="128" t="s">
        <v>19</v>
      </c>
      <c r="F805" s="129"/>
      <c r="G805" s="75"/>
      <c r="H805" s="75"/>
      <c r="I805" s="75"/>
      <c r="J805" s="75"/>
      <c r="K805" s="38"/>
      <c r="L805" s="38"/>
      <c r="M805" s="40"/>
      <c r="N805" s="128"/>
      <c r="O805" s="129"/>
      <c r="P805" s="75"/>
      <c r="Q805" s="75"/>
      <c r="R805" s="75"/>
      <c r="S805" s="38"/>
      <c r="T805" s="44"/>
      <c r="U805" s="45"/>
      <c r="V805" s="126"/>
    </row>
    <row r="806" spans="1:22" x14ac:dyDescent="0.2">
      <c r="A806" s="33"/>
      <c r="B806" s="40"/>
      <c r="C806" s="13"/>
      <c r="D806" s="40"/>
      <c r="E806" s="46"/>
      <c r="F806" s="47"/>
      <c r="G806" s="38"/>
      <c r="H806" s="38"/>
      <c r="I806" s="38"/>
      <c r="J806" s="38"/>
      <c r="K806" s="38"/>
      <c r="L806" s="38"/>
      <c r="M806" s="40"/>
      <c r="N806" s="46"/>
      <c r="O806" s="47"/>
      <c r="P806" s="38"/>
      <c r="Q806" s="38"/>
      <c r="R806" s="38"/>
      <c r="S806" s="38"/>
      <c r="T806" s="44"/>
      <c r="U806" s="45"/>
      <c r="V806" s="126"/>
    </row>
    <row r="807" spans="1:22" x14ac:dyDescent="0.2">
      <c r="A807" s="33"/>
      <c r="B807" s="40"/>
      <c r="C807" s="13"/>
      <c r="D807" s="40"/>
      <c r="E807" s="46"/>
      <c r="F807" s="47"/>
      <c r="G807" s="38"/>
      <c r="H807" s="38"/>
      <c r="I807" s="38"/>
      <c r="J807" s="38"/>
      <c r="K807" s="38"/>
      <c r="L807" s="38"/>
      <c r="M807" s="40"/>
      <c r="N807" s="48"/>
      <c r="O807" s="47"/>
      <c r="P807" s="38"/>
      <c r="Q807" s="38"/>
      <c r="R807" s="38"/>
      <c r="S807" s="38"/>
      <c r="T807" s="44"/>
      <c r="U807" s="45"/>
      <c r="V807" s="126"/>
    </row>
    <row r="808" spans="1:22" x14ac:dyDescent="0.2">
      <c r="A808" s="33"/>
      <c r="B808" s="40"/>
      <c r="C808" s="13"/>
      <c r="D808" s="40"/>
      <c r="E808" s="46"/>
      <c r="F808" s="47"/>
      <c r="G808" s="38"/>
      <c r="H808" s="38"/>
      <c r="I808" s="38"/>
      <c r="J808" s="38"/>
      <c r="K808" s="38"/>
      <c r="L808" s="38"/>
      <c r="M808" s="40"/>
      <c r="N808" s="46"/>
      <c r="O808" s="47"/>
      <c r="P808" s="38"/>
      <c r="Q808" s="38"/>
      <c r="R808" s="38"/>
      <c r="S808" s="38"/>
      <c r="T808" s="44"/>
      <c r="U808" s="45"/>
      <c r="V808" s="126"/>
    </row>
    <row r="809" spans="1:22" x14ac:dyDescent="0.2">
      <c r="A809" s="33"/>
      <c r="B809" s="40"/>
      <c r="C809" s="13"/>
      <c r="D809" s="40"/>
      <c r="E809" s="46"/>
      <c r="F809" s="47"/>
      <c r="G809" s="38"/>
      <c r="H809" s="38"/>
      <c r="I809" s="38"/>
      <c r="J809" s="38"/>
      <c r="K809" s="38"/>
      <c r="L809" s="38"/>
      <c r="M809" s="40"/>
      <c r="N809" s="48"/>
      <c r="O809" s="47"/>
      <c r="P809" s="38"/>
      <c r="Q809" s="38"/>
      <c r="R809" s="38"/>
      <c r="S809" s="38"/>
      <c r="T809" s="44"/>
      <c r="U809" s="45"/>
      <c r="V809" s="126"/>
    </row>
    <row r="810" spans="1:22" x14ac:dyDescent="0.2">
      <c r="A810" s="33"/>
      <c r="B810" s="40"/>
      <c r="C810" s="13"/>
      <c r="D810" s="40"/>
      <c r="E810" s="46"/>
      <c r="F810" s="47"/>
      <c r="G810" s="38"/>
      <c r="H810" s="38"/>
      <c r="I810" s="38"/>
      <c r="J810" s="38"/>
      <c r="K810" s="38"/>
      <c r="L810" s="38"/>
      <c r="M810" s="40"/>
      <c r="N810" s="46"/>
      <c r="O810" s="47"/>
      <c r="P810" s="38"/>
      <c r="Q810" s="38"/>
      <c r="R810" s="38"/>
      <c r="S810" s="38"/>
      <c r="T810" s="44"/>
      <c r="U810" s="45"/>
      <c r="V810" s="126"/>
    </row>
    <row r="811" spans="1:22" x14ac:dyDescent="0.2">
      <c r="A811" s="33"/>
      <c r="B811" s="40"/>
      <c r="C811" s="13"/>
      <c r="D811" s="40"/>
      <c r="E811" s="46"/>
      <c r="F811" s="47"/>
      <c r="G811" s="38"/>
      <c r="H811" s="38"/>
      <c r="I811" s="38"/>
      <c r="J811" s="38"/>
      <c r="K811" s="38"/>
      <c r="L811" s="38"/>
      <c r="M811" s="40"/>
      <c r="N811" s="46"/>
      <c r="O811" s="47"/>
      <c r="P811" s="38"/>
      <c r="Q811" s="38"/>
      <c r="R811" s="38"/>
      <c r="S811" s="38"/>
      <c r="T811" s="44"/>
      <c r="U811" s="45"/>
      <c r="V811" s="126"/>
    </row>
    <row r="812" spans="1:22" x14ac:dyDescent="0.2">
      <c r="A812" s="33"/>
      <c r="B812" s="40"/>
      <c r="C812" s="13"/>
      <c r="D812" s="40"/>
      <c r="E812" s="46"/>
      <c r="F812" s="47"/>
      <c r="G812" s="38"/>
      <c r="H812" s="38"/>
      <c r="I812" s="38"/>
      <c r="J812" s="38"/>
      <c r="K812" s="38"/>
      <c r="L812" s="38"/>
      <c r="M812" s="40"/>
      <c r="N812" s="46"/>
      <c r="O812" s="47"/>
      <c r="P812" s="38"/>
      <c r="Q812" s="38"/>
      <c r="R812" s="38"/>
      <c r="S812" s="38"/>
      <c r="T812" s="44"/>
      <c r="U812" s="45"/>
      <c r="V812" s="126"/>
    </row>
    <row r="813" spans="1:22" x14ac:dyDescent="0.2">
      <c r="A813" s="33"/>
      <c r="B813" s="40"/>
      <c r="C813" s="13"/>
      <c r="D813" s="40"/>
      <c r="E813" s="46"/>
      <c r="F813" s="47"/>
      <c r="G813" s="38"/>
      <c r="H813" s="38"/>
      <c r="I813" s="38"/>
      <c r="J813" s="38"/>
      <c r="K813" s="38"/>
      <c r="L813" s="38"/>
      <c r="M813" s="40"/>
      <c r="N813" s="46"/>
      <c r="O813" s="47"/>
      <c r="P813" s="38"/>
      <c r="Q813" s="38"/>
      <c r="R813" s="38"/>
      <c r="S813" s="38"/>
      <c r="T813" s="44"/>
      <c r="U813" s="45"/>
      <c r="V813" s="126"/>
    </row>
    <row r="814" spans="1:22" x14ac:dyDescent="0.2">
      <c r="A814" s="33"/>
      <c r="B814" s="40"/>
      <c r="C814" s="13"/>
      <c r="D814" s="40"/>
      <c r="E814" s="46"/>
      <c r="G814" s="38"/>
      <c r="H814" s="38"/>
      <c r="I814" s="38"/>
      <c r="J814" s="38"/>
      <c r="K814" s="38"/>
      <c r="L814" s="38"/>
      <c r="M814" s="40"/>
      <c r="N814" s="48"/>
      <c r="O814" s="47"/>
      <c r="P814" s="38"/>
      <c r="Q814" s="38"/>
      <c r="R814" s="38"/>
      <c r="S814" s="38"/>
      <c r="T814" s="44"/>
      <c r="U814" s="45"/>
      <c r="V814" s="126"/>
    </row>
    <row r="815" spans="1:22" x14ac:dyDescent="0.2">
      <c r="A815" s="33"/>
      <c r="B815" s="40"/>
      <c r="C815" s="13"/>
      <c r="D815" s="40"/>
      <c r="E815" s="46"/>
      <c r="G815" s="38"/>
      <c r="H815" s="38"/>
      <c r="I815" s="38"/>
      <c r="J815" s="38"/>
      <c r="K815" s="38"/>
      <c r="L815" s="38"/>
      <c r="M815" s="40"/>
      <c r="N815" s="48"/>
      <c r="O815" s="47"/>
      <c r="P815" s="38"/>
      <c r="Q815" s="38"/>
      <c r="R815" s="38"/>
      <c r="S815" s="38"/>
      <c r="T815" s="44"/>
      <c r="U815" s="45"/>
      <c r="V815" s="126"/>
    </row>
    <row r="816" spans="1:22" x14ac:dyDescent="0.2">
      <c r="A816" s="33"/>
      <c r="B816" s="40"/>
      <c r="C816" s="13"/>
      <c r="D816" s="40"/>
      <c r="E816" s="46"/>
      <c r="G816" s="38"/>
      <c r="H816" s="38"/>
      <c r="I816" s="38"/>
      <c r="J816" s="38"/>
      <c r="K816" s="38"/>
      <c r="L816" s="38"/>
      <c r="M816" s="40"/>
      <c r="N816" s="48"/>
      <c r="O816" s="47"/>
      <c r="P816" s="38"/>
      <c r="Q816" s="38"/>
      <c r="R816" s="38"/>
      <c r="S816" s="38"/>
      <c r="T816" s="44"/>
      <c r="U816" s="45"/>
      <c r="V816" s="126"/>
    </row>
    <row r="817" spans="1:22" x14ac:dyDescent="0.2">
      <c r="A817" s="33"/>
      <c r="B817" s="40"/>
      <c r="C817" s="13"/>
      <c r="D817" s="40"/>
      <c r="E817" s="46"/>
      <c r="G817" s="38"/>
      <c r="H817" s="38"/>
      <c r="I817" s="38"/>
      <c r="J817" s="38"/>
      <c r="K817" s="38"/>
      <c r="L817" s="38"/>
      <c r="M817" s="40"/>
      <c r="N817" s="49"/>
      <c r="O817" s="47"/>
      <c r="P817" s="38"/>
      <c r="Q817" s="38"/>
      <c r="R817" s="38"/>
      <c r="S817" s="38"/>
      <c r="T817" s="135"/>
      <c r="U817" s="45"/>
      <c r="V817" s="126"/>
    </row>
    <row r="819" spans="1:22" x14ac:dyDescent="0.2">
      <c r="A819" s="81" t="s">
        <v>1</v>
      </c>
      <c r="B819" s="82" t="s">
        <v>2</v>
      </c>
      <c r="C819" s="82" t="s">
        <v>3</v>
      </c>
      <c r="D819" s="83" t="s">
        <v>4</v>
      </c>
      <c r="E819" s="84"/>
      <c r="F819" s="85"/>
      <c r="G819" s="85"/>
      <c r="H819" s="85"/>
      <c r="I819" s="85"/>
      <c r="J819" s="85"/>
      <c r="K819" s="86" t="s">
        <v>5</v>
      </c>
      <c r="L819" s="87"/>
      <c r="M819" s="83" t="s">
        <v>6</v>
      </c>
      <c r="N819" s="84"/>
      <c r="O819" s="85"/>
      <c r="P819" s="85"/>
      <c r="Q819" s="85"/>
      <c r="R819" s="85"/>
      <c r="S819" s="85"/>
      <c r="T819" s="88" t="s">
        <v>7</v>
      </c>
      <c r="U819" s="89" t="s">
        <v>8</v>
      </c>
      <c r="V819" s="90" t="s">
        <v>126</v>
      </c>
    </row>
    <row r="820" spans="1:22" ht="25.5" customHeight="1" x14ac:dyDescent="0.2">
      <c r="A820" s="81"/>
      <c r="B820" s="82"/>
      <c r="C820" s="82"/>
      <c r="D820" s="91" t="s">
        <v>9</v>
      </c>
      <c r="E820" s="92" t="s">
        <v>10</v>
      </c>
      <c r="F820" s="93" t="s">
        <v>11</v>
      </c>
      <c r="G820" s="151" t="s">
        <v>127</v>
      </c>
      <c r="H820" s="152"/>
      <c r="I820" s="152"/>
      <c r="J820" s="153"/>
      <c r="K820" s="97"/>
      <c r="L820" s="98" t="s">
        <v>13</v>
      </c>
      <c r="M820" s="99" t="s">
        <v>9</v>
      </c>
      <c r="N820" s="100" t="s">
        <v>14</v>
      </c>
      <c r="O820" s="93" t="s">
        <v>11</v>
      </c>
      <c r="P820" s="151" t="s">
        <v>127</v>
      </c>
      <c r="Q820" s="152"/>
      <c r="R820" s="152"/>
      <c r="S820" s="153"/>
      <c r="T820" s="88"/>
      <c r="U820" s="89"/>
      <c r="V820" s="101"/>
    </row>
    <row r="821" spans="1:22" ht="13.5" thickBot="1" x14ac:dyDescent="0.25">
      <c r="A821" s="102"/>
      <c r="B821" s="103"/>
      <c r="C821" s="103"/>
      <c r="D821" s="104"/>
      <c r="E821" s="105"/>
      <c r="F821" s="106"/>
      <c r="G821" s="107" t="s">
        <v>15</v>
      </c>
      <c r="H821" s="108" t="s">
        <v>16</v>
      </c>
      <c r="I821" s="109" t="s">
        <v>17</v>
      </c>
      <c r="J821" s="110">
        <v>0</v>
      </c>
      <c r="K821" s="111"/>
      <c r="L821" s="112"/>
      <c r="M821" s="113"/>
      <c r="N821" s="114"/>
      <c r="O821" s="115"/>
      <c r="P821" s="107" t="s">
        <v>15</v>
      </c>
      <c r="Q821" s="108" t="s">
        <v>16</v>
      </c>
      <c r="R821" s="109" t="s">
        <v>17</v>
      </c>
      <c r="S821" s="110">
        <v>0</v>
      </c>
      <c r="T821" s="116"/>
      <c r="U821" s="117"/>
      <c r="V821" s="118"/>
    </row>
    <row r="822" spans="1:22" x14ac:dyDescent="0.2">
      <c r="A822" s="119"/>
      <c r="B822" s="22"/>
      <c r="C822" s="23"/>
      <c r="D822" s="24"/>
      <c r="E822" s="25"/>
      <c r="F822" s="25"/>
      <c r="G822" s="26"/>
      <c r="H822" s="27"/>
      <c r="I822" s="28"/>
      <c r="J822" s="120"/>
      <c r="K822" s="121"/>
      <c r="L822" s="121"/>
      <c r="M822" s="24"/>
      <c r="N822" s="25"/>
      <c r="O822" s="25"/>
      <c r="P822" s="26"/>
      <c r="Q822" s="27"/>
      <c r="R822" s="28"/>
      <c r="S822" s="120"/>
      <c r="T822" s="31"/>
      <c r="U822" s="32"/>
      <c r="V822" s="122"/>
    </row>
    <row r="823" spans="1:22" x14ac:dyDescent="0.2">
      <c r="A823" s="33">
        <v>1</v>
      </c>
      <c r="B823" s="33">
        <v>294</v>
      </c>
      <c r="C823" s="34"/>
      <c r="D823" s="35"/>
      <c r="E823" s="142"/>
      <c r="F823" s="124"/>
      <c r="G823" s="38"/>
      <c r="H823" s="38"/>
      <c r="I823" s="38"/>
      <c r="J823" s="38"/>
      <c r="K823" s="38">
        <f>SUM(G825:I836)</f>
        <v>0</v>
      </c>
      <c r="L823" s="38" t="e">
        <f>K823*100/D823</f>
        <v>#DIV/0!</v>
      </c>
      <c r="M823" s="35"/>
      <c r="N823" s="142"/>
      <c r="O823" s="124"/>
      <c r="P823" s="38"/>
      <c r="Q823" s="38"/>
      <c r="R823" s="38"/>
      <c r="S823" s="38"/>
      <c r="T823" s="38"/>
      <c r="U823" s="38"/>
      <c r="V823" s="126"/>
    </row>
    <row r="824" spans="1:22" x14ac:dyDescent="0.2">
      <c r="A824" s="33"/>
      <c r="B824" s="40"/>
      <c r="C824" s="13"/>
      <c r="D824" s="40"/>
      <c r="E824" s="128" t="s">
        <v>19</v>
      </c>
      <c r="F824" s="129"/>
      <c r="G824" s="75"/>
      <c r="H824" s="75"/>
      <c r="I824" s="75"/>
      <c r="J824" s="75"/>
      <c r="K824" s="38"/>
      <c r="L824" s="38"/>
      <c r="M824" s="40"/>
      <c r="N824" s="128"/>
      <c r="O824" s="129"/>
      <c r="P824" s="75"/>
      <c r="Q824" s="75"/>
      <c r="R824" s="75"/>
      <c r="S824" s="38"/>
      <c r="T824" s="44"/>
      <c r="U824" s="45"/>
      <c r="V824" s="126"/>
    </row>
    <row r="825" spans="1:22" x14ac:dyDescent="0.2">
      <c r="A825" s="33"/>
      <c r="B825" s="40"/>
      <c r="C825" s="13"/>
      <c r="D825" s="40"/>
      <c r="E825" s="46"/>
      <c r="F825" s="47"/>
      <c r="G825" s="38"/>
      <c r="H825" s="38"/>
      <c r="I825" s="38"/>
      <c r="J825" s="38"/>
      <c r="K825" s="38"/>
      <c r="L825" s="38"/>
      <c r="M825" s="40"/>
      <c r="N825" s="46"/>
      <c r="O825" s="47"/>
      <c r="P825" s="38"/>
      <c r="Q825" s="38"/>
      <c r="R825" s="38"/>
      <c r="S825" s="38"/>
      <c r="T825" s="44"/>
      <c r="U825" s="45"/>
      <c r="V825" s="126"/>
    </row>
    <row r="826" spans="1:22" x14ac:dyDescent="0.2">
      <c r="A826" s="33"/>
      <c r="B826" s="40"/>
      <c r="C826" s="13"/>
      <c r="D826" s="40"/>
      <c r="E826" s="46"/>
      <c r="F826" s="47"/>
      <c r="G826" s="38"/>
      <c r="H826" s="38"/>
      <c r="I826" s="38"/>
      <c r="J826" s="38"/>
      <c r="K826" s="38"/>
      <c r="L826" s="38"/>
      <c r="M826" s="40"/>
      <c r="N826" s="48"/>
      <c r="O826" s="47"/>
      <c r="P826" s="38"/>
      <c r="Q826" s="38"/>
      <c r="R826" s="38"/>
      <c r="S826" s="38"/>
      <c r="T826" s="44"/>
      <c r="U826" s="45"/>
      <c r="V826" s="126"/>
    </row>
    <row r="827" spans="1:22" x14ac:dyDescent="0.2">
      <c r="A827" s="33"/>
      <c r="B827" s="40"/>
      <c r="C827" s="13"/>
      <c r="D827" s="40"/>
      <c r="E827" s="46"/>
      <c r="F827" s="47"/>
      <c r="G827" s="38"/>
      <c r="H827" s="38"/>
      <c r="I827" s="38"/>
      <c r="J827" s="38"/>
      <c r="K827" s="38"/>
      <c r="L827" s="38"/>
      <c r="M827" s="40"/>
      <c r="N827" s="46"/>
      <c r="O827" s="47"/>
      <c r="P827" s="38"/>
      <c r="Q827" s="38"/>
      <c r="R827" s="38"/>
      <c r="S827" s="38"/>
      <c r="T827" s="44"/>
      <c r="U827" s="45"/>
      <c r="V827" s="126"/>
    </row>
    <row r="828" spans="1:22" x14ac:dyDescent="0.2">
      <c r="A828" s="33"/>
      <c r="B828" s="40"/>
      <c r="C828" s="13"/>
      <c r="D828" s="40"/>
      <c r="E828" s="46"/>
      <c r="F828" s="47"/>
      <c r="G828" s="38"/>
      <c r="H828" s="38"/>
      <c r="I828" s="38"/>
      <c r="J828" s="38"/>
      <c r="K828" s="38"/>
      <c r="L828" s="38"/>
      <c r="M828" s="40"/>
      <c r="N828" s="48"/>
      <c r="O828" s="47"/>
      <c r="P828" s="38"/>
      <c r="Q828" s="38"/>
      <c r="R828" s="38"/>
      <c r="S828" s="38"/>
      <c r="T828" s="44"/>
      <c r="U828" s="45"/>
      <c r="V828" s="126"/>
    </row>
    <row r="829" spans="1:22" x14ac:dyDescent="0.2">
      <c r="A829" s="33"/>
      <c r="B829" s="40"/>
      <c r="C829" s="13"/>
      <c r="D829" s="40"/>
      <c r="E829" s="46"/>
      <c r="F829" s="47"/>
      <c r="G829" s="38"/>
      <c r="H829" s="38"/>
      <c r="I829" s="38"/>
      <c r="J829" s="38"/>
      <c r="K829" s="38"/>
      <c r="L829" s="38"/>
      <c r="M829" s="40"/>
      <c r="N829" s="46"/>
      <c r="O829" s="47"/>
      <c r="P829" s="38"/>
      <c r="Q829" s="38"/>
      <c r="R829" s="38"/>
      <c r="S829" s="38"/>
      <c r="T829" s="44"/>
      <c r="U829" s="45"/>
      <c r="V829" s="126"/>
    </row>
    <row r="830" spans="1:22" x14ac:dyDescent="0.2">
      <c r="A830" s="33"/>
      <c r="B830" s="40"/>
      <c r="C830" s="13"/>
      <c r="D830" s="40"/>
      <c r="E830" s="46"/>
      <c r="G830" s="38"/>
      <c r="H830" s="38"/>
      <c r="I830" s="38"/>
      <c r="J830" s="38"/>
      <c r="K830" s="38"/>
      <c r="L830" s="38"/>
      <c r="M830" s="40"/>
      <c r="N830" s="46"/>
      <c r="O830" s="47"/>
      <c r="P830" s="38"/>
      <c r="Q830" s="38"/>
      <c r="R830" s="38"/>
      <c r="S830" s="38"/>
      <c r="T830" s="44"/>
      <c r="U830" s="45"/>
      <c r="V830" s="126"/>
    </row>
    <row r="831" spans="1:22" x14ac:dyDescent="0.2">
      <c r="A831" s="33"/>
      <c r="B831" s="40"/>
      <c r="C831" s="13"/>
      <c r="D831" s="40"/>
      <c r="E831" s="46"/>
      <c r="G831" s="38"/>
      <c r="H831" s="38"/>
      <c r="I831" s="38"/>
      <c r="J831" s="38"/>
      <c r="K831" s="38"/>
      <c r="L831" s="38"/>
      <c r="M831" s="40"/>
      <c r="N831" s="46"/>
      <c r="O831" s="47"/>
      <c r="P831" s="38"/>
      <c r="Q831" s="38"/>
      <c r="R831" s="38"/>
      <c r="S831" s="38"/>
      <c r="T831" s="44"/>
      <c r="U831" s="45"/>
      <c r="V831" s="126"/>
    </row>
    <row r="832" spans="1:22" x14ac:dyDescent="0.2">
      <c r="A832" s="33"/>
      <c r="B832" s="40"/>
      <c r="C832" s="13"/>
      <c r="D832" s="40"/>
      <c r="E832" s="46"/>
      <c r="G832" s="38"/>
      <c r="H832" s="38"/>
      <c r="I832" s="38"/>
      <c r="J832" s="38"/>
      <c r="K832" s="38"/>
      <c r="L832" s="38"/>
      <c r="M832" s="40"/>
      <c r="N832" s="46"/>
      <c r="O832" s="47"/>
      <c r="P832" s="38"/>
      <c r="Q832" s="38"/>
      <c r="R832" s="38"/>
      <c r="S832" s="38"/>
      <c r="T832" s="44"/>
      <c r="U832" s="45"/>
      <c r="V832" s="126"/>
    </row>
    <row r="833" spans="1:22" x14ac:dyDescent="0.2">
      <c r="A833" s="33"/>
      <c r="B833" s="40"/>
      <c r="C833" s="13"/>
      <c r="D833" s="40"/>
      <c r="E833" s="46"/>
      <c r="G833" s="38"/>
      <c r="H833" s="38"/>
      <c r="I833" s="38"/>
      <c r="J833" s="38"/>
      <c r="K833" s="38"/>
      <c r="L833" s="38"/>
      <c r="M833" s="40"/>
      <c r="N833" s="48"/>
      <c r="O833" s="47"/>
      <c r="P833" s="38"/>
      <c r="Q833" s="38"/>
      <c r="R833" s="38"/>
      <c r="S833" s="38"/>
      <c r="T833" s="44"/>
      <c r="U833" s="45"/>
      <c r="V833" s="126"/>
    </row>
    <row r="834" spans="1:22" x14ac:dyDescent="0.2">
      <c r="A834" s="33"/>
      <c r="B834" s="40"/>
      <c r="C834" s="13"/>
      <c r="D834" s="40"/>
      <c r="E834" s="46"/>
      <c r="G834" s="38"/>
      <c r="H834" s="38"/>
      <c r="I834" s="38"/>
      <c r="J834" s="38"/>
      <c r="K834" s="38"/>
      <c r="L834" s="38"/>
      <c r="M834" s="40"/>
      <c r="N834" s="48"/>
      <c r="O834" s="47"/>
      <c r="P834" s="38"/>
      <c r="Q834" s="38"/>
      <c r="R834" s="38"/>
      <c r="S834" s="38"/>
      <c r="T834" s="44"/>
      <c r="U834" s="45"/>
      <c r="V834" s="126"/>
    </row>
    <row r="835" spans="1:22" x14ac:dyDescent="0.2">
      <c r="A835" s="33"/>
      <c r="B835" s="40"/>
      <c r="C835" s="13"/>
      <c r="D835" s="40"/>
      <c r="E835" s="46"/>
      <c r="G835" s="38"/>
      <c r="H835" s="38"/>
      <c r="I835" s="38"/>
      <c r="J835" s="38"/>
      <c r="K835" s="38"/>
      <c r="L835" s="38"/>
      <c r="M835" s="40"/>
      <c r="N835" s="48"/>
      <c r="O835" s="47"/>
      <c r="P835" s="38"/>
      <c r="Q835" s="38"/>
      <c r="R835" s="38"/>
      <c r="S835" s="38"/>
      <c r="T835" s="44"/>
      <c r="U835" s="45"/>
      <c r="V835" s="126"/>
    </row>
    <row r="836" spans="1:22" x14ac:dyDescent="0.2">
      <c r="A836" s="33"/>
      <c r="B836" s="40"/>
      <c r="C836" s="13"/>
      <c r="D836" s="40"/>
      <c r="E836" s="46"/>
      <c r="G836" s="38"/>
      <c r="H836" s="38"/>
      <c r="I836" s="38"/>
      <c r="J836" s="38"/>
      <c r="K836" s="38"/>
      <c r="L836" s="38"/>
      <c r="M836" s="40"/>
      <c r="N836" s="49"/>
      <c r="O836" s="47"/>
      <c r="P836" s="38"/>
      <c r="Q836" s="38"/>
      <c r="R836" s="38"/>
      <c r="S836" s="38"/>
      <c r="T836" s="135"/>
      <c r="U836" s="45"/>
      <c r="V836" s="126"/>
    </row>
    <row r="838" spans="1:22" x14ac:dyDescent="0.2">
      <c r="A838" s="81" t="s">
        <v>1</v>
      </c>
      <c r="B838" s="82" t="s">
        <v>2</v>
      </c>
      <c r="C838" s="82" t="s">
        <v>3</v>
      </c>
      <c r="D838" s="83" t="s">
        <v>4</v>
      </c>
      <c r="E838" s="84"/>
      <c r="F838" s="85"/>
      <c r="G838" s="85"/>
      <c r="H838" s="85"/>
      <c r="I838" s="85"/>
      <c r="J838" s="85"/>
      <c r="K838" s="86" t="s">
        <v>5</v>
      </c>
      <c r="L838" s="87"/>
      <c r="M838" s="83" t="s">
        <v>6</v>
      </c>
      <c r="N838" s="84"/>
      <c r="O838" s="85"/>
      <c r="P838" s="85"/>
      <c r="Q838" s="85"/>
      <c r="R838" s="85"/>
      <c r="S838" s="85"/>
      <c r="T838" s="88" t="s">
        <v>7</v>
      </c>
      <c r="U838" s="89" t="s">
        <v>8</v>
      </c>
      <c r="V838" s="90" t="s">
        <v>126</v>
      </c>
    </row>
    <row r="839" spans="1:22" ht="25.5" customHeight="1" x14ac:dyDescent="0.2">
      <c r="A839" s="81"/>
      <c r="B839" s="82"/>
      <c r="C839" s="82"/>
      <c r="D839" s="91" t="s">
        <v>9</v>
      </c>
      <c r="E839" s="92" t="s">
        <v>10</v>
      </c>
      <c r="F839" s="93" t="s">
        <v>11</v>
      </c>
      <c r="G839" s="151" t="s">
        <v>127</v>
      </c>
      <c r="H839" s="152"/>
      <c r="I839" s="152"/>
      <c r="J839" s="153"/>
      <c r="K839" s="97"/>
      <c r="L839" s="98" t="s">
        <v>13</v>
      </c>
      <c r="M839" s="99" t="s">
        <v>9</v>
      </c>
      <c r="N839" s="100" t="s">
        <v>14</v>
      </c>
      <c r="O839" s="93" t="s">
        <v>11</v>
      </c>
      <c r="P839" s="151" t="s">
        <v>127</v>
      </c>
      <c r="Q839" s="152"/>
      <c r="R839" s="152"/>
      <c r="S839" s="153"/>
      <c r="T839" s="88"/>
      <c r="U839" s="89"/>
      <c r="V839" s="101"/>
    </row>
    <row r="840" spans="1:22" ht="13.5" thickBot="1" x14ac:dyDescent="0.25">
      <c r="A840" s="102"/>
      <c r="B840" s="103"/>
      <c r="C840" s="103"/>
      <c r="D840" s="104"/>
      <c r="E840" s="105"/>
      <c r="F840" s="106"/>
      <c r="G840" s="107" t="s">
        <v>15</v>
      </c>
      <c r="H840" s="108" t="s">
        <v>16</v>
      </c>
      <c r="I840" s="109" t="s">
        <v>17</v>
      </c>
      <c r="J840" s="110">
        <v>0</v>
      </c>
      <c r="K840" s="111"/>
      <c r="L840" s="112"/>
      <c r="M840" s="113"/>
      <c r="N840" s="114"/>
      <c r="O840" s="115"/>
      <c r="P840" s="107" t="s">
        <v>15</v>
      </c>
      <c r="Q840" s="108" t="s">
        <v>16</v>
      </c>
      <c r="R840" s="109" t="s">
        <v>17</v>
      </c>
      <c r="S840" s="110">
        <v>0</v>
      </c>
      <c r="T840" s="116"/>
      <c r="U840" s="117"/>
      <c r="V840" s="118"/>
    </row>
    <row r="841" spans="1:22" x14ac:dyDescent="0.2">
      <c r="A841" s="119"/>
      <c r="B841" s="22"/>
      <c r="C841" s="23"/>
      <c r="D841" s="24"/>
      <c r="E841" s="25"/>
      <c r="F841" s="25"/>
      <c r="G841" s="26"/>
      <c r="H841" s="27"/>
      <c r="I841" s="28"/>
      <c r="J841" s="120"/>
      <c r="K841" s="121"/>
      <c r="L841" s="121"/>
      <c r="M841" s="24"/>
      <c r="N841" s="25"/>
      <c r="O841" s="25"/>
      <c r="P841" s="26"/>
      <c r="Q841" s="27"/>
      <c r="R841" s="28"/>
      <c r="S841" s="120"/>
      <c r="T841" s="31"/>
      <c r="U841" s="32"/>
      <c r="V841" s="122"/>
    </row>
    <row r="842" spans="1:22" x14ac:dyDescent="0.2">
      <c r="A842" s="33">
        <v>1</v>
      </c>
      <c r="B842" s="33">
        <v>295</v>
      </c>
      <c r="C842" s="34"/>
      <c r="D842" s="202"/>
      <c r="E842" s="142"/>
      <c r="F842" s="124"/>
      <c r="G842" s="38"/>
      <c r="H842" s="38"/>
      <c r="I842" s="38"/>
      <c r="J842" s="38"/>
      <c r="K842" s="38">
        <f>SUM(G844:I855)</f>
        <v>0</v>
      </c>
      <c r="L842" s="38" t="e">
        <f>K842*100/D842</f>
        <v>#DIV/0!</v>
      </c>
      <c r="M842" s="35"/>
      <c r="N842" s="142"/>
      <c r="O842" s="124"/>
      <c r="P842" s="38"/>
      <c r="Q842" s="38"/>
      <c r="R842" s="38"/>
      <c r="S842" s="38"/>
      <c r="T842" s="38">
        <f>SUM(P844:R855)</f>
        <v>0</v>
      </c>
      <c r="U842" s="38" t="e">
        <f>T842*100/M842</f>
        <v>#DIV/0!</v>
      </c>
      <c r="V842" s="126"/>
    </row>
    <row r="843" spans="1:22" x14ac:dyDescent="0.2">
      <c r="A843" s="33"/>
      <c r="B843" s="40"/>
      <c r="C843" s="13"/>
      <c r="D843" s="203"/>
      <c r="E843" s="128" t="s">
        <v>19</v>
      </c>
      <c r="F843" s="129"/>
      <c r="G843" s="75"/>
      <c r="H843" s="75"/>
      <c r="I843" s="75"/>
      <c r="J843" s="75"/>
      <c r="K843" s="38"/>
      <c r="L843" s="38"/>
      <c r="M843" s="40"/>
      <c r="N843" s="128"/>
      <c r="O843" s="129"/>
      <c r="P843" s="75"/>
      <c r="Q843" s="75"/>
      <c r="R843" s="75"/>
      <c r="S843" s="38"/>
      <c r="T843" s="44"/>
      <c r="U843" s="45"/>
      <c r="V843" s="126"/>
    </row>
    <row r="844" spans="1:22" x14ac:dyDescent="0.2">
      <c r="A844" s="33"/>
      <c r="B844" s="40"/>
      <c r="C844" s="13"/>
      <c r="D844" s="203"/>
      <c r="E844" s="46"/>
      <c r="F844" s="47"/>
      <c r="G844" s="38"/>
      <c r="H844" s="38"/>
      <c r="I844" s="38"/>
      <c r="J844" s="38"/>
      <c r="K844" s="38"/>
      <c r="L844" s="38"/>
      <c r="M844" s="40"/>
      <c r="N844" s="46"/>
      <c r="O844" s="47"/>
      <c r="P844" s="38"/>
      <c r="Q844" s="38"/>
      <c r="R844" s="38"/>
      <c r="S844" s="38"/>
      <c r="T844" s="44"/>
      <c r="U844" s="45"/>
      <c r="V844" s="126"/>
    </row>
    <row r="845" spans="1:22" x14ac:dyDescent="0.2">
      <c r="A845" s="33"/>
      <c r="B845" s="40"/>
      <c r="C845" s="13"/>
      <c r="D845" s="203"/>
      <c r="E845" s="46"/>
      <c r="F845" s="47"/>
      <c r="G845" s="38"/>
      <c r="H845" s="38"/>
      <c r="I845" s="38"/>
      <c r="J845" s="38"/>
      <c r="K845" s="38"/>
      <c r="L845" s="38"/>
      <c r="M845" s="40"/>
      <c r="N845" s="48"/>
      <c r="O845" s="47"/>
      <c r="P845" s="38"/>
      <c r="Q845" s="38"/>
      <c r="R845" s="38"/>
      <c r="S845" s="38"/>
      <c r="T845" s="44"/>
      <c r="U845" s="45"/>
      <c r="V845" s="126"/>
    </row>
    <row r="846" spans="1:22" x14ac:dyDescent="0.2">
      <c r="A846" s="33"/>
      <c r="B846" s="40"/>
      <c r="C846" s="13"/>
      <c r="D846" s="203"/>
      <c r="E846" s="46"/>
      <c r="F846" s="47"/>
      <c r="G846" s="38"/>
      <c r="H846" s="38"/>
      <c r="I846" s="38"/>
      <c r="J846" s="38"/>
      <c r="K846" s="38"/>
      <c r="L846" s="38"/>
      <c r="M846" s="40"/>
      <c r="N846" s="46"/>
      <c r="O846" s="47"/>
      <c r="P846" s="38"/>
      <c r="Q846" s="38"/>
      <c r="R846" s="38"/>
      <c r="S846" s="38"/>
      <c r="T846" s="44"/>
      <c r="U846" s="45"/>
      <c r="V846" s="126"/>
    </row>
    <row r="847" spans="1:22" x14ac:dyDescent="0.2">
      <c r="A847" s="33"/>
      <c r="B847" s="40"/>
      <c r="C847" s="13"/>
      <c r="D847" s="203"/>
      <c r="E847" s="46"/>
      <c r="F847" s="47"/>
      <c r="G847" s="38"/>
      <c r="H847" s="38"/>
      <c r="I847" s="38"/>
      <c r="J847" s="38"/>
      <c r="K847" s="38"/>
      <c r="L847" s="38"/>
      <c r="M847" s="40"/>
      <c r="N847" s="48"/>
      <c r="O847" s="47"/>
      <c r="P847" s="38"/>
      <c r="Q847" s="38"/>
      <c r="R847" s="38"/>
      <c r="S847" s="38"/>
      <c r="T847" s="44"/>
      <c r="U847" s="45"/>
      <c r="V847" s="126"/>
    </row>
    <row r="848" spans="1:22" x14ac:dyDescent="0.2">
      <c r="A848" s="33"/>
      <c r="B848" s="40"/>
      <c r="C848" s="13"/>
      <c r="D848" s="203"/>
      <c r="E848" s="46"/>
      <c r="F848" s="47"/>
      <c r="G848" s="38"/>
      <c r="H848" s="38"/>
      <c r="I848" s="38"/>
      <c r="J848" s="38"/>
      <c r="K848" s="38"/>
      <c r="L848" s="38"/>
      <c r="M848" s="40"/>
      <c r="N848" s="46"/>
      <c r="O848" s="47"/>
      <c r="P848" s="38"/>
      <c r="Q848" s="38"/>
      <c r="R848" s="38"/>
      <c r="S848" s="38"/>
      <c r="T848" s="44"/>
      <c r="U848" s="45"/>
      <c r="V848" s="126"/>
    </row>
    <row r="849" spans="1:22" x14ac:dyDescent="0.2">
      <c r="A849" s="33"/>
      <c r="B849" s="40"/>
      <c r="C849" s="13"/>
      <c r="D849" s="203"/>
      <c r="E849" s="46"/>
      <c r="F849" s="47"/>
      <c r="G849" s="38"/>
      <c r="H849" s="38"/>
      <c r="I849" s="38"/>
      <c r="J849" s="38"/>
      <c r="K849" s="38"/>
      <c r="L849" s="38"/>
      <c r="M849" s="40"/>
      <c r="N849" s="46"/>
      <c r="O849" s="47"/>
      <c r="P849" s="38"/>
      <c r="Q849" s="38"/>
      <c r="R849" s="38"/>
      <c r="S849" s="38"/>
      <c r="T849" s="44"/>
      <c r="U849" s="45"/>
      <c r="V849" s="126"/>
    </row>
    <row r="850" spans="1:22" x14ac:dyDescent="0.2">
      <c r="A850" s="33"/>
      <c r="B850" s="40"/>
      <c r="C850" s="13"/>
      <c r="D850" s="203"/>
      <c r="E850" s="46"/>
      <c r="F850" s="47"/>
      <c r="G850" s="38"/>
      <c r="H850" s="38"/>
      <c r="I850" s="38"/>
      <c r="J850" s="38"/>
      <c r="K850" s="38"/>
      <c r="L850" s="38"/>
      <c r="M850" s="40"/>
      <c r="N850" s="46"/>
      <c r="O850" s="47"/>
      <c r="P850" s="38"/>
      <c r="Q850" s="38"/>
      <c r="R850" s="38"/>
      <c r="S850" s="38"/>
      <c r="T850" s="44"/>
      <c r="U850" s="45"/>
      <c r="V850" s="126"/>
    </row>
    <row r="851" spans="1:22" x14ac:dyDescent="0.2">
      <c r="A851" s="33"/>
      <c r="B851" s="40"/>
      <c r="C851" s="13"/>
      <c r="D851" s="203"/>
      <c r="E851" s="46"/>
      <c r="F851" s="47"/>
      <c r="G851" s="38"/>
      <c r="H851" s="38"/>
      <c r="I851" s="38"/>
      <c r="J851" s="38"/>
      <c r="K851" s="38"/>
      <c r="L851" s="38"/>
      <c r="M851" s="40"/>
      <c r="N851" s="46"/>
      <c r="O851" s="47"/>
      <c r="P851" s="38"/>
      <c r="Q851" s="38"/>
      <c r="R851" s="38"/>
      <c r="S851" s="38"/>
      <c r="T851" s="44"/>
      <c r="U851" s="45"/>
      <c r="V851" s="126"/>
    </row>
    <row r="852" spans="1:22" x14ac:dyDescent="0.2">
      <c r="A852" s="33"/>
      <c r="B852" s="40"/>
      <c r="C852" s="13"/>
      <c r="D852" s="203"/>
      <c r="E852" s="46"/>
      <c r="G852" s="38"/>
      <c r="H852" s="38"/>
      <c r="I852" s="38"/>
      <c r="J852" s="38"/>
      <c r="K852" s="38"/>
      <c r="L852" s="38"/>
      <c r="M852" s="40"/>
      <c r="N852" s="48"/>
      <c r="O852" s="47"/>
      <c r="P852" s="38"/>
      <c r="Q852" s="38"/>
      <c r="R852" s="38"/>
      <c r="S852" s="38"/>
      <c r="T852" s="44"/>
      <c r="U852" s="45"/>
      <c r="V852" s="126"/>
    </row>
    <row r="853" spans="1:22" x14ac:dyDescent="0.2">
      <c r="A853" s="33"/>
      <c r="B853" s="40"/>
      <c r="C853" s="13"/>
      <c r="D853" s="203"/>
      <c r="E853" s="46"/>
      <c r="G853" s="38"/>
      <c r="H853" s="38"/>
      <c r="I853" s="38"/>
      <c r="J853" s="38"/>
      <c r="K853" s="38"/>
      <c r="L853" s="38"/>
      <c r="M853" s="40"/>
      <c r="N853" s="48"/>
      <c r="O853" s="47"/>
      <c r="P853" s="38"/>
      <c r="Q853" s="38"/>
      <c r="R853" s="38"/>
      <c r="S853" s="38"/>
      <c r="T853" s="44"/>
      <c r="U853" s="45"/>
      <c r="V853" s="126"/>
    </row>
    <row r="854" spans="1:22" x14ac:dyDescent="0.2">
      <c r="A854" s="33"/>
      <c r="B854" s="40"/>
      <c r="C854" s="13"/>
      <c r="D854" s="203"/>
      <c r="E854" s="46"/>
      <c r="G854" s="38"/>
      <c r="H854" s="38"/>
      <c r="I854" s="38"/>
      <c r="J854" s="38"/>
      <c r="K854" s="38"/>
      <c r="L854" s="38"/>
      <c r="M854" s="40"/>
      <c r="N854" s="48"/>
      <c r="O854" s="47"/>
      <c r="P854" s="38"/>
      <c r="Q854" s="38"/>
      <c r="R854" s="38"/>
      <c r="S854" s="38"/>
      <c r="T854" s="44"/>
      <c r="U854" s="45"/>
      <c r="V854" s="126"/>
    </row>
    <row r="855" spans="1:22" x14ac:dyDescent="0.2">
      <c r="A855" s="33"/>
      <c r="B855" s="40"/>
      <c r="C855" s="13"/>
      <c r="D855" s="203"/>
      <c r="E855" s="46"/>
      <c r="G855" s="38"/>
      <c r="H855" s="38"/>
      <c r="I855" s="38"/>
      <c r="J855" s="38"/>
      <c r="K855" s="38"/>
      <c r="L855" s="38"/>
      <c r="M855" s="40"/>
      <c r="N855" s="49"/>
      <c r="O855" s="47"/>
      <c r="P855" s="38"/>
      <c r="Q855" s="38"/>
      <c r="R855" s="38"/>
      <c r="S855" s="38"/>
      <c r="T855" s="135"/>
      <c r="U855" s="45"/>
      <c r="V855" s="126"/>
    </row>
    <row r="857" spans="1:22" x14ac:dyDescent="0.2">
      <c r="A857" s="81" t="s">
        <v>1</v>
      </c>
      <c r="B857" s="82" t="s">
        <v>2</v>
      </c>
      <c r="C857" s="82" t="s">
        <v>3</v>
      </c>
      <c r="D857" s="83" t="s">
        <v>4</v>
      </c>
      <c r="E857" s="84"/>
      <c r="F857" s="85"/>
      <c r="G857" s="85"/>
      <c r="H857" s="85"/>
      <c r="I857" s="85"/>
      <c r="J857" s="85"/>
      <c r="K857" s="86" t="s">
        <v>5</v>
      </c>
      <c r="L857" s="87"/>
      <c r="M857" s="83" t="s">
        <v>6</v>
      </c>
      <c r="N857" s="84"/>
      <c r="O857" s="85"/>
      <c r="P857" s="85"/>
      <c r="Q857" s="85"/>
      <c r="R857" s="85"/>
      <c r="S857" s="85"/>
      <c r="T857" s="88" t="s">
        <v>7</v>
      </c>
      <c r="U857" s="89" t="s">
        <v>8</v>
      </c>
      <c r="V857" s="90" t="s">
        <v>126</v>
      </c>
    </row>
    <row r="858" spans="1:22" ht="25.5" customHeight="1" x14ac:dyDescent="0.2">
      <c r="A858" s="81"/>
      <c r="B858" s="82"/>
      <c r="C858" s="82"/>
      <c r="D858" s="91" t="s">
        <v>9</v>
      </c>
      <c r="E858" s="92" t="s">
        <v>10</v>
      </c>
      <c r="F858" s="93" t="s">
        <v>11</v>
      </c>
      <c r="G858" s="151" t="s">
        <v>127</v>
      </c>
      <c r="H858" s="152"/>
      <c r="I858" s="152"/>
      <c r="J858" s="153"/>
      <c r="K858" s="97"/>
      <c r="L858" s="98" t="s">
        <v>13</v>
      </c>
      <c r="M858" s="99" t="s">
        <v>9</v>
      </c>
      <c r="N858" s="100" t="s">
        <v>14</v>
      </c>
      <c r="O858" s="93" t="s">
        <v>11</v>
      </c>
      <c r="P858" s="151" t="s">
        <v>127</v>
      </c>
      <c r="Q858" s="152"/>
      <c r="R858" s="152"/>
      <c r="S858" s="153"/>
      <c r="T858" s="88"/>
      <c r="U858" s="89"/>
      <c r="V858" s="101"/>
    </row>
    <row r="859" spans="1:22" ht="13.5" thickBot="1" x14ac:dyDescent="0.25">
      <c r="A859" s="102"/>
      <c r="B859" s="103"/>
      <c r="C859" s="103"/>
      <c r="D859" s="104"/>
      <c r="E859" s="105"/>
      <c r="F859" s="106"/>
      <c r="G859" s="107" t="s">
        <v>15</v>
      </c>
      <c r="H859" s="108" t="s">
        <v>16</v>
      </c>
      <c r="I859" s="109" t="s">
        <v>17</v>
      </c>
      <c r="J859" s="110">
        <v>0</v>
      </c>
      <c r="K859" s="111"/>
      <c r="L859" s="112"/>
      <c r="M859" s="113"/>
      <c r="N859" s="114"/>
      <c r="O859" s="115"/>
      <c r="P859" s="107" t="s">
        <v>15</v>
      </c>
      <c r="Q859" s="108" t="s">
        <v>16</v>
      </c>
      <c r="R859" s="109" t="s">
        <v>17</v>
      </c>
      <c r="S859" s="110">
        <v>0</v>
      </c>
      <c r="T859" s="116"/>
      <c r="U859" s="117"/>
      <c r="V859" s="118"/>
    </row>
    <row r="860" spans="1:22" x14ac:dyDescent="0.2">
      <c r="A860" s="119"/>
      <c r="B860" s="22"/>
      <c r="C860" s="23"/>
      <c r="D860" s="24"/>
      <c r="E860" s="25"/>
      <c r="F860" s="25"/>
      <c r="G860" s="26"/>
      <c r="H860" s="27"/>
      <c r="I860" s="28"/>
      <c r="J860" s="120"/>
      <c r="K860" s="121"/>
      <c r="L860" s="121"/>
      <c r="M860" s="24"/>
      <c r="N860" s="25"/>
      <c r="O860" s="25"/>
      <c r="P860" s="26"/>
      <c r="Q860" s="27"/>
      <c r="R860" s="28"/>
      <c r="S860" s="120"/>
      <c r="T860" s="31"/>
      <c r="U860" s="32"/>
      <c r="V860" s="122"/>
    </row>
    <row r="861" spans="1:22" x14ac:dyDescent="0.2">
      <c r="A861" s="33">
        <v>1</v>
      </c>
      <c r="B861" s="33">
        <v>296</v>
      </c>
      <c r="C861" s="34"/>
      <c r="D861" s="35"/>
      <c r="E861" s="142"/>
      <c r="F861" s="124"/>
      <c r="G861" s="38"/>
      <c r="H861" s="38"/>
      <c r="I861" s="38"/>
      <c r="J861" s="38"/>
      <c r="K861" s="38">
        <f>SUM(G863:I874)</f>
        <v>0</v>
      </c>
      <c r="L861" s="38" t="e">
        <f>K861*100/D861</f>
        <v>#DIV/0!</v>
      </c>
      <c r="M861" s="35"/>
      <c r="N861" s="142"/>
      <c r="O861" s="124"/>
      <c r="P861" s="38"/>
      <c r="Q861" s="38"/>
      <c r="R861" s="38"/>
      <c r="S861" s="38"/>
      <c r="T861" s="38">
        <f>SUM(P863:R874)</f>
        <v>0</v>
      </c>
      <c r="U861" s="38" t="e">
        <f>T861*100/M861</f>
        <v>#DIV/0!</v>
      </c>
      <c r="V861" s="126"/>
    </row>
    <row r="862" spans="1:22" x14ac:dyDescent="0.2">
      <c r="A862" s="33"/>
      <c r="B862" s="40"/>
      <c r="C862" s="13"/>
      <c r="D862" s="40"/>
      <c r="E862" s="128" t="s">
        <v>19</v>
      </c>
      <c r="F862" s="129"/>
      <c r="G862" s="75"/>
      <c r="H862" s="75"/>
      <c r="I862" s="75"/>
      <c r="J862" s="75"/>
      <c r="K862" s="38"/>
      <c r="L862" s="38"/>
      <c r="M862" s="40"/>
      <c r="N862" s="128"/>
      <c r="O862" s="129"/>
      <c r="P862" s="75"/>
      <c r="Q862" s="75"/>
      <c r="R862" s="75"/>
      <c r="S862" s="38"/>
      <c r="T862" s="44"/>
      <c r="U862" s="45"/>
      <c r="V862" s="126"/>
    </row>
    <row r="863" spans="1:22" x14ac:dyDescent="0.2">
      <c r="A863" s="33"/>
      <c r="B863" s="40"/>
      <c r="C863" s="13"/>
      <c r="D863" s="40"/>
      <c r="E863" s="46"/>
      <c r="F863" s="47"/>
      <c r="G863" s="38"/>
      <c r="H863" s="38"/>
      <c r="I863" s="38"/>
      <c r="J863" s="38"/>
      <c r="K863" s="38"/>
      <c r="L863" s="38"/>
      <c r="M863" s="40"/>
      <c r="N863" s="46"/>
      <c r="O863" s="47"/>
      <c r="P863" s="38"/>
      <c r="Q863" s="38"/>
      <c r="R863" s="38"/>
      <c r="S863" s="38"/>
      <c r="T863" s="44"/>
      <c r="U863" s="45"/>
      <c r="V863" s="126"/>
    </row>
    <row r="864" spans="1:22" x14ac:dyDescent="0.2">
      <c r="A864" s="33"/>
      <c r="B864" s="40"/>
      <c r="C864" s="13"/>
      <c r="D864" s="40"/>
      <c r="E864" s="46"/>
      <c r="F864" s="47"/>
      <c r="G864" s="38"/>
      <c r="H864" s="38"/>
      <c r="I864" s="38"/>
      <c r="J864" s="38"/>
      <c r="K864" s="38"/>
      <c r="L864" s="38"/>
      <c r="M864" s="40"/>
      <c r="N864" s="48"/>
      <c r="O864" s="47"/>
      <c r="P864" s="38"/>
      <c r="Q864" s="38"/>
      <c r="R864" s="38"/>
      <c r="S864" s="38"/>
      <c r="T864" s="44"/>
      <c r="U864" s="45"/>
      <c r="V864" s="126"/>
    </row>
    <row r="865" spans="1:22" x14ac:dyDescent="0.2">
      <c r="A865" s="33"/>
      <c r="B865" s="40"/>
      <c r="C865" s="13"/>
      <c r="D865" s="40"/>
      <c r="E865" s="46"/>
      <c r="F865" s="47"/>
      <c r="G865" s="38"/>
      <c r="H865" s="38"/>
      <c r="I865" s="38"/>
      <c r="J865" s="38"/>
      <c r="K865" s="38"/>
      <c r="L865" s="38"/>
      <c r="M865" s="40"/>
      <c r="N865" s="46"/>
      <c r="O865" s="47"/>
      <c r="P865" s="38"/>
      <c r="Q865" s="38"/>
      <c r="R865" s="38"/>
      <c r="S865" s="38"/>
      <c r="T865" s="44"/>
      <c r="U865" s="45"/>
      <c r="V865" s="126"/>
    </row>
    <row r="866" spans="1:22" x14ac:dyDescent="0.2">
      <c r="A866" s="33"/>
      <c r="B866" s="40"/>
      <c r="C866" s="13"/>
      <c r="D866" s="40"/>
      <c r="E866" s="46"/>
      <c r="F866" s="47"/>
      <c r="G866" s="38"/>
      <c r="H866" s="38"/>
      <c r="I866" s="38"/>
      <c r="J866" s="38"/>
      <c r="K866" s="38"/>
      <c r="L866" s="38"/>
      <c r="M866" s="40"/>
      <c r="N866" s="48"/>
      <c r="O866" s="47"/>
      <c r="P866" s="38"/>
      <c r="Q866" s="38"/>
      <c r="R866" s="38"/>
      <c r="S866" s="38"/>
      <c r="T866" s="44"/>
      <c r="U866" s="45"/>
      <c r="V866" s="126"/>
    </row>
    <row r="867" spans="1:22" x14ac:dyDescent="0.2">
      <c r="A867" s="33"/>
      <c r="B867" s="40"/>
      <c r="C867" s="13"/>
      <c r="D867" s="40"/>
      <c r="E867" s="46"/>
      <c r="F867" s="47"/>
      <c r="G867" s="38"/>
      <c r="H867" s="38"/>
      <c r="I867" s="38"/>
      <c r="J867" s="38"/>
      <c r="K867" s="38"/>
      <c r="L867" s="38"/>
      <c r="M867" s="40"/>
      <c r="N867" s="46"/>
      <c r="O867" s="47"/>
      <c r="P867" s="38"/>
      <c r="Q867" s="38"/>
      <c r="R867" s="38"/>
      <c r="S867" s="38"/>
      <c r="T867" s="44"/>
      <c r="U867" s="45"/>
      <c r="V867" s="126"/>
    </row>
    <row r="868" spans="1:22" x14ac:dyDescent="0.2">
      <c r="A868" s="33"/>
      <c r="B868" s="40"/>
      <c r="C868" s="13"/>
      <c r="D868" s="40"/>
      <c r="E868" s="46"/>
      <c r="F868" s="47"/>
      <c r="G868" s="38"/>
      <c r="H868" s="38"/>
      <c r="I868" s="38"/>
      <c r="J868" s="38"/>
      <c r="K868" s="38"/>
      <c r="L868" s="38"/>
      <c r="M868" s="40"/>
      <c r="N868" s="46"/>
      <c r="O868" s="47"/>
      <c r="P868" s="38"/>
      <c r="Q868" s="38"/>
      <c r="R868" s="38"/>
      <c r="S868" s="38"/>
      <c r="T868" s="44"/>
      <c r="U868" s="45"/>
      <c r="V868" s="126"/>
    </row>
    <row r="869" spans="1:22" x14ac:dyDescent="0.2">
      <c r="A869" s="33"/>
      <c r="B869" s="40"/>
      <c r="C869" s="13"/>
      <c r="D869" s="40"/>
      <c r="E869" s="46"/>
      <c r="F869" s="47"/>
      <c r="G869" s="38"/>
      <c r="H869" s="38"/>
      <c r="I869" s="38"/>
      <c r="J869" s="38"/>
      <c r="K869" s="38"/>
      <c r="L869" s="38"/>
      <c r="M869" s="40"/>
      <c r="N869" s="46"/>
      <c r="O869" s="47"/>
      <c r="P869" s="38"/>
      <c r="Q869" s="38"/>
      <c r="R869" s="38"/>
      <c r="S869" s="38"/>
      <c r="T869" s="44"/>
      <c r="U869" s="45"/>
      <c r="V869" s="126"/>
    </row>
    <row r="870" spans="1:22" x14ac:dyDescent="0.2">
      <c r="A870" s="33"/>
      <c r="B870" s="40"/>
      <c r="C870" s="13"/>
      <c r="D870" s="40"/>
      <c r="E870" s="46"/>
      <c r="F870" s="47"/>
      <c r="G870" s="38"/>
      <c r="H870" s="38"/>
      <c r="I870" s="38"/>
      <c r="J870" s="38"/>
      <c r="K870" s="38"/>
      <c r="L870" s="38"/>
      <c r="M870" s="40"/>
      <c r="N870" s="46"/>
      <c r="O870" s="47"/>
      <c r="P870" s="38"/>
      <c r="Q870" s="38"/>
      <c r="R870" s="38"/>
      <c r="S870" s="38"/>
      <c r="T870" s="44"/>
      <c r="U870" s="45"/>
      <c r="V870" s="126"/>
    </row>
    <row r="871" spans="1:22" x14ac:dyDescent="0.2">
      <c r="A871" s="33"/>
      <c r="B871" s="40"/>
      <c r="C871" s="13"/>
      <c r="D871" s="40"/>
      <c r="E871" s="46"/>
      <c r="F871" s="47"/>
      <c r="G871" s="38"/>
      <c r="H871" s="38"/>
      <c r="I871" s="38"/>
      <c r="J871" s="38"/>
      <c r="K871" s="38"/>
      <c r="L871" s="38"/>
      <c r="M871" s="40"/>
      <c r="N871" s="48"/>
      <c r="O871" s="47"/>
      <c r="P871" s="38"/>
      <c r="Q871" s="38"/>
      <c r="R871" s="38"/>
      <c r="S871" s="38"/>
      <c r="T871" s="44"/>
      <c r="U871" s="45"/>
      <c r="V871" s="126"/>
    </row>
    <row r="872" spans="1:22" x14ac:dyDescent="0.2">
      <c r="A872" s="33"/>
      <c r="B872" s="40"/>
      <c r="C872" s="13"/>
      <c r="D872" s="40"/>
      <c r="E872" s="46"/>
      <c r="F872" s="47"/>
      <c r="G872" s="38"/>
      <c r="H872" s="38"/>
      <c r="I872" s="38"/>
      <c r="J872" s="38"/>
      <c r="K872" s="38"/>
      <c r="L872" s="38"/>
      <c r="M872" s="40"/>
      <c r="N872" s="48"/>
      <c r="O872" s="47"/>
      <c r="P872" s="38"/>
      <c r="Q872" s="38"/>
      <c r="R872" s="38"/>
      <c r="S872" s="38"/>
      <c r="T872" s="44"/>
      <c r="U872" s="45"/>
      <c r="V872" s="126"/>
    </row>
    <row r="873" spans="1:22" x14ac:dyDescent="0.2">
      <c r="A873" s="33"/>
      <c r="B873" s="40"/>
      <c r="C873" s="13"/>
      <c r="D873" s="40"/>
      <c r="E873" s="46"/>
      <c r="F873" s="47"/>
      <c r="G873" s="38"/>
      <c r="H873" s="38"/>
      <c r="I873" s="38"/>
      <c r="J873" s="38"/>
      <c r="K873" s="38"/>
      <c r="L873" s="38"/>
      <c r="M873" s="40"/>
      <c r="N873" s="48"/>
      <c r="O873" s="47"/>
      <c r="P873" s="38"/>
      <c r="Q873" s="38"/>
      <c r="R873" s="38"/>
      <c r="S873" s="38"/>
      <c r="T873" s="44"/>
      <c r="U873" s="45"/>
      <c r="V873" s="126"/>
    </row>
    <row r="874" spans="1:22" x14ac:dyDescent="0.2">
      <c r="A874" s="33"/>
      <c r="B874" s="40"/>
      <c r="C874" s="13"/>
      <c r="D874" s="40"/>
      <c r="E874" s="46"/>
      <c r="F874" s="47"/>
      <c r="G874" s="38"/>
      <c r="H874" s="38"/>
      <c r="I874" s="38"/>
      <c r="J874" s="38"/>
      <c r="K874" s="38"/>
      <c r="L874" s="38"/>
      <c r="M874" s="40"/>
      <c r="N874" s="49"/>
      <c r="O874" s="47"/>
      <c r="P874" s="38"/>
      <c r="Q874" s="38"/>
      <c r="R874" s="38"/>
      <c r="S874" s="38"/>
      <c r="T874" s="135"/>
      <c r="U874" s="45"/>
      <c r="V874" s="126"/>
    </row>
    <row r="876" spans="1:22" x14ac:dyDescent="0.2">
      <c r="A876" s="81" t="s">
        <v>1</v>
      </c>
      <c r="B876" s="82" t="s">
        <v>2</v>
      </c>
      <c r="C876" s="82" t="s">
        <v>3</v>
      </c>
      <c r="D876" s="83" t="s">
        <v>4</v>
      </c>
      <c r="E876" s="84"/>
      <c r="F876" s="85"/>
      <c r="G876" s="85"/>
      <c r="H876" s="85"/>
      <c r="I876" s="85"/>
      <c r="J876" s="85"/>
      <c r="K876" s="86" t="s">
        <v>5</v>
      </c>
      <c r="L876" s="87"/>
      <c r="M876" s="83" t="s">
        <v>6</v>
      </c>
      <c r="N876" s="84"/>
      <c r="O876" s="85"/>
      <c r="P876" s="85"/>
      <c r="Q876" s="85"/>
      <c r="R876" s="85"/>
      <c r="S876" s="85"/>
      <c r="T876" s="88" t="s">
        <v>7</v>
      </c>
      <c r="U876" s="89" t="s">
        <v>8</v>
      </c>
      <c r="V876" s="90" t="s">
        <v>126</v>
      </c>
    </row>
    <row r="877" spans="1:22" ht="25.5" customHeight="1" x14ac:dyDescent="0.2">
      <c r="A877" s="81"/>
      <c r="B877" s="82"/>
      <c r="C877" s="82"/>
      <c r="D877" s="91" t="s">
        <v>9</v>
      </c>
      <c r="E877" s="92" t="s">
        <v>10</v>
      </c>
      <c r="F877" s="93" t="s">
        <v>11</v>
      </c>
      <c r="G877" s="151" t="s">
        <v>127</v>
      </c>
      <c r="H877" s="152"/>
      <c r="I877" s="152"/>
      <c r="J877" s="153"/>
      <c r="K877" s="97"/>
      <c r="L877" s="98" t="s">
        <v>13</v>
      </c>
      <c r="M877" s="99" t="s">
        <v>9</v>
      </c>
      <c r="N877" s="100" t="s">
        <v>14</v>
      </c>
      <c r="O877" s="93" t="s">
        <v>11</v>
      </c>
      <c r="P877" s="151" t="s">
        <v>127</v>
      </c>
      <c r="Q877" s="152"/>
      <c r="R877" s="152"/>
      <c r="S877" s="153"/>
      <c r="T877" s="88"/>
      <c r="U877" s="89"/>
      <c r="V877" s="101"/>
    </row>
    <row r="878" spans="1:22" ht="13.5" thickBot="1" x14ac:dyDescent="0.25">
      <c r="A878" s="102"/>
      <c r="B878" s="103"/>
      <c r="C878" s="103"/>
      <c r="D878" s="104"/>
      <c r="E878" s="105"/>
      <c r="F878" s="106"/>
      <c r="G878" s="107" t="s">
        <v>15</v>
      </c>
      <c r="H878" s="108" t="s">
        <v>16</v>
      </c>
      <c r="I878" s="109" t="s">
        <v>17</v>
      </c>
      <c r="J878" s="110">
        <v>0</v>
      </c>
      <c r="K878" s="111"/>
      <c r="L878" s="112"/>
      <c r="M878" s="113"/>
      <c r="N878" s="114"/>
      <c r="O878" s="115"/>
      <c r="P878" s="107" t="s">
        <v>15</v>
      </c>
      <c r="Q878" s="108" t="s">
        <v>16</v>
      </c>
      <c r="R878" s="109" t="s">
        <v>17</v>
      </c>
      <c r="S878" s="110">
        <v>0</v>
      </c>
      <c r="T878" s="116"/>
      <c r="U878" s="117"/>
      <c r="V878" s="118"/>
    </row>
    <row r="879" spans="1:22" x14ac:dyDescent="0.2">
      <c r="A879" s="119"/>
      <c r="B879" s="22"/>
      <c r="C879" s="23"/>
      <c r="D879" s="24"/>
      <c r="E879" s="25"/>
      <c r="F879" s="25"/>
      <c r="G879" s="26"/>
      <c r="H879" s="27"/>
      <c r="I879" s="28"/>
      <c r="J879" s="120"/>
      <c r="K879" s="121"/>
      <c r="L879" s="121"/>
      <c r="M879" s="24"/>
      <c r="N879" s="25"/>
      <c r="O879" s="25"/>
      <c r="P879" s="26"/>
      <c r="Q879" s="27"/>
      <c r="R879" s="28"/>
      <c r="S879" s="120"/>
      <c r="T879" s="31"/>
      <c r="U879" s="32"/>
      <c r="V879" s="122"/>
    </row>
    <row r="880" spans="1:22" x14ac:dyDescent="0.2">
      <c r="A880" s="33">
        <v>1</v>
      </c>
      <c r="B880" s="33">
        <v>297</v>
      </c>
      <c r="C880" s="34"/>
      <c r="D880" s="35"/>
      <c r="E880" s="142"/>
      <c r="F880" s="124"/>
      <c r="G880" s="38"/>
      <c r="H880" s="38"/>
      <c r="I880" s="38"/>
      <c r="J880" s="38"/>
      <c r="K880" s="38">
        <f>SUM(G882:I893)</f>
        <v>0</v>
      </c>
      <c r="L880" s="38" t="e">
        <f>K880*100/D880</f>
        <v>#DIV/0!</v>
      </c>
      <c r="M880" s="35"/>
      <c r="N880" s="142"/>
      <c r="O880" s="124"/>
      <c r="P880" s="38"/>
      <c r="Q880" s="38"/>
      <c r="R880" s="38"/>
      <c r="S880" s="38"/>
      <c r="T880" s="38">
        <f>SUM(P882:R893)</f>
        <v>0</v>
      </c>
      <c r="U880" s="38" t="e">
        <f>T880*100/M880</f>
        <v>#DIV/0!</v>
      </c>
      <c r="V880" s="126"/>
    </row>
    <row r="881" spans="1:22" x14ac:dyDescent="0.2">
      <c r="A881" s="33"/>
      <c r="B881" s="40"/>
      <c r="C881" s="13"/>
      <c r="D881" s="40"/>
      <c r="E881" s="128" t="s">
        <v>19</v>
      </c>
      <c r="F881" s="129"/>
      <c r="G881" s="75"/>
      <c r="H881" s="75"/>
      <c r="I881" s="75"/>
      <c r="J881" s="75"/>
      <c r="K881" s="38"/>
      <c r="L881" s="38"/>
      <c r="M881" s="40"/>
      <c r="N881" s="128"/>
      <c r="O881" s="129"/>
      <c r="P881" s="75"/>
      <c r="Q881" s="75"/>
      <c r="R881" s="75"/>
      <c r="S881" s="38"/>
      <c r="T881" s="44"/>
      <c r="U881" s="45"/>
      <c r="V881" s="126"/>
    </row>
    <row r="882" spans="1:22" x14ac:dyDescent="0.2">
      <c r="A882" s="33"/>
      <c r="B882" s="40"/>
      <c r="C882" s="13"/>
      <c r="D882" s="40"/>
      <c r="E882" s="46"/>
      <c r="F882" s="47"/>
      <c r="G882" s="38"/>
      <c r="H882" s="38"/>
      <c r="I882" s="38"/>
      <c r="J882" s="38"/>
      <c r="K882" s="38"/>
      <c r="L882" s="38"/>
      <c r="M882" s="40"/>
      <c r="N882" s="46"/>
      <c r="O882" s="47"/>
      <c r="P882" s="38"/>
      <c r="Q882" s="38"/>
      <c r="R882" s="38"/>
      <c r="S882" s="38"/>
      <c r="T882" s="44"/>
      <c r="U882" s="45"/>
      <c r="V882" s="126"/>
    </row>
    <row r="883" spans="1:22" x14ac:dyDescent="0.2">
      <c r="A883" s="33"/>
      <c r="B883" s="40"/>
      <c r="C883" s="13"/>
      <c r="D883" s="40"/>
      <c r="E883" s="46"/>
      <c r="F883" s="47"/>
      <c r="G883" s="38"/>
      <c r="H883" s="38"/>
      <c r="I883" s="38"/>
      <c r="J883" s="38"/>
      <c r="K883" s="38"/>
      <c r="L883" s="38"/>
      <c r="M883" s="40"/>
      <c r="N883" s="48"/>
      <c r="O883" s="47"/>
      <c r="P883" s="38"/>
      <c r="Q883" s="38"/>
      <c r="R883" s="38"/>
      <c r="S883" s="38"/>
      <c r="T883" s="44"/>
      <c r="U883" s="45"/>
      <c r="V883" s="126"/>
    </row>
    <row r="884" spans="1:22" x14ac:dyDescent="0.2">
      <c r="A884" s="33"/>
      <c r="B884" s="40"/>
      <c r="C884" s="13"/>
      <c r="D884" s="40"/>
      <c r="E884" s="46"/>
      <c r="F884" s="47"/>
      <c r="G884" s="38"/>
      <c r="H884" s="38"/>
      <c r="I884" s="38"/>
      <c r="J884" s="38"/>
      <c r="K884" s="38"/>
      <c r="L884" s="38"/>
      <c r="M884" s="40"/>
      <c r="N884" s="46"/>
      <c r="O884" s="47"/>
      <c r="P884" s="38"/>
      <c r="Q884" s="38"/>
      <c r="R884" s="38"/>
      <c r="S884" s="38"/>
      <c r="T884" s="44"/>
      <c r="U884" s="45"/>
      <c r="V884" s="126"/>
    </row>
    <row r="885" spans="1:22" x14ac:dyDescent="0.2">
      <c r="A885" s="33"/>
      <c r="B885" s="40"/>
      <c r="C885" s="13"/>
      <c r="D885" s="40"/>
      <c r="E885" s="46"/>
      <c r="F885" s="47"/>
      <c r="G885" s="38"/>
      <c r="H885" s="38"/>
      <c r="I885" s="38"/>
      <c r="J885" s="38"/>
      <c r="K885" s="38"/>
      <c r="L885" s="38"/>
      <c r="M885" s="40"/>
      <c r="N885" s="48"/>
      <c r="O885" s="47"/>
      <c r="P885" s="38"/>
      <c r="Q885" s="38"/>
      <c r="R885" s="38"/>
      <c r="S885" s="38"/>
      <c r="T885" s="44"/>
      <c r="U885" s="45"/>
      <c r="V885" s="126"/>
    </row>
    <row r="886" spans="1:22" x14ac:dyDescent="0.2">
      <c r="A886" s="33"/>
      <c r="B886" s="40"/>
      <c r="C886" s="13"/>
      <c r="D886" s="40"/>
      <c r="E886" s="46"/>
      <c r="F886" s="47"/>
      <c r="G886" s="38"/>
      <c r="H886" s="38"/>
      <c r="I886" s="38"/>
      <c r="J886" s="38"/>
      <c r="K886" s="38"/>
      <c r="L886" s="38"/>
      <c r="M886" s="40"/>
      <c r="N886" s="46"/>
      <c r="O886" s="47"/>
      <c r="P886" s="38"/>
      <c r="Q886" s="38"/>
      <c r="R886" s="38"/>
      <c r="S886" s="38"/>
      <c r="T886" s="44"/>
      <c r="U886" s="45"/>
      <c r="V886" s="126"/>
    </row>
    <row r="887" spans="1:22" x14ac:dyDescent="0.2">
      <c r="A887" s="33"/>
      <c r="B887" s="40"/>
      <c r="C887" s="13"/>
      <c r="D887" s="40"/>
      <c r="E887" s="46"/>
      <c r="F887" s="47"/>
      <c r="G887" s="38"/>
      <c r="H887" s="38"/>
      <c r="I887" s="38"/>
      <c r="J887" s="38"/>
      <c r="K887" s="38"/>
      <c r="L887" s="38"/>
      <c r="M887" s="40"/>
      <c r="N887" s="46"/>
      <c r="O887" s="47"/>
      <c r="P887" s="38"/>
      <c r="Q887" s="38"/>
      <c r="R887" s="38"/>
      <c r="S887" s="38"/>
      <c r="T887" s="44"/>
      <c r="U887" s="45"/>
      <c r="V887" s="126"/>
    </row>
    <row r="888" spans="1:22" x14ac:dyDescent="0.2">
      <c r="A888" s="33"/>
      <c r="B888" s="40"/>
      <c r="C888" s="13"/>
      <c r="D888" s="40"/>
      <c r="E888" s="46"/>
      <c r="F888" s="47"/>
      <c r="G888" s="38"/>
      <c r="H888" s="38"/>
      <c r="I888" s="38"/>
      <c r="J888" s="38"/>
      <c r="K888" s="38"/>
      <c r="L888" s="38"/>
      <c r="M888" s="40"/>
      <c r="N888" s="46"/>
      <c r="O888" s="47"/>
      <c r="P888" s="38"/>
      <c r="Q888" s="38"/>
      <c r="R888" s="38"/>
      <c r="S888" s="38"/>
      <c r="T888" s="44"/>
      <c r="U888" s="45"/>
      <c r="V888" s="126"/>
    </row>
    <row r="889" spans="1:22" x14ac:dyDescent="0.2">
      <c r="A889" s="33"/>
      <c r="B889" s="40"/>
      <c r="C889" s="13"/>
      <c r="D889" s="40"/>
      <c r="E889" s="46"/>
      <c r="F889" s="47"/>
      <c r="G889" s="38"/>
      <c r="H889" s="38"/>
      <c r="I889" s="38"/>
      <c r="J889" s="38"/>
      <c r="K889" s="38"/>
      <c r="L889" s="38"/>
      <c r="M889" s="40"/>
      <c r="N889" s="46"/>
      <c r="O889" s="47"/>
      <c r="P889" s="38"/>
      <c r="Q889" s="38"/>
      <c r="R889" s="38"/>
      <c r="S889" s="38"/>
      <c r="T889" s="44"/>
      <c r="U889" s="45"/>
      <c r="V889" s="126"/>
    </row>
    <row r="890" spans="1:22" x14ac:dyDescent="0.2">
      <c r="A890" s="33"/>
      <c r="B890" s="40"/>
      <c r="C890" s="13"/>
      <c r="D890" s="40"/>
      <c r="E890" s="46"/>
      <c r="G890" s="38"/>
      <c r="H890" s="38"/>
      <c r="I890" s="38"/>
      <c r="J890" s="38"/>
      <c r="K890" s="38"/>
      <c r="L890" s="38"/>
      <c r="M890" s="40"/>
      <c r="N890" s="48"/>
      <c r="O890" s="47"/>
      <c r="P890" s="38"/>
      <c r="Q890" s="38"/>
      <c r="R890" s="38"/>
      <c r="S890" s="38"/>
      <c r="T890" s="44"/>
      <c r="U890" s="45"/>
      <c r="V890" s="126"/>
    </row>
    <row r="891" spans="1:22" x14ac:dyDescent="0.2">
      <c r="A891" s="33"/>
      <c r="B891" s="40"/>
      <c r="C891" s="13"/>
      <c r="D891" s="40"/>
      <c r="E891" s="46"/>
      <c r="G891" s="38"/>
      <c r="H891" s="38"/>
      <c r="I891" s="38"/>
      <c r="J891" s="38"/>
      <c r="K891" s="38"/>
      <c r="L891" s="38"/>
      <c r="M891" s="40"/>
      <c r="N891" s="48"/>
      <c r="O891" s="47"/>
      <c r="P891" s="38"/>
      <c r="Q891" s="38"/>
      <c r="R891" s="38"/>
      <c r="S891" s="38"/>
      <c r="T891" s="44"/>
      <c r="U891" s="45"/>
      <c r="V891" s="126"/>
    </row>
    <row r="892" spans="1:22" x14ac:dyDescent="0.2">
      <c r="A892" s="33"/>
      <c r="B892" s="40"/>
      <c r="C892" s="13"/>
      <c r="D892" s="40"/>
      <c r="E892" s="46"/>
      <c r="G892" s="38"/>
      <c r="H892" s="38"/>
      <c r="I892" s="38"/>
      <c r="J892" s="38"/>
      <c r="K892" s="38"/>
      <c r="L892" s="38"/>
      <c r="M892" s="40"/>
      <c r="N892" s="48"/>
      <c r="O892" s="47"/>
      <c r="P892" s="38"/>
      <c r="Q892" s="38"/>
      <c r="R892" s="38"/>
      <c r="S892" s="38"/>
      <c r="T892" s="44"/>
      <c r="U892" s="45"/>
      <c r="V892" s="126"/>
    </row>
    <row r="893" spans="1:22" x14ac:dyDescent="0.2">
      <c r="A893" s="33"/>
      <c r="B893" s="40"/>
      <c r="C893" s="13"/>
      <c r="D893" s="40"/>
      <c r="E893" s="46"/>
      <c r="G893" s="38"/>
      <c r="H893" s="38"/>
      <c r="I893" s="38"/>
      <c r="J893" s="38"/>
      <c r="K893" s="38"/>
      <c r="L893" s="38"/>
      <c r="M893" s="40"/>
      <c r="N893" s="49"/>
      <c r="O893" s="47"/>
      <c r="P893" s="38"/>
      <c r="Q893" s="38"/>
      <c r="R893" s="38"/>
      <c r="S893" s="38"/>
      <c r="T893" s="135"/>
      <c r="U893" s="45"/>
      <c r="V893" s="126"/>
    </row>
    <row r="895" spans="1:22" x14ac:dyDescent="0.2">
      <c r="A895" s="81" t="s">
        <v>1</v>
      </c>
      <c r="B895" s="82" t="s">
        <v>2</v>
      </c>
      <c r="C895" s="82" t="s">
        <v>3</v>
      </c>
      <c r="D895" s="83" t="s">
        <v>4</v>
      </c>
      <c r="E895" s="84"/>
      <c r="F895" s="85"/>
      <c r="G895" s="85"/>
      <c r="H895" s="85"/>
      <c r="I895" s="85"/>
      <c r="J895" s="85"/>
      <c r="K895" s="86" t="s">
        <v>5</v>
      </c>
      <c r="L895" s="87"/>
      <c r="M895" s="83" t="s">
        <v>6</v>
      </c>
      <c r="N895" s="84"/>
      <c r="O895" s="85"/>
      <c r="P895" s="85"/>
      <c r="Q895" s="85"/>
      <c r="R895" s="85"/>
      <c r="S895" s="85"/>
      <c r="T895" s="88" t="s">
        <v>7</v>
      </c>
      <c r="U895" s="89" t="s">
        <v>8</v>
      </c>
      <c r="V895" s="90" t="s">
        <v>126</v>
      </c>
    </row>
    <row r="896" spans="1:22" ht="25.5" customHeight="1" x14ac:dyDescent="0.2">
      <c r="A896" s="81"/>
      <c r="B896" s="82"/>
      <c r="C896" s="82"/>
      <c r="D896" s="91" t="s">
        <v>9</v>
      </c>
      <c r="E896" s="92" t="s">
        <v>10</v>
      </c>
      <c r="F896" s="93" t="s">
        <v>11</v>
      </c>
      <c r="G896" s="151" t="s">
        <v>127</v>
      </c>
      <c r="H896" s="152"/>
      <c r="I896" s="152"/>
      <c r="J896" s="153"/>
      <c r="K896" s="97"/>
      <c r="L896" s="98" t="s">
        <v>13</v>
      </c>
      <c r="M896" s="99" t="s">
        <v>9</v>
      </c>
      <c r="N896" s="100" t="s">
        <v>14</v>
      </c>
      <c r="O896" s="93" t="s">
        <v>11</v>
      </c>
      <c r="P896" s="151" t="s">
        <v>127</v>
      </c>
      <c r="Q896" s="152"/>
      <c r="R896" s="152"/>
      <c r="S896" s="153"/>
      <c r="T896" s="88"/>
      <c r="U896" s="89"/>
      <c r="V896" s="101"/>
    </row>
    <row r="897" spans="1:22" ht="13.5" thickBot="1" x14ac:dyDescent="0.25">
      <c r="A897" s="102"/>
      <c r="B897" s="103"/>
      <c r="C897" s="103"/>
      <c r="D897" s="104"/>
      <c r="E897" s="105"/>
      <c r="F897" s="106"/>
      <c r="G897" s="107" t="s">
        <v>15</v>
      </c>
      <c r="H897" s="108" t="s">
        <v>16</v>
      </c>
      <c r="I897" s="109" t="s">
        <v>17</v>
      </c>
      <c r="J897" s="110">
        <v>0</v>
      </c>
      <c r="K897" s="111"/>
      <c r="L897" s="112"/>
      <c r="M897" s="113"/>
      <c r="N897" s="114"/>
      <c r="O897" s="115"/>
      <c r="P897" s="107" t="s">
        <v>15</v>
      </c>
      <c r="Q897" s="108" t="s">
        <v>16</v>
      </c>
      <c r="R897" s="109" t="s">
        <v>17</v>
      </c>
      <c r="S897" s="110">
        <v>0</v>
      </c>
      <c r="T897" s="116"/>
      <c r="U897" s="117"/>
      <c r="V897" s="118"/>
    </row>
    <row r="898" spans="1:22" x14ac:dyDescent="0.2">
      <c r="A898" s="119"/>
      <c r="B898" s="22"/>
      <c r="C898" s="23"/>
      <c r="D898" s="24"/>
      <c r="E898" s="25"/>
      <c r="F898" s="25"/>
      <c r="G898" s="26"/>
      <c r="H898" s="27"/>
      <c r="I898" s="28"/>
      <c r="J898" s="120"/>
      <c r="K898" s="121"/>
      <c r="L898" s="121"/>
      <c r="M898" s="24"/>
      <c r="N898" s="25"/>
      <c r="O898" s="25"/>
      <c r="P898" s="26"/>
      <c r="Q898" s="27"/>
      <c r="R898" s="28"/>
      <c r="S898" s="120"/>
      <c r="T898" s="31"/>
      <c r="U898" s="32"/>
      <c r="V898" s="122"/>
    </row>
    <row r="899" spans="1:22" x14ac:dyDescent="0.2">
      <c r="A899" s="33">
        <v>1</v>
      </c>
      <c r="B899" s="33">
        <v>298</v>
      </c>
      <c r="C899" s="34"/>
      <c r="D899" s="35"/>
      <c r="E899" s="142"/>
      <c r="F899" s="124"/>
      <c r="G899" s="38"/>
      <c r="H899" s="38"/>
      <c r="I899" s="38"/>
      <c r="J899" s="38"/>
      <c r="K899" s="38">
        <f>SUM(G901:I912)</f>
        <v>0</v>
      </c>
      <c r="L899" s="38" t="e">
        <f>K899*100/D899</f>
        <v>#DIV/0!</v>
      </c>
      <c r="M899" s="35"/>
      <c r="N899" s="142"/>
      <c r="O899" s="124"/>
      <c r="P899" s="38"/>
      <c r="Q899" s="38"/>
      <c r="R899" s="38"/>
      <c r="S899" s="38"/>
      <c r="T899" s="38">
        <f>SUM(P901:R912)</f>
        <v>0</v>
      </c>
      <c r="U899" s="38" t="e">
        <f>T899*100/M899</f>
        <v>#DIV/0!</v>
      </c>
      <c r="V899" s="126"/>
    </row>
    <row r="900" spans="1:22" x14ac:dyDescent="0.2">
      <c r="A900" s="33"/>
      <c r="B900" s="40"/>
      <c r="C900" s="13"/>
      <c r="D900" s="40"/>
      <c r="E900" s="128" t="s">
        <v>19</v>
      </c>
      <c r="F900" s="129"/>
      <c r="G900" s="75"/>
      <c r="H900" s="75"/>
      <c r="I900" s="75"/>
      <c r="J900" s="75"/>
      <c r="K900" s="38"/>
      <c r="L900" s="38"/>
      <c r="M900" s="40"/>
      <c r="N900" s="128"/>
      <c r="O900" s="129"/>
      <c r="P900" s="75"/>
      <c r="Q900" s="75"/>
      <c r="R900" s="75"/>
      <c r="S900" s="38"/>
      <c r="T900" s="44"/>
      <c r="U900" s="45"/>
      <c r="V900" s="126"/>
    </row>
    <row r="901" spans="1:22" x14ac:dyDescent="0.2">
      <c r="A901" s="33"/>
      <c r="B901" s="40"/>
      <c r="C901" s="13"/>
      <c r="D901" s="40"/>
      <c r="E901" s="46"/>
      <c r="F901" s="47"/>
      <c r="G901" s="38"/>
      <c r="H901" s="38"/>
      <c r="I901" s="38"/>
      <c r="J901" s="38"/>
      <c r="K901" s="38"/>
      <c r="L901" s="38"/>
      <c r="M901" s="40"/>
      <c r="N901" s="46"/>
      <c r="O901" s="47"/>
      <c r="P901" s="38"/>
      <c r="Q901" s="38"/>
      <c r="R901" s="38"/>
      <c r="S901" s="38"/>
      <c r="T901" s="44"/>
      <c r="U901" s="45"/>
      <c r="V901" s="126"/>
    </row>
    <row r="902" spans="1:22" x14ac:dyDescent="0.2">
      <c r="A902" s="33"/>
      <c r="B902" s="40"/>
      <c r="C902" s="13"/>
      <c r="D902" s="40"/>
      <c r="E902" s="46"/>
      <c r="F902" s="47"/>
      <c r="G902" s="38"/>
      <c r="H902" s="38"/>
      <c r="I902" s="38"/>
      <c r="J902" s="38"/>
      <c r="K902" s="38"/>
      <c r="L902" s="38"/>
      <c r="M902" s="40"/>
      <c r="N902" s="48"/>
      <c r="O902" s="47"/>
      <c r="P902" s="38"/>
      <c r="Q902" s="38"/>
      <c r="R902" s="38"/>
      <c r="S902" s="38"/>
      <c r="T902" s="44"/>
      <c r="U902" s="45"/>
      <c r="V902" s="126"/>
    </row>
    <row r="903" spans="1:22" x14ac:dyDescent="0.2">
      <c r="A903" s="33"/>
      <c r="B903" s="40"/>
      <c r="C903" s="13"/>
      <c r="D903" s="40"/>
      <c r="E903" s="46"/>
      <c r="F903" s="47"/>
      <c r="G903" s="38"/>
      <c r="H903" s="38"/>
      <c r="I903" s="38"/>
      <c r="J903" s="38"/>
      <c r="K903" s="38"/>
      <c r="L903" s="38"/>
      <c r="M903" s="40"/>
      <c r="N903" s="46"/>
      <c r="O903" s="47"/>
      <c r="P903" s="38"/>
      <c r="Q903" s="38"/>
      <c r="R903" s="38"/>
      <c r="S903" s="38"/>
      <c r="T903" s="44"/>
      <c r="U903" s="45"/>
      <c r="V903" s="126"/>
    </row>
    <row r="904" spans="1:22" x14ac:dyDescent="0.2">
      <c r="A904" s="33"/>
      <c r="B904" s="40"/>
      <c r="C904" s="13"/>
      <c r="D904" s="40"/>
      <c r="E904" s="46"/>
      <c r="F904" s="47"/>
      <c r="G904" s="38"/>
      <c r="H904" s="38"/>
      <c r="I904" s="38"/>
      <c r="J904" s="38"/>
      <c r="K904" s="38"/>
      <c r="L904" s="38"/>
      <c r="M904" s="40"/>
      <c r="N904" s="48"/>
      <c r="O904" s="47"/>
      <c r="P904" s="38"/>
      <c r="Q904" s="38"/>
      <c r="R904" s="38"/>
      <c r="S904" s="38"/>
      <c r="T904" s="44"/>
      <c r="U904" s="45"/>
      <c r="V904" s="126"/>
    </row>
    <row r="905" spans="1:22" x14ac:dyDescent="0.2">
      <c r="A905" s="33"/>
      <c r="B905" s="40"/>
      <c r="C905" s="13"/>
      <c r="D905" s="40"/>
      <c r="E905" s="46"/>
      <c r="F905" s="47"/>
      <c r="G905" s="38"/>
      <c r="H905" s="38"/>
      <c r="I905" s="38"/>
      <c r="J905" s="38"/>
      <c r="K905" s="38"/>
      <c r="L905" s="38"/>
      <c r="M905" s="40"/>
      <c r="N905" s="46"/>
      <c r="O905" s="47"/>
      <c r="P905" s="38"/>
      <c r="Q905" s="38"/>
      <c r="R905" s="38"/>
      <c r="S905" s="38"/>
      <c r="T905" s="44"/>
      <c r="U905" s="45"/>
      <c r="V905" s="126"/>
    </row>
    <row r="906" spans="1:22" x14ac:dyDescent="0.2">
      <c r="A906" s="33"/>
      <c r="B906" s="40"/>
      <c r="C906" s="13"/>
      <c r="D906" s="40"/>
      <c r="E906" s="46"/>
      <c r="F906" s="47"/>
      <c r="G906" s="38"/>
      <c r="H906" s="38"/>
      <c r="I906" s="38"/>
      <c r="J906" s="38"/>
      <c r="K906" s="38"/>
      <c r="L906" s="38"/>
      <c r="M906" s="40"/>
      <c r="N906" s="46"/>
      <c r="O906" s="47"/>
      <c r="P906" s="38"/>
      <c r="Q906" s="38"/>
      <c r="R906" s="38"/>
      <c r="S906" s="38"/>
      <c r="T906" s="44"/>
      <c r="U906" s="45"/>
      <c r="V906" s="126"/>
    </row>
    <row r="907" spans="1:22" x14ac:dyDescent="0.2">
      <c r="A907" s="33"/>
      <c r="B907" s="40"/>
      <c r="C907" s="13"/>
      <c r="D907" s="40"/>
      <c r="E907" s="46"/>
      <c r="F907" s="47"/>
      <c r="G907" s="38"/>
      <c r="H907" s="38"/>
      <c r="I907" s="38"/>
      <c r="J907" s="38"/>
      <c r="K907" s="38"/>
      <c r="L907" s="38"/>
      <c r="M907" s="40"/>
      <c r="N907" s="46"/>
      <c r="O907" s="47"/>
      <c r="P907" s="38"/>
      <c r="Q907" s="38"/>
      <c r="R907" s="38"/>
      <c r="S907" s="38"/>
      <c r="T907" s="44"/>
      <c r="U907" s="45"/>
      <c r="V907" s="126"/>
    </row>
    <row r="908" spans="1:22" x14ac:dyDescent="0.2">
      <c r="A908" s="33"/>
      <c r="B908" s="40"/>
      <c r="C908" s="13"/>
      <c r="D908" s="40"/>
      <c r="E908" s="46"/>
      <c r="F908" s="47"/>
      <c r="G908" s="38"/>
      <c r="H908" s="38"/>
      <c r="I908" s="38"/>
      <c r="J908" s="38"/>
      <c r="K908" s="38"/>
      <c r="L908" s="38"/>
      <c r="M908" s="40"/>
      <c r="N908" s="46"/>
      <c r="O908" s="47"/>
      <c r="P908" s="38"/>
      <c r="Q908" s="38"/>
      <c r="R908" s="38"/>
      <c r="S908" s="38"/>
      <c r="T908" s="44"/>
      <c r="U908" s="45"/>
      <c r="V908" s="126"/>
    </row>
    <row r="909" spans="1:22" x14ac:dyDescent="0.2">
      <c r="A909" s="33"/>
      <c r="B909" s="40"/>
      <c r="C909" s="13"/>
      <c r="D909" s="40"/>
      <c r="E909" s="46"/>
      <c r="G909" s="38"/>
      <c r="H909" s="38"/>
      <c r="I909" s="38"/>
      <c r="J909" s="38"/>
      <c r="K909" s="38"/>
      <c r="L909" s="38"/>
      <c r="M909" s="40"/>
      <c r="N909" s="48"/>
      <c r="O909" s="47"/>
      <c r="P909" s="38"/>
      <c r="Q909" s="38"/>
      <c r="R909" s="38"/>
      <c r="S909" s="38"/>
      <c r="T909" s="44"/>
      <c r="U909" s="45"/>
      <c r="V909" s="126"/>
    </row>
    <row r="910" spans="1:22" x14ac:dyDescent="0.2">
      <c r="A910" s="33"/>
      <c r="B910" s="40"/>
      <c r="C910" s="13"/>
      <c r="D910" s="40"/>
      <c r="E910" s="46"/>
      <c r="G910" s="38"/>
      <c r="H910" s="38"/>
      <c r="I910" s="38"/>
      <c r="J910" s="38"/>
      <c r="K910" s="38"/>
      <c r="L910" s="38"/>
      <c r="M910" s="40"/>
      <c r="N910" s="48"/>
      <c r="O910" s="47"/>
      <c r="P910" s="38"/>
      <c r="Q910" s="38"/>
      <c r="R910" s="38"/>
      <c r="S910" s="38"/>
      <c r="T910" s="44"/>
      <c r="U910" s="45"/>
      <c r="V910" s="126"/>
    </row>
    <row r="911" spans="1:22" x14ac:dyDescent="0.2">
      <c r="A911" s="33"/>
      <c r="B911" s="40"/>
      <c r="C911" s="13"/>
      <c r="D911" s="40"/>
      <c r="E911" s="46"/>
      <c r="G911" s="38"/>
      <c r="H911" s="38"/>
      <c r="I911" s="38"/>
      <c r="J911" s="38"/>
      <c r="K911" s="38"/>
      <c r="L911" s="38"/>
      <c r="M911" s="40"/>
      <c r="N911" s="48"/>
      <c r="O911" s="47"/>
      <c r="P911" s="38"/>
      <c r="Q911" s="38"/>
      <c r="R911" s="38"/>
      <c r="S911" s="38"/>
      <c r="T911" s="44"/>
      <c r="U911" s="45"/>
      <c r="V911" s="126"/>
    </row>
    <row r="912" spans="1:22" x14ac:dyDescent="0.2">
      <c r="A912" s="33"/>
      <c r="B912" s="40"/>
      <c r="C912" s="13"/>
      <c r="D912" s="40"/>
      <c r="E912" s="46"/>
      <c r="G912" s="38"/>
      <c r="H912" s="38"/>
      <c r="I912" s="38"/>
      <c r="J912" s="38"/>
      <c r="K912" s="38"/>
      <c r="L912" s="38"/>
      <c r="M912" s="40"/>
      <c r="N912" s="49"/>
      <c r="O912" s="47"/>
      <c r="P912" s="38"/>
      <c r="Q912" s="38"/>
      <c r="R912" s="38"/>
      <c r="S912" s="38"/>
      <c r="T912" s="135"/>
      <c r="U912" s="45"/>
      <c r="V912" s="126"/>
    </row>
    <row r="914" spans="1:22" x14ac:dyDescent="0.2">
      <c r="A914" s="81" t="s">
        <v>1</v>
      </c>
      <c r="B914" s="82" t="s">
        <v>2</v>
      </c>
      <c r="C914" s="82" t="s">
        <v>3</v>
      </c>
      <c r="D914" s="83" t="s">
        <v>4</v>
      </c>
      <c r="E914" s="84"/>
      <c r="F914" s="85"/>
      <c r="G914" s="85"/>
      <c r="H914" s="85"/>
      <c r="I914" s="85"/>
      <c r="J914" s="85"/>
      <c r="K914" s="86" t="s">
        <v>5</v>
      </c>
      <c r="L914" s="87"/>
      <c r="M914" s="83" t="s">
        <v>6</v>
      </c>
      <c r="N914" s="84"/>
      <c r="O914" s="85"/>
      <c r="P914" s="85"/>
      <c r="Q914" s="85"/>
      <c r="R914" s="85"/>
      <c r="S914" s="85"/>
      <c r="T914" s="88" t="s">
        <v>7</v>
      </c>
      <c r="U914" s="89" t="s">
        <v>8</v>
      </c>
      <c r="V914" s="90" t="s">
        <v>126</v>
      </c>
    </row>
    <row r="915" spans="1:22" ht="25.5" customHeight="1" x14ac:dyDescent="0.2">
      <c r="A915" s="81"/>
      <c r="B915" s="82"/>
      <c r="C915" s="82"/>
      <c r="D915" s="91" t="s">
        <v>9</v>
      </c>
      <c r="E915" s="92" t="s">
        <v>10</v>
      </c>
      <c r="F915" s="93" t="s">
        <v>11</v>
      </c>
      <c r="G915" s="151" t="s">
        <v>127</v>
      </c>
      <c r="H915" s="152"/>
      <c r="I915" s="152"/>
      <c r="J915" s="153"/>
      <c r="K915" s="97"/>
      <c r="L915" s="98" t="s">
        <v>13</v>
      </c>
      <c r="M915" s="99" t="s">
        <v>9</v>
      </c>
      <c r="N915" s="100" t="s">
        <v>14</v>
      </c>
      <c r="O915" s="93" t="s">
        <v>11</v>
      </c>
      <c r="P915" s="151" t="s">
        <v>127</v>
      </c>
      <c r="Q915" s="152"/>
      <c r="R915" s="152"/>
      <c r="S915" s="153"/>
      <c r="T915" s="88"/>
      <c r="U915" s="89"/>
      <c r="V915" s="101"/>
    </row>
    <row r="916" spans="1:22" ht="13.5" thickBot="1" x14ac:dyDescent="0.25">
      <c r="A916" s="102"/>
      <c r="B916" s="103"/>
      <c r="C916" s="103"/>
      <c r="D916" s="104"/>
      <c r="E916" s="105"/>
      <c r="F916" s="106"/>
      <c r="G916" s="107" t="s">
        <v>15</v>
      </c>
      <c r="H916" s="108" t="s">
        <v>16</v>
      </c>
      <c r="I916" s="109" t="s">
        <v>17</v>
      </c>
      <c r="J916" s="110">
        <v>0</v>
      </c>
      <c r="K916" s="111"/>
      <c r="L916" s="112"/>
      <c r="M916" s="113"/>
      <c r="N916" s="114"/>
      <c r="O916" s="115"/>
      <c r="P916" s="107" t="s">
        <v>15</v>
      </c>
      <c r="Q916" s="108" t="s">
        <v>16</v>
      </c>
      <c r="R916" s="109" t="s">
        <v>17</v>
      </c>
      <c r="S916" s="110">
        <v>0</v>
      </c>
      <c r="T916" s="116"/>
      <c r="U916" s="117"/>
      <c r="V916" s="118"/>
    </row>
    <row r="917" spans="1:22" x14ac:dyDescent="0.2">
      <c r="A917" s="119"/>
      <c r="B917" s="22"/>
      <c r="C917" s="23"/>
      <c r="D917" s="24"/>
      <c r="E917" s="25"/>
      <c r="F917" s="25"/>
      <c r="G917" s="26"/>
      <c r="H917" s="27"/>
      <c r="I917" s="28"/>
      <c r="J917" s="120"/>
      <c r="K917" s="121"/>
      <c r="L917" s="121"/>
      <c r="M917" s="24"/>
      <c r="N917" s="25"/>
      <c r="O917" s="25"/>
      <c r="P917" s="26"/>
      <c r="Q917" s="27"/>
      <c r="R917" s="28"/>
      <c r="S917" s="120"/>
      <c r="T917" s="31"/>
      <c r="U917" s="32"/>
      <c r="V917" s="122"/>
    </row>
    <row r="918" spans="1:22" x14ac:dyDescent="0.2">
      <c r="A918" s="33">
        <v>1</v>
      </c>
      <c r="B918" s="33">
        <v>299</v>
      </c>
      <c r="C918" s="34"/>
      <c r="D918" s="202"/>
      <c r="E918" s="142"/>
      <c r="F918" s="124"/>
      <c r="G918" s="38"/>
      <c r="H918" s="38"/>
      <c r="I918" s="38"/>
      <c r="J918" s="38"/>
      <c r="K918" s="38">
        <f>SUM(G920:I931)</f>
        <v>0</v>
      </c>
      <c r="L918" s="38" t="e">
        <f>K918*100/D918</f>
        <v>#DIV/0!</v>
      </c>
      <c r="M918" s="35"/>
      <c r="N918" s="142"/>
      <c r="O918" s="124"/>
      <c r="P918" s="38"/>
      <c r="Q918" s="38"/>
      <c r="R918" s="38"/>
      <c r="S918" s="38"/>
      <c r="T918" s="44"/>
      <c r="U918" s="45"/>
      <c r="V918" s="126"/>
    </row>
    <row r="919" spans="1:22" x14ac:dyDescent="0.2">
      <c r="A919" s="33"/>
      <c r="B919" s="40"/>
      <c r="C919" s="13"/>
      <c r="D919" s="203"/>
      <c r="E919" s="128" t="s">
        <v>19</v>
      </c>
      <c r="F919" s="129"/>
      <c r="G919" s="126"/>
      <c r="H919" s="126"/>
      <c r="I919" s="126"/>
      <c r="J919" s="75"/>
      <c r="K919" s="38"/>
      <c r="L919" s="38"/>
      <c r="M919" s="40"/>
      <c r="N919" s="128"/>
      <c r="O919" s="129"/>
      <c r="P919" s="75"/>
      <c r="Q919" s="75"/>
      <c r="R919" s="75"/>
      <c r="S919" s="38"/>
      <c r="T919" s="44"/>
      <c r="U919" s="45"/>
      <c r="V919" s="126"/>
    </row>
    <row r="920" spans="1:22" x14ac:dyDescent="0.2">
      <c r="A920" s="33"/>
      <c r="B920" s="40"/>
      <c r="C920" s="13"/>
      <c r="D920" s="203"/>
      <c r="E920" s="46"/>
      <c r="F920" s="47"/>
      <c r="G920" s="38"/>
      <c r="H920" s="38"/>
      <c r="I920" s="38"/>
      <c r="J920" s="38"/>
      <c r="K920" s="38"/>
      <c r="L920" s="38"/>
      <c r="M920" s="40"/>
      <c r="N920" s="46"/>
      <c r="O920" s="47"/>
      <c r="P920" s="38"/>
      <c r="Q920" s="38"/>
      <c r="R920" s="38"/>
      <c r="S920" s="38"/>
      <c r="T920" s="44"/>
      <c r="U920" s="45"/>
      <c r="V920" s="126"/>
    </row>
    <row r="921" spans="1:22" x14ac:dyDescent="0.2">
      <c r="A921" s="33"/>
      <c r="B921" s="40"/>
      <c r="C921" s="13"/>
      <c r="D921" s="203"/>
      <c r="E921" s="46"/>
      <c r="F921" s="47"/>
      <c r="G921" s="126"/>
      <c r="H921" s="126"/>
      <c r="I921" s="126"/>
      <c r="J921" s="38"/>
      <c r="K921" s="38"/>
      <c r="L921" s="38"/>
      <c r="M921" s="40"/>
      <c r="N921" s="48"/>
      <c r="O921" s="47"/>
      <c r="P921" s="38"/>
      <c r="Q921" s="38"/>
      <c r="R921" s="38"/>
      <c r="S921" s="38"/>
      <c r="T921" s="44"/>
      <c r="U921" s="45"/>
      <c r="V921" s="126"/>
    </row>
    <row r="922" spans="1:22" x14ac:dyDescent="0.2">
      <c r="A922" s="33"/>
      <c r="B922" s="40"/>
      <c r="C922" s="13"/>
      <c r="D922" s="203"/>
      <c r="E922" s="46"/>
      <c r="F922" s="47"/>
      <c r="G922" s="126"/>
      <c r="H922" s="126"/>
      <c r="I922" s="126"/>
      <c r="J922" s="38"/>
      <c r="K922" s="38"/>
      <c r="L922" s="38"/>
      <c r="M922" s="40"/>
      <c r="N922" s="46"/>
      <c r="O922" s="47"/>
      <c r="P922" s="38"/>
      <c r="Q922" s="38"/>
      <c r="R922" s="38"/>
      <c r="S922" s="38"/>
      <c r="T922" s="44"/>
      <c r="U922" s="45"/>
      <c r="V922" s="126"/>
    </row>
    <row r="923" spans="1:22" x14ac:dyDescent="0.2">
      <c r="A923" s="33"/>
      <c r="B923" s="40"/>
      <c r="C923" s="13"/>
      <c r="D923" s="203"/>
      <c r="E923" s="46"/>
      <c r="F923" s="47"/>
      <c r="G923" s="126"/>
      <c r="H923" s="126"/>
      <c r="I923" s="126"/>
      <c r="J923" s="38"/>
      <c r="K923" s="38"/>
      <c r="L923" s="38"/>
      <c r="M923" s="40"/>
      <c r="N923" s="48"/>
      <c r="O923" s="47"/>
      <c r="P923" s="38"/>
      <c r="Q923" s="38"/>
      <c r="R923" s="38"/>
      <c r="S923" s="38"/>
      <c r="T923" s="44"/>
      <c r="U923" s="45"/>
      <c r="V923" s="126"/>
    </row>
    <row r="924" spans="1:22" x14ac:dyDescent="0.2">
      <c r="A924" s="33"/>
      <c r="B924" s="40"/>
      <c r="C924" s="13"/>
      <c r="D924" s="203"/>
      <c r="E924" s="46"/>
      <c r="F924" s="47"/>
      <c r="G924" s="38"/>
      <c r="H924" s="38"/>
      <c r="I924" s="38"/>
      <c r="J924" s="38"/>
      <c r="K924" s="38"/>
      <c r="L924" s="38"/>
      <c r="M924" s="40"/>
      <c r="N924" s="46"/>
      <c r="O924" s="47"/>
      <c r="P924" s="38"/>
      <c r="Q924" s="38"/>
      <c r="R924" s="38"/>
      <c r="S924" s="38"/>
      <c r="T924" s="44"/>
      <c r="U924" s="45"/>
      <c r="V924" s="126"/>
    </row>
    <row r="925" spans="1:22" x14ac:dyDescent="0.2">
      <c r="A925" s="33"/>
      <c r="B925" s="40"/>
      <c r="C925" s="13"/>
      <c r="D925" s="203"/>
      <c r="E925" s="46"/>
      <c r="F925" s="47"/>
      <c r="G925" s="38"/>
      <c r="H925" s="38"/>
      <c r="I925" s="38"/>
      <c r="J925" s="38"/>
      <c r="K925" s="38"/>
      <c r="L925" s="38"/>
      <c r="M925" s="40"/>
      <c r="N925" s="46"/>
      <c r="O925" s="47"/>
      <c r="P925" s="38"/>
      <c r="Q925" s="38"/>
      <c r="R925" s="38"/>
      <c r="S925" s="38"/>
      <c r="T925" s="44"/>
      <c r="U925" s="45"/>
      <c r="V925" s="126"/>
    </row>
    <row r="926" spans="1:22" x14ac:dyDescent="0.2">
      <c r="A926" s="33"/>
      <c r="B926" s="40"/>
      <c r="C926" s="13"/>
      <c r="D926" s="203"/>
      <c r="E926" s="46"/>
      <c r="F926" s="47"/>
      <c r="G926" s="38"/>
      <c r="H926" s="38"/>
      <c r="I926" s="38"/>
      <c r="J926" s="38"/>
      <c r="K926" s="38"/>
      <c r="L926" s="38"/>
      <c r="M926" s="40"/>
      <c r="N926" s="46"/>
      <c r="O926" s="47"/>
      <c r="P926" s="38"/>
      <c r="Q926" s="38"/>
      <c r="R926" s="38"/>
      <c r="S926" s="38"/>
      <c r="T926" s="44"/>
      <c r="U926" s="45"/>
      <c r="V926" s="126"/>
    </row>
    <row r="927" spans="1:22" x14ac:dyDescent="0.2">
      <c r="A927" s="33"/>
      <c r="B927" s="40"/>
      <c r="C927" s="13"/>
      <c r="D927" s="203"/>
      <c r="E927" s="46"/>
      <c r="F927" s="47"/>
      <c r="G927" s="38"/>
      <c r="H927" s="38"/>
      <c r="I927" s="38"/>
      <c r="J927" s="38"/>
      <c r="K927" s="38"/>
      <c r="L927" s="38"/>
      <c r="M927" s="40"/>
      <c r="N927" s="46"/>
      <c r="O927" s="47"/>
      <c r="P927" s="38"/>
      <c r="Q927" s="38"/>
      <c r="R927" s="38"/>
      <c r="S927" s="38"/>
      <c r="T927" s="44"/>
      <c r="U927" s="45"/>
      <c r="V927" s="126"/>
    </row>
    <row r="928" spans="1:22" x14ac:dyDescent="0.2">
      <c r="A928" s="33"/>
      <c r="B928" s="40"/>
      <c r="C928" s="13"/>
      <c r="D928" s="203"/>
      <c r="E928" s="46"/>
      <c r="F928" s="47"/>
      <c r="G928" s="38"/>
      <c r="H928" s="38"/>
      <c r="I928" s="38"/>
      <c r="J928" s="38"/>
      <c r="K928" s="38"/>
      <c r="L928" s="38"/>
      <c r="M928" s="40"/>
      <c r="N928" s="48"/>
      <c r="O928" s="47"/>
      <c r="P928" s="38"/>
      <c r="Q928" s="38"/>
      <c r="R928" s="38"/>
      <c r="S928" s="38"/>
      <c r="T928" s="44"/>
      <c r="U928" s="45"/>
      <c r="V928" s="126"/>
    </row>
    <row r="929" spans="1:22" x14ac:dyDescent="0.2">
      <c r="A929" s="33"/>
      <c r="B929" s="40"/>
      <c r="C929" s="13"/>
      <c r="D929" s="203"/>
      <c r="E929" s="46"/>
      <c r="F929" s="47"/>
      <c r="G929" s="38"/>
      <c r="H929" s="38"/>
      <c r="I929" s="38"/>
      <c r="J929" s="38"/>
      <c r="K929" s="38"/>
      <c r="L929" s="38"/>
      <c r="M929" s="40"/>
      <c r="N929" s="48"/>
      <c r="O929" s="47"/>
      <c r="P929" s="38"/>
      <c r="Q929" s="38"/>
      <c r="R929" s="38"/>
      <c r="S929" s="38"/>
      <c r="T929" s="44"/>
      <c r="U929" s="45"/>
      <c r="V929" s="126"/>
    </row>
    <row r="930" spans="1:22" x14ac:dyDescent="0.2">
      <c r="A930" s="33"/>
      <c r="B930" s="40"/>
      <c r="C930" s="13"/>
      <c r="D930" s="203"/>
      <c r="E930" s="46"/>
      <c r="F930" s="47"/>
      <c r="G930" s="38"/>
      <c r="H930" s="38"/>
      <c r="I930" s="38"/>
      <c r="J930" s="38"/>
      <c r="K930" s="38"/>
      <c r="L930" s="38"/>
      <c r="M930" s="40"/>
      <c r="N930" s="48"/>
      <c r="O930" s="47"/>
      <c r="P930" s="38"/>
      <c r="Q930" s="38"/>
      <c r="R930" s="38"/>
      <c r="S930" s="38"/>
      <c r="T930" s="44"/>
      <c r="U930" s="45"/>
      <c r="V930" s="126"/>
    </row>
    <row r="931" spans="1:22" x14ac:dyDescent="0.2">
      <c r="A931" s="33"/>
      <c r="B931" s="40"/>
      <c r="C931" s="13"/>
      <c r="D931" s="203"/>
      <c r="E931" s="46"/>
      <c r="F931" s="47"/>
      <c r="G931" s="38"/>
      <c r="H931" s="38"/>
      <c r="I931" s="38"/>
      <c r="J931" s="38"/>
      <c r="K931" s="38"/>
      <c r="L931" s="38"/>
      <c r="M931" s="40"/>
      <c r="N931" s="49"/>
      <c r="O931" s="47"/>
      <c r="P931" s="38"/>
      <c r="Q931" s="38"/>
      <c r="R931" s="38"/>
      <c r="S931" s="38"/>
      <c r="T931" s="135"/>
      <c r="U931" s="45"/>
      <c r="V931" s="126"/>
    </row>
    <row r="933" spans="1:22" x14ac:dyDescent="0.2">
      <c r="A933" s="81" t="s">
        <v>1</v>
      </c>
      <c r="B933" s="82" t="s">
        <v>2</v>
      </c>
      <c r="C933" s="82" t="s">
        <v>3</v>
      </c>
      <c r="D933" s="83" t="s">
        <v>4</v>
      </c>
      <c r="E933" s="84"/>
      <c r="F933" s="85"/>
      <c r="G933" s="85"/>
      <c r="H933" s="85"/>
      <c r="I933" s="85"/>
      <c r="J933" s="85"/>
      <c r="K933" s="86" t="s">
        <v>5</v>
      </c>
      <c r="L933" s="87"/>
      <c r="M933" s="83" t="s">
        <v>6</v>
      </c>
      <c r="N933" s="84"/>
      <c r="O933" s="85"/>
      <c r="P933" s="85"/>
      <c r="Q933" s="85"/>
      <c r="R933" s="85"/>
      <c r="S933" s="85"/>
      <c r="T933" s="88" t="s">
        <v>7</v>
      </c>
      <c r="U933" s="89" t="s">
        <v>8</v>
      </c>
      <c r="V933" s="90" t="s">
        <v>126</v>
      </c>
    </row>
    <row r="934" spans="1:22" ht="25.5" customHeight="1" x14ac:dyDescent="0.2">
      <c r="A934" s="81"/>
      <c r="B934" s="82"/>
      <c r="C934" s="82"/>
      <c r="D934" s="91" t="s">
        <v>9</v>
      </c>
      <c r="E934" s="92" t="s">
        <v>10</v>
      </c>
      <c r="F934" s="93" t="s">
        <v>11</v>
      </c>
      <c r="G934" s="151" t="s">
        <v>127</v>
      </c>
      <c r="H934" s="152"/>
      <c r="I934" s="152"/>
      <c r="J934" s="153"/>
      <c r="K934" s="97"/>
      <c r="L934" s="98" t="s">
        <v>13</v>
      </c>
      <c r="M934" s="99" t="s">
        <v>9</v>
      </c>
      <c r="N934" s="100" t="s">
        <v>14</v>
      </c>
      <c r="O934" s="93" t="s">
        <v>11</v>
      </c>
      <c r="P934" s="151" t="s">
        <v>127</v>
      </c>
      <c r="Q934" s="152"/>
      <c r="R934" s="152"/>
      <c r="S934" s="153"/>
      <c r="T934" s="88"/>
      <c r="U934" s="89"/>
      <c r="V934" s="101"/>
    </row>
    <row r="935" spans="1:22" ht="13.5" thickBot="1" x14ac:dyDescent="0.25">
      <c r="A935" s="102"/>
      <c r="B935" s="103"/>
      <c r="C935" s="103"/>
      <c r="D935" s="104"/>
      <c r="E935" s="105"/>
      <c r="F935" s="106"/>
      <c r="G935" s="107" t="s">
        <v>15</v>
      </c>
      <c r="H935" s="108" t="s">
        <v>16</v>
      </c>
      <c r="I935" s="109" t="s">
        <v>17</v>
      </c>
      <c r="J935" s="110">
        <v>0</v>
      </c>
      <c r="K935" s="111"/>
      <c r="L935" s="112"/>
      <c r="M935" s="113"/>
      <c r="N935" s="114"/>
      <c r="O935" s="115"/>
      <c r="P935" s="107" t="s">
        <v>15</v>
      </c>
      <c r="Q935" s="108" t="s">
        <v>16</v>
      </c>
      <c r="R935" s="109" t="s">
        <v>17</v>
      </c>
      <c r="S935" s="110">
        <v>0</v>
      </c>
      <c r="T935" s="116"/>
      <c r="U935" s="117"/>
      <c r="V935" s="118"/>
    </row>
    <row r="936" spans="1:22" x14ac:dyDescent="0.2">
      <c r="A936" s="119"/>
      <c r="B936" s="22"/>
      <c r="C936" s="23"/>
      <c r="D936" s="24"/>
      <c r="E936" s="25"/>
      <c r="F936" s="25"/>
      <c r="G936" s="26"/>
      <c r="H936" s="27"/>
      <c r="I936" s="28"/>
      <c r="J936" s="120"/>
      <c r="K936" s="121"/>
      <c r="L936" s="121"/>
      <c r="M936" s="24"/>
      <c r="N936" s="25"/>
      <c r="O936" s="25"/>
      <c r="P936" s="26"/>
      <c r="Q936" s="27"/>
      <c r="R936" s="28"/>
      <c r="S936" s="120"/>
      <c r="T936" s="31"/>
      <c r="U936" s="32"/>
      <c r="V936" s="122"/>
    </row>
    <row r="937" spans="1:22" x14ac:dyDescent="0.2">
      <c r="A937" s="33">
        <v>1</v>
      </c>
      <c r="B937" s="33">
        <v>300</v>
      </c>
      <c r="C937" s="34"/>
      <c r="D937" s="35"/>
      <c r="E937" s="142"/>
      <c r="F937" s="124"/>
      <c r="G937" s="38"/>
      <c r="H937" s="38"/>
      <c r="I937" s="38"/>
      <c r="J937" s="38"/>
      <c r="K937" s="38">
        <f>SUM(G939:I950)</f>
        <v>0</v>
      </c>
      <c r="L937" s="38" t="e">
        <f>K937*100/D937</f>
        <v>#DIV/0!</v>
      </c>
      <c r="M937" s="35"/>
      <c r="N937" s="142"/>
      <c r="O937" s="124"/>
      <c r="P937" s="38"/>
      <c r="Q937" s="38"/>
      <c r="R937" s="38"/>
      <c r="S937" s="38"/>
      <c r="T937" s="38">
        <f>SUM(P939:R950)</f>
        <v>0</v>
      </c>
      <c r="U937" s="38" t="e">
        <f>T937*100/M937</f>
        <v>#DIV/0!</v>
      </c>
      <c r="V937" s="126"/>
    </row>
    <row r="938" spans="1:22" x14ac:dyDescent="0.2">
      <c r="A938" s="33"/>
      <c r="B938" s="40"/>
      <c r="C938" s="13"/>
      <c r="D938" s="40"/>
      <c r="E938" s="128" t="s">
        <v>19</v>
      </c>
      <c r="F938" s="129"/>
      <c r="G938" s="75"/>
      <c r="H938" s="75"/>
      <c r="I938" s="75"/>
      <c r="J938" s="75"/>
      <c r="K938" s="38"/>
      <c r="L938" s="38"/>
      <c r="M938" s="40"/>
      <c r="N938" s="128"/>
      <c r="O938" s="129"/>
      <c r="P938" s="75"/>
      <c r="Q938" s="75"/>
      <c r="R938" s="75"/>
      <c r="S938" s="38"/>
      <c r="T938" s="44"/>
      <c r="U938" s="45"/>
      <c r="V938" s="126"/>
    </row>
    <row r="939" spans="1:22" x14ac:dyDescent="0.2">
      <c r="A939" s="33"/>
      <c r="B939" s="40"/>
      <c r="C939" s="13"/>
      <c r="D939" s="40"/>
      <c r="E939" s="46"/>
      <c r="F939" s="47"/>
      <c r="G939" s="38"/>
      <c r="H939" s="38"/>
      <c r="I939" s="38"/>
      <c r="J939" s="38"/>
      <c r="K939" s="38"/>
      <c r="L939" s="38"/>
      <c r="M939" s="40"/>
      <c r="N939" s="46"/>
      <c r="O939" s="47"/>
      <c r="P939" s="38"/>
      <c r="Q939" s="38"/>
      <c r="R939" s="38"/>
      <c r="S939" s="38"/>
      <c r="T939" s="44"/>
      <c r="U939" s="45"/>
      <c r="V939" s="126"/>
    </row>
    <row r="940" spans="1:22" x14ac:dyDescent="0.2">
      <c r="A940" s="33"/>
      <c r="B940" s="40"/>
      <c r="C940" s="13"/>
      <c r="D940" s="40"/>
      <c r="E940" s="46"/>
      <c r="F940" s="47"/>
      <c r="G940" s="38"/>
      <c r="H940" s="38"/>
      <c r="I940" s="38"/>
      <c r="J940" s="38"/>
      <c r="K940" s="38"/>
      <c r="L940" s="38"/>
      <c r="M940" s="40"/>
      <c r="N940" s="48"/>
      <c r="O940" s="47"/>
      <c r="P940" s="38"/>
      <c r="Q940" s="38"/>
      <c r="R940" s="38"/>
      <c r="S940" s="38"/>
      <c r="T940" s="44"/>
      <c r="U940" s="45"/>
      <c r="V940" s="126"/>
    </row>
    <row r="941" spans="1:22" x14ac:dyDescent="0.2">
      <c r="A941" s="33"/>
      <c r="B941" s="40"/>
      <c r="C941" s="13"/>
      <c r="D941" s="40"/>
      <c r="E941" s="46"/>
      <c r="F941" s="47"/>
      <c r="G941" s="38"/>
      <c r="H941" s="38"/>
      <c r="I941" s="38"/>
      <c r="J941" s="38"/>
      <c r="K941" s="38"/>
      <c r="L941" s="38"/>
      <c r="M941" s="40"/>
      <c r="N941" s="46"/>
      <c r="O941" s="47"/>
      <c r="P941" s="38"/>
      <c r="Q941" s="38"/>
      <c r="R941" s="38"/>
      <c r="S941" s="38"/>
      <c r="T941" s="44"/>
      <c r="U941" s="45"/>
      <c r="V941" s="126"/>
    </row>
    <row r="942" spans="1:22" x14ac:dyDescent="0.2">
      <c r="A942" s="33"/>
      <c r="B942" s="40"/>
      <c r="C942" s="13"/>
      <c r="D942" s="40"/>
      <c r="E942" s="46"/>
      <c r="F942" s="47"/>
      <c r="G942" s="38"/>
      <c r="H942" s="38"/>
      <c r="I942" s="38"/>
      <c r="J942" s="38"/>
      <c r="K942" s="38"/>
      <c r="L942" s="38"/>
      <c r="M942" s="40"/>
      <c r="N942" s="48"/>
      <c r="O942" s="47"/>
      <c r="P942" s="38"/>
      <c r="Q942" s="38"/>
      <c r="R942" s="38"/>
      <c r="S942" s="38"/>
      <c r="T942" s="44"/>
      <c r="U942" s="45"/>
      <c r="V942" s="126"/>
    </row>
    <row r="943" spans="1:22" x14ac:dyDescent="0.2">
      <c r="A943" s="33"/>
      <c r="B943" s="40"/>
      <c r="C943" s="13"/>
      <c r="D943" s="40"/>
      <c r="E943" s="46"/>
      <c r="F943" s="47"/>
      <c r="G943" s="38"/>
      <c r="H943" s="38"/>
      <c r="I943" s="38"/>
      <c r="J943" s="38"/>
      <c r="K943" s="38"/>
      <c r="L943" s="38"/>
      <c r="M943" s="40"/>
      <c r="N943" s="46"/>
      <c r="O943" s="47"/>
      <c r="P943" s="38"/>
      <c r="Q943" s="38"/>
      <c r="R943" s="38"/>
      <c r="S943" s="38"/>
      <c r="T943" s="44"/>
      <c r="U943" s="45"/>
      <c r="V943" s="126"/>
    </row>
    <row r="944" spans="1:22" x14ac:dyDescent="0.2">
      <c r="A944" s="33"/>
      <c r="B944" s="40"/>
      <c r="C944" s="13"/>
      <c r="D944" s="40"/>
      <c r="E944" s="46"/>
      <c r="F944" s="47"/>
      <c r="G944" s="38"/>
      <c r="H944" s="38"/>
      <c r="I944" s="38"/>
      <c r="J944" s="38"/>
      <c r="K944" s="38"/>
      <c r="L944" s="38"/>
      <c r="M944" s="40"/>
      <c r="N944" s="46"/>
      <c r="O944" s="47"/>
      <c r="P944" s="38"/>
      <c r="Q944" s="38"/>
      <c r="R944" s="38"/>
      <c r="S944" s="38"/>
      <c r="T944" s="44"/>
      <c r="U944" s="45"/>
      <c r="V944" s="126"/>
    </row>
    <row r="945" spans="1:22" x14ac:dyDescent="0.2">
      <c r="A945" s="33"/>
      <c r="B945" s="40"/>
      <c r="C945" s="13"/>
      <c r="D945" s="40"/>
      <c r="E945" s="46"/>
      <c r="F945" s="47"/>
      <c r="G945" s="38"/>
      <c r="H945" s="38"/>
      <c r="I945" s="38"/>
      <c r="J945" s="38"/>
      <c r="K945" s="38"/>
      <c r="L945" s="38"/>
      <c r="M945" s="40"/>
      <c r="N945" s="46"/>
      <c r="O945" s="47"/>
      <c r="P945" s="38"/>
      <c r="Q945" s="38"/>
      <c r="R945" s="38"/>
      <c r="S945" s="38"/>
      <c r="T945" s="44"/>
      <c r="U945" s="45"/>
      <c r="V945" s="126"/>
    </row>
    <row r="946" spans="1:22" x14ac:dyDescent="0.2">
      <c r="A946" s="33"/>
      <c r="B946" s="40"/>
      <c r="C946" s="13"/>
      <c r="D946" s="40"/>
      <c r="E946" s="46"/>
      <c r="F946" s="47"/>
      <c r="G946" s="38"/>
      <c r="H946" s="38"/>
      <c r="I946" s="38"/>
      <c r="J946" s="38"/>
      <c r="K946" s="38"/>
      <c r="L946" s="38"/>
      <c r="M946" s="40"/>
      <c r="N946" s="46"/>
      <c r="O946" s="47"/>
      <c r="P946" s="38"/>
      <c r="Q946" s="38"/>
      <c r="R946" s="38"/>
      <c r="S946" s="38"/>
      <c r="T946" s="44"/>
      <c r="U946" s="45"/>
      <c r="V946" s="126"/>
    </row>
    <row r="947" spans="1:22" x14ac:dyDescent="0.2">
      <c r="A947" s="33"/>
      <c r="B947" s="40"/>
      <c r="C947" s="13"/>
      <c r="D947" s="40"/>
      <c r="E947" s="46"/>
      <c r="F947" s="47"/>
      <c r="G947" s="38"/>
      <c r="H947" s="38"/>
      <c r="I947" s="38"/>
      <c r="J947" s="38"/>
      <c r="K947" s="38"/>
      <c r="L947" s="38"/>
      <c r="M947" s="40"/>
      <c r="N947" s="48"/>
      <c r="O947" s="47"/>
      <c r="P947" s="38"/>
      <c r="Q947" s="38"/>
      <c r="R947" s="38"/>
      <c r="S947" s="38"/>
      <c r="T947" s="44"/>
      <c r="U947" s="45"/>
      <c r="V947" s="126"/>
    </row>
    <row r="948" spans="1:22" x14ac:dyDescent="0.2">
      <c r="A948" s="33"/>
      <c r="B948" s="40"/>
      <c r="C948" s="13"/>
      <c r="D948" s="40"/>
      <c r="E948" s="46"/>
      <c r="F948" s="47"/>
      <c r="G948" s="38"/>
      <c r="H948" s="38"/>
      <c r="I948" s="38"/>
      <c r="J948" s="38"/>
      <c r="K948" s="38"/>
      <c r="L948" s="38"/>
      <c r="M948" s="40"/>
      <c r="N948" s="48"/>
      <c r="O948" s="47"/>
      <c r="P948" s="38"/>
      <c r="Q948" s="38"/>
      <c r="R948" s="38"/>
      <c r="S948" s="38"/>
      <c r="T948" s="44"/>
      <c r="U948" s="45"/>
      <c r="V948" s="126"/>
    </row>
    <row r="949" spans="1:22" x14ac:dyDescent="0.2">
      <c r="A949" s="33"/>
      <c r="B949" s="40"/>
      <c r="C949" s="13"/>
      <c r="D949" s="40"/>
      <c r="E949" s="46"/>
      <c r="F949" s="47"/>
      <c r="G949" s="38"/>
      <c r="H949" s="38"/>
      <c r="I949" s="38"/>
      <c r="J949" s="38"/>
      <c r="K949" s="38"/>
      <c r="L949" s="38"/>
      <c r="M949" s="40"/>
      <c r="N949" s="48"/>
      <c r="O949" s="47"/>
      <c r="P949" s="38"/>
      <c r="Q949" s="38"/>
      <c r="R949" s="38"/>
      <c r="S949" s="38"/>
      <c r="T949" s="44"/>
      <c r="U949" s="45"/>
      <c r="V949" s="126"/>
    </row>
    <row r="950" spans="1:22" x14ac:dyDescent="0.2">
      <c r="A950" s="33"/>
      <c r="B950" s="40"/>
      <c r="C950" s="13"/>
      <c r="D950" s="40"/>
      <c r="E950" s="46"/>
      <c r="F950" s="47"/>
      <c r="G950" s="38"/>
      <c r="H950" s="38"/>
      <c r="I950" s="38"/>
      <c r="J950" s="38"/>
      <c r="K950" s="38"/>
      <c r="L950" s="38"/>
      <c r="M950" s="40"/>
      <c r="N950" s="49"/>
      <c r="O950" s="47"/>
      <c r="P950" s="38"/>
      <c r="Q950" s="38"/>
      <c r="R950" s="38"/>
      <c r="S950" s="38"/>
      <c r="T950" s="135"/>
      <c r="U950" s="45"/>
      <c r="V950" s="126"/>
    </row>
  </sheetData>
  <mergeCells count="1000"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V933:V935"/>
    <mergeCell ref="D934:D935"/>
    <mergeCell ref="E934:E935"/>
    <mergeCell ref="F934:F935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M914:S914"/>
    <mergeCell ref="T914:T916"/>
    <mergeCell ref="U914:U916"/>
    <mergeCell ref="V914:V916"/>
    <mergeCell ref="D915:D916"/>
    <mergeCell ref="E915:E916"/>
    <mergeCell ref="F915:F916"/>
    <mergeCell ref="M915:M916"/>
    <mergeCell ref="N915:N916"/>
    <mergeCell ref="O915:O916"/>
    <mergeCell ref="A899:A912"/>
    <mergeCell ref="B899:B912"/>
    <mergeCell ref="C899:C912"/>
    <mergeCell ref="D899:D912"/>
    <mergeCell ref="M899:M912"/>
    <mergeCell ref="A914:A916"/>
    <mergeCell ref="B914:B916"/>
    <mergeCell ref="C914:C916"/>
    <mergeCell ref="D914:J914"/>
    <mergeCell ref="K914:K916"/>
    <mergeCell ref="M895:S895"/>
    <mergeCell ref="T895:T897"/>
    <mergeCell ref="U895:U897"/>
    <mergeCell ref="V895:V897"/>
    <mergeCell ref="D896:D897"/>
    <mergeCell ref="E896:E897"/>
    <mergeCell ref="F896:F897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M876:S876"/>
    <mergeCell ref="T876:T878"/>
    <mergeCell ref="U876:U878"/>
    <mergeCell ref="V876:V878"/>
    <mergeCell ref="D877:D878"/>
    <mergeCell ref="E877:E878"/>
    <mergeCell ref="F877:F878"/>
    <mergeCell ref="M877:M878"/>
    <mergeCell ref="N877:N878"/>
    <mergeCell ref="O877:O878"/>
    <mergeCell ref="A861:A874"/>
    <mergeCell ref="B861:B874"/>
    <mergeCell ref="C861:C874"/>
    <mergeCell ref="D861:D874"/>
    <mergeCell ref="M861:M874"/>
    <mergeCell ref="A876:A878"/>
    <mergeCell ref="B876:B878"/>
    <mergeCell ref="C876:C878"/>
    <mergeCell ref="D876:J876"/>
    <mergeCell ref="K876:K878"/>
    <mergeCell ref="M857:S857"/>
    <mergeCell ref="T857:T859"/>
    <mergeCell ref="U857:U859"/>
    <mergeCell ref="V857:V859"/>
    <mergeCell ref="D858:D859"/>
    <mergeCell ref="E858:E859"/>
    <mergeCell ref="F858:F859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M838:S838"/>
    <mergeCell ref="T838:T840"/>
    <mergeCell ref="U838:U840"/>
    <mergeCell ref="V838:V840"/>
    <mergeCell ref="D839:D840"/>
    <mergeCell ref="E839:E840"/>
    <mergeCell ref="F839:F840"/>
    <mergeCell ref="M839:M840"/>
    <mergeCell ref="N839:N840"/>
    <mergeCell ref="O839:O840"/>
    <mergeCell ref="A823:A836"/>
    <mergeCell ref="B823:B836"/>
    <mergeCell ref="C823:C836"/>
    <mergeCell ref="D823:D836"/>
    <mergeCell ref="M823:M836"/>
    <mergeCell ref="A838:A840"/>
    <mergeCell ref="B838:B840"/>
    <mergeCell ref="C838:C840"/>
    <mergeCell ref="D838:J838"/>
    <mergeCell ref="K838:K840"/>
    <mergeCell ref="M819:S819"/>
    <mergeCell ref="T819:T821"/>
    <mergeCell ref="U819:U821"/>
    <mergeCell ref="V819:V821"/>
    <mergeCell ref="D820:D821"/>
    <mergeCell ref="E820:E821"/>
    <mergeCell ref="F820:F821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M800:S800"/>
    <mergeCell ref="T800:T802"/>
    <mergeCell ref="U800:U802"/>
    <mergeCell ref="V800:V802"/>
    <mergeCell ref="D801:D802"/>
    <mergeCell ref="E801:E802"/>
    <mergeCell ref="F801:F802"/>
    <mergeCell ref="M801:M802"/>
    <mergeCell ref="N801:N802"/>
    <mergeCell ref="O801:O802"/>
    <mergeCell ref="A785:A798"/>
    <mergeCell ref="B785:B798"/>
    <mergeCell ref="C785:C798"/>
    <mergeCell ref="D785:D798"/>
    <mergeCell ref="M785:M798"/>
    <mergeCell ref="A800:A802"/>
    <mergeCell ref="B800:B802"/>
    <mergeCell ref="C800:C802"/>
    <mergeCell ref="D800:J800"/>
    <mergeCell ref="K800:K802"/>
    <mergeCell ref="M781:S781"/>
    <mergeCell ref="T781:T783"/>
    <mergeCell ref="U781:U783"/>
    <mergeCell ref="V781:V783"/>
    <mergeCell ref="D782:D783"/>
    <mergeCell ref="E782:E783"/>
    <mergeCell ref="F782:F783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M762:S762"/>
    <mergeCell ref="T762:T764"/>
    <mergeCell ref="U762:U764"/>
    <mergeCell ref="V762:V764"/>
    <mergeCell ref="D763:D764"/>
    <mergeCell ref="E763:E764"/>
    <mergeCell ref="F763:F764"/>
    <mergeCell ref="M763:M764"/>
    <mergeCell ref="N763:N764"/>
    <mergeCell ref="O763:O764"/>
    <mergeCell ref="A747:A760"/>
    <mergeCell ref="B747:B760"/>
    <mergeCell ref="C747:C760"/>
    <mergeCell ref="D747:D760"/>
    <mergeCell ref="M747:M760"/>
    <mergeCell ref="A762:A764"/>
    <mergeCell ref="B762:B764"/>
    <mergeCell ref="C762:C764"/>
    <mergeCell ref="D762:J762"/>
    <mergeCell ref="K762:K764"/>
    <mergeCell ref="M743:S743"/>
    <mergeCell ref="T743:T745"/>
    <mergeCell ref="U743:U745"/>
    <mergeCell ref="V743:V745"/>
    <mergeCell ref="D744:D745"/>
    <mergeCell ref="E744:E745"/>
    <mergeCell ref="F744:F745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M724:S724"/>
    <mergeCell ref="T724:T726"/>
    <mergeCell ref="U724:U726"/>
    <mergeCell ref="V724:V726"/>
    <mergeCell ref="D725:D726"/>
    <mergeCell ref="E725:E726"/>
    <mergeCell ref="F725:F726"/>
    <mergeCell ref="M725:M726"/>
    <mergeCell ref="N725:N726"/>
    <mergeCell ref="O725:O726"/>
    <mergeCell ref="A709:A722"/>
    <mergeCell ref="B709:B722"/>
    <mergeCell ref="C709:C722"/>
    <mergeCell ref="D709:D722"/>
    <mergeCell ref="M709:M722"/>
    <mergeCell ref="A724:A726"/>
    <mergeCell ref="B724:B726"/>
    <mergeCell ref="C724:C726"/>
    <mergeCell ref="D724:J724"/>
    <mergeCell ref="K724:K726"/>
    <mergeCell ref="M705:S705"/>
    <mergeCell ref="T705:T707"/>
    <mergeCell ref="U705:U707"/>
    <mergeCell ref="V705:V707"/>
    <mergeCell ref="D706:D707"/>
    <mergeCell ref="E706:E707"/>
    <mergeCell ref="F706:F707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M686:S686"/>
    <mergeCell ref="T686:T688"/>
    <mergeCell ref="U686:U688"/>
    <mergeCell ref="V686:V688"/>
    <mergeCell ref="D687:D688"/>
    <mergeCell ref="E687:E688"/>
    <mergeCell ref="F687:F688"/>
    <mergeCell ref="M687:M688"/>
    <mergeCell ref="N687:N688"/>
    <mergeCell ref="O687:O688"/>
    <mergeCell ref="A671:A684"/>
    <mergeCell ref="B671:B684"/>
    <mergeCell ref="C671:C684"/>
    <mergeCell ref="D671:D684"/>
    <mergeCell ref="M671:M684"/>
    <mergeCell ref="A686:A688"/>
    <mergeCell ref="B686:B688"/>
    <mergeCell ref="C686:C688"/>
    <mergeCell ref="D686:J686"/>
    <mergeCell ref="K686:K688"/>
    <mergeCell ref="M667:S667"/>
    <mergeCell ref="T667:T669"/>
    <mergeCell ref="U667:U669"/>
    <mergeCell ref="V667:V669"/>
    <mergeCell ref="D668:D669"/>
    <mergeCell ref="E668:E669"/>
    <mergeCell ref="F668:F669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M648:S648"/>
    <mergeCell ref="T648:T650"/>
    <mergeCell ref="U648:U650"/>
    <mergeCell ref="V648:V650"/>
    <mergeCell ref="D649:D650"/>
    <mergeCell ref="E649:E650"/>
    <mergeCell ref="F649:F650"/>
    <mergeCell ref="M649:M650"/>
    <mergeCell ref="N649:N650"/>
    <mergeCell ref="O649:O650"/>
    <mergeCell ref="A633:A646"/>
    <mergeCell ref="B633:B646"/>
    <mergeCell ref="C633:C646"/>
    <mergeCell ref="D633:D646"/>
    <mergeCell ref="M633:M646"/>
    <mergeCell ref="A648:A650"/>
    <mergeCell ref="B648:B650"/>
    <mergeCell ref="C648:C650"/>
    <mergeCell ref="D648:J648"/>
    <mergeCell ref="K648:K650"/>
    <mergeCell ref="M629:S629"/>
    <mergeCell ref="T629:T631"/>
    <mergeCell ref="U629:U631"/>
    <mergeCell ref="V629:V631"/>
    <mergeCell ref="D630:D631"/>
    <mergeCell ref="E630:E631"/>
    <mergeCell ref="F630:F631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M610:S610"/>
    <mergeCell ref="T610:T612"/>
    <mergeCell ref="U610:U612"/>
    <mergeCell ref="V610:V612"/>
    <mergeCell ref="D611:D612"/>
    <mergeCell ref="E611:E612"/>
    <mergeCell ref="F611:F612"/>
    <mergeCell ref="M611:M612"/>
    <mergeCell ref="N611:N612"/>
    <mergeCell ref="O611:O612"/>
    <mergeCell ref="A595:A608"/>
    <mergeCell ref="B595:B608"/>
    <mergeCell ref="C595:C608"/>
    <mergeCell ref="D595:D608"/>
    <mergeCell ref="M595:M608"/>
    <mergeCell ref="A610:A612"/>
    <mergeCell ref="B610:B612"/>
    <mergeCell ref="C610:C612"/>
    <mergeCell ref="D610:J610"/>
    <mergeCell ref="K610:K612"/>
    <mergeCell ref="M591:S591"/>
    <mergeCell ref="T591:T593"/>
    <mergeCell ref="U591:U593"/>
    <mergeCell ref="V591:V593"/>
    <mergeCell ref="D592:D593"/>
    <mergeCell ref="E592:E593"/>
    <mergeCell ref="F592:F593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M572:S572"/>
    <mergeCell ref="T572:T574"/>
    <mergeCell ref="U572:U574"/>
    <mergeCell ref="V572:V574"/>
    <mergeCell ref="D573:D574"/>
    <mergeCell ref="E573:E574"/>
    <mergeCell ref="F573:F574"/>
    <mergeCell ref="M573:M574"/>
    <mergeCell ref="N573:N574"/>
    <mergeCell ref="O573:O574"/>
    <mergeCell ref="A557:A570"/>
    <mergeCell ref="B557:B570"/>
    <mergeCell ref="C557:C570"/>
    <mergeCell ref="D557:D570"/>
    <mergeCell ref="M557:M570"/>
    <mergeCell ref="A572:A574"/>
    <mergeCell ref="B572:B574"/>
    <mergeCell ref="C572:C574"/>
    <mergeCell ref="D572:J572"/>
    <mergeCell ref="K572:K574"/>
    <mergeCell ref="M553:S553"/>
    <mergeCell ref="T553:T555"/>
    <mergeCell ref="U553:U555"/>
    <mergeCell ref="V553:V555"/>
    <mergeCell ref="D554:D555"/>
    <mergeCell ref="E554:E555"/>
    <mergeCell ref="F554:F555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M534:S534"/>
    <mergeCell ref="T534:T536"/>
    <mergeCell ref="U534:U536"/>
    <mergeCell ref="V534:V536"/>
    <mergeCell ref="D535:D536"/>
    <mergeCell ref="E535:E536"/>
    <mergeCell ref="F535:F536"/>
    <mergeCell ref="M535:M536"/>
    <mergeCell ref="N535:N536"/>
    <mergeCell ref="O535:O536"/>
    <mergeCell ref="A519:A532"/>
    <mergeCell ref="B519:B532"/>
    <mergeCell ref="C519:C532"/>
    <mergeCell ref="D519:D532"/>
    <mergeCell ref="M519:M532"/>
    <mergeCell ref="A534:A536"/>
    <mergeCell ref="B534:B536"/>
    <mergeCell ref="C534:C536"/>
    <mergeCell ref="D534:J534"/>
    <mergeCell ref="K534:K536"/>
    <mergeCell ref="M515:S515"/>
    <mergeCell ref="T515:T517"/>
    <mergeCell ref="U515:U517"/>
    <mergeCell ref="V515:V517"/>
    <mergeCell ref="D516:D517"/>
    <mergeCell ref="E516:E517"/>
    <mergeCell ref="F516:F517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M496:S496"/>
    <mergeCell ref="T496:T498"/>
    <mergeCell ref="U496:U498"/>
    <mergeCell ref="V496:V498"/>
    <mergeCell ref="D497:D498"/>
    <mergeCell ref="E497:E498"/>
    <mergeCell ref="F497:F498"/>
    <mergeCell ref="M497:M498"/>
    <mergeCell ref="N497:N498"/>
    <mergeCell ref="O497:O498"/>
    <mergeCell ref="A481:A494"/>
    <mergeCell ref="B481:B494"/>
    <mergeCell ref="C481:C494"/>
    <mergeCell ref="D481:D494"/>
    <mergeCell ref="M481:M494"/>
    <mergeCell ref="A496:A498"/>
    <mergeCell ref="B496:B498"/>
    <mergeCell ref="C496:C498"/>
    <mergeCell ref="D496:J496"/>
    <mergeCell ref="K496:K498"/>
    <mergeCell ref="M477:S477"/>
    <mergeCell ref="T477:T479"/>
    <mergeCell ref="U477:U479"/>
    <mergeCell ref="V477:V479"/>
    <mergeCell ref="D478:D479"/>
    <mergeCell ref="E478:E479"/>
    <mergeCell ref="F478:F479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M458:S458"/>
    <mergeCell ref="T458:T460"/>
    <mergeCell ref="U458:U460"/>
    <mergeCell ref="V458:V460"/>
    <mergeCell ref="D459:D460"/>
    <mergeCell ref="E459:E460"/>
    <mergeCell ref="F459:F460"/>
    <mergeCell ref="M459:M460"/>
    <mergeCell ref="N459:N460"/>
    <mergeCell ref="O459:O460"/>
    <mergeCell ref="A443:A456"/>
    <mergeCell ref="B443:B456"/>
    <mergeCell ref="C443:C456"/>
    <mergeCell ref="D443:D456"/>
    <mergeCell ref="M443:M456"/>
    <mergeCell ref="A458:A460"/>
    <mergeCell ref="B458:B460"/>
    <mergeCell ref="C458:C460"/>
    <mergeCell ref="D458:J458"/>
    <mergeCell ref="K458:K460"/>
    <mergeCell ref="M439:S439"/>
    <mergeCell ref="T439:T441"/>
    <mergeCell ref="U439:U441"/>
    <mergeCell ref="V439:V441"/>
    <mergeCell ref="D440:D441"/>
    <mergeCell ref="E440:E441"/>
    <mergeCell ref="F440:F441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M420:S420"/>
    <mergeCell ref="T420:T422"/>
    <mergeCell ref="U420:U422"/>
    <mergeCell ref="V420:V422"/>
    <mergeCell ref="D421:D422"/>
    <mergeCell ref="E421:E422"/>
    <mergeCell ref="F421:F422"/>
    <mergeCell ref="M421:M422"/>
    <mergeCell ref="N421:N422"/>
    <mergeCell ref="O421:O422"/>
    <mergeCell ref="A405:A418"/>
    <mergeCell ref="B405:B418"/>
    <mergeCell ref="C405:C418"/>
    <mergeCell ref="D405:D418"/>
    <mergeCell ref="M405:M418"/>
    <mergeCell ref="A420:A422"/>
    <mergeCell ref="B420:B422"/>
    <mergeCell ref="C420:C422"/>
    <mergeCell ref="D420:J420"/>
    <mergeCell ref="K420:K422"/>
    <mergeCell ref="M401:S401"/>
    <mergeCell ref="T401:T403"/>
    <mergeCell ref="U401:U403"/>
    <mergeCell ref="V401:V403"/>
    <mergeCell ref="D402:D403"/>
    <mergeCell ref="E402:E403"/>
    <mergeCell ref="F402:F403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M382:S382"/>
    <mergeCell ref="T382:T384"/>
    <mergeCell ref="U382:U384"/>
    <mergeCell ref="V382:V384"/>
    <mergeCell ref="D383:D384"/>
    <mergeCell ref="E383:E384"/>
    <mergeCell ref="F383:F384"/>
    <mergeCell ref="M383:M384"/>
    <mergeCell ref="N383:N384"/>
    <mergeCell ref="O383:O384"/>
    <mergeCell ref="A367:A380"/>
    <mergeCell ref="B367:B380"/>
    <mergeCell ref="C367:C380"/>
    <mergeCell ref="D367:D380"/>
    <mergeCell ref="M367:M380"/>
    <mergeCell ref="A382:A384"/>
    <mergeCell ref="B382:B384"/>
    <mergeCell ref="C382:C384"/>
    <mergeCell ref="D382:J382"/>
    <mergeCell ref="K382:K384"/>
    <mergeCell ref="M363:S363"/>
    <mergeCell ref="T363:T365"/>
    <mergeCell ref="U363:U365"/>
    <mergeCell ref="V363:V365"/>
    <mergeCell ref="D364:D365"/>
    <mergeCell ref="E364:E365"/>
    <mergeCell ref="F364:F365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M344:S344"/>
    <mergeCell ref="T344:T346"/>
    <mergeCell ref="U344:U346"/>
    <mergeCell ref="V344:V346"/>
    <mergeCell ref="D345:D346"/>
    <mergeCell ref="E345:E346"/>
    <mergeCell ref="F345:F346"/>
    <mergeCell ref="M345:M346"/>
    <mergeCell ref="N345:N346"/>
    <mergeCell ref="O345:O346"/>
    <mergeCell ref="A329:A342"/>
    <mergeCell ref="B329:B342"/>
    <mergeCell ref="C329:C342"/>
    <mergeCell ref="D329:D342"/>
    <mergeCell ref="M329:M342"/>
    <mergeCell ref="A344:A346"/>
    <mergeCell ref="B344:B346"/>
    <mergeCell ref="C344:C346"/>
    <mergeCell ref="D344:J344"/>
    <mergeCell ref="K344:K346"/>
    <mergeCell ref="M325:S325"/>
    <mergeCell ref="T325:T327"/>
    <mergeCell ref="U325:U327"/>
    <mergeCell ref="V325:V327"/>
    <mergeCell ref="D326:D327"/>
    <mergeCell ref="E326:E327"/>
    <mergeCell ref="F326:F327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M306:S306"/>
    <mergeCell ref="T306:T308"/>
    <mergeCell ref="U306:U308"/>
    <mergeCell ref="V306:V308"/>
    <mergeCell ref="D307:D308"/>
    <mergeCell ref="E307:E308"/>
    <mergeCell ref="F307:F308"/>
    <mergeCell ref="M307:M308"/>
    <mergeCell ref="N307:N308"/>
    <mergeCell ref="O307:O308"/>
    <mergeCell ref="A291:A304"/>
    <mergeCell ref="B291:B304"/>
    <mergeCell ref="C291:C304"/>
    <mergeCell ref="D291:D304"/>
    <mergeCell ref="M291:M304"/>
    <mergeCell ref="A306:A308"/>
    <mergeCell ref="B306:B308"/>
    <mergeCell ref="C306:C308"/>
    <mergeCell ref="D306:J306"/>
    <mergeCell ref="K306:K308"/>
    <mergeCell ref="M287:S287"/>
    <mergeCell ref="T287:T289"/>
    <mergeCell ref="U287:U289"/>
    <mergeCell ref="V287:V289"/>
    <mergeCell ref="D288:D289"/>
    <mergeCell ref="E288:E289"/>
    <mergeCell ref="F288:F289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M268:S268"/>
    <mergeCell ref="T268:T270"/>
    <mergeCell ref="U268:U270"/>
    <mergeCell ref="V268:V270"/>
    <mergeCell ref="D269:D270"/>
    <mergeCell ref="E269:E270"/>
    <mergeCell ref="F269:F270"/>
    <mergeCell ref="M269:M270"/>
    <mergeCell ref="N269:N270"/>
    <mergeCell ref="O269:O270"/>
    <mergeCell ref="A253:A266"/>
    <mergeCell ref="B253:B266"/>
    <mergeCell ref="C253:C266"/>
    <mergeCell ref="D253:D266"/>
    <mergeCell ref="M253:M266"/>
    <mergeCell ref="A268:A270"/>
    <mergeCell ref="B268:B270"/>
    <mergeCell ref="C268:C270"/>
    <mergeCell ref="D268:J268"/>
    <mergeCell ref="K268:K270"/>
    <mergeCell ref="M249:S249"/>
    <mergeCell ref="T249:T251"/>
    <mergeCell ref="U249:U251"/>
    <mergeCell ref="V249:V251"/>
    <mergeCell ref="D250:D251"/>
    <mergeCell ref="E250:E251"/>
    <mergeCell ref="F250:F251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M230:S230"/>
    <mergeCell ref="T230:T232"/>
    <mergeCell ref="U230:U232"/>
    <mergeCell ref="V230:V232"/>
    <mergeCell ref="D231:D232"/>
    <mergeCell ref="E231:E232"/>
    <mergeCell ref="F231:F232"/>
    <mergeCell ref="M231:M232"/>
    <mergeCell ref="N231:N232"/>
    <mergeCell ref="O231:O232"/>
    <mergeCell ref="A215:A228"/>
    <mergeCell ref="B215:B228"/>
    <mergeCell ref="C215:C228"/>
    <mergeCell ref="D215:D228"/>
    <mergeCell ref="M215:M228"/>
    <mergeCell ref="A230:A232"/>
    <mergeCell ref="B230:B232"/>
    <mergeCell ref="C230:C232"/>
    <mergeCell ref="D230:J230"/>
    <mergeCell ref="K230:K232"/>
    <mergeCell ref="M211:S211"/>
    <mergeCell ref="T211:T213"/>
    <mergeCell ref="U211:U213"/>
    <mergeCell ref="V211:V213"/>
    <mergeCell ref="D212:D213"/>
    <mergeCell ref="E212:E213"/>
    <mergeCell ref="F212:F213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M192:S192"/>
    <mergeCell ref="T192:T194"/>
    <mergeCell ref="U192:U194"/>
    <mergeCell ref="V192:V194"/>
    <mergeCell ref="D193:D194"/>
    <mergeCell ref="E193:E194"/>
    <mergeCell ref="F193:F194"/>
    <mergeCell ref="M193:M194"/>
    <mergeCell ref="N193:N194"/>
    <mergeCell ref="O193:O194"/>
    <mergeCell ref="A177:A190"/>
    <mergeCell ref="B177:B190"/>
    <mergeCell ref="C177:C190"/>
    <mergeCell ref="D177:D190"/>
    <mergeCell ref="M177:M190"/>
    <mergeCell ref="A192:A194"/>
    <mergeCell ref="B192:B194"/>
    <mergeCell ref="C192:C194"/>
    <mergeCell ref="D192:J192"/>
    <mergeCell ref="K192:K194"/>
    <mergeCell ref="M173:S173"/>
    <mergeCell ref="T173:T175"/>
    <mergeCell ref="U173:U175"/>
    <mergeCell ref="V173:V175"/>
    <mergeCell ref="D174:D175"/>
    <mergeCell ref="E174:E175"/>
    <mergeCell ref="F174:F175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M154:S154"/>
    <mergeCell ref="T154:T156"/>
    <mergeCell ref="U154:U156"/>
    <mergeCell ref="V154:V156"/>
    <mergeCell ref="D155:D156"/>
    <mergeCell ref="E155:E156"/>
    <mergeCell ref="F155:F156"/>
    <mergeCell ref="M155:M156"/>
    <mergeCell ref="N155:N156"/>
    <mergeCell ref="O155:O156"/>
    <mergeCell ref="A139:A152"/>
    <mergeCell ref="B139:B152"/>
    <mergeCell ref="C139:C152"/>
    <mergeCell ref="D139:D152"/>
    <mergeCell ref="M139:M152"/>
    <mergeCell ref="A154:A156"/>
    <mergeCell ref="B154:B156"/>
    <mergeCell ref="C154:C156"/>
    <mergeCell ref="D154:J154"/>
    <mergeCell ref="K154:K156"/>
    <mergeCell ref="M135:S135"/>
    <mergeCell ref="T135:T137"/>
    <mergeCell ref="U135:U137"/>
    <mergeCell ref="V135:V137"/>
    <mergeCell ref="D136:D137"/>
    <mergeCell ref="E136:E137"/>
    <mergeCell ref="F136:F137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M116:S116"/>
    <mergeCell ref="T116:T118"/>
    <mergeCell ref="U116:U118"/>
    <mergeCell ref="V116:V118"/>
    <mergeCell ref="D117:D118"/>
    <mergeCell ref="E117:E118"/>
    <mergeCell ref="F117:F118"/>
    <mergeCell ref="M117:M118"/>
    <mergeCell ref="N117:N118"/>
    <mergeCell ref="O117:O118"/>
    <mergeCell ref="A101:A114"/>
    <mergeCell ref="B101:B114"/>
    <mergeCell ref="C101:C114"/>
    <mergeCell ref="D101:D114"/>
    <mergeCell ref="M101:M114"/>
    <mergeCell ref="A116:A118"/>
    <mergeCell ref="B116:B118"/>
    <mergeCell ref="C116:C118"/>
    <mergeCell ref="D116:J116"/>
    <mergeCell ref="K116:K118"/>
    <mergeCell ref="M97:S97"/>
    <mergeCell ref="T97:T99"/>
    <mergeCell ref="U97:U99"/>
    <mergeCell ref="V97:V99"/>
    <mergeCell ref="D98:D99"/>
    <mergeCell ref="E98:E99"/>
    <mergeCell ref="F98:F99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M78:S78"/>
    <mergeCell ref="T78:T80"/>
    <mergeCell ref="U78:U80"/>
    <mergeCell ref="V78:V80"/>
    <mergeCell ref="D79:D80"/>
    <mergeCell ref="E79:E80"/>
    <mergeCell ref="F79:F80"/>
    <mergeCell ref="M79:M80"/>
    <mergeCell ref="N79:N80"/>
    <mergeCell ref="O79:O80"/>
    <mergeCell ref="A62:A75"/>
    <mergeCell ref="B62:B75"/>
    <mergeCell ref="C62:C75"/>
    <mergeCell ref="D62:D75"/>
    <mergeCell ref="M62:M75"/>
    <mergeCell ref="A78:A80"/>
    <mergeCell ref="B78:B80"/>
    <mergeCell ref="C78:C80"/>
    <mergeCell ref="D78:J78"/>
    <mergeCell ref="K78:K80"/>
    <mergeCell ref="M58:S58"/>
    <mergeCell ref="T58:T60"/>
    <mergeCell ref="U58:U60"/>
    <mergeCell ref="V58:V60"/>
    <mergeCell ref="D59:D60"/>
    <mergeCell ref="E59:E60"/>
    <mergeCell ref="F59:F60"/>
    <mergeCell ref="M59:M60"/>
    <mergeCell ref="N59:N60"/>
    <mergeCell ref="O59:O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39:S39"/>
    <mergeCell ref="T39:T41"/>
    <mergeCell ref="U39:U41"/>
    <mergeCell ref="V39:V41"/>
    <mergeCell ref="D40:D41"/>
    <mergeCell ref="E40:E41"/>
    <mergeCell ref="F40:F41"/>
    <mergeCell ref="M40:M41"/>
    <mergeCell ref="N40:N41"/>
    <mergeCell ref="O40:O41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1:A3"/>
    <mergeCell ref="B1:B3"/>
    <mergeCell ref="C1:C3"/>
    <mergeCell ref="D1:J1"/>
    <mergeCell ref="K1:K3"/>
    <mergeCell ref="M1:S1"/>
  </mergeCells>
  <pageMargins left="0.7" right="0.7" top="0.75" bottom="0.75" header="0.3" footer="0.3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34C12-5CA8-4BC4-8227-499E3293A3B7}">
  <dimension ref="A1:V322"/>
  <sheetViews>
    <sheetView zoomScale="89" zoomScaleNormal="89" workbookViewId="0">
      <selection activeCell="P83" sqref="P83:S83"/>
    </sheetView>
  </sheetViews>
  <sheetFormatPr defaultRowHeight="12.75" x14ac:dyDescent="0.2"/>
  <cols>
    <col min="1" max="4" width="9.140625" style="223"/>
    <col min="5" max="5" width="13.5703125" style="223" customWidth="1"/>
    <col min="6" max="260" width="9.140625" style="223"/>
    <col min="261" max="261" width="13.5703125" style="223" customWidth="1"/>
    <col min="262" max="516" width="9.140625" style="223"/>
    <col min="517" max="517" width="13.5703125" style="223" customWidth="1"/>
    <col min="518" max="772" width="9.140625" style="223"/>
    <col min="773" max="773" width="13.5703125" style="223" customWidth="1"/>
    <col min="774" max="1028" width="9.140625" style="223"/>
    <col min="1029" max="1029" width="13.5703125" style="223" customWidth="1"/>
    <col min="1030" max="1284" width="9.140625" style="223"/>
    <col min="1285" max="1285" width="13.5703125" style="223" customWidth="1"/>
    <col min="1286" max="1540" width="9.140625" style="223"/>
    <col min="1541" max="1541" width="13.5703125" style="223" customWidth="1"/>
    <col min="1542" max="1796" width="9.140625" style="223"/>
    <col min="1797" max="1797" width="13.5703125" style="223" customWidth="1"/>
    <col min="1798" max="2052" width="9.140625" style="223"/>
    <col min="2053" max="2053" width="13.5703125" style="223" customWidth="1"/>
    <col min="2054" max="2308" width="9.140625" style="223"/>
    <col min="2309" max="2309" width="13.5703125" style="223" customWidth="1"/>
    <col min="2310" max="2564" width="9.140625" style="223"/>
    <col min="2565" max="2565" width="13.5703125" style="223" customWidth="1"/>
    <col min="2566" max="2820" width="9.140625" style="223"/>
    <col min="2821" max="2821" width="13.5703125" style="223" customWidth="1"/>
    <col min="2822" max="3076" width="9.140625" style="223"/>
    <col min="3077" max="3077" width="13.5703125" style="223" customWidth="1"/>
    <col min="3078" max="3332" width="9.140625" style="223"/>
    <col min="3333" max="3333" width="13.5703125" style="223" customWidth="1"/>
    <col min="3334" max="3588" width="9.140625" style="223"/>
    <col min="3589" max="3589" width="13.5703125" style="223" customWidth="1"/>
    <col min="3590" max="3844" width="9.140625" style="223"/>
    <col min="3845" max="3845" width="13.5703125" style="223" customWidth="1"/>
    <col min="3846" max="4100" width="9.140625" style="223"/>
    <col min="4101" max="4101" width="13.5703125" style="223" customWidth="1"/>
    <col min="4102" max="4356" width="9.140625" style="223"/>
    <col min="4357" max="4357" width="13.5703125" style="223" customWidth="1"/>
    <col min="4358" max="4612" width="9.140625" style="223"/>
    <col min="4613" max="4613" width="13.5703125" style="223" customWidth="1"/>
    <col min="4614" max="4868" width="9.140625" style="223"/>
    <col min="4869" max="4869" width="13.5703125" style="223" customWidth="1"/>
    <col min="4870" max="5124" width="9.140625" style="223"/>
    <col min="5125" max="5125" width="13.5703125" style="223" customWidth="1"/>
    <col min="5126" max="5380" width="9.140625" style="223"/>
    <col min="5381" max="5381" width="13.5703125" style="223" customWidth="1"/>
    <col min="5382" max="5636" width="9.140625" style="223"/>
    <col min="5637" max="5637" width="13.5703125" style="223" customWidth="1"/>
    <col min="5638" max="5892" width="9.140625" style="223"/>
    <col min="5893" max="5893" width="13.5703125" style="223" customWidth="1"/>
    <col min="5894" max="6148" width="9.140625" style="223"/>
    <col min="6149" max="6149" width="13.5703125" style="223" customWidth="1"/>
    <col min="6150" max="6404" width="9.140625" style="223"/>
    <col min="6405" max="6405" width="13.5703125" style="223" customWidth="1"/>
    <col min="6406" max="6660" width="9.140625" style="223"/>
    <col min="6661" max="6661" width="13.5703125" style="223" customWidth="1"/>
    <col min="6662" max="6916" width="9.140625" style="223"/>
    <col min="6917" max="6917" width="13.5703125" style="223" customWidth="1"/>
    <col min="6918" max="7172" width="9.140625" style="223"/>
    <col min="7173" max="7173" width="13.5703125" style="223" customWidth="1"/>
    <col min="7174" max="7428" width="9.140625" style="223"/>
    <col min="7429" max="7429" width="13.5703125" style="223" customWidth="1"/>
    <col min="7430" max="7684" width="9.140625" style="223"/>
    <col min="7685" max="7685" width="13.5703125" style="223" customWidth="1"/>
    <col min="7686" max="7940" width="9.140625" style="223"/>
    <col min="7941" max="7941" width="13.5703125" style="223" customWidth="1"/>
    <col min="7942" max="8196" width="9.140625" style="223"/>
    <col min="8197" max="8197" width="13.5703125" style="223" customWidth="1"/>
    <col min="8198" max="8452" width="9.140625" style="223"/>
    <col min="8453" max="8453" width="13.5703125" style="223" customWidth="1"/>
    <col min="8454" max="8708" width="9.140625" style="223"/>
    <col min="8709" max="8709" width="13.5703125" style="223" customWidth="1"/>
    <col min="8710" max="8964" width="9.140625" style="223"/>
    <col min="8965" max="8965" width="13.5703125" style="223" customWidth="1"/>
    <col min="8966" max="9220" width="9.140625" style="223"/>
    <col min="9221" max="9221" width="13.5703125" style="223" customWidth="1"/>
    <col min="9222" max="9476" width="9.140625" style="223"/>
    <col min="9477" max="9477" width="13.5703125" style="223" customWidth="1"/>
    <col min="9478" max="9732" width="9.140625" style="223"/>
    <col min="9733" max="9733" width="13.5703125" style="223" customWidth="1"/>
    <col min="9734" max="9988" width="9.140625" style="223"/>
    <col min="9989" max="9989" width="13.5703125" style="223" customWidth="1"/>
    <col min="9990" max="10244" width="9.140625" style="223"/>
    <col min="10245" max="10245" width="13.5703125" style="223" customWidth="1"/>
    <col min="10246" max="10500" width="9.140625" style="223"/>
    <col min="10501" max="10501" width="13.5703125" style="223" customWidth="1"/>
    <col min="10502" max="10756" width="9.140625" style="223"/>
    <col min="10757" max="10757" width="13.5703125" style="223" customWidth="1"/>
    <col min="10758" max="11012" width="9.140625" style="223"/>
    <col min="11013" max="11013" width="13.5703125" style="223" customWidth="1"/>
    <col min="11014" max="11268" width="9.140625" style="223"/>
    <col min="11269" max="11269" width="13.5703125" style="223" customWidth="1"/>
    <col min="11270" max="11524" width="9.140625" style="223"/>
    <col min="11525" max="11525" width="13.5703125" style="223" customWidth="1"/>
    <col min="11526" max="11780" width="9.140625" style="223"/>
    <col min="11781" max="11781" width="13.5703125" style="223" customWidth="1"/>
    <col min="11782" max="12036" width="9.140625" style="223"/>
    <col min="12037" max="12037" width="13.5703125" style="223" customWidth="1"/>
    <col min="12038" max="12292" width="9.140625" style="223"/>
    <col min="12293" max="12293" width="13.5703125" style="223" customWidth="1"/>
    <col min="12294" max="12548" width="9.140625" style="223"/>
    <col min="12549" max="12549" width="13.5703125" style="223" customWidth="1"/>
    <col min="12550" max="12804" width="9.140625" style="223"/>
    <col min="12805" max="12805" width="13.5703125" style="223" customWidth="1"/>
    <col min="12806" max="13060" width="9.140625" style="223"/>
    <col min="13061" max="13061" width="13.5703125" style="223" customWidth="1"/>
    <col min="13062" max="13316" width="9.140625" style="223"/>
    <col min="13317" max="13317" width="13.5703125" style="223" customWidth="1"/>
    <col min="13318" max="13572" width="9.140625" style="223"/>
    <col min="13573" max="13573" width="13.5703125" style="223" customWidth="1"/>
    <col min="13574" max="13828" width="9.140625" style="223"/>
    <col min="13829" max="13829" width="13.5703125" style="223" customWidth="1"/>
    <col min="13830" max="14084" width="9.140625" style="223"/>
    <col min="14085" max="14085" width="13.5703125" style="223" customWidth="1"/>
    <col min="14086" max="14340" width="9.140625" style="223"/>
    <col min="14341" max="14341" width="13.5703125" style="223" customWidth="1"/>
    <col min="14342" max="14596" width="9.140625" style="223"/>
    <col min="14597" max="14597" width="13.5703125" style="223" customWidth="1"/>
    <col min="14598" max="14852" width="9.140625" style="223"/>
    <col min="14853" max="14853" width="13.5703125" style="223" customWidth="1"/>
    <col min="14854" max="15108" width="9.140625" style="223"/>
    <col min="15109" max="15109" width="13.5703125" style="223" customWidth="1"/>
    <col min="15110" max="15364" width="9.140625" style="223"/>
    <col min="15365" max="15365" width="13.5703125" style="223" customWidth="1"/>
    <col min="15366" max="15620" width="9.140625" style="223"/>
    <col min="15621" max="15621" width="13.5703125" style="223" customWidth="1"/>
    <col min="15622" max="15876" width="9.140625" style="223"/>
    <col min="15877" max="15877" width="13.5703125" style="223" customWidth="1"/>
    <col min="15878" max="16132" width="9.140625" style="223"/>
    <col min="16133" max="16133" width="13.5703125" style="223" customWidth="1"/>
    <col min="16134" max="16384" width="9.140625" style="223"/>
  </cols>
  <sheetData>
    <row r="1" spans="1:22" x14ac:dyDescent="0.2">
      <c r="A1" s="81" t="s">
        <v>1</v>
      </c>
      <c r="B1" s="82" t="s">
        <v>2</v>
      </c>
      <c r="C1" s="82" t="s">
        <v>3</v>
      </c>
      <c r="D1" s="83" t="s">
        <v>4</v>
      </c>
      <c r="E1" s="84"/>
      <c r="F1" s="85"/>
      <c r="G1" s="85"/>
      <c r="H1" s="85"/>
      <c r="I1" s="85"/>
      <c r="J1" s="85"/>
      <c r="K1" s="86" t="s">
        <v>5</v>
      </c>
      <c r="L1" s="87"/>
      <c r="M1" s="83" t="s">
        <v>6</v>
      </c>
      <c r="N1" s="84"/>
      <c r="O1" s="85"/>
      <c r="P1" s="85"/>
      <c r="Q1" s="85"/>
      <c r="R1" s="85"/>
      <c r="S1" s="85"/>
      <c r="T1" s="88" t="s">
        <v>7</v>
      </c>
      <c r="U1" s="89" t="s">
        <v>8</v>
      </c>
      <c r="V1" s="90" t="s">
        <v>126</v>
      </c>
    </row>
    <row r="2" spans="1:22" ht="25.5" customHeight="1" x14ac:dyDescent="0.2">
      <c r="A2" s="81"/>
      <c r="B2" s="82"/>
      <c r="C2" s="82"/>
      <c r="D2" s="91" t="s">
        <v>9</v>
      </c>
      <c r="E2" s="92" t="s">
        <v>10</v>
      </c>
      <c r="F2" s="93" t="s">
        <v>11</v>
      </c>
      <c r="G2" s="151" t="s">
        <v>127</v>
      </c>
      <c r="H2" s="152"/>
      <c r="I2" s="152"/>
      <c r="J2" s="153"/>
      <c r="K2" s="97"/>
      <c r="L2" s="98" t="s">
        <v>13</v>
      </c>
      <c r="M2" s="99" t="s">
        <v>9</v>
      </c>
      <c r="N2" s="100" t="s">
        <v>14</v>
      </c>
      <c r="O2" s="93" t="s">
        <v>11</v>
      </c>
      <c r="P2" s="151" t="s">
        <v>127</v>
      </c>
      <c r="Q2" s="152"/>
      <c r="R2" s="152"/>
      <c r="S2" s="153"/>
      <c r="T2" s="88"/>
      <c r="U2" s="89"/>
      <c r="V2" s="101"/>
    </row>
    <row r="3" spans="1:22" ht="13.5" thickBot="1" x14ac:dyDescent="0.25">
      <c r="A3" s="102"/>
      <c r="B3" s="103"/>
      <c r="C3" s="103"/>
      <c r="D3" s="104"/>
      <c r="E3" s="105"/>
      <c r="F3" s="106"/>
      <c r="G3" s="107" t="s">
        <v>15</v>
      </c>
      <c r="H3" s="108" t="s">
        <v>16</v>
      </c>
      <c r="I3" s="109" t="s">
        <v>17</v>
      </c>
      <c r="J3" s="110">
        <v>0</v>
      </c>
      <c r="K3" s="111"/>
      <c r="L3" s="112"/>
      <c r="M3" s="113"/>
      <c r="N3" s="114"/>
      <c r="O3" s="115"/>
      <c r="P3" s="107" t="s">
        <v>15</v>
      </c>
      <c r="Q3" s="108" t="s">
        <v>16</v>
      </c>
      <c r="R3" s="109" t="s">
        <v>17</v>
      </c>
      <c r="S3" s="110">
        <v>0</v>
      </c>
      <c r="T3" s="116"/>
      <c r="U3" s="117"/>
      <c r="V3" s="118"/>
    </row>
    <row r="4" spans="1:22" x14ac:dyDescent="0.2">
      <c r="A4" s="119"/>
      <c r="B4" s="22"/>
      <c r="C4" s="23"/>
      <c r="D4" s="24"/>
      <c r="E4" s="25"/>
      <c r="F4" s="25"/>
      <c r="G4" s="26"/>
      <c r="H4" s="27"/>
      <c r="I4" s="28"/>
      <c r="J4" s="120"/>
      <c r="K4" s="121"/>
      <c r="L4" s="121"/>
      <c r="M4" s="24"/>
      <c r="N4" s="25"/>
      <c r="O4" s="25"/>
      <c r="P4" s="26"/>
      <c r="Q4" s="27"/>
      <c r="R4" s="28"/>
      <c r="S4" s="120"/>
      <c r="T4" s="31"/>
      <c r="U4" s="32"/>
      <c r="V4" s="122"/>
    </row>
    <row r="5" spans="1:22" x14ac:dyDescent="0.2">
      <c r="A5" s="33">
        <v>1</v>
      </c>
      <c r="B5" s="33">
        <v>1</v>
      </c>
      <c r="C5" s="34"/>
      <c r="D5" s="35">
        <v>100</v>
      </c>
      <c r="E5" s="142"/>
      <c r="F5" s="124"/>
      <c r="G5" s="38"/>
      <c r="H5" s="38"/>
      <c r="I5" s="38"/>
      <c r="J5" s="38"/>
      <c r="K5" s="38">
        <f>((SUM(H7:H18)*H6)+(SUM(G7:G18)*G6)+(SUM(I7:I18)*I6))/1000</f>
        <v>22.24</v>
      </c>
      <c r="L5" s="38">
        <f>K5*100/D5</f>
        <v>22.24</v>
      </c>
      <c r="M5" s="35"/>
      <c r="N5" s="142"/>
      <c r="O5" s="124"/>
      <c r="P5" s="38"/>
      <c r="Q5" s="38"/>
      <c r="R5" s="38"/>
      <c r="S5" s="38"/>
      <c r="T5" s="44"/>
      <c r="U5" s="45"/>
      <c r="V5" s="126"/>
    </row>
    <row r="6" spans="1:22" ht="13.5" thickBot="1" x14ac:dyDescent="0.25">
      <c r="A6" s="33"/>
      <c r="B6" s="40"/>
      <c r="C6" s="13"/>
      <c r="D6" s="40"/>
      <c r="E6" s="128" t="s">
        <v>19</v>
      </c>
      <c r="F6" s="129"/>
      <c r="G6" s="130">
        <v>232</v>
      </c>
      <c r="H6" s="130">
        <v>220</v>
      </c>
      <c r="I6" s="130">
        <v>228</v>
      </c>
      <c r="J6" s="130">
        <v>399</v>
      </c>
      <c r="K6" s="38"/>
      <c r="L6" s="38"/>
      <c r="M6" s="40"/>
      <c r="N6" s="128"/>
      <c r="O6" s="129"/>
      <c r="P6" s="75"/>
      <c r="Q6" s="75"/>
      <c r="R6" s="75"/>
      <c r="S6" s="38"/>
      <c r="T6" s="44"/>
      <c r="U6" s="45"/>
      <c r="V6" s="126"/>
    </row>
    <row r="7" spans="1:22" x14ac:dyDescent="0.2">
      <c r="A7" s="33"/>
      <c r="B7" s="40"/>
      <c r="C7" s="13"/>
      <c r="D7" s="40"/>
      <c r="E7" s="132" t="s">
        <v>1518</v>
      </c>
      <c r="F7" s="47"/>
      <c r="G7" s="351">
        <v>3</v>
      </c>
      <c r="H7" s="351">
        <v>12</v>
      </c>
      <c r="I7" s="352">
        <v>3</v>
      </c>
      <c r="J7" s="352">
        <v>2</v>
      </c>
      <c r="K7" s="38"/>
      <c r="L7" s="38"/>
      <c r="M7" s="40"/>
      <c r="N7" s="46"/>
      <c r="O7" s="47"/>
      <c r="P7" s="38"/>
      <c r="Q7" s="38"/>
      <c r="R7" s="38"/>
      <c r="S7" s="38"/>
      <c r="T7" s="44"/>
      <c r="U7" s="45"/>
      <c r="V7" s="126"/>
    </row>
    <row r="8" spans="1:22" x14ac:dyDescent="0.2">
      <c r="A8" s="33"/>
      <c r="B8" s="40"/>
      <c r="C8" s="13"/>
      <c r="D8" s="40"/>
      <c r="E8" s="134" t="s">
        <v>1519</v>
      </c>
      <c r="F8" s="47"/>
      <c r="G8" s="353">
        <v>22</v>
      </c>
      <c r="H8" s="354">
        <v>8</v>
      </c>
      <c r="I8" s="354">
        <v>2</v>
      </c>
      <c r="J8" s="354">
        <v>20</v>
      </c>
      <c r="K8" s="38"/>
      <c r="L8" s="38"/>
      <c r="M8" s="40"/>
      <c r="N8" s="48"/>
      <c r="O8" s="47"/>
      <c r="P8" s="38"/>
      <c r="Q8" s="38"/>
      <c r="R8" s="38"/>
      <c r="S8" s="38"/>
      <c r="T8" s="44"/>
      <c r="U8" s="45"/>
      <c r="V8" s="126"/>
    </row>
    <row r="9" spans="1:22" ht="13.5" thickBot="1" x14ac:dyDescent="0.25">
      <c r="A9" s="33"/>
      <c r="B9" s="40"/>
      <c r="C9" s="13"/>
      <c r="D9" s="40"/>
      <c r="E9" s="46" t="s">
        <v>146</v>
      </c>
      <c r="F9" s="47"/>
      <c r="G9" s="355">
        <v>25</v>
      </c>
      <c r="H9" s="356">
        <v>18</v>
      </c>
      <c r="I9" s="356">
        <v>5</v>
      </c>
      <c r="J9" s="356">
        <v>22</v>
      </c>
      <c r="K9" s="38"/>
      <c r="L9" s="38"/>
      <c r="M9" s="40"/>
      <c r="N9" s="46"/>
      <c r="O9" s="47"/>
      <c r="P9" s="38"/>
      <c r="Q9" s="38"/>
      <c r="R9" s="38"/>
      <c r="S9" s="38"/>
      <c r="T9" s="44"/>
      <c r="U9" s="45"/>
      <c r="V9" s="126"/>
    </row>
    <row r="10" spans="1:22" x14ac:dyDescent="0.2">
      <c r="A10" s="33"/>
      <c r="B10" s="40"/>
      <c r="C10" s="13"/>
      <c r="D10" s="40"/>
      <c r="E10" s="46"/>
      <c r="F10" s="47"/>
      <c r="G10" s="38"/>
      <c r="H10" s="38"/>
      <c r="I10" s="38"/>
      <c r="J10" s="38"/>
      <c r="K10" s="38"/>
      <c r="L10" s="38"/>
      <c r="M10" s="40"/>
      <c r="N10" s="48"/>
      <c r="O10" s="47"/>
      <c r="P10" s="38"/>
      <c r="Q10" s="38"/>
      <c r="R10" s="38"/>
      <c r="S10" s="38"/>
      <c r="T10" s="44"/>
      <c r="U10" s="45"/>
      <c r="V10" s="126"/>
    </row>
    <row r="11" spans="1:22" x14ac:dyDescent="0.2">
      <c r="A11" s="33"/>
      <c r="B11" s="40"/>
      <c r="C11" s="13"/>
      <c r="D11" s="40"/>
      <c r="E11" s="46"/>
      <c r="F11" s="47"/>
      <c r="G11" s="38"/>
      <c r="H11" s="38"/>
      <c r="I11" s="38"/>
      <c r="J11" s="38"/>
      <c r="K11" s="38"/>
      <c r="L11" s="38"/>
      <c r="M11" s="40"/>
      <c r="N11" s="46"/>
      <c r="O11" s="47"/>
      <c r="P11" s="38"/>
      <c r="Q11" s="38"/>
      <c r="R11" s="38"/>
      <c r="S11" s="38"/>
      <c r="T11" s="44"/>
      <c r="U11" s="45"/>
      <c r="V11" s="126"/>
    </row>
    <row r="12" spans="1:22" x14ac:dyDescent="0.2">
      <c r="A12" s="33"/>
      <c r="B12" s="40"/>
      <c r="C12" s="13"/>
      <c r="D12" s="40"/>
      <c r="E12" s="46"/>
      <c r="F12" s="47"/>
      <c r="G12" s="38"/>
      <c r="H12" s="38"/>
      <c r="I12" s="38"/>
      <c r="J12" s="38"/>
      <c r="K12" s="38"/>
      <c r="L12" s="38"/>
      <c r="M12" s="40"/>
      <c r="N12" s="46"/>
      <c r="O12" s="47"/>
      <c r="P12" s="38"/>
      <c r="Q12" s="38"/>
      <c r="R12" s="38"/>
      <c r="S12" s="38"/>
      <c r="T12" s="44"/>
      <c r="U12" s="45"/>
      <c r="V12" s="126"/>
    </row>
    <row r="13" spans="1:22" x14ac:dyDescent="0.2">
      <c r="A13" s="33"/>
      <c r="B13" s="40"/>
      <c r="C13" s="13"/>
      <c r="D13" s="40"/>
      <c r="E13" s="46"/>
      <c r="F13" s="47"/>
      <c r="G13" s="38"/>
      <c r="H13" s="38"/>
      <c r="I13" s="38"/>
      <c r="J13" s="38"/>
      <c r="K13" s="38"/>
      <c r="L13" s="38"/>
      <c r="M13" s="40"/>
      <c r="N13" s="46"/>
      <c r="O13" s="47"/>
      <c r="P13" s="38"/>
      <c r="Q13" s="38"/>
      <c r="R13" s="38"/>
      <c r="S13" s="38"/>
      <c r="T13" s="44"/>
      <c r="U13" s="45"/>
      <c r="V13" s="126"/>
    </row>
    <row r="14" spans="1:22" x14ac:dyDescent="0.2">
      <c r="A14" s="33"/>
      <c r="B14" s="40"/>
      <c r="C14" s="13"/>
      <c r="D14" s="40"/>
      <c r="E14" s="46"/>
      <c r="F14" s="47"/>
      <c r="G14" s="38"/>
      <c r="H14" s="38"/>
      <c r="I14" s="38"/>
      <c r="J14" s="38"/>
      <c r="K14" s="38"/>
      <c r="L14" s="38"/>
      <c r="M14" s="40"/>
      <c r="N14" s="46"/>
      <c r="O14" s="47"/>
      <c r="P14" s="38"/>
      <c r="Q14" s="38"/>
      <c r="R14" s="38"/>
      <c r="S14" s="38"/>
      <c r="T14" s="44"/>
      <c r="U14" s="45"/>
      <c r="V14" s="126"/>
    </row>
    <row r="15" spans="1:22" x14ac:dyDescent="0.2">
      <c r="A15" s="33"/>
      <c r="B15" s="40"/>
      <c r="C15" s="13"/>
      <c r="D15" s="40"/>
      <c r="E15" s="46"/>
      <c r="F15" s="47"/>
      <c r="G15" s="38"/>
      <c r="H15" s="38"/>
      <c r="I15" s="38"/>
      <c r="J15" s="38"/>
      <c r="K15" s="38"/>
      <c r="L15" s="38"/>
      <c r="M15" s="40"/>
      <c r="N15" s="48"/>
      <c r="O15" s="47"/>
      <c r="P15" s="38"/>
      <c r="Q15" s="38"/>
      <c r="R15" s="38"/>
      <c r="S15" s="38"/>
      <c r="T15" s="44"/>
      <c r="U15" s="45"/>
      <c r="V15" s="126"/>
    </row>
    <row r="16" spans="1:22" x14ac:dyDescent="0.2">
      <c r="A16" s="33"/>
      <c r="B16" s="40"/>
      <c r="C16" s="13"/>
      <c r="D16" s="40"/>
      <c r="E16" s="46"/>
      <c r="F16" s="47"/>
      <c r="G16" s="38"/>
      <c r="H16" s="38"/>
      <c r="I16" s="38"/>
      <c r="J16" s="38"/>
      <c r="K16" s="38"/>
      <c r="L16" s="38"/>
      <c r="M16" s="40"/>
      <c r="N16" s="48"/>
      <c r="O16" s="47"/>
      <c r="P16" s="38"/>
      <c r="Q16" s="38"/>
      <c r="R16" s="38"/>
      <c r="S16" s="38"/>
      <c r="T16" s="44"/>
      <c r="U16" s="45"/>
      <c r="V16" s="126"/>
    </row>
    <row r="17" spans="1:22" x14ac:dyDescent="0.2">
      <c r="A17" s="33"/>
      <c r="B17" s="40"/>
      <c r="C17" s="13"/>
      <c r="D17" s="40"/>
      <c r="E17" s="46"/>
      <c r="F17" s="47"/>
      <c r="G17" s="38"/>
      <c r="H17" s="38"/>
      <c r="I17" s="38"/>
      <c r="J17" s="38"/>
      <c r="K17" s="38"/>
      <c r="L17" s="38"/>
      <c r="M17" s="40"/>
      <c r="N17" s="48"/>
      <c r="O17" s="47"/>
      <c r="P17" s="38"/>
      <c r="Q17" s="38"/>
      <c r="R17" s="38"/>
      <c r="S17" s="38"/>
      <c r="T17" s="44"/>
      <c r="U17" s="45"/>
      <c r="V17" s="126"/>
    </row>
    <row r="18" spans="1:22" x14ac:dyDescent="0.2">
      <c r="A18" s="33"/>
      <c r="B18" s="40"/>
      <c r="C18" s="13"/>
      <c r="D18" s="40"/>
      <c r="E18" s="46"/>
      <c r="F18" s="47"/>
      <c r="G18" s="38"/>
      <c r="H18" s="38"/>
      <c r="I18" s="38"/>
      <c r="J18" s="38"/>
      <c r="K18" s="38"/>
      <c r="L18" s="38"/>
      <c r="M18" s="40"/>
      <c r="N18" s="49"/>
      <c r="O18" s="47"/>
      <c r="P18" s="38"/>
      <c r="Q18" s="38"/>
      <c r="R18" s="38"/>
      <c r="S18" s="38"/>
      <c r="T18" s="135"/>
      <c r="U18" s="45"/>
      <c r="V18" s="126"/>
    </row>
    <row r="19" spans="1:22" x14ac:dyDescent="0.2">
      <c r="A19" s="136"/>
      <c r="B19" s="146"/>
      <c r="C19" s="137"/>
      <c r="D19" s="147"/>
      <c r="E19" s="148"/>
      <c r="F19" s="72"/>
      <c r="G19" s="72"/>
      <c r="H19" s="72"/>
      <c r="I19" s="127"/>
      <c r="J19" s="127"/>
      <c r="K19" s="127"/>
      <c r="L19" s="149"/>
      <c r="M19" s="150"/>
      <c r="N19" s="72"/>
      <c r="O19" s="72"/>
      <c r="P19" s="72"/>
      <c r="Q19" s="127"/>
      <c r="R19" s="127"/>
      <c r="S19" s="127"/>
      <c r="T19" s="127"/>
      <c r="U19" s="127"/>
      <c r="V19" s="127"/>
    </row>
    <row r="20" spans="1:22" x14ac:dyDescent="0.2">
      <c r="A20" s="81" t="s">
        <v>1</v>
      </c>
      <c r="B20" s="82" t="s">
        <v>2</v>
      </c>
      <c r="C20" s="82" t="s">
        <v>3</v>
      </c>
      <c r="D20" s="83" t="s">
        <v>4</v>
      </c>
      <c r="E20" s="84"/>
      <c r="F20" s="85"/>
      <c r="G20" s="85"/>
      <c r="H20" s="85"/>
      <c r="I20" s="85"/>
      <c r="J20" s="85"/>
      <c r="K20" s="86" t="s">
        <v>5</v>
      </c>
      <c r="L20" s="87"/>
      <c r="M20" s="83" t="s">
        <v>6</v>
      </c>
      <c r="N20" s="84"/>
      <c r="O20" s="85"/>
      <c r="P20" s="85"/>
      <c r="Q20" s="85"/>
      <c r="R20" s="85"/>
      <c r="S20" s="85"/>
      <c r="T20" s="88" t="s">
        <v>7</v>
      </c>
      <c r="U20" s="89" t="s">
        <v>8</v>
      </c>
      <c r="V20" s="90" t="s">
        <v>126</v>
      </c>
    </row>
    <row r="21" spans="1:22" ht="25.5" customHeight="1" x14ac:dyDescent="0.2">
      <c r="A21" s="81"/>
      <c r="B21" s="82"/>
      <c r="C21" s="82"/>
      <c r="D21" s="91" t="s">
        <v>9</v>
      </c>
      <c r="E21" s="92" t="s">
        <v>10</v>
      </c>
      <c r="F21" s="93" t="s">
        <v>11</v>
      </c>
      <c r="G21" s="151" t="s">
        <v>127</v>
      </c>
      <c r="H21" s="152"/>
      <c r="I21" s="152"/>
      <c r="J21" s="153"/>
      <c r="K21" s="97"/>
      <c r="L21" s="98" t="s">
        <v>13</v>
      </c>
      <c r="M21" s="99" t="s">
        <v>9</v>
      </c>
      <c r="N21" s="100" t="s">
        <v>14</v>
      </c>
      <c r="O21" s="93" t="s">
        <v>11</v>
      </c>
      <c r="P21" s="151" t="s">
        <v>127</v>
      </c>
      <c r="Q21" s="152"/>
      <c r="R21" s="152"/>
      <c r="S21" s="153"/>
      <c r="T21" s="88"/>
      <c r="U21" s="89"/>
      <c r="V21" s="101"/>
    </row>
    <row r="22" spans="1:22" ht="13.5" thickBot="1" x14ac:dyDescent="0.25">
      <c r="A22" s="102"/>
      <c r="B22" s="103"/>
      <c r="C22" s="103"/>
      <c r="D22" s="104"/>
      <c r="E22" s="105"/>
      <c r="F22" s="106"/>
      <c r="G22" s="107" t="s">
        <v>15</v>
      </c>
      <c r="H22" s="108" t="s">
        <v>16</v>
      </c>
      <c r="I22" s="109" t="s">
        <v>17</v>
      </c>
      <c r="J22" s="110">
        <v>0</v>
      </c>
      <c r="K22" s="111"/>
      <c r="L22" s="112"/>
      <c r="M22" s="113"/>
      <c r="N22" s="114"/>
      <c r="O22" s="115"/>
      <c r="P22" s="107" t="s">
        <v>15</v>
      </c>
      <c r="Q22" s="108" t="s">
        <v>16</v>
      </c>
      <c r="R22" s="109" t="s">
        <v>17</v>
      </c>
      <c r="S22" s="110">
        <v>0</v>
      </c>
      <c r="T22" s="116"/>
      <c r="U22" s="117"/>
      <c r="V22" s="118"/>
    </row>
    <row r="23" spans="1:22" x14ac:dyDescent="0.2">
      <c r="A23" s="119"/>
      <c r="B23" s="22"/>
      <c r="C23" s="23"/>
      <c r="D23" s="24"/>
      <c r="E23" s="25"/>
      <c r="F23" s="25"/>
      <c r="G23" s="26"/>
      <c r="H23" s="27"/>
      <c r="I23" s="28"/>
      <c r="J23" s="120"/>
      <c r="K23" s="121"/>
      <c r="L23" s="121"/>
      <c r="M23" s="24"/>
      <c r="N23" s="25"/>
      <c r="O23" s="25"/>
      <c r="P23" s="26"/>
      <c r="Q23" s="27"/>
      <c r="R23" s="28"/>
      <c r="S23" s="120"/>
      <c r="T23" s="31"/>
      <c r="U23" s="32"/>
      <c r="V23" s="122"/>
    </row>
    <row r="24" spans="1:22" x14ac:dyDescent="0.2">
      <c r="A24" s="33">
        <v>1</v>
      </c>
      <c r="B24" s="33">
        <v>2</v>
      </c>
      <c r="C24" s="34"/>
      <c r="D24" s="125">
        <v>100</v>
      </c>
      <c r="E24" s="142"/>
      <c r="F24" s="124"/>
      <c r="G24" s="186"/>
      <c r="H24" s="186"/>
      <c r="I24" s="186"/>
      <c r="J24" s="186"/>
      <c r="K24" s="38">
        <f>((SUM(H26:H37)*H25)+(SUM(G26:G37)*G25)+(SUM(I26:I37)*I25))/1000</f>
        <v>32.124700000000004</v>
      </c>
      <c r="L24" s="38">
        <f>K24*100/D24</f>
        <v>32.124700000000004</v>
      </c>
      <c r="M24" s="35"/>
      <c r="N24" s="142"/>
      <c r="O24" s="124"/>
      <c r="P24" s="38"/>
      <c r="Q24" s="38"/>
      <c r="R24" s="38"/>
      <c r="S24" s="38"/>
      <c r="T24" s="44"/>
      <c r="U24" s="45"/>
      <c r="V24" s="126"/>
    </row>
    <row r="25" spans="1:22" ht="13.5" thickBot="1" x14ac:dyDescent="0.25">
      <c r="A25" s="33"/>
      <c r="B25" s="40"/>
      <c r="C25" s="13"/>
      <c r="D25" s="131"/>
      <c r="E25" s="128" t="s">
        <v>19</v>
      </c>
      <c r="F25" s="129"/>
      <c r="G25" s="130">
        <v>224</v>
      </c>
      <c r="H25" s="130">
        <v>227</v>
      </c>
      <c r="I25" s="130">
        <v>227</v>
      </c>
      <c r="J25" s="130">
        <v>398</v>
      </c>
      <c r="K25" s="38"/>
      <c r="L25" s="38"/>
      <c r="M25" s="40"/>
      <c r="N25" s="128"/>
      <c r="O25" s="129"/>
      <c r="P25" s="75"/>
      <c r="Q25" s="75"/>
      <c r="R25" s="75"/>
      <c r="S25" s="38"/>
      <c r="T25" s="44"/>
      <c r="U25" s="45"/>
      <c r="V25" s="126"/>
    </row>
    <row r="26" spans="1:22" x14ac:dyDescent="0.2">
      <c r="A26" s="33"/>
      <c r="B26" s="40"/>
      <c r="C26" s="13"/>
      <c r="D26" s="131"/>
      <c r="E26" s="132" t="s">
        <v>1520</v>
      </c>
      <c r="F26" s="47"/>
      <c r="G26" s="352">
        <v>22</v>
      </c>
      <c r="H26" s="352">
        <v>26</v>
      </c>
      <c r="I26" s="352">
        <v>22</v>
      </c>
      <c r="J26" s="352">
        <v>3</v>
      </c>
      <c r="K26" s="38"/>
      <c r="L26" s="38"/>
      <c r="M26" s="40"/>
      <c r="N26" s="46"/>
      <c r="O26" s="47"/>
      <c r="P26" s="38"/>
      <c r="Q26" s="38"/>
      <c r="R26" s="38"/>
      <c r="S26" s="38"/>
      <c r="T26" s="44"/>
      <c r="U26" s="45"/>
      <c r="V26" s="126"/>
    </row>
    <row r="27" spans="1:22" x14ac:dyDescent="0.2">
      <c r="A27" s="33"/>
      <c r="B27" s="40"/>
      <c r="C27" s="13"/>
      <c r="D27" s="131"/>
      <c r="E27" s="288" t="s">
        <v>1521</v>
      </c>
      <c r="F27" s="47"/>
      <c r="G27" s="357">
        <v>0</v>
      </c>
      <c r="H27" s="357">
        <v>0</v>
      </c>
      <c r="I27" s="357">
        <v>0.1</v>
      </c>
      <c r="J27" s="357">
        <v>0</v>
      </c>
      <c r="K27" s="38"/>
      <c r="L27" s="38"/>
      <c r="M27" s="40"/>
      <c r="N27" s="48"/>
      <c r="O27" s="47"/>
      <c r="P27" s="38"/>
      <c r="Q27" s="38"/>
      <c r="R27" s="38"/>
      <c r="S27" s="38"/>
      <c r="T27" s="44"/>
      <c r="U27" s="45"/>
      <c r="V27" s="126"/>
    </row>
    <row r="28" spans="1:22" ht="13.5" thickBot="1" x14ac:dyDescent="0.25">
      <c r="A28" s="33"/>
      <c r="B28" s="40"/>
      <c r="C28" s="13"/>
      <c r="D28" s="131"/>
      <c r="E28" s="46" t="s">
        <v>146</v>
      </c>
      <c r="F28" s="47"/>
      <c r="G28" s="356">
        <v>22</v>
      </c>
      <c r="H28" s="356">
        <v>26</v>
      </c>
      <c r="I28" s="356">
        <v>24</v>
      </c>
      <c r="J28" s="356">
        <v>3</v>
      </c>
      <c r="K28" s="38"/>
      <c r="L28" s="38"/>
      <c r="M28" s="40"/>
      <c r="N28" s="46"/>
      <c r="O28" s="47"/>
      <c r="P28" s="38"/>
      <c r="Q28" s="38"/>
      <c r="R28" s="38"/>
      <c r="S28" s="38"/>
      <c r="T28" s="44"/>
      <c r="U28" s="45"/>
      <c r="V28" s="126"/>
    </row>
    <row r="29" spans="1:22" x14ac:dyDescent="0.2">
      <c r="A29" s="33"/>
      <c r="B29" s="40"/>
      <c r="C29" s="13"/>
      <c r="D29" s="131"/>
      <c r="E29" s="46"/>
      <c r="F29" s="47"/>
      <c r="G29" s="126"/>
      <c r="H29" s="126"/>
      <c r="I29" s="126"/>
      <c r="J29" s="126"/>
      <c r="K29" s="38"/>
      <c r="L29" s="38"/>
      <c r="M29" s="40"/>
      <c r="N29" s="48"/>
      <c r="O29" s="47"/>
      <c r="P29" s="38"/>
      <c r="Q29" s="38"/>
      <c r="R29" s="38"/>
      <c r="S29" s="38"/>
      <c r="T29" s="44"/>
      <c r="U29" s="45"/>
      <c r="V29" s="126"/>
    </row>
    <row r="30" spans="1:22" x14ac:dyDescent="0.2">
      <c r="A30" s="33"/>
      <c r="B30" s="40"/>
      <c r="C30" s="13"/>
      <c r="D30" s="131"/>
      <c r="E30" s="46"/>
      <c r="F30" s="47"/>
      <c r="G30" s="126"/>
      <c r="H30" s="126"/>
      <c r="I30" s="126"/>
      <c r="J30" s="126"/>
      <c r="K30" s="38"/>
      <c r="L30" s="38"/>
      <c r="M30" s="40"/>
      <c r="N30" s="46"/>
      <c r="O30" s="47"/>
      <c r="P30" s="38"/>
      <c r="Q30" s="38"/>
      <c r="R30" s="38"/>
      <c r="S30" s="38"/>
      <c r="T30" s="44"/>
      <c r="U30" s="45"/>
      <c r="V30" s="126"/>
    </row>
    <row r="31" spans="1:22" x14ac:dyDescent="0.2">
      <c r="A31" s="33"/>
      <c r="B31" s="40"/>
      <c r="C31" s="13"/>
      <c r="D31" s="131"/>
      <c r="E31" s="46"/>
      <c r="F31" s="47"/>
      <c r="G31" s="126"/>
      <c r="H31" s="126"/>
      <c r="I31" s="126"/>
      <c r="J31" s="126"/>
      <c r="K31" s="38"/>
      <c r="L31" s="38"/>
      <c r="M31" s="40"/>
      <c r="N31" s="46"/>
      <c r="O31" s="47"/>
      <c r="P31" s="38"/>
      <c r="Q31" s="38"/>
      <c r="R31" s="38"/>
      <c r="S31" s="38"/>
      <c r="T31" s="44"/>
      <c r="U31" s="45"/>
      <c r="V31" s="126"/>
    </row>
    <row r="32" spans="1:22" x14ac:dyDescent="0.2">
      <c r="A32" s="33"/>
      <c r="B32" s="40"/>
      <c r="C32" s="13"/>
      <c r="D32" s="131"/>
      <c r="E32" s="46"/>
      <c r="F32" s="47"/>
      <c r="G32" s="126"/>
      <c r="H32" s="126"/>
      <c r="I32" s="126"/>
      <c r="J32" s="126"/>
      <c r="K32" s="38"/>
      <c r="L32" s="38"/>
      <c r="M32" s="40"/>
      <c r="N32" s="46"/>
      <c r="O32" s="47"/>
      <c r="P32" s="38"/>
      <c r="Q32" s="38"/>
      <c r="R32" s="38"/>
      <c r="S32" s="38"/>
      <c r="T32" s="44"/>
      <c r="U32" s="45"/>
      <c r="V32" s="126"/>
    </row>
    <row r="33" spans="1:22" x14ac:dyDescent="0.2">
      <c r="A33" s="33"/>
      <c r="B33" s="40"/>
      <c r="C33" s="13"/>
      <c r="D33" s="131"/>
      <c r="E33" s="46"/>
      <c r="F33" s="47"/>
      <c r="G33" s="166"/>
      <c r="H33" s="166"/>
      <c r="I33" s="166"/>
      <c r="J33" s="166"/>
      <c r="K33" s="38"/>
      <c r="L33" s="38"/>
      <c r="M33" s="40"/>
      <c r="N33" s="46"/>
      <c r="O33" s="47"/>
      <c r="P33" s="38"/>
      <c r="Q33" s="38"/>
      <c r="R33" s="38"/>
      <c r="S33" s="38"/>
      <c r="T33" s="44"/>
      <c r="U33" s="45"/>
      <c r="V33" s="126"/>
    </row>
    <row r="34" spans="1:22" x14ac:dyDescent="0.2">
      <c r="A34" s="33"/>
      <c r="B34" s="40"/>
      <c r="C34" s="13"/>
      <c r="D34" s="131"/>
      <c r="E34" s="46"/>
      <c r="F34" s="47"/>
      <c r="G34" s="38"/>
      <c r="H34" s="38"/>
      <c r="I34" s="38"/>
      <c r="J34" s="38"/>
      <c r="K34" s="38"/>
      <c r="L34" s="38"/>
      <c r="M34" s="40"/>
      <c r="N34" s="48"/>
      <c r="O34" s="47"/>
      <c r="P34" s="38"/>
      <c r="Q34" s="38"/>
      <c r="R34" s="38"/>
      <c r="S34" s="38"/>
      <c r="T34" s="44"/>
      <c r="U34" s="45"/>
      <c r="V34" s="126"/>
    </row>
    <row r="35" spans="1:22" x14ac:dyDescent="0.2">
      <c r="A35" s="33"/>
      <c r="B35" s="40"/>
      <c r="C35" s="13"/>
      <c r="D35" s="131"/>
      <c r="E35" s="46"/>
      <c r="F35" s="47"/>
      <c r="G35" s="38"/>
      <c r="H35" s="38"/>
      <c r="I35" s="38"/>
      <c r="J35" s="38"/>
      <c r="K35" s="38"/>
      <c r="L35" s="38"/>
      <c r="M35" s="40"/>
      <c r="N35" s="48"/>
      <c r="O35" s="47"/>
      <c r="P35" s="38"/>
      <c r="Q35" s="38"/>
      <c r="R35" s="38"/>
      <c r="S35" s="38"/>
      <c r="T35" s="44"/>
      <c r="U35" s="45"/>
      <c r="V35" s="126"/>
    </row>
    <row r="36" spans="1:22" x14ac:dyDescent="0.2">
      <c r="A36" s="33"/>
      <c r="B36" s="40"/>
      <c r="C36" s="13"/>
      <c r="D36" s="131"/>
      <c r="E36" s="46"/>
      <c r="F36" s="47"/>
      <c r="G36" s="38"/>
      <c r="H36" s="38"/>
      <c r="I36" s="38"/>
      <c r="J36" s="38"/>
      <c r="K36" s="38"/>
      <c r="L36" s="38"/>
      <c r="M36" s="40"/>
      <c r="N36" s="48"/>
      <c r="O36" s="47"/>
      <c r="P36" s="38"/>
      <c r="Q36" s="38"/>
      <c r="R36" s="38"/>
      <c r="S36" s="38"/>
      <c r="T36" s="44"/>
      <c r="U36" s="45"/>
      <c r="V36" s="126"/>
    </row>
    <row r="37" spans="1:22" x14ac:dyDescent="0.2">
      <c r="A37" s="33"/>
      <c r="B37" s="40"/>
      <c r="C37" s="13"/>
      <c r="D37" s="131"/>
      <c r="E37" s="46"/>
      <c r="F37" s="47"/>
      <c r="G37" s="38"/>
      <c r="H37" s="38"/>
      <c r="I37" s="38"/>
      <c r="J37" s="38"/>
      <c r="K37" s="38"/>
      <c r="L37" s="38"/>
      <c r="M37" s="40"/>
      <c r="N37" s="49"/>
      <c r="O37" s="47"/>
      <c r="P37" s="38"/>
      <c r="Q37" s="38"/>
      <c r="R37" s="38"/>
      <c r="S37" s="38"/>
      <c r="T37" s="135"/>
      <c r="U37" s="45"/>
      <c r="V37" s="126"/>
    </row>
    <row r="38" spans="1:22" x14ac:dyDescent="0.2">
      <c r="A38" s="136"/>
      <c r="B38" s="146"/>
      <c r="C38" s="137"/>
      <c r="D38" s="147"/>
      <c r="E38" s="148"/>
      <c r="F38" s="72"/>
      <c r="G38" s="72"/>
      <c r="H38" s="72"/>
      <c r="I38" s="127"/>
      <c r="J38" s="127"/>
      <c r="K38" s="127"/>
      <c r="L38" s="149"/>
      <c r="M38" s="150"/>
      <c r="N38" s="72"/>
      <c r="O38" s="72"/>
      <c r="P38" s="72"/>
      <c r="Q38" s="127"/>
      <c r="R38" s="127"/>
      <c r="S38" s="127"/>
      <c r="T38" s="127"/>
      <c r="U38" s="127"/>
      <c r="V38" s="127"/>
    </row>
    <row r="39" spans="1:22" x14ac:dyDescent="0.2">
      <c r="A39" s="81" t="s">
        <v>1</v>
      </c>
      <c r="B39" s="82" t="s">
        <v>2</v>
      </c>
      <c r="C39" s="82" t="s">
        <v>3</v>
      </c>
      <c r="D39" s="83" t="s">
        <v>4</v>
      </c>
      <c r="E39" s="84"/>
      <c r="F39" s="85"/>
      <c r="G39" s="85"/>
      <c r="H39" s="85"/>
      <c r="I39" s="85"/>
      <c r="J39" s="85"/>
      <c r="K39" s="86" t="s">
        <v>5</v>
      </c>
      <c r="L39" s="87"/>
      <c r="M39" s="83" t="s">
        <v>6</v>
      </c>
      <c r="N39" s="84"/>
      <c r="O39" s="85"/>
      <c r="P39" s="85"/>
      <c r="Q39" s="85"/>
      <c r="R39" s="85"/>
      <c r="S39" s="85"/>
      <c r="T39" s="88" t="s">
        <v>7</v>
      </c>
      <c r="U39" s="89" t="s">
        <v>8</v>
      </c>
      <c r="V39" s="90" t="s">
        <v>126</v>
      </c>
    </row>
    <row r="40" spans="1:22" ht="25.5" customHeight="1" x14ac:dyDescent="0.2">
      <c r="A40" s="81"/>
      <c r="B40" s="82"/>
      <c r="C40" s="82"/>
      <c r="D40" s="91" t="s">
        <v>9</v>
      </c>
      <c r="E40" s="92" t="s">
        <v>10</v>
      </c>
      <c r="F40" s="93" t="s">
        <v>11</v>
      </c>
      <c r="G40" s="151" t="s">
        <v>127</v>
      </c>
      <c r="H40" s="152"/>
      <c r="I40" s="152"/>
      <c r="J40" s="153"/>
      <c r="K40" s="97"/>
      <c r="L40" s="98" t="s">
        <v>13</v>
      </c>
      <c r="M40" s="99" t="s">
        <v>9</v>
      </c>
      <c r="N40" s="100" t="s">
        <v>14</v>
      </c>
      <c r="O40" s="93" t="s">
        <v>11</v>
      </c>
      <c r="P40" s="151" t="s">
        <v>127</v>
      </c>
      <c r="Q40" s="152"/>
      <c r="R40" s="152"/>
      <c r="S40" s="153"/>
      <c r="T40" s="88"/>
      <c r="U40" s="89"/>
      <c r="V40" s="101"/>
    </row>
    <row r="41" spans="1:22" ht="13.5" thickBot="1" x14ac:dyDescent="0.25">
      <c r="A41" s="102"/>
      <c r="B41" s="103"/>
      <c r="C41" s="103"/>
      <c r="D41" s="104"/>
      <c r="E41" s="105"/>
      <c r="F41" s="106"/>
      <c r="G41" s="107" t="s">
        <v>15</v>
      </c>
      <c r="H41" s="108" t="s">
        <v>16</v>
      </c>
      <c r="I41" s="109" t="s">
        <v>17</v>
      </c>
      <c r="J41" s="110">
        <v>0</v>
      </c>
      <c r="K41" s="111"/>
      <c r="L41" s="112"/>
      <c r="M41" s="113"/>
      <c r="N41" s="114"/>
      <c r="O41" s="115"/>
      <c r="P41" s="107" t="s">
        <v>15</v>
      </c>
      <c r="Q41" s="108" t="s">
        <v>16</v>
      </c>
      <c r="R41" s="109" t="s">
        <v>17</v>
      </c>
      <c r="S41" s="110">
        <v>0</v>
      </c>
      <c r="T41" s="116"/>
      <c r="U41" s="117"/>
      <c r="V41" s="118"/>
    </row>
    <row r="42" spans="1:22" x14ac:dyDescent="0.2">
      <c r="A42" s="119"/>
      <c r="B42" s="22"/>
      <c r="C42" s="23"/>
      <c r="D42" s="24"/>
      <c r="E42" s="25"/>
      <c r="F42" s="25"/>
      <c r="G42" s="26"/>
      <c r="H42" s="27"/>
      <c r="I42" s="28"/>
      <c r="J42" s="120"/>
      <c r="K42" s="121"/>
      <c r="L42" s="121"/>
      <c r="M42" s="24"/>
      <c r="N42" s="25"/>
      <c r="O42" s="25"/>
      <c r="P42" s="26"/>
      <c r="Q42" s="27"/>
      <c r="R42" s="28"/>
      <c r="S42" s="120"/>
      <c r="T42" s="31"/>
      <c r="U42" s="32"/>
      <c r="V42" s="122"/>
    </row>
    <row r="43" spans="1:22" x14ac:dyDescent="0.2">
      <c r="A43" s="33">
        <v>1</v>
      </c>
      <c r="B43" s="33">
        <v>3</v>
      </c>
      <c r="C43" s="34"/>
      <c r="D43" s="35">
        <v>160</v>
      </c>
      <c r="E43" s="142"/>
      <c r="F43" s="124"/>
      <c r="G43" s="38"/>
      <c r="H43" s="38"/>
      <c r="I43" s="38"/>
      <c r="J43" s="38"/>
      <c r="K43" s="38">
        <f>((SUM(H45:H56)*H44)+(SUM(G45:G56)*G44)+(SUM(I45:I56)*I44))/1000</f>
        <v>57.021999999999998</v>
      </c>
      <c r="L43" s="38">
        <f>K43*100/D43</f>
        <v>35.638750000000002</v>
      </c>
      <c r="M43" s="35"/>
      <c r="N43" s="142"/>
      <c r="O43" s="124"/>
      <c r="P43" s="38"/>
      <c r="Q43" s="38"/>
      <c r="R43" s="38"/>
      <c r="S43" s="38"/>
      <c r="T43" s="38">
        <f>((SUM(Q45:Q56)*Q44)+(SUM(P45:P56)*P44)+(SUM(R45:R56)*R44))/1000</f>
        <v>0</v>
      </c>
      <c r="U43" s="38" t="e">
        <f>T43*100/M43</f>
        <v>#DIV/0!</v>
      </c>
      <c r="V43" s="126"/>
    </row>
    <row r="44" spans="1:22" ht="13.5" thickBot="1" x14ac:dyDescent="0.25">
      <c r="A44" s="33"/>
      <c r="B44" s="40"/>
      <c r="C44" s="13"/>
      <c r="D44" s="40"/>
      <c r="E44" s="128" t="s">
        <v>19</v>
      </c>
      <c r="F44" s="129"/>
      <c r="G44" s="356">
        <v>227</v>
      </c>
      <c r="H44" s="356">
        <v>240</v>
      </c>
      <c r="I44" s="356">
        <v>230</v>
      </c>
      <c r="J44" s="356">
        <v>410</v>
      </c>
      <c r="K44" s="38"/>
      <c r="L44" s="38"/>
      <c r="M44" s="40"/>
      <c r="N44" s="128"/>
      <c r="O44" s="129"/>
      <c r="P44" s="75"/>
      <c r="Q44" s="75"/>
      <c r="R44" s="75"/>
      <c r="S44" s="38"/>
      <c r="T44" s="44"/>
      <c r="U44" s="45"/>
      <c r="V44" s="126"/>
    </row>
    <row r="45" spans="1:22" x14ac:dyDescent="0.2">
      <c r="A45" s="33"/>
      <c r="B45" s="40"/>
      <c r="C45" s="13"/>
      <c r="D45" s="40"/>
      <c r="E45" s="132" t="s">
        <v>1522</v>
      </c>
      <c r="F45" s="47"/>
      <c r="G45" s="352">
        <v>25</v>
      </c>
      <c r="H45" s="352">
        <v>12</v>
      </c>
      <c r="I45" s="352">
        <v>29</v>
      </c>
      <c r="J45" s="352">
        <v>25</v>
      </c>
      <c r="K45" s="38"/>
      <c r="L45" s="38"/>
      <c r="M45" s="40"/>
      <c r="N45" s="46"/>
      <c r="O45" s="47"/>
      <c r="P45" s="38"/>
      <c r="Q45" s="38"/>
      <c r="R45" s="38"/>
      <c r="S45" s="38"/>
      <c r="T45" s="44"/>
      <c r="U45" s="45"/>
      <c r="V45" s="126"/>
    </row>
    <row r="46" spans="1:22" x14ac:dyDescent="0.2">
      <c r="A46" s="33"/>
      <c r="B46" s="40"/>
      <c r="C46" s="13"/>
      <c r="D46" s="40"/>
      <c r="E46" s="134" t="s">
        <v>1523</v>
      </c>
      <c r="F46" s="47"/>
      <c r="G46" s="354">
        <v>16</v>
      </c>
      <c r="H46" s="354">
        <v>5</v>
      </c>
      <c r="I46" s="354">
        <v>33</v>
      </c>
      <c r="J46" s="354">
        <v>7</v>
      </c>
      <c r="K46" s="38"/>
      <c r="L46" s="38"/>
      <c r="M46" s="40"/>
      <c r="N46" s="48"/>
      <c r="O46" s="47"/>
      <c r="P46" s="38"/>
      <c r="Q46" s="38"/>
      <c r="R46" s="38"/>
      <c r="S46" s="38"/>
      <c r="T46" s="44"/>
      <c r="U46" s="45"/>
      <c r="V46" s="126"/>
    </row>
    <row r="47" spans="1:22" x14ac:dyDescent="0.2">
      <c r="A47" s="33"/>
      <c r="B47" s="40"/>
      <c r="C47" s="13"/>
      <c r="D47" s="40"/>
      <c r="E47" s="134" t="s">
        <v>1524</v>
      </c>
      <c r="F47" s="47"/>
      <c r="G47" s="354">
        <v>10</v>
      </c>
      <c r="H47" s="354">
        <v>6</v>
      </c>
      <c r="I47" s="354">
        <v>2</v>
      </c>
      <c r="J47" s="354">
        <v>5</v>
      </c>
      <c r="K47" s="38"/>
      <c r="L47" s="38"/>
      <c r="M47" s="40"/>
      <c r="N47" s="46"/>
      <c r="O47" s="47"/>
      <c r="P47" s="38"/>
      <c r="Q47" s="38"/>
      <c r="R47" s="38"/>
      <c r="S47" s="38"/>
      <c r="T47" s="44"/>
      <c r="U47" s="45"/>
      <c r="V47" s="126"/>
    </row>
    <row r="48" spans="1:22" ht="13.5" thickBot="1" x14ac:dyDescent="0.25">
      <c r="A48" s="33"/>
      <c r="B48" s="40"/>
      <c r="C48" s="13"/>
      <c r="D48" s="40"/>
      <c r="E48" s="46" t="s">
        <v>146</v>
      </c>
      <c r="F48" s="47"/>
      <c r="G48" s="356">
        <v>35</v>
      </c>
      <c r="H48" s="356">
        <v>24</v>
      </c>
      <c r="I48" s="356">
        <v>50</v>
      </c>
      <c r="J48" s="356">
        <v>22</v>
      </c>
      <c r="K48" s="38"/>
      <c r="L48" s="38"/>
      <c r="M48" s="40"/>
      <c r="N48" s="48"/>
      <c r="O48" s="47"/>
      <c r="P48" s="38"/>
      <c r="Q48" s="38"/>
      <c r="R48" s="38"/>
      <c r="S48" s="38"/>
      <c r="T48" s="44"/>
      <c r="U48" s="45"/>
      <c r="V48" s="126"/>
    </row>
    <row r="49" spans="1:22" x14ac:dyDescent="0.2">
      <c r="A49" s="33"/>
      <c r="B49" s="40"/>
      <c r="C49" s="13"/>
      <c r="D49" s="40"/>
      <c r="E49" s="46"/>
      <c r="F49" s="47"/>
      <c r="G49" s="38"/>
      <c r="H49" s="38"/>
      <c r="I49" s="38"/>
      <c r="J49" s="38"/>
      <c r="K49" s="38"/>
      <c r="L49" s="38"/>
      <c r="M49" s="40"/>
      <c r="N49" s="46"/>
      <c r="O49" s="47"/>
      <c r="P49" s="38"/>
      <c r="Q49" s="38"/>
      <c r="R49" s="38"/>
      <c r="S49" s="38"/>
      <c r="T49" s="44"/>
      <c r="U49" s="45"/>
      <c r="V49" s="126"/>
    </row>
    <row r="50" spans="1:22" x14ac:dyDescent="0.2">
      <c r="A50" s="33"/>
      <c r="B50" s="40"/>
      <c r="C50" s="13"/>
      <c r="D50" s="40"/>
      <c r="E50" s="46"/>
      <c r="F50" s="47"/>
      <c r="G50" s="38"/>
      <c r="H50" s="38"/>
      <c r="I50" s="38"/>
      <c r="J50" s="38"/>
      <c r="K50" s="38"/>
      <c r="L50" s="38"/>
      <c r="M50" s="40"/>
      <c r="N50" s="46"/>
      <c r="O50" s="47"/>
      <c r="P50" s="38"/>
      <c r="Q50" s="38"/>
      <c r="R50" s="38"/>
      <c r="S50" s="38"/>
      <c r="T50" s="44"/>
      <c r="U50" s="45"/>
      <c r="V50" s="126"/>
    </row>
    <row r="51" spans="1:22" x14ac:dyDescent="0.2">
      <c r="A51" s="33"/>
      <c r="B51" s="40"/>
      <c r="C51" s="13"/>
      <c r="D51" s="40"/>
      <c r="E51" s="46"/>
      <c r="F51" s="47"/>
      <c r="G51" s="38"/>
      <c r="H51" s="38"/>
      <c r="I51" s="38"/>
      <c r="J51" s="38"/>
      <c r="K51" s="38"/>
      <c r="L51" s="38"/>
      <c r="M51" s="40"/>
      <c r="N51" s="46"/>
      <c r="O51" s="47"/>
      <c r="P51" s="38"/>
      <c r="Q51" s="38"/>
      <c r="R51" s="38"/>
      <c r="S51" s="38"/>
      <c r="T51" s="44"/>
      <c r="U51" s="45"/>
      <c r="V51" s="126"/>
    </row>
    <row r="52" spans="1:22" x14ac:dyDescent="0.2">
      <c r="A52" s="33"/>
      <c r="B52" s="40"/>
      <c r="C52" s="13"/>
      <c r="D52" s="40"/>
      <c r="E52" s="46"/>
      <c r="F52" s="47"/>
      <c r="G52" s="38"/>
      <c r="H52" s="38"/>
      <c r="I52" s="38"/>
      <c r="J52" s="38"/>
      <c r="K52" s="38"/>
      <c r="L52" s="38"/>
      <c r="M52" s="40"/>
      <c r="N52" s="46"/>
      <c r="O52" s="47"/>
      <c r="P52" s="38"/>
      <c r="Q52" s="38"/>
      <c r="R52" s="38"/>
      <c r="S52" s="38"/>
      <c r="T52" s="44"/>
      <c r="U52" s="45"/>
      <c r="V52" s="126"/>
    </row>
    <row r="53" spans="1:22" x14ac:dyDescent="0.2">
      <c r="A53" s="33"/>
      <c r="B53" s="40"/>
      <c r="C53" s="13"/>
      <c r="D53" s="40"/>
      <c r="E53" s="46"/>
      <c r="F53" s="47"/>
      <c r="G53" s="38"/>
      <c r="H53" s="38"/>
      <c r="I53" s="38"/>
      <c r="J53" s="38"/>
      <c r="K53" s="38"/>
      <c r="L53" s="38"/>
      <c r="M53" s="40"/>
      <c r="N53" s="48"/>
      <c r="O53" s="47"/>
      <c r="P53" s="38"/>
      <c r="Q53" s="38"/>
      <c r="R53" s="38"/>
      <c r="S53" s="38"/>
      <c r="T53" s="44"/>
      <c r="U53" s="45"/>
      <c r="V53" s="126"/>
    </row>
    <row r="54" spans="1:22" x14ac:dyDescent="0.2">
      <c r="A54" s="33"/>
      <c r="B54" s="40"/>
      <c r="C54" s="13"/>
      <c r="D54" s="40"/>
      <c r="E54" s="46"/>
      <c r="F54" s="47"/>
      <c r="G54" s="38"/>
      <c r="H54" s="38"/>
      <c r="I54" s="38"/>
      <c r="J54" s="38"/>
      <c r="K54" s="38"/>
      <c r="L54" s="38"/>
      <c r="M54" s="40"/>
      <c r="N54" s="48"/>
      <c r="O54" s="47"/>
      <c r="P54" s="38"/>
      <c r="Q54" s="38"/>
      <c r="R54" s="38"/>
      <c r="S54" s="38"/>
      <c r="T54" s="44"/>
      <c r="U54" s="45"/>
      <c r="V54" s="126"/>
    </row>
    <row r="55" spans="1:22" x14ac:dyDescent="0.2">
      <c r="A55" s="33"/>
      <c r="B55" s="40"/>
      <c r="C55" s="13"/>
      <c r="D55" s="40"/>
      <c r="E55" s="46"/>
      <c r="F55" s="47"/>
      <c r="G55" s="38"/>
      <c r="H55" s="38"/>
      <c r="I55" s="38"/>
      <c r="J55" s="38"/>
      <c r="K55" s="38"/>
      <c r="L55" s="38"/>
      <c r="M55" s="40"/>
      <c r="N55" s="48"/>
      <c r="O55" s="47"/>
      <c r="P55" s="38"/>
      <c r="Q55" s="38"/>
      <c r="R55" s="38"/>
      <c r="S55" s="38"/>
      <c r="T55" s="44"/>
      <c r="U55" s="45"/>
      <c r="V55" s="126"/>
    </row>
    <row r="56" spans="1:22" x14ac:dyDescent="0.2">
      <c r="A56" s="33"/>
      <c r="B56" s="40"/>
      <c r="C56" s="13"/>
      <c r="D56" s="40"/>
      <c r="E56" s="46"/>
      <c r="F56" s="47"/>
      <c r="G56" s="38"/>
      <c r="H56" s="38"/>
      <c r="I56" s="38"/>
      <c r="J56" s="38"/>
      <c r="K56" s="38"/>
      <c r="L56" s="38"/>
      <c r="M56" s="40"/>
      <c r="N56" s="49"/>
      <c r="O56" s="47"/>
      <c r="P56" s="38"/>
      <c r="Q56" s="38"/>
      <c r="R56" s="38"/>
      <c r="S56" s="38"/>
      <c r="T56" s="135"/>
      <c r="U56" s="45"/>
      <c r="V56" s="126"/>
    </row>
    <row r="57" spans="1:22" x14ac:dyDescent="0.2">
      <c r="A57" s="136"/>
      <c r="B57" s="146"/>
      <c r="C57" s="137"/>
      <c r="D57" s="147"/>
      <c r="E57" s="148"/>
      <c r="F57" s="72"/>
      <c r="G57" s="72"/>
      <c r="H57" s="72"/>
      <c r="I57" s="127"/>
      <c r="J57" s="127"/>
      <c r="K57" s="127"/>
      <c r="L57" s="149"/>
      <c r="M57" s="150"/>
      <c r="N57" s="72"/>
      <c r="O57" s="72"/>
      <c r="P57" s="72"/>
      <c r="Q57" s="127"/>
      <c r="R57" s="127"/>
      <c r="S57" s="127"/>
      <c r="T57" s="127"/>
      <c r="U57" s="127"/>
      <c r="V57" s="127"/>
    </row>
    <row r="58" spans="1:22" x14ac:dyDescent="0.2">
      <c r="A58" s="81" t="s">
        <v>1</v>
      </c>
      <c r="B58" s="82" t="s">
        <v>2</v>
      </c>
      <c r="C58" s="82" t="s">
        <v>3</v>
      </c>
      <c r="D58" s="83" t="s">
        <v>4</v>
      </c>
      <c r="E58" s="84"/>
      <c r="F58" s="85"/>
      <c r="G58" s="85"/>
      <c r="H58" s="85"/>
      <c r="I58" s="85"/>
      <c r="J58" s="85"/>
      <c r="K58" s="86" t="s">
        <v>5</v>
      </c>
      <c r="L58" s="87"/>
      <c r="M58" s="83" t="s">
        <v>6</v>
      </c>
      <c r="N58" s="84"/>
      <c r="O58" s="85"/>
      <c r="P58" s="85"/>
      <c r="Q58" s="85"/>
      <c r="R58" s="85"/>
      <c r="S58" s="85"/>
      <c r="T58" s="88" t="s">
        <v>7</v>
      </c>
      <c r="U58" s="89" t="s">
        <v>8</v>
      </c>
      <c r="V58" s="90" t="s">
        <v>126</v>
      </c>
    </row>
    <row r="59" spans="1:22" ht="25.5" customHeight="1" x14ac:dyDescent="0.2">
      <c r="A59" s="81"/>
      <c r="B59" s="82"/>
      <c r="C59" s="82"/>
      <c r="D59" s="91" t="s">
        <v>9</v>
      </c>
      <c r="E59" s="92" t="s">
        <v>10</v>
      </c>
      <c r="F59" s="93" t="s">
        <v>11</v>
      </c>
      <c r="G59" s="151" t="s">
        <v>127</v>
      </c>
      <c r="H59" s="152"/>
      <c r="I59" s="152"/>
      <c r="J59" s="153"/>
      <c r="K59" s="97"/>
      <c r="L59" s="98" t="s">
        <v>13</v>
      </c>
      <c r="M59" s="99" t="s">
        <v>9</v>
      </c>
      <c r="N59" s="100" t="s">
        <v>14</v>
      </c>
      <c r="O59" s="93" t="s">
        <v>11</v>
      </c>
      <c r="P59" s="151" t="s">
        <v>127</v>
      </c>
      <c r="Q59" s="152"/>
      <c r="R59" s="152"/>
      <c r="S59" s="153"/>
      <c r="T59" s="88"/>
      <c r="U59" s="89"/>
      <c r="V59" s="101"/>
    </row>
    <row r="60" spans="1:22" ht="13.5" thickBot="1" x14ac:dyDescent="0.25">
      <c r="A60" s="102"/>
      <c r="B60" s="103"/>
      <c r="C60" s="103"/>
      <c r="D60" s="104"/>
      <c r="E60" s="105"/>
      <c r="F60" s="106"/>
      <c r="G60" s="107" t="s">
        <v>15</v>
      </c>
      <c r="H60" s="108" t="s">
        <v>16</v>
      </c>
      <c r="I60" s="109" t="s">
        <v>17</v>
      </c>
      <c r="J60" s="110">
        <v>0</v>
      </c>
      <c r="K60" s="111"/>
      <c r="L60" s="112"/>
      <c r="M60" s="113"/>
      <c r="N60" s="114"/>
      <c r="O60" s="115"/>
      <c r="P60" s="107" t="s">
        <v>15</v>
      </c>
      <c r="Q60" s="108" t="s">
        <v>16</v>
      </c>
      <c r="R60" s="109" t="s">
        <v>17</v>
      </c>
      <c r="S60" s="110">
        <v>0</v>
      </c>
      <c r="T60" s="116"/>
      <c r="U60" s="117"/>
      <c r="V60" s="118"/>
    </row>
    <row r="61" spans="1:22" x14ac:dyDescent="0.2">
      <c r="A61" s="119"/>
      <c r="B61" s="22"/>
      <c r="C61" s="23"/>
      <c r="D61" s="24"/>
      <c r="E61" s="25"/>
      <c r="F61" s="25"/>
      <c r="G61" s="26"/>
      <c r="H61" s="27"/>
      <c r="I61" s="28"/>
      <c r="J61" s="120"/>
      <c r="K61" s="121"/>
      <c r="L61" s="121"/>
      <c r="M61" s="24"/>
      <c r="N61" s="25"/>
      <c r="O61" s="25"/>
      <c r="P61" s="26"/>
      <c r="Q61" s="27"/>
      <c r="R61" s="28"/>
      <c r="S61" s="120"/>
      <c r="T61" s="31"/>
      <c r="U61" s="32"/>
      <c r="V61" s="122"/>
    </row>
    <row r="62" spans="1:22" x14ac:dyDescent="0.2">
      <c r="A62" s="33">
        <v>1</v>
      </c>
      <c r="B62" s="33">
        <v>4</v>
      </c>
      <c r="C62" s="34"/>
      <c r="D62" s="35">
        <v>100</v>
      </c>
      <c r="E62" s="142"/>
      <c r="F62" s="124"/>
      <c r="G62" s="38"/>
      <c r="H62" s="38"/>
      <c r="I62" s="38"/>
      <c r="J62" s="38"/>
      <c r="K62" s="38">
        <f>((SUM(H64:H75)*H63)+(SUM(G64:G75)*G63)+(SUM(I64:I75)*I63))/1000</f>
        <v>32.777999999999999</v>
      </c>
      <c r="L62" s="38">
        <f>K62*100/D62</f>
        <v>32.777999999999999</v>
      </c>
      <c r="M62" s="35"/>
      <c r="N62" s="142"/>
      <c r="O62" s="124"/>
      <c r="P62" s="38"/>
      <c r="Q62" s="38"/>
      <c r="R62" s="38"/>
      <c r="S62" s="38"/>
      <c r="T62" s="38">
        <f>((SUM(Q64:Q75)*Q63)+(SUM(P64:P75)*P63)+(SUM(R64:R75)*R63))/1000</f>
        <v>0</v>
      </c>
      <c r="U62" s="38" t="e">
        <f>T62*100/M62</f>
        <v>#DIV/0!</v>
      </c>
      <c r="V62" s="126"/>
    </row>
    <row r="63" spans="1:22" ht="13.5" thickBot="1" x14ac:dyDescent="0.25">
      <c r="A63" s="33"/>
      <c r="B63" s="40"/>
      <c r="C63" s="13"/>
      <c r="D63" s="40"/>
      <c r="E63" s="128" t="s">
        <v>19</v>
      </c>
      <c r="F63" s="129"/>
      <c r="G63" s="356">
        <v>245</v>
      </c>
      <c r="H63" s="356">
        <v>222</v>
      </c>
      <c r="I63" s="356">
        <v>216</v>
      </c>
      <c r="J63" s="356">
        <v>401</v>
      </c>
      <c r="K63" s="38"/>
      <c r="L63" s="38"/>
      <c r="M63" s="40"/>
      <c r="N63" s="128"/>
      <c r="O63" s="129"/>
      <c r="P63" s="75"/>
      <c r="Q63" s="75"/>
      <c r="R63" s="75"/>
      <c r="S63" s="38"/>
      <c r="T63" s="44"/>
      <c r="U63" s="45"/>
      <c r="V63" s="126"/>
    </row>
    <row r="64" spans="1:22" x14ac:dyDescent="0.2">
      <c r="A64" s="33"/>
      <c r="B64" s="40"/>
      <c r="C64" s="13"/>
      <c r="D64" s="40"/>
      <c r="E64" s="132" t="s">
        <v>1525</v>
      </c>
      <c r="F64" s="321"/>
      <c r="G64" s="352">
        <v>1</v>
      </c>
      <c r="H64" s="352">
        <v>0</v>
      </c>
      <c r="I64" s="352">
        <v>0</v>
      </c>
      <c r="J64" s="352">
        <v>1</v>
      </c>
      <c r="K64" s="38"/>
      <c r="L64" s="38"/>
      <c r="M64" s="40"/>
      <c r="N64" s="46"/>
      <c r="O64" s="47"/>
      <c r="P64" s="38"/>
      <c r="Q64" s="38"/>
      <c r="R64" s="38"/>
      <c r="S64" s="38"/>
      <c r="T64" s="44"/>
      <c r="U64" s="45"/>
      <c r="V64" s="126"/>
    </row>
    <row r="65" spans="1:22" x14ac:dyDescent="0.2">
      <c r="A65" s="33"/>
      <c r="B65" s="40"/>
      <c r="C65" s="13"/>
      <c r="D65" s="40"/>
      <c r="E65" s="134" t="s">
        <v>1526</v>
      </c>
      <c r="F65" s="321"/>
      <c r="G65" s="354">
        <v>0</v>
      </c>
      <c r="H65" s="354">
        <v>2</v>
      </c>
      <c r="I65" s="354">
        <v>8</v>
      </c>
      <c r="J65" s="354">
        <v>6</v>
      </c>
      <c r="K65" s="38"/>
      <c r="L65" s="38"/>
      <c r="M65" s="40"/>
      <c r="N65" s="48"/>
      <c r="O65" s="47"/>
      <c r="P65" s="38"/>
      <c r="Q65" s="38"/>
      <c r="R65" s="38"/>
      <c r="S65" s="38"/>
      <c r="T65" s="44"/>
      <c r="U65" s="45"/>
      <c r="V65" s="126"/>
    </row>
    <row r="66" spans="1:22" x14ac:dyDescent="0.2">
      <c r="A66" s="33"/>
      <c r="B66" s="40"/>
      <c r="C66" s="13"/>
      <c r="D66" s="40"/>
      <c r="E66" s="134" t="s">
        <v>1527</v>
      </c>
      <c r="F66" s="358"/>
      <c r="G66" s="354">
        <v>10</v>
      </c>
      <c r="H66" s="354">
        <v>23</v>
      </c>
      <c r="I66" s="354">
        <v>25</v>
      </c>
      <c r="J66" s="354">
        <v>12</v>
      </c>
      <c r="K66" s="38"/>
      <c r="L66" s="38"/>
      <c r="M66" s="40"/>
      <c r="N66" s="46"/>
      <c r="O66" s="47"/>
      <c r="P66" s="38"/>
      <c r="Q66" s="38"/>
      <c r="R66" s="38"/>
      <c r="S66" s="38"/>
      <c r="T66" s="44"/>
      <c r="U66" s="45"/>
      <c r="V66" s="126"/>
    </row>
    <row r="67" spans="1:22" ht="13.5" thickBot="1" x14ac:dyDescent="0.25">
      <c r="A67" s="33"/>
      <c r="B67" s="40"/>
      <c r="C67" s="13"/>
      <c r="D67" s="40"/>
      <c r="E67" s="46" t="s">
        <v>146</v>
      </c>
      <c r="F67" s="358"/>
      <c r="G67" s="356">
        <v>13</v>
      </c>
      <c r="H67" s="356">
        <v>30</v>
      </c>
      <c r="I67" s="356">
        <v>35</v>
      </c>
      <c r="J67" s="356">
        <v>24</v>
      </c>
      <c r="K67" s="38"/>
      <c r="L67" s="38"/>
      <c r="M67" s="40"/>
      <c r="N67" s="48"/>
      <c r="O67" s="47"/>
      <c r="P67" s="38"/>
      <c r="Q67" s="38"/>
      <c r="R67" s="38"/>
      <c r="S67" s="38"/>
      <c r="T67" s="44"/>
      <c r="U67" s="45"/>
      <c r="V67" s="126"/>
    </row>
    <row r="68" spans="1:22" x14ac:dyDescent="0.2">
      <c r="A68" s="33"/>
      <c r="B68" s="40"/>
      <c r="C68" s="13"/>
      <c r="D68" s="40"/>
      <c r="E68" s="46"/>
      <c r="F68" s="321"/>
      <c r="G68" s="157"/>
      <c r="H68" s="157"/>
      <c r="I68" s="157"/>
      <c r="J68" s="38"/>
      <c r="K68" s="38"/>
      <c r="L68" s="38"/>
      <c r="M68" s="40"/>
      <c r="N68" s="46"/>
      <c r="O68" s="47"/>
      <c r="P68" s="38"/>
      <c r="Q68" s="38"/>
      <c r="R68" s="38"/>
      <c r="S68" s="38"/>
      <c r="T68" s="44"/>
      <c r="U68" s="45"/>
      <c r="V68" s="126"/>
    </row>
    <row r="69" spans="1:22" x14ac:dyDescent="0.2">
      <c r="A69" s="33"/>
      <c r="B69" s="40"/>
      <c r="C69" s="13"/>
      <c r="D69" s="40"/>
      <c r="E69" s="46"/>
      <c r="F69" s="359"/>
      <c r="G69" s="157"/>
      <c r="H69" s="157"/>
      <c r="I69" s="157"/>
      <c r="J69" s="38"/>
      <c r="K69" s="38"/>
      <c r="L69" s="38"/>
      <c r="M69" s="40"/>
      <c r="N69" s="46"/>
      <c r="O69" s="47"/>
      <c r="P69" s="38"/>
      <c r="Q69" s="38"/>
      <c r="R69" s="38"/>
      <c r="S69" s="38"/>
      <c r="T69" s="44"/>
      <c r="U69" s="45"/>
      <c r="V69" s="126"/>
    </row>
    <row r="70" spans="1:22" x14ac:dyDescent="0.2">
      <c r="A70" s="33"/>
      <c r="B70" s="40"/>
      <c r="C70" s="13"/>
      <c r="D70" s="40"/>
      <c r="E70" s="46"/>
      <c r="F70" s="321"/>
      <c r="G70" s="162"/>
      <c r="H70" s="162"/>
      <c r="I70" s="162"/>
      <c r="J70" s="38"/>
      <c r="K70" s="38"/>
      <c r="L70" s="38"/>
      <c r="M70" s="40"/>
      <c r="N70" s="46"/>
      <c r="O70" s="47"/>
      <c r="P70" s="38"/>
      <c r="Q70" s="38"/>
      <c r="R70" s="38"/>
      <c r="S70" s="38"/>
      <c r="T70" s="44"/>
      <c r="U70" s="45"/>
      <c r="V70" s="126"/>
    </row>
    <row r="71" spans="1:22" x14ac:dyDescent="0.2">
      <c r="A71" s="33"/>
      <c r="B71" s="40"/>
      <c r="C71" s="13"/>
      <c r="D71" s="40"/>
      <c r="E71" s="46"/>
      <c r="F71" s="321"/>
      <c r="G71" s="162"/>
      <c r="H71" s="162"/>
      <c r="I71" s="162"/>
      <c r="J71" s="38"/>
      <c r="K71" s="38"/>
      <c r="L71" s="38"/>
      <c r="M71" s="40"/>
      <c r="N71" s="46"/>
      <c r="O71" s="47"/>
      <c r="P71" s="38"/>
      <c r="Q71" s="38"/>
      <c r="R71" s="38"/>
      <c r="S71" s="38"/>
      <c r="T71" s="44"/>
      <c r="U71" s="45"/>
      <c r="V71" s="126"/>
    </row>
    <row r="72" spans="1:22" x14ac:dyDescent="0.2">
      <c r="A72" s="33"/>
      <c r="B72" s="40"/>
      <c r="C72" s="13"/>
      <c r="D72" s="40"/>
      <c r="E72" s="46"/>
      <c r="F72" s="321"/>
      <c r="G72" s="162"/>
      <c r="H72" s="162"/>
      <c r="I72" s="162"/>
      <c r="J72" s="38"/>
      <c r="K72" s="38"/>
      <c r="L72" s="38"/>
      <c r="M72" s="40"/>
      <c r="N72" s="48"/>
      <c r="O72" s="47"/>
      <c r="P72" s="38"/>
      <c r="Q72" s="38"/>
      <c r="R72" s="38"/>
      <c r="S72" s="38"/>
      <c r="T72" s="44"/>
      <c r="U72" s="45"/>
      <c r="V72" s="126"/>
    </row>
    <row r="73" spans="1:22" ht="13.5" thickBot="1" x14ac:dyDescent="0.25">
      <c r="A73" s="33"/>
      <c r="B73" s="40"/>
      <c r="C73" s="13"/>
      <c r="D73" s="40"/>
      <c r="E73" s="46"/>
      <c r="F73" s="360"/>
      <c r="G73" s="361"/>
      <c r="H73" s="361"/>
      <c r="I73" s="361"/>
      <c r="J73" s="38"/>
      <c r="K73" s="38"/>
      <c r="L73" s="38"/>
      <c r="M73" s="40"/>
      <c r="N73" s="48"/>
      <c r="O73" s="47"/>
      <c r="P73" s="38"/>
      <c r="Q73" s="38"/>
      <c r="R73" s="38"/>
      <c r="S73" s="38"/>
      <c r="T73" s="44"/>
      <c r="U73" s="45"/>
      <c r="V73" s="126"/>
    </row>
    <row r="74" spans="1:22" x14ac:dyDescent="0.2">
      <c r="A74" s="33"/>
      <c r="B74" s="40"/>
      <c r="C74" s="13"/>
      <c r="D74" s="40"/>
      <c r="E74" s="46"/>
      <c r="F74" s="47"/>
      <c r="G74" s="38"/>
      <c r="H74" s="38"/>
      <c r="I74" s="38"/>
      <c r="J74" s="38"/>
      <c r="K74" s="38"/>
      <c r="L74" s="38"/>
      <c r="M74" s="40"/>
      <c r="N74" s="48"/>
      <c r="O74" s="47"/>
      <c r="P74" s="38"/>
      <c r="Q74" s="38"/>
      <c r="R74" s="38"/>
      <c r="S74" s="38"/>
      <c r="T74" s="44"/>
      <c r="U74" s="45"/>
      <c r="V74" s="126"/>
    </row>
    <row r="75" spans="1:22" x14ac:dyDescent="0.2">
      <c r="A75" s="33"/>
      <c r="B75" s="40"/>
      <c r="C75" s="13"/>
      <c r="D75" s="40"/>
      <c r="E75" s="46"/>
      <c r="F75" s="47"/>
      <c r="G75" s="38"/>
      <c r="H75" s="38"/>
      <c r="I75" s="38"/>
      <c r="J75" s="38"/>
      <c r="K75" s="38"/>
      <c r="L75" s="38"/>
      <c r="M75" s="40"/>
      <c r="N75" s="49"/>
      <c r="O75" s="47"/>
      <c r="P75" s="38"/>
      <c r="Q75" s="38"/>
      <c r="R75" s="38"/>
      <c r="S75" s="38"/>
      <c r="T75" s="135"/>
      <c r="U75" s="45"/>
      <c r="V75" s="126"/>
    </row>
    <row r="76" spans="1:22" x14ac:dyDescent="0.2">
      <c r="A76" s="136"/>
      <c r="B76" s="146"/>
      <c r="C76" s="137"/>
      <c r="D76" s="147"/>
      <c r="E76" s="148"/>
      <c r="F76" s="72"/>
      <c r="G76" s="72"/>
      <c r="H76" s="72"/>
      <c r="I76" s="127"/>
      <c r="J76" s="127"/>
      <c r="K76" s="127"/>
      <c r="L76" s="149"/>
      <c r="M76" s="150"/>
      <c r="N76" s="72"/>
      <c r="O76" s="72"/>
      <c r="P76" s="72"/>
      <c r="Q76" s="127"/>
      <c r="R76" s="127"/>
      <c r="S76" s="127"/>
      <c r="T76" s="127"/>
      <c r="U76" s="127"/>
      <c r="V76" s="127"/>
    </row>
    <row r="77" spans="1:22" x14ac:dyDescent="0.2">
      <c r="A77" s="81" t="s">
        <v>1</v>
      </c>
      <c r="B77" s="82" t="s">
        <v>2</v>
      </c>
      <c r="C77" s="82" t="s">
        <v>3</v>
      </c>
      <c r="D77" s="83" t="s">
        <v>4</v>
      </c>
      <c r="E77" s="84"/>
      <c r="F77" s="85"/>
      <c r="G77" s="85"/>
      <c r="H77" s="85"/>
      <c r="I77" s="85"/>
      <c r="J77" s="85"/>
      <c r="K77" s="86" t="s">
        <v>5</v>
      </c>
      <c r="L77" s="87"/>
      <c r="M77" s="83" t="s">
        <v>6</v>
      </c>
      <c r="N77" s="84"/>
      <c r="O77" s="85"/>
      <c r="P77" s="85"/>
      <c r="Q77" s="85"/>
      <c r="R77" s="85"/>
      <c r="S77" s="85"/>
      <c r="T77" s="88" t="s">
        <v>7</v>
      </c>
      <c r="U77" s="89" t="s">
        <v>8</v>
      </c>
      <c r="V77" s="90" t="s">
        <v>126</v>
      </c>
    </row>
    <row r="78" spans="1:22" ht="25.5" customHeight="1" x14ac:dyDescent="0.2">
      <c r="A78" s="81"/>
      <c r="B78" s="82"/>
      <c r="C78" s="82"/>
      <c r="D78" s="91" t="s">
        <v>9</v>
      </c>
      <c r="E78" s="92" t="s">
        <v>10</v>
      </c>
      <c r="F78" s="93" t="s">
        <v>11</v>
      </c>
      <c r="G78" s="151" t="s">
        <v>127</v>
      </c>
      <c r="H78" s="152"/>
      <c r="I78" s="152"/>
      <c r="J78" s="153"/>
      <c r="K78" s="97"/>
      <c r="L78" s="98" t="s">
        <v>13</v>
      </c>
      <c r="M78" s="99" t="s">
        <v>9</v>
      </c>
      <c r="N78" s="100" t="s">
        <v>14</v>
      </c>
      <c r="O78" s="93" t="s">
        <v>11</v>
      </c>
      <c r="P78" s="151" t="s">
        <v>127</v>
      </c>
      <c r="Q78" s="152"/>
      <c r="R78" s="152"/>
      <c r="S78" s="153"/>
      <c r="T78" s="88"/>
      <c r="U78" s="89"/>
      <c r="V78" s="101"/>
    </row>
    <row r="79" spans="1:22" ht="13.5" thickBot="1" x14ac:dyDescent="0.25">
      <c r="A79" s="102"/>
      <c r="B79" s="103"/>
      <c r="C79" s="103"/>
      <c r="D79" s="104"/>
      <c r="E79" s="105"/>
      <c r="F79" s="106"/>
      <c r="G79" s="107" t="s">
        <v>15</v>
      </c>
      <c r="H79" s="108" t="s">
        <v>16</v>
      </c>
      <c r="I79" s="109" t="s">
        <v>17</v>
      </c>
      <c r="J79" s="110">
        <v>0</v>
      </c>
      <c r="K79" s="111"/>
      <c r="L79" s="112"/>
      <c r="M79" s="113"/>
      <c r="N79" s="114"/>
      <c r="O79" s="115"/>
      <c r="P79" s="107" t="s">
        <v>15</v>
      </c>
      <c r="Q79" s="108" t="s">
        <v>16</v>
      </c>
      <c r="R79" s="109" t="s">
        <v>17</v>
      </c>
      <c r="S79" s="110">
        <v>0</v>
      </c>
      <c r="T79" s="116"/>
      <c r="U79" s="117"/>
      <c r="V79" s="118"/>
    </row>
    <row r="80" spans="1:22" x14ac:dyDescent="0.2">
      <c r="A80" s="119"/>
      <c r="B80" s="22"/>
      <c r="C80" s="23"/>
      <c r="D80" s="24"/>
      <c r="E80" s="25"/>
      <c r="F80" s="25"/>
      <c r="G80" s="26"/>
      <c r="H80" s="27"/>
      <c r="I80" s="28"/>
      <c r="J80" s="120"/>
      <c r="K80" s="121"/>
      <c r="L80" s="121"/>
      <c r="M80" s="24"/>
      <c r="N80" s="25"/>
      <c r="O80" s="25"/>
      <c r="P80" s="26"/>
      <c r="Q80" s="27"/>
      <c r="R80" s="28"/>
      <c r="S80" s="120"/>
      <c r="T80" s="31"/>
      <c r="U80" s="32"/>
      <c r="V80" s="122"/>
    </row>
    <row r="81" spans="1:22" x14ac:dyDescent="0.2">
      <c r="A81" s="33">
        <v>1</v>
      </c>
      <c r="B81" s="33">
        <v>5</v>
      </c>
      <c r="C81" s="34"/>
      <c r="D81" s="125">
        <v>250</v>
      </c>
      <c r="E81" s="142"/>
      <c r="F81" s="124"/>
      <c r="G81" s="38"/>
      <c r="H81" s="38"/>
      <c r="I81" s="38"/>
      <c r="J81" s="38"/>
      <c r="K81" s="38">
        <f>((SUM(H83:H94)*H82)+(SUM(G83:G94)*G82)+(SUM(I83:I94)*I82))/1000</f>
        <v>63.021999999999998</v>
      </c>
      <c r="L81" s="38">
        <f>K81*100/D81</f>
        <v>25.2088</v>
      </c>
      <c r="M81" s="35"/>
      <c r="N81" s="142"/>
      <c r="O81" s="124"/>
      <c r="P81" s="38"/>
      <c r="Q81" s="38"/>
      <c r="R81" s="38"/>
      <c r="S81" s="38"/>
      <c r="T81" s="44"/>
      <c r="U81" s="45"/>
      <c r="V81" s="126"/>
    </row>
    <row r="82" spans="1:22" ht="13.5" thickBot="1" x14ac:dyDescent="0.25">
      <c r="A82" s="33"/>
      <c r="B82" s="40"/>
      <c r="C82" s="13"/>
      <c r="D82" s="131"/>
      <c r="E82" s="128" t="s">
        <v>19</v>
      </c>
      <c r="F82" s="129"/>
      <c r="G82" s="130">
        <v>228</v>
      </c>
      <c r="H82" s="130">
        <v>234</v>
      </c>
      <c r="I82" s="130">
        <v>232</v>
      </c>
      <c r="J82" s="130">
        <v>407</v>
      </c>
      <c r="K82" s="38"/>
      <c r="L82" s="38"/>
      <c r="M82" s="40"/>
      <c r="N82" s="128"/>
      <c r="O82" s="129"/>
      <c r="P82" s="75"/>
      <c r="Q82" s="75"/>
      <c r="R82" s="75"/>
      <c r="S82" s="38"/>
      <c r="T82" s="44"/>
      <c r="U82" s="45"/>
      <c r="V82" s="126"/>
    </row>
    <row r="83" spans="1:22" x14ac:dyDescent="0.2">
      <c r="A83" s="33"/>
      <c r="B83" s="40"/>
      <c r="C83" s="13"/>
      <c r="D83" s="131"/>
      <c r="E83" s="132" t="s">
        <v>1528</v>
      </c>
      <c r="F83" s="47"/>
      <c r="G83" s="352">
        <v>23</v>
      </c>
      <c r="H83" s="352">
        <v>5</v>
      </c>
      <c r="I83" s="352">
        <v>21</v>
      </c>
      <c r="J83" s="352">
        <v>10</v>
      </c>
      <c r="K83" s="38"/>
      <c r="L83" s="38"/>
      <c r="M83" s="40"/>
      <c r="N83" s="46"/>
      <c r="O83" s="47"/>
      <c r="P83" s="38"/>
      <c r="Q83" s="38"/>
      <c r="R83" s="38"/>
      <c r="S83" s="38"/>
      <c r="T83" s="44"/>
      <c r="U83" s="45"/>
      <c r="V83" s="126"/>
    </row>
    <row r="84" spans="1:22" x14ac:dyDescent="0.2">
      <c r="A84" s="33"/>
      <c r="B84" s="40"/>
      <c r="C84" s="13"/>
      <c r="D84" s="131"/>
      <c r="E84" s="134" t="s">
        <v>1529</v>
      </c>
      <c r="F84" s="47"/>
      <c r="G84" s="354">
        <v>21</v>
      </c>
      <c r="H84" s="354">
        <v>20</v>
      </c>
      <c r="I84" s="354">
        <v>10</v>
      </c>
      <c r="J84" s="354">
        <v>5</v>
      </c>
      <c r="K84" s="38"/>
      <c r="L84" s="38"/>
      <c r="M84" s="40"/>
      <c r="N84" s="48"/>
      <c r="O84" s="47"/>
      <c r="P84" s="38"/>
      <c r="Q84" s="38"/>
      <c r="R84" s="38"/>
      <c r="S84" s="38"/>
      <c r="T84" s="44"/>
      <c r="U84" s="45"/>
      <c r="V84" s="126"/>
    </row>
    <row r="85" spans="1:22" x14ac:dyDescent="0.2">
      <c r="A85" s="33"/>
      <c r="B85" s="40"/>
      <c r="C85" s="13"/>
      <c r="D85" s="131"/>
      <c r="E85" s="134" t="s">
        <v>1530</v>
      </c>
      <c r="F85" s="47"/>
      <c r="G85" s="354">
        <v>13</v>
      </c>
      <c r="H85" s="354">
        <v>8</v>
      </c>
      <c r="I85" s="354">
        <v>14</v>
      </c>
      <c r="J85" s="354">
        <v>5</v>
      </c>
      <c r="K85" s="38"/>
      <c r="L85" s="38"/>
      <c r="M85" s="40"/>
      <c r="N85" s="46"/>
      <c r="O85" s="47"/>
      <c r="P85" s="38"/>
      <c r="Q85" s="38"/>
      <c r="R85" s="38"/>
      <c r="S85" s="38"/>
      <c r="T85" s="44"/>
      <c r="U85" s="45"/>
      <c r="V85" s="126"/>
    </row>
    <row r="86" spans="1:22" ht="13.5" thickBot="1" x14ac:dyDescent="0.25">
      <c r="A86" s="33"/>
      <c r="B86" s="40"/>
      <c r="C86" s="13"/>
      <c r="D86" s="131"/>
      <c r="E86" s="46" t="s">
        <v>146</v>
      </c>
      <c r="F86" s="47"/>
      <c r="G86" s="356">
        <v>56</v>
      </c>
      <c r="H86" s="356">
        <v>36</v>
      </c>
      <c r="I86" s="356">
        <v>46</v>
      </c>
      <c r="J86" s="356">
        <v>19</v>
      </c>
      <c r="K86" s="38"/>
      <c r="L86" s="38"/>
      <c r="M86" s="40"/>
      <c r="N86" s="48"/>
      <c r="O86" s="47"/>
      <c r="P86" s="38"/>
      <c r="Q86" s="38"/>
      <c r="R86" s="38"/>
      <c r="S86" s="38"/>
      <c r="T86" s="44"/>
      <c r="U86" s="45"/>
      <c r="V86" s="126"/>
    </row>
    <row r="87" spans="1:22" x14ac:dyDescent="0.2">
      <c r="A87" s="33"/>
      <c r="B87" s="40"/>
      <c r="C87" s="13"/>
      <c r="D87" s="131"/>
      <c r="E87" s="46"/>
      <c r="F87" s="47"/>
      <c r="G87" s="38"/>
      <c r="H87" s="38"/>
      <c r="I87" s="38"/>
      <c r="J87" s="38"/>
      <c r="K87" s="38"/>
      <c r="L87" s="38"/>
      <c r="M87" s="40"/>
      <c r="N87" s="46"/>
      <c r="O87" s="47"/>
      <c r="P87" s="38"/>
      <c r="Q87" s="38"/>
      <c r="R87" s="38"/>
      <c r="S87" s="38"/>
      <c r="T87" s="44"/>
      <c r="U87" s="45"/>
      <c r="V87" s="126"/>
    </row>
    <row r="88" spans="1:22" x14ac:dyDescent="0.2">
      <c r="A88" s="33"/>
      <c r="B88" s="40"/>
      <c r="C88" s="13"/>
      <c r="D88" s="131"/>
      <c r="E88" s="46"/>
      <c r="F88" s="47"/>
      <c r="G88" s="38"/>
      <c r="H88" s="38"/>
      <c r="I88" s="38"/>
      <c r="J88" s="38"/>
      <c r="K88" s="38"/>
      <c r="L88" s="38"/>
      <c r="M88" s="40"/>
      <c r="N88" s="46"/>
      <c r="O88" s="47"/>
      <c r="P88" s="38"/>
      <c r="Q88" s="38"/>
      <c r="R88" s="38"/>
      <c r="S88" s="38"/>
      <c r="T88" s="44"/>
      <c r="U88" s="45"/>
      <c r="V88" s="126"/>
    </row>
    <row r="89" spans="1:22" x14ac:dyDescent="0.2">
      <c r="A89" s="33"/>
      <c r="B89" s="40"/>
      <c r="C89" s="13"/>
      <c r="D89" s="131"/>
      <c r="E89" s="46"/>
      <c r="F89" s="47"/>
      <c r="G89" s="38"/>
      <c r="H89" s="38"/>
      <c r="I89" s="38"/>
      <c r="J89" s="38"/>
      <c r="K89" s="38"/>
      <c r="L89" s="38"/>
      <c r="M89" s="40"/>
      <c r="N89" s="46"/>
      <c r="O89" s="47"/>
      <c r="P89" s="38"/>
      <c r="Q89" s="38"/>
      <c r="R89" s="38"/>
      <c r="S89" s="38"/>
      <c r="T89" s="44"/>
      <c r="U89" s="45"/>
      <c r="V89" s="126"/>
    </row>
    <row r="90" spans="1:22" x14ac:dyDescent="0.2">
      <c r="A90" s="33"/>
      <c r="B90" s="40"/>
      <c r="C90" s="13"/>
      <c r="D90" s="131"/>
      <c r="E90" s="46"/>
      <c r="F90" s="47"/>
      <c r="G90" s="38"/>
      <c r="H90" s="38"/>
      <c r="I90" s="38"/>
      <c r="J90" s="38"/>
      <c r="K90" s="38"/>
      <c r="L90" s="38"/>
      <c r="M90" s="40"/>
      <c r="N90" s="46"/>
      <c r="O90" s="47"/>
      <c r="P90" s="38"/>
      <c r="Q90" s="38"/>
      <c r="R90" s="38"/>
      <c r="S90" s="38"/>
      <c r="T90" s="44"/>
      <c r="U90" s="45"/>
      <c r="V90" s="126"/>
    </row>
    <row r="91" spans="1:22" x14ac:dyDescent="0.2">
      <c r="A91" s="33"/>
      <c r="B91" s="40"/>
      <c r="C91" s="13"/>
      <c r="D91" s="131"/>
      <c r="E91" s="46"/>
      <c r="F91" s="47"/>
      <c r="G91" s="38"/>
      <c r="H91" s="38"/>
      <c r="I91" s="38"/>
      <c r="J91" s="38"/>
      <c r="K91" s="38"/>
      <c r="L91" s="38"/>
      <c r="M91" s="40"/>
      <c r="N91" s="48"/>
      <c r="O91" s="47"/>
      <c r="P91" s="38"/>
      <c r="Q91" s="38"/>
      <c r="R91" s="38"/>
      <c r="S91" s="38"/>
      <c r="T91" s="44"/>
      <c r="U91" s="45"/>
      <c r="V91" s="126"/>
    </row>
    <row r="92" spans="1:22" x14ac:dyDescent="0.2">
      <c r="A92" s="33"/>
      <c r="B92" s="40"/>
      <c r="C92" s="13"/>
      <c r="D92" s="131"/>
      <c r="E92" s="46"/>
      <c r="F92" s="47"/>
      <c r="G92" s="38"/>
      <c r="H92" s="38"/>
      <c r="I92" s="38"/>
      <c r="J92" s="38"/>
      <c r="K92" s="38"/>
      <c r="L92" s="38"/>
      <c r="M92" s="40"/>
      <c r="N92" s="48"/>
      <c r="O92" s="47"/>
      <c r="P92" s="38"/>
      <c r="Q92" s="38"/>
      <c r="R92" s="38"/>
      <c r="S92" s="38"/>
      <c r="T92" s="44"/>
      <c r="U92" s="45"/>
      <c r="V92" s="126"/>
    </row>
    <row r="93" spans="1:22" x14ac:dyDescent="0.2">
      <c r="A93" s="33"/>
      <c r="B93" s="40"/>
      <c r="C93" s="13"/>
      <c r="D93" s="131"/>
      <c r="E93" s="46"/>
      <c r="F93" s="47"/>
      <c r="G93" s="38"/>
      <c r="H93" s="38"/>
      <c r="I93" s="38"/>
      <c r="J93" s="38"/>
      <c r="K93" s="38"/>
      <c r="L93" s="38"/>
      <c r="M93" s="40"/>
      <c r="N93" s="48"/>
      <c r="O93" s="47"/>
      <c r="P93" s="38"/>
      <c r="Q93" s="38"/>
      <c r="R93" s="38"/>
      <c r="S93" s="38"/>
      <c r="T93" s="44"/>
      <c r="U93" s="45"/>
      <c r="V93" s="126"/>
    </row>
    <row r="94" spans="1:22" x14ac:dyDescent="0.2">
      <c r="A94" s="33"/>
      <c r="B94" s="40"/>
      <c r="C94" s="13"/>
      <c r="D94" s="131"/>
      <c r="E94" s="46"/>
      <c r="F94" s="47"/>
      <c r="G94" s="38"/>
      <c r="H94" s="38"/>
      <c r="I94" s="38"/>
      <c r="J94" s="38"/>
      <c r="K94" s="38"/>
      <c r="L94" s="38"/>
      <c r="M94" s="40"/>
      <c r="N94" s="49"/>
      <c r="O94" s="47"/>
      <c r="P94" s="38"/>
      <c r="Q94" s="38"/>
      <c r="R94" s="38"/>
      <c r="S94" s="38"/>
      <c r="T94" s="135"/>
      <c r="U94" s="45"/>
      <c r="V94" s="126"/>
    </row>
    <row r="95" spans="1:22" x14ac:dyDescent="0.2">
      <c r="A95" s="136"/>
      <c r="B95" s="146"/>
      <c r="C95" s="137"/>
      <c r="D95" s="147"/>
      <c r="E95" s="148"/>
      <c r="F95" s="72"/>
      <c r="G95" s="72"/>
      <c r="H95" s="72"/>
      <c r="I95" s="127"/>
      <c r="J95" s="127"/>
      <c r="K95" s="127"/>
      <c r="L95" s="149"/>
      <c r="M95" s="150"/>
      <c r="N95" s="72"/>
      <c r="O95" s="72"/>
      <c r="P95" s="72"/>
      <c r="Q95" s="127"/>
      <c r="R95" s="127"/>
      <c r="S95" s="127"/>
      <c r="T95" s="127"/>
      <c r="U95" s="127"/>
      <c r="V95" s="127"/>
    </row>
    <row r="96" spans="1:22" x14ac:dyDescent="0.2">
      <c r="A96" s="81" t="s">
        <v>1</v>
      </c>
      <c r="B96" s="82" t="s">
        <v>2</v>
      </c>
      <c r="C96" s="82" t="s">
        <v>3</v>
      </c>
      <c r="D96" s="83" t="s">
        <v>4</v>
      </c>
      <c r="E96" s="84"/>
      <c r="F96" s="85"/>
      <c r="G96" s="85"/>
      <c r="H96" s="85"/>
      <c r="I96" s="85"/>
      <c r="J96" s="85"/>
      <c r="K96" s="86" t="s">
        <v>5</v>
      </c>
      <c r="L96" s="87"/>
      <c r="M96" s="83" t="s">
        <v>6</v>
      </c>
      <c r="N96" s="84"/>
      <c r="O96" s="85"/>
      <c r="P96" s="85"/>
      <c r="Q96" s="85"/>
      <c r="R96" s="85"/>
      <c r="S96" s="85"/>
      <c r="T96" s="88" t="s">
        <v>7</v>
      </c>
      <c r="U96" s="89" t="s">
        <v>8</v>
      </c>
      <c r="V96" s="90" t="s">
        <v>126</v>
      </c>
    </row>
    <row r="97" spans="1:22" ht="25.5" customHeight="1" x14ac:dyDescent="0.2">
      <c r="A97" s="81"/>
      <c r="B97" s="82"/>
      <c r="C97" s="82"/>
      <c r="D97" s="91" t="s">
        <v>9</v>
      </c>
      <c r="E97" s="92" t="s">
        <v>10</v>
      </c>
      <c r="F97" s="93" t="s">
        <v>11</v>
      </c>
      <c r="G97" s="151" t="s">
        <v>127</v>
      </c>
      <c r="H97" s="152"/>
      <c r="I97" s="152"/>
      <c r="J97" s="153"/>
      <c r="K97" s="97"/>
      <c r="L97" s="98" t="s">
        <v>13</v>
      </c>
      <c r="M97" s="99" t="s">
        <v>9</v>
      </c>
      <c r="N97" s="100" t="s">
        <v>14</v>
      </c>
      <c r="O97" s="93" t="s">
        <v>11</v>
      </c>
      <c r="P97" s="151" t="s">
        <v>127</v>
      </c>
      <c r="Q97" s="152"/>
      <c r="R97" s="152"/>
      <c r="S97" s="153"/>
      <c r="T97" s="88"/>
      <c r="U97" s="89"/>
      <c r="V97" s="101"/>
    </row>
    <row r="98" spans="1:22" ht="13.5" thickBot="1" x14ac:dyDescent="0.25">
      <c r="A98" s="102"/>
      <c r="B98" s="103"/>
      <c r="C98" s="103"/>
      <c r="D98" s="104"/>
      <c r="E98" s="105"/>
      <c r="F98" s="106"/>
      <c r="G98" s="107" t="s">
        <v>15</v>
      </c>
      <c r="H98" s="108" t="s">
        <v>16</v>
      </c>
      <c r="I98" s="109" t="s">
        <v>17</v>
      </c>
      <c r="J98" s="110">
        <v>0</v>
      </c>
      <c r="K98" s="111"/>
      <c r="L98" s="112"/>
      <c r="M98" s="113"/>
      <c r="N98" s="114"/>
      <c r="O98" s="115"/>
      <c r="P98" s="107" t="s">
        <v>15</v>
      </c>
      <c r="Q98" s="108" t="s">
        <v>16</v>
      </c>
      <c r="R98" s="109" t="s">
        <v>17</v>
      </c>
      <c r="S98" s="110">
        <v>0</v>
      </c>
      <c r="T98" s="116"/>
      <c r="U98" s="117"/>
      <c r="V98" s="118"/>
    </row>
    <row r="99" spans="1:22" x14ac:dyDescent="0.2">
      <c r="A99" s="119"/>
      <c r="B99" s="22"/>
      <c r="C99" s="23"/>
      <c r="D99" s="24"/>
      <c r="E99" s="25"/>
      <c r="F99" s="25"/>
      <c r="G99" s="26"/>
      <c r="H99" s="27"/>
      <c r="I99" s="28"/>
      <c r="J99" s="120"/>
      <c r="K99" s="121"/>
      <c r="L99" s="121"/>
      <c r="M99" s="24"/>
      <c r="N99" s="25"/>
      <c r="O99" s="25"/>
      <c r="P99" s="26"/>
      <c r="Q99" s="27"/>
      <c r="R99" s="28"/>
      <c r="S99" s="120"/>
      <c r="T99" s="31"/>
      <c r="U99" s="32"/>
      <c r="V99" s="122"/>
    </row>
    <row r="100" spans="1:22" x14ac:dyDescent="0.2">
      <c r="A100" s="33">
        <v>1</v>
      </c>
      <c r="B100" s="33">
        <v>6</v>
      </c>
      <c r="C100" s="34"/>
      <c r="D100" s="35">
        <v>250</v>
      </c>
      <c r="E100" s="142"/>
      <c r="F100" s="124"/>
      <c r="G100" s="38"/>
      <c r="H100" s="38"/>
      <c r="I100" s="38"/>
      <c r="J100" s="38"/>
      <c r="K100" s="38">
        <f>((SUM(H102:H113)*H101)+(SUM(G102:G113)*G101)+(SUM(I102:I113)*I101))/1000</f>
        <v>38.557000000000002</v>
      </c>
      <c r="L100" s="38">
        <f>K100*100/D100</f>
        <v>15.422800000000001</v>
      </c>
      <c r="M100" s="35"/>
      <c r="N100" s="142"/>
      <c r="O100" s="124"/>
      <c r="P100" s="38"/>
      <c r="Q100" s="38"/>
      <c r="R100" s="38"/>
      <c r="S100" s="38"/>
      <c r="T100" s="44"/>
      <c r="U100" s="45"/>
      <c r="V100" s="126"/>
    </row>
    <row r="101" spans="1:22" ht="13.5" thickBot="1" x14ac:dyDescent="0.25">
      <c r="A101" s="33"/>
      <c r="B101" s="40"/>
      <c r="C101" s="13"/>
      <c r="D101" s="40"/>
      <c r="E101" s="128" t="s">
        <v>19</v>
      </c>
      <c r="F101" s="129"/>
      <c r="G101" s="130">
        <v>220</v>
      </c>
      <c r="H101" s="130">
        <v>220</v>
      </c>
      <c r="I101" s="130">
        <v>221</v>
      </c>
      <c r="J101" s="130">
        <v>387</v>
      </c>
      <c r="K101" s="38"/>
      <c r="L101" s="38"/>
      <c r="M101" s="40"/>
      <c r="N101" s="128"/>
      <c r="O101" s="129"/>
      <c r="P101" s="75"/>
      <c r="Q101" s="75"/>
      <c r="R101" s="75"/>
      <c r="S101" s="38"/>
      <c r="T101" s="44"/>
      <c r="U101" s="45"/>
      <c r="V101" s="126"/>
    </row>
    <row r="102" spans="1:22" x14ac:dyDescent="0.2">
      <c r="A102" s="33"/>
      <c r="B102" s="40"/>
      <c r="C102" s="13"/>
      <c r="D102" s="40"/>
      <c r="E102" s="132" t="s">
        <v>1531</v>
      </c>
      <c r="F102" s="47"/>
      <c r="G102" s="133">
        <v>18</v>
      </c>
      <c r="H102" s="133">
        <v>27</v>
      </c>
      <c r="I102" s="133">
        <v>22</v>
      </c>
      <c r="J102" s="133">
        <v>3</v>
      </c>
      <c r="K102" s="38"/>
      <c r="L102" s="38"/>
      <c r="M102" s="40"/>
      <c r="N102" s="46"/>
      <c r="O102" s="47"/>
      <c r="P102" s="38"/>
      <c r="Q102" s="38"/>
      <c r="R102" s="38"/>
      <c r="S102" s="38"/>
      <c r="T102" s="44"/>
      <c r="U102" s="45"/>
      <c r="V102" s="126"/>
    </row>
    <row r="103" spans="1:22" x14ac:dyDescent="0.2">
      <c r="A103" s="33"/>
      <c r="B103" s="40"/>
      <c r="C103" s="13"/>
      <c r="D103" s="40"/>
      <c r="E103" s="134" t="s">
        <v>1532</v>
      </c>
      <c r="F103" s="47"/>
      <c r="G103" s="126">
        <v>0</v>
      </c>
      <c r="H103" s="126">
        <v>0</v>
      </c>
      <c r="I103" s="126">
        <v>0</v>
      </c>
      <c r="J103" s="126">
        <v>0</v>
      </c>
      <c r="K103" s="38"/>
      <c r="L103" s="38"/>
      <c r="M103" s="40"/>
      <c r="N103" s="48"/>
      <c r="O103" s="47"/>
      <c r="P103" s="38"/>
      <c r="Q103" s="38"/>
      <c r="R103" s="38"/>
      <c r="S103" s="38"/>
      <c r="T103" s="44"/>
      <c r="U103" s="45"/>
      <c r="V103" s="126"/>
    </row>
    <row r="104" spans="1:22" x14ac:dyDescent="0.2">
      <c r="A104" s="33"/>
      <c r="B104" s="40"/>
      <c r="C104" s="13"/>
      <c r="D104" s="40"/>
      <c r="E104" s="134" t="s">
        <v>1533</v>
      </c>
      <c r="F104" s="47"/>
      <c r="G104" s="126">
        <v>7</v>
      </c>
      <c r="H104" s="126">
        <v>7</v>
      </c>
      <c r="I104" s="126">
        <v>7</v>
      </c>
      <c r="J104" s="126">
        <v>2</v>
      </c>
      <c r="K104" s="38"/>
      <c r="L104" s="38"/>
      <c r="M104" s="40"/>
      <c r="N104" s="46"/>
      <c r="O104" s="47"/>
      <c r="P104" s="38"/>
      <c r="Q104" s="38"/>
      <c r="R104" s="38"/>
      <c r="S104" s="38"/>
      <c r="T104" s="44"/>
      <c r="U104" s="45"/>
      <c r="V104" s="126"/>
    </row>
    <row r="105" spans="1:22" ht="13.5" thickBot="1" x14ac:dyDescent="0.25">
      <c r="A105" s="33"/>
      <c r="B105" s="40"/>
      <c r="C105" s="13"/>
      <c r="D105" s="40"/>
      <c r="E105" s="46" t="s">
        <v>146</v>
      </c>
      <c r="F105" s="47"/>
      <c r="G105" s="130">
        <v>26</v>
      </c>
      <c r="H105" s="130">
        <v>33</v>
      </c>
      <c r="I105" s="130">
        <v>28</v>
      </c>
      <c r="J105" s="130">
        <v>3</v>
      </c>
      <c r="K105" s="38"/>
      <c r="L105" s="38"/>
      <c r="M105" s="40"/>
      <c r="N105" s="48"/>
      <c r="O105" s="47"/>
      <c r="P105" s="38"/>
      <c r="Q105" s="38"/>
      <c r="R105" s="38"/>
      <c r="S105" s="38"/>
      <c r="T105" s="44"/>
      <c r="U105" s="45"/>
      <c r="V105" s="126"/>
    </row>
    <row r="106" spans="1:22" x14ac:dyDescent="0.2">
      <c r="A106" s="33"/>
      <c r="B106" s="40"/>
      <c r="C106" s="13"/>
      <c r="D106" s="40"/>
      <c r="E106" s="46"/>
      <c r="F106" s="47"/>
      <c r="G106" s="38"/>
      <c r="H106" s="38"/>
      <c r="I106" s="38"/>
      <c r="J106" s="38"/>
      <c r="K106" s="38"/>
      <c r="L106" s="38"/>
      <c r="M106" s="40"/>
      <c r="N106" s="46"/>
      <c r="O106" s="47"/>
      <c r="P106" s="38"/>
      <c r="Q106" s="38"/>
      <c r="R106" s="38"/>
      <c r="S106" s="38"/>
      <c r="T106" s="44"/>
      <c r="U106" s="45"/>
      <c r="V106" s="126"/>
    </row>
    <row r="107" spans="1:22" x14ac:dyDescent="0.2">
      <c r="A107" s="33"/>
      <c r="B107" s="40"/>
      <c r="C107" s="13"/>
      <c r="D107" s="40"/>
      <c r="E107" s="46"/>
      <c r="F107" s="47"/>
      <c r="G107" s="38"/>
      <c r="H107" s="38"/>
      <c r="I107" s="38"/>
      <c r="J107" s="38"/>
      <c r="K107" s="38"/>
      <c r="L107" s="38"/>
      <c r="M107" s="40"/>
      <c r="N107" s="46"/>
      <c r="O107" s="47"/>
      <c r="P107" s="38"/>
      <c r="Q107" s="38"/>
      <c r="R107" s="38"/>
      <c r="S107" s="38"/>
      <c r="T107" s="44"/>
      <c r="U107" s="45"/>
      <c r="V107" s="126"/>
    </row>
    <row r="108" spans="1:22" x14ac:dyDescent="0.2">
      <c r="A108" s="33"/>
      <c r="B108" s="40"/>
      <c r="C108" s="13"/>
      <c r="D108" s="40"/>
      <c r="E108" s="46"/>
      <c r="F108" s="47"/>
      <c r="G108" s="38"/>
      <c r="H108" s="38"/>
      <c r="I108" s="38"/>
      <c r="J108" s="38"/>
      <c r="K108" s="38"/>
      <c r="L108" s="38"/>
      <c r="M108" s="40"/>
      <c r="N108" s="46"/>
      <c r="O108" s="47"/>
      <c r="P108" s="38"/>
      <c r="Q108" s="38"/>
      <c r="R108" s="38"/>
      <c r="S108" s="38"/>
      <c r="T108" s="44"/>
      <c r="U108" s="45"/>
      <c r="V108" s="126"/>
    </row>
    <row r="109" spans="1:22" x14ac:dyDescent="0.2">
      <c r="A109" s="33"/>
      <c r="B109" s="40"/>
      <c r="C109" s="13"/>
      <c r="D109" s="40"/>
      <c r="E109" s="46"/>
      <c r="F109" s="47"/>
      <c r="G109" s="38"/>
      <c r="H109" s="38"/>
      <c r="I109" s="38"/>
      <c r="J109" s="38"/>
      <c r="K109" s="38"/>
      <c r="L109" s="38"/>
      <c r="M109" s="40"/>
      <c r="N109" s="46"/>
      <c r="O109" s="47"/>
      <c r="P109" s="38"/>
      <c r="Q109" s="38"/>
      <c r="R109" s="38"/>
      <c r="S109" s="38"/>
      <c r="T109" s="44"/>
      <c r="U109" s="45"/>
      <c r="V109" s="126"/>
    </row>
    <row r="110" spans="1:22" x14ac:dyDescent="0.2">
      <c r="A110" s="33"/>
      <c r="B110" s="40"/>
      <c r="C110" s="13"/>
      <c r="D110" s="40"/>
      <c r="E110" s="46"/>
      <c r="F110" s="47"/>
      <c r="G110" s="38"/>
      <c r="H110" s="38"/>
      <c r="I110" s="38"/>
      <c r="J110" s="38"/>
      <c r="K110" s="38"/>
      <c r="L110" s="38"/>
      <c r="M110" s="40"/>
      <c r="N110" s="48"/>
      <c r="O110" s="47"/>
      <c r="P110" s="38"/>
      <c r="Q110" s="38"/>
      <c r="R110" s="38"/>
      <c r="S110" s="38"/>
      <c r="T110" s="44"/>
      <c r="U110" s="45"/>
      <c r="V110" s="126"/>
    </row>
    <row r="111" spans="1:22" x14ac:dyDescent="0.2">
      <c r="A111" s="33"/>
      <c r="B111" s="40"/>
      <c r="C111" s="13"/>
      <c r="D111" s="40"/>
      <c r="E111" s="46"/>
      <c r="F111" s="47"/>
      <c r="G111" s="38"/>
      <c r="H111" s="38"/>
      <c r="I111" s="38"/>
      <c r="J111" s="38"/>
      <c r="K111" s="38"/>
      <c r="L111" s="38"/>
      <c r="M111" s="40"/>
      <c r="N111" s="48"/>
      <c r="O111" s="47"/>
      <c r="P111" s="38"/>
      <c r="Q111" s="38"/>
      <c r="R111" s="38"/>
      <c r="S111" s="38"/>
      <c r="T111" s="44"/>
      <c r="U111" s="45"/>
      <c r="V111" s="126"/>
    </row>
    <row r="112" spans="1:22" x14ac:dyDescent="0.2">
      <c r="A112" s="33"/>
      <c r="B112" s="40"/>
      <c r="C112" s="13"/>
      <c r="D112" s="40"/>
      <c r="E112" s="46"/>
      <c r="F112" s="47"/>
      <c r="G112" s="38"/>
      <c r="H112" s="38"/>
      <c r="I112" s="38"/>
      <c r="J112" s="38"/>
      <c r="K112" s="38"/>
      <c r="L112" s="38"/>
      <c r="M112" s="40"/>
      <c r="N112" s="48"/>
      <c r="O112" s="47"/>
      <c r="P112" s="38"/>
      <c r="Q112" s="38"/>
      <c r="R112" s="38"/>
      <c r="S112" s="38"/>
      <c r="T112" s="44"/>
      <c r="U112" s="45"/>
      <c r="V112" s="126"/>
    </row>
    <row r="113" spans="1:22" x14ac:dyDescent="0.2">
      <c r="A113" s="33"/>
      <c r="B113" s="40"/>
      <c r="C113" s="13"/>
      <c r="D113" s="40"/>
      <c r="E113" s="46"/>
      <c r="F113" s="47"/>
      <c r="G113" s="38"/>
      <c r="H113" s="38"/>
      <c r="I113" s="38"/>
      <c r="J113" s="38"/>
      <c r="K113" s="38"/>
      <c r="L113" s="38"/>
      <c r="M113" s="40"/>
      <c r="N113" s="49"/>
      <c r="O113" s="47"/>
      <c r="P113" s="38"/>
      <c r="Q113" s="38"/>
      <c r="R113" s="38"/>
      <c r="S113" s="38"/>
      <c r="T113" s="135"/>
      <c r="U113" s="45"/>
      <c r="V113" s="126"/>
    </row>
    <row r="114" spans="1:22" x14ac:dyDescent="0.2">
      <c r="A114" s="136"/>
      <c r="B114" s="146"/>
      <c r="C114" s="137"/>
      <c r="D114" s="147"/>
      <c r="E114" s="148"/>
      <c r="F114" s="72"/>
      <c r="G114" s="72"/>
      <c r="H114" s="72"/>
      <c r="I114" s="127"/>
      <c r="J114" s="127"/>
      <c r="K114" s="127"/>
      <c r="L114" s="149"/>
      <c r="M114" s="150"/>
      <c r="N114" s="72"/>
      <c r="O114" s="72"/>
      <c r="P114" s="72"/>
      <c r="Q114" s="127"/>
      <c r="R114" s="127"/>
      <c r="S114" s="127"/>
      <c r="T114" s="127"/>
      <c r="U114" s="127"/>
      <c r="V114" s="127"/>
    </row>
    <row r="115" spans="1:22" x14ac:dyDescent="0.2">
      <c r="A115" s="81" t="s">
        <v>1</v>
      </c>
      <c r="B115" s="82" t="s">
        <v>2</v>
      </c>
      <c r="C115" s="82" t="s">
        <v>3</v>
      </c>
      <c r="D115" s="83" t="s">
        <v>4</v>
      </c>
      <c r="E115" s="84"/>
      <c r="F115" s="85"/>
      <c r="G115" s="85"/>
      <c r="H115" s="85"/>
      <c r="I115" s="85"/>
      <c r="J115" s="85"/>
      <c r="K115" s="86" t="s">
        <v>5</v>
      </c>
      <c r="L115" s="87"/>
      <c r="M115" s="83" t="s">
        <v>6</v>
      </c>
      <c r="N115" s="84"/>
      <c r="O115" s="85"/>
      <c r="P115" s="85"/>
      <c r="Q115" s="85"/>
      <c r="R115" s="85"/>
      <c r="S115" s="85"/>
      <c r="T115" s="88" t="s">
        <v>7</v>
      </c>
      <c r="U115" s="89" t="s">
        <v>8</v>
      </c>
      <c r="V115" s="90" t="s">
        <v>126</v>
      </c>
    </row>
    <row r="116" spans="1:22" ht="25.5" customHeight="1" x14ac:dyDescent="0.2">
      <c r="A116" s="81"/>
      <c r="B116" s="82"/>
      <c r="C116" s="82"/>
      <c r="D116" s="91" t="s">
        <v>9</v>
      </c>
      <c r="E116" s="92" t="s">
        <v>10</v>
      </c>
      <c r="F116" s="93" t="s">
        <v>11</v>
      </c>
      <c r="G116" s="151" t="s">
        <v>127</v>
      </c>
      <c r="H116" s="152"/>
      <c r="I116" s="152"/>
      <c r="J116" s="153"/>
      <c r="K116" s="97"/>
      <c r="L116" s="98" t="s">
        <v>13</v>
      </c>
      <c r="M116" s="99" t="s">
        <v>9</v>
      </c>
      <c r="N116" s="100" t="s">
        <v>14</v>
      </c>
      <c r="O116" s="93" t="s">
        <v>11</v>
      </c>
      <c r="P116" s="151" t="s">
        <v>127</v>
      </c>
      <c r="Q116" s="152"/>
      <c r="R116" s="152"/>
      <c r="S116" s="153"/>
      <c r="T116" s="88"/>
      <c r="U116" s="89"/>
      <c r="V116" s="101"/>
    </row>
    <row r="117" spans="1:22" ht="13.5" thickBot="1" x14ac:dyDescent="0.25">
      <c r="A117" s="102"/>
      <c r="B117" s="103"/>
      <c r="C117" s="103"/>
      <c r="D117" s="104"/>
      <c r="E117" s="105"/>
      <c r="F117" s="106"/>
      <c r="G117" s="107" t="s">
        <v>15</v>
      </c>
      <c r="H117" s="108" t="s">
        <v>16</v>
      </c>
      <c r="I117" s="109" t="s">
        <v>17</v>
      </c>
      <c r="J117" s="110">
        <v>0</v>
      </c>
      <c r="K117" s="111"/>
      <c r="L117" s="112"/>
      <c r="M117" s="113"/>
      <c r="N117" s="114"/>
      <c r="O117" s="115"/>
      <c r="P117" s="107" t="s">
        <v>15</v>
      </c>
      <c r="Q117" s="108" t="s">
        <v>16</v>
      </c>
      <c r="R117" s="109" t="s">
        <v>17</v>
      </c>
      <c r="S117" s="110">
        <v>0</v>
      </c>
      <c r="T117" s="116"/>
      <c r="U117" s="117"/>
      <c r="V117" s="118"/>
    </row>
    <row r="118" spans="1:22" x14ac:dyDescent="0.2">
      <c r="A118" s="119"/>
      <c r="B118" s="22"/>
      <c r="C118" s="23"/>
      <c r="D118" s="24"/>
      <c r="E118" s="25"/>
      <c r="F118" s="25"/>
      <c r="G118" s="26"/>
      <c r="H118" s="27"/>
      <c r="I118" s="28"/>
      <c r="J118" s="120"/>
      <c r="K118" s="121"/>
      <c r="L118" s="121"/>
      <c r="M118" s="24"/>
      <c r="N118" s="25"/>
      <c r="O118" s="25"/>
      <c r="P118" s="26"/>
      <c r="Q118" s="27"/>
      <c r="R118" s="28"/>
      <c r="S118" s="120"/>
      <c r="T118" s="31"/>
      <c r="U118" s="32"/>
      <c r="V118" s="122"/>
    </row>
    <row r="119" spans="1:22" x14ac:dyDescent="0.2">
      <c r="A119" s="33">
        <v>1</v>
      </c>
      <c r="B119" s="33">
        <v>7</v>
      </c>
      <c r="C119" s="34"/>
      <c r="D119" s="35">
        <v>100</v>
      </c>
      <c r="E119" s="142"/>
      <c r="F119" s="124"/>
      <c r="G119" s="38"/>
      <c r="H119" s="38"/>
      <c r="I119" s="38"/>
      <c r="J119" s="38"/>
      <c r="K119" s="38">
        <f>((SUM(H121:H132)*H120)+(SUM(G121:G132)*G120)+(SUM(I121:I132)*I120))/1000</f>
        <v>57.845999999999997</v>
      </c>
      <c r="L119" s="38">
        <f>K119*100/D119</f>
        <v>57.845999999999997</v>
      </c>
      <c r="M119" s="35"/>
      <c r="N119" s="142"/>
      <c r="O119" s="124"/>
      <c r="P119" s="38"/>
      <c r="Q119" s="38"/>
      <c r="R119" s="38"/>
      <c r="S119" s="38"/>
      <c r="T119" s="44"/>
      <c r="U119" s="45"/>
      <c r="V119" s="126"/>
    </row>
    <row r="120" spans="1:22" ht="13.5" thickBot="1" x14ac:dyDescent="0.25">
      <c r="A120" s="33"/>
      <c r="B120" s="40"/>
      <c r="C120" s="13"/>
      <c r="D120" s="40"/>
      <c r="E120" s="128" t="s">
        <v>19</v>
      </c>
      <c r="F120" s="129"/>
      <c r="G120" s="130">
        <v>224</v>
      </c>
      <c r="H120" s="130">
        <v>206</v>
      </c>
      <c r="I120" s="130">
        <v>252</v>
      </c>
      <c r="J120" s="130">
        <v>394</v>
      </c>
      <c r="K120" s="38"/>
      <c r="L120" s="38"/>
      <c r="M120" s="40"/>
      <c r="N120" s="128"/>
      <c r="O120" s="129"/>
      <c r="P120" s="75"/>
      <c r="Q120" s="75"/>
      <c r="R120" s="75"/>
      <c r="S120" s="75"/>
      <c r="T120" s="44"/>
      <c r="U120" s="45"/>
      <c r="V120" s="126"/>
    </row>
    <row r="121" spans="1:22" x14ac:dyDescent="0.2">
      <c r="A121" s="33"/>
      <c r="B121" s="40"/>
      <c r="C121" s="13"/>
      <c r="D121" s="40"/>
      <c r="E121" s="132" t="s">
        <v>1534</v>
      </c>
      <c r="F121" s="47"/>
      <c r="G121" s="352">
        <v>12</v>
      </c>
      <c r="H121" s="352">
        <v>25</v>
      </c>
      <c r="I121" s="352">
        <v>9</v>
      </c>
      <c r="J121" s="352">
        <v>7</v>
      </c>
      <c r="K121" s="38"/>
      <c r="L121" s="38"/>
      <c r="M121" s="40"/>
      <c r="N121" s="46"/>
      <c r="O121" s="47"/>
      <c r="P121" s="38"/>
      <c r="Q121" s="38"/>
      <c r="R121" s="38"/>
      <c r="S121" s="38"/>
      <c r="T121" s="44"/>
      <c r="U121" s="45"/>
      <c r="V121" s="126"/>
    </row>
    <row r="122" spans="1:22" x14ac:dyDescent="0.2">
      <c r="A122" s="33"/>
      <c r="B122" s="40"/>
      <c r="C122" s="13"/>
      <c r="D122" s="40"/>
      <c r="E122" s="134" t="s">
        <v>1535</v>
      </c>
      <c r="F122" s="47"/>
      <c r="G122" s="354">
        <v>2</v>
      </c>
      <c r="H122" s="354">
        <v>6</v>
      </c>
      <c r="I122" s="354">
        <v>10</v>
      </c>
      <c r="J122" s="354">
        <v>2</v>
      </c>
      <c r="K122" s="38"/>
      <c r="L122" s="38"/>
      <c r="M122" s="40"/>
      <c r="N122" s="48"/>
      <c r="O122" s="47"/>
      <c r="P122" s="38"/>
      <c r="Q122" s="38"/>
      <c r="R122" s="38"/>
      <c r="S122" s="38"/>
      <c r="T122" s="44"/>
      <c r="U122" s="45"/>
      <c r="V122" s="126"/>
    </row>
    <row r="123" spans="1:22" x14ac:dyDescent="0.2">
      <c r="A123" s="33"/>
      <c r="B123" s="40"/>
      <c r="C123" s="13"/>
      <c r="D123" s="40"/>
      <c r="E123" s="134" t="s">
        <v>1536</v>
      </c>
      <c r="F123" s="47"/>
      <c r="G123" s="354">
        <v>2</v>
      </c>
      <c r="H123" s="354">
        <v>6</v>
      </c>
      <c r="I123" s="354">
        <v>10</v>
      </c>
      <c r="J123" s="354">
        <v>2</v>
      </c>
      <c r="K123" s="38"/>
      <c r="L123" s="38"/>
      <c r="M123" s="40"/>
      <c r="N123" s="46"/>
      <c r="O123" s="47"/>
      <c r="P123" s="38"/>
      <c r="Q123" s="38"/>
      <c r="R123" s="38"/>
      <c r="S123" s="38"/>
      <c r="T123" s="44"/>
      <c r="U123" s="45"/>
      <c r="V123" s="126"/>
    </row>
    <row r="124" spans="1:22" ht="13.5" thickBot="1" x14ac:dyDescent="0.25">
      <c r="A124" s="33"/>
      <c r="B124" s="40"/>
      <c r="C124" s="13"/>
      <c r="D124" s="40"/>
      <c r="E124" s="46" t="s">
        <v>146</v>
      </c>
      <c r="F124" s="47"/>
      <c r="G124" s="356">
        <v>38</v>
      </c>
      <c r="H124" s="356">
        <v>86</v>
      </c>
      <c r="I124" s="356">
        <v>52</v>
      </c>
      <c r="J124" s="356">
        <v>35</v>
      </c>
      <c r="K124" s="38"/>
      <c r="L124" s="38"/>
      <c r="M124" s="40"/>
      <c r="N124" s="48"/>
      <c r="O124" s="47"/>
      <c r="P124" s="38"/>
      <c r="Q124" s="38"/>
      <c r="R124" s="38"/>
      <c r="S124" s="38"/>
      <c r="T124" s="44"/>
      <c r="U124" s="45"/>
      <c r="V124" s="126"/>
    </row>
    <row r="125" spans="1:22" x14ac:dyDescent="0.2">
      <c r="A125" s="33"/>
      <c r="B125" s="40"/>
      <c r="C125" s="13"/>
      <c r="D125" s="40"/>
      <c r="E125" s="46"/>
      <c r="F125" s="47"/>
      <c r="G125" s="38"/>
      <c r="H125" s="38"/>
      <c r="I125" s="38"/>
      <c r="J125" s="38"/>
      <c r="K125" s="38"/>
      <c r="L125" s="38"/>
      <c r="M125" s="40"/>
      <c r="N125" s="46"/>
      <c r="O125" s="47"/>
      <c r="P125" s="38"/>
      <c r="Q125" s="38"/>
      <c r="R125" s="38"/>
      <c r="S125" s="38"/>
      <c r="T125" s="44"/>
      <c r="U125" s="45"/>
      <c r="V125" s="126"/>
    </row>
    <row r="126" spans="1:22" x14ac:dyDescent="0.2">
      <c r="A126" s="33"/>
      <c r="B126" s="40"/>
      <c r="C126" s="13"/>
      <c r="D126" s="40"/>
      <c r="E126" s="46"/>
      <c r="F126" s="47"/>
      <c r="G126" s="38"/>
      <c r="H126" s="38"/>
      <c r="I126" s="38"/>
      <c r="J126" s="38"/>
      <c r="K126" s="38"/>
      <c r="L126" s="38"/>
      <c r="M126" s="40"/>
      <c r="N126" s="46"/>
      <c r="O126" s="47"/>
      <c r="P126" s="38"/>
      <c r="Q126" s="38"/>
      <c r="R126" s="38"/>
      <c r="S126" s="38"/>
      <c r="T126" s="44"/>
      <c r="U126" s="45"/>
      <c r="V126" s="126"/>
    </row>
    <row r="127" spans="1:22" x14ac:dyDescent="0.2">
      <c r="A127" s="33"/>
      <c r="B127" s="40"/>
      <c r="C127" s="13"/>
      <c r="D127" s="40"/>
      <c r="E127" s="46"/>
      <c r="F127" s="47"/>
      <c r="G127" s="38"/>
      <c r="H127" s="38"/>
      <c r="I127" s="38"/>
      <c r="J127" s="38"/>
      <c r="K127" s="38"/>
      <c r="L127" s="38"/>
      <c r="M127" s="40"/>
      <c r="N127" s="46"/>
      <c r="O127" s="47"/>
      <c r="P127" s="38"/>
      <c r="Q127" s="38"/>
      <c r="R127" s="38"/>
      <c r="S127" s="38"/>
      <c r="T127" s="44"/>
      <c r="U127" s="45"/>
      <c r="V127" s="126"/>
    </row>
    <row r="128" spans="1:22" x14ac:dyDescent="0.2">
      <c r="A128" s="33"/>
      <c r="B128" s="40"/>
      <c r="C128" s="13"/>
      <c r="D128" s="40"/>
      <c r="E128" s="46"/>
      <c r="F128" s="47"/>
      <c r="G128" s="38"/>
      <c r="H128" s="38"/>
      <c r="I128" s="38"/>
      <c r="J128" s="38"/>
      <c r="K128" s="38"/>
      <c r="L128" s="38"/>
      <c r="M128" s="40"/>
      <c r="N128" s="46"/>
      <c r="O128" s="47"/>
      <c r="P128" s="38"/>
      <c r="Q128" s="38"/>
      <c r="R128" s="38"/>
      <c r="S128" s="38"/>
      <c r="T128" s="44"/>
      <c r="U128" s="45"/>
      <c r="V128" s="126"/>
    </row>
    <row r="129" spans="1:22" x14ac:dyDescent="0.2">
      <c r="A129" s="33"/>
      <c r="B129" s="40"/>
      <c r="C129" s="13"/>
      <c r="D129" s="40"/>
      <c r="E129" s="46"/>
      <c r="F129" s="47"/>
      <c r="G129" s="38"/>
      <c r="H129" s="38"/>
      <c r="I129" s="38"/>
      <c r="J129" s="38"/>
      <c r="K129" s="38"/>
      <c r="L129" s="38"/>
      <c r="M129" s="40"/>
      <c r="N129" s="48"/>
      <c r="O129" s="47"/>
      <c r="P129" s="38"/>
      <c r="Q129" s="38"/>
      <c r="R129" s="38"/>
      <c r="S129" s="38"/>
      <c r="T129" s="44"/>
      <c r="U129" s="45"/>
      <c r="V129" s="126"/>
    </row>
    <row r="130" spans="1:22" x14ac:dyDescent="0.2">
      <c r="A130" s="33"/>
      <c r="B130" s="40"/>
      <c r="C130" s="13"/>
      <c r="D130" s="40"/>
      <c r="E130" s="46"/>
      <c r="F130" s="47"/>
      <c r="G130" s="38"/>
      <c r="H130" s="38"/>
      <c r="I130" s="38"/>
      <c r="J130" s="38"/>
      <c r="K130" s="38"/>
      <c r="L130" s="38"/>
      <c r="M130" s="40"/>
      <c r="N130" s="48"/>
      <c r="O130" s="47"/>
      <c r="P130" s="38"/>
      <c r="Q130" s="38"/>
      <c r="R130" s="38"/>
      <c r="S130" s="38"/>
      <c r="T130" s="44"/>
      <c r="U130" s="45"/>
      <c r="V130" s="126"/>
    </row>
    <row r="131" spans="1:22" x14ac:dyDescent="0.2">
      <c r="A131" s="33"/>
      <c r="B131" s="40"/>
      <c r="C131" s="13"/>
      <c r="D131" s="40"/>
      <c r="E131" s="46"/>
      <c r="F131" s="47"/>
      <c r="G131" s="38"/>
      <c r="H131" s="38"/>
      <c r="I131" s="38"/>
      <c r="J131" s="38"/>
      <c r="K131" s="38"/>
      <c r="L131" s="38"/>
      <c r="M131" s="40"/>
      <c r="N131" s="48"/>
      <c r="O131" s="47"/>
      <c r="P131" s="38"/>
      <c r="Q131" s="38"/>
      <c r="R131" s="38"/>
      <c r="S131" s="38"/>
      <c r="T131" s="44"/>
      <c r="U131" s="45"/>
      <c r="V131" s="126"/>
    </row>
    <row r="132" spans="1:22" x14ac:dyDescent="0.2">
      <c r="A132" s="33"/>
      <c r="B132" s="40"/>
      <c r="C132" s="13"/>
      <c r="D132" s="40"/>
      <c r="E132" s="46"/>
      <c r="F132" s="47"/>
      <c r="G132" s="38"/>
      <c r="H132" s="38"/>
      <c r="I132" s="38"/>
      <c r="J132" s="38"/>
      <c r="K132" s="38"/>
      <c r="L132" s="38"/>
      <c r="M132" s="40"/>
      <c r="N132" s="49"/>
      <c r="O132" s="47"/>
      <c r="P132" s="38"/>
      <c r="Q132" s="38"/>
      <c r="R132" s="38"/>
      <c r="S132" s="38"/>
      <c r="T132" s="135"/>
      <c r="U132" s="45"/>
      <c r="V132" s="126"/>
    </row>
    <row r="133" spans="1:22" x14ac:dyDescent="0.2">
      <c r="A133" s="136"/>
      <c r="B133" s="146"/>
      <c r="C133" s="137"/>
      <c r="D133" s="147"/>
      <c r="E133" s="148"/>
      <c r="F133" s="72"/>
      <c r="G133" s="72"/>
      <c r="H133" s="72"/>
      <c r="I133" s="127"/>
      <c r="J133" s="127"/>
      <c r="K133" s="127"/>
      <c r="L133" s="149"/>
      <c r="M133" s="150"/>
      <c r="N133" s="72"/>
      <c r="O133" s="72"/>
      <c r="P133" s="72"/>
      <c r="Q133" s="127"/>
      <c r="R133" s="127"/>
      <c r="S133" s="127"/>
      <c r="T133" s="127"/>
      <c r="U133" s="127"/>
      <c r="V133" s="127"/>
    </row>
    <row r="134" spans="1:22" x14ac:dyDescent="0.2">
      <c r="A134" s="81" t="s">
        <v>1</v>
      </c>
      <c r="B134" s="82" t="s">
        <v>2</v>
      </c>
      <c r="C134" s="82" t="s">
        <v>3</v>
      </c>
      <c r="D134" s="83" t="s">
        <v>4</v>
      </c>
      <c r="E134" s="84"/>
      <c r="F134" s="85"/>
      <c r="G134" s="85"/>
      <c r="H134" s="85"/>
      <c r="I134" s="85"/>
      <c r="J134" s="85"/>
      <c r="K134" s="86" t="s">
        <v>5</v>
      </c>
      <c r="L134" s="87"/>
      <c r="M134" s="83" t="s">
        <v>6</v>
      </c>
      <c r="N134" s="84"/>
      <c r="O134" s="85"/>
      <c r="P134" s="85"/>
      <c r="Q134" s="85"/>
      <c r="R134" s="85"/>
      <c r="S134" s="85"/>
      <c r="T134" s="88" t="s">
        <v>7</v>
      </c>
      <c r="U134" s="89" t="s">
        <v>8</v>
      </c>
      <c r="V134" s="90" t="s">
        <v>126</v>
      </c>
    </row>
    <row r="135" spans="1:22" ht="25.5" customHeight="1" x14ac:dyDescent="0.2">
      <c r="A135" s="81"/>
      <c r="B135" s="82"/>
      <c r="C135" s="82"/>
      <c r="D135" s="91" t="s">
        <v>9</v>
      </c>
      <c r="E135" s="92" t="s">
        <v>10</v>
      </c>
      <c r="F135" s="93" t="s">
        <v>11</v>
      </c>
      <c r="G135" s="151" t="s">
        <v>127</v>
      </c>
      <c r="H135" s="152"/>
      <c r="I135" s="152"/>
      <c r="J135" s="153"/>
      <c r="K135" s="97"/>
      <c r="L135" s="98" t="s">
        <v>13</v>
      </c>
      <c r="M135" s="99" t="s">
        <v>9</v>
      </c>
      <c r="N135" s="100" t="s">
        <v>14</v>
      </c>
      <c r="O135" s="93" t="s">
        <v>11</v>
      </c>
      <c r="P135" s="151" t="s">
        <v>127</v>
      </c>
      <c r="Q135" s="152"/>
      <c r="R135" s="152"/>
      <c r="S135" s="153"/>
      <c r="T135" s="88"/>
      <c r="U135" s="89"/>
      <c r="V135" s="101"/>
    </row>
    <row r="136" spans="1:22" ht="13.5" thickBot="1" x14ac:dyDescent="0.25">
      <c r="A136" s="102"/>
      <c r="B136" s="103"/>
      <c r="C136" s="103"/>
      <c r="D136" s="104"/>
      <c r="E136" s="105"/>
      <c r="F136" s="106"/>
      <c r="G136" s="107" t="s">
        <v>15</v>
      </c>
      <c r="H136" s="108" t="s">
        <v>16</v>
      </c>
      <c r="I136" s="109" t="s">
        <v>17</v>
      </c>
      <c r="J136" s="110">
        <v>0</v>
      </c>
      <c r="K136" s="111"/>
      <c r="L136" s="112"/>
      <c r="M136" s="113"/>
      <c r="N136" s="114"/>
      <c r="O136" s="115"/>
      <c r="P136" s="107" t="s">
        <v>15</v>
      </c>
      <c r="Q136" s="108" t="s">
        <v>16</v>
      </c>
      <c r="R136" s="109" t="s">
        <v>17</v>
      </c>
      <c r="S136" s="110">
        <v>0</v>
      </c>
      <c r="T136" s="116"/>
      <c r="U136" s="117"/>
      <c r="V136" s="118"/>
    </row>
    <row r="137" spans="1:22" x14ac:dyDescent="0.2">
      <c r="A137" s="119"/>
      <c r="B137" s="22"/>
      <c r="C137" s="23"/>
      <c r="D137" s="24"/>
      <c r="E137" s="25"/>
      <c r="F137" s="25"/>
      <c r="G137" s="26"/>
      <c r="H137" s="27"/>
      <c r="I137" s="28"/>
      <c r="J137" s="120"/>
      <c r="K137" s="121"/>
      <c r="L137" s="121"/>
      <c r="M137" s="24"/>
      <c r="N137" s="25"/>
      <c r="O137" s="25"/>
      <c r="P137" s="26"/>
      <c r="Q137" s="27"/>
      <c r="R137" s="28"/>
      <c r="S137" s="120"/>
      <c r="T137" s="31"/>
      <c r="U137" s="32"/>
      <c r="V137" s="122"/>
    </row>
    <row r="138" spans="1:22" ht="13.5" thickBot="1" x14ac:dyDescent="0.25">
      <c r="A138" s="33">
        <v>1</v>
      </c>
      <c r="B138" s="33">
        <v>8</v>
      </c>
      <c r="C138" s="34"/>
      <c r="D138" s="35">
        <v>100</v>
      </c>
      <c r="E138" s="142"/>
      <c r="F138" s="124"/>
      <c r="G138" s="356"/>
      <c r="H138" s="356"/>
      <c r="I138" s="356"/>
      <c r="J138" s="356"/>
      <c r="K138" s="38">
        <f>((SUM(H140:H151)*H139)+(SUM(G140:G151)*G139)+(SUM(I140:I151)*I139))/1000</f>
        <v>31.15</v>
      </c>
      <c r="L138" s="38">
        <f>K138*100/D138</f>
        <v>31.15</v>
      </c>
      <c r="M138" s="35"/>
      <c r="N138" s="142"/>
      <c r="O138" s="124"/>
      <c r="P138" s="38"/>
      <c r="Q138" s="38"/>
      <c r="R138" s="38"/>
      <c r="S138" s="38"/>
      <c r="T138" s="44"/>
      <c r="U138" s="45"/>
      <c r="V138" s="126"/>
    </row>
    <row r="139" spans="1:22" ht="13.5" thickBot="1" x14ac:dyDescent="0.25">
      <c r="A139" s="33"/>
      <c r="B139" s="40"/>
      <c r="C139" s="13"/>
      <c r="D139" s="40"/>
      <c r="E139" s="128" t="s">
        <v>19</v>
      </c>
      <c r="F139" s="129"/>
      <c r="G139" s="130">
        <v>228</v>
      </c>
      <c r="H139" s="130">
        <v>226</v>
      </c>
      <c r="I139" s="130">
        <v>234</v>
      </c>
      <c r="J139" s="130">
        <v>401</v>
      </c>
      <c r="K139" s="38"/>
      <c r="L139" s="38"/>
      <c r="M139" s="40"/>
      <c r="N139" s="128"/>
      <c r="O139" s="129"/>
      <c r="P139" s="75"/>
      <c r="Q139" s="75"/>
      <c r="R139" s="75"/>
      <c r="S139" s="38"/>
      <c r="T139" s="44"/>
      <c r="U139" s="45"/>
      <c r="V139" s="126"/>
    </row>
    <row r="140" spans="1:22" x14ac:dyDescent="0.2">
      <c r="A140" s="33"/>
      <c r="B140" s="40"/>
      <c r="C140" s="13"/>
      <c r="D140" s="40"/>
      <c r="E140" s="132" t="s">
        <v>1537</v>
      </c>
      <c r="F140" s="47"/>
      <c r="G140" s="352">
        <v>22</v>
      </c>
      <c r="H140" s="352">
        <v>8</v>
      </c>
      <c r="I140" s="352">
        <v>10</v>
      </c>
      <c r="J140" s="352">
        <v>4</v>
      </c>
      <c r="K140" s="38"/>
      <c r="L140" s="38"/>
      <c r="M140" s="40"/>
      <c r="N140" s="46"/>
      <c r="O140" s="47"/>
      <c r="P140" s="38"/>
      <c r="Q140" s="38"/>
      <c r="R140" s="38"/>
      <c r="S140" s="38"/>
      <c r="T140" s="44"/>
      <c r="U140" s="45"/>
      <c r="V140" s="126"/>
    </row>
    <row r="141" spans="1:22" x14ac:dyDescent="0.2">
      <c r="A141" s="33"/>
      <c r="B141" s="40"/>
      <c r="C141" s="13"/>
      <c r="D141" s="40"/>
      <c r="E141" s="134" t="s">
        <v>1108</v>
      </c>
      <c r="F141" s="47"/>
      <c r="G141" s="354">
        <v>9</v>
      </c>
      <c r="H141" s="354">
        <v>4</v>
      </c>
      <c r="I141" s="354">
        <v>9</v>
      </c>
      <c r="J141" s="354">
        <v>6</v>
      </c>
      <c r="K141" s="38"/>
      <c r="L141" s="38"/>
      <c r="M141" s="40"/>
      <c r="N141" s="48"/>
      <c r="O141" s="47"/>
      <c r="P141" s="38"/>
      <c r="Q141" s="38"/>
      <c r="R141" s="38"/>
      <c r="S141" s="38"/>
      <c r="T141" s="44"/>
      <c r="U141" s="45"/>
      <c r="V141" s="126"/>
    </row>
    <row r="142" spans="1:22" x14ac:dyDescent="0.2">
      <c r="A142" s="33"/>
      <c r="B142" s="40"/>
      <c r="C142" s="13"/>
      <c r="D142" s="40"/>
      <c r="E142" s="134" t="s">
        <v>1538</v>
      </c>
      <c r="F142" s="47"/>
      <c r="G142" s="354">
        <v>1</v>
      </c>
      <c r="H142" s="354">
        <v>1</v>
      </c>
      <c r="I142" s="354">
        <v>0</v>
      </c>
      <c r="J142" s="354">
        <v>1</v>
      </c>
      <c r="K142" s="38"/>
      <c r="L142" s="38"/>
      <c r="M142" s="40"/>
      <c r="N142" s="46"/>
      <c r="O142" s="47"/>
      <c r="P142" s="38"/>
      <c r="Q142" s="38"/>
      <c r="R142" s="38"/>
      <c r="S142" s="38"/>
      <c r="T142" s="44"/>
      <c r="U142" s="45"/>
      <c r="V142" s="126"/>
    </row>
    <row r="143" spans="1:22" ht="13.5" thickBot="1" x14ac:dyDescent="0.25">
      <c r="A143" s="33"/>
      <c r="B143" s="40"/>
      <c r="C143" s="13"/>
      <c r="D143" s="40"/>
      <c r="E143" s="46" t="s">
        <v>146</v>
      </c>
      <c r="F143" s="47"/>
      <c r="G143" s="356">
        <v>47</v>
      </c>
      <c r="H143" s="356">
        <v>12</v>
      </c>
      <c r="I143" s="356">
        <v>13</v>
      </c>
      <c r="J143" s="356">
        <v>11</v>
      </c>
      <c r="K143" s="38"/>
      <c r="L143" s="38"/>
      <c r="M143" s="40"/>
      <c r="N143" s="48"/>
      <c r="O143" s="47"/>
      <c r="P143" s="38"/>
      <c r="Q143" s="38"/>
      <c r="R143" s="38"/>
      <c r="S143" s="38"/>
      <c r="T143" s="44"/>
      <c r="U143" s="45"/>
      <c r="V143" s="126"/>
    </row>
    <row r="144" spans="1:22" x14ac:dyDescent="0.2">
      <c r="A144" s="33"/>
      <c r="B144" s="40"/>
      <c r="C144" s="13"/>
      <c r="D144" s="40"/>
      <c r="E144" s="46"/>
      <c r="F144" s="47"/>
      <c r="G144" s="38"/>
      <c r="H144" s="38"/>
      <c r="I144" s="38"/>
      <c r="J144" s="38"/>
      <c r="K144" s="38"/>
      <c r="L144" s="38"/>
      <c r="M144" s="40"/>
      <c r="N144" s="46"/>
      <c r="O144" s="47"/>
      <c r="P144" s="38"/>
      <c r="Q144" s="38"/>
      <c r="R144" s="38"/>
      <c r="S144" s="38"/>
      <c r="T144" s="44"/>
      <c r="U144" s="45"/>
      <c r="V144" s="126"/>
    </row>
    <row r="145" spans="1:22" x14ac:dyDescent="0.2">
      <c r="A145" s="33"/>
      <c r="B145" s="40"/>
      <c r="C145" s="13"/>
      <c r="D145" s="40"/>
      <c r="E145" s="46"/>
      <c r="F145" s="47"/>
      <c r="G145" s="38"/>
      <c r="H145" s="38"/>
      <c r="I145" s="38"/>
      <c r="J145" s="38"/>
      <c r="K145" s="38"/>
      <c r="L145" s="38"/>
      <c r="M145" s="40"/>
      <c r="N145" s="46"/>
      <c r="O145" s="47"/>
      <c r="P145" s="38"/>
      <c r="Q145" s="38"/>
      <c r="R145" s="38"/>
      <c r="S145" s="38"/>
      <c r="T145" s="44"/>
      <c r="U145" s="45"/>
      <c r="V145" s="126"/>
    </row>
    <row r="146" spans="1:22" x14ac:dyDescent="0.2">
      <c r="A146" s="33"/>
      <c r="B146" s="40"/>
      <c r="C146" s="13"/>
      <c r="D146" s="40"/>
      <c r="E146" s="46"/>
      <c r="F146" s="47"/>
      <c r="G146" s="38"/>
      <c r="H146" s="38"/>
      <c r="I146" s="38"/>
      <c r="J146" s="38"/>
      <c r="K146" s="38"/>
      <c r="L146" s="38"/>
      <c r="M146" s="40"/>
      <c r="N146" s="46"/>
      <c r="O146" s="47"/>
      <c r="P146" s="38"/>
      <c r="Q146" s="38"/>
      <c r="R146" s="38"/>
      <c r="S146" s="38"/>
      <c r="T146" s="44"/>
      <c r="U146" s="45"/>
      <c r="V146" s="126"/>
    </row>
    <row r="147" spans="1:22" x14ac:dyDescent="0.2">
      <c r="A147" s="33"/>
      <c r="B147" s="40"/>
      <c r="C147" s="13"/>
      <c r="D147" s="40"/>
      <c r="E147" s="46"/>
      <c r="F147" s="47"/>
      <c r="G147" s="38"/>
      <c r="H147" s="38"/>
      <c r="I147" s="38"/>
      <c r="J147" s="38"/>
      <c r="K147" s="38"/>
      <c r="L147" s="38"/>
      <c r="M147" s="40"/>
      <c r="N147" s="46"/>
      <c r="O147" s="47"/>
      <c r="P147" s="38"/>
      <c r="Q147" s="38"/>
      <c r="R147" s="38"/>
      <c r="S147" s="38"/>
      <c r="T147" s="44"/>
      <c r="U147" s="45"/>
      <c r="V147" s="126"/>
    </row>
    <row r="148" spans="1:22" x14ac:dyDescent="0.2">
      <c r="A148" s="33"/>
      <c r="B148" s="40"/>
      <c r="C148" s="13"/>
      <c r="D148" s="40"/>
      <c r="E148" s="46"/>
      <c r="F148" s="47"/>
      <c r="G148" s="38"/>
      <c r="H148" s="38"/>
      <c r="I148" s="38"/>
      <c r="J148" s="38"/>
      <c r="K148" s="38"/>
      <c r="L148" s="38"/>
      <c r="M148" s="40"/>
      <c r="N148" s="48"/>
      <c r="O148" s="47"/>
      <c r="P148" s="38"/>
      <c r="Q148" s="38"/>
      <c r="R148" s="38"/>
      <c r="S148" s="38"/>
      <c r="T148" s="44"/>
      <c r="U148" s="45"/>
      <c r="V148" s="126"/>
    </row>
    <row r="149" spans="1:22" x14ac:dyDescent="0.2">
      <c r="A149" s="33"/>
      <c r="B149" s="40"/>
      <c r="C149" s="13"/>
      <c r="D149" s="40"/>
      <c r="E149" s="46"/>
      <c r="F149" s="47"/>
      <c r="G149" s="38"/>
      <c r="H149" s="38"/>
      <c r="I149" s="38"/>
      <c r="J149" s="38"/>
      <c r="K149" s="38"/>
      <c r="L149" s="38"/>
      <c r="M149" s="40"/>
      <c r="N149" s="48"/>
      <c r="O149" s="47"/>
      <c r="P149" s="38"/>
      <c r="Q149" s="38"/>
      <c r="R149" s="38"/>
      <c r="S149" s="38"/>
      <c r="T149" s="44"/>
      <c r="U149" s="45"/>
      <c r="V149" s="126"/>
    </row>
    <row r="150" spans="1:22" x14ac:dyDescent="0.2">
      <c r="A150" s="33"/>
      <c r="B150" s="40"/>
      <c r="C150" s="13"/>
      <c r="D150" s="40"/>
      <c r="E150" s="46"/>
      <c r="F150" s="47"/>
      <c r="G150" s="38"/>
      <c r="H150" s="38"/>
      <c r="I150" s="38"/>
      <c r="J150" s="38"/>
      <c r="K150" s="38"/>
      <c r="L150" s="38"/>
      <c r="M150" s="40"/>
      <c r="N150" s="48"/>
      <c r="O150" s="47"/>
      <c r="P150" s="38"/>
      <c r="Q150" s="38"/>
      <c r="R150" s="38"/>
      <c r="S150" s="38"/>
      <c r="T150" s="44"/>
      <c r="U150" s="45"/>
      <c r="V150" s="126"/>
    </row>
    <row r="151" spans="1:22" x14ac:dyDescent="0.2">
      <c r="A151" s="33"/>
      <c r="B151" s="40"/>
      <c r="C151" s="13"/>
      <c r="D151" s="40"/>
      <c r="E151" s="46"/>
      <c r="F151" s="47"/>
      <c r="G151" s="38"/>
      <c r="H151" s="38"/>
      <c r="I151" s="38"/>
      <c r="J151" s="38"/>
      <c r="K151" s="38"/>
      <c r="L151" s="38"/>
      <c r="M151" s="40"/>
      <c r="N151" s="49"/>
      <c r="O151" s="47"/>
      <c r="P151" s="38"/>
      <c r="Q151" s="38"/>
      <c r="R151" s="38"/>
      <c r="S151" s="38"/>
      <c r="T151" s="135"/>
      <c r="U151" s="45"/>
      <c r="V151" s="126"/>
    </row>
    <row r="152" spans="1:22" x14ac:dyDescent="0.2">
      <c r="A152" s="136"/>
      <c r="B152" s="146"/>
      <c r="C152" s="137"/>
      <c r="D152" s="147"/>
      <c r="E152" s="148"/>
      <c r="F152" s="72"/>
      <c r="G152" s="72"/>
      <c r="H152" s="72"/>
      <c r="I152" s="127"/>
      <c r="J152" s="127"/>
      <c r="K152" s="127"/>
      <c r="L152" s="149"/>
      <c r="M152" s="150"/>
      <c r="N152" s="72"/>
      <c r="O152" s="72"/>
      <c r="P152" s="72"/>
      <c r="Q152" s="127"/>
      <c r="R152" s="127"/>
      <c r="S152" s="127"/>
      <c r="T152" s="127"/>
      <c r="U152" s="127"/>
      <c r="V152" s="127"/>
    </row>
    <row r="153" spans="1:22" x14ac:dyDescent="0.2">
      <c r="A153" s="81" t="s">
        <v>1</v>
      </c>
      <c r="B153" s="82" t="s">
        <v>2</v>
      </c>
      <c r="C153" s="82" t="s">
        <v>3</v>
      </c>
      <c r="D153" s="83" t="s">
        <v>4</v>
      </c>
      <c r="E153" s="84"/>
      <c r="F153" s="85"/>
      <c r="G153" s="85"/>
      <c r="H153" s="85"/>
      <c r="I153" s="85"/>
      <c r="J153" s="85"/>
      <c r="K153" s="86" t="s">
        <v>5</v>
      </c>
      <c r="L153" s="87"/>
      <c r="M153" s="83" t="s">
        <v>6</v>
      </c>
      <c r="N153" s="84"/>
      <c r="O153" s="85"/>
      <c r="P153" s="85"/>
      <c r="Q153" s="85"/>
      <c r="R153" s="85"/>
      <c r="S153" s="85"/>
      <c r="T153" s="88" t="s">
        <v>7</v>
      </c>
      <c r="U153" s="89" t="s">
        <v>8</v>
      </c>
      <c r="V153" s="90" t="s">
        <v>126</v>
      </c>
    </row>
    <row r="154" spans="1:22" ht="25.5" customHeight="1" x14ac:dyDescent="0.2">
      <c r="A154" s="81"/>
      <c r="B154" s="82"/>
      <c r="C154" s="82"/>
      <c r="D154" s="91" t="s">
        <v>9</v>
      </c>
      <c r="E154" s="92" t="s">
        <v>10</v>
      </c>
      <c r="F154" s="93" t="s">
        <v>11</v>
      </c>
      <c r="G154" s="151" t="s">
        <v>127</v>
      </c>
      <c r="H154" s="152"/>
      <c r="I154" s="152"/>
      <c r="J154" s="153"/>
      <c r="K154" s="97"/>
      <c r="L154" s="98" t="s">
        <v>13</v>
      </c>
      <c r="M154" s="99" t="s">
        <v>9</v>
      </c>
      <c r="N154" s="100" t="s">
        <v>14</v>
      </c>
      <c r="O154" s="93" t="s">
        <v>11</v>
      </c>
      <c r="P154" s="151" t="s">
        <v>127</v>
      </c>
      <c r="Q154" s="152"/>
      <c r="R154" s="152"/>
      <c r="S154" s="153"/>
      <c r="T154" s="88"/>
      <c r="U154" s="89"/>
      <c r="V154" s="101"/>
    </row>
    <row r="155" spans="1:22" ht="13.5" thickBot="1" x14ac:dyDescent="0.25">
      <c r="A155" s="102"/>
      <c r="B155" s="103"/>
      <c r="C155" s="103"/>
      <c r="D155" s="104"/>
      <c r="E155" s="105"/>
      <c r="F155" s="106"/>
      <c r="G155" s="107" t="s">
        <v>15</v>
      </c>
      <c r="H155" s="108" t="s">
        <v>16</v>
      </c>
      <c r="I155" s="109" t="s">
        <v>17</v>
      </c>
      <c r="J155" s="110">
        <v>0</v>
      </c>
      <c r="K155" s="111"/>
      <c r="L155" s="112"/>
      <c r="M155" s="113"/>
      <c r="N155" s="114"/>
      <c r="O155" s="115"/>
      <c r="P155" s="107" t="s">
        <v>15</v>
      </c>
      <c r="Q155" s="108" t="s">
        <v>16</v>
      </c>
      <c r="R155" s="109" t="s">
        <v>17</v>
      </c>
      <c r="S155" s="110">
        <v>0</v>
      </c>
      <c r="T155" s="116"/>
      <c r="U155" s="117"/>
      <c r="V155" s="118"/>
    </row>
    <row r="156" spans="1:22" x14ac:dyDescent="0.2">
      <c r="A156" s="119"/>
      <c r="B156" s="22"/>
      <c r="C156" s="23"/>
      <c r="D156" s="24"/>
      <c r="E156" s="25"/>
      <c r="F156" s="25"/>
      <c r="G156" s="26"/>
      <c r="H156" s="27"/>
      <c r="I156" s="28"/>
      <c r="J156" s="120"/>
      <c r="K156" s="121"/>
      <c r="L156" s="121"/>
      <c r="M156" s="24"/>
      <c r="N156" s="25"/>
      <c r="O156" s="25"/>
      <c r="P156" s="26"/>
      <c r="Q156" s="27"/>
      <c r="R156" s="28"/>
      <c r="S156" s="120"/>
      <c r="T156" s="31"/>
      <c r="U156" s="32"/>
      <c r="V156" s="122"/>
    </row>
    <row r="157" spans="1:22" x14ac:dyDescent="0.2">
      <c r="A157" s="33">
        <v>1</v>
      </c>
      <c r="B157" s="33">
        <v>9</v>
      </c>
      <c r="C157" s="34"/>
      <c r="D157" s="35"/>
      <c r="E157" s="142"/>
      <c r="F157" s="124"/>
      <c r="G157" s="38"/>
      <c r="H157" s="38"/>
      <c r="I157" s="38"/>
      <c r="J157" s="38"/>
      <c r="K157" s="38">
        <f>((SUM(H159:H170)*H158)+(SUM(G159:G170)*G158)+(SUM(I159:I170)*I158))/1000</f>
        <v>0</v>
      </c>
      <c r="L157" s="38" t="e">
        <f>K157*100/D157</f>
        <v>#DIV/0!</v>
      </c>
      <c r="M157" s="35"/>
      <c r="N157" s="142"/>
      <c r="O157" s="124"/>
      <c r="P157" s="38"/>
      <c r="Q157" s="38"/>
      <c r="R157" s="38"/>
      <c r="S157" s="38"/>
      <c r="T157" s="44"/>
      <c r="U157" s="45"/>
      <c r="V157" s="126"/>
    </row>
    <row r="158" spans="1:22" x14ac:dyDescent="0.2">
      <c r="A158" s="33"/>
      <c r="B158" s="40"/>
      <c r="C158" s="13"/>
      <c r="D158" s="40"/>
      <c r="E158" s="128" t="s">
        <v>19</v>
      </c>
      <c r="F158" s="129"/>
      <c r="G158" s="75"/>
      <c r="H158" s="75"/>
      <c r="I158" s="75"/>
      <c r="J158" s="75"/>
      <c r="K158" s="38"/>
      <c r="L158" s="38"/>
      <c r="M158" s="40"/>
      <c r="N158" s="128"/>
      <c r="O158" s="129"/>
      <c r="P158" s="75"/>
      <c r="Q158" s="75"/>
      <c r="R158" s="75"/>
      <c r="S158" s="38"/>
      <c r="T158" s="44"/>
      <c r="U158" s="45"/>
      <c r="V158" s="126"/>
    </row>
    <row r="159" spans="1:22" x14ac:dyDescent="0.2">
      <c r="A159" s="33"/>
      <c r="B159" s="40"/>
      <c r="C159" s="13"/>
      <c r="D159" s="40"/>
      <c r="E159" s="46"/>
      <c r="F159" s="47"/>
      <c r="G159" s="38"/>
      <c r="H159" s="38"/>
      <c r="I159" s="38"/>
      <c r="J159" s="38"/>
      <c r="K159" s="38"/>
      <c r="L159" s="38"/>
      <c r="M159" s="40"/>
      <c r="N159" s="46"/>
      <c r="O159" s="47"/>
      <c r="P159" s="38"/>
      <c r="Q159" s="38"/>
      <c r="R159" s="38"/>
      <c r="S159" s="38"/>
      <c r="T159" s="44"/>
      <c r="U159" s="45"/>
      <c r="V159" s="126"/>
    </row>
    <row r="160" spans="1:22" x14ac:dyDescent="0.2">
      <c r="A160" s="33"/>
      <c r="B160" s="40"/>
      <c r="C160" s="13"/>
      <c r="D160" s="40"/>
      <c r="E160" s="46"/>
      <c r="F160" s="47"/>
      <c r="G160" s="38"/>
      <c r="H160" s="38"/>
      <c r="I160" s="38"/>
      <c r="J160" s="38"/>
      <c r="K160" s="38"/>
      <c r="L160" s="38"/>
      <c r="M160" s="40"/>
      <c r="N160" s="48"/>
      <c r="O160" s="47"/>
      <c r="P160" s="38"/>
      <c r="Q160" s="38"/>
      <c r="R160" s="38"/>
      <c r="S160" s="38"/>
      <c r="T160" s="44"/>
      <c r="U160" s="45"/>
      <c r="V160" s="126"/>
    </row>
    <row r="161" spans="1:22" x14ac:dyDescent="0.2">
      <c r="A161" s="33"/>
      <c r="B161" s="40"/>
      <c r="C161" s="13"/>
      <c r="D161" s="40"/>
      <c r="E161" s="46"/>
      <c r="F161" s="47"/>
      <c r="G161" s="38"/>
      <c r="H161" s="38"/>
      <c r="I161" s="38"/>
      <c r="J161" s="38"/>
      <c r="K161" s="38"/>
      <c r="L161" s="38"/>
      <c r="M161" s="40"/>
      <c r="N161" s="46"/>
      <c r="O161" s="47"/>
      <c r="P161" s="38"/>
      <c r="Q161" s="38"/>
      <c r="R161" s="38"/>
      <c r="S161" s="38"/>
      <c r="T161" s="44"/>
      <c r="U161" s="45"/>
      <c r="V161" s="126"/>
    </row>
    <row r="162" spans="1:22" x14ac:dyDescent="0.2">
      <c r="A162" s="33"/>
      <c r="B162" s="40"/>
      <c r="C162" s="13"/>
      <c r="D162" s="40"/>
      <c r="E162" s="46"/>
      <c r="F162" s="47"/>
      <c r="G162" s="38"/>
      <c r="H162" s="38"/>
      <c r="I162" s="38"/>
      <c r="J162" s="38"/>
      <c r="K162" s="38"/>
      <c r="L162" s="38"/>
      <c r="M162" s="40"/>
      <c r="N162" s="48"/>
      <c r="O162" s="47"/>
      <c r="P162" s="38"/>
      <c r="Q162" s="38"/>
      <c r="R162" s="38"/>
      <c r="S162" s="38"/>
      <c r="T162" s="44"/>
      <c r="U162" s="45"/>
      <c r="V162" s="126"/>
    </row>
    <row r="163" spans="1:22" x14ac:dyDescent="0.2">
      <c r="A163" s="33"/>
      <c r="B163" s="40"/>
      <c r="C163" s="13"/>
      <c r="D163" s="40"/>
      <c r="E163" s="46"/>
      <c r="F163" s="47"/>
      <c r="G163" s="38"/>
      <c r="H163" s="38"/>
      <c r="I163" s="38"/>
      <c r="J163" s="38"/>
      <c r="K163" s="38"/>
      <c r="L163" s="38"/>
      <c r="M163" s="40"/>
      <c r="N163" s="46"/>
      <c r="O163" s="47"/>
      <c r="P163" s="38"/>
      <c r="Q163" s="38"/>
      <c r="R163" s="38"/>
      <c r="S163" s="38"/>
      <c r="T163" s="44"/>
      <c r="U163" s="45"/>
      <c r="V163" s="126"/>
    </row>
    <row r="164" spans="1:22" x14ac:dyDescent="0.2">
      <c r="A164" s="33"/>
      <c r="B164" s="40"/>
      <c r="C164" s="13"/>
      <c r="D164" s="40"/>
      <c r="E164" s="46"/>
      <c r="F164" s="47"/>
      <c r="G164" s="38"/>
      <c r="H164" s="38"/>
      <c r="I164" s="38"/>
      <c r="J164" s="38"/>
      <c r="K164" s="38"/>
      <c r="L164" s="38"/>
      <c r="M164" s="40"/>
      <c r="N164" s="46"/>
      <c r="O164" s="47"/>
      <c r="P164" s="38"/>
      <c r="Q164" s="38"/>
      <c r="R164" s="38"/>
      <c r="S164" s="38"/>
      <c r="T164" s="44"/>
      <c r="U164" s="45"/>
      <c r="V164" s="126"/>
    </row>
    <row r="165" spans="1:22" x14ac:dyDescent="0.2">
      <c r="A165" s="33"/>
      <c r="B165" s="40"/>
      <c r="C165" s="13"/>
      <c r="D165" s="40"/>
      <c r="E165" s="46"/>
      <c r="F165" s="47"/>
      <c r="G165" s="38"/>
      <c r="H165" s="38"/>
      <c r="I165" s="38"/>
      <c r="J165" s="38"/>
      <c r="K165" s="38"/>
      <c r="L165" s="38"/>
      <c r="M165" s="40"/>
      <c r="N165" s="46"/>
      <c r="O165" s="47"/>
      <c r="P165" s="38"/>
      <c r="Q165" s="38"/>
      <c r="R165" s="38"/>
      <c r="S165" s="38"/>
      <c r="T165" s="44"/>
      <c r="U165" s="45"/>
      <c r="V165" s="126"/>
    </row>
    <row r="166" spans="1:22" x14ac:dyDescent="0.2">
      <c r="A166" s="33"/>
      <c r="B166" s="40"/>
      <c r="C166" s="13"/>
      <c r="D166" s="40"/>
      <c r="E166" s="46"/>
      <c r="F166" s="47"/>
      <c r="G166" s="38"/>
      <c r="H166" s="38"/>
      <c r="I166" s="38"/>
      <c r="J166" s="38"/>
      <c r="K166" s="38"/>
      <c r="L166" s="38"/>
      <c r="M166" s="40"/>
      <c r="N166" s="46"/>
      <c r="O166" s="47"/>
      <c r="P166" s="38"/>
      <c r="Q166" s="38"/>
      <c r="R166" s="38"/>
      <c r="S166" s="38"/>
      <c r="T166" s="44"/>
      <c r="U166" s="45"/>
      <c r="V166" s="126"/>
    </row>
    <row r="167" spans="1:22" x14ac:dyDescent="0.2">
      <c r="A167" s="33"/>
      <c r="B167" s="40"/>
      <c r="C167" s="13"/>
      <c r="D167" s="40"/>
      <c r="E167" s="46"/>
      <c r="F167" s="47"/>
      <c r="G167" s="38"/>
      <c r="H167" s="38"/>
      <c r="I167" s="38"/>
      <c r="J167" s="38"/>
      <c r="K167" s="38"/>
      <c r="L167" s="38"/>
      <c r="M167" s="40"/>
      <c r="N167" s="48"/>
      <c r="O167" s="47"/>
      <c r="P167" s="38"/>
      <c r="Q167" s="38"/>
      <c r="R167" s="38"/>
      <c r="S167" s="38"/>
      <c r="T167" s="44"/>
      <c r="U167" s="45"/>
      <c r="V167" s="126"/>
    </row>
    <row r="168" spans="1:22" x14ac:dyDescent="0.2">
      <c r="A168" s="33"/>
      <c r="B168" s="40"/>
      <c r="C168" s="13"/>
      <c r="D168" s="40"/>
      <c r="E168" s="46"/>
      <c r="F168" s="47"/>
      <c r="G168" s="38"/>
      <c r="H168" s="38"/>
      <c r="I168" s="38"/>
      <c r="J168" s="38"/>
      <c r="K168" s="38"/>
      <c r="L168" s="38"/>
      <c r="M168" s="40"/>
      <c r="N168" s="48"/>
      <c r="O168" s="47"/>
      <c r="P168" s="38"/>
      <c r="Q168" s="38"/>
      <c r="R168" s="38"/>
      <c r="S168" s="38"/>
      <c r="T168" s="44"/>
      <c r="U168" s="45"/>
      <c r="V168" s="126"/>
    </row>
    <row r="169" spans="1:22" x14ac:dyDescent="0.2">
      <c r="A169" s="33"/>
      <c r="B169" s="40"/>
      <c r="C169" s="13"/>
      <c r="D169" s="40"/>
      <c r="E169" s="46"/>
      <c r="F169" s="47"/>
      <c r="G169" s="38"/>
      <c r="H169" s="38"/>
      <c r="I169" s="38"/>
      <c r="J169" s="38"/>
      <c r="K169" s="38"/>
      <c r="L169" s="38"/>
      <c r="M169" s="40"/>
      <c r="N169" s="48"/>
      <c r="O169" s="47"/>
      <c r="P169" s="38"/>
      <c r="Q169" s="38"/>
      <c r="R169" s="38"/>
      <c r="S169" s="38"/>
      <c r="T169" s="44"/>
      <c r="U169" s="45"/>
      <c r="V169" s="126"/>
    </row>
    <row r="170" spans="1:22" x14ac:dyDescent="0.2">
      <c r="A170" s="33"/>
      <c r="B170" s="40"/>
      <c r="C170" s="13"/>
      <c r="D170" s="40"/>
      <c r="E170" s="46"/>
      <c r="F170" s="47"/>
      <c r="G170" s="38"/>
      <c r="H170" s="38"/>
      <c r="I170" s="38"/>
      <c r="J170" s="38"/>
      <c r="K170" s="38"/>
      <c r="L170" s="38"/>
      <c r="M170" s="40"/>
      <c r="N170" s="49"/>
      <c r="O170" s="47"/>
      <c r="P170" s="38"/>
      <c r="Q170" s="38"/>
      <c r="R170" s="38"/>
      <c r="S170" s="38"/>
      <c r="T170" s="135"/>
      <c r="U170" s="45"/>
      <c r="V170" s="126"/>
    </row>
    <row r="171" spans="1:22" x14ac:dyDescent="0.2">
      <c r="A171" s="136"/>
      <c r="B171" s="146"/>
      <c r="C171" s="137"/>
      <c r="D171" s="147"/>
      <c r="E171" s="148"/>
      <c r="F171" s="72"/>
      <c r="G171" s="72"/>
      <c r="H171" s="72"/>
      <c r="I171" s="127"/>
      <c r="J171" s="127"/>
      <c r="K171" s="127"/>
      <c r="L171" s="149"/>
      <c r="M171" s="150"/>
      <c r="N171" s="72"/>
      <c r="O171" s="72"/>
      <c r="P171" s="72"/>
      <c r="Q171" s="127"/>
      <c r="R171" s="127"/>
      <c r="S171" s="127"/>
      <c r="T171" s="127"/>
      <c r="U171" s="127"/>
      <c r="V171" s="127"/>
    </row>
    <row r="172" spans="1:22" x14ac:dyDescent="0.2">
      <c r="A172" s="81" t="s">
        <v>1</v>
      </c>
      <c r="B172" s="82" t="s">
        <v>2</v>
      </c>
      <c r="C172" s="82" t="s">
        <v>3</v>
      </c>
      <c r="D172" s="83" t="s">
        <v>4</v>
      </c>
      <c r="E172" s="84"/>
      <c r="F172" s="85"/>
      <c r="G172" s="85"/>
      <c r="H172" s="85"/>
      <c r="I172" s="85"/>
      <c r="J172" s="85"/>
      <c r="K172" s="86" t="s">
        <v>5</v>
      </c>
      <c r="L172" s="87"/>
      <c r="M172" s="83" t="s">
        <v>6</v>
      </c>
      <c r="N172" s="84"/>
      <c r="O172" s="85"/>
      <c r="P172" s="85"/>
      <c r="Q172" s="85"/>
      <c r="R172" s="85"/>
      <c r="S172" s="85"/>
      <c r="T172" s="88" t="s">
        <v>7</v>
      </c>
      <c r="U172" s="89" t="s">
        <v>8</v>
      </c>
      <c r="V172" s="90" t="s">
        <v>126</v>
      </c>
    </row>
    <row r="173" spans="1:22" ht="25.5" customHeight="1" x14ac:dyDescent="0.2">
      <c r="A173" s="81"/>
      <c r="B173" s="82"/>
      <c r="C173" s="82"/>
      <c r="D173" s="91" t="s">
        <v>9</v>
      </c>
      <c r="E173" s="92" t="s">
        <v>10</v>
      </c>
      <c r="F173" s="93" t="s">
        <v>11</v>
      </c>
      <c r="G173" s="151" t="s">
        <v>127</v>
      </c>
      <c r="H173" s="152"/>
      <c r="I173" s="152"/>
      <c r="J173" s="153"/>
      <c r="K173" s="97"/>
      <c r="L173" s="98" t="s">
        <v>13</v>
      </c>
      <c r="M173" s="99" t="s">
        <v>9</v>
      </c>
      <c r="N173" s="100" t="s">
        <v>14</v>
      </c>
      <c r="O173" s="93" t="s">
        <v>11</v>
      </c>
      <c r="P173" s="151" t="s">
        <v>127</v>
      </c>
      <c r="Q173" s="152"/>
      <c r="R173" s="152"/>
      <c r="S173" s="153"/>
      <c r="T173" s="88"/>
      <c r="U173" s="89"/>
      <c r="V173" s="101"/>
    </row>
    <row r="174" spans="1:22" ht="13.5" thickBot="1" x14ac:dyDescent="0.25">
      <c r="A174" s="102"/>
      <c r="B174" s="103"/>
      <c r="C174" s="103"/>
      <c r="D174" s="104"/>
      <c r="E174" s="105"/>
      <c r="F174" s="106"/>
      <c r="G174" s="107" t="s">
        <v>15</v>
      </c>
      <c r="H174" s="108" t="s">
        <v>16</v>
      </c>
      <c r="I174" s="109" t="s">
        <v>17</v>
      </c>
      <c r="J174" s="110">
        <v>0</v>
      </c>
      <c r="K174" s="111"/>
      <c r="L174" s="112"/>
      <c r="M174" s="113"/>
      <c r="N174" s="114"/>
      <c r="O174" s="115"/>
      <c r="P174" s="107" t="s">
        <v>15</v>
      </c>
      <c r="Q174" s="108" t="s">
        <v>16</v>
      </c>
      <c r="R174" s="109" t="s">
        <v>17</v>
      </c>
      <c r="S174" s="110">
        <v>0</v>
      </c>
      <c r="T174" s="116"/>
      <c r="U174" s="117"/>
      <c r="V174" s="118"/>
    </row>
    <row r="175" spans="1:22" x14ac:dyDescent="0.2">
      <c r="A175" s="119"/>
      <c r="B175" s="22"/>
      <c r="C175" s="23"/>
      <c r="D175" s="24"/>
      <c r="E175" s="25"/>
      <c r="F175" s="25"/>
      <c r="G175" s="26"/>
      <c r="H175" s="27"/>
      <c r="I175" s="28"/>
      <c r="J175" s="120"/>
      <c r="K175" s="121"/>
      <c r="L175" s="121"/>
      <c r="M175" s="24"/>
      <c r="N175" s="25"/>
      <c r="O175" s="25"/>
      <c r="P175" s="26"/>
      <c r="Q175" s="27"/>
      <c r="R175" s="28"/>
      <c r="S175" s="120"/>
      <c r="T175" s="31"/>
      <c r="U175" s="32"/>
      <c r="V175" s="122"/>
    </row>
    <row r="176" spans="1:22" x14ac:dyDescent="0.2">
      <c r="A176" s="33">
        <v>1</v>
      </c>
      <c r="B176" s="33">
        <v>10</v>
      </c>
      <c r="C176" s="34"/>
      <c r="D176" s="35"/>
      <c r="E176" s="142"/>
      <c r="F176" s="124"/>
      <c r="G176" s="38"/>
      <c r="H176" s="38"/>
      <c r="I176" s="38"/>
      <c r="J176" s="38"/>
      <c r="K176" s="38">
        <f>((SUM(H178:H189)*H177)+(SUM(G178:G189)*G177)+(SUM(I178:I189)*I177))/1000</f>
        <v>0</v>
      </c>
      <c r="L176" s="38" t="e">
        <f>K176*100/D176</f>
        <v>#DIV/0!</v>
      </c>
      <c r="M176" s="125"/>
      <c r="N176" s="142"/>
      <c r="O176" s="124"/>
      <c r="P176" s="38"/>
      <c r="Q176" s="38"/>
      <c r="R176" s="38"/>
      <c r="S176" s="38"/>
      <c r="T176" s="38">
        <f>((SUM(Q178:Q189)*Q177)+(SUM(P178:P189)*P177)+(SUM(R178:R189)*R177))/1000</f>
        <v>0</v>
      </c>
      <c r="U176" s="38" t="e">
        <f>T176*100/M176</f>
        <v>#DIV/0!</v>
      </c>
      <c r="V176" s="126"/>
    </row>
    <row r="177" spans="1:22" x14ac:dyDescent="0.2">
      <c r="A177" s="33"/>
      <c r="B177" s="40"/>
      <c r="C177" s="13"/>
      <c r="D177" s="40"/>
      <c r="E177" s="128" t="s">
        <v>19</v>
      </c>
      <c r="F177" s="129"/>
      <c r="G177" s="75"/>
      <c r="H177" s="75"/>
      <c r="I177" s="75"/>
      <c r="J177" s="75"/>
      <c r="K177" s="38"/>
      <c r="L177" s="38"/>
      <c r="M177" s="131"/>
      <c r="N177" s="128"/>
      <c r="O177" s="129"/>
      <c r="P177" s="75"/>
      <c r="Q177" s="75"/>
      <c r="R177" s="75"/>
      <c r="S177" s="38"/>
      <c r="T177" s="44"/>
      <c r="U177" s="45"/>
      <c r="V177" s="126"/>
    </row>
    <row r="178" spans="1:22" x14ac:dyDescent="0.2">
      <c r="A178" s="33"/>
      <c r="B178" s="40"/>
      <c r="C178" s="13"/>
      <c r="D178" s="40"/>
      <c r="E178" s="46"/>
      <c r="F178" s="47"/>
      <c r="G178" s="38"/>
      <c r="H178" s="38"/>
      <c r="I178" s="38"/>
      <c r="J178" s="38"/>
      <c r="K178" s="38"/>
      <c r="L178" s="38"/>
      <c r="M178" s="131"/>
      <c r="N178" s="46"/>
      <c r="O178" s="47"/>
      <c r="P178" s="38"/>
      <c r="Q178" s="38"/>
      <c r="R178" s="38"/>
      <c r="S178" s="38"/>
      <c r="T178" s="44"/>
      <c r="U178" s="45"/>
      <c r="V178" s="126"/>
    </row>
    <row r="179" spans="1:22" x14ac:dyDescent="0.2">
      <c r="A179" s="33"/>
      <c r="B179" s="40"/>
      <c r="C179" s="13"/>
      <c r="D179" s="40"/>
      <c r="E179" s="46"/>
      <c r="F179" s="47"/>
      <c r="G179" s="38"/>
      <c r="H179" s="38"/>
      <c r="I179" s="38"/>
      <c r="J179" s="38"/>
      <c r="K179" s="38"/>
      <c r="L179" s="38"/>
      <c r="M179" s="131"/>
      <c r="N179" s="48"/>
      <c r="O179" s="47"/>
      <c r="P179" s="38"/>
      <c r="Q179" s="38"/>
      <c r="R179" s="38"/>
      <c r="S179" s="38"/>
      <c r="T179" s="44"/>
      <c r="U179" s="45"/>
      <c r="V179" s="126"/>
    </row>
    <row r="180" spans="1:22" x14ac:dyDescent="0.2">
      <c r="A180" s="33"/>
      <c r="B180" s="40"/>
      <c r="C180" s="13"/>
      <c r="D180" s="40"/>
      <c r="E180" s="46"/>
      <c r="F180" s="47"/>
      <c r="G180" s="38"/>
      <c r="H180" s="38"/>
      <c r="I180" s="38"/>
      <c r="J180" s="38"/>
      <c r="K180" s="38"/>
      <c r="L180" s="38"/>
      <c r="M180" s="131"/>
      <c r="N180" s="46"/>
      <c r="O180" s="47"/>
      <c r="P180" s="38"/>
      <c r="Q180" s="38"/>
      <c r="R180" s="38"/>
      <c r="S180" s="38"/>
      <c r="T180" s="44"/>
      <c r="U180" s="45"/>
      <c r="V180" s="126"/>
    </row>
    <row r="181" spans="1:22" x14ac:dyDescent="0.2">
      <c r="A181" s="33"/>
      <c r="B181" s="40"/>
      <c r="C181" s="13"/>
      <c r="D181" s="40"/>
      <c r="E181" s="46"/>
      <c r="F181" s="47"/>
      <c r="G181" s="38"/>
      <c r="H181" s="38"/>
      <c r="I181" s="38"/>
      <c r="J181" s="38"/>
      <c r="K181" s="38"/>
      <c r="L181" s="38"/>
      <c r="M181" s="131"/>
      <c r="N181" s="48"/>
      <c r="O181" s="47"/>
      <c r="P181" s="38"/>
      <c r="Q181" s="38"/>
      <c r="R181" s="38"/>
      <c r="S181" s="38"/>
      <c r="T181" s="44"/>
      <c r="U181" s="45"/>
      <c r="V181" s="126"/>
    </row>
    <row r="182" spans="1:22" x14ac:dyDescent="0.2">
      <c r="A182" s="33"/>
      <c r="B182" s="40"/>
      <c r="C182" s="13"/>
      <c r="D182" s="40"/>
      <c r="E182" s="46"/>
      <c r="F182" s="47"/>
      <c r="G182" s="38"/>
      <c r="H182" s="38"/>
      <c r="I182" s="38"/>
      <c r="J182" s="38"/>
      <c r="K182" s="38"/>
      <c r="L182" s="38"/>
      <c r="M182" s="131"/>
      <c r="N182" s="46"/>
      <c r="O182" s="47"/>
      <c r="P182" s="38"/>
      <c r="Q182" s="38"/>
      <c r="R182" s="38"/>
      <c r="S182" s="38"/>
      <c r="T182" s="44"/>
      <c r="U182" s="45"/>
      <c r="V182" s="126"/>
    </row>
    <row r="183" spans="1:22" x14ac:dyDescent="0.2">
      <c r="A183" s="33"/>
      <c r="B183" s="40"/>
      <c r="C183" s="13"/>
      <c r="D183" s="40"/>
      <c r="E183" s="46"/>
      <c r="F183" s="47"/>
      <c r="G183" s="38"/>
      <c r="H183" s="38"/>
      <c r="I183" s="38"/>
      <c r="J183" s="38"/>
      <c r="K183" s="38"/>
      <c r="L183" s="38"/>
      <c r="M183" s="131"/>
      <c r="N183" s="46"/>
      <c r="O183" s="47"/>
      <c r="P183" s="38"/>
      <c r="Q183" s="38"/>
      <c r="R183" s="38"/>
      <c r="S183" s="38"/>
      <c r="T183" s="44"/>
      <c r="U183" s="45"/>
      <c r="V183" s="126"/>
    </row>
    <row r="184" spans="1:22" x14ac:dyDescent="0.2">
      <c r="A184" s="33"/>
      <c r="B184" s="40"/>
      <c r="C184" s="13"/>
      <c r="D184" s="40"/>
      <c r="E184" s="46"/>
      <c r="F184" s="47"/>
      <c r="G184" s="38"/>
      <c r="H184" s="38"/>
      <c r="I184" s="38"/>
      <c r="J184" s="38"/>
      <c r="K184" s="38"/>
      <c r="L184" s="38"/>
      <c r="M184" s="131"/>
      <c r="N184" s="46"/>
      <c r="O184" s="47"/>
      <c r="P184" s="38"/>
      <c r="Q184" s="38"/>
      <c r="R184" s="38"/>
      <c r="S184" s="38"/>
      <c r="T184" s="44"/>
      <c r="U184" s="45"/>
      <c r="V184" s="126"/>
    </row>
    <row r="185" spans="1:22" x14ac:dyDescent="0.2">
      <c r="A185" s="33"/>
      <c r="B185" s="40"/>
      <c r="C185" s="13"/>
      <c r="D185" s="40"/>
      <c r="E185" s="46"/>
      <c r="F185" s="47"/>
      <c r="G185" s="38"/>
      <c r="H185" s="38"/>
      <c r="I185" s="38"/>
      <c r="J185" s="38"/>
      <c r="K185" s="38"/>
      <c r="L185" s="38"/>
      <c r="M185" s="131"/>
      <c r="N185" s="46"/>
      <c r="O185" s="47"/>
      <c r="P185" s="38"/>
      <c r="Q185" s="38"/>
      <c r="R185" s="38"/>
      <c r="S185" s="38"/>
      <c r="T185" s="44"/>
      <c r="U185" s="45"/>
      <c r="V185" s="126"/>
    </row>
    <row r="186" spans="1:22" x14ac:dyDescent="0.2">
      <c r="A186" s="33"/>
      <c r="B186" s="40"/>
      <c r="C186" s="13"/>
      <c r="D186" s="40"/>
      <c r="E186" s="46"/>
      <c r="F186" s="47"/>
      <c r="G186" s="38"/>
      <c r="H186" s="38"/>
      <c r="I186" s="38"/>
      <c r="J186" s="38"/>
      <c r="K186" s="38"/>
      <c r="L186" s="38"/>
      <c r="M186" s="131"/>
      <c r="N186" s="48"/>
      <c r="O186" s="47"/>
      <c r="P186" s="38"/>
      <c r="Q186" s="38"/>
      <c r="R186" s="38"/>
      <c r="S186" s="38"/>
      <c r="T186" s="44"/>
      <c r="U186" s="45"/>
      <c r="V186" s="126"/>
    </row>
    <row r="187" spans="1:22" x14ac:dyDescent="0.2">
      <c r="A187" s="33"/>
      <c r="B187" s="40"/>
      <c r="C187" s="13"/>
      <c r="D187" s="40"/>
      <c r="E187" s="46"/>
      <c r="F187" s="47"/>
      <c r="G187" s="38"/>
      <c r="H187" s="38"/>
      <c r="I187" s="38"/>
      <c r="J187" s="38"/>
      <c r="K187" s="38"/>
      <c r="L187" s="38"/>
      <c r="M187" s="131"/>
      <c r="N187" s="48"/>
      <c r="O187" s="47"/>
      <c r="P187" s="38"/>
      <c r="Q187" s="38"/>
      <c r="R187" s="38"/>
      <c r="S187" s="38"/>
      <c r="T187" s="44"/>
      <c r="U187" s="45"/>
      <c r="V187" s="126"/>
    </row>
    <row r="188" spans="1:22" x14ac:dyDescent="0.2">
      <c r="A188" s="33"/>
      <c r="B188" s="40"/>
      <c r="C188" s="13"/>
      <c r="D188" s="40"/>
      <c r="E188" s="46"/>
      <c r="F188" s="47"/>
      <c r="G188" s="38"/>
      <c r="H188" s="38"/>
      <c r="I188" s="38"/>
      <c r="J188" s="38"/>
      <c r="K188" s="38"/>
      <c r="L188" s="38"/>
      <c r="M188" s="131"/>
      <c r="N188" s="48"/>
      <c r="O188" s="47"/>
      <c r="P188" s="38"/>
      <c r="Q188" s="38"/>
      <c r="R188" s="38"/>
      <c r="S188" s="38"/>
      <c r="T188" s="44"/>
      <c r="U188" s="45"/>
      <c r="V188" s="126"/>
    </row>
    <row r="189" spans="1:22" x14ac:dyDescent="0.2">
      <c r="A189" s="33"/>
      <c r="B189" s="40"/>
      <c r="C189" s="13"/>
      <c r="D189" s="40"/>
      <c r="E189" s="46"/>
      <c r="F189" s="47"/>
      <c r="G189" s="38"/>
      <c r="H189" s="38"/>
      <c r="I189" s="38"/>
      <c r="J189" s="38"/>
      <c r="K189" s="38"/>
      <c r="L189" s="38"/>
      <c r="M189" s="131"/>
      <c r="N189" s="49"/>
      <c r="O189" s="47"/>
      <c r="P189" s="38"/>
      <c r="Q189" s="38"/>
      <c r="R189" s="38"/>
      <c r="S189" s="38"/>
      <c r="T189" s="135"/>
      <c r="U189" s="45"/>
      <c r="V189" s="126"/>
    </row>
    <row r="190" spans="1:22" x14ac:dyDescent="0.2">
      <c r="A190" s="136"/>
      <c r="B190" s="146"/>
      <c r="C190" s="137"/>
      <c r="D190" s="147"/>
      <c r="E190" s="148"/>
      <c r="F190" s="72"/>
      <c r="G190" s="72"/>
      <c r="H190" s="72"/>
      <c r="I190" s="127"/>
      <c r="J190" s="127"/>
      <c r="K190" s="127"/>
      <c r="L190" s="149"/>
      <c r="M190" s="150"/>
      <c r="N190" s="72"/>
      <c r="O190" s="72"/>
      <c r="P190" s="72"/>
      <c r="Q190" s="127"/>
      <c r="R190" s="127"/>
      <c r="S190" s="127"/>
      <c r="T190" s="127"/>
      <c r="U190" s="127"/>
      <c r="V190" s="127"/>
    </row>
    <row r="191" spans="1:22" x14ac:dyDescent="0.2">
      <c r="A191" s="81" t="s">
        <v>1</v>
      </c>
      <c r="B191" s="82" t="s">
        <v>2</v>
      </c>
      <c r="C191" s="82" t="s">
        <v>3</v>
      </c>
      <c r="D191" s="83" t="s">
        <v>4</v>
      </c>
      <c r="E191" s="84"/>
      <c r="F191" s="85"/>
      <c r="G191" s="85"/>
      <c r="H191" s="85"/>
      <c r="I191" s="85"/>
      <c r="J191" s="85"/>
      <c r="K191" s="86" t="s">
        <v>5</v>
      </c>
      <c r="L191" s="87"/>
      <c r="M191" s="83" t="s">
        <v>6</v>
      </c>
      <c r="N191" s="84"/>
      <c r="O191" s="85"/>
      <c r="P191" s="85"/>
      <c r="Q191" s="85"/>
      <c r="R191" s="85"/>
      <c r="S191" s="85"/>
      <c r="T191" s="88" t="s">
        <v>7</v>
      </c>
      <c r="U191" s="89" t="s">
        <v>8</v>
      </c>
      <c r="V191" s="90" t="s">
        <v>126</v>
      </c>
    </row>
    <row r="192" spans="1:22" ht="25.5" customHeight="1" x14ac:dyDescent="0.2">
      <c r="A192" s="81"/>
      <c r="B192" s="82"/>
      <c r="C192" s="82"/>
      <c r="D192" s="91" t="s">
        <v>9</v>
      </c>
      <c r="E192" s="92" t="s">
        <v>10</v>
      </c>
      <c r="F192" s="93" t="s">
        <v>11</v>
      </c>
      <c r="G192" s="151" t="s">
        <v>127</v>
      </c>
      <c r="H192" s="152"/>
      <c r="I192" s="152"/>
      <c r="J192" s="153"/>
      <c r="K192" s="97"/>
      <c r="L192" s="98" t="s">
        <v>13</v>
      </c>
      <c r="M192" s="99" t="s">
        <v>9</v>
      </c>
      <c r="N192" s="100" t="s">
        <v>14</v>
      </c>
      <c r="O192" s="93" t="s">
        <v>11</v>
      </c>
      <c r="P192" s="151" t="s">
        <v>127</v>
      </c>
      <c r="Q192" s="152"/>
      <c r="R192" s="152"/>
      <c r="S192" s="153"/>
      <c r="T192" s="88"/>
      <c r="U192" s="89"/>
      <c r="V192" s="101"/>
    </row>
    <row r="193" spans="1:22" ht="13.5" thickBot="1" x14ac:dyDescent="0.25">
      <c r="A193" s="102"/>
      <c r="B193" s="103"/>
      <c r="C193" s="103"/>
      <c r="D193" s="104"/>
      <c r="E193" s="105"/>
      <c r="F193" s="106"/>
      <c r="G193" s="107" t="s">
        <v>15</v>
      </c>
      <c r="H193" s="108" t="s">
        <v>16</v>
      </c>
      <c r="I193" s="109" t="s">
        <v>17</v>
      </c>
      <c r="J193" s="110">
        <v>0</v>
      </c>
      <c r="K193" s="111"/>
      <c r="L193" s="112"/>
      <c r="M193" s="113"/>
      <c r="N193" s="114"/>
      <c r="O193" s="115"/>
      <c r="P193" s="107" t="s">
        <v>15</v>
      </c>
      <c r="Q193" s="108" t="s">
        <v>16</v>
      </c>
      <c r="R193" s="109" t="s">
        <v>17</v>
      </c>
      <c r="S193" s="110">
        <v>0</v>
      </c>
      <c r="T193" s="116"/>
      <c r="U193" s="117"/>
      <c r="V193" s="118"/>
    </row>
    <row r="194" spans="1:22" x14ac:dyDescent="0.2">
      <c r="A194" s="119"/>
      <c r="B194" s="22"/>
      <c r="C194" s="23"/>
      <c r="D194" s="24"/>
      <c r="E194" s="25"/>
      <c r="F194" s="25"/>
      <c r="G194" s="26"/>
      <c r="H194" s="27"/>
      <c r="I194" s="28"/>
      <c r="J194" s="120"/>
      <c r="K194" s="121"/>
      <c r="L194" s="121"/>
      <c r="M194" s="24"/>
      <c r="N194" s="25"/>
      <c r="O194" s="25"/>
      <c r="P194" s="26"/>
      <c r="Q194" s="27"/>
      <c r="R194" s="28"/>
      <c r="S194" s="120"/>
      <c r="T194" s="31"/>
      <c r="U194" s="32"/>
      <c r="V194" s="122"/>
    </row>
    <row r="195" spans="1:22" ht="13.5" thickBot="1" x14ac:dyDescent="0.25">
      <c r="A195" s="33">
        <v>1</v>
      </c>
      <c r="B195" s="33">
        <v>11</v>
      </c>
      <c r="C195" s="34"/>
      <c r="D195" s="125">
        <v>40</v>
      </c>
      <c r="E195" s="142"/>
      <c r="F195" s="124"/>
      <c r="G195" s="130"/>
      <c r="H195" s="130"/>
      <c r="I195" s="130"/>
      <c r="J195" s="130"/>
      <c r="K195" s="38">
        <f>((SUM(H197:H208)*H196)+(SUM(G197:G208)*G196)+(SUM(I197:I208)*I196))/1000</f>
        <v>2.2559999999999998</v>
      </c>
      <c r="L195" s="38">
        <f>K195*100/D195</f>
        <v>5.6399999999999988</v>
      </c>
      <c r="M195" s="35"/>
      <c r="N195" s="142"/>
      <c r="O195" s="124"/>
      <c r="P195" s="38"/>
      <c r="Q195" s="38"/>
      <c r="R195" s="38"/>
      <c r="S195" s="38"/>
      <c r="T195" s="38">
        <f>((SUM(Q197:Q208)*Q196)+(SUM(P197:P208)*P196)+(SUM(R197:R208)*R196))/1000</f>
        <v>0</v>
      </c>
      <c r="U195" s="38" t="e">
        <f>T195*100/M195</f>
        <v>#DIV/0!</v>
      </c>
      <c r="V195" s="126"/>
    </row>
    <row r="196" spans="1:22" ht="13.5" thickBot="1" x14ac:dyDescent="0.25">
      <c r="A196" s="33"/>
      <c r="B196" s="40"/>
      <c r="C196" s="13"/>
      <c r="D196" s="131"/>
      <c r="E196" s="128" t="s">
        <v>19</v>
      </c>
      <c r="F196" s="129"/>
      <c r="G196" s="130">
        <v>227</v>
      </c>
      <c r="H196" s="130">
        <v>225</v>
      </c>
      <c r="I196" s="130">
        <v>226</v>
      </c>
      <c r="J196" s="130">
        <v>398</v>
      </c>
      <c r="K196" s="38"/>
      <c r="L196" s="38"/>
      <c r="M196" s="40"/>
      <c r="N196" s="128"/>
      <c r="O196" s="129"/>
      <c r="P196" s="75"/>
      <c r="Q196" s="75"/>
      <c r="R196" s="75"/>
      <c r="S196" s="38"/>
      <c r="T196" s="44"/>
      <c r="U196" s="45"/>
      <c r="V196" s="126"/>
    </row>
    <row r="197" spans="1:22" x14ac:dyDescent="0.2">
      <c r="A197" s="33"/>
      <c r="B197" s="40"/>
      <c r="C197" s="13"/>
      <c r="D197" s="131"/>
      <c r="E197" s="132" t="s">
        <v>1539</v>
      </c>
      <c r="F197" s="47"/>
      <c r="G197" s="133">
        <v>0</v>
      </c>
      <c r="H197" s="133">
        <v>0</v>
      </c>
      <c r="I197" s="133">
        <v>3</v>
      </c>
      <c r="J197" s="133">
        <v>3</v>
      </c>
      <c r="K197" s="38"/>
      <c r="L197" s="38"/>
      <c r="M197" s="40"/>
      <c r="N197" s="46"/>
      <c r="O197" s="47"/>
      <c r="P197" s="38"/>
      <c r="Q197" s="38"/>
      <c r="R197" s="38"/>
      <c r="S197" s="38"/>
      <c r="T197" s="44"/>
      <c r="U197" s="45"/>
      <c r="V197" s="126"/>
    </row>
    <row r="198" spans="1:22" x14ac:dyDescent="0.2">
      <c r="A198" s="33"/>
      <c r="B198" s="40"/>
      <c r="C198" s="13"/>
      <c r="D198" s="131"/>
      <c r="E198" s="134" t="s">
        <v>1540</v>
      </c>
      <c r="F198" s="47"/>
      <c r="G198" s="126">
        <v>0</v>
      </c>
      <c r="H198" s="126">
        <v>2</v>
      </c>
      <c r="I198" s="126">
        <v>0</v>
      </c>
      <c r="J198" s="126">
        <v>2</v>
      </c>
      <c r="K198" s="38"/>
      <c r="L198" s="38"/>
      <c r="M198" s="40"/>
      <c r="N198" s="48"/>
      <c r="O198" s="47"/>
      <c r="P198" s="38"/>
      <c r="Q198" s="38"/>
      <c r="R198" s="38"/>
      <c r="S198" s="38"/>
      <c r="T198" s="44"/>
      <c r="U198" s="45"/>
      <c r="V198" s="126"/>
    </row>
    <row r="199" spans="1:22" ht="13.5" thickBot="1" x14ac:dyDescent="0.25">
      <c r="A199" s="33"/>
      <c r="B199" s="40"/>
      <c r="C199" s="13"/>
      <c r="D199" s="131"/>
      <c r="E199" s="46" t="s">
        <v>146</v>
      </c>
      <c r="F199" s="47"/>
      <c r="G199" s="130">
        <v>0</v>
      </c>
      <c r="H199" s="130">
        <v>2</v>
      </c>
      <c r="I199" s="130">
        <v>3</v>
      </c>
      <c r="J199" s="130">
        <v>2</v>
      </c>
      <c r="K199" s="38"/>
      <c r="L199" s="38"/>
      <c r="M199" s="40"/>
      <c r="N199" s="46"/>
      <c r="O199" s="47"/>
      <c r="P199" s="38"/>
      <c r="Q199" s="38"/>
      <c r="R199" s="38"/>
      <c r="S199" s="38"/>
      <c r="T199" s="44"/>
      <c r="U199" s="45"/>
      <c r="V199" s="126"/>
    </row>
    <row r="200" spans="1:22" x14ac:dyDescent="0.2">
      <c r="A200" s="33"/>
      <c r="B200" s="40"/>
      <c r="C200" s="13"/>
      <c r="D200" s="131"/>
      <c r="E200" s="46"/>
      <c r="F200" s="47"/>
      <c r="G200" s="38"/>
      <c r="H200" s="38"/>
      <c r="I200" s="38"/>
      <c r="J200" s="38"/>
      <c r="K200" s="38"/>
      <c r="L200" s="38"/>
      <c r="M200" s="40"/>
      <c r="N200" s="48"/>
      <c r="O200" s="47"/>
      <c r="P200" s="38"/>
      <c r="Q200" s="38"/>
      <c r="R200" s="38"/>
      <c r="S200" s="38"/>
      <c r="T200" s="44"/>
      <c r="U200" s="45"/>
      <c r="V200" s="126"/>
    </row>
    <row r="201" spans="1:22" x14ac:dyDescent="0.2">
      <c r="A201" s="33"/>
      <c r="B201" s="40"/>
      <c r="C201" s="13"/>
      <c r="D201" s="131"/>
      <c r="E201" s="46"/>
      <c r="F201" s="47"/>
      <c r="G201" s="38"/>
      <c r="H201" s="38"/>
      <c r="I201" s="38"/>
      <c r="J201" s="38"/>
      <c r="K201" s="38"/>
      <c r="L201" s="38"/>
      <c r="M201" s="40"/>
      <c r="N201" s="46"/>
      <c r="O201" s="47"/>
      <c r="P201" s="38"/>
      <c r="Q201" s="38"/>
      <c r="R201" s="38"/>
      <c r="S201" s="38"/>
      <c r="T201" s="44"/>
      <c r="U201" s="45"/>
      <c r="V201" s="126"/>
    </row>
    <row r="202" spans="1:22" x14ac:dyDescent="0.2">
      <c r="A202" s="33"/>
      <c r="B202" s="40"/>
      <c r="C202" s="13"/>
      <c r="D202" s="131"/>
      <c r="E202" s="46"/>
      <c r="F202" s="47"/>
      <c r="G202" s="38"/>
      <c r="H202" s="38"/>
      <c r="I202" s="38"/>
      <c r="J202" s="38"/>
      <c r="K202" s="38"/>
      <c r="L202" s="38"/>
      <c r="M202" s="40"/>
      <c r="N202" s="46"/>
      <c r="O202" s="47"/>
      <c r="P202" s="38"/>
      <c r="Q202" s="38"/>
      <c r="R202" s="38"/>
      <c r="S202" s="38"/>
      <c r="T202" s="44"/>
      <c r="U202" s="45"/>
      <c r="V202" s="126"/>
    </row>
    <row r="203" spans="1:22" x14ac:dyDescent="0.2">
      <c r="A203" s="33"/>
      <c r="B203" s="40"/>
      <c r="C203" s="13"/>
      <c r="D203" s="131"/>
      <c r="E203" s="46"/>
      <c r="F203" s="47"/>
      <c r="G203" s="38"/>
      <c r="H203" s="38"/>
      <c r="I203" s="38"/>
      <c r="J203" s="38"/>
      <c r="K203" s="38"/>
      <c r="L203" s="38"/>
      <c r="M203" s="40"/>
      <c r="N203" s="46"/>
      <c r="O203" s="47"/>
      <c r="P203" s="38"/>
      <c r="Q203" s="38"/>
      <c r="R203" s="38"/>
      <c r="S203" s="38"/>
      <c r="T203" s="44"/>
      <c r="U203" s="45"/>
      <c r="V203" s="126"/>
    </row>
    <row r="204" spans="1:22" x14ac:dyDescent="0.2">
      <c r="A204" s="33"/>
      <c r="B204" s="40"/>
      <c r="C204" s="13"/>
      <c r="D204" s="131"/>
      <c r="E204" s="46"/>
      <c r="F204" s="47"/>
      <c r="G204" s="38"/>
      <c r="H204" s="38"/>
      <c r="I204" s="38"/>
      <c r="J204" s="38"/>
      <c r="K204" s="38"/>
      <c r="L204" s="38"/>
      <c r="M204" s="40"/>
      <c r="N204" s="46"/>
      <c r="O204" s="47"/>
      <c r="P204" s="38"/>
      <c r="Q204" s="38"/>
      <c r="R204" s="38"/>
      <c r="S204" s="38"/>
      <c r="T204" s="44"/>
      <c r="U204" s="45"/>
      <c r="V204" s="126"/>
    </row>
    <row r="205" spans="1:22" x14ac:dyDescent="0.2">
      <c r="A205" s="33"/>
      <c r="B205" s="40"/>
      <c r="C205" s="13"/>
      <c r="D205" s="131"/>
      <c r="E205" s="46"/>
      <c r="F205" s="47"/>
      <c r="G205" s="38"/>
      <c r="H205" s="38"/>
      <c r="I205" s="38"/>
      <c r="J205" s="38"/>
      <c r="K205" s="38"/>
      <c r="L205" s="38"/>
      <c r="M205" s="40"/>
      <c r="N205" s="48"/>
      <c r="O205" s="47"/>
      <c r="P205" s="38"/>
      <c r="Q205" s="38"/>
      <c r="R205" s="38"/>
      <c r="S205" s="38"/>
      <c r="T205" s="44"/>
      <c r="U205" s="45"/>
      <c r="V205" s="126"/>
    </row>
    <row r="206" spans="1:22" x14ac:dyDescent="0.2">
      <c r="A206" s="33"/>
      <c r="B206" s="40"/>
      <c r="C206" s="13"/>
      <c r="D206" s="131"/>
      <c r="E206" s="46"/>
      <c r="F206" s="47"/>
      <c r="G206" s="38"/>
      <c r="H206" s="38"/>
      <c r="I206" s="38"/>
      <c r="J206" s="38"/>
      <c r="K206" s="38"/>
      <c r="L206" s="38"/>
      <c r="M206" s="40"/>
      <c r="N206" s="48"/>
      <c r="O206" s="47"/>
      <c r="P206" s="38"/>
      <c r="Q206" s="38"/>
      <c r="R206" s="38"/>
      <c r="S206" s="38"/>
      <c r="T206" s="44"/>
      <c r="U206" s="45"/>
      <c r="V206" s="126"/>
    </row>
    <row r="207" spans="1:22" x14ac:dyDescent="0.2">
      <c r="A207" s="33"/>
      <c r="B207" s="40"/>
      <c r="C207" s="13"/>
      <c r="D207" s="131"/>
      <c r="E207" s="46"/>
      <c r="F207" s="47"/>
      <c r="G207" s="38"/>
      <c r="H207" s="38"/>
      <c r="I207" s="38"/>
      <c r="J207" s="38"/>
      <c r="K207" s="38"/>
      <c r="L207" s="38"/>
      <c r="M207" s="40"/>
      <c r="N207" s="48"/>
      <c r="O207" s="47"/>
      <c r="P207" s="38"/>
      <c r="Q207" s="38"/>
      <c r="R207" s="38"/>
      <c r="S207" s="38"/>
      <c r="T207" s="44"/>
      <c r="U207" s="45"/>
      <c r="V207" s="126"/>
    </row>
    <row r="208" spans="1:22" x14ac:dyDescent="0.2">
      <c r="A208" s="33"/>
      <c r="B208" s="40"/>
      <c r="C208" s="13"/>
      <c r="D208" s="131"/>
      <c r="E208" s="46"/>
      <c r="F208" s="47"/>
      <c r="G208" s="38"/>
      <c r="H208" s="38"/>
      <c r="I208" s="38"/>
      <c r="J208" s="38"/>
      <c r="K208" s="38"/>
      <c r="L208" s="38"/>
      <c r="M208" s="40"/>
      <c r="N208" s="49"/>
      <c r="O208" s="47"/>
      <c r="P208" s="38"/>
      <c r="Q208" s="38"/>
      <c r="R208" s="38"/>
      <c r="S208" s="38"/>
      <c r="T208" s="135"/>
      <c r="U208" s="45"/>
      <c r="V208" s="126"/>
    </row>
    <row r="209" spans="1:22" x14ac:dyDescent="0.2">
      <c r="A209" s="136"/>
      <c r="B209" s="146"/>
      <c r="C209" s="137"/>
      <c r="D209" s="147"/>
      <c r="E209" s="148"/>
      <c r="F209" s="72"/>
      <c r="G209" s="72"/>
      <c r="H209" s="72"/>
      <c r="I209" s="127"/>
      <c r="J209" s="127"/>
      <c r="K209" s="127"/>
      <c r="L209" s="149"/>
      <c r="M209" s="150"/>
      <c r="N209" s="72"/>
      <c r="O209" s="72"/>
      <c r="P209" s="72"/>
      <c r="Q209" s="127"/>
      <c r="R209" s="127"/>
      <c r="S209" s="127"/>
      <c r="T209" s="127"/>
      <c r="U209" s="127"/>
      <c r="V209" s="127"/>
    </row>
    <row r="210" spans="1:22" x14ac:dyDescent="0.2">
      <c r="A210" s="81" t="s">
        <v>1</v>
      </c>
      <c r="B210" s="82" t="s">
        <v>2</v>
      </c>
      <c r="C210" s="82" t="s">
        <v>3</v>
      </c>
      <c r="D210" s="83" t="s">
        <v>4</v>
      </c>
      <c r="E210" s="84"/>
      <c r="F210" s="85"/>
      <c r="G210" s="85"/>
      <c r="H210" s="85"/>
      <c r="I210" s="85"/>
      <c r="J210" s="85"/>
      <c r="K210" s="86" t="s">
        <v>5</v>
      </c>
      <c r="L210" s="87"/>
      <c r="M210" s="83" t="s">
        <v>6</v>
      </c>
      <c r="N210" s="84"/>
      <c r="O210" s="85"/>
      <c r="P210" s="85"/>
      <c r="Q210" s="85"/>
      <c r="R210" s="85"/>
      <c r="S210" s="85"/>
      <c r="T210" s="88" t="s">
        <v>7</v>
      </c>
      <c r="U210" s="89" t="s">
        <v>8</v>
      </c>
      <c r="V210" s="90" t="s">
        <v>126</v>
      </c>
    </row>
    <row r="211" spans="1:22" ht="25.5" customHeight="1" x14ac:dyDescent="0.2">
      <c r="A211" s="81"/>
      <c r="B211" s="82"/>
      <c r="C211" s="82"/>
      <c r="D211" s="91" t="s">
        <v>9</v>
      </c>
      <c r="E211" s="92" t="s">
        <v>10</v>
      </c>
      <c r="F211" s="93" t="s">
        <v>11</v>
      </c>
      <c r="G211" s="151" t="s">
        <v>127</v>
      </c>
      <c r="H211" s="152"/>
      <c r="I211" s="152"/>
      <c r="J211" s="153"/>
      <c r="K211" s="97"/>
      <c r="L211" s="98" t="s">
        <v>13</v>
      </c>
      <c r="M211" s="99" t="s">
        <v>9</v>
      </c>
      <c r="N211" s="100" t="s">
        <v>14</v>
      </c>
      <c r="O211" s="93" t="s">
        <v>11</v>
      </c>
      <c r="P211" s="151" t="s">
        <v>127</v>
      </c>
      <c r="Q211" s="152"/>
      <c r="R211" s="152"/>
      <c r="S211" s="153"/>
      <c r="T211" s="88"/>
      <c r="U211" s="89"/>
      <c r="V211" s="101"/>
    </row>
    <row r="212" spans="1:22" ht="13.5" thickBot="1" x14ac:dyDescent="0.25">
      <c r="A212" s="102"/>
      <c r="B212" s="103"/>
      <c r="C212" s="103"/>
      <c r="D212" s="104"/>
      <c r="E212" s="105"/>
      <c r="F212" s="106"/>
      <c r="G212" s="107" t="s">
        <v>15</v>
      </c>
      <c r="H212" s="108" t="s">
        <v>16</v>
      </c>
      <c r="I212" s="109" t="s">
        <v>17</v>
      </c>
      <c r="J212" s="110">
        <v>0</v>
      </c>
      <c r="K212" s="111"/>
      <c r="L212" s="112"/>
      <c r="M212" s="113"/>
      <c r="N212" s="114"/>
      <c r="O212" s="115"/>
      <c r="P212" s="107" t="s">
        <v>15</v>
      </c>
      <c r="Q212" s="108" t="s">
        <v>16</v>
      </c>
      <c r="R212" s="109" t="s">
        <v>17</v>
      </c>
      <c r="S212" s="110">
        <v>0</v>
      </c>
      <c r="T212" s="116"/>
      <c r="U212" s="117"/>
      <c r="V212" s="118"/>
    </row>
    <row r="213" spans="1:22" x14ac:dyDescent="0.2">
      <c r="A213" s="119"/>
      <c r="B213" s="22"/>
      <c r="C213" s="23"/>
      <c r="D213" s="24"/>
      <c r="E213" s="25"/>
      <c r="F213" s="25"/>
      <c r="G213" s="26"/>
      <c r="H213" s="27"/>
      <c r="I213" s="28"/>
      <c r="J213" s="120"/>
      <c r="K213" s="121"/>
      <c r="L213" s="121"/>
      <c r="M213" s="24"/>
      <c r="N213" s="25"/>
      <c r="O213" s="25"/>
      <c r="P213" s="26"/>
      <c r="Q213" s="27"/>
      <c r="R213" s="28"/>
      <c r="S213" s="120"/>
      <c r="T213" s="31"/>
      <c r="U213" s="32"/>
      <c r="V213" s="122"/>
    </row>
    <row r="214" spans="1:22" x14ac:dyDescent="0.2">
      <c r="A214" s="33">
        <v>1</v>
      </c>
      <c r="B214" s="33">
        <v>12</v>
      </c>
      <c r="C214" s="34"/>
      <c r="D214" s="125"/>
      <c r="E214" s="142"/>
      <c r="F214" s="124"/>
      <c r="G214" s="38"/>
      <c r="H214" s="38"/>
      <c r="I214" s="38"/>
      <c r="J214" s="38"/>
      <c r="K214" s="38">
        <f>((SUM(H216:H227)*H215)+(SUM(G216:G227)*G215)+(SUM(I216:I227)*I215))/1000</f>
        <v>0</v>
      </c>
      <c r="L214" s="38" t="e">
        <f>K214*100/D214</f>
        <v>#DIV/0!</v>
      </c>
      <c r="M214" s="35"/>
      <c r="N214" s="142"/>
      <c r="O214" s="124"/>
      <c r="P214" s="38"/>
      <c r="Q214" s="38"/>
      <c r="R214" s="38"/>
      <c r="S214" s="38"/>
      <c r="T214" s="44"/>
      <c r="U214" s="45"/>
      <c r="V214" s="126"/>
    </row>
    <row r="215" spans="1:22" x14ac:dyDescent="0.2">
      <c r="A215" s="33"/>
      <c r="B215" s="40"/>
      <c r="C215" s="13"/>
      <c r="D215" s="131"/>
      <c r="E215" s="128" t="s">
        <v>19</v>
      </c>
      <c r="F215" s="129"/>
      <c r="G215" s="75"/>
      <c r="H215" s="75"/>
      <c r="I215" s="75"/>
      <c r="J215" s="75"/>
      <c r="K215" s="38"/>
      <c r="L215" s="38"/>
      <c r="M215" s="40"/>
      <c r="N215" s="128"/>
      <c r="O215" s="129"/>
      <c r="P215" s="75"/>
      <c r="Q215" s="75"/>
      <c r="R215" s="75"/>
      <c r="S215" s="38"/>
      <c r="T215" s="44"/>
      <c r="U215" s="45"/>
      <c r="V215" s="126"/>
    </row>
    <row r="216" spans="1:22" x14ac:dyDescent="0.2">
      <c r="A216" s="33"/>
      <c r="B216" s="40"/>
      <c r="C216" s="13"/>
      <c r="D216" s="131"/>
      <c r="E216" s="46"/>
      <c r="F216" s="47"/>
      <c r="G216" s="38"/>
      <c r="H216" s="38"/>
      <c r="I216" s="38"/>
      <c r="J216" s="38"/>
      <c r="K216" s="38"/>
      <c r="L216" s="38"/>
      <c r="M216" s="40"/>
      <c r="N216" s="46"/>
      <c r="O216" s="47"/>
      <c r="P216" s="38"/>
      <c r="Q216" s="38"/>
      <c r="R216" s="38"/>
      <c r="S216" s="38"/>
      <c r="T216" s="44"/>
      <c r="U216" s="45"/>
      <c r="V216" s="126"/>
    </row>
    <row r="217" spans="1:22" x14ac:dyDescent="0.2">
      <c r="A217" s="33"/>
      <c r="B217" s="40"/>
      <c r="C217" s="13"/>
      <c r="D217" s="131"/>
      <c r="E217" s="46"/>
      <c r="F217" s="47"/>
      <c r="G217" s="38"/>
      <c r="H217" s="38"/>
      <c r="I217" s="38"/>
      <c r="J217" s="38"/>
      <c r="K217" s="38"/>
      <c r="L217" s="38"/>
      <c r="M217" s="40"/>
      <c r="N217" s="48"/>
      <c r="O217" s="47"/>
      <c r="P217" s="38"/>
      <c r="Q217" s="38"/>
      <c r="R217" s="38"/>
      <c r="S217" s="38"/>
      <c r="T217" s="44"/>
      <c r="U217" s="45"/>
      <c r="V217" s="126"/>
    </row>
    <row r="218" spans="1:22" x14ac:dyDescent="0.2">
      <c r="A218" s="33"/>
      <c r="B218" s="40"/>
      <c r="C218" s="13"/>
      <c r="D218" s="131"/>
      <c r="E218" s="46"/>
      <c r="F218" s="47"/>
      <c r="G218" s="38"/>
      <c r="H218" s="38"/>
      <c r="I218" s="38"/>
      <c r="J218" s="38"/>
      <c r="K218" s="38"/>
      <c r="L218" s="38"/>
      <c r="M218" s="40"/>
      <c r="N218" s="46"/>
      <c r="O218" s="47"/>
      <c r="P218" s="38"/>
      <c r="Q218" s="38"/>
      <c r="R218" s="38"/>
      <c r="S218" s="38"/>
      <c r="T218" s="44"/>
      <c r="U218" s="45"/>
      <c r="V218" s="126"/>
    </row>
    <row r="219" spans="1:22" x14ac:dyDescent="0.2">
      <c r="A219" s="33"/>
      <c r="B219" s="40"/>
      <c r="C219" s="13"/>
      <c r="D219" s="131"/>
      <c r="E219" s="46"/>
      <c r="F219" s="47"/>
      <c r="G219" s="38"/>
      <c r="H219" s="38"/>
      <c r="I219" s="38"/>
      <c r="J219" s="38"/>
      <c r="K219" s="38"/>
      <c r="L219" s="38"/>
      <c r="M219" s="40"/>
      <c r="N219" s="48"/>
      <c r="O219" s="47"/>
      <c r="P219" s="38"/>
      <c r="Q219" s="38"/>
      <c r="R219" s="38"/>
      <c r="S219" s="38"/>
      <c r="T219" s="44"/>
      <c r="U219" s="45"/>
      <c r="V219" s="126"/>
    </row>
    <row r="220" spans="1:22" x14ac:dyDescent="0.2">
      <c r="A220" s="33"/>
      <c r="B220" s="40"/>
      <c r="C220" s="13"/>
      <c r="D220" s="131"/>
      <c r="E220" s="46"/>
      <c r="F220" s="47"/>
      <c r="G220" s="38"/>
      <c r="H220" s="38"/>
      <c r="I220" s="38"/>
      <c r="J220" s="38"/>
      <c r="K220" s="38"/>
      <c r="L220" s="38"/>
      <c r="M220" s="40"/>
      <c r="N220" s="46"/>
      <c r="O220" s="47"/>
      <c r="P220" s="38"/>
      <c r="Q220" s="38"/>
      <c r="R220" s="38"/>
      <c r="S220" s="38"/>
      <c r="T220" s="44"/>
      <c r="U220" s="45"/>
      <c r="V220" s="126"/>
    </row>
    <row r="221" spans="1:22" x14ac:dyDescent="0.2">
      <c r="A221" s="33"/>
      <c r="B221" s="40"/>
      <c r="C221" s="13"/>
      <c r="D221" s="131"/>
      <c r="E221" s="46"/>
      <c r="F221" s="47"/>
      <c r="G221" s="38"/>
      <c r="H221" s="38"/>
      <c r="I221" s="38"/>
      <c r="J221" s="38"/>
      <c r="K221" s="38"/>
      <c r="L221" s="38"/>
      <c r="M221" s="40"/>
      <c r="N221" s="46"/>
      <c r="O221" s="47"/>
      <c r="P221" s="38"/>
      <c r="Q221" s="38"/>
      <c r="R221" s="38"/>
      <c r="S221" s="38"/>
      <c r="T221" s="44"/>
      <c r="U221" s="45"/>
      <c r="V221" s="126"/>
    </row>
    <row r="222" spans="1:22" x14ac:dyDescent="0.2">
      <c r="A222" s="33"/>
      <c r="B222" s="40"/>
      <c r="C222" s="13"/>
      <c r="D222" s="131"/>
      <c r="E222" s="46"/>
      <c r="F222" s="47"/>
      <c r="G222" s="38"/>
      <c r="H222" s="38"/>
      <c r="I222" s="38"/>
      <c r="J222" s="38"/>
      <c r="K222" s="38"/>
      <c r="L222" s="38"/>
      <c r="M222" s="40"/>
      <c r="N222" s="46"/>
      <c r="O222" s="47"/>
      <c r="P222" s="38"/>
      <c r="Q222" s="38"/>
      <c r="R222" s="38"/>
      <c r="S222" s="38"/>
      <c r="T222" s="44"/>
      <c r="U222" s="45"/>
      <c r="V222" s="126"/>
    </row>
    <row r="223" spans="1:22" x14ac:dyDescent="0.2">
      <c r="A223" s="33"/>
      <c r="B223" s="40"/>
      <c r="C223" s="13"/>
      <c r="D223" s="131"/>
      <c r="E223" s="46"/>
      <c r="F223" s="47"/>
      <c r="G223" s="38"/>
      <c r="H223" s="38"/>
      <c r="I223" s="38"/>
      <c r="J223" s="38"/>
      <c r="K223" s="38"/>
      <c r="L223" s="38"/>
      <c r="M223" s="40"/>
      <c r="N223" s="46"/>
      <c r="O223" s="47"/>
      <c r="P223" s="38"/>
      <c r="Q223" s="38"/>
      <c r="R223" s="38"/>
      <c r="S223" s="38"/>
      <c r="T223" s="44"/>
      <c r="U223" s="45"/>
      <c r="V223" s="126"/>
    </row>
    <row r="224" spans="1:22" x14ac:dyDescent="0.2">
      <c r="A224" s="33"/>
      <c r="B224" s="40"/>
      <c r="C224" s="13"/>
      <c r="D224" s="131"/>
      <c r="E224" s="46"/>
      <c r="F224" s="47"/>
      <c r="G224" s="38"/>
      <c r="H224" s="38"/>
      <c r="I224" s="38"/>
      <c r="J224" s="38"/>
      <c r="K224" s="38"/>
      <c r="L224" s="38"/>
      <c r="M224" s="40"/>
      <c r="N224" s="48"/>
      <c r="O224" s="47"/>
      <c r="P224" s="38"/>
      <c r="Q224" s="38"/>
      <c r="R224" s="38"/>
      <c r="S224" s="38"/>
      <c r="T224" s="44"/>
      <c r="U224" s="45"/>
      <c r="V224" s="126"/>
    </row>
    <row r="225" spans="1:22" x14ac:dyDescent="0.2">
      <c r="A225" s="33"/>
      <c r="B225" s="40"/>
      <c r="C225" s="13"/>
      <c r="D225" s="131"/>
      <c r="E225" s="46"/>
      <c r="F225" s="47"/>
      <c r="G225" s="38"/>
      <c r="H225" s="38"/>
      <c r="I225" s="38"/>
      <c r="J225" s="38"/>
      <c r="K225" s="38"/>
      <c r="L225" s="38"/>
      <c r="M225" s="40"/>
      <c r="N225" s="48"/>
      <c r="O225" s="47"/>
      <c r="P225" s="38"/>
      <c r="Q225" s="38"/>
      <c r="R225" s="38"/>
      <c r="S225" s="38"/>
      <c r="T225" s="44"/>
      <c r="U225" s="45"/>
      <c r="V225" s="126"/>
    </row>
    <row r="226" spans="1:22" x14ac:dyDescent="0.2">
      <c r="A226" s="33"/>
      <c r="B226" s="40"/>
      <c r="C226" s="13"/>
      <c r="D226" s="131"/>
      <c r="E226" s="46"/>
      <c r="F226" s="47"/>
      <c r="G226" s="38"/>
      <c r="H226" s="38"/>
      <c r="I226" s="38"/>
      <c r="J226" s="38"/>
      <c r="K226" s="38"/>
      <c r="L226" s="38"/>
      <c r="M226" s="40"/>
      <c r="N226" s="48"/>
      <c r="O226" s="47"/>
      <c r="P226" s="38"/>
      <c r="Q226" s="38"/>
      <c r="R226" s="38"/>
      <c r="S226" s="38"/>
      <c r="T226" s="44"/>
      <c r="U226" s="45"/>
      <c r="V226" s="126"/>
    </row>
    <row r="227" spans="1:22" x14ac:dyDescent="0.2">
      <c r="A227" s="33"/>
      <c r="B227" s="40"/>
      <c r="C227" s="13"/>
      <c r="D227" s="131"/>
      <c r="E227" s="46"/>
      <c r="F227" s="47"/>
      <c r="G227" s="38"/>
      <c r="H227" s="38"/>
      <c r="I227" s="38"/>
      <c r="J227" s="38"/>
      <c r="K227" s="38"/>
      <c r="L227" s="38"/>
      <c r="M227" s="40"/>
      <c r="N227" s="49"/>
      <c r="O227" s="47"/>
      <c r="P227" s="38"/>
      <c r="Q227" s="38"/>
      <c r="R227" s="38"/>
      <c r="S227" s="38"/>
      <c r="T227" s="135"/>
      <c r="U227" s="45"/>
      <c r="V227" s="126"/>
    </row>
    <row r="228" spans="1:22" x14ac:dyDescent="0.2">
      <c r="A228" s="136"/>
      <c r="B228" s="146"/>
      <c r="C228" s="137"/>
      <c r="D228" s="147"/>
      <c r="E228" s="148"/>
      <c r="F228" s="72"/>
      <c r="G228" s="72"/>
      <c r="H228" s="72"/>
      <c r="I228" s="127"/>
      <c r="J228" s="127"/>
      <c r="K228" s="127"/>
      <c r="L228" s="149"/>
      <c r="M228" s="150"/>
      <c r="N228" s="72"/>
      <c r="O228" s="72"/>
      <c r="P228" s="72"/>
      <c r="Q228" s="127"/>
      <c r="R228" s="127"/>
      <c r="S228" s="127"/>
      <c r="T228" s="127"/>
      <c r="U228" s="127"/>
      <c r="V228" s="127"/>
    </row>
    <row r="229" spans="1:22" x14ac:dyDescent="0.2">
      <c r="A229" s="81" t="s">
        <v>1</v>
      </c>
      <c r="B229" s="82" t="s">
        <v>2</v>
      </c>
      <c r="C229" s="82" t="s">
        <v>3</v>
      </c>
      <c r="D229" s="83" t="s">
        <v>4</v>
      </c>
      <c r="E229" s="84"/>
      <c r="F229" s="85"/>
      <c r="G229" s="85"/>
      <c r="H229" s="85"/>
      <c r="I229" s="85"/>
      <c r="J229" s="85"/>
      <c r="K229" s="86" t="s">
        <v>5</v>
      </c>
      <c r="L229" s="87"/>
      <c r="M229" s="83" t="s">
        <v>6</v>
      </c>
      <c r="N229" s="84"/>
      <c r="O229" s="85"/>
      <c r="P229" s="85"/>
      <c r="Q229" s="85"/>
      <c r="R229" s="85"/>
      <c r="S229" s="85"/>
      <c r="T229" s="88" t="s">
        <v>7</v>
      </c>
      <c r="U229" s="89" t="s">
        <v>8</v>
      </c>
      <c r="V229" s="90" t="s">
        <v>126</v>
      </c>
    </row>
    <row r="230" spans="1:22" ht="25.5" customHeight="1" x14ac:dyDescent="0.2">
      <c r="A230" s="81"/>
      <c r="B230" s="82"/>
      <c r="C230" s="82"/>
      <c r="D230" s="91" t="s">
        <v>9</v>
      </c>
      <c r="E230" s="92" t="s">
        <v>10</v>
      </c>
      <c r="F230" s="93" t="s">
        <v>11</v>
      </c>
      <c r="G230" s="151" t="s">
        <v>127</v>
      </c>
      <c r="H230" s="152"/>
      <c r="I230" s="152"/>
      <c r="J230" s="153"/>
      <c r="K230" s="97"/>
      <c r="L230" s="98" t="s">
        <v>13</v>
      </c>
      <c r="M230" s="99" t="s">
        <v>9</v>
      </c>
      <c r="N230" s="100" t="s">
        <v>14</v>
      </c>
      <c r="O230" s="93" t="s">
        <v>11</v>
      </c>
      <c r="P230" s="151" t="s">
        <v>127</v>
      </c>
      <c r="Q230" s="152"/>
      <c r="R230" s="152"/>
      <c r="S230" s="153"/>
      <c r="T230" s="88"/>
      <c r="U230" s="89"/>
      <c r="V230" s="101"/>
    </row>
    <row r="231" spans="1:22" ht="13.5" thickBot="1" x14ac:dyDescent="0.25">
      <c r="A231" s="102"/>
      <c r="B231" s="103"/>
      <c r="C231" s="103"/>
      <c r="D231" s="104"/>
      <c r="E231" s="105"/>
      <c r="F231" s="106"/>
      <c r="G231" s="107" t="s">
        <v>15</v>
      </c>
      <c r="H231" s="108" t="s">
        <v>16</v>
      </c>
      <c r="I231" s="109" t="s">
        <v>17</v>
      </c>
      <c r="J231" s="110">
        <v>0</v>
      </c>
      <c r="K231" s="111"/>
      <c r="L231" s="112"/>
      <c r="M231" s="113"/>
      <c r="N231" s="114"/>
      <c r="O231" s="115"/>
      <c r="P231" s="107" t="s">
        <v>15</v>
      </c>
      <c r="Q231" s="108" t="s">
        <v>16</v>
      </c>
      <c r="R231" s="109" t="s">
        <v>17</v>
      </c>
      <c r="S231" s="110">
        <v>0</v>
      </c>
      <c r="T231" s="116"/>
      <c r="U231" s="117"/>
      <c r="V231" s="118"/>
    </row>
    <row r="232" spans="1:22" x14ac:dyDescent="0.2">
      <c r="A232" s="119"/>
      <c r="B232" s="22"/>
      <c r="C232" s="23"/>
      <c r="D232" s="24"/>
      <c r="E232" s="25"/>
      <c r="F232" s="25"/>
      <c r="G232" s="26"/>
      <c r="H232" s="27"/>
      <c r="I232" s="28"/>
      <c r="J232" s="120"/>
      <c r="K232" s="121"/>
      <c r="L232" s="121"/>
      <c r="M232" s="24"/>
      <c r="N232" s="25"/>
      <c r="O232" s="25"/>
      <c r="P232" s="26"/>
      <c r="Q232" s="27"/>
      <c r="R232" s="28"/>
      <c r="S232" s="120"/>
      <c r="T232" s="31"/>
      <c r="U232" s="32"/>
      <c r="V232" s="122"/>
    </row>
    <row r="233" spans="1:22" x14ac:dyDescent="0.2">
      <c r="A233" s="33">
        <v>1</v>
      </c>
      <c r="B233" s="33">
        <v>13</v>
      </c>
      <c r="C233" s="34"/>
      <c r="D233" s="35">
        <v>400</v>
      </c>
      <c r="E233" s="142"/>
      <c r="F233" s="124"/>
      <c r="G233" s="38"/>
      <c r="H233" s="38"/>
      <c r="I233" s="38"/>
      <c r="J233" s="38"/>
      <c r="K233" s="38">
        <f>((SUM(H235:H246)*H234)+(SUM(G235:G246)*G234)+(SUM(I235:I246)*I234))/1000</f>
        <v>37.423999999999999</v>
      </c>
      <c r="L233" s="38">
        <f>K233*100/D233</f>
        <v>9.3559999999999999</v>
      </c>
      <c r="M233" s="35"/>
      <c r="N233" s="142"/>
      <c r="O233" s="124"/>
      <c r="P233" s="38"/>
      <c r="Q233" s="38"/>
      <c r="R233" s="38"/>
      <c r="S233" s="38"/>
      <c r="T233" s="44"/>
      <c r="U233" s="45"/>
      <c r="V233" s="126"/>
    </row>
    <row r="234" spans="1:22" ht="13.5" thickBot="1" x14ac:dyDescent="0.25">
      <c r="A234" s="33"/>
      <c r="B234" s="40"/>
      <c r="C234" s="13"/>
      <c r="D234" s="40"/>
      <c r="E234" s="128" t="s">
        <v>19</v>
      </c>
      <c r="F234" s="129"/>
      <c r="G234" s="130">
        <v>231</v>
      </c>
      <c r="H234" s="130">
        <v>239</v>
      </c>
      <c r="I234" s="130">
        <v>236</v>
      </c>
      <c r="J234" s="130">
        <v>422</v>
      </c>
      <c r="K234" s="38"/>
      <c r="L234" s="38"/>
      <c r="M234" s="40"/>
      <c r="N234" s="128"/>
      <c r="O234" s="129"/>
      <c r="P234" s="75"/>
      <c r="Q234" s="75"/>
      <c r="R234" s="75"/>
      <c r="S234" s="38"/>
      <c r="T234" s="44"/>
      <c r="U234" s="45"/>
      <c r="V234" s="126"/>
    </row>
    <row r="235" spans="1:22" ht="13.5" thickBot="1" x14ac:dyDescent="0.25">
      <c r="A235" s="33"/>
      <c r="B235" s="40"/>
      <c r="C235" s="13"/>
      <c r="D235" s="40"/>
      <c r="E235" s="132"/>
      <c r="F235" s="47"/>
      <c r="G235" s="130"/>
      <c r="H235" s="130"/>
      <c r="I235" s="130"/>
      <c r="J235" s="130"/>
      <c r="K235" s="38"/>
      <c r="L235" s="38"/>
      <c r="M235" s="40"/>
      <c r="N235" s="46"/>
      <c r="O235" s="47"/>
      <c r="P235" s="38"/>
      <c r="Q235" s="38"/>
      <c r="R235" s="38"/>
      <c r="S235" s="38"/>
      <c r="T235" s="44"/>
      <c r="U235" s="45"/>
      <c r="V235" s="126"/>
    </row>
    <row r="236" spans="1:22" x14ac:dyDescent="0.2">
      <c r="A236" s="33"/>
      <c r="B236" s="40"/>
      <c r="C236" s="13"/>
      <c r="D236" s="40"/>
      <c r="E236" s="46" t="s">
        <v>1541</v>
      </c>
      <c r="F236" s="47"/>
      <c r="G236" s="133">
        <v>0</v>
      </c>
      <c r="H236" s="133">
        <v>0</v>
      </c>
      <c r="I236" s="133">
        <v>0</v>
      </c>
      <c r="J236" s="133">
        <v>0</v>
      </c>
      <c r="K236" s="38"/>
      <c r="L236" s="38"/>
      <c r="M236" s="40"/>
      <c r="N236" s="48"/>
      <c r="O236" s="47"/>
      <c r="P236" s="38"/>
      <c r="Q236" s="38"/>
      <c r="R236" s="38"/>
      <c r="S236" s="38"/>
      <c r="T236" s="44"/>
      <c r="U236" s="45"/>
      <c r="V236" s="126"/>
    </row>
    <row r="237" spans="1:22" x14ac:dyDescent="0.2">
      <c r="A237" s="33"/>
      <c r="B237" s="40"/>
      <c r="C237" s="13"/>
      <c r="D237" s="40"/>
      <c r="E237" s="46" t="s">
        <v>1542</v>
      </c>
      <c r="F237" s="47"/>
      <c r="G237" s="313">
        <v>39</v>
      </c>
      <c r="H237" s="313">
        <v>9</v>
      </c>
      <c r="I237" s="313">
        <v>32</v>
      </c>
      <c r="J237" s="313">
        <v>5</v>
      </c>
      <c r="K237" s="38"/>
      <c r="L237" s="38"/>
      <c r="M237" s="40"/>
      <c r="N237" s="46"/>
      <c r="O237" s="47"/>
      <c r="P237" s="38"/>
      <c r="Q237" s="38"/>
      <c r="R237" s="38"/>
      <c r="S237" s="38"/>
      <c r="T237" s="44"/>
      <c r="U237" s="45"/>
      <c r="V237" s="126"/>
    </row>
    <row r="238" spans="1:22" ht="13.5" thickBot="1" x14ac:dyDescent="0.25">
      <c r="A238" s="33"/>
      <c r="B238" s="40"/>
      <c r="C238" s="13"/>
      <c r="D238" s="40"/>
      <c r="E238" s="46" t="s">
        <v>146</v>
      </c>
      <c r="F238" s="47"/>
      <c r="G238" s="130">
        <v>39</v>
      </c>
      <c r="H238" s="130">
        <v>9</v>
      </c>
      <c r="I238" s="130">
        <v>32</v>
      </c>
      <c r="J238" s="130">
        <v>5</v>
      </c>
      <c r="K238" s="38"/>
      <c r="L238" s="38"/>
      <c r="M238" s="40"/>
      <c r="N238" s="48"/>
      <c r="O238" s="47"/>
      <c r="P238" s="38"/>
      <c r="Q238" s="38"/>
      <c r="R238" s="38"/>
      <c r="S238" s="38"/>
      <c r="T238" s="44"/>
      <c r="U238" s="45"/>
      <c r="V238" s="126"/>
    </row>
    <row r="239" spans="1:22" x14ac:dyDescent="0.2">
      <c r="A239" s="33"/>
      <c r="B239" s="40"/>
      <c r="C239" s="13"/>
      <c r="D239" s="40"/>
      <c r="E239" s="46"/>
      <c r="F239" s="47"/>
      <c r="G239" s="38"/>
      <c r="H239" s="38"/>
      <c r="I239" s="38"/>
      <c r="J239" s="38"/>
      <c r="K239" s="38"/>
      <c r="L239" s="38"/>
      <c r="M239" s="40"/>
      <c r="N239" s="46"/>
      <c r="O239" s="47"/>
      <c r="P239" s="38"/>
      <c r="Q239" s="38"/>
      <c r="R239" s="38"/>
      <c r="S239" s="38"/>
      <c r="T239" s="44"/>
      <c r="U239" s="45"/>
      <c r="V239" s="126"/>
    </row>
    <row r="240" spans="1:22" x14ac:dyDescent="0.2">
      <c r="A240" s="33"/>
      <c r="B240" s="40"/>
      <c r="C240" s="13"/>
      <c r="D240" s="40"/>
      <c r="E240" s="46"/>
      <c r="F240" s="47"/>
      <c r="G240" s="38"/>
      <c r="H240" s="38"/>
      <c r="I240" s="38"/>
      <c r="J240" s="38"/>
      <c r="K240" s="38"/>
      <c r="L240" s="38"/>
      <c r="M240" s="40"/>
      <c r="N240" s="46"/>
      <c r="O240" s="47"/>
      <c r="P240" s="38"/>
      <c r="Q240" s="38"/>
      <c r="R240" s="38"/>
      <c r="S240" s="38"/>
      <c r="T240" s="44"/>
      <c r="U240" s="45"/>
      <c r="V240" s="126"/>
    </row>
    <row r="241" spans="1:22" x14ac:dyDescent="0.2">
      <c r="A241" s="33"/>
      <c r="B241" s="40"/>
      <c r="C241" s="13"/>
      <c r="D241" s="40"/>
      <c r="E241" s="46"/>
      <c r="F241" s="47"/>
      <c r="G241" s="38"/>
      <c r="H241" s="38"/>
      <c r="I241" s="38"/>
      <c r="J241" s="38"/>
      <c r="K241" s="38"/>
      <c r="L241" s="38"/>
      <c r="M241" s="40"/>
      <c r="N241" s="46"/>
      <c r="O241" s="47"/>
      <c r="P241" s="38"/>
      <c r="Q241" s="38"/>
      <c r="R241" s="38"/>
      <c r="S241" s="38"/>
      <c r="T241" s="44"/>
      <c r="U241" s="45"/>
      <c r="V241" s="126"/>
    </row>
    <row r="242" spans="1:22" x14ac:dyDescent="0.2">
      <c r="A242" s="33"/>
      <c r="B242" s="40"/>
      <c r="C242" s="13"/>
      <c r="D242" s="40"/>
      <c r="E242" s="46"/>
      <c r="F242" s="47"/>
      <c r="G242" s="38"/>
      <c r="H242" s="38"/>
      <c r="I242" s="38"/>
      <c r="J242" s="38"/>
      <c r="K242" s="38"/>
      <c r="L242" s="38"/>
      <c r="M242" s="40"/>
      <c r="N242" s="46"/>
      <c r="O242" s="47"/>
      <c r="P242" s="38"/>
      <c r="Q242" s="38"/>
      <c r="R242" s="38"/>
      <c r="S242" s="38"/>
      <c r="T242" s="44"/>
      <c r="U242" s="45"/>
      <c r="V242" s="126"/>
    </row>
    <row r="243" spans="1:22" x14ac:dyDescent="0.2">
      <c r="A243" s="33"/>
      <c r="B243" s="40"/>
      <c r="C243" s="13"/>
      <c r="D243" s="40"/>
      <c r="E243" s="46"/>
      <c r="F243" s="47"/>
      <c r="G243" s="38"/>
      <c r="H243" s="38"/>
      <c r="I243" s="38"/>
      <c r="J243" s="38"/>
      <c r="K243" s="38"/>
      <c r="L243" s="38"/>
      <c r="M243" s="40"/>
      <c r="N243" s="48"/>
      <c r="O243" s="47"/>
      <c r="P243" s="38"/>
      <c r="Q243" s="38"/>
      <c r="R243" s="38"/>
      <c r="S243" s="38"/>
      <c r="T243" s="44"/>
      <c r="U243" s="45"/>
      <c r="V243" s="126"/>
    </row>
    <row r="244" spans="1:22" x14ac:dyDescent="0.2">
      <c r="A244" s="33"/>
      <c r="B244" s="40"/>
      <c r="C244" s="13"/>
      <c r="D244" s="40"/>
      <c r="E244" s="46"/>
      <c r="F244" s="47"/>
      <c r="G244" s="38"/>
      <c r="H244" s="38"/>
      <c r="I244" s="38"/>
      <c r="J244" s="38"/>
      <c r="K244" s="38"/>
      <c r="L244" s="38"/>
      <c r="M244" s="40"/>
      <c r="N244" s="48"/>
      <c r="O244" s="47"/>
      <c r="P244" s="38"/>
      <c r="Q244" s="38"/>
      <c r="R244" s="38"/>
      <c r="S244" s="38"/>
      <c r="T244" s="44"/>
      <c r="U244" s="45"/>
      <c r="V244" s="126"/>
    </row>
    <row r="245" spans="1:22" x14ac:dyDescent="0.2">
      <c r="A245" s="33"/>
      <c r="B245" s="40"/>
      <c r="C245" s="13"/>
      <c r="D245" s="40"/>
      <c r="E245" s="46"/>
      <c r="F245" s="47"/>
      <c r="G245" s="38"/>
      <c r="H245" s="38"/>
      <c r="I245" s="38"/>
      <c r="J245" s="38"/>
      <c r="K245" s="38"/>
      <c r="L245" s="38"/>
      <c r="M245" s="40"/>
      <c r="N245" s="48"/>
      <c r="O245" s="47"/>
      <c r="P245" s="38"/>
      <c r="Q245" s="38"/>
      <c r="R245" s="38"/>
      <c r="S245" s="38"/>
      <c r="T245" s="44"/>
      <c r="U245" s="45"/>
      <c r="V245" s="126"/>
    </row>
    <row r="246" spans="1:22" x14ac:dyDescent="0.2">
      <c r="A246" s="33"/>
      <c r="B246" s="40"/>
      <c r="C246" s="13"/>
      <c r="D246" s="40"/>
      <c r="E246" s="46"/>
      <c r="F246" s="47"/>
      <c r="G246" s="38"/>
      <c r="H246" s="38"/>
      <c r="I246" s="38"/>
      <c r="J246" s="38"/>
      <c r="K246" s="38"/>
      <c r="L246" s="38"/>
      <c r="M246" s="40"/>
      <c r="N246" s="49"/>
      <c r="O246" s="47"/>
      <c r="P246" s="38"/>
      <c r="Q246" s="38"/>
      <c r="R246" s="38"/>
      <c r="S246" s="38"/>
      <c r="T246" s="135"/>
      <c r="U246" s="45"/>
      <c r="V246" s="126"/>
    </row>
    <row r="247" spans="1:22" x14ac:dyDescent="0.2">
      <c r="A247" s="136"/>
      <c r="B247" s="146"/>
      <c r="C247" s="137"/>
      <c r="D247" s="147"/>
      <c r="E247" s="148"/>
      <c r="F247" s="72"/>
      <c r="G247" s="72"/>
      <c r="H247" s="72"/>
      <c r="I247" s="127"/>
      <c r="J247" s="127"/>
      <c r="K247" s="127"/>
      <c r="L247" s="149"/>
      <c r="M247" s="150"/>
      <c r="N247" s="72"/>
      <c r="O247" s="72"/>
      <c r="P247" s="72"/>
      <c r="Q247" s="127"/>
      <c r="R247" s="127"/>
      <c r="S247" s="127"/>
      <c r="T247" s="127"/>
      <c r="U247" s="127"/>
      <c r="V247" s="127"/>
    </row>
    <row r="248" spans="1:22" x14ac:dyDescent="0.2">
      <c r="A248" s="81" t="s">
        <v>1</v>
      </c>
      <c r="B248" s="82" t="s">
        <v>2</v>
      </c>
      <c r="C248" s="82" t="s">
        <v>3</v>
      </c>
      <c r="D248" s="83" t="s">
        <v>4</v>
      </c>
      <c r="E248" s="84"/>
      <c r="F248" s="85"/>
      <c r="G248" s="85"/>
      <c r="H248" s="85"/>
      <c r="I248" s="85"/>
      <c r="J248" s="85"/>
      <c r="K248" s="86" t="s">
        <v>5</v>
      </c>
      <c r="L248" s="87"/>
      <c r="M248" s="83" t="s">
        <v>6</v>
      </c>
      <c r="N248" s="84"/>
      <c r="O248" s="85"/>
      <c r="P248" s="85"/>
      <c r="Q248" s="85"/>
      <c r="R248" s="85"/>
      <c r="S248" s="85"/>
      <c r="T248" s="88" t="s">
        <v>7</v>
      </c>
      <c r="U248" s="89" t="s">
        <v>8</v>
      </c>
      <c r="V248" s="90" t="s">
        <v>126</v>
      </c>
    </row>
    <row r="249" spans="1:22" ht="25.5" customHeight="1" x14ac:dyDescent="0.2">
      <c r="A249" s="81"/>
      <c r="B249" s="82"/>
      <c r="C249" s="82"/>
      <c r="D249" s="91" t="s">
        <v>9</v>
      </c>
      <c r="E249" s="92" t="s">
        <v>10</v>
      </c>
      <c r="F249" s="93" t="s">
        <v>11</v>
      </c>
      <c r="G249" s="151" t="s">
        <v>127</v>
      </c>
      <c r="H249" s="152"/>
      <c r="I249" s="152"/>
      <c r="J249" s="153"/>
      <c r="K249" s="97"/>
      <c r="L249" s="98" t="s">
        <v>13</v>
      </c>
      <c r="M249" s="99" t="s">
        <v>9</v>
      </c>
      <c r="N249" s="100" t="s">
        <v>14</v>
      </c>
      <c r="O249" s="93" t="s">
        <v>11</v>
      </c>
      <c r="P249" s="151" t="s">
        <v>127</v>
      </c>
      <c r="Q249" s="152"/>
      <c r="R249" s="152"/>
      <c r="S249" s="153"/>
      <c r="T249" s="88"/>
      <c r="U249" s="89"/>
      <c r="V249" s="101"/>
    </row>
    <row r="250" spans="1:22" ht="13.5" thickBot="1" x14ac:dyDescent="0.25">
      <c r="A250" s="102"/>
      <c r="B250" s="103"/>
      <c r="C250" s="103"/>
      <c r="D250" s="104"/>
      <c r="E250" s="105"/>
      <c r="F250" s="106"/>
      <c r="G250" s="107" t="s">
        <v>15</v>
      </c>
      <c r="H250" s="108" t="s">
        <v>16</v>
      </c>
      <c r="I250" s="109" t="s">
        <v>17</v>
      </c>
      <c r="J250" s="110">
        <v>0</v>
      </c>
      <c r="K250" s="111"/>
      <c r="L250" s="112"/>
      <c r="M250" s="113"/>
      <c r="N250" s="114"/>
      <c r="O250" s="115"/>
      <c r="P250" s="107" t="s">
        <v>15</v>
      </c>
      <c r="Q250" s="108" t="s">
        <v>16</v>
      </c>
      <c r="R250" s="109" t="s">
        <v>17</v>
      </c>
      <c r="S250" s="110">
        <v>0</v>
      </c>
      <c r="T250" s="116"/>
      <c r="U250" s="117"/>
      <c r="V250" s="118"/>
    </row>
    <row r="251" spans="1:22" x14ac:dyDescent="0.2">
      <c r="A251" s="119"/>
      <c r="B251" s="22"/>
      <c r="C251" s="23"/>
      <c r="D251" s="24"/>
      <c r="E251" s="25"/>
      <c r="F251" s="25"/>
      <c r="G251" s="26"/>
      <c r="H251" s="27"/>
      <c r="I251" s="28"/>
      <c r="J251" s="120"/>
      <c r="K251" s="121"/>
      <c r="L251" s="121"/>
      <c r="M251" s="24"/>
      <c r="N251" s="25"/>
      <c r="O251" s="25"/>
      <c r="P251" s="26"/>
      <c r="Q251" s="27"/>
      <c r="R251" s="28"/>
      <c r="S251" s="120"/>
      <c r="T251" s="31"/>
      <c r="U251" s="32"/>
      <c r="V251" s="122"/>
    </row>
    <row r="252" spans="1:22" ht="13.5" thickBot="1" x14ac:dyDescent="0.25">
      <c r="A252" s="33">
        <v>1</v>
      </c>
      <c r="B252" s="33">
        <v>14</v>
      </c>
      <c r="C252" s="34"/>
      <c r="D252" s="125"/>
      <c r="E252" s="142"/>
      <c r="F252" s="124"/>
      <c r="G252" s="38"/>
      <c r="H252" s="38"/>
      <c r="I252" s="38"/>
      <c r="J252" s="38"/>
      <c r="K252" s="38">
        <f>((SUM(H254:H265)*H253)+(SUM(G254:G265)*G253)+(SUM(I254:I265)*I253))/1000</f>
        <v>0</v>
      </c>
      <c r="L252" s="38" t="e">
        <f>K252*100/D252</f>
        <v>#DIV/0!</v>
      </c>
      <c r="M252" s="35"/>
      <c r="N252" s="142"/>
      <c r="O252" s="124"/>
      <c r="P252" s="38"/>
      <c r="Q252" s="38"/>
      <c r="R252" s="38"/>
      <c r="S252" s="38"/>
      <c r="T252" s="44"/>
      <c r="U252" s="45"/>
      <c r="V252" s="126"/>
    </row>
    <row r="253" spans="1:22" x14ac:dyDescent="0.2">
      <c r="A253" s="33"/>
      <c r="B253" s="40"/>
      <c r="C253" s="13"/>
      <c r="D253" s="131"/>
      <c r="E253" s="128" t="s">
        <v>19</v>
      </c>
      <c r="F253" s="129"/>
      <c r="G253" s="133"/>
      <c r="H253" s="126"/>
      <c r="I253" s="126"/>
      <c r="J253" s="75"/>
      <c r="K253" s="38"/>
      <c r="L253" s="38"/>
      <c r="M253" s="40"/>
      <c r="N253" s="128"/>
      <c r="O253" s="129"/>
      <c r="P253" s="75"/>
      <c r="Q253" s="75"/>
      <c r="R253" s="75"/>
      <c r="S253" s="38"/>
      <c r="T253" s="44"/>
      <c r="U253" s="45"/>
      <c r="V253" s="126"/>
    </row>
    <row r="254" spans="1:22" x14ac:dyDescent="0.2">
      <c r="A254" s="33"/>
      <c r="B254" s="40"/>
      <c r="C254" s="13"/>
      <c r="D254" s="131"/>
      <c r="E254" s="46"/>
      <c r="F254" s="47"/>
      <c r="G254" s="186"/>
      <c r="H254" s="186"/>
      <c r="I254" s="186"/>
      <c r="J254" s="186"/>
      <c r="K254" s="38"/>
      <c r="L254" s="38"/>
      <c r="M254" s="40"/>
      <c r="N254" s="46"/>
      <c r="O254" s="47"/>
      <c r="P254" s="38"/>
      <c r="Q254" s="38"/>
      <c r="R254" s="38"/>
      <c r="S254" s="38"/>
      <c r="T254" s="44"/>
      <c r="U254" s="45"/>
      <c r="V254" s="126"/>
    </row>
    <row r="255" spans="1:22" x14ac:dyDescent="0.2">
      <c r="A255" s="33"/>
      <c r="B255" s="40"/>
      <c r="C255" s="13"/>
      <c r="D255" s="131"/>
      <c r="E255" s="46"/>
      <c r="F255" s="47"/>
      <c r="G255" s="126"/>
      <c r="H255" s="126"/>
      <c r="I255" s="126"/>
      <c r="J255" s="126"/>
      <c r="K255" s="38"/>
      <c r="L255" s="38"/>
      <c r="M255" s="40"/>
      <c r="N255" s="48"/>
      <c r="O255" s="47"/>
      <c r="P255" s="38"/>
      <c r="Q255" s="38"/>
      <c r="R255" s="38"/>
      <c r="S255" s="38"/>
      <c r="T255" s="44"/>
      <c r="U255" s="45"/>
      <c r="V255" s="126"/>
    </row>
    <row r="256" spans="1:22" x14ac:dyDescent="0.2">
      <c r="A256" s="33"/>
      <c r="B256" s="40"/>
      <c r="C256" s="13"/>
      <c r="D256" s="131"/>
      <c r="E256" s="46"/>
      <c r="F256" s="47"/>
      <c r="G256" s="126"/>
      <c r="H256" s="126"/>
      <c r="I256" s="126"/>
      <c r="J256" s="126"/>
      <c r="K256" s="38"/>
      <c r="L256" s="38"/>
      <c r="M256" s="40"/>
      <c r="N256" s="46"/>
      <c r="O256" s="47"/>
      <c r="P256" s="38"/>
      <c r="Q256" s="38"/>
      <c r="R256" s="38"/>
      <c r="S256" s="38"/>
      <c r="T256" s="44"/>
      <c r="U256" s="45"/>
      <c r="V256" s="126"/>
    </row>
    <row r="257" spans="1:22" x14ac:dyDescent="0.2">
      <c r="A257" s="33"/>
      <c r="B257" s="40"/>
      <c r="C257" s="13"/>
      <c r="D257" s="131"/>
      <c r="E257" s="46"/>
      <c r="F257" s="47"/>
      <c r="G257" s="126"/>
      <c r="H257" s="126"/>
      <c r="I257" s="126"/>
      <c r="J257" s="126"/>
      <c r="K257" s="38"/>
      <c r="L257" s="38"/>
      <c r="M257" s="40"/>
      <c r="N257" s="48"/>
      <c r="O257" s="47"/>
      <c r="P257" s="38"/>
      <c r="Q257" s="38"/>
      <c r="R257" s="38"/>
      <c r="S257" s="38"/>
      <c r="T257" s="44"/>
      <c r="U257" s="45"/>
      <c r="V257" s="126"/>
    </row>
    <row r="258" spans="1:22" x14ac:dyDescent="0.2">
      <c r="A258" s="33"/>
      <c r="B258" s="40"/>
      <c r="C258" s="13"/>
      <c r="D258" s="131"/>
      <c r="E258" s="46"/>
      <c r="F258" s="47"/>
      <c r="G258" s="126"/>
      <c r="H258" s="126"/>
      <c r="I258" s="126"/>
      <c r="J258" s="126"/>
      <c r="K258" s="38"/>
      <c r="L258" s="38"/>
      <c r="M258" s="40"/>
      <c r="N258" s="46"/>
      <c r="O258" s="47"/>
      <c r="P258" s="38"/>
      <c r="Q258" s="38"/>
      <c r="R258" s="38"/>
      <c r="S258" s="38"/>
      <c r="T258" s="44"/>
      <c r="U258" s="45"/>
      <c r="V258" s="126"/>
    </row>
    <row r="259" spans="1:22" x14ac:dyDescent="0.2">
      <c r="A259" s="33"/>
      <c r="B259" s="40"/>
      <c r="C259" s="13"/>
      <c r="D259" s="131"/>
      <c r="E259" s="46"/>
      <c r="F259" s="47"/>
      <c r="G259" s="126"/>
      <c r="H259" s="126"/>
      <c r="I259" s="126"/>
      <c r="J259" s="126"/>
      <c r="K259" s="38"/>
      <c r="L259" s="38"/>
      <c r="M259" s="40"/>
      <c r="N259" s="46"/>
      <c r="O259" s="47"/>
      <c r="P259" s="38"/>
      <c r="Q259" s="38"/>
      <c r="R259" s="38"/>
      <c r="S259" s="38"/>
      <c r="T259" s="44"/>
      <c r="U259" s="45"/>
      <c r="V259" s="126"/>
    </row>
    <row r="260" spans="1:22" x14ac:dyDescent="0.2">
      <c r="A260" s="33"/>
      <c r="B260" s="40"/>
      <c r="C260" s="13"/>
      <c r="D260" s="131"/>
      <c r="E260" s="46"/>
      <c r="F260" s="47"/>
      <c r="G260" s="126"/>
      <c r="H260" s="126"/>
      <c r="I260" s="126"/>
      <c r="J260" s="126"/>
      <c r="K260" s="38"/>
      <c r="L260" s="38"/>
      <c r="M260" s="40"/>
      <c r="N260" s="46"/>
      <c r="O260" s="47"/>
      <c r="P260" s="38"/>
      <c r="Q260" s="38"/>
      <c r="R260" s="38"/>
      <c r="S260" s="38"/>
      <c r="T260" s="44"/>
      <c r="U260" s="45"/>
      <c r="V260" s="126"/>
    </row>
    <row r="261" spans="1:22" x14ac:dyDescent="0.2">
      <c r="A261" s="33"/>
      <c r="B261" s="40"/>
      <c r="C261" s="13"/>
      <c r="D261" s="131"/>
      <c r="E261" s="46"/>
      <c r="F261" s="47"/>
      <c r="G261" s="126"/>
      <c r="H261" s="126"/>
      <c r="I261" s="126"/>
      <c r="J261" s="126"/>
      <c r="K261" s="38"/>
      <c r="L261" s="38"/>
      <c r="M261" s="40"/>
      <c r="N261" s="46"/>
      <c r="O261" s="47"/>
      <c r="P261" s="38"/>
      <c r="Q261" s="38"/>
      <c r="R261" s="38"/>
      <c r="S261" s="38"/>
      <c r="T261" s="44"/>
      <c r="U261" s="45"/>
      <c r="V261" s="126"/>
    </row>
    <row r="262" spans="1:22" x14ac:dyDescent="0.2">
      <c r="A262" s="33"/>
      <c r="B262" s="40"/>
      <c r="C262" s="13"/>
      <c r="D262" s="131"/>
      <c r="E262" s="46"/>
      <c r="F262" s="47"/>
      <c r="G262" s="166"/>
      <c r="H262" s="166"/>
      <c r="I262" s="166"/>
      <c r="J262" s="166"/>
      <c r="K262" s="38"/>
      <c r="L262" s="38"/>
      <c r="M262" s="40"/>
      <c r="N262" s="48"/>
      <c r="O262" s="47"/>
      <c r="P262" s="38"/>
      <c r="Q262" s="38"/>
      <c r="R262" s="38"/>
      <c r="S262" s="38"/>
      <c r="T262" s="44"/>
      <c r="U262" s="45"/>
      <c r="V262" s="126"/>
    </row>
    <row r="263" spans="1:22" x14ac:dyDescent="0.2">
      <c r="A263" s="33"/>
      <c r="B263" s="40"/>
      <c r="C263" s="13"/>
      <c r="D263" s="131"/>
      <c r="E263" s="46"/>
      <c r="F263" s="47"/>
      <c r="G263" s="38"/>
      <c r="H263" s="38"/>
      <c r="I263" s="38"/>
      <c r="J263" s="38"/>
      <c r="K263" s="38"/>
      <c r="L263" s="38"/>
      <c r="M263" s="40"/>
      <c r="N263" s="48"/>
      <c r="O263" s="47"/>
      <c r="P263" s="38"/>
      <c r="Q263" s="38"/>
      <c r="R263" s="38"/>
      <c r="S263" s="38"/>
      <c r="T263" s="44"/>
      <c r="U263" s="45"/>
      <c r="V263" s="126"/>
    </row>
    <row r="264" spans="1:22" x14ac:dyDescent="0.2">
      <c r="A264" s="33"/>
      <c r="B264" s="40"/>
      <c r="C264" s="13"/>
      <c r="D264" s="131"/>
      <c r="E264" s="46"/>
      <c r="F264" s="47"/>
      <c r="G264" s="38"/>
      <c r="H264" s="38"/>
      <c r="I264" s="38"/>
      <c r="J264" s="38"/>
      <c r="K264" s="38"/>
      <c r="L264" s="38"/>
      <c r="M264" s="40"/>
      <c r="N264" s="48"/>
      <c r="O264" s="47"/>
      <c r="P264" s="38"/>
      <c r="Q264" s="38"/>
      <c r="R264" s="38"/>
      <c r="S264" s="38"/>
      <c r="T264" s="44"/>
      <c r="U264" s="45"/>
      <c r="V264" s="126"/>
    </row>
    <row r="265" spans="1:22" x14ac:dyDescent="0.2">
      <c r="A265" s="33"/>
      <c r="B265" s="40"/>
      <c r="C265" s="13"/>
      <c r="D265" s="131"/>
      <c r="E265" s="46"/>
      <c r="F265" s="47"/>
      <c r="G265" s="38"/>
      <c r="H265" s="38"/>
      <c r="I265" s="38"/>
      <c r="J265" s="38"/>
      <c r="K265" s="38"/>
      <c r="L265" s="38"/>
      <c r="M265" s="40"/>
      <c r="N265" s="49"/>
      <c r="O265" s="47"/>
      <c r="P265" s="38"/>
      <c r="Q265" s="38"/>
      <c r="R265" s="38"/>
      <c r="S265" s="38"/>
      <c r="T265" s="135"/>
      <c r="U265" s="45"/>
      <c r="V265" s="126"/>
    </row>
    <row r="266" spans="1:22" x14ac:dyDescent="0.2">
      <c r="A266" s="136"/>
      <c r="B266" s="146"/>
      <c r="C266" s="137"/>
      <c r="D266" s="147"/>
      <c r="E266" s="148"/>
      <c r="F266" s="72"/>
      <c r="G266" s="72"/>
      <c r="H266" s="72"/>
      <c r="I266" s="127"/>
      <c r="J266" s="127"/>
      <c r="K266" s="127"/>
      <c r="L266" s="149"/>
      <c r="M266" s="150"/>
      <c r="N266" s="72"/>
      <c r="O266" s="72"/>
      <c r="P266" s="72"/>
      <c r="Q266" s="127"/>
      <c r="R266" s="127"/>
      <c r="S266" s="127"/>
      <c r="T266" s="127"/>
      <c r="U266" s="127"/>
      <c r="V266" s="127"/>
    </row>
    <row r="267" spans="1:22" x14ac:dyDescent="0.2">
      <c r="A267" s="81" t="s">
        <v>1</v>
      </c>
      <c r="B267" s="82" t="s">
        <v>2</v>
      </c>
      <c r="C267" s="82" t="s">
        <v>3</v>
      </c>
      <c r="D267" s="83" t="s">
        <v>4</v>
      </c>
      <c r="E267" s="84"/>
      <c r="F267" s="85"/>
      <c r="G267" s="85"/>
      <c r="H267" s="85"/>
      <c r="I267" s="85"/>
      <c r="J267" s="85"/>
      <c r="K267" s="86" t="s">
        <v>5</v>
      </c>
      <c r="L267" s="87"/>
      <c r="M267" s="83" t="s">
        <v>6</v>
      </c>
      <c r="N267" s="84"/>
      <c r="O267" s="85"/>
      <c r="P267" s="85"/>
      <c r="Q267" s="85"/>
      <c r="R267" s="85"/>
      <c r="S267" s="85"/>
      <c r="T267" s="88" t="s">
        <v>7</v>
      </c>
      <c r="U267" s="89" t="s">
        <v>8</v>
      </c>
      <c r="V267" s="90" t="s">
        <v>126</v>
      </c>
    </row>
    <row r="268" spans="1:22" ht="25.5" customHeight="1" x14ac:dyDescent="0.2">
      <c r="A268" s="81"/>
      <c r="B268" s="82"/>
      <c r="C268" s="82"/>
      <c r="D268" s="91" t="s">
        <v>9</v>
      </c>
      <c r="E268" s="92" t="s">
        <v>10</v>
      </c>
      <c r="F268" s="93" t="s">
        <v>11</v>
      </c>
      <c r="G268" s="151" t="s">
        <v>127</v>
      </c>
      <c r="H268" s="152"/>
      <c r="I268" s="152"/>
      <c r="J268" s="153"/>
      <c r="K268" s="97"/>
      <c r="L268" s="98" t="s">
        <v>13</v>
      </c>
      <c r="M268" s="99" t="s">
        <v>9</v>
      </c>
      <c r="N268" s="100" t="s">
        <v>14</v>
      </c>
      <c r="O268" s="93" t="s">
        <v>11</v>
      </c>
      <c r="P268" s="151" t="s">
        <v>127</v>
      </c>
      <c r="Q268" s="152"/>
      <c r="R268" s="152"/>
      <c r="S268" s="153"/>
      <c r="T268" s="88"/>
      <c r="U268" s="89"/>
      <c r="V268" s="101"/>
    </row>
    <row r="269" spans="1:22" ht="13.5" thickBot="1" x14ac:dyDescent="0.25">
      <c r="A269" s="102"/>
      <c r="B269" s="103"/>
      <c r="C269" s="103"/>
      <c r="D269" s="104"/>
      <c r="E269" s="105"/>
      <c r="F269" s="106"/>
      <c r="G269" s="107" t="s">
        <v>15</v>
      </c>
      <c r="H269" s="108" t="s">
        <v>16</v>
      </c>
      <c r="I269" s="109" t="s">
        <v>17</v>
      </c>
      <c r="J269" s="110">
        <v>0</v>
      </c>
      <c r="K269" s="111"/>
      <c r="L269" s="112"/>
      <c r="M269" s="113"/>
      <c r="N269" s="114"/>
      <c r="O269" s="115"/>
      <c r="P269" s="107" t="s">
        <v>15</v>
      </c>
      <c r="Q269" s="108" t="s">
        <v>16</v>
      </c>
      <c r="R269" s="109" t="s">
        <v>17</v>
      </c>
      <c r="S269" s="110">
        <v>0</v>
      </c>
      <c r="T269" s="116"/>
      <c r="U269" s="117"/>
      <c r="V269" s="118"/>
    </row>
    <row r="270" spans="1:22" x14ac:dyDescent="0.2">
      <c r="A270" s="119"/>
      <c r="B270" s="22"/>
      <c r="C270" s="23"/>
      <c r="D270" s="24"/>
      <c r="E270" s="25"/>
      <c r="F270" s="25"/>
      <c r="G270" s="26"/>
      <c r="H270" s="27"/>
      <c r="I270" s="28"/>
      <c r="J270" s="120"/>
      <c r="K270" s="121"/>
      <c r="L270" s="121"/>
      <c r="M270" s="24"/>
      <c r="N270" s="25"/>
      <c r="O270" s="25"/>
      <c r="P270" s="26"/>
      <c r="Q270" s="27"/>
      <c r="R270" s="28"/>
      <c r="S270" s="120"/>
      <c r="T270" s="31"/>
      <c r="U270" s="32"/>
      <c r="V270" s="122"/>
    </row>
    <row r="271" spans="1:22" x14ac:dyDescent="0.2">
      <c r="A271" s="33">
        <v>1</v>
      </c>
      <c r="B271" s="33">
        <v>15</v>
      </c>
      <c r="C271" s="34"/>
      <c r="D271" s="35"/>
      <c r="E271" s="142"/>
      <c r="F271" s="124"/>
      <c r="G271" s="38"/>
      <c r="H271" s="38"/>
      <c r="I271" s="38"/>
      <c r="J271" s="38"/>
      <c r="K271" s="38"/>
      <c r="L271" s="38"/>
      <c r="M271" s="35"/>
      <c r="N271" s="142"/>
      <c r="O271" s="124"/>
      <c r="P271" s="38"/>
      <c r="Q271" s="38"/>
      <c r="R271" s="38"/>
      <c r="S271" s="38"/>
      <c r="T271" s="44"/>
      <c r="U271" s="45"/>
      <c r="V271" s="126"/>
    </row>
    <row r="272" spans="1:22" x14ac:dyDescent="0.2">
      <c r="A272" s="33"/>
      <c r="B272" s="40"/>
      <c r="C272" s="13"/>
      <c r="D272" s="40"/>
      <c r="E272" s="128" t="s">
        <v>19</v>
      </c>
      <c r="F272" s="129"/>
      <c r="G272" s="75"/>
      <c r="H272" s="75"/>
      <c r="I272" s="75"/>
      <c r="J272" s="75"/>
      <c r="K272" s="38"/>
      <c r="L272" s="38"/>
      <c r="M272" s="40"/>
      <c r="N272" s="128"/>
      <c r="O272" s="129"/>
      <c r="P272" s="75"/>
      <c r="Q272" s="75"/>
      <c r="R272" s="75"/>
      <c r="S272" s="38"/>
      <c r="T272" s="44"/>
      <c r="U272" s="45"/>
      <c r="V272" s="126"/>
    </row>
    <row r="273" spans="1:22" x14ac:dyDescent="0.2">
      <c r="A273" s="33"/>
      <c r="B273" s="40"/>
      <c r="C273" s="13"/>
      <c r="D273" s="40"/>
      <c r="E273" s="46"/>
      <c r="F273" s="47"/>
      <c r="G273" s="38"/>
      <c r="H273" s="38"/>
      <c r="I273" s="38"/>
      <c r="J273" s="38"/>
      <c r="K273" s="38"/>
      <c r="L273" s="38"/>
      <c r="M273" s="40"/>
      <c r="N273" s="46"/>
      <c r="O273" s="47"/>
      <c r="P273" s="38"/>
      <c r="Q273" s="38"/>
      <c r="R273" s="38"/>
      <c r="S273" s="38"/>
      <c r="T273" s="44"/>
      <c r="U273" s="45"/>
      <c r="V273" s="126"/>
    </row>
    <row r="274" spans="1:22" x14ac:dyDescent="0.2">
      <c r="A274" s="33"/>
      <c r="B274" s="40"/>
      <c r="C274" s="13"/>
      <c r="D274" s="40"/>
      <c r="E274" s="46"/>
      <c r="F274" s="47"/>
      <c r="G274" s="38"/>
      <c r="H274" s="38"/>
      <c r="I274" s="38"/>
      <c r="J274" s="38"/>
      <c r="K274" s="38"/>
      <c r="L274" s="38"/>
      <c r="M274" s="40"/>
      <c r="N274" s="48"/>
      <c r="O274" s="47"/>
      <c r="P274" s="38"/>
      <c r="Q274" s="38"/>
      <c r="R274" s="38"/>
      <c r="S274" s="38"/>
      <c r="T274" s="44"/>
      <c r="U274" s="45"/>
      <c r="V274" s="126"/>
    </row>
    <row r="275" spans="1:22" x14ac:dyDescent="0.2">
      <c r="A275" s="33"/>
      <c r="B275" s="40"/>
      <c r="C275" s="13"/>
      <c r="D275" s="40"/>
      <c r="E275" s="46"/>
      <c r="F275" s="47"/>
      <c r="G275" s="38"/>
      <c r="H275" s="38"/>
      <c r="I275" s="38"/>
      <c r="J275" s="38"/>
      <c r="K275" s="38"/>
      <c r="L275" s="38"/>
      <c r="M275" s="40"/>
      <c r="N275" s="46"/>
      <c r="O275" s="47"/>
      <c r="P275" s="38"/>
      <c r="Q275" s="38"/>
      <c r="R275" s="38"/>
      <c r="S275" s="38"/>
      <c r="T275" s="44"/>
      <c r="U275" s="45"/>
      <c r="V275" s="126"/>
    </row>
    <row r="276" spans="1:22" x14ac:dyDescent="0.2">
      <c r="A276" s="33"/>
      <c r="B276" s="40"/>
      <c r="C276" s="13"/>
      <c r="D276" s="40"/>
      <c r="E276" s="46"/>
      <c r="F276" s="47"/>
      <c r="G276" s="38"/>
      <c r="H276" s="38"/>
      <c r="I276" s="38"/>
      <c r="J276" s="38"/>
      <c r="K276" s="38"/>
      <c r="L276" s="38"/>
      <c r="M276" s="40"/>
      <c r="N276" s="48"/>
      <c r="O276" s="47"/>
      <c r="P276" s="38"/>
      <c r="Q276" s="38"/>
      <c r="R276" s="38"/>
      <c r="S276" s="38"/>
      <c r="T276" s="44"/>
      <c r="U276" s="45"/>
      <c r="V276" s="126"/>
    </row>
    <row r="277" spans="1:22" x14ac:dyDescent="0.2">
      <c r="A277" s="33"/>
      <c r="B277" s="40"/>
      <c r="C277" s="13"/>
      <c r="D277" s="40"/>
      <c r="E277" s="46"/>
      <c r="F277" s="47"/>
      <c r="G277" s="38"/>
      <c r="H277" s="38"/>
      <c r="I277" s="38"/>
      <c r="J277" s="38"/>
      <c r="K277" s="38"/>
      <c r="L277" s="38"/>
      <c r="M277" s="40"/>
      <c r="N277" s="46"/>
      <c r="O277" s="47"/>
      <c r="P277" s="38"/>
      <c r="Q277" s="38"/>
      <c r="R277" s="38"/>
      <c r="S277" s="38"/>
      <c r="T277" s="44"/>
      <c r="U277" s="45"/>
      <c r="V277" s="126"/>
    </row>
    <row r="278" spans="1:22" x14ac:dyDescent="0.2">
      <c r="A278" s="33"/>
      <c r="B278" s="40"/>
      <c r="C278" s="13"/>
      <c r="D278" s="40"/>
      <c r="E278" s="46"/>
      <c r="F278" s="47"/>
      <c r="G278" s="38"/>
      <c r="H278" s="38"/>
      <c r="I278" s="38"/>
      <c r="J278" s="38"/>
      <c r="K278" s="38"/>
      <c r="L278" s="38"/>
      <c r="M278" s="40"/>
      <c r="N278" s="46"/>
      <c r="O278" s="47"/>
      <c r="P278" s="38"/>
      <c r="Q278" s="38"/>
      <c r="R278" s="38"/>
      <c r="S278" s="38"/>
      <c r="T278" s="44"/>
      <c r="U278" s="45"/>
      <c r="V278" s="126"/>
    </row>
    <row r="279" spans="1:22" x14ac:dyDescent="0.2">
      <c r="A279" s="33"/>
      <c r="B279" s="40"/>
      <c r="C279" s="13"/>
      <c r="D279" s="40"/>
      <c r="E279" s="46"/>
      <c r="F279" s="47"/>
      <c r="G279" s="38"/>
      <c r="H279" s="38"/>
      <c r="I279" s="38"/>
      <c r="J279" s="38"/>
      <c r="K279" s="38"/>
      <c r="L279" s="38"/>
      <c r="M279" s="40"/>
      <c r="N279" s="46"/>
      <c r="O279" s="47"/>
      <c r="P279" s="38"/>
      <c r="Q279" s="38"/>
      <c r="R279" s="38"/>
      <c r="S279" s="38"/>
      <c r="T279" s="44"/>
      <c r="U279" s="45"/>
      <c r="V279" s="126"/>
    </row>
    <row r="280" spans="1:22" x14ac:dyDescent="0.2">
      <c r="A280" s="33"/>
      <c r="B280" s="40"/>
      <c r="C280" s="13"/>
      <c r="D280" s="40"/>
      <c r="E280" s="46"/>
      <c r="F280" s="47"/>
      <c r="G280" s="38"/>
      <c r="H280" s="38"/>
      <c r="I280" s="38"/>
      <c r="J280" s="38"/>
      <c r="K280" s="38"/>
      <c r="L280" s="38"/>
      <c r="M280" s="40"/>
      <c r="N280" s="46"/>
      <c r="O280" s="47"/>
      <c r="P280" s="38"/>
      <c r="Q280" s="38"/>
      <c r="R280" s="38"/>
      <c r="S280" s="38"/>
      <c r="T280" s="44"/>
      <c r="U280" s="45"/>
      <c r="V280" s="126"/>
    </row>
    <row r="281" spans="1:22" x14ac:dyDescent="0.2">
      <c r="A281" s="33"/>
      <c r="B281" s="40"/>
      <c r="C281" s="13"/>
      <c r="D281" s="40"/>
      <c r="E281" s="46"/>
      <c r="F281" s="47"/>
      <c r="G281" s="38"/>
      <c r="H281" s="38"/>
      <c r="I281" s="38"/>
      <c r="J281" s="38"/>
      <c r="K281" s="38"/>
      <c r="L281" s="38"/>
      <c r="M281" s="40"/>
      <c r="N281" s="48"/>
      <c r="O281" s="47"/>
      <c r="P281" s="38"/>
      <c r="Q281" s="38"/>
      <c r="R281" s="38"/>
      <c r="S281" s="38"/>
      <c r="T281" s="44"/>
      <c r="U281" s="45"/>
      <c r="V281" s="126"/>
    </row>
    <row r="282" spans="1:22" x14ac:dyDescent="0.2">
      <c r="A282" s="33"/>
      <c r="B282" s="40"/>
      <c r="C282" s="13"/>
      <c r="D282" s="40"/>
      <c r="E282" s="46"/>
      <c r="F282" s="47"/>
      <c r="G282" s="38"/>
      <c r="H282" s="38"/>
      <c r="I282" s="38"/>
      <c r="J282" s="38"/>
      <c r="K282" s="38"/>
      <c r="L282" s="38"/>
      <c r="M282" s="40"/>
      <c r="N282" s="48"/>
      <c r="O282" s="47"/>
      <c r="P282" s="38"/>
      <c r="Q282" s="38"/>
      <c r="R282" s="38"/>
      <c r="S282" s="38"/>
      <c r="T282" s="44"/>
      <c r="U282" s="45"/>
      <c r="V282" s="126"/>
    </row>
    <row r="283" spans="1:22" x14ac:dyDescent="0.2">
      <c r="A283" s="33"/>
      <c r="B283" s="40"/>
      <c r="C283" s="13"/>
      <c r="D283" s="40"/>
      <c r="E283" s="46"/>
      <c r="F283" s="47"/>
      <c r="G283" s="38"/>
      <c r="H283" s="38"/>
      <c r="I283" s="38"/>
      <c r="J283" s="38"/>
      <c r="K283" s="38"/>
      <c r="L283" s="38"/>
      <c r="M283" s="40"/>
      <c r="N283" s="48"/>
      <c r="O283" s="47"/>
      <c r="P283" s="38"/>
      <c r="Q283" s="38"/>
      <c r="R283" s="38"/>
      <c r="S283" s="38"/>
      <c r="T283" s="44"/>
      <c r="U283" s="45"/>
      <c r="V283" s="126"/>
    </row>
    <row r="284" spans="1:22" x14ac:dyDescent="0.2">
      <c r="A284" s="33"/>
      <c r="B284" s="40"/>
      <c r="C284" s="13"/>
      <c r="D284" s="40"/>
      <c r="E284" s="46"/>
      <c r="F284" s="47"/>
      <c r="G284" s="38"/>
      <c r="H284" s="38"/>
      <c r="I284" s="38"/>
      <c r="J284" s="38"/>
      <c r="K284" s="38"/>
      <c r="L284" s="38"/>
      <c r="M284" s="40"/>
      <c r="N284" s="49"/>
      <c r="O284" s="47"/>
      <c r="P284" s="38"/>
      <c r="Q284" s="38"/>
      <c r="R284" s="38"/>
      <c r="S284" s="38"/>
      <c r="T284" s="135"/>
      <c r="U284" s="45"/>
      <c r="V284" s="126"/>
    </row>
    <row r="285" spans="1:22" x14ac:dyDescent="0.2">
      <c r="A285" s="136"/>
      <c r="B285" s="146"/>
      <c r="C285" s="137"/>
      <c r="D285" s="147"/>
      <c r="E285" s="148"/>
      <c r="F285" s="72"/>
      <c r="G285" s="72"/>
      <c r="H285" s="72"/>
      <c r="I285" s="127"/>
      <c r="J285" s="127"/>
      <c r="K285" s="127"/>
      <c r="L285" s="149"/>
      <c r="M285" s="150"/>
      <c r="N285" s="72"/>
      <c r="O285" s="72"/>
      <c r="P285" s="72"/>
      <c r="Q285" s="127"/>
      <c r="R285" s="127"/>
      <c r="S285" s="127"/>
      <c r="T285" s="127"/>
      <c r="U285" s="127"/>
      <c r="V285" s="127"/>
    </row>
    <row r="286" spans="1:22" x14ac:dyDescent="0.2">
      <c r="A286" s="81" t="s">
        <v>1</v>
      </c>
      <c r="B286" s="82" t="s">
        <v>2</v>
      </c>
      <c r="C286" s="82" t="s">
        <v>3</v>
      </c>
      <c r="D286" s="83" t="s">
        <v>4</v>
      </c>
      <c r="E286" s="84"/>
      <c r="F286" s="85"/>
      <c r="G286" s="85"/>
      <c r="H286" s="85"/>
      <c r="I286" s="85"/>
      <c r="J286" s="85"/>
      <c r="K286" s="86" t="s">
        <v>5</v>
      </c>
      <c r="L286" s="87"/>
      <c r="M286" s="83" t="s">
        <v>6</v>
      </c>
      <c r="N286" s="84"/>
      <c r="O286" s="85"/>
      <c r="P286" s="85"/>
      <c r="Q286" s="85"/>
      <c r="R286" s="85"/>
      <c r="S286" s="85"/>
      <c r="T286" s="88" t="s">
        <v>7</v>
      </c>
      <c r="U286" s="89" t="s">
        <v>8</v>
      </c>
      <c r="V286" s="90" t="s">
        <v>126</v>
      </c>
    </row>
    <row r="287" spans="1:22" ht="25.5" customHeight="1" x14ac:dyDescent="0.2">
      <c r="A287" s="81"/>
      <c r="B287" s="82"/>
      <c r="C287" s="82"/>
      <c r="D287" s="91" t="s">
        <v>9</v>
      </c>
      <c r="E287" s="92" t="s">
        <v>10</v>
      </c>
      <c r="F287" s="93" t="s">
        <v>11</v>
      </c>
      <c r="G287" s="151" t="s">
        <v>127</v>
      </c>
      <c r="H287" s="152"/>
      <c r="I287" s="152"/>
      <c r="J287" s="153"/>
      <c r="K287" s="97"/>
      <c r="L287" s="98" t="s">
        <v>13</v>
      </c>
      <c r="M287" s="99" t="s">
        <v>9</v>
      </c>
      <c r="N287" s="100" t="s">
        <v>14</v>
      </c>
      <c r="O287" s="93" t="s">
        <v>11</v>
      </c>
      <c r="P287" s="151" t="s">
        <v>127</v>
      </c>
      <c r="Q287" s="152"/>
      <c r="R287" s="152"/>
      <c r="S287" s="153"/>
      <c r="T287" s="88"/>
      <c r="U287" s="89"/>
      <c r="V287" s="101"/>
    </row>
    <row r="288" spans="1:22" ht="13.5" thickBot="1" x14ac:dyDescent="0.25">
      <c r="A288" s="102"/>
      <c r="B288" s="103"/>
      <c r="C288" s="103"/>
      <c r="D288" s="104"/>
      <c r="E288" s="105"/>
      <c r="F288" s="106"/>
      <c r="G288" s="107" t="s">
        <v>15</v>
      </c>
      <c r="H288" s="108" t="s">
        <v>16</v>
      </c>
      <c r="I288" s="109" t="s">
        <v>17</v>
      </c>
      <c r="J288" s="110">
        <v>0</v>
      </c>
      <c r="K288" s="111"/>
      <c r="L288" s="112"/>
      <c r="M288" s="113"/>
      <c r="N288" s="114"/>
      <c r="O288" s="115"/>
      <c r="P288" s="107" t="s">
        <v>15</v>
      </c>
      <c r="Q288" s="108" t="s">
        <v>16</v>
      </c>
      <c r="R288" s="109" t="s">
        <v>17</v>
      </c>
      <c r="S288" s="110">
        <v>0</v>
      </c>
      <c r="T288" s="116"/>
      <c r="U288" s="117"/>
      <c r="V288" s="118"/>
    </row>
    <row r="289" spans="1:22" x14ac:dyDescent="0.2">
      <c r="A289" s="119"/>
      <c r="B289" s="22"/>
      <c r="C289" s="23"/>
      <c r="D289" s="24"/>
      <c r="E289" s="25"/>
      <c r="F289" s="25"/>
      <c r="G289" s="26"/>
      <c r="H289" s="27"/>
      <c r="I289" s="28"/>
      <c r="J289" s="120"/>
      <c r="K289" s="121"/>
      <c r="L289" s="121"/>
      <c r="M289" s="24"/>
      <c r="N289" s="25"/>
      <c r="O289" s="25"/>
      <c r="P289" s="26"/>
      <c r="Q289" s="27"/>
      <c r="R289" s="28"/>
      <c r="S289" s="120"/>
      <c r="T289" s="31"/>
      <c r="U289" s="32"/>
      <c r="V289" s="122"/>
    </row>
    <row r="290" spans="1:22" x14ac:dyDescent="0.2">
      <c r="A290" s="33">
        <v>1</v>
      </c>
      <c r="B290" s="33">
        <v>16</v>
      </c>
      <c r="C290" s="34"/>
      <c r="D290" s="35">
        <v>250</v>
      </c>
      <c r="E290" s="142"/>
      <c r="F290" s="124"/>
      <c r="G290" s="38"/>
      <c r="H290" s="38"/>
      <c r="I290" s="38"/>
      <c r="J290" s="38"/>
      <c r="K290" s="38">
        <f>((SUM(H292:H303)*H291)+(SUM(G292:G303)*G291)+(SUM(I292:I303)*I291))/1000</f>
        <v>0</v>
      </c>
      <c r="L290" s="38">
        <f>K290*100/D290</f>
        <v>0</v>
      </c>
      <c r="M290" s="35"/>
      <c r="N290" s="142"/>
      <c r="O290" s="124"/>
      <c r="P290" s="38"/>
      <c r="Q290" s="38"/>
      <c r="R290" s="38"/>
      <c r="S290" s="38"/>
      <c r="T290" s="44"/>
      <c r="U290" s="45"/>
      <c r="V290" s="126"/>
    </row>
    <row r="291" spans="1:22" ht="13.5" thickBot="1" x14ac:dyDescent="0.25">
      <c r="A291" s="33"/>
      <c r="B291" s="40"/>
      <c r="C291" s="13"/>
      <c r="D291" s="40"/>
      <c r="E291" s="128" t="s">
        <v>19</v>
      </c>
      <c r="F291" s="129"/>
      <c r="G291" s="130"/>
      <c r="H291" s="130"/>
      <c r="I291" s="130"/>
      <c r="J291" s="130"/>
      <c r="K291" s="38"/>
      <c r="L291" s="38"/>
      <c r="M291" s="40"/>
      <c r="N291" s="128"/>
      <c r="O291" s="129"/>
      <c r="P291" s="75"/>
      <c r="Q291" s="75"/>
      <c r="R291" s="75"/>
      <c r="S291" s="38"/>
      <c r="T291" s="44"/>
      <c r="U291" s="45"/>
      <c r="V291" s="126"/>
    </row>
    <row r="292" spans="1:22" x14ac:dyDescent="0.2">
      <c r="A292" s="33"/>
      <c r="B292" s="40"/>
      <c r="C292" s="13"/>
      <c r="D292" s="40"/>
      <c r="E292" s="46"/>
      <c r="F292" s="47"/>
      <c r="G292" s="354"/>
      <c r="H292" s="354"/>
      <c r="I292" s="354"/>
      <c r="J292" s="354"/>
      <c r="K292" s="38"/>
      <c r="L292" s="38"/>
      <c r="M292" s="40"/>
      <c r="N292" s="46"/>
      <c r="O292" s="47"/>
      <c r="P292" s="38"/>
      <c r="Q292" s="38"/>
      <c r="R292" s="38"/>
      <c r="S292" s="38"/>
      <c r="T292" s="44"/>
      <c r="U292" s="45"/>
      <c r="V292" s="126"/>
    </row>
    <row r="293" spans="1:22" x14ac:dyDescent="0.2">
      <c r="A293" s="33"/>
      <c r="B293" s="40"/>
      <c r="C293" s="13"/>
      <c r="D293" s="40"/>
      <c r="E293" s="46"/>
      <c r="F293" s="47"/>
      <c r="G293" s="38"/>
      <c r="H293" s="38"/>
      <c r="I293" s="38"/>
      <c r="J293" s="38"/>
      <c r="K293" s="38"/>
      <c r="L293" s="38"/>
      <c r="M293" s="40"/>
      <c r="N293" s="48"/>
      <c r="O293" s="47"/>
      <c r="P293" s="38"/>
      <c r="Q293" s="38"/>
      <c r="R293" s="38"/>
      <c r="S293" s="38"/>
      <c r="T293" s="44"/>
      <c r="U293" s="45"/>
      <c r="V293" s="126"/>
    </row>
    <row r="294" spans="1:22" x14ac:dyDescent="0.2">
      <c r="A294" s="33"/>
      <c r="B294" s="40"/>
      <c r="C294" s="13"/>
      <c r="D294" s="40"/>
      <c r="E294" s="46"/>
      <c r="F294" s="47"/>
      <c r="G294" s="38"/>
      <c r="H294" s="38"/>
      <c r="I294" s="38"/>
      <c r="J294" s="38"/>
      <c r="K294" s="38"/>
      <c r="L294" s="38"/>
      <c r="M294" s="40"/>
      <c r="N294" s="46"/>
      <c r="O294" s="47"/>
      <c r="P294" s="38"/>
      <c r="Q294" s="38"/>
      <c r="R294" s="38"/>
      <c r="S294" s="38"/>
      <c r="T294" s="44"/>
      <c r="U294" s="45"/>
      <c r="V294" s="126"/>
    </row>
    <row r="295" spans="1:22" x14ac:dyDescent="0.2">
      <c r="A295" s="33"/>
      <c r="B295" s="40"/>
      <c r="C295" s="13"/>
      <c r="D295" s="40"/>
      <c r="E295" s="46"/>
      <c r="F295" s="47"/>
      <c r="G295" s="38"/>
      <c r="H295" s="38"/>
      <c r="I295" s="38"/>
      <c r="J295" s="38"/>
      <c r="K295" s="38"/>
      <c r="L295" s="38"/>
      <c r="M295" s="40"/>
      <c r="N295" s="48"/>
      <c r="O295" s="47"/>
      <c r="P295" s="38"/>
      <c r="Q295" s="38"/>
      <c r="R295" s="38"/>
      <c r="S295" s="38"/>
      <c r="T295" s="44"/>
      <c r="U295" s="45"/>
      <c r="V295" s="126"/>
    </row>
    <row r="296" spans="1:22" x14ac:dyDescent="0.2">
      <c r="A296" s="33"/>
      <c r="B296" s="40"/>
      <c r="C296" s="13"/>
      <c r="D296" s="40"/>
      <c r="E296" s="46"/>
      <c r="F296" s="47"/>
      <c r="G296" s="38"/>
      <c r="H296" s="38"/>
      <c r="I296" s="38"/>
      <c r="J296" s="38"/>
      <c r="K296" s="38"/>
      <c r="L296" s="38"/>
      <c r="M296" s="40"/>
      <c r="N296" s="46"/>
      <c r="O296" s="47"/>
      <c r="P296" s="38"/>
      <c r="Q296" s="38"/>
      <c r="R296" s="38"/>
      <c r="S296" s="38"/>
      <c r="T296" s="44"/>
      <c r="U296" s="45"/>
      <c r="V296" s="126"/>
    </row>
    <row r="297" spans="1:22" x14ac:dyDescent="0.2">
      <c r="A297" s="33"/>
      <c r="B297" s="40"/>
      <c r="C297" s="13"/>
      <c r="D297" s="40"/>
      <c r="E297" s="46"/>
      <c r="F297" s="47"/>
      <c r="G297" s="38"/>
      <c r="H297" s="38"/>
      <c r="I297" s="38"/>
      <c r="J297" s="38"/>
      <c r="K297" s="38"/>
      <c r="L297" s="38"/>
      <c r="M297" s="40"/>
      <c r="N297" s="46"/>
      <c r="O297" s="47"/>
      <c r="P297" s="38"/>
      <c r="Q297" s="38"/>
      <c r="R297" s="38"/>
      <c r="S297" s="38"/>
      <c r="T297" s="44"/>
      <c r="U297" s="45"/>
      <c r="V297" s="126"/>
    </row>
    <row r="298" spans="1:22" x14ac:dyDescent="0.2">
      <c r="A298" s="33"/>
      <c r="B298" s="40"/>
      <c r="C298" s="13"/>
      <c r="D298" s="40"/>
      <c r="E298" s="46"/>
      <c r="F298" s="47"/>
      <c r="G298" s="38"/>
      <c r="H298" s="38"/>
      <c r="I298" s="38"/>
      <c r="J298" s="38"/>
      <c r="K298" s="38"/>
      <c r="L298" s="38"/>
      <c r="M298" s="40"/>
      <c r="N298" s="46"/>
      <c r="O298" s="47"/>
      <c r="P298" s="38"/>
      <c r="Q298" s="38"/>
      <c r="R298" s="38"/>
      <c r="S298" s="38"/>
      <c r="T298" s="44"/>
      <c r="U298" s="45"/>
      <c r="V298" s="126"/>
    </row>
    <row r="299" spans="1:22" x14ac:dyDescent="0.2">
      <c r="A299" s="33"/>
      <c r="B299" s="40"/>
      <c r="C299" s="13"/>
      <c r="D299" s="40"/>
      <c r="E299" s="46"/>
      <c r="F299" s="47"/>
      <c r="G299" s="38"/>
      <c r="H299" s="38"/>
      <c r="I299" s="38"/>
      <c r="J299" s="38"/>
      <c r="K299" s="38"/>
      <c r="L299" s="38"/>
      <c r="M299" s="40"/>
      <c r="N299" s="46"/>
      <c r="O299" s="47"/>
      <c r="P299" s="38"/>
      <c r="Q299" s="38"/>
      <c r="R299" s="38"/>
      <c r="S299" s="38"/>
      <c r="T299" s="44"/>
      <c r="U299" s="45"/>
      <c r="V299" s="126"/>
    </row>
    <row r="300" spans="1:22" x14ac:dyDescent="0.2">
      <c r="A300" s="33"/>
      <c r="B300" s="40"/>
      <c r="C300" s="13"/>
      <c r="D300" s="40"/>
      <c r="E300" s="46"/>
      <c r="F300" s="47"/>
      <c r="G300" s="38"/>
      <c r="H300" s="38"/>
      <c r="I300" s="38"/>
      <c r="J300" s="38"/>
      <c r="K300" s="38"/>
      <c r="L300" s="38"/>
      <c r="M300" s="40"/>
      <c r="N300" s="48"/>
      <c r="O300" s="47"/>
      <c r="P300" s="38"/>
      <c r="Q300" s="38"/>
      <c r="R300" s="38"/>
      <c r="S300" s="38"/>
      <c r="T300" s="44"/>
      <c r="U300" s="45"/>
      <c r="V300" s="126"/>
    </row>
    <row r="301" spans="1:22" x14ac:dyDescent="0.2">
      <c r="A301" s="33"/>
      <c r="B301" s="40"/>
      <c r="C301" s="13"/>
      <c r="D301" s="40"/>
      <c r="E301" s="46"/>
      <c r="F301" s="47"/>
      <c r="G301" s="38"/>
      <c r="H301" s="38"/>
      <c r="I301" s="38"/>
      <c r="J301" s="38"/>
      <c r="K301" s="38"/>
      <c r="L301" s="38"/>
      <c r="M301" s="40"/>
      <c r="N301" s="48"/>
      <c r="O301" s="47"/>
      <c r="P301" s="38"/>
      <c r="Q301" s="38"/>
      <c r="R301" s="38"/>
      <c r="S301" s="38"/>
      <c r="T301" s="44"/>
      <c r="U301" s="45"/>
      <c r="V301" s="126"/>
    </row>
    <row r="302" spans="1:22" x14ac:dyDescent="0.2">
      <c r="A302" s="33"/>
      <c r="B302" s="40"/>
      <c r="C302" s="13"/>
      <c r="D302" s="40"/>
      <c r="E302" s="46"/>
      <c r="F302" s="47"/>
      <c r="G302" s="38"/>
      <c r="H302" s="38"/>
      <c r="I302" s="38"/>
      <c r="J302" s="38"/>
      <c r="K302" s="38"/>
      <c r="L302" s="38"/>
      <c r="M302" s="40"/>
      <c r="N302" s="48"/>
      <c r="O302" s="47"/>
      <c r="P302" s="38"/>
      <c r="Q302" s="38"/>
      <c r="R302" s="38"/>
      <c r="S302" s="38"/>
      <c r="T302" s="44"/>
      <c r="U302" s="45"/>
      <c r="V302" s="126"/>
    </row>
    <row r="303" spans="1:22" x14ac:dyDescent="0.2">
      <c r="A303" s="33"/>
      <c r="B303" s="40"/>
      <c r="C303" s="13"/>
      <c r="D303" s="40"/>
      <c r="E303" s="46"/>
      <c r="F303" s="47"/>
      <c r="G303" s="38"/>
      <c r="H303" s="38"/>
      <c r="I303" s="38"/>
      <c r="J303" s="38"/>
      <c r="K303" s="38"/>
      <c r="L303" s="38"/>
      <c r="M303" s="40"/>
      <c r="N303" s="49"/>
      <c r="O303" s="47"/>
      <c r="P303" s="38"/>
      <c r="Q303" s="38"/>
      <c r="R303" s="38"/>
      <c r="S303" s="38"/>
      <c r="T303" s="135"/>
      <c r="U303" s="45"/>
      <c r="V303" s="126"/>
    </row>
    <row r="304" spans="1:22" x14ac:dyDescent="0.2">
      <c r="A304" s="136"/>
      <c r="B304" s="146"/>
      <c r="C304" s="137"/>
      <c r="D304" s="147"/>
      <c r="E304" s="148"/>
      <c r="F304" s="72"/>
      <c r="G304" s="72"/>
      <c r="H304" s="72"/>
      <c r="I304" s="127"/>
      <c r="J304" s="127"/>
      <c r="K304" s="127"/>
      <c r="L304" s="149"/>
      <c r="M304" s="150"/>
      <c r="N304" s="72"/>
      <c r="O304" s="72"/>
      <c r="P304" s="72"/>
      <c r="Q304" s="127"/>
      <c r="R304" s="127"/>
      <c r="S304" s="127"/>
      <c r="T304" s="127"/>
      <c r="U304" s="127"/>
      <c r="V304" s="127"/>
    </row>
    <row r="305" spans="1:22" x14ac:dyDescent="0.2">
      <c r="A305" s="81" t="s">
        <v>1</v>
      </c>
      <c r="B305" s="82" t="s">
        <v>2</v>
      </c>
      <c r="C305" s="82" t="s">
        <v>3</v>
      </c>
      <c r="D305" s="83" t="s">
        <v>4</v>
      </c>
      <c r="E305" s="84"/>
      <c r="F305" s="85"/>
      <c r="G305" s="85"/>
      <c r="H305" s="85"/>
      <c r="I305" s="85"/>
      <c r="J305" s="85"/>
      <c r="K305" s="86" t="s">
        <v>5</v>
      </c>
      <c r="L305" s="87"/>
      <c r="M305" s="83" t="s">
        <v>6</v>
      </c>
      <c r="N305" s="84"/>
      <c r="O305" s="85"/>
      <c r="P305" s="85"/>
      <c r="Q305" s="85"/>
      <c r="R305" s="85"/>
      <c r="S305" s="85"/>
      <c r="T305" s="88" t="s">
        <v>7</v>
      </c>
      <c r="U305" s="89" t="s">
        <v>8</v>
      </c>
      <c r="V305" s="90" t="s">
        <v>126</v>
      </c>
    </row>
    <row r="306" spans="1:22" ht="25.5" customHeight="1" x14ac:dyDescent="0.2">
      <c r="A306" s="81"/>
      <c r="B306" s="82"/>
      <c r="C306" s="82"/>
      <c r="D306" s="91" t="s">
        <v>9</v>
      </c>
      <c r="E306" s="92" t="s">
        <v>10</v>
      </c>
      <c r="F306" s="93" t="s">
        <v>11</v>
      </c>
      <c r="G306" s="151" t="s">
        <v>127</v>
      </c>
      <c r="H306" s="152"/>
      <c r="I306" s="152"/>
      <c r="J306" s="153"/>
      <c r="K306" s="97"/>
      <c r="L306" s="98" t="s">
        <v>13</v>
      </c>
      <c r="M306" s="99" t="s">
        <v>9</v>
      </c>
      <c r="N306" s="100" t="s">
        <v>14</v>
      </c>
      <c r="O306" s="93" t="s">
        <v>11</v>
      </c>
      <c r="P306" s="151" t="s">
        <v>127</v>
      </c>
      <c r="Q306" s="152"/>
      <c r="R306" s="152"/>
      <c r="S306" s="153"/>
      <c r="T306" s="88"/>
      <c r="U306" s="89"/>
      <c r="V306" s="101"/>
    </row>
    <row r="307" spans="1:22" ht="13.5" thickBot="1" x14ac:dyDescent="0.25">
      <c r="A307" s="102"/>
      <c r="B307" s="103"/>
      <c r="C307" s="103"/>
      <c r="D307" s="104"/>
      <c r="E307" s="105"/>
      <c r="F307" s="106"/>
      <c r="G307" s="107" t="s">
        <v>15</v>
      </c>
      <c r="H307" s="108" t="s">
        <v>16</v>
      </c>
      <c r="I307" s="109" t="s">
        <v>17</v>
      </c>
      <c r="J307" s="110">
        <v>0</v>
      </c>
      <c r="K307" s="111"/>
      <c r="L307" s="112"/>
      <c r="M307" s="113"/>
      <c r="N307" s="114"/>
      <c r="O307" s="115"/>
      <c r="P307" s="107" t="s">
        <v>15</v>
      </c>
      <c r="Q307" s="108" t="s">
        <v>16</v>
      </c>
      <c r="R307" s="109" t="s">
        <v>17</v>
      </c>
      <c r="S307" s="110">
        <v>0</v>
      </c>
      <c r="T307" s="116"/>
      <c r="U307" s="117"/>
      <c r="V307" s="118"/>
    </row>
    <row r="308" spans="1:22" x14ac:dyDescent="0.2">
      <c r="A308" s="119"/>
      <c r="B308" s="22"/>
      <c r="C308" s="23"/>
      <c r="D308" s="24"/>
      <c r="E308" s="25"/>
      <c r="F308" s="25"/>
      <c r="G308" s="26"/>
      <c r="H308" s="27"/>
      <c r="I308" s="28"/>
      <c r="J308" s="120"/>
      <c r="K308" s="121"/>
      <c r="L308" s="121"/>
      <c r="M308" s="24"/>
      <c r="N308" s="25"/>
      <c r="O308" s="25"/>
      <c r="P308" s="26"/>
      <c r="Q308" s="27"/>
      <c r="R308" s="28"/>
      <c r="S308" s="120"/>
      <c r="T308" s="31"/>
      <c r="U308" s="32"/>
      <c r="V308" s="122"/>
    </row>
    <row r="309" spans="1:22" x14ac:dyDescent="0.2">
      <c r="A309" s="33">
        <v>1</v>
      </c>
      <c r="B309" s="33">
        <v>17</v>
      </c>
      <c r="C309" s="34"/>
      <c r="D309" s="202"/>
      <c r="E309" s="142"/>
      <c r="F309" s="124"/>
      <c r="G309" s="38"/>
      <c r="H309" s="38"/>
      <c r="I309" s="38"/>
      <c r="J309" s="38"/>
      <c r="K309" s="38">
        <f>((SUM(H311:H322)*H310)+(SUM(G311:G322)*G310)+(SUM(I311:I322)*I310))/1000</f>
        <v>4.2839999999999998</v>
      </c>
      <c r="L309" s="38" t="e">
        <f>K309*100/D309</f>
        <v>#DIV/0!</v>
      </c>
      <c r="M309" s="35"/>
      <c r="N309" s="142"/>
      <c r="O309" s="124"/>
      <c r="P309" s="38"/>
      <c r="Q309" s="38"/>
      <c r="R309" s="38"/>
      <c r="S309" s="38"/>
      <c r="T309" s="44"/>
      <c r="U309" s="45"/>
      <c r="V309" s="126"/>
    </row>
    <row r="310" spans="1:22" ht="13.5" thickBot="1" x14ac:dyDescent="0.25">
      <c r="A310" s="33"/>
      <c r="B310" s="40"/>
      <c r="C310" s="13"/>
      <c r="D310" s="203"/>
      <c r="E310" s="128" t="s">
        <v>19</v>
      </c>
      <c r="F310" s="129"/>
      <c r="G310" s="130">
        <v>239</v>
      </c>
      <c r="H310" s="130">
        <v>238</v>
      </c>
      <c r="I310" s="130">
        <v>238</v>
      </c>
      <c r="J310" s="75">
        <v>421</v>
      </c>
      <c r="K310" s="38"/>
      <c r="L310" s="38"/>
      <c r="M310" s="40"/>
      <c r="N310" s="128"/>
      <c r="O310" s="129"/>
      <c r="P310" s="75"/>
      <c r="Q310" s="75"/>
      <c r="R310" s="75"/>
      <c r="S310" s="38"/>
      <c r="T310" s="44"/>
      <c r="U310" s="45"/>
      <c r="V310" s="126"/>
    </row>
    <row r="311" spans="1:22" x14ac:dyDescent="0.2">
      <c r="A311" s="33"/>
      <c r="B311" s="40"/>
      <c r="C311" s="13"/>
      <c r="D311" s="203"/>
      <c r="E311" s="46"/>
      <c r="F311" s="47"/>
      <c r="G311" s="38"/>
      <c r="H311" s="38"/>
      <c r="I311" s="38"/>
      <c r="J311" s="38"/>
      <c r="K311" s="38"/>
      <c r="L311" s="38"/>
      <c r="M311" s="40"/>
      <c r="N311" s="46"/>
      <c r="O311" s="47"/>
      <c r="P311" s="38"/>
      <c r="Q311" s="38"/>
      <c r="R311" s="38"/>
      <c r="S311" s="38"/>
      <c r="T311" s="44"/>
      <c r="U311" s="45"/>
      <c r="V311" s="126"/>
    </row>
    <row r="312" spans="1:22" x14ac:dyDescent="0.2">
      <c r="A312" s="33"/>
      <c r="B312" s="40"/>
      <c r="C312" s="13"/>
      <c r="D312" s="203"/>
      <c r="E312" s="46" t="s">
        <v>1543</v>
      </c>
      <c r="F312" s="47"/>
      <c r="G312" s="38">
        <v>0</v>
      </c>
      <c r="H312" s="38">
        <v>8</v>
      </c>
      <c r="I312" s="38">
        <v>1</v>
      </c>
      <c r="J312" s="38">
        <v>2</v>
      </c>
      <c r="K312" s="38"/>
      <c r="L312" s="38"/>
      <c r="M312" s="40"/>
      <c r="N312" s="48"/>
      <c r="O312" s="47"/>
      <c r="P312" s="38"/>
      <c r="Q312" s="38"/>
      <c r="R312" s="38"/>
      <c r="S312" s="38"/>
      <c r="T312" s="44"/>
      <c r="U312" s="45"/>
      <c r="V312" s="126"/>
    </row>
    <row r="313" spans="1:22" x14ac:dyDescent="0.2">
      <c r="A313" s="33"/>
      <c r="B313" s="40"/>
      <c r="C313" s="13"/>
      <c r="D313" s="203"/>
      <c r="E313" s="46" t="s">
        <v>146</v>
      </c>
      <c r="F313" s="47"/>
      <c r="G313" s="38">
        <v>0</v>
      </c>
      <c r="H313" s="38">
        <v>8</v>
      </c>
      <c r="I313" s="38">
        <v>1</v>
      </c>
      <c r="J313" s="38">
        <v>2</v>
      </c>
      <c r="K313" s="38"/>
      <c r="L313" s="38"/>
      <c r="M313" s="40"/>
      <c r="N313" s="46"/>
      <c r="O313" s="47"/>
      <c r="P313" s="38"/>
      <c r="Q313" s="38"/>
      <c r="R313" s="38"/>
      <c r="S313" s="38"/>
      <c r="T313" s="44"/>
      <c r="U313" s="45"/>
      <c r="V313" s="126"/>
    </row>
    <row r="314" spans="1:22" x14ac:dyDescent="0.2">
      <c r="A314" s="33"/>
      <c r="B314" s="40"/>
      <c r="C314" s="13"/>
      <c r="D314" s="203"/>
      <c r="E314" s="46"/>
      <c r="F314" s="47"/>
      <c r="G314" s="38"/>
      <c r="H314" s="38"/>
      <c r="I314" s="38"/>
      <c r="J314" s="38"/>
      <c r="K314" s="38"/>
      <c r="L314" s="38"/>
      <c r="M314" s="40"/>
      <c r="N314" s="48"/>
      <c r="O314" s="47"/>
      <c r="P314" s="38"/>
      <c r="Q314" s="38"/>
      <c r="R314" s="38"/>
      <c r="S314" s="38"/>
      <c r="T314" s="44"/>
      <c r="U314" s="45"/>
      <c r="V314" s="126"/>
    </row>
    <row r="315" spans="1:22" x14ac:dyDescent="0.2">
      <c r="A315" s="33"/>
      <c r="B315" s="40"/>
      <c r="C315" s="13"/>
      <c r="D315" s="203"/>
      <c r="E315" s="46"/>
      <c r="F315" s="47"/>
      <c r="G315" s="38"/>
      <c r="H315" s="38"/>
      <c r="I315" s="38"/>
      <c r="J315" s="38"/>
      <c r="K315" s="38"/>
      <c r="L315" s="38"/>
      <c r="M315" s="40"/>
      <c r="N315" s="46"/>
      <c r="O315" s="47"/>
      <c r="P315" s="38"/>
      <c r="Q315" s="38"/>
      <c r="R315" s="38"/>
      <c r="S315" s="38"/>
      <c r="T315" s="44"/>
      <c r="U315" s="45"/>
      <c r="V315" s="126"/>
    </row>
    <row r="316" spans="1:22" x14ac:dyDescent="0.2">
      <c r="A316" s="33"/>
      <c r="B316" s="40"/>
      <c r="C316" s="13"/>
      <c r="D316" s="203"/>
      <c r="E316" s="46"/>
      <c r="F316" s="47"/>
      <c r="G316" s="38"/>
      <c r="H316" s="38"/>
      <c r="I316" s="38"/>
      <c r="J316" s="38"/>
      <c r="K316" s="38"/>
      <c r="L316" s="38"/>
      <c r="M316" s="40"/>
      <c r="N316" s="46"/>
      <c r="O316" s="47"/>
      <c r="P316" s="38"/>
      <c r="Q316" s="38"/>
      <c r="R316" s="38"/>
      <c r="S316" s="38"/>
      <c r="T316" s="44"/>
      <c r="U316" s="45"/>
      <c r="V316" s="126"/>
    </row>
    <row r="317" spans="1:22" x14ac:dyDescent="0.2">
      <c r="A317" s="33"/>
      <c r="B317" s="40"/>
      <c r="C317" s="13"/>
      <c r="D317" s="203"/>
      <c r="E317" s="46"/>
      <c r="F317" s="47"/>
      <c r="G317" s="38"/>
      <c r="H317" s="38"/>
      <c r="I317" s="38"/>
      <c r="J317" s="38"/>
      <c r="K317" s="38"/>
      <c r="L317" s="38"/>
      <c r="M317" s="40"/>
      <c r="N317" s="46"/>
      <c r="O317" s="47"/>
      <c r="P317" s="38"/>
      <c r="Q317" s="38"/>
      <c r="R317" s="38"/>
      <c r="S317" s="38"/>
      <c r="T317" s="44"/>
      <c r="U317" s="45"/>
      <c r="V317" s="126"/>
    </row>
    <row r="318" spans="1:22" x14ac:dyDescent="0.2">
      <c r="A318" s="33"/>
      <c r="B318" s="40"/>
      <c r="C318" s="13"/>
      <c r="D318" s="203"/>
      <c r="E318" s="46"/>
      <c r="F318" s="47"/>
      <c r="G318" s="38"/>
      <c r="H318" s="38"/>
      <c r="I318" s="38"/>
      <c r="J318" s="38"/>
      <c r="K318" s="38"/>
      <c r="L318" s="38"/>
      <c r="M318" s="40"/>
      <c r="N318" s="46"/>
      <c r="O318" s="47"/>
      <c r="P318" s="38"/>
      <c r="Q318" s="38"/>
      <c r="R318" s="38"/>
      <c r="S318" s="38"/>
      <c r="T318" s="44"/>
      <c r="U318" s="45"/>
      <c r="V318" s="126"/>
    </row>
    <row r="319" spans="1:22" x14ac:dyDescent="0.2">
      <c r="A319" s="33"/>
      <c r="B319" s="40"/>
      <c r="C319" s="13"/>
      <c r="D319" s="203"/>
      <c r="E319" s="46"/>
      <c r="F319" s="47"/>
      <c r="G319" s="38"/>
      <c r="H319" s="38"/>
      <c r="I319" s="38"/>
      <c r="J319" s="38"/>
      <c r="K319" s="38"/>
      <c r="L319" s="38"/>
      <c r="M319" s="40"/>
      <c r="N319" s="48"/>
      <c r="O319" s="47"/>
      <c r="P319" s="38"/>
      <c r="Q319" s="38"/>
      <c r="R319" s="38"/>
      <c r="S319" s="38"/>
      <c r="T319" s="44"/>
      <c r="U319" s="45"/>
      <c r="V319" s="126"/>
    </row>
    <row r="320" spans="1:22" x14ac:dyDescent="0.2">
      <c r="A320" s="33"/>
      <c r="B320" s="40"/>
      <c r="C320" s="13"/>
      <c r="D320" s="203"/>
      <c r="E320" s="46"/>
      <c r="F320" s="47"/>
      <c r="G320" s="38"/>
      <c r="H320" s="38"/>
      <c r="I320" s="38"/>
      <c r="J320" s="38"/>
      <c r="K320" s="38"/>
      <c r="L320" s="38"/>
      <c r="M320" s="40"/>
      <c r="N320" s="48"/>
      <c r="O320" s="47"/>
      <c r="P320" s="38"/>
      <c r="Q320" s="38"/>
      <c r="R320" s="38"/>
      <c r="S320" s="38"/>
      <c r="T320" s="44"/>
      <c r="U320" s="45"/>
      <c r="V320" s="126"/>
    </row>
    <row r="321" spans="1:22" x14ac:dyDescent="0.2">
      <c r="A321" s="33"/>
      <c r="B321" s="40"/>
      <c r="C321" s="13"/>
      <c r="D321" s="203"/>
      <c r="E321" s="46"/>
      <c r="F321" s="47"/>
      <c r="G321" s="38"/>
      <c r="H321" s="38"/>
      <c r="I321" s="38"/>
      <c r="J321" s="38"/>
      <c r="K321" s="38"/>
      <c r="L321" s="38"/>
      <c r="M321" s="40"/>
      <c r="N321" s="48"/>
      <c r="O321" s="47"/>
      <c r="P321" s="38"/>
      <c r="Q321" s="38"/>
      <c r="R321" s="38"/>
      <c r="S321" s="38"/>
      <c r="T321" s="44"/>
      <c r="U321" s="45"/>
      <c r="V321" s="126"/>
    </row>
    <row r="322" spans="1:22" x14ac:dyDescent="0.2">
      <c r="A322" s="33"/>
      <c r="B322" s="40"/>
      <c r="C322" s="13"/>
      <c r="D322" s="203"/>
      <c r="E322" s="46"/>
      <c r="F322" s="47"/>
      <c r="G322" s="38"/>
      <c r="H322" s="38"/>
      <c r="I322" s="38"/>
      <c r="J322" s="38"/>
      <c r="K322" s="38"/>
      <c r="L322" s="38"/>
      <c r="M322" s="40"/>
      <c r="N322" s="49"/>
      <c r="O322" s="47"/>
      <c r="P322" s="38"/>
      <c r="Q322" s="38"/>
      <c r="R322" s="38"/>
      <c r="S322" s="38"/>
      <c r="T322" s="135"/>
      <c r="U322" s="45"/>
      <c r="V322" s="126"/>
    </row>
  </sheetData>
  <mergeCells count="340">
    <mergeCell ref="A309:A322"/>
    <mergeCell ref="B309:B322"/>
    <mergeCell ref="C309:C322"/>
    <mergeCell ref="D309:D322"/>
    <mergeCell ref="M309:M322"/>
    <mergeCell ref="M305:S305"/>
    <mergeCell ref="T305:T307"/>
    <mergeCell ref="U305:U307"/>
    <mergeCell ref="V305:V307"/>
    <mergeCell ref="D306:D307"/>
    <mergeCell ref="E306:E307"/>
    <mergeCell ref="F306:F307"/>
    <mergeCell ref="M306:M307"/>
    <mergeCell ref="N306:N307"/>
    <mergeCell ref="O306:O307"/>
    <mergeCell ref="A290:A303"/>
    <mergeCell ref="B290:B303"/>
    <mergeCell ref="C290:C303"/>
    <mergeCell ref="D290:D303"/>
    <mergeCell ref="M290:M303"/>
    <mergeCell ref="A305:A307"/>
    <mergeCell ref="B305:B307"/>
    <mergeCell ref="C305:C307"/>
    <mergeCell ref="D305:J305"/>
    <mergeCell ref="K305:K307"/>
    <mergeCell ref="M286:S286"/>
    <mergeCell ref="T286:T288"/>
    <mergeCell ref="U286:U288"/>
    <mergeCell ref="V286:V288"/>
    <mergeCell ref="D287:D288"/>
    <mergeCell ref="E287:E288"/>
    <mergeCell ref="F287:F288"/>
    <mergeCell ref="M287:M288"/>
    <mergeCell ref="N287:N288"/>
    <mergeCell ref="O287:O288"/>
    <mergeCell ref="A271:A284"/>
    <mergeCell ref="B271:B284"/>
    <mergeCell ref="C271:C284"/>
    <mergeCell ref="D271:D284"/>
    <mergeCell ref="M271:M284"/>
    <mergeCell ref="A286:A288"/>
    <mergeCell ref="B286:B288"/>
    <mergeCell ref="C286:C288"/>
    <mergeCell ref="D286:J286"/>
    <mergeCell ref="K286:K288"/>
    <mergeCell ref="M267:S267"/>
    <mergeCell ref="T267:T269"/>
    <mergeCell ref="U267:U269"/>
    <mergeCell ref="V267:V269"/>
    <mergeCell ref="D268:D269"/>
    <mergeCell ref="E268:E269"/>
    <mergeCell ref="F268:F269"/>
    <mergeCell ref="M268:M269"/>
    <mergeCell ref="N268:N269"/>
    <mergeCell ref="O268:O269"/>
    <mergeCell ref="A252:A265"/>
    <mergeCell ref="B252:B265"/>
    <mergeCell ref="C252:C265"/>
    <mergeCell ref="D252:D265"/>
    <mergeCell ref="M252:M265"/>
    <mergeCell ref="A267:A269"/>
    <mergeCell ref="B267:B269"/>
    <mergeCell ref="C267:C269"/>
    <mergeCell ref="D267:J267"/>
    <mergeCell ref="K267:K269"/>
    <mergeCell ref="M248:S248"/>
    <mergeCell ref="T248:T250"/>
    <mergeCell ref="U248:U250"/>
    <mergeCell ref="V248:V250"/>
    <mergeCell ref="D249:D250"/>
    <mergeCell ref="E249:E250"/>
    <mergeCell ref="F249:F250"/>
    <mergeCell ref="M249:M250"/>
    <mergeCell ref="N249:N250"/>
    <mergeCell ref="O249:O250"/>
    <mergeCell ref="A233:A246"/>
    <mergeCell ref="B233:B246"/>
    <mergeCell ref="C233:C246"/>
    <mergeCell ref="D233:D246"/>
    <mergeCell ref="M233:M246"/>
    <mergeCell ref="A248:A250"/>
    <mergeCell ref="B248:B250"/>
    <mergeCell ref="C248:C250"/>
    <mergeCell ref="D248:J248"/>
    <mergeCell ref="K248:K250"/>
    <mergeCell ref="M229:S229"/>
    <mergeCell ref="T229:T231"/>
    <mergeCell ref="U229:U231"/>
    <mergeCell ref="V229:V231"/>
    <mergeCell ref="D230:D231"/>
    <mergeCell ref="E230:E231"/>
    <mergeCell ref="F230:F231"/>
    <mergeCell ref="M230:M231"/>
    <mergeCell ref="N230:N231"/>
    <mergeCell ref="O230:O231"/>
    <mergeCell ref="A214:A227"/>
    <mergeCell ref="B214:B227"/>
    <mergeCell ref="C214:C227"/>
    <mergeCell ref="D214:D227"/>
    <mergeCell ref="M214:M227"/>
    <mergeCell ref="A229:A231"/>
    <mergeCell ref="B229:B231"/>
    <mergeCell ref="C229:C231"/>
    <mergeCell ref="D229:J229"/>
    <mergeCell ref="K229:K231"/>
    <mergeCell ref="M210:S210"/>
    <mergeCell ref="T210:T212"/>
    <mergeCell ref="U210:U212"/>
    <mergeCell ref="V210:V212"/>
    <mergeCell ref="D211:D212"/>
    <mergeCell ref="E211:E212"/>
    <mergeCell ref="F211:F212"/>
    <mergeCell ref="M211:M212"/>
    <mergeCell ref="N211:N212"/>
    <mergeCell ref="O211:O212"/>
    <mergeCell ref="A195:A208"/>
    <mergeCell ref="B195:B208"/>
    <mergeCell ref="C195:C208"/>
    <mergeCell ref="D195:D208"/>
    <mergeCell ref="M195:M208"/>
    <mergeCell ref="A210:A212"/>
    <mergeCell ref="B210:B212"/>
    <mergeCell ref="C210:C212"/>
    <mergeCell ref="D210:J210"/>
    <mergeCell ref="K210:K212"/>
    <mergeCell ref="M191:S191"/>
    <mergeCell ref="T191:T193"/>
    <mergeCell ref="U191:U193"/>
    <mergeCell ref="V191:V193"/>
    <mergeCell ref="D192:D193"/>
    <mergeCell ref="E192:E193"/>
    <mergeCell ref="F192:F193"/>
    <mergeCell ref="M192:M193"/>
    <mergeCell ref="N192:N193"/>
    <mergeCell ref="O192:O193"/>
    <mergeCell ref="A176:A189"/>
    <mergeCell ref="B176:B189"/>
    <mergeCell ref="C176:C189"/>
    <mergeCell ref="D176:D189"/>
    <mergeCell ref="M176:M189"/>
    <mergeCell ref="A191:A193"/>
    <mergeCell ref="B191:B193"/>
    <mergeCell ref="C191:C193"/>
    <mergeCell ref="D191:J191"/>
    <mergeCell ref="K191:K193"/>
    <mergeCell ref="M172:S172"/>
    <mergeCell ref="T172:T174"/>
    <mergeCell ref="U172:U174"/>
    <mergeCell ref="V172:V174"/>
    <mergeCell ref="D173:D174"/>
    <mergeCell ref="E173:E174"/>
    <mergeCell ref="F173:F174"/>
    <mergeCell ref="M173:M174"/>
    <mergeCell ref="N173:N174"/>
    <mergeCell ref="O173:O174"/>
    <mergeCell ref="A157:A170"/>
    <mergeCell ref="B157:B170"/>
    <mergeCell ref="C157:C170"/>
    <mergeCell ref="D157:D170"/>
    <mergeCell ref="M157:M170"/>
    <mergeCell ref="A172:A174"/>
    <mergeCell ref="B172:B174"/>
    <mergeCell ref="C172:C174"/>
    <mergeCell ref="D172:J172"/>
    <mergeCell ref="K172:K174"/>
    <mergeCell ref="M153:S153"/>
    <mergeCell ref="T153:T155"/>
    <mergeCell ref="U153:U155"/>
    <mergeCell ref="V153:V155"/>
    <mergeCell ref="D154:D155"/>
    <mergeCell ref="E154:E155"/>
    <mergeCell ref="F154:F155"/>
    <mergeCell ref="M154:M155"/>
    <mergeCell ref="N154:N155"/>
    <mergeCell ref="O154:O155"/>
    <mergeCell ref="A138:A151"/>
    <mergeCell ref="B138:B151"/>
    <mergeCell ref="C138:C151"/>
    <mergeCell ref="D138:D151"/>
    <mergeCell ref="M138:M151"/>
    <mergeCell ref="A153:A155"/>
    <mergeCell ref="B153:B155"/>
    <mergeCell ref="C153:C155"/>
    <mergeCell ref="D153:J153"/>
    <mergeCell ref="K153:K155"/>
    <mergeCell ref="M134:S134"/>
    <mergeCell ref="T134:T136"/>
    <mergeCell ref="U134:U136"/>
    <mergeCell ref="V134:V136"/>
    <mergeCell ref="D135:D136"/>
    <mergeCell ref="E135:E136"/>
    <mergeCell ref="F135:F136"/>
    <mergeCell ref="M135:M136"/>
    <mergeCell ref="N135:N136"/>
    <mergeCell ref="O135:O136"/>
    <mergeCell ref="A119:A132"/>
    <mergeCell ref="B119:B132"/>
    <mergeCell ref="C119:C132"/>
    <mergeCell ref="D119:D132"/>
    <mergeCell ref="M119:M132"/>
    <mergeCell ref="A134:A136"/>
    <mergeCell ref="B134:B136"/>
    <mergeCell ref="C134:C136"/>
    <mergeCell ref="D134:J134"/>
    <mergeCell ref="K134:K136"/>
    <mergeCell ref="M115:S115"/>
    <mergeCell ref="T115:T117"/>
    <mergeCell ref="U115:U117"/>
    <mergeCell ref="V115:V117"/>
    <mergeCell ref="D116:D117"/>
    <mergeCell ref="E116:E117"/>
    <mergeCell ref="F116:F117"/>
    <mergeCell ref="M116:M117"/>
    <mergeCell ref="N116:N117"/>
    <mergeCell ref="O116:O117"/>
    <mergeCell ref="A100:A113"/>
    <mergeCell ref="B100:B113"/>
    <mergeCell ref="C100:C113"/>
    <mergeCell ref="D100:D113"/>
    <mergeCell ref="M100:M113"/>
    <mergeCell ref="A115:A117"/>
    <mergeCell ref="B115:B117"/>
    <mergeCell ref="C115:C117"/>
    <mergeCell ref="D115:J115"/>
    <mergeCell ref="K115:K117"/>
    <mergeCell ref="M96:S96"/>
    <mergeCell ref="T96:T98"/>
    <mergeCell ref="U96:U98"/>
    <mergeCell ref="V96:V98"/>
    <mergeCell ref="D97:D98"/>
    <mergeCell ref="E97:E98"/>
    <mergeCell ref="F97:F98"/>
    <mergeCell ref="M97:M98"/>
    <mergeCell ref="N97:N98"/>
    <mergeCell ref="O97:O98"/>
    <mergeCell ref="A81:A94"/>
    <mergeCell ref="B81:B94"/>
    <mergeCell ref="C81:C94"/>
    <mergeCell ref="D81:D94"/>
    <mergeCell ref="M81:M94"/>
    <mergeCell ref="A96:A98"/>
    <mergeCell ref="B96:B98"/>
    <mergeCell ref="C96:C98"/>
    <mergeCell ref="D96:J96"/>
    <mergeCell ref="K96:K98"/>
    <mergeCell ref="M77:S77"/>
    <mergeCell ref="T77:T79"/>
    <mergeCell ref="U77:U79"/>
    <mergeCell ref="V77:V79"/>
    <mergeCell ref="D78:D79"/>
    <mergeCell ref="E78:E79"/>
    <mergeCell ref="F78:F79"/>
    <mergeCell ref="M78:M79"/>
    <mergeCell ref="N78:N79"/>
    <mergeCell ref="O78:O79"/>
    <mergeCell ref="A62:A75"/>
    <mergeCell ref="B62:B75"/>
    <mergeCell ref="C62:C75"/>
    <mergeCell ref="D62:D75"/>
    <mergeCell ref="M62:M75"/>
    <mergeCell ref="A77:A79"/>
    <mergeCell ref="B77:B79"/>
    <mergeCell ref="C77:C79"/>
    <mergeCell ref="D77:J77"/>
    <mergeCell ref="K77:K79"/>
    <mergeCell ref="M58:S58"/>
    <mergeCell ref="T58:T60"/>
    <mergeCell ref="U58:U60"/>
    <mergeCell ref="V58:V60"/>
    <mergeCell ref="D59:D60"/>
    <mergeCell ref="E59:E60"/>
    <mergeCell ref="F59:F60"/>
    <mergeCell ref="M59:M60"/>
    <mergeCell ref="N59:N60"/>
    <mergeCell ref="O59:O60"/>
    <mergeCell ref="A43:A56"/>
    <mergeCell ref="B43:B56"/>
    <mergeCell ref="C43:C56"/>
    <mergeCell ref="D43:D56"/>
    <mergeCell ref="M43:M56"/>
    <mergeCell ref="A58:A60"/>
    <mergeCell ref="B58:B60"/>
    <mergeCell ref="C58:C60"/>
    <mergeCell ref="D58:J58"/>
    <mergeCell ref="K58:K60"/>
    <mergeCell ref="M39:S39"/>
    <mergeCell ref="T39:T41"/>
    <mergeCell ref="U39:U41"/>
    <mergeCell ref="V39:V41"/>
    <mergeCell ref="D40:D41"/>
    <mergeCell ref="E40:E41"/>
    <mergeCell ref="F40:F41"/>
    <mergeCell ref="M40:M41"/>
    <mergeCell ref="N40:N41"/>
    <mergeCell ref="O40:O41"/>
    <mergeCell ref="A24:A37"/>
    <mergeCell ref="B24:B37"/>
    <mergeCell ref="C24:C37"/>
    <mergeCell ref="D24:D37"/>
    <mergeCell ref="M24:M37"/>
    <mergeCell ref="A39:A41"/>
    <mergeCell ref="B39:B41"/>
    <mergeCell ref="C39:C41"/>
    <mergeCell ref="D39:J39"/>
    <mergeCell ref="K39:K41"/>
    <mergeCell ref="M20:S20"/>
    <mergeCell ref="T20:T22"/>
    <mergeCell ref="U20:U22"/>
    <mergeCell ref="V20:V22"/>
    <mergeCell ref="D21:D22"/>
    <mergeCell ref="E21:E22"/>
    <mergeCell ref="F21:F22"/>
    <mergeCell ref="M21:M22"/>
    <mergeCell ref="N21:N22"/>
    <mergeCell ref="O21:O2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T1:T3"/>
    <mergeCell ref="U1:U3"/>
    <mergeCell ref="V1:V3"/>
    <mergeCell ref="D2:D3"/>
    <mergeCell ref="E2:E3"/>
    <mergeCell ref="F2:F3"/>
    <mergeCell ref="M2:M3"/>
    <mergeCell ref="N2:N3"/>
    <mergeCell ref="O2:O3"/>
    <mergeCell ref="A1:A3"/>
    <mergeCell ref="B1:B3"/>
    <mergeCell ref="C1:C3"/>
    <mergeCell ref="D1:J1"/>
    <mergeCell ref="K1:K3"/>
    <mergeCell ref="M1:S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C185C-7A6C-4B3E-9067-B71FB50130C3}">
  <dimension ref="A1:IV3608"/>
  <sheetViews>
    <sheetView topLeftCell="A13" zoomScale="85" zoomScaleNormal="85" zoomScaleSheetLayoutView="100" workbookViewId="0">
      <selection activeCell="M53" sqref="M53"/>
    </sheetView>
  </sheetViews>
  <sheetFormatPr defaultColWidth="8.7109375" defaultRowHeight="15.95" customHeight="1" x14ac:dyDescent="0.25"/>
  <cols>
    <col min="1" max="1" width="4.5703125" style="801" customWidth="1"/>
    <col min="2" max="2" width="17.85546875" style="937" customWidth="1"/>
    <col min="3" max="3" width="20.7109375" style="551" customWidth="1"/>
    <col min="4" max="4" width="8.7109375" style="552" customWidth="1"/>
    <col min="5" max="5" width="9.7109375" style="600" customWidth="1"/>
    <col min="6" max="6" width="8.7109375" style="911" customWidth="1"/>
    <col min="7" max="10" width="7.7109375" style="911" customWidth="1"/>
    <col min="11" max="11" width="7.7109375" style="687" customWidth="1"/>
    <col min="12" max="12" width="8.28515625" style="690" customWidth="1"/>
    <col min="13" max="13" width="10.140625" style="911" customWidth="1"/>
    <col min="14" max="14" width="8.7109375" style="911" customWidth="1"/>
    <col min="15" max="15" width="7.7109375" style="911" customWidth="1"/>
    <col min="16" max="18" width="7.7109375" style="439" customWidth="1"/>
    <col min="19" max="19" width="7.85546875" style="439" customWidth="1"/>
    <col min="20" max="20" width="18.7109375" style="1248" customWidth="1"/>
    <col min="21" max="21" width="14.28515625" style="1300" customWidth="1"/>
    <col min="22" max="22" width="8" style="439" customWidth="1"/>
    <col min="23" max="23" width="16.140625" style="439" customWidth="1"/>
    <col min="24" max="256" width="8.7109375" style="127"/>
    <col min="257" max="257" width="4.5703125" style="127" customWidth="1"/>
    <col min="258" max="258" width="17.85546875" style="127" customWidth="1"/>
    <col min="259" max="259" width="20.7109375" style="127" customWidth="1"/>
    <col min="260" max="260" width="8.7109375" style="127"/>
    <col min="261" max="261" width="9.7109375" style="127" customWidth="1"/>
    <col min="262" max="262" width="8.7109375" style="127"/>
    <col min="263" max="267" width="7.7109375" style="127" customWidth="1"/>
    <col min="268" max="268" width="8.28515625" style="127" customWidth="1"/>
    <col min="269" max="269" width="10.140625" style="127" customWidth="1"/>
    <col min="270" max="270" width="8.7109375" style="127"/>
    <col min="271" max="274" width="7.7109375" style="127" customWidth="1"/>
    <col min="275" max="275" width="7.85546875" style="127" customWidth="1"/>
    <col min="276" max="276" width="18.7109375" style="127" customWidth="1"/>
    <col min="277" max="277" width="14.28515625" style="127" customWidth="1"/>
    <col min="278" max="278" width="8" style="127" customWidth="1"/>
    <col min="279" max="279" width="16.140625" style="127" customWidth="1"/>
    <col min="280" max="512" width="8.7109375" style="127"/>
    <col min="513" max="513" width="4.5703125" style="127" customWidth="1"/>
    <col min="514" max="514" width="17.85546875" style="127" customWidth="1"/>
    <col min="515" max="515" width="20.7109375" style="127" customWidth="1"/>
    <col min="516" max="516" width="8.7109375" style="127"/>
    <col min="517" max="517" width="9.7109375" style="127" customWidth="1"/>
    <col min="518" max="518" width="8.7109375" style="127"/>
    <col min="519" max="523" width="7.7109375" style="127" customWidth="1"/>
    <col min="524" max="524" width="8.28515625" style="127" customWidth="1"/>
    <col min="525" max="525" width="10.140625" style="127" customWidth="1"/>
    <col min="526" max="526" width="8.7109375" style="127"/>
    <col min="527" max="530" width="7.7109375" style="127" customWidth="1"/>
    <col min="531" max="531" width="7.85546875" style="127" customWidth="1"/>
    <col min="532" max="532" width="18.7109375" style="127" customWidth="1"/>
    <col min="533" max="533" width="14.28515625" style="127" customWidth="1"/>
    <col min="534" max="534" width="8" style="127" customWidth="1"/>
    <col min="535" max="535" width="16.140625" style="127" customWidth="1"/>
    <col min="536" max="768" width="8.7109375" style="127"/>
    <col min="769" max="769" width="4.5703125" style="127" customWidth="1"/>
    <col min="770" max="770" width="17.85546875" style="127" customWidth="1"/>
    <col min="771" max="771" width="20.7109375" style="127" customWidth="1"/>
    <col min="772" max="772" width="8.7109375" style="127"/>
    <col min="773" max="773" width="9.7109375" style="127" customWidth="1"/>
    <col min="774" max="774" width="8.7109375" style="127"/>
    <col min="775" max="779" width="7.7109375" style="127" customWidth="1"/>
    <col min="780" max="780" width="8.28515625" style="127" customWidth="1"/>
    <col min="781" max="781" width="10.140625" style="127" customWidth="1"/>
    <col min="782" max="782" width="8.7109375" style="127"/>
    <col min="783" max="786" width="7.7109375" style="127" customWidth="1"/>
    <col min="787" max="787" width="7.85546875" style="127" customWidth="1"/>
    <col min="788" max="788" width="18.7109375" style="127" customWidth="1"/>
    <col min="789" max="789" width="14.28515625" style="127" customWidth="1"/>
    <col min="790" max="790" width="8" style="127" customWidth="1"/>
    <col min="791" max="791" width="16.140625" style="127" customWidth="1"/>
    <col min="792" max="1024" width="8.7109375" style="127"/>
    <col min="1025" max="1025" width="4.5703125" style="127" customWidth="1"/>
    <col min="1026" max="1026" width="17.85546875" style="127" customWidth="1"/>
    <col min="1027" max="1027" width="20.7109375" style="127" customWidth="1"/>
    <col min="1028" max="1028" width="8.7109375" style="127"/>
    <col min="1029" max="1029" width="9.7109375" style="127" customWidth="1"/>
    <col min="1030" max="1030" width="8.7109375" style="127"/>
    <col min="1031" max="1035" width="7.7109375" style="127" customWidth="1"/>
    <col min="1036" max="1036" width="8.28515625" style="127" customWidth="1"/>
    <col min="1037" max="1037" width="10.140625" style="127" customWidth="1"/>
    <col min="1038" max="1038" width="8.7109375" style="127"/>
    <col min="1039" max="1042" width="7.7109375" style="127" customWidth="1"/>
    <col min="1043" max="1043" width="7.85546875" style="127" customWidth="1"/>
    <col min="1044" max="1044" width="18.7109375" style="127" customWidth="1"/>
    <col min="1045" max="1045" width="14.28515625" style="127" customWidth="1"/>
    <col min="1046" max="1046" width="8" style="127" customWidth="1"/>
    <col min="1047" max="1047" width="16.140625" style="127" customWidth="1"/>
    <col min="1048" max="1280" width="8.7109375" style="127"/>
    <col min="1281" max="1281" width="4.5703125" style="127" customWidth="1"/>
    <col min="1282" max="1282" width="17.85546875" style="127" customWidth="1"/>
    <col min="1283" max="1283" width="20.7109375" style="127" customWidth="1"/>
    <col min="1284" max="1284" width="8.7109375" style="127"/>
    <col min="1285" max="1285" width="9.7109375" style="127" customWidth="1"/>
    <col min="1286" max="1286" width="8.7109375" style="127"/>
    <col min="1287" max="1291" width="7.7109375" style="127" customWidth="1"/>
    <col min="1292" max="1292" width="8.28515625" style="127" customWidth="1"/>
    <col min="1293" max="1293" width="10.140625" style="127" customWidth="1"/>
    <col min="1294" max="1294" width="8.7109375" style="127"/>
    <col min="1295" max="1298" width="7.7109375" style="127" customWidth="1"/>
    <col min="1299" max="1299" width="7.85546875" style="127" customWidth="1"/>
    <col min="1300" max="1300" width="18.7109375" style="127" customWidth="1"/>
    <col min="1301" max="1301" width="14.28515625" style="127" customWidth="1"/>
    <col min="1302" max="1302" width="8" style="127" customWidth="1"/>
    <col min="1303" max="1303" width="16.140625" style="127" customWidth="1"/>
    <col min="1304" max="1536" width="8.7109375" style="127"/>
    <col min="1537" max="1537" width="4.5703125" style="127" customWidth="1"/>
    <col min="1538" max="1538" width="17.85546875" style="127" customWidth="1"/>
    <col min="1539" max="1539" width="20.7109375" style="127" customWidth="1"/>
    <col min="1540" max="1540" width="8.7109375" style="127"/>
    <col min="1541" max="1541" width="9.7109375" style="127" customWidth="1"/>
    <col min="1542" max="1542" width="8.7109375" style="127"/>
    <col min="1543" max="1547" width="7.7109375" style="127" customWidth="1"/>
    <col min="1548" max="1548" width="8.28515625" style="127" customWidth="1"/>
    <col min="1549" max="1549" width="10.140625" style="127" customWidth="1"/>
    <col min="1550" max="1550" width="8.7109375" style="127"/>
    <col min="1551" max="1554" width="7.7109375" style="127" customWidth="1"/>
    <col min="1555" max="1555" width="7.85546875" style="127" customWidth="1"/>
    <col min="1556" max="1556" width="18.7109375" style="127" customWidth="1"/>
    <col min="1557" max="1557" width="14.28515625" style="127" customWidth="1"/>
    <col min="1558" max="1558" width="8" style="127" customWidth="1"/>
    <col min="1559" max="1559" width="16.140625" style="127" customWidth="1"/>
    <col min="1560" max="1792" width="8.7109375" style="127"/>
    <col min="1793" max="1793" width="4.5703125" style="127" customWidth="1"/>
    <col min="1794" max="1794" width="17.85546875" style="127" customWidth="1"/>
    <col min="1795" max="1795" width="20.7109375" style="127" customWidth="1"/>
    <col min="1796" max="1796" width="8.7109375" style="127"/>
    <col min="1797" max="1797" width="9.7109375" style="127" customWidth="1"/>
    <col min="1798" max="1798" width="8.7109375" style="127"/>
    <col min="1799" max="1803" width="7.7109375" style="127" customWidth="1"/>
    <col min="1804" max="1804" width="8.28515625" style="127" customWidth="1"/>
    <col min="1805" max="1805" width="10.140625" style="127" customWidth="1"/>
    <col min="1806" max="1806" width="8.7109375" style="127"/>
    <col min="1807" max="1810" width="7.7109375" style="127" customWidth="1"/>
    <col min="1811" max="1811" width="7.85546875" style="127" customWidth="1"/>
    <col min="1812" max="1812" width="18.7109375" style="127" customWidth="1"/>
    <col min="1813" max="1813" width="14.28515625" style="127" customWidth="1"/>
    <col min="1814" max="1814" width="8" style="127" customWidth="1"/>
    <col min="1815" max="1815" width="16.140625" style="127" customWidth="1"/>
    <col min="1816" max="2048" width="8.7109375" style="127"/>
    <col min="2049" max="2049" width="4.5703125" style="127" customWidth="1"/>
    <col min="2050" max="2050" width="17.85546875" style="127" customWidth="1"/>
    <col min="2051" max="2051" width="20.7109375" style="127" customWidth="1"/>
    <col min="2052" max="2052" width="8.7109375" style="127"/>
    <col min="2053" max="2053" width="9.7109375" style="127" customWidth="1"/>
    <col min="2054" max="2054" width="8.7109375" style="127"/>
    <col min="2055" max="2059" width="7.7109375" style="127" customWidth="1"/>
    <col min="2060" max="2060" width="8.28515625" style="127" customWidth="1"/>
    <col min="2061" max="2061" width="10.140625" style="127" customWidth="1"/>
    <col min="2062" max="2062" width="8.7109375" style="127"/>
    <col min="2063" max="2066" width="7.7109375" style="127" customWidth="1"/>
    <col min="2067" max="2067" width="7.85546875" style="127" customWidth="1"/>
    <col min="2068" max="2068" width="18.7109375" style="127" customWidth="1"/>
    <col min="2069" max="2069" width="14.28515625" style="127" customWidth="1"/>
    <col min="2070" max="2070" width="8" style="127" customWidth="1"/>
    <col min="2071" max="2071" width="16.140625" style="127" customWidth="1"/>
    <col min="2072" max="2304" width="8.7109375" style="127"/>
    <col min="2305" max="2305" width="4.5703125" style="127" customWidth="1"/>
    <col min="2306" max="2306" width="17.85546875" style="127" customWidth="1"/>
    <col min="2307" max="2307" width="20.7109375" style="127" customWidth="1"/>
    <col min="2308" max="2308" width="8.7109375" style="127"/>
    <col min="2309" max="2309" width="9.7109375" style="127" customWidth="1"/>
    <col min="2310" max="2310" width="8.7109375" style="127"/>
    <col min="2311" max="2315" width="7.7109375" style="127" customWidth="1"/>
    <col min="2316" max="2316" width="8.28515625" style="127" customWidth="1"/>
    <col min="2317" max="2317" width="10.140625" style="127" customWidth="1"/>
    <col min="2318" max="2318" width="8.7109375" style="127"/>
    <col min="2319" max="2322" width="7.7109375" style="127" customWidth="1"/>
    <col min="2323" max="2323" width="7.85546875" style="127" customWidth="1"/>
    <col min="2324" max="2324" width="18.7109375" style="127" customWidth="1"/>
    <col min="2325" max="2325" width="14.28515625" style="127" customWidth="1"/>
    <col min="2326" max="2326" width="8" style="127" customWidth="1"/>
    <col min="2327" max="2327" width="16.140625" style="127" customWidth="1"/>
    <col min="2328" max="2560" width="8.7109375" style="127"/>
    <col min="2561" max="2561" width="4.5703125" style="127" customWidth="1"/>
    <col min="2562" max="2562" width="17.85546875" style="127" customWidth="1"/>
    <col min="2563" max="2563" width="20.7109375" style="127" customWidth="1"/>
    <col min="2564" max="2564" width="8.7109375" style="127"/>
    <col min="2565" max="2565" width="9.7109375" style="127" customWidth="1"/>
    <col min="2566" max="2566" width="8.7109375" style="127"/>
    <col min="2567" max="2571" width="7.7109375" style="127" customWidth="1"/>
    <col min="2572" max="2572" width="8.28515625" style="127" customWidth="1"/>
    <col min="2573" max="2573" width="10.140625" style="127" customWidth="1"/>
    <col min="2574" max="2574" width="8.7109375" style="127"/>
    <col min="2575" max="2578" width="7.7109375" style="127" customWidth="1"/>
    <col min="2579" max="2579" width="7.85546875" style="127" customWidth="1"/>
    <col min="2580" max="2580" width="18.7109375" style="127" customWidth="1"/>
    <col min="2581" max="2581" width="14.28515625" style="127" customWidth="1"/>
    <col min="2582" max="2582" width="8" style="127" customWidth="1"/>
    <col min="2583" max="2583" width="16.140625" style="127" customWidth="1"/>
    <col min="2584" max="2816" width="8.7109375" style="127"/>
    <col min="2817" max="2817" width="4.5703125" style="127" customWidth="1"/>
    <col min="2818" max="2818" width="17.85546875" style="127" customWidth="1"/>
    <col min="2819" max="2819" width="20.7109375" style="127" customWidth="1"/>
    <col min="2820" max="2820" width="8.7109375" style="127"/>
    <col min="2821" max="2821" width="9.7109375" style="127" customWidth="1"/>
    <col min="2822" max="2822" width="8.7109375" style="127"/>
    <col min="2823" max="2827" width="7.7109375" style="127" customWidth="1"/>
    <col min="2828" max="2828" width="8.28515625" style="127" customWidth="1"/>
    <col min="2829" max="2829" width="10.140625" style="127" customWidth="1"/>
    <col min="2830" max="2830" width="8.7109375" style="127"/>
    <col min="2831" max="2834" width="7.7109375" style="127" customWidth="1"/>
    <col min="2835" max="2835" width="7.85546875" style="127" customWidth="1"/>
    <col min="2836" max="2836" width="18.7109375" style="127" customWidth="1"/>
    <col min="2837" max="2837" width="14.28515625" style="127" customWidth="1"/>
    <col min="2838" max="2838" width="8" style="127" customWidth="1"/>
    <col min="2839" max="2839" width="16.140625" style="127" customWidth="1"/>
    <col min="2840" max="3072" width="8.7109375" style="127"/>
    <col min="3073" max="3073" width="4.5703125" style="127" customWidth="1"/>
    <col min="3074" max="3074" width="17.85546875" style="127" customWidth="1"/>
    <col min="3075" max="3075" width="20.7109375" style="127" customWidth="1"/>
    <col min="3076" max="3076" width="8.7109375" style="127"/>
    <col min="3077" max="3077" width="9.7109375" style="127" customWidth="1"/>
    <col min="3078" max="3078" width="8.7109375" style="127"/>
    <col min="3079" max="3083" width="7.7109375" style="127" customWidth="1"/>
    <col min="3084" max="3084" width="8.28515625" style="127" customWidth="1"/>
    <col min="3085" max="3085" width="10.140625" style="127" customWidth="1"/>
    <col min="3086" max="3086" width="8.7109375" style="127"/>
    <col min="3087" max="3090" width="7.7109375" style="127" customWidth="1"/>
    <col min="3091" max="3091" width="7.85546875" style="127" customWidth="1"/>
    <col min="3092" max="3092" width="18.7109375" style="127" customWidth="1"/>
    <col min="3093" max="3093" width="14.28515625" style="127" customWidth="1"/>
    <col min="3094" max="3094" width="8" style="127" customWidth="1"/>
    <col min="3095" max="3095" width="16.140625" style="127" customWidth="1"/>
    <col min="3096" max="3328" width="8.7109375" style="127"/>
    <col min="3329" max="3329" width="4.5703125" style="127" customWidth="1"/>
    <col min="3330" max="3330" width="17.85546875" style="127" customWidth="1"/>
    <col min="3331" max="3331" width="20.7109375" style="127" customWidth="1"/>
    <col min="3332" max="3332" width="8.7109375" style="127"/>
    <col min="3333" max="3333" width="9.7109375" style="127" customWidth="1"/>
    <col min="3334" max="3334" width="8.7109375" style="127"/>
    <col min="3335" max="3339" width="7.7109375" style="127" customWidth="1"/>
    <col min="3340" max="3340" width="8.28515625" style="127" customWidth="1"/>
    <col min="3341" max="3341" width="10.140625" style="127" customWidth="1"/>
    <col min="3342" max="3342" width="8.7109375" style="127"/>
    <col min="3343" max="3346" width="7.7109375" style="127" customWidth="1"/>
    <col min="3347" max="3347" width="7.85546875" style="127" customWidth="1"/>
    <col min="3348" max="3348" width="18.7109375" style="127" customWidth="1"/>
    <col min="3349" max="3349" width="14.28515625" style="127" customWidth="1"/>
    <col min="3350" max="3350" width="8" style="127" customWidth="1"/>
    <col min="3351" max="3351" width="16.140625" style="127" customWidth="1"/>
    <col min="3352" max="3584" width="8.7109375" style="127"/>
    <col min="3585" max="3585" width="4.5703125" style="127" customWidth="1"/>
    <col min="3586" max="3586" width="17.85546875" style="127" customWidth="1"/>
    <col min="3587" max="3587" width="20.7109375" style="127" customWidth="1"/>
    <col min="3588" max="3588" width="8.7109375" style="127"/>
    <col min="3589" max="3589" width="9.7109375" style="127" customWidth="1"/>
    <col min="3590" max="3590" width="8.7109375" style="127"/>
    <col min="3591" max="3595" width="7.7109375" style="127" customWidth="1"/>
    <col min="3596" max="3596" width="8.28515625" style="127" customWidth="1"/>
    <col min="3597" max="3597" width="10.140625" style="127" customWidth="1"/>
    <col min="3598" max="3598" width="8.7109375" style="127"/>
    <col min="3599" max="3602" width="7.7109375" style="127" customWidth="1"/>
    <col min="3603" max="3603" width="7.85546875" style="127" customWidth="1"/>
    <col min="3604" max="3604" width="18.7109375" style="127" customWidth="1"/>
    <col min="3605" max="3605" width="14.28515625" style="127" customWidth="1"/>
    <col min="3606" max="3606" width="8" style="127" customWidth="1"/>
    <col min="3607" max="3607" width="16.140625" style="127" customWidth="1"/>
    <col min="3608" max="3840" width="8.7109375" style="127"/>
    <col min="3841" max="3841" width="4.5703125" style="127" customWidth="1"/>
    <col min="3842" max="3842" width="17.85546875" style="127" customWidth="1"/>
    <col min="3843" max="3843" width="20.7109375" style="127" customWidth="1"/>
    <col min="3844" max="3844" width="8.7109375" style="127"/>
    <col min="3845" max="3845" width="9.7109375" style="127" customWidth="1"/>
    <col min="3846" max="3846" width="8.7109375" style="127"/>
    <col min="3847" max="3851" width="7.7109375" style="127" customWidth="1"/>
    <col min="3852" max="3852" width="8.28515625" style="127" customWidth="1"/>
    <col min="3853" max="3853" width="10.140625" style="127" customWidth="1"/>
    <col min="3854" max="3854" width="8.7109375" style="127"/>
    <col min="3855" max="3858" width="7.7109375" style="127" customWidth="1"/>
    <col min="3859" max="3859" width="7.85546875" style="127" customWidth="1"/>
    <col min="3860" max="3860" width="18.7109375" style="127" customWidth="1"/>
    <col min="3861" max="3861" width="14.28515625" style="127" customWidth="1"/>
    <col min="3862" max="3862" width="8" style="127" customWidth="1"/>
    <col min="3863" max="3863" width="16.140625" style="127" customWidth="1"/>
    <col min="3864" max="4096" width="8.7109375" style="127"/>
    <col min="4097" max="4097" width="4.5703125" style="127" customWidth="1"/>
    <col min="4098" max="4098" width="17.85546875" style="127" customWidth="1"/>
    <col min="4099" max="4099" width="20.7109375" style="127" customWidth="1"/>
    <col min="4100" max="4100" width="8.7109375" style="127"/>
    <col min="4101" max="4101" width="9.7109375" style="127" customWidth="1"/>
    <col min="4102" max="4102" width="8.7109375" style="127"/>
    <col min="4103" max="4107" width="7.7109375" style="127" customWidth="1"/>
    <col min="4108" max="4108" width="8.28515625" style="127" customWidth="1"/>
    <col min="4109" max="4109" width="10.140625" style="127" customWidth="1"/>
    <col min="4110" max="4110" width="8.7109375" style="127"/>
    <col min="4111" max="4114" width="7.7109375" style="127" customWidth="1"/>
    <col min="4115" max="4115" width="7.85546875" style="127" customWidth="1"/>
    <col min="4116" max="4116" width="18.7109375" style="127" customWidth="1"/>
    <col min="4117" max="4117" width="14.28515625" style="127" customWidth="1"/>
    <col min="4118" max="4118" width="8" style="127" customWidth="1"/>
    <col min="4119" max="4119" width="16.140625" style="127" customWidth="1"/>
    <col min="4120" max="4352" width="8.7109375" style="127"/>
    <col min="4353" max="4353" width="4.5703125" style="127" customWidth="1"/>
    <col min="4354" max="4354" width="17.85546875" style="127" customWidth="1"/>
    <col min="4355" max="4355" width="20.7109375" style="127" customWidth="1"/>
    <col min="4356" max="4356" width="8.7109375" style="127"/>
    <col min="4357" max="4357" width="9.7109375" style="127" customWidth="1"/>
    <col min="4358" max="4358" width="8.7109375" style="127"/>
    <col min="4359" max="4363" width="7.7109375" style="127" customWidth="1"/>
    <col min="4364" max="4364" width="8.28515625" style="127" customWidth="1"/>
    <col min="4365" max="4365" width="10.140625" style="127" customWidth="1"/>
    <col min="4366" max="4366" width="8.7109375" style="127"/>
    <col min="4367" max="4370" width="7.7109375" style="127" customWidth="1"/>
    <col min="4371" max="4371" width="7.85546875" style="127" customWidth="1"/>
    <col min="4372" max="4372" width="18.7109375" style="127" customWidth="1"/>
    <col min="4373" max="4373" width="14.28515625" style="127" customWidth="1"/>
    <col min="4374" max="4374" width="8" style="127" customWidth="1"/>
    <col min="4375" max="4375" width="16.140625" style="127" customWidth="1"/>
    <col min="4376" max="4608" width="8.7109375" style="127"/>
    <col min="4609" max="4609" width="4.5703125" style="127" customWidth="1"/>
    <col min="4610" max="4610" width="17.85546875" style="127" customWidth="1"/>
    <col min="4611" max="4611" width="20.7109375" style="127" customWidth="1"/>
    <col min="4612" max="4612" width="8.7109375" style="127"/>
    <col min="4613" max="4613" width="9.7109375" style="127" customWidth="1"/>
    <col min="4614" max="4614" width="8.7109375" style="127"/>
    <col min="4615" max="4619" width="7.7109375" style="127" customWidth="1"/>
    <col min="4620" max="4620" width="8.28515625" style="127" customWidth="1"/>
    <col min="4621" max="4621" width="10.140625" style="127" customWidth="1"/>
    <col min="4622" max="4622" width="8.7109375" style="127"/>
    <col min="4623" max="4626" width="7.7109375" style="127" customWidth="1"/>
    <col min="4627" max="4627" width="7.85546875" style="127" customWidth="1"/>
    <col min="4628" max="4628" width="18.7109375" style="127" customWidth="1"/>
    <col min="4629" max="4629" width="14.28515625" style="127" customWidth="1"/>
    <col min="4630" max="4630" width="8" style="127" customWidth="1"/>
    <col min="4631" max="4631" width="16.140625" style="127" customWidth="1"/>
    <col min="4632" max="4864" width="8.7109375" style="127"/>
    <col min="4865" max="4865" width="4.5703125" style="127" customWidth="1"/>
    <col min="4866" max="4866" width="17.85546875" style="127" customWidth="1"/>
    <col min="4867" max="4867" width="20.7109375" style="127" customWidth="1"/>
    <col min="4868" max="4868" width="8.7109375" style="127"/>
    <col min="4869" max="4869" width="9.7109375" style="127" customWidth="1"/>
    <col min="4870" max="4870" width="8.7109375" style="127"/>
    <col min="4871" max="4875" width="7.7109375" style="127" customWidth="1"/>
    <col min="4876" max="4876" width="8.28515625" style="127" customWidth="1"/>
    <col min="4877" max="4877" width="10.140625" style="127" customWidth="1"/>
    <col min="4878" max="4878" width="8.7109375" style="127"/>
    <col min="4879" max="4882" width="7.7109375" style="127" customWidth="1"/>
    <col min="4883" max="4883" width="7.85546875" style="127" customWidth="1"/>
    <col min="4884" max="4884" width="18.7109375" style="127" customWidth="1"/>
    <col min="4885" max="4885" width="14.28515625" style="127" customWidth="1"/>
    <col min="4886" max="4886" width="8" style="127" customWidth="1"/>
    <col min="4887" max="4887" width="16.140625" style="127" customWidth="1"/>
    <col min="4888" max="5120" width="8.7109375" style="127"/>
    <col min="5121" max="5121" width="4.5703125" style="127" customWidth="1"/>
    <col min="5122" max="5122" width="17.85546875" style="127" customWidth="1"/>
    <col min="5123" max="5123" width="20.7109375" style="127" customWidth="1"/>
    <col min="5124" max="5124" width="8.7109375" style="127"/>
    <col min="5125" max="5125" width="9.7109375" style="127" customWidth="1"/>
    <col min="5126" max="5126" width="8.7109375" style="127"/>
    <col min="5127" max="5131" width="7.7109375" style="127" customWidth="1"/>
    <col min="5132" max="5132" width="8.28515625" style="127" customWidth="1"/>
    <col min="5133" max="5133" width="10.140625" style="127" customWidth="1"/>
    <col min="5134" max="5134" width="8.7109375" style="127"/>
    <col min="5135" max="5138" width="7.7109375" style="127" customWidth="1"/>
    <col min="5139" max="5139" width="7.85546875" style="127" customWidth="1"/>
    <col min="5140" max="5140" width="18.7109375" style="127" customWidth="1"/>
    <col min="5141" max="5141" width="14.28515625" style="127" customWidth="1"/>
    <col min="5142" max="5142" width="8" style="127" customWidth="1"/>
    <col min="5143" max="5143" width="16.140625" style="127" customWidth="1"/>
    <col min="5144" max="5376" width="8.7109375" style="127"/>
    <col min="5377" max="5377" width="4.5703125" style="127" customWidth="1"/>
    <col min="5378" max="5378" width="17.85546875" style="127" customWidth="1"/>
    <col min="5379" max="5379" width="20.7109375" style="127" customWidth="1"/>
    <col min="5380" max="5380" width="8.7109375" style="127"/>
    <col min="5381" max="5381" width="9.7109375" style="127" customWidth="1"/>
    <col min="5382" max="5382" width="8.7109375" style="127"/>
    <col min="5383" max="5387" width="7.7109375" style="127" customWidth="1"/>
    <col min="5388" max="5388" width="8.28515625" style="127" customWidth="1"/>
    <col min="5389" max="5389" width="10.140625" style="127" customWidth="1"/>
    <col min="5390" max="5390" width="8.7109375" style="127"/>
    <col min="5391" max="5394" width="7.7109375" style="127" customWidth="1"/>
    <col min="5395" max="5395" width="7.85546875" style="127" customWidth="1"/>
    <col min="5396" max="5396" width="18.7109375" style="127" customWidth="1"/>
    <col min="5397" max="5397" width="14.28515625" style="127" customWidth="1"/>
    <col min="5398" max="5398" width="8" style="127" customWidth="1"/>
    <col min="5399" max="5399" width="16.140625" style="127" customWidth="1"/>
    <col min="5400" max="5632" width="8.7109375" style="127"/>
    <col min="5633" max="5633" width="4.5703125" style="127" customWidth="1"/>
    <col min="5634" max="5634" width="17.85546875" style="127" customWidth="1"/>
    <col min="5635" max="5635" width="20.7109375" style="127" customWidth="1"/>
    <col min="5636" max="5636" width="8.7109375" style="127"/>
    <col min="5637" max="5637" width="9.7109375" style="127" customWidth="1"/>
    <col min="5638" max="5638" width="8.7109375" style="127"/>
    <col min="5639" max="5643" width="7.7109375" style="127" customWidth="1"/>
    <col min="5644" max="5644" width="8.28515625" style="127" customWidth="1"/>
    <col min="5645" max="5645" width="10.140625" style="127" customWidth="1"/>
    <col min="5646" max="5646" width="8.7109375" style="127"/>
    <col min="5647" max="5650" width="7.7109375" style="127" customWidth="1"/>
    <col min="5651" max="5651" width="7.85546875" style="127" customWidth="1"/>
    <col min="5652" max="5652" width="18.7109375" style="127" customWidth="1"/>
    <col min="5653" max="5653" width="14.28515625" style="127" customWidth="1"/>
    <col min="5654" max="5654" width="8" style="127" customWidth="1"/>
    <col min="5655" max="5655" width="16.140625" style="127" customWidth="1"/>
    <col min="5656" max="5888" width="8.7109375" style="127"/>
    <col min="5889" max="5889" width="4.5703125" style="127" customWidth="1"/>
    <col min="5890" max="5890" width="17.85546875" style="127" customWidth="1"/>
    <col min="5891" max="5891" width="20.7109375" style="127" customWidth="1"/>
    <col min="5892" max="5892" width="8.7109375" style="127"/>
    <col min="5893" max="5893" width="9.7109375" style="127" customWidth="1"/>
    <col min="5894" max="5894" width="8.7109375" style="127"/>
    <col min="5895" max="5899" width="7.7109375" style="127" customWidth="1"/>
    <col min="5900" max="5900" width="8.28515625" style="127" customWidth="1"/>
    <col min="5901" max="5901" width="10.140625" style="127" customWidth="1"/>
    <col min="5902" max="5902" width="8.7109375" style="127"/>
    <col min="5903" max="5906" width="7.7109375" style="127" customWidth="1"/>
    <col min="5907" max="5907" width="7.85546875" style="127" customWidth="1"/>
    <col min="5908" max="5908" width="18.7109375" style="127" customWidth="1"/>
    <col min="5909" max="5909" width="14.28515625" style="127" customWidth="1"/>
    <col min="5910" max="5910" width="8" style="127" customWidth="1"/>
    <col min="5911" max="5911" width="16.140625" style="127" customWidth="1"/>
    <col min="5912" max="6144" width="8.7109375" style="127"/>
    <col min="6145" max="6145" width="4.5703125" style="127" customWidth="1"/>
    <col min="6146" max="6146" width="17.85546875" style="127" customWidth="1"/>
    <col min="6147" max="6147" width="20.7109375" style="127" customWidth="1"/>
    <col min="6148" max="6148" width="8.7109375" style="127"/>
    <col min="6149" max="6149" width="9.7109375" style="127" customWidth="1"/>
    <col min="6150" max="6150" width="8.7109375" style="127"/>
    <col min="6151" max="6155" width="7.7109375" style="127" customWidth="1"/>
    <col min="6156" max="6156" width="8.28515625" style="127" customWidth="1"/>
    <col min="6157" max="6157" width="10.140625" style="127" customWidth="1"/>
    <col min="6158" max="6158" width="8.7109375" style="127"/>
    <col min="6159" max="6162" width="7.7109375" style="127" customWidth="1"/>
    <col min="6163" max="6163" width="7.85546875" style="127" customWidth="1"/>
    <col min="6164" max="6164" width="18.7109375" style="127" customWidth="1"/>
    <col min="6165" max="6165" width="14.28515625" style="127" customWidth="1"/>
    <col min="6166" max="6166" width="8" style="127" customWidth="1"/>
    <col min="6167" max="6167" width="16.140625" style="127" customWidth="1"/>
    <col min="6168" max="6400" width="8.7109375" style="127"/>
    <col min="6401" max="6401" width="4.5703125" style="127" customWidth="1"/>
    <col min="6402" max="6402" width="17.85546875" style="127" customWidth="1"/>
    <col min="6403" max="6403" width="20.7109375" style="127" customWidth="1"/>
    <col min="6404" max="6404" width="8.7109375" style="127"/>
    <col min="6405" max="6405" width="9.7109375" style="127" customWidth="1"/>
    <col min="6406" max="6406" width="8.7109375" style="127"/>
    <col min="6407" max="6411" width="7.7109375" style="127" customWidth="1"/>
    <col min="6412" max="6412" width="8.28515625" style="127" customWidth="1"/>
    <col min="6413" max="6413" width="10.140625" style="127" customWidth="1"/>
    <col min="6414" max="6414" width="8.7109375" style="127"/>
    <col min="6415" max="6418" width="7.7109375" style="127" customWidth="1"/>
    <col min="6419" max="6419" width="7.85546875" style="127" customWidth="1"/>
    <col min="6420" max="6420" width="18.7109375" style="127" customWidth="1"/>
    <col min="6421" max="6421" width="14.28515625" style="127" customWidth="1"/>
    <col min="6422" max="6422" width="8" style="127" customWidth="1"/>
    <col min="6423" max="6423" width="16.140625" style="127" customWidth="1"/>
    <col min="6424" max="6656" width="8.7109375" style="127"/>
    <col min="6657" max="6657" width="4.5703125" style="127" customWidth="1"/>
    <col min="6658" max="6658" width="17.85546875" style="127" customWidth="1"/>
    <col min="6659" max="6659" width="20.7109375" style="127" customWidth="1"/>
    <col min="6660" max="6660" width="8.7109375" style="127"/>
    <col min="6661" max="6661" width="9.7109375" style="127" customWidth="1"/>
    <col min="6662" max="6662" width="8.7109375" style="127"/>
    <col min="6663" max="6667" width="7.7109375" style="127" customWidth="1"/>
    <col min="6668" max="6668" width="8.28515625" style="127" customWidth="1"/>
    <col min="6669" max="6669" width="10.140625" style="127" customWidth="1"/>
    <col min="6670" max="6670" width="8.7109375" style="127"/>
    <col min="6671" max="6674" width="7.7109375" style="127" customWidth="1"/>
    <col min="6675" max="6675" width="7.85546875" style="127" customWidth="1"/>
    <col min="6676" max="6676" width="18.7109375" style="127" customWidth="1"/>
    <col min="6677" max="6677" width="14.28515625" style="127" customWidth="1"/>
    <col min="6678" max="6678" width="8" style="127" customWidth="1"/>
    <col min="6679" max="6679" width="16.140625" style="127" customWidth="1"/>
    <col min="6680" max="6912" width="8.7109375" style="127"/>
    <col min="6913" max="6913" width="4.5703125" style="127" customWidth="1"/>
    <col min="6914" max="6914" width="17.85546875" style="127" customWidth="1"/>
    <col min="6915" max="6915" width="20.7109375" style="127" customWidth="1"/>
    <col min="6916" max="6916" width="8.7109375" style="127"/>
    <col min="6917" max="6917" width="9.7109375" style="127" customWidth="1"/>
    <col min="6918" max="6918" width="8.7109375" style="127"/>
    <col min="6919" max="6923" width="7.7109375" style="127" customWidth="1"/>
    <col min="6924" max="6924" width="8.28515625" style="127" customWidth="1"/>
    <col min="6925" max="6925" width="10.140625" style="127" customWidth="1"/>
    <col min="6926" max="6926" width="8.7109375" style="127"/>
    <col min="6927" max="6930" width="7.7109375" style="127" customWidth="1"/>
    <col min="6931" max="6931" width="7.85546875" style="127" customWidth="1"/>
    <col min="6932" max="6932" width="18.7109375" style="127" customWidth="1"/>
    <col min="6933" max="6933" width="14.28515625" style="127" customWidth="1"/>
    <col min="6934" max="6934" width="8" style="127" customWidth="1"/>
    <col min="6935" max="6935" width="16.140625" style="127" customWidth="1"/>
    <col min="6936" max="7168" width="8.7109375" style="127"/>
    <col min="7169" max="7169" width="4.5703125" style="127" customWidth="1"/>
    <col min="7170" max="7170" width="17.85546875" style="127" customWidth="1"/>
    <col min="7171" max="7171" width="20.7109375" style="127" customWidth="1"/>
    <col min="7172" max="7172" width="8.7109375" style="127"/>
    <col min="7173" max="7173" width="9.7109375" style="127" customWidth="1"/>
    <col min="7174" max="7174" width="8.7109375" style="127"/>
    <col min="7175" max="7179" width="7.7109375" style="127" customWidth="1"/>
    <col min="7180" max="7180" width="8.28515625" style="127" customWidth="1"/>
    <col min="7181" max="7181" width="10.140625" style="127" customWidth="1"/>
    <col min="7182" max="7182" width="8.7109375" style="127"/>
    <col min="7183" max="7186" width="7.7109375" style="127" customWidth="1"/>
    <col min="7187" max="7187" width="7.85546875" style="127" customWidth="1"/>
    <col min="7188" max="7188" width="18.7109375" style="127" customWidth="1"/>
    <col min="7189" max="7189" width="14.28515625" style="127" customWidth="1"/>
    <col min="7190" max="7190" width="8" style="127" customWidth="1"/>
    <col min="7191" max="7191" width="16.140625" style="127" customWidth="1"/>
    <col min="7192" max="7424" width="8.7109375" style="127"/>
    <col min="7425" max="7425" width="4.5703125" style="127" customWidth="1"/>
    <col min="7426" max="7426" width="17.85546875" style="127" customWidth="1"/>
    <col min="7427" max="7427" width="20.7109375" style="127" customWidth="1"/>
    <col min="7428" max="7428" width="8.7109375" style="127"/>
    <col min="7429" max="7429" width="9.7109375" style="127" customWidth="1"/>
    <col min="7430" max="7430" width="8.7109375" style="127"/>
    <col min="7431" max="7435" width="7.7109375" style="127" customWidth="1"/>
    <col min="7436" max="7436" width="8.28515625" style="127" customWidth="1"/>
    <col min="7437" max="7437" width="10.140625" style="127" customWidth="1"/>
    <col min="7438" max="7438" width="8.7109375" style="127"/>
    <col min="7439" max="7442" width="7.7109375" style="127" customWidth="1"/>
    <col min="7443" max="7443" width="7.85546875" style="127" customWidth="1"/>
    <col min="7444" max="7444" width="18.7109375" style="127" customWidth="1"/>
    <col min="7445" max="7445" width="14.28515625" style="127" customWidth="1"/>
    <col min="7446" max="7446" width="8" style="127" customWidth="1"/>
    <col min="7447" max="7447" width="16.140625" style="127" customWidth="1"/>
    <col min="7448" max="7680" width="8.7109375" style="127"/>
    <col min="7681" max="7681" width="4.5703125" style="127" customWidth="1"/>
    <col min="7682" max="7682" width="17.85546875" style="127" customWidth="1"/>
    <col min="7683" max="7683" width="20.7109375" style="127" customWidth="1"/>
    <col min="7684" max="7684" width="8.7109375" style="127"/>
    <col min="7685" max="7685" width="9.7109375" style="127" customWidth="1"/>
    <col min="7686" max="7686" width="8.7109375" style="127"/>
    <col min="7687" max="7691" width="7.7109375" style="127" customWidth="1"/>
    <col min="7692" max="7692" width="8.28515625" style="127" customWidth="1"/>
    <col min="7693" max="7693" width="10.140625" style="127" customWidth="1"/>
    <col min="7694" max="7694" width="8.7109375" style="127"/>
    <col min="7695" max="7698" width="7.7109375" style="127" customWidth="1"/>
    <col min="7699" max="7699" width="7.85546875" style="127" customWidth="1"/>
    <col min="7700" max="7700" width="18.7109375" style="127" customWidth="1"/>
    <col min="7701" max="7701" width="14.28515625" style="127" customWidth="1"/>
    <col min="7702" max="7702" width="8" style="127" customWidth="1"/>
    <col min="7703" max="7703" width="16.140625" style="127" customWidth="1"/>
    <col min="7704" max="7936" width="8.7109375" style="127"/>
    <col min="7937" max="7937" width="4.5703125" style="127" customWidth="1"/>
    <col min="7938" max="7938" width="17.85546875" style="127" customWidth="1"/>
    <col min="7939" max="7939" width="20.7109375" style="127" customWidth="1"/>
    <col min="7940" max="7940" width="8.7109375" style="127"/>
    <col min="7941" max="7941" width="9.7109375" style="127" customWidth="1"/>
    <col min="7942" max="7942" width="8.7109375" style="127"/>
    <col min="7943" max="7947" width="7.7109375" style="127" customWidth="1"/>
    <col min="7948" max="7948" width="8.28515625" style="127" customWidth="1"/>
    <col min="7949" max="7949" width="10.140625" style="127" customWidth="1"/>
    <col min="7950" max="7950" width="8.7109375" style="127"/>
    <col min="7951" max="7954" width="7.7109375" style="127" customWidth="1"/>
    <col min="7955" max="7955" width="7.85546875" style="127" customWidth="1"/>
    <col min="7956" max="7956" width="18.7109375" style="127" customWidth="1"/>
    <col min="7957" max="7957" width="14.28515625" style="127" customWidth="1"/>
    <col min="7958" max="7958" width="8" style="127" customWidth="1"/>
    <col min="7959" max="7959" width="16.140625" style="127" customWidth="1"/>
    <col min="7960" max="8192" width="8.7109375" style="127"/>
    <col min="8193" max="8193" width="4.5703125" style="127" customWidth="1"/>
    <col min="8194" max="8194" width="17.85546875" style="127" customWidth="1"/>
    <col min="8195" max="8195" width="20.7109375" style="127" customWidth="1"/>
    <col min="8196" max="8196" width="8.7109375" style="127"/>
    <col min="8197" max="8197" width="9.7109375" style="127" customWidth="1"/>
    <col min="8198" max="8198" width="8.7109375" style="127"/>
    <col min="8199" max="8203" width="7.7109375" style="127" customWidth="1"/>
    <col min="8204" max="8204" width="8.28515625" style="127" customWidth="1"/>
    <col min="8205" max="8205" width="10.140625" style="127" customWidth="1"/>
    <col min="8206" max="8206" width="8.7109375" style="127"/>
    <col min="8207" max="8210" width="7.7109375" style="127" customWidth="1"/>
    <col min="8211" max="8211" width="7.85546875" style="127" customWidth="1"/>
    <col min="8212" max="8212" width="18.7109375" style="127" customWidth="1"/>
    <col min="8213" max="8213" width="14.28515625" style="127" customWidth="1"/>
    <col min="8214" max="8214" width="8" style="127" customWidth="1"/>
    <col min="8215" max="8215" width="16.140625" style="127" customWidth="1"/>
    <col min="8216" max="8448" width="8.7109375" style="127"/>
    <col min="8449" max="8449" width="4.5703125" style="127" customWidth="1"/>
    <col min="8450" max="8450" width="17.85546875" style="127" customWidth="1"/>
    <col min="8451" max="8451" width="20.7109375" style="127" customWidth="1"/>
    <col min="8452" max="8452" width="8.7109375" style="127"/>
    <col min="8453" max="8453" width="9.7109375" style="127" customWidth="1"/>
    <col min="8454" max="8454" width="8.7109375" style="127"/>
    <col min="8455" max="8459" width="7.7109375" style="127" customWidth="1"/>
    <col min="8460" max="8460" width="8.28515625" style="127" customWidth="1"/>
    <col min="8461" max="8461" width="10.140625" style="127" customWidth="1"/>
    <col min="8462" max="8462" width="8.7109375" style="127"/>
    <col min="8463" max="8466" width="7.7109375" style="127" customWidth="1"/>
    <col min="8467" max="8467" width="7.85546875" style="127" customWidth="1"/>
    <col min="8468" max="8468" width="18.7109375" style="127" customWidth="1"/>
    <col min="8469" max="8469" width="14.28515625" style="127" customWidth="1"/>
    <col min="8470" max="8470" width="8" style="127" customWidth="1"/>
    <col min="8471" max="8471" width="16.140625" style="127" customWidth="1"/>
    <col min="8472" max="8704" width="8.7109375" style="127"/>
    <col min="8705" max="8705" width="4.5703125" style="127" customWidth="1"/>
    <col min="8706" max="8706" width="17.85546875" style="127" customWidth="1"/>
    <col min="8707" max="8707" width="20.7109375" style="127" customWidth="1"/>
    <col min="8708" max="8708" width="8.7109375" style="127"/>
    <col min="8709" max="8709" width="9.7109375" style="127" customWidth="1"/>
    <col min="8710" max="8710" width="8.7109375" style="127"/>
    <col min="8711" max="8715" width="7.7109375" style="127" customWidth="1"/>
    <col min="8716" max="8716" width="8.28515625" style="127" customWidth="1"/>
    <col min="8717" max="8717" width="10.140625" style="127" customWidth="1"/>
    <col min="8718" max="8718" width="8.7109375" style="127"/>
    <col min="8719" max="8722" width="7.7109375" style="127" customWidth="1"/>
    <col min="8723" max="8723" width="7.85546875" style="127" customWidth="1"/>
    <col min="8724" max="8724" width="18.7109375" style="127" customWidth="1"/>
    <col min="8725" max="8725" width="14.28515625" style="127" customWidth="1"/>
    <col min="8726" max="8726" width="8" style="127" customWidth="1"/>
    <col min="8727" max="8727" width="16.140625" style="127" customWidth="1"/>
    <col min="8728" max="8960" width="8.7109375" style="127"/>
    <col min="8961" max="8961" width="4.5703125" style="127" customWidth="1"/>
    <col min="8962" max="8962" width="17.85546875" style="127" customWidth="1"/>
    <col min="8963" max="8963" width="20.7109375" style="127" customWidth="1"/>
    <col min="8964" max="8964" width="8.7109375" style="127"/>
    <col min="8965" max="8965" width="9.7109375" style="127" customWidth="1"/>
    <col min="8966" max="8966" width="8.7109375" style="127"/>
    <col min="8967" max="8971" width="7.7109375" style="127" customWidth="1"/>
    <col min="8972" max="8972" width="8.28515625" style="127" customWidth="1"/>
    <col min="8973" max="8973" width="10.140625" style="127" customWidth="1"/>
    <col min="8974" max="8974" width="8.7109375" style="127"/>
    <col min="8975" max="8978" width="7.7109375" style="127" customWidth="1"/>
    <col min="8979" max="8979" width="7.85546875" style="127" customWidth="1"/>
    <col min="8980" max="8980" width="18.7109375" style="127" customWidth="1"/>
    <col min="8981" max="8981" width="14.28515625" style="127" customWidth="1"/>
    <col min="8982" max="8982" width="8" style="127" customWidth="1"/>
    <col min="8983" max="8983" width="16.140625" style="127" customWidth="1"/>
    <col min="8984" max="9216" width="8.7109375" style="127"/>
    <col min="9217" max="9217" width="4.5703125" style="127" customWidth="1"/>
    <col min="9218" max="9218" width="17.85546875" style="127" customWidth="1"/>
    <col min="9219" max="9219" width="20.7109375" style="127" customWidth="1"/>
    <col min="9220" max="9220" width="8.7109375" style="127"/>
    <col min="9221" max="9221" width="9.7109375" style="127" customWidth="1"/>
    <col min="9222" max="9222" width="8.7109375" style="127"/>
    <col min="9223" max="9227" width="7.7109375" style="127" customWidth="1"/>
    <col min="9228" max="9228" width="8.28515625" style="127" customWidth="1"/>
    <col min="9229" max="9229" width="10.140625" style="127" customWidth="1"/>
    <col min="9230" max="9230" width="8.7109375" style="127"/>
    <col min="9231" max="9234" width="7.7109375" style="127" customWidth="1"/>
    <col min="9235" max="9235" width="7.85546875" style="127" customWidth="1"/>
    <col min="9236" max="9236" width="18.7109375" style="127" customWidth="1"/>
    <col min="9237" max="9237" width="14.28515625" style="127" customWidth="1"/>
    <col min="9238" max="9238" width="8" style="127" customWidth="1"/>
    <col min="9239" max="9239" width="16.140625" style="127" customWidth="1"/>
    <col min="9240" max="9472" width="8.7109375" style="127"/>
    <col min="9473" max="9473" width="4.5703125" style="127" customWidth="1"/>
    <col min="9474" max="9474" width="17.85546875" style="127" customWidth="1"/>
    <col min="9475" max="9475" width="20.7109375" style="127" customWidth="1"/>
    <col min="9476" max="9476" width="8.7109375" style="127"/>
    <col min="9477" max="9477" width="9.7109375" style="127" customWidth="1"/>
    <col min="9478" max="9478" width="8.7109375" style="127"/>
    <col min="9479" max="9483" width="7.7109375" style="127" customWidth="1"/>
    <col min="9484" max="9484" width="8.28515625" style="127" customWidth="1"/>
    <col min="9485" max="9485" width="10.140625" style="127" customWidth="1"/>
    <col min="9486" max="9486" width="8.7109375" style="127"/>
    <col min="9487" max="9490" width="7.7109375" style="127" customWidth="1"/>
    <col min="9491" max="9491" width="7.85546875" style="127" customWidth="1"/>
    <col min="9492" max="9492" width="18.7109375" style="127" customWidth="1"/>
    <col min="9493" max="9493" width="14.28515625" style="127" customWidth="1"/>
    <col min="9494" max="9494" width="8" style="127" customWidth="1"/>
    <col min="9495" max="9495" width="16.140625" style="127" customWidth="1"/>
    <col min="9496" max="9728" width="8.7109375" style="127"/>
    <col min="9729" max="9729" width="4.5703125" style="127" customWidth="1"/>
    <col min="9730" max="9730" width="17.85546875" style="127" customWidth="1"/>
    <col min="9731" max="9731" width="20.7109375" style="127" customWidth="1"/>
    <col min="9732" max="9732" width="8.7109375" style="127"/>
    <col min="9733" max="9733" width="9.7109375" style="127" customWidth="1"/>
    <col min="9734" max="9734" width="8.7109375" style="127"/>
    <col min="9735" max="9739" width="7.7109375" style="127" customWidth="1"/>
    <col min="9740" max="9740" width="8.28515625" style="127" customWidth="1"/>
    <col min="9741" max="9741" width="10.140625" style="127" customWidth="1"/>
    <col min="9742" max="9742" width="8.7109375" style="127"/>
    <col min="9743" max="9746" width="7.7109375" style="127" customWidth="1"/>
    <col min="9747" max="9747" width="7.85546875" style="127" customWidth="1"/>
    <col min="9748" max="9748" width="18.7109375" style="127" customWidth="1"/>
    <col min="9749" max="9749" width="14.28515625" style="127" customWidth="1"/>
    <col min="9750" max="9750" width="8" style="127" customWidth="1"/>
    <col min="9751" max="9751" width="16.140625" style="127" customWidth="1"/>
    <col min="9752" max="9984" width="8.7109375" style="127"/>
    <col min="9985" max="9985" width="4.5703125" style="127" customWidth="1"/>
    <col min="9986" max="9986" width="17.85546875" style="127" customWidth="1"/>
    <col min="9987" max="9987" width="20.7109375" style="127" customWidth="1"/>
    <col min="9988" max="9988" width="8.7109375" style="127"/>
    <col min="9989" max="9989" width="9.7109375" style="127" customWidth="1"/>
    <col min="9990" max="9990" width="8.7109375" style="127"/>
    <col min="9991" max="9995" width="7.7109375" style="127" customWidth="1"/>
    <col min="9996" max="9996" width="8.28515625" style="127" customWidth="1"/>
    <col min="9997" max="9997" width="10.140625" style="127" customWidth="1"/>
    <col min="9998" max="9998" width="8.7109375" style="127"/>
    <col min="9999" max="10002" width="7.7109375" style="127" customWidth="1"/>
    <col min="10003" max="10003" width="7.85546875" style="127" customWidth="1"/>
    <col min="10004" max="10004" width="18.7109375" style="127" customWidth="1"/>
    <col min="10005" max="10005" width="14.28515625" style="127" customWidth="1"/>
    <col min="10006" max="10006" width="8" style="127" customWidth="1"/>
    <col min="10007" max="10007" width="16.140625" style="127" customWidth="1"/>
    <col min="10008" max="10240" width="8.7109375" style="127"/>
    <col min="10241" max="10241" width="4.5703125" style="127" customWidth="1"/>
    <col min="10242" max="10242" width="17.85546875" style="127" customWidth="1"/>
    <col min="10243" max="10243" width="20.7109375" style="127" customWidth="1"/>
    <col min="10244" max="10244" width="8.7109375" style="127"/>
    <col min="10245" max="10245" width="9.7109375" style="127" customWidth="1"/>
    <col min="10246" max="10246" width="8.7109375" style="127"/>
    <col min="10247" max="10251" width="7.7109375" style="127" customWidth="1"/>
    <col min="10252" max="10252" width="8.28515625" style="127" customWidth="1"/>
    <col min="10253" max="10253" width="10.140625" style="127" customWidth="1"/>
    <col min="10254" max="10254" width="8.7109375" style="127"/>
    <col min="10255" max="10258" width="7.7109375" style="127" customWidth="1"/>
    <col min="10259" max="10259" width="7.85546875" style="127" customWidth="1"/>
    <col min="10260" max="10260" width="18.7109375" style="127" customWidth="1"/>
    <col min="10261" max="10261" width="14.28515625" style="127" customWidth="1"/>
    <col min="10262" max="10262" width="8" style="127" customWidth="1"/>
    <col min="10263" max="10263" width="16.140625" style="127" customWidth="1"/>
    <col min="10264" max="10496" width="8.7109375" style="127"/>
    <col min="10497" max="10497" width="4.5703125" style="127" customWidth="1"/>
    <col min="10498" max="10498" width="17.85546875" style="127" customWidth="1"/>
    <col min="10499" max="10499" width="20.7109375" style="127" customWidth="1"/>
    <col min="10500" max="10500" width="8.7109375" style="127"/>
    <col min="10501" max="10501" width="9.7109375" style="127" customWidth="1"/>
    <col min="10502" max="10502" width="8.7109375" style="127"/>
    <col min="10503" max="10507" width="7.7109375" style="127" customWidth="1"/>
    <col min="10508" max="10508" width="8.28515625" style="127" customWidth="1"/>
    <col min="10509" max="10509" width="10.140625" style="127" customWidth="1"/>
    <col min="10510" max="10510" width="8.7109375" style="127"/>
    <col min="10511" max="10514" width="7.7109375" style="127" customWidth="1"/>
    <col min="10515" max="10515" width="7.85546875" style="127" customWidth="1"/>
    <col min="10516" max="10516" width="18.7109375" style="127" customWidth="1"/>
    <col min="10517" max="10517" width="14.28515625" style="127" customWidth="1"/>
    <col min="10518" max="10518" width="8" style="127" customWidth="1"/>
    <col min="10519" max="10519" width="16.140625" style="127" customWidth="1"/>
    <col min="10520" max="10752" width="8.7109375" style="127"/>
    <col min="10753" max="10753" width="4.5703125" style="127" customWidth="1"/>
    <col min="10754" max="10754" width="17.85546875" style="127" customWidth="1"/>
    <col min="10755" max="10755" width="20.7109375" style="127" customWidth="1"/>
    <col min="10756" max="10756" width="8.7109375" style="127"/>
    <col min="10757" max="10757" width="9.7109375" style="127" customWidth="1"/>
    <col min="10758" max="10758" width="8.7109375" style="127"/>
    <col min="10759" max="10763" width="7.7109375" style="127" customWidth="1"/>
    <col min="10764" max="10764" width="8.28515625" style="127" customWidth="1"/>
    <col min="10765" max="10765" width="10.140625" style="127" customWidth="1"/>
    <col min="10766" max="10766" width="8.7109375" style="127"/>
    <col min="10767" max="10770" width="7.7109375" style="127" customWidth="1"/>
    <col min="10771" max="10771" width="7.85546875" style="127" customWidth="1"/>
    <col min="10772" max="10772" width="18.7109375" style="127" customWidth="1"/>
    <col min="10773" max="10773" width="14.28515625" style="127" customWidth="1"/>
    <col min="10774" max="10774" width="8" style="127" customWidth="1"/>
    <col min="10775" max="10775" width="16.140625" style="127" customWidth="1"/>
    <col min="10776" max="11008" width="8.7109375" style="127"/>
    <col min="11009" max="11009" width="4.5703125" style="127" customWidth="1"/>
    <col min="11010" max="11010" width="17.85546875" style="127" customWidth="1"/>
    <col min="11011" max="11011" width="20.7109375" style="127" customWidth="1"/>
    <col min="11012" max="11012" width="8.7109375" style="127"/>
    <col min="11013" max="11013" width="9.7109375" style="127" customWidth="1"/>
    <col min="11014" max="11014" width="8.7109375" style="127"/>
    <col min="11015" max="11019" width="7.7109375" style="127" customWidth="1"/>
    <col min="11020" max="11020" width="8.28515625" style="127" customWidth="1"/>
    <col min="11021" max="11021" width="10.140625" style="127" customWidth="1"/>
    <col min="11022" max="11022" width="8.7109375" style="127"/>
    <col min="11023" max="11026" width="7.7109375" style="127" customWidth="1"/>
    <col min="11027" max="11027" width="7.85546875" style="127" customWidth="1"/>
    <col min="11028" max="11028" width="18.7109375" style="127" customWidth="1"/>
    <col min="11029" max="11029" width="14.28515625" style="127" customWidth="1"/>
    <col min="11030" max="11030" width="8" style="127" customWidth="1"/>
    <col min="11031" max="11031" width="16.140625" style="127" customWidth="1"/>
    <col min="11032" max="11264" width="8.7109375" style="127"/>
    <col min="11265" max="11265" width="4.5703125" style="127" customWidth="1"/>
    <col min="11266" max="11266" width="17.85546875" style="127" customWidth="1"/>
    <col min="11267" max="11267" width="20.7109375" style="127" customWidth="1"/>
    <col min="11268" max="11268" width="8.7109375" style="127"/>
    <col min="11269" max="11269" width="9.7109375" style="127" customWidth="1"/>
    <col min="11270" max="11270" width="8.7109375" style="127"/>
    <col min="11271" max="11275" width="7.7109375" style="127" customWidth="1"/>
    <col min="11276" max="11276" width="8.28515625" style="127" customWidth="1"/>
    <col min="11277" max="11277" width="10.140625" style="127" customWidth="1"/>
    <col min="11278" max="11278" width="8.7109375" style="127"/>
    <col min="11279" max="11282" width="7.7109375" style="127" customWidth="1"/>
    <col min="11283" max="11283" width="7.85546875" style="127" customWidth="1"/>
    <col min="11284" max="11284" width="18.7109375" style="127" customWidth="1"/>
    <col min="11285" max="11285" width="14.28515625" style="127" customWidth="1"/>
    <col min="11286" max="11286" width="8" style="127" customWidth="1"/>
    <col min="11287" max="11287" width="16.140625" style="127" customWidth="1"/>
    <col min="11288" max="11520" width="8.7109375" style="127"/>
    <col min="11521" max="11521" width="4.5703125" style="127" customWidth="1"/>
    <col min="11522" max="11522" width="17.85546875" style="127" customWidth="1"/>
    <col min="11523" max="11523" width="20.7109375" style="127" customWidth="1"/>
    <col min="11524" max="11524" width="8.7109375" style="127"/>
    <col min="11525" max="11525" width="9.7109375" style="127" customWidth="1"/>
    <col min="11526" max="11526" width="8.7109375" style="127"/>
    <col min="11527" max="11531" width="7.7109375" style="127" customWidth="1"/>
    <col min="11532" max="11532" width="8.28515625" style="127" customWidth="1"/>
    <col min="11533" max="11533" width="10.140625" style="127" customWidth="1"/>
    <col min="11534" max="11534" width="8.7109375" style="127"/>
    <col min="11535" max="11538" width="7.7109375" style="127" customWidth="1"/>
    <col min="11539" max="11539" width="7.85546875" style="127" customWidth="1"/>
    <col min="11540" max="11540" width="18.7109375" style="127" customWidth="1"/>
    <col min="11541" max="11541" width="14.28515625" style="127" customWidth="1"/>
    <col min="11542" max="11542" width="8" style="127" customWidth="1"/>
    <col min="11543" max="11543" width="16.140625" style="127" customWidth="1"/>
    <col min="11544" max="11776" width="8.7109375" style="127"/>
    <col min="11777" max="11777" width="4.5703125" style="127" customWidth="1"/>
    <col min="11778" max="11778" width="17.85546875" style="127" customWidth="1"/>
    <col min="11779" max="11779" width="20.7109375" style="127" customWidth="1"/>
    <col min="11780" max="11780" width="8.7109375" style="127"/>
    <col min="11781" max="11781" width="9.7109375" style="127" customWidth="1"/>
    <col min="11782" max="11782" width="8.7109375" style="127"/>
    <col min="11783" max="11787" width="7.7109375" style="127" customWidth="1"/>
    <col min="11788" max="11788" width="8.28515625" style="127" customWidth="1"/>
    <col min="11789" max="11789" width="10.140625" style="127" customWidth="1"/>
    <col min="11790" max="11790" width="8.7109375" style="127"/>
    <col min="11791" max="11794" width="7.7109375" style="127" customWidth="1"/>
    <col min="11795" max="11795" width="7.85546875" style="127" customWidth="1"/>
    <col min="11796" max="11796" width="18.7109375" style="127" customWidth="1"/>
    <col min="11797" max="11797" width="14.28515625" style="127" customWidth="1"/>
    <col min="11798" max="11798" width="8" style="127" customWidth="1"/>
    <col min="11799" max="11799" width="16.140625" style="127" customWidth="1"/>
    <col min="11800" max="12032" width="8.7109375" style="127"/>
    <col min="12033" max="12033" width="4.5703125" style="127" customWidth="1"/>
    <col min="12034" max="12034" width="17.85546875" style="127" customWidth="1"/>
    <col min="12035" max="12035" width="20.7109375" style="127" customWidth="1"/>
    <col min="12036" max="12036" width="8.7109375" style="127"/>
    <col min="12037" max="12037" width="9.7109375" style="127" customWidth="1"/>
    <col min="12038" max="12038" width="8.7109375" style="127"/>
    <col min="12039" max="12043" width="7.7109375" style="127" customWidth="1"/>
    <col min="12044" max="12044" width="8.28515625" style="127" customWidth="1"/>
    <col min="12045" max="12045" width="10.140625" style="127" customWidth="1"/>
    <col min="12046" max="12046" width="8.7109375" style="127"/>
    <col min="12047" max="12050" width="7.7109375" style="127" customWidth="1"/>
    <col min="12051" max="12051" width="7.85546875" style="127" customWidth="1"/>
    <col min="12052" max="12052" width="18.7109375" style="127" customWidth="1"/>
    <col min="12053" max="12053" width="14.28515625" style="127" customWidth="1"/>
    <col min="12054" max="12054" width="8" style="127" customWidth="1"/>
    <col min="12055" max="12055" width="16.140625" style="127" customWidth="1"/>
    <col min="12056" max="12288" width="8.7109375" style="127"/>
    <col min="12289" max="12289" width="4.5703125" style="127" customWidth="1"/>
    <col min="12290" max="12290" width="17.85546875" style="127" customWidth="1"/>
    <col min="12291" max="12291" width="20.7109375" style="127" customWidth="1"/>
    <col min="12292" max="12292" width="8.7109375" style="127"/>
    <col min="12293" max="12293" width="9.7109375" style="127" customWidth="1"/>
    <col min="12294" max="12294" width="8.7109375" style="127"/>
    <col min="12295" max="12299" width="7.7109375" style="127" customWidth="1"/>
    <col min="12300" max="12300" width="8.28515625" style="127" customWidth="1"/>
    <col min="12301" max="12301" width="10.140625" style="127" customWidth="1"/>
    <col min="12302" max="12302" width="8.7109375" style="127"/>
    <col min="12303" max="12306" width="7.7109375" style="127" customWidth="1"/>
    <col min="12307" max="12307" width="7.85546875" style="127" customWidth="1"/>
    <col min="12308" max="12308" width="18.7109375" style="127" customWidth="1"/>
    <col min="12309" max="12309" width="14.28515625" style="127" customWidth="1"/>
    <col min="12310" max="12310" width="8" style="127" customWidth="1"/>
    <col min="12311" max="12311" width="16.140625" style="127" customWidth="1"/>
    <col min="12312" max="12544" width="8.7109375" style="127"/>
    <col min="12545" max="12545" width="4.5703125" style="127" customWidth="1"/>
    <col min="12546" max="12546" width="17.85546875" style="127" customWidth="1"/>
    <col min="12547" max="12547" width="20.7109375" style="127" customWidth="1"/>
    <col min="12548" max="12548" width="8.7109375" style="127"/>
    <col min="12549" max="12549" width="9.7109375" style="127" customWidth="1"/>
    <col min="12550" max="12550" width="8.7109375" style="127"/>
    <col min="12551" max="12555" width="7.7109375" style="127" customWidth="1"/>
    <col min="12556" max="12556" width="8.28515625" style="127" customWidth="1"/>
    <col min="12557" max="12557" width="10.140625" style="127" customWidth="1"/>
    <col min="12558" max="12558" width="8.7109375" style="127"/>
    <col min="12559" max="12562" width="7.7109375" style="127" customWidth="1"/>
    <col min="12563" max="12563" width="7.85546875" style="127" customWidth="1"/>
    <col min="12564" max="12564" width="18.7109375" style="127" customWidth="1"/>
    <col min="12565" max="12565" width="14.28515625" style="127" customWidth="1"/>
    <col min="12566" max="12566" width="8" style="127" customWidth="1"/>
    <col min="12567" max="12567" width="16.140625" style="127" customWidth="1"/>
    <col min="12568" max="12800" width="8.7109375" style="127"/>
    <col min="12801" max="12801" width="4.5703125" style="127" customWidth="1"/>
    <col min="12802" max="12802" width="17.85546875" style="127" customWidth="1"/>
    <col min="12803" max="12803" width="20.7109375" style="127" customWidth="1"/>
    <col min="12804" max="12804" width="8.7109375" style="127"/>
    <col min="12805" max="12805" width="9.7109375" style="127" customWidth="1"/>
    <col min="12806" max="12806" width="8.7109375" style="127"/>
    <col min="12807" max="12811" width="7.7109375" style="127" customWidth="1"/>
    <col min="12812" max="12812" width="8.28515625" style="127" customWidth="1"/>
    <col min="12813" max="12813" width="10.140625" style="127" customWidth="1"/>
    <col min="12814" max="12814" width="8.7109375" style="127"/>
    <col min="12815" max="12818" width="7.7109375" style="127" customWidth="1"/>
    <col min="12819" max="12819" width="7.85546875" style="127" customWidth="1"/>
    <col min="12820" max="12820" width="18.7109375" style="127" customWidth="1"/>
    <col min="12821" max="12821" width="14.28515625" style="127" customWidth="1"/>
    <col min="12822" max="12822" width="8" style="127" customWidth="1"/>
    <col min="12823" max="12823" width="16.140625" style="127" customWidth="1"/>
    <col min="12824" max="13056" width="8.7109375" style="127"/>
    <col min="13057" max="13057" width="4.5703125" style="127" customWidth="1"/>
    <col min="13058" max="13058" width="17.85546875" style="127" customWidth="1"/>
    <col min="13059" max="13059" width="20.7109375" style="127" customWidth="1"/>
    <col min="13060" max="13060" width="8.7109375" style="127"/>
    <col min="13061" max="13061" width="9.7109375" style="127" customWidth="1"/>
    <col min="13062" max="13062" width="8.7109375" style="127"/>
    <col min="13063" max="13067" width="7.7109375" style="127" customWidth="1"/>
    <col min="13068" max="13068" width="8.28515625" style="127" customWidth="1"/>
    <col min="13069" max="13069" width="10.140625" style="127" customWidth="1"/>
    <col min="13070" max="13070" width="8.7109375" style="127"/>
    <col min="13071" max="13074" width="7.7109375" style="127" customWidth="1"/>
    <col min="13075" max="13075" width="7.85546875" style="127" customWidth="1"/>
    <col min="13076" max="13076" width="18.7109375" style="127" customWidth="1"/>
    <col min="13077" max="13077" width="14.28515625" style="127" customWidth="1"/>
    <col min="13078" max="13078" width="8" style="127" customWidth="1"/>
    <col min="13079" max="13079" width="16.140625" style="127" customWidth="1"/>
    <col min="13080" max="13312" width="8.7109375" style="127"/>
    <col min="13313" max="13313" width="4.5703125" style="127" customWidth="1"/>
    <col min="13314" max="13314" width="17.85546875" style="127" customWidth="1"/>
    <col min="13315" max="13315" width="20.7109375" style="127" customWidth="1"/>
    <col min="13316" max="13316" width="8.7109375" style="127"/>
    <col min="13317" max="13317" width="9.7109375" style="127" customWidth="1"/>
    <col min="13318" max="13318" width="8.7109375" style="127"/>
    <col min="13319" max="13323" width="7.7109375" style="127" customWidth="1"/>
    <col min="13324" max="13324" width="8.28515625" style="127" customWidth="1"/>
    <col min="13325" max="13325" width="10.140625" style="127" customWidth="1"/>
    <col min="13326" max="13326" width="8.7109375" style="127"/>
    <col min="13327" max="13330" width="7.7109375" style="127" customWidth="1"/>
    <col min="13331" max="13331" width="7.85546875" style="127" customWidth="1"/>
    <col min="13332" max="13332" width="18.7109375" style="127" customWidth="1"/>
    <col min="13333" max="13333" width="14.28515625" style="127" customWidth="1"/>
    <col min="13334" max="13334" width="8" style="127" customWidth="1"/>
    <col min="13335" max="13335" width="16.140625" style="127" customWidth="1"/>
    <col min="13336" max="13568" width="8.7109375" style="127"/>
    <col min="13569" max="13569" width="4.5703125" style="127" customWidth="1"/>
    <col min="13570" max="13570" width="17.85546875" style="127" customWidth="1"/>
    <col min="13571" max="13571" width="20.7109375" style="127" customWidth="1"/>
    <col min="13572" max="13572" width="8.7109375" style="127"/>
    <col min="13573" max="13573" width="9.7109375" style="127" customWidth="1"/>
    <col min="13574" max="13574" width="8.7109375" style="127"/>
    <col min="13575" max="13579" width="7.7109375" style="127" customWidth="1"/>
    <col min="13580" max="13580" width="8.28515625" style="127" customWidth="1"/>
    <col min="13581" max="13581" width="10.140625" style="127" customWidth="1"/>
    <col min="13582" max="13582" width="8.7109375" style="127"/>
    <col min="13583" max="13586" width="7.7109375" style="127" customWidth="1"/>
    <col min="13587" max="13587" width="7.85546875" style="127" customWidth="1"/>
    <col min="13588" max="13588" width="18.7109375" style="127" customWidth="1"/>
    <col min="13589" max="13589" width="14.28515625" style="127" customWidth="1"/>
    <col min="13590" max="13590" width="8" style="127" customWidth="1"/>
    <col min="13591" max="13591" width="16.140625" style="127" customWidth="1"/>
    <col min="13592" max="13824" width="8.7109375" style="127"/>
    <col min="13825" max="13825" width="4.5703125" style="127" customWidth="1"/>
    <col min="13826" max="13826" width="17.85546875" style="127" customWidth="1"/>
    <col min="13827" max="13827" width="20.7109375" style="127" customWidth="1"/>
    <col min="13828" max="13828" width="8.7109375" style="127"/>
    <col min="13829" max="13829" width="9.7109375" style="127" customWidth="1"/>
    <col min="13830" max="13830" width="8.7109375" style="127"/>
    <col min="13831" max="13835" width="7.7109375" style="127" customWidth="1"/>
    <col min="13836" max="13836" width="8.28515625" style="127" customWidth="1"/>
    <col min="13837" max="13837" width="10.140625" style="127" customWidth="1"/>
    <col min="13838" max="13838" width="8.7109375" style="127"/>
    <col min="13839" max="13842" width="7.7109375" style="127" customWidth="1"/>
    <col min="13843" max="13843" width="7.85546875" style="127" customWidth="1"/>
    <col min="13844" max="13844" width="18.7109375" style="127" customWidth="1"/>
    <col min="13845" max="13845" width="14.28515625" style="127" customWidth="1"/>
    <col min="13846" max="13846" width="8" style="127" customWidth="1"/>
    <col min="13847" max="13847" width="16.140625" style="127" customWidth="1"/>
    <col min="13848" max="14080" width="8.7109375" style="127"/>
    <col min="14081" max="14081" width="4.5703125" style="127" customWidth="1"/>
    <col min="14082" max="14082" width="17.85546875" style="127" customWidth="1"/>
    <col min="14083" max="14083" width="20.7109375" style="127" customWidth="1"/>
    <col min="14084" max="14084" width="8.7109375" style="127"/>
    <col min="14085" max="14085" width="9.7109375" style="127" customWidth="1"/>
    <col min="14086" max="14086" width="8.7109375" style="127"/>
    <col min="14087" max="14091" width="7.7109375" style="127" customWidth="1"/>
    <col min="14092" max="14092" width="8.28515625" style="127" customWidth="1"/>
    <col min="14093" max="14093" width="10.140625" style="127" customWidth="1"/>
    <col min="14094" max="14094" width="8.7109375" style="127"/>
    <col min="14095" max="14098" width="7.7109375" style="127" customWidth="1"/>
    <col min="14099" max="14099" width="7.85546875" style="127" customWidth="1"/>
    <col min="14100" max="14100" width="18.7109375" style="127" customWidth="1"/>
    <col min="14101" max="14101" width="14.28515625" style="127" customWidth="1"/>
    <col min="14102" max="14102" width="8" style="127" customWidth="1"/>
    <col min="14103" max="14103" width="16.140625" style="127" customWidth="1"/>
    <col min="14104" max="14336" width="8.7109375" style="127"/>
    <col min="14337" max="14337" width="4.5703125" style="127" customWidth="1"/>
    <col min="14338" max="14338" width="17.85546875" style="127" customWidth="1"/>
    <col min="14339" max="14339" width="20.7109375" style="127" customWidth="1"/>
    <col min="14340" max="14340" width="8.7109375" style="127"/>
    <col min="14341" max="14341" width="9.7109375" style="127" customWidth="1"/>
    <col min="14342" max="14342" width="8.7109375" style="127"/>
    <col min="14343" max="14347" width="7.7109375" style="127" customWidth="1"/>
    <col min="14348" max="14348" width="8.28515625" style="127" customWidth="1"/>
    <col min="14349" max="14349" width="10.140625" style="127" customWidth="1"/>
    <col min="14350" max="14350" width="8.7109375" style="127"/>
    <col min="14351" max="14354" width="7.7109375" style="127" customWidth="1"/>
    <col min="14355" max="14355" width="7.85546875" style="127" customWidth="1"/>
    <col min="14356" max="14356" width="18.7109375" style="127" customWidth="1"/>
    <col min="14357" max="14357" width="14.28515625" style="127" customWidth="1"/>
    <col min="14358" max="14358" width="8" style="127" customWidth="1"/>
    <col min="14359" max="14359" width="16.140625" style="127" customWidth="1"/>
    <col min="14360" max="14592" width="8.7109375" style="127"/>
    <col min="14593" max="14593" width="4.5703125" style="127" customWidth="1"/>
    <col min="14594" max="14594" width="17.85546875" style="127" customWidth="1"/>
    <col min="14595" max="14595" width="20.7109375" style="127" customWidth="1"/>
    <col min="14596" max="14596" width="8.7109375" style="127"/>
    <col min="14597" max="14597" width="9.7109375" style="127" customWidth="1"/>
    <col min="14598" max="14598" width="8.7109375" style="127"/>
    <col min="14599" max="14603" width="7.7109375" style="127" customWidth="1"/>
    <col min="14604" max="14604" width="8.28515625" style="127" customWidth="1"/>
    <col min="14605" max="14605" width="10.140625" style="127" customWidth="1"/>
    <col min="14606" max="14606" width="8.7109375" style="127"/>
    <col min="14607" max="14610" width="7.7109375" style="127" customWidth="1"/>
    <col min="14611" max="14611" width="7.85546875" style="127" customWidth="1"/>
    <col min="14612" max="14612" width="18.7109375" style="127" customWidth="1"/>
    <col min="14613" max="14613" width="14.28515625" style="127" customWidth="1"/>
    <col min="14614" max="14614" width="8" style="127" customWidth="1"/>
    <col min="14615" max="14615" width="16.140625" style="127" customWidth="1"/>
    <col min="14616" max="14848" width="8.7109375" style="127"/>
    <col min="14849" max="14849" width="4.5703125" style="127" customWidth="1"/>
    <col min="14850" max="14850" width="17.85546875" style="127" customWidth="1"/>
    <col min="14851" max="14851" width="20.7109375" style="127" customWidth="1"/>
    <col min="14852" max="14852" width="8.7109375" style="127"/>
    <col min="14853" max="14853" width="9.7109375" style="127" customWidth="1"/>
    <col min="14854" max="14854" width="8.7109375" style="127"/>
    <col min="14855" max="14859" width="7.7109375" style="127" customWidth="1"/>
    <col min="14860" max="14860" width="8.28515625" style="127" customWidth="1"/>
    <col min="14861" max="14861" width="10.140625" style="127" customWidth="1"/>
    <col min="14862" max="14862" width="8.7109375" style="127"/>
    <col min="14863" max="14866" width="7.7109375" style="127" customWidth="1"/>
    <col min="14867" max="14867" width="7.85546875" style="127" customWidth="1"/>
    <col min="14868" max="14868" width="18.7109375" style="127" customWidth="1"/>
    <col min="14869" max="14869" width="14.28515625" style="127" customWidth="1"/>
    <col min="14870" max="14870" width="8" style="127" customWidth="1"/>
    <col min="14871" max="14871" width="16.140625" style="127" customWidth="1"/>
    <col min="14872" max="15104" width="8.7109375" style="127"/>
    <col min="15105" max="15105" width="4.5703125" style="127" customWidth="1"/>
    <col min="15106" max="15106" width="17.85546875" style="127" customWidth="1"/>
    <col min="15107" max="15107" width="20.7109375" style="127" customWidth="1"/>
    <col min="15108" max="15108" width="8.7109375" style="127"/>
    <col min="15109" max="15109" width="9.7109375" style="127" customWidth="1"/>
    <col min="15110" max="15110" width="8.7109375" style="127"/>
    <col min="15111" max="15115" width="7.7109375" style="127" customWidth="1"/>
    <col min="15116" max="15116" width="8.28515625" style="127" customWidth="1"/>
    <col min="15117" max="15117" width="10.140625" style="127" customWidth="1"/>
    <col min="15118" max="15118" width="8.7109375" style="127"/>
    <col min="15119" max="15122" width="7.7109375" style="127" customWidth="1"/>
    <col min="15123" max="15123" width="7.85546875" style="127" customWidth="1"/>
    <col min="15124" max="15124" width="18.7109375" style="127" customWidth="1"/>
    <col min="15125" max="15125" width="14.28515625" style="127" customWidth="1"/>
    <col min="15126" max="15126" width="8" style="127" customWidth="1"/>
    <col min="15127" max="15127" width="16.140625" style="127" customWidth="1"/>
    <col min="15128" max="15360" width="8.7109375" style="127"/>
    <col min="15361" max="15361" width="4.5703125" style="127" customWidth="1"/>
    <col min="15362" max="15362" width="17.85546875" style="127" customWidth="1"/>
    <col min="15363" max="15363" width="20.7109375" style="127" customWidth="1"/>
    <col min="15364" max="15364" width="8.7109375" style="127"/>
    <col min="15365" max="15365" width="9.7109375" style="127" customWidth="1"/>
    <col min="15366" max="15366" width="8.7109375" style="127"/>
    <col min="15367" max="15371" width="7.7109375" style="127" customWidth="1"/>
    <col min="15372" max="15372" width="8.28515625" style="127" customWidth="1"/>
    <col min="15373" max="15373" width="10.140625" style="127" customWidth="1"/>
    <col min="15374" max="15374" width="8.7109375" style="127"/>
    <col min="15375" max="15378" width="7.7109375" style="127" customWidth="1"/>
    <col min="15379" max="15379" width="7.85546875" style="127" customWidth="1"/>
    <col min="15380" max="15380" width="18.7109375" style="127" customWidth="1"/>
    <col min="15381" max="15381" width="14.28515625" style="127" customWidth="1"/>
    <col min="15382" max="15382" width="8" style="127" customWidth="1"/>
    <col min="15383" max="15383" width="16.140625" style="127" customWidth="1"/>
    <col min="15384" max="15616" width="8.7109375" style="127"/>
    <col min="15617" max="15617" width="4.5703125" style="127" customWidth="1"/>
    <col min="15618" max="15618" width="17.85546875" style="127" customWidth="1"/>
    <col min="15619" max="15619" width="20.7109375" style="127" customWidth="1"/>
    <col min="15620" max="15620" width="8.7109375" style="127"/>
    <col min="15621" max="15621" width="9.7109375" style="127" customWidth="1"/>
    <col min="15622" max="15622" width="8.7109375" style="127"/>
    <col min="15623" max="15627" width="7.7109375" style="127" customWidth="1"/>
    <col min="15628" max="15628" width="8.28515625" style="127" customWidth="1"/>
    <col min="15629" max="15629" width="10.140625" style="127" customWidth="1"/>
    <col min="15630" max="15630" width="8.7109375" style="127"/>
    <col min="15631" max="15634" width="7.7109375" style="127" customWidth="1"/>
    <col min="15635" max="15635" width="7.85546875" style="127" customWidth="1"/>
    <col min="15636" max="15636" width="18.7109375" style="127" customWidth="1"/>
    <col min="15637" max="15637" width="14.28515625" style="127" customWidth="1"/>
    <col min="15638" max="15638" width="8" style="127" customWidth="1"/>
    <col min="15639" max="15639" width="16.140625" style="127" customWidth="1"/>
    <col min="15640" max="15872" width="8.7109375" style="127"/>
    <col min="15873" max="15873" width="4.5703125" style="127" customWidth="1"/>
    <col min="15874" max="15874" width="17.85546875" style="127" customWidth="1"/>
    <col min="15875" max="15875" width="20.7109375" style="127" customWidth="1"/>
    <col min="15876" max="15876" width="8.7109375" style="127"/>
    <col min="15877" max="15877" width="9.7109375" style="127" customWidth="1"/>
    <col min="15878" max="15878" width="8.7109375" style="127"/>
    <col min="15879" max="15883" width="7.7109375" style="127" customWidth="1"/>
    <col min="15884" max="15884" width="8.28515625" style="127" customWidth="1"/>
    <col min="15885" max="15885" width="10.140625" style="127" customWidth="1"/>
    <col min="15886" max="15886" width="8.7109375" style="127"/>
    <col min="15887" max="15890" width="7.7109375" style="127" customWidth="1"/>
    <col min="15891" max="15891" width="7.85546875" style="127" customWidth="1"/>
    <col min="15892" max="15892" width="18.7109375" style="127" customWidth="1"/>
    <col min="15893" max="15893" width="14.28515625" style="127" customWidth="1"/>
    <col min="15894" max="15894" width="8" style="127" customWidth="1"/>
    <col min="15895" max="15895" width="16.140625" style="127" customWidth="1"/>
    <col min="15896" max="16128" width="8.7109375" style="127"/>
    <col min="16129" max="16129" width="4.5703125" style="127" customWidth="1"/>
    <col min="16130" max="16130" width="17.85546875" style="127" customWidth="1"/>
    <col min="16131" max="16131" width="20.7109375" style="127" customWidth="1"/>
    <col min="16132" max="16132" width="8.7109375" style="127"/>
    <col min="16133" max="16133" width="9.7109375" style="127" customWidth="1"/>
    <col min="16134" max="16134" width="8.7109375" style="127"/>
    <col min="16135" max="16139" width="7.7109375" style="127" customWidth="1"/>
    <col min="16140" max="16140" width="8.28515625" style="127" customWidth="1"/>
    <col min="16141" max="16141" width="10.140625" style="127" customWidth="1"/>
    <col min="16142" max="16142" width="8.7109375" style="127"/>
    <col min="16143" max="16146" width="7.7109375" style="127" customWidth="1"/>
    <col min="16147" max="16147" width="7.85546875" style="127" customWidth="1"/>
    <col min="16148" max="16148" width="18.7109375" style="127" customWidth="1"/>
    <col min="16149" max="16149" width="14.28515625" style="127" customWidth="1"/>
    <col min="16150" max="16150" width="8" style="127" customWidth="1"/>
    <col min="16151" max="16151" width="16.140625" style="127" customWidth="1"/>
    <col min="16152" max="16384" width="8.7109375" style="127"/>
  </cols>
  <sheetData>
    <row r="1" spans="1:24" s="80" customFormat="1" ht="15.95" customHeight="1" x14ac:dyDescent="0.25">
      <c r="A1" s="362" t="s">
        <v>1544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4"/>
    </row>
    <row r="2" spans="1:24" s="80" customFormat="1" ht="15.95" customHeight="1" x14ac:dyDescent="0.25">
      <c r="A2" s="365" t="s">
        <v>125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3"/>
      <c r="U2" s="366"/>
      <c r="V2" s="366"/>
      <c r="W2" s="366"/>
      <c r="X2" s="367"/>
    </row>
    <row r="3" spans="1:24" s="80" customFormat="1" ht="15.95" customHeight="1" thickBot="1" x14ac:dyDescent="0.3">
      <c r="A3" s="368" t="s">
        <v>1</v>
      </c>
      <c r="B3" s="369" t="s">
        <v>2</v>
      </c>
      <c r="C3" s="368" t="s">
        <v>3</v>
      </c>
      <c r="D3" s="370" t="s">
        <v>1545</v>
      </c>
      <c r="E3" s="371"/>
      <c r="F3" s="372"/>
      <c r="G3" s="372"/>
      <c r="H3" s="372"/>
      <c r="I3" s="372"/>
      <c r="J3" s="373"/>
      <c r="K3" s="374" t="s">
        <v>13</v>
      </c>
      <c r="L3" s="370" t="s">
        <v>1546</v>
      </c>
      <c r="M3" s="371"/>
      <c r="N3" s="372"/>
      <c r="O3" s="372"/>
      <c r="P3" s="372"/>
      <c r="Q3" s="372"/>
      <c r="R3" s="373"/>
      <c r="S3" s="375" t="s">
        <v>8</v>
      </c>
      <c r="T3" s="376" t="s">
        <v>1547</v>
      </c>
      <c r="U3" s="377" t="s">
        <v>1548</v>
      </c>
      <c r="V3" s="378"/>
      <c r="W3" s="379"/>
    </row>
    <row r="4" spans="1:24" s="80" customFormat="1" ht="15.95" customHeight="1" thickBot="1" x14ac:dyDescent="0.3">
      <c r="A4" s="368"/>
      <c r="B4" s="369"/>
      <c r="C4" s="368"/>
      <c r="D4" s="380" t="s">
        <v>9</v>
      </c>
      <c r="E4" s="381" t="s">
        <v>10</v>
      </c>
      <c r="F4" s="382" t="s">
        <v>1549</v>
      </c>
      <c r="G4" s="383" t="s">
        <v>1550</v>
      </c>
      <c r="H4" s="384"/>
      <c r="I4" s="384"/>
      <c r="J4" s="385"/>
      <c r="K4" s="386"/>
      <c r="L4" s="387" t="s">
        <v>9</v>
      </c>
      <c r="M4" s="388" t="s">
        <v>10</v>
      </c>
      <c r="N4" s="389" t="s">
        <v>1549</v>
      </c>
      <c r="O4" s="383" t="s">
        <v>1551</v>
      </c>
      <c r="P4" s="384"/>
      <c r="Q4" s="384"/>
      <c r="R4" s="385"/>
      <c r="S4" s="375"/>
      <c r="T4" s="390"/>
      <c r="U4" s="391"/>
      <c r="V4" s="392"/>
      <c r="W4" s="393"/>
    </row>
    <row r="5" spans="1:24" s="80" customFormat="1" ht="15.95" customHeight="1" thickBot="1" x14ac:dyDescent="0.3">
      <c r="A5" s="394"/>
      <c r="B5" s="369"/>
      <c r="C5" s="394"/>
      <c r="D5" s="395"/>
      <c r="E5" s="396"/>
      <c r="F5" s="397"/>
      <c r="G5" s="398" t="s">
        <v>15</v>
      </c>
      <c r="H5" s="399" t="s">
        <v>16</v>
      </c>
      <c r="I5" s="400" t="s">
        <v>17</v>
      </c>
      <c r="J5" s="401">
        <v>0</v>
      </c>
      <c r="K5" s="402"/>
      <c r="L5" s="395"/>
      <c r="M5" s="403"/>
      <c r="N5" s="404"/>
      <c r="O5" s="405" t="s">
        <v>15</v>
      </c>
      <c r="P5" s="406" t="s">
        <v>16</v>
      </c>
      <c r="Q5" s="407" t="s">
        <v>17</v>
      </c>
      <c r="R5" s="401">
        <v>0</v>
      </c>
      <c r="S5" s="408"/>
      <c r="T5" s="409"/>
      <c r="U5" s="410"/>
      <c r="V5" s="411"/>
      <c r="W5" s="393"/>
    </row>
    <row r="6" spans="1:24" s="80" customFormat="1" ht="15.95" customHeight="1" x14ac:dyDescent="0.25">
      <c r="A6" s="412">
        <v>1</v>
      </c>
      <c r="B6" s="413" t="s">
        <v>1552</v>
      </c>
      <c r="C6" s="414" t="s">
        <v>1553</v>
      </c>
      <c r="D6" s="415">
        <v>250</v>
      </c>
      <c r="E6" s="416">
        <v>632847</v>
      </c>
      <c r="F6" s="417">
        <v>3</v>
      </c>
      <c r="G6" s="417">
        <v>58</v>
      </c>
      <c r="H6" s="417">
        <v>89</v>
      </c>
      <c r="I6" s="418">
        <v>64</v>
      </c>
      <c r="J6" s="417">
        <v>20</v>
      </c>
      <c r="K6" s="415"/>
      <c r="L6" s="415"/>
      <c r="M6" s="419"/>
      <c r="N6" s="417"/>
      <c r="O6" s="417"/>
      <c r="P6" s="417"/>
      <c r="Q6" s="420"/>
      <c r="R6" s="421"/>
      <c r="S6" s="422"/>
      <c r="T6" s="423"/>
      <c r="U6" s="424"/>
      <c r="V6" s="425"/>
      <c r="W6" s="426"/>
    </row>
    <row r="7" spans="1:24" ht="15.95" customHeight="1" x14ac:dyDescent="0.25">
      <c r="A7" s="412"/>
      <c r="B7" s="427"/>
      <c r="C7" s="428"/>
      <c r="D7" s="429"/>
      <c r="E7" s="430" t="s">
        <v>19</v>
      </c>
      <c r="F7" s="431"/>
      <c r="G7" s="431">
        <v>234</v>
      </c>
      <c r="H7" s="431">
        <v>228</v>
      </c>
      <c r="I7" s="432">
        <v>228</v>
      </c>
      <c r="J7" s="431">
        <v>405</v>
      </c>
      <c r="K7" s="429"/>
      <c r="L7" s="429"/>
      <c r="M7" s="433"/>
      <c r="N7" s="431"/>
      <c r="O7" s="431"/>
      <c r="P7" s="431"/>
      <c r="Q7" s="434"/>
      <c r="R7" s="435"/>
      <c r="S7" s="436"/>
      <c r="T7" s="437"/>
      <c r="U7" s="438"/>
      <c r="W7" s="426"/>
    </row>
    <row r="8" spans="1:24" ht="15.95" customHeight="1" x14ac:dyDescent="0.25">
      <c r="A8" s="412"/>
      <c r="B8" s="427"/>
      <c r="C8" s="428"/>
      <c r="D8" s="429"/>
      <c r="E8" s="430" t="s">
        <v>30</v>
      </c>
      <c r="F8" s="431"/>
      <c r="G8" s="431">
        <v>6</v>
      </c>
      <c r="H8" s="431">
        <v>3</v>
      </c>
      <c r="I8" s="432">
        <v>8</v>
      </c>
      <c r="J8" s="431">
        <v>5</v>
      </c>
      <c r="K8" s="429"/>
      <c r="L8" s="429"/>
      <c r="M8" s="433"/>
      <c r="N8" s="431"/>
      <c r="O8" s="431"/>
      <c r="P8" s="431"/>
      <c r="Q8" s="434"/>
      <c r="R8" s="435"/>
      <c r="S8" s="436"/>
      <c r="T8" s="437"/>
      <c r="U8" s="438"/>
      <c r="W8" s="426"/>
    </row>
    <row r="9" spans="1:24" ht="15.95" customHeight="1" x14ac:dyDescent="0.25">
      <c r="A9" s="412"/>
      <c r="B9" s="427"/>
      <c r="C9" s="428"/>
      <c r="D9" s="429"/>
      <c r="E9" s="430" t="s">
        <v>1554</v>
      </c>
      <c r="F9" s="431"/>
      <c r="G9" s="431">
        <v>0</v>
      </c>
      <c r="H9" s="431">
        <v>0</v>
      </c>
      <c r="I9" s="432">
        <v>0</v>
      </c>
      <c r="J9" s="431">
        <v>0</v>
      </c>
      <c r="K9" s="429"/>
      <c r="L9" s="429"/>
      <c r="M9" s="433"/>
      <c r="N9" s="431"/>
      <c r="O9" s="431"/>
      <c r="P9" s="431"/>
      <c r="Q9" s="434"/>
      <c r="R9" s="435"/>
      <c r="S9" s="436"/>
      <c r="T9" s="437"/>
      <c r="U9" s="438"/>
      <c r="W9" s="426"/>
    </row>
    <row r="10" spans="1:24" ht="15.95" customHeight="1" x14ac:dyDescent="0.25">
      <c r="A10" s="412"/>
      <c r="B10" s="427"/>
      <c r="C10" s="428"/>
      <c r="D10" s="429"/>
      <c r="E10" s="430" t="s">
        <v>36</v>
      </c>
      <c r="F10" s="431"/>
      <c r="G10" s="431">
        <v>14</v>
      </c>
      <c r="H10" s="431">
        <v>33</v>
      </c>
      <c r="I10" s="432">
        <v>8</v>
      </c>
      <c r="J10" s="431">
        <v>20</v>
      </c>
      <c r="K10" s="429"/>
      <c r="L10" s="429"/>
      <c r="M10" s="433"/>
      <c r="N10" s="431"/>
      <c r="O10" s="431"/>
      <c r="P10" s="431"/>
      <c r="Q10" s="434"/>
      <c r="R10" s="435"/>
      <c r="S10" s="436"/>
      <c r="T10" s="437"/>
      <c r="U10" s="438"/>
      <c r="W10" s="426"/>
    </row>
    <row r="11" spans="1:24" ht="15.95" customHeight="1" x14ac:dyDescent="0.25">
      <c r="A11" s="412"/>
      <c r="B11" s="427"/>
      <c r="C11" s="428"/>
      <c r="D11" s="429"/>
      <c r="E11" s="430" t="s">
        <v>32</v>
      </c>
      <c r="F11" s="431"/>
      <c r="G11" s="431" t="s">
        <v>1555</v>
      </c>
      <c r="H11" s="431"/>
      <c r="I11" s="432"/>
      <c r="J11" s="431"/>
      <c r="K11" s="429"/>
      <c r="L11" s="429"/>
      <c r="M11" s="433"/>
      <c r="N11" s="431"/>
      <c r="O11" s="431"/>
      <c r="P11" s="431"/>
      <c r="Q11" s="434"/>
      <c r="R11" s="435"/>
      <c r="S11" s="436"/>
      <c r="T11" s="437"/>
      <c r="U11" s="438"/>
      <c r="W11" s="426"/>
    </row>
    <row r="12" spans="1:24" ht="15.95" customHeight="1" x14ac:dyDescent="0.25">
      <c r="A12" s="412"/>
      <c r="B12" s="427"/>
      <c r="C12" s="428"/>
      <c r="D12" s="429"/>
      <c r="E12" s="430" t="s">
        <v>33</v>
      </c>
      <c r="F12" s="431"/>
      <c r="G12" s="431">
        <v>26</v>
      </c>
      <c r="H12" s="431">
        <v>51</v>
      </c>
      <c r="I12" s="432">
        <v>43</v>
      </c>
      <c r="J12" s="431">
        <v>18</v>
      </c>
      <c r="K12" s="429"/>
      <c r="L12" s="429"/>
      <c r="M12" s="433"/>
      <c r="N12" s="431"/>
      <c r="O12" s="431"/>
      <c r="P12" s="431"/>
      <c r="Q12" s="434"/>
      <c r="R12" s="435"/>
      <c r="S12" s="436"/>
      <c r="T12" s="437"/>
      <c r="U12" s="438"/>
      <c r="W12" s="426"/>
    </row>
    <row r="13" spans="1:24" ht="15.95" customHeight="1" x14ac:dyDescent="0.25">
      <c r="A13" s="412"/>
      <c r="B13" s="427"/>
      <c r="C13" s="428"/>
      <c r="D13" s="429"/>
      <c r="E13" s="430" t="s">
        <v>40</v>
      </c>
      <c r="F13" s="431"/>
      <c r="G13" s="431">
        <v>0</v>
      </c>
      <c r="H13" s="431">
        <v>0</v>
      </c>
      <c r="I13" s="432">
        <v>0</v>
      </c>
      <c r="J13" s="431">
        <v>0</v>
      </c>
      <c r="K13" s="429"/>
      <c r="L13" s="429"/>
      <c r="M13" s="433"/>
      <c r="N13" s="431"/>
      <c r="O13" s="431"/>
      <c r="P13" s="431"/>
      <c r="Q13" s="434"/>
      <c r="R13" s="435"/>
      <c r="S13" s="436"/>
      <c r="T13" s="437"/>
      <c r="U13" s="438"/>
      <c r="W13" s="426"/>
    </row>
    <row r="14" spans="1:24" ht="15.95" customHeight="1" x14ac:dyDescent="0.25">
      <c r="A14" s="412"/>
      <c r="B14" s="427"/>
      <c r="C14" s="428"/>
      <c r="D14" s="429"/>
      <c r="E14" s="430" t="s">
        <v>24</v>
      </c>
      <c r="F14" s="431"/>
      <c r="G14" s="431">
        <v>0</v>
      </c>
      <c r="H14" s="431">
        <v>0</v>
      </c>
      <c r="I14" s="432">
        <v>0</v>
      </c>
      <c r="J14" s="431">
        <v>0</v>
      </c>
      <c r="K14" s="429"/>
      <c r="L14" s="429"/>
      <c r="M14" s="433"/>
      <c r="N14" s="431"/>
      <c r="O14" s="431"/>
      <c r="P14" s="431"/>
      <c r="Q14" s="434"/>
      <c r="R14" s="435"/>
      <c r="S14" s="436"/>
      <c r="T14" s="437"/>
      <c r="U14" s="438"/>
      <c r="W14" s="426"/>
    </row>
    <row r="15" spans="1:24" ht="15.95" customHeight="1" x14ac:dyDescent="0.25">
      <c r="A15" s="412"/>
      <c r="B15" s="440"/>
      <c r="C15" s="441"/>
      <c r="D15" s="442"/>
      <c r="E15" s="443" t="s">
        <v>26</v>
      </c>
      <c r="F15" s="444"/>
      <c r="G15" s="444">
        <v>6</v>
      </c>
      <c r="H15" s="444">
        <v>0</v>
      </c>
      <c r="I15" s="445">
        <v>8</v>
      </c>
      <c r="J15" s="444">
        <v>8</v>
      </c>
      <c r="K15" s="442"/>
      <c r="L15" s="442"/>
      <c r="M15" s="446"/>
      <c r="N15" s="444"/>
      <c r="O15" s="444"/>
      <c r="P15" s="444"/>
      <c r="Q15" s="447"/>
      <c r="R15" s="448"/>
      <c r="S15" s="449"/>
      <c r="T15" s="450"/>
      <c r="U15" s="451"/>
      <c r="W15" s="426"/>
    </row>
    <row r="16" spans="1:24" ht="15.95" customHeight="1" x14ac:dyDescent="0.25">
      <c r="A16" s="452">
        <v>2</v>
      </c>
      <c r="B16" s="413" t="s">
        <v>1556</v>
      </c>
      <c r="C16" s="453" t="s">
        <v>1553</v>
      </c>
      <c r="D16" s="454">
        <v>315</v>
      </c>
      <c r="E16" s="455">
        <v>56676</v>
      </c>
      <c r="F16" s="456">
        <v>1</v>
      </c>
      <c r="G16" s="456">
        <v>59</v>
      </c>
      <c r="H16" s="456">
        <v>100</v>
      </c>
      <c r="I16" s="457">
        <v>70</v>
      </c>
      <c r="J16" s="456">
        <v>34</v>
      </c>
      <c r="K16" s="458"/>
      <c r="L16" s="458"/>
      <c r="M16" s="459"/>
      <c r="N16" s="456"/>
      <c r="O16" s="456"/>
      <c r="P16" s="456"/>
      <c r="Q16" s="460"/>
      <c r="R16" s="461"/>
      <c r="S16" s="462"/>
      <c r="T16" s="423"/>
      <c r="U16" s="463"/>
      <c r="W16" s="426"/>
    </row>
    <row r="17" spans="1:23" ht="15.95" customHeight="1" x14ac:dyDescent="0.25">
      <c r="A17" s="412"/>
      <c r="B17" s="427"/>
      <c r="C17" s="464"/>
      <c r="D17" s="465"/>
      <c r="E17" s="466" t="s">
        <v>19</v>
      </c>
      <c r="F17" s="431"/>
      <c r="G17" s="431">
        <v>218</v>
      </c>
      <c r="H17" s="431">
        <v>212</v>
      </c>
      <c r="I17" s="467">
        <v>222</v>
      </c>
      <c r="J17" s="431">
        <v>380</v>
      </c>
      <c r="K17" s="429"/>
      <c r="L17" s="429"/>
      <c r="M17" s="433"/>
      <c r="N17" s="431"/>
      <c r="O17" s="431"/>
      <c r="P17" s="431"/>
      <c r="Q17" s="434"/>
      <c r="R17" s="435"/>
      <c r="S17" s="436"/>
      <c r="T17" s="437"/>
      <c r="U17" s="468"/>
      <c r="W17" s="426"/>
    </row>
    <row r="18" spans="1:23" ht="15.95" customHeight="1" x14ac:dyDescent="0.25">
      <c r="A18" s="412"/>
      <c r="B18" s="427"/>
      <c r="C18" s="464"/>
      <c r="D18" s="465"/>
      <c r="E18" s="466" t="s">
        <v>30</v>
      </c>
      <c r="F18" s="431"/>
      <c r="G18" s="431">
        <v>10</v>
      </c>
      <c r="H18" s="431">
        <v>4</v>
      </c>
      <c r="I18" s="467">
        <v>9</v>
      </c>
      <c r="J18" s="431">
        <v>7</v>
      </c>
      <c r="K18" s="429"/>
      <c r="L18" s="429"/>
      <c r="M18" s="433"/>
      <c r="N18" s="431"/>
      <c r="O18" s="431"/>
      <c r="P18" s="431"/>
      <c r="Q18" s="434"/>
      <c r="R18" s="435"/>
      <c r="S18" s="436"/>
      <c r="T18" s="437"/>
      <c r="U18" s="468"/>
      <c r="W18" s="426"/>
    </row>
    <row r="19" spans="1:23" ht="15.95" customHeight="1" x14ac:dyDescent="0.25">
      <c r="A19" s="412"/>
      <c r="B19" s="427"/>
      <c r="C19" s="464"/>
      <c r="D19" s="465"/>
      <c r="E19" s="466" t="s">
        <v>31</v>
      </c>
      <c r="F19" s="431"/>
      <c r="G19" s="431">
        <v>0</v>
      </c>
      <c r="H19" s="431">
        <v>0</v>
      </c>
      <c r="I19" s="467">
        <v>0</v>
      </c>
      <c r="J19" s="431">
        <v>0</v>
      </c>
      <c r="K19" s="429"/>
      <c r="L19" s="429"/>
      <c r="M19" s="433"/>
      <c r="N19" s="431"/>
      <c r="O19" s="431"/>
      <c r="P19" s="431"/>
      <c r="Q19" s="434"/>
      <c r="R19" s="435"/>
      <c r="S19" s="436"/>
      <c r="T19" s="437"/>
      <c r="U19" s="468"/>
      <c r="W19" s="426"/>
    </row>
    <row r="20" spans="1:23" ht="15.95" customHeight="1" x14ac:dyDescent="0.25">
      <c r="A20" s="412"/>
      <c r="B20" s="427"/>
      <c r="C20" s="464"/>
      <c r="D20" s="465"/>
      <c r="E20" s="466" t="s">
        <v>36</v>
      </c>
      <c r="F20" s="431"/>
      <c r="G20" s="431" t="s">
        <v>1557</v>
      </c>
      <c r="H20" s="431"/>
      <c r="I20" s="467"/>
      <c r="J20" s="431"/>
      <c r="K20" s="429"/>
      <c r="L20" s="429"/>
      <c r="M20" s="433"/>
      <c r="N20" s="431"/>
      <c r="O20" s="431"/>
      <c r="P20" s="431"/>
      <c r="Q20" s="434"/>
      <c r="R20" s="435"/>
      <c r="S20" s="436"/>
      <c r="T20" s="437"/>
      <c r="U20" s="468"/>
      <c r="W20" s="426"/>
    </row>
    <row r="21" spans="1:23" ht="15.95" customHeight="1" x14ac:dyDescent="0.25">
      <c r="A21" s="412"/>
      <c r="B21" s="427"/>
      <c r="C21" s="464"/>
      <c r="D21" s="465"/>
      <c r="E21" s="466" t="s">
        <v>32</v>
      </c>
      <c r="F21" s="431"/>
      <c r="G21" s="431">
        <v>10</v>
      </c>
      <c r="H21" s="431">
        <v>17</v>
      </c>
      <c r="I21" s="467">
        <v>11</v>
      </c>
      <c r="J21" s="431">
        <v>2</v>
      </c>
      <c r="K21" s="429"/>
      <c r="L21" s="429"/>
      <c r="M21" s="433"/>
      <c r="N21" s="431"/>
      <c r="O21" s="431"/>
      <c r="P21" s="431"/>
      <c r="Q21" s="434"/>
      <c r="R21" s="435"/>
      <c r="S21" s="436"/>
      <c r="T21" s="437"/>
      <c r="U21" s="468"/>
      <c r="W21" s="426"/>
    </row>
    <row r="22" spans="1:23" ht="15.95" customHeight="1" x14ac:dyDescent="0.25">
      <c r="A22" s="412"/>
      <c r="B22" s="427"/>
      <c r="C22" s="464"/>
      <c r="D22" s="465"/>
      <c r="E22" s="466" t="s">
        <v>1558</v>
      </c>
      <c r="F22" s="431"/>
      <c r="G22" s="431">
        <v>0</v>
      </c>
      <c r="H22" s="431">
        <v>0</v>
      </c>
      <c r="I22" s="467">
        <v>0</v>
      </c>
      <c r="J22" s="431">
        <v>0</v>
      </c>
      <c r="K22" s="429"/>
      <c r="L22" s="429"/>
      <c r="M22" s="433"/>
      <c r="N22" s="431"/>
      <c r="O22" s="431"/>
      <c r="P22" s="431"/>
      <c r="Q22" s="434"/>
      <c r="R22" s="435"/>
      <c r="S22" s="436"/>
      <c r="T22" s="437"/>
      <c r="U22" s="468"/>
      <c r="W22" s="426"/>
    </row>
    <row r="23" spans="1:23" ht="15.95" customHeight="1" x14ac:dyDescent="0.25">
      <c r="A23" s="412"/>
      <c r="B23" s="427"/>
      <c r="C23" s="464"/>
      <c r="D23" s="465"/>
      <c r="E23" s="466" t="s">
        <v>1559</v>
      </c>
      <c r="F23" s="431"/>
      <c r="G23" s="431">
        <v>2</v>
      </c>
      <c r="H23" s="431">
        <v>4</v>
      </c>
      <c r="I23" s="467">
        <v>5</v>
      </c>
      <c r="J23" s="431">
        <v>3</v>
      </c>
      <c r="K23" s="429"/>
      <c r="L23" s="429"/>
      <c r="M23" s="433"/>
      <c r="N23" s="431"/>
      <c r="O23" s="431"/>
      <c r="P23" s="431"/>
      <c r="Q23" s="434"/>
      <c r="R23" s="435"/>
      <c r="S23" s="436"/>
      <c r="T23" s="437"/>
      <c r="U23" s="468"/>
      <c r="W23" s="426"/>
    </row>
    <row r="24" spans="1:23" ht="15.95" customHeight="1" x14ac:dyDescent="0.25">
      <c r="A24" s="412"/>
      <c r="B24" s="427"/>
      <c r="C24" s="464"/>
      <c r="D24" s="465"/>
      <c r="E24" s="466" t="s">
        <v>1560</v>
      </c>
      <c r="F24" s="431"/>
      <c r="G24" s="431">
        <v>4</v>
      </c>
      <c r="H24" s="431">
        <v>2</v>
      </c>
      <c r="I24" s="467">
        <v>3</v>
      </c>
      <c r="J24" s="431">
        <v>5</v>
      </c>
      <c r="K24" s="429"/>
      <c r="L24" s="429"/>
      <c r="M24" s="433"/>
      <c r="N24" s="431"/>
      <c r="O24" s="431"/>
      <c r="P24" s="431"/>
      <c r="Q24" s="434"/>
      <c r="R24" s="435"/>
      <c r="S24" s="436"/>
      <c r="T24" s="437"/>
      <c r="U24" s="468"/>
      <c r="W24" s="426"/>
    </row>
    <row r="25" spans="1:23" ht="15.95" customHeight="1" x14ac:dyDescent="0.25">
      <c r="A25" s="412"/>
      <c r="B25" s="427"/>
      <c r="C25" s="469"/>
      <c r="D25" s="470"/>
      <c r="E25" s="471" t="s">
        <v>42</v>
      </c>
      <c r="F25" s="472"/>
      <c r="G25" s="472">
        <v>29</v>
      </c>
      <c r="H25" s="472">
        <v>66</v>
      </c>
      <c r="I25" s="473">
        <v>16</v>
      </c>
      <c r="J25" s="472">
        <v>17</v>
      </c>
      <c r="K25" s="474"/>
      <c r="L25" s="474"/>
      <c r="M25" s="475"/>
      <c r="N25" s="472"/>
      <c r="O25" s="472"/>
      <c r="P25" s="472"/>
      <c r="Q25" s="476"/>
      <c r="R25" s="477"/>
      <c r="S25" s="478"/>
      <c r="T25" s="437"/>
      <c r="U25" s="468"/>
      <c r="W25" s="426"/>
    </row>
    <row r="26" spans="1:23" ht="15.95" customHeight="1" x14ac:dyDescent="0.25">
      <c r="A26" s="412"/>
      <c r="B26" s="427"/>
      <c r="C26" s="469"/>
      <c r="D26" s="470"/>
      <c r="E26" s="471" t="s">
        <v>26</v>
      </c>
      <c r="F26" s="472"/>
      <c r="G26" s="472">
        <v>5</v>
      </c>
      <c r="H26" s="472">
        <v>4</v>
      </c>
      <c r="I26" s="473">
        <v>4</v>
      </c>
      <c r="J26" s="472">
        <v>6</v>
      </c>
      <c r="K26" s="474"/>
      <c r="L26" s="474"/>
      <c r="M26" s="475"/>
      <c r="N26" s="472"/>
      <c r="O26" s="472"/>
      <c r="P26" s="472"/>
      <c r="Q26" s="476"/>
      <c r="R26" s="477"/>
      <c r="S26" s="478"/>
      <c r="T26" s="437"/>
      <c r="U26" s="468"/>
      <c r="W26" s="426"/>
    </row>
    <row r="27" spans="1:23" ht="15.95" customHeight="1" x14ac:dyDescent="0.25">
      <c r="A27" s="479"/>
      <c r="B27" s="440"/>
      <c r="C27" s="480"/>
      <c r="D27" s="481"/>
      <c r="E27" s="482" t="s">
        <v>20</v>
      </c>
      <c r="F27" s="483"/>
      <c r="G27" s="483" t="s">
        <v>1561</v>
      </c>
      <c r="H27" s="483"/>
      <c r="I27" s="484"/>
      <c r="J27" s="444"/>
      <c r="K27" s="442"/>
      <c r="L27" s="442"/>
      <c r="M27" s="446"/>
      <c r="N27" s="444"/>
      <c r="O27" s="444"/>
      <c r="P27" s="444"/>
      <c r="Q27" s="447"/>
      <c r="R27" s="448"/>
      <c r="S27" s="449"/>
      <c r="T27" s="450"/>
      <c r="U27" s="485"/>
      <c r="W27" s="426"/>
    </row>
    <row r="28" spans="1:23" ht="15.95" customHeight="1" x14ac:dyDescent="0.25">
      <c r="A28" s="412">
        <v>3</v>
      </c>
      <c r="B28" s="413" t="s">
        <v>1562</v>
      </c>
      <c r="C28" s="486" t="s">
        <v>1553</v>
      </c>
      <c r="D28" s="487">
        <v>320</v>
      </c>
      <c r="E28" s="488">
        <v>875</v>
      </c>
      <c r="F28" s="489">
        <v>2</v>
      </c>
      <c r="G28" s="489">
        <v>178</v>
      </c>
      <c r="H28" s="489">
        <v>138</v>
      </c>
      <c r="I28" s="490">
        <v>150</v>
      </c>
      <c r="J28" s="417">
        <v>25</v>
      </c>
      <c r="K28" s="415"/>
      <c r="L28" s="415">
        <v>250</v>
      </c>
      <c r="M28" s="419">
        <v>832075</v>
      </c>
      <c r="N28" s="417">
        <v>3</v>
      </c>
      <c r="O28" s="417">
        <v>75</v>
      </c>
      <c r="P28" s="421">
        <v>55</v>
      </c>
      <c r="Q28" s="420">
        <v>67</v>
      </c>
      <c r="R28" s="422">
        <v>5</v>
      </c>
      <c r="S28" s="422"/>
      <c r="T28" s="423"/>
      <c r="U28" s="491"/>
      <c r="W28" s="426"/>
    </row>
    <row r="29" spans="1:23" ht="15.95" customHeight="1" x14ac:dyDescent="0.25">
      <c r="A29" s="412"/>
      <c r="B29" s="427"/>
      <c r="C29" s="464"/>
      <c r="D29" s="465"/>
      <c r="E29" s="492" t="s">
        <v>19</v>
      </c>
      <c r="F29" s="493"/>
      <c r="G29" s="493">
        <v>232</v>
      </c>
      <c r="H29" s="493">
        <v>232</v>
      </c>
      <c r="I29" s="494">
        <v>225</v>
      </c>
      <c r="J29" s="431">
        <v>402</v>
      </c>
      <c r="K29" s="429"/>
      <c r="L29" s="429"/>
      <c r="M29" s="495" t="s">
        <v>19</v>
      </c>
      <c r="N29" s="431"/>
      <c r="O29" s="431">
        <v>219</v>
      </c>
      <c r="P29" s="435">
        <v>220</v>
      </c>
      <c r="Q29" s="434">
        <v>219</v>
      </c>
      <c r="R29" s="436">
        <v>386</v>
      </c>
      <c r="S29" s="436"/>
      <c r="T29" s="437"/>
      <c r="U29" s="496"/>
      <c r="W29" s="426"/>
    </row>
    <row r="30" spans="1:23" ht="15.95" customHeight="1" x14ac:dyDescent="0.25">
      <c r="A30" s="412"/>
      <c r="B30" s="427"/>
      <c r="C30" s="464"/>
      <c r="D30" s="465"/>
      <c r="E30" s="492" t="s">
        <v>21</v>
      </c>
      <c r="F30" s="493"/>
      <c r="G30" s="493">
        <v>98</v>
      </c>
      <c r="H30" s="493">
        <v>69</v>
      </c>
      <c r="I30" s="494">
        <v>108</v>
      </c>
      <c r="J30" s="431">
        <v>62</v>
      </c>
      <c r="K30" s="429"/>
      <c r="L30" s="429"/>
      <c r="M30" s="495" t="s">
        <v>30</v>
      </c>
      <c r="N30" s="431"/>
      <c r="O30" s="431" t="s">
        <v>1563</v>
      </c>
      <c r="P30" s="435"/>
      <c r="Q30" s="434"/>
      <c r="R30" s="436"/>
      <c r="S30" s="436"/>
      <c r="T30" s="437"/>
      <c r="U30" s="496"/>
      <c r="W30" s="426"/>
    </row>
    <row r="31" spans="1:23" ht="15.95" customHeight="1" x14ac:dyDescent="0.25">
      <c r="A31" s="412"/>
      <c r="B31" s="427"/>
      <c r="C31" s="464"/>
      <c r="D31" s="465"/>
      <c r="E31" s="492" t="s">
        <v>35</v>
      </c>
      <c r="F31" s="493"/>
      <c r="G31" s="493">
        <v>18</v>
      </c>
      <c r="H31" s="493">
        <v>15</v>
      </c>
      <c r="I31" s="494">
        <v>25</v>
      </c>
      <c r="J31" s="431">
        <v>8</v>
      </c>
      <c r="K31" s="429"/>
      <c r="L31" s="429"/>
      <c r="M31" s="495" t="s">
        <v>31</v>
      </c>
      <c r="N31" s="431"/>
      <c r="O31" s="431">
        <v>4</v>
      </c>
      <c r="P31" s="435">
        <v>3</v>
      </c>
      <c r="Q31" s="434">
        <v>3</v>
      </c>
      <c r="R31" s="436">
        <v>3</v>
      </c>
      <c r="S31" s="436"/>
      <c r="T31" s="437"/>
      <c r="U31" s="496"/>
      <c r="W31" s="426"/>
    </row>
    <row r="32" spans="1:23" ht="15.95" customHeight="1" x14ac:dyDescent="0.25">
      <c r="A32" s="412"/>
      <c r="B32" s="427"/>
      <c r="C32" s="464"/>
      <c r="D32" s="465"/>
      <c r="E32" s="492" t="s">
        <v>23</v>
      </c>
      <c r="F32" s="493"/>
      <c r="G32" s="493" t="s">
        <v>1557</v>
      </c>
      <c r="H32" s="493"/>
      <c r="I32" s="494"/>
      <c r="J32" s="431"/>
      <c r="K32" s="429"/>
      <c r="L32" s="429"/>
      <c r="M32" s="495" t="s">
        <v>36</v>
      </c>
      <c r="N32" s="431"/>
      <c r="O32" s="431">
        <v>79</v>
      </c>
      <c r="P32" s="435">
        <v>60</v>
      </c>
      <c r="Q32" s="434">
        <v>68</v>
      </c>
      <c r="R32" s="436">
        <v>16</v>
      </c>
      <c r="S32" s="436"/>
      <c r="T32" s="437"/>
      <c r="U32" s="496"/>
      <c r="W32" s="426"/>
    </row>
    <row r="33" spans="1:23" ht="15.95" customHeight="1" x14ac:dyDescent="0.25">
      <c r="A33" s="412"/>
      <c r="B33" s="427"/>
      <c r="C33" s="464"/>
      <c r="D33" s="465"/>
      <c r="E33" s="492" t="s">
        <v>37</v>
      </c>
      <c r="F33" s="493"/>
      <c r="G33" s="493" t="s">
        <v>1557</v>
      </c>
      <c r="H33" s="493"/>
      <c r="I33" s="494"/>
      <c r="J33" s="431"/>
      <c r="K33" s="429"/>
      <c r="L33" s="429"/>
      <c r="M33" s="495" t="s">
        <v>32</v>
      </c>
      <c r="N33" s="431"/>
      <c r="O33" s="431" t="s">
        <v>1563</v>
      </c>
      <c r="P33" s="435"/>
      <c r="Q33" s="434"/>
      <c r="R33" s="436"/>
      <c r="S33" s="436"/>
      <c r="T33" s="437"/>
      <c r="U33" s="496"/>
      <c r="W33" s="426"/>
    </row>
    <row r="34" spans="1:23" ht="15.95" customHeight="1" x14ac:dyDescent="0.25">
      <c r="A34" s="412"/>
      <c r="B34" s="427"/>
      <c r="C34" s="464"/>
      <c r="D34" s="465"/>
      <c r="E34" s="492" t="s">
        <v>25</v>
      </c>
      <c r="F34" s="493"/>
      <c r="G34" s="493"/>
      <c r="H34" s="493"/>
      <c r="I34" s="494"/>
      <c r="J34" s="431"/>
      <c r="K34" s="429"/>
      <c r="L34" s="429"/>
      <c r="M34" s="495" t="s">
        <v>33</v>
      </c>
      <c r="N34" s="431"/>
      <c r="O34" s="431" t="s">
        <v>1563</v>
      </c>
      <c r="P34" s="435"/>
      <c r="Q34" s="434"/>
      <c r="R34" s="436"/>
      <c r="S34" s="436"/>
      <c r="T34" s="437"/>
      <c r="U34" s="496"/>
      <c r="W34" s="426"/>
    </row>
    <row r="35" spans="1:23" ht="15.95" customHeight="1" x14ac:dyDescent="0.25">
      <c r="A35" s="412"/>
      <c r="B35" s="427"/>
      <c r="C35" s="464"/>
      <c r="D35" s="465"/>
      <c r="E35" s="492" t="s">
        <v>39</v>
      </c>
      <c r="F35" s="493"/>
      <c r="G35" s="493" t="s">
        <v>1557</v>
      </c>
      <c r="H35" s="493"/>
      <c r="I35" s="494"/>
      <c r="J35" s="431"/>
      <c r="K35" s="429"/>
      <c r="L35" s="429"/>
      <c r="M35" s="466" t="s">
        <v>40</v>
      </c>
      <c r="N35" s="431"/>
      <c r="O35" s="431">
        <v>7</v>
      </c>
      <c r="P35" s="435">
        <v>4</v>
      </c>
      <c r="Q35" s="434">
        <v>6</v>
      </c>
      <c r="R35" s="436">
        <v>6</v>
      </c>
      <c r="S35" s="436"/>
      <c r="T35" s="437"/>
      <c r="U35" s="496"/>
      <c r="W35" s="426"/>
    </row>
    <row r="36" spans="1:23" ht="15.95" customHeight="1" x14ac:dyDescent="0.25">
      <c r="A36" s="412"/>
      <c r="B36" s="427"/>
      <c r="C36" s="464"/>
      <c r="D36" s="465"/>
      <c r="E36" s="492" t="s">
        <v>27</v>
      </c>
      <c r="F36" s="493"/>
      <c r="G36" s="493" t="s">
        <v>1563</v>
      </c>
      <c r="H36" s="493"/>
      <c r="I36" s="494"/>
      <c r="J36" s="431"/>
      <c r="K36" s="429"/>
      <c r="L36" s="429"/>
      <c r="M36" s="466" t="s">
        <v>24</v>
      </c>
      <c r="N36" s="431"/>
      <c r="O36" s="431">
        <v>0</v>
      </c>
      <c r="P36" s="435">
        <v>0</v>
      </c>
      <c r="Q36" s="434">
        <v>0</v>
      </c>
      <c r="R36" s="436" t="s">
        <v>1561</v>
      </c>
      <c r="S36" s="436"/>
      <c r="T36" s="437"/>
      <c r="U36" s="496"/>
      <c r="W36" s="426"/>
    </row>
    <row r="37" spans="1:23" ht="15.95" customHeight="1" x14ac:dyDescent="0.25">
      <c r="A37" s="412"/>
      <c r="B37" s="440"/>
      <c r="C37" s="464"/>
      <c r="D37" s="465"/>
      <c r="E37" s="492" t="s">
        <v>28</v>
      </c>
      <c r="F37" s="493"/>
      <c r="G37" s="493" t="s">
        <v>1557</v>
      </c>
      <c r="H37" s="493"/>
      <c r="I37" s="494"/>
      <c r="J37" s="431"/>
      <c r="K37" s="429"/>
      <c r="L37" s="429"/>
      <c r="M37" s="466" t="s">
        <v>42</v>
      </c>
      <c r="N37" s="431"/>
      <c r="O37" s="431" t="s">
        <v>1563</v>
      </c>
      <c r="P37" s="435"/>
      <c r="Q37" s="434"/>
      <c r="R37" s="436"/>
      <c r="S37" s="436"/>
      <c r="T37" s="450"/>
      <c r="U37" s="497"/>
      <c r="W37" s="426"/>
    </row>
    <row r="38" spans="1:23" ht="15.95" customHeight="1" x14ac:dyDescent="0.25">
      <c r="A38" s="452">
        <v>4</v>
      </c>
      <c r="B38" s="413" t="s">
        <v>1564</v>
      </c>
      <c r="C38" s="453" t="s">
        <v>1565</v>
      </c>
      <c r="D38" s="454">
        <v>315</v>
      </c>
      <c r="E38" s="455">
        <v>67773</v>
      </c>
      <c r="F38" s="456">
        <v>2</v>
      </c>
      <c r="G38" s="456">
        <v>60</v>
      </c>
      <c r="H38" s="456">
        <v>26</v>
      </c>
      <c r="I38" s="457">
        <v>59</v>
      </c>
      <c r="J38" s="456">
        <v>26</v>
      </c>
      <c r="K38" s="458"/>
      <c r="L38" s="458"/>
      <c r="M38" s="459"/>
      <c r="N38" s="456"/>
      <c r="O38" s="456"/>
      <c r="P38" s="456"/>
      <c r="Q38" s="460"/>
      <c r="R38" s="461"/>
      <c r="S38" s="462"/>
      <c r="T38" s="423"/>
      <c r="U38" s="463"/>
      <c r="W38" s="426"/>
    </row>
    <row r="39" spans="1:23" ht="15.95" customHeight="1" x14ac:dyDescent="0.25">
      <c r="A39" s="412"/>
      <c r="B39" s="427"/>
      <c r="C39" s="464"/>
      <c r="D39" s="465"/>
      <c r="E39" s="466" t="s">
        <v>19</v>
      </c>
      <c r="F39" s="431"/>
      <c r="G39" s="431">
        <v>225</v>
      </c>
      <c r="H39" s="431">
        <v>230</v>
      </c>
      <c r="I39" s="467">
        <v>227</v>
      </c>
      <c r="J39" s="431">
        <v>399</v>
      </c>
      <c r="K39" s="429"/>
      <c r="L39" s="429"/>
      <c r="M39" s="433"/>
      <c r="N39" s="431"/>
      <c r="O39" s="431"/>
      <c r="P39" s="431"/>
      <c r="Q39" s="434"/>
      <c r="R39" s="435"/>
      <c r="S39" s="436"/>
      <c r="T39" s="437"/>
      <c r="U39" s="468"/>
      <c r="W39" s="426"/>
    </row>
    <row r="40" spans="1:23" ht="15.95" customHeight="1" x14ac:dyDescent="0.25">
      <c r="A40" s="412"/>
      <c r="B40" s="427"/>
      <c r="C40" s="464"/>
      <c r="D40" s="465"/>
      <c r="E40" s="466" t="s">
        <v>30</v>
      </c>
      <c r="F40" s="431"/>
      <c r="G40" s="431">
        <v>0</v>
      </c>
      <c r="H40" s="431">
        <v>0</v>
      </c>
      <c r="I40" s="467">
        <v>0</v>
      </c>
      <c r="J40" s="431">
        <v>0</v>
      </c>
      <c r="K40" s="429"/>
      <c r="L40" s="429"/>
      <c r="M40" s="433"/>
      <c r="N40" s="431"/>
      <c r="O40" s="431"/>
      <c r="P40" s="431"/>
      <c r="Q40" s="434"/>
      <c r="R40" s="435"/>
      <c r="S40" s="436"/>
      <c r="T40" s="437"/>
      <c r="U40" s="468"/>
      <c r="W40" s="426"/>
    </row>
    <row r="41" spans="1:23" ht="15.95" customHeight="1" x14ac:dyDescent="0.25">
      <c r="A41" s="412"/>
      <c r="B41" s="427"/>
      <c r="C41" s="464"/>
      <c r="D41" s="465"/>
      <c r="E41" s="466" t="s">
        <v>31</v>
      </c>
      <c r="F41" s="431"/>
      <c r="G41" s="431">
        <v>36</v>
      </c>
      <c r="H41" s="431">
        <v>18</v>
      </c>
      <c r="I41" s="467">
        <v>41</v>
      </c>
      <c r="J41" s="431">
        <v>28</v>
      </c>
      <c r="K41" s="429"/>
      <c r="L41" s="429"/>
      <c r="M41" s="433"/>
      <c r="N41" s="431"/>
      <c r="O41" s="431"/>
      <c r="P41" s="431"/>
      <c r="Q41" s="434"/>
      <c r="R41" s="435"/>
      <c r="S41" s="436"/>
      <c r="T41" s="437"/>
      <c r="U41" s="468"/>
      <c r="W41" s="426"/>
    </row>
    <row r="42" spans="1:23" ht="15.95" customHeight="1" x14ac:dyDescent="0.25">
      <c r="A42" s="412"/>
      <c r="B42" s="427"/>
      <c r="C42" s="464"/>
      <c r="D42" s="465"/>
      <c r="E42" s="466" t="s">
        <v>36</v>
      </c>
      <c r="F42" s="431"/>
      <c r="G42" s="431">
        <v>0</v>
      </c>
      <c r="H42" s="431">
        <v>0</v>
      </c>
      <c r="I42" s="467">
        <v>10</v>
      </c>
      <c r="J42" s="431">
        <v>0</v>
      </c>
      <c r="K42" s="429"/>
      <c r="L42" s="429"/>
      <c r="M42" s="433"/>
      <c r="N42" s="431"/>
      <c r="O42" s="431"/>
      <c r="P42" s="431"/>
      <c r="Q42" s="434"/>
      <c r="R42" s="435"/>
      <c r="S42" s="436"/>
      <c r="T42" s="437"/>
      <c r="U42" s="468"/>
      <c r="W42" s="426"/>
    </row>
    <row r="43" spans="1:23" ht="15.95" customHeight="1" x14ac:dyDescent="0.25">
      <c r="A43" s="412"/>
      <c r="B43" s="427"/>
      <c r="C43" s="464"/>
      <c r="D43" s="465"/>
      <c r="E43" s="466" t="s">
        <v>32</v>
      </c>
      <c r="F43" s="431"/>
      <c r="G43" s="431">
        <v>0</v>
      </c>
      <c r="H43" s="431">
        <v>0</v>
      </c>
      <c r="I43" s="467">
        <v>0</v>
      </c>
      <c r="J43" s="431">
        <v>0</v>
      </c>
      <c r="K43" s="429"/>
      <c r="L43" s="429"/>
      <c r="M43" s="433"/>
      <c r="N43" s="431"/>
      <c r="O43" s="431"/>
      <c r="P43" s="431"/>
      <c r="Q43" s="434"/>
      <c r="R43" s="435"/>
      <c r="S43" s="436"/>
      <c r="T43" s="437"/>
      <c r="U43" s="468"/>
      <c r="W43" s="426"/>
    </row>
    <row r="44" spans="1:23" ht="15.95" customHeight="1" x14ac:dyDescent="0.25">
      <c r="A44" s="412"/>
      <c r="B44" s="427"/>
      <c r="C44" s="464"/>
      <c r="D44" s="465"/>
      <c r="E44" s="466" t="s">
        <v>38</v>
      </c>
      <c r="F44" s="431"/>
      <c r="G44" s="431">
        <v>0</v>
      </c>
      <c r="H44" s="431">
        <v>0</v>
      </c>
      <c r="I44" s="467">
        <v>0</v>
      </c>
      <c r="J44" s="431">
        <v>0</v>
      </c>
      <c r="K44" s="429"/>
      <c r="L44" s="429"/>
      <c r="M44" s="433"/>
      <c r="N44" s="431"/>
      <c r="O44" s="431"/>
      <c r="P44" s="431"/>
      <c r="Q44" s="434"/>
      <c r="R44" s="435"/>
      <c r="S44" s="436"/>
      <c r="T44" s="437"/>
      <c r="U44" s="468"/>
      <c r="W44" s="426"/>
    </row>
    <row r="45" spans="1:23" ht="15.95" customHeight="1" x14ac:dyDescent="0.25">
      <c r="A45" s="412"/>
      <c r="B45" s="427"/>
      <c r="C45" s="464"/>
      <c r="D45" s="465"/>
      <c r="E45" s="466" t="s">
        <v>33</v>
      </c>
      <c r="F45" s="431"/>
      <c r="G45" s="431">
        <v>0</v>
      </c>
      <c r="H45" s="431">
        <v>0</v>
      </c>
      <c r="I45" s="467">
        <v>0</v>
      </c>
      <c r="J45" s="431">
        <v>0</v>
      </c>
      <c r="K45" s="429"/>
      <c r="L45" s="429"/>
      <c r="M45" s="433"/>
      <c r="N45" s="431"/>
      <c r="O45" s="431"/>
      <c r="P45" s="431"/>
      <c r="Q45" s="434"/>
      <c r="R45" s="435"/>
      <c r="S45" s="436"/>
      <c r="T45" s="437"/>
      <c r="U45" s="468"/>
      <c r="W45" s="426"/>
    </row>
    <row r="46" spans="1:23" ht="15.95" customHeight="1" x14ac:dyDescent="0.25">
      <c r="A46" s="412"/>
      <c r="B46" s="427"/>
      <c r="C46" s="464"/>
      <c r="D46" s="465"/>
      <c r="E46" s="466" t="s">
        <v>40</v>
      </c>
      <c r="F46" s="431"/>
      <c r="G46" s="431">
        <v>0</v>
      </c>
      <c r="H46" s="431">
        <v>0</v>
      </c>
      <c r="I46" s="467">
        <v>0</v>
      </c>
      <c r="J46" s="431">
        <v>0</v>
      </c>
      <c r="K46" s="429"/>
      <c r="L46" s="429"/>
      <c r="M46" s="433"/>
      <c r="N46" s="431"/>
      <c r="O46" s="431"/>
      <c r="P46" s="431"/>
      <c r="Q46" s="434"/>
      <c r="R46" s="435"/>
      <c r="S46" s="436"/>
      <c r="T46" s="437"/>
      <c r="U46" s="468"/>
      <c r="W46" s="426"/>
    </row>
    <row r="47" spans="1:23" ht="15.95" customHeight="1" x14ac:dyDescent="0.25">
      <c r="A47" s="412"/>
      <c r="B47" s="427"/>
      <c r="C47" s="464"/>
      <c r="D47" s="465"/>
      <c r="E47" s="466" t="s">
        <v>24</v>
      </c>
      <c r="F47" s="431"/>
      <c r="G47" s="431">
        <v>0</v>
      </c>
      <c r="H47" s="431">
        <v>0</v>
      </c>
      <c r="I47" s="467">
        <v>0</v>
      </c>
      <c r="J47" s="431">
        <v>0</v>
      </c>
      <c r="K47" s="429"/>
      <c r="L47" s="429"/>
      <c r="M47" s="433"/>
      <c r="N47" s="431"/>
      <c r="O47" s="431"/>
      <c r="P47" s="431"/>
      <c r="Q47" s="434"/>
      <c r="R47" s="435"/>
      <c r="S47" s="436"/>
      <c r="T47" s="437"/>
      <c r="U47" s="468"/>
      <c r="W47" s="426"/>
    </row>
    <row r="48" spans="1:23" ht="15.95" customHeight="1" x14ac:dyDescent="0.25">
      <c r="A48" s="479"/>
      <c r="B48" s="440"/>
      <c r="C48" s="480"/>
      <c r="D48" s="481"/>
      <c r="E48" s="498"/>
      <c r="F48" s="444"/>
      <c r="G48" s="444"/>
      <c r="H48" s="444"/>
      <c r="I48" s="499"/>
      <c r="J48" s="444"/>
      <c r="K48" s="442"/>
      <c r="L48" s="442"/>
      <c r="M48" s="446"/>
      <c r="N48" s="444"/>
      <c r="O48" s="444"/>
      <c r="P48" s="444"/>
      <c r="Q48" s="447"/>
      <c r="R48" s="448"/>
      <c r="S48" s="449"/>
      <c r="T48" s="450"/>
      <c r="U48" s="485"/>
      <c r="W48" s="426"/>
    </row>
    <row r="49" spans="1:23" ht="15.95" customHeight="1" x14ac:dyDescent="0.25">
      <c r="A49" s="412">
        <v>5</v>
      </c>
      <c r="B49" s="413" t="s">
        <v>1566</v>
      </c>
      <c r="C49" s="486" t="s">
        <v>1567</v>
      </c>
      <c r="D49" s="487">
        <v>320</v>
      </c>
      <c r="E49" s="500">
        <v>33941</v>
      </c>
      <c r="F49" s="417">
        <v>3</v>
      </c>
      <c r="G49" s="417">
        <v>92</v>
      </c>
      <c r="H49" s="417">
        <v>122</v>
      </c>
      <c r="I49" s="501">
        <v>91</v>
      </c>
      <c r="J49" s="417">
        <v>46</v>
      </c>
      <c r="K49" s="415"/>
      <c r="L49" s="415"/>
      <c r="M49" s="419"/>
      <c r="N49" s="417"/>
      <c r="O49" s="417"/>
      <c r="P49" s="417"/>
      <c r="Q49" s="420"/>
      <c r="R49" s="421"/>
      <c r="S49" s="422"/>
      <c r="T49" s="423"/>
      <c r="U49" s="502"/>
      <c r="W49" s="426"/>
    </row>
    <row r="50" spans="1:23" ht="15.95" customHeight="1" x14ac:dyDescent="0.25">
      <c r="A50" s="412"/>
      <c r="B50" s="427"/>
      <c r="C50" s="464"/>
      <c r="D50" s="465"/>
      <c r="E50" s="466" t="s">
        <v>19</v>
      </c>
      <c r="F50" s="431"/>
      <c r="G50" s="431">
        <v>225</v>
      </c>
      <c r="H50" s="431">
        <v>229</v>
      </c>
      <c r="I50" s="467">
        <v>223</v>
      </c>
      <c r="J50" s="431">
        <v>401</v>
      </c>
      <c r="K50" s="429"/>
      <c r="L50" s="429"/>
      <c r="M50" s="433"/>
      <c r="N50" s="431"/>
      <c r="O50" s="431"/>
      <c r="P50" s="431"/>
      <c r="Q50" s="434"/>
      <c r="R50" s="435"/>
      <c r="S50" s="436"/>
      <c r="T50" s="437"/>
      <c r="U50" s="438"/>
      <c r="W50" s="426"/>
    </row>
    <row r="51" spans="1:23" ht="15.95" customHeight="1" x14ac:dyDescent="0.25">
      <c r="A51" s="412"/>
      <c r="B51" s="427"/>
      <c r="C51" s="464"/>
      <c r="D51" s="465"/>
      <c r="E51" s="466" t="s">
        <v>30</v>
      </c>
      <c r="F51" s="431"/>
      <c r="G51" s="431">
        <v>14</v>
      </c>
      <c r="H51" s="431">
        <v>22</v>
      </c>
      <c r="I51" s="467">
        <v>14</v>
      </c>
      <c r="J51" s="431">
        <v>11</v>
      </c>
      <c r="K51" s="429"/>
      <c r="L51" s="429"/>
      <c r="M51" s="433"/>
      <c r="N51" s="431"/>
      <c r="O51" s="431"/>
      <c r="P51" s="431"/>
      <c r="Q51" s="434"/>
      <c r="R51" s="435"/>
      <c r="S51" s="436"/>
      <c r="T51" s="437"/>
      <c r="U51" s="438"/>
      <c r="W51" s="426"/>
    </row>
    <row r="52" spans="1:23" ht="15.95" customHeight="1" x14ac:dyDescent="0.25">
      <c r="A52" s="412"/>
      <c r="B52" s="427"/>
      <c r="C52" s="464"/>
      <c r="D52" s="465"/>
      <c r="E52" s="466" t="s">
        <v>31</v>
      </c>
      <c r="F52" s="431"/>
      <c r="G52" s="431">
        <v>50</v>
      </c>
      <c r="H52" s="431">
        <v>41</v>
      </c>
      <c r="I52" s="467">
        <v>71</v>
      </c>
      <c r="J52" s="431">
        <v>20</v>
      </c>
      <c r="K52" s="429"/>
      <c r="L52" s="429"/>
      <c r="M52" s="433"/>
      <c r="N52" s="431"/>
      <c r="O52" s="431"/>
      <c r="P52" s="431"/>
      <c r="Q52" s="434"/>
      <c r="R52" s="435"/>
      <c r="S52" s="436"/>
      <c r="T52" s="437"/>
      <c r="U52" s="438"/>
      <c r="W52" s="426"/>
    </row>
    <row r="53" spans="1:23" ht="15.95" customHeight="1" x14ac:dyDescent="0.25">
      <c r="A53" s="412"/>
      <c r="B53" s="427"/>
      <c r="C53" s="464"/>
      <c r="D53" s="465"/>
      <c r="E53" s="466" t="s">
        <v>36</v>
      </c>
      <c r="F53" s="431"/>
      <c r="G53" s="431">
        <v>6</v>
      </c>
      <c r="H53" s="431">
        <v>7</v>
      </c>
      <c r="I53" s="467">
        <v>5</v>
      </c>
      <c r="J53" s="431">
        <v>5</v>
      </c>
      <c r="K53" s="429"/>
      <c r="L53" s="429"/>
      <c r="M53" s="433"/>
      <c r="N53" s="431"/>
      <c r="O53" s="431"/>
      <c r="P53" s="431"/>
      <c r="Q53" s="434"/>
      <c r="R53" s="435"/>
      <c r="S53" s="436"/>
      <c r="T53" s="437"/>
      <c r="U53" s="438"/>
      <c r="W53" s="426"/>
    </row>
    <row r="54" spans="1:23" ht="15.95" customHeight="1" x14ac:dyDescent="0.25">
      <c r="A54" s="412"/>
      <c r="B54" s="427"/>
      <c r="C54" s="464"/>
      <c r="D54" s="465"/>
      <c r="E54" s="466" t="s">
        <v>32</v>
      </c>
      <c r="F54" s="431"/>
      <c r="G54" s="431">
        <v>0</v>
      </c>
      <c r="H54" s="431">
        <v>3</v>
      </c>
      <c r="I54" s="467">
        <v>3</v>
      </c>
      <c r="J54" s="431">
        <v>1</v>
      </c>
      <c r="K54" s="429"/>
      <c r="L54" s="429"/>
      <c r="M54" s="433"/>
      <c r="N54" s="431"/>
      <c r="O54" s="431"/>
      <c r="P54" s="431"/>
      <c r="Q54" s="434"/>
      <c r="R54" s="435"/>
      <c r="S54" s="436"/>
      <c r="T54" s="437"/>
      <c r="U54" s="438"/>
      <c r="W54" s="426"/>
    </row>
    <row r="55" spans="1:23" ht="15.95" customHeight="1" x14ac:dyDescent="0.25">
      <c r="A55" s="412"/>
      <c r="B55" s="427"/>
      <c r="C55" s="464"/>
      <c r="D55" s="465"/>
      <c r="E55" s="466" t="s">
        <v>1558</v>
      </c>
      <c r="F55" s="431"/>
      <c r="G55" s="431">
        <v>17</v>
      </c>
      <c r="H55" s="431">
        <v>18</v>
      </c>
      <c r="I55" s="467">
        <v>10</v>
      </c>
      <c r="J55" s="431">
        <v>11</v>
      </c>
      <c r="K55" s="429"/>
      <c r="L55" s="429"/>
      <c r="M55" s="433"/>
      <c r="N55" s="431"/>
      <c r="O55" s="431"/>
      <c r="P55" s="431"/>
      <c r="Q55" s="434"/>
      <c r="R55" s="435"/>
      <c r="S55" s="436"/>
      <c r="T55" s="437"/>
      <c r="U55" s="438"/>
      <c r="W55" s="426"/>
    </row>
    <row r="56" spans="1:23" ht="15.95" customHeight="1" x14ac:dyDescent="0.25">
      <c r="A56" s="412"/>
      <c r="B56" s="427"/>
      <c r="C56" s="464"/>
      <c r="D56" s="465"/>
      <c r="E56" s="466" t="s">
        <v>1559</v>
      </c>
      <c r="F56" s="431"/>
      <c r="G56" s="431">
        <v>1</v>
      </c>
      <c r="H56" s="431">
        <v>1</v>
      </c>
      <c r="I56" s="467">
        <v>2</v>
      </c>
      <c r="J56" s="431">
        <v>3</v>
      </c>
      <c r="K56" s="429"/>
      <c r="L56" s="429"/>
      <c r="M56" s="433"/>
      <c r="N56" s="431"/>
      <c r="O56" s="431"/>
      <c r="P56" s="431"/>
      <c r="Q56" s="434"/>
      <c r="R56" s="435"/>
      <c r="S56" s="436"/>
      <c r="T56" s="437"/>
      <c r="U56" s="438"/>
      <c r="W56" s="426"/>
    </row>
    <row r="57" spans="1:23" ht="15.95" customHeight="1" x14ac:dyDescent="0.25">
      <c r="A57" s="412"/>
      <c r="B57" s="427"/>
      <c r="C57" s="469"/>
      <c r="D57" s="470"/>
      <c r="E57" s="471" t="s">
        <v>24</v>
      </c>
      <c r="F57" s="472"/>
      <c r="G57" s="472">
        <v>0</v>
      </c>
      <c r="H57" s="472">
        <v>0</v>
      </c>
      <c r="I57" s="473">
        <v>0</v>
      </c>
      <c r="J57" s="472">
        <v>0</v>
      </c>
      <c r="K57" s="474"/>
      <c r="L57" s="474"/>
      <c r="M57" s="475"/>
      <c r="N57" s="472"/>
      <c r="O57" s="472"/>
      <c r="P57" s="472"/>
      <c r="Q57" s="476"/>
      <c r="R57" s="477"/>
      <c r="S57" s="478"/>
      <c r="T57" s="437"/>
      <c r="U57" s="438"/>
      <c r="W57" s="426"/>
    </row>
    <row r="58" spans="1:23" ht="15.95" customHeight="1" x14ac:dyDescent="0.25">
      <c r="A58" s="412"/>
      <c r="B58" s="440"/>
      <c r="C58" s="469"/>
      <c r="D58" s="470"/>
      <c r="E58" s="471" t="s">
        <v>42</v>
      </c>
      <c r="F58" s="472"/>
      <c r="G58" s="472" t="s">
        <v>1557</v>
      </c>
      <c r="H58" s="472"/>
      <c r="I58" s="473"/>
      <c r="J58" s="472"/>
      <c r="K58" s="474"/>
      <c r="L58" s="474"/>
      <c r="M58" s="475"/>
      <c r="N58" s="472"/>
      <c r="O58" s="472"/>
      <c r="P58" s="472"/>
      <c r="Q58" s="476"/>
      <c r="R58" s="477"/>
      <c r="S58" s="478"/>
      <c r="T58" s="450"/>
      <c r="U58" s="451"/>
      <c r="W58" s="426"/>
    </row>
    <row r="59" spans="1:23" ht="15.95" customHeight="1" x14ac:dyDescent="0.25">
      <c r="A59" s="452">
        <v>6</v>
      </c>
      <c r="B59" s="413" t="s">
        <v>1568</v>
      </c>
      <c r="C59" s="503" t="s">
        <v>1569</v>
      </c>
      <c r="D59" s="458">
        <v>320</v>
      </c>
      <c r="E59" s="504">
        <v>470</v>
      </c>
      <c r="F59" s="456">
        <v>3</v>
      </c>
      <c r="G59" s="456">
        <v>41</v>
      </c>
      <c r="H59" s="456">
        <v>38</v>
      </c>
      <c r="I59" s="505">
        <v>60</v>
      </c>
      <c r="J59" s="456">
        <v>15</v>
      </c>
      <c r="K59" s="458"/>
      <c r="L59" s="458">
        <v>400</v>
      </c>
      <c r="M59" s="459">
        <v>16490</v>
      </c>
      <c r="N59" s="456">
        <v>3</v>
      </c>
      <c r="O59" s="456">
        <v>36</v>
      </c>
      <c r="P59" s="461">
        <v>39</v>
      </c>
      <c r="Q59" s="460">
        <v>80</v>
      </c>
      <c r="R59" s="461">
        <v>30</v>
      </c>
      <c r="S59" s="462"/>
      <c r="T59" s="423"/>
      <c r="U59" s="502"/>
      <c r="W59" s="426"/>
    </row>
    <row r="60" spans="1:23" ht="15.95" customHeight="1" x14ac:dyDescent="0.25">
      <c r="A60" s="412"/>
      <c r="B60" s="427"/>
      <c r="C60" s="428"/>
      <c r="D60" s="429"/>
      <c r="E60" s="430" t="s">
        <v>19</v>
      </c>
      <c r="F60" s="431"/>
      <c r="G60" s="431">
        <v>222</v>
      </c>
      <c r="H60" s="431">
        <v>225</v>
      </c>
      <c r="I60" s="432">
        <v>226</v>
      </c>
      <c r="J60" s="431">
        <v>399</v>
      </c>
      <c r="K60" s="429"/>
      <c r="L60" s="429"/>
      <c r="M60" s="433"/>
      <c r="N60" s="431"/>
      <c r="O60" s="431">
        <v>226</v>
      </c>
      <c r="P60" s="435">
        <v>228</v>
      </c>
      <c r="Q60" s="434">
        <v>227</v>
      </c>
      <c r="R60" s="435">
        <v>399</v>
      </c>
      <c r="S60" s="436"/>
      <c r="T60" s="437"/>
      <c r="U60" s="438"/>
      <c r="W60" s="426"/>
    </row>
    <row r="61" spans="1:23" ht="15.95" customHeight="1" x14ac:dyDescent="0.25">
      <c r="A61" s="412"/>
      <c r="B61" s="427"/>
      <c r="C61" s="428"/>
      <c r="D61" s="429"/>
      <c r="E61" s="430" t="s">
        <v>30</v>
      </c>
      <c r="F61" s="431"/>
      <c r="G61" s="431">
        <v>10</v>
      </c>
      <c r="H61" s="431">
        <v>11</v>
      </c>
      <c r="I61" s="432">
        <v>35</v>
      </c>
      <c r="J61" s="431">
        <v>20</v>
      </c>
      <c r="K61" s="429"/>
      <c r="L61" s="429"/>
      <c r="M61" s="433" t="s">
        <v>26</v>
      </c>
      <c r="N61" s="431"/>
      <c r="O61" s="431">
        <v>5</v>
      </c>
      <c r="P61" s="435">
        <v>10</v>
      </c>
      <c r="Q61" s="434">
        <v>21</v>
      </c>
      <c r="R61" s="435">
        <v>10</v>
      </c>
      <c r="S61" s="436"/>
      <c r="T61" s="437"/>
      <c r="U61" s="438"/>
      <c r="W61" s="426"/>
    </row>
    <row r="62" spans="1:23" ht="15.95" customHeight="1" x14ac:dyDescent="0.25">
      <c r="A62" s="412"/>
      <c r="B62" s="427"/>
      <c r="C62" s="428"/>
      <c r="D62" s="429"/>
      <c r="E62" s="430" t="s">
        <v>31</v>
      </c>
      <c r="F62" s="431"/>
      <c r="G62" s="431">
        <v>0</v>
      </c>
      <c r="H62" s="431">
        <v>0</v>
      </c>
      <c r="I62" s="432">
        <v>0</v>
      </c>
      <c r="J62" s="431">
        <v>0</v>
      </c>
      <c r="K62" s="429"/>
      <c r="L62" s="429"/>
      <c r="M62" s="433" t="s">
        <v>20</v>
      </c>
      <c r="N62" s="431"/>
      <c r="O62" s="431">
        <v>0</v>
      </c>
      <c r="P62" s="435">
        <v>0</v>
      </c>
      <c r="Q62" s="434">
        <v>1</v>
      </c>
      <c r="R62" s="435">
        <v>1</v>
      </c>
      <c r="S62" s="436"/>
      <c r="T62" s="437"/>
      <c r="U62" s="438"/>
      <c r="W62" s="426"/>
    </row>
    <row r="63" spans="1:23" ht="15.95" customHeight="1" x14ac:dyDescent="0.25">
      <c r="A63" s="412"/>
      <c r="B63" s="427"/>
      <c r="C63" s="428"/>
      <c r="D63" s="429"/>
      <c r="E63" s="430" t="s">
        <v>36</v>
      </c>
      <c r="F63" s="431"/>
      <c r="G63" s="431">
        <v>15</v>
      </c>
      <c r="H63" s="431">
        <v>22</v>
      </c>
      <c r="I63" s="432">
        <v>17</v>
      </c>
      <c r="J63" s="431">
        <v>11</v>
      </c>
      <c r="K63" s="429"/>
      <c r="L63" s="429"/>
      <c r="M63" s="433" t="s">
        <v>21</v>
      </c>
      <c r="N63" s="431"/>
      <c r="O63" s="431">
        <v>13</v>
      </c>
      <c r="P63" s="435">
        <v>14</v>
      </c>
      <c r="Q63" s="434">
        <v>21</v>
      </c>
      <c r="R63" s="435">
        <v>15</v>
      </c>
      <c r="S63" s="436"/>
      <c r="T63" s="437"/>
      <c r="U63" s="438"/>
      <c r="W63" s="426"/>
    </row>
    <row r="64" spans="1:23" ht="15.95" customHeight="1" x14ac:dyDescent="0.25">
      <c r="A64" s="412"/>
      <c r="B64" s="427"/>
      <c r="C64" s="428"/>
      <c r="D64" s="429"/>
      <c r="E64" s="430" t="s">
        <v>32</v>
      </c>
      <c r="F64" s="431"/>
      <c r="G64" s="431"/>
      <c r="H64" s="431"/>
      <c r="I64" s="432">
        <v>0</v>
      </c>
      <c r="J64" s="431">
        <v>0</v>
      </c>
      <c r="K64" s="429"/>
      <c r="L64" s="429"/>
      <c r="M64" s="433" t="s">
        <v>37</v>
      </c>
      <c r="N64" s="431"/>
      <c r="O64" s="431">
        <v>0</v>
      </c>
      <c r="P64" s="435">
        <v>0</v>
      </c>
      <c r="Q64" s="434">
        <v>0</v>
      </c>
      <c r="R64" s="435">
        <v>0</v>
      </c>
      <c r="S64" s="436"/>
      <c r="T64" s="437"/>
      <c r="U64" s="438"/>
      <c r="W64" s="426"/>
    </row>
    <row r="65" spans="1:23" ht="15.95" customHeight="1" x14ac:dyDescent="0.25">
      <c r="A65" s="412"/>
      <c r="B65" s="427"/>
      <c r="C65" s="428"/>
      <c r="D65" s="429"/>
      <c r="E65" s="430" t="s">
        <v>40</v>
      </c>
      <c r="F65" s="431"/>
      <c r="G65" s="431">
        <v>16</v>
      </c>
      <c r="H65" s="431">
        <v>10</v>
      </c>
      <c r="I65" s="432">
        <v>15</v>
      </c>
      <c r="J65" s="431">
        <v>8</v>
      </c>
      <c r="K65" s="429"/>
      <c r="L65" s="429"/>
      <c r="M65" s="433" t="s">
        <v>25</v>
      </c>
      <c r="N65" s="431"/>
      <c r="O65" s="431">
        <v>0</v>
      </c>
      <c r="P65" s="435">
        <v>0</v>
      </c>
      <c r="Q65" s="434">
        <v>0</v>
      </c>
      <c r="R65" s="435">
        <v>0</v>
      </c>
      <c r="S65" s="436"/>
      <c r="T65" s="437"/>
      <c r="U65" s="438"/>
      <c r="W65" s="426"/>
    </row>
    <row r="66" spans="1:23" ht="15.95" customHeight="1" x14ac:dyDescent="0.25">
      <c r="A66" s="479"/>
      <c r="B66" s="440"/>
      <c r="C66" s="441"/>
      <c r="D66" s="442"/>
      <c r="E66" s="443"/>
      <c r="F66" s="444"/>
      <c r="G66" s="444"/>
      <c r="H66" s="444"/>
      <c r="I66" s="445"/>
      <c r="J66" s="444"/>
      <c r="K66" s="442"/>
      <c r="L66" s="442"/>
      <c r="M66" s="446" t="s">
        <v>27</v>
      </c>
      <c r="N66" s="444"/>
      <c r="O66" s="444">
        <v>13</v>
      </c>
      <c r="P66" s="448">
        <v>1</v>
      </c>
      <c r="Q66" s="447">
        <v>14</v>
      </c>
      <c r="R66" s="448">
        <v>4</v>
      </c>
      <c r="S66" s="449"/>
      <c r="T66" s="450"/>
      <c r="U66" s="451"/>
      <c r="W66" s="426"/>
    </row>
    <row r="67" spans="1:23" ht="15.95" customHeight="1" x14ac:dyDescent="0.25">
      <c r="A67" s="412">
        <v>7</v>
      </c>
      <c r="B67" s="413" t="s">
        <v>1570</v>
      </c>
      <c r="C67" s="486" t="s">
        <v>1571</v>
      </c>
      <c r="D67" s="487">
        <v>315</v>
      </c>
      <c r="E67" s="500">
        <v>51369</v>
      </c>
      <c r="F67" s="417">
        <v>1</v>
      </c>
      <c r="G67" s="417">
        <v>55</v>
      </c>
      <c r="H67" s="417">
        <v>52</v>
      </c>
      <c r="I67" s="501">
        <v>54</v>
      </c>
      <c r="J67" s="417">
        <v>15</v>
      </c>
      <c r="K67" s="415"/>
      <c r="L67" s="415"/>
      <c r="M67" s="419"/>
      <c r="N67" s="417"/>
      <c r="O67" s="417"/>
      <c r="P67" s="417"/>
      <c r="Q67" s="420"/>
      <c r="R67" s="421"/>
      <c r="S67" s="422"/>
      <c r="T67" s="437"/>
      <c r="U67" s="463"/>
      <c r="W67" s="426"/>
    </row>
    <row r="68" spans="1:23" ht="15.95" customHeight="1" x14ac:dyDescent="0.25">
      <c r="A68" s="412"/>
      <c r="B68" s="427"/>
      <c r="C68" s="464"/>
      <c r="D68" s="465"/>
      <c r="E68" s="466" t="s">
        <v>19</v>
      </c>
      <c r="F68" s="431"/>
      <c r="G68" s="431">
        <v>222</v>
      </c>
      <c r="H68" s="431">
        <v>221</v>
      </c>
      <c r="I68" s="467">
        <v>220</v>
      </c>
      <c r="J68" s="431">
        <v>405</v>
      </c>
      <c r="K68" s="429"/>
      <c r="L68" s="429"/>
      <c r="M68" s="433"/>
      <c r="N68" s="431"/>
      <c r="O68" s="431"/>
      <c r="P68" s="431"/>
      <c r="Q68" s="434"/>
      <c r="R68" s="435"/>
      <c r="S68" s="436"/>
      <c r="T68" s="437"/>
      <c r="U68" s="468"/>
      <c r="W68" s="426"/>
    </row>
    <row r="69" spans="1:23" ht="15.95" customHeight="1" x14ac:dyDescent="0.25">
      <c r="A69" s="412"/>
      <c r="B69" s="427"/>
      <c r="C69" s="464"/>
      <c r="D69" s="465"/>
      <c r="E69" s="466" t="s">
        <v>1554</v>
      </c>
      <c r="F69" s="431"/>
      <c r="G69" s="431">
        <v>2</v>
      </c>
      <c r="H69" s="431">
        <v>4</v>
      </c>
      <c r="I69" s="467">
        <v>2</v>
      </c>
      <c r="J69" s="431">
        <v>4</v>
      </c>
      <c r="K69" s="429"/>
      <c r="L69" s="429"/>
      <c r="M69" s="433"/>
      <c r="N69" s="431"/>
      <c r="O69" s="431"/>
      <c r="P69" s="431"/>
      <c r="Q69" s="434"/>
      <c r="R69" s="435"/>
      <c r="S69" s="436"/>
      <c r="T69" s="437"/>
      <c r="U69" s="468"/>
      <c r="W69" s="426"/>
    </row>
    <row r="70" spans="1:23" ht="15.95" customHeight="1" x14ac:dyDescent="0.25">
      <c r="A70" s="412"/>
      <c r="B70" s="427"/>
      <c r="C70" s="464"/>
      <c r="D70" s="465"/>
      <c r="E70" s="466" t="s">
        <v>1572</v>
      </c>
      <c r="F70" s="431"/>
      <c r="G70" s="431">
        <v>10</v>
      </c>
      <c r="H70" s="431">
        <v>25</v>
      </c>
      <c r="I70" s="467">
        <v>20</v>
      </c>
      <c r="J70" s="431">
        <v>7</v>
      </c>
      <c r="K70" s="429"/>
      <c r="L70" s="429"/>
      <c r="M70" s="433"/>
      <c r="N70" s="431"/>
      <c r="O70" s="431"/>
      <c r="P70" s="431"/>
      <c r="Q70" s="434"/>
      <c r="R70" s="435"/>
      <c r="S70" s="436"/>
      <c r="T70" s="437"/>
      <c r="U70" s="468"/>
      <c r="W70" s="426"/>
    </row>
    <row r="71" spans="1:23" ht="15.95" customHeight="1" x14ac:dyDescent="0.25">
      <c r="A71" s="412"/>
      <c r="B71" s="427"/>
      <c r="C71" s="464"/>
      <c r="D71" s="465"/>
      <c r="E71" s="466" t="s">
        <v>1573</v>
      </c>
      <c r="F71" s="431"/>
      <c r="G71" s="431">
        <v>35</v>
      </c>
      <c r="H71" s="431">
        <v>15</v>
      </c>
      <c r="I71" s="467">
        <v>24</v>
      </c>
      <c r="J71" s="431">
        <v>16</v>
      </c>
      <c r="K71" s="429"/>
      <c r="L71" s="429"/>
      <c r="M71" s="433"/>
      <c r="N71" s="431"/>
      <c r="O71" s="431"/>
      <c r="P71" s="431"/>
      <c r="Q71" s="434"/>
      <c r="R71" s="435"/>
      <c r="S71" s="436"/>
      <c r="T71" s="437"/>
      <c r="U71" s="468"/>
      <c r="W71" s="426"/>
    </row>
    <row r="72" spans="1:23" ht="15.95" customHeight="1" x14ac:dyDescent="0.25">
      <c r="A72" s="412"/>
      <c r="B72" s="427"/>
      <c r="C72" s="464"/>
      <c r="D72" s="465"/>
      <c r="E72" s="466" t="s">
        <v>1560</v>
      </c>
      <c r="F72" s="431"/>
      <c r="G72" s="431">
        <v>2</v>
      </c>
      <c r="H72" s="431">
        <v>1</v>
      </c>
      <c r="I72" s="467">
        <v>0</v>
      </c>
      <c r="J72" s="431">
        <v>1</v>
      </c>
      <c r="K72" s="429"/>
      <c r="L72" s="429"/>
      <c r="M72" s="433"/>
      <c r="N72" s="431"/>
      <c r="O72" s="431"/>
      <c r="P72" s="431"/>
      <c r="Q72" s="434"/>
      <c r="R72" s="435"/>
      <c r="S72" s="436"/>
      <c r="T72" s="437"/>
      <c r="U72" s="468"/>
      <c r="W72" s="426"/>
    </row>
    <row r="73" spans="1:23" ht="15.95" customHeight="1" x14ac:dyDescent="0.25">
      <c r="A73" s="412"/>
      <c r="B73" s="440"/>
      <c r="C73" s="469"/>
      <c r="D73" s="470"/>
      <c r="E73" s="471" t="s">
        <v>1574</v>
      </c>
      <c r="F73" s="472"/>
      <c r="G73" s="472">
        <v>2</v>
      </c>
      <c r="H73" s="472">
        <v>0</v>
      </c>
      <c r="I73" s="473">
        <v>2</v>
      </c>
      <c r="J73" s="472">
        <v>1</v>
      </c>
      <c r="K73" s="474"/>
      <c r="L73" s="474"/>
      <c r="M73" s="475"/>
      <c r="N73" s="472"/>
      <c r="O73" s="472"/>
      <c r="P73" s="472"/>
      <c r="Q73" s="476"/>
      <c r="R73" s="477"/>
      <c r="S73" s="478"/>
      <c r="T73" s="450"/>
      <c r="U73" s="485"/>
      <c r="W73" s="426"/>
    </row>
    <row r="74" spans="1:23" ht="15.95" customHeight="1" x14ac:dyDescent="0.25">
      <c r="A74" s="452">
        <v>8</v>
      </c>
      <c r="B74" s="413" t="s">
        <v>1575</v>
      </c>
      <c r="C74" s="453" t="s">
        <v>1571</v>
      </c>
      <c r="D74" s="454">
        <v>160</v>
      </c>
      <c r="E74" s="455">
        <v>66129</v>
      </c>
      <c r="F74" s="456"/>
      <c r="G74" s="456">
        <v>24</v>
      </c>
      <c r="H74" s="456">
        <v>16</v>
      </c>
      <c r="I74" s="457">
        <v>30</v>
      </c>
      <c r="J74" s="456">
        <v>10</v>
      </c>
      <c r="K74" s="458"/>
      <c r="L74" s="458">
        <v>160</v>
      </c>
      <c r="M74" s="459"/>
      <c r="N74" s="456">
        <v>3</v>
      </c>
      <c r="O74" s="456">
        <v>17</v>
      </c>
      <c r="P74" s="461">
        <v>10</v>
      </c>
      <c r="Q74" s="460">
        <v>8</v>
      </c>
      <c r="R74" s="462">
        <v>6</v>
      </c>
      <c r="S74" s="462"/>
      <c r="T74" s="423"/>
      <c r="U74" s="502"/>
      <c r="W74" s="506"/>
    </row>
    <row r="75" spans="1:23" ht="15.95" customHeight="1" x14ac:dyDescent="0.25">
      <c r="A75" s="412"/>
      <c r="B75" s="427"/>
      <c r="C75" s="464"/>
      <c r="D75" s="465"/>
      <c r="E75" s="466" t="s">
        <v>19</v>
      </c>
      <c r="F75" s="431"/>
      <c r="G75" s="431">
        <v>220</v>
      </c>
      <c r="H75" s="431">
        <v>227</v>
      </c>
      <c r="I75" s="467">
        <v>225</v>
      </c>
      <c r="J75" s="431">
        <v>396</v>
      </c>
      <c r="K75" s="429"/>
      <c r="L75" s="429"/>
      <c r="M75" s="433" t="s">
        <v>19</v>
      </c>
      <c r="N75" s="431"/>
      <c r="O75" s="431">
        <v>229</v>
      </c>
      <c r="P75" s="435">
        <v>230</v>
      </c>
      <c r="Q75" s="434">
        <v>225</v>
      </c>
      <c r="R75" s="436">
        <v>402</v>
      </c>
      <c r="S75" s="436"/>
      <c r="T75" s="437"/>
      <c r="U75" s="438"/>
      <c r="W75" s="507"/>
    </row>
    <row r="76" spans="1:23" ht="15.95" customHeight="1" x14ac:dyDescent="0.25">
      <c r="A76" s="412"/>
      <c r="B76" s="427"/>
      <c r="C76" s="464"/>
      <c r="D76" s="465"/>
      <c r="E76" s="466" t="s">
        <v>37</v>
      </c>
      <c r="F76" s="431"/>
      <c r="G76" s="431">
        <v>0</v>
      </c>
      <c r="H76" s="431">
        <v>0</v>
      </c>
      <c r="I76" s="467">
        <v>0</v>
      </c>
      <c r="J76" s="431">
        <v>0</v>
      </c>
      <c r="K76" s="429"/>
      <c r="L76" s="429"/>
      <c r="M76" s="433"/>
      <c r="N76" s="431"/>
      <c r="O76" s="431"/>
      <c r="P76" s="435"/>
      <c r="Q76" s="434"/>
      <c r="R76" s="436"/>
      <c r="S76" s="436"/>
      <c r="T76" s="437"/>
      <c r="U76" s="438"/>
      <c r="W76" s="507"/>
    </row>
    <row r="77" spans="1:23" ht="15.95" customHeight="1" x14ac:dyDescent="0.25">
      <c r="A77" s="412"/>
      <c r="B77" s="427"/>
      <c r="C77" s="464"/>
      <c r="D77" s="465"/>
      <c r="E77" s="466" t="s">
        <v>1576</v>
      </c>
      <c r="F77" s="431"/>
      <c r="G77" s="431">
        <v>10</v>
      </c>
      <c r="H77" s="431">
        <v>7</v>
      </c>
      <c r="I77" s="467">
        <v>4</v>
      </c>
      <c r="J77" s="431">
        <v>3</v>
      </c>
      <c r="K77" s="429"/>
      <c r="L77" s="429"/>
      <c r="M77" s="433" t="s">
        <v>1577</v>
      </c>
      <c r="N77" s="431"/>
      <c r="O77" s="431">
        <v>7</v>
      </c>
      <c r="P77" s="435">
        <v>5</v>
      </c>
      <c r="Q77" s="434">
        <v>3</v>
      </c>
      <c r="R77" s="436">
        <v>2</v>
      </c>
      <c r="S77" s="436"/>
      <c r="T77" s="437"/>
      <c r="U77" s="438"/>
      <c r="W77" s="507"/>
    </row>
    <row r="78" spans="1:23" ht="15.95" customHeight="1" x14ac:dyDescent="0.25">
      <c r="A78" s="412"/>
      <c r="B78" s="427"/>
      <c r="C78" s="464"/>
      <c r="D78" s="465"/>
      <c r="E78" s="466" t="s">
        <v>1578</v>
      </c>
      <c r="F78" s="431"/>
      <c r="G78" s="431">
        <v>14</v>
      </c>
      <c r="H78" s="431">
        <v>6</v>
      </c>
      <c r="I78" s="467">
        <v>8</v>
      </c>
      <c r="J78" s="431">
        <v>2</v>
      </c>
      <c r="K78" s="429"/>
      <c r="L78" s="429"/>
      <c r="M78" s="433" t="s">
        <v>1554</v>
      </c>
      <c r="N78" s="431"/>
      <c r="O78" s="431">
        <v>16</v>
      </c>
      <c r="P78" s="435">
        <v>8</v>
      </c>
      <c r="Q78" s="434">
        <v>6</v>
      </c>
      <c r="R78" s="436">
        <v>5</v>
      </c>
      <c r="S78" s="436"/>
      <c r="T78" s="437"/>
      <c r="U78" s="438"/>
      <c r="W78" s="507"/>
    </row>
    <row r="79" spans="1:23" ht="15.95" customHeight="1" x14ac:dyDescent="0.25">
      <c r="A79" s="412"/>
      <c r="B79" s="427"/>
      <c r="C79" s="469"/>
      <c r="D79" s="470"/>
      <c r="E79" s="471"/>
      <c r="F79" s="472"/>
      <c r="G79" s="472"/>
      <c r="H79" s="472"/>
      <c r="I79" s="473"/>
      <c r="J79" s="472"/>
      <c r="K79" s="474"/>
      <c r="L79" s="474"/>
      <c r="M79" s="475" t="s">
        <v>1559</v>
      </c>
      <c r="N79" s="472"/>
      <c r="O79" s="472">
        <v>0</v>
      </c>
      <c r="P79" s="477">
        <v>1</v>
      </c>
      <c r="Q79" s="476">
        <v>0</v>
      </c>
      <c r="R79" s="478">
        <v>1</v>
      </c>
      <c r="S79" s="478"/>
      <c r="T79" s="437"/>
      <c r="U79" s="438"/>
      <c r="W79" s="507"/>
    </row>
    <row r="80" spans="1:23" ht="15.95" customHeight="1" x14ac:dyDescent="0.25">
      <c r="A80" s="412"/>
      <c r="B80" s="440"/>
      <c r="C80" s="469"/>
      <c r="D80" s="470"/>
      <c r="E80" s="471"/>
      <c r="F80" s="472"/>
      <c r="G80" s="472"/>
      <c r="H80" s="472"/>
      <c r="I80" s="473"/>
      <c r="J80" s="472"/>
      <c r="K80" s="474"/>
      <c r="L80" s="474"/>
      <c r="M80" s="475" t="s">
        <v>1560</v>
      </c>
      <c r="N80" s="508"/>
      <c r="O80" s="472">
        <v>0</v>
      </c>
      <c r="P80" s="477">
        <v>1</v>
      </c>
      <c r="Q80" s="476">
        <v>0</v>
      </c>
      <c r="R80" s="478">
        <v>1</v>
      </c>
      <c r="S80" s="478"/>
      <c r="T80" s="450"/>
      <c r="U80" s="451"/>
      <c r="W80" s="507"/>
    </row>
    <row r="81" spans="1:23" ht="15.95" customHeight="1" x14ac:dyDescent="0.25">
      <c r="A81" s="412">
        <v>9</v>
      </c>
      <c r="B81" s="413" t="s">
        <v>1579</v>
      </c>
      <c r="C81" s="509" t="s">
        <v>1580</v>
      </c>
      <c r="D81" s="510">
        <v>160</v>
      </c>
      <c r="E81" s="511">
        <v>58124</v>
      </c>
      <c r="F81" s="512">
        <v>3</v>
      </c>
      <c r="G81" s="512">
        <v>103</v>
      </c>
      <c r="H81" s="512">
        <v>80</v>
      </c>
      <c r="I81" s="513">
        <v>87</v>
      </c>
      <c r="J81" s="512">
        <v>23</v>
      </c>
      <c r="K81" s="514"/>
      <c r="L81" s="514"/>
      <c r="M81" s="515"/>
      <c r="N81" s="512"/>
      <c r="O81" s="512"/>
      <c r="P81" s="512"/>
      <c r="Q81" s="516"/>
      <c r="R81" s="517"/>
      <c r="S81" s="518"/>
      <c r="T81" s="423"/>
      <c r="U81" s="519"/>
      <c r="W81" s="506"/>
    </row>
    <row r="82" spans="1:23" ht="15.95" customHeight="1" x14ac:dyDescent="0.25">
      <c r="A82" s="412"/>
      <c r="B82" s="427"/>
      <c r="C82" s="486"/>
      <c r="D82" s="415"/>
      <c r="E82" s="520" t="s">
        <v>19</v>
      </c>
      <c r="F82" s="521"/>
      <c r="G82" s="521">
        <v>222</v>
      </c>
      <c r="H82" s="521">
        <v>230</v>
      </c>
      <c r="I82" s="501" t="s">
        <v>1581</v>
      </c>
      <c r="J82" s="417"/>
      <c r="K82" s="415"/>
      <c r="L82" s="522"/>
      <c r="M82" s="419"/>
      <c r="N82" s="417"/>
      <c r="O82" s="417"/>
      <c r="P82" s="417"/>
      <c r="Q82" s="420"/>
      <c r="R82" s="421"/>
      <c r="S82" s="422"/>
      <c r="T82" s="437"/>
      <c r="U82" s="519"/>
      <c r="W82" s="507"/>
    </row>
    <row r="83" spans="1:23" ht="15.95" customHeight="1" x14ac:dyDescent="0.25">
      <c r="A83" s="412"/>
      <c r="B83" s="427"/>
      <c r="C83" s="464"/>
      <c r="D83" s="465"/>
      <c r="E83" s="466" t="s">
        <v>30</v>
      </c>
      <c r="F83" s="431"/>
      <c r="G83" s="431">
        <v>0</v>
      </c>
      <c r="H83" s="431">
        <v>2</v>
      </c>
      <c r="I83" s="467">
        <v>3</v>
      </c>
      <c r="J83" s="431">
        <v>2</v>
      </c>
      <c r="K83" s="429"/>
      <c r="L83" s="415"/>
      <c r="M83" s="433"/>
      <c r="N83" s="431"/>
      <c r="O83" s="431"/>
      <c r="P83" s="431"/>
      <c r="Q83" s="434"/>
      <c r="R83" s="435"/>
      <c r="S83" s="436"/>
      <c r="T83" s="437"/>
      <c r="U83" s="519"/>
      <c r="W83" s="507"/>
    </row>
    <row r="84" spans="1:23" ht="15.95" customHeight="1" x14ac:dyDescent="0.25">
      <c r="A84" s="412"/>
      <c r="B84" s="427"/>
      <c r="C84" s="464"/>
      <c r="D84" s="465"/>
      <c r="E84" s="466" t="s">
        <v>31</v>
      </c>
      <c r="F84" s="431"/>
      <c r="G84" s="431">
        <v>17</v>
      </c>
      <c r="H84" s="431">
        <v>12</v>
      </c>
      <c r="I84" s="467">
        <v>17</v>
      </c>
      <c r="J84" s="431">
        <v>7</v>
      </c>
      <c r="K84" s="429"/>
      <c r="L84" s="429"/>
      <c r="M84" s="433"/>
      <c r="N84" s="431"/>
      <c r="O84" s="431"/>
      <c r="P84" s="431"/>
      <c r="Q84" s="434"/>
      <c r="R84" s="435"/>
      <c r="S84" s="436"/>
      <c r="T84" s="437"/>
      <c r="U84" s="519"/>
      <c r="W84" s="507"/>
    </row>
    <row r="85" spans="1:23" ht="15.95" customHeight="1" x14ac:dyDescent="0.25">
      <c r="A85" s="412"/>
      <c r="B85" s="427"/>
      <c r="C85" s="469"/>
      <c r="D85" s="470"/>
      <c r="E85" s="471" t="s">
        <v>36</v>
      </c>
      <c r="F85" s="472"/>
      <c r="G85" s="472">
        <v>42</v>
      </c>
      <c r="H85" s="472">
        <v>41</v>
      </c>
      <c r="I85" s="473">
        <v>40</v>
      </c>
      <c r="J85" s="472">
        <v>15</v>
      </c>
      <c r="K85" s="474"/>
      <c r="L85" s="474"/>
      <c r="M85" s="475"/>
      <c r="N85" s="472"/>
      <c r="O85" s="472"/>
      <c r="P85" s="472"/>
      <c r="Q85" s="476"/>
      <c r="R85" s="477"/>
      <c r="S85" s="478"/>
      <c r="T85" s="437"/>
      <c r="U85" s="519"/>
      <c r="W85" s="507"/>
    </row>
    <row r="86" spans="1:23" ht="15.95" customHeight="1" x14ac:dyDescent="0.25">
      <c r="A86" s="412"/>
      <c r="B86" s="427"/>
      <c r="C86" s="469"/>
      <c r="D86" s="470"/>
      <c r="E86" s="471" t="s">
        <v>1582</v>
      </c>
      <c r="F86" s="472"/>
      <c r="G86" s="472">
        <v>4</v>
      </c>
      <c r="H86" s="472">
        <v>0</v>
      </c>
      <c r="I86" s="473">
        <v>2</v>
      </c>
      <c r="J86" s="472">
        <v>3</v>
      </c>
      <c r="K86" s="474"/>
      <c r="L86" s="474"/>
      <c r="M86" s="475"/>
      <c r="N86" s="472"/>
      <c r="O86" s="472"/>
      <c r="P86" s="472"/>
      <c r="Q86" s="476"/>
      <c r="R86" s="477"/>
      <c r="S86" s="478"/>
      <c r="T86" s="437"/>
      <c r="U86" s="519"/>
      <c r="W86" s="507"/>
    </row>
    <row r="87" spans="1:23" ht="15.95" customHeight="1" x14ac:dyDescent="0.25">
      <c r="A87" s="412"/>
      <c r="B87" s="440"/>
      <c r="C87" s="523"/>
      <c r="D87" s="470"/>
      <c r="E87" s="471" t="s">
        <v>1573</v>
      </c>
      <c r="F87" s="472"/>
      <c r="G87" s="472">
        <v>39</v>
      </c>
      <c r="H87" s="472">
        <v>31</v>
      </c>
      <c r="I87" s="473">
        <v>35</v>
      </c>
      <c r="J87" s="472">
        <v>0</v>
      </c>
      <c r="K87" s="474"/>
      <c r="L87" s="474"/>
      <c r="M87" s="475"/>
      <c r="N87" s="472"/>
      <c r="O87" s="472"/>
      <c r="P87" s="472"/>
      <c r="Q87" s="476"/>
      <c r="R87" s="477"/>
      <c r="S87" s="478"/>
      <c r="T87" s="450"/>
      <c r="U87" s="524"/>
      <c r="W87" s="525"/>
    </row>
    <row r="88" spans="1:23" ht="15.95" customHeight="1" x14ac:dyDescent="0.25">
      <c r="A88" s="452">
        <v>10</v>
      </c>
      <c r="B88" s="413" t="s">
        <v>1583</v>
      </c>
      <c r="C88" s="453" t="s">
        <v>1584</v>
      </c>
      <c r="D88" s="454">
        <v>250</v>
      </c>
      <c r="E88" s="455">
        <v>638048</v>
      </c>
      <c r="F88" s="456">
        <v>1</v>
      </c>
      <c r="G88" s="456">
        <v>88</v>
      </c>
      <c r="H88" s="456">
        <v>120</v>
      </c>
      <c r="I88" s="457">
        <v>84</v>
      </c>
      <c r="J88" s="456">
        <v>45</v>
      </c>
      <c r="K88" s="458"/>
      <c r="L88" s="458"/>
      <c r="M88" s="459"/>
      <c r="N88" s="456"/>
      <c r="O88" s="456"/>
      <c r="P88" s="456"/>
      <c r="Q88" s="460"/>
      <c r="R88" s="461"/>
      <c r="S88" s="462"/>
      <c r="T88" s="423"/>
      <c r="U88" s="463"/>
      <c r="W88" s="426"/>
    </row>
    <row r="89" spans="1:23" ht="15.95" customHeight="1" x14ac:dyDescent="0.25">
      <c r="A89" s="412"/>
      <c r="B89" s="427"/>
      <c r="C89" s="486"/>
      <c r="D89" s="487"/>
      <c r="E89" s="500" t="s">
        <v>19</v>
      </c>
      <c r="F89" s="417"/>
      <c r="G89" s="417">
        <v>230</v>
      </c>
      <c r="H89" s="417">
        <v>222</v>
      </c>
      <c r="I89" s="501" t="s">
        <v>1585</v>
      </c>
      <c r="J89" s="417"/>
      <c r="K89" s="415"/>
      <c r="L89" s="415"/>
      <c r="M89" s="419"/>
      <c r="N89" s="417"/>
      <c r="O89" s="417"/>
      <c r="P89" s="417"/>
      <c r="Q89" s="420"/>
      <c r="R89" s="421"/>
      <c r="S89" s="422"/>
      <c r="T89" s="437"/>
      <c r="U89" s="468"/>
      <c r="W89" s="426"/>
    </row>
    <row r="90" spans="1:23" ht="15.95" customHeight="1" x14ac:dyDescent="0.25">
      <c r="A90" s="412"/>
      <c r="B90" s="427"/>
      <c r="C90" s="486"/>
      <c r="D90" s="487"/>
      <c r="E90" s="500" t="s">
        <v>1554</v>
      </c>
      <c r="F90" s="417"/>
      <c r="G90" s="417">
        <v>12</v>
      </c>
      <c r="H90" s="417">
        <v>25</v>
      </c>
      <c r="I90" s="501">
        <v>13</v>
      </c>
      <c r="J90" s="417">
        <v>11</v>
      </c>
      <c r="K90" s="415"/>
      <c r="L90" s="415"/>
      <c r="M90" s="419"/>
      <c r="N90" s="417"/>
      <c r="O90" s="417"/>
      <c r="P90" s="417"/>
      <c r="Q90" s="420"/>
      <c r="R90" s="421"/>
      <c r="S90" s="422"/>
      <c r="T90" s="437"/>
      <c r="U90" s="468"/>
      <c r="W90" s="426"/>
    </row>
    <row r="91" spans="1:23" ht="15.95" customHeight="1" x14ac:dyDescent="0.25">
      <c r="A91" s="412"/>
      <c r="B91" s="427"/>
      <c r="C91" s="486"/>
      <c r="D91" s="487"/>
      <c r="E91" s="500" t="s">
        <v>1572</v>
      </c>
      <c r="F91" s="417"/>
      <c r="G91" s="417">
        <v>22</v>
      </c>
      <c r="H91" s="417">
        <v>22</v>
      </c>
      <c r="I91" s="501">
        <v>10</v>
      </c>
      <c r="J91" s="417">
        <v>14</v>
      </c>
      <c r="K91" s="415"/>
      <c r="L91" s="415"/>
      <c r="M91" s="419"/>
      <c r="N91" s="417"/>
      <c r="O91" s="417"/>
      <c r="P91" s="417"/>
      <c r="Q91" s="420"/>
      <c r="R91" s="421"/>
      <c r="S91" s="422"/>
      <c r="T91" s="437"/>
      <c r="U91" s="468"/>
      <c r="W91" s="426"/>
    </row>
    <row r="92" spans="1:23" ht="15.95" customHeight="1" x14ac:dyDescent="0.25">
      <c r="A92" s="412"/>
      <c r="B92" s="427"/>
      <c r="C92" s="486"/>
      <c r="D92" s="487"/>
      <c r="E92" s="500" t="s">
        <v>1582</v>
      </c>
      <c r="F92" s="417"/>
      <c r="G92" s="417">
        <v>34</v>
      </c>
      <c r="H92" s="417">
        <v>55</v>
      </c>
      <c r="I92" s="501">
        <v>28</v>
      </c>
      <c r="J92" s="417">
        <v>20</v>
      </c>
      <c r="K92" s="415"/>
      <c r="L92" s="415"/>
      <c r="M92" s="419"/>
      <c r="N92" s="417"/>
      <c r="O92" s="417"/>
      <c r="P92" s="417"/>
      <c r="Q92" s="420"/>
      <c r="R92" s="421"/>
      <c r="S92" s="422"/>
      <c r="T92" s="437"/>
      <c r="U92" s="468"/>
      <c r="W92" s="426"/>
    </row>
    <row r="93" spans="1:23" ht="15.95" customHeight="1" x14ac:dyDescent="0.25">
      <c r="A93" s="479"/>
      <c r="B93" s="440"/>
      <c r="C93" s="480"/>
      <c r="D93" s="481"/>
      <c r="E93" s="498" t="s">
        <v>1573</v>
      </c>
      <c r="F93" s="444"/>
      <c r="G93" s="444">
        <v>24</v>
      </c>
      <c r="H93" s="444">
        <v>21</v>
      </c>
      <c r="I93" s="499">
        <v>32</v>
      </c>
      <c r="J93" s="444">
        <v>11</v>
      </c>
      <c r="K93" s="442"/>
      <c r="L93" s="442"/>
      <c r="M93" s="446"/>
      <c r="N93" s="444"/>
      <c r="O93" s="444"/>
      <c r="P93" s="444"/>
      <c r="Q93" s="447"/>
      <c r="R93" s="448"/>
      <c r="S93" s="449"/>
      <c r="T93" s="450"/>
      <c r="U93" s="485"/>
      <c r="W93" s="426"/>
    </row>
    <row r="94" spans="1:23" ht="15.95" customHeight="1" x14ac:dyDescent="0.25">
      <c r="A94" s="412">
        <v>11</v>
      </c>
      <c r="B94" s="413" t="s">
        <v>1586</v>
      </c>
      <c r="C94" s="503" t="s">
        <v>1587</v>
      </c>
      <c r="D94" s="458">
        <v>315</v>
      </c>
      <c r="E94" s="504">
        <v>67758</v>
      </c>
      <c r="F94" s="456">
        <v>1</v>
      </c>
      <c r="G94" s="456">
        <v>80</v>
      </c>
      <c r="H94" s="456">
        <v>92</v>
      </c>
      <c r="I94" s="505">
        <v>85</v>
      </c>
      <c r="J94" s="456">
        <v>10</v>
      </c>
      <c r="K94" s="458"/>
      <c r="L94" s="458">
        <v>400</v>
      </c>
      <c r="M94" s="459"/>
      <c r="N94" s="456">
        <v>1</v>
      </c>
      <c r="O94" s="456">
        <v>60</v>
      </c>
      <c r="P94" s="461">
        <v>20</v>
      </c>
      <c r="Q94" s="460">
        <v>25</v>
      </c>
      <c r="R94" s="461">
        <v>17</v>
      </c>
      <c r="S94" s="462"/>
      <c r="T94" s="423"/>
      <c r="U94" s="526"/>
      <c r="W94" s="426"/>
    </row>
    <row r="95" spans="1:23" ht="15.95" customHeight="1" x14ac:dyDescent="0.25">
      <c r="A95" s="412"/>
      <c r="B95" s="427"/>
      <c r="C95" s="428"/>
      <c r="D95" s="429"/>
      <c r="E95" s="430" t="s">
        <v>19</v>
      </c>
      <c r="F95" s="431"/>
      <c r="G95" s="431">
        <v>220</v>
      </c>
      <c r="H95" s="431">
        <v>217</v>
      </c>
      <c r="I95" s="432">
        <v>216</v>
      </c>
      <c r="J95" s="431">
        <v>382</v>
      </c>
      <c r="K95" s="429"/>
      <c r="L95" s="429"/>
      <c r="M95" s="433" t="s">
        <v>19</v>
      </c>
      <c r="N95" s="431"/>
      <c r="O95" s="431">
        <v>225</v>
      </c>
      <c r="P95" s="435">
        <v>230</v>
      </c>
      <c r="Q95" s="434">
        <v>224</v>
      </c>
      <c r="R95" s="435">
        <v>399</v>
      </c>
      <c r="S95" s="436"/>
      <c r="T95" s="437"/>
      <c r="U95" s="527"/>
      <c r="W95" s="426"/>
    </row>
    <row r="96" spans="1:23" ht="15.95" customHeight="1" x14ac:dyDescent="0.25">
      <c r="A96" s="412"/>
      <c r="B96" s="427"/>
      <c r="C96" s="428"/>
      <c r="D96" s="429"/>
      <c r="E96" s="430" t="s">
        <v>1558</v>
      </c>
      <c r="F96" s="431"/>
      <c r="G96" s="431">
        <v>5</v>
      </c>
      <c r="H96" s="431">
        <v>2</v>
      </c>
      <c r="I96" s="432">
        <v>3</v>
      </c>
      <c r="J96" s="431">
        <v>3</v>
      </c>
      <c r="K96" s="429"/>
      <c r="L96" s="429"/>
      <c r="M96" s="433" t="s">
        <v>1577</v>
      </c>
      <c r="N96" s="431"/>
      <c r="O96" s="431">
        <v>3</v>
      </c>
      <c r="P96" s="435">
        <v>8</v>
      </c>
      <c r="Q96" s="434">
        <v>5</v>
      </c>
      <c r="R96" s="435">
        <v>3</v>
      </c>
      <c r="S96" s="436"/>
      <c r="T96" s="437"/>
      <c r="U96" s="527"/>
      <c r="W96" s="426"/>
    </row>
    <row r="97" spans="1:23" ht="15.95" customHeight="1" x14ac:dyDescent="0.25">
      <c r="A97" s="412"/>
      <c r="B97" s="427"/>
      <c r="C97" s="428"/>
      <c r="D97" s="429"/>
      <c r="E97" s="430" t="s">
        <v>1559</v>
      </c>
      <c r="F97" s="431"/>
      <c r="G97" s="431">
        <v>2</v>
      </c>
      <c r="H97" s="431">
        <v>5</v>
      </c>
      <c r="I97" s="432">
        <v>3</v>
      </c>
      <c r="J97" s="431">
        <v>3</v>
      </c>
      <c r="K97" s="429"/>
      <c r="L97" s="429"/>
      <c r="M97" s="433" t="s">
        <v>1554</v>
      </c>
      <c r="N97" s="431"/>
      <c r="O97" s="431">
        <v>0</v>
      </c>
      <c r="P97" s="435">
        <v>0</v>
      </c>
      <c r="Q97" s="434">
        <v>0</v>
      </c>
      <c r="R97" s="435">
        <v>0</v>
      </c>
      <c r="S97" s="436"/>
      <c r="T97" s="437"/>
      <c r="U97" s="527"/>
      <c r="W97" s="426"/>
    </row>
    <row r="98" spans="1:23" ht="15.95" customHeight="1" x14ac:dyDescent="0.25">
      <c r="A98" s="412"/>
      <c r="B98" s="427"/>
      <c r="C98" s="428"/>
      <c r="D98" s="429"/>
      <c r="E98" s="430" t="s">
        <v>1560</v>
      </c>
      <c r="F98" s="431"/>
      <c r="G98" s="431">
        <v>1</v>
      </c>
      <c r="H98" s="431">
        <v>0</v>
      </c>
      <c r="I98" s="432">
        <v>0</v>
      </c>
      <c r="J98" s="431">
        <v>0</v>
      </c>
      <c r="K98" s="429"/>
      <c r="L98" s="429"/>
      <c r="M98" s="433" t="s">
        <v>1572</v>
      </c>
      <c r="N98" s="431"/>
      <c r="O98" s="431">
        <v>3</v>
      </c>
      <c r="P98" s="435">
        <v>8</v>
      </c>
      <c r="Q98" s="434">
        <v>2</v>
      </c>
      <c r="R98" s="435">
        <v>2</v>
      </c>
      <c r="S98" s="436"/>
      <c r="T98" s="437"/>
      <c r="U98" s="527"/>
      <c r="W98" s="426"/>
    </row>
    <row r="99" spans="1:23" ht="15.95" customHeight="1" x14ac:dyDescent="0.25">
      <c r="A99" s="412"/>
      <c r="B99" s="427"/>
      <c r="C99" s="428"/>
      <c r="D99" s="429"/>
      <c r="E99" s="430" t="s">
        <v>1588</v>
      </c>
      <c r="F99" s="431"/>
      <c r="G99" s="431">
        <v>36</v>
      </c>
      <c r="H99" s="431">
        <v>45</v>
      </c>
      <c r="I99" s="432">
        <v>38</v>
      </c>
      <c r="J99" s="431">
        <v>9</v>
      </c>
      <c r="K99" s="429"/>
      <c r="L99" s="429"/>
      <c r="M99" s="433" t="s">
        <v>1582</v>
      </c>
      <c r="N99" s="431"/>
      <c r="O99" s="431">
        <v>40</v>
      </c>
      <c r="P99" s="435">
        <v>6</v>
      </c>
      <c r="Q99" s="434">
        <v>12</v>
      </c>
      <c r="R99" s="435">
        <v>7</v>
      </c>
      <c r="S99" s="436"/>
      <c r="T99" s="437"/>
      <c r="U99" s="527"/>
      <c r="W99" s="426"/>
    </row>
    <row r="100" spans="1:23" ht="15.95" customHeight="1" x14ac:dyDescent="0.25">
      <c r="A100" s="412"/>
      <c r="B100" s="427"/>
      <c r="C100" s="428"/>
      <c r="D100" s="429"/>
      <c r="E100" s="430" t="s">
        <v>1589</v>
      </c>
      <c r="F100" s="431"/>
      <c r="G100" s="431">
        <v>0</v>
      </c>
      <c r="H100" s="431">
        <v>0</v>
      </c>
      <c r="I100" s="432">
        <v>0</v>
      </c>
      <c r="J100" s="431"/>
      <c r="K100" s="429"/>
      <c r="L100" s="429"/>
      <c r="M100" s="433"/>
      <c r="N100" s="431"/>
      <c r="O100" s="431"/>
      <c r="P100" s="435"/>
      <c r="Q100" s="434"/>
      <c r="R100" s="435"/>
      <c r="S100" s="436"/>
      <c r="T100" s="437"/>
      <c r="U100" s="527"/>
      <c r="W100" s="426"/>
    </row>
    <row r="101" spans="1:23" ht="15.95" customHeight="1" x14ac:dyDescent="0.25">
      <c r="A101" s="412"/>
      <c r="B101" s="427"/>
      <c r="C101" s="428"/>
      <c r="D101" s="429"/>
      <c r="E101" s="430" t="s">
        <v>1590</v>
      </c>
      <c r="F101" s="431"/>
      <c r="G101" s="431">
        <v>2</v>
      </c>
      <c r="H101" s="431">
        <v>4</v>
      </c>
      <c r="I101" s="432">
        <v>3</v>
      </c>
      <c r="J101" s="431">
        <v>2</v>
      </c>
      <c r="K101" s="429"/>
      <c r="L101" s="429"/>
      <c r="M101" s="433"/>
      <c r="N101" s="431"/>
      <c r="O101" s="431"/>
      <c r="P101" s="435"/>
      <c r="Q101" s="434"/>
      <c r="R101" s="435"/>
      <c r="S101" s="436"/>
      <c r="T101" s="437"/>
      <c r="U101" s="527"/>
      <c r="W101" s="426"/>
    </row>
    <row r="102" spans="1:23" ht="15.95" customHeight="1" x14ac:dyDescent="0.25">
      <c r="A102" s="412"/>
      <c r="B102" s="427"/>
      <c r="C102" s="428"/>
      <c r="D102" s="429"/>
      <c r="E102" s="430" t="s">
        <v>1591</v>
      </c>
      <c r="F102" s="431"/>
      <c r="G102" s="431">
        <v>6</v>
      </c>
      <c r="H102" s="431">
        <v>3</v>
      </c>
      <c r="I102" s="432">
        <v>2</v>
      </c>
      <c r="J102" s="431">
        <v>2</v>
      </c>
      <c r="K102" s="429"/>
      <c r="L102" s="429"/>
      <c r="M102" s="433"/>
      <c r="N102" s="431"/>
      <c r="O102" s="431"/>
      <c r="P102" s="435"/>
      <c r="Q102" s="434"/>
      <c r="R102" s="435"/>
      <c r="S102" s="436"/>
      <c r="T102" s="437"/>
      <c r="U102" s="527"/>
      <c r="W102" s="426"/>
    </row>
    <row r="103" spans="1:23" ht="15.95" customHeight="1" x14ac:dyDescent="0.25">
      <c r="A103" s="412"/>
      <c r="B103" s="427"/>
      <c r="C103" s="428"/>
      <c r="D103" s="429"/>
      <c r="E103" s="430" t="s">
        <v>1592</v>
      </c>
      <c r="F103" s="431"/>
      <c r="G103" s="431">
        <v>37</v>
      </c>
      <c r="H103" s="431">
        <v>35</v>
      </c>
      <c r="I103" s="432">
        <v>30</v>
      </c>
      <c r="J103" s="431">
        <v>10</v>
      </c>
      <c r="K103" s="429"/>
      <c r="L103" s="429"/>
      <c r="M103" s="433" t="s">
        <v>38</v>
      </c>
      <c r="N103" s="431"/>
      <c r="O103" s="431">
        <v>25</v>
      </c>
      <c r="P103" s="431">
        <v>5</v>
      </c>
      <c r="Q103" s="434">
        <v>17</v>
      </c>
      <c r="R103" s="435">
        <v>7</v>
      </c>
      <c r="S103" s="436"/>
      <c r="T103" s="437"/>
      <c r="U103" s="527"/>
      <c r="W103" s="426"/>
    </row>
    <row r="104" spans="1:23" ht="15.95" customHeight="1" x14ac:dyDescent="0.25">
      <c r="A104" s="412"/>
      <c r="B104" s="440"/>
      <c r="C104" s="428"/>
      <c r="D104" s="429"/>
      <c r="E104" s="430" t="s">
        <v>1593</v>
      </c>
      <c r="F104" s="431"/>
      <c r="G104" s="431">
        <v>15</v>
      </c>
      <c r="H104" s="431">
        <v>2</v>
      </c>
      <c r="I104" s="432">
        <v>10</v>
      </c>
      <c r="J104" s="431">
        <v>9</v>
      </c>
      <c r="K104" s="429"/>
      <c r="L104" s="429"/>
      <c r="M104" s="433"/>
      <c r="N104" s="431"/>
      <c r="O104" s="431"/>
      <c r="P104" s="431"/>
      <c r="Q104" s="434"/>
      <c r="R104" s="435"/>
      <c r="S104" s="436"/>
      <c r="T104" s="450"/>
      <c r="U104" s="528"/>
      <c r="W104" s="426"/>
    </row>
    <row r="105" spans="1:23" ht="15.95" customHeight="1" x14ac:dyDescent="0.25">
      <c r="A105" s="452">
        <v>12</v>
      </c>
      <c r="B105" s="413" t="s">
        <v>1594</v>
      </c>
      <c r="C105" s="503" t="s">
        <v>1595</v>
      </c>
      <c r="D105" s="458">
        <v>315</v>
      </c>
      <c r="E105" s="504">
        <v>50897</v>
      </c>
      <c r="F105" s="456">
        <v>2</v>
      </c>
      <c r="G105" s="456">
        <v>153</v>
      </c>
      <c r="H105" s="456">
        <v>171</v>
      </c>
      <c r="I105" s="505">
        <v>238</v>
      </c>
      <c r="J105" s="456">
        <v>64</v>
      </c>
      <c r="K105" s="458"/>
      <c r="L105" s="458">
        <v>250</v>
      </c>
      <c r="M105" s="504"/>
      <c r="N105" s="456">
        <v>2</v>
      </c>
      <c r="O105" s="456">
        <v>41</v>
      </c>
      <c r="P105" s="456">
        <v>39</v>
      </c>
      <c r="Q105" s="460">
        <v>107</v>
      </c>
      <c r="R105" s="461">
        <v>28</v>
      </c>
      <c r="S105" s="462"/>
      <c r="T105" s="423"/>
      <c r="U105" s="463"/>
      <c r="W105" s="426"/>
    </row>
    <row r="106" spans="1:23" ht="15.95" customHeight="1" x14ac:dyDescent="0.25">
      <c r="A106" s="412"/>
      <c r="B106" s="427"/>
      <c r="C106" s="428"/>
      <c r="D106" s="429"/>
      <c r="E106" s="433" t="s">
        <v>19</v>
      </c>
      <c r="F106" s="431"/>
      <c r="G106" s="431">
        <v>227</v>
      </c>
      <c r="H106" s="431">
        <v>234</v>
      </c>
      <c r="I106" s="432" t="s">
        <v>1596</v>
      </c>
      <c r="J106" s="431"/>
      <c r="K106" s="429"/>
      <c r="L106" s="429"/>
      <c r="M106" s="430" t="s">
        <v>19</v>
      </c>
      <c r="N106" s="431"/>
      <c r="O106" s="431">
        <v>214</v>
      </c>
      <c r="P106" s="431">
        <v>216</v>
      </c>
      <c r="Q106" s="434" t="s">
        <v>1597</v>
      </c>
      <c r="R106" s="435">
        <v>384</v>
      </c>
      <c r="S106" s="436"/>
      <c r="T106" s="437"/>
      <c r="U106" s="468"/>
      <c r="W106" s="426"/>
    </row>
    <row r="107" spans="1:23" ht="15.95" customHeight="1" x14ac:dyDescent="0.25">
      <c r="A107" s="412"/>
      <c r="B107" s="427"/>
      <c r="C107" s="428"/>
      <c r="D107" s="429"/>
      <c r="E107" s="433" t="s">
        <v>24</v>
      </c>
      <c r="F107" s="431"/>
      <c r="G107" s="431">
        <v>25</v>
      </c>
      <c r="H107" s="431">
        <v>10</v>
      </c>
      <c r="I107" s="432">
        <v>22</v>
      </c>
      <c r="J107" s="431">
        <v>11</v>
      </c>
      <c r="K107" s="429"/>
      <c r="L107" s="429"/>
      <c r="M107" s="430" t="s">
        <v>1572</v>
      </c>
      <c r="N107" s="431"/>
      <c r="O107" s="431">
        <v>29</v>
      </c>
      <c r="P107" s="431">
        <v>32</v>
      </c>
      <c r="Q107" s="434">
        <v>33</v>
      </c>
      <c r="R107" s="435">
        <v>6</v>
      </c>
      <c r="S107" s="436"/>
      <c r="T107" s="437"/>
      <c r="U107" s="468"/>
      <c r="W107" s="426"/>
    </row>
    <row r="108" spans="1:23" ht="15.95" customHeight="1" x14ac:dyDescent="0.25">
      <c r="A108" s="412"/>
      <c r="B108" s="427"/>
      <c r="C108" s="428"/>
      <c r="D108" s="429"/>
      <c r="E108" s="433" t="s">
        <v>42</v>
      </c>
      <c r="F108" s="431"/>
      <c r="G108" s="431">
        <v>14</v>
      </c>
      <c r="H108" s="431">
        <v>10</v>
      </c>
      <c r="I108" s="432">
        <v>13</v>
      </c>
      <c r="J108" s="431">
        <v>7</v>
      </c>
      <c r="K108" s="429"/>
      <c r="L108" s="429"/>
      <c r="M108" s="430" t="s">
        <v>1582</v>
      </c>
      <c r="N108" s="431"/>
      <c r="O108" s="431">
        <v>0</v>
      </c>
      <c r="P108" s="431">
        <v>0</v>
      </c>
      <c r="Q108" s="434">
        <v>42</v>
      </c>
      <c r="R108" s="435">
        <v>51</v>
      </c>
      <c r="S108" s="436"/>
      <c r="T108" s="437"/>
      <c r="U108" s="468"/>
      <c r="W108" s="426"/>
    </row>
    <row r="109" spans="1:23" ht="15.95" customHeight="1" x14ac:dyDescent="0.25">
      <c r="A109" s="412"/>
      <c r="B109" s="427"/>
      <c r="C109" s="428"/>
      <c r="D109" s="429"/>
      <c r="E109" s="433" t="s">
        <v>26</v>
      </c>
      <c r="F109" s="431"/>
      <c r="G109" s="431">
        <v>66</v>
      </c>
      <c r="H109" s="431">
        <v>101</v>
      </c>
      <c r="I109" s="432">
        <v>152</v>
      </c>
      <c r="J109" s="431">
        <v>27</v>
      </c>
      <c r="K109" s="429"/>
      <c r="L109" s="429"/>
      <c r="M109" s="430" t="s">
        <v>1558</v>
      </c>
      <c r="N109" s="431"/>
      <c r="O109" s="431">
        <v>3</v>
      </c>
      <c r="P109" s="431">
        <v>7</v>
      </c>
      <c r="Q109" s="434">
        <v>20</v>
      </c>
      <c r="R109" s="435">
        <v>14</v>
      </c>
      <c r="S109" s="436"/>
      <c r="T109" s="437"/>
      <c r="U109" s="468"/>
      <c r="W109" s="426"/>
    </row>
    <row r="110" spans="1:23" ht="15.95" customHeight="1" x14ac:dyDescent="0.25">
      <c r="A110" s="412"/>
      <c r="B110" s="427"/>
      <c r="C110" s="428"/>
      <c r="D110" s="429"/>
      <c r="E110" s="433" t="s">
        <v>20</v>
      </c>
      <c r="F110" s="431"/>
      <c r="G110" s="431">
        <v>0</v>
      </c>
      <c r="H110" s="431">
        <v>0</v>
      </c>
      <c r="I110" s="432">
        <v>0</v>
      </c>
      <c r="J110" s="431">
        <v>0</v>
      </c>
      <c r="K110" s="429"/>
      <c r="L110" s="429"/>
      <c r="M110" s="430"/>
      <c r="N110" s="431"/>
      <c r="O110" s="431"/>
      <c r="P110" s="431"/>
      <c r="Q110" s="434"/>
      <c r="R110" s="435"/>
      <c r="S110" s="436"/>
      <c r="T110" s="437"/>
      <c r="U110" s="468"/>
      <c r="W110" s="426"/>
    </row>
    <row r="111" spans="1:23" ht="15.95" customHeight="1" x14ac:dyDescent="0.25">
      <c r="A111" s="412"/>
      <c r="B111" s="440"/>
      <c r="C111" s="441"/>
      <c r="D111" s="442"/>
      <c r="E111" s="446" t="s">
        <v>21</v>
      </c>
      <c r="F111" s="444"/>
      <c r="G111" s="444">
        <v>34</v>
      </c>
      <c r="H111" s="444">
        <v>40</v>
      </c>
      <c r="I111" s="445">
        <v>23</v>
      </c>
      <c r="J111" s="444">
        <v>21</v>
      </c>
      <c r="K111" s="442"/>
      <c r="L111" s="442"/>
      <c r="M111" s="443"/>
      <c r="N111" s="444"/>
      <c r="O111" s="444"/>
      <c r="P111" s="444"/>
      <c r="Q111" s="447"/>
      <c r="R111" s="448"/>
      <c r="S111" s="449"/>
      <c r="T111" s="450"/>
      <c r="U111" s="485"/>
      <c r="W111" s="426"/>
    </row>
    <row r="112" spans="1:23" ht="15.95" customHeight="1" x14ac:dyDescent="0.25">
      <c r="A112" s="412">
        <v>13</v>
      </c>
      <c r="B112" s="413" t="s">
        <v>1598</v>
      </c>
      <c r="C112" s="503" t="s">
        <v>1599</v>
      </c>
      <c r="D112" s="458">
        <v>1000</v>
      </c>
      <c r="E112" s="504">
        <v>233617</v>
      </c>
      <c r="F112" s="456" t="s">
        <v>1600</v>
      </c>
      <c r="G112" s="456"/>
      <c r="H112" s="456"/>
      <c r="I112" s="505"/>
      <c r="J112" s="456"/>
      <c r="K112" s="458"/>
      <c r="L112" s="458">
        <v>630</v>
      </c>
      <c r="M112" s="459">
        <v>22472</v>
      </c>
      <c r="N112" s="456">
        <v>2</v>
      </c>
      <c r="O112" s="456">
        <v>0</v>
      </c>
      <c r="P112" s="456">
        <v>5</v>
      </c>
      <c r="Q112" s="505">
        <v>2</v>
      </c>
      <c r="R112" s="461">
        <v>7</v>
      </c>
      <c r="S112" s="462"/>
      <c r="T112" s="423"/>
      <c r="U112" s="463"/>
      <c r="W112" s="426"/>
    </row>
    <row r="113" spans="1:23" ht="15.95" customHeight="1" x14ac:dyDescent="0.25">
      <c r="A113" s="412"/>
      <c r="B113" s="427"/>
      <c r="C113" s="428"/>
      <c r="D113" s="429"/>
      <c r="E113" s="430" t="s">
        <v>19</v>
      </c>
      <c r="F113" s="431"/>
      <c r="G113" s="431"/>
      <c r="H113" s="431"/>
      <c r="I113" s="432"/>
      <c r="J113" s="431"/>
      <c r="K113" s="429"/>
      <c r="L113" s="429"/>
      <c r="M113" s="433" t="s">
        <v>19</v>
      </c>
      <c r="N113" s="431"/>
      <c r="O113" s="431">
        <v>227</v>
      </c>
      <c r="P113" s="431">
        <v>227</v>
      </c>
      <c r="Q113" s="432" t="s">
        <v>1601</v>
      </c>
      <c r="R113" s="435"/>
      <c r="S113" s="436"/>
      <c r="T113" s="437"/>
      <c r="U113" s="468"/>
      <c r="W113" s="426"/>
    </row>
    <row r="114" spans="1:23" ht="15.95" customHeight="1" x14ac:dyDescent="0.25">
      <c r="A114" s="412"/>
      <c r="B114" s="427"/>
      <c r="C114" s="428"/>
      <c r="D114" s="429"/>
      <c r="E114" s="433"/>
      <c r="F114" s="431"/>
      <c r="G114" s="431"/>
      <c r="H114" s="431"/>
      <c r="I114" s="432"/>
      <c r="J114" s="431"/>
      <c r="K114" s="429"/>
      <c r="L114" s="429"/>
      <c r="M114" s="430" t="s">
        <v>1554</v>
      </c>
      <c r="N114" s="431"/>
      <c r="O114" s="431">
        <v>0</v>
      </c>
      <c r="P114" s="431">
        <v>3</v>
      </c>
      <c r="Q114" s="434">
        <v>0</v>
      </c>
      <c r="R114" s="435">
        <v>4</v>
      </c>
      <c r="S114" s="436"/>
      <c r="T114" s="437"/>
      <c r="U114" s="468"/>
      <c r="W114" s="426"/>
    </row>
    <row r="115" spans="1:23" ht="15.95" customHeight="1" x14ac:dyDescent="0.25">
      <c r="A115" s="412"/>
      <c r="B115" s="427"/>
      <c r="C115" s="428"/>
      <c r="D115" s="429"/>
      <c r="E115" s="433"/>
      <c r="F115" s="431"/>
      <c r="G115" s="431"/>
      <c r="H115" s="431"/>
      <c r="I115" s="432"/>
      <c r="J115" s="431"/>
      <c r="K115" s="429"/>
      <c r="L115" s="429"/>
      <c r="M115" s="430" t="s">
        <v>1572</v>
      </c>
      <c r="N115" s="431"/>
      <c r="O115" s="431">
        <v>0</v>
      </c>
      <c r="P115" s="431">
        <v>2</v>
      </c>
      <c r="Q115" s="434">
        <v>2</v>
      </c>
      <c r="R115" s="435">
        <v>3</v>
      </c>
      <c r="S115" s="436"/>
      <c r="T115" s="437"/>
      <c r="U115" s="468"/>
      <c r="W115" s="426"/>
    </row>
    <row r="116" spans="1:23" ht="15.95" customHeight="1" x14ac:dyDescent="0.25">
      <c r="A116" s="412"/>
      <c r="B116" s="427"/>
      <c r="C116" s="529"/>
      <c r="D116" s="474"/>
      <c r="E116" s="475"/>
      <c r="F116" s="472"/>
      <c r="G116" s="472"/>
      <c r="H116" s="472"/>
      <c r="I116" s="530"/>
      <c r="J116" s="472"/>
      <c r="K116" s="474"/>
      <c r="L116" s="474"/>
      <c r="M116" s="531" t="s">
        <v>32</v>
      </c>
      <c r="N116" s="472"/>
      <c r="O116" s="472">
        <v>0</v>
      </c>
      <c r="P116" s="472">
        <v>0</v>
      </c>
      <c r="Q116" s="476">
        <v>0</v>
      </c>
      <c r="R116" s="477">
        <v>0</v>
      </c>
      <c r="S116" s="478"/>
      <c r="T116" s="437"/>
      <c r="U116" s="468"/>
      <c r="W116" s="426"/>
    </row>
    <row r="117" spans="1:23" ht="15.95" customHeight="1" x14ac:dyDescent="0.25">
      <c r="A117" s="412"/>
      <c r="B117" s="427"/>
      <c r="C117" s="529"/>
      <c r="D117" s="474"/>
      <c r="E117" s="475"/>
      <c r="F117" s="472"/>
      <c r="G117" s="472"/>
      <c r="H117" s="472"/>
      <c r="I117" s="530"/>
      <c r="J117" s="472"/>
      <c r="K117" s="474"/>
      <c r="L117" s="474"/>
      <c r="M117" s="531" t="s">
        <v>21</v>
      </c>
      <c r="N117" s="472"/>
      <c r="O117" s="472">
        <v>0</v>
      </c>
      <c r="P117" s="472">
        <v>2</v>
      </c>
      <c r="Q117" s="476">
        <v>3</v>
      </c>
      <c r="R117" s="477">
        <v>3</v>
      </c>
      <c r="S117" s="478"/>
      <c r="T117" s="437"/>
      <c r="U117" s="468"/>
      <c r="W117" s="426"/>
    </row>
    <row r="118" spans="1:23" ht="15.95" customHeight="1" x14ac:dyDescent="0.25">
      <c r="A118" s="412"/>
      <c r="B118" s="427"/>
      <c r="C118" s="529"/>
      <c r="D118" s="474"/>
      <c r="E118" s="475"/>
      <c r="F118" s="472"/>
      <c r="G118" s="472"/>
      <c r="H118" s="472"/>
      <c r="I118" s="530"/>
      <c r="J118" s="472"/>
      <c r="K118" s="474"/>
      <c r="L118" s="474"/>
      <c r="M118" s="531" t="s">
        <v>25</v>
      </c>
      <c r="N118" s="472"/>
      <c r="O118" s="472">
        <v>0</v>
      </c>
      <c r="P118" s="472">
        <v>0</v>
      </c>
      <c r="Q118" s="476">
        <v>0</v>
      </c>
      <c r="R118" s="477">
        <v>0</v>
      </c>
      <c r="S118" s="478"/>
      <c r="T118" s="437"/>
      <c r="U118" s="468"/>
      <c r="W118" s="426"/>
    </row>
    <row r="119" spans="1:23" ht="15.95" customHeight="1" x14ac:dyDescent="0.25">
      <c r="A119" s="412"/>
      <c r="B119" s="440"/>
      <c r="C119" s="441"/>
      <c r="D119" s="442"/>
      <c r="E119" s="443"/>
      <c r="F119" s="532"/>
      <c r="G119" s="532"/>
      <c r="H119" s="532"/>
      <c r="I119" s="445"/>
      <c r="J119" s="444"/>
      <c r="K119" s="442"/>
      <c r="L119" s="442"/>
      <c r="M119" s="443"/>
      <c r="N119" s="444"/>
      <c r="O119" s="444"/>
      <c r="P119" s="444"/>
      <c r="Q119" s="447"/>
      <c r="R119" s="448"/>
      <c r="S119" s="449"/>
      <c r="T119" s="450"/>
      <c r="U119" s="485"/>
      <c r="W119" s="426"/>
    </row>
    <row r="120" spans="1:23" ht="15.95" customHeight="1" x14ac:dyDescent="0.25">
      <c r="A120" s="452">
        <v>14</v>
      </c>
      <c r="B120" s="413" t="s">
        <v>1602</v>
      </c>
      <c r="C120" s="503"/>
      <c r="D120" s="458">
        <v>250</v>
      </c>
      <c r="E120" s="504">
        <v>460852</v>
      </c>
      <c r="F120" s="533">
        <v>3</v>
      </c>
      <c r="G120" s="533">
        <v>14</v>
      </c>
      <c r="H120" s="533">
        <v>3</v>
      </c>
      <c r="I120" s="505">
        <v>17</v>
      </c>
      <c r="J120" s="456">
        <v>9</v>
      </c>
      <c r="K120" s="458"/>
      <c r="L120" s="458"/>
      <c r="M120" s="504"/>
      <c r="N120" s="534"/>
      <c r="O120" s="534"/>
      <c r="P120" s="534"/>
      <c r="Q120" s="535"/>
      <c r="R120" s="536"/>
      <c r="S120" s="537"/>
      <c r="T120" s="423"/>
      <c r="U120" s="526"/>
      <c r="W120" s="426"/>
    </row>
    <row r="121" spans="1:23" ht="15.95" customHeight="1" x14ac:dyDescent="0.25">
      <c r="A121" s="412"/>
      <c r="B121" s="427"/>
      <c r="C121" s="428"/>
      <c r="D121" s="429"/>
      <c r="E121" s="430" t="s">
        <v>19</v>
      </c>
      <c r="F121" s="538"/>
      <c r="G121" s="538">
        <v>227</v>
      </c>
      <c r="H121" s="538">
        <v>228</v>
      </c>
      <c r="I121" s="432" t="s">
        <v>1603</v>
      </c>
      <c r="J121" s="431"/>
      <c r="K121" s="429"/>
      <c r="L121" s="429"/>
      <c r="M121" s="430"/>
      <c r="N121" s="539"/>
      <c r="O121" s="539"/>
      <c r="P121" s="539"/>
      <c r="Q121" s="540"/>
      <c r="R121" s="541"/>
      <c r="S121" s="542"/>
      <c r="T121" s="437"/>
      <c r="U121" s="527"/>
      <c r="W121" s="426"/>
    </row>
    <row r="122" spans="1:23" ht="15.95" customHeight="1" x14ac:dyDescent="0.25">
      <c r="A122" s="412"/>
      <c r="B122" s="427"/>
      <c r="C122" s="428"/>
      <c r="D122" s="429"/>
      <c r="E122" s="430" t="s">
        <v>31</v>
      </c>
      <c r="F122" s="538"/>
      <c r="G122" s="538" t="s">
        <v>1563</v>
      </c>
      <c r="H122" s="538"/>
      <c r="I122" s="432"/>
      <c r="J122" s="431"/>
      <c r="K122" s="429"/>
      <c r="L122" s="429"/>
      <c r="M122" s="430"/>
      <c r="N122" s="539"/>
      <c r="O122" s="539"/>
      <c r="P122" s="539"/>
      <c r="Q122" s="540"/>
      <c r="R122" s="541"/>
      <c r="S122" s="542"/>
      <c r="T122" s="437"/>
      <c r="U122" s="527"/>
      <c r="W122" s="426"/>
    </row>
    <row r="123" spans="1:23" ht="15.95" customHeight="1" x14ac:dyDescent="0.25">
      <c r="A123" s="412"/>
      <c r="B123" s="427"/>
      <c r="C123" s="428"/>
      <c r="D123" s="429"/>
      <c r="E123" s="430" t="s">
        <v>36</v>
      </c>
      <c r="F123" s="538"/>
      <c r="G123" s="538">
        <v>10</v>
      </c>
      <c r="H123" s="538">
        <v>3</v>
      </c>
      <c r="I123" s="432">
        <v>17</v>
      </c>
      <c r="J123" s="431">
        <v>15</v>
      </c>
      <c r="K123" s="429"/>
      <c r="L123" s="429"/>
      <c r="M123" s="430"/>
      <c r="N123" s="539"/>
      <c r="O123" s="539"/>
      <c r="P123" s="539"/>
      <c r="Q123" s="540"/>
      <c r="R123" s="541"/>
      <c r="S123" s="542"/>
      <c r="T123" s="437"/>
      <c r="U123" s="527"/>
      <c r="W123" s="426"/>
    </row>
    <row r="124" spans="1:23" ht="15.95" customHeight="1" x14ac:dyDescent="0.25">
      <c r="A124" s="412"/>
      <c r="B124" s="427"/>
      <c r="C124" s="428"/>
      <c r="D124" s="429"/>
      <c r="E124" s="430" t="s">
        <v>32</v>
      </c>
      <c r="F124" s="538"/>
      <c r="G124" s="538">
        <v>0</v>
      </c>
      <c r="H124" s="538">
        <v>0</v>
      </c>
      <c r="I124" s="432">
        <v>0</v>
      </c>
      <c r="J124" s="431"/>
      <c r="K124" s="429"/>
      <c r="L124" s="429"/>
      <c r="M124" s="430"/>
      <c r="N124" s="539"/>
      <c r="O124" s="539"/>
      <c r="P124" s="539"/>
      <c r="Q124" s="540"/>
      <c r="R124" s="541"/>
      <c r="S124" s="542"/>
      <c r="T124" s="437"/>
      <c r="U124" s="527"/>
      <c r="W124" s="426"/>
    </row>
    <row r="125" spans="1:23" ht="15.95" customHeight="1" x14ac:dyDescent="0.25">
      <c r="A125" s="412"/>
      <c r="B125" s="440"/>
      <c r="C125" s="441"/>
      <c r="D125" s="442"/>
      <c r="E125" s="443" t="s">
        <v>38</v>
      </c>
      <c r="F125" s="543"/>
      <c r="G125" s="543">
        <v>3</v>
      </c>
      <c r="H125" s="543">
        <v>0</v>
      </c>
      <c r="I125" s="445">
        <v>0</v>
      </c>
      <c r="J125" s="444">
        <v>2</v>
      </c>
      <c r="K125" s="442"/>
      <c r="L125" s="442"/>
      <c r="M125" s="443"/>
      <c r="N125" s="544"/>
      <c r="O125" s="544"/>
      <c r="P125" s="544"/>
      <c r="Q125" s="545"/>
      <c r="R125" s="546"/>
      <c r="S125" s="547"/>
      <c r="T125" s="450"/>
      <c r="U125" s="528"/>
      <c r="W125" s="426"/>
    </row>
    <row r="126" spans="1:23" ht="15.95" customHeight="1" x14ac:dyDescent="0.25">
      <c r="A126" s="412">
        <v>15</v>
      </c>
      <c r="B126" s="413" t="s">
        <v>1604</v>
      </c>
      <c r="C126" s="414" t="s">
        <v>1605</v>
      </c>
      <c r="D126" s="548">
        <v>180</v>
      </c>
      <c r="E126" s="416">
        <v>11108</v>
      </c>
      <c r="F126" s="417">
        <v>2</v>
      </c>
      <c r="G126" s="417">
        <v>15</v>
      </c>
      <c r="H126" s="549">
        <v>32</v>
      </c>
      <c r="I126" s="501">
        <v>18</v>
      </c>
      <c r="J126" s="417">
        <v>12</v>
      </c>
      <c r="K126" s="415"/>
      <c r="L126" s="415"/>
      <c r="M126" s="419"/>
      <c r="N126" s="417"/>
      <c r="O126" s="417"/>
      <c r="P126" s="417"/>
      <c r="Q126" s="420"/>
      <c r="R126" s="421"/>
      <c r="S126" s="422"/>
      <c r="T126" s="423"/>
      <c r="U126" s="526"/>
      <c r="W126" s="426"/>
    </row>
    <row r="127" spans="1:23" ht="15.95" customHeight="1" x14ac:dyDescent="0.25">
      <c r="A127" s="412"/>
      <c r="B127" s="427"/>
      <c r="C127" s="464"/>
      <c r="D127" s="465"/>
      <c r="E127" s="466" t="s">
        <v>19</v>
      </c>
      <c r="F127" s="431"/>
      <c r="G127" s="550">
        <v>227</v>
      </c>
      <c r="H127" s="431">
        <v>225</v>
      </c>
      <c r="I127" s="467">
        <v>226</v>
      </c>
      <c r="J127" s="431">
        <v>398</v>
      </c>
      <c r="K127" s="429"/>
      <c r="L127" s="429"/>
      <c r="M127" s="433"/>
      <c r="N127" s="431"/>
      <c r="O127" s="431"/>
      <c r="P127" s="431"/>
      <c r="Q127" s="434"/>
      <c r="R127" s="435"/>
      <c r="S127" s="436"/>
      <c r="T127" s="437"/>
      <c r="U127" s="527"/>
      <c r="W127" s="426"/>
    </row>
    <row r="128" spans="1:23" ht="15.95" customHeight="1" x14ac:dyDescent="0.25">
      <c r="A128" s="412"/>
      <c r="B128" s="427"/>
      <c r="C128" s="464"/>
      <c r="D128" s="465"/>
      <c r="E128" s="466" t="s">
        <v>1577</v>
      </c>
      <c r="F128" s="431"/>
      <c r="G128" s="431">
        <v>3</v>
      </c>
      <c r="H128" s="431">
        <v>7</v>
      </c>
      <c r="I128" s="467">
        <v>10</v>
      </c>
      <c r="J128" s="431">
        <v>6</v>
      </c>
      <c r="K128" s="429"/>
      <c r="L128" s="429"/>
      <c r="M128" s="433"/>
      <c r="N128" s="431"/>
      <c r="O128" s="431"/>
      <c r="P128" s="431"/>
      <c r="Q128" s="434"/>
      <c r="R128" s="435"/>
      <c r="S128" s="436"/>
      <c r="T128" s="437"/>
      <c r="U128" s="527"/>
      <c r="W128" s="426"/>
    </row>
    <row r="129" spans="1:23" ht="15.95" customHeight="1" x14ac:dyDescent="0.25">
      <c r="A129" s="412"/>
      <c r="B129" s="427"/>
      <c r="C129" s="464"/>
      <c r="D129" s="465"/>
      <c r="E129" s="466" t="s">
        <v>1554</v>
      </c>
      <c r="F129" s="431"/>
      <c r="G129" s="431" t="s">
        <v>1606</v>
      </c>
      <c r="H129" s="431"/>
      <c r="I129" s="467"/>
      <c r="J129" s="431"/>
      <c r="K129" s="429"/>
      <c r="L129" s="429"/>
      <c r="M129" s="433"/>
      <c r="N129" s="431"/>
      <c r="O129" s="431"/>
      <c r="P129" s="431"/>
      <c r="Q129" s="434"/>
      <c r="R129" s="435"/>
      <c r="S129" s="436"/>
      <c r="T129" s="437"/>
      <c r="U129" s="527"/>
      <c r="W129" s="426"/>
    </row>
    <row r="130" spans="1:23" ht="15.95" customHeight="1" x14ac:dyDescent="0.25">
      <c r="A130" s="412"/>
      <c r="B130" s="427"/>
      <c r="C130" s="464"/>
      <c r="D130" s="465"/>
      <c r="E130" s="466" t="s">
        <v>1582</v>
      </c>
      <c r="F130" s="431"/>
      <c r="G130" s="431" t="s">
        <v>1563</v>
      </c>
      <c r="H130" s="431"/>
      <c r="I130" s="467"/>
      <c r="J130" s="431"/>
      <c r="K130" s="429"/>
      <c r="L130" s="429"/>
      <c r="M130" s="433"/>
      <c r="N130" s="431"/>
      <c r="O130" s="431"/>
      <c r="P130" s="431"/>
      <c r="Q130" s="434"/>
      <c r="R130" s="435"/>
      <c r="S130" s="436"/>
      <c r="T130" s="437"/>
      <c r="U130" s="527"/>
      <c r="W130" s="426"/>
    </row>
    <row r="131" spans="1:23" ht="15.95" customHeight="1" x14ac:dyDescent="0.25">
      <c r="A131" s="412"/>
      <c r="B131" s="427"/>
      <c r="C131" s="464"/>
      <c r="D131" s="465"/>
      <c r="E131" s="466" t="s">
        <v>1558</v>
      </c>
      <c r="F131" s="431"/>
      <c r="G131" s="431">
        <v>7</v>
      </c>
      <c r="H131" s="431">
        <v>12</v>
      </c>
      <c r="I131" s="467">
        <v>9</v>
      </c>
      <c r="J131" s="431">
        <v>7</v>
      </c>
      <c r="K131" s="429"/>
      <c r="L131" s="429"/>
      <c r="M131" s="433"/>
      <c r="N131" s="431"/>
      <c r="O131" s="431"/>
      <c r="P131" s="431"/>
      <c r="Q131" s="434"/>
      <c r="R131" s="435"/>
      <c r="S131" s="436"/>
      <c r="T131" s="437"/>
      <c r="U131" s="527"/>
      <c r="W131" s="426"/>
    </row>
    <row r="132" spans="1:23" ht="15.95" customHeight="1" x14ac:dyDescent="0.25">
      <c r="A132" s="412"/>
      <c r="B132" s="427"/>
      <c r="C132" s="464"/>
      <c r="D132" s="465"/>
      <c r="E132" s="466" t="s">
        <v>1559</v>
      </c>
      <c r="F132" s="431"/>
      <c r="G132" s="431">
        <v>0</v>
      </c>
      <c r="H132" s="431">
        <v>0</v>
      </c>
      <c r="I132" s="467">
        <v>0</v>
      </c>
      <c r="J132" s="431">
        <v>0</v>
      </c>
      <c r="K132" s="429"/>
      <c r="L132" s="429"/>
      <c r="M132" s="433"/>
      <c r="N132" s="431"/>
      <c r="O132" s="431"/>
      <c r="P132" s="431"/>
      <c r="Q132" s="434"/>
      <c r="R132" s="435"/>
      <c r="S132" s="436"/>
      <c r="T132" s="437"/>
      <c r="U132" s="527"/>
      <c r="W132" s="426"/>
    </row>
    <row r="133" spans="1:23" ht="15.95" customHeight="1" x14ac:dyDescent="0.25">
      <c r="A133" s="412"/>
      <c r="B133" s="427"/>
      <c r="C133" s="464"/>
      <c r="D133" s="465"/>
      <c r="E133" s="466" t="s">
        <v>1560</v>
      </c>
      <c r="F133" s="431"/>
      <c r="G133" s="431">
        <v>2</v>
      </c>
      <c r="H133" s="431">
        <v>1</v>
      </c>
      <c r="I133" s="467">
        <v>0</v>
      </c>
      <c r="J133" s="431">
        <v>1</v>
      </c>
      <c r="K133" s="429"/>
      <c r="L133" s="429"/>
      <c r="M133" s="433"/>
      <c r="N133" s="431"/>
      <c r="O133" s="431"/>
      <c r="P133" s="431"/>
      <c r="Q133" s="434"/>
      <c r="R133" s="435"/>
      <c r="S133" s="436"/>
      <c r="T133" s="437"/>
      <c r="U133" s="527"/>
      <c r="W133" s="426"/>
    </row>
    <row r="134" spans="1:23" ht="15.95" customHeight="1" x14ac:dyDescent="0.25">
      <c r="A134" s="412"/>
      <c r="B134" s="440"/>
      <c r="C134" s="469"/>
      <c r="D134" s="470"/>
      <c r="E134" s="471" t="s">
        <v>1574</v>
      </c>
      <c r="F134" s="472"/>
      <c r="G134" s="472">
        <v>0</v>
      </c>
      <c r="H134" s="472">
        <v>0</v>
      </c>
      <c r="I134" s="473">
        <v>0</v>
      </c>
      <c r="J134" s="472">
        <v>0</v>
      </c>
      <c r="K134" s="474"/>
      <c r="L134" s="474"/>
      <c r="M134" s="475"/>
      <c r="N134" s="472"/>
      <c r="O134" s="472"/>
      <c r="P134" s="472"/>
      <c r="Q134" s="476"/>
      <c r="R134" s="477"/>
      <c r="S134" s="478"/>
      <c r="T134" s="450"/>
      <c r="U134" s="528"/>
      <c r="W134" s="426"/>
    </row>
    <row r="135" spans="1:23" ht="15.95" customHeight="1" x14ac:dyDescent="0.25">
      <c r="A135" s="452">
        <v>16</v>
      </c>
      <c r="B135" s="413" t="s">
        <v>1607</v>
      </c>
      <c r="C135" s="509" t="s">
        <v>1605</v>
      </c>
      <c r="D135" s="510">
        <v>400</v>
      </c>
      <c r="E135" s="511">
        <v>8081249</v>
      </c>
      <c r="F135" s="512">
        <v>3</v>
      </c>
      <c r="G135" s="512">
        <v>70</v>
      </c>
      <c r="H135" s="512">
        <v>100</v>
      </c>
      <c r="I135" s="513">
        <v>85</v>
      </c>
      <c r="J135" s="512">
        <v>32</v>
      </c>
      <c r="K135" s="514"/>
      <c r="L135" s="514"/>
      <c r="M135" s="515"/>
      <c r="N135" s="512"/>
      <c r="O135" s="512"/>
      <c r="P135" s="512"/>
      <c r="Q135" s="516"/>
      <c r="R135" s="517"/>
      <c r="S135" s="518"/>
      <c r="T135" s="423"/>
      <c r="U135" s="526"/>
      <c r="W135" s="426"/>
    </row>
    <row r="136" spans="1:23" ht="15.95" customHeight="1" x14ac:dyDescent="0.25">
      <c r="A136" s="412"/>
      <c r="B136" s="427"/>
      <c r="E136" s="553" t="s">
        <v>19</v>
      </c>
      <c r="F136" s="417"/>
      <c r="G136" s="417">
        <v>232</v>
      </c>
      <c r="H136" s="417">
        <v>222</v>
      </c>
      <c r="I136" s="554">
        <v>224</v>
      </c>
      <c r="J136" s="555">
        <v>398</v>
      </c>
      <c r="K136" s="522"/>
      <c r="L136" s="522"/>
      <c r="M136" s="556"/>
      <c r="N136" s="555"/>
      <c r="O136" s="555"/>
      <c r="P136" s="555"/>
      <c r="Q136" s="557"/>
      <c r="R136" s="558"/>
      <c r="S136" s="559"/>
      <c r="T136" s="437"/>
      <c r="U136" s="527"/>
      <c r="W136" s="426"/>
    </row>
    <row r="137" spans="1:23" ht="15.95" customHeight="1" x14ac:dyDescent="0.25">
      <c r="A137" s="412"/>
      <c r="B137" s="427"/>
      <c r="E137" s="553" t="s">
        <v>1577</v>
      </c>
      <c r="F137" s="417"/>
      <c r="G137" s="417">
        <v>0</v>
      </c>
      <c r="H137" s="555">
        <v>0</v>
      </c>
      <c r="I137" s="554">
        <v>0</v>
      </c>
      <c r="J137" s="555">
        <v>0</v>
      </c>
      <c r="K137" s="522"/>
      <c r="L137" s="522"/>
      <c r="M137" s="556"/>
      <c r="N137" s="555"/>
      <c r="O137" s="555"/>
      <c r="P137" s="555"/>
      <c r="Q137" s="557"/>
      <c r="R137" s="558"/>
      <c r="S137" s="559"/>
      <c r="T137" s="437"/>
      <c r="U137" s="527"/>
      <c r="W137" s="426"/>
    </row>
    <row r="138" spans="1:23" ht="15.95" customHeight="1" x14ac:dyDescent="0.25">
      <c r="A138" s="412"/>
      <c r="B138" s="427"/>
      <c r="E138" s="553" t="s">
        <v>1554</v>
      </c>
      <c r="F138" s="417"/>
      <c r="G138" s="417">
        <v>5</v>
      </c>
      <c r="H138" s="555">
        <v>3</v>
      </c>
      <c r="I138" s="554">
        <v>4</v>
      </c>
      <c r="J138" s="555">
        <v>5</v>
      </c>
      <c r="K138" s="522"/>
      <c r="L138" s="522"/>
      <c r="M138" s="556"/>
      <c r="N138" s="555"/>
      <c r="O138" s="555"/>
      <c r="P138" s="555"/>
      <c r="Q138" s="557"/>
      <c r="R138" s="558"/>
      <c r="S138" s="559"/>
      <c r="T138" s="437"/>
      <c r="U138" s="527"/>
      <c r="W138" s="426"/>
    </row>
    <row r="139" spans="1:23" ht="15.95" customHeight="1" x14ac:dyDescent="0.25">
      <c r="A139" s="412"/>
      <c r="B139" s="427"/>
      <c r="E139" s="553" t="s">
        <v>1572</v>
      </c>
      <c r="F139" s="417"/>
      <c r="G139" s="417">
        <v>10</v>
      </c>
      <c r="H139" s="555">
        <v>12</v>
      </c>
      <c r="I139" s="554">
        <v>5</v>
      </c>
      <c r="J139" s="555">
        <v>9</v>
      </c>
      <c r="K139" s="522"/>
      <c r="L139" s="522"/>
      <c r="M139" s="556"/>
      <c r="N139" s="555"/>
      <c r="O139" s="555"/>
      <c r="P139" s="555"/>
      <c r="Q139" s="557"/>
      <c r="R139" s="558"/>
      <c r="S139" s="559"/>
      <c r="T139" s="437"/>
      <c r="U139" s="527"/>
      <c r="W139" s="426"/>
    </row>
    <row r="140" spans="1:23" ht="15.95" customHeight="1" x14ac:dyDescent="0.25">
      <c r="A140" s="412"/>
      <c r="B140" s="427"/>
      <c r="E140" s="430" t="s">
        <v>1582</v>
      </c>
      <c r="F140" s="431"/>
      <c r="G140" s="431">
        <v>7</v>
      </c>
      <c r="H140" s="555">
        <v>15</v>
      </c>
      <c r="I140" s="554">
        <v>13</v>
      </c>
      <c r="J140" s="555">
        <v>10</v>
      </c>
      <c r="K140" s="522"/>
      <c r="L140" s="522"/>
      <c r="M140" s="556"/>
      <c r="N140" s="555"/>
      <c r="O140" s="555"/>
      <c r="P140" s="555"/>
      <c r="Q140" s="557"/>
      <c r="R140" s="558"/>
      <c r="S140" s="559"/>
      <c r="T140" s="437"/>
      <c r="U140" s="527"/>
      <c r="W140" s="426"/>
    </row>
    <row r="141" spans="1:23" ht="15.95" customHeight="1" x14ac:dyDescent="0.25">
      <c r="A141" s="412"/>
      <c r="B141" s="427"/>
      <c r="E141" s="430" t="s">
        <v>1573</v>
      </c>
      <c r="F141" s="555"/>
      <c r="G141" s="555" t="s">
        <v>1557</v>
      </c>
      <c r="H141" s="472"/>
      <c r="I141" s="554"/>
      <c r="J141" s="555"/>
      <c r="K141" s="522"/>
      <c r="L141" s="522"/>
      <c r="M141" s="556"/>
      <c r="N141" s="555"/>
      <c r="O141" s="555"/>
      <c r="P141" s="555"/>
      <c r="Q141" s="557"/>
      <c r="R141" s="558"/>
      <c r="S141" s="559"/>
      <c r="T141" s="437"/>
      <c r="U141" s="527"/>
      <c r="W141" s="426"/>
    </row>
    <row r="142" spans="1:23" ht="15.95" customHeight="1" x14ac:dyDescent="0.25">
      <c r="A142" s="412"/>
      <c r="B142" s="427"/>
      <c r="E142" s="430" t="s">
        <v>1558</v>
      </c>
      <c r="F142" s="472"/>
      <c r="G142" s="431">
        <v>10</v>
      </c>
      <c r="H142" s="431">
        <v>9</v>
      </c>
      <c r="I142" s="554">
        <v>14</v>
      </c>
      <c r="J142" s="555">
        <v>5</v>
      </c>
      <c r="K142" s="522"/>
      <c r="L142" s="522"/>
      <c r="M142" s="556"/>
      <c r="N142" s="555"/>
      <c r="O142" s="555"/>
      <c r="P142" s="555"/>
      <c r="Q142" s="557"/>
      <c r="R142" s="558"/>
      <c r="S142" s="559"/>
      <c r="T142" s="437"/>
      <c r="U142" s="527"/>
      <c r="W142" s="426"/>
    </row>
    <row r="143" spans="1:23" ht="15.95" customHeight="1" x14ac:dyDescent="0.25">
      <c r="A143" s="412"/>
      <c r="B143" s="427"/>
      <c r="E143" s="430" t="s">
        <v>40</v>
      </c>
      <c r="F143" s="472"/>
      <c r="G143" s="431">
        <v>5</v>
      </c>
      <c r="H143" s="555">
        <v>2</v>
      </c>
      <c r="I143" s="554">
        <v>4</v>
      </c>
      <c r="J143" s="555">
        <v>3</v>
      </c>
      <c r="K143" s="522"/>
      <c r="L143" s="522"/>
      <c r="M143" s="556"/>
      <c r="N143" s="555"/>
      <c r="O143" s="555"/>
      <c r="P143" s="555"/>
      <c r="Q143" s="557"/>
      <c r="R143" s="558"/>
      <c r="S143" s="559"/>
      <c r="T143" s="437"/>
      <c r="U143" s="527"/>
      <c r="W143" s="426"/>
    </row>
    <row r="144" spans="1:23" ht="15.95" customHeight="1" x14ac:dyDescent="0.25">
      <c r="A144" s="412"/>
      <c r="B144" s="427"/>
      <c r="E144" s="430" t="s">
        <v>24</v>
      </c>
      <c r="F144" s="472"/>
      <c r="G144" s="555">
        <v>0</v>
      </c>
      <c r="H144" s="555">
        <v>0</v>
      </c>
      <c r="I144" s="554">
        <v>0</v>
      </c>
      <c r="J144" s="555">
        <v>0</v>
      </c>
      <c r="K144" s="522"/>
      <c r="L144" s="522"/>
      <c r="M144" s="556"/>
      <c r="N144" s="555"/>
      <c r="O144" s="555"/>
      <c r="P144" s="555"/>
      <c r="Q144" s="557"/>
      <c r="R144" s="558"/>
      <c r="S144" s="559"/>
      <c r="T144" s="437"/>
      <c r="U144" s="527"/>
      <c r="W144" s="426"/>
    </row>
    <row r="145" spans="1:23" ht="15.95" customHeight="1" x14ac:dyDescent="0.25">
      <c r="A145" s="479"/>
      <c r="B145" s="440"/>
      <c r="C145" s="560"/>
      <c r="D145" s="561"/>
      <c r="E145" s="562" t="s">
        <v>1608</v>
      </c>
      <c r="F145" s="444"/>
      <c r="G145" s="508">
        <v>38</v>
      </c>
      <c r="H145" s="444">
        <v>39</v>
      </c>
      <c r="I145" s="563">
        <v>42</v>
      </c>
      <c r="J145" s="508">
        <v>22</v>
      </c>
      <c r="K145" s="564"/>
      <c r="L145" s="564"/>
      <c r="M145" s="565"/>
      <c r="N145" s="508"/>
      <c r="O145" s="508"/>
      <c r="P145" s="508"/>
      <c r="Q145" s="566"/>
      <c r="R145" s="567"/>
      <c r="S145" s="568"/>
      <c r="T145" s="450"/>
      <c r="U145" s="528"/>
      <c r="W145" s="426"/>
    </row>
    <row r="146" spans="1:23" ht="15.95" customHeight="1" x14ac:dyDescent="0.25">
      <c r="A146" s="452">
        <v>17</v>
      </c>
      <c r="B146" s="413" t="s">
        <v>1609</v>
      </c>
      <c r="C146" s="503" t="s">
        <v>1610</v>
      </c>
      <c r="D146" s="458">
        <v>250</v>
      </c>
      <c r="E146" s="504">
        <v>13812</v>
      </c>
      <c r="F146" s="456">
        <v>2</v>
      </c>
      <c r="G146" s="456">
        <v>91</v>
      </c>
      <c r="H146" s="456">
        <v>78</v>
      </c>
      <c r="I146" s="505">
        <v>99</v>
      </c>
      <c r="J146" s="456">
        <v>16</v>
      </c>
      <c r="K146" s="458"/>
      <c r="L146" s="458"/>
      <c r="M146" s="459"/>
      <c r="N146" s="456"/>
      <c r="O146" s="456"/>
      <c r="P146" s="456"/>
      <c r="Q146" s="569"/>
      <c r="R146" s="570"/>
      <c r="S146" s="571"/>
      <c r="T146" s="423"/>
      <c r="U146" s="463"/>
      <c r="W146" s="426"/>
    </row>
    <row r="147" spans="1:23" ht="15.95" customHeight="1" x14ac:dyDescent="0.25">
      <c r="A147" s="412"/>
      <c r="B147" s="427"/>
      <c r="C147" s="428"/>
      <c r="D147" s="429"/>
      <c r="E147" s="430" t="s">
        <v>19</v>
      </c>
      <c r="F147" s="431"/>
      <c r="G147" s="431">
        <v>226</v>
      </c>
      <c r="H147" s="431">
        <v>226</v>
      </c>
      <c r="I147" s="432" t="s">
        <v>1611</v>
      </c>
      <c r="J147" s="431"/>
      <c r="K147" s="429"/>
      <c r="L147" s="429"/>
      <c r="M147" s="433"/>
      <c r="N147" s="431"/>
      <c r="O147" s="431"/>
      <c r="P147" s="431"/>
      <c r="Q147" s="572"/>
      <c r="R147" s="573"/>
      <c r="S147" s="574"/>
      <c r="T147" s="437"/>
      <c r="U147" s="468"/>
      <c r="W147" s="426"/>
    </row>
    <row r="148" spans="1:23" ht="15.95" customHeight="1" x14ac:dyDescent="0.25">
      <c r="A148" s="412"/>
      <c r="B148" s="427"/>
      <c r="C148" s="428"/>
      <c r="D148" s="429"/>
      <c r="E148" s="430" t="s">
        <v>30</v>
      </c>
      <c r="F148" s="431"/>
      <c r="G148" s="431" t="s">
        <v>1557</v>
      </c>
      <c r="H148" s="431"/>
      <c r="I148" s="432"/>
      <c r="J148" s="431"/>
      <c r="K148" s="429"/>
      <c r="L148" s="429"/>
      <c r="M148" s="433"/>
      <c r="N148" s="431"/>
      <c r="O148" s="431"/>
      <c r="P148" s="431"/>
      <c r="Q148" s="572"/>
      <c r="R148" s="573"/>
      <c r="S148" s="574"/>
      <c r="T148" s="437"/>
      <c r="U148" s="468"/>
      <c r="W148" s="426"/>
    </row>
    <row r="149" spans="1:23" ht="15.95" customHeight="1" x14ac:dyDescent="0.25">
      <c r="A149" s="412"/>
      <c r="B149" s="427"/>
      <c r="C149" s="428"/>
      <c r="D149" s="429"/>
      <c r="E149" s="430" t="s">
        <v>31</v>
      </c>
      <c r="F149" s="431"/>
      <c r="G149" s="431" t="s">
        <v>1563</v>
      </c>
      <c r="H149" s="431"/>
      <c r="I149" s="432"/>
      <c r="J149" s="431"/>
      <c r="K149" s="429"/>
      <c r="L149" s="429"/>
      <c r="M149" s="433"/>
      <c r="N149" s="431"/>
      <c r="O149" s="431"/>
      <c r="P149" s="431"/>
      <c r="Q149" s="572"/>
      <c r="R149" s="573"/>
      <c r="S149" s="574"/>
      <c r="T149" s="437"/>
      <c r="U149" s="468"/>
      <c r="W149" s="426"/>
    </row>
    <row r="150" spans="1:23" ht="15.95" customHeight="1" x14ac:dyDescent="0.25">
      <c r="A150" s="412"/>
      <c r="B150" s="427"/>
      <c r="C150" s="428"/>
      <c r="D150" s="429"/>
      <c r="E150" s="430" t="s">
        <v>36</v>
      </c>
      <c r="F150" s="431"/>
      <c r="G150" s="431">
        <v>16</v>
      </c>
      <c r="H150" s="431">
        <v>14</v>
      </c>
      <c r="I150" s="432">
        <v>7</v>
      </c>
      <c r="J150" s="431">
        <v>6</v>
      </c>
      <c r="K150" s="429"/>
      <c r="L150" s="429"/>
      <c r="M150" s="433"/>
      <c r="N150" s="431"/>
      <c r="O150" s="431"/>
      <c r="P150" s="431"/>
      <c r="Q150" s="572"/>
      <c r="R150" s="573"/>
      <c r="S150" s="574"/>
      <c r="T150" s="437"/>
      <c r="U150" s="468"/>
      <c r="W150" s="426"/>
    </row>
    <row r="151" spans="1:23" ht="15.95" customHeight="1" x14ac:dyDescent="0.25">
      <c r="A151" s="412"/>
      <c r="B151" s="427"/>
      <c r="C151" s="428"/>
      <c r="D151" s="429"/>
      <c r="E151" s="430" t="s">
        <v>32</v>
      </c>
      <c r="F151" s="431"/>
      <c r="G151" s="431" t="s">
        <v>1557</v>
      </c>
      <c r="H151" s="431"/>
      <c r="I151" s="432"/>
      <c r="J151" s="431"/>
      <c r="K151" s="429"/>
      <c r="L151" s="429"/>
      <c r="M151" s="433"/>
      <c r="N151" s="431"/>
      <c r="O151" s="431"/>
      <c r="P151" s="431"/>
      <c r="Q151" s="572"/>
      <c r="R151" s="573"/>
      <c r="S151" s="574"/>
      <c r="T151" s="437"/>
      <c r="U151" s="468"/>
      <c r="W151" s="426"/>
    </row>
    <row r="152" spans="1:23" ht="15.95" customHeight="1" x14ac:dyDescent="0.25">
      <c r="A152" s="412"/>
      <c r="B152" s="427"/>
      <c r="C152" s="428"/>
      <c r="D152" s="429"/>
      <c r="E152" s="430" t="s">
        <v>33</v>
      </c>
      <c r="F152" s="431"/>
      <c r="G152" s="431">
        <v>5</v>
      </c>
      <c r="H152" s="431">
        <v>10</v>
      </c>
      <c r="I152" s="432">
        <v>10</v>
      </c>
      <c r="J152" s="431">
        <v>7</v>
      </c>
      <c r="K152" s="429"/>
      <c r="L152" s="429"/>
      <c r="M152" s="433"/>
      <c r="N152" s="431"/>
      <c r="O152" s="431"/>
      <c r="P152" s="431"/>
      <c r="Q152" s="572"/>
      <c r="R152" s="573"/>
      <c r="S152" s="574"/>
      <c r="T152" s="437"/>
      <c r="U152" s="468"/>
      <c r="W152" s="426"/>
    </row>
    <row r="153" spans="1:23" ht="15.95" customHeight="1" x14ac:dyDescent="0.25">
      <c r="A153" s="412"/>
      <c r="B153" s="427"/>
      <c r="C153" s="428"/>
      <c r="D153" s="429"/>
      <c r="E153" s="430" t="s">
        <v>40</v>
      </c>
      <c r="F153" s="431"/>
      <c r="G153" s="431">
        <v>12</v>
      </c>
      <c r="H153" s="431">
        <v>19</v>
      </c>
      <c r="I153" s="432">
        <v>21</v>
      </c>
      <c r="J153" s="431">
        <v>7</v>
      </c>
      <c r="K153" s="429"/>
      <c r="L153" s="429"/>
      <c r="M153" s="433"/>
      <c r="N153" s="431"/>
      <c r="O153" s="431"/>
      <c r="P153" s="431"/>
      <c r="Q153" s="572"/>
      <c r="R153" s="573"/>
      <c r="S153" s="574"/>
      <c r="T153" s="437"/>
      <c r="U153" s="468"/>
      <c r="W153" s="426"/>
    </row>
    <row r="154" spans="1:23" ht="15.95" customHeight="1" x14ac:dyDescent="0.25">
      <c r="A154" s="412"/>
      <c r="B154" s="427"/>
      <c r="C154" s="428"/>
      <c r="D154" s="429"/>
      <c r="E154" s="430" t="s">
        <v>24</v>
      </c>
      <c r="F154" s="431"/>
      <c r="G154" s="431">
        <v>40</v>
      </c>
      <c r="H154" s="431">
        <v>18</v>
      </c>
      <c r="I154" s="432">
        <v>17</v>
      </c>
      <c r="J154" s="431">
        <v>15</v>
      </c>
      <c r="K154" s="429"/>
      <c r="L154" s="429"/>
      <c r="M154" s="433"/>
      <c r="N154" s="431"/>
      <c r="O154" s="431"/>
      <c r="P154" s="431"/>
      <c r="Q154" s="572"/>
      <c r="R154" s="573"/>
      <c r="S154" s="574"/>
      <c r="T154" s="437"/>
      <c r="U154" s="468"/>
      <c r="W154" s="426"/>
    </row>
    <row r="155" spans="1:23" ht="15.95" customHeight="1" x14ac:dyDescent="0.25">
      <c r="A155" s="412"/>
      <c r="B155" s="440"/>
      <c r="C155" s="441"/>
      <c r="D155" s="442"/>
      <c r="E155" s="443" t="s">
        <v>42</v>
      </c>
      <c r="F155" s="444"/>
      <c r="G155" s="444">
        <v>3</v>
      </c>
      <c r="H155" s="444">
        <v>14</v>
      </c>
      <c r="I155" s="445">
        <v>15</v>
      </c>
      <c r="J155" s="444">
        <v>9</v>
      </c>
      <c r="K155" s="442"/>
      <c r="L155" s="442"/>
      <c r="M155" s="446"/>
      <c r="N155" s="444"/>
      <c r="O155" s="444"/>
      <c r="P155" s="444"/>
      <c r="Q155" s="575"/>
      <c r="R155" s="576"/>
      <c r="S155" s="577"/>
      <c r="T155" s="450"/>
      <c r="U155" s="485"/>
      <c r="W155" s="426"/>
    </row>
    <row r="156" spans="1:23" ht="15.95" customHeight="1" x14ac:dyDescent="0.25">
      <c r="A156" s="452">
        <v>18</v>
      </c>
      <c r="B156" s="413" t="s">
        <v>1612</v>
      </c>
      <c r="C156" s="503" t="s">
        <v>1613</v>
      </c>
      <c r="D156" s="458">
        <v>180</v>
      </c>
      <c r="E156" s="504"/>
      <c r="F156" s="456">
        <v>2</v>
      </c>
      <c r="G156" s="456">
        <v>112</v>
      </c>
      <c r="H156" s="456">
        <v>80</v>
      </c>
      <c r="I156" s="505">
        <v>79</v>
      </c>
      <c r="J156" s="456">
        <v>25</v>
      </c>
      <c r="K156" s="458"/>
      <c r="L156" s="458"/>
      <c r="M156" s="459"/>
      <c r="N156" s="456"/>
      <c r="O156" s="456"/>
      <c r="P156" s="456"/>
      <c r="Q156" s="569"/>
      <c r="R156" s="570"/>
      <c r="S156" s="571"/>
      <c r="T156" s="423"/>
      <c r="U156" s="526"/>
      <c r="W156" s="426"/>
    </row>
    <row r="157" spans="1:23" ht="15.95" customHeight="1" x14ac:dyDescent="0.25">
      <c r="A157" s="412"/>
      <c r="B157" s="427"/>
      <c r="C157" s="428"/>
      <c r="D157" s="429"/>
      <c r="E157" s="430" t="s">
        <v>19</v>
      </c>
      <c r="F157" s="431"/>
      <c r="G157" s="431">
        <v>213</v>
      </c>
      <c r="H157" s="431">
        <v>222</v>
      </c>
      <c r="I157" s="432" t="s">
        <v>1614</v>
      </c>
      <c r="J157" s="431"/>
      <c r="K157" s="429"/>
      <c r="L157" s="429"/>
      <c r="M157" s="433"/>
      <c r="N157" s="431"/>
      <c r="O157" s="431"/>
      <c r="P157" s="431"/>
      <c r="Q157" s="572"/>
      <c r="R157" s="573"/>
      <c r="S157" s="574"/>
      <c r="T157" s="437"/>
      <c r="U157" s="527"/>
      <c r="W157" s="426"/>
    </row>
    <row r="158" spans="1:23" ht="15.95" customHeight="1" x14ac:dyDescent="0.25">
      <c r="A158" s="412"/>
      <c r="B158" s="427"/>
      <c r="C158" s="428"/>
      <c r="D158" s="429"/>
      <c r="E158" s="430" t="s">
        <v>1577</v>
      </c>
      <c r="F158" s="431"/>
      <c r="G158" s="431">
        <v>2</v>
      </c>
      <c r="H158" s="431">
        <v>1</v>
      </c>
      <c r="I158" s="432">
        <v>3</v>
      </c>
      <c r="J158" s="431">
        <v>2</v>
      </c>
      <c r="K158" s="429"/>
      <c r="L158" s="429"/>
      <c r="M158" s="433"/>
      <c r="N158" s="431"/>
      <c r="O158" s="431"/>
      <c r="P158" s="431"/>
      <c r="Q158" s="572"/>
      <c r="R158" s="573"/>
      <c r="S158" s="574"/>
      <c r="T158" s="437"/>
      <c r="U158" s="527"/>
      <c r="W158" s="426"/>
    </row>
    <row r="159" spans="1:23" ht="15.95" customHeight="1" x14ac:dyDescent="0.25">
      <c r="A159" s="412"/>
      <c r="B159" s="427"/>
      <c r="C159" s="428"/>
      <c r="D159" s="429"/>
      <c r="E159" s="430" t="s">
        <v>1554</v>
      </c>
      <c r="F159" s="431"/>
      <c r="G159" s="431">
        <v>24</v>
      </c>
      <c r="H159" s="431">
        <v>5</v>
      </c>
      <c r="I159" s="432">
        <v>8</v>
      </c>
      <c r="J159" s="431">
        <v>16</v>
      </c>
      <c r="K159" s="429"/>
      <c r="L159" s="429"/>
      <c r="M159" s="433"/>
      <c r="N159" s="431"/>
      <c r="O159" s="431"/>
      <c r="P159" s="431"/>
      <c r="Q159" s="572"/>
      <c r="R159" s="573"/>
      <c r="S159" s="574"/>
      <c r="T159" s="437"/>
      <c r="U159" s="527"/>
      <c r="W159" s="426"/>
    </row>
    <row r="160" spans="1:23" ht="15.95" customHeight="1" x14ac:dyDescent="0.25">
      <c r="A160" s="412"/>
      <c r="B160" s="427"/>
      <c r="C160" s="428"/>
      <c r="D160" s="429"/>
      <c r="E160" s="430" t="s">
        <v>1572</v>
      </c>
      <c r="F160" s="431"/>
      <c r="G160" s="431">
        <v>21</v>
      </c>
      <c r="H160" s="431">
        <v>15</v>
      </c>
      <c r="I160" s="432">
        <v>24</v>
      </c>
      <c r="J160" s="431">
        <v>9</v>
      </c>
      <c r="K160" s="429"/>
      <c r="L160" s="429"/>
      <c r="M160" s="433"/>
      <c r="N160" s="431"/>
      <c r="O160" s="431"/>
      <c r="P160" s="431"/>
      <c r="Q160" s="572"/>
      <c r="R160" s="573"/>
      <c r="S160" s="574"/>
      <c r="T160" s="437"/>
      <c r="U160" s="527"/>
      <c r="W160" s="426"/>
    </row>
    <row r="161" spans="1:23" ht="15.95" customHeight="1" x14ac:dyDescent="0.25">
      <c r="A161" s="412"/>
      <c r="B161" s="427"/>
      <c r="C161" s="428"/>
      <c r="D161" s="429"/>
      <c r="E161" s="430" t="s">
        <v>1582</v>
      </c>
      <c r="F161" s="431"/>
      <c r="G161" s="431">
        <v>0</v>
      </c>
      <c r="H161" s="431">
        <v>0</v>
      </c>
      <c r="I161" s="432">
        <v>0</v>
      </c>
      <c r="J161" s="431">
        <v>0</v>
      </c>
      <c r="K161" s="429"/>
      <c r="L161" s="429"/>
      <c r="M161" s="433"/>
      <c r="N161" s="431"/>
      <c r="O161" s="431"/>
      <c r="P161" s="431"/>
      <c r="Q161" s="572"/>
      <c r="R161" s="573"/>
      <c r="S161" s="574"/>
      <c r="T161" s="437"/>
      <c r="U161" s="527"/>
      <c r="W161" s="426"/>
    </row>
    <row r="162" spans="1:23" ht="15.95" customHeight="1" x14ac:dyDescent="0.25">
      <c r="A162" s="412"/>
      <c r="B162" s="427"/>
      <c r="C162" s="428"/>
      <c r="D162" s="429"/>
      <c r="E162" s="430" t="s">
        <v>33</v>
      </c>
      <c r="F162" s="431"/>
      <c r="G162" s="431" t="s">
        <v>1557</v>
      </c>
      <c r="H162" s="431"/>
      <c r="I162" s="432"/>
      <c r="J162" s="431"/>
      <c r="K162" s="429"/>
      <c r="L162" s="429"/>
      <c r="M162" s="433"/>
      <c r="N162" s="431"/>
      <c r="O162" s="431"/>
      <c r="P162" s="431"/>
      <c r="Q162" s="572"/>
      <c r="R162" s="573"/>
      <c r="S162" s="574"/>
      <c r="T162" s="437"/>
      <c r="U162" s="527"/>
      <c r="W162" s="426"/>
    </row>
    <row r="163" spans="1:23" ht="15.95" customHeight="1" x14ac:dyDescent="0.25">
      <c r="A163" s="412"/>
      <c r="B163" s="427"/>
      <c r="C163" s="428"/>
      <c r="D163" s="429"/>
      <c r="E163" s="430" t="s">
        <v>40</v>
      </c>
      <c r="F163" s="431"/>
      <c r="G163" s="431">
        <v>20</v>
      </c>
      <c r="H163" s="431">
        <v>27</v>
      </c>
      <c r="I163" s="432">
        <v>37</v>
      </c>
      <c r="J163" s="431">
        <v>12</v>
      </c>
      <c r="K163" s="429"/>
      <c r="L163" s="429"/>
      <c r="M163" s="433"/>
      <c r="N163" s="431"/>
      <c r="O163" s="431"/>
      <c r="P163" s="431"/>
      <c r="Q163" s="572"/>
      <c r="R163" s="573"/>
      <c r="S163" s="574"/>
      <c r="T163" s="437"/>
      <c r="U163" s="527"/>
      <c r="W163" s="426"/>
    </row>
    <row r="164" spans="1:23" ht="15.95" customHeight="1" x14ac:dyDescent="0.25">
      <c r="A164" s="412"/>
      <c r="B164" s="427"/>
      <c r="C164" s="428"/>
      <c r="D164" s="429"/>
      <c r="E164" s="430" t="s">
        <v>24</v>
      </c>
      <c r="F164" s="431"/>
      <c r="G164" s="431" t="s">
        <v>1557</v>
      </c>
      <c r="H164" s="431"/>
      <c r="I164" s="432"/>
      <c r="J164" s="431"/>
      <c r="K164" s="429"/>
      <c r="L164" s="429"/>
      <c r="M164" s="433"/>
      <c r="N164" s="431"/>
      <c r="O164" s="431"/>
      <c r="P164" s="431"/>
      <c r="Q164" s="572"/>
      <c r="R164" s="573"/>
      <c r="S164" s="574"/>
      <c r="T164" s="437"/>
      <c r="U164" s="527"/>
      <c r="W164" s="426"/>
    </row>
    <row r="165" spans="1:23" ht="15.95" customHeight="1" x14ac:dyDescent="0.25">
      <c r="A165" s="412"/>
      <c r="B165" s="427"/>
      <c r="C165" s="428"/>
      <c r="D165" s="429"/>
      <c r="E165" s="430" t="s">
        <v>42</v>
      </c>
      <c r="F165" s="431"/>
      <c r="G165" s="431">
        <v>1</v>
      </c>
      <c r="H165" s="431">
        <v>0</v>
      </c>
      <c r="I165" s="432">
        <v>0</v>
      </c>
      <c r="J165" s="431">
        <v>0</v>
      </c>
      <c r="K165" s="429"/>
      <c r="L165" s="429"/>
      <c r="M165" s="433"/>
      <c r="N165" s="431"/>
      <c r="O165" s="431"/>
      <c r="P165" s="431"/>
      <c r="Q165" s="572"/>
      <c r="R165" s="573"/>
      <c r="S165" s="574"/>
      <c r="T165" s="437"/>
      <c r="U165" s="527"/>
      <c r="W165" s="426"/>
    </row>
    <row r="166" spans="1:23" ht="15.95" customHeight="1" x14ac:dyDescent="0.25">
      <c r="A166" s="479"/>
      <c r="B166" s="440"/>
      <c r="C166" s="441"/>
      <c r="D166" s="442"/>
      <c r="E166" s="443" t="s">
        <v>26</v>
      </c>
      <c r="F166" s="444"/>
      <c r="G166" s="444">
        <v>17</v>
      </c>
      <c r="H166" s="444">
        <v>11</v>
      </c>
      <c r="I166" s="445">
        <v>13</v>
      </c>
      <c r="J166" s="444">
        <v>8</v>
      </c>
      <c r="K166" s="442"/>
      <c r="L166" s="442"/>
      <c r="M166" s="446"/>
      <c r="N166" s="444"/>
      <c r="O166" s="444"/>
      <c r="P166" s="444"/>
      <c r="Q166" s="575"/>
      <c r="R166" s="576"/>
      <c r="S166" s="577"/>
      <c r="T166" s="450"/>
      <c r="U166" s="528"/>
      <c r="W166" s="426"/>
    </row>
    <row r="167" spans="1:23" ht="15.95" customHeight="1" x14ac:dyDescent="0.25">
      <c r="A167" s="452">
        <v>19</v>
      </c>
      <c r="B167" s="413" t="s">
        <v>1615</v>
      </c>
      <c r="C167" s="503" t="s">
        <v>1616</v>
      </c>
      <c r="D167" s="458">
        <v>180</v>
      </c>
      <c r="E167" s="504">
        <v>1080</v>
      </c>
      <c r="F167" s="456">
        <v>1</v>
      </c>
      <c r="G167" s="456">
        <v>107</v>
      </c>
      <c r="H167" s="456">
        <v>98</v>
      </c>
      <c r="I167" s="505">
        <v>73</v>
      </c>
      <c r="J167" s="456">
        <v>39</v>
      </c>
      <c r="K167" s="458"/>
      <c r="L167" s="458"/>
      <c r="M167" s="459"/>
      <c r="N167" s="456"/>
      <c r="O167" s="456"/>
      <c r="P167" s="456"/>
      <c r="Q167" s="460"/>
      <c r="R167" s="461"/>
      <c r="S167" s="462"/>
      <c r="T167" s="423"/>
      <c r="U167" s="526"/>
      <c r="W167" s="426"/>
    </row>
    <row r="168" spans="1:23" ht="15.95" customHeight="1" x14ac:dyDescent="0.25">
      <c r="A168" s="412"/>
      <c r="B168" s="427"/>
      <c r="C168" s="428"/>
      <c r="D168" s="429"/>
      <c r="E168" s="430" t="s">
        <v>19</v>
      </c>
      <c r="F168" s="431"/>
      <c r="G168" s="431">
        <v>225</v>
      </c>
      <c r="H168" s="431">
        <v>229</v>
      </c>
      <c r="I168" s="432" t="s">
        <v>1617</v>
      </c>
      <c r="J168" s="431"/>
      <c r="K168" s="429"/>
      <c r="L168" s="429"/>
      <c r="M168" s="433"/>
      <c r="N168" s="431"/>
      <c r="O168" s="431"/>
      <c r="P168" s="431"/>
      <c r="Q168" s="434"/>
      <c r="R168" s="435"/>
      <c r="S168" s="436"/>
      <c r="T168" s="437"/>
      <c r="U168" s="527"/>
      <c r="W168" s="426"/>
    </row>
    <row r="169" spans="1:23" ht="15.95" customHeight="1" x14ac:dyDescent="0.25">
      <c r="A169" s="412"/>
      <c r="B169" s="427"/>
      <c r="C169" s="428"/>
      <c r="D169" s="429"/>
      <c r="E169" s="430" t="s">
        <v>30</v>
      </c>
      <c r="F169" s="431"/>
      <c r="G169" s="431" t="s">
        <v>1557</v>
      </c>
      <c r="H169" s="431"/>
      <c r="I169" s="432"/>
      <c r="J169" s="431"/>
      <c r="K169" s="429"/>
      <c r="L169" s="429"/>
      <c r="M169" s="433"/>
      <c r="N169" s="431"/>
      <c r="O169" s="431"/>
      <c r="P169" s="431"/>
      <c r="Q169" s="434"/>
      <c r="R169" s="435"/>
      <c r="S169" s="436"/>
      <c r="T169" s="437"/>
      <c r="U169" s="527"/>
      <c r="W169" s="426"/>
    </row>
    <row r="170" spans="1:23" ht="15.95" customHeight="1" x14ac:dyDescent="0.25">
      <c r="A170" s="412"/>
      <c r="B170" s="427"/>
      <c r="C170" s="428"/>
      <c r="D170" s="429"/>
      <c r="E170" s="430" t="s">
        <v>31</v>
      </c>
      <c r="F170" s="431"/>
      <c r="G170" s="431">
        <v>17</v>
      </c>
      <c r="H170" s="431">
        <v>12</v>
      </c>
      <c r="I170" s="432">
        <v>17</v>
      </c>
      <c r="J170" s="431">
        <v>9</v>
      </c>
      <c r="K170" s="429"/>
      <c r="L170" s="429"/>
      <c r="M170" s="433"/>
      <c r="N170" s="431"/>
      <c r="O170" s="431"/>
      <c r="P170" s="431"/>
      <c r="Q170" s="434"/>
      <c r="R170" s="435"/>
      <c r="S170" s="436"/>
      <c r="T170" s="437"/>
      <c r="U170" s="527"/>
      <c r="W170" s="426"/>
    </row>
    <row r="171" spans="1:23" ht="15.95" customHeight="1" x14ac:dyDescent="0.25">
      <c r="A171" s="412"/>
      <c r="B171" s="427"/>
      <c r="C171" s="428"/>
      <c r="D171" s="429"/>
      <c r="E171" s="430" t="s">
        <v>36</v>
      </c>
      <c r="F171" s="431"/>
      <c r="G171" s="431">
        <v>0</v>
      </c>
      <c r="H171" s="431">
        <v>0</v>
      </c>
      <c r="I171" s="432">
        <v>0</v>
      </c>
      <c r="J171" s="431"/>
      <c r="K171" s="429"/>
      <c r="L171" s="429"/>
      <c r="M171" s="433"/>
      <c r="N171" s="431"/>
      <c r="O171" s="431"/>
      <c r="P171" s="431"/>
      <c r="Q171" s="434"/>
      <c r="R171" s="435"/>
      <c r="S171" s="436"/>
      <c r="T171" s="437"/>
      <c r="U171" s="527"/>
      <c r="W171" s="426"/>
    </row>
    <row r="172" spans="1:23" ht="15.95" customHeight="1" x14ac:dyDescent="0.25">
      <c r="A172" s="412"/>
      <c r="B172" s="427"/>
      <c r="C172" s="428"/>
      <c r="D172" s="429"/>
      <c r="E172" s="430" t="s">
        <v>32</v>
      </c>
      <c r="F172" s="431"/>
      <c r="G172" s="431">
        <v>23</v>
      </c>
      <c r="H172" s="431">
        <v>1</v>
      </c>
      <c r="I172" s="432">
        <v>4</v>
      </c>
      <c r="J172" s="431">
        <v>16</v>
      </c>
      <c r="K172" s="429"/>
      <c r="L172" s="429"/>
      <c r="M172" s="433"/>
      <c r="N172" s="431"/>
      <c r="O172" s="431"/>
      <c r="P172" s="431"/>
      <c r="Q172" s="434"/>
      <c r="R172" s="435"/>
      <c r="S172" s="436"/>
      <c r="T172" s="437"/>
      <c r="U172" s="527"/>
      <c r="W172" s="426"/>
    </row>
    <row r="173" spans="1:23" ht="15.95" customHeight="1" x14ac:dyDescent="0.25">
      <c r="A173" s="412"/>
      <c r="B173" s="427"/>
      <c r="C173" s="428"/>
      <c r="D173" s="429"/>
      <c r="E173" s="430" t="s">
        <v>33</v>
      </c>
      <c r="F173" s="431"/>
      <c r="G173" s="431" t="s">
        <v>1557</v>
      </c>
      <c r="H173" s="431"/>
      <c r="I173" s="432"/>
      <c r="J173" s="431"/>
      <c r="K173" s="429"/>
      <c r="L173" s="429"/>
      <c r="M173" s="433"/>
      <c r="N173" s="431"/>
      <c r="O173" s="431"/>
      <c r="P173" s="431"/>
      <c r="Q173" s="434"/>
      <c r="R173" s="435"/>
      <c r="S173" s="436"/>
      <c r="T173" s="437"/>
      <c r="U173" s="527"/>
      <c r="W173" s="426"/>
    </row>
    <row r="174" spans="1:23" ht="15.95" customHeight="1" x14ac:dyDescent="0.25">
      <c r="A174" s="412"/>
      <c r="B174" s="427"/>
      <c r="C174" s="529"/>
      <c r="D174" s="474"/>
      <c r="E174" s="531" t="s">
        <v>40</v>
      </c>
      <c r="F174" s="472"/>
      <c r="G174" s="472">
        <v>15</v>
      </c>
      <c r="H174" s="472">
        <v>24</v>
      </c>
      <c r="I174" s="530">
        <v>28</v>
      </c>
      <c r="J174" s="472">
        <v>12</v>
      </c>
      <c r="K174" s="474"/>
      <c r="L174" s="474"/>
      <c r="M174" s="475"/>
      <c r="N174" s="472"/>
      <c r="O174" s="472"/>
      <c r="P174" s="472"/>
      <c r="Q174" s="476"/>
      <c r="R174" s="477"/>
      <c r="S174" s="478"/>
      <c r="T174" s="437"/>
      <c r="U174" s="527"/>
      <c r="W174" s="426"/>
    </row>
    <row r="175" spans="1:23" ht="15.95" customHeight="1" x14ac:dyDescent="0.25">
      <c r="A175" s="412"/>
      <c r="B175" s="427"/>
      <c r="C175" s="529"/>
      <c r="D175" s="474"/>
      <c r="E175" s="531" t="s">
        <v>24</v>
      </c>
      <c r="F175" s="472"/>
      <c r="G175" s="472">
        <v>18</v>
      </c>
      <c r="H175" s="472">
        <v>31</v>
      </c>
      <c r="I175" s="530">
        <v>15</v>
      </c>
      <c r="J175" s="472">
        <v>11</v>
      </c>
      <c r="K175" s="474"/>
      <c r="L175" s="474"/>
      <c r="M175" s="475"/>
      <c r="N175" s="472"/>
      <c r="O175" s="472"/>
      <c r="P175" s="472"/>
      <c r="Q175" s="476"/>
      <c r="R175" s="477"/>
      <c r="S175" s="478"/>
      <c r="T175" s="437"/>
      <c r="U175" s="527"/>
      <c r="W175" s="426"/>
    </row>
    <row r="176" spans="1:23" ht="15.95" customHeight="1" x14ac:dyDescent="0.25">
      <c r="A176" s="412"/>
      <c r="B176" s="440"/>
      <c r="C176" s="441"/>
      <c r="D176" s="442"/>
      <c r="E176" s="443" t="s">
        <v>1574</v>
      </c>
      <c r="F176" s="444"/>
      <c r="G176" s="444">
        <v>20</v>
      </c>
      <c r="H176" s="444">
        <v>15</v>
      </c>
      <c r="I176" s="445">
        <v>18</v>
      </c>
      <c r="J176" s="444">
        <v>11</v>
      </c>
      <c r="K176" s="442"/>
      <c r="L176" s="442"/>
      <c r="M176" s="446"/>
      <c r="N176" s="444"/>
      <c r="O176" s="444"/>
      <c r="P176" s="444"/>
      <c r="Q176" s="447"/>
      <c r="R176" s="448"/>
      <c r="S176" s="449"/>
      <c r="T176" s="450"/>
      <c r="U176" s="528"/>
      <c r="W176" s="426"/>
    </row>
    <row r="177" spans="1:23" ht="15.95" customHeight="1" x14ac:dyDescent="0.25">
      <c r="A177" s="412">
        <v>20</v>
      </c>
      <c r="B177" s="578" t="s">
        <v>1618</v>
      </c>
      <c r="C177" s="579" t="s">
        <v>1619</v>
      </c>
      <c r="D177" s="580">
        <v>100</v>
      </c>
      <c r="E177" s="500">
        <v>0</v>
      </c>
      <c r="F177" s="417">
        <v>3</v>
      </c>
      <c r="G177" s="417">
        <v>3</v>
      </c>
      <c r="H177" s="581">
        <v>1</v>
      </c>
      <c r="I177" s="418">
        <v>1</v>
      </c>
      <c r="J177" s="582">
        <v>1</v>
      </c>
      <c r="K177" s="583"/>
      <c r="L177" s="584"/>
      <c r="M177" s="585"/>
      <c r="N177" s="417"/>
      <c r="O177" s="417"/>
      <c r="P177" s="549"/>
      <c r="Q177" s="420"/>
      <c r="R177" s="421"/>
      <c r="S177" s="422"/>
      <c r="T177" s="423"/>
      <c r="U177" s="586"/>
      <c r="W177" s="426"/>
    </row>
    <row r="178" spans="1:23" ht="15.95" customHeight="1" x14ac:dyDescent="0.25">
      <c r="A178" s="412"/>
      <c r="B178" s="587"/>
      <c r="C178" s="579"/>
      <c r="D178" s="580"/>
      <c r="E178" s="500" t="s">
        <v>19</v>
      </c>
      <c r="F178" s="417"/>
      <c r="G178" s="417">
        <v>227</v>
      </c>
      <c r="H178" s="581">
        <v>227</v>
      </c>
      <c r="I178" s="418" t="s">
        <v>1620</v>
      </c>
      <c r="J178" s="582"/>
      <c r="K178" s="583"/>
      <c r="L178" s="584"/>
      <c r="M178" s="585"/>
      <c r="N178" s="417"/>
      <c r="O178" s="417"/>
      <c r="P178" s="549"/>
      <c r="Q178" s="420"/>
      <c r="R178" s="421"/>
      <c r="S178" s="422"/>
      <c r="T178" s="437"/>
      <c r="U178" s="588"/>
      <c r="W178" s="426"/>
    </row>
    <row r="179" spans="1:23" ht="15.95" customHeight="1" x14ac:dyDescent="0.25">
      <c r="A179" s="412"/>
      <c r="B179" s="587"/>
      <c r="C179" s="579"/>
      <c r="D179" s="580"/>
      <c r="E179" s="500" t="s">
        <v>31</v>
      </c>
      <c r="F179" s="417"/>
      <c r="G179" s="417">
        <v>0</v>
      </c>
      <c r="H179" s="581">
        <v>1</v>
      </c>
      <c r="I179" s="418">
        <v>0</v>
      </c>
      <c r="J179" s="582">
        <v>0</v>
      </c>
      <c r="K179" s="583"/>
      <c r="L179" s="584"/>
      <c r="M179" s="585"/>
      <c r="N179" s="417"/>
      <c r="O179" s="417"/>
      <c r="P179" s="549"/>
      <c r="Q179" s="420"/>
      <c r="R179" s="421"/>
      <c r="S179" s="422"/>
      <c r="T179" s="437"/>
      <c r="U179" s="588"/>
      <c r="W179" s="426"/>
    </row>
    <row r="180" spans="1:23" ht="15.95" customHeight="1" x14ac:dyDescent="0.25">
      <c r="A180" s="412"/>
      <c r="B180" s="587"/>
      <c r="C180" s="579"/>
      <c r="D180" s="580"/>
      <c r="E180" s="500" t="s">
        <v>36</v>
      </c>
      <c r="F180" s="417"/>
      <c r="G180" s="417" t="s">
        <v>1557</v>
      </c>
      <c r="H180" s="581"/>
      <c r="I180" s="418"/>
      <c r="J180" s="582"/>
      <c r="K180" s="583"/>
      <c r="L180" s="584"/>
      <c r="M180" s="585"/>
      <c r="N180" s="417"/>
      <c r="O180" s="417"/>
      <c r="P180" s="549"/>
      <c r="Q180" s="420"/>
      <c r="R180" s="421"/>
      <c r="S180" s="422"/>
      <c r="T180" s="437"/>
      <c r="U180" s="588"/>
      <c r="W180" s="426"/>
    </row>
    <row r="181" spans="1:23" ht="15.95" customHeight="1" x14ac:dyDescent="0.25">
      <c r="A181" s="412"/>
      <c r="B181" s="587"/>
      <c r="C181" s="579"/>
      <c r="D181" s="580"/>
      <c r="E181" s="500" t="s">
        <v>32</v>
      </c>
      <c r="F181" s="417"/>
      <c r="G181" s="417">
        <v>0</v>
      </c>
      <c r="H181" s="581">
        <v>0</v>
      </c>
      <c r="I181" s="418">
        <v>1</v>
      </c>
      <c r="J181" s="582">
        <v>0</v>
      </c>
      <c r="K181" s="583"/>
      <c r="L181" s="584"/>
      <c r="M181" s="585"/>
      <c r="N181" s="417"/>
      <c r="O181" s="417"/>
      <c r="P181" s="549"/>
      <c r="Q181" s="420"/>
      <c r="R181" s="421"/>
      <c r="S181" s="422"/>
      <c r="T181" s="437"/>
      <c r="U181" s="588"/>
      <c r="W181" s="426"/>
    </row>
    <row r="182" spans="1:23" ht="15.95" customHeight="1" x14ac:dyDescent="0.25">
      <c r="A182" s="412"/>
      <c r="B182" s="589"/>
      <c r="C182" s="590"/>
      <c r="D182" s="591"/>
      <c r="E182" s="498" t="s">
        <v>38</v>
      </c>
      <c r="F182" s="444"/>
      <c r="G182" s="444">
        <v>3</v>
      </c>
      <c r="H182" s="592">
        <v>0</v>
      </c>
      <c r="I182" s="445">
        <v>0</v>
      </c>
      <c r="J182" s="593">
        <v>1</v>
      </c>
      <c r="K182" s="594"/>
      <c r="L182" s="595"/>
      <c r="M182" s="596"/>
      <c r="N182" s="444"/>
      <c r="O182" s="444"/>
      <c r="P182" s="597"/>
      <c r="Q182" s="447"/>
      <c r="R182" s="448"/>
      <c r="S182" s="449"/>
      <c r="T182" s="450"/>
      <c r="U182" s="598"/>
      <c r="W182" s="426"/>
    </row>
    <row r="183" spans="1:23" ht="15.95" customHeight="1" x14ac:dyDescent="0.25">
      <c r="A183" s="452">
        <v>21</v>
      </c>
      <c r="B183" s="413" t="s">
        <v>1621</v>
      </c>
      <c r="C183" s="599" t="s">
        <v>1622</v>
      </c>
      <c r="D183" s="522">
        <v>400</v>
      </c>
      <c r="E183" s="600">
        <v>59609</v>
      </c>
      <c r="F183" s="601">
        <v>4</v>
      </c>
      <c r="G183" s="555">
        <v>40</v>
      </c>
      <c r="H183" s="555">
        <v>63</v>
      </c>
      <c r="I183" s="602">
        <v>60</v>
      </c>
      <c r="J183" s="555">
        <v>6</v>
      </c>
      <c r="K183" s="522"/>
      <c r="L183" s="522">
        <v>400</v>
      </c>
      <c r="M183" s="556"/>
      <c r="N183" s="555">
        <v>4</v>
      </c>
      <c r="O183" s="555">
        <v>130</v>
      </c>
      <c r="P183" s="558">
        <v>120</v>
      </c>
      <c r="Q183" s="557">
        <v>175</v>
      </c>
      <c r="R183" s="559">
        <v>36</v>
      </c>
      <c r="S183" s="559"/>
      <c r="T183" s="423"/>
      <c r="U183" s="603"/>
      <c r="W183" s="426"/>
    </row>
    <row r="184" spans="1:23" ht="15.95" customHeight="1" x14ac:dyDescent="0.25">
      <c r="A184" s="412"/>
      <c r="B184" s="427"/>
      <c r="C184" s="599"/>
      <c r="D184" s="522"/>
      <c r="E184" s="600" t="s">
        <v>19</v>
      </c>
      <c r="F184" s="601"/>
      <c r="G184" s="555">
        <v>237</v>
      </c>
      <c r="H184" s="555">
        <v>235</v>
      </c>
      <c r="I184" s="602">
        <v>237</v>
      </c>
      <c r="J184" s="555">
        <v>410</v>
      </c>
      <c r="K184" s="522"/>
      <c r="L184" s="522"/>
      <c r="M184" s="556" t="s">
        <v>19</v>
      </c>
      <c r="N184" s="555"/>
      <c r="O184" s="555">
        <v>230</v>
      </c>
      <c r="P184" s="558">
        <v>231</v>
      </c>
      <c r="Q184" s="557">
        <v>233</v>
      </c>
      <c r="R184" s="559">
        <v>408</v>
      </c>
      <c r="S184" s="559"/>
      <c r="T184" s="437"/>
      <c r="U184" s="604"/>
      <c r="W184" s="426"/>
    </row>
    <row r="185" spans="1:23" ht="15.95" customHeight="1" x14ac:dyDescent="0.25">
      <c r="A185" s="412"/>
      <c r="B185" s="427"/>
      <c r="C185" s="599"/>
      <c r="D185" s="522"/>
      <c r="E185" s="600" t="s">
        <v>1560</v>
      </c>
      <c r="F185" s="601"/>
      <c r="G185" s="555">
        <v>14</v>
      </c>
      <c r="H185" s="555">
        <v>9</v>
      </c>
      <c r="I185" s="602">
        <v>10</v>
      </c>
      <c r="J185" s="555">
        <v>10</v>
      </c>
      <c r="K185" s="522"/>
      <c r="L185" s="522"/>
      <c r="M185" s="556" t="s">
        <v>1554</v>
      </c>
      <c r="N185" s="555"/>
      <c r="O185" s="555">
        <v>7</v>
      </c>
      <c r="P185" s="558">
        <v>15</v>
      </c>
      <c r="Q185" s="557">
        <v>17</v>
      </c>
      <c r="R185" s="559">
        <v>7</v>
      </c>
      <c r="S185" s="559"/>
      <c r="T185" s="437"/>
      <c r="U185" s="604"/>
      <c r="W185" s="426"/>
    </row>
    <row r="186" spans="1:23" ht="15.95" customHeight="1" x14ac:dyDescent="0.25">
      <c r="A186" s="412"/>
      <c r="B186" s="427"/>
      <c r="C186" s="599"/>
      <c r="D186" s="522"/>
      <c r="E186" s="600" t="s">
        <v>1589</v>
      </c>
      <c r="F186" s="601"/>
      <c r="G186" s="555">
        <v>7</v>
      </c>
      <c r="H186" s="555">
        <v>5</v>
      </c>
      <c r="I186" s="602">
        <v>1</v>
      </c>
      <c r="J186" s="555">
        <v>3</v>
      </c>
      <c r="K186" s="522"/>
      <c r="L186" s="522"/>
      <c r="M186" s="556" t="s">
        <v>1572</v>
      </c>
      <c r="N186" s="555"/>
      <c r="O186" s="555">
        <v>21</v>
      </c>
      <c r="P186" s="558">
        <v>12</v>
      </c>
      <c r="Q186" s="557">
        <v>30</v>
      </c>
      <c r="R186" s="559">
        <v>9</v>
      </c>
      <c r="S186" s="559"/>
      <c r="T186" s="437"/>
      <c r="U186" s="604"/>
      <c r="W186" s="426"/>
    </row>
    <row r="187" spans="1:23" ht="15.95" customHeight="1" x14ac:dyDescent="0.25">
      <c r="A187" s="412"/>
      <c r="B187" s="427"/>
      <c r="C187" s="599"/>
      <c r="D187" s="522"/>
      <c r="E187" s="600" t="s">
        <v>1592</v>
      </c>
      <c r="F187" s="601"/>
      <c r="G187" s="555">
        <v>0</v>
      </c>
      <c r="H187" s="555">
        <v>0</v>
      </c>
      <c r="I187" s="602">
        <v>0</v>
      </c>
      <c r="J187" s="555">
        <v>0</v>
      </c>
      <c r="K187" s="522"/>
      <c r="L187" s="522"/>
      <c r="M187" s="556" t="s">
        <v>1582</v>
      </c>
      <c r="N187" s="555"/>
      <c r="O187" s="555">
        <v>33</v>
      </c>
      <c r="P187" s="558">
        <v>52</v>
      </c>
      <c r="Q187" s="557">
        <v>77</v>
      </c>
      <c r="R187" s="559">
        <v>20</v>
      </c>
      <c r="S187" s="559"/>
      <c r="T187" s="437"/>
      <c r="U187" s="604"/>
      <c r="W187" s="426"/>
    </row>
    <row r="188" spans="1:23" ht="15.95" customHeight="1" x14ac:dyDescent="0.25">
      <c r="A188" s="479"/>
      <c r="B188" s="440"/>
      <c r="C188" s="599"/>
      <c r="D188" s="522"/>
      <c r="E188" s="600" t="s">
        <v>1593</v>
      </c>
      <c r="F188" s="601"/>
      <c r="G188" s="555">
        <v>33</v>
      </c>
      <c r="H188" s="555">
        <v>40</v>
      </c>
      <c r="I188" s="602">
        <v>44</v>
      </c>
      <c r="J188" s="555">
        <v>19</v>
      </c>
      <c r="K188" s="522"/>
      <c r="L188" s="522"/>
      <c r="M188" s="556" t="s">
        <v>1573</v>
      </c>
      <c r="N188" s="555"/>
      <c r="O188" s="555">
        <v>50</v>
      </c>
      <c r="P188" s="558">
        <v>47</v>
      </c>
      <c r="Q188" s="557">
        <v>49</v>
      </c>
      <c r="R188" s="559">
        <v>10</v>
      </c>
      <c r="S188" s="559"/>
      <c r="T188" s="450"/>
      <c r="U188" s="605"/>
      <c r="W188" s="426"/>
    </row>
    <row r="189" spans="1:23" ht="15.95" customHeight="1" x14ac:dyDescent="0.25">
      <c r="A189" s="452">
        <v>22</v>
      </c>
      <c r="B189" s="413" t="s">
        <v>1623</v>
      </c>
      <c r="C189" s="606" t="s">
        <v>1624</v>
      </c>
      <c r="D189" s="514">
        <v>400</v>
      </c>
      <c r="E189" s="607">
        <v>57509</v>
      </c>
      <c r="F189" s="608">
        <v>2</v>
      </c>
      <c r="G189" s="512">
        <v>133</v>
      </c>
      <c r="H189" s="512">
        <v>190</v>
      </c>
      <c r="I189" s="609">
        <v>180</v>
      </c>
      <c r="J189" s="512">
        <v>41</v>
      </c>
      <c r="K189" s="514"/>
      <c r="L189" s="514">
        <v>400</v>
      </c>
      <c r="M189" s="515"/>
      <c r="N189" s="512">
        <v>3</v>
      </c>
      <c r="O189" s="512">
        <v>208</v>
      </c>
      <c r="P189" s="517">
        <v>162</v>
      </c>
      <c r="Q189" s="516">
        <v>133</v>
      </c>
      <c r="R189" s="518">
        <v>47</v>
      </c>
      <c r="S189" s="518"/>
      <c r="T189" s="423"/>
      <c r="U189" s="463"/>
      <c r="W189" s="426"/>
    </row>
    <row r="190" spans="1:23" ht="15.95" customHeight="1" x14ac:dyDescent="0.25">
      <c r="A190" s="412"/>
      <c r="B190" s="427"/>
      <c r="C190" s="599"/>
      <c r="D190" s="522"/>
      <c r="E190" s="600" t="s">
        <v>19</v>
      </c>
      <c r="F190" s="601"/>
      <c r="G190" s="555">
        <v>230</v>
      </c>
      <c r="H190" s="555">
        <v>226</v>
      </c>
      <c r="I190" s="602">
        <v>232</v>
      </c>
      <c r="J190" s="555">
        <v>407</v>
      </c>
      <c r="K190" s="522"/>
      <c r="L190" s="522"/>
      <c r="M190" s="556" t="s">
        <v>19</v>
      </c>
      <c r="N190" s="555"/>
      <c r="O190" s="555">
        <v>225</v>
      </c>
      <c r="P190" s="558">
        <v>237</v>
      </c>
      <c r="Q190" s="557">
        <v>230</v>
      </c>
      <c r="R190" s="559">
        <v>405</v>
      </c>
      <c r="S190" s="559"/>
      <c r="T190" s="437"/>
      <c r="U190" s="468"/>
      <c r="W190" s="426"/>
    </row>
    <row r="191" spans="1:23" ht="15.95" customHeight="1" x14ac:dyDescent="0.25">
      <c r="A191" s="412"/>
      <c r="B191" s="427"/>
      <c r="C191" s="599"/>
      <c r="D191" s="522"/>
      <c r="E191" s="600" t="s">
        <v>1554</v>
      </c>
      <c r="F191" s="601"/>
      <c r="G191" s="555">
        <v>11</v>
      </c>
      <c r="H191" s="555">
        <v>19</v>
      </c>
      <c r="I191" s="602">
        <v>25</v>
      </c>
      <c r="J191" s="555">
        <v>17</v>
      </c>
      <c r="K191" s="522"/>
      <c r="L191" s="522"/>
      <c r="M191" s="556" t="s">
        <v>1593</v>
      </c>
      <c r="N191" s="555"/>
      <c r="O191" s="555"/>
      <c r="P191" s="558"/>
      <c r="Q191" s="557"/>
      <c r="R191" s="559"/>
      <c r="S191" s="559"/>
      <c r="T191" s="437"/>
      <c r="U191" s="468"/>
      <c r="W191" s="426"/>
    </row>
    <row r="192" spans="1:23" ht="15.95" customHeight="1" x14ac:dyDescent="0.25">
      <c r="A192" s="412"/>
      <c r="B192" s="427"/>
      <c r="C192" s="599"/>
      <c r="D192" s="522"/>
      <c r="E192" s="600" t="s">
        <v>1572</v>
      </c>
      <c r="F192" s="601"/>
      <c r="G192" s="555">
        <v>17</v>
      </c>
      <c r="H192" s="555">
        <v>9</v>
      </c>
      <c r="I192" s="602">
        <v>10</v>
      </c>
      <c r="J192" s="555">
        <v>13</v>
      </c>
      <c r="K192" s="522"/>
      <c r="L192" s="522"/>
      <c r="M192" s="556" t="s">
        <v>1576</v>
      </c>
      <c r="N192" s="555"/>
      <c r="O192" s="555">
        <v>60</v>
      </c>
      <c r="P192" s="558">
        <v>50</v>
      </c>
      <c r="Q192" s="557">
        <v>39</v>
      </c>
      <c r="R192" s="559">
        <v>21</v>
      </c>
      <c r="S192" s="559"/>
      <c r="T192" s="437"/>
      <c r="U192" s="468"/>
      <c r="W192" s="426"/>
    </row>
    <row r="193" spans="1:23" ht="15.95" customHeight="1" x14ac:dyDescent="0.25">
      <c r="A193" s="412"/>
      <c r="B193" s="427"/>
      <c r="C193" s="599"/>
      <c r="D193" s="522"/>
      <c r="E193" s="600" t="s">
        <v>1582</v>
      </c>
      <c r="F193" s="601"/>
      <c r="G193" s="555">
        <v>6</v>
      </c>
      <c r="H193" s="555">
        <v>25</v>
      </c>
      <c r="I193" s="602">
        <v>9</v>
      </c>
      <c r="J193" s="555">
        <v>9</v>
      </c>
      <c r="K193" s="522"/>
      <c r="L193" s="522"/>
      <c r="M193" s="556" t="s">
        <v>1625</v>
      </c>
      <c r="N193" s="555"/>
      <c r="O193" s="555">
        <v>21</v>
      </c>
      <c r="P193" s="558">
        <v>15</v>
      </c>
      <c r="Q193" s="557">
        <v>19</v>
      </c>
      <c r="R193" s="559">
        <v>9</v>
      </c>
      <c r="S193" s="559"/>
      <c r="T193" s="437"/>
      <c r="U193" s="468"/>
      <c r="W193" s="426"/>
    </row>
    <row r="194" spans="1:23" ht="15.95" customHeight="1" x14ac:dyDescent="0.25">
      <c r="A194" s="412"/>
      <c r="B194" s="427"/>
      <c r="C194" s="599"/>
      <c r="D194" s="522"/>
      <c r="E194" s="600" t="s">
        <v>1573</v>
      </c>
      <c r="F194" s="601"/>
      <c r="G194" s="555">
        <v>27</v>
      </c>
      <c r="H194" s="555">
        <v>16</v>
      </c>
      <c r="I194" s="602">
        <v>35</v>
      </c>
      <c r="J194" s="555">
        <v>11</v>
      </c>
      <c r="K194" s="522"/>
      <c r="L194" s="522"/>
      <c r="M194" s="556" t="s">
        <v>1578</v>
      </c>
      <c r="N194" s="555"/>
      <c r="O194" s="555">
        <v>0</v>
      </c>
      <c r="P194" s="558">
        <v>0</v>
      </c>
      <c r="Q194" s="557">
        <v>0</v>
      </c>
      <c r="R194" s="559">
        <v>0</v>
      </c>
      <c r="S194" s="559"/>
      <c r="T194" s="437"/>
      <c r="U194" s="468"/>
      <c r="W194" s="426"/>
    </row>
    <row r="195" spans="1:23" ht="15.95" customHeight="1" x14ac:dyDescent="0.25">
      <c r="A195" s="412"/>
      <c r="B195" s="427"/>
      <c r="C195" s="599"/>
      <c r="D195" s="522"/>
      <c r="E195" s="600" t="s">
        <v>1558</v>
      </c>
      <c r="F195" s="601"/>
      <c r="G195" s="555">
        <v>20</v>
      </c>
      <c r="H195" s="555">
        <v>29</v>
      </c>
      <c r="I195" s="602">
        <v>7</v>
      </c>
      <c r="J195" s="555">
        <v>8</v>
      </c>
      <c r="K195" s="522"/>
      <c r="L195" s="522"/>
      <c r="M195" s="556" t="s">
        <v>1626</v>
      </c>
      <c r="N195" s="555"/>
      <c r="O195" s="555">
        <v>41</v>
      </c>
      <c r="P195" s="558">
        <v>22</v>
      </c>
      <c r="Q195" s="557">
        <v>40</v>
      </c>
      <c r="R195" s="559">
        <v>9</v>
      </c>
      <c r="S195" s="559"/>
      <c r="T195" s="437"/>
      <c r="U195" s="468"/>
      <c r="W195" s="426"/>
    </row>
    <row r="196" spans="1:23" ht="15.95" customHeight="1" x14ac:dyDescent="0.25">
      <c r="A196" s="412"/>
      <c r="B196" s="427"/>
      <c r="C196" s="599"/>
      <c r="D196" s="522"/>
      <c r="E196" s="600" t="s">
        <v>1574</v>
      </c>
      <c r="F196" s="601"/>
      <c r="G196" s="555">
        <v>0</v>
      </c>
      <c r="H196" s="555">
        <v>0</v>
      </c>
      <c r="I196" s="602">
        <v>0</v>
      </c>
      <c r="J196" s="555">
        <v>0</v>
      </c>
      <c r="K196" s="522"/>
      <c r="L196" s="522"/>
      <c r="M196" s="556" t="s">
        <v>1627</v>
      </c>
      <c r="N196" s="555"/>
      <c r="O196" s="555">
        <v>0</v>
      </c>
      <c r="P196" s="558">
        <v>0</v>
      </c>
      <c r="Q196" s="557">
        <v>0</v>
      </c>
      <c r="R196" s="559">
        <v>0</v>
      </c>
      <c r="S196" s="559"/>
      <c r="T196" s="437"/>
      <c r="U196" s="468"/>
      <c r="W196" s="426"/>
    </row>
    <row r="197" spans="1:23" ht="15.95" customHeight="1" x14ac:dyDescent="0.25">
      <c r="A197" s="412"/>
      <c r="B197" s="427"/>
      <c r="C197" s="599"/>
      <c r="D197" s="522"/>
      <c r="E197" s="600" t="s">
        <v>1588</v>
      </c>
      <c r="F197" s="601"/>
      <c r="G197" s="555"/>
      <c r="H197" s="555">
        <v>0</v>
      </c>
      <c r="I197" s="602"/>
      <c r="J197" s="555">
        <v>11</v>
      </c>
      <c r="K197" s="522"/>
      <c r="L197" s="522"/>
      <c r="M197" s="556" t="s">
        <v>1628</v>
      </c>
      <c r="N197" s="555"/>
      <c r="O197" s="555">
        <v>27</v>
      </c>
      <c r="P197" s="558">
        <v>21</v>
      </c>
      <c r="Q197" s="557">
        <v>19</v>
      </c>
      <c r="R197" s="559">
        <v>11</v>
      </c>
      <c r="S197" s="559"/>
      <c r="T197" s="437"/>
      <c r="U197" s="468"/>
      <c r="W197" s="426"/>
    </row>
    <row r="198" spans="1:23" ht="15.95" customHeight="1" x14ac:dyDescent="0.25">
      <c r="A198" s="412"/>
      <c r="B198" s="427"/>
      <c r="C198" s="599"/>
      <c r="D198" s="522"/>
      <c r="E198" s="600" t="s">
        <v>1629</v>
      </c>
      <c r="F198" s="601"/>
      <c r="G198" s="555">
        <v>5</v>
      </c>
      <c r="H198" s="555">
        <v>17</v>
      </c>
      <c r="I198" s="602">
        <v>17</v>
      </c>
      <c r="J198" s="555">
        <v>7</v>
      </c>
      <c r="K198" s="522"/>
      <c r="L198" s="522"/>
      <c r="M198" s="556" t="s">
        <v>1630</v>
      </c>
      <c r="N198" s="555"/>
      <c r="O198" s="555">
        <v>58</v>
      </c>
      <c r="P198" s="558">
        <v>30</v>
      </c>
      <c r="Q198" s="557">
        <v>37</v>
      </c>
      <c r="R198" s="559">
        <v>10</v>
      </c>
      <c r="S198" s="559"/>
      <c r="T198" s="437"/>
      <c r="U198" s="468"/>
      <c r="W198" s="426"/>
    </row>
    <row r="199" spans="1:23" ht="15.95" customHeight="1" x14ac:dyDescent="0.25">
      <c r="A199" s="412"/>
      <c r="B199" s="427"/>
      <c r="C199" s="599"/>
      <c r="D199" s="522"/>
      <c r="E199" s="600" t="s">
        <v>1589</v>
      </c>
      <c r="F199" s="601"/>
      <c r="G199" s="555">
        <v>0</v>
      </c>
      <c r="H199" s="555">
        <v>0</v>
      </c>
      <c r="I199" s="602">
        <v>0</v>
      </c>
      <c r="J199" s="555">
        <v>0</v>
      </c>
      <c r="K199" s="522"/>
      <c r="L199" s="522"/>
      <c r="M199" s="556"/>
      <c r="N199" s="555"/>
      <c r="O199" s="555"/>
      <c r="P199" s="558"/>
      <c r="Q199" s="557"/>
      <c r="R199" s="559"/>
      <c r="S199" s="559"/>
      <c r="T199" s="437"/>
      <c r="U199" s="468"/>
      <c r="W199" s="426"/>
    </row>
    <row r="200" spans="1:23" ht="15.95" customHeight="1" x14ac:dyDescent="0.25">
      <c r="A200" s="479"/>
      <c r="B200" s="440"/>
      <c r="C200" s="610"/>
      <c r="D200" s="564"/>
      <c r="E200" s="611" t="s">
        <v>1631</v>
      </c>
      <c r="F200" s="612"/>
      <c r="G200" s="508">
        <v>33</v>
      </c>
      <c r="H200" s="508">
        <v>42</v>
      </c>
      <c r="I200" s="613">
        <v>37</v>
      </c>
      <c r="J200" s="508">
        <v>8</v>
      </c>
      <c r="K200" s="564"/>
      <c r="L200" s="564"/>
      <c r="M200" s="565"/>
      <c r="N200" s="508"/>
      <c r="O200" s="508"/>
      <c r="P200" s="508"/>
      <c r="Q200" s="566"/>
      <c r="R200" s="567"/>
      <c r="S200" s="568"/>
      <c r="T200" s="450"/>
      <c r="U200" s="485"/>
      <c r="W200" s="426"/>
    </row>
    <row r="201" spans="1:23" ht="15.95" customHeight="1" x14ac:dyDescent="0.25">
      <c r="A201" s="412">
        <v>23</v>
      </c>
      <c r="B201" s="578" t="s">
        <v>1632</v>
      </c>
      <c r="C201" s="614" t="s">
        <v>1633</v>
      </c>
      <c r="D201" s="615"/>
      <c r="F201" s="616">
        <v>2</v>
      </c>
      <c r="G201" s="512">
        <v>24</v>
      </c>
      <c r="H201" s="555">
        <v>13</v>
      </c>
      <c r="I201" s="602">
        <v>24</v>
      </c>
      <c r="J201" s="555">
        <v>12</v>
      </c>
      <c r="K201" s="615"/>
      <c r="L201" s="615"/>
      <c r="M201" s="600"/>
      <c r="N201" s="555"/>
      <c r="O201" s="555"/>
      <c r="P201" s="555"/>
      <c r="Q201" s="617"/>
      <c r="R201" s="618"/>
      <c r="S201" s="619"/>
      <c r="T201" s="423"/>
      <c r="U201" s="526"/>
      <c r="W201" s="426"/>
    </row>
    <row r="202" spans="1:23" ht="15.95" customHeight="1" x14ac:dyDescent="0.25">
      <c r="A202" s="412"/>
      <c r="B202" s="587"/>
      <c r="C202" s="614"/>
      <c r="D202" s="615"/>
      <c r="E202" s="600" t="s">
        <v>19</v>
      </c>
      <c r="F202" s="601"/>
      <c r="G202" s="555">
        <v>225</v>
      </c>
      <c r="H202" s="555">
        <v>231</v>
      </c>
      <c r="I202" s="602">
        <v>228</v>
      </c>
      <c r="J202" s="555">
        <v>394</v>
      </c>
      <c r="K202" s="615"/>
      <c r="L202" s="615"/>
      <c r="M202" s="600"/>
      <c r="N202" s="555"/>
      <c r="O202" s="555"/>
      <c r="P202" s="555"/>
      <c r="Q202" s="617"/>
      <c r="R202" s="618"/>
      <c r="S202" s="619"/>
      <c r="T202" s="437"/>
      <c r="U202" s="527"/>
      <c r="W202" s="426"/>
    </row>
    <row r="203" spans="1:23" ht="15.95" customHeight="1" x14ac:dyDescent="0.25">
      <c r="A203" s="412"/>
      <c r="B203" s="587"/>
      <c r="C203" s="614"/>
      <c r="D203" s="615"/>
      <c r="E203" s="600" t="s">
        <v>1577</v>
      </c>
      <c r="F203" s="601"/>
      <c r="G203" s="555">
        <v>0</v>
      </c>
      <c r="H203" s="555">
        <v>0</v>
      </c>
      <c r="I203" s="602">
        <v>0</v>
      </c>
      <c r="J203" s="555">
        <v>0</v>
      </c>
      <c r="K203" s="615"/>
      <c r="L203" s="615"/>
      <c r="M203" s="600"/>
      <c r="N203" s="555"/>
      <c r="O203" s="555"/>
      <c r="P203" s="555"/>
      <c r="Q203" s="617"/>
      <c r="R203" s="618"/>
      <c r="S203" s="619"/>
      <c r="T203" s="437"/>
      <c r="U203" s="527"/>
      <c r="W203" s="426"/>
    </row>
    <row r="204" spans="1:23" ht="15.95" customHeight="1" x14ac:dyDescent="0.25">
      <c r="A204" s="412"/>
      <c r="B204" s="587"/>
      <c r="C204" s="614"/>
      <c r="D204" s="615"/>
      <c r="E204" s="600" t="s">
        <v>1554</v>
      </c>
      <c r="F204" s="601"/>
      <c r="G204" s="555">
        <v>0</v>
      </c>
      <c r="H204" s="555">
        <v>0</v>
      </c>
      <c r="I204" s="602">
        <v>0</v>
      </c>
      <c r="J204" s="555">
        <v>0</v>
      </c>
      <c r="K204" s="615"/>
      <c r="L204" s="615"/>
      <c r="M204" s="600"/>
      <c r="N204" s="555"/>
      <c r="O204" s="555"/>
      <c r="P204" s="555"/>
      <c r="Q204" s="617"/>
      <c r="R204" s="618"/>
      <c r="S204" s="619"/>
      <c r="T204" s="437"/>
      <c r="U204" s="527"/>
      <c r="W204" s="426"/>
    </row>
    <row r="205" spans="1:23" ht="15.95" customHeight="1" x14ac:dyDescent="0.25">
      <c r="A205" s="412"/>
      <c r="B205" s="587"/>
      <c r="C205" s="614"/>
      <c r="D205" s="615"/>
      <c r="E205" s="600" t="s">
        <v>1572</v>
      </c>
      <c r="F205" s="601"/>
      <c r="G205" s="555">
        <v>0</v>
      </c>
      <c r="H205" s="555">
        <v>0</v>
      </c>
      <c r="I205" s="602">
        <v>0</v>
      </c>
      <c r="J205" s="555">
        <v>0</v>
      </c>
      <c r="K205" s="615"/>
      <c r="L205" s="615"/>
      <c r="M205" s="600"/>
      <c r="N205" s="555"/>
      <c r="O205" s="555"/>
      <c r="P205" s="555"/>
      <c r="Q205" s="617"/>
      <c r="R205" s="618"/>
      <c r="S205" s="619"/>
      <c r="T205" s="437"/>
      <c r="U205" s="527"/>
      <c r="W205" s="426"/>
    </row>
    <row r="206" spans="1:23" ht="15.95" customHeight="1" x14ac:dyDescent="0.25">
      <c r="A206" s="412"/>
      <c r="B206" s="587"/>
      <c r="C206" s="614"/>
      <c r="D206" s="615"/>
      <c r="E206" s="600" t="s">
        <v>1582</v>
      </c>
      <c r="F206" s="601"/>
      <c r="G206" s="555">
        <v>0</v>
      </c>
      <c r="H206" s="555">
        <v>0</v>
      </c>
      <c r="I206" s="602">
        <v>0</v>
      </c>
      <c r="J206" s="555">
        <v>0</v>
      </c>
      <c r="K206" s="615"/>
      <c r="L206" s="615"/>
      <c r="M206" s="600"/>
      <c r="N206" s="555"/>
      <c r="O206" s="555"/>
      <c r="P206" s="555"/>
      <c r="Q206" s="617"/>
      <c r="R206" s="618"/>
      <c r="S206" s="619"/>
      <c r="T206" s="437"/>
      <c r="U206" s="527"/>
      <c r="W206" s="426"/>
    </row>
    <row r="207" spans="1:23" ht="15.95" customHeight="1" x14ac:dyDescent="0.25">
      <c r="A207" s="412"/>
      <c r="B207" s="587"/>
      <c r="C207" s="614"/>
      <c r="D207" s="615"/>
      <c r="E207" s="600" t="s">
        <v>1573</v>
      </c>
      <c r="F207" s="601"/>
      <c r="G207" s="555">
        <v>3</v>
      </c>
      <c r="H207" s="555">
        <v>6</v>
      </c>
      <c r="I207" s="602">
        <v>4</v>
      </c>
      <c r="J207" s="555">
        <v>2</v>
      </c>
      <c r="K207" s="615"/>
      <c r="L207" s="615"/>
      <c r="M207" s="600"/>
      <c r="N207" s="555"/>
      <c r="O207" s="555"/>
      <c r="P207" s="555"/>
      <c r="Q207" s="617"/>
      <c r="R207" s="618"/>
      <c r="S207" s="619"/>
      <c r="T207" s="437"/>
      <c r="U207" s="527"/>
      <c r="W207" s="426"/>
    </row>
    <row r="208" spans="1:23" ht="15.95" customHeight="1" x14ac:dyDescent="0.25">
      <c r="A208" s="412"/>
      <c r="B208" s="587"/>
      <c r="C208" s="614"/>
      <c r="D208" s="615"/>
      <c r="E208" s="600" t="s">
        <v>1558</v>
      </c>
      <c r="F208" s="601"/>
      <c r="G208" s="555">
        <v>0</v>
      </c>
      <c r="H208" s="555">
        <v>2</v>
      </c>
      <c r="I208" s="602">
        <v>1</v>
      </c>
      <c r="J208" s="555">
        <v>1</v>
      </c>
      <c r="K208" s="615"/>
      <c r="L208" s="615"/>
      <c r="M208" s="600"/>
      <c r="N208" s="555"/>
      <c r="O208" s="555"/>
      <c r="P208" s="555"/>
      <c r="Q208" s="617"/>
      <c r="R208" s="618"/>
      <c r="S208" s="619"/>
      <c r="T208" s="437"/>
      <c r="U208" s="527"/>
      <c r="W208" s="426"/>
    </row>
    <row r="209" spans="1:23" ht="15.95" customHeight="1" x14ac:dyDescent="0.25">
      <c r="A209" s="412"/>
      <c r="B209" s="587"/>
      <c r="C209" s="614"/>
      <c r="D209" s="615"/>
      <c r="E209" s="600" t="s">
        <v>1559</v>
      </c>
      <c r="F209" s="601"/>
      <c r="G209" s="555">
        <v>0</v>
      </c>
      <c r="H209" s="555">
        <v>0</v>
      </c>
      <c r="I209" s="602">
        <v>0</v>
      </c>
      <c r="J209" s="555">
        <v>0</v>
      </c>
      <c r="K209" s="615"/>
      <c r="L209" s="615"/>
      <c r="M209" s="600"/>
      <c r="N209" s="555"/>
      <c r="O209" s="555"/>
      <c r="P209" s="555"/>
      <c r="Q209" s="617"/>
      <c r="R209" s="618"/>
      <c r="S209" s="619"/>
      <c r="T209" s="437"/>
      <c r="U209" s="527"/>
      <c r="W209" s="426"/>
    </row>
    <row r="210" spans="1:23" ht="15.95" customHeight="1" x14ac:dyDescent="0.25">
      <c r="A210" s="412"/>
      <c r="B210" s="587"/>
      <c r="C210" s="614"/>
      <c r="D210" s="615"/>
      <c r="E210" s="600" t="s">
        <v>1560</v>
      </c>
      <c r="F210" s="601"/>
      <c r="G210" s="555">
        <v>0</v>
      </c>
      <c r="H210" s="555">
        <v>0</v>
      </c>
      <c r="I210" s="602">
        <v>0</v>
      </c>
      <c r="J210" s="555">
        <v>0</v>
      </c>
      <c r="K210" s="615"/>
      <c r="L210" s="615"/>
      <c r="M210" s="600"/>
      <c r="N210" s="555"/>
      <c r="O210" s="555"/>
      <c r="P210" s="555"/>
      <c r="Q210" s="617"/>
      <c r="R210" s="618"/>
      <c r="S210" s="619"/>
      <c r="T210" s="437"/>
      <c r="U210" s="527"/>
      <c r="W210" s="426"/>
    </row>
    <row r="211" spans="1:23" ht="15.95" customHeight="1" x14ac:dyDescent="0.25">
      <c r="A211" s="412"/>
      <c r="B211" s="587"/>
      <c r="C211" s="614"/>
      <c r="D211" s="615"/>
      <c r="E211" s="600" t="s">
        <v>1588</v>
      </c>
      <c r="F211" s="601"/>
      <c r="G211" s="555">
        <v>0</v>
      </c>
      <c r="H211" s="555">
        <v>0</v>
      </c>
      <c r="I211" s="602">
        <v>0</v>
      </c>
      <c r="J211" s="555">
        <v>0</v>
      </c>
      <c r="K211" s="615"/>
      <c r="L211" s="615"/>
      <c r="M211" s="600"/>
      <c r="N211" s="555"/>
      <c r="O211" s="555"/>
      <c r="P211" s="555"/>
      <c r="Q211" s="620"/>
      <c r="R211" s="621"/>
      <c r="S211" s="622"/>
      <c r="T211" s="437"/>
      <c r="U211" s="527"/>
      <c r="W211" s="426"/>
    </row>
    <row r="212" spans="1:23" ht="15.95" customHeight="1" x14ac:dyDescent="0.25">
      <c r="A212" s="412"/>
      <c r="B212" s="587"/>
      <c r="C212" s="614"/>
      <c r="D212" s="615"/>
      <c r="E212" s="600" t="s">
        <v>1629</v>
      </c>
      <c r="F212" s="601"/>
      <c r="G212" s="555">
        <v>10</v>
      </c>
      <c r="H212" s="555">
        <v>5</v>
      </c>
      <c r="I212" s="602">
        <v>6</v>
      </c>
      <c r="J212" s="555">
        <v>4</v>
      </c>
      <c r="K212" s="615"/>
      <c r="L212" s="615"/>
      <c r="M212" s="600"/>
      <c r="N212" s="555"/>
      <c r="O212" s="555"/>
      <c r="P212" s="555"/>
      <c r="Q212" s="620"/>
      <c r="R212" s="621"/>
      <c r="S212" s="622"/>
      <c r="T212" s="437"/>
      <c r="U212" s="527"/>
      <c r="W212" s="426"/>
    </row>
    <row r="213" spans="1:23" ht="15.95" customHeight="1" x14ac:dyDescent="0.25">
      <c r="A213" s="412"/>
      <c r="B213" s="589"/>
      <c r="C213" s="614"/>
      <c r="D213" s="615"/>
      <c r="E213" s="600" t="s">
        <v>1589</v>
      </c>
      <c r="F213" s="601"/>
      <c r="G213" s="555">
        <v>2</v>
      </c>
      <c r="H213" s="555">
        <v>5</v>
      </c>
      <c r="I213" s="602">
        <v>18</v>
      </c>
      <c r="J213" s="555">
        <v>7</v>
      </c>
      <c r="K213" s="615"/>
      <c r="L213" s="615"/>
      <c r="M213" s="600"/>
      <c r="N213" s="555"/>
      <c r="O213" s="555"/>
      <c r="P213" s="555"/>
      <c r="Q213" s="620"/>
      <c r="R213" s="621"/>
      <c r="S213" s="622"/>
      <c r="T213" s="450"/>
      <c r="U213" s="528"/>
      <c r="W213" s="426"/>
    </row>
    <row r="214" spans="1:23" ht="15.95" customHeight="1" x14ac:dyDescent="0.25">
      <c r="A214" s="452">
        <v>24</v>
      </c>
      <c r="B214" s="578" t="s">
        <v>1634</v>
      </c>
      <c r="C214" s="623" t="s">
        <v>1633</v>
      </c>
      <c r="D214" s="624">
        <v>400</v>
      </c>
      <c r="E214" s="607">
        <v>76782</v>
      </c>
      <c r="F214" s="608">
        <v>2</v>
      </c>
      <c r="G214" s="512">
        <v>57</v>
      </c>
      <c r="H214" s="512">
        <v>75</v>
      </c>
      <c r="I214" s="609">
        <v>85</v>
      </c>
      <c r="J214" s="512">
        <v>25</v>
      </c>
      <c r="K214" s="624"/>
      <c r="L214" s="624">
        <v>630</v>
      </c>
      <c r="M214" s="607">
        <v>16172</v>
      </c>
      <c r="N214" s="512">
        <v>2</v>
      </c>
      <c r="O214" s="512">
        <v>0</v>
      </c>
      <c r="P214" s="625">
        <v>0</v>
      </c>
      <c r="Q214" s="626">
        <v>0</v>
      </c>
      <c r="R214" s="627">
        <v>2</v>
      </c>
      <c r="S214" s="627"/>
      <c r="T214" s="423"/>
      <c r="U214" s="628"/>
      <c r="W214" s="506"/>
    </row>
    <row r="215" spans="1:23" ht="15.95" customHeight="1" x14ac:dyDescent="0.25">
      <c r="A215" s="412"/>
      <c r="B215" s="587"/>
      <c r="C215" s="614"/>
      <c r="D215" s="615"/>
      <c r="E215" s="600" t="s">
        <v>19</v>
      </c>
      <c r="F215" s="601"/>
      <c r="G215" s="555">
        <v>233</v>
      </c>
      <c r="H215" s="555">
        <v>230</v>
      </c>
      <c r="I215" s="602">
        <v>227</v>
      </c>
      <c r="J215" s="555">
        <v>401</v>
      </c>
      <c r="K215" s="615"/>
      <c r="L215" s="615"/>
      <c r="M215" s="600" t="s">
        <v>19</v>
      </c>
      <c r="N215" s="555"/>
      <c r="O215" s="555">
        <v>230</v>
      </c>
      <c r="P215" s="621">
        <v>228</v>
      </c>
      <c r="Q215" s="620">
        <v>229</v>
      </c>
      <c r="R215" s="622">
        <v>402</v>
      </c>
      <c r="S215" s="622"/>
      <c r="T215" s="437"/>
      <c r="U215" s="629"/>
      <c r="W215" s="507"/>
    </row>
    <row r="216" spans="1:23" ht="15.95" customHeight="1" x14ac:dyDescent="0.25">
      <c r="A216" s="412"/>
      <c r="B216" s="587"/>
      <c r="C216" s="614"/>
      <c r="D216" s="615"/>
      <c r="E216" s="600" t="s">
        <v>40</v>
      </c>
      <c r="F216" s="601"/>
      <c r="G216" s="555">
        <v>5</v>
      </c>
      <c r="H216" s="555">
        <v>3</v>
      </c>
      <c r="I216" s="602">
        <v>3</v>
      </c>
      <c r="J216" s="555">
        <v>2</v>
      </c>
      <c r="K216" s="615"/>
      <c r="L216" s="615"/>
      <c r="M216" s="600" t="s">
        <v>31</v>
      </c>
      <c r="N216" s="555"/>
      <c r="O216" s="555" t="s">
        <v>1557</v>
      </c>
      <c r="P216" s="621"/>
      <c r="Q216" s="620"/>
      <c r="R216" s="622"/>
      <c r="S216" s="622"/>
      <c r="T216" s="437"/>
      <c r="U216" s="629"/>
      <c r="W216" s="507"/>
    </row>
    <row r="217" spans="1:23" ht="15.95" customHeight="1" x14ac:dyDescent="0.25">
      <c r="A217" s="412"/>
      <c r="B217" s="587"/>
      <c r="C217" s="614"/>
      <c r="D217" s="615"/>
      <c r="E217" s="600" t="s">
        <v>24</v>
      </c>
      <c r="F217" s="601"/>
      <c r="G217" s="555">
        <v>37</v>
      </c>
      <c r="H217" s="555">
        <v>25</v>
      </c>
      <c r="I217" s="602">
        <v>46</v>
      </c>
      <c r="J217" s="555">
        <v>20</v>
      </c>
      <c r="K217" s="615"/>
      <c r="L217" s="615"/>
      <c r="M217" s="600" t="s">
        <v>1635</v>
      </c>
      <c r="N217" s="555"/>
      <c r="O217" s="555" t="s">
        <v>1557</v>
      </c>
      <c r="P217" s="621"/>
      <c r="Q217" s="620"/>
      <c r="R217" s="622"/>
      <c r="S217" s="622"/>
      <c r="T217" s="437"/>
      <c r="U217" s="629"/>
      <c r="W217" s="507"/>
    </row>
    <row r="218" spans="1:23" ht="15.95" customHeight="1" x14ac:dyDescent="0.25">
      <c r="A218" s="412"/>
      <c r="B218" s="589"/>
      <c r="C218" s="614"/>
      <c r="D218" s="615"/>
      <c r="E218" s="600" t="s">
        <v>42</v>
      </c>
      <c r="F218" s="601"/>
      <c r="G218" s="555">
        <v>20</v>
      </c>
      <c r="H218" s="555">
        <v>19</v>
      </c>
      <c r="I218" s="602">
        <v>25</v>
      </c>
      <c r="J218" s="555">
        <v>11</v>
      </c>
      <c r="K218" s="615"/>
      <c r="L218" s="615"/>
      <c r="M218" s="600" t="s">
        <v>32</v>
      </c>
      <c r="N218" s="555"/>
      <c r="O218" s="555" t="s">
        <v>1636</v>
      </c>
      <c r="P218" s="621"/>
      <c r="Q218" s="620"/>
      <c r="R218" s="622"/>
      <c r="S218" s="622"/>
      <c r="T218" s="450"/>
      <c r="U218" s="629"/>
      <c r="W218" s="525"/>
    </row>
    <row r="219" spans="1:23" ht="15.95" customHeight="1" x14ac:dyDescent="0.25">
      <c r="A219" s="412">
        <v>25</v>
      </c>
      <c r="B219" s="413" t="s">
        <v>1637</v>
      </c>
      <c r="C219" s="606" t="s">
        <v>1638</v>
      </c>
      <c r="D219" s="514">
        <v>200</v>
      </c>
      <c r="E219" s="607">
        <v>42875</v>
      </c>
      <c r="F219" s="512">
        <v>1</v>
      </c>
      <c r="G219" s="512">
        <v>80</v>
      </c>
      <c r="H219" s="512">
        <v>50</v>
      </c>
      <c r="I219" s="609">
        <v>87</v>
      </c>
      <c r="J219" s="512">
        <v>15</v>
      </c>
      <c r="K219" s="514"/>
      <c r="L219" s="514"/>
      <c r="M219" s="515"/>
      <c r="N219" s="512"/>
      <c r="O219" s="512"/>
      <c r="P219" s="512"/>
      <c r="Q219" s="626"/>
      <c r="R219" s="625"/>
      <c r="S219" s="627"/>
      <c r="T219" s="630"/>
      <c r="U219" s="628"/>
      <c r="W219" s="631"/>
    </row>
    <row r="220" spans="1:23" ht="15.95" customHeight="1" x14ac:dyDescent="0.25">
      <c r="A220" s="412"/>
      <c r="B220" s="427"/>
      <c r="C220" s="599"/>
      <c r="D220" s="522"/>
      <c r="E220" s="600" t="s">
        <v>19</v>
      </c>
      <c r="F220" s="601"/>
      <c r="G220" s="555">
        <v>230</v>
      </c>
      <c r="H220" s="555">
        <v>231</v>
      </c>
      <c r="I220" s="602">
        <v>227</v>
      </c>
      <c r="J220" s="555">
        <v>404</v>
      </c>
      <c r="K220" s="522"/>
      <c r="L220" s="522"/>
      <c r="M220" s="556"/>
      <c r="N220" s="555"/>
      <c r="O220" s="555"/>
      <c r="P220" s="555"/>
      <c r="Q220" s="620"/>
      <c r="R220" s="621"/>
      <c r="S220" s="622"/>
      <c r="T220" s="632"/>
      <c r="U220" s="629"/>
      <c r="W220" s="631"/>
    </row>
    <row r="221" spans="1:23" ht="15.95" customHeight="1" x14ac:dyDescent="0.25">
      <c r="A221" s="412"/>
      <c r="B221" s="427"/>
      <c r="C221" s="599"/>
      <c r="D221" s="522"/>
      <c r="E221" s="600" t="s">
        <v>1554</v>
      </c>
      <c r="F221" s="601"/>
      <c r="G221" s="555">
        <v>52</v>
      </c>
      <c r="H221" s="555">
        <v>16</v>
      </c>
      <c r="I221" s="602">
        <v>25</v>
      </c>
      <c r="J221" s="555">
        <v>20</v>
      </c>
      <c r="K221" s="522"/>
      <c r="L221" s="522"/>
      <c r="M221" s="556"/>
      <c r="N221" s="555"/>
      <c r="O221" s="555"/>
      <c r="P221" s="555"/>
      <c r="Q221" s="620"/>
      <c r="R221" s="621"/>
      <c r="S221" s="622"/>
      <c r="T221" s="632"/>
      <c r="U221" s="629"/>
      <c r="W221" s="631"/>
    </row>
    <row r="222" spans="1:23" ht="15.95" customHeight="1" x14ac:dyDescent="0.25">
      <c r="A222" s="412"/>
      <c r="B222" s="427"/>
      <c r="C222" s="599"/>
      <c r="D222" s="522"/>
      <c r="E222" s="600" t="s">
        <v>1572</v>
      </c>
      <c r="F222" s="555"/>
      <c r="G222" s="555"/>
      <c r="H222" s="555"/>
      <c r="I222" s="602"/>
      <c r="J222" s="555"/>
      <c r="K222" s="522"/>
      <c r="L222" s="522"/>
      <c r="M222" s="556"/>
      <c r="N222" s="555"/>
      <c r="O222" s="555"/>
      <c r="P222" s="555"/>
      <c r="Q222" s="620"/>
      <c r="R222" s="621"/>
      <c r="S222" s="622"/>
      <c r="T222" s="632"/>
      <c r="U222" s="629"/>
      <c r="W222" s="631"/>
    </row>
    <row r="223" spans="1:23" ht="15.95" customHeight="1" x14ac:dyDescent="0.25">
      <c r="A223" s="412"/>
      <c r="B223" s="427"/>
      <c r="C223" s="599"/>
      <c r="D223" s="522"/>
      <c r="E223" s="600" t="s">
        <v>1582</v>
      </c>
      <c r="F223" s="555"/>
      <c r="G223" s="555">
        <v>15</v>
      </c>
      <c r="H223" s="555">
        <v>23</v>
      </c>
      <c r="I223" s="602">
        <v>13</v>
      </c>
      <c r="J223" s="555">
        <v>6</v>
      </c>
      <c r="K223" s="522"/>
      <c r="L223" s="522"/>
      <c r="M223" s="556"/>
      <c r="N223" s="555"/>
      <c r="O223" s="555"/>
      <c r="P223" s="555"/>
      <c r="Q223" s="620"/>
      <c r="R223" s="621"/>
      <c r="S223" s="622"/>
      <c r="T223" s="632"/>
      <c r="U223" s="629"/>
      <c r="W223" s="631"/>
    </row>
    <row r="224" spans="1:23" ht="15.95" customHeight="1" x14ac:dyDescent="0.25">
      <c r="A224" s="412"/>
      <c r="B224" s="427"/>
      <c r="C224" s="599"/>
      <c r="D224" s="522"/>
      <c r="E224" s="600" t="s">
        <v>1573</v>
      </c>
      <c r="F224" s="555"/>
      <c r="G224" s="633" t="s">
        <v>1639</v>
      </c>
      <c r="H224" s="555">
        <v>9</v>
      </c>
      <c r="I224" s="602">
        <v>17</v>
      </c>
      <c r="J224" s="555">
        <v>8</v>
      </c>
      <c r="K224" s="522"/>
      <c r="L224" s="522"/>
      <c r="M224" s="556"/>
      <c r="N224" s="555"/>
      <c r="O224" s="555"/>
      <c r="P224" s="555"/>
      <c r="Q224" s="620"/>
      <c r="R224" s="621"/>
      <c r="S224" s="622"/>
      <c r="T224" s="632"/>
      <c r="U224" s="629"/>
      <c r="W224" s="631"/>
    </row>
    <row r="225" spans="1:23" ht="15.95" customHeight="1" x14ac:dyDescent="0.25">
      <c r="A225" s="412"/>
      <c r="B225" s="427"/>
      <c r="C225" s="599"/>
      <c r="D225" s="522"/>
      <c r="E225" s="600" t="s">
        <v>1558</v>
      </c>
      <c r="F225" s="555"/>
      <c r="G225" s="555">
        <v>3</v>
      </c>
      <c r="H225" s="555">
        <v>2</v>
      </c>
      <c r="I225" s="602">
        <v>17</v>
      </c>
      <c r="J225" s="555">
        <v>10</v>
      </c>
      <c r="K225" s="522"/>
      <c r="L225" s="522"/>
      <c r="M225" s="556"/>
      <c r="N225" s="555"/>
      <c r="O225" s="555"/>
      <c r="P225" s="555"/>
      <c r="Q225" s="620"/>
      <c r="R225" s="621"/>
      <c r="S225" s="622"/>
      <c r="T225" s="632"/>
      <c r="U225" s="629"/>
      <c r="W225" s="631"/>
    </row>
    <row r="226" spans="1:23" ht="15.95" customHeight="1" x14ac:dyDescent="0.25">
      <c r="A226" s="412"/>
      <c r="B226" s="440"/>
      <c r="C226" s="599"/>
      <c r="D226" s="522"/>
      <c r="E226" s="600" t="s">
        <v>1560</v>
      </c>
      <c r="F226" s="555"/>
      <c r="G226" s="555">
        <v>0</v>
      </c>
      <c r="H226" s="555">
        <v>0</v>
      </c>
      <c r="I226" s="602">
        <v>0</v>
      </c>
      <c r="J226" s="555" t="s">
        <v>1640</v>
      </c>
      <c r="K226" s="522"/>
      <c r="L226" s="522"/>
      <c r="M226" s="556"/>
      <c r="N226" s="555"/>
      <c r="O226" s="555"/>
      <c r="P226" s="508"/>
      <c r="Q226" s="620"/>
      <c r="R226" s="621"/>
      <c r="S226" s="622"/>
      <c r="T226" s="634"/>
      <c r="U226" s="635"/>
      <c r="W226" s="636"/>
    </row>
    <row r="227" spans="1:23" ht="15.95" customHeight="1" x14ac:dyDescent="0.25">
      <c r="A227" s="452">
        <v>26</v>
      </c>
      <c r="B227" s="413" t="s">
        <v>1641</v>
      </c>
      <c r="C227" s="606" t="s">
        <v>1638</v>
      </c>
      <c r="D227" s="514">
        <v>250</v>
      </c>
      <c r="E227" s="607" t="s">
        <v>1642</v>
      </c>
      <c r="F227" s="512">
        <v>3</v>
      </c>
      <c r="G227" s="512">
        <v>20</v>
      </c>
      <c r="H227" s="512">
        <v>31</v>
      </c>
      <c r="I227" s="609">
        <v>40</v>
      </c>
      <c r="J227" s="512">
        <v>16</v>
      </c>
      <c r="K227" s="514"/>
      <c r="L227" s="514"/>
      <c r="M227" s="515"/>
      <c r="N227" s="512"/>
      <c r="O227" s="512"/>
      <c r="P227" s="512"/>
      <c r="Q227" s="626"/>
      <c r="R227" s="625"/>
      <c r="S227" s="627"/>
      <c r="T227" s="423"/>
      <c r="U227" s="527"/>
      <c r="W227" s="426"/>
    </row>
    <row r="228" spans="1:23" ht="15.95" customHeight="1" x14ac:dyDescent="0.25">
      <c r="A228" s="412"/>
      <c r="B228" s="427"/>
      <c r="C228" s="599"/>
      <c r="D228" s="522"/>
      <c r="E228" s="600" t="s">
        <v>19</v>
      </c>
      <c r="F228" s="555"/>
      <c r="G228" s="555">
        <v>230</v>
      </c>
      <c r="H228" s="601">
        <v>232</v>
      </c>
      <c r="I228" s="554">
        <v>227</v>
      </c>
      <c r="J228" s="555">
        <v>402</v>
      </c>
      <c r="K228" s="522"/>
      <c r="L228" s="522"/>
      <c r="M228" s="637"/>
      <c r="N228" s="555"/>
      <c r="O228" s="555"/>
      <c r="P228" s="555"/>
      <c r="Q228" s="620"/>
      <c r="R228" s="621"/>
      <c r="S228" s="622"/>
      <c r="T228" s="437"/>
      <c r="U228" s="527"/>
      <c r="W228" s="426"/>
    </row>
    <row r="229" spans="1:23" ht="15.95" customHeight="1" x14ac:dyDescent="0.25">
      <c r="A229" s="412"/>
      <c r="B229" s="427"/>
      <c r="C229" s="599"/>
      <c r="D229" s="522"/>
      <c r="E229" s="600" t="s">
        <v>1554</v>
      </c>
      <c r="F229" s="555"/>
      <c r="G229" s="555">
        <v>2</v>
      </c>
      <c r="H229" s="601">
        <v>2</v>
      </c>
      <c r="I229" s="554">
        <v>1</v>
      </c>
      <c r="J229" s="555">
        <v>3</v>
      </c>
      <c r="K229" s="638"/>
      <c r="L229" s="638"/>
      <c r="M229" s="639"/>
      <c r="N229" s="633"/>
      <c r="O229" s="633"/>
      <c r="P229" s="633"/>
      <c r="Q229" s="640"/>
      <c r="R229" s="641"/>
      <c r="S229" s="642"/>
      <c r="T229" s="437"/>
      <c r="U229" s="527"/>
      <c r="W229" s="426"/>
    </row>
    <row r="230" spans="1:23" ht="15.95" customHeight="1" x14ac:dyDescent="0.25">
      <c r="A230" s="412"/>
      <c r="B230" s="427"/>
      <c r="C230" s="599"/>
      <c r="D230" s="522"/>
      <c r="E230" s="600" t="s">
        <v>1572</v>
      </c>
      <c r="F230" s="555"/>
      <c r="G230" s="633" t="s">
        <v>1643</v>
      </c>
      <c r="H230" s="601">
        <v>3</v>
      </c>
      <c r="I230" s="554">
        <v>0</v>
      </c>
      <c r="J230" s="555">
        <v>1</v>
      </c>
      <c r="K230" s="638"/>
      <c r="L230" s="638"/>
      <c r="M230" s="639" t="s">
        <v>1644</v>
      </c>
      <c r="N230" s="633"/>
      <c r="O230" s="633"/>
      <c r="P230" s="633"/>
      <c r="Q230" s="640"/>
      <c r="R230" s="641"/>
      <c r="S230" s="642"/>
      <c r="T230" s="437"/>
      <c r="U230" s="527"/>
      <c r="W230" s="426"/>
    </row>
    <row r="231" spans="1:23" ht="15.95" customHeight="1" x14ac:dyDescent="0.25">
      <c r="A231" s="412"/>
      <c r="B231" s="427"/>
      <c r="C231" s="599"/>
      <c r="D231" s="522"/>
      <c r="E231" s="600" t="s">
        <v>1582</v>
      </c>
      <c r="F231" s="555"/>
      <c r="G231" s="555">
        <v>0</v>
      </c>
      <c r="H231" s="601" t="s">
        <v>1645</v>
      </c>
      <c r="I231" s="554">
        <v>0</v>
      </c>
      <c r="J231" s="555">
        <v>0</v>
      </c>
      <c r="K231" s="638"/>
      <c r="L231" s="638"/>
      <c r="M231" s="639"/>
      <c r="N231" s="633"/>
      <c r="O231" s="633"/>
      <c r="P231" s="633"/>
      <c r="Q231" s="640"/>
      <c r="R231" s="641"/>
      <c r="S231" s="642"/>
      <c r="T231" s="437"/>
      <c r="U231" s="527"/>
      <c r="W231" s="426"/>
    </row>
    <row r="232" spans="1:23" ht="15.95" customHeight="1" x14ac:dyDescent="0.25">
      <c r="A232" s="412"/>
      <c r="B232" s="427"/>
      <c r="C232" s="599"/>
      <c r="D232" s="522"/>
      <c r="E232" s="600" t="s">
        <v>1573</v>
      </c>
      <c r="F232" s="555"/>
      <c r="G232" s="555">
        <v>0</v>
      </c>
      <c r="H232" s="601">
        <v>0</v>
      </c>
      <c r="I232" s="554">
        <v>0</v>
      </c>
      <c r="J232" s="633" t="s">
        <v>1646</v>
      </c>
      <c r="K232" s="638"/>
      <c r="L232" s="638"/>
      <c r="M232" s="639"/>
      <c r="N232" s="633"/>
      <c r="O232" s="633"/>
      <c r="P232" s="633"/>
      <c r="Q232" s="640"/>
      <c r="R232" s="641"/>
      <c r="S232" s="642"/>
      <c r="T232" s="437"/>
      <c r="U232" s="527"/>
      <c r="W232" s="426"/>
    </row>
    <row r="233" spans="1:23" ht="15.95" customHeight="1" x14ac:dyDescent="0.25">
      <c r="A233" s="412"/>
      <c r="B233" s="427"/>
      <c r="C233" s="599"/>
      <c r="D233" s="522"/>
      <c r="E233" s="600" t="s">
        <v>1558</v>
      </c>
      <c r="F233" s="555"/>
      <c r="G233" s="555">
        <v>0</v>
      </c>
      <c r="H233" s="601">
        <v>0</v>
      </c>
      <c r="I233" s="554">
        <v>4</v>
      </c>
      <c r="J233" s="555">
        <v>2</v>
      </c>
      <c r="K233" s="638" t="s">
        <v>1647</v>
      </c>
      <c r="L233" s="638"/>
      <c r="M233" s="639"/>
      <c r="N233" s="633"/>
      <c r="O233" s="633"/>
      <c r="P233" s="633"/>
      <c r="Q233" s="640"/>
      <c r="R233" s="641"/>
      <c r="S233" s="642"/>
      <c r="T233" s="437"/>
      <c r="U233" s="527"/>
      <c r="W233" s="426"/>
    </row>
    <row r="234" spans="1:23" ht="15.95" customHeight="1" x14ac:dyDescent="0.25">
      <c r="A234" s="412"/>
      <c r="B234" s="427"/>
      <c r="C234" s="599"/>
      <c r="D234" s="522"/>
      <c r="E234" s="600" t="s">
        <v>1559</v>
      </c>
      <c r="F234" s="555"/>
      <c r="G234" s="555">
        <v>9</v>
      </c>
      <c r="H234" s="601">
        <v>17</v>
      </c>
      <c r="I234" s="554">
        <v>22</v>
      </c>
      <c r="J234" s="555">
        <v>10</v>
      </c>
      <c r="K234" s="522"/>
      <c r="L234" s="522"/>
      <c r="M234" s="637"/>
      <c r="N234" s="555"/>
      <c r="O234" s="555"/>
      <c r="P234" s="555"/>
      <c r="Q234" s="620"/>
      <c r="R234" s="621"/>
      <c r="S234" s="622"/>
      <c r="T234" s="437"/>
      <c r="U234" s="527"/>
      <c r="W234" s="426"/>
    </row>
    <row r="235" spans="1:23" ht="15.95" customHeight="1" x14ac:dyDescent="0.25">
      <c r="A235" s="412"/>
      <c r="B235" s="427"/>
      <c r="C235" s="599"/>
      <c r="D235" s="522"/>
      <c r="E235" s="600" t="s">
        <v>1560</v>
      </c>
      <c r="F235" s="555"/>
      <c r="G235" s="555">
        <v>0</v>
      </c>
      <c r="H235" s="601">
        <v>0</v>
      </c>
      <c r="I235" s="554">
        <v>0</v>
      </c>
      <c r="J235" s="555">
        <v>0</v>
      </c>
      <c r="K235" s="522"/>
      <c r="L235" s="522"/>
      <c r="M235" s="637"/>
      <c r="N235" s="555"/>
      <c r="O235" s="555"/>
      <c r="P235" s="555"/>
      <c r="Q235" s="620"/>
      <c r="R235" s="621"/>
      <c r="S235" s="622"/>
      <c r="T235" s="437"/>
      <c r="U235" s="527"/>
      <c r="W235" s="426"/>
    </row>
    <row r="236" spans="1:23" ht="15.95" customHeight="1" x14ac:dyDescent="0.25">
      <c r="A236" s="479"/>
      <c r="B236" s="440"/>
      <c r="C236" s="610"/>
      <c r="D236" s="564"/>
      <c r="E236" s="611" t="s">
        <v>1574</v>
      </c>
      <c r="F236" s="612"/>
      <c r="G236" s="508">
        <v>0</v>
      </c>
      <c r="H236" s="612">
        <v>0</v>
      </c>
      <c r="I236" s="563">
        <v>0</v>
      </c>
      <c r="J236" s="508">
        <v>0</v>
      </c>
      <c r="K236" s="564"/>
      <c r="L236" s="564"/>
      <c r="M236" s="643"/>
      <c r="N236" s="508"/>
      <c r="O236" s="508"/>
      <c r="P236" s="508"/>
      <c r="Q236" s="644"/>
      <c r="R236" s="645"/>
      <c r="S236" s="646"/>
      <c r="T236" s="450"/>
      <c r="U236" s="528"/>
      <c r="W236" s="426"/>
    </row>
    <row r="237" spans="1:23" ht="15.95" customHeight="1" x14ac:dyDescent="0.25">
      <c r="A237" s="412">
        <v>27</v>
      </c>
      <c r="B237" s="413" t="s">
        <v>1648</v>
      </c>
      <c r="C237" s="599" t="s">
        <v>1649</v>
      </c>
      <c r="D237" s="522">
        <v>400</v>
      </c>
      <c r="E237" s="647">
        <v>1773</v>
      </c>
      <c r="F237" s="555">
        <v>2</v>
      </c>
      <c r="G237" s="555">
        <v>180</v>
      </c>
      <c r="H237" s="601">
        <v>130</v>
      </c>
      <c r="I237" s="554">
        <v>70</v>
      </c>
      <c r="J237" s="555">
        <v>53</v>
      </c>
      <c r="K237" s="522"/>
      <c r="L237" s="522"/>
      <c r="M237" s="637"/>
      <c r="N237" s="555"/>
      <c r="O237" s="555"/>
      <c r="P237" s="555"/>
      <c r="Q237" s="620"/>
      <c r="R237" s="621"/>
      <c r="S237" s="622"/>
      <c r="T237" s="423"/>
      <c r="U237" s="526"/>
      <c r="W237" s="426"/>
    </row>
    <row r="238" spans="1:23" ht="15.95" customHeight="1" x14ac:dyDescent="0.25">
      <c r="A238" s="412"/>
      <c r="B238" s="427"/>
      <c r="C238" s="486"/>
      <c r="D238" s="487"/>
      <c r="E238" s="500" t="s">
        <v>19</v>
      </c>
      <c r="F238" s="417"/>
      <c r="G238" s="417">
        <v>223</v>
      </c>
      <c r="H238" s="549">
        <v>221</v>
      </c>
      <c r="I238" s="501">
        <v>225</v>
      </c>
      <c r="J238" s="417">
        <v>390</v>
      </c>
      <c r="K238" s="415"/>
      <c r="L238" s="415"/>
      <c r="M238" s="648"/>
      <c r="N238" s="417"/>
      <c r="O238" s="417"/>
      <c r="P238" s="417"/>
      <c r="Q238" s="649"/>
      <c r="R238" s="650"/>
      <c r="S238" s="651"/>
      <c r="T238" s="437"/>
      <c r="U238" s="527"/>
      <c r="W238" s="426"/>
    </row>
    <row r="239" spans="1:23" ht="15.95" customHeight="1" x14ac:dyDescent="0.25">
      <c r="A239" s="412"/>
      <c r="B239" s="427"/>
      <c r="C239" s="464"/>
      <c r="D239" s="465"/>
      <c r="E239" s="466" t="s">
        <v>1577</v>
      </c>
      <c r="F239" s="431"/>
      <c r="G239" s="431">
        <v>0</v>
      </c>
      <c r="H239" s="431">
        <v>0</v>
      </c>
      <c r="I239" s="467">
        <v>0</v>
      </c>
      <c r="J239" s="431">
        <v>0</v>
      </c>
      <c r="K239" s="429"/>
      <c r="L239" s="429"/>
      <c r="M239" s="433"/>
      <c r="N239" s="431"/>
      <c r="O239" s="431"/>
      <c r="P239" s="431"/>
      <c r="Q239" s="652"/>
      <c r="R239" s="653"/>
      <c r="S239" s="654"/>
      <c r="T239" s="437"/>
      <c r="U239" s="527"/>
      <c r="W239" s="426"/>
    </row>
    <row r="240" spans="1:23" ht="15.95" customHeight="1" x14ac:dyDescent="0.25">
      <c r="A240" s="412"/>
      <c r="B240" s="427"/>
      <c r="C240" s="464"/>
      <c r="D240" s="465"/>
      <c r="E240" s="466" t="s">
        <v>1554</v>
      </c>
      <c r="F240" s="431"/>
      <c r="G240" s="431">
        <v>45</v>
      </c>
      <c r="H240" s="431">
        <v>23</v>
      </c>
      <c r="I240" s="467">
        <v>20</v>
      </c>
      <c r="J240" s="431">
        <v>10</v>
      </c>
      <c r="K240" s="429"/>
      <c r="L240" s="429"/>
      <c r="M240" s="433"/>
      <c r="N240" s="431"/>
      <c r="O240" s="431"/>
      <c r="P240" s="431"/>
      <c r="Q240" s="652"/>
      <c r="R240" s="653"/>
      <c r="S240" s="654"/>
      <c r="T240" s="437"/>
      <c r="U240" s="527"/>
      <c r="W240" s="426"/>
    </row>
    <row r="241" spans="1:23" ht="15.95" customHeight="1" x14ac:dyDescent="0.25">
      <c r="A241" s="412"/>
      <c r="B241" s="427"/>
      <c r="C241" s="464"/>
      <c r="D241" s="465"/>
      <c r="E241" s="466" t="s">
        <v>1572</v>
      </c>
      <c r="F241" s="431"/>
      <c r="G241" s="431">
        <v>0</v>
      </c>
      <c r="H241" s="431">
        <v>3</v>
      </c>
      <c r="I241" s="467">
        <v>0</v>
      </c>
      <c r="J241" s="431">
        <v>0</v>
      </c>
      <c r="K241" s="429"/>
      <c r="L241" s="429"/>
      <c r="M241" s="433"/>
      <c r="N241" s="431"/>
      <c r="O241" s="431"/>
      <c r="P241" s="431"/>
      <c r="Q241" s="652"/>
      <c r="R241" s="653"/>
      <c r="S241" s="654"/>
      <c r="T241" s="437"/>
      <c r="U241" s="527"/>
      <c r="W241" s="426"/>
    </row>
    <row r="242" spans="1:23" ht="15.95" customHeight="1" x14ac:dyDescent="0.25">
      <c r="A242" s="412"/>
      <c r="B242" s="427"/>
      <c r="C242" s="464"/>
      <c r="D242" s="465"/>
      <c r="E242" s="466" t="s">
        <v>1582</v>
      </c>
      <c r="F242" s="431"/>
      <c r="G242" s="431">
        <v>75</v>
      </c>
      <c r="H242" s="431">
        <v>68</v>
      </c>
      <c r="I242" s="467">
        <v>27</v>
      </c>
      <c r="J242" s="431">
        <v>16</v>
      </c>
      <c r="K242" s="429"/>
      <c r="L242" s="429"/>
      <c r="M242" s="433"/>
      <c r="N242" s="431"/>
      <c r="O242" s="431"/>
      <c r="P242" s="431"/>
      <c r="Q242" s="652"/>
      <c r="R242" s="653"/>
      <c r="S242" s="654"/>
      <c r="T242" s="437"/>
      <c r="U242" s="527"/>
      <c r="W242" s="426"/>
    </row>
    <row r="243" spans="1:23" ht="15.95" customHeight="1" x14ac:dyDescent="0.25">
      <c r="A243" s="412"/>
      <c r="B243" s="427"/>
      <c r="C243" s="464"/>
      <c r="D243" s="465"/>
      <c r="E243" s="466" t="s">
        <v>1573</v>
      </c>
      <c r="F243" s="431"/>
      <c r="G243" s="431">
        <v>2</v>
      </c>
      <c r="H243" s="431">
        <v>3</v>
      </c>
      <c r="I243" s="467">
        <v>5</v>
      </c>
      <c r="J243" s="431">
        <v>3</v>
      </c>
      <c r="K243" s="429"/>
      <c r="L243" s="429"/>
      <c r="M243" s="433"/>
      <c r="N243" s="431"/>
      <c r="O243" s="431"/>
      <c r="P243" s="431"/>
      <c r="Q243" s="652"/>
      <c r="R243" s="653"/>
      <c r="S243" s="654"/>
      <c r="T243" s="437"/>
      <c r="U243" s="527"/>
      <c r="W243" s="426"/>
    </row>
    <row r="244" spans="1:23" ht="15.95" customHeight="1" x14ac:dyDescent="0.25">
      <c r="A244" s="412"/>
      <c r="B244" s="427"/>
      <c r="C244" s="464"/>
      <c r="D244" s="465"/>
      <c r="E244" s="466" t="s">
        <v>1558</v>
      </c>
      <c r="F244" s="431"/>
      <c r="G244" s="431">
        <v>4</v>
      </c>
      <c r="H244" s="431">
        <v>1</v>
      </c>
      <c r="I244" s="467">
        <v>0</v>
      </c>
      <c r="J244" s="431">
        <v>3</v>
      </c>
      <c r="K244" s="429"/>
      <c r="L244" s="429"/>
      <c r="M244" s="433"/>
      <c r="N244" s="431"/>
      <c r="O244" s="431"/>
      <c r="P244" s="431"/>
      <c r="Q244" s="652"/>
      <c r="R244" s="653"/>
      <c r="S244" s="654"/>
      <c r="T244" s="437"/>
      <c r="U244" s="527"/>
      <c r="W244" s="426"/>
    </row>
    <row r="245" spans="1:23" ht="15.95" customHeight="1" x14ac:dyDescent="0.25">
      <c r="A245" s="412"/>
      <c r="B245" s="427"/>
      <c r="C245" s="464"/>
      <c r="D245" s="465"/>
      <c r="E245" s="466" t="s">
        <v>1559</v>
      </c>
      <c r="F245" s="431"/>
      <c r="G245" s="431">
        <v>10</v>
      </c>
      <c r="H245" s="431">
        <v>10</v>
      </c>
      <c r="I245" s="467">
        <v>5</v>
      </c>
      <c r="J245" s="431">
        <v>2</v>
      </c>
      <c r="K245" s="429"/>
      <c r="L245" s="429"/>
      <c r="M245" s="433"/>
      <c r="N245" s="431"/>
      <c r="O245" s="431"/>
      <c r="P245" s="431"/>
      <c r="Q245" s="652"/>
      <c r="R245" s="653"/>
      <c r="S245" s="654"/>
      <c r="T245" s="437"/>
      <c r="U245" s="527"/>
      <c r="W245" s="426"/>
    </row>
    <row r="246" spans="1:23" ht="15.95" customHeight="1" x14ac:dyDescent="0.25">
      <c r="A246" s="412"/>
      <c r="B246" s="427"/>
      <c r="C246" s="464"/>
      <c r="D246" s="429"/>
      <c r="E246" s="655" t="s">
        <v>1560</v>
      </c>
      <c r="F246" s="656"/>
      <c r="G246" s="656">
        <v>0</v>
      </c>
      <c r="H246" s="656">
        <v>0</v>
      </c>
      <c r="I246" s="467">
        <v>0</v>
      </c>
      <c r="J246" s="431">
        <v>0</v>
      </c>
      <c r="K246" s="429"/>
      <c r="L246" s="429"/>
      <c r="M246" s="433"/>
      <c r="N246" s="431"/>
      <c r="O246" s="431"/>
      <c r="P246" s="431"/>
      <c r="Q246" s="652"/>
      <c r="R246" s="653"/>
      <c r="S246" s="654"/>
      <c r="T246" s="437"/>
      <c r="U246" s="527"/>
      <c r="W246" s="426"/>
    </row>
    <row r="247" spans="1:23" ht="15.95" customHeight="1" x14ac:dyDescent="0.25">
      <c r="A247" s="412"/>
      <c r="B247" s="427"/>
      <c r="C247" s="464"/>
      <c r="D247" s="465"/>
      <c r="E247" s="466" t="s">
        <v>1588</v>
      </c>
      <c r="F247" s="431"/>
      <c r="G247" s="431">
        <v>3</v>
      </c>
      <c r="H247" s="431">
        <v>3</v>
      </c>
      <c r="I247" s="467">
        <v>5</v>
      </c>
      <c r="J247" s="431">
        <v>0</v>
      </c>
      <c r="K247" s="429"/>
      <c r="L247" s="429"/>
      <c r="M247" s="433"/>
      <c r="N247" s="431"/>
      <c r="O247" s="431"/>
      <c r="P247" s="431"/>
      <c r="Q247" s="652"/>
      <c r="R247" s="653"/>
      <c r="S247" s="654"/>
      <c r="T247" s="437"/>
      <c r="U247" s="527"/>
      <c r="W247" s="426"/>
    </row>
    <row r="248" spans="1:23" ht="15.95" customHeight="1" x14ac:dyDescent="0.25">
      <c r="A248" s="412"/>
      <c r="B248" s="427"/>
      <c r="C248" s="464"/>
      <c r="D248" s="465"/>
      <c r="E248" s="466" t="s">
        <v>1589</v>
      </c>
      <c r="F248" s="431"/>
      <c r="G248" s="431">
        <v>5</v>
      </c>
      <c r="H248" s="431">
        <v>4</v>
      </c>
      <c r="I248" s="467">
        <v>3</v>
      </c>
      <c r="J248" s="431">
        <v>2</v>
      </c>
      <c r="K248" s="429"/>
      <c r="L248" s="429"/>
      <c r="M248" s="433"/>
      <c r="N248" s="431"/>
      <c r="O248" s="431"/>
      <c r="P248" s="431"/>
      <c r="Q248" s="652"/>
      <c r="R248" s="653"/>
      <c r="S248" s="654"/>
      <c r="T248" s="437"/>
      <c r="U248" s="527"/>
      <c r="W248" s="426"/>
    </row>
    <row r="249" spans="1:23" ht="15.95" customHeight="1" x14ac:dyDescent="0.25">
      <c r="A249" s="479"/>
      <c r="B249" s="440"/>
      <c r="C249" s="480"/>
      <c r="D249" s="481"/>
      <c r="E249" s="498" t="s">
        <v>1608</v>
      </c>
      <c r="F249" s="444"/>
      <c r="G249" s="444">
        <v>42</v>
      </c>
      <c r="H249" s="444">
        <v>35</v>
      </c>
      <c r="I249" s="499">
        <v>17</v>
      </c>
      <c r="J249" s="444">
        <v>20</v>
      </c>
      <c r="K249" s="442"/>
      <c r="L249" s="442"/>
      <c r="M249" s="446"/>
      <c r="N249" s="444"/>
      <c r="O249" s="444"/>
      <c r="P249" s="444"/>
      <c r="Q249" s="657"/>
      <c r="R249" s="658"/>
      <c r="S249" s="659"/>
      <c r="T249" s="450"/>
      <c r="U249" s="528"/>
      <c r="W249" s="426"/>
    </row>
    <row r="250" spans="1:23" ht="15.95" customHeight="1" x14ac:dyDescent="0.25">
      <c r="A250" s="412">
        <v>28</v>
      </c>
      <c r="B250" s="413" t="s">
        <v>1650</v>
      </c>
      <c r="C250" s="486" t="s">
        <v>1651</v>
      </c>
      <c r="D250" s="487">
        <v>250</v>
      </c>
      <c r="E250" s="500">
        <v>492269</v>
      </c>
      <c r="F250" s="417">
        <v>3</v>
      </c>
      <c r="G250" s="417">
        <v>80</v>
      </c>
      <c r="H250" s="417">
        <v>66</v>
      </c>
      <c r="I250" s="501">
        <v>95</v>
      </c>
      <c r="J250" s="417">
        <v>17</v>
      </c>
      <c r="K250" s="415"/>
      <c r="L250" s="415"/>
      <c r="M250" s="419"/>
      <c r="N250" s="417"/>
      <c r="O250" s="417"/>
      <c r="P250" s="417"/>
      <c r="Q250" s="649"/>
      <c r="R250" s="650"/>
      <c r="S250" s="651"/>
      <c r="T250" s="423"/>
      <c r="U250" s="463"/>
      <c r="W250" s="426"/>
    </row>
    <row r="251" spans="1:23" ht="15.95" customHeight="1" x14ac:dyDescent="0.25">
      <c r="A251" s="412"/>
      <c r="B251" s="427"/>
      <c r="C251" s="486"/>
      <c r="D251" s="487"/>
      <c r="E251" s="500" t="s">
        <v>19</v>
      </c>
      <c r="F251" s="417"/>
      <c r="G251" s="417">
        <v>230</v>
      </c>
      <c r="H251" s="417">
        <v>231</v>
      </c>
      <c r="I251" s="501">
        <v>229</v>
      </c>
      <c r="J251" s="417">
        <v>407</v>
      </c>
      <c r="K251" s="415"/>
      <c r="L251" s="415"/>
      <c r="M251" s="419"/>
      <c r="N251" s="417"/>
      <c r="O251" s="417"/>
      <c r="P251" s="417"/>
      <c r="Q251" s="649"/>
      <c r="R251" s="650"/>
      <c r="S251" s="651"/>
      <c r="T251" s="437"/>
      <c r="U251" s="468"/>
      <c r="W251" s="426"/>
    </row>
    <row r="252" spans="1:23" ht="15.95" customHeight="1" x14ac:dyDescent="0.25">
      <c r="A252" s="412"/>
      <c r="B252" s="427"/>
      <c r="C252" s="486"/>
      <c r="D252" s="487"/>
      <c r="E252" s="500" t="s">
        <v>1577</v>
      </c>
      <c r="F252" s="417"/>
      <c r="G252" s="417">
        <v>0</v>
      </c>
      <c r="H252" s="417">
        <v>0</v>
      </c>
      <c r="I252" s="501">
        <v>0</v>
      </c>
      <c r="J252" s="417">
        <v>0</v>
      </c>
      <c r="K252" s="415"/>
      <c r="L252" s="415"/>
      <c r="M252" s="419"/>
      <c r="N252" s="417"/>
      <c r="O252" s="417"/>
      <c r="P252" s="417"/>
      <c r="Q252" s="649"/>
      <c r="R252" s="650"/>
      <c r="S252" s="651"/>
      <c r="T252" s="437"/>
      <c r="U252" s="468"/>
      <c r="W252" s="426"/>
    </row>
    <row r="253" spans="1:23" ht="15.95" customHeight="1" x14ac:dyDescent="0.25">
      <c r="A253" s="412"/>
      <c r="B253" s="427"/>
      <c r="C253" s="486"/>
      <c r="D253" s="487"/>
      <c r="E253" s="500" t="s">
        <v>1554</v>
      </c>
      <c r="F253" s="417"/>
      <c r="G253" s="417">
        <v>11</v>
      </c>
      <c r="H253" s="417">
        <v>11</v>
      </c>
      <c r="I253" s="501">
        <v>17</v>
      </c>
      <c r="J253" s="417">
        <v>8</v>
      </c>
      <c r="K253" s="415"/>
      <c r="L253" s="415"/>
      <c r="M253" s="419"/>
      <c r="N253" s="417"/>
      <c r="O253" s="417"/>
      <c r="P253" s="417"/>
      <c r="Q253" s="649"/>
      <c r="R253" s="650"/>
      <c r="S253" s="651"/>
      <c r="T253" s="437"/>
      <c r="U253" s="468"/>
      <c r="W253" s="426"/>
    </row>
    <row r="254" spans="1:23" ht="15.95" customHeight="1" x14ac:dyDescent="0.25">
      <c r="A254" s="412"/>
      <c r="B254" s="427"/>
      <c r="C254" s="486"/>
      <c r="D254" s="487"/>
      <c r="E254" s="500" t="s">
        <v>1572</v>
      </c>
      <c r="F254" s="417"/>
      <c r="G254" s="417">
        <v>1</v>
      </c>
      <c r="H254" s="417">
        <v>7</v>
      </c>
      <c r="I254" s="501">
        <v>3</v>
      </c>
      <c r="J254" s="417">
        <v>4</v>
      </c>
      <c r="K254" s="415"/>
      <c r="L254" s="415"/>
      <c r="M254" s="419"/>
      <c r="N254" s="417"/>
      <c r="O254" s="417"/>
      <c r="P254" s="417"/>
      <c r="Q254" s="649"/>
      <c r="R254" s="650"/>
      <c r="S254" s="651"/>
      <c r="T254" s="437"/>
      <c r="U254" s="468"/>
      <c r="W254" s="426"/>
    </row>
    <row r="255" spans="1:23" ht="15.95" customHeight="1" x14ac:dyDescent="0.25">
      <c r="A255" s="412"/>
      <c r="B255" s="427"/>
      <c r="C255" s="486"/>
      <c r="D255" s="487"/>
      <c r="E255" s="500" t="s">
        <v>1582</v>
      </c>
      <c r="F255" s="417"/>
      <c r="G255" s="417">
        <v>9</v>
      </c>
      <c r="H255" s="417">
        <v>11</v>
      </c>
      <c r="I255" s="501">
        <v>17</v>
      </c>
      <c r="J255" s="417">
        <v>9</v>
      </c>
      <c r="K255" s="415"/>
      <c r="L255" s="415"/>
      <c r="M255" s="419"/>
      <c r="N255" s="417"/>
      <c r="O255" s="417"/>
      <c r="P255" s="417"/>
      <c r="Q255" s="649"/>
      <c r="R255" s="650"/>
      <c r="S255" s="651"/>
      <c r="T255" s="437"/>
      <c r="U255" s="468"/>
      <c r="W255" s="426"/>
    </row>
    <row r="256" spans="1:23" ht="15.95" customHeight="1" x14ac:dyDescent="0.25">
      <c r="A256" s="412"/>
      <c r="B256" s="427"/>
      <c r="C256" s="486"/>
      <c r="D256" s="487"/>
      <c r="E256" s="500" t="s">
        <v>1558</v>
      </c>
      <c r="F256" s="417"/>
      <c r="G256" s="417">
        <v>10</v>
      </c>
      <c r="H256" s="417">
        <v>7</v>
      </c>
      <c r="I256" s="501">
        <v>9</v>
      </c>
      <c r="J256" s="417">
        <v>7</v>
      </c>
      <c r="K256" s="415"/>
      <c r="L256" s="415"/>
      <c r="M256" s="419"/>
      <c r="N256" s="417"/>
      <c r="O256" s="417"/>
      <c r="P256" s="417"/>
      <c r="Q256" s="649"/>
      <c r="R256" s="650"/>
      <c r="S256" s="651"/>
      <c r="T256" s="437"/>
      <c r="U256" s="468"/>
      <c r="W256" s="426"/>
    </row>
    <row r="257" spans="1:23" ht="15.95" customHeight="1" x14ac:dyDescent="0.25">
      <c r="A257" s="412"/>
      <c r="B257" s="427"/>
      <c r="C257" s="486"/>
      <c r="D257" s="487"/>
      <c r="E257" s="500" t="s">
        <v>1559</v>
      </c>
      <c r="F257" s="417"/>
      <c r="G257" s="417">
        <v>27</v>
      </c>
      <c r="H257" s="417">
        <v>20</v>
      </c>
      <c r="I257" s="501">
        <v>17</v>
      </c>
      <c r="J257" s="417">
        <v>10</v>
      </c>
      <c r="K257" s="415"/>
      <c r="L257" s="415"/>
      <c r="M257" s="419"/>
      <c r="N257" s="417"/>
      <c r="O257" s="417"/>
      <c r="P257" s="417"/>
      <c r="Q257" s="649"/>
      <c r="R257" s="650"/>
      <c r="S257" s="651"/>
      <c r="T257" s="437"/>
      <c r="U257" s="468"/>
      <c r="W257" s="426"/>
    </row>
    <row r="258" spans="1:23" ht="15.95" customHeight="1" x14ac:dyDescent="0.25">
      <c r="A258" s="412"/>
      <c r="B258" s="427"/>
      <c r="C258" s="486"/>
      <c r="D258" s="487"/>
      <c r="E258" s="500" t="s">
        <v>1560</v>
      </c>
      <c r="F258" s="417"/>
      <c r="G258" s="417">
        <v>27</v>
      </c>
      <c r="H258" s="417">
        <v>17</v>
      </c>
      <c r="I258" s="501">
        <v>11</v>
      </c>
      <c r="J258" s="417">
        <v>15</v>
      </c>
      <c r="K258" s="415"/>
      <c r="L258" s="415"/>
      <c r="M258" s="419"/>
      <c r="N258" s="417"/>
      <c r="O258" s="417"/>
      <c r="P258" s="417"/>
      <c r="Q258" s="649"/>
      <c r="R258" s="650"/>
      <c r="S258" s="651"/>
      <c r="T258" s="437"/>
      <c r="U258" s="468"/>
      <c r="W258" s="426"/>
    </row>
    <row r="259" spans="1:23" ht="15.95" customHeight="1" x14ac:dyDescent="0.25">
      <c r="A259" s="412"/>
      <c r="B259" s="427"/>
      <c r="E259" s="553" t="s">
        <v>42</v>
      </c>
      <c r="F259" s="555"/>
      <c r="G259" s="555">
        <v>0</v>
      </c>
      <c r="H259" s="555">
        <v>1</v>
      </c>
      <c r="I259" s="554">
        <v>4</v>
      </c>
      <c r="J259" s="555">
        <v>3</v>
      </c>
      <c r="K259" s="522"/>
      <c r="L259" s="522"/>
      <c r="M259" s="556"/>
      <c r="N259" s="555"/>
      <c r="O259" s="555"/>
      <c r="P259" s="555"/>
      <c r="Q259" s="620"/>
      <c r="R259" s="621"/>
      <c r="S259" s="622"/>
      <c r="T259" s="437"/>
      <c r="U259" s="468"/>
      <c r="W259" s="426"/>
    </row>
    <row r="260" spans="1:23" ht="15.95" customHeight="1" x14ac:dyDescent="0.25">
      <c r="A260" s="479"/>
      <c r="B260" s="440"/>
      <c r="C260" s="480"/>
      <c r="D260" s="481"/>
      <c r="E260" s="498" t="s">
        <v>1588</v>
      </c>
      <c r="F260" s="444"/>
      <c r="G260" s="444">
        <v>7</v>
      </c>
      <c r="H260" s="444">
        <v>7</v>
      </c>
      <c r="I260" s="499">
        <v>3</v>
      </c>
      <c r="J260" s="444">
        <v>2</v>
      </c>
      <c r="K260" s="442"/>
      <c r="L260" s="442"/>
      <c r="M260" s="446"/>
      <c r="N260" s="444"/>
      <c r="O260" s="444"/>
      <c r="P260" s="444"/>
      <c r="Q260" s="657"/>
      <c r="R260" s="658"/>
      <c r="S260" s="659"/>
      <c r="T260" s="450"/>
      <c r="U260" s="485"/>
      <c r="W260" s="426"/>
    </row>
    <row r="261" spans="1:23" ht="15.95" customHeight="1" x14ac:dyDescent="0.25">
      <c r="A261" s="412">
        <v>29</v>
      </c>
      <c r="B261" s="413" t="s">
        <v>1652</v>
      </c>
      <c r="C261" s="486" t="s">
        <v>1653</v>
      </c>
      <c r="D261" s="487">
        <v>630</v>
      </c>
      <c r="E261" s="500">
        <v>1379</v>
      </c>
      <c r="F261" s="417">
        <v>3</v>
      </c>
      <c r="G261" s="549">
        <v>93</v>
      </c>
      <c r="H261" s="417">
        <v>96</v>
      </c>
      <c r="I261" s="501">
        <v>130</v>
      </c>
      <c r="J261" s="417">
        <v>54</v>
      </c>
      <c r="K261" s="415"/>
      <c r="L261" s="415"/>
      <c r="M261" s="419"/>
      <c r="N261" s="417"/>
      <c r="O261" s="417"/>
      <c r="P261" s="417"/>
      <c r="Q261" s="649"/>
      <c r="R261" s="650"/>
      <c r="S261" s="651"/>
      <c r="T261" s="423"/>
      <c r="U261" s="463"/>
      <c r="W261" s="426"/>
    </row>
    <row r="262" spans="1:23" ht="15.95" customHeight="1" x14ac:dyDescent="0.25">
      <c r="A262" s="412"/>
      <c r="B262" s="427"/>
      <c r="C262" s="486"/>
      <c r="D262" s="487"/>
      <c r="E262" s="500" t="s">
        <v>19</v>
      </c>
      <c r="F262" s="417"/>
      <c r="G262" s="417">
        <v>232</v>
      </c>
      <c r="H262" s="417">
        <v>228</v>
      </c>
      <c r="I262" s="501">
        <v>228</v>
      </c>
      <c r="J262" s="417">
        <v>401</v>
      </c>
      <c r="K262" s="415"/>
      <c r="L262" s="415"/>
      <c r="M262" s="419"/>
      <c r="N262" s="417"/>
      <c r="O262" s="417"/>
      <c r="P262" s="417"/>
      <c r="Q262" s="649"/>
      <c r="R262" s="650"/>
      <c r="S262" s="651"/>
      <c r="T262" s="437"/>
      <c r="U262" s="468"/>
      <c r="W262" s="426"/>
    </row>
    <row r="263" spans="1:23" ht="15.95" customHeight="1" x14ac:dyDescent="0.25">
      <c r="A263" s="412"/>
      <c r="B263" s="427"/>
      <c r="C263" s="486"/>
      <c r="D263" s="487"/>
      <c r="E263" s="500" t="s">
        <v>1577</v>
      </c>
      <c r="F263" s="417"/>
      <c r="G263" s="417">
        <v>0</v>
      </c>
      <c r="H263" s="417">
        <v>3</v>
      </c>
      <c r="I263" s="501">
        <v>8</v>
      </c>
      <c r="J263" s="417">
        <v>4</v>
      </c>
      <c r="K263" s="415"/>
      <c r="L263" s="415"/>
      <c r="M263" s="419"/>
      <c r="N263" s="417"/>
      <c r="O263" s="417"/>
      <c r="P263" s="417"/>
      <c r="Q263" s="649"/>
      <c r="R263" s="650"/>
      <c r="S263" s="651"/>
      <c r="T263" s="437"/>
      <c r="U263" s="468"/>
      <c r="W263" s="426"/>
    </row>
    <row r="264" spans="1:23" ht="15.95" customHeight="1" x14ac:dyDescent="0.25">
      <c r="A264" s="412"/>
      <c r="B264" s="427"/>
      <c r="C264" s="486"/>
      <c r="D264" s="487"/>
      <c r="E264" s="500" t="s">
        <v>1554</v>
      </c>
      <c r="F264" s="417"/>
      <c r="G264" s="417">
        <v>0</v>
      </c>
      <c r="H264" s="417">
        <v>0</v>
      </c>
      <c r="I264" s="501">
        <v>0</v>
      </c>
      <c r="J264" s="417">
        <v>0</v>
      </c>
      <c r="K264" s="415"/>
      <c r="L264" s="415"/>
      <c r="M264" s="419"/>
      <c r="N264" s="417"/>
      <c r="O264" s="417"/>
      <c r="P264" s="417"/>
      <c r="Q264" s="649"/>
      <c r="R264" s="650"/>
      <c r="S264" s="651"/>
      <c r="T264" s="437"/>
      <c r="U264" s="468"/>
      <c r="W264" s="426"/>
    </row>
    <row r="265" spans="1:23" ht="15.95" customHeight="1" x14ac:dyDescent="0.25">
      <c r="A265" s="412"/>
      <c r="B265" s="427"/>
      <c r="C265" s="486"/>
      <c r="D265" s="487"/>
      <c r="E265" s="500" t="s">
        <v>1582</v>
      </c>
      <c r="F265" s="417"/>
      <c r="G265" s="417">
        <v>12</v>
      </c>
      <c r="H265" s="417">
        <v>7</v>
      </c>
      <c r="I265" s="501">
        <v>6</v>
      </c>
      <c r="J265" s="417">
        <v>5</v>
      </c>
      <c r="K265" s="415"/>
      <c r="L265" s="415"/>
      <c r="M265" s="419"/>
      <c r="N265" s="417"/>
      <c r="O265" s="417"/>
      <c r="P265" s="417"/>
      <c r="Q265" s="649"/>
      <c r="R265" s="650"/>
      <c r="S265" s="651"/>
      <c r="T265" s="437"/>
      <c r="U265" s="468"/>
      <c r="W265" s="426"/>
    </row>
    <row r="266" spans="1:23" ht="15.95" customHeight="1" x14ac:dyDescent="0.25">
      <c r="A266" s="412"/>
      <c r="B266" s="427"/>
      <c r="C266" s="486"/>
      <c r="D266" s="487"/>
      <c r="E266" s="500" t="s">
        <v>1573</v>
      </c>
      <c r="F266" s="417"/>
      <c r="G266" s="417">
        <v>3</v>
      </c>
      <c r="H266" s="417">
        <v>0</v>
      </c>
      <c r="I266" s="501">
        <v>1</v>
      </c>
      <c r="J266" s="417">
        <v>2</v>
      </c>
      <c r="K266" s="415"/>
      <c r="L266" s="415"/>
      <c r="M266" s="419"/>
      <c r="N266" s="417"/>
      <c r="O266" s="417"/>
      <c r="P266" s="417"/>
      <c r="Q266" s="649"/>
      <c r="R266" s="650"/>
      <c r="S266" s="651"/>
      <c r="T266" s="437"/>
      <c r="U266" s="468"/>
      <c r="W266" s="426"/>
    </row>
    <row r="267" spans="1:23" ht="15.95" customHeight="1" x14ac:dyDescent="0.25">
      <c r="A267" s="412"/>
      <c r="B267" s="427"/>
      <c r="C267" s="486"/>
      <c r="D267" s="487"/>
      <c r="E267" s="500" t="s">
        <v>1558</v>
      </c>
      <c r="F267" s="417"/>
      <c r="G267" s="417">
        <v>17</v>
      </c>
      <c r="H267" s="417">
        <v>14</v>
      </c>
      <c r="I267" s="501">
        <v>27</v>
      </c>
      <c r="J267" s="417">
        <v>10</v>
      </c>
      <c r="K267" s="415"/>
      <c r="L267" s="415"/>
      <c r="M267" s="419"/>
      <c r="N267" s="417"/>
      <c r="O267" s="417"/>
      <c r="P267" s="417"/>
      <c r="Q267" s="649"/>
      <c r="R267" s="650"/>
      <c r="S267" s="651"/>
      <c r="T267" s="437"/>
      <c r="U267" s="468"/>
      <c r="W267" s="426"/>
    </row>
    <row r="268" spans="1:23" ht="15.95" customHeight="1" x14ac:dyDescent="0.25">
      <c r="A268" s="412"/>
      <c r="B268" s="427"/>
      <c r="C268" s="486"/>
      <c r="D268" s="487"/>
      <c r="E268" s="500" t="s">
        <v>1588</v>
      </c>
      <c r="F268" s="417"/>
      <c r="G268" s="417">
        <v>0</v>
      </c>
      <c r="H268" s="417">
        <v>3</v>
      </c>
      <c r="I268" s="501">
        <v>2</v>
      </c>
      <c r="J268" s="417">
        <v>5</v>
      </c>
      <c r="K268" s="415"/>
      <c r="L268" s="415"/>
      <c r="M268" s="419"/>
      <c r="N268" s="417"/>
      <c r="O268" s="417"/>
      <c r="P268" s="417"/>
      <c r="Q268" s="649"/>
      <c r="R268" s="650"/>
      <c r="S268" s="651"/>
      <c r="T268" s="437"/>
      <c r="U268" s="468"/>
      <c r="W268" s="426"/>
    </row>
    <row r="269" spans="1:23" ht="15.95" customHeight="1" x14ac:dyDescent="0.25">
      <c r="A269" s="412"/>
      <c r="B269" s="427"/>
      <c r="C269" s="486"/>
      <c r="D269" s="487"/>
      <c r="E269" s="500" t="s">
        <v>1629</v>
      </c>
      <c r="F269" s="417"/>
      <c r="G269" s="417">
        <v>38</v>
      </c>
      <c r="H269" s="417">
        <v>43</v>
      </c>
      <c r="I269" s="501">
        <v>57</v>
      </c>
      <c r="J269" s="417">
        <v>25</v>
      </c>
      <c r="K269" s="415"/>
      <c r="L269" s="415"/>
      <c r="M269" s="419"/>
      <c r="N269" s="417"/>
      <c r="O269" s="417"/>
      <c r="P269" s="417"/>
      <c r="Q269" s="649"/>
      <c r="R269" s="650"/>
      <c r="S269" s="651"/>
      <c r="T269" s="437"/>
      <c r="U269" s="468"/>
      <c r="W269" s="426"/>
    </row>
    <row r="270" spans="1:23" ht="15.95" customHeight="1" x14ac:dyDescent="0.25">
      <c r="A270" s="412"/>
      <c r="B270" s="427"/>
      <c r="C270" s="486"/>
      <c r="D270" s="487"/>
      <c r="E270" s="500" t="s">
        <v>1589</v>
      </c>
      <c r="F270" s="417"/>
      <c r="G270" s="417">
        <v>11</v>
      </c>
      <c r="H270" s="417">
        <v>6</v>
      </c>
      <c r="I270" s="501">
        <v>20</v>
      </c>
      <c r="J270" s="417">
        <v>8</v>
      </c>
      <c r="K270" s="415"/>
      <c r="L270" s="415"/>
      <c r="M270" s="419"/>
      <c r="N270" s="417"/>
      <c r="O270" s="417"/>
      <c r="P270" s="417"/>
      <c r="Q270" s="649"/>
      <c r="R270" s="650"/>
      <c r="S270" s="651"/>
      <c r="T270" s="437"/>
      <c r="U270" s="468"/>
      <c r="W270" s="426"/>
    </row>
    <row r="271" spans="1:23" ht="15.95" customHeight="1" x14ac:dyDescent="0.25">
      <c r="A271" s="479"/>
      <c r="B271" s="440"/>
      <c r="C271" s="480"/>
      <c r="D271" s="481"/>
      <c r="E271" s="498" t="s">
        <v>1608</v>
      </c>
      <c r="F271" s="444"/>
      <c r="G271" s="444">
        <v>13</v>
      </c>
      <c r="H271" s="444">
        <v>14</v>
      </c>
      <c r="I271" s="499">
        <v>11</v>
      </c>
      <c r="J271" s="444">
        <v>8</v>
      </c>
      <c r="K271" s="442"/>
      <c r="L271" s="442"/>
      <c r="M271" s="446"/>
      <c r="N271" s="444"/>
      <c r="O271" s="444"/>
      <c r="P271" s="444"/>
      <c r="Q271" s="657"/>
      <c r="R271" s="658"/>
      <c r="S271" s="659"/>
      <c r="T271" s="450"/>
      <c r="U271" s="485"/>
      <c r="W271" s="426"/>
    </row>
    <row r="272" spans="1:23" ht="15.95" customHeight="1" x14ac:dyDescent="0.25">
      <c r="A272" s="412">
        <v>30</v>
      </c>
      <c r="B272" s="413" t="s">
        <v>1654</v>
      </c>
      <c r="C272" s="503" t="s">
        <v>1655</v>
      </c>
      <c r="D272" s="458">
        <v>400</v>
      </c>
      <c r="E272" s="504">
        <v>57271</v>
      </c>
      <c r="F272" s="456">
        <v>3</v>
      </c>
      <c r="G272" s="456">
        <v>155</v>
      </c>
      <c r="H272" s="456">
        <v>121</v>
      </c>
      <c r="I272" s="505">
        <v>119</v>
      </c>
      <c r="J272" s="456">
        <v>15</v>
      </c>
      <c r="K272" s="458"/>
      <c r="L272" s="458"/>
      <c r="M272" s="459"/>
      <c r="N272" s="456"/>
      <c r="O272" s="456"/>
      <c r="P272" s="456"/>
      <c r="Q272" s="660"/>
      <c r="R272" s="661"/>
      <c r="S272" s="662"/>
      <c r="T272" s="423"/>
      <c r="U272" s="526"/>
      <c r="W272" s="426"/>
    </row>
    <row r="273" spans="1:23" ht="15.95" customHeight="1" x14ac:dyDescent="0.25">
      <c r="A273" s="412"/>
      <c r="B273" s="427"/>
      <c r="C273" s="428"/>
      <c r="D273" s="429"/>
      <c r="E273" s="430" t="s">
        <v>19</v>
      </c>
      <c r="F273" s="431"/>
      <c r="G273" s="431">
        <v>220</v>
      </c>
      <c r="H273" s="431">
        <v>224</v>
      </c>
      <c r="I273" s="432">
        <v>221</v>
      </c>
      <c r="J273" s="431">
        <v>385</v>
      </c>
      <c r="K273" s="429"/>
      <c r="L273" s="429"/>
      <c r="M273" s="433"/>
      <c r="N273" s="431"/>
      <c r="O273" s="431"/>
      <c r="P273" s="431"/>
      <c r="Q273" s="652"/>
      <c r="R273" s="653"/>
      <c r="S273" s="654"/>
      <c r="T273" s="437"/>
      <c r="U273" s="527"/>
      <c r="W273" s="426"/>
    </row>
    <row r="274" spans="1:23" ht="15.95" customHeight="1" x14ac:dyDescent="0.25">
      <c r="A274" s="412"/>
      <c r="B274" s="427"/>
      <c r="C274" s="428"/>
      <c r="D274" s="429"/>
      <c r="E274" s="430" t="s">
        <v>1554</v>
      </c>
      <c r="F274" s="431"/>
      <c r="G274" s="431">
        <v>6</v>
      </c>
      <c r="H274" s="431">
        <v>6</v>
      </c>
      <c r="I274" s="432">
        <v>5</v>
      </c>
      <c r="J274" s="431">
        <v>4</v>
      </c>
      <c r="K274" s="429"/>
      <c r="L274" s="429"/>
      <c r="M274" s="433"/>
      <c r="N274" s="431"/>
      <c r="O274" s="431"/>
      <c r="P274" s="431"/>
      <c r="Q274" s="652"/>
      <c r="R274" s="653"/>
      <c r="S274" s="654"/>
      <c r="T274" s="437"/>
      <c r="U274" s="527"/>
      <c r="W274" s="426"/>
    </row>
    <row r="275" spans="1:23" ht="15.95" customHeight="1" x14ac:dyDescent="0.25">
      <c r="A275" s="412"/>
      <c r="B275" s="427"/>
      <c r="C275" s="428"/>
      <c r="D275" s="429"/>
      <c r="E275" s="430" t="s">
        <v>1572</v>
      </c>
      <c r="F275" s="431"/>
      <c r="G275" s="431">
        <v>55</v>
      </c>
      <c r="H275" s="431">
        <v>24</v>
      </c>
      <c r="I275" s="432">
        <v>13</v>
      </c>
      <c r="J275" s="431">
        <v>18</v>
      </c>
      <c r="K275" s="429"/>
      <c r="L275" s="429"/>
      <c r="M275" s="433"/>
      <c r="N275" s="431"/>
      <c r="O275" s="431"/>
      <c r="P275" s="431"/>
      <c r="Q275" s="652"/>
      <c r="R275" s="653"/>
      <c r="S275" s="654"/>
      <c r="T275" s="437"/>
      <c r="U275" s="527"/>
      <c r="W275" s="426"/>
    </row>
    <row r="276" spans="1:23" ht="15.95" customHeight="1" x14ac:dyDescent="0.25">
      <c r="A276" s="412"/>
      <c r="B276" s="427"/>
      <c r="C276" s="428"/>
      <c r="D276" s="429"/>
      <c r="E276" s="430" t="s">
        <v>1582</v>
      </c>
      <c r="F276" s="431"/>
      <c r="G276" s="431">
        <v>2</v>
      </c>
      <c r="H276" s="431">
        <v>4</v>
      </c>
      <c r="I276" s="432">
        <v>1</v>
      </c>
      <c r="J276" s="431">
        <v>7</v>
      </c>
      <c r="K276" s="429"/>
      <c r="L276" s="429"/>
      <c r="M276" s="433"/>
      <c r="N276" s="431"/>
      <c r="O276" s="431"/>
      <c r="P276" s="431"/>
      <c r="Q276" s="652"/>
      <c r="R276" s="653"/>
      <c r="S276" s="654"/>
      <c r="T276" s="437"/>
      <c r="U276" s="527"/>
      <c r="W276" s="426"/>
    </row>
    <row r="277" spans="1:23" ht="15.95" customHeight="1" x14ac:dyDescent="0.25">
      <c r="A277" s="412"/>
      <c r="B277" s="427"/>
      <c r="C277" s="428"/>
      <c r="D277" s="429"/>
      <c r="E277" s="430" t="s">
        <v>1573</v>
      </c>
      <c r="F277" s="431"/>
      <c r="G277" s="431">
        <v>10</v>
      </c>
      <c r="H277" s="431">
        <v>12</v>
      </c>
      <c r="I277" s="432">
        <v>18</v>
      </c>
      <c r="J277" s="431">
        <v>9</v>
      </c>
      <c r="K277" s="429"/>
      <c r="L277" s="429"/>
      <c r="M277" s="433"/>
      <c r="N277" s="431"/>
      <c r="O277" s="431"/>
      <c r="P277" s="431"/>
      <c r="Q277" s="652"/>
      <c r="R277" s="653"/>
      <c r="S277" s="654"/>
      <c r="T277" s="437"/>
      <c r="U277" s="527"/>
      <c r="W277" s="426"/>
    </row>
    <row r="278" spans="1:23" ht="15.95" customHeight="1" x14ac:dyDescent="0.25">
      <c r="A278" s="412"/>
      <c r="B278" s="427"/>
      <c r="C278" s="428"/>
      <c r="D278" s="429"/>
      <c r="E278" s="430" t="s">
        <v>1558</v>
      </c>
      <c r="F278" s="431"/>
      <c r="G278" s="431">
        <v>0</v>
      </c>
      <c r="H278" s="431">
        <v>2</v>
      </c>
      <c r="I278" s="432">
        <v>1</v>
      </c>
      <c r="J278" s="431">
        <v>1</v>
      </c>
      <c r="K278" s="429"/>
      <c r="L278" s="429"/>
      <c r="M278" s="433"/>
      <c r="N278" s="431"/>
      <c r="O278" s="431"/>
      <c r="P278" s="431"/>
      <c r="Q278" s="652"/>
      <c r="R278" s="653"/>
      <c r="S278" s="654"/>
      <c r="T278" s="437"/>
      <c r="U278" s="527"/>
      <c r="W278" s="426"/>
    </row>
    <row r="279" spans="1:23" ht="15.95" customHeight="1" x14ac:dyDescent="0.25">
      <c r="A279" s="412"/>
      <c r="B279" s="427"/>
      <c r="C279" s="428"/>
      <c r="D279" s="429"/>
      <c r="E279" s="430" t="s">
        <v>1559</v>
      </c>
      <c r="F279" s="431"/>
      <c r="G279" s="431">
        <v>3</v>
      </c>
      <c r="H279" s="431">
        <v>1</v>
      </c>
      <c r="I279" s="432">
        <v>10</v>
      </c>
      <c r="J279" s="431">
        <v>4</v>
      </c>
      <c r="K279" s="429"/>
      <c r="L279" s="429"/>
      <c r="M279" s="433"/>
      <c r="N279" s="431"/>
      <c r="O279" s="431"/>
      <c r="P279" s="431"/>
      <c r="Q279" s="434"/>
      <c r="R279" s="435"/>
      <c r="S279" s="436"/>
      <c r="T279" s="437"/>
      <c r="U279" s="527"/>
      <c r="W279" s="426"/>
    </row>
    <row r="280" spans="1:23" ht="15.95" customHeight="1" x14ac:dyDescent="0.25">
      <c r="A280" s="412"/>
      <c r="B280" s="427"/>
      <c r="C280" s="428"/>
      <c r="D280" s="429"/>
      <c r="E280" s="430" t="s">
        <v>1560</v>
      </c>
      <c r="F280" s="431"/>
      <c r="G280" s="431">
        <v>0</v>
      </c>
      <c r="H280" s="431">
        <v>0</v>
      </c>
      <c r="I280" s="432">
        <v>0</v>
      </c>
      <c r="J280" s="431">
        <v>0</v>
      </c>
      <c r="K280" s="429"/>
      <c r="L280" s="429"/>
      <c r="M280" s="433"/>
      <c r="N280" s="431"/>
      <c r="O280" s="431"/>
      <c r="P280" s="431"/>
      <c r="Q280" s="434"/>
      <c r="R280" s="435"/>
      <c r="S280" s="436"/>
      <c r="T280" s="437"/>
      <c r="U280" s="527"/>
      <c r="W280" s="426"/>
    </row>
    <row r="281" spans="1:23" ht="15.95" customHeight="1" x14ac:dyDescent="0.25">
      <c r="A281" s="479"/>
      <c r="B281" s="440"/>
      <c r="C281" s="441"/>
      <c r="D281" s="442"/>
      <c r="E281" s="443" t="s">
        <v>1574</v>
      </c>
      <c r="F281" s="444"/>
      <c r="G281" s="444">
        <v>49</v>
      </c>
      <c r="H281" s="444">
        <v>39</v>
      </c>
      <c r="I281" s="445">
        <v>63</v>
      </c>
      <c r="J281" s="444">
        <v>13</v>
      </c>
      <c r="K281" s="442"/>
      <c r="L281" s="442"/>
      <c r="M281" s="446"/>
      <c r="N281" s="444"/>
      <c r="O281" s="444"/>
      <c r="P281" s="444"/>
      <c r="Q281" s="447"/>
      <c r="R281" s="448"/>
      <c r="S281" s="449"/>
      <c r="T281" s="450"/>
      <c r="U281" s="528"/>
      <c r="W281" s="426"/>
    </row>
    <row r="282" spans="1:23" ht="15.95" customHeight="1" x14ac:dyDescent="0.25">
      <c r="A282" s="412">
        <v>31</v>
      </c>
      <c r="B282" s="413" t="s">
        <v>1656</v>
      </c>
      <c r="C282" s="503" t="s">
        <v>1657</v>
      </c>
      <c r="D282" s="458">
        <v>400</v>
      </c>
      <c r="E282" s="504">
        <v>93565</v>
      </c>
      <c r="F282" s="456">
        <v>2</v>
      </c>
      <c r="G282" s="456">
        <v>157</v>
      </c>
      <c r="H282" s="456">
        <v>130</v>
      </c>
      <c r="I282" s="505">
        <v>110</v>
      </c>
      <c r="J282" s="456">
        <v>31</v>
      </c>
      <c r="K282" s="458"/>
      <c r="L282" s="458"/>
      <c r="M282" s="459"/>
      <c r="N282" s="456"/>
      <c r="O282" s="456"/>
      <c r="P282" s="456"/>
      <c r="Q282" s="460"/>
      <c r="R282" s="461"/>
      <c r="S282" s="462"/>
      <c r="T282" s="423"/>
      <c r="U282" s="463"/>
      <c r="W282" s="426"/>
    </row>
    <row r="283" spans="1:23" ht="15.95" customHeight="1" x14ac:dyDescent="0.25">
      <c r="A283" s="412"/>
      <c r="B283" s="427"/>
      <c r="C283" s="428"/>
      <c r="D283" s="429"/>
      <c r="E283" s="430" t="s">
        <v>19</v>
      </c>
      <c r="F283" s="431"/>
      <c r="G283" s="431">
        <v>230</v>
      </c>
      <c r="H283" s="431">
        <v>233</v>
      </c>
      <c r="I283" s="432">
        <v>226</v>
      </c>
      <c r="J283" s="431">
        <v>399</v>
      </c>
      <c r="K283" s="429"/>
      <c r="L283" s="429"/>
      <c r="M283" s="433"/>
      <c r="N283" s="431"/>
      <c r="O283" s="431"/>
      <c r="P283" s="431"/>
      <c r="Q283" s="434"/>
      <c r="R283" s="435"/>
      <c r="S283" s="436"/>
      <c r="T283" s="437"/>
      <c r="U283" s="468"/>
      <c r="W283" s="426"/>
    </row>
    <row r="284" spans="1:23" ht="15.95" customHeight="1" x14ac:dyDescent="0.25">
      <c r="A284" s="412"/>
      <c r="B284" s="427"/>
      <c r="C284" s="428"/>
      <c r="D284" s="429"/>
      <c r="E284" s="430" t="s">
        <v>1554</v>
      </c>
      <c r="F284" s="431"/>
      <c r="G284" s="431">
        <v>6</v>
      </c>
      <c r="H284" s="431">
        <v>12</v>
      </c>
      <c r="I284" s="432">
        <v>20</v>
      </c>
      <c r="J284" s="431">
        <v>9</v>
      </c>
      <c r="K284" s="429"/>
      <c r="L284" s="429"/>
      <c r="M284" s="433"/>
      <c r="N284" s="431"/>
      <c r="O284" s="431"/>
      <c r="P284" s="431"/>
      <c r="Q284" s="434"/>
      <c r="R284" s="435"/>
      <c r="S284" s="436"/>
      <c r="T284" s="437"/>
      <c r="U284" s="468"/>
      <c r="W284" s="426"/>
    </row>
    <row r="285" spans="1:23" ht="15.95" customHeight="1" x14ac:dyDescent="0.25">
      <c r="A285" s="412"/>
      <c r="B285" s="427"/>
      <c r="C285" s="428"/>
      <c r="D285" s="429"/>
      <c r="E285" s="430" t="s">
        <v>1572</v>
      </c>
      <c r="F285" s="431"/>
      <c r="G285" s="431">
        <v>60</v>
      </c>
      <c r="H285" s="431">
        <v>38</v>
      </c>
      <c r="I285" s="432">
        <v>47</v>
      </c>
      <c r="J285" s="431">
        <v>10</v>
      </c>
      <c r="K285" s="429"/>
      <c r="L285" s="429"/>
      <c r="M285" s="433"/>
      <c r="N285" s="431"/>
      <c r="O285" s="431"/>
      <c r="P285" s="431"/>
      <c r="Q285" s="434"/>
      <c r="R285" s="435"/>
      <c r="S285" s="436"/>
      <c r="T285" s="437"/>
      <c r="U285" s="468"/>
      <c r="W285" s="426"/>
    </row>
    <row r="286" spans="1:23" ht="15.95" customHeight="1" x14ac:dyDescent="0.25">
      <c r="A286" s="412"/>
      <c r="B286" s="427"/>
      <c r="C286" s="428"/>
      <c r="D286" s="429"/>
      <c r="E286" s="430" t="s">
        <v>1582</v>
      </c>
      <c r="F286" s="431"/>
      <c r="G286" s="431">
        <v>16</v>
      </c>
      <c r="H286" s="431">
        <v>18</v>
      </c>
      <c r="I286" s="432">
        <v>15</v>
      </c>
      <c r="J286" s="431">
        <v>11</v>
      </c>
      <c r="K286" s="429"/>
      <c r="L286" s="429"/>
      <c r="M286" s="433"/>
      <c r="N286" s="431"/>
      <c r="O286" s="431"/>
      <c r="P286" s="431"/>
      <c r="Q286" s="434"/>
      <c r="R286" s="435"/>
      <c r="S286" s="436"/>
      <c r="T286" s="437"/>
      <c r="U286" s="468"/>
      <c r="W286" s="426"/>
    </row>
    <row r="287" spans="1:23" ht="15.95" customHeight="1" x14ac:dyDescent="0.25">
      <c r="A287" s="412"/>
      <c r="B287" s="427"/>
      <c r="C287" s="428"/>
      <c r="D287" s="429"/>
      <c r="E287" s="430" t="s">
        <v>1573</v>
      </c>
      <c r="F287" s="431"/>
      <c r="G287" s="431">
        <v>0</v>
      </c>
      <c r="H287" s="431">
        <v>0</v>
      </c>
      <c r="I287" s="432">
        <v>0</v>
      </c>
      <c r="J287" s="431">
        <v>0</v>
      </c>
      <c r="K287" s="429"/>
      <c r="L287" s="429"/>
      <c r="M287" s="433"/>
      <c r="N287" s="431"/>
      <c r="O287" s="431"/>
      <c r="P287" s="431"/>
      <c r="Q287" s="434"/>
      <c r="R287" s="435"/>
      <c r="S287" s="436"/>
      <c r="T287" s="437"/>
      <c r="U287" s="468"/>
      <c r="W287" s="426"/>
    </row>
    <row r="288" spans="1:23" ht="15.95" customHeight="1" x14ac:dyDescent="0.25">
      <c r="A288" s="412"/>
      <c r="B288" s="427"/>
      <c r="C288" s="428"/>
      <c r="D288" s="429"/>
      <c r="E288" s="430" t="s">
        <v>1558</v>
      </c>
      <c r="F288" s="431"/>
      <c r="G288" s="431">
        <v>2</v>
      </c>
      <c r="H288" s="431">
        <v>1</v>
      </c>
      <c r="I288" s="432">
        <v>2</v>
      </c>
      <c r="J288" s="431">
        <v>3</v>
      </c>
      <c r="K288" s="429"/>
      <c r="L288" s="429"/>
      <c r="M288" s="433"/>
      <c r="N288" s="431"/>
      <c r="O288" s="431"/>
      <c r="P288" s="431"/>
      <c r="Q288" s="434"/>
      <c r="R288" s="435"/>
      <c r="S288" s="436"/>
      <c r="T288" s="437"/>
      <c r="U288" s="468"/>
      <c r="W288" s="426"/>
    </row>
    <row r="289" spans="1:23" ht="15.95" customHeight="1" x14ac:dyDescent="0.25">
      <c r="A289" s="412"/>
      <c r="B289" s="427"/>
      <c r="C289" s="428"/>
      <c r="D289" s="429"/>
      <c r="E289" s="430" t="s">
        <v>1559</v>
      </c>
      <c r="F289" s="431"/>
      <c r="G289" s="431">
        <v>15</v>
      </c>
      <c r="H289" s="431">
        <v>10</v>
      </c>
      <c r="I289" s="432">
        <v>13</v>
      </c>
      <c r="J289" s="431">
        <v>10</v>
      </c>
      <c r="K289" s="429"/>
      <c r="L289" s="429"/>
      <c r="M289" s="433"/>
      <c r="N289" s="431"/>
      <c r="O289" s="431"/>
      <c r="P289" s="431"/>
      <c r="Q289" s="434"/>
      <c r="R289" s="435"/>
      <c r="S289" s="436"/>
      <c r="T289" s="437"/>
      <c r="U289" s="468"/>
      <c r="W289" s="426"/>
    </row>
    <row r="290" spans="1:23" ht="15.95" customHeight="1" x14ac:dyDescent="0.25">
      <c r="A290" s="412"/>
      <c r="B290" s="427"/>
      <c r="C290" s="428"/>
      <c r="D290" s="429"/>
      <c r="E290" s="430" t="s">
        <v>1560</v>
      </c>
      <c r="F290" s="431"/>
      <c r="G290" s="431">
        <v>35</v>
      </c>
      <c r="H290" s="431">
        <v>25</v>
      </c>
      <c r="I290" s="432">
        <v>24</v>
      </c>
      <c r="J290" s="431">
        <v>14</v>
      </c>
      <c r="K290" s="429"/>
      <c r="L290" s="429"/>
      <c r="M290" s="433"/>
      <c r="N290" s="431"/>
      <c r="O290" s="431"/>
      <c r="P290" s="431"/>
      <c r="Q290" s="434"/>
      <c r="R290" s="435"/>
      <c r="S290" s="436"/>
      <c r="T290" s="437"/>
      <c r="U290" s="468"/>
      <c r="W290" s="426"/>
    </row>
    <row r="291" spans="1:23" ht="15.95" customHeight="1" x14ac:dyDescent="0.25">
      <c r="A291" s="412"/>
      <c r="B291" s="427"/>
      <c r="C291" s="428"/>
      <c r="D291" s="429"/>
      <c r="E291" s="430" t="s">
        <v>42</v>
      </c>
      <c r="F291" s="431"/>
      <c r="G291" s="431">
        <v>1</v>
      </c>
      <c r="H291" s="431">
        <v>4</v>
      </c>
      <c r="I291" s="432">
        <v>7</v>
      </c>
      <c r="J291" s="431">
        <v>6</v>
      </c>
      <c r="K291" s="429"/>
      <c r="L291" s="429"/>
      <c r="M291" s="433"/>
      <c r="N291" s="431"/>
      <c r="O291" s="431"/>
      <c r="P291" s="431"/>
      <c r="Q291" s="434"/>
      <c r="R291" s="435"/>
      <c r="S291" s="436"/>
      <c r="T291" s="437"/>
      <c r="U291" s="468"/>
      <c r="W291" s="426"/>
    </row>
    <row r="292" spans="1:23" ht="15.95" customHeight="1" x14ac:dyDescent="0.25">
      <c r="A292" s="412"/>
      <c r="B292" s="427"/>
      <c r="C292" s="428"/>
      <c r="D292" s="429"/>
      <c r="E292" s="430" t="s">
        <v>26</v>
      </c>
      <c r="F292" s="431"/>
      <c r="G292" s="431">
        <v>0</v>
      </c>
      <c r="H292" s="431">
        <v>0</v>
      </c>
      <c r="I292" s="432">
        <v>0</v>
      </c>
      <c r="J292" s="431">
        <v>0</v>
      </c>
      <c r="K292" s="429"/>
      <c r="L292" s="429"/>
      <c r="M292" s="433"/>
      <c r="N292" s="431"/>
      <c r="O292" s="431"/>
      <c r="P292" s="431"/>
      <c r="Q292" s="434"/>
      <c r="R292" s="435"/>
      <c r="S292" s="436"/>
      <c r="T292" s="437"/>
      <c r="U292" s="468"/>
      <c r="W292" s="426"/>
    </row>
    <row r="293" spans="1:23" ht="15.95" customHeight="1" x14ac:dyDescent="0.25">
      <c r="A293" s="479"/>
      <c r="B293" s="440"/>
      <c r="C293" s="441"/>
      <c r="D293" s="442"/>
      <c r="E293" s="443" t="s">
        <v>20</v>
      </c>
      <c r="F293" s="444"/>
      <c r="G293" s="444">
        <v>0</v>
      </c>
      <c r="H293" s="444">
        <v>6</v>
      </c>
      <c r="I293" s="445">
        <v>0</v>
      </c>
      <c r="J293" s="444">
        <v>2</v>
      </c>
      <c r="K293" s="442"/>
      <c r="L293" s="442"/>
      <c r="M293" s="446"/>
      <c r="N293" s="444"/>
      <c r="O293" s="444"/>
      <c r="P293" s="444"/>
      <c r="Q293" s="447"/>
      <c r="R293" s="448"/>
      <c r="S293" s="449"/>
      <c r="T293" s="450"/>
      <c r="U293" s="485"/>
      <c r="W293" s="426"/>
    </row>
    <row r="294" spans="1:23" ht="15.95" customHeight="1" x14ac:dyDescent="0.25">
      <c r="A294" s="412">
        <v>32</v>
      </c>
      <c r="B294" s="413" t="s">
        <v>1658</v>
      </c>
      <c r="C294" s="599" t="s">
        <v>1659</v>
      </c>
      <c r="D294" s="522">
        <v>400</v>
      </c>
      <c r="F294" s="417">
        <v>2</v>
      </c>
      <c r="G294" s="601">
        <v>155</v>
      </c>
      <c r="H294" s="555">
        <v>185</v>
      </c>
      <c r="I294" s="602">
        <v>147</v>
      </c>
      <c r="J294" s="417">
        <v>25</v>
      </c>
      <c r="K294" s="522"/>
      <c r="L294" s="522"/>
      <c r="M294" s="419"/>
      <c r="N294" s="417"/>
      <c r="O294" s="417"/>
      <c r="P294" s="417"/>
      <c r="Q294" s="420"/>
      <c r="R294" s="421"/>
      <c r="S294" s="422"/>
      <c r="T294" s="423"/>
      <c r="U294" s="463"/>
      <c r="W294" s="426"/>
    </row>
    <row r="295" spans="1:23" ht="15.95" customHeight="1" x14ac:dyDescent="0.25">
      <c r="A295" s="412"/>
      <c r="B295" s="427"/>
      <c r="C295" s="428"/>
      <c r="D295" s="548"/>
      <c r="E295" s="430" t="s">
        <v>19</v>
      </c>
      <c r="F295" s="431"/>
      <c r="G295" s="431">
        <v>220</v>
      </c>
      <c r="H295" s="431">
        <v>221</v>
      </c>
      <c r="I295" s="432">
        <v>223</v>
      </c>
      <c r="J295" s="417">
        <v>384</v>
      </c>
      <c r="K295" s="429"/>
      <c r="L295" s="429"/>
      <c r="M295" s="419"/>
      <c r="N295" s="417"/>
      <c r="O295" s="417"/>
      <c r="P295" s="417"/>
      <c r="Q295" s="663"/>
      <c r="R295" s="582"/>
      <c r="S295" s="422"/>
      <c r="T295" s="437"/>
      <c r="U295" s="468"/>
      <c r="W295" s="426"/>
    </row>
    <row r="296" spans="1:23" ht="15.95" customHeight="1" x14ac:dyDescent="0.25">
      <c r="A296" s="412"/>
      <c r="B296" s="427"/>
      <c r="C296" s="486"/>
      <c r="D296" s="487"/>
      <c r="E296" s="500" t="s">
        <v>1554</v>
      </c>
      <c r="F296" s="417"/>
      <c r="G296" s="417">
        <v>0</v>
      </c>
      <c r="H296" s="417">
        <v>0</v>
      </c>
      <c r="I296" s="501">
        <v>0</v>
      </c>
      <c r="J296" s="417">
        <v>0</v>
      </c>
      <c r="K296" s="415"/>
      <c r="L296" s="415"/>
      <c r="M296" s="419"/>
      <c r="N296" s="417"/>
      <c r="O296" s="417"/>
      <c r="P296" s="417"/>
      <c r="Q296" s="420"/>
      <c r="R296" s="582"/>
      <c r="S296" s="422"/>
      <c r="T296" s="437"/>
      <c r="U296" s="468"/>
      <c r="W296" s="426"/>
    </row>
    <row r="297" spans="1:23" ht="15.95" customHeight="1" x14ac:dyDescent="0.25">
      <c r="A297" s="412"/>
      <c r="B297" s="427"/>
      <c r="C297" s="486"/>
      <c r="D297" s="487"/>
      <c r="E297" s="500" t="s">
        <v>1572</v>
      </c>
      <c r="F297" s="417"/>
      <c r="G297" s="417">
        <v>54</v>
      </c>
      <c r="H297" s="417">
        <v>60</v>
      </c>
      <c r="I297" s="501">
        <v>62</v>
      </c>
      <c r="J297" s="417">
        <v>9</v>
      </c>
      <c r="K297" s="415"/>
      <c r="L297" s="415"/>
      <c r="M297" s="419"/>
      <c r="N297" s="417"/>
      <c r="O297" s="417"/>
      <c r="P297" s="417"/>
      <c r="Q297" s="420"/>
      <c r="R297" s="421"/>
      <c r="S297" s="422"/>
      <c r="T297" s="437"/>
      <c r="U297" s="468"/>
      <c r="W297" s="426"/>
    </row>
    <row r="298" spans="1:23" ht="15.95" customHeight="1" x14ac:dyDescent="0.25">
      <c r="A298" s="412"/>
      <c r="B298" s="427"/>
      <c r="C298" s="486"/>
      <c r="D298" s="487"/>
      <c r="E298" s="500" t="s">
        <v>1582</v>
      </c>
      <c r="F298" s="417"/>
      <c r="G298" s="417">
        <v>40</v>
      </c>
      <c r="H298" s="417">
        <v>49</v>
      </c>
      <c r="I298" s="501">
        <v>55</v>
      </c>
      <c r="J298" s="417">
        <v>10</v>
      </c>
      <c r="K298" s="415"/>
      <c r="L298" s="415"/>
      <c r="M298" s="419"/>
      <c r="N298" s="417"/>
      <c r="O298" s="417"/>
      <c r="P298" s="417"/>
      <c r="Q298" s="420"/>
      <c r="R298" s="421"/>
      <c r="S298" s="422"/>
      <c r="T298" s="437"/>
      <c r="U298" s="468"/>
      <c r="W298" s="426"/>
    </row>
    <row r="299" spans="1:23" ht="15.95" customHeight="1" x14ac:dyDescent="0.25">
      <c r="A299" s="412"/>
      <c r="B299" s="427"/>
      <c r="C299" s="486"/>
      <c r="D299" s="487"/>
      <c r="E299" s="500" t="s">
        <v>1573</v>
      </c>
      <c r="F299" s="417"/>
      <c r="G299" s="417">
        <v>5</v>
      </c>
      <c r="H299" s="417">
        <v>3</v>
      </c>
      <c r="I299" s="501">
        <v>15</v>
      </c>
      <c r="J299" s="417">
        <v>10</v>
      </c>
      <c r="K299" s="415"/>
      <c r="L299" s="415"/>
      <c r="M299" s="419"/>
      <c r="N299" s="417"/>
      <c r="O299" s="417"/>
      <c r="P299" s="417"/>
      <c r="Q299" s="420"/>
      <c r="R299" s="421"/>
      <c r="S299" s="422"/>
      <c r="T299" s="437"/>
      <c r="U299" s="468"/>
      <c r="W299" s="426"/>
    </row>
    <row r="300" spans="1:23" ht="15.95" customHeight="1" x14ac:dyDescent="0.25">
      <c r="A300" s="412"/>
      <c r="B300" s="427"/>
      <c r="C300" s="486"/>
      <c r="D300" s="487"/>
      <c r="E300" s="500" t="s">
        <v>1558</v>
      </c>
      <c r="F300" s="417"/>
      <c r="G300" s="417">
        <v>12</v>
      </c>
      <c r="H300" s="417">
        <v>13</v>
      </c>
      <c r="I300" s="501">
        <v>10</v>
      </c>
      <c r="J300" s="417">
        <v>4</v>
      </c>
      <c r="K300" s="415"/>
      <c r="L300" s="415"/>
      <c r="M300" s="419"/>
      <c r="N300" s="417"/>
      <c r="O300" s="417"/>
      <c r="P300" s="417"/>
      <c r="Q300" s="420"/>
      <c r="R300" s="421"/>
      <c r="S300" s="422"/>
      <c r="T300" s="437"/>
      <c r="U300" s="468"/>
      <c r="W300" s="426"/>
    </row>
    <row r="301" spans="1:23" ht="15.95" customHeight="1" x14ac:dyDescent="0.25">
      <c r="A301" s="412"/>
      <c r="B301" s="427"/>
      <c r="C301" s="486"/>
      <c r="D301" s="487"/>
      <c r="E301" s="500" t="s">
        <v>1559</v>
      </c>
      <c r="F301" s="417"/>
      <c r="G301" s="417">
        <v>0</v>
      </c>
      <c r="H301" s="417">
        <v>3</v>
      </c>
      <c r="I301" s="501">
        <v>1</v>
      </c>
      <c r="J301" s="417">
        <v>1</v>
      </c>
      <c r="K301" s="415"/>
      <c r="L301" s="415"/>
      <c r="M301" s="419"/>
      <c r="N301" s="417"/>
      <c r="O301" s="417"/>
      <c r="P301" s="417"/>
      <c r="Q301" s="420"/>
      <c r="R301" s="421"/>
      <c r="S301" s="422"/>
      <c r="T301" s="437"/>
      <c r="U301" s="468"/>
      <c r="W301" s="426"/>
    </row>
    <row r="302" spans="1:23" ht="15.95" customHeight="1" x14ac:dyDescent="0.25">
      <c r="A302" s="412"/>
      <c r="B302" s="427"/>
      <c r="C302" s="464"/>
      <c r="D302" s="465"/>
      <c r="E302" s="466" t="s">
        <v>1560</v>
      </c>
      <c r="F302" s="431"/>
      <c r="G302" s="431">
        <v>38</v>
      </c>
      <c r="H302" s="431">
        <v>15</v>
      </c>
      <c r="I302" s="467">
        <v>30</v>
      </c>
      <c r="J302" s="431">
        <v>10</v>
      </c>
      <c r="K302" s="429"/>
      <c r="L302" s="429"/>
      <c r="M302" s="433"/>
      <c r="N302" s="431"/>
      <c r="O302" s="431"/>
      <c r="P302" s="431"/>
      <c r="Q302" s="434"/>
      <c r="R302" s="435"/>
      <c r="S302" s="436"/>
      <c r="T302" s="437"/>
      <c r="U302" s="468"/>
      <c r="W302" s="426"/>
    </row>
    <row r="303" spans="1:23" ht="15.95" customHeight="1" x14ac:dyDescent="0.25">
      <c r="A303" s="412"/>
      <c r="B303" s="427"/>
      <c r="C303" s="469"/>
      <c r="D303" s="470"/>
      <c r="E303" s="471" t="s">
        <v>42</v>
      </c>
      <c r="F303" s="472"/>
      <c r="G303" s="472">
        <v>0</v>
      </c>
      <c r="H303" s="472">
        <v>0</v>
      </c>
      <c r="I303" s="473">
        <v>0</v>
      </c>
      <c r="J303" s="472">
        <v>0</v>
      </c>
      <c r="K303" s="474"/>
      <c r="L303" s="474"/>
      <c r="M303" s="475"/>
      <c r="N303" s="472"/>
      <c r="O303" s="472"/>
      <c r="P303" s="472"/>
      <c r="Q303" s="476"/>
      <c r="R303" s="477"/>
      <c r="S303" s="478"/>
      <c r="T303" s="437"/>
      <c r="U303" s="468"/>
      <c r="W303" s="426"/>
    </row>
    <row r="304" spans="1:23" ht="15.95" customHeight="1" x14ac:dyDescent="0.25">
      <c r="A304" s="412"/>
      <c r="B304" s="427"/>
      <c r="C304" s="469"/>
      <c r="D304" s="470"/>
      <c r="E304" s="471" t="s">
        <v>26</v>
      </c>
      <c r="F304" s="472"/>
      <c r="G304" s="472">
        <v>3</v>
      </c>
      <c r="H304" s="472">
        <v>10</v>
      </c>
      <c r="I304" s="473">
        <v>2</v>
      </c>
      <c r="J304" s="472">
        <v>5</v>
      </c>
      <c r="K304" s="474"/>
      <c r="L304" s="474"/>
      <c r="M304" s="475"/>
      <c r="N304" s="472"/>
      <c r="O304" s="472"/>
      <c r="P304" s="472"/>
      <c r="Q304" s="476"/>
      <c r="R304" s="477"/>
      <c r="S304" s="478"/>
      <c r="T304" s="437"/>
      <c r="U304" s="468"/>
      <c r="W304" s="426"/>
    </row>
    <row r="305" spans="1:23" ht="15.95" customHeight="1" x14ac:dyDescent="0.25">
      <c r="A305" s="412"/>
      <c r="B305" s="440"/>
      <c r="C305" s="469"/>
      <c r="D305" s="470"/>
      <c r="E305" s="471" t="s">
        <v>20</v>
      </c>
      <c r="F305" s="472"/>
      <c r="G305" s="472">
        <v>3</v>
      </c>
      <c r="H305" s="472">
        <v>4</v>
      </c>
      <c r="I305" s="473">
        <v>2</v>
      </c>
      <c r="J305" s="472">
        <v>3</v>
      </c>
      <c r="K305" s="474"/>
      <c r="L305" s="474"/>
      <c r="M305" s="475"/>
      <c r="N305" s="472"/>
      <c r="O305" s="472"/>
      <c r="P305" s="472"/>
      <c r="Q305" s="476"/>
      <c r="R305" s="477"/>
      <c r="S305" s="478"/>
      <c r="T305" s="450"/>
      <c r="U305" s="485"/>
      <c r="W305" s="426"/>
    </row>
    <row r="306" spans="1:23" ht="15.95" customHeight="1" x14ac:dyDescent="0.25">
      <c r="A306" s="452">
        <v>33</v>
      </c>
      <c r="B306" s="413" t="s">
        <v>1660</v>
      </c>
      <c r="C306" s="453" t="s">
        <v>1659</v>
      </c>
      <c r="D306" s="454">
        <v>160</v>
      </c>
      <c r="E306" s="455">
        <v>396</v>
      </c>
      <c r="F306" s="456">
        <v>2</v>
      </c>
      <c r="G306" s="456">
        <v>48</v>
      </c>
      <c r="H306" s="456">
        <v>63</v>
      </c>
      <c r="I306" s="457">
        <v>38</v>
      </c>
      <c r="J306" s="456">
        <v>8</v>
      </c>
      <c r="K306" s="458"/>
      <c r="L306" s="458"/>
      <c r="M306" s="459"/>
      <c r="N306" s="456"/>
      <c r="O306" s="456"/>
      <c r="P306" s="456"/>
      <c r="Q306" s="569"/>
      <c r="R306" s="570"/>
      <c r="S306" s="571"/>
      <c r="T306" s="423"/>
      <c r="U306" s="463"/>
      <c r="W306" s="426"/>
    </row>
    <row r="307" spans="1:23" ht="15.95" customHeight="1" x14ac:dyDescent="0.25">
      <c r="A307" s="412"/>
      <c r="B307" s="427"/>
      <c r="C307" s="486"/>
      <c r="D307" s="487"/>
      <c r="E307" s="500" t="s">
        <v>19</v>
      </c>
      <c r="F307" s="417"/>
      <c r="G307" s="417">
        <v>226</v>
      </c>
      <c r="H307" s="417">
        <v>228</v>
      </c>
      <c r="I307" s="501">
        <v>229</v>
      </c>
      <c r="J307" s="417">
        <v>405</v>
      </c>
      <c r="K307" s="415"/>
      <c r="L307" s="415"/>
      <c r="M307" s="419"/>
      <c r="N307" s="417"/>
      <c r="O307" s="417"/>
      <c r="P307" s="417"/>
      <c r="Q307" s="664"/>
      <c r="R307" s="665"/>
      <c r="S307" s="666"/>
      <c r="T307" s="437"/>
      <c r="U307" s="468"/>
      <c r="W307" s="426"/>
    </row>
    <row r="308" spans="1:23" ht="15.95" customHeight="1" x14ac:dyDescent="0.25">
      <c r="A308" s="412"/>
      <c r="B308" s="427"/>
      <c r="C308" s="486"/>
      <c r="D308" s="487"/>
      <c r="E308" s="500" t="s">
        <v>31</v>
      </c>
      <c r="F308" s="417"/>
      <c r="G308" s="417">
        <v>43</v>
      </c>
      <c r="H308" s="417">
        <v>50</v>
      </c>
      <c r="I308" s="418">
        <v>45</v>
      </c>
      <c r="J308" s="417">
        <v>10</v>
      </c>
      <c r="K308" s="415"/>
      <c r="L308" s="415"/>
      <c r="M308" s="419"/>
      <c r="N308" s="417"/>
      <c r="O308" s="417"/>
      <c r="P308" s="417"/>
      <c r="Q308" s="664"/>
      <c r="R308" s="665"/>
      <c r="S308" s="666"/>
      <c r="T308" s="437"/>
      <c r="U308" s="468"/>
      <c r="W308" s="426"/>
    </row>
    <row r="309" spans="1:23" ht="15.95" customHeight="1" x14ac:dyDescent="0.25">
      <c r="A309" s="412"/>
      <c r="B309" s="427"/>
      <c r="C309" s="486"/>
      <c r="D309" s="487"/>
      <c r="E309" s="500" t="s">
        <v>1572</v>
      </c>
      <c r="F309" s="417"/>
      <c r="G309" s="417">
        <v>0</v>
      </c>
      <c r="H309" s="417">
        <v>0</v>
      </c>
      <c r="I309" s="501">
        <v>0</v>
      </c>
      <c r="J309" s="417">
        <v>0</v>
      </c>
      <c r="K309" s="415"/>
      <c r="L309" s="415"/>
      <c r="M309" s="419"/>
      <c r="N309" s="417"/>
      <c r="O309" s="417"/>
      <c r="P309" s="417"/>
      <c r="Q309" s="664"/>
      <c r="R309" s="665"/>
      <c r="S309" s="666"/>
      <c r="T309" s="437"/>
      <c r="U309" s="468"/>
      <c r="W309" s="426"/>
    </row>
    <row r="310" spans="1:23" ht="15.95" customHeight="1" x14ac:dyDescent="0.25">
      <c r="A310" s="479"/>
      <c r="B310" s="440"/>
      <c r="C310" s="480"/>
      <c r="D310" s="481"/>
      <c r="E310" s="498" t="s">
        <v>1582</v>
      </c>
      <c r="F310" s="444"/>
      <c r="G310" s="444">
        <v>7</v>
      </c>
      <c r="H310" s="444">
        <v>6</v>
      </c>
      <c r="I310" s="499">
        <v>3</v>
      </c>
      <c r="J310" s="444">
        <v>4</v>
      </c>
      <c r="K310" s="442"/>
      <c r="L310" s="442"/>
      <c r="M310" s="446"/>
      <c r="N310" s="444"/>
      <c r="O310" s="444"/>
      <c r="P310" s="444"/>
      <c r="Q310" s="575"/>
      <c r="R310" s="576"/>
      <c r="S310" s="577"/>
      <c r="T310" s="450"/>
      <c r="U310" s="485"/>
      <c r="W310" s="426"/>
    </row>
    <row r="311" spans="1:23" ht="15.95" customHeight="1" x14ac:dyDescent="0.25">
      <c r="A311" s="412">
        <v>34</v>
      </c>
      <c r="B311" s="413" t="s">
        <v>1661</v>
      </c>
      <c r="C311" s="486" t="s">
        <v>1659</v>
      </c>
      <c r="D311" s="487">
        <v>160</v>
      </c>
      <c r="E311" s="500">
        <v>38509</v>
      </c>
      <c r="F311" s="417">
        <v>3</v>
      </c>
      <c r="G311" s="417">
        <v>50</v>
      </c>
      <c r="H311" s="417">
        <v>56</v>
      </c>
      <c r="I311" s="501">
        <v>54</v>
      </c>
      <c r="J311" s="417">
        <v>10</v>
      </c>
      <c r="K311" s="415"/>
      <c r="L311" s="415"/>
      <c r="M311" s="419"/>
      <c r="N311" s="417"/>
      <c r="O311" s="417"/>
      <c r="P311" s="417"/>
      <c r="Q311" s="420"/>
      <c r="R311" s="421"/>
      <c r="S311" s="422"/>
      <c r="T311" s="423"/>
      <c r="U311" s="526"/>
      <c r="W311" s="426"/>
    </row>
    <row r="312" spans="1:23" ht="15.95" customHeight="1" x14ac:dyDescent="0.25">
      <c r="A312" s="412"/>
      <c r="B312" s="427"/>
      <c r="E312" s="553" t="s">
        <v>19</v>
      </c>
      <c r="F312" s="555"/>
      <c r="G312" s="555">
        <v>226</v>
      </c>
      <c r="H312" s="555">
        <v>221</v>
      </c>
      <c r="I312" s="554">
        <v>229</v>
      </c>
      <c r="J312" s="555">
        <v>395</v>
      </c>
      <c r="K312" s="522"/>
      <c r="L312" s="522"/>
      <c r="M312" s="556"/>
      <c r="N312" s="555"/>
      <c r="O312" s="555"/>
      <c r="P312" s="555"/>
      <c r="Q312" s="557"/>
      <c r="R312" s="558"/>
      <c r="S312" s="559"/>
      <c r="T312" s="437"/>
      <c r="U312" s="527"/>
      <c r="W312" s="426"/>
    </row>
    <row r="313" spans="1:23" ht="15.95" customHeight="1" x14ac:dyDescent="0.25">
      <c r="A313" s="412"/>
      <c r="B313" s="427"/>
      <c r="E313" s="553" t="s">
        <v>1577</v>
      </c>
      <c r="F313" s="555"/>
      <c r="G313" s="555">
        <v>40</v>
      </c>
      <c r="H313" s="555">
        <v>42</v>
      </c>
      <c r="I313" s="554">
        <v>33</v>
      </c>
      <c r="J313" s="555">
        <v>11</v>
      </c>
      <c r="K313" s="522"/>
      <c r="L313" s="522"/>
      <c r="M313" s="556"/>
      <c r="N313" s="555"/>
      <c r="O313" s="555"/>
      <c r="P313" s="555"/>
      <c r="Q313" s="557"/>
      <c r="R313" s="558"/>
      <c r="S313" s="559"/>
      <c r="T313" s="437"/>
      <c r="U313" s="527"/>
      <c r="W313" s="426"/>
    </row>
    <row r="314" spans="1:23" ht="15.95" customHeight="1" x14ac:dyDescent="0.25">
      <c r="A314" s="412"/>
      <c r="B314" s="427"/>
      <c r="C314" s="469"/>
      <c r="D314" s="470"/>
      <c r="E314" s="471" t="s">
        <v>1554</v>
      </c>
      <c r="F314" s="472"/>
      <c r="G314" s="472">
        <v>7</v>
      </c>
      <c r="H314" s="472">
        <v>8</v>
      </c>
      <c r="I314" s="473">
        <v>11</v>
      </c>
      <c r="J314" s="472">
        <v>8</v>
      </c>
      <c r="K314" s="474"/>
      <c r="L314" s="474"/>
      <c r="M314" s="475"/>
      <c r="N314" s="472"/>
      <c r="O314" s="472"/>
      <c r="P314" s="472"/>
      <c r="Q314" s="476"/>
      <c r="R314" s="477"/>
      <c r="S314" s="478"/>
      <c r="T314" s="437"/>
      <c r="U314" s="527"/>
      <c r="W314" s="426"/>
    </row>
    <row r="315" spans="1:23" ht="15.95" customHeight="1" x14ac:dyDescent="0.25">
      <c r="A315" s="412"/>
      <c r="B315" s="427"/>
      <c r="C315" s="469"/>
      <c r="D315" s="470"/>
      <c r="E315" s="471" t="s">
        <v>1572</v>
      </c>
      <c r="F315" s="472"/>
      <c r="G315" s="472">
        <v>5</v>
      </c>
      <c r="H315" s="472">
        <v>1</v>
      </c>
      <c r="I315" s="473">
        <v>3</v>
      </c>
      <c r="J315" s="472">
        <v>4</v>
      </c>
      <c r="K315" s="474"/>
      <c r="L315" s="474"/>
      <c r="M315" s="475"/>
      <c r="N315" s="472"/>
      <c r="O315" s="472"/>
      <c r="P315" s="472"/>
      <c r="Q315" s="476"/>
      <c r="R315" s="477"/>
      <c r="S315" s="478"/>
      <c r="T315" s="437"/>
      <c r="U315" s="527"/>
      <c r="W315" s="426"/>
    </row>
    <row r="316" spans="1:23" ht="15.95" customHeight="1" x14ac:dyDescent="0.25">
      <c r="A316" s="412"/>
      <c r="B316" s="440"/>
      <c r="C316" s="469"/>
      <c r="D316" s="470"/>
      <c r="E316" s="471" t="s">
        <v>1582</v>
      </c>
      <c r="F316" s="472"/>
      <c r="G316" s="472">
        <v>2</v>
      </c>
      <c r="H316" s="472">
        <v>7</v>
      </c>
      <c r="I316" s="473">
        <v>1</v>
      </c>
      <c r="J316" s="472">
        <v>3</v>
      </c>
      <c r="K316" s="474"/>
      <c r="L316" s="474"/>
      <c r="M316" s="475"/>
      <c r="N316" s="472"/>
      <c r="O316" s="472"/>
      <c r="P316" s="472"/>
      <c r="Q316" s="476"/>
      <c r="R316" s="477"/>
      <c r="S316" s="478"/>
      <c r="T316" s="450"/>
      <c r="U316" s="528"/>
      <c r="W316" s="426"/>
    </row>
    <row r="317" spans="1:23" ht="15.95" customHeight="1" x14ac:dyDescent="0.25">
      <c r="A317" s="452">
        <v>35</v>
      </c>
      <c r="B317" s="413" t="s">
        <v>1662</v>
      </c>
      <c r="C317" s="453" t="s">
        <v>1663</v>
      </c>
      <c r="D317" s="454">
        <v>250</v>
      </c>
      <c r="E317" s="455">
        <v>1483334</v>
      </c>
      <c r="F317" s="456">
        <v>3</v>
      </c>
      <c r="G317" s="456">
        <v>80</v>
      </c>
      <c r="H317" s="456">
        <v>90</v>
      </c>
      <c r="I317" s="457">
        <v>71</v>
      </c>
      <c r="J317" s="456">
        <v>25</v>
      </c>
      <c r="K317" s="458"/>
      <c r="L317" s="458"/>
      <c r="M317" s="459"/>
      <c r="N317" s="456"/>
      <c r="O317" s="456"/>
      <c r="P317" s="456"/>
      <c r="Q317" s="460"/>
      <c r="R317" s="461"/>
      <c r="S317" s="462"/>
      <c r="T317" s="423"/>
      <c r="U317" s="526"/>
      <c r="W317" s="426"/>
    </row>
    <row r="318" spans="1:23" ht="15.95" customHeight="1" x14ac:dyDescent="0.25">
      <c r="A318" s="412"/>
      <c r="B318" s="427"/>
      <c r="C318" s="464"/>
      <c r="D318" s="465"/>
      <c r="E318" s="466" t="s">
        <v>19</v>
      </c>
      <c r="F318" s="431"/>
      <c r="G318" s="431">
        <v>232</v>
      </c>
      <c r="H318" s="431">
        <v>229</v>
      </c>
      <c r="I318" s="467">
        <v>235</v>
      </c>
      <c r="J318" s="431">
        <v>405</v>
      </c>
      <c r="K318" s="429"/>
      <c r="L318" s="429"/>
      <c r="M318" s="433"/>
      <c r="N318" s="431"/>
      <c r="O318" s="431"/>
      <c r="P318" s="431"/>
      <c r="Q318" s="434"/>
      <c r="R318" s="435"/>
      <c r="S318" s="436"/>
      <c r="T318" s="437"/>
      <c r="U318" s="527"/>
      <c r="W318" s="426"/>
    </row>
    <row r="319" spans="1:23" ht="15.95" customHeight="1" x14ac:dyDescent="0.25">
      <c r="A319" s="412"/>
      <c r="B319" s="427"/>
      <c r="C319" s="464"/>
      <c r="D319" s="465"/>
      <c r="E319" s="466" t="s">
        <v>1554</v>
      </c>
      <c r="F319" s="431"/>
      <c r="G319" s="431">
        <v>20</v>
      </c>
      <c r="H319" s="431">
        <v>18</v>
      </c>
      <c r="I319" s="467">
        <v>19</v>
      </c>
      <c r="J319" s="431">
        <v>13</v>
      </c>
      <c r="K319" s="429"/>
      <c r="L319" s="429"/>
      <c r="M319" s="433"/>
      <c r="N319" s="431"/>
      <c r="O319" s="431"/>
      <c r="P319" s="431"/>
      <c r="Q319" s="434"/>
      <c r="R319" s="435"/>
      <c r="S319" s="436"/>
      <c r="T319" s="437"/>
      <c r="U319" s="527"/>
      <c r="W319" s="426"/>
    </row>
    <row r="320" spans="1:23" ht="15.95" customHeight="1" x14ac:dyDescent="0.25">
      <c r="A320" s="412"/>
      <c r="B320" s="427"/>
      <c r="C320" s="464"/>
      <c r="D320" s="465"/>
      <c r="E320" s="466" t="s">
        <v>1572</v>
      </c>
      <c r="F320" s="431"/>
      <c r="G320" s="431">
        <v>4</v>
      </c>
      <c r="H320" s="431">
        <v>8</v>
      </c>
      <c r="I320" s="467">
        <v>2</v>
      </c>
      <c r="J320" s="431">
        <v>3</v>
      </c>
      <c r="K320" s="429"/>
      <c r="L320" s="429"/>
      <c r="M320" s="433"/>
      <c r="N320" s="431"/>
      <c r="O320" s="431"/>
      <c r="P320" s="431"/>
      <c r="Q320" s="434"/>
      <c r="R320" s="435"/>
      <c r="S320" s="436"/>
      <c r="T320" s="437"/>
      <c r="U320" s="527"/>
      <c r="W320" s="426"/>
    </row>
    <row r="321" spans="1:23" ht="15.95" customHeight="1" x14ac:dyDescent="0.25">
      <c r="A321" s="412"/>
      <c r="B321" s="427"/>
      <c r="C321" s="464"/>
      <c r="D321" s="465"/>
      <c r="E321" s="466" t="s">
        <v>32</v>
      </c>
      <c r="F321" s="431"/>
      <c r="G321" s="431">
        <v>0</v>
      </c>
      <c r="H321" s="431">
        <v>0</v>
      </c>
      <c r="I321" s="467">
        <v>0</v>
      </c>
      <c r="J321" s="431">
        <v>0</v>
      </c>
      <c r="K321" s="429"/>
      <c r="L321" s="429"/>
      <c r="M321" s="433"/>
      <c r="N321" s="431"/>
      <c r="O321" s="431"/>
      <c r="P321" s="431"/>
      <c r="Q321" s="434"/>
      <c r="R321" s="435"/>
      <c r="S321" s="436"/>
      <c r="T321" s="437"/>
      <c r="U321" s="527"/>
      <c r="W321" s="426"/>
    </row>
    <row r="322" spans="1:23" ht="15.95" customHeight="1" x14ac:dyDescent="0.25">
      <c r="A322" s="412"/>
      <c r="B322" s="427"/>
      <c r="C322" s="464"/>
      <c r="D322" s="465"/>
      <c r="E322" s="466" t="s">
        <v>38</v>
      </c>
      <c r="F322" s="431"/>
      <c r="G322" s="431">
        <v>0</v>
      </c>
      <c r="H322" s="431">
        <v>0</v>
      </c>
      <c r="I322" s="467">
        <v>0</v>
      </c>
      <c r="J322" s="431">
        <v>0</v>
      </c>
      <c r="K322" s="429"/>
      <c r="L322" s="429"/>
      <c r="M322" s="433"/>
      <c r="N322" s="431"/>
      <c r="O322" s="431"/>
      <c r="P322" s="431"/>
      <c r="Q322" s="434"/>
      <c r="R322" s="435"/>
      <c r="S322" s="436"/>
      <c r="T322" s="437"/>
      <c r="U322" s="527"/>
      <c r="W322" s="426"/>
    </row>
    <row r="323" spans="1:23" ht="15.95" customHeight="1" x14ac:dyDescent="0.25">
      <c r="A323" s="412"/>
      <c r="B323" s="427"/>
      <c r="C323" s="464"/>
      <c r="D323" s="465"/>
      <c r="E323" s="466" t="s">
        <v>1558</v>
      </c>
      <c r="F323" s="431"/>
      <c r="G323" s="431">
        <v>2</v>
      </c>
      <c r="H323" s="431">
        <v>1</v>
      </c>
      <c r="I323" s="467">
        <v>2</v>
      </c>
      <c r="J323" s="431">
        <v>1</v>
      </c>
      <c r="K323" s="429"/>
      <c r="L323" s="429"/>
      <c r="M323" s="433"/>
      <c r="N323" s="431"/>
      <c r="O323" s="431"/>
      <c r="P323" s="431"/>
      <c r="Q323" s="434"/>
      <c r="R323" s="435"/>
      <c r="S323" s="436"/>
      <c r="T323" s="437"/>
      <c r="U323" s="527"/>
      <c r="W323" s="426"/>
    </row>
    <row r="324" spans="1:23" ht="15.95" customHeight="1" x14ac:dyDescent="0.25">
      <c r="A324" s="412"/>
      <c r="B324" s="427"/>
      <c r="C324" s="464"/>
      <c r="D324" s="465"/>
      <c r="E324" s="466" t="s">
        <v>1559</v>
      </c>
      <c r="F324" s="431"/>
      <c r="G324" s="431">
        <v>17</v>
      </c>
      <c r="H324" s="431">
        <v>14</v>
      </c>
      <c r="I324" s="467">
        <v>10</v>
      </c>
      <c r="J324" s="431">
        <v>7</v>
      </c>
      <c r="K324" s="429"/>
      <c r="L324" s="429"/>
      <c r="M324" s="433"/>
      <c r="N324" s="431"/>
      <c r="O324" s="431"/>
      <c r="P324" s="431"/>
      <c r="Q324" s="434"/>
      <c r="R324" s="435"/>
      <c r="S324" s="436"/>
      <c r="T324" s="437"/>
      <c r="U324" s="527"/>
      <c r="W324" s="426"/>
    </row>
    <row r="325" spans="1:23" ht="15.95" customHeight="1" x14ac:dyDescent="0.25">
      <c r="A325" s="412"/>
      <c r="B325" s="427"/>
      <c r="C325" s="464"/>
      <c r="D325" s="465"/>
      <c r="E325" s="466" t="s">
        <v>24</v>
      </c>
      <c r="F325" s="431"/>
      <c r="G325" s="431">
        <v>0</v>
      </c>
      <c r="H325" s="431">
        <v>0</v>
      </c>
      <c r="I325" s="467">
        <v>0</v>
      </c>
      <c r="J325" s="431">
        <v>0</v>
      </c>
      <c r="K325" s="429"/>
      <c r="L325" s="429"/>
      <c r="M325" s="433"/>
      <c r="N325" s="431"/>
      <c r="O325" s="431"/>
      <c r="P325" s="431"/>
      <c r="Q325" s="434"/>
      <c r="R325" s="435"/>
      <c r="S325" s="436"/>
      <c r="T325" s="437"/>
      <c r="U325" s="527"/>
      <c r="W325" s="426"/>
    </row>
    <row r="326" spans="1:23" ht="15.95" customHeight="1" x14ac:dyDescent="0.25">
      <c r="A326" s="412"/>
      <c r="B326" s="427"/>
      <c r="C326" s="464"/>
      <c r="D326" s="465"/>
      <c r="E326" s="466" t="s">
        <v>42</v>
      </c>
      <c r="F326" s="431"/>
      <c r="G326" s="431">
        <v>4</v>
      </c>
      <c r="H326" s="431">
        <v>5</v>
      </c>
      <c r="I326" s="467">
        <v>4</v>
      </c>
      <c r="J326" s="431">
        <v>3</v>
      </c>
      <c r="K326" s="429"/>
      <c r="L326" s="429"/>
      <c r="M326" s="433"/>
      <c r="N326" s="431"/>
      <c r="O326" s="431"/>
      <c r="P326" s="431"/>
      <c r="Q326" s="434"/>
      <c r="R326" s="435"/>
      <c r="S326" s="436"/>
      <c r="T326" s="437"/>
      <c r="U326" s="527"/>
      <c r="W326" s="426"/>
    </row>
    <row r="327" spans="1:23" ht="15.95" customHeight="1" x14ac:dyDescent="0.25">
      <c r="A327" s="412"/>
      <c r="B327" s="427"/>
      <c r="C327" s="469"/>
      <c r="D327" s="470"/>
      <c r="E327" s="471" t="s">
        <v>26</v>
      </c>
      <c r="F327" s="472"/>
      <c r="G327" s="472">
        <v>2</v>
      </c>
      <c r="H327" s="472">
        <v>5</v>
      </c>
      <c r="I327" s="473">
        <v>7</v>
      </c>
      <c r="J327" s="472">
        <v>3</v>
      </c>
      <c r="K327" s="474"/>
      <c r="L327" s="474"/>
      <c r="M327" s="475"/>
      <c r="N327" s="472"/>
      <c r="O327" s="472"/>
      <c r="P327" s="472"/>
      <c r="Q327" s="476"/>
      <c r="R327" s="477"/>
      <c r="S327" s="478"/>
      <c r="T327" s="437"/>
      <c r="U327" s="527"/>
      <c r="W327" s="426"/>
    </row>
    <row r="328" spans="1:23" ht="15.95" customHeight="1" x14ac:dyDescent="0.25">
      <c r="A328" s="412"/>
      <c r="B328" s="440"/>
      <c r="C328" s="469"/>
      <c r="D328" s="470"/>
      <c r="E328" s="471" t="s">
        <v>1664</v>
      </c>
      <c r="F328" s="472"/>
      <c r="G328" s="472">
        <v>6</v>
      </c>
      <c r="H328" s="472">
        <v>10</v>
      </c>
      <c r="I328" s="473">
        <v>9</v>
      </c>
      <c r="J328" s="472">
        <v>6</v>
      </c>
      <c r="K328" s="474"/>
      <c r="L328" s="474"/>
      <c r="M328" s="475"/>
      <c r="N328" s="472"/>
      <c r="O328" s="472"/>
      <c r="P328" s="472"/>
      <c r="Q328" s="476"/>
      <c r="R328" s="477"/>
      <c r="S328" s="478"/>
      <c r="T328" s="450"/>
      <c r="U328" s="528"/>
      <c r="W328" s="426"/>
    </row>
    <row r="329" spans="1:23" ht="15.95" customHeight="1" x14ac:dyDescent="0.25">
      <c r="A329" s="452">
        <v>36</v>
      </c>
      <c r="B329" s="413" t="s">
        <v>1665</v>
      </c>
      <c r="C329" s="453" t="s">
        <v>1663</v>
      </c>
      <c r="D329" s="454">
        <v>250</v>
      </c>
      <c r="E329" s="455">
        <v>460104</v>
      </c>
      <c r="F329" s="456">
        <v>3</v>
      </c>
      <c r="G329" s="456">
        <v>60</v>
      </c>
      <c r="H329" s="456">
        <v>40</v>
      </c>
      <c r="I329" s="457">
        <v>64</v>
      </c>
      <c r="J329" s="456">
        <v>20</v>
      </c>
      <c r="K329" s="458"/>
      <c r="L329" s="458"/>
      <c r="M329" s="459"/>
      <c r="N329" s="456"/>
      <c r="O329" s="456"/>
      <c r="P329" s="456"/>
      <c r="Q329" s="460"/>
      <c r="R329" s="461"/>
      <c r="S329" s="462"/>
      <c r="T329" s="423"/>
      <c r="U329" s="526"/>
      <c r="W329" s="426"/>
    </row>
    <row r="330" spans="1:23" ht="15.95" customHeight="1" x14ac:dyDescent="0.25">
      <c r="A330" s="412"/>
      <c r="B330" s="427"/>
      <c r="E330" s="430" t="s">
        <v>19</v>
      </c>
      <c r="F330" s="550"/>
      <c r="G330" s="472">
        <v>225</v>
      </c>
      <c r="H330" s="431">
        <v>230</v>
      </c>
      <c r="I330" s="554">
        <v>228</v>
      </c>
      <c r="J330" s="555">
        <v>399</v>
      </c>
      <c r="K330" s="522"/>
      <c r="L330" s="522"/>
      <c r="M330" s="556"/>
      <c r="N330" s="555"/>
      <c r="O330" s="555"/>
      <c r="P330" s="555"/>
      <c r="Q330" s="557"/>
      <c r="R330" s="558"/>
      <c r="S330" s="559"/>
      <c r="T330" s="437"/>
      <c r="U330" s="527"/>
      <c r="W330" s="426"/>
    </row>
    <row r="331" spans="1:23" ht="15.95" customHeight="1" x14ac:dyDescent="0.25">
      <c r="A331" s="412"/>
      <c r="B331" s="427"/>
      <c r="E331" s="600" t="s">
        <v>1554</v>
      </c>
      <c r="F331" s="555"/>
      <c r="G331" s="472">
        <v>30</v>
      </c>
      <c r="H331" s="555">
        <v>32</v>
      </c>
      <c r="I331" s="554">
        <v>22</v>
      </c>
      <c r="J331" s="555">
        <v>10</v>
      </c>
      <c r="K331" s="522"/>
      <c r="L331" s="522"/>
      <c r="M331" s="556"/>
      <c r="N331" s="555"/>
      <c r="O331" s="555"/>
      <c r="P331" s="555"/>
      <c r="Q331" s="557"/>
      <c r="R331" s="558"/>
      <c r="S331" s="559"/>
      <c r="T331" s="437"/>
      <c r="U331" s="527"/>
      <c r="W331" s="426"/>
    </row>
    <row r="332" spans="1:23" ht="15.95" customHeight="1" x14ac:dyDescent="0.25">
      <c r="A332" s="412"/>
      <c r="B332" s="427"/>
      <c r="E332" s="430" t="s">
        <v>1572</v>
      </c>
      <c r="F332" s="555"/>
      <c r="G332" s="555">
        <v>2</v>
      </c>
      <c r="H332" s="555">
        <v>5</v>
      </c>
      <c r="I332" s="554">
        <v>3</v>
      </c>
      <c r="J332" s="555">
        <v>3</v>
      </c>
      <c r="K332" s="522"/>
      <c r="L332" s="522"/>
      <c r="M332" s="556"/>
      <c r="N332" s="555"/>
      <c r="O332" s="555"/>
      <c r="P332" s="555"/>
      <c r="Q332" s="557"/>
      <c r="R332" s="558"/>
      <c r="S332" s="559"/>
      <c r="T332" s="437"/>
      <c r="U332" s="527"/>
      <c r="W332" s="426"/>
    </row>
    <row r="333" spans="1:23" ht="15.95" customHeight="1" x14ac:dyDescent="0.25">
      <c r="A333" s="479"/>
      <c r="B333" s="440"/>
      <c r="C333" s="480"/>
      <c r="D333" s="481"/>
      <c r="E333" s="498" t="s">
        <v>1582</v>
      </c>
      <c r="F333" s="444"/>
      <c r="G333" s="444">
        <v>18</v>
      </c>
      <c r="H333" s="444">
        <v>19</v>
      </c>
      <c r="I333" s="499">
        <v>45</v>
      </c>
      <c r="J333" s="444">
        <v>13</v>
      </c>
      <c r="K333" s="442"/>
      <c r="L333" s="442"/>
      <c r="M333" s="446"/>
      <c r="N333" s="444"/>
      <c r="O333" s="444"/>
      <c r="P333" s="444"/>
      <c r="Q333" s="447"/>
      <c r="R333" s="448"/>
      <c r="S333" s="449"/>
      <c r="T333" s="450"/>
      <c r="U333" s="528"/>
      <c r="W333" s="426"/>
    </row>
    <row r="334" spans="1:23" ht="15.95" customHeight="1" x14ac:dyDescent="0.25">
      <c r="A334" s="412">
        <v>37</v>
      </c>
      <c r="B334" s="413" t="s">
        <v>1666</v>
      </c>
      <c r="C334" s="486" t="s">
        <v>1667</v>
      </c>
      <c r="D334" s="487">
        <v>250</v>
      </c>
      <c r="E334" s="500">
        <v>723710</v>
      </c>
      <c r="F334" s="417">
        <v>2</v>
      </c>
      <c r="G334" s="417">
        <v>65</v>
      </c>
      <c r="H334" s="417">
        <v>83</v>
      </c>
      <c r="I334" s="501">
        <v>82</v>
      </c>
      <c r="J334" s="417">
        <v>22</v>
      </c>
      <c r="K334" s="415"/>
      <c r="L334" s="415"/>
      <c r="M334" s="419"/>
      <c r="N334" s="417"/>
      <c r="O334" s="417"/>
      <c r="P334" s="417"/>
      <c r="Q334" s="420"/>
      <c r="R334" s="421"/>
      <c r="S334" s="422"/>
      <c r="T334" s="423"/>
      <c r="U334" s="526"/>
      <c r="W334" s="426"/>
    </row>
    <row r="335" spans="1:23" ht="15.95" customHeight="1" x14ac:dyDescent="0.25">
      <c r="A335" s="412"/>
      <c r="B335" s="427"/>
      <c r="C335" s="464"/>
      <c r="D335" s="465"/>
      <c r="E335" s="466" t="s">
        <v>19</v>
      </c>
      <c r="F335" s="431"/>
      <c r="G335" s="431">
        <v>222</v>
      </c>
      <c r="H335" s="431">
        <v>221</v>
      </c>
      <c r="I335" s="467">
        <v>219</v>
      </c>
      <c r="J335" s="431">
        <v>391</v>
      </c>
      <c r="K335" s="429"/>
      <c r="L335" s="429"/>
      <c r="M335" s="433"/>
      <c r="N335" s="431"/>
      <c r="O335" s="431"/>
      <c r="P335" s="431"/>
      <c r="Q335" s="434"/>
      <c r="R335" s="435"/>
      <c r="S335" s="436"/>
      <c r="T335" s="437"/>
      <c r="U335" s="527"/>
      <c r="W335" s="426"/>
    </row>
    <row r="336" spans="1:23" ht="15.95" customHeight="1" x14ac:dyDescent="0.25">
      <c r="A336" s="412"/>
      <c r="B336" s="427"/>
      <c r="C336" s="464"/>
      <c r="D336" s="465"/>
      <c r="E336" s="466" t="s">
        <v>1554</v>
      </c>
      <c r="F336" s="431"/>
      <c r="G336" s="431">
        <v>13</v>
      </c>
      <c r="H336" s="431">
        <v>20</v>
      </c>
      <c r="I336" s="467">
        <v>10</v>
      </c>
      <c r="J336" s="431">
        <v>8</v>
      </c>
      <c r="K336" s="429"/>
      <c r="L336" s="429"/>
      <c r="M336" s="433"/>
      <c r="N336" s="431"/>
      <c r="O336" s="431"/>
      <c r="P336" s="431"/>
      <c r="Q336" s="434"/>
      <c r="R336" s="435"/>
      <c r="S336" s="436"/>
      <c r="T336" s="437"/>
      <c r="U336" s="527"/>
      <c r="W336" s="426"/>
    </row>
    <row r="337" spans="1:23" ht="15.95" customHeight="1" x14ac:dyDescent="0.25">
      <c r="A337" s="412"/>
      <c r="B337" s="427"/>
      <c r="C337" s="464"/>
      <c r="D337" s="465"/>
      <c r="E337" s="466" t="s">
        <v>1572</v>
      </c>
      <c r="F337" s="431"/>
      <c r="G337" s="431">
        <v>5</v>
      </c>
      <c r="H337" s="431">
        <v>20</v>
      </c>
      <c r="I337" s="467">
        <v>11</v>
      </c>
      <c r="J337" s="431">
        <v>7</v>
      </c>
      <c r="K337" s="429"/>
      <c r="L337" s="429"/>
      <c r="M337" s="433"/>
      <c r="N337" s="431"/>
      <c r="O337" s="431"/>
      <c r="P337" s="431"/>
      <c r="Q337" s="434"/>
      <c r="R337" s="435"/>
      <c r="S337" s="436"/>
      <c r="T337" s="437"/>
      <c r="U337" s="527"/>
      <c r="W337" s="426"/>
    </row>
    <row r="338" spans="1:23" ht="15.95" customHeight="1" x14ac:dyDescent="0.25">
      <c r="A338" s="412"/>
      <c r="B338" s="427"/>
      <c r="C338" s="464"/>
      <c r="D338" s="465"/>
      <c r="E338" s="466" t="s">
        <v>1582</v>
      </c>
      <c r="F338" s="431"/>
      <c r="G338" s="431">
        <v>22</v>
      </c>
      <c r="H338" s="431">
        <v>18</v>
      </c>
      <c r="I338" s="467">
        <v>40</v>
      </c>
      <c r="J338" s="431">
        <v>15</v>
      </c>
      <c r="K338" s="429"/>
      <c r="L338" s="429"/>
      <c r="M338" s="433"/>
      <c r="N338" s="431"/>
      <c r="O338" s="431"/>
      <c r="P338" s="431"/>
      <c r="Q338" s="434"/>
      <c r="R338" s="435"/>
      <c r="S338" s="436"/>
      <c r="T338" s="437"/>
      <c r="U338" s="527"/>
      <c r="W338" s="426"/>
    </row>
    <row r="339" spans="1:23" ht="15.95" customHeight="1" x14ac:dyDescent="0.25">
      <c r="A339" s="479"/>
      <c r="B339" s="440"/>
      <c r="C339" s="480"/>
      <c r="D339" s="481"/>
      <c r="E339" s="498" t="s">
        <v>1573</v>
      </c>
      <c r="F339" s="444"/>
      <c r="G339" s="444">
        <v>20</v>
      </c>
      <c r="H339" s="444">
        <v>0</v>
      </c>
      <c r="I339" s="499">
        <v>8</v>
      </c>
      <c r="J339" s="444">
        <v>7</v>
      </c>
      <c r="K339" s="442"/>
      <c r="L339" s="442"/>
      <c r="M339" s="446"/>
      <c r="N339" s="444"/>
      <c r="O339" s="444"/>
      <c r="P339" s="444"/>
      <c r="Q339" s="447"/>
      <c r="R339" s="448"/>
      <c r="S339" s="449"/>
      <c r="T339" s="450"/>
      <c r="U339" s="528"/>
      <c r="W339" s="426"/>
    </row>
    <row r="340" spans="1:23" ht="15.95" customHeight="1" x14ac:dyDescent="0.25">
      <c r="A340" s="412">
        <v>38</v>
      </c>
      <c r="B340" s="578" t="s">
        <v>1668</v>
      </c>
      <c r="C340" s="486" t="s">
        <v>1667</v>
      </c>
      <c r="D340" s="580">
        <v>200</v>
      </c>
      <c r="E340" s="500">
        <v>11853</v>
      </c>
      <c r="F340" s="417">
        <v>1</v>
      </c>
      <c r="G340" s="417">
        <v>75</v>
      </c>
      <c r="H340" s="417">
        <v>42</v>
      </c>
      <c r="I340" s="501">
        <v>50</v>
      </c>
      <c r="J340" s="417">
        <v>36</v>
      </c>
      <c r="K340" s="584"/>
      <c r="L340" s="584"/>
      <c r="M340" s="416"/>
      <c r="N340" s="417"/>
      <c r="O340" s="417"/>
      <c r="P340" s="417"/>
      <c r="Q340" s="420"/>
      <c r="R340" s="421"/>
      <c r="S340" s="422"/>
      <c r="T340" s="423"/>
      <c r="U340" s="526"/>
      <c r="W340" s="426"/>
    </row>
    <row r="341" spans="1:23" ht="15.95" customHeight="1" x14ac:dyDescent="0.25">
      <c r="A341" s="412"/>
      <c r="B341" s="587"/>
      <c r="D341" s="667"/>
      <c r="E341" s="553" t="s">
        <v>19</v>
      </c>
      <c r="F341" s="555"/>
      <c r="G341" s="555">
        <v>222</v>
      </c>
      <c r="H341" s="555">
        <v>230</v>
      </c>
      <c r="I341" s="554">
        <v>225</v>
      </c>
      <c r="J341" s="555">
        <v>395</v>
      </c>
      <c r="K341" s="615"/>
      <c r="L341" s="615"/>
      <c r="M341" s="600"/>
      <c r="N341" s="555"/>
      <c r="O341" s="555"/>
      <c r="P341" s="555"/>
      <c r="Q341" s="557"/>
      <c r="R341" s="558"/>
      <c r="S341" s="559"/>
      <c r="T341" s="437"/>
      <c r="U341" s="527"/>
      <c r="W341" s="426"/>
    </row>
    <row r="342" spans="1:23" ht="15.95" customHeight="1" x14ac:dyDescent="0.25">
      <c r="A342" s="412"/>
      <c r="B342" s="587"/>
      <c r="D342" s="667"/>
      <c r="E342" s="553" t="s">
        <v>1577</v>
      </c>
      <c r="F342" s="555"/>
      <c r="G342" s="555">
        <v>2</v>
      </c>
      <c r="H342" s="555">
        <v>5</v>
      </c>
      <c r="I342" s="554">
        <v>1</v>
      </c>
      <c r="J342" s="555">
        <v>3</v>
      </c>
      <c r="K342" s="615"/>
      <c r="L342" s="615"/>
      <c r="M342" s="600"/>
      <c r="N342" s="555"/>
      <c r="O342" s="555"/>
      <c r="P342" s="555"/>
      <c r="Q342" s="557"/>
      <c r="R342" s="558"/>
      <c r="S342" s="559"/>
      <c r="T342" s="437"/>
      <c r="U342" s="527"/>
      <c r="W342" s="426"/>
    </row>
    <row r="343" spans="1:23" ht="15.95" customHeight="1" x14ac:dyDescent="0.25">
      <c r="A343" s="412"/>
      <c r="B343" s="587"/>
      <c r="D343" s="667"/>
      <c r="E343" s="553" t="s">
        <v>1554</v>
      </c>
      <c r="F343" s="555"/>
      <c r="G343" s="555">
        <v>2</v>
      </c>
      <c r="H343" s="555">
        <v>0</v>
      </c>
      <c r="I343" s="554">
        <v>6</v>
      </c>
      <c r="J343" s="555">
        <v>3</v>
      </c>
      <c r="K343" s="615"/>
      <c r="L343" s="615"/>
      <c r="M343" s="600"/>
      <c r="N343" s="555"/>
      <c r="O343" s="555"/>
      <c r="P343" s="555"/>
      <c r="Q343" s="557"/>
      <c r="R343" s="558"/>
      <c r="S343" s="559"/>
      <c r="T343" s="437"/>
      <c r="U343" s="527"/>
      <c r="W343" s="426"/>
    </row>
    <row r="344" spans="1:23" ht="15.95" customHeight="1" x14ac:dyDescent="0.25">
      <c r="A344" s="412"/>
      <c r="B344" s="587"/>
      <c r="D344" s="667"/>
      <c r="E344" s="553" t="s">
        <v>1572</v>
      </c>
      <c r="F344" s="555"/>
      <c r="G344" s="555">
        <v>35</v>
      </c>
      <c r="H344" s="555">
        <v>16</v>
      </c>
      <c r="I344" s="554">
        <v>27</v>
      </c>
      <c r="J344" s="555">
        <v>22</v>
      </c>
      <c r="K344" s="615"/>
      <c r="L344" s="615"/>
      <c r="M344" s="600"/>
      <c r="N344" s="555"/>
      <c r="O344" s="555"/>
      <c r="P344" s="555"/>
      <c r="Q344" s="557"/>
      <c r="R344" s="558"/>
      <c r="S344" s="559"/>
      <c r="T344" s="437"/>
      <c r="U344" s="527"/>
      <c r="W344" s="426"/>
    </row>
    <row r="345" spans="1:23" ht="15.95" customHeight="1" x14ac:dyDescent="0.25">
      <c r="A345" s="412"/>
      <c r="B345" s="587"/>
      <c r="D345" s="667"/>
      <c r="E345" s="553" t="s">
        <v>1582</v>
      </c>
      <c r="F345" s="555"/>
      <c r="G345" s="555">
        <v>3</v>
      </c>
      <c r="H345" s="555">
        <v>2</v>
      </c>
      <c r="I345" s="554">
        <v>7</v>
      </c>
      <c r="J345" s="555">
        <v>2</v>
      </c>
      <c r="K345" s="615"/>
      <c r="L345" s="615"/>
      <c r="M345" s="600"/>
      <c r="N345" s="555"/>
      <c r="O345" s="555"/>
      <c r="P345" s="555"/>
      <c r="Q345" s="557"/>
      <c r="R345" s="558"/>
      <c r="S345" s="559"/>
      <c r="T345" s="437"/>
      <c r="U345" s="527"/>
      <c r="W345" s="426"/>
    </row>
    <row r="346" spans="1:23" ht="15.95" customHeight="1" x14ac:dyDescent="0.25">
      <c r="A346" s="412"/>
      <c r="B346" s="587"/>
      <c r="D346" s="667"/>
      <c r="E346" s="553" t="s">
        <v>1558</v>
      </c>
      <c r="F346" s="555"/>
      <c r="G346" s="555">
        <v>13</v>
      </c>
      <c r="H346" s="555">
        <v>15</v>
      </c>
      <c r="I346" s="554">
        <v>8</v>
      </c>
      <c r="J346" s="555">
        <v>4</v>
      </c>
      <c r="K346" s="615"/>
      <c r="L346" s="615"/>
      <c r="M346" s="600"/>
      <c r="N346" s="555"/>
      <c r="O346" s="555"/>
      <c r="P346" s="555"/>
      <c r="Q346" s="557"/>
      <c r="R346" s="558"/>
      <c r="S346" s="559"/>
      <c r="T346" s="437"/>
      <c r="U346" s="527"/>
      <c r="W346" s="426"/>
    </row>
    <row r="347" spans="1:23" ht="15.95" customHeight="1" x14ac:dyDescent="0.25">
      <c r="A347" s="412"/>
      <c r="B347" s="587"/>
      <c r="D347" s="667"/>
      <c r="E347" s="553" t="s">
        <v>1559</v>
      </c>
      <c r="F347" s="555"/>
      <c r="G347" s="555">
        <v>0</v>
      </c>
      <c r="H347" s="555">
        <v>5</v>
      </c>
      <c r="I347" s="554">
        <v>1</v>
      </c>
      <c r="J347" s="555">
        <v>3</v>
      </c>
      <c r="K347" s="615"/>
      <c r="L347" s="615"/>
      <c r="M347" s="600"/>
      <c r="N347" s="555"/>
      <c r="O347" s="555"/>
      <c r="P347" s="555"/>
      <c r="Q347" s="557"/>
      <c r="R347" s="558"/>
      <c r="S347" s="559"/>
      <c r="T347" s="437"/>
      <c r="U347" s="527"/>
      <c r="W347" s="426"/>
    </row>
    <row r="348" spans="1:23" ht="15.95" customHeight="1" x14ac:dyDescent="0.25">
      <c r="A348" s="412"/>
      <c r="B348" s="589"/>
      <c r="C348" s="469"/>
      <c r="D348" s="668"/>
      <c r="E348" s="471" t="s">
        <v>1560</v>
      </c>
      <c r="F348" s="472"/>
      <c r="G348" s="472">
        <v>0</v>
      </c>
      <c r="H348" s="472">
        <v>0</v>
      </c>
      <c r="I348" s="473">
        <v>0</v>
      </c>
      <c r="J348" s="472">
        <v>0</v>
      </c>
      <c r="K348" s="669"/>
      <c r="L348" s="669"/>
      <c r="M348" s="531"/>
      <c r="N348" s="472"/>
      <c r="O348" s="472"/>
      <c r="P348" s="472"/>
      <c r="Q348" s="476"/>
      <c r="R348" s="477"/>
      <c r="S348" s="478"/>
      <c r="T348" s="450"/>
      <c r="U348" s="528"/>
      <c r="W348" s="426"/>
    </row>
    <row r="349" spans="1:23" ht="15.95" customHeight="1" x14ac:dyDescent="0.25">
      <c r="A349" s="452">
        <v>39</v>
      </c>
      <c r="B349" s="413" t="s">
        <v>1669</v>
      </c>
      <c r="C349" s="503" t="s">
        <v>1670</v>
      </c>
      <c r="D349" s="458">
        <v>200</v>
      </c>
      <c r="E349" s="670">
        <v>25475</v>
      </c>
      <c r="F349" s="512">
        <v>2</v>
      </c>
      <c r="G349" s="671">
        <v>50</v>
      </c>
      <c r="H349" s="456">
        <v>65</v>
      </c>
      <c r="I349" s="457">
        <v>78</v>
      </c>
      <c r="J349" s="456">
        <v>21</v>
      </c>
      <c r="K349" s="458"/>
      <c r="L349" s="458"/>
      <c r="M349" s="459"/>
      <c r="N349" s="456"/>
      <c r="O349" s="456"/>
      <c r="P349" s="456"/>
      <c r="Q349" s="460"/>
      <c r="R349" s="461"/>
      <c r="S349" s="462"/>
      <c r="T349" s="423"/>
      <c r="U349" s="463"/>
      <c r="W349" s="426"/>
    </row>
    <row r="350" spans="1:23" ht="15.95" customHeight="1" x14ac:dyDescent="0.25">
      <c r="A350" s="412"/>
      <c r="B350" s="427"/>
      <c r="C350" s="428"/>
      <c r="D350" s="429"/>
      <c r="E350" s="430" t="s">
        <v>19</v>
      </c>
      <c r="F350" s="431"/>
      <c r="G350" s="431">
        <v>231</v>
      </c>
      <c r="H350" s="431">
        <v>225</v>
      </c>
      <c r="I350" s="432">
        <v>227</v>
      </c>
      <c r="J350" s="431">
        <v>396</v>
      </c>
      <c r="K350" s="429"/>
      <c r="L350" s="429"/>
      <c r="M350" s="433"/>
      <c r="N350" s="431"/>
      <c r="O350" s="431"/>
      <c r="P350" s="431"/>
      <c r="Q350" s="434"/>
      <c r="R350" s="435"/>
      <c r="S350" s="436"/>
      <c r="T350" s="437"/>
      <c r="U350" s="468"/>
      <c r="W350" s="426"/>
    </row>
    <row r="351" spans="1:23" ht="15.95" customHeight="1" x14ac:dyDescent="0.25">
      <c r="A351" s="412"/>
      <c r="B351" s="427"/>
      <c r="C351" s="672"/>
      <c r="D351" s="672"/>
      <c r="E351" s="433" t="s">
        <v>1554</v>
      </c>
      <c r="F351" s="673"/>
      <c r="G351" s="674">
        <v>9</v>
      </c>
      <c r="H351" s="674">
        <v>8</v>
      </c>
      <c r="I351" s="674">
        <v>10</v>
      </c>
      <c r="J351" s="675">
        <v>5</v>
      </c>
      <c r="K351" s="674"/>
      <c r="L351" s="674"/>
      <c r="M351" s="674"/>
      <c r="N351" s="672"/>
      <c r="O351" s="672"/>
      <c r="P351" s="672"/>
      <c r="Q351" s="672"/>
      <c r="R351" s="672"/>
      <c r="S351" s="676"/>
      <c r="T351" s="677"/>
      <c r="U351" s="468"/>
      <c r="W351" s="426"/>
    </row>
    <row r="352" spans="1:23" ht="15.95" customHeight="1" x14ac:dyDescent="0.25">
      <c r="A352" s="412"/>
      <c r="B352" s="427"/>
      <c r="C352" s="428"/>
      <c r="D352" s="429"/>
      <c r="E352" s="430" t="s">
        <v>1582</v>
      </c>
      <c r="F352" s="431"/>
      <c r="G352" s="431">
        <v>15</v>
      </c>
      <c r="H352" s="431">
        <v>18</v>
      </c>
      <c r="I352" s="432">
        <v>14</v>
      </c>
      <c r="J352" s="678">
        <v>10</v>
      </c>
      <c r="K352" s="429"/>
      <c r="L352" s="429"/>
      <c r="M352" s="433"/>
      <c r="N352" s="431"/>
      <c r="O352" s="431"/>
      <c r="P352" s="431"/>
      <c r="Q352" s="679"/>
      <c r="R352" s="435"/>
      <c r="S352" s="436"/>
      <c r="T352" s="437"/>
      <c r="U352" s="468"/>
      <c r="W352" s="426"/>
    </row>
    <row r="353" spans="1:23" ht="15.95" customHeight="1" x14ac:dyDescent="0.25">
      <c r="A353" s="412"/>
      <c r="B353" s="427"/>
      <c r="C353" s="414"/>
      <c r="D353" s="548"/>
      <c r="E353" s="416" t="s">
        <v>1573</v>
      </c>
      <c r="F353" s="417"/>
      <c r="G353" s="549">
        <v>2</v>
      </c>
      <c r="H353" s="417">
        <v>1</v>
      </c>
      <c r="I353" s="501">
        <v>2</v>
      </c>
      <c r="J353" s="417">
        <v>1</v>
      </c>
      <c r="K353" s="415"/>
      <c r="L353" s="415"/>
      <c r="M353" s="419"/>
      <c r="N353" s="549"/>
      <c r="O353" s="417"/>
      <c r="P353" s="549"/>
      <c r="Q353" s="420"/>
      <c r="R353" s="421"/>
      <c r="S353" s="422"/>
      <c r="T353" s="437"/>
      <c r="U353" s="468"/>
      <c r="W353" s="426"/>
    </row>
    <row r="354" spans="1:23" ht="15.95" customHeight="1" x14ac:dyDescent="0.25">
      <c r="A354" s="412"/>
      <c r="B354" s="427"/>
      <c r="C354" s="464"/>
      <c r="D354" s="465"/>
      <c r="E354" s="430" t="s">
        <v>1558</v>
      </c>
      <c r="F354" s="550"/>
      <c r="G354" s="431">
        <v>8</v>
      </c>
      <c r="H354" s="431">
        <v>7</v>
      </c>
      <c r="I354" s="467">
        <v>15</v>
      </c>
      <c r="J354" s="431">
        <v>10</v>
      </c>
      <c r="K354" s="429"/>
      <c r="L354" s="429"/>
      <c r="M354" s="433"/>
      <c r="N354" s="431"/>
      <c r="O354" s="431"/>
      <c r="P354" s="431"/>
      <c r="Q354" s="434"/>
      <c r="R354" s="435"/>
      <c r="S354" s="436"/>
      <c r="T354" s="437"/>
      <c r="U354" s="468"/>
      <c r="W354" s="426"/>
    </row>
    <row r="355" spans="1:23" ht="15.95" customHeight="1" x14ac:dyDescent="0.25">
      <c r="A355" s="412"/>
      <c r="B355" s="427"/>
      <c r="C355" s="464"/>
      <c r="D355" s="465"/>
      <c r="E355" s="466" t="s">
        <v>1559</v>
      </c>
      <c r="F355" s="431"/>
      <c r="G355" s="431">
        <v>8</v>
      </c>
      <c r="H355" s="431">
        <v>13</v>
      </c>
      <c r="I355" s="467">
        <v>7</v>
      </c>
      <c r="J355" s="431">
        <v>8</v>
      </c>
      <c r="K355" s="429"/>
      <c r="L355" s="429"/>
      <c r="M355" s="433"/>
      <c r="N355" s="431"/>
      <c r="O355" s="431"/>
      <c r="P355" s="431"/>
      <c r="Q355" s="434"/>
      <c r="R355" s="435"/>
      <c r="S355" s="436"/>
      <c r="T355" s="437"/>
      <c r="U355" s="468"/>
      <c r="W355" s="426"/>
    </row>
    <row r="356" spans="1:23" ht="15.95" customHeight="1" x14ac:dyDescent="0.25">
      <c r="A356" s="412"/>
      <c r="B356" s="427"/>
      <c r="E356" s="553" t="s">
        <v>24</v>
      </c>
      <c r="F356" s="555"/>
      <c r="G356" s="555">
        <v>5</v>
      </c>
      <c r="H356" s="555">
        <v>15</v>
      </c>
      <c r="I356" s="554">
        <v>12</v>
      </c>
      <c r="J356" s="555">
        <v>10</v>
      </c>
      <c r="K356" s="522"/>
      <c r="L356" s="522"/>
      <c r="M356" s="556"/>
      <c r="N356" s="555"/>
      <c r="O356" s="555"/>
      <c r="P356" s="555"/>
      <c r="Q356" s="557"/>
      <c r="R356" s="558"/>
      <c r="S356" s="559"/>
      <c r="T356" s="437"/>
      <c r="U356" s="468"/>
      <c r="W356" s="426"/>
    </row>
    <row r="357" spans="1:23" ht="15.95" customHeight="1" x14ac:dyDescent="0.25">
      <c r="A357" s="479"/>
      <c r="B357" s="440"/>
      <c r="C357" s="560"/>
      <c r="D357" s="561"/>
      <c r="E357" s="562" t="s">
        <v>42</v>
      </c>
      <c r="F357" s="508"/>
      <c r="G357" s="508"/>
      <c r="H357" s="508"/>
      <c r="I357" s="563"/>
      <c r="J357" s="508"/>
      <c r="K357" s="564"/>
      <c r="L357" s="564"/>
      <c r="M357" s="565"/>
      <c r="N357" s="508"/>
      <c r="O357" s="508"/>
      <c r="P357" s="508"/>
      <c r="Q357" s="566"/>
      <c r="R357" s="567"/>
      <c r="S357" s="568"/>
      <c r="T357" s="450"/>
      <c r="U357" s="485"/>
      <c r="W357" s="426"/>
    </row>
    <row r="358" spans="1:23" ht="15.95" customHeight="1" x14ac:dyDescent="0.25">
      <c r="A358" s="412">
        <v>40</v>
      </c>
      <c r="B358" s="413" t="s">
        <v>1671</v>
      </c>
      <c r="C358" s="486" t="s">
        <v>1672</v>
      </c>
      <c r="D358" s="487">
        <v>400</v>
      </c>
      <c r="E358" s="500">
        <v>5750</v>
      </c>
      <c r="F358" s="417">
        <v>1</v>
      </c>
      <c r="G358" s="417">
        <v>102</v>
      </c>
      <c r="H358" s="417">
        <v>143</v>
      </c>
      <c r="I358" s="501">
        <v>145</v>
      </c>
      <c r="J358" s="417">
        <v>52</v>
      </c>
      <c r="K358" s="415"/>
      <c r="L358" s="415"/>
      <c r="M358" s="419"/>
      <c r="N358" s="417"/>
      <c r="O358" s="417"/>
      <c r="P358" s="417"/>
      <c r="Q358" s="420"/>
      <c r="R358" s="421"/>
      <c r="S358" s="422"/>
      <c r="T358" s="423"/>
      <c r="U358" s="526"/>
      <c r="W358" s="426"/>
    </row>
    <row r="359" spans="1:23" ht="15.95" customHeight="1" x14ac:dyDescent="0.25">
      <c r="A359" s="412"/>
      <c r="B359" s="427"/>
      <c r="C359" s="464"/>
      <c r="D359" s="465"/>
      <c r="E359" s="466" t="s">
        <v>19</v>
      </c>
      <c r="F359" s="431"/>
      <c r="G359" s="431">
        <v>222</v>
      </c>
      <c r="H359" s="431">
        <v>217</v>
      </c>
      <c r="I359" s="467">
        <v>218</v>
      </c>
      <c r="J359" s="431">
        <v>381</v>
      </c>
      <c r="K359" s="429"/>
      <c r="L359" s="429"/>
      <c r="M359" s="433"/>
      <c r="N359" s="431"/>
      <c r="O359" s="431"/>
      <c r="P359" s="431"/>
      <c r="Q359" s="434"/>
      <c r="R359" s="435"/>
      <c r="S359" s="436"/>
      <c r="T359" s="437"/>
      <c r="U359" s="527"/>
      <c r="W359" s="426"/>
    </row>
    <row r="360" spans="1:23" ht="15.95" customHeight="1" x14ac:dyDescent="0.25">
      <c r="A360" s="412"/>
      <c r="B360" s="427"/>
      <c r="C360" s="464"/>
      <c r="D360" s="465"/>
      <c r="E360" s="466" t="s">
        <v>1554</v>
      </c>
      <c r="F360" s="431"/>
      <c r="G360" s="431"/>
      <c r="H360" s="431"/>
      <c r="I360" s="467">
        <v>0</v>
      </c>
      <c r="J360" s="431">
        <v>0</v>
      </c>
      <c r="K360" s="429"/>
      <c r="L360" s="429"/>
      <c r="M360" s="433"/>
      <c r="N360" s="431"/>
      <c r="O360" s="431"/>
      <c r="P360" s="431"/>
      <c r="Q360" s="434"/>
      <c r="R360" s="435"/>
      <c r="S360" s="436"/>
      <c r="T360" s="437"/>
      <c r="U360" s="527"/>
      <c r="W360" s="426"/>
    </row>
    <row r="361" spans="1:23" ht="15.95" customHeight="1" x14ac:dyDescent="0.25">
      <c r="A361" s="412"/>
      <c r="B361" s="427"/>
      <c r="C361" s="464"/>
      <c r="D361" s="465"/>
      <c r="E361" s="466" t="s">
        <v>1572</v>
      </c>
      <c r="F361" s="431"/>
      <c r="G361" s="431">
        <v>15</v>
      </c>
      <c r="H361" s="431">
        <v>20</v>
      </c>
      <c r="I361" s="467">
        <v>12</v>
      </c>
      <c r="J361" s="431">
        <v>8</v>
      </c>
      <c r="K361" s="429"/>
      <c r="L361" s="429"/>
      <c r="M361" s="433"/>
      <c r="N361" s="431"/>
      <c r="O361" s="431"/>
      <c r="P361" s="431"/>
      <c r="Q361" s="434"/>
      <c r="R361" s="435"/>
      <c r="S361" s="436"/>
      <c r="T361" s="437"/>
      <c r="U361" s="527"/>
      <c r="W361" s="426"/>
    </row>
    <row r="362" spans="1:23" ht="15.95" customHeight="1" x14ac:dyDescent="0.25">
      <c r="A362" s="412"/>
      <c r="B362" s="427"/>
      <c r="C362" s="464"/>
      <c r="D362" s="465"/>
      <c r="E362" s="466" t="s">
        <v>1582</v>
      </c>
      <c r="F362" s="431"/>
      <c r="G362" s="431">
        <v>18</v>
      </c>
      <c r="H362" s="431">
        <v>16</v>
      </c>
      <c r="I362" s="467">
        <v>15</v>
      </c>
      <c r="J362" s="431">
        <v>7</v>
      </c>
      <c r="K362" s="429"/>
      <c r="L362" s="429"/>
      <c r="M362" s="433"/>
      <c r="N362" s="431"/>
      <c r="O362" s="431"/>
      <c r="P362" s="431"/>
      <c r="Q362" s="434"/>
      <c r="R362" s="435"/>
      <c r="S362" s="436"/>
      <c r="T362" s="437"/>
      <c r="U362" s="527"/>
      <c r="W362" s="426"/>
    </row>
    <row r="363" spans="1:23" ht="15.95" customHeight="1" x14ac:dyDescent="0.25">
      <c r="A363" s="412"/>
      <c r="B363" s="427"/>
      <c r="C363" s="464"/>
      <c r="D363" s="465"/>
      <c r="E363" s="466" t="s">
        <v>1573</v>
      </c>
      <c r="F363" s="431"/>
      <c r="G363" s="431">
        <v>8</v>
      </c>
      <c r="H363" s="431">
        <v>11</v>
      </c>
      <c r="I363" s="467">
        <v>27</v>
      </c>
      <c r="J363" s="431">
        <v>9</v>
      </c>
      <c r="K363" s="429"/>
      <c r="L363" s="429"/>
      <c r="M363" s="433"/>
      <c r="N363" s="431"/>
      <c r="O363" s="431"/>
      <c r="P363" s="431"/>
      <c r="Q363" s="434"/>
      <c r="R363" s="435"/>
      <c r="S363" s="436"/>
      <c r="T363" s="437"/>
      <c r="U363" s="527"/>
      <c r="W363" s="426"/>
    </row>
    <row r="364" spans="1:23" ht="15.95" customHeight="1" x14ac:dyDescent="0.25">
      <c r="A364" s="412"/>
      <c r="B364" s="427"/>
      <c r="C364" s="464"/>
      <c r="D364" s="465"/>
      <c r="E364" s="466" t="s">
        <v>1558</v>
      </c>
      <c r="F364" s="431"/>
      <c r="G364" s="431">
        <v>12</v>
      </c>
      <c r="H364" s="431">
        <v>13</v>
      </c>
      <c r="I364" s="467">
        <v>6</v>
      </c>
      <c r="J364" s="431">
        <v>6</v>
      </c>
      <c r="K364" s="429"/>
      <c r="L364" s="429"/>
      <c r="M364" s="433"/>
      <c r="N364" s="431"/>
      <c r="O364" s="431"/>
      <c r="P364" s="431"/>
      <c r="Q364" s="434"/>
      <c r="R364" s="435"/>
      <c r="S364" s="436"/>
      <c r="T364" s="437"/>
      <c r="U364" s="527"/>
      <c r="W364" s="426"/>
    </row>
    <row r="365" spans="1:23" ht="15.95" customHeight="1" x14ac:dyDescent="0.25">
      <c r="A365" s="412"/>
      <c r="B365" s="427"/>
      <c r="C365" s="464"/>
      <c r="D365" s="465"/>
      <c r="E365" s="466" t="s">
        <v>1559</v>
      </c>
      <c r="F365" s="431"/>
      <c r="G365" s="431">
        <v>2</v>
      </c>
      <c r="H365" s="431">
        <v>18</v>
      </c>
      <c r="I365" s="467">
        <v>16</v>
      </c>
      <c r="J365" s="431">
        <v>9</v>
      </c>
      <c r="K365" s="429"/>
      <c r="L365" s="429"/>
      <c r="M365" s="433"/>
      <c r="N365" s="431"/>
      <c r="O365" s="431"/>
      <c r="P365" s="431"/>
      <c r="Q365" s="434"/>
      <c r="R365" s="435"/>
      <c r="S365" s="436"/>
      <c r="T365" s="437"/>
      <c r="U365" s="527"/>
      <c r="W365" s="426"/>
    </row>
    <row r="366" spans="1:23" ht="15.95" customHeight="1" x14ac:dyDescent="0.25">
      <c r="A366" s="412"/>
      <c r="B366" s="427"/>
      <c r="C366" s="469"/>
      <c r="D366" s="470"/>
      <c r="E366" s="471" t="s">
        <v>42</v>
      </c>
      <c r="F366" s="472"/>
      <c r="G366" s="472">
        <v>23</v>
      </c>
      <c r="H366" s="472">
        <v>43</v>
      </c>
      <c r="I366" s="473">
        <v>30</v>
      </c>
      <c r="J366" s="472">
        <v>11</v>
      </c>
      <c r="K366" s="474"/>
      <c r="L366" s="474"/>
      <c r="M366" s="475"/>
      <c r="N366" s="472"/>
      <c r="O366" s="472"/>
      <c r="P366" s="472"/>
      <c r="Q366" s="476"/>
      <c r="R366" s="477"/>
      <c r="S366" s="478"/>
      <c r="T366" s="437"/>
      <c r="U366" s="527"/>
      <c r="W366" s="426"/>
    </row>
    <row r="367" spans="1:23" ht="15.95" customHeight="1" x14ac:dyDescent="0.25">
      <c r="A367" s="412"/>
      <c r="B367" s="440"/>
      <c r="C367" s="469"/>
      <c r="D367" s="470"/>
      <c r="E367" s="531" t="s">
        <v>26</v>
      </c>
      <c r="F367" s="472"/>
      <c r="G367" s="472">
        <v>13</v>
      </c>
      <c r="H367" s="472">
        <v>12</v>
      </c>
      <c r="I367" s="473">
        <v>17</v>
      </c>
      <c r="J367" s="472">
        <v>5</v>
      </c>
      <c r="K367" s="474"/>
      <c r="L367" s="474"/>
      <c r="M367" s="475"/>
      <c r="N367" s="472"/>
      <c r="O367" s="472"/>
      <c r="P367" s="472"/>
      <c r="Q367" s="476"/>
      <c r="R367" s="477"/>
      <c r="S367" s="478"/>
      <c r="T367" s="450"/>
      <c r="U367" s="528"/>
      <c r="W367" s="426"/>
    </row>
    <row r="368" spans="1:23" ht="15.95" customHeight="1" x14ac:dyDescent="0.25">
      <c r="A368" s="452">
        <v>41</v>
      </c>
      <c r="B368" s="413" t="s">
        <v>1673</v>
      </c>
      <c r="C368" s="503" t="s">
        <v>1672</v>
      </c>
      <c r="D368" s="458">
        <v>250</v>
      </c>
      <c r="E368" s="504"/>
      <c r="F368" s="456">
        <v>3</v>
      </c>
      <c r="G368" s="456">
        <v>44</v>
      </c>
      <c r="H368" s="456">
        <v>24</v>
      </c>
      <c r="I368" s="505">
        <v>30</v>
      </c>
      <c r="J368" s="456">
        <v>14</v>
      </c>
      <c r="K368" s="458"/>
      <c r="L368" s="458">
        <v>250</v>
      </c>
      <c r="M368" s="459">
        <v>780837</v>
      </c>
      <c r="N368" s="456">
        <v>3</v>
      </c>
      <c r="O368" s="456">
        <v>80</v>
      </c>
      <c r="P368" s="456">
        <v>66</v>
      </c>
      <c r="Q368" s="460">
        <v>38</v>
      </c>
      <c r="R368" s="461">
        <v>23</v>
      </c>
      <c r="S368" s="462"/>
      <c r="T368" s="423"/>
      <c r="U368" s="526"/>
      <c r="W368" s="426"/>
    </row>
    <row r="369" spans="1:23" ht="15.95" customHeight="1" x14ac:dyDescent="0.25">
      <c r="A369" s="412"/>
      <c r="B369" s="427"/>
      <c r="C369" s="428"/>
      <c r="D369" s="429"/>
      <c r="E369" s="430" t="s">
        <v>19</v>
      </c>
      <c r="F369" s="431"/>
      <c r="G369" s="431">
        <v>225</v>
      </c>
      <c r="H369" s="431">
        <v>223</v>
      </c>
      <c r="I369" s="432">
        <v>224</v>
      </c>
      <c r="J369" s="431">
        <v>391</v>
      </c>
      <c r="K369" s="429"/>
      <c r="L369" s="429"/>
      <c r="M369" s="433" t="s">
        <v>19</v>
      </c>
      <c r="N369" s="431"/>
      <c r="O369" s="431">
        <v>223</v>
      </c>
      <c r="P369" s="431">
        <v>230</v>
      </c>
      <c r="Q369" s="434">
        <v>225</v>
      </c>
      <c r="R369" s="435">
        <v>398</v>
      </c>
      <c r="S369" s="436"/>
      <c r="T369" s="437"/>
      <c r="U369" s="527"/>
      <c r="W369" s="426"/>
    </row>
    <row r="370" spans="1:23" ht="15.95" customHeight="1" x14ac:dyDescent="0.25">
      <c r="A370" s="412"/>
      <c r="B370" s="427"/>
      <c r="C370" s="428"/>
      <c r="D370" s="429"/>
      <c r="E370" s="430" t="s">
        <v>31</v>
      </c>
      <c r="F370" s="431"/>
      <c r="G370" s="431">
        <v>50</v>
      </c>
      <c r="H370" s="431">
        <v>30</v>
      </c>
      <c r="I370" s="432">
        <v>37</v>
      </c>
      <c r="J370" s="431">
        <v>13</v>
      </c>
      <c r="K370" s="429"/>
      <c r="L370" s="429"/>
      <c r="M370" s="433" t="s">
        <v>33</v>
      </c>
      <c r="N370" s="431"/>
      <c r="O370" s="431">
        <v>60</v>
      </c>
      <c r="P370" s="431">
        <v>31</v>
      </c>
      <c r="Q370" s="434">
        <v>29</v>
      </c>
      <c r="R370" s="435">
        <v>22</v>
      </c>
      <c r="S370" s="436"/>
      <c r="T370" s="437"/>
      <c r="U370" s="527"/>
      <c r="W370" s="426"/>
    </row>
    <row r="371" spans="1:23" ht="15.95" customHeight="1" x14ac:dyDescent="0.25">
      <c r="A371" s="412"/>
      <c r="B371" s="427"/>
      <c r="C371" s="428"/>
      <c r="D371" s="429"/>
      <c r="E371" s="430" t="s">
        <v>36</v>
      </c>
      <c r="F371" s="431"/>
      <c r="G371" s="431">
        <v>0</v>
      </c>
      <c r="H371" s="431">
        <v>0</v>
      </c>
      <c r="I371" s="432">
        <v>0</v>
      </c>
      <c r="J371" s="431">
        <v>0</v>
      </c>
      <c r="K371" s="429"/>
      <c r="L371" s="429"/>
      <c r="M371" s="433" t="s">
        <v>24</v>
      </c>
      <c r="N371" s="431"/>
      <c r="O371" s="431">
        <v>22</v>
      </c>
      <c r="P371" s="431">
        <v>35</v>
      </c>
      <c r="Q371" s="434">
        <v>14</v>
      </c>
      <c r="R371" s="435">
        <v>11</v>
      </c>
      <c r="S371" s="436"/>
      <c r="T371" s="437"/>
      <c r="U371" s="527"/>
      <c r="W371" s="426"/>
    </row>
    <row r="372" spans="1:23" ht="15.95" customHeight="1" x14ac:dyDescent="0.25">
      <c r="A372" s="479"/>
      <c r="B372" s="440"/>
      <c r="C372" s="441"/>
      <c r="D372" s="442"/>
      <c r="E372" s="443" t="s">
        <v>32</v>
      </c>
      <c r="F372" s="444"/>
      <c r="G372" s="444">
        <v>2</v>
      </c>
      <c r="H372" s="444">
        <v>1</v>
      </c>
      <c r="I372" s="445">
        <v>1</v>
      </c>
      <c r="J372" s="444">
        <v>1</v>
      </c>
      <c r="K372" s="442"/>
      <c r="L372" s="442"/>
      <c r="M372" s="446"/>
      <c r="N372" s="444"/>
      <c r="O372" s="444"/>
      <c r="P372" s="444"/>
      <c r="Q372" s="447"/>
      <c r="R372" s="448"/>
      <c r="S372" s="449"/>
      <c r="T372" s="450"/>
      <c r="U372" s="528"/>
      <c r="W372" s="426"/>
    </row>
    <row r="373" spans="1:23" ht="15.95" customHeight="1" x14ac:dyDescent="0.25">
      <c r="A373" s="412">
        <v>42</v>
      </c>
      <c r="B373" s="413" t="s">
        <v>1674</v>
      </c>
      <c r="C373" s="503" t="s">
        <v>1675</v>
      </c>
      <c r="D373" s="458">
        <v>400</v>
      </c>
      <c r="E373" s="504"/>
      <c r="F373" s="456">
        <v>3</v>
      </c>
      <c r="G373" s="456">
        <v>44</v>
      </c>
      <c r="H373" s="456">
        <v>20</v>
      </c>
      <c r="I373" s="505">
        <v>35</v>
      </c>
      <c r="J373" s="456">
        <v>20</v>
      </c>
      <c r="K373" s="458"/>
      <c r="L373" s="458"/>
      <c r="M373" s="459"/>
      <c r="N373" s="456"/>
      <c r="O373" s="456"/>
      <c r="P373" s="456"/>
      <c r="Q373" s="460"/>
      <c r="R373" s="461"/>
      <c r="S373" s="462"/>
      <c r="T373" s="423"/>
      <c r="U373" s="526"/>
      <c r="W373" s="426"/>
    </row>
    <row r="374" spans="1:23" ht="15.95" customHeight="1" x14ac:dyDescent="0.25">
      <c r="A374" s="412"/>
      <c r="B374" s="427"/>
      <c r="C374" s="428"/>
      <c r="D374" s="429"/>
      <c r="E374" s="430" t="s">
        <v>19</v>
      </c>
      <c r="F374" s="431"/>
      <c r="G374" s="431">
        <v>230</v>
      </c>
      <c r="H374" s="431">
        <v>232</v>
      </c>
      <c r="I374" s="432" t="s">
        <v>1676</v>
      </c>
      <c r="J374" s="431"/>
      <c r="K374" s="429"/>
      <c r="L374" s="429"/>
      <c r="M374" s="433"/>
      <c r="N374" s="431"/>
      <c r="O374" s="431"/>
      <c r="P374" s="431"/>
      <c r="Q374" s="434"/>
      <c r="R374" s="435"/>
      <c r="S374" s="436"/>
      <c r="T374" s="437"/>
      <c r="U374" s="527"/>
      <c r="W374" s="426"/>
    </row>
    <row r="375" spans="1:23" ht="15.95" customHeight="1" x14ac:dyDescent="0.25">
      <c r="A375" s="412"/>
      <c r="B375" s="427"/>
      <c r="C375" s="428"/>
      <c r="D375" s="429"/>
      <c r="E375" s="430" t="s">
        <v>1677</v>
      </c>
      <c r="F375" s="431"/>
      <c r="G375" s="431">
        <v>0</v>
      </c>
      <c r="H375" s="431">
        <v>0</v>
      </c>
      <c r="I375" s="432">
        <v>0</v>
      </c>
      <c r="J375" s="431">
        <v>0</v>
      </c>
      <c r="K375" s="429"/>
      <c r="L375" s="429"/>
      <c r="M375" s="433"/>
      <c r="N375" s="431"/>
      <c r="O375" s="431"/>
      <c r="P375" s="431"/>
      <c r="Q375" s="434"/>
      <c r="R375" s="435"/>
      <c r="S375" s="436"/>
      <c r="T375" s="437"/>
      <c r="U375" s="527"/>
      <c r="W375" s="426"/>
    </row>
    <row r="376" spans="1:23" ht="15.95" customHeight="1" x14ac:dyDescent="0.25">
      <c r="A376" s="412"/>
      <c r="B376" s="427"/>
      <c r="C376" s="428"/>
      <c r="D376" s="429"/>
      <c r="E376" s="430" t="s">
        <v>1678</v>
      </c>
      <c r="F376" s="431"/>
      <c r="G376" s="431">
        <v>0</v>
      </c>
      <c r="H376" s="431">
        <v>0</v>
      </c>
      <c r="I376" s="432">
        <v>0</v>
      </c>
      <c r="J376" s="431">
        <v>0</v>
      </c>
      <c r="K376" s="429"/>
      <c r="L376" s="429"/>
      <c r="M376" s="433"/>
      <c r="N376" s="431"/>
      <c r="O376" s="431"/>
      <c r="P376" s="431"/>
      <c r="Q376" s="434"/>
      <c r="R376" s="435"/>
      <c r="S376" s="436"/>
      <c r="T376" s="437"/>
      <c r="U376" s="527"/>
      <c r="W376" s="426"/>
    </row>
    <row r="377" spans="1:23" ht="15.95" customHeight="1" x14ac:dyDescent="0.25">
      <c r="A377" s="412"/>
      <c r="B377" s="427"/>
      <c r="C377" s="428"/>
      <c r="D377" s="429"/>
      <c r="E377" s="430" t="s">
        <v>1679</v>
      </c>
      <c r="F377" s="431"/>
      <c r="G377" s="431" t="s">
        <v>1557</v>
      </c>
      <c r="H377" s="431"/>
      <c r="I377" s="432"/>
      <c r="J377" s="431"/>
      <c r="K377" s="429"/>
      <c r="L377" s="429"/>
      <c r="M377" s="433"/>
      <c r="N377" s="431"/>
      <c r="O377" s="431"/>
      <c r="P377" s="431"/>
      <c r="Q377" s="434"/>
      <c r="R377" s="435"/>
      <c r="S377" s="436"/>
      <c r="T377" s="437"/>
      <c r="U377" s="527"/>
      <c r="W377" s="426"/>
    </row>
    <row r="378" spans="1:23" ht="15.95" customHeight="1" x14ac:dyDescent="0.25">
      <c r="A378" s="412"/>
      <c r="B378" s="427"/>
      <c r="C378" s="428"/>
      <c r="D378" s="429"/>
      <c r="E378" s="430" t="s">
        <v>1680</v>
      </c>
      <c r="F378" s="431"/>
      <c r="G378" s="431">
        <v>20</v>
      </c>
      <c r="H378" s="431">
        <v>21</v>
      </c>
      <c r="I378" s="432">
        <v>20</v>
      </c>
      <c r="J378" s="431">
        <v>10</v>
      </c>
      <c r="K378" s="429"/>
      <c r="L378" s="429"/>
      <c r="M378" s="433"/>
      <c r="N378" s="431"/>
      <c r="O378" s="431"/>
      <c r="P378" s="431"/>
      <c r="Q378" s="434"/>
      <c r="R378" s="435"/>
      <c r="S378" s="436"/>
      <c r="T378" s="437"/>
      <c r="U378" s="527"/>
      <c r="W378" s="426"/>
    </row>
    <row r="379" spans="1:23" ht="15.95" customHeight="1" x14ac:dyDescent="0.25">
      <c r="A379" s="412"/>
      <c r="B379" s="427"/>
      <c r="C379" s="428"/>
      <c r="D379" s="429"/>
      <c r="E379" s="430" t="s">
        <v>1681</v>
      </c>
      <c r="F379" s="431"/>
      <c r="G379" s="431" t="s">
        <v>1557</v>
      </c>
      <c r="H379" s="431"/>
      <c r="I379" s="432"/>
      <c r="J379" s="431"/>
      <c r="K379" s="429"/>
      <c r="L379" s="429"/>
      <c r="M379" s="433"/>
      <c r="N379" s="431"/>
      <c r="O379" s="431"/>
      <c r="P379" s="431"/>
      <c r="Q379" s="434"/>
      <c r="R379" s="435"/>
      <c r="S379" s="436"/>
      <c r="T379" s="437"/>
      <c r="U379" s="527"/>
      <c r="W379" s="426"/>
    </row>
    <row r="380" spans="1:23" ht="15.95" customHeight="1" x14ac:dyDescent="0.25">
      <c r="A380" s="412"/>
      <c r="B380" s="427"/>
      <c r="C380" s="428"/>
      <c r="D380" s="429"/>
      <c r="E380" s="430" t="s">
        <v>1682</v>
      </c>
      <c r="F380" s="431"/>
      <c r="G380" s="431" t="s">
        <v>1557</v>
      </c>
      <c r="H380" s="431"/>
      <c r="I380" s="432"/>
      <c r="J380" s="431"/>
      <c r="K380" s="429"/>
      <c r="L380" s="429"/>
      <c r="M380" s="433"/>
      <c r="N380" s="431"/>
      <c r="O380" s="431"/>
      <c r="P380" s="431"/>
      <c r="Q380" s="434"/>
      <c r="R380" s="435"/>
      <c r="S380" s="436"/>
      <c r="T380" s="437"/>
      <c r="U380" s="527"/>
      <c r="W380" s="426"/>
    </row>
    <row r="381" spans="1:23" ht="15.95" customHeight="1" x14ac:dyDescent="0.25">
      <c r="A381" s="412"/>
      <c r="B381" s="440"/>
      <c r="C381" s="441"/>
      <c r="D381" s="442"/>
      <c r="E381" s="443" t="s">
        <v>1683</v>
      </c>
      <c r="F381" s="444"/>
      <c r="G381" s="444">
        <v>15</v>
      </c>
      <c r="H381" s="444">
        <v>0</v>
      </c>
      <c r="I381" s="445">
        <v>10</v>
      </c>
      <c r="J381" s="444">
        <v>4</v>
      </c>
      <c r="K381" s="442"/>
      <c r="L381" s="442"/>
      <c r="M381" s="446"/>
      <c r="N381" s="444"/>
      <c r="O381" s="444"/>
      <c r="P381" s="444"/>
      <c r="Q381" s="447"/>
      <c r="R381" s="448"/>
      <c r="S381" s="449"/>
      <c r="T381" s="437"/>
      <c r="U381" s="528"/>
      <c r="W381" s="426"/>
    </row>
    <row r="382" spans="1:23" ht="15.95" customHeight="1" x14ac:dyDescent="0.25">
      <c r="A382" s="452">
        <v>43</v>
      </c>
      <c r="B382" s="413" t="s">
        <v>1684</v>
      </c>
      <c r="C382" s="453" t="s">
        <v>1685</v>
      </c>
      <c r="D382" s="454">
        <v>630</v>
      </c>
      <c r="E382" s="455">
        <v>338954</v>
      </c>
      <c r="F382" s="456">
        <v>1</v>
      </c>
      <c r="G382" s="456">
        <v>115</v>
      </c>
      <c r="H382" s="456">
        <v>144</v>
      </c>
      <c r="I382" s="457">
        <v>110</v>
      </c>
      <c r="J382" s="456">
        <v>40</v>
      </c>
      <c r="K382" s="458"/>
      <c r="L382" s="458"/>
      <c r="M382" s="459"/>
      <c r="N382" s="456"/>
      <c r="O382" s="456"/>
      <c r="P382" s="456"/>
      <c r="Q382" s="460"/>
      <c r="R382" s="461"/>
      <c r="S382" s="462"/>
      <c r="T382" s="423"/>
      <c r="U382" s="526"/>
      <c r="W382" s="426"/>
    </row>
    <row r="383" spans="1:23" ht="15.95" customHeight="1" x14ac:dyDescent="0.25">
      <c r="A383" s="412"/>
      <c r="B383" s="427"/>
      <c r="C383" s="486"/>
      <c r="D383" s="487"/>
      <c r="E383" s="500" t="s">
        <v>19</v>
      </c>
      <c r="F383" s="417"/>
      <c r="G383" s="417">
        <v>225</v>
      </c>
      <c r="H383" s="417">
        <v>210</v>
      </c>
      <c r="I383" s="501">
        <v>218</v>
      </c>
      <c r="J383" s="417">
        <v>368</v>
      </c>
      <c r="K383" s="415"/>
      <c r="L383" s="415"/>
      <c r="M383" s="419"/>
      <c r="N383" s="417"/>
      <c r="O383" s="417"/>
      <c r="P383" s="417"/>
      <c r="Q383" s="420"/>
      <c r="R383" s="421"/>
      <c r="S383" s="422"/>
      <c r="T383" s="437"/>
      <c r="U383" s="527"/>
      <c r="W383" s="426"/>
    </row>
    <row r="384" spans="1:23" ht="15.95" customHeight="1" x14ac:dyDescent="0.25">
      <c r="A384" s="412"/>
      <c r="B384" s="427"/>
      <c r="C384" s="464"/>
      <c r="D384" s="465"/>
      <c r="E384" s="466" t="s">
        <v>1554</v>
      </c>
      <c r="F384" s="431"/>
      <c r="G384" s="431">
        <v>0</v>
      </c>
      <c r="H384" s="431">
        <v>0</v>
      </c>
      <c r="I384" s="467">
        <v>5</v>
      </c>
      <c r="J384" s="431">
        <v>1</v>
      </c>
      <c r="K384" s="429"/>
      <c r="L384" s="429"/>
      <c r="M384" s="433"/>
      <c r="N384" s="431"/>
      <c r="O384" s="431"/>
      <c r="P384" s="431"/>
      <c r="Q384" s="434"/>
      <c r="R384" s="435"/>
      <c r="S384" s="436"/>
      <c r="T384" s="437"/>
      <c r="U384" s="527"/>
      <c r="W384" s="426"/>
    </row>
    <row r="385" spans="1:23" ht="15.95" customHeight="1" x14ac:dyDescent="0.25">
      <c r="A385" s="412"/>
      <c r="B385" s="427"/>
      <c r="C385" s="464"/>
      <c r="D385" s="465"/>
      <c r="E385" s="466" t="s">
        <v>1572</v>
      </c>
      <c r="F385" s="431"/>
      <c r="G385" s="431">
        <v>0</v>
      </c>
      <c r="H385" s="431">
        <v>0</v>
      </c>
      <c r="I385" s="467">
        <v>2</v>
      </c>
      <c r="J385" s="431">
        <v>1</v>
      </c>
      <c r="K385" s="429"/>
      <c r="L385" s="429"/>
      <c r="M385" s="433"/>
      <c r="N385" s="431"/>
      <c r="O385" s="431"/>
      <c r="P385" s="431"/>
      <c r="Q385" s="434"/>
      <c r="R385" s="435"/>
      <c r="S385" s="436"/>
      <c r="T385" s="437"/>
      <c r="U385" s="527"/>
      <c r="W385" s="426"/>
    </row>
    <row r="386" spans="1:23" ht="15.95" customHeight="1" x14ac:dyDescent="0.25">
      <c r="A386" s="412"/>
      <c r="B386" s="427"/>
      <c r="C386" s="464"/>
      <c r="D386" s="465"/>
      <c r="E386" s="466" t="s">
        <v>1582</v>
      </c>
      <c r="F386" s="431"/>
      <c r="G386" s="431">
        <v>12</v>
      </c>
      <c r="H386" s="431">
        <v>18</v>
      </c>
      <c r="I386" s="467">
        <v>15</v>
      </c>
      <c r="J386" s="431">
        <v>11</v>
      </c>
      <c r="K386" s="429"/>
      <c r="L386" s="429"/>
      <c r="M386" s="433"/>
      <c r="N386" s="431"/>
      <c r="O386" s="431"/>
      <c r="P386" s="431"/>
      <c r="Q386" s="434"/>
      <c r="R386" s="435"/>
      <c r="S386" s="436"/>
      <c r="T386" s="437"/>
      <c r="U386" s="527"/>
      <c r="W386" s="426"/>
    </row>
    <row r="387" spans="1:23" ht="15.95" customHeight="1" x14ac:dyDescent="0.25">
      <c r="A387" s="412"/>
      <c r="B387" s="427"/>
      <c r="C387" s="464"/>
      <c r="D387" s="465"/>
      <c r="E387" s="466" t="s">
        <v>1573</v>
      </c>
      <c r="F387" s="431"/>
      <c r="G387" s="431">
        <v>15</v>
      </c>
      <c r="H387" s="431">
        <v>18</v>
      </c>
      <c r="I387" s="467">
        <v>17</v>
      </c>
      <c r="J387" s="431">
        <v>11</v>
      </c>
      <c r="K387" s="429"/>
      <c r="L387" s="429"/>
      <c r="M387" s="433"/>
      <c r="N387" s="431"/>
      <c r="O387" s="431"/>
      <c r="P387" s="431"/>
      <c r="Q387" s="434"/>
      <c r="R387" s="435"/>
      <c r="S387" s="436"/>
      <c r="T387" s="437"/>
      <c r="U387" s="527"/>
      <c r="W387" s="426"/>
    </row>
    <row r="388" spans="1:23" ht="15.95" customHeight="1" x14ac:dyDescent="0.25">
      <c r="A388" s="412"/>
      <c r="B388" s="427"/>
      <c r="C388" s="464"/>
      <c r="D388" s="465"/>
      <c r="E388" s="495" t="s">
        <v>1558</v>
      </c>
      <c r="F388" s="680"/>
      <c r="G388" s="680">
        <v>0</v>
      </c>
      <c r="H388" s="656">
        <v>0</v>
      </c>
      <c r="I388" s="467">
        <v>0</v>
      </c>
      <c r="J388" s="431">
        <v>0</v>
      </c>
      <c r="K388" s="429"/>
      <c r="L388" s="429"/>
      <c r="M388" s="433"/>
      <c r="N388" s="431"/>
      <c r="O388" s="431"/>
      <c r="P388" s="431"/>
      <c r="Q388" s="434"/>
      <c r="R388" s="435"/>
      <c r="S388" s="436"/>
      <c r="T388" s="437"/>
      <c r="U388" s="527"/>
      <c r="W388" s="426"/>
    </row>
    <row r="389" spans="1:23" ht="15.95" customHeight="1" x14ac:dyDescent="0.25">
      <c r="A389" s="412"/>
      <c r="B389" s="427"/>
      <c r="C389" s="464"/>
      <c r="D389" s="465"/>
      <c r="E389" s="466" t="s">
        <v>1559</v>
      </c>
      <c r="F389" s="431"/>
      <c r="G389" s="431">
        <v>0</v>
      </c>
      <c r="H389" s="431">
        <v>2</v>
      </c>
      <c r="I389" s="467">
        <v>3</v>
      </c>
      <c r="J389" s="431">
        <v>1</v>
      </c>
      <c r="K389" s="429"/>
      <c r="L389" s="429"/>
      <c r="M389" s="433"/>
      <c r="N389" s="431"/>
      <c r="O389" s="431"/>
      <c r="P389" s="431"/>
      <c r="Q389" s="434"/>
      <c r="R389" s="435"/>
      <c r="S389" s="436"/>
      <c r="T389" s="437"/>
      <c r="U389" s="527"/>
      <c r="W389" s="426"/>
    </row>
    <row r="390" spans="1:23" ht="15.95" customHeight="1" x14ac:dyDescent="0.25">
      <c r="A390" s="412"/>
      <c r="B390" s="427"/>
      <c r="C390" s="464"/>
      <c r="D390" s="465"/>
      <c r="E390" s="466" t="s">
        <v>1574</v>
      </c>
      <c r="F390" s="431"/>
      <c r="G390" s="431">
        <v>45</v>
      </c>
      <c r="H390" s="431">
        <v>38</v>
      </c>
      <c r="I390" s="467">
        <v>27</v>
      </c>
      <c r="J390" s="431">
        <v>17</v>
      </c>
      <c r="K390" s="429"/>
      <c r="L390" s="429"/>
      <c r="M390" s="433"/>
      <c r="N390" s="431"/>
      <c r="O390" s="431"/>
      <c r="P390" s="431"/>
      <c r="Q390" s="434"/>
      <c r="R390" s="435"/>
      <c r="S390" s="436"/>
      <c r="T390" s="437"/>
      <c r="U390" s="527"/>
      <c r="W390" s="426"/>
    </row>
    <row r="391" spans="1:23" ht="15.95" customHeight="1" x14ac:dyDescent="0.25">
      <c r="A391" s="412"/>
      <c r="B391" s="427"/>
      <c r="C391" s="464"/>
      <c r="D391" s="465"/>
      <c r="E391" s="466" t="s">
        <v>1588</v>
      </c>
      <c r="F391" s="472"/>
      <c r="G391" s="431">
        <v>15</v>
      </c>
      <c r="H391" s="431">
        <v>7</v>
      </c>
      <c r="I391" s="467">
        <v>5</v>
      </c>
      <c r="J391" s="431">
        <v>10</v>
      </c>
      <c r="K391" s="429"/>
      <c r="L391" s="429"/>
      <c r="M391" s="433"/>
      <c r="N391" s="431"/>
      <c r="O391" s="431"/>
      <c r="P391" s="431"/>
      <c r="Q391" s="434"/>
      <c r="R391" s="435"/>
      <c r="S391" s="436"/>
      <c r="T391" s="437"/>
      <c r="U391" s="527"/>
      <c r="W391" s="426"/>
    </row>
    <row r="392" spans="1:23" ht="15.95" customHeight="1" x14ac:dyDescent="0.25">
      <c r="A392" s="412"/>
      <c r="B392" s="427"/>
      <c r="C392" s="464"/>
      <c r="D392" s="465"/>
      <c r="E392" s="475" t="s">
        <v>1589</v>
      </c>
      <c r="F392" s="521"/>
      <c r="G392" s="680">
        <v>0</v>
      </c>
      <c r="H392" s="680">
        <v>0</v>
      </c>
      <c r="I392" s="432">
        <v>0</v>
      </c>
      <c r="J392" s="431">
        <v>0</v>
      </c>
      <c r="K392" s="429"/>
      <c r="L392" s="429"/>
      <c r="M392" s="433"/>
      <c r="N392" s="431"/>
      <c r="O392" s="431"/>
      <c r="P392" s="431"/>
      <c r="Q392" s="434"/>
      <c r="R392" s="435"/>
      <c r="S392" s="436"/>
      <c r="T392" s="437"/>
      <c r="U392" s="527"/>
      <c r="W392" s="426"/>
    </row>
    <row r="393" spans="1:23" ht="15.95" customHeight="1" x14ac:dyDescent="0.25">
      <c r="A393" s="479"/>
      <c r="B393" s="440"/>
      <c r="C393" s="480"/>
      <c r="D393" s="481"/>
      <c r="E393" s="443" t="s">
        <v>1608</v>
      </c>
      <c r="F393" s="444"/>
      <c r="G393" s="444">
        <v>55</v>
      </c>
      <c r="H393" s="444">
        <v>37</v>
      </c>
      <c r="I393" s="499">
        <v>30</v>
      </c>
      <c r="J393" s="444">
        <v>11</v>
      </c>
      <c r="K393" s="442"/>
      <c r="L393" s="442"/>
      <c r="M393" s="446"/>
      <c r="N393" s="444"/>
      <c r="O393" s="444"/>
      <c r="P393" s="444"/>
      <c r="Q393" s="447"/>
      <c r="R393" s="448"/>
      <c r="S393" s="449"/>
      <c r="T393" s="450"/>
      <c r="U393" s="528"/>
      <c r="W393" s="426"/>
    </row>
    <row r="394" spans="1:23" ht="15.95" customHeight="1" x14ac:dyDescent="0.25">
      <c r="A394" s="452">
        <v>45</v>
      </c>
      <c r="B394" s="413" t="s">
        <v>1686</v>
      </c>
      <c r="C394" s="503" t="s">
        <v>1687</v>
      </c>
      <c r="D394" s="458">
        <v>630</v>
      </c>
      <c r="E394" s="455">
        <v>54340</v>
      </c>
      <c r="F394" s="456">
        <v>2</v>
      </c>
      <c r="G394" s="456">
        <v>150</v>
      </c>
      <c r="H394" s="456">
        <v>162</v>
      </c>
      <c r="I394" s="457">
        <v>193</v>
      </c>
      <c r="J394" s="456">
        <v>55</v>
      </c>
      <c r="K394" s="458"/>
      <c r="L394" s="458"/>
      <c r="M394" s="459"/>
      <c r="N394" s="456"/>
      <c r="O394" s="456"/>
      <c r="P394" s="456"/>
      <c r="Q394" s="569"/>
      <c r="R394" s="570"/>
      <c r="S394" s="571"/>
      <c r="T394" s="423"/>
      <c r="U394" s="526"/>
      <c r="W394" s="426"/>
    </row>
    <row r="395" spans="1:23" ht="15.95" customHeight="1" x14ac:dyDescent="0.25">
      <c r="A395" s="412"/>
      <c r="B395" s="427"/>
      <c r="D395" s="522"/>
      <c r="E395" s="500" t="s">
        <v>19</v>
      </c>
      <c r="F395" s="417"/>
      <c r="G395" s="417">
        <v>225</v>
      </c>
      <c r="H395" s="417">
        <v>222</v>
      </c>
      <c r="I395" s="501">
        <v>220</v>
      </c>
      <c r="J395" s="417">
        <v>387</v>
      </c>
      <c r="K395" s="415"/>
      <c r="L395" s="415"/>
      <c r="M395" s="419"/>
      <c r="N395" s="417"/>
      <c r="O395" s="417"/>
      <c r="P395" s="417"/>
      <c r="Q395" s="664"/>
      <c r="R395" s="665"/>
      <c r="S395" s="666"/>
      <c r="T395" s="437"/>
      <c r="U395" s="527"/>
      <c r="W395" s="426"/>
    </row>
    <row r="396" spans="1:23" ht="15.95" customHeight="1" x14ac:dyDescent="0.25">
      <c r="A396" s="412"/>
      <c r="B396" s="427"/>
      <c r="D396" s="522"/>
      <c r="E396" s="466" t="s">
        <v>1577</v>
      </c>
      <c r="F396" s="431"/>
      <c r="G396" s="431">
        <v>17</v>
      </c>
      <c r="H396" s="431">
        <v>35</v>
      </c>
      <c r="I396" s="467">
        <v>25</v>
      </c>
      <c r="J396" s="431">
        <v>15</v>
      </c>
      <c r="K396" s="429"/>
      <c r="L396" s="429"/>
      <c r="M396" s="433"/>
      <c r="N396" s="431"/>
      <c r="O396" s="431"/>
      <c r="P396" s="431"/>
      <c r="Q396" s="572"/>
      <c r="R396" s="573"/>
      <c r="S396" s="574"/>
      <c r="T396" s="437"/>
      <c r="U396" s="527"/>
      <c r="W396" s="426"/>
    </row>
    <row r="397" spans="1:23" ht="15.95" customHeight="1" x14ac:dyDescent="0.25">
      <c r="A397" s="412"/>
      <c r="B397" s="427"/>
      <c r="D397" s="522"/>
      <c r="E397" s="466" t="s">
        <v>31</v>
      </c>
      <c r="F397" s="431"/>
      <c r="G397" s="431" t="s">
        <v>1557</v>
      </c>
      <c r="H397" s="431"/>
      <c r="I397" s="467"/>
      <c r="J397" s="431"/>
      <c r="K397" s="429"/>
      <c r="L397" s="429"/>
      <c r="M397" s="433"/>
      <c r="N397" s="431"/>
      <c r="O397" s="431"/>
      <c r="P397" s="431"/>
      <c r="Q397" s="572"/>
      <c r="R397" s="573"/>
      <c r="S397" s="574"/>
      <c r="T397" s="437"/>
      <c r="U397" s="527"/>
      <c r="W397" s="426"/>
    </row>
    <row r="398" spans="1:23" ht="15.95" customHeight="1" x14ac:dyDescent="0.25">
      <c r="A398" s="412"/>
      <c r="B398" s="427"/>
      <c r="D398" s="522"/>
      <c r="E398" s="466" t="s">
        <v>36</v>
      </c>
      <c r="F398" s="431"/>
      <c r="G398" s="431"/>
      <c r="H398" s="431"/>
      <c r="I398" s="467"/>
      <c r="J398" s="431"/>
      <c r="K398" s="429"/>
      <c r="L398" s="429"/>
      <c r="M398" s="433"/>
      <c r="N398" s="431"/>
      <c r="O398" s="431"/>
      <c r="P398" s="431"/>
      <c r="Q398" s="572"/>
      <c r="R398" s="573"/>
      <c r="S398" s="574"/>
      <c r="T398" s="437"/>
      <c r="U398" s="527"/>
      <c r="W398" s="426"/>
    </row>
    <row r="399" spans="1:23" ht="15.95" customHeight="1" x14ac:dyDescent="0.25">
      <c r="A399" s="412"/>
      <c r="B399" s="427"/>
      <c r="D399" s="522"/>
      <c r="E399" s="466" t="s">
        <v>32</v>
      </c>
      <c r="F399" s="431"/>
      <c r="G399" s="431">
        <v>36</v>
      </c>
      <c r="H399" s="431">
        <v>55</v>
      </c>
      <c r="I399" s="467">
        <v>40</v>
      </c>
      <c r="J399" s="431">
        <v>15</v>
      </c>
      <c r="K399" s="429"/>
      <c r="L399" s="429"/>
      <c r="M399" s="433"/>
      <c r="N399" s="431"/>
      <c r="O399" s="431"/>
      <c r="P399" s="431"/>
      <c r="Q399" s="572"/>
      <c r="R399" s="573"/>
      <c r="S399" s="574"/>
      <c r="T399" s="437"/>
      <c r="U399" s="527"/>
      <c r="W399" s="426"/>
    </row>
    <row r="400" spans="1:23" ht="15.95" customHeight="1" x14ac:dyDescent="0.25">
      <c r="A400" s="412"/>
      <c r="B400" s="427"/>
      <c r="D400" s="522"/>
      <c r="E400" s="466" t="s">
        <v>33</v>
      </c>
      <c r="F400" s="431"/>
      <c r="G400" s="431">
        <v>13</v>
      </c>
      <c r="H400" s="431">
        <v>15</v>
      </c>
      <c r="I400" s="467">
        <v>17</v>
      </c>
      <c r="J400" s="431">
        <v>8</v>
      </c>
      <c r="K400" s="429"/>
      <c r="L400" s="429"/>
      <c r="M400" s="433"/>
      <c r="N400" s="431"/>
      <c r="O400" s="431"/>
      <c r="P400" s="431"/>
      <c r="Q400" s="572"/>
      <c r="R400" s="573"/>
      <c r="S400" s="574"/>
      <c r="T400" s="437"/>
      <c r="U400" s="527"/>
      <c r="W400" s="426"/>
    </row>
    <row r="401" spans="1:23" ht="15.95" customHeight="1" x14ac:dyDescent="0.25">
      <c r="A401" s="412"/>
      <c r="B401" s="427"/>
      <c r="D401" s="522"/>
      <c r="E401" s="466" t="s">
        <v>40</v>
      </c>
      <c r="F401" s="431"/>
      <c r="G401" s="431">
        <v>35</v>
      </c>
      <c r="H401" s="431">
        <v>37</v>
      </c>
      <c r="I401" s="467">
        <v>25</v>
      </c>
      <c r="J401" s="431">
        <v>10</v>
      </c>
      <c r="K401" s="429"/>
      <c r="L401" s="429"/>
      <c r="M401" s="433"/>
      <c r="N401" s="431"/>
      <c r="O401" s="431"/>
      <c r="P401" s="431"/>
      <c r="Q401" s="572"/>
      <c r="R401" s="573"/>
      <c r="S401" s="574"/>
      <c r="T401" s="437"/>
      <c r="U401" s="527"/>
      <c r="W401" s="426"/>
    </row>
    <row r="402" spans="1:23" ht="15.95" customHeight="1" x14ac:dyDescent="0.25">
      <c r="A402" s="412"/>
      <c r="B402" s="427"/>
      <c r="D402" s="522"/>
      <c r="E402" s="471" t="s">
        <v>24</v>
      </c>
      <c r="F402" s="472"/>
      <c r="G402" s="472">
        <v>40</v>
      </c>
      <c r="H402" s="472">
        <v>25</v>
      </c>
      <c r="I402" s="473">
        <v>53</v>
      </c>
      <c r="J402" s="472">
        <v>17</v>
      </c>
      <c r="K402" s="474"/>
      <c r="L402" s="474"/>
      <c r="M402" s="475"/>
      <c r="N402" s="472"/>
      <c r="O402" s="472"/>
      <c r="P402" s="472"/>
      <c r="Q402" s="681"/>
      <c r="R402" s="682"/>
      <c r="S402" s="683"/>
      <c r="T402" s="437"/>
      <c r="U402" s="527"/>
      <c r="W402" s="426"/>
    </row>
    <row r="403" spans="1:23" ht="15.95" customHeight="1" x14ac:dyDescent="0.25">
      <c r="A403" s="412"/>
      <c r="B403" s="440"/>
      <c r="D403" s="522"/>
      <c r="E403" s="471" t="s">
        <v>42</v>
      </c>
      <c r="F403" s="472"/>
      <c r="G403" s="472">
        <v>0</v>
      </c>
      <c r="H403" s="472">
        <v>0</v>
      </c>
      <c r="I403" s="473">
        <v>0</v>
      </c>
      <c r="J403" s="472">
        <v>0</v>
      </c>
      <c r="K403" s="474"/>
      <c r="L403" s="474"/>
      <c r="M403" s="475"/>
      <c r="N403" s="472"/>
      <c r="O403" s="472"/>
      <c r="P403" s="472"/>
      <c r="Q403" s="681"/>
      <c r="R403" s="682"/>
      <c r="S403" s="683"/>
      <c r="T403" s="450"/>
      <c r="U403" s="528"/>
      <c r="W403" s="426"/>
    </row>
    <row r="404" spans="1:23" ht="15.95" customHeight="1" x14ac:dyDescent="0.25">
      <c r="A404" s="412">
        <v>46</v>
      </c>
      <c r="B404" s="413" t="s">
        <v>1688</v>
      </c>
      <c r="C404" s="503" t="s">
        <v>1687</v>
      </c>
      <c r="D404" s="458">
        <v>400</v>
      </c>
      <c r="E404" s="504">
        <v>2070</v>
      </c>
      <c r="F404" s="456">
        <v>3</v>
      </c>
      <c r="G404" s="456">
        <v>72</v>
      </c>
      <c r="H404" s="456">
        <v>102</v>
      </c>
      <c r="I404" s="505">
        <v>77</v>
      </c>
      <c r="J404" s="456">
        <v>25</v>
      </c>
      <c r="K404" s="458"/>
      <c r="L404" s="458"/>
      <c r="M404" s="459"/>
      <c r="N404" s="456"/>
      <c r="O404" s="456"/>
      <c r="P404" s="456"/>
      <c r="Q404" s="460"/>
      <c r="R404" s="461"/>
      <c r="S404" s="462"/>
      <c r="T404" s="423"/>
      <c r="U404" s="526"/>
      <c r="W404" s="426"/>
    </row>
    <row r="405" spans="1:23" ht="15.95" customHeight="1" x14ac:dyDescent="0.25">
      <c r="A405" s="412"/>
      <c r="B405" s="427"/>
      <c r="C405" s="428"/>
      <c r="D405" s="429"/>
      <c r="E405" s="430" t="s">
        <v>19</v>
      </c>
      <c r="F405" s="431"/>
      <c r="G405" s="431">
        <v>228</v>
      </c>
      <c r="H405" s="431">
        <v>223</v>
      </c>
      <c r="I405" s="432">
        <v>230</v>
      </c>
      <c r="J405" s="431">
        <v>399</v>
      </c>
      <c r="K405" s="429"/>
      <c r="L405" s="429"/>
      <c r="M405" s="433"/>
      <c r="N405" s="431"/>
      <c r="O405" s="431"/>
      <c r="P405" s="431"/>
      <c r="Q405" s="434"/>
      <c r="R405" s="435"/>
      <c r="S405" s="436"/>
      <c r="T405" s="437"/>
      <c r="U405" s="527"/>
      <c r="W405" s="426"/>
    </row>
    <row r="406" spans="1:23" ht="15.95" customHeight="1" x14ac:dyDescent="0.25">
      <c r="A406" s="412"/>
      <c r="B406" s="427"/>
      <c r="C406" s="428"/>
      <c r="D406" s="429"/>
      <c r="E406" s="430" t="s">
        <v>30</v>
      </c>
      <c r="F406" s="431"/>
      <c r="G406" s="431" t="s">
        <v>1563</v>
      </c>
      <c r="H406" s="431"/>
      <c r="I406" s="432"/>
      <c r="J406" s="431"/>
      <c r="K406" s="429"/>
      <c r="L406" s="429"/>
      <c r="M406" s="433"/>
      <c r="N406" s="431"/>
      <c r="O406" s="431"/>
      <c r="P406" s="431"/>
      <c r="Q406" s="434"/>
      <c r="R406" s="435"/>
      <c r="S406" s="436"/>
      <c r="T406" s="437"/>
      <c r="U406" s="527"/>
      <c r="W406" s="426"/>
    </row>
    <row r="407" spans="1:23" ht="15.95" customHeight="1" x14ac:dyDescent="0.25">
      <c r="A407" s="412"/>
      <c r="B407" s="427"/>
      <c r="C407" s="428"/>
      <c r="D407" s="429"/>
      <c r="E407" s="430" t="s">
        <v>31</v>
      </c>
      <c r="F407" s="431"/>
      <c r="G407" s="431">
        <v>23</v>
      </c>
      <c r="H407" s="431">
        <v>17</v>
      </c>
      <c r="I407" s="432">
        <v>19</v>
      </c>
      <c r="J407" s="431">
        <v>11</v>
      </c>
      <c r="K407" s="429"/>
      <c r="L407" s="429"/>
      <c r="M407" s="433"/>
      <c r="N407" s="431"/>
      <c r="O407" s="431"/>
      <c r="P407" s="431"/>
      <c r="Q407" s="434"/>
      <c r="R407" s="435"/>
      <c r="S407" s="436"/>
      <c r="T407" s="437"/>
      <c r="U407" s="527"/>
      <c r="W407" s="426"/>
    </row>
    <row r="408" spans="1:23" ht="15.95" customHeight="1" x14ac:dyDescent="0.25">
      <c r="A408" s="412"/>
      <c r="B408" s="427"/>
      <c r="C408" s="428"/>
      <c r="D408" s="429"/>
      <c r="E408" s="430" t="s">
        <v>36</v>
      </c>
      <c r="F408" s="431"/>
      <c r="G408" s="431">
        <v>7</v>
      </c>
      <c r="H408" s="431">
        <v>10</v>
      </c>
      <c r="I408" s="432">
        <v>5</v>
      </c>
      <c r="J408" s="431">
        <v>4</v>
      </c>
      <c r="K408" s="429"/>
      <c r="L408" s="429"/>
      <c r="M408" s="433"/>
      <c r="N408" s="431"/>
      <c r="O408" s="431"/>
      <c r="P408" s="431"/>
      <c r="Q408" s="434"/>
      <c r="R408" s="435"/>
      <c r="S408" s="436"/>
      <c r="T408" s="437"/>
      <c r="U408" s="527"/>
      <c r="W408" s="426"/>
    </row>
    <row r="409" spans="1:23" ht="15.95" customHeight="1" x14ac:dyDescent="0.25">
      <c r="A409" s="412"/>
      <c r="B409" s="427"/>
      <c r="C409" s="428"/>
      <c r="D409" s="429"/>
      <c r="E409" s="430" t="s">
        <v>32</v>
      </c>
      <c r="F409" s="431"/>
      <c r="G409" s="431">
        <v>40</v>
      </c>
      <c r="H409" s="431">
        <v>38</v>
      </c>
      <c r="I409" s="432">
        <v>29</v>
      </c>
      <c r="J409" s="431">
        <v>15</v>
      </c>
      <c r="K409" s="429"/>
      <c r="L409" s="429"/>
      <c r="M409" s="433"/>
      <c r="N409" s="431"/>
      <c r="O409" s="431"/>
      <c r="P409" s="431"/>
      <c r="Q409" s="434"/>
      <c r="R409" s="435"/>
      <c r="S409" s="436"/>
      <c r="T409" s="437"/>
      <c r="U409" s="527"/>
      <c r="W409" s="426"/>
    </row>
    <row r="410" spans="1:23" ht="15.95" customHeight="1" x14ac:dyDescent="0.25">
      <c r="A410" s="412"/>
      <c r="B410" s="427"/>
      <c r="C410" s="428"/>
      <c r="D410" s="429"/>
      <c r="E410" s="430" t="s">
        <v>33</v>
      </c>
      <c r="F410" s="431"/>
      <c r="G410" s="431" t="s">
        <v>1563</v>
      </c>
      <c r="H410" s="431"/>
      <c r="I410" s="432"/>
      <c r="J410" s="431"/>
      <c r="K410" s="429"/>
      <c r="L410" s="429"/>
      <c r="M410" s="433"/>
      <c r="N410" s="431"/>
      <c r="O410" s="431"/>
      <c r="P410" s="431"/>
      <c r="Q410" s="434"/>
      <c r="R410" s="435"/>
      <c r="S410" s="436"/>
      <c r="T410" s="437"/>
      <c r="U410" s="527"/>
      <c r="W410" s="426"/>
    </row>
    <row r="411" spans="1:23" ht="15.95" customHeight="1" x14ac:dyDescent="0.25">
      <c r="A411" s="412"/>
      <c r="B411" s="427"/>
      <c r="C411" s="428"/>
      <c r="D411" s="429"/>
      <c r="E411" s="430" t="s">
        <v>40</v>
      </c>
      <c r="F411" s="431"/>
      <c r="G411" s="431">
        <v>0</v>
      </c>
      <c r="H411" s="431">
        <v>0</v>
      </c>
      <c r="I411" s="432">
        <v>0</v>
      </c>
      <c r="J411" s="431">
        <v>0</v>
      </c>
      <c r="K411" s="429"/>
      <c r="L411" s="429"/>
      <c r="M411" s="433"/>
      <c r="N411" s="431"/>
      <c r="O411" s="431"/>
      <c r="P411" s="431"/>
      <c r="Q411" s="434"/>
      <c r="R411" s="435"/>
      <c r="S411" s="436"/>
      <c r="T411" s="437"/>
      <c r="U411" s="527"/>
      <c r="W411" s="426"/>
    </row>
    <row r="412" spans="1:23" ht="15.95" customHeight="1" x14ac:dyDescent="0.25">
      <c r="A412" s="412"/>
      <c r="B412" s="427"/>
      <c r="C412" s="428"/>
      <c r="D412" s="429"/>
      <c r="E412" s="430" t="s">
        <v>24</v>
      </c>
      <c r="F412" s="431"/>
      <c r="G412" s="431" t="s">
        <v>1563</v>
      </c>
      <c r="H412" s="431"/>
      <c r="I412" s="432"/>
      <c r="J412" s="431"/>
      <c r="K412" s="429"/>
      <c r="L412" s="429"/>
      <c r="M412" s="433"/>
      <c r="N412" s="431"/>
      <c r="O412" s="431"/>
      <c r="P412" s="431"/>
      <c r="Q412" s="434"/>
      <c r="R412" s="435"/>
      <c r="S412" s="436"/>
      <c r="T412" s="437"/>
      <c r="U412" s="527"/>
      <c r="W412" s="426"/>
    </row>
    <row r="413" spans="1:23" ht="15.95" customHeight="1" x14ac:dyDescent="0.25">
      <c r="A413" s="412"/>
      <c r="B413" s="440"/>
      <c r="C413" s="441"/>
      <c r="D413" s="442"/>
      <c r="E413" s="443" t="s">
        <v>1574</v>
      </c>
      <c r="F413" s="444"/>
      <c r="G413" s="444">
        <v>15</v>
      </c>
      <c r="H413" s="444">
        <v>27</v>
      </c>
      <c r="I413" s="445">
        <v>15</v>
      </c>
      <c r="J413" s="444">
        <v>9</v>
      </c>
      <c r="K413" s="442"/>
      <c r="L413" s="442"/>
      <c r="M413" s="446"/>
      <c r="N413" s="444"/>
      <c r="O413" s="444"/>
      <c r="P413" s="444"/>
      <c r="Q413" s="447"/>
      <c r="R413" s="448"/>
      <c r="S413" s="449"/>
      <c r="T413" s="450"/>
      <c r="U413" s="528"/>
      <c r="W413" s="426"/>
    </row>
    <row r="414" spans="1:23" ht="15.95" customHeight="1" x14ac:dyDescent="0.25">
      <c r="A414" s="452">
        <v>47</v>
      </c>
      <c r="B414" s="413" t="s">
        <v>1689</v>
      </c>
      <c r="C414" s="453" t="s">
        <v>1687</v>
      </c>
      <c r="D414" s="454">
        <v>400</v>
      </c>
      <c r="E414" s="455">
        <v>57462</v>
      </c>
      <c r="F414" s="456">
        <v>3</v>
      </c>
      <c r="G414" s="456">
        <v>162</v>
      </c>
      <c r="H414" s="456">
        <v>185</v>
      </c>
      <c r="I414" s="457">
        <v>200</v>
      </c>
      <c r="J414" s="456">
        <v>51</v>
      </c>
      <c r="K414" s="458"/>
      <c r="L414" s="458"/>
      <c r="M414" s="459"/>
      <c r="N414" s="456"/>
      <c r="O414" s="456"/>
      <c r="P414" s="456"/>
      <c r="Q414" s="460"/>
      <c r="R414" s="461"/>
      <c r="S414" s="462"/>
      <c r="T414" s="423"/>
      <c r="U414" s="526"/>
      <c r="W414" s="506"/>
    </row>
    <row r="415" spans="1:23" ht="15.95" customHeight="1" x14ac:dyDescent="0.25">
      <c r="A415" s="412"/>
      <c r="B415" s="427"/>
      <c r="C415" s="486"/>
      <c r="D415" s="487"/>
      <c r="E415" s="500" t="s">
        <v>19</v>
      </c>
      <c r="F415" s="417"/>
      <c r="G415" s="417">
        <v>225</v>
      </c>
      <c r="H415" s="417">
        <v>227</v>
      </c>
      <c r="I415" s="501">
        <v>224</v>
      </c>
      <c r="J415" s="417">
        <v>397</v>
      </c>
      <c r="K415" s="415"/>
      <c r="L415" s="415"/>
      <c r="M415" s="419"/>
      <c r="N415" s="417"/>
      <c r="O415" s="417"/>
      <c r="P415" s="417"/>
      <c r="Q415" s="420"/>
      <c r="R415" s="421"/>
      <c r="S415" s="422"/>
      <c r="T415" s="437"/>
      <c r="U415" s="527"/>
      <c r="W415" s="507"/>
    </row>
    <row r="416" spans="1:23" ht="15.95" customHeight="1" x14ac:dyDescent="0.25">
      <c r="A416" s="412"/>
      <c r="B416" s="427"/>
      <c r="C416" s="486"/>
      <c r="D416" s="487"/>
      <c r="E416" s="500" t="s">
        <v>1577</v>
      </c>
      <c r="F416" s="417"/>
      <c r="G416" s="417">
        <v>17</v>
      </c>
      <c r="H416" s="417">
        <v>5</v>
      </c>
      <c r="I416" s="501">
        <v>13</v>
      </c>
      <c r="J416" s="417">
        <v>11</v>
      </c>
      <c r="K416" s="415"/>
      <c r="L416" s="415"/>
      <c r="M416" s="419"/>
      <c r="N416" s="417"/>
      <c r="O416" s="417"/>
      <c r="P416" s="417"/>
      <c r="Q416" s="420"/>
      <c r="R416" s="421"/>
      <c r="S416" s="422"/>
      <c r="T416" s="437"/>
      <c r="U416" s="527"/>
      <c r="W416" s="507"/>
    </row>
    <row r="417" spans="1:23" ht="15.95" customHeight="1" x14ac:dyDescent="0.25">
      <c r="A417" s="412"/>
      <c r="B417" s="427"/>
      <c r="C417" s="486"/>
      <c r="D417" s="487"/>
      <c r="E417" s="500" t="s">
        <v>1554</v>
      </c>
      <c r="F417" s="417"/>
      <c r="G417" s="417">
        <v>0</v>
      </c>
      <c r="H417" s="417">
        <v>0</v>
      </c>
      <c r="I417" s="501">
        <v>3</v>
      </c>
      <c r="J417" s="417">
        <v>2</v>
      </c>
      <c r="K417" s="415"/>
      <c r="L417" s="415"/>
      <c r="M417" s="419"/>
      <c r="N417" s="417"/>
      <c r="O417" s="417"/>
      <c r="P417" s="417"/>
      <c r="Q417" s="420"/>
      <c r="R417" s="421"/>
      <c r="S417" s="422"/>
      <c r="T417" s="437"/>
      <c r="U417" s="527"/>
      <c r="W417" s="507"/>
    </row>
    <row r="418" spans="1:23" ht="15.95" customHeight="1" x14ac:dyDescent="0.25">
      <c r="A418" s="412"/>
      <c r="B418" s="427"/>
      <c r="C418" s="486"/>
      <c r="D418" s="487"/>
      <c r="E418" s="500" t="s">
        <v>1572</v>
      </c>
      <c r="F418" s="417"/>
      <c r="G418" s="417">
        <v>15</v>
      </c>
      <c r="H418" s="417">
        <v>35</v>
      </c>
      <c r="I418" s="501">
        <v>17</v>
      </c>
      <c r="J418" s="417">
        <v>17</v>
      </c>
      <c r="K418" s="415"/>
      <c r="L418" s="415"/>
      <c r="M418" s="419"/>
      <c r="N418" s="417"/>
      <c r="O418" s="417"/>
      <c r="P418" s="417"/>
      <c r="Q418" s="420"/>
      <c r="R418" s="421"/>
      <c r="S418" s="422"/>
      <c r="T418" s="437"/>
      <c r="U418" s="527"/>
      <c r="W418" s="507"/>
    </row>
    <row r="419" spans="1:23" ht="15.95" customHeight="1" x14ac:dyDescent="0.25">
      <c r="A419" s="412"/>
      <c r="B419" s="427"/>
      <c r="C419" s="486"/>
      <c r="D419" s="487"/>
      <c r="E419" s="500" t="s">
        <v>1582</v>
      </c>
      <c r="F419" s="417"/>
      <c r="G419" s="417">
        <v>87</v>
      </c>
      <c r="H419" s="417">
        <v>56</v>
      </c>
      <c r="I419" s="501">
        <v>72</v>
      </c>
      <c r="J419" s="417">
        <v>25</v>
      </c>
      <c r="K419" s="415"/>
      <c r="L419" s="415"/>
      <c r="M419" s="419"/>
      <c r="N419" s="417"/>
      <c r="O419" s="417"/>
      <c r="P419" s="417"/>
      <c r="Q419" s="420"/>
      <c r="R419" s="421"/>
      <c r="S419" s="422"/>
      <c r="T419" s="437"/>
      <c r="U419" s="527"/>
      <c r="W419" s="507"/>
    </row>
    <row r="420" spans="1:23" ht="15.95" customHeight="1" x14ac:dyDescent="0.25">
      <c r="A420" s="412"/>
      <c r="B420" s="427"/>
      <c r="C420" s="486"/>
      <c r="D420" s="487"/>
      <c r="E420" s="500" t="s">
        <v>1558</v>
      </c>
      <c r="F420" s="417"/>
      <c r="G420" s="417">
        <v>24</v>
      </c>
      <c r="H420" s="417">
        <v>21</v>
      </c>
      <c r="I420" s="501">
        <v>55</v>
      </c>
      <c r="J420" s="417">
        <v>21</v>
      </c>
      <c r="K420" s="415"/>
      <c r="L420" s="415"/>
      <c r="M420" s="419"/>
      <c r="N420" s="417"/>
      <c r="O420" s="417"/>
      <c r="P420" s="417"/>
      <c r="Q420" s="420"/>
      <c r="R420" s="421"/>
      <c r="S420" s="422"/>
      <c r="T420" s="437"/>
      <c r="U420" s="527"/>
      <c r="W420" s="507"/>
    </row>
    <row r="421" spans="1:23" ht="15.95" customHeight="1" x14ac:dyDescent="0.25">
      <c r="A421" s="412"/>
      <c r="B421" s="427"/>
      <c r="C421" s="486"/>
      <c r="D421" s="487"/>
      <c r="E421" s="500" t="s">
        <v>1559</v>
      </c>
      <c r="F421" s="417"/>
      <c r="G421" s="417">
        <v>6</v>
      </c>
      <c r="H421" s="417">
        <v>10</v>
      </c>
      <c r="I421" s="501">
        <v>11</v>
      </c>
      <c r="J421" s="417">
        <v>9</v>
      </c>
      <c r="K421" s="415"/>
      <c r="L421" s="415"/>
      <c r="M421" s="419"/>
      <c r="N421" s="417"/>
      <c r="O421" s="417"/>
      <c r="P421" s="417"/>
      <c r="Q421" s="420"/>
      <c r="R421" s="421"/>
      <c r="S421" s="422"/>
      <c r="T421" s="437"/>
      <c r="U421" s="527"/>
      <c r="W421" s="507"/>
    </row>
    <row r="422" spans="1:23" ht="15.95" customHeight="1" x14ac:dyDescent="0.25">
      <c r="A422" s="412"/>
      <c r="B422" s="427"/>
      <c r="C422" s="486"/>
      <c r="D422" s="487"/>
      <c r="E422" s="500" t="s">
        <v>1560</v>
      </c>
      <c r="F422" s="417"/>
      <c r="G422" s="417">
        <v>0</v>
      </c>
      <c r="H422" s="417">
        <v>0</v>
      </c>
      <c r="I422" s="501">
        <v>0</v>
      </c>
      <c r="J422" s="417">
        <v>0</v>
      </c>
      <c r="K422" s="415"/>
      <c r="L422" s="415"/>
      <c r="M422" s="419"/>
      <c r="N422" s="417"/>
      <c r="O422" s="417"/>
      <c r="P422" s="417"/>
      <c r="Q422" s="420"/>
      <c r="R422" s="421"/>
      <c r="S422" s="422"/>
      <c r="T422" s="437"/>
      <c r="U422" s="527"/>
      <c r="W422" s="507"/>
    </row>
    <row r="423" spans="1:23" ht="15.95" customHeight="1" x14ac:dyDescent="0.25">
      <c r="A423" s="479"/>
      <c r="B423" s="440"/>
      <c r="C423" s="480"/>
      <c r="D423" s="481"/>
      <c r="E423" s="498" t="s">
        <v>1574</v>
      </c>
      <c r="F423" s="444"/>
      <c r="G423" s="444">
        <v>0</v>
      </c>
      <c r="H423" s="444">
        <v>0</v>
      </c>
      <c r="I423" s="499">
        <v>0</v>
      </c>
      <c r="J423" s="444">
        <v>0</v>
      </c>
      <c r="K423" s="442"/>
      <c r="L423" s="442"/>
      <c r="M423" s="446"/>
      <c r="N423" s="444"/>
      <c r="O423" s="444"/>
      <c r="P423" s="444"/>
      <c r="Q423" s="447"/>
      <c r="R423" s="448"/>
      <c r="S423" s="449"/>
      <c r="T423" s="450"/>
      <c r="U423" s="528"/>
      <c r="W423" s="507"/>
    </row>
    <row r="424" spans="1:23" ht="15.95" customHeight="1" x14ac:dyDescent="0.25">
      <c r="A424" s="452">
        <v>48</v>
      </c>
      <c r="B424" s="413" t="s">
        <v>1690</v>
      </c>
      <c r="C424" s="551" t="s">
        <v>1691</v>
      </c>
      <c r="D424" s="522">
        <v>400</v>
      </c>
      <c r="E424" s="647">
        <v>58205</v>
      </c>
      <c r="F424" s="555">
        <v>3</v>
      </c>
      <c r="G424" s="555">
        <v>157</v>
      </c>
      <c r="H424" s="555">
        <v>172</v>
      </c>
      <c r="I424" s="554">
        <v>153</v>
      </c>
      <c r="J424" s="555">
        <v>25</v>
      </c>
      <c r="K424" s="558"/>
      <c r="L424" s="522">
        <v>400</v>
      </c>
      <c r="M424" s="556">
        <v>448</v>
      </c>
      <c r="N424" s="555">
        <v>3</v>
      </c>
      <c r="O424" s="555">
        <v>144</v>
      </c>
      <c r="P424" s="555">
        <v>107</v>
      </c>
      <c r="Q424" s="557">
        <v>109</v>
      </c>
      <c r="R424" s="558">
        <v>29</v>
      </c>
      <c r="S424" s="559"/>
      <c r="T424" s="423"/>
      <c r="U424" s="526"/>
      <c r="W424" s="506"/>
    </row>
    <row r="425" spans="1:23" ht="15.95" customHeight="1" x14ac:dyDescent="0.25">
      <c r="A425" s="412"/>
      <c r="B425" s="427"/>
      <c r="E425" s="553" t="s">
        <v>19</v>
      </c>
      <c r="F425" s="555"/>
      <c r="G425" s="555">
        <v>229</v>
      </c>
      <c r="H425" s="555">
        <v>229</v>
      </c>
      <c r="I425" s="554" t="s">
        <v>1692</v>
      </c>
      <c r="J425" s="555"/>
      <c r="K425" s="558"/>
      <c r="L425" s="522"/>
      <c r="M425" s="556"/>
      <c r="N425" s="555"/>
      <c r="O425" s="555">
        <v>227</v>
      </c>
      <c r="P425" s="555">
        <v>231</v>
      </c>
      <c r="Q425" s="557" t="s">
        <v>1693</v>
      </c>
      <c r="R425" s="558"/>
      <c r="S425" s="559"/>
      <c r="T425" s="437"/>
      <c r="U425" s="527"/>
      <c r="W425" s="507"/>
    </row>
    <row r="426" spans="1:23" ht="15.95" customHeight="1" x14ac:dyDescent="0.25">
      <c r="A426" s="412"/>
      <c r="B426" s="427"/>
      <c r="E426" s="553" t="s">
        <v>1589</v>
      </c>
      <c r="F426" s="555"/>
      <c r="G426" s="555">
        <v>55</v>
      </c>
      <c r="H426" s="555">
        <v>48</v>
      </c>
      <c r="I426" s="554">
        <v>39</v>
      </c>
      <c r="J426" s="555">
        <v>15</v>
      </c>
      <c r="K426" s="558"/>
      <c r="L426" s="522"/>
      <c r="M426" s="556" t="s">
        <v>30</v>
      </c>
      <c r="N426" s="555"/>
      <c r="O426" s="555">
        <v>1</v>
      </c>
      <c r="P426" s="555">
        <v>3</v>
      </c>
      <c r="Q426" s="557">
        <v>0</v>
      </c>
      <c r="R426" s="558">
        <v>2</v>
      </c>
      <c r="S426" s="559"/>
      <c r="T426" s="437"/>
      <c r="U426" s="527"/>
      <c r="W426" s="507"/>
    </row>
    <row r="427" spans="1:23" ht="15.95" customHeight="1" x14ac:dyDescent="0.25">
      <c r="A427" s="412"/>
      <c r="B427" s="427"/>
      <c r="E427" s="553" t="s">
        <v>1608</v>
      </c>
      <c r="F427" s="555"/>
      <c r="G427" s="555">
        <v>46</v>
      </c>
      <c r="H427" s="555">
        <v>43</v>
      </c>
      <c r="I427" s="554">
        <v>42</v>
      </c>
      <c r="J427" s="555">
        <v>9</v>
      </c>
      <c r="K427" s="558"/>
      <c r="L427" s="522"/>
      <c r="M427" s="556" t="s">
        <v>31</v>
      </c>
      <c r="N427" s="555"/>
      <c r="O427" s="555">
        <v>19</v>
      </c>
      <c r="P427" s="555">
        <v>0</v>
      </c>
      <c r="Q427" s="557">
        <v>0</v>
      </c>
      <c r="R427" s="558">
        <v>13</v>
      </c>
      <c r="S427" s="559"/>
      <c r="T427" s="437"/>
      <c r="U427" s="527"/>
      <c r="W427" s="507"/>
    </row>
    <row r="428" spans="1:23" ht="15.95" customHeight="1" x14ac:dyDescent="0.25">
      <c r="A428" s="412"/>
      <c r="B428" s="427"/>
      <c r="E428" s="553" t="s">
        <v>1592</v>
      </c>
      <c r="F428" s="555"/>
      <c r="G428" s="602"/>
      <c r="H428" s="555">
        <v>0</v>
      </c>
      <c r="I428" s="554"/>
      <c r="J428" s="555">
        <v>0</v>
      </c>
      <c r="K428" s="558"/>
      <c r="L428" s="522"/>
      <c r="M428" s="556" t="s">
        <v>36</v>
      </c>
      <c r="N428" s="555"/>
      <c r="O428" s="555">
        <v>47</v>
      </c>
      <c r="P428" s="555">
        <v>40</v>
      </c>
      <c r="Q428" s="557">
        <v>45</v>
      </c>
      <c r="R428" s="558">
        <v>19</v>
      </c>
      <c r="S428" s="559"/>
      <c r="T428" s="437"/>
      <c r="U428" s="527"/>
      <c r="W428" s="507"/>
    </row>
    <row r="429" spans="1:23" ht="15.95" customHeight="1" x14ac:dyDescent="0.25">
      <c r="A429" s="412"/>
      <c r="B429" s="427"/>
      <c r="E429" s="553" t="s">
        <v>1593</v>
      </c>
      <c r="F429" s="555"/>
      <c r="G429" s="555">
        <v>34</v>
      </c>
      <c r="H429" s="555">
        <v>36</v>
      </c>
      <c r="I429" s="554">
        <v>33</v>
      </c>
      <c r="J429" s="555">
        <v>10</v>
      </c>
      <c r="K429" s="558"/>
      <c r="L429" s="522"/>
      <c r="M429" s="556" t="s">
        <v>32</v>
      </c>
      <c r="N429" s="555"/>
      <c r="O429" s="555">
        <v>0</v>
      </c>
      <c r="P429" s="555">
        <v>0</v>
      </c>
      <c r="Q429" s="557">
        <v>0</v>
      </c>
      <c r="R429" s="558">
        <v>0</v>
      </c>
      <c r="S429" s="559"/>
      <c r="T429" s="437"/>
      <c r="U429" s="527"/>
      <c r="W429" s="507"/>
    </row>
    <row r="430" spans="1:23" ht="15.95" customHeight="1" x14ac:dyDescent="0.25">
      <c r="A430" s="412"/>
      <c r="B430" s="427"/>
      <c r="E430" s="553" t="s">
        <v>1694</v>
      </c>
      <c r="F430" s="555"/>
      <c r="G430" s="555">
        <v>40</v>
      </c>
      <c r="H430" s="555">
        <v>34</v>
      </c>
      <c r="I430" s="554">
        <v>22</v>
      </c>
      <c r="J430" s="555">
        <v>12</v>
      </c>
      <c r="K430" s="558"/>
      <c r="L430" s="522"/>
      <c r="M430" s="556" t="s">
        <v>33</v>
      </c>
      <c r="N430" s="555"/>
      <c r="O430" s="555">
        <v>40</v>
      </c>
      <c r="P430" s="555">
        <v>28</v>
      </c>
      <c r="Q430" s="557">
        <v>29</v>
      </c>
      <c r="R430" s="558">
        <v>13</v>
      </c>
      <c r="S430" s="559"/>
      <c r="T430" s="437"/>
      <c r="U430" s="527"/>
      <c r="W430" s="507"/>
    </row>
    <row r="431" spans="1:23" ht="15.95" customHeight="1" x14ac:dyDescent="0.25">
      <c r="A431" s="412"/>
      <c r="B431" s="427"/>
      <c r="E431" s="553" t="s">
        <v>1576</v>
      </c>
      <c r="F431" s="555"/>
      <c r="G431" s="555">
        <v>0</v>
      </c>
      <c r="H431" s="555">
        <v>0</v>
      </c>
      <c r="I431" s="554">
        <v>0</v>
      </c>
      <c r="J431" s="555">
        <v>0</v>
      </c>
      <c r="K431" s="558"/>
      <c r="L431" s="522"/>
      <c r="M431" s="556" t="s">
        <v>40</v>
      </c>
      <c r="N431" s="555"/>
      <c r="O431" s="555">
        <v>0</v>
      </c>
      <c r="P431" s="555">
        <v>0</v>
      </c>
      <c r="Q431" s="557">
        <v>0</v>
      </c>
      <c r="R431" s="558"/>
      <c r="S431" s="559"/>
      <c r="T431" s="437"/>
      <c r="U431" s="527"/>
      <c r="W431" s="507"/>
    </row>
    <row r="432" spans="1:23" ht="15.95" customHeight="1" x14ac:dyDescent="0.25">
      <c r="A432" s="412"/>
      <c r="B432" s="427"/>
      <c r="E432" s="553" t="s">
        <v>1625</v>
      </c>
      <c r="F432" s="555"/>
      <c r="G432" s="555">
        <v>3</v>
      </c>
      <c r="H432" s="555">
        <v>10</v>
      </c>
      <c r="I432" s="554">
        <v>19</v>
      </c>
      <c r="J432" s="555">
        <v>9</v>
      </c>
      <c r="K432" s="558"/>
      <c r="L432" s="522"/>
      <c r="M432" s="556" t="s">
        <v>42</v>
      </c>
      <c r="N432" s="555"/>
      <c r="O432" s="555">
        <v>30</v>
      </c>
      <c r="P432" s="555">
        <v>32</v>
      </c>
      <c r="Q432" s="557">
        <v>29</v>
      </c>
      <c r="R432" s="558">
        <v>11</v>
      </c>
      <c r="S432" s="559"/>
      <c r="T432" s="437"/>
      <c r="U432" s="527"/>
      <c r="W432" s="507"/>
    </row>
    <row r="433" spans="1:23" ht="15.95" customHeight="1" x14ac:dyDescent="0.25">
      <c r="A433" s="412"/>
      <c r="B433" s="440"/>
      <c r="E433" s="553" t="s">
        <v>1578</v>
      </c>
      <c r="F433" s="555"/>
      <c r="G433" s="555">
        <v>0</v>
      </c>
      <c r="H433" s="555">
        <v>0</v>
      </c>
      <c r="I433" s="554">
        <v>0</v>
      </c>
      <c r="J433" s="555">
        <v>0</v>
      </c>
      <c r="K433" s="558"/>
      <c r="L433" s="522"/>
      <c r="M433" s="556"/>
      <c r="N433" s="555"/>
      <c r="O433" s="555"/>
      <c r="P433" s="555"/>
      <c r="Q433" s="557"/>
      <c r="R433" s="558"/>
      <c r="S433" s="559"/>
      <c r="T433" s="450"/>
      <c r="U433" s="528"/>
      <c r="W433" s="525"/>
    </row>
    <row r="434" spans="1:23" ht="15.95" customHeight="1" x14ac:dyDescent="0.25">
      <c r="A434" s="452">
        <v>49</v>
      </c>
      <c r="B434" s="413" t="s">
        <v>1695</v>
      </c>
      <c r="C434" s="509" t="s">
        <v>1691</v>
      </c>
      <c r="D434" s="510">
        <v>400</v>
      </c>
      <c r="E434" s="511">
        <v>0</v>
      </c>
      <c r="F434" s="512">
        <v>3</v>
      </c>
      <c r="G434" s="512">
        <v>38</v>
      </c>
      <c r="H434" s="512">
        <v>17</v>
      </c>
      <c r="I434" s="513">
        <v>17</v>
      </c>
      <c r="J434" s="512">
        <v>32</v>
      </c>
      <c r="K434" s="517"/>
      <c r="L434" s="514">
        <v>400</v>
      </c>
      <c r="M434" s="515">
        <v>70531</v>
      </c>
      <c r="N434" s="512">
        <v>3</v>
      </c>
      <c r="O434" s="512">
        <v>102</v>
      </c>
      <c r="P434" s="512">
        <v>88</v>
      </c>
      <c r="Q434" s="516">
        <v>91</v>
      </c>
      <c r="R434" s="517">
        <v>30</v>
      </c>
      <c r="S434" s="518"/>
      <c r="T434" s="423"/>
      <c r="U434" s="463"/>
      <c r="W434" s="506"/>
    </row>
    <row r="435" spans="1:23" ht="15.95" customHeight="1" x14ac:dyDescent="0.25">
      <c r="A435" s="412"/>
      <c r="B435" s="427"/>
      <c r="E435" s="553" t="s">
        <v>19</v>
      </c>
      <c r="F435" s="555"/>
      <c r="G435" s="555">
        <v>228</v>
      </c>
      <c r="H435" s="555">
        <v>229</v>
      </c>
      <c r="I435" s="554" t="s">
        <v>1696</v>
      </c>
      <c r="J435" s="555"/>
      <c r="K435" s="558"/>
      <c r="L435" s="522"/>
      <c r="M435" s="556" t="s">
        <v>19</v>
      </c>
      <c r="N435" s="555"/>
      <c r="O435" s="555">
        <v>230</v>
      </c>
      <c r="P435" s="555">
        <v>229</v>
      </c>
      <c r="Q435" s="557" t="s">
        <v>1676</v>
      </c>
      <c r="R435" s="558"/>
      <c r="S435" s="559"/>
      <c r="T435" s="437"/>
      <c r="U435" s="468"/>
      <c r="W435" s="507"/>
    </row>
    <row r="436" spans="1:23" ht="15.95" customHeight="1" x14ac:dyDescent="0.25">
      <c r="A436" s="412"/>
      <c r="B436" s="427"/>
      <c r="E436" s="553" t="s">
        <v>1588</v>
      </c>
      <c r="F436" s="555"/>
      <c r="G436" s="555">
        <v>6</v>
      </c>
      <c r="H436" s="555">
        <v>2</v>
      </c>
      <c r="I436" s="554">
        <v>0</v>
      </c>
      <c r="J436" s="555">
        <v>4</v>
      </c>
      <c r="K436" s="558"/>
      <c r="L436" s="522"/>
      <c r="M436" s="556" t="s">
        <v>1577</v>
      </c>
      <c r="N436" s="555"/>
      <c r="O436" s="555">
        <v>0</v>
      </c>
      <c r="P436" s="555">
        <v>0</v>
      </c>
      <c r="Q436" s="557">
        <v>0</v>
      </c>
      <c r="R436" s="558">
        <v>0</v>
      </c>
      <c r="S436" s="559"/>
      <c r="T436" s="437"/>
      <c r="U436" s="468"/>
      <c r="W436" s="507"/>
    </row>
    <row r="437" spans="1:23" ht="15.95" customHeight="1" x14ac:dyDescent="0.25">
      <c r="A437" s="412"/>
      <c r="B437" s="427"/>
      <c r="E437" s="553" t="s">
        <v>1608</v>
      </c>
      <c r="F437" s="555"/>
      <c r="G437" s="555">
        <v>0</v>
      </c>
      <c r="H437" s="555">
        <v>0</v>
      </c>
      <c r="I437" s="554">
        <v>0</v>
      </c>
      <c r="J437" s="555">
        <v>0</v>
      </c>
      <c r="K437" s="558"/>
      <c r="L437" s="522"/>
      <c r="M437" s="556" t="s">
        <v>1554</v>
      </c>
      <c r="N437" s="555"/>
      <c r="O437" s="555"/>
      <c r="P437" s="555">
        <v>0</v>
      </c>
      <c r="Q437" s="557"/>
      <c r="R437" s="558"/>
      <c r="S437" s="559"/>
      <c r="T437" s="437"/>
      <c r="U437" s="468"/>
      <c r="W437" s="507"/>
    </row>
    <row r="438" spans="1:23" ht="15.95" customHeight="1" x14ac:dyDescent="0.25">
      <c r="A438" s="412"/>
      <c r="B438" s="427"/>
      <c r="E438" s="553" t="s">
        <v>1592</v>
      </c>
      <c r="F438" s="555"/>
      <c r="G438" s="555">
        <v>6</v>
      </c>
      <c r="H438" s="555">
        <v>3</v>
      </c>
      <c r="I438" s="554">
        <v>2</v>
      </c>
      <c r="J438" s="555">
        <v>2</v>
      </c>
      <c r="K438" s="558"/>
      <c r="L438" s="522"/>
      <c r="M438" s="556" t="s">
        <v>1572</v>
      </c>
      <c r="N438" s="555"/>
      <c r="O438" s="555">
        <v>0</v>
      </c>
      <c r="P438" s="555">
        <v>0</v>
      </c>
      <c r="Q438" s="557">
        <v>0</v>
      </c>
      <c r="R438" s="558">
        <v>0</v>
      </c>
      <c r="S438" s="559"/>
      <c r="T438" s="437"/>
      <c r="U438" s="468"/>
      <c r="W438" s="507"/>
    </row>
    <row r="439" spans="1:23" ht="15.95" customHeight="1" x14ac:dyDescent="0.25">
      <c r="A439" s="412"/>
      <c r="B439" s="427"/>
      <c r="E439" s="553" t="s">
        <v>1593</v>
      </c>
      <c r="F439" s="555"/>
      <c r="G439" s="555">
        <v>1</v>
      </c>
      <c r="H439" s="555">
        <v>0</v>
      </c>
      <c r="I439" s="554">
        <v>1</v>
      </c>
      <c r="J439" s="555">
        <v>5</v>
      </c>
      <c r="K439" s="558"/>
      <c r="L439" s="522"/>
      <c r="M439" s="556" t="s">
        <v>1582</v>
      </c>
      <c r="N439" s="555"/>
      <c r="O439" s="555">
        <v>57</v>
      </c>
      <c r="P439" s="555">
        <v>64</v>
      </c>
      <c r="Q439" s="557">
        <v>57</v>
      </c>
      <c r="R439" s="558">
        <v>22</v>
      </c>
      <c r="S439" s="559"/>
      <c r="T439" s="437"/>
      <c r="U439" s="468"/>
      <c r="W439" s="507"/>
    </row>
    <row r="440" spans="1:23" ht="15.95" customHeight="1" x14ac:dyDescent="0.25">
      <c r="A440" s="412"/>
      <c r="B440" s="427"/>
      <c r="E440" s="553" t="s">
        <v>1694</v>
      </c>
      <c r="F440" s="555"/>
      <c r="G440" s="555">
        <v>19</v>
      </c>
      <c r="H440" s="555">
        <v>5</v>
      </c>
      <c r="I440" s="554">
        <v>13</v>
      </c>
      <c r="J440" s="555">
        <v>7</v>
      </c>
      <c r="K440" s="558"/>
      <c r="L440" s="522"/>
      <c r="M440" s="556" t="s">
        <v>1558</v>
      </c>
      <c r="N440" s="555"/>
      <c r="O440" s="555">
        <v>7</v>
      </c>
      <c r="P440" s="555">
        <v>0</v>
      </c>
      <c r="Q440" s="557">
        <v>0</v>
      </c>
      <c r="R440" s="558">
        <v>3</v>
      </c>
      <c r="S440" s="559"/>
      <c r="T440" s="437"/>
      <c r="U440" s="468"/>
      <c r="W440" s="507"/>
    </row>
    <row r="441" spans="1:23" ht="15.95" customHeight="1" x14ac:dyDescent="0.25">
      <c r="A441" s="412"/>
      <c r="B441" s="427"/>
      <c r="E441" s="553" t="s">
        <v>1697</v>
      </c>
      <c r="F441" s="555"/>
      <c r="G441" s="555">
        <v>3</v>
      </c>
      <c r="H441" s="555">
        <v>8</v>
      </c>
      <c r="I441" s="554">
        <v>13</v>
      </c>
      <c r="J441" s="555">
        <v>7</v>
      </c>
      <c r="K441" s="558"/>
      <c r="L441" s="522"/>
      <c r="M441" s="556" t="s">
        <v>1559</v>
      </c>
      <c r="N441" s="555"/>
      <c r="O441" s="555">
        <v>0</v>
      </c>
      <c r="P441" s="555">
        <v>0</v>
      </c>
      <c r="Q441" s="557">
        <v>0</v>
      </c>
      <c r="R441" s="558">
        <v>0</v>
      </c>
      <c r="S441" s="559"/>
      <c r="T441" s="437"/>
      <c r="U441" s="468"/>
      <c r="W441" s="507"/>
    </row>
    <row r="442" spans="1:23" ht="15.95" customHeight="1" x14ac:dyDescent="0.25">
      <c r="A442" s="479"/>
      <c r="B442" s="440"/>
      <c r="C442" s="560"/>
      <c r="D442" s="561"/>
      <c r="E442" s="611" t="s">
        <v>1629</v>
      </c>
      <c r="F442" s="508"/>
      <c r="G442" s="508">
        <v>0</v>
      </c>
      <c r="H442" s="508">
        <v>0</v>
      </c>
      <c r="I442" s="563">
        <v>0</v>
      </c>
      <c r="J442" s="508">
        <v>0</v>
      </c>
      <c r="K442" s="567"/>
      <c r="L442" s="564"/>
      <c r="M442" s="565" t="s">
        <v>1560</v>
      </c>
      <c r="N442" s="508"/>
      <c r="O442" s="508">
        <v>33</v>
      </c>
      <c r="P442" s="508">
        <v>22</v>
      </c>
      <c r="Q442" s="566">
        <v>35</v>
      </c>
      <c r="R442" s="567">
        <v>14</v>
      </c>
      <c r="S442" s="568"/>
      <c r="T442" s="450"/>
      <c r="U442" s="485"/>
      <c r="W442" s="525"/>
    </row>
    <row r="443" spans="1:23" ht="15.95" customHeight="1" x14ac:dyDescent="0.25">
      <c r="A443" s="412">
        <v>50</v>
      </c>
      <c r="B443" s="413" t="s">
        <v>1698</v>
      </c>
      <c r="C443" s="486" t="s">
        <v>1691</v>
      </c>
      <c r="D443" s="487">
        <v>630</v>
      </c>
      <c r="E443" s="500">
        <v>9339</v>
      </c>
      <c r="F443" s="417">
        <v>3</v>
      </c>
      <c r="G443" s="417">
        <v>55</v>
      </c>
      <c r="H443" s="417">
        <v>60</v>
      </c>
      <c r="I443" s="501">
        <v>65</v>
      </c>
      <c r="J443" s="417">
        <v>26</v>
      </c>
      <c r="K443" s="421"/>
      <c r="L443" s="415">
        <v>400</v>
      </c>
      <c r="M443" s="419">
        <v>84711</v>
      </c>
      <c r="N443" s="417">
        <v>3</v>
      </c>
      <c r="O443" s="417">
        <v>45</v>
      </c>
      <c r="P443" s="417">
        <v>62</v>
      </c>
      <c r="Q443" s="420">
        <v>64</v>
      </c>
      <c r="R443" s="421">
        <v>31</v>
      </c>
      <c r="S443" s="422"/>
      <c r="T443" s="423"/>
      <c r="U443" s="526"/>
      <c r="W443" s="684"/>
    </row>
    <row r="444" spans="1:23" ht="15.95" customHeight="1" x14ac:dyDescent="0.25">
      <c r="A444" s="412"/>
      <c r="B444" s="427"/>
      <c r="C444" s="486"/>
      <c r="D444" s="487"/>
      <c r="E444" s="500" t="s">
        <v>19</v>
      </c>
      <c r="F444" s="417"/>
      <c r="G444" s="417">
        <v>230</v>
      </c>
      <c r="H444" s="417">
        <v>225</v>
      </c>
      <c r="I444" s="501">
        <v>220</v>
      </c>
      <c r="J444" s="417">
        <v>405</v>
      </c>
      <c r="K444" s="421"/>
      <c r="L444" s="415"/>
      <c r="M444" s="419" t="s">
        <v>19</v>
      </c>
      <c r="N444" s="417"/>
      <c r="O444" s="417">
        <v>215</v>
      </c>
      <c r="P444" s="417">
        <v>217</v>
      </c>
      <c r="Q444" s="420" t="s">
        <v>1699</v>
      </c>
      <c r="R444" s="421"/>
      <c r="S444" s="422"/>
      <c r="T444" s="437"/>
      <c r="U444" s="527"/>
      <c r="W444" s="631"/>
    </row>
    <row r="445" spans="1:23" ht="15.95" customHeight="1" x14ac:dyDescent="0.25">
      <c r="A445" s="412"/>
      <c r="B445" s="427"/>
      <c r="C445" s="486"/>
      <c r="D445" s="487"/>
      <c r="E445" s="500" t="s">
        <v>1588</v>
      </c>
      <c r="F445" s="417"/>
      <c r="G445" s="417">
        <v>14</v>
      </c>
      <c r="H445" s="417">
        <v>22</v>
      </c>
      <c r="I445" s="501">
        <v>12</v>
      </c>
      <c r="J445" s="417">
        <v>10</v>
      </c>
      <c r="K445" s="421"/>
      <c r="L445" s="415"/>
      <c r="M445" s="419" t="s">
        <v>1572</v>
      </c>
      <c r="N445" s="417"/>
      <c r="O445" s="417">
        <v>13</v>
      </c>
      <c r="P445" s="417">
        <v>8</v>
      </c>
      <c r="Q445" s="420">
        <v>10</v>
      </c>
      <c r="R445" s="421">
        <v>9</v>
      </c>
      <c r="S445" s="422"/>
      <c r="T445" s="437"/>
      <c r="U445" s="527"/>
      <c r="W445" s="631"/>
    </row>
    <row r="446" spans="1:23" ht="15.95" customHeight="1" x14ac:dyDescent="0.25">
      <c r="A446" s="412"/>
      <c r="B446" s="427"/>
      <c r="C446" s="486"/>
      <c r="D446" s="487"/>
      <c r="E446" s="500" t="s">
        <v>1629</v>
      </c>
      <c r="F446" s="417"/>
      <c r="G446" s="417">
        <v>14</v>
      </c>
      <c r="H446" s="417">
        <v>20</v>
      </c>
      <c r="I446" s="501">
        <v>15</v>
      </c>
      <c r="J446" s="417">
        <v>10</v>
      </c>
      <c r="K446" s="421"/>
      <c r="L446" s="415"/>
      <c r="M446" s="419" t="s">
        <v>1582</v>
      </c>
      <c r="N446" s="417"/>
      <c r="O446" s="417">
        <v>25</v>
      </c>
      <c r="P446" s="417">
        <v>15</v>
      </c>
      <c r="Q446" s="420">
        <v>27</v>
      </c>
      <c r="R446" s="421">
        <v>13</v>
      </c>
      <c r="S446" s="422"/>
      <c r="T446" s="437"/>
      <c r="U446" s="527"/>
      <c r="W446" s="631"/>
    </row>
    <row r="447" spans="1:23" ht="15.95" customHeight="1" x14ac:dyDescent="0.25">
      <c r="A447" s="412"/>
      <c r="B447" s="427"/>
      <c r="C447" s="486"/>
      <c r="D447" s="487"/>
      <c r="E447" s="500" t="s">
        <v>1589</v>
      </c>
      <c r="F447" s="417"/>
      <c r="G447" s="417">
        <v>14</v>
      </c>
      <c r="H447" s="417">
        <v>22</v>
      </c>
      <c r="I447" s="501">
        <v>12</v>
      </c>
      <c r="J447" s="417">
        <v>15</v>
      </c>
      <c r="K447" s="421"/>
      <c r="L447" s="415"/>
      <c r="M447" s="419" t="s">
        <v>1573</v>
      </c>
      <c r="N447" s="417"/>
      <c r="O447" s="417">
        <v>5</v>
      </c>
      <c r="P447" s="417">
        <v>6</v>
      </c>
      <c r="Q447" s="420">
        <v>16</v>
      </c>
      <c r="R447" s="421">
        <v>7</v>
      </c>
      <c r="S447" s="422"/>
      <c r="T447" s="437"/>
      <c r="U447" s="527"/>
      <c r="W447" s="631"/>
    </row>
    <row r="448" spans="1:23" ht="15.95" customHeight="1" x14ac:dyDescent="0.25">
      <c r="A448" s="412"/>
      <c r="B448" s="427"/>
      <c r="E448" s="553" t="s">
        <v>35</v>
      </c>
      <c r="F448" s="555"/>
      <c r="G448" s="555">
        <v>32</v>
      </c>
      <c r="H448" s="555">
        <v>43</v>
      </c>
      <c r="I448" s="554">
        <v>31</v>
      </c>
      <c r="J448" s="555">
        <v>15</v>
      </c>
      <c r="K448" s="558"/>
      <c r="L448" s="522"/>
      <c r="M448" s="556" t="s">
        <v>33</v>
      </c>
      <c r="N448" s="555"/>
      <c r="O448" s="555">
        <v>16</v>
      </c>
      <c r="P448" s="555">
        <v>10</v>
      </c>
      <c r="Q448" s="557">
        <v>6</v>
      </c>
      <c r="R448" s="558">
        <v>10</v>
      </c>
      <c r="S448" s="559"/>
      <c r="T448" s="437"/>
      <c r="U448" s="527"/>
      <c r="W448" s="631"/>
    </row>
    <row r="449" spans="1:23" ht="15.95" customHeight="1" x14ac:dyDescent="0.25">
      <c r="A449" s="412"/>
      <c r="B449" s="440"/>
      <c r="C449" s="469"/>
      <c r="D449" s="470"/>
      <c r="E449" s="471"/>
      <c r="F449" s="472"/>
      <c r="G449" s="472"/>
      <c r="H449" s="472"/>
      <c r="I449" s="473"/>
      <c r="J449" s="472"/>
      <c r="K449" s="477"/>
      <c r="L449" s="474"/>
      <c r="M449" s="475" t="s">
        <v>30</v>
      </c>
      <c r="N449" s="472"/>
      <c r="O449" s="472">
        <v>0</v>
      </c>
      <c r="P449" s="472">
        <v>3</v>
      </c>
      <c r="Q449" s="476">
        <v>0</v>
      </c>
      <c r="R449" s="477">
        <v>2</v>
      </c>
      <c r="S449" s="478"/>
      <c r="T449" s="450"/>
      <c r="U449" s="528"/>
      <c r="W449" s="636"/>
    </row>
    <row r="450" spans="1:23" ht="15.95" customHeight="1" x14ac:dyDescent="0.25">
      <c r="A450" s="452">
        <v>51</v>
      </c>
      <c r="B450" s="413" t="s">
        <v>1700</v>
      </c>
      <c r="C450" s="453" t="s">
        <v>1691</v>
      </c>
      <c r="D450" s="454">
        <v>400</v>
      </c>
      <c r="E450" s="455">
        <v>3011</v>
      </c>
      <c r="F450" s="456">
        <v>3</v>
      </c>
      <c r="G450" s="456">
        <v>162</v>
      </c>
      <c r="H450" s="456">
        <v>148</v>
      </c>
      <c r="I450" s="457">
        <v>103</v>
      </c>
      <c r="J450" s="456">
        <v>35</v>
      </c>
      <c r="K450" s="461"/>
      <c r="L450" s="458">
        <v>400</v>
      </c>
      <c r="M450" s="459">
        <v>3429</v>
      </c>
      <c r="N450" s="456">
        <v>3</v>
      </c>
      <c r="O450" s="456">
        <v>193</v>
      </c>
      <c r="P450" s="456">
        <v>200</v>
      </c>
      <c r="Q450" s="460">
        <v>149</v>
      </c>
      <c r="R450" s="461">
        <v>38</v>
      </c>
      <c r="S450" s="462"/>
      <c r="T450" s="423"/>
      <c r="U450" s="526"/>
      <c r="W450" s="426"/>
    </row>
    <row r="451" spans="1:23" ht="15.95" customHeight="1" x14ac:dyDescent="0.25">
      <c r="A451" s="412"/>
      <c r="B451" s="427"/>
      <c r="C451" s="486"/>
      <c r="D451" s="487"/>
      <c r="E451" s="500" t="s">
        <v>19</v>
      </c>
      <c r="F451" s="417"/>
      <c r="G451" s="417">
        <v>232</v>
      </c>
      <c r="H451" s="417">
        <v>226</v>
      </c>
      <c r="I451" s="501" t="s">
        <v>1701</v>
      </c>
      <c r="J451" s="417"/>
      <c r="K451" s="421"/>
      <c r="L451" s="415"/>
      <c r="M451" s="419" t="s">
        <v>19</v>
      </c>
      <c r="N451" s="417"/>
      <c r="O451" s="417">
        <v>233</v>
      </c>
      <c r="P451" s="417">
        <v>228</v>
      </c>
      <c r="Q451" s="420" t="s">
        <v>1702</v>
      </c>
      <c r="R451" s="421"/>
      <c r="S451" s="422"/>
      <c r="T451" s="437"/>
      <c r="U451" s="527"/>
      <c r="W451" s="426"/>
    </row>
    <row r="452" spans="1:23" ht="15.95" customHeight="1" x14ac:dyDescent="0.25">
      <c r="A452" s="412"/>
      <c r="B452" s="427"/>
      <c r="C452" s="486"/>
      <c r="D452" s="487"/>
      <c r="E452" s="500" t="s">
        <v>1588</v>
      </c>
      <c r="F452" s="417"/>
      <c r="G452" s="417">
        <v>0</v>
      </c>
      <c r="H452" s="417"/>
      <c r="I452" s="501"/>
      <c r="J452" s="417"/>
      <c r="K452" s="421"/>
      <c r="L452" s="415"/>
      <c r="M452" s="419" t="s">
        <v>1703</v>
      </c>
      <c r="N452" s="417"/>
      <c r="O452" s="417"/>
      <c r="P452" s="417"/>
      <c r="Q452" s="420"/>
      <c r="R452" s="421"/>
      <c r="S452" s="422"/>
      <c r="T452" s="437"/>
      <c r="U452" s="527"/>
      <c r="W452" s="426"/>
    </row>
    <row r="453" spans="1:23" ht="15.95" customHeight="1" x14ac:dyDescent="0.25">
      <c r="A453" s="412"/>
      <c r="B453" s="427"/>
      <c r="C453" s="486"/>
      <c r="D453" s="487"/>
      <c r="E453" s="500" t="s">
        <v>1629</v>
      </c>
      <c r="F453" s="417"/>
      <c r="G453" s="417">
        <v>1</v>
      </c>
      <c r="H453" s="417">
        <v>3</v>
      </c>
      <c r="I453" s="501">
        <v>1</v>
      </c>
      <c r="J453" s="417">
        <v>2</v>
      </c>
      <c r="K453" s="421"/>
      <c r="L453" s="415"/>
      <c r="M453" s="419" t="s">
        <v>1577</v>
      </c>
      <c r="N453" s="417"/>
      <c r="O453" s="417">
        <v>47</v>
      </c>
      <c r="P453" s="417">
        <v>37</v>
      </c>
      <c r="Q453" s="420">
        <v>17</v>
      </c>
      <c r="R453" s="421">
        <v>11</v>
      </c>
      <c r="S453" s="422"/>
      <c r="T453" s="437"/>
      <c r="U453" s="527"/>
      <c r="W453" s="426"/>
    </row>
    <row r="454" spans="1:23" ht="15.95" customHeight="1" x14ac:dyDescent="0.25">
      <c r="A454" s="412"/>
      <c r="B454" s="427"/>
      <c r="C454" s="486"/>
      <c r="D454" s="487"/>
      <c r="E454" s="500" t="s">
        <v>1589</v>
      </c>
      <c r="F454" s="417"/>
      <c r="G454" s="417">
        <v>1</v>
      </c>
      <c r="H454" s="417">
        <v>1</v>
      </c>
      <c r="I454" s="501">
        <v>9</v>
      </c>
      <c r="J454" s="417">
        <v>4</v>
      </c>
      <c r="K454" s="421"/>
      <c r="L454" s="415"/>
      <c r="M454" s="419" t="s">
        <v>1554</v>
      </c>
      <c r="N454" s="417"/>
      <c r="O454" s="417">
        <v>74</v>
      </c>
      <c r="P454" s="417">
        <v>65</v>
      </c>
      <c r="Q454" s="420">
        <v>73</v>
      </c>
      <c r="R454" s="421">
        <v>21</v>
      </c>
      <c r="S454" s="422"/>
      <c r="T454" s="437"/>
      <c r="U454" s="527"/>
      <c r="W454" s="426"/>
    </row>
    <row r="455" spans="1:23" ht="15.95" customHeight="1" x14ac:dyDescent="0.25">
      <c r="A455" s="412"/>
      <c r="B455" s="427"/>
      <c r="C455" s="486"/>
      <c r="D455" s="487"/>
      <c r="E455" s="500" t="s">
        <v>1608</v>
      </c>
      <c r="F455" s="417"/>
      <c r="G455" s="417">
        <v>0</v>
      </c>
      <c r="H455" s="417">
        <v>0</v>
      </c>
      <c r="I455" s="501">
        <v>0</v>
      </c>
      <c r="J455" s="417">
        <v>0</v>
      </c>
      <c r="K455" s="421"/>
      <c r="L455" s="415"/>
      <c r="M455" s="419" t="s">
        <v>1572</v>
      </c>
      <c r="N455" s="417"/>
      <c r="O455" s="417">
        <v>0</v>
      </c>
      <c r="P455" s="417">
        <v>0</v>
      </c>
      <c r="Q455" s="420">
        <v>0</v>
      </c>
      <c r="R455" s="421">
        <v>0</v>
      </c>
      <c r="S455" s="422"/>
      <c r="T455" s="437"/>
      <c r="U455" s="527"/>
      <c r="W455" s="426"/>
    </row>
    <row r="456" spans="1:23" ht="15.95" customHeight="1" x14ac:dyDescent="0.25">
      <c r="A456" s="412"/>
      <c r="B456" s="427"/>
      <c r="C456" s="486"/>
      <c r="D456" s="487"/>
      <c r="E456" s="500" t="s">
        <v>1592</v>
      </c>
      <c r="F456" s="417"/>
      <c r="G456" s="417">
        <v>74</v>
      </c>
      <c r="H456" s="417">
        <v>101</v>
      </c>
      <c r="I456" s="501">
        <v>50</v>
      </c>
      <c r="J456" s="417">
        <v>24</v>
      </c>
      <c r="K456" s="421"/>
      <c r="L456" s="415"/>
      <c r="M456" s="419" t="s">
        <v>1582</v>
      </c>
      <c r="N456" s="417"/>
      <c r="O456" s="417">
        <v>41</v>
      </c>
      <c r="P456" s="417">
        <v>79</v>
      </c>
      <c r="Q456" s="420">
        <v>16</v>
      </c>
      <c r="R456" s="421">
        <v>19</v>
      </c>
      <c r="S456" s="422"/>
      <c r="T456" s="437"/>
      <c r="U456" s="527"/>
      <c r="W456" s="426"/>
    </row>
    <row r="457" spans="1:23" ht="15.95" customHeight="1" x14ac:dyDescent="0.25">
      <c r="A457" s="412"/>
      <c r="B457" s="427"/>
      <c r="C457" s="486"/>
      <c r="D457" s="487"/>
      <c r="E457" s="471" t="s">
        <v>1593</v>
      </c>
      <c r="F457" s="472"/>
      <c r="G457" s="472">
        <v>2</v>
      </c>
      <c r="H457" s="472">
        <v>1</v>
      </c>
      <c r="I457" s="530">
        <v>0</v>
      </c>
      <c r="J457" s="472">
        <v>3</v>
      </c>
      <c r="K457" s="685"/>
      <c r="L457" s="474"/>
      <c r="M457" s="475" t="s">
        <v>1558</v>
      </c>
      <c r="N457" s="472"/>
      <c r="O457" s="472">
        <v>28</v>
      </c>
      <c r="P457" s="686">
        <v>19</v>
      </c>
      <c r="Q457" s="420">
        <v>17</v>
      </c>
      <c r="R457" s="421">
        <v>8</v>
      </c>
      <c r="S457" s="422"/>
      <c r="T457" s="437"/>
      <c r="U457" s="527"/>
      <c r="W457" s="426"/>
    </row>
    <row r="458" spans="1:23" ht="15.95" customHeight="1" x14ac:dyDescent="0.25">
      <c r="A458" s="412"/>
      <c r="B458" s="427"/>
      <c r="C458" s="486"/>
      <c r="D458" s="429"/>
      <c r="E458" s="556" t="s">
        <v>1694</v>
      </c>
      <c r="F458" s="687"/>
      <c r="G458" s="687"/>
      <c r="H458" s="687">
        <v>0</v>
      </c>
      <c r="I458" s="688"/>
      <c r="J458" s="688">
        <v>0</v>
      </c>
      <c r="K458" s="689"/>
      <c r="L458" s="687"/>
      <c r="M458" s="556" t="s">
        <v>1559</v>
      </c>
      <c r="N458" s="687"/>
      <c r="O458" s="687">
        <v>0</v>
      </c>
      <c r="P458" s="690">
        <v>0</v>
      </c>
      <c r="Q458" s="420">
        <v>0</v>
      </c>
      <c r="R458" s="421">
        <v>0</v>
      </c>
      <c r="S458" s="422"/>
      <c r="T458" s="437"/>
      <c r="U458" s="527"/>
      <c r="W458" s="426"/>
    </row>
    <row r="459" spans="1:23" ht="15.95" customHeight="1" x14ac:dyDescent="0.25">
      <c r="A459" s="412"/>
      <c r="B459" s="427"/>
      <c r="D459" s="474"/>
      <c r="E459" s="556" t="s">
        <v>39</v>
      </c>
      <c r="F459" s="687"/>
      <c r="G459" s="687">
        <v>3</v>
      </c>
      <c r="H459" s="687">
        <v>0</v>
      </c>
      <c r="I459" s="688">
        <v>0</v>
      </c>
      <c r="J459" s="688">
        <v>3</v>
      </c>
      <c r="K459" s="689"/>
      <c r="L459" s="687"/>
      <c r="M459" s="556" t="s">
        <v>24</v>
      </c>
      <c r="N459" s="687"/>
      <c r="O459" s="687">
        <v>0</v>
      </c>
      <c r="P459" s="690">
        <v>0</v>
      </c>
      <c r="Q459" s="557">
        <v>0</v>
      </c>
      <c r="R459" s="558">
        <v>0</v>
      </c>
      <c r="S459" s="559"/>
      <c r="T459" s="437"/>
      <c r="U459" s="527"/>
      <c r="W459" s="426"/>
    </row>
    <row r="460" spans="1:23" ht="15.95" customHeight="1" x14ac:dyDescent="0.25">
      <c r="A460" s="412"/>
      <c r="B460" s="427"/>
      <c r="D460" s="474"/>
      <c r="E460" s="556"/>
      <c r="F460" s="687"/>
      <c r="G460" s="687"/>
      <c r="H460" s="687"/>
      <c r="I460" s="688"/>
      <c r="J460" s="688"/>
      <c r="K460" s="689"/>
      <c r="L460" s="687"/>
      <c r="M460" s="556" t="s">
        <v>27</v>
      </c>
      <c r="N460" s="687"/>
      <c r="O460" s="687">
        <v>36</v>
      </c>
      <c r="P460" s="690">
        <v>57</v>
      </c>
      <c r="Q460" s="557">
        <v>39</v>
      </c>
      <c r="R460" s="558">
        <v>14</v>
      </c>
      <c r="S460" s="559"/>
      <c r="T460" s="437"/>
      <c r="U460" s="527"/>
      <c r="W460" s="426"/>
    </row>
    <row r="461" spans="1:23" ht="15.95" customHeight="1" x14ac:dyDescent="0.25">
      <c r="A461" s="479"/>
      <c r="B461" s="440"/>
      <c r="C461" s="480"/>
      <c r="D461" s="442"/>
      <c r="E461" s="565" t="s">
        <v>1704</v>
      </c>
      <c r="F461" s="691"/>
      <c r="G461" s="691">
        <v>0</v>
      </c>
      <c r="H461" s="691">
        <v>6</v>
      </c>
      <c r="I461" s="692">
        <v>0</v>
      </c>
      <c r="J461" s="692">
        <v>3</v>
      </c>
      <c r="K461" s="693"/>
      <c r="L461" s="691"/>
      <c r="M461" s="565" t="s">
        <v>28</v>
      </c>
      <c r="N461" s="691"/>
      <c r="O461" s="691">
        <v>4</v>
      </c>
      <c r="P461" s="694">
        <v>1</v>
      </c>
      <c r="Q461" s="447">
        <v>1</v>
      </c>
      <c r="R461" s="448">
        <v>8</v>
      </c>
      <c r="S461" s="449"/>
      <c r="T461" s="450"/>
      <c r="U461" s="528"/>
      <c r="W461" s="426"/>
    </row>
    <row r="462" spans="1:23" ht="15.95" customHeight="1" x14ac:dyDescent="0.25">
      <c r="A462" s="412">
        <v>53</v>
      </c>
      <c r="B462" s="413" t="s">
        <v>1705</v>
      </c>
      <c r="C462" s="486" t="s">
        <v>1706</v>
      </c>
      <c r="D462" s="487">
        <v>315</v>
      </c>
      <c r="E462" s="500">
        <v>0</v>
      </c>
      <c r="F462" s="417">
        <v>2</v>
      </c>
      <c r="G462" s="417">
        <v>39</v>
      </c>
      <c r="H462" s="417">
        <v>64</v>
      </c>
      <c r="I462" s="501">
        <v>60</v>
      </c>
      <c r="J462" s="417">
        <v>21</v>
      </c>
      <c r="K462" s="665"/>
      <c r="L462" s="415"/>
      <c r="M462" s="419"/>
      <c r="N462" s="417"/>
      <c r="O462" s="417"/>
      <c r="P462" s="417"/>
      <c r="Q462" s="664"/>
      <c r="R462" s="665"/>
      <c r="S462" s="666"/>
      <c r="T462" s="423"/>
      <c r="U462" s="586"/>
      <c r="W462" s="426"/>
    </row>
    <row r="463" spans="1:23" ht="15.95" customHeight="1" x14ac:dyDescent="0.25">
      <c r="A463" s="412"/>
      <c r="B463" s="427"/>
      <c r="C463" s="486"/>
      <c r="D463" s="487"/>
      <c r="E463" s="500" t="s">
        <v>19</v>
      </c>
      <c r="F463" s="417"/>
      <c r="G463" s="417">
        <v>227</v>
      </c>
      <c r="H463" s="417">
        <v>227</v>
      </c>
      <c r="I463" s="501" t="s">
        <v>1707</v>
      </c>
      <c r="J463" s="417"/>
      <c r="K463" s="665"/>
      <c r="L463" s="415"/>
      <c r="M463" s="419"/>
      <c r="N463" s="417"/>
      <c r="O463" s="417"/>
      <c r="P463" s="417"/>
      <c r="Q463" s="664"/>
      <c r="R463" s="665"/>
      <c r="S463" s="666"/>
      <c r="T463" s="437"/>
      <c r="U463" s="588"/>
      <c r="W463" s="426"/>
    </row>
    <row r="464" spans="1:23" ht="15.95" customHeight="1" x14ac:dyDescent="0.25">
      <c r="A464" s="412"/>
      <c r="B464" s="427"/>
      <c r="C464" s="486"/>
      <c r="D464" s="487"/>
      <c r="E464" s="500" t="s">
        <v>1577</v>
      </c>
      <c r="F464" s="417"/>
      <c r="G464" s="417">
        <v>0</v>
      </c>
      <c r="H464" s="417">
        <v>0</v>
      </c>
      <c r="I464" s="501">
        <v>0</v>
      </c>
      <c r="J464" s="417">
        <v>0</v>
      </c>
      <c r="K464" s="665"/>
      <c r="L464" s="415"/>
      <c r="M464" s="419"/>
      <c r="N464" s="417"/>
      <c r="O464" s="417"/>
      <c r="P464" s="417"/>
      <c r="Q464" s="664"/>
      <c r="R464" s="665"/>
      <c r="S464" s="666"/>
      <c r="T464" s="437"/>
      <c r="U464" s="588"/>
      <c r="W464" s="426"/>
    </row>
    <row r="465" spans="1:23" ht="15.95" customHeight="1" x14ac:dyDescent="0.25">
      <c r="A465" s="412"/>
      <c r="B465" s="427"/>
      <c r="C465" s="486"/>
      <c r="D465" s="487"/>
      <c r="E465" s="500" t="s">
        <v>1554</v>
      </c>
      <c r="F465" s="417"/>
      <c r="G465" s="417">
        <v>5</v>
      </c>
      <c r="H465" s="417">
        <v>0</v>
      </c>
      <c r="I465" s="501">
        <v>0</v>
      </c>
      <c r="J465" s="417">
        <v>3</v>
      </c>
      <c r="K465" s="665"/>
      <c r="L465" s="415"/>
      <c r="M465" s="419"/>
      <c r="N465" s="417"/>
      <c r="O465" s="417"/>
      <c r="P465" s="417"/>
      <c r="Q465" s="664"/>
      <c r="R465" s="665"/>
      <c r="S465" s="666"/>
      <c r="T465" s="437"/>
      <c r="U465" s="588"/>
      <c r="W465" s="426"/>
    </row>
    <row r="466" spans="1:23" ht="15.95" customHeight="1" x14ac:dyDescent="0.25">
      <c r="A466" s="412"/>
      <c r="B466" s="427"/>
      <c r="C466" s="486"/>
      <c r="D466" s="487"/>
      <c r="E466" s="500" t="s">
        <v>1572</v>
      </c>
      <c r="F466" s="417"/>
      <c r="G466" s="417">
        <v>0</v>
      </c>
      <c r="H466" s="417">
        <v>1</v>
      </c>
      <c r="I466" s="501">
        <v>2</v>
      </c>
      <c r="J466" s="417">
        <v>2</v>
      </c>
      <c r="K466" s="665"/>
      <c r="L466" s="415"/>
      <c r="M466" s="419"/>
      <c r="N466" s="417"/>
      <c r="O466" s="417"/>
      <c r="P466" s="417"/>
      <c r="Q466" s="664"/>
      <c r="R466" s="665"/>
      <c r="S466" s="666"/>
      <c r="T466" s="437"/>
      <c r="U466" s="588"/>
      <c r="W466" s="426"/>
    </row>
    <row r="467" spans="1:23" ht="15.95" customHeight="1" x14ac:dyDescent="0.25">
      <c r="A467" s="412"/>
      <c r="B467" s="427"/>
      <c r="C467" s="486"/>
      <c r="D467" s="487"/>
      <c r="E467" s="500" t="s">
        <v>1582</v>
      </c>
      <c r="F467" s="417"/>
      <c r="G467" s="417">
        <v>0</v>
      </c>
      <c r="H467" s="417">
        <v>0</v>
      </c>
      <c r="I467" s="501">
        <v>0</v>
      </c>
      <c r="J467" s="417">
        <v>0</v>
      </c>
      <c r="K467" s="665"/>
      <c r="L467" s="415"/>
      <c r="M467" s="419"/>
      <c r="N467" s="417"/>
      <c r="O467" s="417"/>
      <c r="P467" s="417"/>
      <c r="Q467" s="664"/>
      <c r="R467" s="665"/>
      <c r="S467" s="666"/>
      <c r="T467" s="437"/>
      <c r="U467" s="588"/>
      <c r="W467" s="426"/>
    </row>
    <row r="468" spans="1:23" ht="15.95" customHeight="1" x14ac:dyDescent="0.25">
      <c r="A468" s="412"/>
      <c r="B468" s="427"/>
      <c r="C468" s="486"/>
      <c r="D468" s="487"/>
      <c r="E468" s="500" t="s">
        <v>1558</v>
      </c>
      <c r="F468" s="417"/>
      <c r="G468" s="417">
        <v>8</v>
      </c>
      <c r="H468" s="417">
        <v>2</v>
      </c>
      <c r="I468" s="501">
        <v>2</v>
      </c>
      <c r="J468" s="417">
        <v>3</v>
      </c>
      <c r="K468" s="665"/>
      <c r="L468" s="415"/>
      <c r="M468" s="419"/>
      <c r="N468" s="417"/>
      <c r="O468" s="417"/>
      <c r="P468" s="417"/>
      <c r="Q468" s="664"/>
      <c r="R468" s="665"/>
      <c r="S468" s="666"/>
      <c r="T468" s="437"/>
      <c r="U468" s="588"/>
      <c r="W468" s="426"/>
    </row>
    <row r="469" spans="1:23" ht="15.95" customHeight="1" x14ac:dyDescent="0.25">
      <c r="A469" s="412"/>
      <c r="B469" s="427"/>
      <c r="C469" s="486"/>
      <c r="D469" s="487"/>
      <c r="E469" s="500" t="s">
        <v>1559</v>
      </c>
      <c r="F469" s="417"/>
      <c r="G469" s="417">
        <v>0</v>
      </c>
      <c r="H469" s="417">
        <v>0</v>
      </c>
      <c r="I469" s="501">
        <v>0</v>
      </c>
      <c r="J469" s="417">
        <v>0</v>
      </c>
      <c r="K469" s="665"/>
      <c r="L469" s="415"/>
      <c r="M469" s="419"/>
      <c r="N469" s="417"/>
      <c r="O469" s="417"/>
      <c r="P469" s="417"/>
      <c r="Q469" s="664"/>
      <c r="R469" s="665"/>
      <c r="S469" s="666"/>
      <c r="T469" s="437"/>
      <c r="U469" s="588"/>
      <c r="W469" s="426"/>
    </row>
    <row r="470" spans="1:23" ht="15.95" customHeight="1" x14ac:dyDescent="0.25">
      <c r="A470" s="412"/>
      <c r="B470" s="427"/>
      <c r="C470" s="486"/>
      <c r="D470" s="487"/>
      <c r="E470" s="500" t="s">
        <v>1560</v>
      </c>
      <c r="F470" s="417"/>
      <c r="G470" s="417">
        <v>22</v>
      </c>
      <c r="H470" s="417">
        <v>26</v>
      </c>
      <c r="I470" s="501">
        <v>33</v>
      </c>
      <c r="J470" s="417">
        <v>6</v>
      </c>
      <c r="K470" s="665"/>
      <c r="L470" s="415"/>
      <c r="M470" s="419"/>
      <c r="N470" s="417"/>
      <c r="O470" s="417"/>
      <c r="P470" s="417"/>
      <c r="Q470" s="664"/>
      <c r="R470" s="665"/>
      <c r="S470" s="666"/>
      <c r="T470" s="437"/>
      <c r="U470" s="588"/>
      <c r="W470" s="426"/>
    </row>
    <row r="471" spans="1:23" ht="15.95" customHeight="1" x14ac:dyDescent="0.25">
      <c r="A471" s="412"/>
      <c r="B471" s="427"/>
      <c r="C471" s="486"/>
      <c r="D471" s="487"/>
      <c r="E471" s="500" t="s">
        <v>1574</v>
      </c>
      <c r="F471" s="417"/>
      <c r="G471" s="417">
        <v>3</v>
      </c>
      <c r="H471" s="417">
        <v>9</v>
      </c>
      <c r="I471" s="501">
        <v>2</v>
      </c>
      <c r="J471" s="417">
        <v>6</v>
      </c>
      <c r="K471" s="665"/>
      <c r="L471" s="415"/>
      <c r="M471" s="419"/>
      <c r="N471" s="417"/>
      <c r="O471" s="417"/>
      <c r="P471" s="417"/>
      <c r="Q471" s="664"/>
      <c r="R471" s="665"/>
      <c r="S471" s="666"/>
      <c r="T471" s="437"/>
      <c r="U471" s="588"/>
      <c r="W471" s="426"/>
    </row>
    <row r="472" spans="1:23" ht="15.95" customHeight="1" x14ac:dyDescent="0.25">
      <c r="A472" s="412"/>
      <c r="B472" s="427"/>
      <c r="C472" s="486"/>
      <c r="D472" s="487"/>
      <c r="E472" s="500" t="s">
        <v>1588</v>
      </c>
      <c r="F472" s="417"/>
      <c r="G472" s="417">
        <v>1</v>
      </c>
      <c r="H472" s="417">
        <v>0</v>
      </c>
      <c r="I472" s="501">
        <v>0</v>
      </c>
      <c r="J472" s="417">
        <v>1</v>
      </c>
      <c r="K472" s="665"/>
      <c r="L472" s="415"/>
      <c r="M472" s="419"/>
      <c r="N472" s="417"/>
      <c r="O472" s="417"/>
      <c r="P472" s="417"/>
      <c r="Q472" s="664"/>
      <c r="R472" s="665"/>
      <c r="S472" s="666"/>
      <c r="T472" s="437"/>
      <c r="U472" s="588"/>
      <c r="W472" s="426"/>
    </row>
    <row r="473" spans="1:23" ht="15.95" customHeight="1" x14ac:dyDescent="0.25">
      <c r="A473" s="412"/>
      <c r="B473" s="427"/>
      <c r="C473" s="486"/>
      <c r="D473" s="487"/>
      <c r="E473" s="500" t="s">
        <v>1629</v>
      </c>
      <c r="F473" s="417"/>
      <c r="G473" s="417">
        <v>8</v>
      </c>
      <c r="H473" s="417">
        <v>1</v>
      </c>
      <c r="I473" s="501">
        <v>3</v>
      </c>
      <c r="J473" s="417">
        <v>4</v>
      </c>
      <c r="K473" s="665"/>
      <c r="L473" s="415"/>
      <c r="M473" s="419"/>
      <c r="N473" s="417"/>
      <c r="O473" s="417"/>
      <c r="P473" s="417"/>
      <c r="Q473" s="664"/>
      <c r="R473" s="665"/>
      <c r="S473" s="666"/>
      <c r="T473" s="437"/>
      <c r="U473" s="588"/>
      <c r="W473" s="426"/>
    </row>
    <row r="474" spans="1:23" ht="15.95" customHeight="1" x14ac:dyDescent="0.25">
      <c r="A474" s="412"/>
      <c r="B474" s="427"/>
      <c r="C474" s="486"/>
      <c r="D474" s="487"/>
      <c r="E474" s="500" t="s">
        <v>1589</v>
      </c>
      <c r="F474" s="417"/>
      <c r="G474" s="417">
        <v>1</v>
      </c>
      <c r="H474" s="417">
        <v>10</v>
      </c>
      <c r="I474" s="501">
        <v>0</v>
      </c>
      <c r="J474" s="417">
        <v>3</v>
      </c>
      <c r="K474" s="665"/>
      <c r="L474" s="415"/>
      <c r="M474" s="419"/>
      <c r="N474" s="417"/>
      <c r="O474" s="417"/>
      <c r="P474" s="417"/>
      <c r="Q474" s="664"/>
      <c r="R474" s="665"/>
      <c r="S474" s="666"/>
      <c r="T474" s="437"/>
      <c r="U474" s="588"/>
      <c r="W474" s="426"/>
    </row>
    <row r="475" spans="1:23" ht="15.95" customHeight="1" x14ac:dyDescent="0.25">
      <c r="A475" s="412"/>
      <c r="B475" s="427"/>
      <c r="C475" s="486"/>
      <c r="D475" s="487"/>
      <c r="E475" s="500" t="s">
        <v>1608</v>
      </c>
      <c r="F475" s="417"/>
      <c r="G475" s="417">
        <v>0</v>
      </c>
      <c r="H475" s="417">
        <v>0</v>
      </c>
      <c r="I475" s="501">
        <v>13</v>
      </c>
      <c r="J475" s="417">
        <v>1</v>
      </c>
      <c r="K475" s="665"/>
      <c r="L475" s="415"/>
      <c r="M475" s="419"/>
      <c r="N475" s="417"/>
      <c r="O475" s="417"/>
      <c r="P475" s="417"/>
      <c r="Q475" s="664"/>
      <c r="R475" s="665"/>
      <c r="S475" s="666"/>
      <c r="T475" s="437"/>
      <c r="U475" s="588"/>
      <c r="W475" s="426"/>
    </row>
    <row r="476" spans="1:23" ht="15.95" customHeight="1" x14ac:dyDescent="0.25">
      <c r="A476" s="412"/>
      <c r="B476" s="440"/>
      <c r="C476" s="469"/>
      <c r="D476" s="470"/>
      <c r="E476" s="531" t="s">
        <v>23</v>
      </c>
      <c r="F476" s="472"/>
      <c r="G476" s="472">
        <v>0</v>
      </c>
      <c r="H476" s="472">
        <v>0</v>
      </c>
      <c r="I476" s="473">
        <v>0</v>
      </c>
      <c r="J476" s="472">
        <v>0</v>
      </c>
      <c r="K476" s="682"/>
      <c r="L476" s="474"/>
      <c r="M476" s="475"/>
      <c r="N476" s="472"/>
      <c r="O476" s="472"/>
      <c r="P476" s="472"/>
      <c r="Q476" s="681"/>
      <c r="R476" s="682"/>
      <c r="S476" s="683"/>
      <c r="T476" s="450"/>
      <c r="U476" s="598"/>
      <c r="W476" s="426"/>
    </row>
    <row r="477" spans="1:23" ht="15.95" customHeight="1" x14ac:dyDescent="0.25">
      <c r="A477" s="452">
        <v>54</v>
      </c>
      <c r="B477" s="413" t="s">
        <v>1708</v>
      </c>
      <c r="C477" s="503" t="s">
        <v>1709</v>
      </c>
      <c r="D477" s="458">
        <v>250</v>
      </c>
      <c r="E477" s="504" t="s">
        <v>1710</v>
      </c>
      <c r="F477" s="456">
        <v>2</v>
      </c>
      <c r="G477" s="456">
        <v>8</v>
      </c>
      <c r="H477" s="456">
        <v>26</v>
      </c>
      <c r="I477" s="505">
        <v>23</v>
      </c>
      <c r="J477" s="456">
        <v>12</v>
      </c>
      <c r="K477" s="570"/>
      <c r="L477" s="458"/>
      <c r="M477" s="459"/>
      <c r="N477" s="456"/>
      <c r="O477" s="456"/>
      <c r="P477" s="456"/>
      <c r="Q477" s="569"/>
      <c r="R477" s="570"/>
      <c r="S477" s="571"/>
      <c r="T477" s="423"/>
      <c r="U477" s="695"/>
      <c r="W477" s="426"/>
    </row>
    <row r="478" spans="1:23" ht="15.95" customHeight="1" x14ac:dyDescent="0.25">
      <c r="A478" s="412"/>
      <c r="B478" s="427"/>
      <c r="C478" s="428"/>
      <c r="D478" s="429"/>
      <c r="E478" s="430" t="s">
        <v>19</v>
      </c>
      <c r="F478" s="431"/>
      <c r="G478" s="431">
        <v>228</v>
      </c>
      <c r="H478" s="431">
        <v>228</v>
      </c>
      <c r="I478" s="432" t="s">
        <v>1711</v>
      </c>
      <c r="J478" s="431"/>
      <c r="K478" s="573"/>
      <c r="L478" s="429"/>
      <c r="M478" s="433"/>
      <c r="N478" s="431"/>
      <c r="O478" s="431"/>
      <c r="P478" s="431"/>
      <c r="Q478" s="572"/>
      <c r="R478" s="573"/>
      <c r="S478" s="574"/>
      <c r="T478" s="437"/>
      <c r="U478" s="696"/>
      <c r="W478" s="426"/>
    </row>
    <row r="479" spans="1:23" ht="15.95" customHeight="1" x14ac:dyDescent="0.25">
      <c r="A479" s="412"/>
      <c r="B479" s="427"/>
      <c r="C479" s="428"/>
      <c r="D479" s="429"/>
      <c r="E479" s="430" t="s">
        <v>1572</v>
      </c>
      <c r="F479" s="431"/>
      <c r="G479" s="431">
        <v>15</v>
      </c>
      <c r="H479" s="431">
        <v>14</v>
      </c>
      <c r="I479" s="432">
        <v>2</v>
      </c>
      <c r="J479" s="431">
        <v>3</v>
      </c>
      <c r="K479" s="573"/>
      <c r="L479" s="429"/>
      <c r="M479" s="433"/>
      <c r="N479" s="431"/>
      <c r="O479" s="431"/>
      <c r="P479" s="431"/>
      <c r="Q479" s="572"/>
      <c r="R479" s="573"/>
      <c r="S479" s="574"/>
      <c r="T479" s="437"/>
      <c r="U479" s="696"/>
      <c r="W479" s="426"/>
    </row>
    <row r="480" spans="1:23" ht="15.95" customHeight="1" x14ac:dyDescent="0.25">
      <c r="A480" s="412"/>
      <c r="B480" s="427"/>
      <c r="C480" s="428"/>
      <c r="D480" s="429"/>
      <c r="E480" s="430" t="s">
        <v>1582</v>
      </c>
      <c r="F480" s="431"/>
      <c r="G480" s="431">
        <v>0</v>
      </c>
      <c r="H480" s="431">
        <v>0</v>
      </c>
      <c r="I480" s="432">
        <v>0</v>
      </c>
      <c r="J480" s="431">
        <v>0</v>
      </c>
      <c r="K480" s="573"/>
      <c r="L480" s="429"/>
      <c r="M480" s="433"/>
      <c r="N480" s="431"/>
      <c r="O480" s="431"/>
      <c r="P480" s="431"/>
      <c r="Q480" s="572"/>
      <c r="R480" s="573"/>
      <c r="S480" s="574"/>
      <c r="T480" s="437"/>
      <c r="U480" s="696"/>
      <c r="W480" s="426"/>
    </row>
    <row r="481" spans="1:23" ht="15.95" customHeight="1" x14ac:dyDescent="0.25">
      <c r="A481" s="412"/>
      <c r="B481" s="427"/>
      <c r="C481" s="428"/>
      <c r="D481" s="429"/>
      <c r="E481" s="430" t="s">
        <v>38</v>
      </c>
      <c r="F481" s="431"/>
      <c r="G481" s="431">
        <v>0</v>
      </c>
      <c r="H481" s="431">
        <v>0</v>
      </c>
      <c r="I481" s="432">
        <v>0</v>
      </c>
      <c r="J481" s="431"/>
      <c r="K481" s="573"/>
      <c r="L481" s="429"/>
      <c r="M481" s="433"/>
      <c r="N481" s="431"/>
      <c r="O481" s="431"/>
      <c r="P481" s="431"/>
      <c r="Q481" s="572"/>
      <c r="R481" s="573"/>
      <c r="S481" s="574"/>
      <c r="T481" s="437"/>
      <c r="U481" s="696"/>
      <c r="W481" s="426"/>
    </row>
    <row r="482" spans="1:23" ht="15.95" customHeight="1" x14ac:dyDescent="0.25">
      <c r="A482" s="412"/>
      <c r="B482" s="427"/>
      <c r="C482" s="428"/>
      <c r="D482" s="429"/>
      <c r="E482" s="430" t="s">
        <v>33</v>
      </c>
      <c r="F482" s="431"/>
      <c r="G482" s="431">
        <v>1</v>
      </c>
      <c r="H482" s="431">
        <v>6</v>
      </c>
      <c r="I482" s="432">
        <v>0</v>
      </c>
      <c r="J482" s="431">
        <v>3</v>
      </c>
      <c r="K482" s="573"/>
      <c r="L482" s="429"/>
      <c r="M482" s="433"/>
      <c r="N482" s="431"/>
      <c r="O482" s="431"/>
      <c r="P482" s="431"/>
      <c r="Q482" s="572"/>
      <c r="R482" s="573"/>
      <c r="S482" s="574"/>
      <c r="T482" s="437"/>
      <c r="U482" s="696"/>
      <c r="W482" s="426"/>
    </row>
    <row r="483" spans="1:23" ht="15.95" customHeight="1" x14ac:dyDescent="0.25">
      <c r="A483" s="412"/>
      <c r="B483" s="427"/>
      <c r="C483" s="428"/>
      <c r="D483" s="429"/>
      <c r="E483" s="430" t="s">
        <v>40</v>
      </c>
      <c r="F483" s="431"/>
      <c r="G483" s="431">
        <v>3</v>
      </c>
      <c r="H483" s="431">
        <v>0</v>
      </c>
      <c r="I483" s="432">
        <v>4</v>
      </c>
      <c r="J483" s="431">
        <v>3</v>
      </c>
      <c r="K483" s="573"/>
      <c r="L483" s="429"/>
      <c r="M483" s="433"/>
      <c r="N483" s="431"/>
      <c r="O483" s="431"/>
      <c r="P483" s="431"/>
      <c r="Q483" s="572"/>
      <c r="R483" s="573"/>
      <c r="S483" s="574"/>
      <c r="T483" s="437"/>
      <c r="U483" s="696"/>
      <c r="W483" s="426"/>
    </row>
    <row r="484" spans="1:23" ht="15.95" customHeight="1" x14ac:dyDescent="0.25">
      <c r="A484" s="479"/>
      <c r="B484" s="440"/>
      <c r="C484" s="441"/>
      <c r="D484" s="442"/>
      <c r="E484" s="443" t="s">
        <v>24</v>
      </c>
      <c r="F484" s="444"/>
      <c r="G484" s="444">
        <v>3</v>
      </c>
      <c r="H484" s="444">
        <v>5</v>
      </c>
      <c r="I484" s="445">
        <v>2</v>
      </c>
      <c r="J484" s="444">
        <v>0</v>
      </c>
      <c r="K484" s="576"/>
      <c r="L484" s="442"/>
      <c r="M484" s="446"/>
      <c r="N484" s="444"/>
      <c r="O484" s="444"/>
      <c r="P484" s="444"/>
      <c r="Q484" s="575"/>
      <c r="R484" s="576"/>
      <c r="S484" s="577"/>
      <c r="T484" s="450"/>
      <c r="U484" s="697"/>
      <c r="W484" s="426"/>
    </row>
    <row r="485" spans="1:23" ht="15.95" customHeight="1" x14ac:dyDescent="0.25">
      <c r="A485" s="412">
        <v>55</v>
      </c>
      <c r="B485" s="578" t="s">
        <v>1712</v>
      </c>
      <c r="C485" s="579" t="s">
        <v>1713</v>
      </c>
      <c r="D485" s="580">
        <v>250</v>
      </c>
      <c r="E485" s="500">
        <v>16927</v>
      </c>
      <c r="F485" s="417">
        <v>2</v>
      </c>
      <c r="G485" s="581">
        <v>69</v>
      </c>
      <c r="H485" s="417">
        <v>94</v>
      </c>
      <c r="I485" s="501">
        <v>64</v>
      </c>
      <c r="J485" s="417">
        <v>27</v>
      </c>
      <c r="K485" s="583"/>
      <c r="L485" s="584">
        <v>250</v>
      </c>
      <c r="M485" s="585">
        <v>16854</v>
      </c>
      <c r="N485" s="417" t="s">
        <v>1714</v>
      </c>
      <c r="O485" s="549"/>
      <c r="P485" s="549"/>
      <c r="Q485" s="420"/>
      <c r="R485" s="421"/>
      <c r="S485" s="422"/>
      <c r="T485" s="423"/>
      <c r="U485" s="698"/>
      <c r="W485" s="426"/>
    </row>
    <row r="486" spans="1:23" ht="15.95" customHeight="1" x14ac:dyDescent="0.25">
      <c r="A486" s="412"/>
      <c r="B486" s="587"/>
      <c r="C486" s="699"/>
      <c r="D486" s="700"/>
      <c r="E486" s="466" t="s">
        <v>19</v>
      </c>
      <c r="F486" s="431"/>
      <c r="G486" s="701">
        <v>217</v>
      </c>
      <c r="H486" s="431">
        <v>219</v>
      </c>
      <c r="I486" s="467" t="s">
        <v>1715</v>
      </c>
      <c r="J486" s="431"/>
      <c r="K486" s="702"/>
      <c r="L486" s="703"/>
      <c r="M486" s="704"/>
      <c r="N486" s="431"/>
      <c r="O486" s="550"/>
      <c r="P486" s="550"/>
      <c r="Q486" s="434"/>
      <c r="R486" s="435"/>
      <c r="S486" s="702"/>
      <c r="T486" s="437"/>
      <c r="U486" s="705"/>
      <c r="W486" s="426"/>
    </row>
    <row r="487" spans="1:23" ht="15.95" customHeight="1" x14ac:dyDescent="0.25">
      <c r="A487" s="412"/>
      <c r="B487" s="587"/>
      <c r="C487" s="699"/>
      <c r="D487" s="700"/>
      <c r="E487" s="466" t="s">
        <v>1577</v>
      </c>
      <c r="F487" s="431"/>
      <c r="G487" s="701">
        <v>8</v>
      </c>
      <c r="H487" s="431">
        <v>5</v>
      </c>
      <c r="I487" s="467">
        <v>21</v>
      </c>
      <c r="J487" s="431">
        <v>14</v>
      </c>
      <c r="K487" s="702"/>
      <c r="L487" s="703"/>
      <c r="M487" s="704"/>
      <c r="N487" s="431"/>
      <c r="O487" s="550"/>
      <c r="P487" s="550"/>
      <c r="Q487" s="434"/>
      <c r="R487" s="435"/>
      <c r="S487" s="702"/>
      <c r="T487" s="437"/>
      <c r="U487" s="705"/>
      <c r="W487" s="426"/>
    </row>
    <row r="488" spans="1:23" ht="15.95" customHeight="1" x14ac:dyDescent="0.25">
      <c r="A488" s="412"/>
      <c r="B488" s="587"/>
      <c r="C488" s="699"/>
      <c r="D488" s="700"/>
      <c r="E488" s="466" t="s">
        <v>1554</v>
      </c>
      <c r="F488" s="431"/>
      <c r="G488" s="701">
        <v>0</v>
      </c>
      <c r="H488" s="431">
        <v>19</v>
      </c>
      <c r="I488" s="467">
        <v>0</v>
      </c>
      <c r="J488" s="431">
        <v>2</v>
      </c>
      <c r="K488" s="702"/>
      <c r="L488" s="703"/>
      <c r="M488" s="704"/>
      <c r="N488" s="431"/>
      <c r="O488" s="550"/>
      <c r="P488" s="550"/>
      <c r="Q488" s="434"/>
      <c r="R488" s="435"/>
      <c r="S488" s="702"/>
      <c r="T488" s="437"/>
      <c r="U488" s="705"/>
      <c r="W488" s="426"/>
    </row>
    <row r="489" spans="1:23" ht="15.95" customHeight="1" x14ac:dyDescent="0.25">
      <c r="A489" s="412"/>
      <c r="B489" s="587"/>
      <c r="C489" s="699"/>
      <c r="D489" s="700"/>
      <c r="E489" s="466" t="s">
        <v>1572</v>
      </c>
      <c r="F489" s="431"/>
      <c r="G489" s="701">
        <v>1</v>
      </c>
      <c r="H489" s="431">
        <v>0</v>
      </c>
      <c r="I489" s="467">
        <v>1</v>
      </c>
      <c r="J489" s="431">
        <v>0</v>
      </c>
      <c r="K489" s="702"/>
      <c r="L489" s="703"/>
      <c r="M489" s="704"/>
      <c r="N489" s="431"/>
      <c r="O489" s="550"/>
      <c r="P489" s="550"/>
      <c r="Q489" s="434"/>
      <c r="R489" s="435"/>
      <c r="S489" s="702"/>
      <c r="T489" s="437"/>
      <c r="U489" s="705"/>
      <c r="W489" s="426"/>
    </row>
    <row r="490" spans="1:23" ht="15.95" customHeight="1" x14ac:dyDescent="0.25">
      <c r="A490" s="412"/>
      <c r="B490" s="587"/>
      <c r="C490" s="699"/>
      <c r="D490" s="700"/>
      <c r="E490" s="466" t="s">
        <v>1582</v>
      </c>
      <c r="F490" s="431"/>
      <c r="G490" s="701">
        <v>1</v>
      </c>
      <c r="H490" s="431">
        <v>6</v>
      </c>
      <c r="I490" s="467">
        <v>2</v>
      </c>
      <c r="J490" s="431">
        <v>7</v>
      </c>
      <c r="K490" s="702"/>
      <c r="L490" s="703"/>
      <c r="M490" s="704"/>
      <c r="N490" s="431"/>
      <c r="O490" s="550"/>
      <c r="P490" s="550"/>
      <c r="Q490" s="434"/>
      <c r="R490" s="435"/>
      <c r="S490" s="702"/>
      <c r="T490" s="437"/>
      <c r="U490" s="705"/>
      <c r="W490" s="426"/>
    </row>
    <row r="491" spans="1:23" ht="15.95" customHeight="1" x14ac:dyDescent="0.25">
      <c r="A491" s="412"/>
      <c r="B491" s="587"/>
      <c r="C491" s="699"/>
      <c r="D491" s="700"/>
      <c r="E491" s="466" t="s">
        <v>1573</v>
      </c>
      <c r="F491" s="431"/>
      <c r="G491" s="701">
        <v>2</v>
      </c>
      <c r="H491" s="431">
        <v>0</v>
      </c>
      <c r="I491" s="467">
        <v>3</v>
      </c>
      <c r="J491" s="431">
        <v>2</v>
      </c>
      <c r="K491" s="702"/>
      <c r="L491" s="703"/>
      <c r="M491" s="704"/>
      <c r="N491" s="431"/>
      <c r="O491" s="550"/>
      <c r="P491" s="550"/>
      <c r="Q491" s="434"/>
      <c r="R491" s="435"/>
      <c r="S491" s="702"/>
      <c r="T491" s="437"/>
      <c r="U491" s="705"/>
      <c r="W491" s="426"/>
    </row>
    <row r="492" spans="1:23" ht="15.95" customHeight="1" x14ac:dyDescent="0.25">
      <c r="A492" s="412"/>
      <c r="B492" s="587"/>
      <c r="C492" s="699"/>
      <c r="D492" s="700"/>
      <c r="E492" s="466" t="s">
        <v>1558</v>
      </c>
      <c r="F492" s="431"/>
      <c r="G492" s="701">
        <v>0</v>
      </c>
      <c r="H492" s="431">
        <v>0</v>
      </c>
      <c r="I492" s="467">
        <v>0</v>
      </c>
      <c r="J492" s="431">
        <v>0</v>
      </c>
      <c r="K492" s="702"/>
      <c r="L492" s="703"/>
      <c r="M492" s="704"/>
      <c r="N492" s="431"/>
      <c r="O492" s="550"/>
      <c r="P492" s="550"/>
      <c r="Q492" s="434"/>
      <c r="R492" s="435"/>
      <c r="S492" s="702"/>
      <c r="T492" s="437"/>
      <c r="U492" s="705"/>
      <c r="W492" s="426"/>
    </row>
    <row r="493" spans="1:23" ht="15.95" customHeight="1" x14ac:dyDescent="0.25">
      <c r="A493" s="412"/>
      <c r="B493" s="587"/>
      <c r="C493" s="699"/>
      <c r="D493" s="700"/>
      <c r="E493" s="466" t="s">
        <v>1559</v>
      </c>
      <c r="F493" s="431"/>
      <c r="G493" s="701">
        <v>0</v>
      </c>
      <c r="H493" s="431">
        <v>0</v>
      </c>
      <c r="I493" s="467">
        <v>0</v>
      </c>
      <c r="J493" s="431">
        <v>0</v>
      </c>
      <c r="K493" s="702"/>
      <c r="L493" s="703"/>
      <c r="M493" s="704"/>
      <c r="N493" s="431"/>
      <c r="O493" s="550"/>
      <c r="P493" s="550"/>
      <c r="Q493" s="434"/>
      <c r="R493" s="435"/>
      <c r="S493" s="702"/>
      <c r="T493" s="437"/>
      <c r="U493" s="705"/>
      <c r="W493" s="426"/>
    </row>
    <row r="494" spans="1:23" ht="15.95" customHeight="1" x14ac:dyDescent="0.25">
      <c r="A494" s="412"/>
      <c r="B494" s="587"/>
      <c r="C494" s="699"/>
      <c r="D494" s="700"/>
      <c r="E494" s="466" t="s">
        <v>1560</v>
      </c>
      <c r="F494" s="431"/>
      <c r="G494" s="701">
        <v>0</v>
      </c>
      <c r="H494" s="431">
        <v>2</v>
      </c>
      <c r="I494" s="467">
        <v>1</v>
      </c>
      <c r="J494" s="431">
        <v>1</v>
      </c>
      <c r="K494" s="702"/>
      <c r="L494" s="703"/>
      <c r="M494" s="704"/>
      <c r="N494" s="431"/>
      <c r="O494" s="550"/>
      <c r="P494" s="550"/>
      <c r="Q494" s="434"/>
      <c r="R494" s="435"/>
      <c r="S494" s="702"/>
      <c r="T494" s="437"/>
      <c r="U494" s="705"/>
      <c r="W494" s="426"/>
    </row>
    <row r="495" spans="1:23" ht="15.95" customHeight="1" x14ac:dyDescent="0.25">
      <c r="A495" s="412"/>
      <c r="B495" s="587"/>
      <c r="C495" s="699"/>
      <c r="D495" s="700"/>
      <c r="E495" s="466" t="s">
        <v>1588</v>
      </c>
      <c r="F495" s="431"/>
      <c r="G495" s="701">
        <v>0</v>
      </c>
      <c r="H495" s="431">
        <v>0</v>
      </c>
      <c r="I495" s="467">
        <v>0</v>
      </c>
      <c r="J495" s="431">
        <v>0</v>
      </c>
      <c r="K495" s="702"/>
      <c r="L495" s="703"/>
      <c r="M495" s="704"/>
      <c r="N495" s="431"/>
      <c r="O495" s="550"/>
      <c r="P495" s="550"/>
      <c r="Q495" s="434"/>
      <c r="R495" s="435"/>
      <c r="S495" s="702"/>
      <c r="T495" s="437"/>
      <c r="U495" s="705"/>
      <c r="W495" s="426"/>
    </row>
    <row r="496" spans="1:23" ht="15.95" customHeight="1" x14ac:dyDescent="0.25">
      <c r="A496" s="412"/>
      <c r="B496" s="587"/>
      <c r="C496" s="699"/>
      <c r="D496" s="700"/>
      <c r="E496" s="466" t="s">
        <v>1629</v>
      </c>
      <c r="F496" s="431"/>
      <c r="G496" s="701">
        <v>1</v>
      </c>
      <c r="H496" s="431">
        <v>15</v>
      </c>
      <c r="I496" s="467">
        <v>2</v>
      </c>
      <c r="J496" s="431">
        <v>11</v>
      </c>
      <c r="K496" s="702"/>
      <c r="L496" s="703"/>
      <c r="M496" s="704"/>
      <c r="N496" s="431"/>
      <c r="O496" s="550"/>
      <c r="P496" s="550"/>
      <c r="Q496" s="434"/>
      <c r="R496" s="435"/>
      <c r="S496" s="702"/>
      <c r="T496" s="437"/>
      <c r="U496" s="705"/>
      <c r="W496" s="426"/>
    </row>
    <row r="497" spans="1:23" ht="15.95" customHeight="1" x14ac:dyDescent="0.25">
      <c r="A497" s="412"/>
      <c r="B497" s="587"/>
      <c r="C497" s="699"/>
      <c r="D497" s="700"/>
      <c r="E497" s="466" t="s">
        <v>1589</v>
      </c>
      <c r="F497" s="431"/>
      <c r="G497" s="701">
        <v>0</v>
      </c>
      <c r="H497" s="431">
        <v>7</v>
      </c>
      <c r="I497" s="467">
        <v>4</v>
      </c>
      <c r="J497" s="431">
        <v>3</v>
      </c>
      <c r="K497" s="702"/>
      <c r="L497" s="703"/>
      <c r="M497" s="704"/>
      <c r="N497" s="431"/>
      <c r="O497" s="550"/>
      <c r="P497" s="550"/>
      <c r="Q497" s="434"/>
      <c r="R497" s="435"/>
      <c r="S497" s="702"/>
      <c r="T497" s="437"/>
      <c r="U497" s="705"/>
      <c r="W497" s="426"/>
    </row>
    <row r="498" spans="1:23" ht="15.95" customHeight="1" x14ac:dyDescent="0.25">
      <c r="A498" s="412"/>
      <c r="B498" s="587"/>
      <c r="C498" s="699"/>
      <c r="D498" s="700"/>
      <c r="E498" s="466" t="s">
        <v>1592</v>
      </c>
      <c r="F498" s="431"/>
      <c r="G498" s="701">
        <v>6</v>
      </c>
      <c r="H498" s="431">
        <v>30</v>
      </c>
      <c r="I498" s="467">
        <v>9</v>
      </c>
      <c r="J498" s="431">
        <v>7</v>
      </c>
      <c r="K498" s="702"/>
      <c r="L498" s="703"/>
      <c r="M498" s="704"/>
      <c r="N498" s="431"/>
      <c r="O498" s="550"/>
      <c r="P498" s="550"/>
      <c r="Q498" s="434"/>
      <c r="R498" s="435"/>
      <c r="S498" s="702"/>
      <c r="T498" s="437"/>
      <c r="U498" s="705"/>
      <c r="W498" s="426"/>
    </row>
    <row r="499" spans="1:23" ht="15.95" customHeight="1" x14ac:dyDescent="0.25">
      <c r="A499" s="412"/>
      <c r="B499" s="587"/>
      <c r="C499" s="699"/>
      <c r="D499" s="700"/>
      <c r="E499" s="466" t="s">
        <v>1593</v>
      </c>
      <c r="F499" s="431"/>
      <c r="G499" s="701">
        <v>0</v>
      </c>
      <c r="H499" s="431">
        <v>0</v>
      </c>
      <c r="I499" s="467">
        <v>0</v>
      </c>
      <c r="J499" s="431">
        <v>0</v>
      </c>
      <c r="K499" s="702"/>
      <c r="L499" s="703"/>
      <c r="M499" s="704"/>
      <c r="N499" s="431"/>
      <c r="O499" s="550"/>
      <c r="P499" s="550"/>
      <c r="Q499" s="434"/>
      <c r="R499" s="435"/>
      <c r="S499" s="702"/>
      <c r="T499" s="437"/>
      <c r="U499" s="705"/>
      <c r="W499" s="426"/>
    </row>
    <row r="500" spans="1:23" ht="15.95" customHeight="1" x14ac:dyDescent="0.25">
      <c r="A500" s="412"/>
      <c r="B500" s="587"/>
      <c r="C500" s="699"/>
      <c r="D500" s="700"/>
      <c r="E500" s="466" t="s">
        <v>1694</v>
      </c>
      <c r="F500" s="431"/>
      <c r="G500" s="701">
        <v>0</v>
      </c>
      <c r="H500" s="431">
        <v>2</v>
      </c>
      <c r="I500" s="467">
        <v>7</v>
      </c>
      <c r="J500" s="431">
        <v>5</v>
      </c>
      <c r="K500" s="702"/>
      <c r="L500" s="703"/>
      <c r="M500" s="704"/>
      <c r="N500" s="431"/>
      <c r="O500" s="550"/>
      <c r="P500" s="550"/>
      <c r="Q500" s="434"/>
      <c r="R500" s="435"/>
      <c r="S500" s="702"/>
      <c r="T500" s="437"/>
      <c r="U500" s="705"/>
      <c r="W500" s="426"/>
    </row>
    <row r="501" spans="1:23" ht="15.95" customHeight="1" x14ac:dyDescent="0.25">
      <c r="A501" s="412"/>
      <c r="B501" s="587"/>
      <c r="C501" s="699"/>
      <c r="D501" s="700"/>
      <c r="E501" s="466" t="s">
        <v>1716</v>
      </c>
      <c r="F501" s="431"/>
      <c r="G501" s="701">
        <v>4</v>
      </c>
      <c r="H501" s="431">
        <v>3</v>
      </c>
      <c r="I501" s="467">
        <v>6</v>
      </c>
      <c r="J501" s="431">
        <v>2</v>
      </c>
      <c r="K501" s="702"/>
      <c r="L501" s="703"/>
      <c r="M501" s="704"/>
      <c r="N501" s="431"/>
      <c r="O501" s="550"/>
      <c r="P501" s="550"/>
      <c r="Q501" s="434"/>
      <c r="R501" s="435"/>
      <c r="S501" s="702"/>
      <c r="T501" s="437"/>
      <c r="U501" s="705"/>
      <c r="W501" s="426"/>
    </row>
    <row r="502" spans="1:23" ht="15.95" customHeight="1" x14ac:dyDescent="0.25">
      <c r="A502" s="412"/>
      <c r="B502" s="587"/>
      <c r="C502" s="699"/>
      <c r="D502" s="700"/>
      <c r="E502" s="466" t="s">
        <v>1578</v>
      </c>
      <c r="F502" s="431"/>
      <c r="G502" s="701">
        <v>40</v>
      </c>
      <c r="H502" s="431">
        <v>0</v>
      </c>
      <c r="I502" s="467">
        <v>0</v>
      </c>
      <c r="J502" s="431">
        <v>0</v>
      </c>
      <c r="K502" s="702"/>
      <c r="L502" s="703"/>
      <c r="M502" s="704"/>
      <c r="N502" s="431"/>
      <c r="O502" s="550"/>
      <c r="P502" s="550"/>
      <c r="Q502" s="434"/>
      <c r="R502" s="435"/>
      <c r="S502" s="702"/>
      <c r="T502" s="437"/>
      <c r="U502" s="705"/>
      <c r="W502" s="426"/>
    </row>
    <row r="503" spans="1:23" ht="15.95" customHeight="1" x14ac:dyDescent="0.25">
      <c r="A503" s="479"/>
      <c r="B503" s="589"/>
      <c r="C503" s="590"/>
      <c r="D503" s="591"/>
      <c r="E503" s="498" t="s">
        <v>1626</v>
      </c>
      <c r="F503" s="444"/>
      <c r="G503" s="592">
        <v>0</v>
      </c>
      <c r="H503" s="444"/>
      <c r="I503" s="499"/>
      <c r="J503" s="444"/>
      <c r="K503" s="594"/>
      <c r="L503" s="595"/>
      <c r="M503" s="596"/>
      <c r="N503" s="444"/>
      <c r="O503" s="597"/>
      <c r="P503" s="597"/>
      <c r="Q503" s="447"/>
      <c r="R503" s="448"/>
      <c r="S503" s="594"/>
      <c r="T503" s="450"/>
      <c r="U503" s="706"/>
      <c r="W503" s="426"/>
    </row>
    <row r="504" spans="1:23" ht="15.95" customHeight="1" x14ac:dyDescent="0.25">
      <c r="A504" s="412">
        <v>56</v>
      </c>
      <c r="B504" s="413" t="s">
        <v>1717</v>
      </c>
      <c r="C504" s="486" t="s">
        <v>1718</v>
      </c>
      <c r="D504" s="487">
        <v>320</v>
      </c>
      <c r="E504" s="500">
        <v>19913</v>
      </c>
      <c r="F504" s="417">
        <v>2</v>
      </c>
      <c r="G504" s="417">
        <v>23</v>
      </c>
      <c r="H504" s="417">
        <v>19</v>
      </c>
      <c r="I504" s="501">
        <v>12</v>
      </c>
      <c r="J504" s="417">
        <v>18</v>
      </c>
      <c r="K504" s="665"/>
      <c r="L504" s="415"/>
      <c r="M504" s="419"/>
      <c r="N504" s="417"/>
      <c r="O504" s="417"/>
      <c r="P504" s="417"/>
      <c r="Q504" s="664"/>
      <c r="R504" s="665"/>
      <c r="S504" s="666"/>
      <c r="T504" s="437"/>
      <c r="U504" s="586"/>
      <c r="W504" s="426"/>
    </row>
    <row r="505" spans="1:23" ht="15.95" customHeight="1" x14ac:dyDescent="0.25">
      <c r="A505" s="412"/>
      <c r="B505" s="427"/>
      <c r="C505" s="486"/>
      <c r="D505" s="487"/>
      <c r="E505" s="500" t="s">
        <v>19</v>
      </c>
      <c r="F505" s="417"/>
      <c r="G505" s="417">
        <v>223</v>
      </c>
      <c r="H505" s="417">
        <v>225</v>
      </c>
      <c r="I505" s="501" t="s">
        <v>1719</v>
      </c>
      <c r="J505" s="417"/>
      <c r="K505" s="665"/>
      <c r="L505" s="415"/>
      <c r="M505" s="419"/>
      <c r="N505" s="417"/>
      <c r="O505" s="417"/>
      <c r="P505" s="417"/>
      <c r="Q505" s="664"/>
      <c r="R505" s="665"/>
      <c r="S505" s="666"/>
      <c r="T505" s="437"/>
      <c r="U505" s="588"/>
      <c r="W505" s="426"/>
    </row>
    <row r="506" spans="1:23" ht="15.95" customHeight="1" x14ac:dyDescent="0.25">
      <c r="A506" s="412"/>
      <c r="B506" s="427"/>
      <c r="C506" s="464"/>
      <c r="D506" s="465"/>
      <c r="E506" s="466" t="s">
        <v>1577</v>
      </c>
      <c r="F506" s="431"/>
      <c r="G506" s="431">
        <v>1</v>
      </c>
      <c r="H506" s="431">
        <v>0</v>
      </c>
      <c r="I506" s="467">
        <v>0</v>
      </c>
      <c r="J506" s="431">
        <v>1</v>
      </c>
      <c r="K506" s="573"/>
      <c r="L506" s="429"/>
      <c r="M506" s="433"/>
      <c r="N506" s="431"/>
      <c r="O506" s="431"/>
      <c r="P506" s="431"/>
      <c r="Q506" s="572"/>
      <c r="R506" s="573"/>
      <c r="S506" s="574"/>
      <c r="T506" s="437"/>
      <c r="U506" s="588"/>
      <c r="W506" s="426"/>
    </row>
    <row r="507" spans="1:23" ht="15.95" customHeight="1" x14ac:dyDescent="0.25">
      <c r="A507" s="412"/>
      <c r="B507" s="427"/>
      <c r="C507" s="464"/>
      <c r="D507" s="465"/>
      <c r="E507" s="466" t="s">
        <v>1554</v>
      </c>
      <c r="F507" s="431"/>
      <c r="G507" s="431">
        <v>0</v>
      </c>
      <c r="H507" s="431">
        <v>0</v>
      </c>
      <c r="I507" s="467">
        <v>0</v>
      </c>
      <c r="J507" s="431">
        <v>0</v>
      </c>
      <c r="K507" s="573"/>
      <c r="L507" s="429"/>
      <c r="M507" s="433"/>
      <c r="N507" s="431"/>
      <c r="O507" s="431"/>
      <c r="P507" s="431"/>
      <c r="Q507" s="572"/>
      <c r="R507" s="573"/>
      <c r="S507" s="574"/>
      <c r="T507" s="437"/>
      <c r="U507" s="588"/>
      <c r="W507" s="426"/>
    </row>
    <row r="508" spans="1:23" ht="15.95" customHeight="1" x14ac:dyDescent="0.25">
      <c r="A508" s="412"/>
      <c r="B508" s="427"/>
      <c r="C508" s="464"/>
      <c r="D508" s="465"/>
      <c r="E508" s="466" t="s">
        <v>1572</v>
      </c>
      <c r="F508" s="431"/>
      <c r="G508" s="431">
        <v>16</v>
      </c>
      <c r="H508" s="431">
        <v>3</v>
      </c>
      <c r="I508" s="467">
        <v>3</v>
      </c>
      <c r="J508" s="431">
        <v>2</v>
      </c>
      <c r="K508" s="573"/>
      <c r="L508" s="429"/>
      <c r="M508" s="433"/>
      <c r="N508" s="431"/>
      <c r="O508" s="431"/>
      <c r="P508" s="431"/>
      <c r="Q508" s="572"/>
      <c r="R508" s="573"/>
      <c r="S508" s="574"/>
      <c r="T508" s="437"/>
      <c r="U508" s="588"/>
      <c r="W508" s="426"/>
    </row>
    <row r="509" spans="1:23" ht="15.95" customHeight="1" x14ac:dyDescent="0.25">
      <c r="A509" s="412"/>
      <c r="B509" s="427"/>
      <c r="C509" s="464"/>
      <c r="D509" s="465"/>
      <c r="E509" s="466" t="s">
        <v>1582</v>
      </c>
      <c r="F509" s="431"/>
      <c r="G509" s="431">
        <v>0</v>
      </c>
      <c r="H509" s="431">
        <v>0</v>
      </c>
      <c r="I509" s="467">
        <v>3</v>
      </c>
      <c r="J509" s="431">
        <v>1</v>
      </c>
      <c r="K509" s="573"/>
      <c r="L509" s="429"/>
      <c r="M509" s="433"/>
      <c r="N509" s="431"/>
      <c r="O509" s="431"/>
      <c r="P509" s="431"/>
      <c r="Q509" s="572"/>
      <c r="R509" s="573"/>
      <c r="S509" s="574"/>
      <c r="T509" s="437"/>
      <c r="U509" s="588"/>
      <c r="W509" s="426"/>
    </row>
    <row r="510" spans="1:23" ht="15.95" customHeight="1" x14ac:dyDescent="0.25">
      <c r="A510" s="412"/>
      <c r="B510" s="427"/>
      <c r="C510" s="469"/>
      <c r="D510" s="470"/>
      <c r="E510" s="471" t="s">
        <v>1720</v>
      </c>
      <c r="F510" s="472"/>
      <c r="G510" s="472">
        <v>0</v>
      </c>
      <c r="H510" s="472">
        <v>3</v>
      </c>
      <c r="I510" s="473">
        <v>0</v>
      </c>
      <c r="J510" s="472">
        <v>1</v>
      </c>
      <c r="K510" s="682"/>
      <c r="L510" s="474"/>
      <c r="M510" s="475"/>
      <c r="N510" s="472"/>
      <c r="O510" s="472"/>
      <c r="P510" s="472"/>
      <c r="Q510" s="681"/>
      <c r="R510" s="682"/>
      <c r="S510" s="683"/>
      <c r="T510" s="437"/>
      <c r="U510" s="588"/>
      <c r="W510" s="426"/>
    </row>
    <row r="511" spans="1:23" ht="15.95" customHeight="1" x14ac:dyDescent="0.25">
      <c r="A511" s="412"/>
      <c r="B511" s="427"/>
      <c r="C511" s="469"/>
      <c r="D511" s="470"/>
      <c r="E511" s="471" t="s">
        <v>1721</v>
      </c>
      <c r="F511" s="472"/>
      <c r="G511" s="472">
        <v>0</v>
      </c>
      <c r="H511" s="472">
        <v>0</v>
      </c>
      <c r="I511" s="473">
        <v>0</v>
      </c>
      <c r="J511" s="472">
        <v>0</v>
      </c>
      <c r="K511" s="682"/>
      <c r="L511" s="474"/>
      <c r="M511" s="475"/>
      <c r="N511" s="472"/>
      <c r="O511" s="472"/>
      <c r="P511" s="472"/>
      <c r="Q511" s="681"/>
      <c r="R511" s="682"/>
      <c r="S511" s="683"/>
      <c r="T511" s="437"/>
      <c r="U511" s="588"/>
      <c r="W511" s="426"/>
    </row>
    <row r="512" spans="1:23" ht="15.95" customHeight="1" x14ac:dyDescent="0.25">
      <c r="A512" s="412"/>
      <c r="B512" s="427"/>
      <c r="C512" s="469"/>
      <c r="D512" s="470"/>
      <c r="E512" s="471" t="s">
        <v>1722</v>
      </c>
      <c r="F512" s="472"/>
      <c r="G512" s="472">
        <v>6</v>
      </c>
      <c r="H512" s="472">
        <v>1</v>
      </c>
      <c r="I512" s="473">
        <v>0</v>
      </c>
      <c r="J512" s="472">
        <v>2</v>
      </c>
      <c r="K512" s="682"/>
      <c r="L512" s="474"/>
      <c r="M512" s="475"/>
      <c r="N512" s="472"/>
      <c r="O512" s="472"/>
      <c r="P512" s="472"/>
      <c r="Q512" s="681"/>
      <c r="R512" s="682"/>
      <c r="S512" s="683"/>
      <c r="T512" s="437"/>
      <c r="U512" s="588"/>
      <c r="W512" s="426"/>
    </row>
    <row r="513" spans="1:23" ht="15.95" customHeight="1" x14ac:dyDescent="0.25">
      <c r="A513" s="412"/>
      <c r="B513" s="427"/>
      <c r="C513" s="469"/>
      <c r="D513" s="470"/>
      <c r="E513" s="471" t="s">
        <v>1723</v>
      </c>
      <c r="F513" s="472"/>
      <c r="G513" s="472" t="s">
        <v>1563</v>
      </c>
      <c r="H513" s="472"/>
      <c r="I513" s="473"/>
      <c r="J513" s="472"/>
      <c r="K513" s="682"/>
      <c r="L513" s="474"/>
      <c r="M513" s="475"/>
      <c r="N513" s="472"/>
      <c r="O513" s="472"/>
      <c r="P513" s="472"/>
      <c r="Q513" s="681"/>
      <c r="R513" s="682"/>
      <c r="S513" s="683"/>
      <c r="T513" s="437"/>
      <c r="U513" s="588"/>
      <c r="W513" s="426"/>
    </row>
    <row r="514" spans="1:23" ht="15.95" customHeight="1" x14ac:dyDescent="0.25">
      <c r="A514" s="412"/>
      <c r="B514" s="427"/>
      <c r="C514" s="469"/>
      <c r="D514" s="470"/>
      <c r="E514" s="471" t="s">
        <v>1724</v>
      </c>
      <c r="F514" s="472"/>
      <c r="G514" s="472">
        <v>10</v>
      </c>
      <c r="H514" s="472">
        <v>0</v>
      </c>
      <c r="I514" s="473">
        <v>16</v>
      </c>
      <c r="J514" s="472">
        <v>11</v>
      </c>
      <c r="K514" s="682"/>
      <c r="L514" s="474"/>
      <c r="M514" s="475"/>
      <c r="N514" s="472"/>
      <c r="O514" s="472"/>
      <c r="P514" s="472"/>
      <c r="Q514" s="681"/>
      <c r="R514" s="682"/>
      <c r="S514" s="683"/>
      <c r="T514" s="437"/>
      <c r="U514" s="588"/>
      <c r="W514" s="426"/>
    </row>
    <row r="515" spans="1:23" ht="15.95" customHeight="1" x14ac:dyDescent="0.25">
      <c r="A515" s="479"/>
      <c r="B515" s="440"/>
      <c r="C515" s="480"/>
      <c r="D515" s="481"/>
      <c r="E515" s="443"/>
      <c r="F515" s="444"/>
      <c r="G515" s="444"/>
      <c r="H515" s="444"/>
      <c r="I515" s="499"/>
      <c r="J515" s="444"/>
      <c r="K515" s="576"/>
      <c r="L515" s="442"/>
      <c r="M515" s="446"/>
      <c r="N515" s="444"/>
      <c r="O515" s="444"/>
      <c r="P515" s="444"/>
      <c r="Q515" s="575"/>
      <c r="R515" s="576"/>
      <c r="S515" s="577"/>
      <c r="T515" s="450"/>
      <c r="U515" s="598"/>
      <c r="W515" s="426"/>
    </row>
    <row r="516" spans="1:23" ht="15.95" customHeight="1" x14ac:dyDescent="0.25">
      <c r="A516" s="412">
        <v>57</v>
      </c>
      <c r="B516" s="578" t="s">
        <v>1725</v>
      </c>
      <c r="C516" s="579"/>
      <c r="D516" s="580">
        <v>630</v>
      </c>
      <c r="E516" s="416"/>
      <c r="F516" s="417">
        <v>2</v>
      </c>
      <c r="G516" s="417">
        <v>0</v>
      </c>
      <c r="H516" s="549">
        <v>4</v>
      </c>
      <c r="I516" s="418">
        <v>0</v>
      </c>
      <c r="J516" s="417">
        <v>0</v>
      </c>
      <c r="K516" s="583"/>
      <c r="L516" s="584"/>
      <c r="M516" s="585"/>
      <c r="N516" s="417"/>
      <c r="O516" s="417"/>
      <c r="P516" s="549"/>
      <c r="Q516" s="420"/>
      <c r="R516" s="582"/>
      <c r="S516" s="583"/>
      <c r="T516" s="423"/>
      <c r="U516" s="586"/>
      <c r="W516" s="426"/>
    </row>
    <row r="517" spans="1:23" ht="15.95" customHeight="1" x14ac:dyDescent="0.25">
      <c r="A517" s="412"/>
      <c r="B517" s="587"/>
      <c r="C517" s="699"/>
      <c r="D517" s="700"/>
      <c r="E517" s="430" t="s">
        <v>19</v>
      </c>
      <c r="F517" s="431"/>
      <c r="G517" s="431">
        <v>220</v>
      </c>
      <c r="H517" s="550">
        <v>220</v>
      </c>
      <c r="I517" s="432" t="s">
        <v>1726</v>
      </c>
      <c r="J517" s="431"/>
      <c r="K517" s="702"/>
      <c r="L517" s="703"/>
      <c r="M517" s="704"/>
      <c r="N517" s="431"/>
      <c r="O517" s="431"/>
      <c r="P517" s="550"/>
      <c r="Q517" s="434"/>
      <c r="R517" s="707"/>
      <c r="S517" s="702"/>
      <c r="T517" s="437"/>
      <c r="U517" s="588"/>
      <c r="W517" s="426"/>
    </row>
    <row r="518" spans="1:23" ht="15.95" customHeight="1" x14ac:dyDescent="0.25">
      <c r="A518" s="412"/>
      <c r="B518" s="587"/>
      <c r="C518" s="699"/>
      <c r="D518" s="700"/>
      <c r="E518" s="430" t="s">
        <v>31</v>
      </c>
      <c r="F518" s="431"/>
      <c r="G518" s="431">
        <v>0</v>
      </c>
      <c r="H518" s="550">
        <v>0</v>
      </c>
      <c r="I518" s="432">
        <v>0</v>
      </c>
      <c r="J518" s="431">
        <v>0</v>
      </c>
      <c r="K518" s="702"/>
      <c r="L518" s="703"/>
      <c r="M518" s="704"/>
      <c r="N518" s="431"/>
      <c r="O518" s="431"/>
      <c r="P518" s="550"/>
      <c r="Q518" s="434"/>
      <c r="R518" s="707"/>
      <c r="S518" s="702"/>
      <c r="T518" s="437"/>
      <c r="U518" s="588"/>
      <c r="W518" s="426"/>
    </row>
    <row r="519" spans="1:23" ht="15.95" customHeight="1" x14ac:dyDescent="0.25">
      <c r="A519" s="412"/>
      <c r="B519" s="587"/>
      <c r="C519" s="699"/>
      <c r="D519" s="700"/>
      <c r="E519" s="430" t="s">
        <v>36</v>
      </c>
      <c r="F519" s="431"/>
      <c r="G519" s="431">
        <v>0</v>
      </c>
      <c r="H519" s="550">
        <v>0</v>
      </c>
      <c r="I519" s="432">
        <v>0</v>
      </c>
      <c r="J519" s="431">
        <v>0</v>
      </c>
      <c r="K519" s="702"/>
      <c r="L519" s="703"/>
      <c r="M519" s="704"/>
      <c r="N519" s="431"/>
      <c r="O519" s="431"/>
      <c r="P519" s="550"/>
      <c r="Q519" s="434"/>
      <c r="R519" s="707"/>
      <c r="S519" s="702"/>
      <c r="T519" s="437"/>
      <c r="U519" s="588"/>
      <c r="W519" s="426"/>
    </row>
    <row r="520" spans="1:23" ht="15.95" customHeight="1" x14ac:dyDescent="0.25">
      <c r="A520" s="412"/>
      <c r="B520" s="587"/>
      <c r="C520" s="708"/>
      <c r="D520" s="668"/>
      <c r="E520" s="531" t="s">
        <v>32</v>
      </c>
      <c r="F520" s="472"/>
      <c r="G520" s="472">
        <v>0</v>
      </c>
      <c r="H520" s="686">
        <v>0</v>
      </c>
      <c r="I520" s="530">
        <v>0</v>
      </c>
      <c r="J520" s="472">
        <v>0</v>
      </c>
      <c r="K520" s="709"/>
      <c r="L520" s="669"/>
      <c r="M520" s="710"/>
      <c r="N520" s="472"/>
      <c r="O520" s="472"/>
      <c r="P520" s="686"/>
      <c r="Q520" s="476"/>
      <c r="R520" s="685"/>
      <c r="S520" s="709"/>
      <c r="T520" s="437"/>
      <c r="U520" s="588"/>
      <c r="W520" s="426"/>
    </row>
    <row r="521" spans="1:23" ht="15.95" customHeight="1" x14ac:dyDescent="0.25">
      <c r="A521" s="412"/>
      <c r="B521" s="589"/>
      <c r="C521" s="708"/>
      <c r="D521" s="668"/>
      <c r="E521" s="531" t="s">
        <v>38</v>
      </c>
      <c r="F521" s="472"/>
      <c r="G521" s="444">
        <v>0</v>
      </c>
      <c r="H521" s="597">
        <v>2</v>
      </c>
      <c r="I521" s="445">
        <v>0</v>
      </c>
      <c r="J521" s="472">
        <v>0</v>
      </c>
      <c r="K521" s="709"/>
      <c r="L521" s="669"/>
      <c r="M521" s="710"/>
      <c r="N521" s="472"/>
      <c r="O521" s="472"/>
      <c r="P521" s="686"/>
      <c r="Q521" s="476"/>
      <c r="R521" s="685"/>
      <c r="S521" s="709"/>
      <c r="T521" s="450"/>
      <c r="U521" s="598"/>
      <c r="W521" s="426"/>
    </row>
    <row r="522" spans="1:23" ht="15.95" customHeight="1" x14ac:dyDescent="0.25">
      <c r="A522" s="452">
        <v>58</v>
      </c>
      <c r="B522" s="413" t="s">
        <v>1727</v>
      </c>
      <c r="C522" s="453"/>
      <c r="D522" s="454">
        <v>250</v>
      </c>
      <c r="E522" s="455" t="s">
        <v>1728</v>
      </c>
      <c r="F522" s="456">
        <v>3</v>
      </c>
      <c r="G522" s="417">
        <v>0</v>
      </c>
      <c r="H522" s="417">
        <v>9</v>
      </c>
      <c r="I522" s="418">
        <v>20</v>
      </c>
      <c r="J522" s="456">
        <v>10</v>
      </c>
      <c r="K522" s="570"/>
      <c r="L522" s="458"/>
      <c r="M522" s="459"/>
      <c r="N522" s="456"/>
      <c r="O522" s="456"/>
      <c r="P522" s="456"/>
      <c r="Q522" s="569"/>
      <c r="R522" s="570"/>
      <c r="S522" s="571"/>
      <c r="T522" s="423"/>
      <c r="U522" s="586"/>
      <c r="W522" s="426"/>
    </row>
    <row r="523" spans="1:23" ht="15.95" customHeight="1" x14ac:dyDescent="0.25">
      <c r="A523" s="412"/>
      <c r="B523" s="427"/>
      <c r="C523" s="464"/>
      <c r="D523" s="465"/>
      <c r="E523" s="466" t="s">
        <v>19</v>
      </c>
      <c r="F523" s="431"/>
      <c r="G523" s="431">
        <v>224</v>
      </c>
      <c r="H523" s="431">
        <v>225</v>
      </c>
      <c r="I523" s="432" t="s">
        <v>1719</v>
      </c>
      <c r="J523" s="417"/>
      <c r="K523" s="573"/>
      <c r="L523" s="429"/>
      <c r="M523" s="433"/>
      <c r="N523" s="431"/>
      <c r="O523" s="431"/>
      <c r="P523" s="431"/>
      <c r="Q523" s="572"/>
      <c r="R523" s="573"/>
      <c r="S523" s="574"/>
      <c r="T523" s="437"/>
      <c r="U523" s="588"/>
      <c r="W523" s="426"/>
    </row>
    <row r="524" spans="1:23" ht="15.95" customHeight="1" x14ac:dyDescent="0.25">
      <c r="A524" s="412"/>
      <c r="B524" s="427"/>
      <c r="C524" s="464"/>
      <c r="D524" s="465"/>
      <c r="E524" s="466" t="s">
        <v>1554</v>
      </c>
      <c r="F524" s="431"/>
      <c r="G524" s="431">
        <v>0</v>
      </c>
      <c r="H524" s="431">
        <v>4</v>
      </c>
      <c r="I524" s="432">
        <v>0</v>
      </c>
      <c r="J524" s="431">
        <v>2</v>
      </c>
      <c r="K524" s="573"/>
      <c r="L524" s="429"/>
      <c r="M524" s="433"/>
      <c r="N524" s="431"/>
      <c r="O524" s="431"/>
      <c r="P524" s="431"/>
      <c r="Q524" s="572"/>
      <c r="R524" s="573"/>
      <c r="S524" s="574"/>
      <c r="T524" s="437"/>
      <c r="U524" s="588"/>
      <c r="W524" s="426"/>
    </row>
    <row r="525" spans="1:23" ht="15.95" customHeight="1" x14ac:dyDescent="0.25">
      <c r="A525" s="412"/>
      <c r="B525" s="427"/>
      <c r="C525" s="464"/>
      <c r="D525" s="465"/>
      <c r="E525" s="466" t="s">
        <v>1572</v>
      </c>
      <c r="F525" s="431"/>
      <c r="G525" s="431">
        <v>0</v>
      </c>
      <c r="H525" s="431">
        <v>0</v>
      </c>
      <c r="I525" s="432">
        <v>11</v>
      </c>
      <c r="J525" s="431">
        <v>3</v>
      </c>
      <c r="K525" s="573"/>
      <c r="L525" s="429"/>
      <c r="M525" s="433"/>
      <c r="N525" s="431"/>
      <c r="O525" s="431"/>
      <c r="P525" s="431"/>
      <c r="Q525" s="572"/>
      <c r="R525" s="573"/>
      <c r="S525" s="574"/>
      <c r="T525" s="437"/>
      <c r="U525" s="588"/>
      <c r="W525" s="426"/>
    </row>
    <row r="526" spans="1:23" ht="15.95" customHeight="1" x14ac:dyDescent="0.25">
      <c r="A526" s="412"/>
      <c r="B526" s="427"/>
      <c r="C526" s="469"/>
      <c r="D526" s="470"/>
      <c r="E526" s="471" t="s">
        <v>32</v>
      </c>
      <c r="F526" s="472"/>
      <c r="G526" s="472">
        <v>0</v>
      </c>
      <c r="H526" s="472">
        <v>0</v>
      </c>
      <c r="I526" s="530">
        <v>0</v>
      </c>
      <c r="J526" s="472">
        <v>0</v>
      </c>
      <c r="K526" s="682"/>
      <c r="L526" s="474"/>
      <c r="M526" s="475"/>
      <c r="N526" s="472"/>
      <c r="O526" s="472"/>
      <c r="P526" s="472"/>
      <c r="Q526" s="681"/>
      <c r="R526" s="682"/>
      <c r="S526" s="683"/>
      <c r="T526" s="437"/>
      <c r="U526" s="588"/>
      <c r="W526" s="426"/>
    </row>
    <row r="527" spans="1:23" ht="15.95" customHeight="1" x14ac:dyDescent="0.25">
      <c r="A527" s="479"/>
      <c r="B527" s="440"/>
      <c r="C527" s="480"/>
      <c r="D527" s="481"/>
      <c r="E527" s="498" t="s">
        <v>38</v>
      </c>
      <c r="F527" s="444"/>
      <c r="G527" s="444">
        <v>0</v>
      </c>
      <c r="H527" s="444">
        <v>0</v>
      </c>
      <c r="I527" s="445">
        <v>0</v>
      </c>
      <c r="J527" s="444">
        <v>0</v>
      </c>
      <c r="K527" s="576"/>
      <c r="L527" s="442"/>
      <c r="M527" s="446"/>
      <c r="N527" s="444"/>
      <c r="O527" s="444"/>
      <c r="P527" s="444"/>
      <c r="Q527" s="575"/>
      <c r="R527" s="576"/>
      <c r="S527" s="577"/>
      <c r="T527" s="450"/>
      <c r="U527" s="598"/>
      <c r="W527" s="426"/>
    </row>
    <row r="528" spans="1:23" ht="15.95" customHeight="1" x14ac:dyDescent="0.25">
      <c r="A528" s="412">
        <v>59</v>
      </c>
      <c r="B528" s="413" t="s">
        <v>1729</v>
      </c>
      <c r="C528" s="486" t="s">
        <v>1730</v>
      </c>
      <c r="D528" s="487">
        <v>250</v>
      </c>
      <c r="E528" s="500">
        <v>1855697</v>
      </c>
      <c r="F528" s="417">
        <v>3</v>
      </c>
      <c r="G528" s="417">
        <v>6</v>
      </c>
      <c r="H528" s="417">
        <v>2</v>
      </c>
      <c r="I528" s="501">
        <v>2</v>
      </c>
      <c r="J528" s="417">
        <v>5</v>
      </c>
      <c r="K528" s="665"/>
      <c r="L528" s="415"/>
      <c r="M528" s="419"/>
      <c r="N528" s="417"/>
      <c r="O528" s="417"/>
      <c r="P528" s="417"/>
      <c r="Q528" s="664"/>
      <c r="R528" s="665"/>
      <c r="S528" s="666"/>
      <c r="T528" s="423"/>
      <c r="U528" s="586"/>
      <c r="W528" s="426"/>
    </row>
    <row r="529" spans="1:23" ht="15.95" customHeight="1" x14ac:dyDescent="0.25">
      <c r="A529" s="412"/>
      <c r="B529" s="427"/>
      <c r="C529" s="464"/>
      <c r="D529" s="465"/>
      <c r="E529" s="466"/>
      <c r="F529" s="431"/>
      <c r="G529" s="431">
        <v>229</v>
      </c>
      <c r="H529" s="431">
        <v>227</v>
      </c>
      <c r="I529" s="432" t="s">
        <v>1731</v>
      </c>
      <c r="J529" s="431"/>
      <c r="K529" s="573"/>
      <c r="L529" s="429"/>
      <c r="M529" s="433"/>
      <c r="N529" s="431"/>
      <c r="O529" s="431"/>
      <c r="P529" s="431"/>
      <c r="Q529" s="572"/>
      <c r="R529" s="573"/>
      <c r="S529" s="574"/>
      <c r="T529" s="437"/>
      <c r="U529" s="588"/>
      <c r="W529" s="426"/>
    </row>
    <row r="530" spans="1:23" ht="15.95" customHeight="1" x14ac:dyDescent="0.25">
      <c r="A530" s="412"/>
      <c r="B530" s="427"/>
      <c r="C530" s="464"/>
      <c r="D530" s="465"/>
      <c r="E530" s="466" t="s">
        <v>1577</v>
      </c>
      <c r="F530" s="431"/>
      <c r="G530" s="431">
        <v>0</v>
      </c>
      <c r="H530" s="431">
        <v>0</v>
      </c>
      <c r="I530" s="467">
        <v>0</v>
      </c>
      <c r="J530" s="431">
        <v>0</v>
      </c>
      <c r="K530" s="573"/>
      <c r="L530" s="429"/>
      <c r="M530" s="433"/>
      <c r="N530" s="431"/>
      <c r="O530" s="431"/>
      <c r="P530" s="431"/>
      <c r="Q530" s="572"/>
      <c r="R530" s="573"/>
      <c r="S530" s="574"/>
      <c r="T530" s="437"/>
      <c r="U530" s="588"/>
      <c r="W530" s="426"/>
    </row>
    <row r="531" spans="1:23" ht="15.95" customHeight="1" x14ac:dyDescent="0.25">
      <c r="A531" s="412"/>
      <c r="B531" s="427"/>
      <c r="C531" s="464"/>
      <c r="D531" s="465"/>
      <c r="E531" s="466" t="s">
        <v>1554</v>
      </c>
      <c r="F531" s="431"/>
      <c r="G531" s="431">
        <v>2</v>
      </c>
      <c r="H531" s="431">
        <v>1</v>
      </c>
      <c r="I531" s="467">
        <v>0</v>
      </c>
      <c r="J531" s="431">
        <v>1</v>
      </c>
      <c r="K531" s="573"/>
      <c r="L531" s="429"/>
      <c r="M531" s="433"/>
      <c r="N531" s="431"/>
      <c r="O531" s="431"/>
      <c r="P531" s="431"/>
      <c r="Q531" s="572"/>
      <c r="R531" s="573"/>
      <c r="S531" s="574"/>
      <c r="T531" s="437"/>
      <c r="U531" s="588"/>
      <c r="W531" s="426"/>
    </row>
    <row r="532" spans="1:23" ht="15.95" customHeight="1" x14ac:dyDescent="0.25">
      <c r="A532" s="412"/>
      <c r="B532" s="427"/>
      <c r="C532" s="464"/>
      <c r="D532" s="465"/>
      <c r="E532" s="466" t="s">
        <v>1582</v>
      </c>
      <c r="F532" s="431"/>
      <c r="G532" s="431">
        <v>0</v>
      </c>
      <c r="H532" s="431">
        <v>0</v>
      </c>
      <c r="I532" s="467">
        <v>3</v>
      </c>
      <c r="J532" s="431">
        <v>3</v>
      </c>
      <c r="K532" s="573"/>
      <c r="L532" s="429"/>
      <c r="M532" s="433"/>
      <c r="N532" s="431"/>
      <c r="O532" s="431"/>
      <c r="P532" s="431"/>
      <c r="Q532" s="572"/>
      <c r="R532" s="573"/>
      <c r="S532" s="574"/>
      <c r="T532" s="437"/>
      <c r="U532" s="588"/>
      <c r="W532" s="426"/>
    </row>
    <row r="533" spans="1:23" ht="15.95" customHeight="1" x14ac:dyDescent="0.25">
      <c r="A533" s="412"/>
      <c r="B533" s="427"/>
      <c r="C533" s="469"/>
      <c r="D533" s="470"/>
      <c r="E533" s="471" t="s">
        <v>1732</v>
      </c>
      <c r="F533" s="472"/>
      <c r="G533" s="472">
        <v>0</v>
      </c>
      <c r="H533" s="472">
        <v>0</v>
      </c>
      <c r="I533" s="473">
        <v>0</v>
      </c>
      <c r="J533" s="472">
        <v>0</v>
      </c>
      <c r="K533" s="682"/>
      <c r="L533" s="474"/>
      <c r="M533" s="475"/>
      <c r="N533" s="472"/>
      <c r="O533" s="472"/>
      <c r="P533" s="472"/>
      <c r="Q533" s="681"/>
      <c r="R533" s="682"/>
      <c r="S533" s="683"/>
      <c r="T533" s="437"/>
      <c r="U533" s="588"/>
      <c r="W533" s="426"/>
    </row>
    <row r="534" spans="1:23" ht="15.95" customHeight="1" x14ac:dyDescent="0.25">
      <c r="A534" s="412"/>
      <c r="B534" s="440"/>
      <c r="C534" s="469"/>
      <c r="D534" s="470"/>
      <c r="E534" s="471" t="s">
        <v>1573</v>
      </c>
      <c r="F534" s="472"/>
      <c r="G534" s="444">
        <v>0</v>
      </c>
      <c r="H534" s="444">
        <v>0</v>
      </c>
      <c r="I534" s="499">
        <v>0</v>
      </c>
      <c r="J534" s="472">
        <v>0</v>
      </c>
      <c r="K534" s="682"/>
      <c r="L534" s="474"/>
      <c r="M534" s="475"/>
      <c r="N534" s="472"/>
      <c r="O534" s="472"/>
      <c r="P534" s="472"/>
      <c r="Q534" s="681"/>
      <c r="R534" s="682"/>
      <c r="S534" s="683"/>
      <c r="T534" s="450"/>
      <c r="U534" s="598"/>
      <c r="W534" s="426"/>
    </row>
    <row r="535" spans="1:23" ht="15.95" customHeight="1" x14ac:dyDescent="0.25">
      <c r="A535" s="452">
        <v>60</v>
      </c>
      <c r="B535" s="578" t="s">
        <v>1733</v>
      </c>
      <c r="C535" s="711" t="s">
        <v>1734</v>
      </c>
      <c r="D535" s="712">
        <v>250</v>
      </c>
      <c r="E535" s="504">
        <v>45436</v>
      </c>
      <c r="F535" s="456">
        <v>3</v>
      </c>
      <c r="G535" s="417">
        <v>21</v>
      </c>
      <c r="H535" s="549">
        <v>4</v>
      </c>
      <c r="I535" s="418">
        <v>3</v>
      </c>
      <c r="J535" s="671">
        <v>5</v>
      </c>
      <c r="K535" s="713"/>
      <c r="L535" s="714"/>
      <c r="M535" s="715"/>
      <c r="N535" s="456"/>
      <c r="O535" s="671"/>
      <c r="P535" s="671"/>
      <c r="Q535" s="460"/>
      <c r="R535" s="716"/>
      <c r="S535" s="713"/>
      <c r="T535" s="423"/>
      <c r="U535" s="586"/>
      <c r="W535" s="426"/>
    </row>
    <row r="536" spans="1:23" ht="15.95" customHeight="1" x14ac:dyDescent="0.25">
      <c r="A536" s="412"/>
      <c r="B536" s="587"/>
      <c r="C536" s="579"/>
      <c r="D536" s="580"/>
      <c r="E536" s="416" t="s">
        <v>19</v>
      </c>
      <c r="F536" s="417"/>
      <c r="G536" s="417">
        <v>234</v>
      </c>
      <c r="H536" s="549">
        <v>232</v>
      </c>
      <c r="I536" s="418" t="s">
        <v>1735</v>
      </c>
      <c r="J536" s="549"/>
      <c r="K536" s="583"/>
      <c r="L536" s="584"/>
      <c r="M536" s="585"/>
      <c r="N536" s="417"/>
      <c r="O536" s="549"/>
      <c r="P536" s="549"/>
      <c r="Q536" s="420"/>
      <c r="R536" s="582"/>
      <c r="S536" s="583"/>
      <c r="T536" s="437"/>
      <c r="U536" s="588"/>
      <c r="W536" s="426"/>
    </row>
    <row r="537" spans="1:23" ht="15.95" customHeight="1" x14ac:dyDescent="0.25">
      <c r="A537" s="412"/>
      <c r="B537" s="587"/>
      <c r="C537" s="579"/>
      <c r="D537" s="580"/>
      <c r="E537" s="416" t="s">
        <v>31</v>
      </c>
      <c r="F537" s="417"/>
      <c r="G537" s="417">
        <v>0</v>
      </c>
      <c r="H537" s="549">
        <v>0</v>
      </c>
      <c r="I537" s="418">
        <v>0</v>
      </c>
      <c r="J537" s="549">
        <v>0</v>
      </c>
      <c r="K537" s="583"/>
      <c r="L537" s="584"/>
      <c r="M537" s="585"/>
      <c r="N537" s="417"/>
      <c r="O537" s="549"/>
      <c r="P537" s="549"/>
      <c r="Q537" s="420"/>
      <c r="R537" s="582"/>
      <c r="S537" s="583"/>
      <c r="T537" s="437"/>
      <c r="U537" s="588"/>
      <c r="W537" s="426"/>
    </row>
    <row r="538" spans="1:23" ht="15.95" customHeight="1" x14ac:dyDescent="0.25">
      <c r="A538" s="412"/>
      <c r="B538" s="587"/>
      <c r="C538" s="579"/>
      <c r="D538" s="580"/>
      <c r="E538" s="416" t="s">
        <v>36</v>
      </c>
      <c r="F538" s="417"/>
      <c r="G538" s="417">
        <v>9</v>
      </c>
      <c r="H538" s="549">
        <v>0</v>
      </c>
      <c r="I538" s="418">
        <v>0</v>
      </c>
      <c r="J538" s="549">
        <v>2</v>
      </c>
      <c r="K538" s="583"/>
      <c r="L538" s="584"/>
      <c r="M538" s="585"/>
      <c r="N538" s="417"/>
      <c r="O538" s="549"/>
      <c r="P538" s="549"/>
      <c r="Q538" s="420"/>
      <c r="R538" s="582"/>
      <c r="S538" s="583"/>
      <c r="T538" s="437"/>
      <c r="U538" s="588"/>
      <c r="W538" s="426"/>
    </row>
    <row r="539" spans="1:23" ht="15.95" customHeight="1" x14ac:dyDescent="0.25">
      <c r="A539" s="412"/>
      <c r="B539" s="587"/>
      <c r="C539" s="579"/>
      <c r="D539" s="580"/>
      <c r="E539" s="416" t="s">
        <v>32</v>
      </c>
      <c r="F539" s="417"/>
      <c r="G539" s="417">
        <v>1</v>
      </c>
      <c r="H539" s="549">
        <v>0</v>
      </c>
      <c r="I539" s="418">
        <v>0</v>
      </c>
      <c r="J539" s="549">
        <v>0</v>
      </c>
      <c r="K539" s="583"/>
      <c r="L539" s="584"/>
      <c r="M539" s="585"/>
      <c r="N539" s="417"/>
      <c r="O539" s="549"/>
      <c r="P539" s="549"/>
      <c r="Q539" s="420"/>
      <c r="R539" s="582"/>
      <c r="S539" s="583"/>
      <c r="T539" s="437"/>
      <c r="U539" s="588"/>
      <c r="W539" s="426"/>
    </row>
    <row r="540" spans="1:23" ht="15.95" customHeight="1" x14ac:dyDescent="0.25">
      <c r="A540" s="412"/>
      <c r="B540" s="587"/>
      <c r="C540" s="579"/>
      <c r="D540" s="580"/>
      <c r="E540" s="416" t="s">
        <v>38</v>
      </c>
      <c r="F540" s="417"/>
      <c r="G540" s="417" t="s">
        <v>1563</v>
      </c>
      <c r="H540" s="549"/>
      <c r="I540" s="418"/>
      <c r="J540" s="549"/>
      <c r="K540" s="583"/>
      <c r="L540" s="584"/>
      <c r="M540" s="585"/>
      <c r="N540" s="417"/>
      <c r="O540" s="549"/>
      <c r="P540" s="549"/>
      <c r="Q540" s="420"/>
      <c r="R540" s="582"/>
      <c r="S540" s="583"/>
      <c r="T540" s="437"/>
      <c r="U540" s="588"/>
      <c r="W540" s="426"/>
    </row>
    <row r="541" spans="1:23" ht="15.95" customHeight="1" x14ac:dyDescent="0.25">
      <c r="A541" s="412"/>
      <c r="B541" s="587"/>
      <c r="C541" s="579"/>
      <c r="D541" s="580"/>
      <c r="E541" s="416" t="s">
        <v>33</v>
      </c>
      <c r="F541" s="417"/>
      <c r="G541" s="417" t="s">
        <v>1563</v>
      </c>
      <c r="H541" s="549"/>
      <c r="I541" s="418"/>
      <c r="J541" s="549"/>
      <c r="K541" s="583"/>
      <c r="L541" s="584"/>
      <c r="M541" s="585"/>
      <c r="N541" s="417"/>
      <c r="O541" s="549"/>
      <c r="P541" s="549"/>
      <c r="Q541" s="420"/>
      <c r="R541" s="582"/>
      <c r="S541" s="583"/>
      <c r="T541" s="437"/>
      <c r="U541" s="588"/>
      <c r="W541" s="426"/>
    </row>
    <row r="542" spans="1:23" ht="15.95" customHeight="1" x14ac:dyDescent="0.25">
      <c r="A542" s="412"/>
      <c r="B542" s="587"/>
      <c r="C542" s="579"/>
      <c r="D542" s="580"/>
      <c r="E542" s="416" t="s">
        <v>40</v>
      </c>
      <c r="F542" s="417"/>
      <c r="G542" s="417" t="s">
        <v>1563</v>
      </c>
      <c r="H542" s="549"/>
      <c r="I542" s="418"/>
      <c r="J542" s="549"/>
      <c r="K542" s="583"/>
      <c r="L542" s="584"/>
      <c r="M542" s="585"/>
      <c r="N542" s="417"/>
      <c r="O542" s="549"/>
      <c r="P542" s="549"/>
      <c r="Q542" s="420"/>
      <c r="R542" s="582"/>
      <c r="S542" s="583"/>
      <c r="T542" s="437"/>
      <c r="U542" s="588"/>
      <c r="W542" s="426"/>
    </row>
    <row r="543" spans="1:23" ht="15.95" customHeight="1" x14ac:dyDescent="0.25">
      <c r="A543" s="412"/>
      <c r="B543" s="587"/>
      <c r="C543" s="579"/>
      <c r="D543" s="580"/>
      <c r="E543" s="416" t="s">
        <v>24</v>
      </c>
      <c r="F543" s="417"/>
      <c r="G543" s="417" t="s">
        <v>1563</v>
      </c>
      <c r="H543" s="549"/>
      <c r="I543" s="418"/>
      <c r="J543" s="549"/>
      <c r="K543" s="583"/>
      <c r="L543" s="584"/>
      <c r="M543" s="585"/>
      <c r="N543" s="417"/>
      <c r="O543" s="549"/>
      <c r="P543" s="549"/>
      <c r="Q543" s="420"/>
      <c r="R543" s="582"/>
      <c r="S543" s="583"/>
      <c r="T543" s="437"/>
      <c r="U543" s="588"/>
      <c r="W543" s="426"/>
    </row>
    <row r="544" spans="1:23" ht="15.95" customHeight="1" x14ac:dyDescent="0.25">
      <c r="A544" s="412"/>
      <c r="B544" s="589"/>
      <c r="C544" s="717"/>
      <c r="D544" s="667"/>
      <c r="E544" s="600" t="s">
        <v>42</v>
      </c>
      <c r="F544" s="555"/>
      <c r="G544" s="555" t="s">
        <v>1563</v>
      </c>
      <c r="H544" s="601"/>
      <c r="I544" s="602"/>
      <c r="J544" s="601"/>
      <c r="K544" s="718"/>
      <c r="L544" s="615"/>
      <c r="M544" s="719"/>
      <c r="N544" s="555"/>
      <c r="O544" s="601"/>
      <c r="P544" s="601"/>
      <c r="Q544" s="557"/>
      <c r="R544" s="720"/>
      <c r="S544" s="718"/>
      <c r="T544" s="450"/>
      <c r="U544" s="598"/>
      <c r="W544" s="426"/>
    </row>
    <row r="545" spans="1:239" s="245" customFormat="1" ht="15.95" customHeight="1" x14ac:dyDescent="0.25">
      <c r="A545" s="412"/>
      <c r="B545" s="578" t="s">
        <v>1736</v>
      </c>
      <c r="C545" s="721"/>
      <c r="D545" s="714">
        <v>250</v>
      </c>
      <c r="E545" s="504" t="s">
        <v>30</v>
      </c>
      <c r="F545" s="456"/>
      <c r="G545" s="456">
        <v>0</v>
      </c>
      <c r="H545" s="456">
        <v>1</v>
      </c>
      <c r="I545" s="505">
        <v>0</v>
      </c>
      <c r="J545" s="456">
        <v>0</v>
      </c>
      <c r="K545" s="461"/>
      <c r="L545" s="714"/>
      <c r="M545" s="504"/>
      <c r="N545" s="456"/>
      <c r="O545" s="456"/>
      <c r="P545" s="456"/>
      <c r="Q545" s="460"/>
      <c r="R545" s="461"/>
      <c r="S545" s="462"/>
      <c r="T545" s="423"/>
      <c r="U545" s="586"/>
      <c r="V545" s="439"/>
      <c r="W545" s="426"/>
      <c r="X545" s="127"/>
      <c r="Y545" s="127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R545" s="127"/>
      <c r="AS545" s="127"/>
      <c r="AT545" s="127"/>
      <c r="AU545" s="127"/>
      <c r="AV545" s="127"/>
      <c r="AW545" s="127"/>
      <c r="AX545" s="127"/>
      <c r="AY545" s="127"/>
      <c r="AZ545" s="127"/>
      <c r="BA545" s="127"/>
      <c r="BB545" s="127"/>
      <c r="BC545" s="127"/>
      <c r="BD545" s="127"/>
      <c r="BE545" s="127"/>
      <c r="BF545" s="127"/>
      <c r="BG545" s="127"/>
      <c r="BH545" s="127"/>
      <c r="BI545" s="127"/>
      <c r="BJ545" s="127"/>
      <c r="BK545" s="127"/>
      <c r="BL545" s="127"/>
      <c r="BM545" s="127"/>
      <c r="BN545" s="127"/>
      <c r="BO545" s="127"/>
      <c r="BP545" s="127"/>
      <c r="BQ545" s="127"/>
      <c r="BR545" s="127"/>
      <c r="BS545" s="127"/>
      <c r="BT545" s="127"/>
      <c r="BU545" s="127"/>
      <c r="BV545" s="127"/>
      <c r="BW545" s="127"/>
      <c r="BX545" s="127"/>
      <c r="BY545" s="127"/>
      <c r="BZ545" s="127"/>
      <c r="CA545" s="127"/>
      <c r="CB545" s="127"/>
      <c r="CC545" s="127"/>
      <c r="CD545" s="127"/>
      <c r="CE545" s="127"/>
      <c r="CF545" s="127"/>
      <c r="CG545" s="127"/>
      <c r="CH545" s="127"/>
      <c r="CI545" s="127"/>
      <c r="CJ545" s="127"/>
      <c r="CK545" s="127"/>
      <c r="CL545" s="127"/>
      <c r="CM545" s="127"/>
      <c r="CN545" s="127"/>
      <c r="CO545" s="127"/>
      <c r="CP545" s="127"/>
      <c r="CQ545" s="127"/>
      <c r="CR545" s="127"/>
      <c r="CS545" s="127"/>
      <c r="CT545" s="127"/>
      <c r="CU545" s="127"/>
      <c r="CV545" s="127"/>
      <c r="CW545" s="127"/>
      <c r="CX545" s="127"/>
      <c r="CY545" s="127"/>
      <c r="CZ545" s="127"/>
      <c r="DA545" s="127"/>
      <c r="DB545" s="127"/>
      <c r="DC545" s="127"/>
      <c r="DD545" s="127"/>
      <c r="DE545" s="127"/>
      <c r="DF545" s="127"/>
      <c r="DG545" s="127"/>
      <c r="DH545" s="127"/>
      <c r="DI545" s="127"/>
      <c r="DJ545" s="127"/>
      <c r="DK545" s="127"/>
      <c r="DL545" s="127"/>
      <c r="DM545" s="127"/>
      <c r="DN545" s="127"/>
      <c r="DO545" s="127"/>
      <c r="DP545" s="127"/>
      <c r="DQ545" s="127"/>
      <c r="DR545" s="127"/>
      <c r="DS545" s="127"/>
      <c r="DT545" s="127"/>
      <c r="DU545" s="127"/>
      <c r="DV545" s="127"/>
      <c r="DW545" s="127"/>
      <c r="DX545" s="127"/>
      <c r="DY545" s="127"/>
      <c r="DZ545" s="127"/>
      <c r="EA545" s="127"/>
      <c r="EB545" s="127"/>
      <c r="EC545" s="127"/>
      <c r="ED545" s="127"/>
      <c r="EE545" s="127"/>
      <c r="EF545" s="127"/>
      <c r="EG545" s="127"/>
      <c r="EH545" s="127"/>
      <c r="EI545" s="127"/>
      <c r="EJ545" s="127"/>
      <c r="EK545" s="127"/>
      <c r="EL545" s="127"/>
      <c r="EM545" s="127"/>
      <c r="EN545" s="127"/>
      <c r="EO545" s="127"/>
      <c r="EP545" s="127"/>
      <c r="EQ545" s="127"/>
      <c r="ER545" s="127"/>
      <c r="ES545" s="127"/>
      <c r="ET545" s="127"/>
      <c r="EU545" s="127"/>
      <c r="EV545" s="127"/>
      <c r="EW545" s="127"/>
      <c r="EX545" s="127"/>
      <c r="EY545" s="127"/>
      <c r="EZ545" s="127"/>
      <c r="FA545" s="127"/>
      <c r="FB545" s="127"/>
      <c r="FC545" s="127"/>
      <c r="FD545" s="127"/>
      <c r="FE545" s="127"/>
      <c r="FF545" s="127"/>
      <c r="FG545" s="127"/>
      <c r="FH545" s="127"/>
      <c r="FI545" s="127"/>
      <c r="FJ545" s="127"/>
      <c r="FK545" s="127"/>
      <c r="FL545" s="127"/>
      <c r="FM545" s="127"/>
      <c r="FN545" s="722"/>
      <c r="FO545" s="127"/>
      <c r="FP545" s="127"/>
      <c r="FQ545" s="127"/>
      <c r="FR545" s="127"/>
      <c r="FS545" s="127"/>
      <c r="FT545" s="127"/>
      <c r="FU545" s="127"/>
      <c r="FV545" s="127"/>
      <c r="FW545" s="127"/>
      <c r="FX545" s="127"/>
      <c r="FY545" s="127"/>
      <c r="FZ545" s="127"/>
      <c r="GA545" s="127"/>
      <c r="GB545" s="127"/>
      <c r="GC545" s="127"/>
      <c r="GD545" s="127"/>
      <c r="GE545" s="127"/>
      <c r="GF545" s="127"/>
      <c r="GG545" s="127"/>
      <c r="GH545" s="127"/>
      <c r="GI545" s="127"/>
      <c r="GJ545" s="127"/>
      <c r="GK545" s="127"/>
      <c r="GL545" s="127"/>
      <c r="GM545" s="127"/>
      <c r="GN545" s="127"/>
      <c r="GO545" s="127"/>
      <c r="GP545" s="127"/>
      <c r="GQ545" s="127"/>
      <c r="GR545" s="127"/>
      <c r="GS545" s="127"/>
      <c r="GT545" s="127"/>
      <c r="GU545" s="127"/>
      <c r="GV545" s="127"/>
      <c r="GW545" s="127"/>
      <c r="GX545" s="127"/>
      <c r="GY545" s="127"/>
      <c r="GZ545" s="127"/>
      <c r="HA545" s="127"/>
      <c r="HB545" s="127"/>
      <c r="HC545" s="127"/>
      <c r="HD545" s="127"/>
      <c r="HE545" s="127"/>
      <c r="HF545" s="127"/>
      <c r="HG545" s="127"/>
      <c r="HH545" s="127"/>
      <c r="HI545" s="127"/>
      <c r="HJ545" s="127"/>
      <c r="HK545" s="127"/>
      <c r="HL545" s="127"/>
      <c r="HM545" s="127"/>
      <c r="HN545" s="127"/>
      <c r="HO545" s="127"/>
      <c r="HP545" s="127"/>
      <c r="HQ545" s="127"/>
      <c r="HR545" s="127"/>
      <c r="HS545" s="127"/>
      <c r="HT545" s="127"/>
      <c r="HU545" s="127"/>
      <c r="HV545" s="127"/>
      <c r="HW545" s="127"/>
      <c r="HX545" s="127"/>
      <c r="HY545" s="127"/>
      <c r="HZ545" s="127"/>
      <c r="IA545" s="127"/>
      <c r="IB545" s="127"/>
      <c r="IC545" s="127"/>
      <c r="ID545" s="127"/>
      <c r="IE545" s="127"/>
    </row>
    <row r="546" spans="1:239" ht="15.95" customHeight="1" x14ac:dyDescent="0.25">
      <c r="A546" s="412"/>
      <c r="B546" s="587"/>
      <c r="C546" s="723"/>
      <c r="D546" s="703"/>
      <c r="E546" s="430" t="s">
        <v>31</v>
      </c>
      <c r="F546" s="431"/>
      <c r="G546" s="431">
        <v>0</v>
      </c>
      <c r="H546" s="431">
        <v>0</v>
      </c>
      <c r="I546" s="432">
        <v>0</v>
      </c>
      <c r="J546" s="431">
        <v>0</v>
      </c>
      <c r="K546" s="435"/>
      <c r="L546" s="703"/>
      <c r="M546" s="430"/>
      <c r="N546" s="431"/>
      <c r="O546" s="431"/>
      <c r="P546" s="431"/>
      <c r="Q546" s="434"/>
      <c r="R546" s="435"/>
      <c r="S546" s="436"/>
      <c r="T546" s="437"/>
      <c r="U546" s="588"/>
      <c r="W546" s="426"/>
    </row>
    <row r="547" spans="1:239" ht="15.95" customHeight="1" x14ac:dyDescent="0.25">
      <c r="A547" s="412"/>
      <c r="B547" s="587"/>
      <c r="C547" s="723"/>
      <c r="D547" s="703"/>
      <c r="E547" s="430" t="s">
        <v>36</v>
      </c>
      <c r="F547" s="431"/>
      <c r="G547" s="431">
        <v>0</v>
      </c>
      <c r="H547" s="431">
        <v>0</v>
      </c>
      <c r="I547" s="432">
        <v>0</v>
      </c>
      <c r="J547" s="431">
        <v>1</v>
      </c>
      <c r="K547" s="435"/>
      <c r="L547" s="703"/>
      <c r="M547" s="430"/>
      <c r="N547" s="431"/>
      <c r="O547" s="431"/>
      <c r="P547" s="431"/>
      <c r="Q547" s="434"/>
      <c r="R547" s="435"/>
      <c r="S547" s="436"/>
      <c r="T547" s="437"/>
      <c r="U547" s="588"/>
      <c r="W547" s="426"/>
    </row>
    <row r="548" spans="1:239" ht="15.95" customHeight="1" x14ac:dyDescent="0.25">
      <c r="A548" s="412"/>
      <c r="B548" s="587"/>
      <c r="C548" s="723"/>
      <c r="D548" s="703"/>
      <c r="E548" s="430" t="s">
        <v>32</v>
      </c>
      <c r="F548" s="431"/>
      <c r="G548" s="431" t="s">
        <v>1557</v>
      </c>
      <c r="H548" s="431"/>
      <c r="I548" s="432"/>
      <c r="J548" s="431"/>
      <c r="K548" s="435"/>
      <c r="L548" s="703"/>
      <c r="M548" s="430"/>
      <c r="N548" s="431"/>
      <c r="O548" s="431"/>
      <c r="P548" s="431"/>
      <c r="Q548" s="434"/>
      <c r="R548" s="435"/>
      <c r="S548" s="436"/>
      <c r="T548" s="437"/>
      <c r="U548" s="588"/>
      <c r="W548" s="426"/>
    </row>
    <row r="549" spans="1:239" ht="15.95" customHeight="1" x14ac:dyDescent="0.25">
      <c r="A549" s="412"/>
      <c r="B549" s="587"/>
      <c r="C549" s="723"/>
      <c r="D549" s="703"/>
      <c r="E549" s="430" t="s">
        <v>38</v>
      </c>
      <c r="F549" s="431"/>
      <c r="G549" s="431" t="s">
        <v>1557</v>
      </c>
      <c r="H549" s="431"/>
      <c r="I549" s="432"/>
      <c r="J549" s="431"/>
      <c r="K549" s="435"/>
      <c r="L549" s="703"/>
      <c r="M549" s="430"/>
      <c r="N549" s="431"/>
      <c r="O549" s="431"/>
      <c r="P549" s="431"/>
      <c r="Q549" s="434"/>
      <c r="R549" s="435"/>
      <c r="S549" s="436"/>
      <c r="T549" s="437"/>
      <c r="U549" s="588"/>
      <c r="W549" s="426"/>
    </row>
    <row r="550" spans="1:239" ht="15.95" customHeight="1" x14ac:dyDescent="0.25">
      <c r="A550" s="412"/>
      <c r="B550" s="587"/>
      <c r="C550" s="723"/>
      <c r="D550" s="703"/>
      <c r="E550" s="430" t="s">
        <v>40</v>
      </c>
      <c r="F550" s="431"/>
      <c r="G550" s="431">
        <v>0</v>
      </c>
      <c r="H550" s="431">
        <v>0</v>
      </c>
      <c r="I550" s="432">
        <v>0</v>
      </c>
      <c r="J550" s="431">
        <v>0</v>
      </c>
      <c r="K550" s="435"/>
      <c r="L550" s="703"/>
      <c r="M550" s="430"/>
      <c r="N550" s="431"/>
      <c r="O550" s="431"/>
      <c r="P550" s="431"/>
      <c r="Q550" s="434"/>
      <c r="R550" s="435"/>
      <c r="S550" s="436"/>
      <c r="T550" s="437"/>
      <c r="U550" s="588"/>
      <c r="W550" s="426"/>
    </row>
    <row r="551" spans="1:239" ht="15.95" customHeight="1" x14ac:dyDescent="0.25">
      <c r="A551" s="412"/>
      <c r="B551" s="587"/>
      <c r="C551" s="723"/>
      <c r="D551" s="703"/>
      <c r="E551" s="430" t="s">
        <v>24</v>
      </c>
      <c r="F551" s="431"/>
      <c r="G551" s="431">
        <v>0</v>
      </c>
      <c r="H551" s="431">
        <v>0</v>
      </c>
      <c r="I551" s="432">
        <v>0</v>
      </c>
      <c r="J551" s="431">
        <v>0</v>
      </c>
      <c r="K551" s="435"/>
      <c r="L551" s="703"/>
      <c r="M551" s="430"/>
      <c r="N551" s="431"/>
      <c r="O551" s="431"/>
      <c r="P551" s="431"/>
      <c r="Q551" s="434"/>
      <c r="R551" s="435"/>
      <c r="S551" s="436"/>
      <c r="T551" s="437"/>
      <c r="U551" s="588"/>
      <c r="W551" s="426"/>
    </row>
    <row r="552" spans="1:239" ht="15.95" customHeight="1" x14ac:dyDescent="0.25">
      <c r="A552" s="412"/>
      <c r="B552" s="589"/>
      <c r="C552" s="724"/>
      <c r="D552" s="595"/>
      <c r="E552" s="443" t="s">
        <v>42</v>
      </c>
      <c r="F552" s="444"/>
      <c r="G552" s="444">
        <v>28</v>
      </c>
      <c r="H552" s="444">
        <v>35</v>
      </c>
      <c r="I552" s="445">
        <v>37</v>
      </c>
      <c r="J552" s="444">
        <v>9</v>
      </c>
      <c r="K552" s="448"/>
      <c r="L552" s="595"/>
      <c r="M552" s="443"/>
      <c r="N552" s="444"/>
      <c r="O552" s="444"/>
      <c r="P552" s="444"/>
      <c r="Q552" s="447"/>
      <c r="R552" s="448"/>
      <c r="S552" s="449"/>
      <c r="T552" s="450"/>
      <c r="U552" s="598"/>
      <c r="W552" s="426"/>
    </row>
    <row r="553" spans="1:239" ht="15.95" customHeight="1" x14ac:dyDescent="0.25">
      <c r="A553" s="412">
        <v>61</v>
      </c>
      <c r="B553" s="578" t="s">
        <v>1737</v>
      </c>
      <c r="C553" s="721"/>
      <c r="D553" s="714">
        <v>400</v>
      </c>
      <c r="E553" s="504">
        <v>10783</v>
      </c>
      <c r="F553" s="456">
        <v>2</v>
      </c>
      <c r="G553" s="456">
        <v>37</v>
      </c>
      <c r="H553" s="456">
        <v>33</v>
      </c>
      <c r="I553" s="505">
        <v>37</v>
      </c>
      <c r="J553" s="456">
        <v>2</v>
      </c>
      <c r="K553" s="461"/>
      <c r="L553" s="714"/>
      <c r="M553" s="504"/>
      <c r="N553" s="456"/>
      <c r="O553" s="456"/>
      <c r="P553" s="456"/>
      <c r="Q553" s="460"/>
      <c r="R553" s="461"/>
      <c r="S553" s="462"/>
      <c r="T553" s="423"/>
      <c r="U553" s="586"/>
      <c r="W553" s="426"/>
    </row>
    <row r="554" spans="1:239" ht="15.95" customHeight="1" x14ac:dyDescent="0.25">
      <c r="A554" s="412"/>
      <c r="B554" s="587"/>
      <c r="C554" s="723"/>
      <c r="D554" s="703"/>
      <c r="E554" s="430" t="s">
        <v>19</v>
      </c>
      <c r="F554" s="431"/>
      <c r="G554" s="431">
        <v>230</v>
      </c>
      <c r="H554" s="431">
        <v>229</v>
      </c>
      <c r="I554" s="432" t="s">
        <v>1738</v>
      </c>
      <c r="J554" s="431"/>
      <c r="K554" s="435"/>
      <c r="L554" s="703"/>
      <c r="M554" s="430"/>
      <c r="N554" s="431"/>
      <c r="O554" s="431"/>
      <c r="P554" s="431"/>
      <c r="Q554" s="434"/>
      <c r="R554" s="435"/>
      <c r="S554" s="436"/>
      <c r="T554" s="437"/>
      <c r="U554" s="588"/>
      <c r="W554" s="426"/>
    </row>
    <row r="555" spans="1:239" ht="15.95" customHeight="1" x14ac:dyDescent="0.25">
      <c r="A555" s="412"/>
      <c r="B555" s="587"/>
      <c r="C555" s="723"/>
      <c r="D555" s="703"/>
      <c r="E555" s="430" t="s">
        <v>31</v>
      </c>
      <c r="F555" s="431"/>
      <c r="G555" s="431" t="s">
        <v>1563</v>
      </c>
      <c r="H555" s="431"/>
      <c r="I555" s="432"/>
      <c r="J555" s="431"/>
      <c r="K555" s="435"/>
      <c r="L555" s="703"/>
      <c r="M555" s="430"/>
      <c r="N555" s="431"/>
      <c r="O555" s="431"/>
      <c r="P555" s="431"/>
      <c r="Q555" s="434"/>
      <c r="R555" s="435"/>
      <c r="S555" s="436"/>
      <c r="T555" s="437"/>
      <c r="U555" s="588"/>
      <c r="W555" s="426"/>
    </row>
    <row r="556" spans="1:239" ht="15.95" customHeight="1" x14ac:dyDescent="0.25">
      <c r="A556" s="412"/>
      <c r="B556" s="587"/>
      <c r="C556" s="723"/>
      <c r="D556" s="703"/>
      <c r="E556" s="430" t="s">
        <v>36</v>
      </c>
      <c r="F556" s="431"/>
      <c r="G556" s="431">
        <v>5</v>
      </c>
      <c r="H556" s="431">
        <v>4</v>
      </c>
      <c r="I556" s="432">
        <v>4</v>
      </c>
      <c r="J556" s="431">
        <v>0</v>
      </c>
      <c r="K556" s="435"/>
      <c r="L556" s="703"/>
      <c r="M556" s="430"/>
      <c r="N556" s="431"/>
      <c r="O556" s="431"/>
      <c r="P556" s="431"/>
      <c r="Q556" s="434"/>
      <c r="R556" s="435"/>
      <c r="S556" s="436"/>
      <c r="T556" s="437"/>
      <c r="U556" s="588"/>
      <c r="W556" s="426"/>
    </row>
    <row r="557" spans="1:239" ht="15.95" customHeight="1" x14ac:dyDescent="0.25">
      <c r="A557" s="412"/>
      <c r="B557" s="587"/>
      <c r="C557" s="723"/>
      <c r="D557" s="703"/>
      <c r="E557" s="430" t="s">
        <v>32</v>
      </c>
      <c r="F557" s="431"/>
      <c r="G557" s="431" t="s">
        <v>1563</v>
      </c>
      <c r="H557" s="431"/>
      <c r="I557" s="432"/>
      <c r="J557" s="431"/>
      <c r="K557" s="435"/>
      <c r="L557" s="703"/>
      <c r="M557" s="430"/>
      <c r="N557" s="431"/>
      <c r="O557" s="431"/>
      <c r="P557" s="431"/>
      <c r="Q557" s="434"/>
      <c r="R557" s="435"/>
      <c r="S557" s="436"/>
      <c r="T557" s="437"/>
      <c r="U557" s="588"/>
      <c r="W557" s="426"/>
    </row>
    <row r="558" spans="1:239" ht="15.95" customHeight="1" x14ac:dyDescent="0.25">
      <c r="A558" s="412"/>
      <c r="B558" s="587"/>
      <c r="C558" s="723"/>
      <c r="D558" s="703"/>
      <c r="E558" s="430" t="s">
        <v>38</v>
      </c>
      <c r="F558" s="431"/>
      <c r="G558" s="431">
        <v>27</v>
      </c>
      <c r="H558" s="431">
        <v>26</v>
      </c>
      <c r="I558" s="432">
        <v>29</v>
      </c>
      <c r="J558" s="431">
        <v>0</v>
      </c>
      <c r="K558" s="435"/>
      <c r="L558" s="703"/>
      <c r="M558" s="430"/>
      <c r="N558" s="431"/>
      <c r="O558" s="431"/>
      <c r="P558" s="431"/>
      <c r="Q558" s="434"/>
      <c r="R558" s="435"/>
      <c r="S558" s="436"/>
      <c r="T558" s="437"/>
      <c r="U558" s="588"/>
      <c r="W558" s="426"/>
    </row>
    <row r="559" spans="1:239" ht="15.95" customHeight="1" x14ac:dyDescent="0.25">
      <c r="A559" s="412"/>
      <c r="B559" s="587"/>
      <c r="C559" s="723"/>
      <c r="D559" s="703"/>
      <c r="E559" s="430" t="s">
        <v>33</v>
      </c>
      <c r="F559" s="431"/>
      <c r="G559" s="431" t="s">
        <v>1563</v>
      </c>
      <c r="H559" s="431"/>
      <c r="I559" s="432"/>
      <c r="J559" s="431"/>
      <c r="K559" s="435"/>
      <c r="L559" s="703"/>
      <c r="M559" s="430"/>
      <c r="N559" s="431"/>
      <c r="O559" s="431"/>
      <c r="P559" s="431"/>
      <c r="Q559" s="434"/>
      <c r="R559" s="435"/>
      <c r="S559" s="436"/>
      <c r="T559" s="437"/>
      <c r="U559" s="588"/>
      <c r="W559" s="426"/>
    </row>
    <row r="560" spans="1:239" ht="15.95" customHeight="1" x14ac:dyDescent="0.25">
      <c r="A560" s="412"/>
      <c r="B560" s="587"/>
      <c r="C560" s="723"/>
      <c r="D560" s="703"/>
      <c r="E560" s="430" t="s">
        <v>40</v>
      </c>
      <c r="F560" s="431"/>
      <c r="G560" s="431" t="s">
        <v>1563</v>
      </c>
      <c r="H560" s="431"/>
      <c r="I560" s="432"/>
      <c r="J560" s="431"/>
      <c r="K560" s="435"/>
      <c r="L560" s="703"/>
      <c r="M560" s="430"/>
      <c r="N560" s="431"/>
      <c r="O560" s="431"/>
      <c r="P560" s="431"/>
      <c r="Q560" s="434"/>
      <c r="R560" s="435"/>
      <c r="S560" s="436"/>
      <c r="T560" s="437"/>
      <c r="U560" s="588"/>
      <c r="W560" s="426"/>
    </row>
    <row r="561" spans="1:23" ht="15.95" customHeight="1" x14ac:dyDescent="0.25">
      <c r="A561" s="412"/>
      <c r="B561" s="589"/>
      <c r="C561" s="724"/>
      <c r="D561" s="595"/>
      <c r="E561" s="443" t="s">
        <v>24</v>
      </c>
      <c r="F561" s="444"/>
      <c r="G561" s="444">
        <v>0</v>
      </c>
      <c r="H561" s="444">
        <v>0</v>
      </c>
      <c r="I561" s="445">
        <v>0</v>
      </c>
      <c r="J561" s="444">
        <v>0</v>
      </c>
      <c r="K561" s="448"/>
      <c r="L561" s="595"/>
      <c r="M561" s="443"/>
      <c r="N561" s="444"/>
      <c r="O561" s="444"/>
      <c r="P561" s="444"/>
      <c r="Q561" s="447"/>
      <c r="R561" s="448"/>
      <c r="S561" s="449"/>
      <c r="T561" s="450"/>
      <c r="U561" s="598"/>
      <c r="W561" s="426"/>
    </row>
    <row r="562" spans="1:23" ht="15.95" customHeight="1" x14ac:dyDescent="0.25">
      <c r="A562" s="725">
        <v>62</v>
      </c>
      <c r="B562" s="578" t="s">
        <v>1739</v>
      </c>
      <c r="C562" s="721"/>
      <c r="D562" s="714">
        <v>100</v>
      </c>
      <c r="E562" s="726">
        <v>1011257</v>
      </c>
      <c r="F562" s="456">
        <v>2</v>
      </c>
      <c r="G562" s="456">
        <v>8</v>
      </c>
      <c r="H562" s="456">
        <v>5</v>
      </c>
      <c r="I562" s="505">
        <v>2</v>
      </c>
      <c r="J562" s="456">
        <v>8</v>
      </c>
      <c r="K562" s="461"/>
      <c r="L562" s="714"/>
      <c r="M562" s="504"/>
      <c r="N562" s="456"/>
      <c r="O562" s="456"/>
      <c r="P562" s="456"/>
      <c r="Q562" s="460"/>
      <c r="R562" s="461"/>
      <c r="S562" s="462"/>
      <c r="T562" s="423"/>
      <c r="U562" s="586"/>
      <c r="W562" s="426"/>
    </row>
    <row r="563" spans="1:23" ht="15.95" customHeight="1" x14ac:dyDescent="0.25">
      <c r="A563" s="727"/>
      <c r="B563" s="587"/>
      <c r="C563" s="723"/>
      <c r="D563" s="703"/>
      <c r="E563" s="728" t="s">
        <v>19</v>
      </c>
      <c r="F563" s="431"/>
      <c r="G563" s="431">
        <v>224</v>
      </c>
      <c r="H563" s="431">
        <v>223</v>
      </c>
      <c r="I563" s="432" t="s">
        <v>1740</v>
      </c>
      <c r="J563" s="431"/>
      <c r="K563" s="435"/>
      <c r="L563" s="703"/>
      <c r="M563" s="430"/>
      <c r="N563" s="431"/>
      <c r="O563" s="431"/>
      <c r="P563" s="431"/>
      <c r="Q563" s="434"/>
      <c r="R563" s="435"/>
      <c r="S563" s="436"/>
      <c r="T563" s="437"/>
      <c r="U563" s="588"/>
      <c r="W563" s="426"/>
    </row>
    <row r="564" spans="1:23" ht="15.95" customHeight="1" x14ac:dyDescent="0.25">
      <c r="A564" s="729"/>
      <c r="B564" s="589"/>
      <c r="C564" s="730"/>
      <c r="D564" s="730"/>
      <c r="E564" s="731" t="s">
        <v>30</v>
      </c>
      <c r="F564" s="730"/>
      <c r="G564" s="732"/>
      <c r="H564" s="732"/>
      <c r="I564" s="543"/>
      <c r="J564" s="730"/>
      <c r="K564" s="730"/>
      <c r="L564" s="732"/>
      <c r="M564" s="732"/>
      <c r="N564" s="730"/>
      <c r="O564" s="730"/>
      <c r="P564" s="730"/>
      <c r="Q564" s="532"/>
      <c r="R564" s="730"/>
      <c r="S564" s="733"/>
      <c r="T564" s="450"/>
      <c r="U564" s="598"/>
      <c r="W564" s="426"/>
    </row>
    <row r="565" spans="1:23" ht="15.95" customHeight="1" x14ac:dyDescent="0.25">
      <c r="A565" s="727">
        <v>63</v>
      </c>
      <c r="B565" s="578" t="s">
        <v>1741</v>
      </c>
      <c r="C565" s="734" t="s">
        <v>1742</v>
      </c>
      <c r="D565" s="714">
        <v>250</v>
      </c>
      <c r="E565" s="504">
        <v>71444</v>
      </c>
      <c r="F565" s="735"/>
      <c r="G565" s="736">
        <v>33</v>
      </c>
      <c r="H565" s="736">
        <v>30</v>
      </c>
      <c r="I565" s="533">
        <v>48</v>
      </c>
      <c r="J565" s="734">
        <v>21</v>
      </c>
      <c r="K565" s="735"/>
      <c r="L565" s="734"/>
      <c r="M565" s="734"/>
      <c r="N565" s="735"/>
      <c r="O565" s="735"/>
      <c r="P565" s="735"/>
      <c r="Q565" s="737"/>
      <c r="R565" s="735"/>
      <c r="S565" s="738"/>
      <c r="T565" s="423"/>
      <c r="U565" s="586"/>
      <c r="W565" s="426"/>
    </row>
    <row r="566" spans="1:23" ht="15.95" customHeight="1" x14ac:dyDescent="0.25">
      <c r="A566" s="727"/>
      <c r="B566" s="587"/>
      <c r="C566" s="739"/>
      <c r="D566" s="703"/>
      <c r="E566" s="430" t="s">
        <v>19</v>
      </c>
      <c r="F566" s="740"/>
      <c r="G566" s="741">
        <v>233</v>
      </c>
      <c r="H566" s="741">
        <v>231</v>
      </c>
      <c r="I566" s="538">
        <v>231</v>
      </c>
      <c r="J566" s="739">
        <v>401</v>
      </c>
      <c r="K566" s="740"/>
      <c r="L566" s="739"/>
      <c r="M566" s="739"/>
      <c r="N566" s="740"/>
      <c r="O566" s="740"/>
      <c r="P566" s="740"/>
      <c r="Q566" s="742"/>
      <c r="R566" s="740"/>
      <c r="S566" s="743"/>
      <c r="T566" s="437"/>
      <c r="U566" s="588"/>
      <c r="W566" s="426"/>
    </row>
    <row r="567" spans="1:23" ht="15.95" customHeight="1" x14ac:dyDescent="0.25">
      <c r="A567" s="727"/>
      <c r="B567" s="587"/>
      <c r="C567" s="739"/>
      <c r="D567" s="703"/>
      <c r="E567" s="430" t="s">
        <v>30</v>
      </c>
      <c r="F567" s="740"/>
      <c r="G567" s="741">
        <v>10</v>
      </c>
      <c r="H567" s="741">
        <v>15</v>
      </c>
      <c r="I567" s="538">
        <v>8</v>
      </c>
      <c r="J567" s="739">
        <v>12</v>
      </c>
      <c r="K567" s="740"/>
      <c r="L567" s="739"/>
      <c r="M567" s="739"/>
      <c r="N567" s="740"/>
      <c r="O567" s="740"/>
      <c r="P567" s="740"/>
      <c r="Q567" s="742"/>
      <c r="R567" s="740"/>
      <c r="S567" s="743"/>
      <c r="T567" s="437"/>
      <c r="U567" s="588"/>
      <c r="W567" s="426"/>
    </row>
    <row r="568" spans="1:23" ht="15.95" customHeight="1" x14ac:dyDescent="0.25">
      <c r="A568" s="727"/>
      <c r="B568" s="587"/>
      <c r="C568" s="739"/>
      <c r="D568" s="703"/>
      <c r="E568" s="430" t="s">
        <v>31</v>
      </c>
      <c r="F568" s="740"/>
      <c r="G568" s="741">
        <v>2</v>
      </c>
      <c r="H568" s="741">
        <v>2</v>
      </c>
      <c r="I568" s="538">
        <v>9</v>
      </c>
      <c r="J568" s="739">
        <v>4</v>
      </c>
      <c r="K568" s="740"/>
      <c r="L568" s="739"/>
      <c r="M568" s="739"/>
      <c r="N568" s="740"/>
      <c r="O568" s="740"/>
      <c r="P568" s="740"/>
      <c r="Q568" s="742"/>
      <c r="R568" s="740"/>
      <c r="S568" s="743"/>
      <c r="T568" s="437"/>
      <c r="U568" s="588"/>
      <c r="W568" s="426"/>
    </row>
    <row r="569" spans="1:23" ht="15.95" customHeight="1" x14ac:dyDescent="0.25">
      <c r="A569" s="727"/>
      <c r="B569" s="587"/>
      <c r="C569" s="739"/>
      <c r="D569" s="703"/>
      <c r="E569" s="430" t="s">
        <v>36</v>
      </c>
      <c r="F569" s="740"/>
      <c r="G569" s="741">
        <v>2</v>
      </c>
      <c r="H569" s="741">
        <v>2</v>
      </c>
      <c r="I569" s="538">
        <v>2</v>
      </c>
      <c r="J569" s="739">
        <v>2</v>
      </c>
      <c r="K569" s="740"/>
      <c r="L569" s="739"/>
      <c r="M569" s="739"/>
      <c r="N569" s="740"/>
      <c r="O569" s="740"/>
      <c r="P569" s="740"/>
      <c r="Q569" s="742"/>
      <c r="R569" s="740"/>
      <c r="S569" s="743"/>
      <c r="T569" s="437"/>
      <c r="U569" s="588"/>
      <c r="W569" s="426"/>
    </row>
    <row r="570" spans="1:23" ht="15.95" customHeight="1" x14ac:dyDescent="0.25">
      <c r="A570" s="727"/>
      <c r="B570" s="587"/>
      <c r="C570" s="739"/>
      <c r="D570" s="703"/>
      <c r="E570" s="430" t="s">
        <v>32</v>
      </c>
      <c r="F570" s="740"/>
      <c r="G570" s="741">
        <v>27</v>
      </c>
      <c r="H570" s="741">
        <v>3</v>
      </c>
      <c r="I570" s="538">
        <v>15</v>
      </c>
      <c r="J570" s="739">
        <v>5</v>
      </c>
      <c r="K570" s="740"/>
      <c r="L570" s="739"/>
      <c r="M570" s="739"/>
      <c r="N570" s="740"/>
      <c r="O570" s="740"/>
      <c r="P570" s="740"/>
      <c r="Q570" s="742"/>
      <c r="R570" s="740"/>
      <c r="S570" s="743"/>
      <c r="T570" s="437"/>
      <c r="U570" s="588"/>
      <c r="W570" s="426"/>
    </row>
    <row r="571" spans="1:23" ht="15.95" customHeight="1" x14ac:dyDescent="0.25">
      <c r="A571" s="727"/>
      <c r="B571" s="587"/>
      <c r="C571" s="739"/>
      <c r="D571" s="703"/>
      <c r="E571" s="430" t="s">
        <v>38</v>
      </c>
      <c r="F571" s="740"/>
      <c r="G571" s="741" t="s">
        <v>1563</v>
      </c>
      <c r="H571" s="741"/>
      <c r="I571" s="538"/>
      <c r="J571" s="739"/>
      <c r="K571" s="740"/>
      <c r="L571" s="739"/>
      <c r="M571" s="739"/>
      <c r="N571" s="740"/>
      <c r="O571" s="740"/>
      <c r="P571" s="740"/>
      <c r="Q571" s="742"/>
      <c r="R571" s="740"/>
      <c r="S571" s="743"/>
      <c r="T571" s="437"/>
      <c r="U571" s="588"/>
      <c r="W571" s="426"/>
    </row>
    <row r="572" spans="1:23" ht="15.95" customHeight="1" x14ac:dyDescent="0.25">
      <c r="A572" s="727"/>
      <c r="B572" s="587"/>
      <c r="C572" s="739"/>
      <c r="D572" s="703"/>
      <c r="E572" s="430" t="s">
        <v>33</v>
      </c>
      <c r="F572" s="740"/>
      <c r="G572" s="741" t="s">
        <v>1563</v>
      </c>
      <c r="H572" s="741"/>
      <c r="I572" s="538"/>
      <c r="J572" s="739"/>
      <c r="K572" s="740"/>
      <c r="L572" s="739"/>
      <c r="M572" s="739"/>
      <c r="N572" s="740"/>
      <c r="O572" s="740"/>
      <c r="P572" s="740"/>
      <c r="Q572" s="742"/>
      <c r="R572" s="740"/>
      <c r="S572" s="743"/>
      <c r="T572" s="437"/>
      <c r="U572" s="588"/>
      <c r="W572" s="426"/>
    </row>
    <row r="573" spans="1:23" ht="15.95" customHeight="1" x14ac:dyDescent="0.25">
      <c r="A573" s="727"/>
      <c r="B573" s="587"/>
      <c r="C573" s="739"/>
      <c r="D573" s="703"/>
      <c r="E573" s="430" t="s">
        <v>40</v>
      </c>
      <c r="F573" s="740"/>
      <c r="G573" s="741" t="s">
        <v>1563</v>
      </c>
      <c r="H573" s="741"/>
      <c r="I573" s="538"/>
      <c r="J573" s="739"/>
      <c r="K573" s="740"/>
      <c r="L573" s="739"/>
      <c r="M573" s="739"/>
      <c r="N573" s="740"/>
      <c r="O573" s="740"/>
      <c r="P573" s="740"/>
      <c r="Q573" s="742"/>
      <c r="R573" s="740"/>
      <c r="S573" s="743"/>
      <c r="T573" s="437"/>
      <c r="U573" s="588"/>
      <c r="W573" s="426"/>
    </row>
    <row r="574" spans="1:23" ht="15.95" customHeight="1" x14ac:dyDescent="0.25">
      <c r="A574" s="727"/>
      <c r="B574" s="589"/>
      <c r="C574" s="732"/>
      <c r="D574" s="595"/>
      <c r="E574" s="443" t="s">
        <v>24</v>
      </c>
      <c r="F574" s="730"/>
      <c r="G574" s="744">
        <v>14</v>
      </c>
      <c r="H574" s="744">
        <v>2</v>
      </c>
      <c r="I574" s="543">
        <v>2</v>
      </c>
      <c r="J574" s="732">
        <v>14</v>
      </c>
      <c r="K574" s="730"/>
      <c r="L574" s="732"/>
      <c r="M574" s="732"/>
      <c r="N574" s="730"/>
      <c r="O574" s="730"/>
      <c r="P574" s="730"/>
      <c r="Q574" s="532"/>
      <c r="R574" s="730"/>
      <c r="S574" s="733"/>
      <c r="T574" s="450"/>
      <c r="U574" s="598"/>
      <c r="W574" s="426"/>
    </row>
    <row r="575" spans="1:23" ht="15.95" customHeight="1" x14ac:dyDescent="0.25">
      <c r="A575" s="725">
        <v>64</v>
      </c>
      <c r="B575" s="578" t="s">
        <v>1743</v>
      </c>
      <c r="C575" s="711" t="s">
        <v>1744</v>
      </c>
      <c r="D575" s="712">
        <v>63</v>
      </c>
      <c r="E575" s="455">
        <v>1488918</v>
      </c>
      <c r="F575" s="456">
        <v>2</v>
      </c>
      <c r="G575" s="456">
        <v>9</v>
      </c>
      <c r="H575" s="671">
        <v>15</v>
      </c>
      <c r="I575" s="505">
        <v>12</v>
      </c>
      <c r="J575" s="671">
        <v>2</v>
      </c>
      <c r="K575" s="713"/>
      <c r="L575" s="714"/>
      <c r="M575" s="715"/>
      <c r="N575" s="456"/>
      <c r="O575" s="671"/>
      <c r="P575" s="671"/>
      <c r="Q575" s="460"/>
      <c r="R575" s="713"/>
      <c r="S575" s="462"/>
      <c r="T575" s="423"/>
      <c r="U575" s="586"/>
      <c r="W575" s="426"/>
    </row>
    <row r="576" spans="1:23" ht="15.95" customHeight="1" x14ac:dyDescent="0.25">
      <c r="A576" s="727"/>
      <c r="B576" s="587"/>
      <c r="C576" s="699"/>
      <c r="D576" s="700"/>
      <c r="E576" s="466" t="s">
        <v>19</v>
      </c>
      <c r="F576" s="431"/>
      <c r="G576" s="431">
        <v>223</v>
      </c>
      <c r="H576" s="550">
        <v>231</v>
      </c>
      <c r="I576" s="432" t="s">
        <v>1620</v>
      </c>
      <c r="J576" s="550"/>
      <c r="K576" s="702"/>
      <c r="L576" s="703"/>
      <c r="M576" s="704"/>
      <c r="N576" s="431"/>
      <c r="O576" s="550"/>
      <c r="P576" s="550"/>
      <c r="Q576" s="434"/>
      <c r="R576" s="702"/>
      <c r="S576" s="436"/>
      <c r="T576" s="437"/>
      <c r="U576" s="588"/>
      <c r="W576" s="426"/>
    </row>
    <row r="577" spans="1:23" ht="15.95" customHeight="1" x14ac:dyDescent="0.25">
      <c r="A577" s="727"/>
      <c r="B577" s="587"/>
      <c r="C577" s="464"/>
      <c r="D577" s="465"/>
      <c r="E577" s="466" t="s">
        <v>1745</v>
      </c>
      <c r="F577" s="431"/>
      <c r="G577" s="431">
        <v>9</v>
      </c>
      <c r="H577" s="550">
        <v>15</v>
      </c>
      <c r="I577" s="432">
        <v>12</v>
      </c>
      <c r="J577" s="550">
        <v>2</v>
      </c>
      <c r="K577" s="702"/>
      <c r="L577" s="429"/>
      <c r="M577" s="745"/>
      <c r="N577" s="431"/>
      <c r="O577" s="550"/>
      <c r="P577" s="550"/>
      <c r="Q577" s="434"/>
      <c r="R577" s="702"/>
      <c r="S577" s="436"/>
      <c r="T577" s="437"/>
      <c r="U577" s="588"/>
      <c r="W577" s="426"/>
    </row>
    <row r="578" spans="1:23" ht="15.95" customHeight="1" x14ac:dyDescent="0.25">
      <c r="A578" s="727"/>
      <c r="B578" s="587"/>
      <c r="C578" s="469"/>
      <c r="D578" s="470"/>
      <c r="E578" s="471" t="s">
        <v>1746</v>
      </c>
      <c r="F578" s="472"/>
      <c r="G578" s="472">
        <v>0</v>
      </c>
      <c r="H578" s="686">
        <v>0</v>
      </c>
      <c r="I578" s="530">
        <v>0</v>
      </c>
      <c r="J578" s="686">
        <v>0</v>
      </c>
      <c r="K578" s="709"/>
      <c r="L578" s="474"/>
      <c r="M578" s="746"/>
      <c r="N578" s="472"/>
      <c r="O578" s="686"/>
      <c r="P578" s="686"/>
      <c r="Q578" s="476"/>
      <c r="R578" s="709"/>
      <c r="S578" s="478"/>
      <c r="T578" s="437"/>
      <c r="U578" s="588"/>
      <c r="W578" s="426"/>
    </row>
    <row r="579" spans="1:23" ht="15.95" customHeight="1" x14ac:dyDescent="0.25">
      <c r="A579" s="729"/>
      <c r="B579" s="589"/>
      <c r="C579" s="590"/>
      <c r="D579" s="591"/>
      <c r="E579" s="498"/>
      <c r="F579" s="444"/>
      <c r="G579" s="444"/>
      <c r="H579" s="597"/>
      <c r="I579" s="445"/>
      <c r="J579" s="597"/>
      <c r="K579" s="594"/>
      <c r="L579" s="595"/>
      <c r="M579" s="596"/>
      <c r="N579" s="444"/>
      <c r="O579" s="597"/>
      <c r="P579" s="597"/>
      <c r="Q579" s="447"/>
      <c r="R579" s="594"/>
      <c r="S579" s="449"/>
      <c r="T579" s="437"/>
      <c r="U579" s="598"/>
      <c r="W579" s="426"/>
    </row>
    <row r="580" spans="1:23" ht="15.95" customHeight="1" x14ac:dyDescent="0.25">
      <c r="A580" s="452">
        <v>65</v>
      </c>
      <c r="B580" s="578" t="s">
        <v>1747</v>
      </c>
      <c r="C580" s="711"/>
      <c r="D580" s="712"/>
      <c r="E580" s="455"/>
      <c r="F580" s="456"/>
      <c r="G580" s="456" t="s">
        <v>1748</v>
      </c>
      <c r="H580" s="671" t="s">
        <v>1749</v>
      </c>
      <c r="I580" s="505"/>
      <c r="J580" s="671"/>
      <c r="K580" s="713"/>
      <c r="L580" s="714"/>
      <c r="M580" s="715"/>
      <c r="N580" s="456"/>
      <c r="O580" s="671"/>
      <c r="P580" s="747"/>
      <c r="Q580" s="460"/>
      <c r="R580" s="713"/>
      <c r="S580" s="462"/>
      <c r="T580" s="748"/>
      <c r="U580" s="749"/>
      <c r="W580" s="426"/>
    </row>
    <row r="581" spans="1:23" ht="15.95" customHeight="1" x14ac:dyDescent="0.25">
      <c r="A581" s="479"/>
      <c r="B581" s="589"/>
      <c r="C581" s="750"/>
      <c r="D581" s="751"/>
      <c r="E581" s="562"/>
      <c r="F581" s="508"/>
      <c r="G581" s="508"/>
      <c r="H581" s="612"/>
      <c r="I581" s="613"/>
      <c r="J581" s="612"/>
      <c r="K581" s="752"/>
      <c r="L581" s="753"/>
      <c r="M581" s="754"/>
      <c r="N581" s="508"/>
      <c r="O581" s="612"/>
      <c r="P581" s="755"/>
      <c r="Q581" s="566"/>
      <c r="R581" s="752"/>
      <c r="S581" s="568"/>
      <c r="T581" s="756"/>
      <c r="U581" s="757"/>
      <c r="W581" s="426"/>
    </row>
    <row r="582" spans="1:23" ht="15.95" customHeight="1" x14ac:dyDescent="0.25">
      <c r="A582" s="727">
        <v>66</v>
      </c>
      <c r="B582" s="578" t="s">
        <v>1750</v>
      </c>
      <c r="C582" s="579" t="s">
        <v>1751</v>
      </c>
      <c r="D582" s="580">
        <v>400</v>
      </c>
      <c r="E582" s="416">
        <v>0</v>
      </c>
      <c r="F582" s="417">
        <v>2</v>
      </c>
      <c r="G582" s="417">
        <v>0</v>
      </c>
      <c r="H582" s="417">
        <v>2</v>
      </c>
      <c r="I582" s="501">
        <v>0</v>
      </c>
      <c r="J582" s="549">
        <v>1</v>
      </c>
      <c r="K582" s="583"/>
      <c r="L582" s="584"/>
      <c r="M582" s="585"/>
      <c r="N582" s="417"/>
      <c r="O582" s="549"/>
      <c r="P582" s="549"/>
      <c r="Q582" s="420"/>
      <c r="R582" s="582"/>
      <c r="S582" s="583"/>
      <c r="T582" s="423"/>
      <c r="U582" s="586"/>
      <c r="W582" s="426"/>
    </row>
    <row r="583" spans="1:23" ht="15.95" customHeight="1" x14ac:dyDescent="0.25">
      <c r="A583" s="727"/>
      <c r="B583" s="587"/>
      <c r="C583" s="579"/>
      <c r="D583" s="580"/>
      <c r="E583" s="416" t="s">
        <v>19</v>
      </c>
      <c r="F583" s="417"/>
      <c r="G583" s="417">
        <v>232</v>
      </c>
      <c r="H583" s="417">
        <v>230</v>
      </c>
      <c r="I583" s="501" t="s">
        <v>1752</v>
      </c>
      <c r="J583" s="549"/>
      <c r="K583" s="583"/>
      <c r="L583" s="584"/>
      <c r="M583" s="585"/>
      <c r="N583" s="417"/>
      <c r="O583" s="549"/>
      <c r="P583" s="549"/>
      <c r="Q583" s="420"/>
      <c r="R583" s="582"/>
      <c r="S583" s="583"/>
      <c r="T583" s="437"/>
      <c r="U583" s="588"/>
      <c r="W583" s="426"/>
    </row>
    <row r="584" spans="1:23" ht="15.95" customHeight="1" x14ac:dyDescent="0.25">
      <c r="A584" s="727"/>
      <c r="B584" s="587"/>
      <c r="C584" s="579"/>
      <c r="D584" s="580"/>
      <c r="E584" s="416" t="s">
        <v>31</v>
      </c>
      <c r="F584" s="417"/>
      <c r="G584" s="417" t="s">
        <v>1557</v>
      </c>
      <c r="H584" s="417"/>
      <c r="I584" s="501"/>
      <c r="J584" s="549"/>
      <c r="K584" s="583"/>
      <c r="L584" s="584"/>
      <c r="M584" s="585"/>
      <c r="N584" s="417"/>
      <c r="O584" s="549"/>
      <c r="P584" s="549"/>
      <c r="Q584" s="420"/>
      <c r="R584" s="582"/>
      <c r="S584" s="583"/>
      <c r="T584" s="437"/>
      <c r="U584" s="588"/>
      <c r="W584" s="426"/>
    </row>
    <row r="585" spans="1:23" ht="15.95" customHeight="1" x14ac:dyDescent="0.25">
      <c r="A585" s="727"/>
      <c r="B585" s="587"/>
      <c r="C585" s="579"/>
      <c r="D585" s="580"/>
      <c r="E585" s="416" t="s">
        <v>36</v>
      </c>
      <c r="F585" s="417"/>
      <c r="G585" s="417">
        <v>0</v>
      </c>
      <c r="H585" s="417">
        <v>0</v>
      </c>
      <c r="I585" s="501">
        <v>0</v>
      </c>
      <c r="J585" s="549">
        <v>0</v>
      </c>
      <c r="K585" s="583"/>
      <c r="L585" s="584"/>
      <c r="M585" s="585"/>
      <c r="N585" s="417"/>
      <c r="O585" s="549"/>
      <c r="P585" s="549"/>
      <c r="Q585" s="420"/>
      <c r="R585" s="582"/>
      <c r="S585" s="583"/>
      <c r="T585" s="437"/>
      <c r="U585" s="588"/>
      <c r="W585" s="426"/>
    </row>
    <row r="586" spans="1:23" ht="15.95" customHeight="1" x14ac:dyDescent="0.25">
      <c r="A586" s="727"/>
      <c r="B586" s="587"/>
      <c r="C586" s="579"/>
      <c r="D586" s="580"/>
      <c r="E586" s="416" t="s">
        <v>32</v>
      </c>
      <c r="F586" s="417"/>
      <c r="G586" s="417" t="s">
        <v>1557</v>
      </c>
      <c r="H586" s="417"/>
      <c r="I586" s="501"/>
      <c r="J586" s="549"/>
      <c r="K586" s="583"/>
      <c r="L586" s="584"/>
      <c r="M586" s="585"/>
      <c r="N586" s="417"/>
      <c r="O586" s="549"/>
      <c r="P586" s="549"/>
      <c r="Q586" s="420"/>
      <c r="R586" s="582"/>
      <c r="S586" s="583"/>
      <c r="T586" s="437"/>
      <c r="U586" s="588"/>
      <c r="W586" s="426"/>
    </row>
    <row r="587" spans="1:23" ht="15.95" customHeight="1" x14ac:dyDescent="0.25">
      <c r="A587" s="727"/>
      <c r="B587" s="587"/>
      <c r="C587" s="579"/>
      <c r="D587" s="580"/>
      <c r="E587" s="416" t="s">
        <v>38</v>
      </c>
      <c r="F587" s="417"/>
      <c r="G587" s="417">
        <v>0</v>
      </c>
      <c r="H587" s="417">
        <v>0</v>
      </c>
      <c r="I587" s="501">
        <v>0</v>
      </c>
      <c r="J587" s="549">
        <v>0</v>
      </c>
      <c r="K587" s="583"/>
      <c r="L587" s="584"/>
      <c r="M587" s="585"/>
      <c r="N587" s="417"/>
      <c r="O587" s="549"/>
      <c r="P587" s="549"/>
      <c r="Q587" s="420"/>
      <c r="R587" s="582"/>
      <c r="S587" s="583"/>
      <c r="T587" s="437"/>
      <c r="U587" s="588"/>
      <c r="W587" s="426"/>
    </row>
    <row r="588" spans="1:23" ht="15.95" customHeight="1" x14ac:dyDescent="0.25">
      <c r="A588" s="729"/>
      <c r="B588" s="589"/>
      <c r="C588" s="708"/>
      <c r="D588" s="668"/>
      <c r="E588" s="531" t="s">
        <v>33</v>
      </c>
      <c r="F588" s="472"/>
      <c r="G588" s="444">
        <v>0</v>
      </c>
      <c r="H588" s="444">
        <v>1</v>
      </c>
      <c r="I588" s="445">
        <v>0</v>
      </c>
      <c r="J588" s="686">
        <v>0</v>
      </c>
      <c r="K588" s="709"/>
      <c r="L588" s="669"/>
      <c r="M588" s="710"/>
      <c r="N588" s="472"/>
      <c r="O588" s="686"/>
      <c r="P588" s="686"/>
      <c r="Q588" s="476"/>
      <c r="R588" s="685"/>
      <c r="S588" s="709"/>
      <c r="T588" s="450"/>
      <c r="U588" s="598"/>
      <c r="W588" s="426"/>
    </row>
    <row r="589" spans="1:23" ht="15.95" customHeight="1" x14ac:dyDescent="0.25">
      <c r="A589" s="727">
        <v>67</v>
      </c>
      <c r="B589" s="578" t="s">
        <v>1753</v>
      </c>
      <c r="C589" s="711" t="s">
        <v>1754</v>
      </c>
      <c r="D589" s="712">
        <v>100</v>
      </c>
      <c r="E589" s="504" t="s">
        <v>1755</v>
      </c>
      <c r="F589" s="456">
        <v>2</v>
      </c>
      <c r="G589" s="417">
        <v>0</v>
      </c>
      <c r="H589" s="417">
        <v>8</v>
      </c>
      <c r="I589" s="501">
        <v>0</v>
      </c>
      <c r="J589" s="671">
        <v>8</v>
      </c>
      <c r="K589" s="713"/>
      <c r="L589" s="714"/>
      <c r="M589" s="715"/>
      <c r="N589" s="456"/>
      <c r="O589" s="671"/>
      <c r="P589" s="671"/>
      <c r="Q589" s="460"/>
      <c r="R589" s="713"/>
      <c r="S589" s="462"/>
      <c r="T589" s="423"/>
      <c r="U589" s="586"/>
      <c r="W589" s="426"/>
    </row>
    <row r="590" spans="1:23" ht="15.95" customHeight="1" x14ac:dyDescent="0.25">
      <c r="A590" s="727"/>
      <c r="B590" s="587"/>
      <c r="C590" s="699"/>
      <c r="D590" s="700"/>
      <c r="E590" s="430" t="s">
        <v>19</v>
      </c>
      <c r="F590" s="431"/>
      <c r="G590" s="431">
        <v>227</v>
      </c>
      <c r="H590" s="431">
        <v>229</v>
      </c>
      <c r="I590" s="467" t="s">
        <v>1756</v>
      </c>
      <c r="J590" s="550"/>
      <c r="K590" s="702"/>
      <c r="L590" s="703"/>
      <c r="M590" s="704"/>
      <c r="N590" s="431"/>
      <c r="O590" s="550"/>
      <c r="P590" s="550"/>
      <c r="Q590" s="434"/>
      <c r="R590" s="702"/>
      <c r="S590" s="436"/>
      <c r="T590" s="437"/>
      <c r="U590" s="588"/>
      <c r="W590" s="426"/>
    </row>
    <row r="591" spans="1:23" ht="15.95" customHeight="1" x14ac:dyDescent="0.25">
      <c r="A591" s="727"/>
      <c r="B591" s="589"/>
      <c r="C591" s="590"/>
      <c r="D591" s="591"/>
      <c r="E591" s="443" t="s">
        <v>116</v>
      </c>
      <c r="F591" s="444"/>
      <c r="G591" s="444">
        <v>0</v>
      </c>
      <c r="H591" s="444">
        <v>5</v>
      </c>
      <c r="I591" s="499">
        <v>0</v>
      </c>
      <c r="J591" s="444">
        <v>8</v>
      </c>
      <c r="K591" s="594"/>
      <c r="L591" s="595"/>
      <c r="M591" s="596"/>
      <c r="N591" s="444"/>
      <c r="O591" s="597"/>
      <c r="P591" s="597"/>
      <c r="Q591" s="447"/>
      <c r="R591" s="594"/>
      <c r="S591" s="449"/>
      <c r="T591" s="450"/>
      <c r="U591" s="598"/>
      <c r="W591" s="426"/>
    </row>
    <row r="592" spans="1:23" ht="15.95" customHeight="1" x14ac:dyDescent="0.25">
      <c r="A592" s="452">
        <v>68</v>
      </c>
      <c r="B592" s="578" t="s">
        <v>1757</v>
      </c>
      <c r="C592" s="579" t="s">
        <v>1758</v>
      </c>
      <c r="D592" s="580">
        <v>100</v>
      </c>
      <c r="E592" s="500" t="s">
        <v>1759</v>
      </c>
      <c r="F592" s="417"/>
      <c r="G592" s="417">
        <v>2</v>
      </c>
      <c r="H592" s="417">
        <v>5</v>
      </c>
      <c r="I592" s="501">
        <v>21</v>
      </c>
      <c r="J592" s="549">
        <v>15</v>
      </c>
      <c r="K592" s="583"/>
      <c r="L592" s="584"/>
      <c r="M592" s="585"/>
      <c r="N592" s="417"/>
      <c r="O592" s="549"/>
      <c r="P592" s="549"/>
      <c r="Q592" s="420"/>
      <c r="R592" s="583"/>
      <c r="S592" s="422"/>
      <c r="T592" s="423"/>
      <c r="U592" s="586"/>
      <c r="W592" s="426"/>
    </row>
    <row r="593" spans="1:23" ht="15.95" customHeight="1" x14ac:dyDescent="0.25">
      <c r="A593" s="412"/>
      <c r="B593" s="587"/>
      <c r="C593" s="699"/>
      <c r="D593" s="700"/>
      <c r="E593" s="466" t="s">
        <v>19</v>
      </c>
      <c r="F593" s="431"/>
      <c r="G593" s="431">
        <v>226</v>
      </c>
      <c r="H593" s="431">
        <v>224</v>
      </c>
      <c r="I593" s="467" t="s">
        <v>1760</v>
      </c>
      <c r="J593" s="550"/>
      <c r="K593" s="702"/>
      <c r="L593" s="703"/>
      <c r="M593" s="704"/>
      <c r="N593" s="431"/>
      <c r="O593" s="550"/>
      <c r="P593" s="550"/>
      <c r="Q593" s="434"/>
      <c r="R593" s="702"/>
      <c r="S593" s="436"/>
      <c r="T593" s="437"/>
      <c r="U593" s="588"/>
      <c r="W593" s="426"/>
    </row>
    <row r="594" spans="1:23" ht="15.95" customHeight="1" x14ac:dyDescent="0.25">
      <c r="A594" s="479"/>
      <c r="B594" s="589"/>
      <c r="C594" s="758"/>
      <c r="D594" s="591"/>
      <c r="E594" s="498" t="s">
        <v>1746</v>
      </c>
      <c r="F594" s="444"/>
      <c r="G594" s="444"/>
      <c r="H594" s="444"/>
      <c r="I594" s="499"/>
      <c r="J594" s="597"/>
      <c r="K594" s="594"/>
      <c r="L594" s="595"/>
      <c r="M594" s="596"/>
      <c r="N594" s="444"/>
      <c r="O594" s="597"/>
      <c r="P594" s="597"/>
      <c r="Q594" s="447"/>
      <c r="R594" s="594"/>
      <c r="S594" s="449"/>
      <c r="T594" s="450"/>
      <c r="U594" s="598"/>
      <c r="W594" s="426"/>
    </row>
    <row r="595" spans="1:23" ht="15.95" customHeight="1" x14ac:dyDescent="0.25">
      <c r="A595" s="452">
        <v>69</v>
      </c>
      <c r="B595" s="413" t="s">
        <v>1761</v>
      </c>
      <c r="C595" s="486"/>
      <c r="D595" s="415"/>
      <c r="E595" s="759" t="s">
        <v>1762</v>
      </c>
      <c r="F595" s="418"/>
      <c r="G595" s="456"/>
      <c r="H595" s="671"/>
      <c r="I595" s="418"/>
      <c r="J595" s="505"/>
      <c r="K595" s="760"/>
      <c r="L595" s="761"/>
      <c r="M595" s="762"/>
      <c r="N595" s="501"/>
      <c r="O595" s="501"/>
      <c r="P595" s="763"/>
      <c r="Q595" s="764"/>
      <c r="R595" s="420"/>
      <c r="S595" s="764"/>
      <c r="T595" s="437"/>
      <c r="U595" s="749"/>
      <c r="W595" s="426"/>
    </row>
    <row r="596" spans="1:23" ht="15.95" customHeight="1" x14ac:dyDescent="0.25">
      <c r="A596" s="412"/>
      <c r="B596" s="427"/>
      <c r="D596" s="522"/>
      <c r="E596" s="647" t="s">
        <v>1763</v>
      </c>
      <c r="F596" s="602"/>
      <c r="G596" s="472"/>
      <c r="H596" s="472"/>
      <c r="I596" s="602"/>
      <c r="J596" s="602"/>
      <c r="K596" s="690"/>
      <c r="L596" s="765"/>
      <c r="M596" s="766"/>
      <c r="N596" s="554"/>
      <c r="O596" s="554"/>
      <c r="P596" s="767"/>
      <c r="Q596" s="768"/>
      <c r="R596" s="557"/>
      <c r="S596" s="768"/>
      <c r="T596" s="437"/>
      <c r="U596" s="769"/>
      <c r="W596" s="426"/>
    </row>
    <row r="597" spans="1:23" ht="15.95" customHeight="1" x14ac:dyDescent="0.25">
      <c r="A597" s="412"/>
      <c r="B597" s="427"/>
      <c r="D597" s="522"/>
      <c r="E597" s="647" t="s">
        <v>1764</v>
      </c>
      <c r="F597" s="602"/>
      <c r="G597" s="555"/>
      <c r="H597" s="601"/>
      <c r="I597" s="602"/>
      <c r="J597" s="602"/>
      <c r="K597" s="690"/>
      <c r="L597" s="765"/>
      <c r="M597" s="766"/>
      <c r="N597" s="554"/>
      <c r="O597" s="554"/>
      <c r="P597" s="767"/>
      <c r="Q597" s="768"/>
      <c r="R597" s="557"/>
      <c r="S597" s="768"/>
      <c r="T597" s="437"/>
      <c r="U597" s="769"/>
      <c r="W597" s="426"/>
    </row>
    <row r="598" spans="1:23" ht="15.95" customHeight="1" x14ac:dyDescent="0.25">
      <c r="A598" s="412"/>
      <c r="B598" s="427"/>
      <c r="D598" s="522"/>
      <c r="E598" s="647" t="s">
        <v>1765</v>
      </c>
      <c r="F598" s="602"/>
      <c r="G598" s="555"/>
      <c r="H598" s="601"/>
      <c r="I598" s="602"/>
      <c r="J598" s="602"/>
      <c r="K598" s="690"/>
      <c r="L598" s="765"/>
      <c r="M598" s="766"/>
      <c r="N598" s="554"/>
      <c r="O598" s="554"/>
      <c r="P598" s="767"/>
      <c r="Q598" s="768"/>
      <c r="R598" s="557"/>
      <c r="S598" s="768"/>
      <c r="T598" s="437"/>
      <c r="U598" s="769"/>
      <c r="W598" s="426"/>
    </row>
    <row r="599" spans="1:23" ht="15.95" customHeight="1" x14ac:dyDescent="0.25">
      <c r="A599" s="412"/>
      <c r="B599" s="427"/>
      <c r="D599" s="522"/>
      <c r="E599" s="647" t="s">
        <v>1766</v>
      </c>
      <c r="F599" s="602"/>
      <c r="G599" s="555"/>
      <c r="H599" s="601"/>
      <c r="I599" s="602"/>
      <c r="J599" s="602"/>
      <c r="K599" s="690"/>
      <c r="L599" s="765"/>
      <c r="M599" s="766"/>
      <c r="N599" s="554"/>
      <c r="O599" s="554"/>
      <c r="P599" s="767"/>
      <c r="Q599" s="768"/>
      <c r="R599" s="557"/>
      <c r="S599" s="768"/>
      <c r="T599" s="437"/>
      <c r="U599" s="769"/>
      <c r="W599" s="426"/>
    </row>
    <row r="600" spans="1:23" ht="15.95" customHeight="1" x14ac:dyDescent="0.25">
      <c r="A600" s="412"/>
      <c r="B600" s="427"/>
      <c r="D600" s="522"/>
      <c r="E600" s="647" t="s">
        <v>1767</v>
      </c>
      <c r="F600" s="602"/>
      <c r="G600" s="555"/>
      <c r="H600" s="601"/>
      <c r="I600" s="602"/>
      <c r="J600" s="602"/>
      <c r="K600" s="690"/>
      <c r="L600" s="765"/>
      <c r="M600" s="766"/>
      <c r="N600" s="554"/>
      <c r="O600" s="554"/>
      <c r="P600" s="767"/>
      <c r="Q600" s="768"/>
      <c r="R600" s="557"/>
      <c r="S600" s="768"/>
      <c r="T600" s="437"/>
      <c r="U600" s="769"/>
      <c r="W600" s="426"/>
    </row>
    <row r="601" spans="1:23" ht="15.95" customHeight="1" x14ac:dyDescent="0.25">
      <c r="A601" s="479"/>
      <c r="B601" s="440"/>
      <c r="C601" s="560"/>
      <c r="D601" s="564"/>
      <c r="E601" s="770" t="s">
        <v>1768</v>
      </c>
      <c r="F601" s="613"/>
      <c r="G601" s="771"/>
      <c r="H601" s="613"/>
      <c r="I601" s="613"/>
      <c r="J601" s="613"/>
      <c r="K601" s="694"/>
      <c r="L601" s="772"/>
      <c r="M601" s="773"/>
      <c r="N601" s="563"/>
      <c r="O601" s="563"/>
      <c r="P601" s="774"/>
      <c r="Q601" s="775"/>
      <c r="R601" s="566"/>
      <c r="S601" s="775"/>
      <c r="T601" s="450"/>
      <c r="U601" s="757"/>
      <c r="W601" s="426"/>
    </row>
    <row r="602" spans="1:23" ht="15.95" customHeight="1" x14ac:dyDescent="0.25">
      <c r="A602" s="452">
        <v>70</v>
      </c>
      <c r="B602" s="413" t="s">
        <v>1769</v>
      </c>
      <c r="C602" s="486" t="s">
        <v>1770</v>
      </c>
      <c r="D602" s="487">
        <v>630</v>
      </c>
      <c r="E602" s="500">
        <v>20361</v>
      </c>
      <c r="F602" s="417"/>
      <c r="G602" s="417">
        <v>164</v>
      </c>
      <c r="H602" s="417">
        <v>138</v>
      </c>
      <c r="I602" s="418">
        <v>184</v>
      </c>
      <c r="J602" s="421">
        <v>61</v>
      </c>
      <c r="K602" s="421"/>
      <c r="L602" s="415">
        <v>400</v>
      </c>
      <c r="M602" s="419">
        <v>58195</v>
      </c>
      <c r="N602" s="417"/>
      <c r="O602" s="417">
        <v>55</v>
      </c>
      <c r="P602" s="417">
        <v>50</v>
      </c>
      <c r="Q602" s="418">
        <v>29</v>
      </c>
      <c r="R602" s="421">
        <v>17</v>
      </c>
      <c r="S602" s="422"/>
      <c r="T602" s="423"/>
      <c r="U602" s="586"/>
      <c r="W602" s="426"/>
    </row>
    <row r="603" spans="1:23" ht="15.95" customHeight="1" x14ac:dyDescent="0.25">
      <c r="A603" s="412"/>
      <c r="B603" s="427"/>
      <c r="E603" s="553" t="s">
        <v>19</v>
      </c>
      <c r="F603" s="555"/>
      <c r="G603" s="555">
        <v>232</v>
      </c>
      <c r="H603" s="555">
        <v>229</v>
      </c>
      <c r="I603" s="602" t="s">
        <v>1771</v>
      </c>
      <c r="J603" s="558"/>
      <c r="K603" s="558"/>
      <c r="L603" s="522"/>
      <c r="M603" s="556" t="s">
        <v>19</v>
      </c>
      <c r="N603" s="555"/>
      <c r="O603" s="555">
        <v>220</v>
      </c>
      <c r="P603" s="555">
        <v>220</v>
      </c>
      <c r="Q603" s="602" t="s">
        <v>1772</v>
      </c>
      <c r="R603" s="558"/>
      <c r="S603" s="559"/>
      <c r="T603" s="437"/>
      <c r="U603" s="588"/>
      <c r="W603" s="426"/>
    </row>
    <row r="604" spans="1:23" ht="15.95" customHeight="1" x14ac:dyDescent="0.25">
      <c r="A604" s="412"/>
      <c r="B604" s="427"/>
      <c r="C604" s="469"/>
      <c r="D604" s="470"/>
      <c r="E604" s="471" t="s">
        <v>1577</v>
      </c>
      <c r="F604" s="472"/>
      <c r="G604" s="472">
        <v>10</v>
      </c>
      <c r="H604" s="472">
        <v>3</v>
      </c>
      <c r="I604" s="530">
        <v>1</v>
      </c>
      <c r="J604" s="477">
        <v>1</v>
      </c>
      <c r="K604" s="477"/>
      <c r="L604" s="474"/>
      <c r="M604" s="475" t="s">
        <v>1629</v>
      </c>
      <c r="N604" s="472"/>
      <c r="O604" s="472">
        <v>28</v>
      </c>
      <c r="P604" s="472">
        <v>27</v>
      </c>
      <c r="Q604" s="530">
        <v>25</v>
      </c>
      <c r="R604" s="477">
        <v>9</v>
      </c>
      <c r="S604" s="478"/>
      <c r="T604" s="437"/>
      <c r="U604" s="588"/>
      <c r="W604" s="426"/>
    </row>
    <row r="605" spans="1:23" ht="15.95" customHeight="1" x14ac:dyDescent="0.25">
      <c r="A605" s="412"/>
      <c r="B605" s="427"/>
      <c r="C605" s="469"/>
      <c r="D605" s="470"/>
      <c r="E605" s="471" t="s">
        <v>1554</v>
      </c>
      <c r="F605" s="472"/>
      <c r="G605" s="472">
        <v>3</v>
      </c>
      <c r="H605" s="472">
        <v>2</v>
      </c>
      <c r="I605" s="530">
        <v>6</v>
      </c>
      <c r="J605" s="477">
        <v>3</v>
      </c>
      <c r="K605" s="477"/>
      <c r="L605" s="474"/>
      <c r="M605" s="475" t="s">
        <v>1588</v>
      </c>
      <c r="N605" s="472"/>
      <c r="O605" s="472">
        <v>4</v>
      </c>
      <c r="P605" s="472">
        <v>9</v>
      </c>
      <c r="Q605" s="530">
        <v>9</v>
      </c>
      <c r="R605" s="477">
        <v>6</v>
      </c>
      <c r="S605" s="478"/>
      <c r="T605" s="437"/>
      <c r="U605" s="588"/>
      <c r="W605" s="426"/>
    </row>
    <row r="606" spans="1:23" ht="15.95" customHeight="1" x14ac:dyDescent="0.25">
      <c r="A606" s="412"/>
      <c r="B606" s="427"/>
      <c r="C606" s="469"/>
      <c r="D606" s="470"/>
      <c r="E606" s="600" t="s">
        <v>1572</v>
      </c>
      <c r="F606" s="555"/>
      <c r="G606" s="555">
        <v>0</v>
      </c>
      <c r="H606" s="555">
        <v>0</v>
      </c>
      <c r="I606" s="602">
        <v>0</v>
      </c>
      <c r="J606" s="477">
        <v>0</v>
      </c>
      <c r="K606" s="477"/>
      <c r="L606" s="474"/>
      <c r="M606" s="475" t="s">
        <v>1608</v>
      </c>
      <c r="N606" s="472"/>
      <c r="O606" s="472">
        <v>9</v>
      </c>
      <c r="P606" s="472">
        <v>6</v>
      </c>
      <c r="Q606" s="530">
        <v>10</v>
      </c>
      <c r="R606" s="477">
        <v>6</v>
      </c>
      <c r="S606" s="478"/>
      <c r="T606" s="437"/>
      <c r="U606" s="588"/>
      <c r="W606" s="426"/>
    </row>
    <row r="607" spans="1:23" ht="15.95" customHeight="1" x14ac:dyDescent="0.25">
      <c r="A607" s="412"/>
      <c r="B607" s="427"/>
      <c r="C607" s="469"/>
      <c r="D607" s="470"/>
      <c r="E607" s="600" t="s">
        <v>1582</v>
      </c>
      <c r="F607" s="555"/>
      <c r="G607" s="555">
        <v>0</v>
      </c>
      <c r="H607" s="555">
        <v>0</v>
      </c>
      <c r="I607" s="602">
        <v>0</v>
      </c>
      <c r="J607" s="477">
        <v>0</v>
      </c>
      <c r="K607" s="477"/>
      <c r="L607" s="474"/>
      <c r="M607" s="475" t="s">
        <v>1694</v>
      </c>
      <c r="N607" s="472"/>
      <c r="O607" s="472">
        <v>0</v>
      </c>
      <c r="P607" s="472">
        <v>0</v>
      </c>
      <c r="Q607" s="530">
        <v>0</v>
      </c>
      <c r="R607" s="477">
        <v>0</v>
      </c>
      <c r="S607" s="478"/>
      <c r="T607" s="437"/>
      <c r="U607" s="588"/>
      <c r="W607" s="426"/>
    </row>
    <row r="608" spans="1:23" ht="15.95" customHeight="1" x14ac:dyDescent="0.25">
      <c r="A608" s="412"/>
      <c r="B608" s="427"/>
      <c r="C608" s="469"/>
      <c r="D608" s="474"/>
      <c r="E608" s="600" t="s">
        <v>1573</v>
      </c>
      <c r="F608" s="555"/>
      <c r="G608" s="555">
        <v>29</v>
      </c>
      <c r="H608" s="555">
        <v>46</v>
      </c>
      <c r="I608" s="602">
        <v>39</v>
      </c>
      <c r="J608" s="477">
        <v>15</v>
      </c>
      <c r="K608" s="477"/>
      <c r="L608" s="474"/>
      <c r="M608" s="475" t="s">
        <v>1576</v>
      </c>
      <c r="N608" s="472"/>
      <c r="O608" s="472">
        <v>0</v>
      </c>
      <c r="P608" s="472">
        <v>0</v>
      </c>
      <c r="Q608" s="530">
        <v>0</v>
      </c>
      <c r="R608" s="477">
        <v>0</v>
      </c>
      <c r="S608" s="478"/>
      <c r="T608" s="437"/>
      <c r="U608" s="588"/>
      <c r="W608" s="426"/>
    </row>
    <row r="609" spans="1:23" ht="15.95" customHeight="1" x14ac:dyDescent="0.25">
      <c r="A609" s="412"/>
      <c r="B609" s="427"/>
      <c r="C609" s="469"/>
      <c r="D609" s="474"/>
      <c r="E609" s="600" t="s">
        <v>1558</v>
      </c>
      <c r="F609" s="555"/>
      <c r="G609" s="555">
        <v>110</v>
      </c>
      <c r="H609" s="555">
        <v>77</v>
      </c>
      <c r="I609" s="602">
        <v>65</v>
      </c>
      <c r="J609" s="477">
        <v>38</v>
      </c>
      <c r="K609" s="477"/>
      <c r="L609" s="474"/>
      <c r="M609" s="475" t="s">
        <v>1625</v>
      </c>
      <c r="N609" s="472"/>
      <c r="O609" s="472">
        <v>0</v>
      </c>
      <c r="P609" s="472">
        <v>0</v>
      </c>
      <c r="Q609" s="530">
        <v>0</v>
      </c>
      <c r="R609" s="477">
        <v>0</v>
      </c>
      <c r="S609" s="478"/>
      <c r="T609" s="437"/>
      <c r="U609" s="588"/>
      <c r="W609" s="426"/>
    </row>
    <row r="610" spans="1:23" ht="15.95" customHeight="1" x14ac:dyDescent="0.25">
      <c r="A610" s="412"/>
      <c r="B610" s="427"/>
      <c r="C610" s="469"/>
      <c r="D610" s="474"/>
      <c r="E610" s="611" t="s">
        <v>1560</v>
      </c>
      <c r="F610" s="508"/>
      <c r="G610" s="508">
        <v>29</v>
      </c>
      <c r="H610" s="508">
        <v>23</v>
      </c>
      <c r="I610" s="613">
        <v>61</v>
      </c>
      <c r="J610" s="448">
        <v>27</v>
      </c>
      <c r="K610" s="477"/>
      <c r="L610" s="474"/>
      <c r="M610" s="475" t="s">
        <v>1578</v>
      </c>
      <c r="N610" s="472"/>
      <c r="O610" s="472">
        <v>0</v>
      </c>
      <c r="P610" s="472">
        <v>0</v>
      </c>
      <c r="Q610" s="530">
        <v>0</v>
      </c>
      <c r="R610" s="477">
        <v>0</v>
      </c>
      <c r="S610" s="478"/>
      <c r="T610" s="437"/>
      <c r="U610" s="588"/>
      <c r="W610" s="426"/>
    </row>
    <row r="611" spans="1:23" ht="15.95" customHeight="1" x14ac:dyDescent="0.25">
      <c r="A611" s="412"/>
      <c r="B611" s="427"/>
      <c r="C611" s="469"/>
      <c r="D611" s="474"/>
      <c r="F611" s="555"/>
      <c r="G611" s="555"/>
      <c r="H611" s="555"/>
      <c r="I611" s="602"/>
      <c r="J611" s="477"/>
      <c r="K611" s="477"/>
      <c r="L611" s="474"/>
      <c r="M611" s="475" t="s">
        <v>1627</v>
      </c>
      <c r="N611" s="472"/>
      <c r="O611" s="472">
        <v>3</v>
      </c>
      <c r="P611" s="472">
        <v>3</v>
      </c>
      <c r="Q611" s="530">
        <v>0</v>
      </c>
      <c r="R611" s="477">
        <v>2</v>
      </c>
      <c r="S611" s="478"/>
      <c r="T611" s="437"/>
      <c r="U611" s="588"/>
      <c r="W611" s="426"/>
    </row>
    <row r="612" spans="1:23" ht="15.95" customHeight="1" x14ac:dyDescent="0.25">
      <c r="A612" s="412"/>
      <c r="B612" s="427"/>
      <c r="C612" s="469"/>
      <c r="D612" s="474"/>
      <c r="F612" s="555"/>
      <c r="G612" s="555"/>
      <c r="H612" s="555"/>
      <c r="I612" s="602"/>
      <c r="J612" s="477"/>
      <c r="K612" s="477"/>
      <c r="L612" s="474"/>
      <c r="M612" s="475"/>
      <c r="N612" s="472"/>
      <c r="O612" s="472"/>
      <c r="P612" s="472"/>
      <c r="Q612" s="530"/>
      <c r="R612" s="477"/>
      <c r="S612" s="478"/>
      <c r="T612" s="437"/>
      <c r="U612" s="588"/>
      <c r="W612" s="426"/>
    </row>
    <row r="613" spans="1:23" ht="15.95" customHeight="1" x14ac:dyDescent="0.25">
      <c r="A613" s="479"/>
      <c r="B613" s="440"/>
      <c r="C613" s="480"/>
      <c r="D613" s="442"/>
      <c r="E613" s="611"/>
      <c r="F613" s="508"/>
      <c r="G613" s="508"/>
      <c r="H613" s="508"/>
      <c r="I613" s="613"/>
      <c r="J613" s="448"/>
      <c r="K613" s="448"/>
      <c r="L613" s="442"/>
      <c r="M613" s="475"/>
      <c r="N613" s="472"/>
      <c r="O613" s="472"/>
      <c r="P613" s="472"/>
      <c r="Q613" s="530"/>
      <c r="R613" s="477"/>
      <c r="S613" s="449"/>
      <c r="T613" s="437"/>
      <c r="U613" s="598"/>
      <c r="W613" s="426"/>
    </row>
    <row r="614" spans="1:23" ht="15.95" customHeight="1" x14ac:dyDescent="0.25">
      <c r="A614" s="776">
        <v>72</v>
      </c>
      <c r="B614" s="413" t="s">
        <v>1773</v>
      </c>
      <c r="C614" s="503" t="s">
        <v>1774</v>
      </c>
      <c r="D614" s="777"/>
      <c r="E614" s="777"/>
      <c r="F614" s="777"/>
      <c r="G614" s="778">
        <v>7</v>
      </c>
      <c r="H614" s="778">
        <v>7</v>
      </c>
      <c r="I614" s="778">
        <v>1</v>
      </c>
      <c r="J614" s="778">
        <v>1</v>
      </c>
      <c r="K614" s="777"/>
      <c r="L614" s="777"/>
      <c r="M614" s="777"/>
      <c r="N614" s="777"/>
      <c r="O614" s="777"/>
      <c r="P614" s="777"/>
      <c r="Q614" s="777"/>
      <c r="R614" s="777"/>
      <c r="S614" s="779"/>
      <c r="T614" s="423"/>
      <c r="U614" s="586"/>
      <c r="W614" s="426"/>
    </row>
    <row r="615" spans="1:23" ht="15.95" customHeight="1" x14ac:dyDescent="0.25">
      <c r="A615" s="780"/>
      <c r="B615" s="427"/>
      <c r="C615" s="428"/>
      <c r="D615" s="429"/>
      <c r="E615" s="430" t="s">
        <v>19</v>
      </c>
      <c r="F615" s="742"/>
      <c r="G615" s="538">
        <v>219</v>
      </c>
      <c r="H615" s="538">
        <v>220</v>
      </c>
      <c r="I615" s="538" t="s">
        <v>1775</v>
      </c>
      <c r="J615" s="742"/>
      <c r="K615" s="656"/>
      <c r="L615" s="656"/>
      <c r="M615" s="742"/>
      <c r="N615" s="742"/>
      <c r="O615" s="742"/>
      <c r="P615" s="781"/>
      <c r="Q615" s="781"/>
      <c r="R615" s="781"/>
      <c r="S615" s="782"/>
      <c r="T615" s="437"/>
      <c r="U615" s="588"/>
      <c r="W615" s="426"/>
    </row>
    <row r="616" spans="1:23" ht="15.95" customHeight="1" x14ac:dyDescent="0.25">
      <c r="A616" s="780"/>
      <c r="B616" s="427"/>
      <c r="C616" s="428"/>
      <c r="D616" s="429"/>
      <c r="E616" s="430" t="s">
        <v>31</v>
      </c>
      <c r="F616" s="742"/>
      <c r="G616" s="742">
        <v>5</v>
      </c>
      <c r="H616" s="742">
        <v>7</v>
      </c>
      <c r="I616" s="742">
        <v>0</v>
      </c>
      <c r="J616" s="742">
        <v>1</v>
      </c>
      <c r="K616" s="656"/>
      <c r="L616" s="656"/>
      <c r="M616" s="742"/>
      <c r="N616" s="742"/>
      <c r="O616" s="742"/>
      <c r="P616" s="781"/>
      <c r="Q616" s="781"/>
      <c r="R616" s="781"/>
      <c r="S616" s="782"/>
      <c r="T616" s="437"/>
      <c r="U616" s="588"/>
      <c r="W616" s="426"/>
    </row>
    <row r="617" spans="1:23" ht="15.95" customHeight="1" x14ac:dyDescent="0.25">
      <c r="A617" s="780"/>
      <c r="B617" s="427"/>
      <c r="C617" s="529"/>
      <c r="D617" s="474"/>
      <c r="E617" s="531" t="s">
        <v>36</v>
      </c>
      <c r="F617" s="672"/>
      <c r="G617" s="672">
        <v>0</v>
      </c>
      <c r="H617" s="672">
        <v>0</v>
      </c>
      <c r="I617" s="672">
        <v>0</v>
      </c>
      <c r="J617" s="672">
        <v>0</v>
      </c>
      <c r="K617" s="783"/>
      <c r="L617" s="783"/>
      <c r="M617" s="672"/>
      <c r="N617" s="672"/>
      <c r="O617" s="672"/>
      <c r="P617" s="784"/>
      <c r="Q617" s="784"/>
      <c r="R617" s="784"/>
      <c r="S617" s="785"/>
      <c r="T617" s="437"/>
      <c r="U617" s="588"/>
      <c r="W617" s="426"/>
    </row>
    <row r="618" spans="1:23" ht="15.95" customHeight="1" x14ac:dyDescent="0.25">
      <c r="A618" s="786"/>
      <c r="B618" s="440"/>
      <c r="C618" s="441"/>
      <c r="D618" s="442"/>
      <c r="E618" s="443" t="s">
        <v>32</v>
      </c>
      <c r="F618" s="532"/>
      <c r="G618" s="532"/>
      <c r="H618" s="532"/>
      <c r="I618" s="532"/>
      <c r="J618" s="532"/>
      <c r="K618" s="787"/>
      <c r="L618" s="787"/>
      <c r="M618" s="532"/>
      <c r="N618" s="532"/>
      <c r="O618" s="532"/>
      <c r="P618" s="788"/>
      <c r="Q618" s="788"/>
      <c r="R618" s="788"/>
      <c r="S618" s="789"/>
      <c r="T618" s="450"/>
      <c r="U618" s="598"/>
      <c r="W618" s="426"/>
    </row>
    <row r="619" spans="1:23" ht="15.95" customHeight="1" x14ac:dyDescent="0.25">
      <c r="A619" s="452">
        <v>73</v>
      </c>
      <c r="B619" s="413" t="s">
        <v>1753</v>
      </c>
      <c r="C619" s="503" t="s">
        <v>1776</v>
      </c>
      <c r="D619" s="458"/>
      <c r="E619" s="504"/>
      <c r="F619" s="737"/>
      <c r="G619" s="533">
        <v>0</v>
      </c>
      <c r="H619" s="533">
        <v>8</v>
      </c>
      <c r="I619" s="533">
        <v>0</v>
      </c>
      <c r="J619" s="533">
        <v>6</v>
      </c>
      <c r="K619" s="790"/>
      <c r="L619" s="790"/>
      <c r="M619" s="737"/>
      <c r="N619" s="737"/>
      <c r="O619" s="737"/>
      <c r="P619" s="791"/>
      <c r="Q619" s="791"/>
      <c r="R619" s="791"/>
      <c r="S619" s="792"/>
      <c r="T619" s="423"/>
      <c r="U619" s="586"/>
      <c r="W619" s="426"/>
    </row>
    <row r="620" spans="1:23" ht="15.95" customHeight="1" x14ac:dyDescent="0.25">
      <c r="A620" s="412"/>
      <c r="B620" s="427"/>
      <c r="C620" s="428"/>
      <c r="D620" s="429"/>
      <c r="E620" s="430" t="s">
        <v>19</v>
      </c>
      <c r="F620" s="742"/>
      <c r="G620" s="538">
        <v>229</v>
      </c>
      <c r="H620" s="538">
        <v>229</v>
      </c>
      <c r="I620" s="538" t="s">
        <v>1777</v>
      </c>
      <c r="J620" s="538"/>
      <c r="K620" s="656"/>
      <c r="L620" s="656"/>
      <c r="M620" s="742"/>
      <c r="N620" s="742"/>
      <c r="O620" s="742"/>
      <c r="P620" s="781"/>
      <c r="Q620" s="781"/>
      <c r="R620" s="781"/>
      <c r="S620" s="782"/>
      <c r="T620" s="437"/>
      <c r="U620" s="588"/>
      <c r="W620" s="426"/>
    </row>
    <row r="621" spans="1:23" ht="15.95" customHeight="1" x14ac:dyDescent="0.25">
      <c r="A621" s="412"/>
      <c r="B621" s="427"/>
      <c r="C621" s="428"/>
      <c r="D621" s="429"/>
      <c r="E621" s="430" t="s">
        <v>1678</v>
      </c>
      <c r="F621" s="742"/>
      <c r="G621" s="538" t="s">
        <v>1557</v>
      </c>
      <c r="H621" s="538"/>
      <c r="I621" s="538"/>
      <c r="J621" s="538"/>
      <c r="K621" s="656"/>
      <c r="L621" s="656"/>
      <c r="M621" s="742"/>
      <c r="N621" s="742"/>
      <c r="O621" s="742"/>
      <c r="P621" s="781"/>
      <c r="Q621" s="781"/>
      <c r="R621" s="781"/>
      <c r="S621" s="782"/>
      <c r="T621" s="437"/>
      <c r="U621" s="588"/>
      <c r="W621" s="426"/>
    </row>
    <row r="622" spans="1:23" ht="15.95" customHeight="1" x14ac:dyDescent="0.25">
      <c r="A622" s="412"/>
      <c r="B622" s="427"/>
      <c r="C622" s="428"/>
      <c r="D622" s="429"/>
      <c r="E622" s="430" t="s">
        <v>1778</v>
      </c>
      <c r="F622" s="742"/>
      <c r="G622" s="538" t="s">
        <v>1563</v>
      </c>
      <c r="H622" s="538"/>
      <c r="I622" s="538"/>
      <c r="J622" s="538"/>
      <c r="K622" s="656"/>
      <c r="L622" s="656"/>
      <c r="M622" s="742"/>
      <c r="N622" s="742"/>
      <c r="O622" s="742"/>
      <c r="P622" s="781"/>
      <c r="Q622" s="781"/>
      <c r="R622" s="781"/>
      <c r="S622" s="782"/>
      <c r="T622" s="437"/>
      <c r="U622" s="588"/>
      <c r="W622" s="426"/>
    </row>
    <row r="623" spans="1:23" ht="15.95" customHeight="1" x14ac:dyDescent="0.25">
      <c r="A623" s="479"/>
      <c r="B623" s="440"/>
      <c r="C623" s="441"/>
      <c r="D623" s="442"/>
      <c r="E623" s="443" t="s">
        <v>1680</v>
      </c>
      <c r="F623" s="532"/>
      <c r="G623" s="543">
        <v>0</v>
      </c>
      <c r="H623" s="543">
        <v>14</v>
      </c>
      <c r="I623" s="543">
        <v>0</v>
      </c>
      <c r="J623" s="543">
        <v>13</v>
      </c>
      <c r="K623" s="787"/>
      <c r="L623" s="787"/>
      <c r="M623" s="532"/>
      <c r="N623" s="532"/>
      <c r="O623" s="532"/>
      <c r="P623" s="788"/>
      <c r="Q623" s="788"/>
      <c r="R623" s="788"/>
      <c r="S623" s="789"/>
      <c r="T623" s="450"/>
      <c r="U623" s="598"/>
      <c r="W623" s="426"/>
    </row>
    <row r="624" spans="1:23" ht="15.95" customHeight="1" x14ac:dyDescent="0.25">
      <c r="A624" s="452">
        <v>74</v>
      </c>
      <c r="B624" s="413" t="s">
        <v>1779</v>
      </c>
      <c r="C624" s="503" t="s">
        <v>1780</v>
      </c>
      <c r="D624" s="458"/>
      <c r="E624" s="504"/>
      <c r="F624" s="737"/>
      <c r="G624" s="533">
        <v>6</v>
      </c>
      <c r="H624" s="533">
        <v>30</v>
      </c>
      <c r="I624" s="533">
        <v>10</v>
      </c>
      <c r="J624" s="533">
        <v>23</v>
      </c>
      <c r="K624" s="790"/>
      <c r="L624" s="790"/>
      <c r="M624" s="737"/>
      <c r="N624" s="737"/>
      <c r="O624" s="737"/>
      <c r="P624" s="791"/>
      <c r="Q624" s="791"/>
      <c r="R624" s="791"/>
      <c r="S624" s="792"/>
      <c r="T624" s="437"/>
      <c r="U624" s="586"/>
      <c r="W624" s="426"/>
    </row>
    <row r="625" spans="1:23" ht="15.95" customHeight="1" x14ac:dyDescent="0.25">
      <c r="A625" s="412"/>
      <c r="B625" s="427"/>
      <c r="C625" s="428"/>
      <c r="D625" s="429"/>
      <c r="E625" s="430" t="s">
        <v>19</v>
      </c>
      <c r="F625" s="742"/>
      <c r="G625" s="538">
        <v>230</v>
      </c>
      <c r="H625" s="538">
        <v>229</v>
      </c>
      <c r="I625" s="538">
        <v>230</v>
      </c>
      <c r="J625" s="538">
        <v>403</v>
      </c>
      <c r="K625" s="656"/>
      <c r="L625" s="656"/>
      <c r="M625" s="742"/>
      <c r="N625" s="742"/>
      <c r="O625" s="742"/>
      <c r="P625" s="781"/>
      <c r="Q625" s="781"/>
      <c r="R625" s="781"/>
      <c r="S625" s="782"/>
      <c r="T625" s="437"/>
      <c r="U625" s="588"/>
      <c r="W625" s="426"/>
    </row>
    <row r="626" spans="1:23" ht="15.95" customHeight="1" x14ac:dyDescent="0.25">
      <c r="A626" s="412"/>
      <c r="B626" s="427"/>
      <c r="C626" s="428"/>
      <c r="D626" s="429"/>
      <c r="E626" s="430" t="s">
        <v>1745</v>
      </c>
      <c r="F626" s="742"/>
      <c r="G626" s="538">
        <v>6</v>
      </c>
      <c r="H626" s="538">
        <v>25</v>
      </c>
      <c r="I626" s="538">
        <v>9</v>
      </c>
      <c r="J626" s="538">
        <v>13</v>
      </c>
      <c r="K626" s="656"/>
      <c r="L626" s="656"/>
      <c r="M626" s="742"/>
      <c r="N626" s="742"/>
      <c r="O626" s="742"/>
      <c r="P626" s="781"/>
      <c r="Q626" s="781"/>
      <c r="R626" s="781"/>
      <c r="S626" s="782"/>
      <c r="T626" s="437"/>
      <c r="U626" s="588"/>
      <c r="W626" s="426"/>
    </row>
    <row r="627" spans="1:23" ht="15.95" customHeight="1" x14ac:dyDescent="0.25">
      <c r="A627" s="412"/>
      <c r="B627" s="427"/>
      <c r="C627" s="428"/>
      <c r="D627" s="429"/>
      <c r="E627" s="430">
        <v>4</v>
      </c>
      <c r="F627" s="742"/>
      <c r="G627" s="538">
        <v>0</v>
      </c>
      <c r="H627" s="538">
        <v>0</v>
      </c>
      <c r="I627" s="538">
        <v>0</v>
      </c>
      <c r="J627" s="538">
        <v>0</v>
      </c>
      <c r="K627" s="656"/>
      <c r="L627" s="656"/>
      <c r="M627" s="742"/>
      <c r="N627" s="742"/>
      <c r="O627" s="742"/>
      <c r="P627" s="781"/>
      <c r="Q627" s="781"/>
      <c r="R627" s="781"/>
      <c r="S627" s="782"/>
      <c r="T627" s="437"/>
      <c r="U627" s="588"/>
      <c r="W627" s="426"/>
    </row>
    <row r="628" spans="1:23" ht="15.95" customHeight="1" x14ac:dyDescent="0.25">
      <c r="A628" s="412"/>
      <c r="B628" s="427"/>
      <c r="C628" s="428"/>
      <c r="D628" s="429"/>
      <c r="E628" s="430">
        <v>5</v>
      </c>
      <c r="F628" s="742"/>
      <c r="G628" s="538">
        <v>0</v>
      </c>
      <c r="H628" s="538">
        <v>12</v>
      </c>
      <c r="I628" s="538">
        <v>0</v>
      </c>
      <c r="J628" s="538">
        <v>9</v>
      </c>
      <c r="K628" s="656"/>
      <c r="L628" s="656"/>
      <c r="M628" s="742"/>
      <c r="N628" s="742"/>
      <c r="O628" s="742"/>
      <c r="P628" s="781"/>
      <c r="Q628" s="781"/>
      <c r="R628" s="781"/>
      <c r="S628" s="782"/>
      <c r="T628" s="437"/>
      <c r="U628" s="588"/>
      <c r="W628" s="426"/>
    </row>
    <row r="629" spans="1:23" ht="15.95" customHeight="1" x14ac:dyDescent="0.25">
      <c r="A629" s="412"/>
      <c r="B629" s="440"/>
      <c r="C629" s="529"/>
      <c r="D629" s="474"/>
      <c r="E629" s="531"/>
      <c r="F629" s="672"/>
      <c r="G629" s="674"/>
      <c r="H629" s="674"/>
      <c r="I629" s="674"/>
      <c r="J629" s="674"/>
      <c r="K629" s="783"/>
      <c r="L629" s="783"/>
      <c r="M629" s="672"/>
      <c r="N629" s="672"/>
      <c r="O629" s="672"/>
      <c r="P629" s="784"/>
      <c r="Q629" s="784"/>
      <c r="R629" s="784"/>
      <c r="S629" s="785"/>
      <c r="T629" s="450"/>
      <c r="U629" s="598"/>
      <c r="W629" s="426"/>
    </row>
    <row r="630" spans="1:23" ht="15.95" customHeight="1" x14ac:dyDescent="0.25">
      <c r="A630" s="412">
        <v>75</v>
      </c>
      <c r="B630" s="413" t="s">
        <v>1781</v>
      </c>
      <c r="C630" s="503"/>
      <c r="D630" s="458"/>
      <c r="E630" s="504"/>
      <c r="F630" s="737"/>
      <c r="G630" s="533">
        <v>1</v>
      </c>
      <c r="H630" s="533">
        <v>0</v>
      </c>
      <c r="I630" s="533">
        <v>8</v>
      </c>
      <c r="J630" s="533">
        <v>1</v>
      </c>
      <c r="K630" s="790"/>
      <c r="L630" s="790"/>
      <c r="M630" s="737"/>
      <c r="N630" s="737"/>
      <c r="O630" s="737"/>
      <c r="P630" s="791"/>
      <c r="Q630" s="791"/>
      <c r="R630" s="791"/>
      <c r="S630" s="792"/>
      <c r="T630" s="423"/>
      <c r="U630" s="586"/>
      <c r="W630" s="426"/>
    </row>
    <row r="631" spans="1:23" ht="15.95" customHeight="1" x14ac:dyDescent="0.25">
      <c r="A631" s="412"/>
      <c r="B631" s="427"/>
      <c r="C631" s="428"/>
      <c r="D631" s="429"/>
      <c r="E631" s="430" t="s">
        <v>19</v>
      </c>
      <c r="F631" s="742"/>
      <c r="G631" s="538">
        <v>222</v>
      </c>
      <c r="H631" s="538">
        <v>221</v>
      </c>
      <c r="I631" s="538" t="s">
        <v>1782</v>
      </c>
      <c r="J631" s="538"/>
      <c r="K631" s="656"/>
      <c r="L631" s="656"/>
      <c r="M631" s="742"/>
      <c r="N631" s="742"/>
      <c r="O631" s="742"/>
      <c r="P631" s="781"/>
      <c r="Q631" s="781"/>
      <c r="R631" s="781"/>
      <c r="S631" s="782"/>
      <c r="T631" s="437"/>
      <c r="U631" s="588"/>
      <c r="W631" s="426"/>
    </row>
    <row r="632" spans="1:23" ht="15.95" customHeight="1" x14ac:dyDescent="0.25">
      <c r="A632" s="412"/>
      <c r="B632" s="427"/>
      <c r="C632" s="428"/>
      <c r="D632" s="429"/>
      <c r="E632" s="430" t="s">
        <v>30</v>
      </c>
      <c r="F632" s="742"/>
      <c r="G632" s="538">
        <v>1</v>
      </c>
      <c r="H632" s="538">
        <v>0</v>
      </c>
      <c r="I632" s="538">
        <v>2</v>
      </c>
      <c r="J632" s="538">
        <v>1</v>
      </c>
      <c r="K632" s="656"/>
      <c r="L632" s="656"/>
      <c r="M632" s="742"/>
      <c r="N632" s="742"/>
      <c r="O632" s="742"/>
      <c r="P632" s="781"/>
      <c r="Q632" s="781"/>
      <c r="R632" s="781"/>
      <c r="S632" s="782"/>
      <c r="T632" s="437"/>
      <c r="U632" s="588"/>
      <c r="W632" s="426"/>
    </row>
    <row r="633" spans="1:23" ht="15.95" customHeight="1" x14ac:dyDescent="0.25">
      <c r="A633" s="412"/>
      <c r="B633" s="427"/>
      <c r="C633" s="529"/>
      <c r="D633" s="474"/>
      <c r="E633" s="531" t="s">
        <v>31</v>
      </c>
      <c r="F633" s="672"/>
      <c r="G633" s="674">
        <v>0</v>
      </c>
      <c r="H633" s="674">
        <v>0</v>
      </c>
      <c r="I633" s="674">
        <v>0</v>
      </c>
      <c r="J633" s="674">
        <v>0</v>
      </c>
      <c r="K633" s="783"/>
      <c r="L633" s="783"/>
      <c r="M633" s="672"/>
      <c r="N633" s="672"/>
      <c r="O633" s="672"/>
      <c r="P633" s="784"/>
      <c r="Q633" s="784"/>
      <c r="R633" s="784"/>
      <c r="S633" s="785"/>
      <c r="T633" s="437"/>
      <c r="U633" s="588"/>
      <c r="W633" s="426"/>
    </row>
    <row r="634" spans="1:23" ht="15.95" customHeight="1" x14ac:dyDescent="0.25">
      <c r="A634" s="412"/>
      <c r="B634" s="427"/>
      <c r="C634" s="529"/>
      <c r="D634" s="474"/>
      <c r="E634" s="531" t="s">
        <v>36</v>
      </c>
      <c r="F634" s="672"/>
      <c r="G634" s="674">
        <v>0</v>
      </c>
      <c r="H634" s="674">
        <v>0</v>
      </c>
      <c r="I634" s="674">
        <v>4</v>
      </c>
      <c r="J634" s="674">
        <v>0</v>
      </c>
      <c r="K634" s="783"/>
      <c r="L634" s="783"/>
      <c r="M634" s="672"/>
      <c r="N634" s="672"/>
      <c r="O634" s="672"/>
      <c r="P634" s="784"/>
      <c r="Q634" s="784"/>
      <c r="R634" s="784"/>
      <c r="S634" s="785"/>
      <c r="T634" s="437"/>
      <c r="U634" s="588"/>
      <c r="W634" s="426"/>
    </row>
    <row r="635" spans="1:23" ht="15.95" customHeight="1" x14ac:dyDescent="0.25">
      <c r="A635" s="412"/>
      <c r="B635" s="427"/>
      <c r="C635" s="529"/>
      <c r="D635" s="474"/>
      <c r="E635" s="531" t="s">
        <v>32</v>
      </c>
      <c r="F635" s="672"/>
      <c r="G635" s="674">
        <v>0</v>
      </c>
      <c r="H635" s="674">
        <v>0</v>
      </c>
      <c r="I635" s="674">
        <v>0</v>
      </c>
      <c r="J635" s="674">
        <v>0</v>
      </c>
      <c r="K635" s="783"/>
      <c r="L635" s="783"/>
      <c r="M635" s="672"/>
      <c r="N635" s="672"/>
      <c r="O635" s="672"/>
      <c r="P635" s="784"/>
      <c r="Q635" s="784"/>
      <c r="R635" s="784"/>
      <c r="S635" s="785"/>
      <c r="T635" s="437"/>
      <c r="U635" s="588"/>
      <c r="W635" s="426"/>
    </row>
    <row r="636" spans="1:23" ht="15.95" customHeight="1" x14ac:dyDescent="0.25">
      <c r="A636" s="412"/>
      <c r="B636" s="440"/>
      <c r="C636" s="529"/>
      <c r="D636" s="474"/>
      <c r="E636" s="531" t="s">
        <v>38</v>
      </c>
      <c r="F636" s="672"/>
      <c r="G636" s="674">
        <v>0</v>
      </c>
      <c r="H636" s="674">
        <v>0</v>
      </c>
      <c r="I636" s="674">
        <v>0</v>
      </c>
      <c r="J636" s="674">
        <v>0</v>
      </c>
      <c r="K636" s="783"/>
      <c r="L636" s="783"/>
      <c r="M636" s="672"/>
      <c r="N636" s="672"/>
      <c r="O636" s="672"/>
      <c r="P636" s="784"/>
      <c r="Q636" s="784"/>
      <c r="R636" s="784"/>
      <c r="S636" s="785"/>
      <c r="T636" s="450"/>
      <c r="U636" s="598"/>
      <c r="W636" s="426"/>
    </row>
    <row r="637" spans="1:23" ht="15.95" customHeight="1" x14ac:dyDescent="0.25">
      <c r="A637" s="412">
        <v>76</v>
      </c>
      <c r="B637" s="413" t="s">
        <v>1783</v>
      </c>
      <c r="C637" s="503"/>
      <c r="D637" s="458"/>
      <c r="E637" s="504"/>
      <c r="F637" s="737"/>
      <c r="G637" s="533">
        <v>3</v>
      </c>
      <c r="H637" s="533">
        <v>0</v>
      </c>
      <c r="I637" s="533">
        <v>4</v>
      </c>
      <c r="J637" s="533">
        <v>2</v>
      </c>
      <c r="K637" s="790">
        <v>2</v>
      </c>
      <c r="L637" s="790"/>
      <c r="M637" s="737"/>
      <c r="N637" s="737"/>
      <c r="O637" s="737"/>
      <c r="P637" s="791"/>
      <c r="Q637" s="791"/>
      <c r="R637" s="791"/>
      <c r="S637" s="792"/>
      <c r="T637" s="423"/>
      <c r="U637" s="586"/>
      <c r="W637" s="426"/>
    </row>
    <row r="638" spans="1:23" ht="15.95" customHeight="1" x14ac:dyDescent="0.25">
      <c r="A638" s="412"/>
      <c r="B638" s="427"/>
      <c r="C638" s="428"/>
      <c r="D638" s="429"/>
      <c r="E638" s="430" t="s">
        <v>19</v>
      </c>
      <c r="F638" s="742"/>
      <c r="G638" s="538">
        <v>230</v>
      </c>
      <c r="H638" s="538">
        <v>230</v>
      </c>
      <c r="I638" s="538" t="s">
        <v>1784</v>
      </c>
      <c r="J638" s="538"/>
      <c r="K638" s="656"/>
      <c r="L638" s="656"/>
      <c r="M638" s="742"/>
      <c r="N638" s="742"/>
      <c r="O638" s="742"/>
      <c r="P638" s="781"/>
      <c r="Q638" s="781"/>
      <c r="R638" s="781"/>
      <c r="S638" s="782"/>
      <c r="T638" s="437"/>
      <c r="U638" s="588"/>
      <c r="W638" s="426"/>
    </row>
    <row r="639" spans="1:23" ht="15.95" customHeight="1" x14ac:dyDescent="0.25">
      <c r="A639" s="412"/>
      <c r="B639" s="427"/>
      <c r="C639" s="428"/>
      <c r="D639" s="429"/>
      <c r="E639" s="430" t="s">
        <v>31</v>
      </c>
      <c r="F639" s="742"/>
      <c r="G639" s="538">
        <v>1</v>
      </c>
      <c r="H639" s="538">
        <v>0</v>
      </c>
      <c r="I639" s="538">
        <v>3</v>
      </c>
      <c r="J639" s="538">
        <v>2</v>
      </c>
      <c r="K639" s="656"/>
      <c r="L639" s="656"/>
      <c r="M639" s="742"/>
      <c r="N639" s="742"/>
      <c r="O639" s="742"/>
      <c r="P639" s="781"/>
      <c r="Q639" s="781"/>
      <c r="R639" s="781"/>
      <c r="S639" s="782"/>
      <c r="T639" s="437"/>
      <c r="U639" s="588"/>
      <c r="W639" s="426"/>
    </row>
    <row r="640" spans="1:23" ht="15.95" customHeight="1" x14ac:dyDescent="0.25">
      <c r="A640" s="412"/>
      <c r="B640" s="427"/>
      <c r="C640" s="529"/>
      <c r="D640" s="474"/>
      <c r="E640" s="531" t="s">
        <v>36</v>
      </c>
      <c r="F640" s="672"/>
      <c r="G640" s="674" t="s">
        <v>1563</v>
      </c>
      <c r="H640" s="674"/>
      <c r="I640" s="674"/>
      <c r="J640" s="674"/>
      <c r="K640" s="783"/>
      <c r="L640" s="783"/>
      <c r="M640" s="672"/>
      <c r="N640" s="672"/>
      <c r="O640" s="672"/>
      <c r="P640" s="784"/>
      <c r="Q640" s="784"/>
      <c r="R640" s="784"/>
      <c r="S640" s="785"/>
      <c r="T640" s="437"/>
      <c r="U640" s="588"/>
      <c r="W640" s="426"/>
    </row>
    <row r="641" spans="1:23" ht="15.95" customHeight="1" x14ac:dyDescent="0.25">
      <c r="A641" s="412"/>
      <c r="B641" s="427"/>
      <c r="C641" s="529"/>
      <c r="D641" s="474"/>
      <c r="E641" s="531" t="s">
        <v>32</v>
      </c>
      <c r="F641" s="672"/>
      <c r="G641" s="674" t="s">
        <v>1563</v>
      </c>
      <c r="H641" s="674"/>
      <c r="I641" s="674"/>
      <c r="J641" s="674"/>
      <c r="K641" s="783"/>
      <c r="L641" s="783"/>
      <c r="M641" s="672"/>
      <c r="N641" s="672"/>
      <c r="O641" s="672"/>
      <c r="P641" s="784"/>
      <c r="Q641" s="784"/>
      <c r="R641" s="784"/>
      <c r="S641" s="785"/>
      <c r="T641" s="437"/>
      <c r="U641" s="588"/>
      <c r="W641" s="426"/>
    </row>
    <row r="642" spans="1:23" ht="15.95" customHeight="1" x14ac:dyDescent="0.25">
      <c r="A642" s="479"/>
      <c r="B642" s="440"/>
      <c r="C642" s="441"/>
      <c r="D642" s="442"/>
      <c r="E642" s="443" t="s">
        <v>38</v>
      </c>
      <c r="F642" s="532"/>
      <c r="G642" s="543" t="s">
        <v>1563</v>
      </c>
      <c r="H642" s="543"/>
      <c r="I642" s="543"/>
      <c r="J642" s="543"/>
      <c r="K642" s="787"/>
      <c r="L642" s="787"/>
      <c r="M642" s="532"/>
      <c r="N642" s="532"/>
      <c r="O642" s="532"/>
      <c r="P642" s="788"/>
      <c r="Q642" s="788"/>
      <c r="R642" s="788"/>
      <c r="S642" s="789"/>
      <c r="T642" s="450"/>
      <c r="U642" s="598"/>
      <c r="W642" s="426"/>
    </row>
    <row r="643" spans="1:23" ht="15.95" customHeight="1" x14ac:dyDescent="0.25">
      <c r="A643" s="793">
        <v>78</v>
      </c>
      <c r="B643" s="413" t="s">
        <v>1785</v>
      </c>
      <c r="C643" s="503" t="s">
        <v>1786</v>
      </c>
      <c r="D643" s="794">
        <v>160</v>
      </c>
      <c r="E643" s="777" t="s">
        <v>1787</v>
      </c>
      <c r="F643" s="778">
        <v>1</v>
      </c>
      <c r="G643" s="778">
        <v>0</v>
      </c>
      <c r="H643" s="778">
        <v>1</v>
      </c>
      <c r="I643" s="778">
        <v>1</v>
      </c>
      <c r="J643" s="778"/>
      <c r="K643" s="777"/>
      <c r="L643" s="777"/>
      <c r="M643" s="777"/>
      <c r="N643" s="777"/>
      <c r="O643" s="777"/>
      <c r="P643" s="777"/>
      <c r="Q643" s="777"/>
      <c r="R643" s="777"/>
      <c r="S643" s="779"/>
      <c r="T643" s="423"/>
      <c r="U643" s="586"/>
      <c r="W643" s="426"/>
    </row>
    <row r="644" spans="1:23" ht="15.95" customHeight="1" x14ac:dyDescent="0.25">
      <c r="A644" s="793"/>
      <c r="B644" s="427"/>
      <c r="C644" s="428"/>
      <c r="D644" s="429"/>
      <c r="E644" s="430" t="s">
        <v>19</v>
      </c>
      <c r="F644" s="742">
        <v>232</v>
      </c>
      <c r="G644" s="538">
        <v>233</v>
      </c>
      <c r="H644" s="538" t="s">
        <v>1788</v>
      </c>
      <c r="I644" s="538"/>
      <c r="J644" s="742"/>
      <c r="K644" s="656"/>
      <c r="L644" s="656"/>
      <c r="M644" s="742"/>
      <c r="N644" s="742"/>
      <c r="O644" s="742"/>
      <c r="P644" s="781"/>
      <c r="Q644" s="781"/>
      <c r="R644" s="781"/>
      <c r="S644" s="782"/>
      <c r="T644" s="437"/>
      <c r="U644" s="588"/>
      <c r="W644" s="426"/>
    </row>
    <row r="645" spans="1:23" ht="15.95" customHeight="1" x14ac:dyDescent="0.25">
      <c r="A645" s="793"/>
      <c r="B645" s="427"/>
      <c r="C645" s="428"/>
      <c r="D645" s="429"/>
      <c r="E645" s="430" t="s">
        <v>30</v>
      </c>
      <c r="F645" s="742">
        <v>0</v>
      </c>
      <c r="G645" s="538">
        <v>0</v>
      </c>
      <c r="H645" s="538">
        <v>0</v>
      </c>
      <c r="I645" s="538">
        <v>0</v>
      </c>
      <c r="J645" s="538"/>
      <c r="K645" s="656"/>
      <c r="L645" s="656"/>
      <c r="M645" s="742"/>
      <c r="N645" s="742"/>
      <c r="O645" s="742"/>
      <c r="P645" s="781"/>
      <c r="Q645" s="781"/>
      <c r="R645" s="781"/>
      <c r="S645" s="782"/>
      <c r="T645" s="437"/>
      <c r="U645" s="588"/>
      <c r="W645" s="426"/>
    </row>
    <row r="646" spans="1:23" ht="15.95" customHeight="1" x14ac:dyDescent="0.25">
      <c r="A646" s="793"/>
      <c r="B646" s="427"/>
      <c r="C646" s="428"/>
      <c r="D646" s="429"/>
      <c r="E646" s="430" t="s">
        <v>31</v>
      </c>
      <c r="F646" s="742">
        <v>1</v>
      </c>
      <c r="G646" s="742">
        <v>0</v>
      </c>
      <c r="H646" s="742">
        <v>1</v>
      </c>
      <c r="I646" s="742">
        <v>1</v>
      </c>
      <c r="J646" s="742"/>
      <c r="K646" s="656"/>
      <c r="L646" s="656"/>
      <c r="M646" s="742"/>
      <c r="N646" s="742"/>
      <c r="O646" s="742"/>
      <c r="P646" s="781"/>
      <c r="Q646" s="781"/>
      <c r="R646" s="781"/>
      <c r="S646" s="782"/>
      <c r="T646" s="437"/>
      <c r="U646" s="588"/>
      <c r="W646" s="426"/>
    </row>
    <row r="647" spans="1:23" ht="15.95" customHeight="1" x14ac:dyDescent="0.25">
      <c r="A647" s="793"/>
      <c r="B647" s="427"/>
      <c r="C647" s="529"/>
      <c r="D647" s="474"/>
      <c r="E647" s="531" t="s">
        <v>36</v>
      </c>
      <c r="F647" s="672"/>
      <c r="G647" s="672"/>
      <c r="H647" s="672"/>
      <c r="I647" s="672"/>
      <c r="J647" s="672"/>
      <c r="K647" s="783"/>
      <c r="L647" s="783"/>
      <c r="M647" s="672"/>
      <c r="N647" s="672"/>
      <c r="O647" s="672"/>
      <c r="P647" s="784"/>
      <c r="Q647" s="784"/>
      <c r="R647" s="784"/>
      <c r="S647" s="785"/>
      <c r="T647" s="437"/>
      <c r="U647" s="588"/>
      <c r="W647" s="426"/>
    </row>
    <row r="648" spans="1:23" ht="15.95" customHeight="1" x14ac:dyDescent="0.25">
      <c r="A648" s="793"/>
      <c r="B648" s="440"/>
      <c r="C648" s="441"/>
      <c r="D648" s="442"/>
      <c r="E648" s="443" t="s">
        <v>32</v>
      </c>
      <c r="F648" s="532"/>
      <c r="G648" s="532"/>
      <c r="H648" s="532"/>
      <c r="I648" s="532"/>
      <c r="J648" s="532"/>
      <c r="K648" s="787"/>
      <c r="L648" s="787"/>
      <c r="M648" s="532"/>
      <c r="N648" s="532"/>
      <c r="O648" s="532"/>
      <c r="P648" s="788"/>
      <c r="Q648" s="788"/>
      <c r="R648" s="788"/>
      <c r="S648" s="789"/>
      <c r="T648" s="450"/>
      <c r="U648" s="598"/>
      <c r="W648" s="426"/>
    </row>
    <row r="649" spans="1:23" ht="15.95" customHeight="1" x14ac:dyDescent="0.25">
      <c r="A649" s="793">
        <v>79</v>
      </c>
      <c r="B649" s="413" t="s">
        <v>1789</v>
      </c>
      <c r="C649" s="503" t="s">
        <v>1790</v>
      </c>
      <c r="D649" s="794">
        <v>250</v>
      </c>
      <c r="E649" s="777" t="s">
        <v>1791</v>
      </c>
      <c r="F649" s="777"/>
      <c r="G649" s="778">
        <v>28</v>
      </c>
      <c r="H649" s="778">
        <v>38</v>
      </c>
      <c r="I649" s="778">
        <v>30</v>
      </c>
      <c r="J649" s="778">
        <v>5</v>
      </c>
      <c r="K649" s="777"/>
      <c r="L649" s="777"/>
      <c r="M649" s="777"/>
      <c r="N649" s="777"/>
      <c r="O649" s="777"/>
      <c r="P649" s="777"/>
      <c r="Q649" s="777"/>
      <c r="R649" s="777"/>
      <c r="S649" s="779"/>
      <c r="T649" s="423"/>
      <c r="U649" s="586"/>
      <c r="W649" s="426"/>
    </row>
    <row r="650" spans="1:23" ht="15.95" customHeight="1" x14ac:dyDescent="0.25">
      <c r="A650" s="793"/>
      <c r="B650" s="427"/>
      <c r="C650" s="428"/>
      <c r="D650" s="429"/>
      <c r="E650" s="430" t="s">
        <v>19</v>
      </c>
      <c r="F650" s="742"/>
      <c r="G650" s="538">
        <v>226</v>
      </c>
      <c r="H650" s="538">
        <v>223</v>
      </c>
      <c r="I650" s="538" t="s">
        <v>1792</v>
      </c>
      <c r="J650" s="742"/>
      <c r="K650" s="656"/>
      <c r="L650" s="656"/>
      <c r="M650" s="742"/>
      <c r="N650" s="742"/>
      <c r="O650" s="742"/>
      <c r="P650" s="781"/>
      <c r="Q650" s="781"/>
      <c r="R650" s="781"/>
      <c r="S650" s="782"/>
      <c r="T650" s="437"/>
      <c r="U650" s="588"/>
      <c r="W650" s="426"/>
    </row>
    <row r="651" spans="1:23" ht="15.95" customHeight="1" x14ac:dyDescent="0.25">
      <c r="A651" s="793"/>
      <c r="B651" s="427"/>
      <c r="C651" s="428"/>
      <c r="D651" s="429"/>
      <c r="E651" s="430" t="s">
        <v>31</v>
      </c>
      <c r="F651" s="742"/>
      <c r="G651" s="538">
        <v>0</v>
      </c>
      <c r="H651" s="538">
        <v>0</v>
      </c>
      <c r="I651" s="538">
        <v>0</v>
      </c>
      <c r="J651" s="538">
        <v>0</v>
      </c>
      <c r="K651" s="656"/>
      <c r="L651" s="656"/>
      <c r="M651" s="742"/>
      <c r="N651" s="742"/>
      <c r="O651" s="742"/>
      <c r="P651" s="781"/>
      <c r="Q651" s="781"/>
      <c r="R651" s="781"/>
      <c r="S651" s="782"/>
      <c r="T651" s="437"/>
      <c r="U651" s="588"/>
      <c r="W651" s="426"/>
    </row>
    <row r="652" spans="1:23" ht="15.95" customHeight="1" x14ac:dyDescent="0.25">
      <c r="A652" s="793"/>
      <c r="B652" s="427"/>
      <c r="C652" s="428"/>
      <c r="D652" s="429"/>
      <c r="E652" s="430" t="s">
        <v>36</v>
      </c>
      <c r="F652" s="742"/>
      <c r="G652" s="742">
        <v>25</v>
      </c>
      <c r="H652" s="742">
        <v>30</v>
      </c>
      <c r="I652" s="742">
        <v>25</v>
      </c>
      <c r="J652" s="742">
        <v>0</v>
      </c>
      <c r="K652" s="656"/>
      <c r="L652" s="656"/>
      <c r="M652" s="742"/>
      <c r="N652" s="742"/>
      <c r="O652" s="742"/>
      <c r="P652" s="781"/>
      <c r="Q652" s="781"/>
      <c r="R652" s="781"/>
      <c r="S652" s="782"/>
      <c r="T652" s="437"/>
      <c r="U652" s="588"/>
      <c r="W652" s="426"/>
    </row>
    <row r="653" spans="1:23" ht="15.95" customHeight="1" x14ac:dyDescent="0.25">
      <c r="A653" s="793"/>
      <c r="B653" s="427"/>
      <c r="C653" s="529"/>
      <c r="D653" s="474"/>
      <c r="E653" s="531" t="s">
        <v>32</v>
      </c>
      <c r="F653" s="672"/>
      <c r="G653" s="672"/>
      <c r="H653" s="672"/>
      <c r="I653" s="672"/>
      <c r="J653" s="672"/>
      <c r="K653" s="783"/>
      <c r="L653" s="783"/>
      <c r="M653" s="672"/>
      <c r="N653" s="672"/>
      <c r="O653" s="672"/>
      <c r="P653" s="784"/>
      <c r="Q653" s="784"/>
      <c r="R653" s="784"/>
      <c r="S653" s="785"/>
      <c r="T653" s="437"/>
      <c r="U653" s="588"/>
      <c r="W653" s="426"/>
    </row>
    <row r="654" spans="1:23" ht="15.95" customHeight="1" x14ac:dyDescent="0.25">
      <c r="A654" s="793"/>
      <c r="B654" s="440"/>
      <c r="C654" s="441"/>
      <c r="D654" s="442"/>
      <c r="E654" s="443" t="s">
        <v>38</v>
      </c>
      <c r="F654" s="532"/>
      <c r="G654" s="532"/>
      <c r="H654" s="532"/>
      <c r="I654" s="532"/>
      <c r="J654" s="532"/>
      <c r="K654" s="787"/>
      <c r="L654" s="787"/>
      <c r="M654" s="532"/>
      <c r="N654" s="532"/>
      <c r="O654" s="532"/>
      <c r="P654" s="788"/>
      <c r="Q654" s="788"/>
      <c r="R654" s="788"/>
      <c r="S654" s="789"/>
      <c r="T654" s="450"/>
      <c r="U654" s="598"/>
      <c r="W654" s="426"/>
    </row>
    <row r="655" spans="1:23" ht="15.95" customHeight="1" x14ac:dyDescent="0.25">
      <c r="A655" s="793">
        <v>80</v>
      </c>
      <c r="B655" s="413" t="s">
        <v>1793</v>
      </c>
      <c r="C655" s="503" t="s">
        <v>1790</v>
      </c>
      <c r="D655" s="794">
        <v>250</v>
      </c>
      <c r="E655" s="777" t="s">
        <v>1794</v>
      </c>
      <c r="F655" s="777"/>
      <c r="G655" s="778">
        <v>0</v>
      </c>
      <c r="H655" s="778">
        <v>0</v>
      </c>
      <c r="I655" s="778">
        <v>0</v>
      </c>
      <c r="J655" s="778">
        <v>0</v>
      </c>
      <c r="K655" s="777"/>
      <c r="L655" s="777"/>
      <c r="M655" s="777"/>
      <c r="N655" s="777"/>
      <c r="O655" s="777"/>
      <c r="P655" s="777"/>
      <c r="Q655" s="777"/>
      <c r="R655" s="777"/>
      <c r="S655" s="779"/>
      <c r="T655" s="423"/>
      <c r="U655" s="586"/>
      <c r="W655" s="426"/>
    </row>
    <row r="656" spans="1:23" ht="15.95" customHeight="1" x14ac:dyDescent="0.25">
      <c r="A656" s="793"/>
      <c r="B656" s="427"/>
      <c r="C656" s="428"/>
      <c r="D656" s="429"/>
      <c r="E656" s="430" t="s">
        <v>19</v>
      </c>
      <c r="F656" s="742"/>
      <c r="G656" s="538">
        <v>223</v>
      </c>
      <c r="H656" s="538">
        <v>221</v>
      </c>
      <c r="I656" s="538" t="s">
        <v>1795</v>
      </c>
      <c r="J656" s="742"/>
      <c r="K656" s="656"/>
      <c r="L656" s="656"/>
      <c r="M656" s="742"/>
      <c r="N656" s="742"/>
      <c r="O656" s="742"/>
      <c r="P656" s="781"/>
      <c r="Q656" s="781"/>
      <c r="R656" s="781"/>
      <c r="S656" s="782"/>
      <c r="T656" s="437"/>
      <c r="U656" s="588"/>
      <c r="W656" s="426"/>
    </row>
    <row r="657" spans="1:23" ht="15.95" customHeight="1" x14ac:dyDescent="0.25">
      <c r="A657" s="793"/>
      <c r="B657" s="427"/>
      <c r="C657" s="428"/>
      <c r="D657" s="429"/>
      <c r="E657" s="430" t="s">
        <v>31</v>
      </c>
      <c r="F657" s="742"/>
      <c r="G657" s="538">
        <v>0</v>
      </c>
      <c r="H657" s="538">
        <v>0</v>
      </c>
      <c r="I657" s="538">
        <v>0</v>
      </c>
      <c r="J657" s="538">
        <v>0</v>
      </c>
      <c r="K657" s="656"/>
      <c r="L657" s="656"/>
      <c r="M657" s="742"/>
      <c r="N657" s="742"/>
      <c r="O657" s="742"/>
      <c r="P657" s="781"/>
      <c r="Q657" s="781"/>
      <c r="R657" s="781"/>
      <c r="S657" s="782"/>
      <c r="T657" s="437"/>
      <c r="U657" s="588"/>
      <c r="W657" s="426"/>
    </row>
    <row r="658" spans="1:23" ht="15.95" customHeight="1" x14ac:dyDescent="0.25">
      <c r="A658" s="793"/>
      <c r="B658" s="427"/>
      <c r="C658" s="428"/>
      <c r="D658" s="429"/>
      <c r="E658" s="430" t="s">
        <v>36</v>
      </c>
      <c r="F658" s="742"/>
      <c r="G658" s="742"/>
      <c r="H658" s="742"/>
      <c r="I658" s="742"/>
      <c r="J658" s="742"/>
      <c r="K658" s="656"/>
      <c r="L658" s="656"/>
      <c r="M658" s="742"/>
      <c r="N658" s="742"/>
      <c r="O658" s="742"/>
      <c r="P658" s="781"/>
      <c r="Q658" s="781"/>
      <c r="R658" s="781"/>
      <c r="S658" s="782"/>
      <c r="T658" s="437"/>
      <c r="U658" s="588"/>
      <c r="W658" s="426"/>
    </row>
    <row r="659" spans="1:23" ht="15.95" customHeight="1" x14ac:dyDescent="0.25">
      <c r="A659" s="793"/>
      <c r="B659" s="427"/>
      <c r="C659" s="529"/>
      <c r="D659" s="474"/>
      <c r="E659" s="531" t="s">
        <v>32</v>
      </c>
      <c r="F659" s="672"/>
      <c r="G659" s="672"/>
      <c r="H659" s="672"/>
      <c r="I659" s="672"/>
      <c r="J659" s="672"/>
      <c r="K659" s="783"/>
      <c r="L659" s="783"/>
      <c r="M659" s="672"/>
      <c r="N659" s="672"/>
      <c r="O659" s="672"/>
      <c r="P659" s="784"/>
      <c r="Q659" s="784"/>
      <c r="R659" s="784"/>
      <c r="S659" s="785"/>
      <c r="T659" s="437"/>
      <c r="U659" s="588"/>
      <c r="W659" s="426"/>
    </row>
    <row r="660" spans="1:23" ht="15.95" customHeight="1" x14ac:dyDescent="0.25">
      <c r="A660" s="793"/>
      <c r="B660" s="440"/>
      <c r="C660" s="441"/>
      <c r="D660" s="442"/>
      <c r="E660" s="443" t="s">
        <v>38</v>
      </c>
      <c r="F660" s="532"/>
      <c r="G660" s="532"/>
      <c r="H660" s="532"/>
      <c r="I660" s="532"/>
      <c r="J660" s="532"/>
      <c r="K660" s="787"/>
      <c r="L660" s="787"/>
      <c r="M660" s="532"/>
      <c r="N660" s="532"/>
      <c r="O660" s="532"/>
      <c r="P660" s="788"/>
      <c r="Q660" s="788"/>
      <c r="R660" s="788"/>
      <c r="S660" s="789"/>
      <c r="T660" s="450"/>
      <c r="U660" s="598"/>
      <c r="W660" s="426"/>
    </row>
    <row r="661" spans="1:23" ht="15.95" customHeight="1" x14ac:dyDescent="0.25">
      <c r="A661" s="793">
        <v>81</v>
      </c>
      <c r="B661" s="413" t="s">
        <v>1796</v>
      </c>
      <c r="C661" s="503" t="s">
        <v>1797</v>
      </c>
      <c r="D661" s="794">
        <v>250</v>
      </c>
      <c r="E661" s="777">
        <v>541153</v>
      </c>
      <c r="F661" s="778">
        <v>0</v>
      </c>
      <c r="G661" s="778">
        <v>5</v>
      </c>
      <c r="H661" s="778">
        <v>14</v>
      </c>
      <c r="I661" s="778">
        <v>8</v>
      </c>
      <c r="J661" s="778"/>
      <c r="K661" s="777"/>
      <c r="L661" s="777"/>
      <c r="M661" s="777"/>
      <c r="N661" s="777"/>
      <c r="O661" s="777"/>
      <c r="P661" s="777"/>
      <c r="Q661" s="777"/>
      <c r="R661" s="777"/>
      <c r="S661" s="779"/>
      <c r="T661" s="423"/>
      <c r="U661" s="586"/>
      <c r="W661" s="426"/>
    </row>
    <row r="662" spans="1:23" ht="15.95" customHeight="1" x14ac:dyDescent="0.25">
      <c r="A662" s="793"/>
      <c r="B662" s="427"/>
      <c r="C662" s="428" t="s">
        <v>1798</v>
      </c>
      <c r="D662" s="429"/>
      <c r="E662" s="430" t="s">
        <v>19</v>
      </c>
      <c r="F662" s="742">
        <v>221</v>
      </c>
      <c r="G662" s="538">
        <v>221</v>
      </c>
      <c r="H662" s="538" t="s">
        <v>1799</v>
      </c>
      <c r="I662" s="538"/>
      <c r="J662" s="742"/>
      <c r="K662" s="656"/>
      <c r="L662" s="656"/>
      <c r="M662" s="742"/>
      <c r="N662" s="742"/>
      <c r="O662" s="742"/>
      <c r="P662" s="781"/>
      <c r="Q662" s="781"/>
      <c r="R662" s="781"/>
      <c r="S662" s="782"/>
      <c r="T662" s="437"/>
      <c r="U662" s="588"/>
      <c r="W662" s="426"/>
    </row>
    <row r="663" spans="1:23" ht="15.95" customHeight="1" x14ac:dyDescent="0.25">
      <c r="A663" s="793"/>
      <c r="B663" s="427"/>
      <c r="C663" s="428" t="s">
        <v>1800</v>
      </c>
      <c r="D663" s="429"/>
      <c r="E663" s="430" t="s">
        <v>31</v>
      </c>
      <c r="F663" s="538">
        <v>0</v>
      </c>
      <c r="G663" s="538">
        <v>5</v>
      </c>
      <c r="H663" s="538">
        <v>13</v>
      </c>
      <c r="I663" s="538">
        <v>6</v>
      </c>
      <c r="J663" s="538"/>
      <c r="K663" s="656"/>
      <c r="L663" s="656"/>
      <c r="M663" s="742"/>
      <c r="N663" s="742"/>
      <c r="O663" s="742"/>
      <c r="P663" s="781"/>
      <c r="Q663" s="781"/>
      <c r="R663" s="781"/>
      <c r="S663" s="782"/>
      <c r="T663" s="437"/>
      <c r="U663" s="588"/>
      <c r="W663" s="426"/>
    </row>
    <row r="664" spans="1:23" ht="15.95" customHeight="1" x14ac:dyDescent="0.25">
      <c r="A664" s="793"/>
      <c r="B664" s="427"/>
      <c r="C664" s="428"/>
      <c r="D664" s="429"/>
      <c r="E664" s="430" t="s">
        <v>36</v>
      </c>
      <c r="F664" s="538">
        <v>0</v>
      </c>
      <c r="G664" s="538">
        <v>0</v>
      </c>
      <c r="H664" s="538">
        <v>0</v>
      </c>
      <c r="I664" s="538">
        <v>0</v>
      </c>
      <c r="J664" s="742"/>
      <c r="K664" s="656"/>
      <c r="L664" s="656"/>
      <c r="M664" s="742"/>
      <c r="N664" s="742"/>
      <c r="O664" s="742"/>
      <c r="P664" s="781"/>
      <c r="Q664" s="781"/>
      <c r="R664" s="781"/>
      <c r="S664" s="782"/>
      <c r="T664" s="437"/>
      <c r="U664" s="588"/>
      <c r="W664" s="426"/>
    </row>
    <row r="665" spans="1:23" ht="15.95" customHeight="1" x14ac:dyDescent="0.25">
      <c r="A665" s="793"/>
      <c r="B665" s="427"/>
      <c r="C665" s="529"/>
      <c r="D665" s="474"/>
      <c r="E665" s="531" t="s">
        <v>32</v>
      </c>
      <c r="F665" s="672"/>
      <c r="G665" s="672"/>
      <c r="H665" s="672"/>
      <c r="I665" s="672"/>
      <c r="J665" s="672"/>
      <c r="K665" s="783"/>
      <c r="L665" s="783"/>
      <c r="M665" s="672"/>
      <c r="N665" s="672"/>
      <c r="O665" s="672"/>
      <c r="P665" s="784"/>
      <c r="Q665" s="784"/>
      <c r="R665" s="784"/>
      <c r="S665" s="785"/>
      <c r="T665" s="437"/>
      <c r="U665" s="588"/>
      <c r="W665" s="426"/>
    </row>
    <row r="666" spans="1:23" ht="15.95" customHeight="1" x14ac:dyDescent="0.25">
      <c r="A666" s="793"/>
      <c r="B666" s="440"/>
      <c r="C666" s="441"/>
      <c r="D666" s="442"/>
      <c r="E666" s="443" t="s">
        <v>38</v>
      </c>
      <c r="F666" s="532"/>
      <c r="G666" s="532"/>
      <c r="H666" s="532"/>
      <c r="I666" s="532"/>
      <c r="J666" s="532"/>
      <c r="K666" s="787"/>
      <c r="L666" s="787"/>
      <c r="M666" s="532"/>
      <c r="N666" s="532"/>
      <c r="O666" s="532"/>
      <c r="P666" s="788"/>
      <c r="Q666" s="788"/>
      <c r="R666" s="788"/>
      <c r="S666" s="789"/>
      <c r="T666" s="450"/>
      <c r="U666" s="598"/>
      <c r="W666" s="426"/>
    </row>
    <row r="667" spans="1:23" ht="15.95" customHeight="1" x14ac:dyDescent="0.25">
      <c r="A667" s="793">
        <v>82</v>
      </c>
      <c r="B667" s="413" t="s">
        <v>1801</v>
      </c>
      <c r="C667" s="503" t="s">
        <v>1802</v>
      </c>
      <c r="D667" s="794">
        <v>250</v>
      </c>
      <c r="E667" s="777" t="s">
        <v>1803</v>
      </c>
      <c r="F667" s="778">
        <v>0</v>
      </c>
      <c r="G667" s="778">
        <v>7</v>
      </c>
      <c r="H667" s="778">
        <v>11</v>
      </c>
      <c r="I667" s="778">
        <v>6</v>
      </c>
      <c r="J667" s="778"/>
      <c r="K667" s="777"/>
      <c r="L667" s="777"/>
      <c r="M667" s="777"/>
      <c r="N667" s="777"/>
      <c r="O667" s="777"/>
      <c r="P667" s="777"/>
      <c r="Q667" s="777"/>
      <c r="R667" s="777"/>
      <c r="S667" s="779"/>
      <c r="T667" s="630"/>
      <c r="U667" s="749"/>
      <c r="W667" s="426"/>
    </row>
    <row r="668" spans="1:23" ht="15.95" customHeight="1" x14ac:dyDescent="0.25">
      <c r="A668" s="793"/>
      <c r="B668" s="427"/>
      <c r="C668" s="428"/>
      <c r="D668" s="429"/>
      <c r="E668" s="430" t="s">
        <v>19</v>
      </c>
      <c r="F668" s="742">
        <v>230</v>
      </c>
      <c r="G668" s="538">
        <v>228</v>
      </c>
      <c r="H668" s="538" t="s">
        <v>1804</v>
      </c>
      <c r="I668" s="538"/>
      <c r="J668" s="742"/>
      <c r="K668" s="656"/>
      <c r="L668" s="656"/>
      <c r="M668" s="742"/>
      <c r="N668" s="742"/>
      <c r="O668" s="742"/>
      <c r="P668" s="781"/>
      <c r="Q668" s="781"/>
      <c r="R668" s="781"/>
      <c r="S668" s="782"/>
      <c r="T668" s="632"/>
      <c r="U668" s="769"/>
      <c r="W668" s="426"/>
    </row>
    <row r="669" spans="1:23" ht="15.95" customHeight="1" x14ac:dyDescent="0.25">
      <c r="A669" s="793"/>
      <c r="B669" s="427"/>
      <c r="C669" s="428"/>
      <c r="D669" s="429"/>
      <c r="E669" s="430" t="s">
        <v>31</v>
      </c>
      <c r="F669" s="742">
        <v>0</v>
      </c>
      <c r="G669" s="538">
        <v>7</v>
      </c>
      <c r="H669" s="538">
        <v>11</v>
      </c>
      <c r="I669" s="538">
        <v>6</v>
      </c>
      <c r="J669" s="538"/>
      <c r="K669" s="656"/>
      <c r="L669" s="656"/>
      <c r="M669" s="742"/>
      <c r="N669" s="742"/>
      <c r="O669" s="742"/>
      <c r="P669" s="781"/>
      <c r="Q669" s="781"/>
      <c r="R669" s="781"/>
      <c r="S669" s="782"/>
      <c r="T669" s="632"/>
      <c r="U669" s="769"/>
      <c r="W669" s="426"/>
    </row>
    <row r="670" spans="1:23" ht="15.95" customHeight="1" x14ac:dyDescent="0.25">
      <c r="A670" s="793"/>
      <c r="B670" s="427"/>
      <c r="C670" s="428"/>
      <c r="D670" s="429"/>
      <c r="E670" s="430" t="s">
        <v>36</v>
      </c>
      <c r="F670" s="742"/>
      <c r="G670" s="742"/>
      <c r="H670" s="742"/>
      <c r="I670" s="742"/>
      <c r="J670" s="742"/>
      <c r="K670" s="656"/>
      <c r="L670" s="656"/>
      <c r="M670" s="742"/>
      <c r="N670" s="742"/>
      <c r="O670" s="742"/>
      <c r="P670" s="781"/>
      <c r="Q670" s="781"/>
      <c r="R670" s="781"/>
      <c r="S670" s="782"/>
      <c r="T670" s="632"/>
      <c r="U670" s="769"/>
      <c r="W670" s="426"/>
    </row>
    <row r="671" spans="1:23" ht="15.95" customHeight="1" x14ac:dyDescent="0.25">
      <c r="A671" s="793"/>
      <c r="B671" s="427"/>
      <c r="C671" s="529"/>
      <c r="D671" s="474"/>
      <c r="E671" s="531" t="s">
        <v>32</v>
      </c>
      <c r="F671" s="672"/>
      <c r="G671" s="672"/>
      <c r="H671" s="672"/>
      <c r="I671" s="672"/>
      <c r="J671" s="672"/>
      <c r="K671" s="783"/>
      <c r="L671" s="783"/>
      <c r="M671" s="672"/>
      <c r="N671" s="672"/>
      <c r="O671" s="672"/>
      <c r="P671" s="784"/>
      <c r="Q671" s="784"/>
      <c r="R671" s="784"/>
      <c r="S671" s="785"/>
      <c r="T671" s="795"/>
      <c r="U671" s="588"/>
      <c r="W671" s="426"/>
    </row>
    <row r="672" spans="1:23" ht="15.95" customHeight="1" x14ac:dyDescent="0.25">
      <c r="A672" s="793"/>
      <c r="B672" s="440"/>
      <c r="C672" s="529"/>
      <c r="D672" s="474"/>
      <c r="E672" s="531" t="s">
        <v>38</v>
      </c>
      <c r="F672" s="672"/>
      <c r="G672" s="672"/>
      <c r="H672" s="672"/>
      <c r="I672" s="672"/>
      <c r="J672" s="672"/>
      <c r="K672" s="783"/>
      <c r="L672" s="783"/>
      <c r="M672" s="672"/>
      <c r="N672" s="672"/>
      <c r="O672" s="672"/>
      <c r="P672" s="796"/>
      <c r="Q672" s="784"/>
      <c r="R672" s="784"/>
      <c r="S672" s="785"/>
      <c r="T672" s="634"/>
      <c r="U672" s="757"/>
      <c r="W672" s="426"/>
    </row>
    <row r="673" spans="1:23" ht="15.95" customHeight="1" x14ac:dyDescent="0.25">
      <c r="A673" s="793">
        <v>83</v>
      </c>
      <c r="B673" s="578" t="s">
        <v>1805</v>
      </c>
      <c r="C673" s="623"/>
      <c r="D673" s="624">
        <v>400</v>
      </c>
      <c r="E673" s="607"/>
      <c r="F673" s="512">
        <v>11</v>
      </c>
      <c r="G673" s="512">
        <v>15</v>
      </c>
      <c r="H673" s="512">
        <v>17</v>
      </c>
      <c r="I673" s="609">
        <v>8</v>
      </c>
      <c r="J673" s="517"/>
      <c r="K673" s="517"/>
      <c r="L673" s="624"/>
      <c r="M673" s="607"/>
      <c r="N673" s="512"/>
      <c r="O673" s="608"/>
      <c r="P673" s="512"/>
      <c r="Q673" s="797"/>
      <c r="R673" s="517"/>
      <c r="S673" s="798"/>
      <c r="T673" s="799"/>
      <c r="U673" s="800"/>
      <c r="W673" s="426"/>
    </row>
    <row r="674" spans="1:23" ht="15.95" customHeight="1" x14ac:dyDescent="0.25">
      <c r="A674" s="793"/>
      <c r="B674" s="587"/>
      <c r="C674" s="614"/>
      <c r="D674" s="615"/>
      <c r="E674" s="600" t="s">
        <v>19</v>
      </c>
      <c r="F674" s="555">
        <v>222</v>
      </c>
      <c r="G674" s="555">
        <v>222</v>
      </c>
      <c r="H674" s="688" t="s">
        <v>1806</v>
      </c>
      <c r="I674" s="602"/>
      <c r="J674" s="558"/>
      <c r="K674" s="558"/>
      <c r="L674" s="615"/>
      <c r="M674" s="600"/>
      <c r="N674" s="555"/>
      <c r="O674" s="601"/>
      <c r="P674" s="555"/>
      <c r="Q674" s="801"/>
      <c r="R674" s="558"/>
      <c r="S674" s="720"/>
      <c r="T674" s="799"/>
      <c r="U674" s="800"/>
      <c r="W674" s="426"/>
    </row>
    <row r="675" spans="1:23" ht="15.95" customHeight="1" x14ac:dyDescent="0.25">
      <c r="A675" s="793"/>
      <c r="B675" s="589"/>
      <c r="C675" s="802"/>
      <c r="D675" s="753"/>
      <c r="E675" s="611"/>
      <c r="F675" s="508"/>
      <c r="G675" s="508"/>
      <c r="H675" s="508"/>
      <c r="I675" s="613"/>
      <c r="J675" s="567"/>
      <c r="K675" s="567"/>
      <c r="L675" s="753"/>
      <c r="M675" s="611"/>
      <c r="N675" s="508"/>
      <c r="O675" s="612"/>
      <c r="P675" s="508"/>
      <c r="Q675" s="771"/>
      <c r="R675" s="567"/>
      <c r="S675" s="803"/>
      <c r="T675" s="804"/>
      <c r="U675" s="800"/>
      <c r="W675" s="426"/>
    </row>
    <row r="676" spans="1:23" ht="15.95" customHeight="1" x14ac:dyDescent="0.25">
      <c r="A676" s="793">
        <v>84</v>
      </c>
      <c r="B676" s="578" t="s">
        <v>1807</v>
      </c>
      <c r="C676" s="623"/>
      <c r="D676" s="624">
        <v>250</v>
      </c>
      <c r="E676" s="607"/>
      <c r="F676" s="512">
        <v>32</v>
      </c>
      <c r="G676" s="512">
        <v>41</v>
      </c>
      <c r="H676" s="512">
        <v>17</v>
      </c>
      <c r="I676" s="609">
        <v>21</v>
      </c>
      <c r="J676" s="517"/>
      <c r="K676" s="517"/>
      <c r="L676" s="624"/>
      <c r="M676" s="607"/>
      <c r="N676" s="512"/>
      <c r="O676" s="608"/>
      <c r="P676" s="512"/>
      <c r="Q676" s="797"/>
      <c r="R676" s="517"/>
      <c r="S676" s="798"/>
      <c r="T676" s="805"/>
      <c r="U676" s="800"/>
      <c r="W676" s="426"/>
    </row>
    <row r="677" spans="1:23" ht="15.95" customHeight="1" x14ac:dyDescent="0.25">
      <c r="A677" s="793"/>
      <c r="B677" s="587"/>
      <c r="C677" s="614"/>
      <c r="D677" s="615"/>
      <c r="E677" s="600" t="s">
        <v>19</v>
      </c>
      <c r="F677" s="555">
        <v>230</v>
      </c>
      <c r="G677" s="555">
        <v>230</v>
      </c>
      <c r="H677" s="602" t="s">
        <v>1808</v>
      </c>
      <c r="I677" s="602"/>
      <c r="J677" s="558"/>
      <c r="K677" s="558"/>
      <c r="L677" s="615"/>
      <c r="M677" s="600"/>
      <c r="N677" s="555"/>
      <c r="O677" s="601"/>
      <c r="P677" s="555"/>
      <c r="Q677" s="801"/>
      <c r="R677" s="558"/>
      <c r="S677" s="720"/>
      <c r="T677" s="799"/>
      <c r="U677" s="800"/>
      <c r="W677" s="426"/>
    </row>
    <row r="678" spans="1:23" ht="15.95" customHeight="1" x14ac:dyDescent="0.25">
      <c r="A678" s="793"/>
      <c r="B678" s="589"/>
      <c r="C678" s="802"/>
      <c r="D678" s="753"/>
      <c r="F678" s="555"/>
      <c r="G678" s="508"/>
      <c r="H678" s="508"/>
      <c r="I678" s="613"/>
      <c r="J678" s="567"/>
      <c r="K678" s="567"/>
      <c r="L678" s="753"/>
      <c r="M678" s="611"/>
      <c r="N678" s="755"/>
      <c r="O678" s="508"/>
      <c r="P678" s="508"/>
      <c r="Q678" s="771"/>
      <c r="R678" s="567"/>
      <c r="S678" s="803"/>
      <c r="T678" s="804"/>
      <c r="U678" s="800"/>
      <c r="W678" s="426"/>
    </row>
    <row r="679" spans="1:23" ht="15.95" customHeight="1" x14ac:dyDescent="0.25">
      <c r="A679" s="412">
        <v>85</v>
      </c>
      <c r="B679" s="413" t="s">
        <v>1809</v>
      </c>
      <c r="C679" s="414" t="s">
        <v>1810</v>
      </c>
      <c r="D679" s="415">
        <v>630</v>
      </c>
      <c r="E679" s="806">
        <v>1146</v>
      </c>
      <c r="F679" s="807"/>
      <c r="G679" s="489">
        <v>27</v>
      </c>
      <c r="H679" s="489">
        <v>52</v>
      </c>
      <c r="I679" s="808">
        <v>53</v>
      </c>
      <c r="J679" s="417">
        <v>20</v>
      </c>
      <c r="K679" s="421"/>
      <c r="L679" s="415">
        <v>560</v>
      </c>
      <c r="M679" s="419">
        <v>0</v>
      </c>
      <c r="N679" s="417"/>
      <c r="O679" s="417">
        <v>57</v>
      </c>
      <c r="P679" s="417">
        <v>112</v>
      </c>
      <c r="Q679" s="421">
        <v>78</v>
      </c>
      <c r="R679" s="421">
        <v>31</v>
      </c>
      <c r="S679" s="422"/>
      <c r="T679" s="809"/>
      <c r="U679" s="697"/>
      <c r="W679" s="426"/>
    </row>
    <row r="680" spans="1:23" ht="15.95" customHeight="1" thickBot="1" x14ac:dyDescent="0.3">
      <c r="A680" s="412"/>
      <c r="B680" s="427"/>
      <c r="C680" s="428"/>
      <c r="D680" s="429"/>
      <c r="E680" s="810" t="s">
        <v>19</v>
      </c>
      <c r="F680" s="431">
        <v>3</v>
      </c>
      <c r="G680" s="431">
        <v>230</v>
      </c>
      <c r="H680" s="431">
        <v>231</v>
      </c>
      <c r="I680" s="811">
        <v>229</v>
      </c>
      <c r="J680" s="431">
        <v>404</v>
      </c>
      <c r="K680" s="435"/>
      <c r="L680" s="429"/>
      <c r="M680" s="812" t="s">
        <v>19</v>
      </c>
      <c r="N680" s="431">
        <v>3</v>
      </c>
      <c r="O680" s="431">
        <v>230</v>
      </c>
      <c r="P680" s="431">
        <v>228</v>
      </c>
      <c r="Q680" s="435">
        <v>225</v>
      </c>
      <c r="R680" s="435">
        <v>401</v>
      </c>
      <c r="S680" s="436"/>
      <c r="T680" s="813"/>
      <c r="U680" s="814"/>
      <c r="W680" s="426"/>
    </row>
    <row r="681" spans="1:23" ht="15.95" customHeight="1" x14ac:dyDescent="0.25">
      <c r="A681" s="412"/>
      <c r="B681" s="427"/>
      <c r="C681" s="428"/>
      <c r="D681" s="429"/>
      <c r="E681" s="815" t="s">
        <v>30</v>
      </c>
      <c r="F681" s="431"/>
      <c r="G681" s="431">
        <v>0</v>
      </c>
      <c r="H681" s="431">
        <v>0</v>
      </c>
      <c r="I681" s="811">
        <v>0</v>
      </c>
      <c r="J681" s="431">
        <v>0</v>
      </c>
      <c r="K681" s="435"/>
      <c r="L681" s="429"/>
      <c r="M681" s="816" t="s">
        <v>20</v>
      </c>
      <c r="N681" s="431"/>
      <c r="O681" s="431" t="s">
        <v>1811</v>
      </c>
      <c r="P681" s="431"/>
      <c r="Q681" s="435"/>
      <c r="R681" s="435"/>
      <c r="S681" s="436"/>
      <c r="T681" s="813"/>
      <c r="U681" s="814"/>
      <c r="W681" s="426"/>
    </row>
    <row r="682" spans="1:23" ht="15.95" customHeight="1" x14ac:dyDescent="0.25">
      <c r="A682" s="412"/>
      <c r="B682" s="427"/>
      <c r="C682" s="428"/>
      <c r="D682" s="429"/>
      <c r="E682" s="817" t="s">
        <v>31</v>
      </c>
      <c r="F682" s="431"/>
      <c r="G682" s="431">
        <v>34</v>
      </c>
      <c r="H682" s="431">
        <v>24</v>
      </c>
      <c r="I682" s="811">
        <v>10</v>
      </c>
      <c r="J682" s="431">
        <v>12</v>
      </c>
      <c r="K682" s="435"/>
      <c r="L682" s="429"/>
      <c r="M682" s="430" t="s">
        <v>21</v>
      </c>
      <c r="N682" s="431"/>
      <c r="O682" s="431" t="s">
        <v>1606</v>
      </c>
      <c r="P682" s="431"/>
      <c r="Q682" s="435"/>
      <c r="R682" s="435"/>
      <c r="S682" s="436"/>
      <c r="T682" s="813"/>
      <c r="U682" s="814"/>
      <c r="W682" s="426"/>
    </row>
    <row r="683" spans="1:23" ht="15.95" customHeight="1" x14ac:dyDescent="0.25">
      <c r="A683" s="412"/>
      <c r="B683" s="427"/>
      <c r="C683" s="428"/>
      <c r="D683" s="429"/>
      <c r="E683" s="818" t="s">
        <v>36</v>
      </c>
      <c r="F683" s="431"/>
      <c r="G683" s="431">
        <v>0</v>
      </c>
      <c r="H683" s="431">
        <v>0</v>
      </c>
      <c r="I683" s="811">
        <v>0</v>
      </c>
      <c r="J683" s="431">
        <v>0</v>
      </c>
      <c r="K683" s="435"/>
      <c r="L683" s="429"/>
      <c r="M683" s="430" t="s">
        <v>35</v>
      </c>
      <c r="N683" s="431"/>
      <c r="O683" s="431">
        <v>35</v>
      </c>
      <c r="P683" s="431">
        <v>24</v>
      </c>
      <c r="Q683" s="435">
        <v>15</v>
      </c>
      <c r="R683" s="435">
        <v>15</v>
      </c>
      <c r="S683" s="436"/>
      <c r="T683" s="813"/>
      <c r="U683" s="814"/>
      <c r="W683" s="426"/>
    </row>
    <row r="684" spans="1:23" ht="15.95" customHeight="1" x14ac:dyDescent="0.25">
      <c r="A684" s="412"/>
      <c r="B684" s="427"/>
      <c r="C684" s="428"/>
      <c r="D684" s="429"/>
      <c r="E684" s="818" t="s">
        <v>32</v>
      </c>
      <c r="F684" s="431"/>
      <c r="G684" s="431">
        <v>3</v>
      </c>
      <c r="H684" s="431">
        <v>0</v>
      </c>
      <c r="I684" s="811">
        <v>0</v>
      </c>
      <c r="J684" s="431">
        <v>2</v>
      </c>
      <c r="K684" s="435"/>
      <c r="L684" s="429"/>
      <c r="M684" s="430" t="s">
        <v>23</v>
      </c>
      <c r="N684" s="431"/>
      <c r="O684" s="431" t="s">
        <v>1606</v>
      </c>
      <c r="P684" s="431"/>
      <c r="Q684" s="435"/>
      <c r="R684" s="435"/>
      <c r="S684" s="436"/>
      <c r="T684" s="813"/>
      <c r="U684" s="814"/>
      <c r="W684" s="426"/>
    </row>
    <row r="685" spans="1:23" ht="15.95" customHeight="1" x14ac:dyDescent="0.25">
      <c r="A685" s="412"/>
      <c r="B685" s="427"/>
      <c r="C685" s="428"/>
      <c r="D685" s="429"/>
      <c r="E685" s="818" t="s">
        <v>38</v>
      </c>
      <c r="F685" s="431"/>
      <c r="G685" s="431">
        <v>0</v>
      </c>
      <c r="H685" s="431">
        <v>0</v>
      </c>
      <c r="I685" s="811">
        <v>0</v>
      </c>
      <c r="J685" s="431">
        <v>0</v>
      </c>
      <c r="K685" s="435"/>
      <c r="L685" s="429"/>
      <c r="M685" s="430" t="s">
        <v>37</v>
      </c>
      <c r="N685" s="431"/>
      <c r="O685" s="431">
        <v>5</v>
      </c>
      <c r="P685" s="431">
        <v>9</v>
      </c>
      <c r="Q685" s="435">
        <v>9</v>
      </c>
      <c r="R685" s="435">
        <v>2</v>
      </c>
      <c r="S685" s="436"/>
      <c r="T685" s="813"/>
      <c r="U685" s="814"/>
      <c r="W685" s="426"/>
    </row>
    <row r="686" spans="1:23" ht="15.95" customHeight="1" x14ac:dyDescent="0.25">
      <c r="A686" s="412"/>
      <c r="B686" s="427"/>
      <c r="C686" s="428"/>
      <c r="D686" s="429"/>
      <c r="E686" s="818" t="s">
        <v>33</v>
      </c>
      <c r="F686" s="431"/>
      <c r="G686" s="431">
        <v>0</v>
      </c>
      <c r="H686" s="431">
        <v>0</v>
      </c>
      <c r="I686" s="811">
        <v>0</v>
      </c>
      <c r="J686" s="431">
        <v>0</v>
      </c>
      <c r="K686" s="435"/>
      <c r="L686" s="429"/>
      <c r="M686" s="430" t="s">
        <v>25</v>
      </c>
      <c r="N686" s="431"/>
      <c r="O686" s="431">
        <v>2</v>
      </c>
      <c r="P686" s="431">
        <v>0</v>
      </c>
      <c r="Q686" s="435">
        <v>0</v>
      </c>
      <c r="R686" s="435">
        <v>1</v>
      </c>
      <c r="S686" s="436"/>
      <c r="T686" s="813"/>
      <c r="U686" s="814"/>
      <c r="W686" s="426"/>
    </row>
    <row r="687" spans="1:23" ht="15.95" customHeight="1" x14ac:dyDescent="0.25">
      <c r="A687" s="412"/>
      <c r="B687" s="427"/>
      <c r="C687" s="428"/>
      <c r="D687" s="429"/>
      <c r="E687" s="818" t="s">
        <v>40</v>
      </c>
      <c r="F687" s="431"/>
      <c r="G687" s="431">
        <v>0</v>
      </c>
      <c r="H687" s="431">
        <v>0</v>
      </c>
      <c r="I687" s="811">
        <v>0</v>
      </c>
      <c r="J687" s="431">
        <v>0</v>
      </c>
      <c r="K687" s="435"/>
      <c r="L687" s="429"/>
      <c r="M687" s="430" t="s">
        <v>39</v>
      </c>
      <c r="N687" s="431"/>
      <c r="O687" s="431">
        <v>20</v>
      </c>
      <c r="P687" s="431">
        <v>47</v>
      </c>
      <c r="Q687" s="435">
        <v>31</v>
      </c>
      <c r="R687" s="435">
        <v>12</v>
      </c>
      <c r="S687" s="436"/>
      <c r="T687" s="813"/>
      <c r="U687" s="814"/>
      <c r="W687" s="426"/>
    </row>
    <row r="688" spans="1:23" ht="15.95" customHeight="1" x14ac:dyDescent="0.25">
      <c r="A688" s="412"/>
      <c r="B688" s="427"/>
      <c r="C688" s="428"/>
      <c r="D688" s="429"/>
      <c r="E688" s="818" t="s">
        <v>24</v>
      </c>
      <c r="F688" s="431"/>
      <c r="G688" s="431">
        <v>11</v>
      </c>
      <c r="H688" s="431">
        <v>20</v>
      </c>
      <c r="I688" s="811">
        <v>13</v>
      </c>
      <c r="J688" s="431">
        <v>12</v>
      </c>
      <c r="K688" s="435"/>
      <c r="L688" s="429"/>
      <c r="M688" s="430" t="s">
        <v>27</v>
      </c>
      <c r="N688" s="431"/>
      <c r="O688" s="431" t="s">
        <v>1714</v>
      </c>
      <c r="P688" s="431"/>
      <c r="Q688" s="435"/>
      <c r="R688" s="435"/>
      <c r="S688" s="436"/>
      <c r="T688" s="813"/>
      <c r="U688" s="814"/>
      <c r="W688" s="426"/>
    </row>
    <row r="689" spans="1:23" ht="15.95" customHeight="1" x14ac:dyDescent="0.25">
      <c r="A689" s="412"/>
      <c r="B689" s="427"/>
      <c r="C689" s="428"/>
      <c r="D689" s="429"/>
      <c r="E689" s="818" t="s">
        <v>42</v>
      </c>
      <c r="F689" s="431"/>
      <c r="G689" s="431">
        <v>0</v>
      </c>
      <c r="H689" s="431">
        <v>0</v>
      </c>
      <c r="I689" s="811">
        <v>0</v>
      </c>
      <c r="J689" s="431">
        <v>0</v>
      </c>
      <c r="K689" s="435"/>
      <c r="L689" s="429"/>
      <c r="M689" s="430" t="s">
        <v>28</v>
      </c>
      <c r="N689" s="431"/>
      <c r="O689" s="431">
        <v>0</v>
      </c>
      <c r="P689" s="431">
        <v>0</v>
      </c>
      <c r="Q689" s="435">
        <v>0</v>
      </c>
      <c r="R689" s="435">
        <v>0</v>
      </c>
      <c r="S689" s="436"/>
      <c r="T689" s="813"/>
      <c r="U689" s="814"/>
      <c r="W689" s="426"/>
    </row>
    <row r="690" spans="1:23" ht="15.95" customHeight="1" x14ac:dyDescent="0.25">
      <c r="A690" s="479"/>
      <c r="B690" s="440"/>
      <c r="C690" s="441"/>
      <c r="D690" s="442"/>
      <c r="E690" s="819"/>
      <c r="F690" s="444"/>
      <c r="G690" s="444"/>
      <c r="H690" s="444"/>
      <c r="I690" s="445"/>
      <c r="J690" s="444"/>
      <c r="K690" s="448"/>
      <c r="L690" s="442"/>
      <c r="M690" s="446"/>
      <c r="N690" s="444"/>
      <c r="O690" s="444"/>
      <c r="P690" s="444"/>
      <c r="Q690" s="448"/>
      <c r="R690" s="448"/>
      <c r="S690" s="448"/>
      <c r="T690" s="820"/>
      <c r="U690" s="814"/>
      <c r="W690" s="426"/>
    </row>
    <row r="691" spans="1:23" ht="15.95" customHeight="1" x14ac:dyDescent="0.25">
      <c r="A691" s="412">
        <v>86</v>
      </c>
      <c r="B691" s="427" t="s">
        <v>1812</v>
      </c>
      <c r="C691" s="414" t="s">
        <v>1810</v>
      </c>
      <c r="D691" s="415">
        <v>630</v>
      </c>
      <c r="E691" s="821">
        <v>6240043</v>
      </c>
      <c r="F691" s="417"/>
      <c r="G691" s="417">
        <v>51</v>
      </c>
      <c r="H691" s="417">
        <v>65</v>
      </c>
      <c r="I691" s="418">
        <v>60</v>
      </c>
      <c r="J691" s="417">
        <v>7</v>
      </c>
      <c r="K691" s="421"/>
      <c r="L691" s="415">
        <v>630</v>
      </c>
      <c r="M691" s="419">
        <v>49608</v>
      </c>
      <c r="N691" s="417"/>
      <c r="O691" s="417">
        <v>40</v>
      </c>
      <c r="P691" s="417">
        <v>35</v>
      </c>
      <c r="Q691" s="421">
        <v>38</v>
      </c>
      <c r="R691" s="421">
        <v>5</v>
      </c>
      <c r="S691" s="422"/>
      <c r="T691" s="809"/>
      <c r="U691" s="749"/>
      <c r="W691" s="822"/>
    </row>
    <row r="692" spans="1:23" ht="15.95" customHeight="1" thickBot="1" x14ac:dyDescent="0.3">
      <c r="A692" s="412"/>
      <c r="B692" s="427"/>
      <c r="C692" s="428"/>
      <c r="D692" s="429"/>
      <c r="E692" s="823" t="s">
        <v>19</v>
      </c>
      <c r="F692" s="431">
        <v>3</v>
      </c>
      <c r="G692" s="431">
        <v>229</v>
      </c>
      <c r="H692" s="431">
        <v>228</v>
      </c>
      <c r="I692" s="432">
        <v>228</v>
      </c>
      <c r="J692" s="431">
        <v>402</v>
      </c>
      <c r="K692" s="435"/>
      <c r="L692" s="429"/>
      <c r="M692" s="531" t="s">
        <v>19</v>
      </c>
      <c r="N692" s="431">
        <v>3</v>
      </c>
      <c r="O692" s="431">
        <v>219</v>
      </c>
      <c r="P692" s="431">
        <v>219</v>
      </c>
      <c r="Q692" s="435">
        <v>220</v>
      </c>
      <c r="R692" s="435">
        <v>384</v>
      </c>
      <c r="S692" s="435"/>
      <c r="T692" s="824"/>
      <c r="U692" s="769"/>
      <c r="W692" s="822"/>
    </row>
    <row r="693" spans="1:23" ht="15.95" customHeight="1" x14ac:dyDescent="0.25">
      <c r="A693" s="412"/>
      <c r="B693" s="427"/>
      <c r="C693" s="428"/>
      <c r="D693" s="429"/>
      <c r="E693" s="816" t="s">
        <v>38</v>
      </c>
      <c r="F693" s="431"/>
      <c r="G693" s="431" t="s">
        <v>1606</v>
      </c>
      <c r="H693" s="431"/>
      <c r="I693" s="435"/>
      <c r="J693" s="435"/>
      <c r="K693" s="435"/>
      <c r="L693" s="429"/>
      <c r="M693" s="825" t="s">
        <v>31</v>
      </c>
      <c r="N693" s="431"/>
      <c r="O693" s="431">
        <v>0</v>
      </c>
      <c r="P693" s="431">
        <v>0</v>
      </c>
      <c r="Q693" s="432">
        <v>0</v>
      </c>
      <c r="R693" s="431">
        <v>0</v>
      </c>
      <c r="S693" s="435"/>
      <c r="T693" s="824"/>
      <c r="U693" s="769"/>
      <c r="W693" s="822"/>
    </row>
    <row r="694" spans="1:23" ht="15.95" customHeight="1" x14ac:dyDescent="0.25">
      <c r="A694" s="412"/>
      <c r="B694" s="427"/>
      <c r="C694" s="428"/>
      <c r="D694" s="429"/>
      <c r="E694" s="430" t="s">
        <v>33</v>
      </c>
      <c r="F694" s="431"/>
      <c r="G694" s="431">
        <v>0</v>
      </c>
      <c r="H694" s="431">
        <v>0</v>
      </c>
      <c r="I694" s="435">
        <v>0</v>
      </c>
      <c r="J694" s="435">
        <v>0</v>
      </c>
      <c r="K694" s="435"/>
      <c r="L694" s="429"/>
      <c r="M694" s="826" t="s">
        <v>36</v>
      </c>
      <c r="N694" s="431"/>
      <c r="O694" s="431">
        <v>0</v>
      </c>
      <c r="P694" s="431">
        <v>0</v>
      </c>
      <c r="Q694" s="432">
        <v>0</v>
      </c>
      <c r="R694" s="431">
        <v>0</v>
      </c>
      <c r="S694" s="435"/>
      <c r="T694" s="824"/>
      <c r="U694" s="769"/>
      <c r="W694" s="822"/>
    </row>
    <row r="695" spans="1:23" ht="15.95" customHeight="1" x14ac:dyDescent="0.25">
      <c r="A695" s="412"/>
      <c r="B695" s="427"/>
      <c r="C695" s="428"/>
      <c r="D695" s="429"/>
      <c r="E695" s="430" t="s">
        <v>40</v>
      </c>
      <c r="F695" s="431"/>
      <c r="G695" s="431" t="s">
        <v>1606</v>
      </c>
      <c r="H695" s="431"/>
      <c r="I695" s="435"/>
      <c r="J695" s="435"/>
      <c r="K695" s="435"/>
      <c r="L695" s="429"/>
      <c r="M695" s="826" t="s">
        <v>32</v>
      </c>
      <c r="N695" s="431"/>
      <c r="O695" s="431">
        <v>5</v>
      </c>
      <c r="P695" s="431">
        <v>4</v>
      </c>
      <c r="Q695" s="432">
        <v>2</v>
      </c>
      <c r="R695" s="431">
        <v>1</v>
      </c>
      <c r="S695" s="435"/>
      <c r="T695" s="824"/>
      <c r="U695" s="769"/>
      <c r="W695" s="822"/>
    </row>
    <row r="696" spans="1:23" ht="15.95" customHeight="1" x14ac:dyDescent="0.25">
      <c r="A696" s="412"/>
      <c r="B696" s="427"/>
      <c r="C696" s="428"/>
      <c r="D696" s="429"/>
      <c r="E696" s="430" t="s">
        <v>24</v>
      </c>
      <c r="F696" s="431"/>
      <c r="G696" s="431">
        <v>0</v>
      </c>
      <c r="H696" s="431">
        <v>0</v>
      </c>
      <c r="I696" s="435">
        <v>0</v>
      </c>
      <c r="J696" s="435">
        <v>0</v>
      </c>
      <c r="K696" s="435"/>
      <c r="L696" s="429"/>
      <c r="M696" s="826" t="s">
        <v>1745</v>
      </c>
      <c r="N696" s="431"/>
      <c r="O696" s="431">
        <v>20</v>
      </c>
      <c r="P696" s="431">
        <v>15</v>
      </c>
      <c r="Q696" s="432">
        <v>21</v>
      </c>
      <c r="R696" s="431">
        <v>5</v>
      </c>
      <c r="S696" s="435"/>
      <c r="T696" s="824"/>
      <c r="U696" s="769"/>
      <c r="W696" s="822"/>
    </row>
    <row r="697" spans="1:23" ht="15.95" customHeight="1" x14ac:dyDescent="0.25">
      <c r="A697" s="412"/>
      <c r="B697" s="427"/>
      <c r="C697" s="428"/>
      <c r="D697" s="429"/>
      <c r="E697" s="430" t="s">
        <v>42</v>
      </c>
      <c r="F697" s="431"/>
      <c r="G697" s="431">
        <v>15</v>
      </c>
      <c r="H697" s="431">
        <v>23</v>
      </c>
      <c r="I697" s="435">
        <v>24</v>
      </c>
      <c r="J697" s="435">
        <v>2</v>
      </c>
      <c r="K697" s="435"/>
      <c r="L697" s="429"/>
      <c r="M697" s="826" t="s">
        <v>1746</v>
      </c>
      <c r="N697" s="431"/>
      <c r="O697" s="431">
        <v>15</v>
      </c>
      <c r="P697" s="431">
        <v>15</v>
      </c>
      <c r="Q697" s="432">
        <v>16</v>
      </c>
      <c r="R697" s="431">
        <v>1</v>
      </c>
      <c r="S697" s="435"/>
      <c r="T697" s="824"/>
      <c r="U697" s="769"/>
      <c r="W697" s="822"/>
    </row>
    <row r="698" spans="1:23" ht="15.95" customHeight="1" x14ac:dyDescent="0.25">
      <c r="A698" s="412"/>
      <c r="B698" s="427"/>
      <c r="C698" s="428"/>
      <c r="D698" s="429"/>
      <c r="E698" s="430" t="s">
        <v>26</v>
      </c>
      <c r="F698" s="431"/>
      <c r="G698" s="431">
        <v>31</v>
      </c>
      <c r="H698" s="431">
        <v>16</v>
      </c>
      <c r="I698" s="435">
        <v>22</v>
      </c>
      <c r="J698" s="435">
        <v>5</v>
      </c>
      <c r="K698" s="435"/>
      <c r="L698" s="429"/>
      <c r="M698" s="430"/>
      <c r="N698" s="431"/>
      <c r="O698" s="431"/>
      <c r="P698" s="431"/>
      <c r="Q698" s="435"/>
      <c r="R698" s="435"/>
      <c r="S698" s="435"/>
      <c r="T698" s="824"/>
      <c r="U698" s="769"/>
      <c r="W698" s="822"/>
    </row>
    <row r="699" spans="1:23" ht="15.95" customHeight="1" x14ac:dyDescent="0.25">
      <c r="A699" s="412"/>
      <c r="B699" s="427"/>
      <c r="C699" s="428"/>
      <c r="D699" s="429"/>
      <c r="E699" s="827" t="s">
        <v>20</v>
      </c>
      <c r="F699" s="431"/>
      <c r="G699" s="431" t="s">
        <v>1606</v>
      </c>
      <c r="H699" s="431"/>
      <c r="I699" s="435"/>
      <c r="J699" s="435"/>
      <c r="K699" s="435"/>
      <c r="L699" s="429"/>
      <c r="M699" s="827"/>
      <c r="N699" s="431"/>
      <c r="O699" s="431"/>
      <c r="P699" s="431"/>
      <c r="Q699" s="435"/>
      <c r="R699" s="435"/>
      <c r="S699" s="435"/>
      <c r="T699" s="824"/>
      <c r="U699" s="769"/>
      <c r="W699" s="822"/>
    </row>
    <row r="700" spans="1:23" ht="15.95" customHeight="1" x14ac:dyDescent="0.25">
      <c r="A700" s="412"/>
      <c r="B700" s="427"/>
      <c r="C700" s="428"/>
      <c r="D700" s="429"/>
      <c r="E700" s="430" t="s">
        <v>21</v>
      </c>
      <c r="F700" s="431"/>
      <c r="G700" s="431" t="s">
        <v>1606</v>
      </c>
      <c r="H700" s="431"/>
      <c r="I700" s="435"/>
      <c r="J700" s="435"/>
      <c r="K700" s="435"/>
      <c r="L700" s="429"/>
      <c r="M700" s="430"/>
      <c r="N700" s="431"/>
      <c r="O700" s="431"/>
      <c r="P700" s="431"/>
      <c r="Q700" s="435"/>
      <c r="R700" s="435"/>
      <c r="S700" s="435"/>
      <c r="T700" s="824"/>
      <c r="U700" s="769"/>
      <c r="W700" s="822"/>
    </row>
    <row r="701" spans="1:23" ht="15.95" customHeight="1" x14ac:dyDescent="0.25">
      <c r="A701" s="412"/>
      <c r="B701" s="427"/>
      <c r="C701" s="428"/>
      <c r="D701" s="429"/>
      <c r="E701" s="430" t="s">
        <v>1778</v>
      </c>
      <c r="F701" s="431"/>
      <c r="G701" s="431">
        <v>2</v>
      </c>
      <c r="H701" s="431">
        <v>2</v>
      </c>
      <c r="I701" s="435">
        <v>2</v>
      </c>
      <c r="J701" s="435">
        <v>1</v>
      </c>
      <c r="K701" s="435"/>
      <c r="L701" s="429"/>
      <c r="M701" s="430"/>
      <c r="N701" s="431"/>
      <c r="O701" s="431"/>
      <c r="P701" s="431"/>
      <c r="Q701" s="435"/>
      <c r="R701" s="435"/>
      <c r="S701" s="435"/>
      <c r="T701" s="824"/>
      <c r="U701" s="769"/>
      <c r="W701" s="822"/>
    </row>
    <row r="702" spans="1:23" ht="15.95" customHeight="1" x14ac:dyDescent="0.25">
      <c r="A702" s="412"/>
      <c r="B702" s="427"/>
      <c r="C702" s="428"/>
      <c r="D702" s="429"/>
      <c r="E702" s="430" t="s">
        <v>1813</v>
      </c>
      <c r="F702" s="431"/>
      <c r="G702" s="431">
        <v>12</v>
      </c>
      <c r="H702" s="431">
        <v>24</v>
      </c>
      <c r="I702" s="435">
        <v>9</v>
      </c>
      <c r="J702" s="435">
        <v>5</v>
      </c>
      <c r="K702" s="435"/>
      <c r="L702" s="429"/>
      <c r="M702" s="430"/>
      <c r="N702" s="431"/>
      <c r="O702" s="431"/>
      <c r="P702" s="431"/>
      <c r="Q702" s="435"/>
      <c r="R702" s="435"/>
      <c r="S702" s="435"/>
      <c r="T702" s="824"/>
      <c r="U702" s="769"/>
      <c r="W702" s="822"/>
    </row>
    <row r="703" spans="1:23" ht="15.95" customHeight="1" x14ac:dyDescent="0.25">
      <c r="A703" s="479"/>
      <c r="B703" s="440"/>
      <c r="C703" s="441"/>
      <c r="D703" s="442"/>
      <c r="E703" s="446" t="s">
        <v>1814</v>
      </c>
      <c r="F703" s="444"/>
      <c r="G703" s="444" t="s">
        <v>1606</v>
      </c>
      <c r="H703" s="444"/>
      <c r="I703" s="448"/>
      <c r="J703" s="448"/>
      <c r="K703" s="448"/>
      <c r="L703" s="442"/>
      <c r="M703" s="446"/>
      <c r="N703" s="444"/>
      <c r="O703" s="444"/>
      <c r="P703" s="444"/>
      <c r="Q703" s="448"/>
      <c r="R703" s="448"/>
      <c r="S703" s="448"/>
      <c r="T703" s="820"/>
      <c r="U703" s="757"/>
      <c r="W703" s="822"/>
    </row>
    <row r="704" spans="1:23" ht="15.95" customHeight="1" x14ac:dyDescent="0.25">
      <c r="A704" s="452">
        <v>87</v>
      </c>
      <c r="B704" s="427" t="s">
        <v>1815</v>
      </c>
      <c r="C704" s="414" t="s">
        <v>1810</v>
      </c>
      <c r="D704" s="415">
        <v>630</v>
      </c>
      <c r="E704" s="821" t="s">
        <v>1816</v>
      </c>
      <c r="F704" s="417"/>
      <c r="G704" s="417">
        <v>198</v>
      </c>
      <c r="H704" s="417">
        <v>141</v>
      </c>
      <c r="I704" s="418">
        <v>148</v>
      </c>
      <c r="J704" s="417">
        <v>53</v>
      </c>
      <c r="K704" s="421"/>
      <c r="L704" s="415">
        <v>630</v>
      </c>
      <c r="M704" s="419" t="s">
        <v>1817</v>
      </c>
      <c r="N704" s="417"/>
      <c r="O704" s="417">
        <v>134</v>
      </c>
      <c r="P704" s="417">
        <v>110</v>
      </c>
      <c r="Q704" s="421">
        <v>91</v>
      </c>
      <c r="R704" s="421">
        <v>37</v>
      </c>
      <c r="S704" s="421"/>
      <c r="T704" s="824"/>
      <c r="U704" s="749"/>
      <c r="W704" s="822"/>
    </row>
    <row r="705" spans="1:23" ht="15.95" customHeight="1" thickBot="1" x14ac:dyDescent="0.3">
      <c r="A705" s="412"/>
      <c r="B705" s="427"/>
      <c r="C705" s="428"/>
      <c r="D705" s="429"/>
      <c r="E705" s="823" t="s">
        <v>19</v>
      </c>
      <c r="F705" s="431">
        <v>3</v>
      </c>
      <c r="G705" s="431">
        <v>226</v>
      </c>
      <c r="H705" s="431">
        <v>230</v>
      </c>
      <c r="I705" s="432">
        <v>226</v>
      </c>
      <c r="J705" s="431">
        <v>400</v>
      </c>
      <c r="K705" s="435"/>
      <c r="L705" s="429"/>
      <c r="M705" s="475" t="s">
        <v>19</v>
      </c>
      <c r="N705" s="431">
        <v>3</v>
      </c>
      <c r="O705" s="431">
        <v>224</v>
      </c>
      <c r="P705" s="431">
        <v>230</v>
      </c>
      <c r="Q705" s="435">
        <v>228</v>
      </c>
      <c r="R705" s="435">
        <v>403</v>
      </c>
      <c r="S705" s="435"/>
      <c r="T705" s="824"/>
      <c r="U705" s="769"/>
      <c r="W705" s="822"/>
    </row>
    <row r="706" spans="1:23" ht="15.95" customHeight="1" x14ac:dyDescent="0.25">
      <c r="A706" s="412"/>
      <c r="B706" s="427"/>
      <c r="C706" s="428"/>
      <c r="D706" s="429"/>
      <c r="E706" s="825" t="s">
        <v>30</v>
      </c>
      <c r="F706" s="431"/>
      <c r="G706" s="431">
        <v>15</v>
      </c>
      <c r="H706" s="431">
        <v>11</v>
      </c>
      <c r="I706" s="432">
        <v>17</v>
      </c>
      <c r="J706" s="431">
        <v>3</v>
      </c>
      <c r="K706" s="435"/>
      <c r="L706" s="429"/>
      <c r="M706" s="828" t="s">
        <v>35</v>
      </c>
      <c r="N706" s="431"/>
      <c r="O706" s="431">
        <v>0</v>
      </c>
      <c r="P706" s="431">
        <v>0</v>
      </c>
      <c r="Q706" s="435">
        <v>0</v>
      </c>
      <c r="R706" s="435">
        <v>0</v>
      </c>
      <c r="S706" s="435"/>
      <c r="T706" s="824"/>
      <c r="U706" s="769"/>
      <c r="W706" s="822"/>
    </row>
    <row r="707" spans="1:23" ht="15.95" customHeight="1" x14ac:dyDescent="0.25">
      <c r="A707" s="412"/>
      <c r="B707" s="427"/>
      <c r="C707" s="428"/>
      <c r="D707" s="429"/>
      <c r="E707" s="826" t="s">
        <v>31</v>
      </c>
      <c r="F707" s="431"/>
      <c r="G707" s="431">
        <v>20</v>
      </c>
      <c r="H707" s="431">
        <v>12</v>
      </c>
      <c r="I707" s="432">
        <v>14</v>
      </c>
      <c r="J707" s="431">
        <v>4</v>
      </c>
      <c r="K707" s="435"/>
      <c r="L707" s="429"/>
      <c r="M707" s="433" t="s">
        <v>23</v>
      </c>
      <c r="N707" s="431"/>
      <c r="O707" s="431">
        <v>0</v>
      </c>
      <c r="P707" s="431">
        <v>0</v>
      </c>
      <c r="Q707" s="435">
        <v>0</v>
      </c>
      <c r="R707" s="435">
        <v>0</v>
      </c>
      <c r="S707" s="435"/>
      <c r="T707" s="824"/>
      <c r="U707" s="769"/>
      <c r="W707" s="822"/>
    </row>
    <row r="708" spans="1:23" ht="15.95" customHeight="1" x14ac:dyDescent="0.25">
      <c r="A708" s="412"/>
      <c r="B708" s="427"/>
      <c r="C708" s="428"/>
      <c r="D708" s="429"/>
      <c r="E708" s="826" t="s">
        <v>36</v>
      </c>
      <c r="F708" s="431"/>
      <c r="G708" s="431">
        <v>47</v>
      </c>
      <c r="H708" s="431">
        <v>40</v>
      </c>
      <c r="I708" s="432">
        <v>35</v>
      </c>
      <c r="J708" s="431">
        <v>13</v>
      </c>
      <c r="K708" s="435"/>
      <c r="L708" s="429"/>
      <c r="M708" s="433" t="s">
        <v>37</v>
      </c>
      <c r="N708" s="431"/>
      <c r="O708" s="431">
        <v>20</v>
      </c>
      <c r="P708" s="431">
        <v>34</v>
      </c>
      <c r="Q708" s="435">
        <v>15</v>
      </c>
      <c r="R708" s="435">
        <v>7</v>
      </c>
      <c r="S708" s="435"/>
      <c r="T708" s="824"/>
      <c r="U708" s="769"/>
      <c r="W708" s="822"/>
    </row>
    <row r="709" spans="1:23" ht="15.95" customHeight="1" x14ac:dyDescent="0.25">
      <c r="A709" s="412"/>
      <c r="B709" s="427"/>
      <c r="C709" s="428"/>
      <c r="D709" s="429"/>
      <c r="E709" s="826" t="s">
        <v>32</v>
      </c>
      <c r="F709" s="431"/>
      <c r="G709" s="431" t="s">
        <v>1606</v>
      </c>
      <c r="H709" s="431"/>
      <c r="I709" s="432"/>
      <c r="J709" s="431"/>
      <c r="K709" s="435"/>
      <c r="L709" s="429"/>
      <c r="M709" s="433" t="s">
        <v>25</v>
      </c>
      <c r="N709" s="431"/>
      <c r="O709" s="431">
        <v>28</v>
      </c>
      <c r="P709" s="431">
        <v>14</v>
      </c>
      <c r="Q709" s="435">
        <v>19</v>
      </c>
      <c r="R709" s="435">
        <v>9</v>
      </c>
      <c r="S709" s="435"/>
      <c r="T709" s="824"/>
      <c r="U709" s="769"/>
      <c r="W709" s="822"/>
    </row>
    <row r="710" spans="1:23" ht="15.95" customHeight="1" x14ac:dyDescent="0.25">
      <c r="A710" s="412"/>
      <c r="B710" s="427"/>
      <c r="C710" s="428"/>
      <c r="D710" s="429"/>
      <c r="E710" s="826" t="s">
        <v>38</v>
      </c>
      <c r="F710" s="431"/>
      <c r="G710" s="431">
        <v>7</v>
      </c>
      <c r="H710" s="431">
        <v>11</v>
      </c>
      <c r="I710" s="432">
        <v>9</v>
      </c>
      <c r="J710" s="431">
        <v>8</v>
      </c>
      <c r="K710" s="435"/>
      <c r="L710" s="429"/>
      <c r="M710" s="433" t="s">
        <v>39</v>
      </c>
      <c r="N710" s="431"/>
      <c r="O710" s="431">
        <v>14</v>
      </c>
      <c r="P710" s="431">
        <v>12</v>
      </c>
      <c r="Q710" s="435">
        <v>22</v>
      </c>
      <c r="R710" s="435">
        <v>6</v>
      </c>
      <c r="S710" s="435"/>
      <c r="T710" s="824"/>
      <c r="U710" s="769"/>
      <c r="W710" s="822"/>
    </row>
    <row r="711" spans="1:23" ht="15.95" customHeight="1" x14ac:dyDescent="0.25">
      <c r="A711" s="412"/>
      <c r="B711" s="427"/>
      <c r="C711" s="428"/>
      <c r="D711" s="429"/>
      <c r="E711" s="826" t="s">
        <v>33</v>
      </c>
      <c r="F711" s="431"/>
      <c r="G711" s="431">
        <v>24</v>
      </c>
      <c r="H711" s="431">
        <v>14</v>
      </c>
      <c r="I711" s="432">
        <v>11</v>
      </c>
      <c r="J711" s="431">
        <v>7</v>
      </c>
      <c r="K711" s="435"/>
      <c r="L711" s="429"/>
      <c r="M711" s="433" t="s">
        <v>27</v>
      </c>
      <c r="N711" s="431"/>
      <c r="O711" s="431">
        <v>0</v>
      </c>
      <c r="P711" s="431">
        <v>0</v>
      </c>
      <c r="Q711" s="435">
        <v>0</v>
      </c>
      <c r="R711" s="435">
        <v>0</v>
      </c>
      <c r="S711" s="435"/>
      <c r="T711" s="824"/>
      <c r="U711" s="769"/>
      <c r="W711" s="822"/>
    </row>
    <row r="712" spans="1:23" ht="15.95" customHeight="1" x14ac:dyDescent="0.25">
      <c r="A712" s="412"/>
      <c r="B712" s="427"/>
      <c r="C712" s="428"/>
      <c r="D712" s="429"/>
      <c r="E712" s="826" t="s">
        <v>40</v>
      </c>
      <c r="F712" s="431"/>
      <c r="G712" s="431">
        <v>0</v>
      </c>
      <c r="H712" s="431">
        <v>0</v>
      </c>
      <c r="I712" s="432">
        <v>0</v>
      </c>
      <c r="J712" s="431">
        <v>0</v>
      </c>
      <c r="K712" s="435"/>
      <c r="L712" s="429"/>
      <c r="M712" s="433" t="s">
        <v>28</v>
      </c>
      <c r="N712" s="431"/>
      <c r="O712" s="431">
        <v>0</v>
      </c>
      <c r="P712" s="431">
        <v>0</v>
      </c>
      <c r="Q712" s="435">
        <v>0</v>
      </c>
      <c r="R712" s="435">
        <v>0</v>
      </c>
      <c r="S712" s="435"/>
      <c r="T712" s="824"/>
      <c r="U712" s="769"/>
      <c r="W712" s="822"/>
    </row>
    <row r="713" spans="1:23" ht="15.95" customHeight="1" x14ac:dyDescent="0.25">
      <c r="A713" s="412"/>
      <c r="B713" s="427"/>
      <c r="C713" s="428"/>
      <c r="D713" s="429"/>
      <c r="E713" s="826" t="s">
        <v>1818</v>
      </c>
      <c r="F713" s="431"/>
      <c r="G713" s="431" t="s">
        <v>1606</v>
      </c>
      <c r="H713" s="431"/>
      <c r="I713" s="432"/>
      <c r="J713" s="431"/>
      <c r="K713" s="435"/>
      <c r="L713" s="429"/>
      <c r="M713" s="433" t="s">
        <v>41</v>
      </c>
      <c r="N713" s="431"/>
      <c r="O713" s="431">
        <v>0</v>
      </c>
      <c r="P713" s="431">
        <v>0</v>
      </c>
      <c r="Q713" s="435">
        <v>0</v>
      </c>
      <c r="R713" s="435">
        <v>0</v>
      </c>
      <c r="S713" s="435"/>
      <c r="T713" s="824"/>
      <c r="U713" s="769"/>
      <c r="W713" s="822"/>
    </row>
    <row r="714" spans="1:23" ht="15.95" customHeight="1" x14ac:dyDescent="0.25">
      <c r="A714" s="412"/>
      <c r="B714" s="427"/>
      <c r="C714" s="428"/>
      <c r="D714" s="429"/>
      <c r="E714" s="826" t="s">
        <v>26</v>
      </c>
      <c r="F714" s="431"/>
      <c r="G714" s="431">
        <v>28</v>
      </c>
      <c r="H714" s="431">
        <v>8</v>
      </c>
      <c r="I714" s="432">
        <v>8</v>
      </c>
      <c r="J714" s="431">
        <v>9</v>
      </c>
      <c r="K714" s="435"/>
      <c r="L714" s="429"/>
      <c r="M714" s="433" t="s">
        <v>43</v>
      </c>
      <c r="N714" s="431"/>
      <c r="O714" s="431" t="s">
        <v>1606</v>
      </c>
      <c r="P714" s="431"/>
      <c r="Q714" s="435"/>
      <c r="R714" s="435"/>
      <c r="S714" s="435"/>
      <c r="T714" s="824"/>
      <c r="U714" s="769"/>
      <c r="W714" s="822"/>
    </row>
    <row r="715" spans="1:23" ht="15.95" customHeight="1" x14ac:dyDescent="0.25">
      <c r="A715" s="412"/>
      <c r="B715" s="427"/>
      <c r="C715" s="428"/>
      <c r="D715" s="429"/>
      <c r="E715" s="826" t="s">
        <v>20</v>
      </c>
      <c r="F715" s="431"/>
      <c r="G715" s="431">
        <v>0</v>
      </c>
      <c r="H715" s="431">
        <v>0</v>
      </c>
      <c r="I715" s="432">
        <v>0</v>
      </c>
      <c r="J715" s="431">
        <v>0</v>
      </c>
      <c r="K715" s="435"/>
      <c r="L715" s="429"/>
      <c r="M715" s="433" t="s">
        <v>44</v>
      </c>
      <c r="N715" s="431"/>
      <c r="O715" s="431">
        <v>44</v>
      </c>
      <c r="P715" s="431">
        <v>45</v>
      </c>
      <c r="Q715" s="435">
        <v>32</v>
      </c>
      <c r="R715" s="435">
        <v>12</v>
      </c>
      <c r="S715" s="435"/>
      <c r="T715" s="824"/>
      <c r="U715" s="769"/>
      <c r="W715" s="822"/>
    </row>
    <row r="716" spans="1:23" ht="15.95" customHeight="1" x14ac:dyDescent="0.25">
      <c r="A716" s="412"/>
      <c r="B716" s="427"/>
      <c r="C716" s="428"/>
      <c r="D716" s="429"/>
      <c r="E716" s="826" t="s">
        <v>21</v>
      </c>
      <c r="F716" s="431"/>
      <c r="G716" s="431">
        <v>18</v>
      </c>
      <c r="H716" s="431">
        <v>22</v>
      </c>
      <c r="I716" s="432">
        <v>17</v>
      </c>
      <c r="J716" s="431">
        <v>11</v>
      </c>
      <c r="K716" s="435"/>
      <c r="L716" s="429"/>
      <c r="M716" s="433" t="s">
        <v>45</v>
      </c>
      <c r="N716" s="431"/>
      <c r="O716" s="431">
        <v>0</v>
      </c>
      <c r="P716" s="431">
        <v>0</v>
      </c>
      <c r="Q716" s="435">
        <v>0</v>
      </c>
      <c r="R716" s="435">
        <v>0</v>
      </c>
      <c r="S716" s="435"/>
      <c r="T716" s="824"/>
      <c r="U716" s="769"/>
      <c r="W716" s="822"/>
    </row>
    <row r="717" spans="1:23" ht="15.95" customHeight="1" x14ac:dyDescent="0.25">
      <c r="A717" s="479"/>
      <c r="B717" s="440"/>
      <c r="C717" s="529"/>
      <c r="D717" s="474"/>
      <c r="E717" s="823" t="s">
        <v>1819</v>
      </c>
      <c r="F717" s="472"/>
      <c r="G717" s="472"/>
      <c r="H717" s="472"/>
      <c r="I717" s="530"/>
      <c r="J717" s="472"/>
      <c r="K717" s="477"/>
      <c r="L717" s="474"/>
      <c r="M717" s="475" t="s">
        <v>46</v>
      </c>
      <c r="N717" s="472"/>
      <c r="O717" s="472" t="s">
        <v>1606</v>
      </c>
      <c r="P717" s="472"/>
      <c r="Q717" s="477"/>
      <c r="R717" s="477"/>
      <c r="S717" s="477"/>
      <c r="T717" s="820"/>
      <c r="U717" s="757"/>
      <c r="W717" s="822"/>
    </row>
    <row r="718" spans="1:23" ht="15.95" customHeight="1" x14ac:dyDescent="0.25">
      <c r="A718" s="452">
        <v>88</v>
      </c>
      <c r="B718" s="413" t="s">
        <v>1820</v>
      </c>
      <c r="C718" s="503" t="s">
        <v>1821</v>
      </c>
      <c r="D718" s="458">
        <v>630</v>
      </c>
      <c r="E718" s="829">
        <v>16470</v>
      </c>
      <c r="F718" s="456"/>
      <c r="G718" s="456">
        <v>22</v>
      </c>
      <c r="H718" s="456">
        <v>30</v>
      </c>
      <c r="I718" s="505">
        <v>28</v>
      </c>
      <c r="J718" s="456">
        <v>12</v>
      </c>
      <c r="K718" s="461"/>
      <c r="L718" s="458">
        <v>630</v>
      </c>
      <c r="M718" s="459">
        <v>16312</v>
      </c>
      <c r="N718" s="456"/>
      <c r="O718" s="456">
        <v>100</v>
      </c>
      <c r="P718" s="456">
        <v>105</v>
      </c>
      <c r="Q718" s="461">
        <v>101</v>
      </c>
      <c r="R718" s="461">
        <v>48</v>
      </c>
      <c r="S718" s="461"/>
      <c r="T718" s="824"/>
      <c r="U718" s="749"/>
      <c r="W718" s="822"/>
    </row>
    <row r="719" spans="1:23" ht="15.95" customHeight="1" thickBot="1" x14ac:dyDescent="0.3">
      <c r="A719" s="412"/>
      <c r="B719" s="427"/>
      <c r="C719" s="428"/>
      <c r="D719" s="429"/>
      <c r="E719" s="823" t="s">
        <v>19</v>
      </c>
      <c r="F719" s="431">
        <v>3</v>
      </c>
      <c r="G719" s="431">
        <v>226</v>
      </c>
      <c r="H719" s="431">
        <v>227</v>
      </c>
      <c r="I719" s="432">
        <v>226</v>
      </c>
      <c r="J719" s="431">
        <v>396</v>
      </c>
      <c r="K719" s="435"/>
      <c r="L719" s="429"/>
      <c r="M719" s="475" t="s">
        <v>19</v>
      </c>
      <c r="N719" s="431">
        <v>3</v>
      </c>
      <c r="O719" s="431">
        <v>226</v>
      </c>
      <c r="P719" s="431">
        <v>227</v>
      </c>
      <c r="Q719" s="435">
        <v>226</v>
      </c>
      <c r="R719" s="435">
        <v>399</v>
      </c>
      <c r="S719" s="435"/>
      <c r="T719" s="824"/>
      <c r="U719" s="769"/>
      <c r="W719" s="822"/>
    </row>
    <row r="720" spans="1:23" ht="15.95" customHeight="1" x14ac:dyDescent="0.25">
      <c r="A720" s="412"/>
      <c r="B720" s="427"/>
      <c r="C720" s="428"/>
      <c r="D720" s="429"/>
      <c r="E720" s="825" t="s">
        <v>1577</v>
      </c>
      <c r="F720" s="431"/>
      <c r="G720" s="431" t="s">
        <v>1822</v>
      </c>
      <c r="H720" s="431"/>
      <c r="I720" s="432"/>
      <c r="J720" s="431"/>
      <c r="K720" s="435"/>
      <c r="L720" s="429"/>
      <c r="M720" s="828" t="s">
        <v>20</v>
      </c>
      <c r="N720" s="431"/>
      <c r="O720" s="431">
        <v>100</v>
      </c>
      <c r="P720" s="431">
        <v>105</v>
      </c>
      <c r="Q720" s="435">
        <v>101</v>
      </c>
      <c r="R720" s="435">
        <v>48</v>
      </c>
      <c r="S720" s="435"/>
      <c r="T720" s="824"/>
      <c r="U720" s="769"/>
      <c r="W720" s="822"/>
    </row>
    <row r="721" spans="1:23" ht="15.95" customHeight="1" x14ac:dyDescent="0.25">
      <c r="A721" s="412"/>
      <c r="B721" s="427"/>
      <c r="C721" s="428"/>
      <c r="D721" s="429"/>
      <c r="E721" s="826" t="s">
        <v>1554</v>
      </c>
      <c r="F721" s="431"/>
      <c r="G721" s="431">
        <v>0</v>
      </c>
      <c r="H721" s="431">
        <v>0</v>
      </c>
      <c r="I721" s="432">
        <v>0</v>
      </c>
      <c r="J721" s="431">
        <v>0</v>
      </c>
      <c r="K721" s="435"/>
      <c r="L721" s="429"/>
      <c r="M721" s="433" t="s">
        <v>21</v>
      </c>
      <c r="N721" s="431"/>
      <c r="O721" s="431" t="s">
        <v>1606</v>
      </c>
      <c r="P721" s="431"/>
      <c r="Q721" s="435"/>
      <c r="R721" s="435"/>
      <c r="S721" s="435"/>
      <c r="T721" s="824"/>
      <c r="U721" s="769"/>
      <c r="W721" s="822"/>
    </row>
    <row r="722" spans="1:23" ht="15.95" customHeight="1" x14ac:dyDescent="0.25">
      <c r="A722" s="412"/>
      <c r="B722" s="427"/>
      <c r="C722" s="428"/>
      <c r="D722" s="429"/>
      <c r="E722" s="826" t="s">
        <v>1572</v>
      </c>
      <c r="F722" s="431"/>
      <c r="G722" s="431" t="s">
        <v>1822</v>
      </c>
      <c r="H722" s="431"/>
      <c r="I722" s="432"/>
      <c r="J722" s="431"/>
      <c r="K722" s="435"/>
      <c r="L722" s="429"/>
      <c r="M722" s="433" t="s">
        <v>35</v>
      </c>
      <c r="N722" s="431"/>
      <c r="O722" s="431" t="s">
        <v>1606</v>
      </c>
      <c r="P722" s="431"/>
      <c r="Q722" s="435"/>
      <c r="R722" s="435"/>
      <c r="S722" s="435"/>
      <c r="T722" s="824"/>
      <c r="U722" s="769"/>
      <c r="W722" s="822"/>
    </row>
    <row r="723" spans="1:23" ht="15.95" customHeight="1" x14ac:dyDescent="0.25">
      <c r="A723" s="412"/>
      <c r="B723" s="427"/>
      <c r="C723" s="428"/>
      <c r="D723" s="429"/>
      <c r="E723" s="826" t="s">
        <v>1582</v>
      </c>
      <c r="F723" s="431"/>
      <c r="G723" s="431">
        <v>0</v>
      </c>
      <c r="H723" s="431">
        <v>0</v>
      </c>
      <c r="I723" s="432">
        <v>0</v>
      </c>
      <c r="J723" s="431">
        <v>0</v>
      </c>
      <c r="K723" s="435"/>
      <c r="L723" s="429"/>
      <c r="M723" s="433" t="s">
        <v>23</v>
      </c>
      <c r="N723" s="431"/>
      <c r="O723" s="431" t="s">
        <v>1606</v>
      </c>
      <c r="P723" s="431"/>
      <c r="Q723" s="435"/>
      <c r="R723" s="435"/>
      <c r="S723" s="435"/>
      <c r="T723" s="824"/>
      <c r="U723" s="769"/>
      <c r="W723" s="822"/>
    </row>
    <row r="724" spans="1:23" ht="15.95" customHeight="1" x14ac:dyDescent="0.25">
      <c r="A724" s="412"/>
      <c r="B724" s="427"/>
      <c r="C724" s="428"/>
      <c r="D724" s="429"/>
      <c r="E724" s="826" t="s">
        <v>38</v>
      </c>
      <c r="F724" s="431"/>
      <c r="G724" s="431">
        <v>20</v>
      </c>
      <c r="H724" s="431">
        <v>30</v>
      </c>
      <c r="I724" s="432">
        <v>28</v>
      </c>
      <c r="J724" s="431">
        <v>12</v>
      </c>
      <c r="K724" s="435"/>
      <c r="L724" s="429"/>
      <c r="M724" s="433" t="s">
        <v>37</v>
      </c>
      <c r="N724" s="431"/>
      <c r="O724" s="431" t="s">
        <v>1606</v>
      </c>
      <c r="P724" s="431"/>
      <c r="Q724" s="435"/>
      <c r="R724" s="435"/>
      <c r="S724" s="435"/>
      <c r="T724" s="824"/>
      <c r="U724" s="769"/>
      <c r="W724" s="822"/>
    </row>
    <row r="725" spans="1:23" ht="15.95" customHeight="1" x14ac:dyDescent="0.25">
      <c r="A725" s="412"/>
      <c r="B725" s="427"/>
      <c r="C725" s="428"/>
      <c r="D725" s="429"/>
      <c r="E725" s="826" t="s">
        <v>42</v>
      </c>
      <c r="F725" s="431"/>
      <c r="G725" s="431" t="s">
        <v>1822</v>
      </c>
      <c r="H725" s="431"/>
      <c r="I725" s="432"/>
      <c r="J725" s="431"/>
      <c r="K725" s="435"/>
      <c r="L725" s="429"/>
      <c r="M725" s="433" t="s">
        <v>25</v>
      </c>
      <c r="N725" s="431"/>
      <c r="O725" s="431" t="s">
        <v>1606</v>
      </c>
      <c r="P725" s="431"/>
      <c r="Q725" s="435"/>
      <c r="R725" s="435"/>
      <c r="S725" s="435"/>
      <c r="T725" s="824"/>
      <c r="U725" s="769"/>
      <c r="W725" s="822"/>
    </row>
    <row r="726" spans="1:23" ht="15.95" customHeight="1" x14ac:dyDescent="0.25">
      <c r="A726" s="412"/>
      <c r="B726" s="427"/>
      <c r="C726" s="428"/>
      <c r="D726" s="429"/>
      <c r="E726" s="826"/>
      <c r="F726" s="431"/>
      <c r="G726" s="431"/>
      <c r="H726" s="431"/>
      <c r="I726" s="432"/>
      <c r="J726" s="431"/>
      <c r="K726" s="435"/>
      <c r="L726" s="429"/>
      <c r="M726" s="433" t="s">
        <v>39</v>
      </c>
      <c r="N726" s="431"/>
      <c r="O726" s="431">
        <v>0</v>
      </c>
      <c r="P726" s="431">
        <v>0</v>
      </c>
      <c r="Q726" s="435">
        <v>0</v>
      </c>
      <c r="R726" s="435">
        <v>0</v>
      </c>
      <c r="S726" s="435"/>
      <c r="T726" s="824"/>
      <c r="U726" s="769"/>
      <c r="W726" s="822"/>
    </row>
    <row r="727" spans="1:23" ht="15.95" customHeight="1" x14ac:dyDescent="0.25">
      <c r="A727" s="412"/>
      <c r="B727" s="427"/>
      <c r="C727" s="428"/>
      <c r="D727" s="429"/>
      <c r="E727" s="826"/>
      <c r="F727" s="431"/>
      <c r="G727" s="431"/>
      <c r="H727" s="431"/>
      <c r="I727" s="432"/>
      <c r="J727" s="431"/>
      <c r="K727" s="435"/>
      <c r="L727" s="429"/>
      <c r="M727" s="433" t="s">
        <v>27</v>
      </c>
      <c r="N727" s="431"/>
      <c r="O727" s="431" t="s">
        <v>1748</v>
      </c>
      <c r="P727" s="431"/>
      <c r="Q727" s="435"/>
      <c r="R727" s="435"/>
      <c r="S727" s="435"/>
      <c r="T727" s="824"/>
      <c r="U727" s="769"/>
      <c r="W727" s="822"/>
    </row>
    <row r="728" spans="1:23" ht="15.95" customHeight="1" x14ac:dyDescent="0.25">
      <c r="A728" s="412"/>
      <c r="B728" s="427"/>
      <c r="C728" s="428"/>
      <c r="D728" s="429"/>
      <c r="E728" s="826"/>
      <c r="F728" s="431"/>
      <c r="G728" s="431"/>
      <c r="H728" s="431"/>
      <c r="I728" s="432"/>
      <c r="J728" s="431"/>
      <c r="K728" s="435"/>
      <c r="L728" s="429"/>
      <c r="M728" s="433" t="s">
        <v>28</v>
      </c>
      <c r="N728" s="431"/>
      <c r="O728" s="431">
        <v>0</v>
      </c>
      <c r="P728" s="431">
        <v>0</v>
      </c>
      <c r="Q728" s="435">
        <v>0</v>
      </c>
      <c r="R728" s="435">
        <v>0</v>
      </c>
      <c r="S728" s="435"/>
      <c r="T728" s="824"/>
      <c r="U728" s="769"/>
      <c r="W728" s="822"/>
    </row>
    <row r="729" spans="1:23" ht="15.95" customHeight="1" x14ac:dyDescent="0.25">
      <c r="A729" s="412"/>
      <c r="B729" s="427"/>
      <c r="C729" s="428"/>
      <c r="D729" s="429"/>
      <c r="E729" s="826"/>
      <c r="F729" s="431"/>
      <c r="G729" s="431"/>
      <c r="H729" s="431"/>
      <c r="I729" s="432"/>
      <c r="J729" s="431"/>
      <c r="K729" s="435"/>
      <c r="L729" s="429"/>
      <c r="M729" s="433" t="s">
        <v>41</v>
      </c>
      <c r="N729" s="431"/>
      <c r="O729" s="431" t="s">
        <v>1606</v>
      </c>
      <c r="P729" s="431"/>
      <c r="Q729" s="435"/>
      <c r="R729" s="435"/>
      <c r="S729" s="435"/>
      <c r="T729" s="824"/>
      <c r="U729" s="769"/>
      <c r="W729" s="822"/>
    </row>
    <row r="730" spans="1:23" ht="15.95" customHeight="1" x14ac:dyDescent="0.25">
      <c r="A730" s="412"/>
      <c r="B730" s="427"/>
      <c r="C730" s="428"/>
      <c r="D730" s="429"/>
      <c r="E730" s="826"/>
      <c r="F730" s="431"/>
      <c r="G730" s="431"/>
      <c r="H730" s="431"/>
      <c r="I730" s="432"/>
      <c r="J730" s="431"/>
      <c r="K730" s="435"/>
      <c r="L730" s="429"/>
      <c r="M730" s="433" t="s">
        <v>43</v>
      </c>
      <c r="N730" s="431"/>
      <c r="O730" s="431" t="s">
        <v>1606</v>
      </c>
      <c r="P730" s="431"/>
      <c r="Q730" s="435"/>
      <c r="R730" s="435"/>
      <c r="S730" s="435"/>
      <c r="T730" s="824"/>
      <c r="U730" s="769"/>
      <c r="W730" s="822"/>
    </row>
    <row r="731" spans="1:23" ht="15.95" customHeight="1" x14ac:dyDescent="0.25">
      <c r="A731" s="412"/>
      <c r="B731" s="427"/>
      <c r="C731" s="428"/>
      <c r="D731" s="429"/>
      <c r="E731" s="826"/>
      <c r="F731" s="431"/>
      <c r="G731" s="431"/>
      <c r="H731" s="431"/>
      <c r="I731" s="432"/>
      <c r="J731" s="431"/>
      <c r="K731" s="435"/>
      <c r="L731" s="429"/>
      <c r="M731" s="433" t="s">
        <v>44</v>
      </c>
      <c r="N731" s="431"/>
      <c r="O731" s="431" t="s">
        <v>1606</v>
      </c>
      <c r="P731" s="431"/>
      <c r="Q731" s="435"/>
      <c r="R731" s="435"/>
      <c r="S731" s="435"/>
      <c r="T731" s="824"/>
      <c r="U731" s="769"/>
      <c r="W731" s="822"/>
    </row>
    <row r="732" spans="1:23" ht="15.95" customHeight="1" x14ac:dyDescent="0.25">
      <c r="A732" s="479"/>
      <c r="B732" s="440"/>
      <c r="C732" s="441"/>
      <c r="D732" s="442"/>
      <c r="E732" s="819"/>
      <c r="F732" s="444"/>
      <c r="G732" s="444"/>
      <c r="H732" s="444"/>
      <c r="I732" s="445"/>
      <c r="J732" s="444"/>
      <c r="K732" s="448"/>
      <c r="L732" s="442"/>
      <c r="M732" s="443" t="s">
        <v>45</v>
      </c>
      <c r="N732" s="444"/>
      <c r="O732" s="444" t="s">
        <v>1748</v>
      </c>
      <c r="P732" s="444"/>
      <c r="Q732" s="448"/>
      <c r="R732" s="448"/>
      <c r="S732" s="448"/>
      <c r="T732" s="824"/>
      <c r="U732" s="757"/>
      <c r="W732" s="822"/>
    </row>
    <row r="733" spans="1:23" ht="15.95" customHeight="1" x14ac:dyDescent="0.25">
      <c r="A733" s="412">
        <v>89</v>
      </c>
      <c r="B733" s="413" t="s">
        <v>1823</v>
      </c>
      <c r="C733" s="830" t="s">
        <v>1824</v>
      </c>
      <c r="D733" s="831">
        <v>250</v>
      </c>
      <c r="E733" s="832">
        <v>701</v>
      </c>
      <c r="F733" s="833"/>
      <c r="G733" s="833">
        <v>66</v>
      </c>
      <c r="H733" s="833">
        <v>69</v>
      </c>
      <c r="I733" s="834">
        <v>27</v>
      </c>
      <c r="J733" s="833">
        <v>22</v>
      </c>
      <c r="K733" s="835"/>
      <c r="L733" s="831"/>
      <c r="M733" s="836"/>
      <c r="N733" s="833"/>
      <c r="O733" s="833"/>
      <c r="P733" s="833"/>
      <c r="Q733" s="835"/>
      <c r="R733" s="835"/>
      <c r="S733" s="835"/>
      <c r="T733" s="809"/>
      <c r="U733" s="749"/>
      <c r="W733" s="822"/>
    </row>
    <row r="734" spans="1:23" ht="15.95" customHeight="1" thickBot="1" x14ac:dyDescent="0.3">
      <c r="A734" s="412"/>
      <c r="B734" s="427"/>
      <c r="C734" s="837"/>
      <c r="D734" s="838"/>
      <c r="E734" s="839" t="s">
        <v>19</v>
      </c>
      <c r="F734" s="840">
        <v>3</v>
      </c>
      <c r="G734" s="840">
        <v>227</v>
      </c>
      <c r="H734" s="840">
        <v>221</v>
      </c>
      <c r="I734" s="841">
        <v>231</v>
      </c>
      <c r="J734" s="840">
        <v>400</v>
      </c>
      <c r="K734" s="842"/>
      <c r="L734" s="838"/>
      <c r="M734" s="843"/>
      <c r="N734" s="840"/>
      <c r="O734" s="840"/>
      <c r="P734" s="840"/>
      <c r="Q734" s="842"/>
      <c r="R734" s="842"/>
      <c r="S734" s="842"/>
      <c r="T734" s="824"/>
      <c r="U734" s="769"/>
      <c r="W734" s="822"/>
    </row>
    <row r="735" spans="1:23" ht="15.95" customHeight="1" x14ac:dyDescent="0.25">
      <c r="A735" s="412"/>
      <c r="B735" s="427"/>
      <c r="C735" s="837"/>
      <c r="D735" s="838"/>
      <c r="E735" s="844" t="s">
        <v>30</v>
      </c>
      <c r="F735" s="840"/>
      <c r="G735" s="840">
        <v>3</v>
      </c>
      <c r="H735" s="840">
        <v>9</v>
      </c>
      <c r="I735" s="841">
        <v>15</v>
      </c>
      <c r="J735" s="840">
        <v>0</v>
      </c>
      <c r="K735" s="842"/>
      <c r="L735" s="838"/>
      <c r="M735" s="843"/>
      <c r="N735" s="840"/>
      <c r="O735" s="840"/>
      <c r="P735" s="840"/>
      <c r="Q735" s="842"/>
      <c r="R735" s="842"/>
      <c r="S735" s="842"/>
      <c r="T735" s="824"/>
      <c r="U735" s="769"/>
      <c r="W735" s="822"/>
    </row>
    <row r="736" spans="1:23" ht="15.95" customHeight="1" x14ac:dyDescent="0.25">
      <c r="A736" s="412"/>
      <c r="B736" s="427"/>
      <c r="C736" s="837"/>
      <c r="D736" s="838"/>
      <c r="E736" s="845" t="s">
        <v>31</v>
      </c>
      <c r="F736" s="840"/>
      <c r="G736" s="840" t="s">
        <v>1748</v>
      </c>
      <c r="H736" s="840"/>
      <c r="I736" s="841"/>
      <c r="J736" s="840"/>
      <c r="K736" s="842"/>
      <c r="L736" s="838"/>
      <c r="M736" s="843"/>
      <c r="N736" s="840"/>
      <c r="O736" s="840"/>
      <c r="P736" s="840"/>
      <c r="Q736" s="842"/>
      <c r="R736" s="842"/>
      <c r="S736" s="842"/>
      <c r="T736" s="824"/>
      <c r="U736" s="769"/>
      <c r="W736" s="822"/>
    </row>
    <row r="737" spans="1:23" ht="15.95" customHeight="1" x14ac:dyDescent="0.25">
      <c r="A737" s="412"/>
      <c r="B737" s="427"/>
      <c r="C737" s="837"/>
      <c r="D737" s="838"/>
      <c r="E737" s="845" t="s">
        <v>36</v>
      </c>
      <c r="F737" s="840"/>
      <c r="G737" s="840">
        <v>0</v>
      </c>
      <c r="H737" s="840">
        <v>0</v>
      </c>
      <c r="I737" s="841">
        <v>0</v>
      </c>
      <c r="J737" s="840">
        <v>0</v>
      </c>
      <c r="K737" s="842"/>
      <c r="L737" s="838"/>
      <c r="M737" s="843"/>
      <c r="N737" s="840"/>
      <c r="O737" s="840"/>
      <c r="P737" s="840"/>
      <c r="Q737" s="842"/>
      <c r="R737" s="842"/>
      <c r="S737" s="842"/>
      <c r="T737" s="824"/>
      <c r="U737" s="769"/>
      <c r="W737" s="822"/>
    </row>
    <row r="738" spans="1:23" ht="15.95" customHeight="1" x14ac:dyDescent="0.25">
      <c r="A738" s="412"/>
      <c r="B738" s="427"/>
      <c r="C738" s="837"/>
      <c r="D738" s="838"/>
      <c r="E738" s="845" t="s">
        <v>32</v>
      </c>
      <c r="F738" s="840"/>
      <c r="G738" s="840">
        <v>53</v>
      </c>
      <c r="H738" s="840">
        <v>53</v>
      </c>
      <c r="I738" s="841">
        <v>7</v>
      </c>
      <c r="J738" s="840">
        <v>22</v>
      </c>
      <c r="K738" s="842"/>
      <c r="L738" s="838"/>
      <c r="M738" s="843"/>
      <c r="N738" s="840"/>
      <c r="O738" s="840"/>
      <c r="P738" s="840"/>
      <c r="Q738" s="842"/>
      <c r="R738" s="842"/>
      <c r="S738" s="842"/>
      <c r="T738" s="824"/>
      <c r="U738" s="769"/>
      <c r="W738" s="822"/>
    </row>
    <row r="739" spans="1:23" ht="15.95" customHeight="1" x14ac:dyDescent="0.25">
      <c r="A739" s="412"/>
      <c r="B739" s="427"/>
      <c r="C739" s="837"/>
      <c r="D739" s="838"/>
      <c r="E739" s="845" t="s">
        <v>38</v>
      </c>
      <c r="F739" s="840"/>
      <c r="G739" s="840">
        <v>1</v>
      </c>
      <c r="H739" s="840">
        <v>2</v>
      </c>
      <c r="I739" s="841">
        <v>2</v>
      </c>
      <c r="J739" s="840">
        <v>3</v>
      </c>
      <c r="K739" s="842"/>
      <c r="L739" s="838"/>
      <c r="M739" s="843"/>
      <c r="N739" s="840"/>
      <c r="O739" s="840"/>
      <c r="P739" s="840"/>
      <c r="Q739" s="842"/>
      <c r="R739" s="842"/>
      <c r="S739" s="842"/>
      <c r="T739" s="824"/>
      <c r="U739" s="769"/>
      <c r="W739" s="822"/>
    </row>
    <row r="740" spans="1:23" ht="15.95" customHeight="1" x14ac:dyDescent="0.25">
      <c r="A740" s="412"/>
      <c r="B740" s="427"/>
      <c r="C740" s="837"/>
      <c r="D740" s="838"/>
      <c r="E740" s="845" t="s">
        <v>33</v>
      </c>
      <c r="F740" s="840"/>
      <c r="G740" s="840">
        <v>0</v>
      </c>
      <c r="H740" s="840">
        <v>0</v>
      </c>
      <c r="I740" s="841">
        <v>0</v>
      </c>
      <c r="J740" s="840">
        <v>0</v>
      </c>
      <c r="K740" s="842"/>
      <c r="L740" s="838"/>
      <c r="M740" s="843"/>
      <c r="N740" s="840"/>
      <c r="O740" s="840"/>
      <c r="P740" s="840"/>
      <c r="Q740" s="842"/>
      <c r="R740" s="842"/>
      <c r="S740" s="842"/>
      <c r="T740" s="824"/>
      <c r="U740" s="769"/>
      <c r="W740" s="822"/>
    </row>
    <row r="741" spans="1:23" ht="15.95" customHeight="1" x14ac:dyDescent="0.25">
      <c r="A741" s="412"/>
      <c r="B741" s="427"/>
      <c r="C741" s="837"/>
      <c r="D741" s="838"/>
      <c r="E741" s="845" t="s">
        <v>40</v>
      </c>
      <c r="F741" s="840"/>
      <c r="G741" s="840">
        <v>0</v>
      </c>
      <c r="H741" s="840">
        <v>0</v>
      </c>
      <c r="I741" s="841">
        <v>0</v>
      </c>
      <c r="J741" s="840">
        <v>0</v>
      </c>
      <c r="K741" s="842"/>
      <c r="L741" s="838"/>
      <c r="M741" s="843"/>
      <c r="N741" s="840"/>
      <c r="O741" s="840"/>
      <c r="P741" s="840"/>
      <c r="Q741" s="842"/>
      <c r="R741" s="842"/>
      <c r="S741" s="842"/>
      <c r="T741" s="824"/>
      <c r="U741" s="769"/>
      <c r="W741" s="822"/>
    </row>
    <row r="742" spans="1:23" ht="15.95" customHeight="1" x14ac:dyDescent="0.25">
      <c r="A742" s="412"/>
      <c r="B742" s="440"/>
      <c r="C742" s="846"/>
      <c r="D742" s="847"/>
      <c r="E742" s="839" t="s">
        <v>116</v>
      </c>
      <c r="F742" s="848"/>
      <c r="G742" s="848">
        <v>17</v>
      </c>
      <c r="H742" s="848">
        <v>8</v>
      </c>
      <c r="I742" s="849">
        <v>5</v>
      </c>
      <c r="J742" s="848">
        <v>17</v>
      </c>
      <c r="K742" s="850"/>
      <c r="L742" s="847"/>
      <c r="M742" s="851"/>
      <c r="N742" s="848"/>
      <c r="O742" s="848"/>
      <c r="P742" s="848"/>
      <c r="Q742" s="850"/>
      <c r="R742" s="850"/>
      <c r="S742" s="850"/>
      <c r="T742" s="820"/>
      <c r="U742" s="757"/>
      <c r="W742" s="822"/>
    </row>
    <row r="743" spans="1:23" ht="15.95" customHeight="1" x14ac:dyDescent="0.25">
      <c r="A743" s="452">
        <v>90</v>
      </c>
      <c r="B743" s="413" t="s">
        <v>1825</v>
      </c>
      <c r="C743" s="503" t="s">
        <v>1824</v>
      </c>
      <c r="D743" s="714">
        <v>250</v>
      </c>
      <c r="E743" s="829">
        <v>914233</v>
      </c>
      <c r="F743" s="456"/>
      <c r="G743" s="456">
        <v>30</v>
      </c>
      <c r="H743" s="456">
        <v>22</v>
      </c>
      <c r="I743" s="505">
        <v>22</v>
      </c>
      <c r="J743" s="456">
        <v>14</v>
      </c>
      <c r="K743" s="461"/>
      <c r="L743" s="458"/>
      <c r="M743" s="459"/>
      <c r="N743" s="456"/>
      <c r="O743" s="456"/>
      <c r="P743" s="456"/>
      <c r="Q743" s="461"/>
      <c r="R743" s="461"/>
      <c r="S743" s="461"/>
      <c r="T743" s="824"/>
      <c r="U743" s="749"/>
      <c r="W743" s="822"/>
    </row>
    <row r="744" spans="1:23" ht="15.95" customHeight="1" thickBot="1" x14ac:dyDescent="0.3">
      <c r="A744" s="412"/>
      <c r="B744" s="427"/>
      <c r="C744" s="428"/>
      <c r="D744" s="703"/>
      <c r="E744" s="823" t="s">
        <v>19</v>
      </c>
      <c r="F744" s="431">
        <v>3</v>
      </c>
      <c r="G744" s="431">
        <v>224</v>
      </c>
      <c r="H744" s="431">
        <v>225</v>
      </c>
      <c r="I744" s="432">
        <v>227</v>
      </c>
      <c r="J744" s="431">
        <v>394</v>
      </c>
      <c r="K744" s="435"/>
      <c r="L744" s="429"/>
      <c r="M744" s="433"/>
      <c r="N744" s="431"/>
      <c r="O744" s="431"/>
      <c r="P744" s="431"/>
      <c r="Q744" s="435"/>
      <c r="R744" s="435"/>
      <c r="S744" s="435"/>
      <c r="T744" s="824"/>
      <c r="U744" s="769"/>
      <c r="W744" s="822"/>
    </row>
    <row r="745" spans="1:23" ht="15.95" customHeight="1" x14ac:dyDescent="0.25">
      <c r="A745" s="412"/>
      <c r="B745" s="427"/>
      <c r="C745" s="428"/>
      <c r="D745" s="703"/>
      <c r="E745" s="825" t="s">
        <v>30</v>
      </c>
      <c r="F745" s="431"/>
      <c r="G745" s="431">
        <v>0</v>
      </c>
      <c r="H745" s="431">
        <v>0</v>
      </c>
      <c r="I745" s="432">
        <v>0</v>
      </c>
      <c r="J745" s="431"/>
      <c r="K745" s="435"/>
      <c r="L745" s="429"/>
      <c r="M745" s="433"/>
      <c r="N745" s="431"/>
      <c r="O745" s="431"/>
      <c r="P745" s="431"/>
      <c r="Q745" s="435"/>
      <c r="R745" s="435"/>
      <c r="S745" s="435"/>
      <c r="T745" s="824"/>
      <c r="U745" s="769"/>
      <c r="W745" s="822"/>
    </row>
    <row r="746" spans="1:23" ht="15.95" customHeight="1" x14ac:dyDescent="0.25">
      <c r="A746" s="412"/>
      <c r="B746" s="427"/>
      <c r="C746" s="428"/>
      <c r="D746" s="703"/>
      <c r="E746" s="826" t="s">
        <v>31</v>
      </c>
      <c r="F746" s="430"/>
      <c r="G746" s="431" t="s">
        <v>1748</v>
      </c>
      <c r="H746" s="431"/>
      <c r="I746" s="432"/>
      <c r="J746" s="431"/>
      <c r="K746" s="435"/>
      <c r="L746" s="429"/>
      <c r="M746" s="433"/>
      <c r="N746" s="431"/>
      <c r="O746" s="431"/>
      <c r="P746" s="431"/>
      <c r="Q746" s="435"/>
      <c r="R746" s="435"/>
      <c r="S746" s="435"/>
      <c r="T746" s="824"/>
      <c r="U746" s="769"/>
      <c r="W746" s="822"/>
    </row>
    <row r="747" spans="1:23" ht="15.95" customHeight="1" x14ac:dyDescent="0.25">
      <c r="A747" s="412"/>
      <c r="B747" s="427"/>
      <c r="C747" s="428"/>
      <c r="D747" s="703"/>
      <c r="E747" s="826" t="s">
        <v>36</v>
      </c>
      <c r="F747" s="431"/>
      <c r="G747" s="431">
        <v>9</v>
      </c>
      <c r="H747" s="431">
        <v>1</v>
      </c>
      <c r="I747" s="432">
        <v>6</v>
      </c>
      <c r="J747" s="431">
        <v>2</v>
      </c>
      <c r="K747" s="435"/>
      <c r="L747" s="429"/>
      <c r="M747" s="433"/>
      <c r="N747" s="431"/>
      <c r="O747" s="431"/>
      <c r="P747" s="431"/>
      <c r="Q747" s="435"/>
      <c r="R747" s="435"/>
      <c r="S747" s="435"/>
      <c r="T747" s="824"/>
      <c r="U747" s="769"/>
      <c r="W747" s="822"/>
    </row>
    <row r="748" spans="1:23" ht="15.95" customHeight="1" x14ac:dyDescent="0.25">
      <c r="A748" s="412"/>
      <c r="B748" s="427"/>
      <c r="C748" s="428"/>
      <c r="D748" s="703"/>
      <c r="E748" s="826" t="s">
        <v>32</v>
      </c>
      <c r="F748" s="431"/>
      <c r="G748" s="431">
        <v>2</v>
      </c>
      <c r="H748" s="431">
        <v>0</v>
      </c>
      <c r="I748" s="432">
        <v>0</v>
      </c>
      <c r="J748" s="431">
        <v>1</v>
      </c>
      <c r="K748" s="435"/>
      <c r="L748" s="429"/>
      <c r="M748" s="433"/>
      <c r="N748" s="431"/>
      <c r="O748" s="431"/>
      <c r="P748" s="431"/>
      <c r="Q748" s="435"/>
      <c r="R748" s="435"/>
      <c r="S748" s="435"/>
      <c r="T748" s="824"/>
      <c r="U748" s="769"/>
      <c r="W748" s="822"/>
    </row>
    <row r="749" spans="1:23" ht="15.95" customHeight="1" x14ac:dyDescent="0.25">
      <c r="A749" s="412"/>
      <c r="B749" s="427"/>
      <c r="C749" s="428"/>
      <c r="D749" s="703"/>
      <c r="E749" s="826" t="s">
        <v>38</v>
      </c>
      <c r="F749" s="431"/>
      <c r="G749" s="431">
        <v>6</v>
      </c>
      <c r="H749" s="431">
        <v>10</v>
      </c>
      <c r="I749" s="432">
        <v>18</v>
      </c>
      <c r="J749" s="431">
        <v>13</v>
      </c>
      <c r="K749" s="435"/>
      <c r="L749" s="429"/>
      <c r="M749" s="433"/>
      <c r="N749" s="431"/>
      <c r="O749" s="431"/>
      <c r="P749" s="431"/>
      <c r="Q749" s="435"/>
      <c r="R749" s="435"/>
      <c r="S749" s="435"/>
      <c r="T749" s="824"/>
      <c r="U749" s="769"/>
      <c r="W749" s="822"/>
    </row>
    <row r="750" spans="1:23" ht="15.95" customHeight="1" x14ac:dyDescent="0.25">
      <c r="A750" s="479"/>
      <c r="B750" s="440"/>
      <c r="C750" s="441"/>
      <c r="D750" s="442"/>
      <c r="E750" s="819" t="s">
        <v>33</v>
      </c>
      <c r="F750" s="444"/>
      <c r="G750" s="444">
        <v>0</v>
      </c>
      <c r="H750" s="444">
        <v>0</v>
      </c>
      <c r="I750" s="445">
        <v>0</v>
      </c>
      <c r="J750" s="444">
        <v>0</v>
      </c>
      <c r="K750" s="448"/>
      <c r="L750" s="442"/>
      <c r="M750" s="446"/>
      <c r="N750" s="444"/>
      <c r="O750" s="444"/>
      <c r="P750" s="444"/>
      <c r="Q750" s="448"/>
      <c r="R750" s="448"/>
      <c r="S750" s="448"/>
      <c r="T750" s="824"/>
      <c r="U750" s="757"/>
      <c r="W750" s="822"/>
    </row>
    <row r="751" spans="1:23" ht="15.95" customHeight="1" x14ac:dyDescent="0.25">
      <c r="A751" s="412">
        <v>91</v>
      </c>
      <c r="B751" s="413" t="s">
        <v>1826</v>
      </c>
      <c r="C751" s="414" t="s">
        <v>1827</v>
      </c>
      <c r="D751" s="415">
        <v>400</v>
      </c>
      <c r="E751" s="821"/>
      <c r="F751" s="417"/>
      <c r="G751" s="417">
        <v>32</v>
      </c>
      <c r="H751" s="417">
        <v>24</v>
      </c>
      <c r="I751" s="418">
        <v>40</v>
      </c>
      <c r="J751" s="417">
        <v>12</v>
      </c>
      <c r="K751" s="421"/>
      <c r="L751" s="415">
        <v>400</v>
      </c>
      <c r="M751" s="419">
        <v>226</v>
      </c>
      <c r="N751" s="417"/>
      <c r="O751" s="417">
        <v>94</v>
      </c>
      <c r="P751" s="417">
        <v>93</v>
      </c>
      <c r="Q751" s="417">
        <v>69</v>
      </c>
      <c r="R751" s="421">
        <v>11</v>
      </c>
      <c r="S751" s="421"/>
      <c r="T751" s="809"/>
      <c r="U751" s="749"/>
      <c r="W751" s="822"/>
    </row>
    <row r="752" spans="1:23" ht="15.95" customHeight="1" thickBot="1" x14ac:dyDescent="0.3">
      <c r="A752" s="412"/>
      <c r="B752" s="427"/>
      <c r="C752" s="428"/>
      <c r="D752" s="429"/>
      <c r="E752" s="823" t="s">
        <v>19</v>
      </c>
      <c r="F752" s="431">
        <v>3</v>
      </c>
      <c r="G752" s="431">
        <v>220</v>
      </c>
      <c r="H752" s="431">
        <v>222</v>
      </c>
      <c r="I752" s="432">
        <v>221</v>
      </c>
      <c r="J752" s="431">
        <v>391</v>
      </c>
      <c r="K752" s="435"/>
      <c r="L752" s="429"/>
      <c r="M752" s="475" t="s">
        <v>19</v>
      </c>
      <c r="N752" s="431">
        <v>3</v>
      </c>
      <c r="O752" s="431">
        <v>227</v>
      </c>
      <c r="P752" s="431">
        <v>225</v>
      </c>
      <c r="Q752" s="431">
        <v>226</v>
      </c>
      <c r="R752" s="435">
        <v>397</v>
      </c>
      <c r="S752" s="435"/>
      <c r="T752" s="824"/>
      <c r="U752" s="769"/>
      <c r="W752" s="822"/>
    </row>
    <row r="753" spans="1:23" ht="15.95" customHeight="1" x14ac:dyDescent="0.25">
      <c r="A753" s="412"/>
      <c r="B753" s="427"/>
      <c r="C753" s="428"/>
      <c r="D753" s="429"/>
      <c r="E753" s="825" t="s">
        <v>36</v>
      </c>
      <c r="F753" s="431"/>
      <c r="G753" s="431">
        <v>0</v>
      </c>
      <c r="H753" s="431">
        <v>0</v>
      </c>
      <c r="I753" s="432">
        <v>3</v>
      </c>
      <c r="J753" s="431">
        <v>0</v>
      </c>
      <c r="K753" s="435"/>
      <c r="L753" s="429"/>
      <c r="M753" s="828" t="s">
        <v>21</v>
      </c>
      <c r="N753" s="431"/>
      <c r="O753" s="431">
        <v>0</v>
      </c>
      <c r="P753" s="431">
        <v>0</v>
      </c>
      <c r="Q753" s="431">
        <v>0</v>
      </c>
      <c r="R753" s="435">
        <v>0</v>
      </c>
      <c r="S753" s="435"/>
      <c r="T753" s="824"/>
      <c r="U753" s="769"/>
      <c r="W753" s="822"/>
    </row>
    <row r="754" spans="1:23" ht="15.95" customHeight="1" x14ac:dyDescent="0.25">
      <c r="A754" s="412"/>
      <c r="B754" s="427"/>
      <c r="C754" s="428"/>
      <c r="D754" s="429"/>
      <c r="E754" s="826" t="s">
        <v>32</v>
      </c>
      <c r="F754" s="431"/>
      <c r="G754" s="431">
        <v>0</v>
      </c>
      <c r="H754" s="431">
        <v>0</v>
      </c>
      <c r="I754" s="432">
        <v>0</v>
      </c>
      <c r="J754" s="431">
        <v>0</v>
      </c>
      <c r="K754" s="435"/>
      <c r="L754" s="429"/>
      <c r="M754" s="433" t="s">
        <v>35</v>
      </c>
      <c r="N754" s="431"/>
      <c r="O754" s="431">
        <v>8</v>
      </c>
      <c r="P754" s="431">
        <v>13</v>
      </c>
      <c r="Q754" s="431">
        <v>18</v>
      </c>
      <c r="R754" s="435">
        <v>3</v>
      </c>
      <c r="S754" s="435"/>
      <c r="T754" s="824"/>
      <c r="U754" s="769"/>
      <c r="W754" s="822"/>
    </row>
    <row r="755" spans="1:23" ht="15.95" customHeight="1" x14ac:dyDescent="0.25">
      <c r="A755" s="412"/>
      <c r="B755" s="427"/>
      <c r="C755" s="428"/>
      <c r="D755" s="429"/>
      <c r="E755" s="826" t="s">
        <v>38</v>
      </c>
      <c r="F755" s="431"/>
      <c r="G755" s="431">
        <v>19</v>
      </c>
      <c r="H755" s="431">
        <v>15</v>
      </c>
      <c r="I755" s="432">
        <v>13</v>
      </c>
      <c r="J755" s="431">
        <v>10</v>
      </c>
      <c r="K755" s="435"/>
      <c r="L755" s="429"/>
      <c r="M755" s="433" t="s">
        <v>23</v>
      </c>
      <c r="N755" s="431"/>
      <c r="O755" s="431">
        <v>0</v>
      </c>
      <c r="P755" s="431">
        <v>0</v>
      </c>
      <c r="Q755" s="431">
        <v>0</v>
      </c>
      <c r="R755" s="435">
        <v>0</v>
      </c>
      <c r="S755" s="435"/>
      <c r="T755" s="824"/>
      <c r="U755" s="769"/>
      <c r="W755" s="822"/>
    </row>
    <row r="756" spans="1:23" ht="15.95" customHeight="1" x14ac:dyDescent="0.25">
      <c r="A756" s="412"/>
      <c r="B756" s="427"/>
      <c r="C756" s="428"/>
      <c r="D756" s="429"/>
      <c r="E756" s="826" t="s">
        <v>33</v>
      </c>
      <c r="F756" s="431"/>
      <c r="G756" s="431">
        <v>0</v>
      </c>
      <c r="H756" s="431">
        <v>0</v>
      </c>
      <c r="I756" s="432">
        <v>0</v>
      </c>
      <c r="J756" s="431">
        <v>0</v>
      </c>
      <c r="K756" s="435"/>
      <c r="L756" s="429"/>
      <c r="M756" s="433" t="s">
        <v>37</v>
      </c>
      <c r="N756" s="431"/>
      <c r="O756" s="431">
        <v>0</v>
      </c>
      <c r="P756" s="431">
        <v>0</v>
      </c>
      <c r="Q756" s="431">
        <v>0</v>
      </c>
      <c r="R756" s="435">
        <v>0</v>
      </c>
      <c r="S756" s="435"/>
      <c r="T756" s="824"/>
      <c r="U756" s="769"/>
      <c r="W756" s="822"/>
    </row>
    <row r="757" spans="1:23" ht="15.95" customHeight="1" x14ac:dyDescent="0.25">
      <c r="A757" s="412"/>
      <c r="B757" s="427"/>
      <c r="C757" s="428"/>
      <c r="D757" s="429"/>
      <c r="E757" s="826" t="s">
        <v>40</v>
      </c>
      <c r="F757" s="431"/>
      <c r="G757" s="431">
        <v>0</v>
      </c>
      <c r="H757" s="431">
        <v>0</v>
      </c>
      <c r="I757" s="432">
        <v>2</v>
      </c>
      <c r="J757" s="431">
        <v>0</v>
      </c>
      <c r="K757" s="435"/>
      <c r="L757" s="429"/>
      <c r="M757" s="433" t="s">
        <v>25</v>
      </c>
      <c r="N757" s="431"/>
      <c r="O757" s="431">
        <v>0</v>
      </c>
      <c r="P757" s="431">
        <v>0</v>
      </c>
      <c r="Q757" s="431">
        <v>0</v>
      </c>
      <c r="R757" s="435">
        <v>0</v>
      </c>
      <c r="S757" s="435"/>
      <c r="T757" s="824"/>
      <c r="U757" s="769"/>
      <c r="W757" s="822"/>
    </row>
    <row r="758" spans="1:23" ht="15.95" customHeight="1" x14ac:dyDescent="0.25">
      <c r="A758" s="412"/>
      <c r="B758" s="427"/>
      <c r="C758" s="428"/>
      <c r="D758" s="429"/>
      <c r="E758" s="826" t="s">
        <v>24</v>
      </c>
      <c r="F758" s="431"/>
      <c r="G758" s="431">
        <v>7</v>
      </c>
      <c r="H758" s="431">
        <v>5</v>
      </c>
      <c r="I758" s="432">
        <v>6</v>
      </c>
      <c r="J758" s="431">
        <v>5</v>
      </c>
      <c r="K758" s="435"/>
      <c r="L758" s="429"/>
      <c r="M758" s="433" t="s">
        <v>39</v>
      </c>
      <c r="N758" s="431"/>
      <c r="O758" s="431">
        <v>0</v>
      </c>
      <c r="P758" s="431">
        <v>0</v>
      </c>
      <c r="Q758" s="431">
        <v>0</v>
      </c>
      <c r="R758" s="435">
        <v>0</v>
      </c>
      <c r="S758" s="435"/>
      <c r="T758" s="824"/>
      <c r="U758" s="769"/>
      <c r="W758" s="822"/>
    </row>
    <row r="759" spans="1:23" ht="15.95" customHeight="1" x14ac:dyDescent="0.25">
      <c r="A759" s="412"/>
      <c r="B759" s="427"/>
      <c r="C759" s="428"/>
      <c r="D759" s="429"/>
      <c r="E759" s="826" t="s">
        <v>42</v>
      </c>
      <c r="F759" s="431"/>
      <c r="G759" s="431">
        <v>4</v>
      </c>
      <c r="H759" s="431">
        <v>7</v>
      </c>
      <c r="I759" s="432">
        <v>0</v>
      </c>
      <c r="J759" s="431">
        <v>2</v>
      </c>
      <c r="K759" s="435"/>
      <c r="L759" s="429"/>
      <c r="M759" s="433" t="s">
        <v>27</v>
      </c>
      <c r="N759" s="431"/>
      <c r="O759" s="431">
        <v>0</v>
      </c>
      <c r="P759" s="431">
        <v>0</v>
      </c>
      <c r="Q759" s="431">
        <v>0</v>
      </c>
      <c r="R759" s="435">
        <v>0</v>
      </c>
      <c r="S759" s="435"/>
      <c r="T759" s="824"/>
      <c r="U759" s="769"/>
      <c r="W759" s="822"/>
    </row>
    <row r="760" spans="1:23" ht="15.95" customHeight="1" x14ac:dyDescent="0.25">
      <c r="A760" s="412"/>
      <c r="B760" s="427"/>
      <c r="C760" s="428"/>
      <c r="D760" s="429"/>
      <c r="E760" s="826"/>
      <c r="F760" s="431"/>
      <c r="G760" s="431"/>
      <c r="H760" s="431"/>
      <c r="I760" s="432"/>
      <c r="J760" s="431"/>
      <c r="K760" s="435"/>
      <c r="L760" s="429"/>
      <c r="M760" s="433" t="s">
        <v>44</v>
      </c>
      <c r="N760" s="431"/>
      <c r="O760" s="431">
        <v>66</v>
      </c>
      <c r="P760" s="431">
        <v>28</v>
      </c>
      <c r="Q760" s="431">
        <v>25</v>
      </c>
      <c r="R760" s="435">
        <v>12</v>
      </c>
      <c r="S760" s="435"/>
      <c r="T760" s="824"/>
      <c r="U760" s="769"/>
      <c r="W760" s="822"/>
    </row>
    <row r="761" spans="1:23" ht="15.95" customHeight="1" x14ac:dyDescent="0.25">
      <c r="A761" s="412"/>
      <c r="B761" s="440"/>
      <c r="C761" s="529"/>
      <c r="D761" s="474"/>
      <c r="E761" s="823"/>
      <c r="F761" s="472"/>
      <c r="G761" s="472"/>
      <c r="H761" s="472"/>
      <c r="I761" s="530"/>
      <c r="J761" s="472"/>
      <c r="K761" s="477"/>
      <c r="L761" s="474"/>
      <c r="M761" s="475" t="s">
        <v>46</v>
      </c>
      <c r="N761" s="472"/>
      <c r="O761" s="472">
        <v>5</v>
      </c>
      <c r="P761" s="472">
        <v>7</v>
      </c>
      <c r="Q761" s="472">
        <v>0</v>
      </c>
      <c r="R761" s="477">
        <v>2</v>
      </c>
      <c r="S761" s="477"/>
      <c r="T761" s="824"/>
      <c r="U761" s="757"/>
      <c r="W761" s="822"/>
    </row>
    <row r="762" spans="1:23" ht="15.95" customHeight="1" x14ac:dyDescent="0.25">
      <c r="A762" s="452">
        <v>92</v>
      </c>
      <c r="B762" s="413" t="s">
        <v>1828</v>
      </c>
      <c r="C762" s="503" t="s">
        <v>1829</v>
      </c>
      <c r="D762" s="458">
        <v>630</v>
      </c>
      <c r="E762" s="829">
        <v>542854</v>
      </c>
      <c r="F762" s="456"/>
      <c r="G762" s="456">
        <v>57</v>
      </c>
      <c r="H762" s="456">
        <v>78</v>
      </c>
      <c r="I762" s="505">
        <v>43</v>
      </c>
      <c r="J762" s="456">
        <v>18</v>
      </c>
      <c r="K762" s="461"/>
      <c r="L762" s="458">
        <v>630</v>
      </c>
      <c r="M762" s="459">
        <v>542853</v>
      </c>
      <c r="N762" s="456"/>
      <c r="O762" s="456">
        <v>32</v>
      </c>
      <c r="P762" s="456">
        <v>24</v>
      </c>
      <c r="Q762" s="456">
        <v>41</v>
      </c>
      <c r="R762" s="461">
        <v>15</v>
      </c>
      <c r="S762" s="461"/>
      <c r="T762" s="809"/>
      <c r="U762" s="749"/>
      <c r="W762" s="822"/>
    </row>
    <row r="763" spans="1:23" ht="15.95" customHeight="1" thickBot="1" x14ac:dyDescent="0.3">
      <c r="A763" s="412"/>
      <c r="B763" s="427"/>
      <c r="C763" s="428"/>
      <c r="D763" s="429"/>
      <c r="E763" s="823" t="s">
        <v>19</v>
      </c>
      <c r="F763" s="431">
        <v>3</v>
      </c>
      <c r="G763" s="431">
        <v>231</v>
      </c>
      <c r="H763" s="431">
        <v>229</v>
      </c>
      <c r="I763" s="432">
        <v>229</v>
      </c>
      <c r="J763" s="431">
        <v>298</v>
      </c>
      <c r="K763" s="435"/>
      <c r="L763" s="429"/>
      <c r="M763" s="475" t="s">
        <v>19</v>
      </c>
      <c r="N763" s="431">
        <v>3</v>
      </c>
      <c r="O763" s="431">
        <v>231</v>
      </c>
      <c r="P763" s="431">
        <v>229</v>
      </c>
      <c r="Q763" s="431">
        <v>229</v>
      </c>
      <c r="R763" s="435">
        <v>400</v>
      </c>
      <c r="S763" s="435"/>
      <c r="T763" s="824"/>
      <c r="U763" s="769"/>
      <c r="W763" s="822"/>
    </row>
    <row r="764" spans="1:23" ht="15.95" customHeight="1" x14ac:dyDescent="0.25">
      <c r="A764" s="412"/>
      <c r="B764" s="427"/>
      <c r="C764" s="428"/>
      <c r="D764" s="429"/>
      <c r="E764" s="825" t="s">
        <v>30</v>
      </c>
      <c r="F764" s="431"/>
      <c r="G764" s="431" t="s">
        <v>1748</v>
      </c>
      <c r="H764" s="431"/>
      <c r="I764" s="432"/>
      <c r="J764" s="431"/>
      <c r="K764" s="435"/>
      <c r="L764" s="429"/>
      <c r="M764" s="828" t="s">
        <v>21</v>
      </c>
      <c r="N764" s="431"/>
      <c r="O764" s="431">
        <v>1</v>
      </c>
      <c r="P764" s="431">
        <v>2</v>
      </c>
      <c r="Q764" s="431">
        <v>0</v>
      </c>
      <c r="R764" s="435">
        <v>1</v>
      </c>
      <c r="S764" s="435"/>
      <c r="T764" s="824"/>
      <c r="U764" s="769"/>
      <c r="W764" s="822"/>
    </row>
    <row r="765" spans="1:23" ht="15.95" customHeight="1" x14ac:dyDescent="0.25">
      <c r="A765" s="412"/>
      <c r="B765" s="427"/>
      <c r="C765" s="428"/>
      <c r="D765" s="429"/>
      <c r="E765" s="826" t="s">
        <v>31</v>
      </c>
      <c r="F765" s="431"/>
      <c r="G765" s="431" t="s">
        <v>1748</v>
      </c>
      <c r="H765" s="431"/>
      <c r="I765" s="432"/>
      <c r="J765" s="431"/>
      <c r="K765" s="435"/>
      <c r="L765" s="429"/>
      <c r="M765" s="433" t="s">
        <v>35</v>
      </c>
      <c r="N765" s="431"/>
      <c r="O765" s="431">
        <v>0</v>
      </c>
      <c r="P765" s="431">
        <v>0</v>
      </c>
      <c r="Q765" s="431">
        <v>0</v>
      </c>
      <c r="R765" s="435">
        <v>0</v>
      </c>
      <c r="S765" s="435"/>
      <c r="T765" s="824"/>
      <c r="U765" s="769"/>
      <c r="W765" s="822"/>
    </row>
    <row r="766" spans="1:23" ht="15.95" customHeight="1" x14ac:dyDescent="0.25">
      <c r="A766" s="412"/>
      <c r="B766" s="427"/>
      <c r="C766" s="428"/>
      <c r="D766" s="429"/>
      <c r="E766" s="826" t="s">
        <v>36</v>
      </c>
      <c r="F766" s="431"/>
      <c r="G766" s="431"/>
      <c r="H766" s="431"/>
      <c r="I766" s="432"/>
      <c r="J766" s="431"/>
      <c r="K766" s="435"/>
      <c r="L766" s="429"/>
      <c r="M766" s="433" t="s">
        <v>23</v>
      </c>
      <c r="N766" s="431"/>
      <c r="O766" s="431" t="s">
        <v>1748</v>
      </c>
      <c r="P766" s="431"/>
      <c r="Q766" s="431"/>
      <c r="R766" s="435"/>
      <c r="S766" s="435"/>
      <c r="T766" s="824"/>
      <c r="U766" s="769"/>
      <c r="W766" s="822"/>
    </row>
    <row r="767" spans="1:23" ht="15.95" customHeight="1" x14ac:dyDescent="0.25">
      <c r="A767" s="412"/>
      <c r="B767" s="427"/>
      <c r="C767" s="428"/>
      <c r="D767" s="429"/>
      <c r="E767" s="826" t="s">
        <v>32</v>
      </c>
      <c r="F767" s="431"/>
      <c r="G767" s="431">
        <v>8</v>
      </c>
      <c r="H767" s="431">
        <v>14</v>
      </c>
      <c r="I767" s="432">
        <v>5</v>
      </c>
      <c r="J767" s="431">
        <v>3</v>
      </c>
      <c r="K767" s="435"/>
      <c r="L767" s="429"/>
      <c r="M767" s="433" t="s">
        <v>37</v>
      </c>
      <c r="N767" s="431"/>
      <c r="O767" s="431">
        <v>0</v>
      </c>
      <c r="P767" s="431">
        <v>0</v>
      </c>
      <c r="Q767" s="431">
        <v>0</v>
      </c>
      <c r="R767" s="435">
        <v>0</v>
      </c>
      <c r="S767" s="435"/>
      <c r="T767" s="824"/>
      <c r="U767" s="769"/>
      <c r="W767" s="822"/>
    </row>
    <row r="768" spans="1:23" ht="15.95" customHeight="1" x14ac:dyDescent="0.25">
      <c r="A768" s="412"/>
      <c r="B768" s="427"/>
      <c r="C768" s="428"/>
      <c r="D768" s="429"/>
      <c r="E768" s="826" t="s">
        <v>33</v>
      </c>
      <c r="F768" s="431"/>
      <c r="G768" s="431" t="s">
        <v>1748</v>
      </c>
      <c r="H768" s="431"/>
      <c r="I768" s="432"/>
      <c r="J768" s="431"/>
      <c r="K768" s="435"/>
      <c r="L768" s="429"/>
      <c r="M768" s="433" t="s">
        <v>25</v>
      </c>
      <c r="N768" s="431"/>
      <c r="O768" s="431" t="s">
        <v>1748</v>
      </c>
      <c r="P768" s="431"/>
      <c r="Q768" s="431"/>
      <c r="R768" s="435"/>
      <c r="S768" s="435"/>
      <c r="T768" s="824"/>
      <c r="U768" s="769"/>
      <c r="W768" s="822"/>
    </row>
    <row r="769" spans="1:23" ht="15.95" customHeight="1" x14ac:dyDescent="0.25">
      <c r="A769" s="412"/>
      <c r="B769" s="427"/>
      <c r="C769" s="428"/>
      <c r="D769" s="429"/>
      <c r="E769" s="826" t="s">
        <v>40</v>
      </c>
      <c r="F769" s="431"/>
      <c r="G769" s="431">
        <v>1</v>
      </c>
      <c r="H769" s="431">
        <v>0</v>
      </c>
      <c r="I769" s="432">
        <v>0</v>
      </c>
      <c r="J769" s="431">
        <v>0</v>
      </c>
      <c r="K769" s="435"/>
      <c r="L769" s="429"/>
      <c r="M769" s="433" t="s">
        <v>39</v>
      </c>
      <c r="N769" s="431"/>
      <c r="O769" s="431">
        <v>8</v>
      </c>
      <c r="P769" s="431">
        <v>1</v>
      </c>
      <c r="Q769" s="431">
        <v>0</v>
      </c>
      <c r="R769" s="435">
        <v>2</v>
      </c>
      <c r="S769" s="435"/>
      <c r="T769" s="824"/>
      <c r="U769" s="769"/>
      <c r="W769" s="822"/>
    </row>
    <row r="770" spans="1:23" ht="15.95" customHeight="1" x14ac:dyDescent="0.25">
      <c r="A770" s="412"/>
      <c r="B770" s="427"/>
      <c r="C770" s="428"/>
      <c r="D770" s="429"/>
      <c r="E770" s="826" t="s">
        <v>24</v>
      </c>
      <c r="F770" s="431"/>
      <c r="G770" s="431">
        <v>7</v>
      </c>
      <c r="H770" s="431">
        <v>3</v>
      </c>
      <c r="I770" s="432">
        <v>5</v>
      </c>
      <c r="J770" s="431">
        <v>2</v>
      </c>
      <c r="K770" s="435"/>
      <c r="L770" s="429"/>
      <c r="M770" s="433" t="s">
        <v>27</v>
      </c>
      <c r="N770" s="431"/>
      <c r="O770" s="431" t="s">
        <v>1748</v>
      </c>
      <c r="P770" s="431"/>
      <c r="Q770" s="431"/>
      <c r="R770" s="435"/>
      <c r="S770" s="435"/>
      <c r="T770" s="824"/>
      <c r="U770" s="769"/>
      <c r="W770" s="822"/>
    </row>
    <row r="771" spans="1:23" ht="15.95" customHeight="1" x14ac:dyDescent="0.25">
      <c r="A771" s="412"/>
      <c r="B771" s="427"/>
      <c r="C771" s="428"/>
      <c r="D771" s="429"/>
      <c r="E771" s="826" t="s">
        <v>42</v>
      </c>
      <c r="F771" s="431"/>
      <c r="G771" s="431">
        <v>25</v>
      </c>
      <c r="H771" s="431">
        <v>43</v>
      </c>
      <c r="I771" s="432">
        <v>10</v>
      </c>
      <c r="J771" s="431">
        <v>12</v>
      </c>
      <c r="K771" s="435"/>
      <c r="L771" s="429"/>
      <c r="M771" s="433" t="s">
        <v>28</v>
      </c>
      <c r="N771" s="431"/>
      <c r="O771" s="431">
        <v>0</v>
      </c>
      <c r="P771" s="431">
        <v>1</v>
      </c>
      <c r="Q771" s="431">
        <v>1</v>
      </c>
      <c r="R771" s="435">
        <v>1</v>
      </c>
      <c r="S771" s="435"/>
      <c r="T771" s="824"/>
      <c r="U771" s="769"/>
      <c r="W771" s="822"/>
    </row>
    <row r="772" spans="1:23" ht="15.95" customHeight="1" x14ac:dyDescent="0.25">
      <c r="A772" s="412"/>
      <c r="B772" s="427"/>
      <c r="C772" s="428"/>
      <c r="D772" s="429"/>
      <c r="E772" s="826"/>
      <c r="F772" s="431"/>
      <c r="G772" s="431"/>
      <c r="H772" s="431"/>
      <c r="I772" s="432"/>
      <c r="J772" s="431"/>
      <c r="K772" s="435"/>
      <c r="L772" s="429"/>
      <c r="M772" s="433" t="s">
        <v>41</v>
      </c>
      <c r="N772" s="431"/>
      <c r="O772" s="431">
        <v>9</v>
      </c>
      <c r="P772" s="431">
        <v>0</v>
      </c>
      <c r="Q772" s="431">
        <v>10</v>
      </c>
      <c r="R772" s="435">
        <v>4</v>
      </c>
      <c r="S772" s="435"/>
      <c r="T772" s="824"/>
      <c r="U772" s="769"/>
      <c r="W772" s="822"/>
    </row>
    <row r="773" spans="1:23" ht="15.95" customHeight="1" x14ac:dyDescent="0.25">
      <c r="A773" s="412"/>
      <c r="B773" s="427"/>
      <c r="C773" s="428"/>
      <c r="D773" s="429"/>
      <c r="E773" s="826"/>
      <c r="F773" s="431"/>
      <c r="G773" s="431"/>
      <c r="H773" s="431"/>
      <c r="I773" s="432"/>
      <c r="J773" s="431"/>
      <c r="K773" s="435"/>
      <c r="L773" s="429"/>
      <c r="M773" s="433" t="s">
        <v>43</v>
      </c>
      <c r="N773" s="431"/>
      <c r="O773" s="431">
        <v>0</v>
      </c>
      <c r="P773" s="431">
        <v>0</v>
      </c>
      <c r="Q773" s="431">
        <v>0</v>
      </c>
      <c r="R773" s="435">
        <v>0</v>
      </c>
      <c r="S773" s="435"/>
      <c r="T773" s="824"/>
      <c r="U773" s="769"/>
      <c r="W773" s="822"/>
    </row>
    <row r="774" spans="1:23" ht="15.95" customHeight="1" x14ac:dyDescent="0.25">
      <c r="A774" s="412"/>
      <c r="B774" s="427"/>
      <c r="C774" s="428"/>
      <c r="D774" s="429"/>
      <c r="E774" s="826"/>
      <c r="F774" s="431"/>
      <c r="G774" s="431"/>
      <c r="H774" s="431"/>
      <c r="I774" s="432"/>
      <c r="J774" s="431"/>
      <c r="K774" s="435"/>
      <c r="L774" s="429"/>
      <c r="M774" s="433" t="s">
        <v>44</v>
      </c>
      <c r="N774" s="431"/>
      <c r="O774" s="431">
        <v>5</v>
      </c>
      <c r="P774" s="431">
        <v>7</v>
      </c>
      <c r="Q774" s="431">
        <v>0</v>
      </c>
      <c r="R774" s="435">
        <v>3</v>
      </c>
      <c r="S774" s="435"/>
      <c r="T774" s="824"/>
      <c r="U774" s="769"/>
      <c r="W774" s="822"/>
    </row>
    <row r="775" spans="1:23" ht="15.95" customHeight="1" x14ac:dyDescent="0.25">
      <c r="A775" s="412"/>
      <c r="B775" s="427"/>
      <c r="C775" s="428"/>
      <c r="D775" s="429"/>
      <c r="E775" s="826"/>
      <c r="F775" s="431"/>
      <c r="G775" s="431"/>
      <c r="H775" s="431"/>
      <c r="I775" s="432"/>
      <c r="J775" s="431"/>
      <c r="K775" s="435"/>
      <c r="L775" s="429"/>
      <c r="M775" s="433" t="s">
        <v>45</v>
      </c>
      <c r="N775" s="431"/>
      <c r="O775" s="431">
        <v>0</v>
      </c>
      <c r="P775" s="431">
        <v>2</v>
      </c>
      <c r="Q775" s="431">
        <v>16</v>
      </c>
      <c r="R775" s="435">
        <v>5</v>
      </c>
      <c r="S775" s="435"/>
      <c r="T775" s="824"/>
      <c r="U775" s="769"/>
      <c r="W775" s="822"/>
    </row>
    <row r="776" spans="1:23" ht="15.95" customHeight="1" x14ac:dyDescent="0.25">
      <c r="A776" s="412"/>
      <c r="B776" s="427"/>
      <c r="C776" s="428"/>
      <c r="D776" s="429"/>
      <c r="E776" s="826"/>
      <c r="F776" s="431"/>
      <c r="G776" s="431"/>
      <c r="H776" s="431"/>
      <c r="I776" s="432"/>
      <c r="J776" s="431"/>
      <c r="K776" s="435"/>
      <c r="L776" s="429"/>
      <c r="M776" s="433" t="s">
        <v>46</v>
      </c>
      <c r="N776" s="431"/>
      <c r="O776" s="431" t="s">
        <v>1748</v>
      </c>
      <c r="P776" s="431"/>
      <c r="Q776" s="431"/>
      <c r="R776" s="435"/>
      <c r="S776" s="435"/>
      <c r="T776" s="824"/>
      <c r="U776" s="769"/>
      <c r="W776" s="822"/>
    </row>
    <row r="777" spans="1:23" ht="15.95" customHeight="1" x14ac:dyDescent="0.25">
      <c r="A777" s="479"/>
      <c r="B777" s="440"/>
      <c r="C777" s="441"/>
      <c r="D777" s="442"/>
      <c r="E777" s="819"/>
      <c r="F777" s="444"/>
      <c r="G777" s="444"/>
      <c r="H777" s="444"/>
      <c r="I777" s="445"/>
      <c r="J777" s="444"/>
      <c r="K777" s="448"/>
      <c r="L777" s="442"/>
      <c r="M777" s="446" t="s">
        <v>54</v>
      </c>
      <c r="N777" s="444"/>
      <c r="O777" s="444">
        <v>0</v>
      </c>
      <c r="P777" s="444">
        <v>0</v>
      </c>
      <c r="Q777" s="444">
        <v>0</v>
      </c>
      <c r="R777" s="448">
        <v>0</v>
      </c>
      <c r="S777" s="448"/>
      <c r="T777" s="820"/>
      <c r="U777" s="757"/>
      <c r="W777" s="822"/>
    </row>
    <row r="778" spans="1:23" ht="15.95" customHeight="1" x14ac:dyDescent="0.25">
      <c r="A778" s="452">
        <v>93</v>
      </c>
      <c r="B778" s="413" t="s">
        <v>1830</v>
      </c>
      <c r="C778" s="414" t="s">
        <v>1829</v>
      </c>
      <c r="D778" s="415">
        <v>250</v>
      </c>
      <c r="E778" s="821">
        <v>178024</v>
      </c>
      <c r="F778" s="417"/>
      <c r="G778" s="417">
        <v>6</v>
      </c>
      <c r="H778" s="417">
        <v>3</v>
      </c>
      <c r="I778" s="418">
        <v>5</v>
      </c>
      <c r="J778" s="417">
        <v>5</v>
      </c>
      <c r="K778" s="421"/>
      <c r="L778" s="415"/>
      <c r="M778" s="419"/>
      <c r="N778" s="417"/>
      <c r="O778" s="417"/>
      <c r="P778" s="417"/>
      <c r="Q778" s="417"/>
      <c r="R778" s="421"/>
      <c r="S778" s="421"/>
      <c r="T778" s="824"/>
      <c r="U778" s="749"/>
      <c r="W778" s="822"/>
    </row>
    <row r="779" spans="1:23" ht="15.95" customHeight="1" thickBot="1" x14ac:dyDescent="0.3">
      <c r="A779" s="412"/>
      <c r="B779" s="427"/>
      <c r="C779" s="428"/>
      <c r="D779" s="429"/>
      <c r="E779" s="823" t="s">
        <v>19</v>
      </c>
      <c r="F779" s="431">
        <v>3</v>
      </c>
      <c r="G779" s="431">
        <v>222</v>
      </c>
      <c r="H779" s="431">
        <v>221</v>
      </c>
      <c r="I779" s="432">
        <v>220</v>
      </c>
      <c r="J779" s="431">
        <v>386</v>
      </c>
      <c r="K779" s="435"/>
      <c r="L779" s="429"/>
      <c r="M779" s="433"/>
      <c r="N779" s="431"/>
      <c r="O779" s="431"/>
      <c r="P779" s="431"/>
      <c r="Q779" s="431"/>
      <c r="R779" s="435"/>
      <c r="S779" s="435"/>
      <c r="T779" s="824"/>
      <c r="U779" s="769"/>
      <c r="W779" s="822"/>
    </row>
    <row r="780" spans="1:23" ht="15.95" customHeight="1" x14ac:dyDescent="0.25">
      <c r="A780" s="412"/>
      <c r="B780" s="427"/>
      <c r="C780" s="428"/>
      <c r="D780" s="429"/>
      <c r="E780" s="825" t="s">
        <v>1577</v>
      </c>
      <c r="F780" s="431"/>
      <c r="G780" s="431">
        <v>1</v>
      </c>
      <c r="H780" s="431">
        <v>2</v>
      </c>
      <c r="I780" s="432">
        <v>2</v>
      </c>
      <c r="J780" s="431">
        <v>1</v>
      </c>
      <c r="K780" s="435"/>
      <c r="L780" s="429"/>
      <c r="M780" s="433"/>
      <c r="N780" s="431"/>
      <c r="O780" s="431"/>
      <c r="P780" s="431"/>
      <c r="Q780" s="431"/>
      <c r="R780" s="435"/>
      <c r="S780" s="435"/>
      <c r="T780" s="824"/>
      <c r="U780" s="769"/>
      <c r="W780" s="822"/>
    </row>
    <row r="781" spans="1:23" ht="15.95" customHeight="1" x14ac:dyDescent="0.25">
      <c r="A781" s="412"/>
      <c r="B781" s="427"/>
      <c r="C781" s="428"/>
      <c r="D781" s="429"/>
      <c r="E781" s="826" t="s">
        <v>1554</v>
      </c>
      <c r="F781" s="431"/>
      <c r="G781" s="431">
        <v>0</v>
      </c>
      <c r="H781" s="431"/>
      <c r="I781" s="432"/>
      <c r="J781" s="431"/>
      <c r="K781" s="435"/>
      <c r="L781" s="429"/>
      <c r="M781" s="433"/>
      <c r="N781" s="431"/>
      <c r="O781" s="431"/>
      <c r="P781" s="431"/>
      <c r="Q781" s="431"/>
      <c r="R781" s="435"/>
      <c r="S781" s="435"/>
      <c r="T781" s="824"/>
      <c r="U781" s="769"/>
      <c r="W781" s="822"/>
    </row>
    <row r="782" spans="1:23" ht="15.95" customHeight="1" x14ac:dyDescent="0.25">
      <c r="A782" s="412"/>
      <c r="B782" s="427"/>
      <c r="C782" s="428"/>
      <c r="D782" s="429"/>
      <c r="E782" s="826" t="s">
        <v>1572</v>
      </c>
      <c r="F782" s="431"/>
      <c r="G782" s="431">
        <v>3</v>
      </c>
      <c r="H782" s="431">
        <v>0</v>
      </c>
      <c r="I782" s="432">
        <v>1</v>
      </c>
      <c r="J782" s="431">
        <v>1</v>
      </c>
      <c r="K782" s="435"/>
      <c r="L782" s="429"/>
      <c r="M782" s="433"/>
      <c r="N782" s="431"/>
      <c r="O782" s="431"/>
      <c r="P782" s="431"/>
      <c r="Q782" s="431"/>
      <c r="R782" s="435"/>
      <c r="S782" s="435"/>
      <c r="T782" s="824"/>
      <c r="U782" s="769"/>
      <c r="W782" s="822"/>
    </row>
    <row r="783" spans="1:23" ht="15.95" customHeight="1" x14ac:dyDescent="0.25">
      <c r="A783" s="412"/>
      <c r="B783" s="427"/>
      <c r="C783" s="428"/>
      <c r="D783" s="429"/>
      <c r="E783" s="823" t="s">
        <v>1582</v>
      </c>
      <c r="F783" s="431"/>
      <c r="G783" s="431">
        <v>0</v>
      </c>
      <c r="H783" s="555">
        <v>0</v>
      </c>
      <c r="I783" s="432">
        <v>0</v>
      </c>
      <c r="J783" s="431">
        <v>0</v>
      </c>
      <c r="K783" s="435"/>
      <c r="L783" s="429"/>
      <c r="M783" s="433"/>
      <c r="N783" s="431"/>
      <c r="O783" s="431"/>
      <c r="P783" s="431"/>
      <c r="Q783" s="431"/>
      <c r="R783" s="435"/>
      <c r="S783" s="435"/>
      <c r="T783" s="824"/>
      <c r="U783" s="769"/>
      <c r="W783" s="822"/>
    </row>
    <row r="784" spans="1:23" ht="15.95" customHeight="1" x14ac:dyDescent="0.25">
      <c r="A784" s="412"/>
      <c r="B784" s="427"/>
      <c r="C784" s="428"/>
      <c r="D784" s="465"/>
      <c r="E784" s="852" t="s">
        <v>38</v>
      </c>
      <c r="F784" s="431"/>
      <c r="G784" s="431">
        <v>0</v>
      </c>
      <c r="H784" s="431">
        <v>0</v>
      </c>
      <c r="I784" s="530">
        <v>0</v>
      </c>
      <c r="J784" s="431">
        <v>0</v>
      </c>
      <c r="K784" s="435"/>
      <c r="L784" s="429"/>
      <c r="M784" s="433"/>
      <c r="N784" s="431"/>
      <c r="O784" s="431"/>
      <c r="P784" s="431"/>
      <c r="Q784" s="431"/>
      <c r="R784" s="435"/>
      <c r="S784" s="435"/>
      <c r="T784" s="824"/>
      <c r="U784" s="769"/>
      <c r="W784" s="822"/>
    </row>
    <row r="785" spans="1:23" ht="15.95" customHeight="1" x14ac:dyDescent="0.25">
      <c r="A785" s="412"/>
      <c r="B785" s="440"/>
      <c r="C785" s="529"/>
      <c r="D785" s="474"/>
      <c r="E785" s="852" t="s">
        <v>33</v>
      </c>
      <c r="F785" s="555"/>
      <c r="G785" s="555">
        <v>0</v>
      </c>
      <c r="H785" s="555">
        <v>0</v>
      </c>
      <c r="I785" s="530">
        <v>0</v>
      </c>
      <c r="J785" s="555">
        <v>0</v>
      </c>
      <c r="K785" s="477"/>
      <c r="L785" s="474"/>
      <c r="M785" s="475"/>
      <c r="N785" s="472"/>
      <c r="O785" s="472"/>
      <c r="P785" s="472"/>
      <c r="Q785" s="472"/>
      <c r="R785" s="477"/>
      <c r="S785" s="477"/>
      <c r="T785" s="824"/>
      <c r="U785" s="757"/>
      <c r="W785" s="822"/>
    </row>
    <row r="786" spans="1:23" ht="15.95" customHeight="1" x14ac:dyDescent="0.25">
      <c r="A786" s="452">
        <v>94</v>
      </c>
      <c r="B786" s="413" t="s">
        <v>1831</v>
      </c>
      <c r="C786" s="503" t="s">
        <v>1827</v>
      </c>
      <c r="D786" s="458">
        <v>400</v>
      </c>
      <c r="E786" s="829">
        <v>0</v>
      </c>
      <c r="F786" s="456"/>
      <c r="G786" s="456">
        <v>31</v>
      </c>
      <c r="H786" s="456">
        <v>30</v>
      </c>
      <c r="I786" s="505">
        <v>45</v>
      </c>
      <c r="J786" s="456">
        <v>15</v>
      </c>
      <c r="K786" s="570"/>
      <c r="L786" s="458"/>
      <c r="M786" s="459"/>
      <c r="N786" s="456"/>
      <c r="O786" s="456"/>
      <c r="P786" s="456"/>
      <c r="Q786" s="456"/>
      <c r="R786" s="570"/>
      <c r="S786" s="570"/>
      <c r="T786" s="809"/>
      <c r="U786" s="749"/>
      <c r="W786" s="822"/>
    </row>
    <row r="787" spans="1:23" ht="15.95" customHeight="1" thickBot="1" x14ac:dyDescent="0.3">
      <c r="A787" s="412"/>
      <c r="B787" s="427"/>
      <c r="C787" s="428"/>
      <c r="D787" s="429"/>
      <c r="E787" s="823" t="s">
        <v>19</v>
      </c>
      <c r="F787" s="431">
        <v>3</v>
      </c>
      <c r="G787" s="431">
        <v>228</v>
      </c>
      <c r="H787" s="431">
        <v>227</v>
      </c>
      <c r="I787" s="432">
        <v>227</v>
      </c>
      <c r="J787" s="431">
        <v>402</v>
      </c>
      <c r="K787" s="573"/>
      <c r="L787" s="429"/>
      <c r="M787" s="433"/>
      <c r="N787" s="431"/>
      <c r="O787" s="431"/>
      <c r="P787" s="431"/>
      <c r="Q787" s="431"/>
      <c r="R787" s="573"/>
      <c r="S787" s="573"/>
      <c r="T787" s="824"/>
      <c r="U787" s="769"/>
      <c r="W787" s="822"/>
    </row>
    <row r="788" spans="1:23" ht="15.95" customHeight="1" x14ac:dyDescent="0.25">
      <c r="A788" s="412"/>
      <c r="B788" s="427"/>
      <c r="C788" s="428"/>
      <c r="D788" s="429"/>
      <c r="E788" s="825" t="s">
        <v>31</v>
      </c>
      <c r="F788" s="431"/>
      <c r="G788" s="431">
        <v>7</v>
      </c>
      <c r="H788" s="431">
        <v>5</v>
      </c>
      <c r="I788" s="432">
        <v>23</v>
      </c>
      <c r="J788" s="431">
        <v>9</v>
      </c>
      <c r="K788" s="573"/>
      <c r="L788" s="429"/>
      <c r="M788" s="433"/>
      <c r="N788" s="431"/>
      <c r="O788" s="431"/>
      <c r="P788" s="431"/>
      <c r="Q788" s="431"/>
      <c r="R788" s="573"/>
      <c r="S788" s="573"/>
      <c r="T788" s="824"/>
      <c r="U788" s="769"/>
      <c r="W788" s="822"/>
    </row>
    <row r="789" spans="1:23" ht="15.95" customHeight="1" x14ac:dyDescent="0.25">
      <c r="A789" s="412"/>
      <c r="B789" s="427"/>
      <c r="C789" s="428"/>
      <c r="D789" s="429"/>
      <c r="E789" s="826" t="s">
        <v>36</v>
      </c>
      <c r="F789" s="431"/>
      <c r="G789" s="431">
        <v>2</v>
      </c>
      <c r="H789" s="431">
        <v>1</v>
      </c>
      <c r="I789" s="432">
        <v>4</v>
      </c>
      <c r="J789" s="431">
        <v>1</v>
      </c>
      <c r="K789" s="573"/>
      <c r="L789" s="429"/>
      <c r="M789" s="433"/>
      <c r="N789" s="431"/>
      <c r="O789" s="431"/>
      <c r="P789" s="431"/>
      <c r="Q789" s="431"/>
      <c r="R789" s="573"/>
      <c r="S789" s="573"/>
      <c r="T789" s="824"/>
      <c r="U789" s="769"/>
      <c r="W789" s="822"/>
    </row>
    <row r="790" spans="1:23" ht="15.95" customHeight="1" x14ac:dyDescent="0.25">
      <c r="A790" s="412"/>
      <c r="B790" s="427"/>
      <c r="C790" s="428"/>
      <c r="D790" s="429"/>
      <c r="E790" s="826" t="s">
        <v>32</v>
      </c>
      <c r="F790" s="431"/>
      <c r="G790" s="431">
        <v>9</v>
      </c>
      <c r="H790" s="431">
        <v>7</v>
      </c>
      <c r="I790" s="432">
        <v>7</v>
      </c>
      <c r="J790" s="431">
        <v>5</v>
      </c>
      <c r="K790" s="573"/>
      <c r="L790" s="429"/>
      <c r="M790" s="433"/>
      <c r="N790" s="431"/>
      <c r="O790" s="431"/>
      <c r="P790" s="431"/>
      <c r="Q790" s="431"/>
      <c r="R790" s="573"/>
      <c r="S790" s="573"/>
      <c r="T790" s="824"/>
      <c r="U790" s="769"/>
      <c r="W790" s="822"/>
    </row>
    <row r="791" spans="1:23" ht="15.95" customHeight="1" x14ac:dyDescent="0.25">
      <c r="A791" s="412"/>
      <c r="B791" s="427"/>
      <c r="C791" s="428"/>
      <c r="D791" s="429"/>
      <c r="E791" s="826" t="s">
        <v>38</v>
      </c>
      <c r="F791" s="431"/>
      <c r="G791" s="431">
        <v>6</v>
      </c>
      <c r="H791" s="431">
        <v>1</v>
      </c>
      <c r="I791" s="432">
        <v>0</v>
      </c>
      <c r="J791" s="431">
        <v>2</v>
      </c>
      <c r="K791" s="573"/>
      <c r="L791" s="429"/>
      <c r="M791" s="433"/>
      <c r="N791" s="431"/>
      <c r="O791" s="431"/>
      <c r="P791" s="431"/>
      <c r="Q791" s="431"/>
      <c r="R791" s="573"/>
      <c r="S791" s="573"/>
      <c r="T791" s="824"/>
      <c r="U791" s="769"/>
      <c r="W791" s="822"/>
    </row>
    <row r="792" spans="1:23" ht="15.95" customHeight="1" x14ac:dyDescent="0.25">
      <c r="A792" s="479"/>
      <c r="B792" s="440"/>
      <c r="C792" s="441"/>
      <c r="D792" s="442"/>
      <c r="E792" s="819" t="s">
        <v>116</v>
      </c>
      <c r="F792" s="444"/>
      <c r="G792" s="444">
        <v>0</v>
      </c>
      <c r="H792" s="444">
        <v>0</v>
      </c>
      <c r="I792" s="445">
        <v>0</v>
      </c>
      <c r="J792" s="444">
        <v>0</v>
      </c>
      <c r="K792" s="576"/>
      <c r="L792" s="442"/>
      <c r="M792" s="446"/>
      <c r="N792" s="444"/>
      <c r="O792" s="444"/>
      <c r="P792" s="444"/>
      <c r="Q792" s="444"/>
      <c r="R792" s="576"/>
      <c r="S792" s="576"/>
      <c r="T792" s="820"/>
      <c r="U792" s="757"/>
      <c r="W792" s="822"/>
    </row>
    <row r="793" spans="1:23" ht="15.95" customHeight="1" x14ac:dyDescent="0.25">
      <c r="A793" s="452">
        <v>95</v>
      </c>
      <c r="B793" s="413" t="s">
        <v>1832</v>
      </c>
      <c r="C793" s="414" t="s">
        <v>1829</v>
      </c>
      <c r="D793" s="415">
        <v>250</v>
      </c>
      <c r="E793" s="821">
        <v>29756</v>
      </c>
      <c r="F793" s="417"/>
      <c r="G793" s="417">
        <v>63</v>
      </c>
      <c r="H793" s="417">
        <v>61</v>
      </c>
      <c r="I793" s="418">
        <v>65</v>
      </c>
      <c r="J793" s="417">
        <v>15</v>
      </c>
      <c r="K793" s="665"/>
      <c r="L793" s="415"/>
      <c r="M793" s="419"/>
      <c r="N793" s="417"/>
      <c r="O793" s="417"/>
      <c r="P793" s="417"/>
      <c r="Q793" s="417"/>
      <c r="R793" s="665"/>
      <c r="S793" s="665"/>
      <c r="T793" s="824"/>
      <c r="U793" s="749"/>
      <c r="W793" s="822"/>
    </row>
    <row r="794" spans="1:23" ht="15.95" customHeight="1" thickBot="1" x14ac:dyDescent="0.3">
      <c r="A794" s="412"/>
      <c r="B794" s="427"/>
      <c r="C794" s="428"/>
      <c r="D794" s="429"/>
      <c r="E794" s="823" t="s">
        <v>19</v>
      </c>
      <c r="F794" s="431">
        <v>3</v>
      </c>
      <c r="G794" s="431">
        <v>225</v>
      </c>
      <c r="H794" s="431">
        <v>228</v>
      </c>
      <c r="I794" s="432">
        <v>226</v>
      </c>
      <c r="J794" s="431">
        <v>402</v>
      </c>
      <c r="K794" s="573"/>
      <c r="L794" s="429"/>
      <c r="M794" s="433"/>
      <c r="N794" s="431"/>
      <c r="O794" s="431"/>
      <c r="P794" s="431"/>
      <c r="Q794" s="431"/>
      <c r="R794" s="573"/>
      <c r="S794" s="573"/>
      <c r="T794" s="824"/>
      <c r="U794" s="769"/>
      <c r="W794" s="822"/>
    </row>
    <row r="795" spans="1:23" ht="15.95" customHeight="1" x14ac:dyDescent="0.25">
      <c r="A795" s="412"/>
      <c r="B795" s="427"/>
      <c r="C795" s="428"/>
      <c r="D795" s="429"/>
      <c r="E795" s="825" t="s">
        <v>31</v>
      </c>
      <c r="F795" s="431"/>
      <c r="G795" s="431">
        <v>56</v>
      </c>
      <c r="H795" s="431">
        <v>55</v>
      </c>
      <c r="I795" s="432">
        <v>68</v>
      </c>
      <c r="J795" s="431">
        <v>9</v>
      </c>
      <c r="K795" s="573"/>
      <c r="L795" s="429"/>
      <c r="M795" s="433"/>
      <c r="N795" s="431"/>
      <c r="O795" s="431"/>
      <c r="P795" s="431"/>
      <c r="Q795" s="431"/>
      <c r="R795" s="573"/>
      <c r="S795" s="573"/>
      <c r="T795" s="824"/>
      <c r="U795" s="769"/>
      <c r="W795" s="822"/>
    </row>
    <row r="796" spans="1:23" ht="15.95" customHeight="1" x14ac:dyDescent="0.25">
      <c r="A796" s="412"/>
      <c r="B796" s="427"/>
      <c r="C796" s="428"/>
      <c r="D796" s="429"/>
      <c r="E796" s="826" t="s">
        <v>36</v>
      </c>
      <c r="F796" s="431"/>
      <c r="G796" s="431">
        <v>0</v>
      </c>
      <c r="H796" s="431">
        <v>0</v>
      </c>
      <c r="I796" s="432">
        <v>0</v>
      </c>
      <c r="J796" s="431">
        <v>0</v>
      </c>
      <c r="K796" s="573"/>
      <c r="L796" s="429"/>
      <c r="M796" s="433"/>
      <c r="N796" s="431"/>
      <c r="O796" s="431"/>
      <c r="P796" s="431"/>
      <c r="Q796" s="431"/>
      <c r="R796" s="573"/>
      <c r="S796" s="573"/>
      <c r="T796" s="824"/>
      <c r="U796" s="769"/>
      <c r="W796" s="822"/>
    </row>
    <row r="797" spans="1:23" ht="15.95" customHeight="1" x14ac:dyDescent="0.25">
      <c r="A797" s="412"/>
      <c r="B797" s="427"/>
      <c r="C797" s="428"/>
      <c r="D797" s="429"/>
      <c r="E797" s="826" t="s">
        <v>32</v>
      </c>
      <c r="F797" s="431"/>
      <c r="G797" s="431">
        <v>5</v>
      </c>
      <c r="H797" s="431">
        <v>0</v>
      </c>
      <c r="I797" s="432">
        <v>4</v>
      </c>
      <c r="J797" s="431">
        <v>5</v>
      </c>
      <c r="K797" s="573"/>
      <c r="L797" s="429"/>
      <c r="M797" s="433"/>
      <c r="N797" s="431"/>
      <c r="O797" s="431"/>
      <c r="P797" s="431"/>
      <c r="Q797" s="431"/>
      <c r="R797" s="573"/>
      <c r="S797" s="573"/>
      <c r="T797" s="824"/>
      <c r="U797" s="769"/>
      <c r="W797" s="822"/>
    </row>
    <row r="798" spans="1:23" ht="15.95" customHeight="1" x14ac:dyDescent="0.25">
      <c r="A798" s="412"/>
      <c r="B798" s="427"/>
      <c r="C798" s="529"/>
      <c r="D798" s="474"/>
      <c r="E798" s="823" t="s">
        <v>38</v>
      </c>
      <c r="F798" s="472"/>
      <c r="G798" s="472">
        <v>0</v>
      </c>
      <c r="H798" s="472">
        <v>0</v>
      </c>
      <c r="I798" s="530">
        <v>0</v>
      </c>
      <c r="J798" s="472">
        <v>0</v>
      </c>
      <c r="K798" s="682"/>
      <c r="L798" s="474"/>
      <c r="M798" s="475"/>
      <c r="N798" s="472"/>
      <c r="O798" s="472"/>
      <c r="P798" s="472"/>
      <c r="Q798" s="472"/>
      <c r="R798" s="682"/>
      <c r="S798" s="682"/>
      <c r="T798" s="824"/>
      <c r="U798" s="769"/>
      <c r="W798" s="822"/>
    </row>
    <row r="799" spans="1:23" ht="15.95" customHeight="1" x14ac:dyDescent="0.25">
      <c r="A799" s="479"/>
      <c r="B799" s="440"/>
      <c r="C799" s="529"/>
      <c r="D799" s="474"/>
      <c r="E799" s="823" t="s">
        <v>33</v>
      </c>
      <c r="F799" s="472"/>
      <c r="G799" s="472">
        <v>0</v>
      </c>
      <c r="H799" s="472">
        <v>0</v>
      </c>
      <c r="I799" s="530">
        <v>1</v>
      </c>
      <c r="J799" s="472">
        <v>1</v>
      </c>
      <c r="K799" s="682"/>
      <c r="L799" s="474"/>
      <c r="M799" s="475"/>
      <c r="N799" s="472"/>
      <c r="O799" s="472"/>
      <c r="P799" s="472"/>
      <c r="Q799" s="472"/>
      <c r="R799" s="682"/>
      <c r="S799" s="682"/>
      <c r="T799" s="824"/>
      <c r="U799" s="757"/>
      <c r="W799" s="822"/>
    </row>
    <row r="800" spans="1:23" ht="15.95" customHeight="1" x14ac:dyDescent="0.25">
      <c r="A800" s="452">
        <v>96</v>
      </c>
      <c r="B800" s="413" t="s">
        <v>1833</v>
      </c>
      <c r="C800" s="503" t="s">
        <v>1829</v>
      </c>
      <c r="D800" s="458">
        <v>250</v>
      </c>
      <c r="E800" s="829">
        <v>1786864</v>
      </c>
      <c r="F800" s="456"/>
      <c r="G800" s="456">
        <v>27</v>
      </c>
      <c r="H800" s="456">
        <v>16</v>
      </c>
      <c r="I800" s="505">
        <v>7</v>
      </c>
      <c r="J800" s="456">
        <v>15</v>
      </c>
      <c r="K800" s="570"/>
      <c r="L800" s="458"/>
      <c r="M800" s="459"/>
      <c r="N800" s="456"/>
      <c r="O800" s="456"/>
      <c r="P800" s="456"/>
      <c r="Q800" s="456"/>
      <c r="R800" s="570"/>
      <c r="S800" s="570"/>
      <c r="T800" s="809"/>
      <c r="U800" s="749"/>
      <c r="W800" s="822"/>
    </row>
    <row r="801" spans="1:23" ht="15.95" customHeight="1" thickBot="1" x14ac:dyDescent="0.3">
      <c r="A801" s="412"/>
      <c r="B801" s="427"/>
      <c r="C801" s="428"/>
      <c r="D801" s="853"/>
      <c r="E801" s="854" t="s">
        <v>19</v>
      </c>
      <c r="F801" s="431">
        <v>3</v>
      </c>
      <c r="G801" s="431">
        <v>229</v>
      </c>
      <c r="H801" s="431">
        <v>230</v>
      </c>
      <c r="I801" s="467">
        <v>229</v>
      </c>
      <c r="J801" s="431">
        <v>396</v>
      </c>
      <c r="K801" s="573"/>
      <c r="L801" s="855"/>
      <c r="M801" s="433"/>
      <c r="N801" s="550"/>
      <c r="O801" s="550"/>
      <c r="P801" s="431"/>
      <c r="Q801" s="431"/>
      <c r="R801" s="573"/>
      <c r="S801" s="573"/>
      <c r="T801" s="824"/>
      <c r="U801" s="769"/>
      <c r="W801" s="822"/>
    </row>
    <row r="802" spans="1:23" ht="15.95" customHeight="1" x14ac:dyDescent="0.25">
      <c r="A802" s="412"/>
      <c r="B802" s="427"/>
      <c r="C802" s="529"/>
      <c r="D802" s="856"/>
      <c r="E802" s="825" t="s">
        <v>33</v>
      </c>
      <c r="F802" s="472"/>
      <c r="G802" s="472">
        <v>15</v>
      </c>
      <c r="H802" s="472">
        <v>13</v>
      </c>
      <c r="I802" s="473">
        <v>0</v>
      </c>
      <c r="J802" s="472">
        <v>13</v>
      </c>
      <c r="K802" s="682"/>
      <c r="L802" s="857"/>
      <c r="M802" s="475"/>
      <c r="N802" s="686"/>
      <c r="O802" s="686"/>
      <c r="P802" s="472"/>
      <c r="Q802" s="472"/>
      <c r="R802" s="682"/>
      <c r="S802" s="682"/>
      <c r="T802" s="824"/>
      <c r="U802" s="769"/>
      <c r="W802" s="822"/>
    </row>
    <row r="803" spans="1:23" ht="15.95" customHeight="1" x14ac:dyDescent="0.25">
      <c r="A803" s="479"/>
      <c r="B803" s="440"/>
      <c r="C803" s="441"/>
      <c r="D803" s="858"/>
      <c r="E803" s="859" t="s">
        <v>1554</v>
      </c>
      <c r="F803" s="444"/>
      <c r="G803" s="444">
        <v>3</v>
      </c>
      <c r="H803" s="444">
        <v>1</v>
      </c>
      <c r="I803" s="499">
        <v>5</v>
      </c>
      <c r="J803" s="444">
        <v>2</v>
      </c>
      <c r="K803" s="576"/>
      <c r="L803" s="860"/>
      <c r="M803" s="446"/>
      <c r="N803" s="597"/>
      <c r="O803" s="597"/>
      <c r="P803" s="444"/>
      <c r="Q803" s="444"/>
      <c r="R803" s="576"/>
      <c r="S803" s="576"/>
      <c r="T803" s="824"/>
      <c r="U803" s="757"/>
      <c r="W803" s="822"/>
    </row>
    <row r="804" spans="1:23" ht="15.95" customHeight="1" x14ac:dyDescent="0.25">
      <c r="A804" s="452">
        <v>97</v>
      </c>
      <c r="B804" s="413" t="s">
        <v>1834</v>
      </c>
      <c r="C804" s="414" t="s">
        <v>1835</v>
      </c>
      <c r="D804" s="415">
        <v>160</v>
      </c>
      <c r="E804" s="821">
        <v>1531</v>
      </c>
      <c r="F804" s="417"/>
      <c r="G804" s="417">
        <v>17</v>
      </c>
      <c r="H804" s="417">
        <v>33</v>
      </c>
      <c r="I804" s="418">
        <v>25</v>
      </c>
      <c r="J804" s="417">
        <v>18</v>
      </c>
      <c r="K804" s="665"/>
      <c r="L804" s="415"/>
      <c r="M804" s="419"/>
      <c r="N804" s="417"/>
      <c r="O804" s="417"/>
      <c r="P804" s="417"/>
      <c r="Q804" s="417"/>
      <c r="R804" s="665"/>
      <c r="S804" s="665"/>
      <c r="T804" s="809"/>
      <c r="U804" s="749"/>
      <c r="W804" s="822"/>
    </row>
    <row r="805" spans="1:23" ht="15.95" customHeight="1" thickBot="1" x14ac:dyDescent="0.3">
      <c r="A805" s="412"/>
      <c r="B805" s="427"/>
      <c r="C805" s="428"/>
      <c r="D805" s="429"/>
      <c r="E805" s="823" t="s">
        <v>19</v>
      </c>
      <c r="F805" s="431">
        <v>2</v>
      </c>
      <c r="G805" s="431">
        <v>219</v>
      </c>
      <c r="H805" s="431">
        <v>213</v>
      </c>
      <c r="I805" s="432">
        <v>215</v>
      </c>
      <c r="J805" s="431">
        <v>384</v>
      </c>
      <c r="K805" s="573"/>
      <c r="L805" s="429"/>
      <c r="M805" s="433"/>
      <c r="N805" s="431"/>
      <c r="O805" s="431"/>
      <c r="P805" s="431"/>
      <c r="Q805" s="431"/>
      <c r="R805" s="573"/>
      <c r="S805" s="573"/>
      <c r="T805" s="824"/>
      <c r="U805" s="769"/>
      <c r="W805" s="822"/>
    </row>
    <row r="806" spans="1:23" ht="15.95" customHeight="1" x14ac:dyDescent="0.25">
      <c r="A806" s="412"/>
      <c r="B806" s="427"/>
      <c r="C806" s="428"/>
      <c r="D806" s="429"/>
      <c r="E806" s="825" t="s">
        <v>31</v>
      </c>
      <c r="F806" s="431"/>
      <c r="G806" s="431">
        <v>0</v>
      </c>
      <c r="H806" s="431">
        <v>0</v>
      </c>
      <c r="I806" s="432">
        <v>0</v>
      </c>
      <c r="J806" s="431">
        <v>0</v>
      </c>
      <c r="K806" s="573"/>
      <c r="L806" s="429"/>
      <c r="M806" s="433"/>
      <c r="N806" s="431"/>
      <c r="O806" s="431"/>
      <c r="P806" s="431"/>
      <c r="Q806" s="431"/>
      <c r="R806" s="573"/>
      <c r="S806" s="573"/>
      <c r="T806" s="824"/>
      <c r="U806" s="769"/>
      <c r="W806" s="822"/>
    </row>
    <row r="807" spans="1:23" ht="15.95" customHeight="1" x14ac:dyDescent="0.25">
      <c r="A807" s="412"/>
      <c r="B807" s="440"/>
      <c r="C807" s="529"/>
      <c r="D807" s="474"/>
      <c r="E807" s="823" t="s">
        <v>36</v>
      </c>
      <c r="F807" s="472"/>
      <c r="G807" s="472">
        <v>12</v>
      </c>
      <c r="H807" s="472">
        <v>30</v>
      </c>
      <c r="I807" s="530">
        <v>18</v>
      </c>
      <c r="J807" s="472">
        <v>18</v>
      </c>
      <c r="K807" s="682"/>
      <c r="L807" s="474"/>
      <c r="M807" s="475"/>
      <c r="N807" s="472"/>
      <c r="O807" s="472"/>
      <c r="P807" s="472"/>
      <c r="Q807" s="472"/>
      <c r="R807" s="682"/>
      <c r="S807" s="682"/>
      <c r="T807" s="820"/>
      <c r="U807" s="757"/>
      <c r="W807" s="822"/>
    </row>
    <row r="808" spans="1:23" ht="15.95" customHeight="1" x14ac:dyDescent="0.25">
      <c r="A808" s="452">
        <v>98</v>
      </c>
      <c r="B808" s="413" t="s">
        <v>1836</v>
      </c>
      <c r="C808" s="453" t="s">
        <v>1837</v>
      </c>
      <c r="D808" s="454">
        <v>630</v>
      </c>
      <c r="E808" s="861">
        <v>1927471</v>
      </c>
      <c r="F808" s="456"/>
      <c r="G808" s="456">
        <v>33</v>
      </c>
      <c r="H808" s="456">
        <v>53</v>
      </c>
      <c r="I808" s="457">
        <v>29</v>
      </c>
      <c r="J808" s="456">
        <v>28</v>
      </c>
      <c r="K808" s="570"/>
      <c r="L808" s="458">
        <v>630</v>
      </c>
      <c r="M808" s="459">
        <v>1926891</v>
      </c>
      <c r="N808" s="456"/>
      <c r="O808" s="456">
        <v>17</v>
      </c>
      <c r="P808" s="456">
        <v>22</v>
      </c>
      <c r="Q808" s="456">
        <v>35</v>
      </c>
      <c r="R808" s="456">
        <v>15</v>
      </c>
      <c r="S808" s="570"/>
      <c r="T808" s="824"/>
      <c r="U808" s="749"/>
      <c r="W808" s="822"/>
    </row>
    <row r="809" spans="1:23" ht="15.95" customHeight="1" thickBot="1" x14ac:dyDescent="0.3">
      <c r="A809" s="412"/>
      <c r="B809" s="427"/>
      <c r="C809" s="469"/>
      <c r="D809" s="470"/>
      <c r="E809" s="862" t="s">
        <v>19</v>
      </c>
      <c r="F809" s="472">
        <v>3</v>
      </c>
      <c r="G809" s="472">
        <v>230</v>
      </c>
      <c r="H809" s="472">
        <v>231</v>
      </c>
      <c r="I809" s="473">
        <v>232</v>
      </c>
      <c r="J809" s="472">
        <v>406</v>
      </c>
      <c r="K809" s="682"/>
      <c r="L809" s="474"/>
      <c r="M809" s="863" t="s">
        <v>19</v>
      </c>
      <c r="N809" s="472">
        <v>3</v>
      </c>
      <c r="O809" s="472">
        <v>231</v>
      </c>
      <c r="P809" s="472">
        <v>230</v>
      </c>
      <c r="Q809" s="472">
        <v>230</v>
      </c>
      <c r="R809" s="472">
        <v>406</v>
      </c>
      <c r="S809" s="682"/>
      <c r="T809" s="824"/>
      <c r="U809" s="769"/>
      <c r="W809" s="822"/>
    </row>
    <row r="810" spans="1:23" ht="15.95" customHeight="1" x14ac:dyDescent="0.25">
      <c r="A810" s="412"/>
      <c r="B810" s="427"/>
      <c r="C810" s="469"/>
      <c r="D810" s="470"/>
      <c r="E810" s="854" t="s">
        <v>30</v>
      </c>
      <c r="F810" s="472"/>
      <c r="G810" s="472">
        <v>16</v>
      </c>
      <c r="H810" s="472">
        <v>15</v>
      </c>
      <c r="I810" s="473">
        <v>11</v>
      </c>
      <c r="J810" s="472">
        <v>7</v>
      </c>
      <c r="K810" s="682"/>
      <c r="L810" s="474"/>
      <c r="M810" s="475"/>
      <c r="N810" s="472"/>
      <c r="O810" s="472"/>
      <c r="P810" s="472"/>
      <c r="Q810" s="472"/>
      <c r="R810" s="472"/>
      <c r="S810" s="682"/>
      <c r="T810" s="824"/>
      <c r="U810" s="769"/>
      <c r="W810" s="822"/>
    </row>
    <row r="811" spans="1:23" ht="15.95" customHeight="1" x14ac:dyDescent="0.25">
      <c r="A811" s="412"/>
      <c r="B811" s="427"/>
      <c r="C811" s="469"/>
      <c r="D811" s="470"/>
      <c r="E811" s="823" t="s">
        <v>31</v>
      </c>
      <c r="F811" s="472"/>
      <c r="G811" s="472">
        <v>22</v>
      </c>
      <c r="H811" s="472">
        <v>33</v>
      </c>
      <c r="I811" s="473">
        <v>14</v>
      </c>
      <c r="J811" s="472">
        <v>15</v>
      </c>
      <c r="K811" s="682"/>
      <c r="L811" s="474"/>
      <c r="M811" s="475"/>
      <c r="N811" s="472"/>
      <c r="O811" s="472"/>
      <c r="P811" s="472"/>
      <c r="Q811" s="472"/>
      <c r="R811" s="472"/>
      <c r="S811" s="682"/>
      <c r="T811" s="824"/>
      <c r="U811" s="769"/>
      <c r="W811" s="822"/>
    </row>
    <row r="812" spans="1:23" ht="15.95" customHeight="1" x14ac:dyDescent="0.25">
      <c r="A812" s="479"/>
      <c r="B812" s="440"/>
      <c r="C812" s="480"/>
      <c r="D812" s="481"/>
      <c r="E812" s="819" t="s">
        <v>26</v>
      </c>
      <c r="F812" s="444"/>
      <c r="G812" s="444">
        <v>0</v>
      </c>
      <c r="H812" s="444">
        <v>0</v>
      </c>
      <c r="I812" s="499">
        <v>0</v>
      </c>
      <c r="J812" s="444">
        <v>0</v>
      </c>
      <c r="K812" s="576"/>
      <c r="L812" s="442"/>
      <c r="M812" s="446"/>
      <c r="N812" s="444"/>
      <c r="O812" s="444"/>
      <c r="P812" s="444"/>
      <c r="Q812" s="444"/>
      <c r="R812" s="576"/>
      <c r="S812" s="576"/>
      <c r="T812" s="824"/>
      <c r="U812" s="757"/>
      <c r="W812" s="822"/>
    </row>
    <row r="813" spans="1:23" ht="15.95" customHeight="1" x14ac:dyDescent="0.25">
      <c r="A813" s="412">
        <v>99</v>
      </c>
      <c r="B813" s="413" t="s">
        <v>1838</v>
      </c>
      <c r="C813" s="486" t="s">
        <v>1837</v>
      </c>
      <c r="D813" s="487">
        <v>630</v>
      </c>
      <c r="E813" s="864">
        <v>1888653</v>
      </c>
      <c r="F813" s="417"/>
      <c r="G813" s="417">
        <v>44</v>
      </c>
      <c r="H813" s="417">
        <v>78</v>
      </c>
      <c r="I813" s="501">
        <v>88</v>
      </c>
      <c r="J813" s="417">
        <v>32</v>
      </c>
      <c r="K813" s="665"/>
      <c r="L813" s="415">
        <v>630</v>
      </c>
      <c r="M813" s="419">
        <v>1889898</v>
      </c>
      <c r="N813" s="417"/>
      <c r="O813" s="417">
        <v>5</v>
      </c>
      <c r="P813" s="417">
        <v>7</v>
      </c>
      <c r="Q813" s="417">
        <v>9</v>
      </c>
      <c r="R813" s="417">
        <v>4</v>
      </c>
      <c r="S813" s="665"/>
      <c r="T813" s="809"/>
      <c r="U813" s="749"/>
      <c r="W813" s="822"/>
    </row>
    <row r="814" spans="1:23" ht="15.95" customHeight="1" thickBot="1" x14ac:dyDescent="0.3">
      <c r="A814" s="412"/>
      <c r="B814" s="427"/>
      <c r="E814" s="862" t="s">
        <v>19</v>
      </c>
      <c r="F814" s="555">
        <v>3</v>
      </c>
      <c r="G814" s="555">
        <v>232</v>
      </c>
      <c r="H814" s="555">
        <v>230</v>
      </c>
      <c r="I814" s="554">
        <v>230</v>
      </c>
      <c r="J814" s="555">
        <v>400</v>
      </c>
      <c r="K814" s="618"/>
      <c r="L814" s="522"/>
      <c r="M814" s="863" t="s">
        <v>19</v>
      </c>
      <c r="N814" s="555"/>
      <c r="O814" s="555">
        <v>230</v>
      </c>
      <c r="P814" s="555">
        <v>230</v>
      </c>
      <c r="Q814" s="555">
        <v>232</v>
      </c>
      <c r="R814" s="555">
        <v>400</v>
      </c>
      <c r="S814" s="618"/>
      <c r="T814" s="824"/>
      <c r="U814" s="769"/>
      <c r="W814" s="822"/>
    </row>
    <row r="815" spans="1:23" ht="15.95" customHeight="1" x14ac:dyDescent="0.25">
      <c r="A815" s="479"/>
      <c r="B815" s="440"/>
      <c r="C815" s="480"/>
      <c r="D815" s="481"/>
      <c r="E815" s="865" t="s">
        <v>30</v>
      </c>
      <c r="F815" s="444"/>
      <c r="G815" s="444">
        <v>44</v>
      </c>
      <c r="H815" s="444">
        <v>78</v>
      </c>
      <c r="I815" s="499">
        <v>88</v>
      </c>
      <c r="J815" s="444">
        <v>32</v>
      </c>
      <c r="K815" s="576"/>
      <c r="L815" s="442"/>
      <c r="M815" s="446"/>
      <c r="N815" s="444"/>
      <c r="O815" s="444">
        <v>5</v>
      </c>
      <c r="P815" s="444">
        <v>7</v>
      </c>
      <c r="Q815" s="444">
        <v>9</v>
      </c>
      <c r="R815" s="444">
        <v>4</v>
      </c>
      <c r="S815" s="576"/>
      <c r="T815" s="824"/>
      <c r="U815" s="757"/>
      <c r="W815" s="822"/>
    </row>
    <row r="816" spans="1:23" ht="15.95" customHeight="1" x14ac:dyDescent="0.25">
      <c r="A816" s="412">
        <v>100</v>
      </c>
      <c r="B816" s="413" t="s">
        <v>1839</v>
      </c>
      <c r="C816" s="486" t="s">
        <v>1840</v>
      </c>
      <c r="D816" s="487">
        <v>630</v>
      </c>
      <c r="E816" s="864">
        <v>506834</v>
      </c>
      <c r="F816" s="417"/>
      <c r="G816" s="581">
        <v>169</v>
      </c>
      <c r="H816" s="417">
        <v>136</v>
      </c>
      <c r="I816" s="549">
        <v>176</v>
      </c>
      <c r="J816" s="417">
        <v>31</v>
      </c>
      <c r="K816" s="583"/>
      <c r="L816" s="415">
        <v>630</v>
      </c>
      <c r="M816" s="648">
        <v>710726</v>
      </c>
      <c r="N816" s="417"/>
      <c r="O816" s="417">
        <v>7</v>
      </c>
      <c r="P816" s="549">
        <v>5</v>
      </c>
      <c r="Q816" s="421">
        <v>7</v>
      </c>
      <c r="R816" s="421">
        <v>2</v>
      </c>
      <c r="S816" s="421"/>
      <c r="T816" s="809"/>
      <c r="U816" s="749"/>
      <c r="W816" s="822"/>
    </row>
    <row r="817" spans="1:23" ht="15.95" customHeight="1" thickBot="1" x14ac:dyDescent="0.3">
      <c r="A817" s="412"/>
      <c r="B817" s="427"/>
      <c r="C817" s="464"/>
      <c r="D817" s="465"/>
      <c r="E817" s="854" t="s">
        <v>19</v>
      </c>
      <c r="F817" s="431">
        <v>3</v>
      </c>
      <c r="G817" s="701">
        <v>227</v>
      </c>
      <c r="H817" s="431">
        <v>232</v>
      </c>
      <c r="I817" s="550">
        <v>230</v>
      </c>
      <c r="J817" s="550">
        <v>403</v>
      </c>
      <c r="K817" s="702"/>
      <c r="L817" s="429"/>
      <c r="M817" s="746" t="s">
        <v>19</v>
      </c>
      <c r="N817" s="431">
        <v>3</v>
      </c>
      <c r="O817" s="431">
        <v>229</v>
      </c>
      <c r="P817" s="550">
        <v>230</v>
      </c>
      <c r="Q817" s="435">
        <v>229</v>
      </c>
      <c r="R817" s="435">
        <v>404</v>
      </c>
      <c r="S817" s="435"/>
      <c r="T817" s="824"/>
      <c r="U817" s="769"/>
      <c r="W817" s="822"/>
    </row>
    <row r="818" spans="1:23" ht="15.95" customHeight="1" x14ac:dyDescent="0.25">
      <c r="A818" s="412"/>
      <c r="B818" s="427"/>
      <c r="C818" s="464"/>
      <c r="D818" s="465"/>
      <c r="E818" s="825" t="s">
        <v>30</v>
      </c>
      <c r="F818" s="431"/>
      <c r="G818" s="701" t="s">
        <v>1557</v>
      </c>
      <c r="H818" s="431"/>
      <c r="I818" s="550"/>
      <c r="J818" s="550"/>
      <c r="K818" s="702"/>
      <c r="L818" s="429"/>
      <c r="M818" s="828" t="s">
        <v>42</v>
      </c>
      <c r="N818" s="431"/>
      <c r="O818" s="431">
        <v>0</v>
      </c>
      <c r="P818" s="550">
        <v>0</v>
      </c>
      <c r="Q818" s="435">
        <v>0</v>
      </c>
      <c r="R818" s="435">
        <v>0</v>
      </c>
      <c r="S818" s="435"/>
      <c r="T818" s="824"/>
      <c r="U818" s="769"/>
      <c r="W818" s="822"/>
    </row>
    <row r="819" spans="1:23" ht="15.95" customHeight="1" x14ac:dyDescent="0.25">
      <c r="A819" s="412"/>
      <c r="B819" s="427"/>
      <c r="C819" s="464"/>
      <c r="D819" s="465"/>
      <c r="E819" s="866" t="s">
        <v>31</v>
      </c>
      <c r="F819" s="431"/>
      <c r="G819" s="701">
        <v>12</v>
      </c>
      <c r="H819" s="431">
        <v>8</v>
      </c>
      <c r="I819" s="550">
        <v>4</v>
      </c>
      <c r="J819" s="550">
        <v>6</v>
      </c>
      <c r="K819" s="702"/>
      <c r="L819" s="429"/>
      <c r="M819" s="745" t="s">
        <v>26</v>
      </c>
      <c r="N819" s="431"/>
      <c r="O819" s="431" t="s">
        <v>1557</v>
      </c>
      <c r="P819" s="550"/>
      <c r="Q819" s="435"/>
      <c r="R819" s="435"/>
      <c r="S819" s="435"/>
      <c r="T819" s="824"/>
      <c r="U819" s="769"/>
      <c r="W819" s="822"/>
    </row>
    <row r="820" spans="1:23" ht="15.95" customHeight="1" x14ac:dyDescent="0.25">
      <c r="A820" s="412"/>
      <c r="B820" s="427"/>
      <c r="C820" s="464"/>
      <c r="D820" s="465"/>
      <c r="E820" s="866" t="s">
        <v>36</v>
      </c>
      <c r="F820" s="431"/>
      <c r="G820" s="701">
        <v>0</v>
      </c>
      <c r="H820" s="431">
        <v>0</v>
      </c>
      <c r="I820" s="550">
        <v>0</v>
      </c>
      <c r="J820" s="550">
        <v>0</v>
      </c>
      <c r="K820" s="702"/>
      <c r="L820" s="429"/>
      <c r="M820" s="745" t="s">
        <v>20</v>
      </c>
      <c r="N820" s="431"/>
      <c r="O820" s="431" t="s">
        <v>1557</v>
      </c>
      <c r="P820" s="550"/>
      <c r="Q820" s="435"/>
      <c r="R820" s="435"/>
      <c r="S820" s="435"/>
      <c r="T820" s="824"/>
      <c r="U820" s="769"/>
      <c r="W820" s="822"/>
    </row>
    <row r="821" spans="1:23" ht="15.95" customHeight="1" x14ac:dyDescent="0.25">
      <c r="A821" s="412"/>
      <c r="B821" s="427"/>
      <c r="C821" s="464"/>
      <c r="D821" s="465"/>
      <c r="E821" s="866" t="s">
        <v>32</v>
      </c>
      <c r="F821" s="431"/>
      <c r="G821" s="701">
        <v>9</v>
      </c>
      <c r="H821" s="431">
        <v>6</v>
      </c>
      <c r="I821" s="550">
        <v>5</v>
      </c>
      <c r="J821" s="550">
        <v>5</v>
      </c>
      <c r="K821" s="702"/>
      <c r="L821" s="429"/>
      <c r="M821" s="745" t="s">
        <v>21</v>
      </c>
      <c r="N821" s="431"/>
      <c r="O821" s="431" t="s">
        <v>1557</v>
      </c>
      <c r="P821" s="550"/>
      <c r="Q821" s="435"/>
      <c r="R821" s="435"/>
      <c r="S821" s="435"/>
      <c r="T821" s="824"/>
      <c r="U821" s="769"/>
      <c r="W821" s="822"/>
    </row>
    <row r="822" spans="1:23" ht="15.95" customHeight="1" x14ac:dyDescent="0.25">
      <c r="A822" s="412"/>
      <c r="B822" s="427"/>
      <c r="C822" s="464"/>
      <c r="D822" s="465"/>
      <c r="E822" s="866" t="s">
        <v>38</v>
      </c>
      <c r="F822" s="431"/>
      <c r="G822" s="701">
        <v>20</v>
      </c>
      <c r="H822" s="431">
        <v>37</v>
      </c>
      <c r="I822" s="550">
        <v>33</v>
      </c>
      <c r="J822" s="550">
        <v>15</v>
      </c>
      <c r="K822" s="702"/>
      <c r="L822" s="429"/>
      <c r="M822" s="745" t="s">
        <v>35</v>
      </c>
      <c r="N822" s="431"/>
      <c r="O822" s="431" t="s">
        <v>1748</v>
      </c>
      <c r="P822" s="550"/>
      <c r="Q822" s="435"/>
      <c r="R822" s="435"/>
      <c r="S822" s="435"/>
      <c r="T822" s="824"/>
      <c r="U822" s="769"/>
      <c r="W822" s="822"/>
    </row>
    <row r="823" spans="1:23" ht="15.95" customHeight="1" x14ac:dyDescent="0.25">
      <c r="A823" s="412"/>
      <c r="B823" s="427"/>
      <c r="C823" s="464"/>
      <c r="D823" s="465"/>
      <c r="E823" s="866" t="s">
        <v>33</v>
      </c>
      <c r="F823" s="431"/>
      <c r="G823" s="701">
        <v>13</v>
      </c>
      <c r="H823" s="431">
        <v>12</v>
      </c>
      <c r="I823" s="550">
        <v>18</v>
      </c>
      <c r="J823" s="550">
        <v>8</v>
      </c>
      <c r="K823" s="702"/>
      <c r="L823" s="429"/>
      <c r="M823" s="745" t="s">
        <v>23</v>
      </c>
      <c r="N823" s="431"/>
      <c r="O823" s="431"/>
      <c r="P823" s="550">
        <v>0</v>
      </c>
      <c r="Q823" s="435">
        <v>0</v>
      </c>
      <c r="R823" s="435">
        <v>0</v>
      </c>
      <c r="S823" s="435"/>
      <c r="T823" s="824"/>
      <c r="U823" s="769"/>
      <c r="W823" s="822"/>
    </row>
    <row r="824" spans="1:23" ht="15.95" customHeight="1" x14ac:dyDescent="0.25">
      <c r="A824" s="412"/>
      <c r="B824" s="427"/>
      <c r="C824" s="464"/>
      <c r="D824" s="465"/>
      <c r="E824" s="866" t="s">
        <v>40</v>
      </c>
      <c r="F824" s="431"/>
      <c r="G824" s="701">
        <v>59</v>
      </c>
      <c r="H824" s="431">
        <v>33</v>
      </c>
      <c r="I824" s="550">
        <v>62</v>
      </c>
      <c r="J824" s="550">
        <v>20</v>
      </c>
      <c r="K824" s="702"/>
      <c r="L824" s="429"/>
      <c r="M824" s="745" t="s">
        <v>37</v>
      </c>
      <c r="N824" s="431"/>
      <c r="O824" s="431">
        <v>0</v>
      </c>
      <c r="P824" s="550">
        <v>0</v>
      </c>
      <c r="Q824" s="435">
        <v>0</v>
      </c>
      <c r="R824" s="435">
        <v>0</v>
      </c>
      <c r="S824" s="435"/>
      <c r="T824" s="824"/>
      <c r="U824" s="769"/>
      <c r="W824" s="822"/>
    </row>
    <row r="825" spans="1:23" ht="15.95" customHeight="1" x14ac:dyDescent="0.25">
      <c r="A825" s="412"/>
      <c r="B825" s="440"/>
      <c r="C825" s="469"/>
      <c r="D825" s="470"/>
      <c r="E825" s="854" t="s">
        <v>24</v>
      </c>
      <c r="F825" s="472"/>
      <c r="G825" s="867">
        <v>19</v>
      </c>
      <c r="H825" s="472">
        <v>16</v>
      </c>
      <c r="I825" s="686">
        <v>31</v>
      </c>
      <c r="J825" s="686">
        <v>8</v>
      </c>
      <c r="K825" s="709"/>
      <c r="L825" s="474"/>
      <c r="M825" s="746" t="s">
        <v>25</v>
      </c>
      <c r="N825" s="472"/>
      <c r="O825" s="868">
        <v>6</v>
      </c>
      <c r="P825" s="472">
        <v>6</v>
      </c>
      <c r="Q825" s="477">
        <v>4</v>
      </c>
      <c r="R825" s="477">
        <v>2</v>
      </c>
      <c r="S825" s="477"/>
      <c r="T825" s="820"/>
      <c r="U825" s="757"/>
      <c r="W825" s="822"/>
    </row>
    <row r="826" spans="1:23" ht="15.95" customHeight="1" x14ac:dyDescent="0.25">
      <c r="A826" s="452">
        <v>101</v>
      </c>
      <c r="B826" s="413" t="s">
        <v>1841</v>
      </c>
      <c r="C826" s="453" t="s">
        <v>1840</v>
      </c>
      <c r="D826" s="454">
        <v>630</v>
      </c>
      <c r="E826" s="861">
        <v>18042</v>
      </c>
      <c r="F826" s="456"/>
      <c r="G826" s="747">
        <v>150</v>
      </c>
      <c r="H826" s="456">
        <v>205</v>
      </c>
      <c r="I826" s="671">
        <v>133</v>
      </c>
      <c r="J826" s="671">
        <v>52</v>
      </c>
      <c r="K826" s="713"/>
      <c r="L826" s="458">
        <v>630</v>
      </c>
      <c r="M826" s="869">
        <v>18044</v>
      </c>
      <c r="N826" s="456"/>
      <c r="O826" s="456" t="s">
        <v>1557</v>
      </c>
      <c r="P826" s="671"/>
      <c r="Q826" s="461"/>
      <c r="R826" s="461"/>
      <c r="S826" s="461"/>
      <c r="T826" s="824"/>
      <c r="U826" s="749"/>
      <c r="W826" s="822"/>
    </row>
    <row r="827" spans="1:23" ht="15.95" customHeight="1" thickBot="1" x14ac:dyDescent="0.3">
      <c r="A827" s="412"/>
      <c r="B827" s="427"/>
      <c r="E827" s="862" t="s">
        <v>19</v>
      </c>
      <c r="F827" s="431">
        <v>3</v>
      </c>
      <c r="G827" s="701">
        <v>231</v>
      </c>
      <c r="H827" s="431">
        <v>232</v>
      </c>
      <c r="I827" s="550">
        <v>238</v>
      </c>
      <c r="J827" s="550">
        <v>411</v>
      </c>
      <c r="K827" s="702"/>
      <c r="L827" s="429"/>
      <c r="M827" s="746" t="s">
        <v>19</v>
      </c>
      <c r="N827" s="431">
        <v>3</v>
      </c>
      <c r="O827" s="431"/>
      <c r="P827" s="550"/>
      <c r="Q827" s="435"/>
      <c r="R827" s="435"/>
      <c r="S827" s="435"/>
      <c r="T827" s="824"/>
      <c r="U827" s="769"/>
      <c r="W827" s="822"/>
    </row>
    <row r="828" spans="1:23" ht="15.95" customHeight="1" x14ac:dyDescent="0.25">
      <c r="A828" s="412"/>
      <c r="B828" s="427"/>
      <c r="E828" s="825" t="s">
        <v>31</v>
      </c>
      <c r="F828" s="431"/>
      <c r="G828" s="701">
        <v>61</v>
      </c>
      <c r="H828" s="431">
        <v>88</v>
      </c>
      <c r="I828" s="550">
        <v>48</v>
      </c>
      <c r="J828" s="550">
        <v>17</v>
      </c>
      <c r="K828" s="702"/>
      <c r="L828" s="429"/>
      <c r="M828" s="828" t="s">
        <v>40</v>
      </c>
      <c r="N828" s="431"/>
      <c r="O828" s="431">
        <v>17</v>
      </c>
      <c r="P828" s="550">
        <v>15</v>
      </c>
      <c r="Q828" s="435">
        <v>40</v>
      </c>
      <c r="R828" s="435">
        <v>7</v>
      </c>
      <c r="S828" s="435"/>
      <c r="T828" s="824"/>
      <c r="U828" s="769"/>
      <c r="W828" s="822"/>
    </row>
    <row r="829" spans="1:23" ht="15.95" customHeight="1" x14ac:dyDescent="0.25">
      <c r="A829" s="412"/>
      <c r="B829" s="427"/>
      <c r="E829" s="821" t="s">
        <v>36</v>
      </c>
      <c r="F829" s="431"/>
      <c r="G829" s="701">
        <v>17</v>
      </c>
      <c r="H829" s="431">
        <v>31</v>
      </c>
      <c r="I829" s="550">
        <v>20</v>
      </c>
      <c r="J829" s="550">
        <v>17</v>
      </c>
      <c r="K829" s="702"/>
      <c r="L829" s="429"/>
      <c r="M829" s="745" t="s">
        <v>24</v>
      </c>
      <c r="N829" s="431"/>
      <c r="O829" s="431">
        <v>22</v>
      </c>
      <c r="P829" s="550">
        <v>13</v>
      </c>
      <c r="Q829" s="435">
        <v>22</v>
      </c>
      <c r="R829" s="435">
        <v>7</v>
      </c>
      <c r="S829" s="435"/>
      <c r="T829" s="824"/>
      <c r="U829" s="769"/>
      <c r="W829" s="822"/>
    </row>
    <row r="830" spans="1:23" ht="15.95" customHeight="1" x14ac:dyDescent="0.25">
      <c r="A830" s="412"/>
      <c r="B830" s="427"/>
      <c r="E830" s="826" t="s">
        <v>32</v>
      </c>
      <c r="F830" s="431"/>
      <c r="G830" s="701">
        <v>0</v>
      </c>
      <c r="H830" s="431">
        <v>0</v>
      </c>
      <c r="I830" s="550">
        <v>0</v>
      </c>
      <c r="J830" s="550">
        <v>0</v>
      </c>
      <c r="K830" s="702"/>
      <c r="L830" s="429"/>
      <c r="M830" s="745" t="s">
        <v>42</v>
      </c>
      <c r="N830" s="431"/>
      <c r="O830" s="431">
        <v>0</v>
      </c>
      <c r="P830" s="550">
        <v>0</v>
      </c>
      <c r="Q830" s="435">
        <v>0</v>
      </c>
      <c r="R830" s="435">
        <v>0</v>
      </c>
      <c r="S830" s="435"/>
      <c r="T830" s="824"/>
      <c r="U830" s="769"/>
      <c r="W830" s="822"/>
    </row>
    <row r="831" spans="1:23" ht="15.95" customHeight="1" x14ac:dyDescent="0.25">
      <c r="A831" s="479"/>
      <c r="B831" s="440"/>
      <c r="C831" s="480"/>
      <c r="D831" s="481"/>
      <c r="E831" s="865" t="s">
        <v>38</v>
      </c>
      <c r="F831" s="444"/>
      <c r="G831" s="597">
        <v>27</v>
      </c>
      <c r="H831" s="444">
        <v>47</v>
      </c>
      <c r="I831" s="597">
        <v>14</v>
      </c>
      <c r="J831" s="597">
        <v>20</v>
      </c>
      <c r="K831" s="594"/>
      <c r="L831" s="442"/>
      <c r="M831" s="870" t="s">
        <v>26</v>
      </c>
      <c r="N831" s="444"/>
      <c r="O831" s="444" t="s">
        <v>1557</v>
      </c>
      <c r="P831" s="597"/>
      <c r="Q831" s="448"/>
      <c r="R831" s="448"/>
      <c r="S831" s="448"/>
      <c r="T831" s="824"/>
      <c r="U831" s="757"/>
      <c r="W831" s="822"/>
    </row>
    <row r="832" spans="1:23" ht="15.95" customHeight="1" x14ac:dyDescent="0.25">
      <c r="A832" s="412">
        <v>102</v>
      </c>
      <c r="B832" s="413" t="s">
        <v>1842</v>
      </c>
      <c r="C832" s="486" t="s">
        <v>1840</v>
      </c>
      <c r="D832" s="487">
        <v>630</v>
      </c>
      <c r="E832" s="864">
        <v>1934</v>
      </c>
      <c r="F832" s="417"/>
      <c r="G832" s="581" t="s">
        <v>1557</v>
      </c>
      <c r="H832" s="417"/>
      <c r="I832" s="549"/>
      <c r="J832" s="549"/>
      <c r="K832" s="583"/>
      <c r="L832" s="415">
        <v>630</v>
      </c>
      <c r="M832" s="648">
        <v>57773</v>
      </c>
      <c r="N832" s="417"/>
      <c r="O832" s="417">
        <v>149</v>
      </c>
      <c r="P832" s="549">
        <v>136</v>
      </c>
      <c r="Q832" s="421">
        <v>145</v>
      </c>
      <c r="R832" s="421">
        <v>22</v>
      </c>
      <c r="S832" s="421"/>
      <c r="T832" s="809"/>
      <c r="U832" s="749"/>
      <c r="W832" s="822"/>
    </row>
    <row r="833" spans="1:23" ht="15.95" customHeight="1" thickBot="1" x14ac:dyDescent="0.3">
      <c r="A833" s="412"/>
      <c r="B833" s="427"/>
      <c r="C833" s="464"/>
      <c r="D833" s="465"/>
      <c r="E833" s="854" t="s">
        <v>19</v>
      </c>
      <c r="F833" s="431">
        <v>3</v>
      </c>
      <c r="G833" s="701"/>
      <c r="H833" s="431"/>
      <c r="I833" s="550"/>
      <c r="J833" s="550"/>
      <c r="K833" s="702"/>
      <c r="L833" s="429"/>
      <c r="M833" s="746" t="s">
        <v>19</v>
      </c>
      <c r="N833" s="431">
        <v>3</v>
      </c>
      <c r="O833" s="550">
        <v>233</v>
      </c>
      <c r="P833" s="550">
        <v>234</v>
      </c>
      <c r="Q833" s="435">
        <v>232</v>
      </c>
      <c r="R833" s="435">
        <v>409</v>
      </c>
      <c r="S833" s="435"/>
      <c r="T833" s="824"/>
      <c r="U833" s="769"/>
      <c r="W833" s="822"/>
    </row>
    <row r="834" spans="1:23" ht="15.95" customHeight="1" x14ac:dyDescent="0.25">
      <c r="A834" s="412"/>
      <c r="B834" s="427"/>
      <c r="C834" s="464"/>
      <c r="D834" s="465"/>
      <c r="E834" s="825" t="s">
        <v>30</v>
      </c>
      <c r="F834" s="431"/>
      <c r="G834" s="701" t="s">
        <v>1748</v>
      </c>
      <c r="H834" s="431"/>
      <c r="I834" s="550"/>
      <c r="J834" s="550"/>
      <c r="K834" s="702"/>
      <c r="L834" s="429"/>
      <c r="M834" s="828" t="s">
        <v>42</v>
      </c>
      <c r="N834" s="431"/>
      <c r="O834" s="550">
        <v>0</v>
      </c>
      <c r="P834" s="550">
        <v>0</v>
      </c>
      <c r="Q834" s="435">
        <v>0</v>
      </c>
      <c r="R834" s="435">
        <v>0</v>
      </c>
      <c r="S834" s="435"/>
      <c r="T834" s="824"/>
      <c r="U834" s="769"/>
      <c r="W834" s="822"/>
    </row>
    <row r="835" spans="1:23" ht="15.95" customHeight="1" x14ac:dyDescent="0.25">
      <c r="A835" s="412"/>
      <c r="B835" s="427"/>
      <c r="C835" s="464"/>
      <c r="D835" s="465"/>
      <c r="E835" s="866" t="s">
        <v>31</v>
      </c>
      <c r="F835" s="431"/>
      <c r="G835" s="701">
        <v>1</v>
      </c>
      <c r="H835" s="431">
        <v>2</v>
      </c>
      <c r="I835" s="550">
        <v>0</v>
      </c>
      <c r="J835" s="550">
        <v>0</v>
      </c>
      <c r="K835" s="702"/>
      <c r="L835" s="429"/>
      <c r="M835" s="745" t="s">
        <v>26</v>
      </c>
      <c r="N835" s="431"/>
      <c r="O835" s="550">
        <v>20</v>
      </c>
      <c r="P835" s="550">
        <v>6</v>
      </c>
      <c r="Q835" s="435">
        <v>3</v>
      </c>
      <c r="R835" s="435">
        <v>14</v>
      </c>
      <c r="S835" s="435"/>
      <c r="T835" s="824"/>
      <c r="U835" s="769"/>
      <c r="W835" s="822"/>
    </row>
    <row r="836" spans="1:23" ht="15.95" customHeight="1" x14ac:dyDescent="0.25">
      <c r="A836" s="412"/>
      <c r="B836" s="427"/>
      <c r="C836" s="464"/>
      <c r="D836" s="465"/>
      <c r="E836" s="866" t="s">
        <v>36</v>
      </c>
      <c r="F836" s="431"/>
      <c r="G836" s="701">
        <v>0</v>
      </c>
      <c r="H836" s="431">
        <v>0</v>
      </c>
      <c r="I836" s="550">
        <v>0</v>
      </c>
      <c r="J836" s="550">
        <v>0</v>
      </c>
      <c r="K836" s="702"/>
      <c r="L836" s="429"/>
      <c r="M836" s="745" t="s">
        <v>20</v>
      </c>
      <c r="N836" s="431"/>
      <c r="O836" s="550">
        <v>0</v>
      </c>
      <c r="P836" s="550">
        <v>0</v>
      </c>
      <c r="Q836" s="435">
        <v>0</v>
      </c>
      <c r="R836" s="435">
        <v>0</v>
      </c>
      <c r="S836" s="435"/>
      <c r="T836" s="824"/>
      <c r="U836" s="769"/>
      <c r="W836" s="822"/>
    </row>
    <row r="837" spans="1:23" ht="15.95" customHeight="1" x14ac:dyDescent="0.25">
      <c r="A837" s="412"/>
      <c r="B837" s="427"/>
      <c r="C837" s="464"/>
      <c r="D837" s="465"/>
      <c r="E837" s="866" t="s">
        <v>32</v>
      </c>
      <c r="F837" s="431"/>
      <c r="G837" s="701">
        <v>0</v>
      </c>
      <c r="H837" s="431">
        <v>0</v>
      </c>
      <c r="I837" s="550">
        <v>0</v>
      </c>
      <c r="J837" s="550">
        <v>0</v>
      </c>
      <c r="K837" s="702"/>
      <c r="L837" s="429"/>
      <c r="M837" s="745" t="s">
        <v>21</v>
      </c>
      <c r="N837" s="431"/>
      <c r="O837" s="550">
        <v>8</v>
      </c>
      <c r="P837" s="550">
        <v>10</v>
      </c>
      <c r="Q837" s="435">
        <v>4</v>
      </c>
      <c r="R837" s="435">
        <v>12</v>
      </c>
      <c r="S837" s="435"/>
      <c r="T837" s="824"/>
      <c r="U837" s="769"/>
      <c r="W837" s="822"/>
    </row>
    <row r="838" spans="1:23" ht="15.95" customHeight="1" x14ac:dyDescent="0.25">
      <c r="A838" s="412"/>
      <c r="B838" s="427"/>
      <c r="C838" s="464"/>
      <c r="D838" s="465"/>
      <c r="E838" s="866" t="s">
        <v>38</v>
      </c>
      <c r="F838" s="431"/>
      <c r="G838" s="701" t="s">
        <v>1557</v>
      </c>
      <c r="H838" s="431"/>
      <c r="I838" s="550"/>
      <c r="J838" s="550"/>
      <c r="K838" s="702"/>
      <c r="L838" s="429"/>
      <c r="M838" s="745" t="s">
        <v>35</v>
      </c>
      <c r="N838" s="431"/>
      <c r="O838" s="550">
        <v>15</v>
      </c>
      <c r="P838" s="550">
        <v>15</v>
      </c>
      <c r="Q838" s="435">
        <v>11</v>
      </c>
      <c r="R838" s="435">
        <v>0</v>
      </c>
      <c r="S838" s="435"/>
      <c r="T838" s="824"/>
      <c r="U838" s="769"/>
      <c r="W838" s="822"/>
    </row>
    <row r="839" spans="1:23" ht="15.95" customHeight="1" x14ac:dyDescent="0.25">
      <c r="A839" s="412"/>
      <c r="B839" s="427"/>
      <c r="C839" s="464"/>
      <c r="D839" s="465"/>
      <c r="E839" s="866" t="s">
        <v>33</v>
      </c>
      <c r="F839" s="431"/>
      <c r="G839" s="701">
        <v>43</v>
      </c>
      <c r="H839" s="431">
        <v>47</v>
      </c>
      <c r="I839" s="550">
        <v>33</v>
      </c>
      <c r="J839" s="550">
        <v>18</v>
      </c>
      <c r="K839" s="702"/>
      <c r="L839" s="429"/>
      <c r="M839" s="745" t="s">
        <v>23</v>
      </c>
      <c r="N839" s="431"/>
      <c r="O839" s="550">
        <v>37</v>
      </c>
      <c r="P839" s="550">
        <v>35</v>
      </c>
      <c r="Q839" s="435">
        <v>19</v>
      </c>
      <c r="R839" s="435">
        <v>17</v>
      </c>
      <c r="S839" s="435"/>
      <c r="T839" s="824"/>
      <c r="U839" s="769"/>
      <c r="W839" s="822"/>
    </row>
    <row r="840" spans="1:23" ht="15.95" customHeight="1" x14ac:dyDescent="0.25">
      <c r="A840" s="412"/>
      <c r="B840" s="427"/>
      <c r="C840" s="464"/>
      <c r="D840" s="465"/>
      <c r="E840" s="866" t="s">
        <v>40</v>
      </c>
      <c r="F840" s="431"/>
      <c r="G840" s="701" t="s">
        <v>1557</v>
      </c>
      <c r="H840" s="431"/>
      <c r="I840" s="550"/>
      <c r="J840" s="550"/>
      <c r="K840" s="702"/>
      <c r="L840" s="429"/>
      <c r="M840" s="745" t="s">
        <v>37</v>
      </c>
      <c r="N840" s="431"/>
      <c r="O840" s="550" t="s">
        <v>1557</v>
      </c>
      <c r="P840" s="550"/>
      <c r="Q840" s="435"/>
      <c r="R840" s="435"/>
      <c r="S840" s="435"/>
      <c r="T840" s="824"/>
      <c r="U840" s="769"/>
      <c r="W840" s="822"/>
    </row>
    <row r="841" spans="1:23" ht="15.95" customHeight="1" x14ac:dyDescent="0.25">
      <c r="A841" s="479"/>
      <c r="B841" s="440"/>
      <c r="C841" s="480"/>
      <c r="D841" s="481"/>
      <c r="E841" s="865" t="s">
        <v>24</v>
      </c>
      <c r="F841" s="444"/>
      <c r="G841" s="597">
        <v>35</v>
      </c>
      <c r="H841" s="444">
        <v>19</v>
      </c>
      <c r="I841" s="597">
        <v>33</v>
      </c>
      <c r="J841" s="597">
        <v>15</v>
      </c>
      <c r="K841" s="594"/>
      <c r="L841" s="442"/>
      <c r="M841" s="870" t="s">
        <v>25</v>
      </c>
      <c r="N841" s="444"/>
      <c r="O841" s="597">
        <v>22</v>
      </c>
      <c r="P841" s="444">
        <v>8</v>
      </c>
      <c r="Q841" s="448">
        <v>11</v>
      </c>
      <c r="R841" s="448">
        <v>3</v>
      </c>
      <c r="S841" s="448"/>
      <c r="T841" s="824"/>
      <c r="U841" s="757"/>
      <c r="W841" s="822"/>
    </row>
    <row r="842" spans="1:23" ht="15.95" customHeight="1" x14ac:dyDescent="0.25">
      <c r="A842" s="452">
        <v>103</v>
      </c>
      <c r="B842" s="413" t="s">
        <v>1843</v>
      </c>
      <c r="C842" s="486" t="s">
        <v>1840</v>
      </c>
      <c r="D842" s="487">
        <v>630</v>
      </c>
      <c r="E842" s="864">
        <v>1820862</v>
      </c>
      <c r="F842" s="417"/>
      <c r="G842" s="581">
        <v>59</v>
      </c>
      <c r="H842" s="417">
        <v>55</v>
      </c>
      <c r="I842" s="549">
        <v>70</v>
      </c>
      <c r="J842" s="549">
        <v>30</v>
      </c>
      <c r="K842" s="583"/>
      <c r="L842" s="415">
        <v>630</v>
      </c>
      <c r="M842" s="648">
        <v>1820862</v>
      </c>
      <c r="N842" s="417"/>
      <c r="O842" s="417">
        <v>11</v>
      </c>
      <c r="P842" s="549">
        <v>21</v>
      </c>
      <c r="Q842" s="421">
        <v>25</v>
      </c>
      <c r="R842" s="421">
        <v>18</v>
      </c>
      <c r="S842" s="421"/>
      <c r="T842" s="809"/>
      <c r="U842" s="749"/>
      <c r="W842" s="822"/>
    </row>
    <row r="843" spans="1:23" ht="15.95" customHeight="1" thickBot="1" x14ac:dyDescent="0.3">
      <c r="A843" s="412"/>
      <c r="B843" s="427"/>
      <c r="C843" s="464"/>
      <c r="D843" s="465"/>
      <c r="E843" s="854" t="s">
        <v>19</v>
      </c>
      <c r="F843" s="431">
        <v>3</v>
      </c>
      <c r="G843" s="701">
        <v>229</v>
      </c>
      <c r="H843" s="431">
        <v>231</v>
      </c>
      <c r="I843" s="550">
        <v>230</v>
      </c>
      <c r="J843" s="550">
        <v>395</v>
      </c>
      <c r="K843" s="702"/>
      <c r="L843" s="429"/>
      <c r="M843" s="746" t="s">
        <v>19</v>
      </c>
      <c r="N843" s="431">
        <v>3</v>
      </c>
      <c r="O843" s="431">
        <v>228</v>
      </c>
      <c r="P843" s="550">
        <v>230</v>
      </c>
      <c r="Q843" s="435">
        <v>227</v>
      </c>
      <c r="R843" s="435">
        <v>395</v>
      </c>
      <c r="S843" s="435"/>
      <c r="T843" s="824"/>
      <c r="U843" s="769"/>
      <c r="W843" s="822"/>
    </row>
    <row r="844" spans="1:23" ht="15.95" customHeight="1" x14ac:dyDescent="0.25">
      <c r="A844" s="412"/>
      <c r="B844" s="427"/>
      <c r="C844" s="464"/>
      <c r="D844" s="465"/>
      <c r="E844" s="825" t="s">
        <v>30</v>
      </c>
      <c r="F844" s="431"/>
      <c r="G844" s="701">
        <v>17</v>
      </c>
      <c r="H844" s="431">
        <v>24</v>
      </c>
      <c r="I844" s="550">
        <v>33</v>
      </c>
      <c r="J844" s="550">
        <v>20</v>
      </c>
      <c r="K844" s="702"/>
      <c r="L844" s="429"/>
      <c r="M844" s="828" t="s">
        <v>20</v>
      </c>
      <c r="N844" s="431"/>
      <c r="O844" s="431">
        <v>0</v>
      </c>
      <c r="P844" s="550">
        <v>0</v>
      </c>
      <c r="Q844" s="435">
        <v>0</v>
      </c>
      <c r="R844" s="435">
        <v>0</v>
      </c>
      <c r="S844" s="435"/>
      <c r="T844" s="824"/>
      <c r="U844" s="769"/>
      <c r="W844" s="822"/>
    </row>
    <row r="845" spans="1:23" ht="15.95" customHeight="1" x14ac:dyDescent="0.25">
      <c r="A845" s="412"/>
      <c r="B845" s="427"/>
      <c r="C845" s="464"/>
      <c r="D845" s="465"/>
      <c r="E845" s="866" t="s">
        <v>31</v>
      </c>
      <c r="F845" s="431"/>
      <c r="G845" s="701" t="s">
        <v>1748</v>
      </c>
      <c r="H845" s="431"/>
      <c r="I845" s="550"/>
      <c r="J845" s="550"/>
      <c r="K845" s="702"/>
      <c r="L845" s="429"/>
      <c r="M845" s="745" t="s">
        <v>21</v>
      </c>
      <c r="N845" s="431"/>
      <c r="O845" s="431" t="s">
        <v>1748</v>
      </c>
      <c r="P845" s="550"/>
      <c r="Q845" s="435"/>
      <c r="R845" s="435"/>
      <c r="S845" s="435"/>
      <c r="T845" s="824"/>
      <c r="U845" s="769"/>
      <c r="W845" s="822"/>
    </row>
    <row r="846" spans="1:23" ht="15.95" customHeight="1" x14ac:dyDescent="0.25">
      <c r="A846" s="412"/>
      <c r="B846" s="427"/>
      <c r="C846" s="464"/>
      <c r="D846" s="465"/>
      <c r="E846" s="866" t="s">
        <v>36</v>
      </c>
      <c r="F846" s="431"/>
      <c r="G846" s="701">
        <v>0</v>
      </c>
      <c r="H846" s="431">
        <v>0</v>
      </c>
      <c r="I846" s="550">
        <v>0</v>
      </c>
      <c r="J846" s="550">
        <v>2</v>
      </c>
      <c r="K846" s="702"/>
      <c r="L846" s="429"/>
      <c r="M846" s="745" t="s">
        <v>35</v>
      </c>
      <c r="N846" s="431"/>
      <c r="O846" s="431" t="s">
        <v>1748</v>
      </c>
      <c r="P846" s="550"/>
      <c r="Q846" s="435"/>
      <c r="R846" s="435"/>
      <c r="S846" s="435"/>
      <c r="T846" s="824"/>
      <c r="U846" s="769"/>
      <c r="W846" s="822"/>
    </row>
    <row r="847" spans="1:23" ht="15.95" customHeight="1" x14ac:dyDescent="0.25">
      <c r="A847" s="412"/>
      <c r="B847" s="427"/>
      <c r="C847" s="464"/>
      <c r="D847" s="465"/>
      <c r="E847" s="866" t="s">
        <v>32</v>
      </c>
      <c r="F847" s="431"/>
      <c r="G847" s="701">
        <v>35</v>
      </c>
      <c r="H847" s="431">
        <v>22</v>
      </c>
      <c r="I847" s="550">
        <v>38</v>
      </c>
      <c r="J847" s="550">
        <v>34</v>
      </c>
      <c r="K847" s="702"/>
      <c r="L847" s="429"/>
      <c r="M847" s="745" t="s">
        <v>23</v>
      </c>
      <c r="N847" s="431"/>
      <c r="O847" s="431" t="s">
        <v>1748</v>
      </c>
      <c r="P847" s="550"/>
      <c r="Q847" s="435"/>
      <c r="R847" s="435"/>
      <c r="S847" s="435"/>
      <c r="T847" s="824"/>
      <c r="U847" s="769"/>
      <c r="W847" s="822"/>
    </row>
    <row r="848" spans="1:23" ht="15.95" customHeight="1" x14ac:dyDescent="0.25">
      <c r="A848" s="412"/>
      <c r="B848" s="427"/>
      <c r="C848" s="464"/>
      <c r="D848" s="465"/>
      <c r="E848" s="866" t="s">
        <v>38</v>
      </c>
      <c r="F848" s="431"/>
      <c r="G848" s="701" t="s">
        <v>1557</v>
      </c>
      <c r="H848" s="431"/>
      <c r="I848" s="550"/>
      <c r="J848" s="550"/>
      <c r="K848" s="702"/>
      <c r="L848" s="429"/>
      <c r="M848" s="745" t="s">
        <v>37</v>
      </c>
      <c r="N848" s="431"/>
      <c r="O848" s="431">
        <v>3</v>
      </c>
      <c r="P848" s="550">
        <v>0</v>
      </c>
      <c r="Q848" s="435">
        <v>0</v>
      </c>
      <c r="R848" s="435">
        <v>3</v>
      </c>
      <c r="S848" s="435"/>
      <c r="T848" s="824"/>
      <c r="U848" s="769"/>
      <c r="W848" s="822"/>
    </row>
    <row r="849" spans="1:23" ht="15.95" customHeight="1" x14ac:dyDescent="0.25">
      <c r="A849" s="412"/>
      <c r="B849" s="427"/>
      <c r="C849" s="464"/>
      <c r="D849" s="465"/>
      <c r="E849" s="866" t="s">
        <v>33</v>
      </c>
      <c r="F849" s="431"/>
      <c r="G849" s="701" t="s">
        <v>1748</v>
      </c>
      <c r="H849" s="431"/>
      <c r="I849" s="550"/>
      <c r="J849" s="550"/>
      <c r="K849" s="702"/>
      <c r="L849" s="429"/>
      <c r="M849" s="745" t="s">
        <v>25</v>
      </c>
      <c r="N849" s="431"/>
      <c r="O849" s="431">
        <v>7</v>
      </c>
      <c r="P849" s="550">
        <v>17</v>
      </c>
      <c r="Q849" s="435">
        <v>22</v>
      </c>
      <c r="R849" s="435">
        <v>13</v>
      </c>
      <c r="S849" s="435"/>
      <c r="T849" s="824"/>
      <c r="U849" s="769"/>
      <c r="W849" s="822"/>
    </row>
    <row r="850" spans="1:23" ht="15.95" customHeight="1" x14ac:dyDescent="0.25">
      <c r="A850" s="412"/>
      <c r="B850" s="427"/>
      <c r="C850" s="464"/>
      <c r="D850" s="465"/>
      <c r="E850" s="866" t="s">
        <v>40</v>
      </c>
      <c r="F850" s="431"/>
      <c r="G850" s="701" t="s">
        <v>1748</v>
      </c>
      <c r="H850" s="431"/>
      <c r="I850" s="550"/>
      <c r="J850" s="550"/>
      <c r="K850" s="702"/>
      <c r="L850" s="429"/>
      <c r="M850" s="745" t="s">
        <v>39</v>
      </c>
      <c r="N850" s="431"/>
      <c r="O850" s="431">
        <v>0</v>
      </c>
      <c r="P850" s="550">
        <v>0</v>
      </c>
      <c r="Q850" s="435">
        <v>0</v>
      </c>
      <c r="R850" s="435">
        <v>0</v>
      </c>
      <c r="S850" s="435"/>
      <c r="T850" s="824"/>
      <c r="U850" s="769"/>
      <c r="W850" s="822"/>
    </row>
    <row r="851" spans="1:23" ht="15.95" customHeight="1" x14ac:dyDescent="0.25">
      <c r="A851" s="412"/>
      <c r="B851" s="427"/>
      <c r="C851" s="464"/>
      <c r="D851" s="465"/>
      <c r="E851" s="866" t="s">
        <v>24</v>
      </c>
      <c r="F851" s="431"/>
      <c r="G851" s="701" t="s">
        <v>1748</v>
      </c>
      <c r="H851" s="431"/>
      <c r="I851" s="550"/>
      <c r="J851" s="550"/>
      <c r="K851" s="702"/>
      <c r="L851" s="429"/>
      <c r="M851" s="745" t="s">
        <v>27</v>
      </c>
      <c r="N851" s="431"/>
      <c r="O851" s="431">
        <v>0</v>
      </c>
      <c r="P851" s="550">
        <v>0</v>
      </c>
      <c r="Q851" s="435">
        <v>0</v>
      </c>
      <c r="R851" s="435">
        <v>0</v>
      </c>
      <c r="S851" s="435"/>
      <c r="T851" s="824"/>
      <c r="U851" s="769"/>
      <c r="W851" s="822"/>
    </row>
    <row r="852" spans="1:23" ht="15.95" customHeight="1" x14ac:dyDescent="0.25">
      <c r="A852" s="412"/>
      <c r="B852" s="427"/>
      <c r="C852" s="464"/>
      <c r="D852" s="465"/>
      <c r="E852" s="866" t="s">
        <v>42</v>
      </c>
      <c r="F852" s="431"/>
      <c r="G852" s="701" t="s">
        <v>1748</v>
      </c>
      <c r="H852" s="431"/>
      <c r="I852" s="550"/>
      <c r="J852" s="550"/>
      <c r="K852" s="702"/>
      <c r="L852" s="429"/>
      <c r="M852" s="745" t="s">
        <v>28</v>
      </c>
      <c r="N852" s="431"/>
      <c r="O852" s="431">
        <v>0</v>
      </c>
      <c r="P852" s="550">
        <v>3</v>
      </c>
      <c r="Q852" s="435">
        <v>0</v>
      </c>
      <c r="R852" s="435">
        <v>2</v>
      </c>
      <c r="S852" s="435"/>
      <c r="T852" s="824"/>
      <c r="U852" s="769"/>
      <c r="W852" s="822"/>
    </row>
    <row r="853" spans="1:23" ht="15.95" customHeight="1" x14ac:dyDescent="0.25">
      <c r="A853" s="412"/>
      <c r="B853" s="440"/>
      <c r="C853" s="469"/>
      <c r="D853" s="470"/>
      <c r="E853" s="854" t="s">
        <v>26</v>
      </c>
      <c r="F853" s="472"/>
      <c r="G853" s="868" t="s">
        <v>1748</v>
      </c>
      <c r="H853" s="472"/>
      <c r="I853" s="686"/>
      <c r="J853" s="686"/>
      <c r="K853" s="709"/>
      <c r="L853" s="474"/>
      <c r="M853" s="746"/>
      <c r="N853" s="472"/>
      <c r="O853" s="472"/>
      <c r="P853" s="686"/>
      <c r="Q853" s="477"/>
      <c r="R853" s="477"/>
      <c r="S853" s="477"/>
      <c r="T853" s="824"/>
      <c r="U853" s="757"/>
      <c r="W853" s="822"/>
    </row>
    <row r="854" spans="1:23" ht="15.95" customHeight="1" x14ac:dyDescent="0.25">
      <c r="A854" s="452">
        <v>104</v>
      </c>
      <c r="B854" s="413" t="s">
        <v>1844</v>
      </c>
      <c r="C854" s="453" t="s">
        <v>1840</v>
      </c>
      <c r="D854" s="454">
        <v>630</v>
      </c>
      <c r="E854" s="861">
        <v>21206</v>
      </c>
      <c r="F854" s="456"/>
      <c r="G854" s="747" t="s">
        <v>1557</v>
      </c>
      <c r="H854" s="456"/>
      <c r="I854" s="671"/>
      <c r="J854" s="671"/>
      <c r="K854" s="713"/>
      <c r="L854" s="458">
        <v>630</v>
      </c>
      <c r="M854" s="869">
        <v>15465</v>
      </c>
      <c r="N854" s="456"/>
      <c r="O854" s="747">
        <v>166</v>
      </c>
      <c r="P854" s="456">
        <v>124</v>
      </c>
      <c r="Q854" s="461">
        <v>80</v>
      </c>
      <c r="R854" s="461">
        <v>45</v>
      </c>
      <c r="S854" s="461"/>
      <c r="T854" s="809"/>
      <c r="U854" s="749"/>
      <c r="W854" s="822"/>
    </row>
    <row r="855" spans="1:23" ht="15.95" customHeight="1" thickBot="1" x14ac:dyDescent="0.3">
      <c r="A855" s="412"/>
      <c r="B855" s="427"/>
      <c r="C855" s="464"/>
      <c r="D855" s="465"/>
      <c r="E855" s="854" t="s">
        <v>19</v>
      </c>
      <c r="F855" s="431">
        <v>3</v>
      </c>
      <c r="G855" s="701"/>
      <c r="H855" s="431"/>
      <c r="I855" s="550"/>
      <c r="J855" s="550"/>
      <c r="K855" s="702"/>
      <c r="L855" s="429"/>
      <c r="M855" s="746" t="s">
        <v>19</v>
      </c>
      <c r="N855" s="431">
        <v>3</v>
      </c>
      <c r="O855" s="431">
        <v>221</v>
      </c>
      <c r="P855" s="550">
        <v>232</v>
      </c>
      <c r="Q855" s="435">
        <v>227</v>
      </c>
      <c r="R855" s="435">
        <v>399</v>
      </c>
      <c r="S855" s="435"/>
      <c r="T855" s="824"/>
      <c r="U855" s="769"/>
      <c r="W855" s="822"/>
    </row>
    <row r="856" spans="1:23" ht="15.95" customHeight="1" x14ac:dyDescent="0.25">
      <c r="A856" s="412"/>
      <c r="B856" s="427"/>
      <c r="C856" s="464"/>
      <c r="D856" s="465"/>
      <c r="E856" s="825" t="s">
        <v>31</v>
      </c>
      <c r="F856" s="431"/>
      <c r="G856" s="701">
        <v>0</v>
      </c>
      <c r="H856" s="431">
        <v>0</v>
      </c>
      <c r="I856" s="550">
        <v>0</v>
      </c>
      <c r="J856" s="550">
        <v>0</v>
      </c>
      <c r="K856" s="702"/>
      <c r="L856" s="429"/>
      <c r="M856" s="828" t="s">
        <v>20</v>
      </c>
      <c r="N856" s="431"/>
      <c r="O856" s="431" t="s">
        <v>1557</v>
      </c>
      <c r="P856" s="550"/>
      <c r="Q856" s="435"/>
      <c r="R856" s="435"/>
      <c r="S856" s="435"/>
      <c r="T856" s="824"/>
      <c r="U856" s="769"/>
      <c r="W856" s="822"/>
    </row>
    <row r="857" spans="1:23" ht="15.95" customHeight="1" x14ac:dyDescent="0.25">
      <c r="A857" s="412"/>
      <c r="B857" s="427"/>
      <c r="C857" s="464"/>
      <c r="D857" s="465"/>
      <c r="E857" s="866" t="s">
        <v>36</v>
      </c>
      <c r="F857" s="431"/>
      <c r="G857" s="701">
        <v>44</v>
      </c>
      <c r="H857" s="431">
        <v>10</v>
      </c>
      <c r="I857" s="550">
        <v>6</v>
      </c>
      <c r="J857" s="550">
        <v>24</v>
      </c>
      <c r="K857" s="702"/>
      <c r="L857" s="429"/>
      <c r="M857" s="745" t="s">
        <v>21</v>
      </c>
      <c r="N857" s="431"/>
      <c r="O857" s="431">
        <v>52</v>
      </c>
      <c r="P857" s="550">
        <v>21</v>
      </c>
      <c r="Q857" s="435">
        <v>22</v>
      </c>
      <c r="R857" s="435">
        <v>15</v>
      </c>
      <c r="S857" s="435"/>
      <c r="T857" s="824"/>
      <c r="U857" s="769"/>
      <c r="W857" s="822"/>
    </row>
    <row r="858" spans="1:23" ht="15.95" customHeight="1" x14ac:dyDescent="0.25">
      <c r="A858" s="412"/>
      <c r="B858" s="427"/>
      <c r="C858" s="464"/>
      <c r="D858" s="465"/>
      <c r="E858" s="866" t="s">
        <v>32</v>
      </c>
      <c r="F858" s="431"/>
      <c r="G858" s="701">
        <v>0</v>
      </c>
      <c r="H858" s="431">
        <v>0</v>
      </c>
      <c r="I858" s="550">
        <v>0</v>
      </c>
      <c r="J858" s="550">
        <v>0</v>
      </c>
      <c r="K858" s="702"/>
      <c r="L858" s="429"/>
      <c r="M858" s="745" t="s">
        <v>35</v>
      </c>
      <c r="N858" s="431"/>
      <c r="O858" s="431">
        <v>2</v>
      </c>
      <c r="P858" s="550">
        <v>3</v>
      </c>
      <c r="Q858" s="435">
        <v>0</v>
      </c>
      <c r="R858" s="435">
        <v>1</v>
      </c>
      <c r="S858" s="435"/>
      <c r="T858" s="824"/>
      <c r="U858" s="769"/>
      <c r="W858" s="822"/>
    </row>
    <row r="859" spans="1:23" ht="15.95" customHeight="1" x14ac:dyDescent="0.25">
      <c r="A859" s="412"/>
      <c r="B859" s="427"/>
      <c r="C859" s="464"/>
      <c r="D859" s="465"/>
      <c r="E859" s="866" t="s">
        <v>38</v>
      </c>
      <c r="F859" s="431"/>
      <c r="G859" s="701">
        <v>7</v>
      </c>
      <c r="H859" s="431">
        <v>0</v>
      </c>
      <c r="I859" s="550">
        <v>0</v>
      </c>
      <c r="J859" s="550">
        <v>5</v>
      </c>
      <c r="K859" s="702"/>
      <c r="L859" s="429"/>
      <c r="M859" s="745" t="s">
        <v>23</v>
      </c>
      <c r="N859" s="431"/>
      <c r="O859" s="431" t="s">
        <v>1748</v>
      </c>
      <c r="P859" s="550"/>
      <c r="Q859" s="435"/>
      <c r="R859" s="435"/>
      <c r="S859" s="435"/>
      <c r="T859" s="824"/>
      <c r="U859" s="769"/>
      <c r="W859" s="822"/>
    </row>
    <row r="860" spans="1:23" ht="15.95" customHeight="1" x14ac:dyDescent="0.25">
      <c r="A860" s="412"/>
      <c r="B860" s="427"/>
      <c r="C860" s="464"/>
      <c r="D860" s="465"/>
      <c r="E860" s="866" t="s">
        <v>33</v>
      </c>
      <c r="F860" s="431"/>
      <c r="G860" s="701">
        <v>5</v>
      </c>
      <c r="H860" s="431">
        <v>1</v>
      </c>
      <c r="I860" s="550">
        <v>11</v>
      </c>
      <c r="J860" s="550">
        <v>8</v>
      </c>
      <c r="K860" s="702"/>
      <c r="L860" s="429"/>
      <c r="M860" s="745" t="s">
        <v>37</v>
      </c>
      <c r="N860" s="431"/>
      <c r="O860" s="431">
        <v>11</v>
      </c>
      <c r="P860" s="550">
        <v>17</v>
      </c>
      <c r="Q860" s="435">
        <v>5</v>
      </c>
      <c r="R860" s="435">
        <v>14</v>
      </c>
      <c r="S860" s="435"/>
      <c r="T860" s="824"/>
      <c r="U860" s="769"/>
      <c r="W860" s="822"/>
    </row>
    <row r="861" spans="1:23" ht="15.95" customHeight="1" x14ac:dyDescent="0.25">
      <c r="A861" s="412"/>
      <c r="B861" s="427"/>
      <c r="C861" s="464"/>
      <c r="D861" s="465"/>
      <c r="E861" s="866" t="s">
        <v>40</v>
      </c>
      <c r="F861" s="431"/>
      <c r="G861" s="701" t="s">
        <v>1557</v>
      </c>
      <c r="H861" s="431"/>
      <c r="I861" s="550"/>
      <c r="J861" s="550"/>
      <c r="K861" s="702"/>
      <c r="L861" s="429"/>
      <c r="M861" s="745" t="s">
        <v>25</v>
      </c>
      <c r="N861" s="431"/>
      <c r="O861" s="431">
        <v>17</v>
      </c>
      <c r="P861" s="550">
        <v>15</v>
      </c>
      <c r="Q861" s="435">
        <v>8</v>
      </c>
      <c r="R861" s="435">
        <v>0</v>
      </c>
      <c r="S861" s="435"/>
      <c r="T861" s="824"/>
      <c r="U861" s="769"/>
      <c r="W861" s="822"/>
    </row>
    <row r="862" spans="1:23" ht="15.95" customHeight="1" x14ac:dyDescent="0.25">
      <c r="A862" s="412"/>
      <c r="B862" s="427"/>
      <c r="C862" s="464"/>
      <c r="D862" s="465"/>
      <c r="E862" s="866" t="s">
        <v>24</v>
      </c>
      <c r="F862" s="431"/>
      <c r="G862" s="701" t="s">
        <v>1557</v>
      </c>
      <c r="H862" s="431"/>
      <c r="I862" s="550"/>
      <c r="J862" s="550"/>
      <c r="K862" s="702"/>
      <c r="L862" s="429"/>
      <c r="M862" s="745" t="s">
        <v>39</v>
      </c>
      <c r="N862" s="431"/>
      <c r="O862" s="431">
        <v>0</v>
      </c>
      <c r="P862" s="550">
        <v>0</v>
      </c>
      <c r="Q862" s="435">
        <v>0</v>
      </c>
      <c r="R862" s="435">
        <v>0</v>
      </c>
      <c r="S862" s="435"/>
      <c r="T862" s="824"/>
      <c r="U862" s="769"/>
      <c r="W862" s="822"/>
    </row>
    <row r="863" spans="1:23" ht="15.95" customHeight="1" x14ac:dyDescent="0.25">
      <c r="A863" s="479"/>
      <c r="B863" s="440"/>
      <c r="C863" s="480"/>
      <c r="D863" s="481"/>
      <c r="E863" s="865" t="s">
        <v>42</v>
      </c>
      <c r="F863" s="444"/>
      <c r="G863" s="592">
        <v>7</v>
      </c>
      <c r="H863" s="444">
        <v>4</v>
      </c>
      <c r="I863" s="444">
        <v>0</v>
      </c>
      <c r="J863" s="597">
        <v>2</v>
      </c>
      <c r="K863" s="594"/>
      <c r="L863" s="442"/>
      <c r="M863" s="870" t="s">
        <v>27</v>
      </c>
      <c r="N863" s="444"/>
      <c r="O863" s="444">
        <v>0</v>
      </c>
      <c r="P863" s="597">
        <v>3</v>
      </c>
      <c r="Q863" s="448">
        <v>4</v>
      </c>
      <c r="R863" s="448">
        <v>0</v>
      </c>
      <c r="S863" s="448"/>
      <c r="T863" s="824"/>
      <c r="U863" s="757"/>
      <c r="W863" s="822"/>
    </row>
    <row r="864" spans="1:23" ht="15.95" customHeight="1" x14ac:dyDescent="0.25">
      <c r="A864" s="412">
        <v>105</v>
      </c>
      <c r="B864" s="413" t="s">
        <v>1845</v>
      </c>
      <c r="C864" s="486" t="s">
        <v>1846</v>
      </c>
      <c r="D864" s="487">
        <v>400</v>
      </c>
      <c r="E864" s="864">
        <v>1780</v>
      </c>
      <c r="F864" s="417"/>
      <c r="G864" s="581">
        <v>26</v>
      </c>
      <c r="H864" s="417">
        <v>13</v>
      </c>
      <c r="I864" s="549">
        <v>21</v>
      </c>
      <c r="J864" s="549">
        <v>10</v>
      </c>
      <c r="K864" s="583"/>
      <c r="L864" s="415"/>
      <c r="M864" s="648"/>
      <c r="N864" s="417"/>
      <c r="O864" s="417">
        <v>0</v>
      </c>
      <c r="P864" s="549">
        <v>2</v>
      </c>
      <c r="Q864" s="421">
        <v>0</v>
      </c>
      <c r="R864" s="421">
        <v>2</v>
      </c>
      <c r="S864" s="421"/>
      <c r="T864" s="809"/>
      <c r="U864" s="871"/>
      <c r="W864" s="822"/>
    </row>
    <row r="865" spans="1:23" ht="15.95" customHeight="1" thickBot="1" x14ac:dyDescent="0.3">
      <c r="A865" s="412"/>
      <c r="B865" s="427"/>
      <c r="C865" s="464"/>
      <c r="D865" s="465"/>
      <c r="E865" s="854" t="s">
        <v>19</v>
      </c>
      <c r="F865" s="431">
        <v>3</v>
      </c>
      <c r="G865" s="431">
        <v>229</v>
      </c>
      <c r="H865" s="550">
        <v>228</v>
      </c>
      <c r="I865" s="550">
        <v>227</v>
      </c>
      <c r="J865" s="550">
        <v>403</v>
      </c>
      <c r="K865" s="702"/>
      <c r="L865" s="429"/>
      <c r="M865" s="745"/>
      <c r="N865" s="431"/>
      <c r="O865" s="431"/>
      <c r="P865" s="550"/>
      <c r="Q865" s="435"/>
      <c r="R865" s="435"/>
      <c r="S865" s="435"/>
      <c r="T865" s="824"/>
      <c r="U865" s="872"/>
      <c r="W865" s="822"/>
    </row>
    <row r="866" spans="1:23" ht="15.95" customHeight="1" x14ac:dyDescent="0.25">
      <c r="A866" s="412"/>
      <c r="B866" s="427"/>
      <c r="C866" s="464"/>
      <c r="D866" s="465"/>
      <c r="E866" s="825" t="s">
        <v>1745</v>
      </c>
      <c r="F866" s="431"/>
      <c r="G866" s="431">
        <v>25</v>
      </c>
      <c r="H866" s="550">
        <v>6</v>
      </c>
      <c r="I866" s="550">
        <v>13</v>
      </c>
      <c r="J866" s="550">
        <v>10</v>
      </c>
      <c r="K866" s="702"/>
      <c r="L866" s="429"/>
      <c r="M866" s="745"/>
      <c r="N866" s="431"/>
      <c r="O866" s="431"/>
      <c r="P866" s="550"/>
      <c r="Q866" s="435"/>
      <c r="R866" s="435"/>
      <c r="S866" s="435"/>
      <c r="T866" s="824"/>
      <c r="U866" s="872"/>
      <c r="W866" s="822"/>
    </row>
    <row r="867" spans="1:23" ht="15.95" customHeight="1" x14ac:dyDescent="0.25">
      <c r="A867" s="412"/>
      <c r="B867" s="427"/>
      <c r="C867" s="464"/>
      <c r="D867" s="465"/>
      <c r="E867" s="866" t="s">
        <v>1746</v>
      </c>
      <c r="F867" s="431"/>
      <c r="G867" s="431">
        <v>0</v>
      </c>
      <c r="H867" s="550">
        <v>1</v>
      </c>
      <c r="I867" s="550">
        <v>7</v>
      </c>
      <c r="J867" s="550">
        <v>3</v>
      </c>
      <c r="K867" s="702"/>
      <c r="L867" s="429"/>
      <c r="M867" s="745"/>
      <c r="N867" s="431"/>
      <c r="O867" s="431"/>
      <c r="P867" s="550"/>
      <c r="Q867" s="435"/>
      <c r="R867" s="435"/>
      <c r="S867" s="435"/>
      <c r="T867" s="824"/>
      <c r="U867" s="872"/>
      <c r="W867" s="822"/>
    </row>
    <row r="868" spans="1:23" ht="15.95" customHeight="1" x14ac:dyDescent="0.25">
      <c r="A868" s="412"/>
      <c r="B868" s="427"/>
      <c r="C868" s="464"/>
      <c r="D868" s="465"/>
      <c r="E868" s="866" t="s">
        <v>1778</v>
      </c>
      <c r="F868" s="431"/>
      <c r="G868" s="431">
        <v>0</v>
      </c>
      <c r="H868" s="550">
        <v>0</v>
      </c>
      <c r="I868" s="550">
        <v>0</v>
      </c>
      <c r="J868" s="550">
        <v>0</v>
      </c>
      <c r="K868" s="702"/>
      <c r="L868" s="429"/>
      <c r="M868" s="745"/>
      <c r="N868" s="431"/>
      <c r="O868" s="431"/>
      <c r="P868" s="550"/>
      <c r="Q868" s="435"/>
      <c r="R868" s="435"/>
      <c r="S868" s="435"/>
      <c r="T868" s="824"/>
      <c r="U868" s="872"/>
      <c r="W868" s="822"/>
    </row>
    <row r="869" spans="1:23" ht="15.95" customHeight="1" x14ac:dyDescent="0.25">
      <c r="A869" s="412"/>
      <c r="B869" s="427"/>
      <c r="C869" s="464"/>
      <c r="D869" s="465"/>
      <c r="E869" s="866" t="s">
        <v>1813</v>
      </c>
      <c r="F869" s="431"/>
      <c r="G869" s="431">
        <v>2</v>
      </c>
      <c r="H869" s="550">
        <v>0</v>
      </c>
      <c r="I869" s="550">
        <v>0</v>
      </c>
      <c r="J869" s="550">
        <v>2</v>
      </c>
      <c r="K869" s="702"/>
      <c r="L869" s="429"/>
      <c r="M869" s="745"/>
      <c r="N869" s="431"/>
      <c r="O869" s="431"/>
      <c r="P869" s="550"/>
      <c r="Q869" s="435"/>
      <c r="R869" s="435"/>
      <c r="S869" s="435"/>
      <c r="T869" s="824"/>
      <c r="U869" s="872"/>
      <c r="W869" s="822"/>
    </row>
    <row r="870" spans="1:23" ht="15.95" customHeight="1" x14ac:dyDescent="0.25">
      <c r="A870" s="412"/>
      <c r="B870" s="427"/>
      <c r="C870" s="464"/>
      <c r="D870" s="465"/>
      <c r="E870" s="866" t="s">
        <v>1847</v>
      </c>
      <c r="F870" s="431"/>
      <c r="G870" s="431" t="s">
        <v>1748</v>
      </c>
      <c r="H870" s="550"/>
      <c r="I870" s="550"/>
      <c r="J870" s="550"/>
      <c r="K870" s="702"/>
      <c r="L870" s="429"/>
      <c r="M870" s="745"/>
      <c r="N870" s="431"/>
      <c r="O870" s="431"/>
      <c r="P870" s="550"/>
      <c r="Q870" s="435"/>
      <c r="R870" s="435"/>
      <c r="S870" s="435"/>
      <c r="T870" s="824"/>
      <c r="U870" s="872"/>
      <c r="W870" s="822"/>
    </row>
    <row r="871" spans="1:23" ht="15.95" customHeight="1" x14ac:dyDescent="0.25">
      <c r="A871" s="412"/>
      <c r="B871" s="427"/>
      <c r="C871" s="464"/>
      <c r="D871" s="465"/>
      <c r="E871" s="866" t="s">
        <v>1732</v>
      </c>
      <c r="F871" s="431"/>
      <c r="G871" s="431">
        <v>13</v>
      </c>
      <c r="H871" s="550">
        <v>0</v>
      </c>
      <c r="I871" s="550">
        <v>0</v>
      </c>
      <c r="J871" s="550">
        <v>0</v>
      </c>
      <c r="K871" s="702"/>
      <c r="L871" s="429"/>
      <c r="M871" s="745"/>
      <c r="N871" s="431"/>
      <c r="O871" s="431"/>
      <c r="P871" s="550"/>
      <c r="Q871" s="435"/>
      <c r="R871" s="435"/>
      <c r="S871" s="435"/>
      <c r="T871" s="824"/>
      <c r="U871" s="872"/>
      <c r="W871" s="822"/>
    </row>
    <row r="872" spans="1:23" ht="15.95" customHeight="1" x14ac:dyDescent="0.25">
      <c r="A872" s="412"/>
      <c r="B872" s="440"/>
      <c r="C872" s="469"/>
      <c r="D872" s="470"/>
      <c r="E872" s="854" t="s">
        <v>1848</v>
      </c>
      <c r="F872" s="472"/>
      <c r="G872" s="472" t="s">
        <v>1748</v>
      </c>
      <c r="H872" s="686"/>
      <c r="I872" s="686"/>
      <c r="J872" s="686"/>
      <c r="K872" s="709"/>
      <c r="L872" s="474"/>
      <c r="M872" s="746"/>
      <c r="N872" s="472"/>
      <c r="O872" s="472"/>
      <c r="P872" s="686"/>
      <c r="Q872" s="477"/>
      <c r="R872" s="477"/>
      <c r="S872" s="477"/>
      <c r="T872" s="820"/>
      <c r="U872" s="873"/>
      <c r="W872" s="822"/>
    </row>
    <row r="873" spans="1:23" ht="15.95" customHeight="1" x14ac:dyDescent="0.25">
      <c r="A873" s="452">
        <v>106</v>
      </c>
      <c r="B873" s="413" t="s">
        <v>1849</v>
      </c>
      <c r="C873" s="503" t="s">
        <v>1846</v>
      </c>
      <c r="D873" s="458">
        <v>400</v>
      </c>
      <c r="E873" s="829">
        <v>6079</v>
      </c>
      <c r="F873" s="456"/>
      <c r="G873" s="456">
        <v>8</v>
      </c>
      <c r="H873" s="456">
        <v>28</v>
      </c>
      <c r="I873" s="456">
        <v>26</v>
      </c>
      <c r="J873" s="456">
        <v>6</v>
      </c>
      <c r="K873" s="461"/>
      <c r="L873" s="458"/>
      <c r="M873" s="459"/>
      <c r="N873" s="456"/>
      <c r="O873" s="456"/>
      <c r="P873" s="456"/>
      <c r="Q873" s="461"/>
      <c r="R873" s="461"/>
      <c r="S873" s="461"/>
      <c r="T873" s="824"/>
      <c r="U873" s="749"/>
      <c r="W873" s="822"/>
    </row>
    <row r="874" spans="1:23" ht="15.95" customHeight="1" thickBot="1" x14ac:dyDescent="0.3">
      <c r="A874" s="412"/>
      <c r="B874" s="427"/>
      <c r="C874" s="529"/>
      <c r="D874" s="474"/>
      <c r="E874" s="823" t="s">
        <v>19</v>
      </c>
      <c r="F874" s="431">
        <v>3</v>
      </c>
      <c r="G874" s="431">
        <v>229</v>
      </c>
      <c r="H874" s="431">
        <v>230</v>
      </c>
      <c r="I874" s="472">
        <v>230</v>
      </c>
      <c r="J874" s="472">
        <v>402</v>
      </c>
      <c r="K874" s="477"/>
      <c r="L874" s="474"/>
      <c r="M874" s="475"/>
      <c r="N874" s="472"/>
      <c r="O874" s="472"/>
      <c r="P874" s="472"/>
      <c r="Q874" s="477"/>
      <c r="R874" s="477"/>
      <c r="S874" s="477"/>
      <c r="T874" s="824"/>
      <c r="U874" s="769"/>
      <c r="W874" s="822"/>
    </row>
    <row r="875" spans="1:23" ht="15.95" customHeight="1" x14ac:dyDescent="0.25">
      <c r="A875" s="412"/>
      <c r="B875" s="427"/>
      <c r="C875" s="529"/>
      <c r="D875" s="474"/>
      <c r="E875" s="825" t="s">
        <v>1745</v>
      </c>
      <c r="F875" s="431"/>
      <c r="G875" s="431">
        <v>5</v>
      </c>
      <c r="H875" s="431">
        <v>15</v>
      </c>
      <c r="I875" s="472">
        <v>9</v>
      </c>
      <c r="J875" s="472"/>
      <c r="K875" s="477"/>
      <c r="L875" s="474"/>
      <c r="M875" s="475"/>
      <c r="N875" s="472"/>
      <c r="O875" s="472"/>
      <c r="P875" s="472"/>
      <c r="Q875" s="477"/>
      <c r="R875" s="477"/>
      <c r="S875" s="477"/>
      <c r="T875" s="824"/>
      <c r="U875" s="769"/>
      <c r="W875" s="822"/>
    </row>
    <row r="876" spans="1:23" ht="15.95" customHeight="1" x14ac:dyDescent="0.25">
      <c r="A876" s="412"/>
      <c r="B876" s="427"/>
      <c r="C876" s="529"/>
      <c r="D876" s="474"/>
      <c r="E876" s="823" t="s">
        <v>1746</v>
      </c>
      <c r="F876" s="431"/>
      <c r="G876" s="431">
        <v>1</v>
      </c>
      <c r="H876" s="431">
        <v>7</v>
      </c>
      <c r="I876" s="472">
        <v>5</v>
      </c>
      <c r="J876" s="472"/>
      <c r="K876" s="477"/>
      <c r="L876" s="474"/>
      <c r="M876" s="475"/>
      <c r="N876" s="472"/>
      <c r="O876" s="472"/>
      <c r="P876" s="472"/>
      <c r="Q876" s="477"/>
      <c r="R876" s="477"/>
      <c r="S876" s="477"/>
      <c r="T876" s="824"/>
      <c r="U876" s="769"/>
      <c r="W876" s="822"/>
    </row>
    <row r="877" spans="1:23" ht="15.95" customHeight="1" x14ac:dyDescent="0.25">
      <c r="A877" s="412"/>
      <c r="B877" s="427"/>
      <c r="C877" s="529"/>
      <c r="D877" s="474"/>
      <c r="E877" s="823" t="s">
        <v>1778</v>
      </c>
      <c r="F877" s="431"/>
      <c r="G877" s="431">
        <v>2</v>
      </c>
      <c r="H877" s="431">
        <v>7</v>
      </c>
      <c r="I877" s="472">
        <v>0</v>
      </c>
      <c r="J877" s="472">
        <v>3</v>
      </c>
      <c r="K877" s="477"/>
      <c r="L877" s="474"/>
      <c r="M877" s="475"/>
      <c r="N877" s="472"/>
      <c r="O877" s="472"/>
      <c r="P877" s="472"/>
      <c r="Q877" s="477"/>
      <c r="R877" s="477"/>
      <c r="S877" s="477"/>
      <c r="T877" s="824"/>
      <c r="U877" s="769"/>
      <c r="W877" s="822"/>
    </row>
    <row r="878" spans="1:23" ht="15.95" customHeight="1" x14ac:dyDescent="0.25">
      <c r="A878" s="412"/>
      <c r="B878" s="427"/>
      <c r="C878" s="529"/>
      <c r="D878" s="474"/>
      <c r="E878" s="823" t="s">
        <v>1813</v>
      </c>
      <c r="F878" s="431"/>
      <c r="G878" s="431">
        <v>1</v>
      </c>
      <c r="H878" s="431">
        <v>1</v>
      </c>
      <c r="I878" s="472">
        <v>0</v>
      </c>
      <c r="J878" s="472">
        <v>1</v>
      </c>
      <c r="K878" s="477"/>
      <c r="L878" s="474"/>
      <c r="M878" s="475"/>
      <c r="N878" s="472"/>
      <c r="O878" s="472"/>
      <c r="P878" s="472"/>
      <c r="Q878" s="477"/>
      <c r="R878" s="477"/>
      <c r="S878" s="477"/>
      <c r="T878" s="824"/>
      <c r="U878" s="769"/>
      <c r="W878" s="822"/>
    </row>
    <row r="879" spans="1:23" ht="15.95" customHeight="1" x14ac:dyDescent="0.25">
      <c r="A879" s="412"/>
      <c r="B879" s="427"/>
      <c r="C879" s="428"/>
      <c r="D879" s="429"/>
      <c r="E879" s="826" t="s">
        <v>1847</v>
      </c>
      <c r="F879" s="431"/>
      <c r="G879" s="431">
        <v>2</v>
      </c>
      <c r="H879" s="431">
        <v>2</v>
      </c>
      <c r="I879" s="431">
        <v>3</v>
      </c>
      <c r="J879" s="431">
        <v>2</v>
      </c>
      <c r="K879" s="435"/>
      <c r="L879" s="429"/>
      <c r="M879" s="433"/>
      <c r="N879" s="431"/>
      <c r="O879" s="431"/>
      <c r="P879" s="431"/>
      <c r="Q879" s="435"/>
      <c r="R879" s="435"/>
      <c r="S879" s="435"/>
      <c r="T879" s="824"/>
      <c r="U879" s="769"/>
      <c r="W879" s="822"/>
    </row>
    <row r="880" spans="1:23" ht="15.95" customHeight="1" x14ac:dyDescent="0.25">
      <c r="A880" s="479"/>
      <c r="B880" s="440"/>
      <c r="C880" s="441"/>
      <c r="D880" s="442"/>
      <c r="E880" s="819" t="s">
        <v>1732</v>
      </c>
      <c r="F880" s="444"/>
      <c r="G880" s="444">
        <v>2</v>
      </c>
      <c r="H880" s="444">
        <v>5</v>
      </c>
      <c r="I880" s="444">
        <v>10</v>
      </c>
      <c r="J880" s="444">
        <v>4</v>
      </c>
      <c r="K880" s="448"/>
      <c r="L880" s="442"/>
      <c r="M880" s="446"/>
      <c r="N880" s="444"/>
      <c r="O880" s="444"/>
      <c r="P880" s="444"/>
      <c r="Q880" s="448"/>
      <c r="R880" s="448"/>
      <c r="S880" s="448"/>
      <c r="T880" s="824"/>
      <c r="U880" s="757"/>
      <c r="W880" s="822"/>
    </row>
    <row r="881" spans="1:23" ht="15.95" customHeight="1" x14ac:dyDescent="0.25">
      <c r="A881" s="452">
        <v>107</v>
      </c>
      <c r="B881" s="413" t="s">
        <v>1850</v>
      </c>
      <c r="C881" s="453" t="s">
        <v>1851</v>
      </c>
      <c r="D881" s="454">
        <v>100</v>
      </c>
      <c r="E881" s="861">
        <v>368466</v>
      </c>
      <c r="F881" s="456"/>
      <c r="G881" s="456">
        <v>15</v>
      </c>
      <c r="H881" s="456">
        <v>3</v>
      </c>
      <c r="I881" s="671">
        <v>6</v>
      </c>
      <c r="J881" s="456">
        <v>5</v>
      </c>
      <c r="K881" s="461"/>
      <c r="L881" s="458">
        <v>100</v>
      </c>
      <c r="M881" s="459">
        <v>35590</v>
      </c>
      <c r="N881" s="456"/>
      <c r="O881" s="456">
        <v>5</v>
      </c>
      <c r="P881" s="456">
        <v>16</v>
      </c>
      <c r="Q881" s="461">
        <v>19</v>
      </c>
      <c r="R881" s="461">
        <v>5</v>
      </c>
      <c r="S881" s="421"/>
      <c r="T881" s="809"/>
      <c r="U881" s="749"/>
      <c r="W881" s="822"/>
    </row>
    <row r="882" spans="1:23" ht="15.95" customHeight="1" thickBot="1" x14ac:dyDescent="0.3">
      <c r="A882" s="412"/>
      <c r="B882" s="427"/>
      <c r="C882" s="464"/>
      <c r="D882" s="465"/>
      <c r="E882" s="854" t="s">
        <v>19</v>
      </c>
      <c r="F882" s="431">
        <v>3</v>
      </c>
      <c r="G882" s="431">
        <v>226</v>
      </c>
      <c r="H882" s="431">
        <v>226</v>
      </c>
      <c r="I882" s="550">
        <v>228</v>
      </c>
      <c r="J882" s="431">
        <v>298</v>
      </c>
      <c r="K882" s="435"/>
      <c r="L882" s="429"/>
      <c r="M882" s="475" t="s">
        <v>19</v>
      </c>
      <c r="N882" s="431">
        <v>3</v>
      </c>
      <c r="O882" s="431">
        <v>227</v>
      </c>
      <c r="P882" s="431">
        <v>228</v>
      </c>
      <c r="Q882" s="435">
        <v>228</v>
      </c>
      <c r="R882" s="435">
        <v>402</v>
      </c>
      <c r="S882" s="435"/>
      <c r="T882" s="824"/>
      <c r="U882" s="769"/>
      <c r="W882" s="822"/>
    </row>
    <row r="883" spans="1:23" ht="15.95" customHeight="1" x14ac:dyDescent="0.25">
      <c r="A883" s="412"/>
      <c r="B883" s="427"/>
      <c r="C883" s="464"/>
      <c r="D883" s="465"/>
      <c r="E883" s="825" t="s">
        <v>1577</v>
      </c>
      <c r="F883" s="431"/>
      <c r="G883" s="431">
        <v>0</v>
      </c>
      <c r="H883" s="431">
        <v>5</v>
      </c>
      <c r="I883" s="550">
        <v>0</v>
      </c>
      <c r="J883" s="431">
        <v>5</v>
      </c>
      <c r="K883" s="435"/>
      <c r="L883" s="429"/>
      <c r="M883" s="828" t="s">
        <v>42</v>
      </c>
      <c r="N883" s="431"/>
      <c r="O883" s="431">
        <v>5</v>
      </c>
      <c r="P883" s="431">
        <v>3</v>
      </c>
      <c r="Q883" s="435">
        <v>4</v>
      </c>
      <c r="R883" s="435">
        <v>2</v>
      </c>
      <c r="S883" s="435"/>
      <c r="T883" s="824"/>
      <c r="U883" s="769"/>
      <c r="W883" s="822"/>
    </row>
    <row r="884" spans="1:23" ht="15.95" customHeight="1" x14ac:dyDescent="0.25">
      <c r="A884" s="412"/>
      <c r="B884" s="427"/>
      <c r="C884" s="464"/>
      <c r="D884" s="465"/>
      <c r="E884" s="866" t="s">
        <v>1554</v>
      </c>
      <c r="F884" s="431"/>
      <c r="G884" s="431">
        <v>1</v>
      </c>
      <c r="H884" s="431">
        <v>0</v>
      </c>
      <c r="I884" s="550">
        <v>5</v>
      </c>
      <c r="J884" s="431">
        <v>2</v>
      </c>
      <c r="K884" s="435"/>
      <c r="L884" s="429"/>
      <c r="M884" s="433" t="s">
        <v>1852</v>
      </c>
      <c r="N884" s="431"/>
      <c r="O884" s="431">
        <v>0</v>
      </c>
      <c r="P884" s="431">
        <v>12</v>
      </c>
      <c r="Q884" s="435">
        <v>14</v>
      </c>
      <c r="R884" s="435">
        <v>14</v>
      </c>
      <c r="S884" s="435"/>
      <c r="T884" s="824"/>
      <c r="U884" s="769"/>
      <c r="W884" s="822"/>
    </row>
    <row r="885" spans="1:23" ht="15.95" customHeight="1" x14ac:dyDescent="0.25">
      <c r="A885" s="412"/>
      <c r="B885" s="427"/>
      <c r="C885" s="464"/>
      <c r="D885" s="465"/>
      <c r="E885" s="866" t="s">
        <v>36</v>
      </c>
      <c r="F885" s="431"/>
      <c r="G885" s="431">
        <v>15</v>
      </c>
      <c r="H885" s="431">
        <v>0</v>
      </c>
      <c r="I885" s="550">
        <v>0</v>
      </c>
      <c r="J885" s="431">
        <v>0</v>
      </c>
      <c r="K885" s="435"/>
      <c r="L885" s="429"/>
      <c r="M885" s="433"/>
      <c r="N885" s="431"/>
      <c r="O885" s="431"/>
      <c r="P885" s="431"/>
      <c r="Q885" s="435"/>
      <c r="R885" s="435"/>
      <c r="S885" s="435"/>
      <c r="T885" s="824"/>
      <c r="U885" s="769"/>
      <c r="W885" s="822"/>
    </row>
    <row r="886" spans="1:23" ht="15.95" customHeight="1" x14ac:dyDescent="0.25">
      <c r="A886" s="412"/>
      <c r="B886" s="440"/>
      <c r="C886" s="469"/>
      <c r="D886" s="470"/>
      <c r="E886" s="854" t="s">
        <v>33</v>
      </c>
      <c r="F886" s="472"/>
      <c r="G886" s="472"/>
      <c r="H886" s="472"/>
      <c r="I886" s="686"/>
      <c r="J886" s="472"/>
      <c r="K886" s="477"/>
      <c r="L886" s="474"/>
      <c r="M886" s="475"/>
      <c r="N886" s="472"/>
      <c r="O886" s="472"/>
      <c r="P886" s="472"/>
      <c r="Q886" s="477"/>
      <c r="R886" s="477"/>
      <c r="S886" s="477"/>
      <c r="T886" s="824"/>
      <c r="U886" s="757"/>
      <c r="W886" s="822"/>
    </row>
    <row r="887" spans="1:23" ht="15.95" customHeight="1" x14ac:dyDescent="0.25">
      <c r="A887" s="452">
        <v>108</v>
      </c>
      <c r="B887" s="413" t="s">
        <v>1853</v>
      </c>
      <c r="C887" s="453" t="s">
        <v>1854</v>
      </c>
      <c r="D887" s="454">
        <v>400</v>
      </c>
      <c r="E887" s="861">
        <v>4478</v>
      </c>
      <c r="F887" s="456"/>
      <c r="G887" s="456">
        <v>50</v>
      </c>
      <c r="H887" s="456">
        <v>66</v>
      </c>
      <c r="I887" s="671">
        <v>33</v>
      </c>
      <c r="J887" s="456">
        <v>18</v>
      </c>
      <c r="K887" s="570"/>
      <c r="L887" s="458">
        <v>400</v>
      </c>
      <c r="M887" s="459">
        <v>4961</v>
      </c>
      <c r="N887" s="456"/>
      <c r="O887" s="456">
        <v>58</v>
      </c>
      <c r="P887" s="456">
        <v>35</v>
      </c>
      <c r="Q887" s="456">
        <v>35</v>
      </c>
      <c r="R887" s="456">
        <v>16</v>
      </c>
      <c r="S887" s="570"/>
      <c r="T887" s="809"/>
      <c r="U887" s="749"/>
      <c r="W887" s="822"/>
    </row>
    <row r="888" spans="1:23" ht="15.95" customHeight="1" thickBot="1" x14ac:dyDescent="0.3">
      <c r="A888" s="412"/>
      <c r="B888" s="427"/>
      <c r="C888" s="464"/>
      <c r="D888" s="465"/>
      <c r="E888" s="854" t="s">
        <v>19</v>
      </c>
      <c r="F888" s="431">
        <v>3</v>
      </c>
      <c r="G888" s="431">
        <v>222</v>
      </c>
      <c r="H888" s="431">
        <v>224</v>
      </c>
      <c r="I888" s="550">
        <v>224</v>
      </c>
      <c r="J888" s="431">
        <v>393</v>
      </c>
      <c r="K888" s="573"/>
      <c r="L888" s="429"/>
      <c r="M888" s="475" t="s">
        <v>19</v>
      </c>
      <c r="N888" s="431">
        <v>3</v>
      </c>
      <c r="O888" s="431">
        <v>228</v>
      </c>
      <c r="P888" s="431">
        <v>229</v>
      </c>
      <c r="Q888" s="431">
        <v>230</v>
      </c>
      <c r="R888" s="431">
        <v>408</v>
      </c>
      <c r="S888" s="573"/>
      <c r="T888" s="824"/>
      <c r="U888" s="769"/>
      <c r="W888" s="822"/>
    </row>
    <row r="889" spans="1:23" ht="15.95" customHeight="1" x14ac:dyDescent="0.25">
      <c r="A889" s="412"/>
      <c r="B889" s="427"/>
      <c r="C889" s="464"/>
      <c r="D889" s="465"/>
      <c r="E889" s="825" t="s">
        <v>1577</v>
      </c>
      <c r="F889" s="431"/>
      <c r="G889" s="431" t="s">
        <v>1606</v>
      </c>
      <c r="H889" s="431"/>
      <c r="I889" s="550"/>
      <c r="J889" s="431"/>
      <c r="K889" s="573"/>
      <c r="L889" s="429"/>
      <c r="M889" s="828" t="s">
        <v>26</v>
      </c>
      <c r="N889" s="431"/>
      <c r="O889" s="431" t="s">
        <v>1748</v>
      </c>
      <c r="P889" s="431"/>
      <c r="Q889" s="431"/>
      <c r="R889" s="431"/>
      <c r="S889" s="573"/>
      <c r="T889" s="824"/>
      <c r="U889" s="769"/>
      <c r="W889" s="822"/>
    </row>
    <row r="890" spans="1:23" ht="15.95" customHeight="1" x14ac:dyDescent="0.25">
      <c r="A890" s="412"/>
      <c r="B890" s="427"/>
      <c r="C890" s="464"/>
      <c r="D890" s="465"/>
      <c r="E890" s="866" t="s">
        <v>1554</v>
      </c>
      <c r="F890" s="431"/>
      <c r="G890" s="431">
        <v>2</v>
      </c>
      <c r="H890" s="431">
        <v>0</v>
      </c>
      <c r="I890" s="550">
        <v>0</v>
      </c>
      <c r="J890" s="431">
        <v>0</v>
      </c>
      <c r="K890" s="573"/>
      <c r="L890" s="429"/>
      <c r="M890" s="433" t="s">
        <v>20</v>
      </c>
      <c r="N890" s="431"/>
      <c r="O890" s="431" t="s">
        <v>1606</v>
      </c>
      <c r="P890" s="431"/>
      <c r="Q890" s="431"/>
      <c r="R890" s="431"/>
      <c r="S890" s="573"/>
      <c r="T890" s="824"/>
      <c r="U890" s="769"/>
      <c r="W890" s="822"/>
    </row>
    <row r="891" spans="1:23" ht="15.95" customHeight="1" x14ac:dyDescent="0.25">
      <c r="A891" s="412"/>
      <c r="B891" s="427"/>
      <c r="C891" s="464"/>
      <c r="D891" s="465"/>
      <c r="E891" s="866" t="s">
        <v>36</v>
      </c>
      <c r="F891" s="431"/>
      <c r="G891" s="431">
        <v>4</v>
      </c>
      <c r="H891" s="431">
        <v>0</v>
      </c>
      <c r="I891" s="550">
        <v>0</v>
      </c>
      <c r="J891" s="431">
        <v>0</v>
      </c>
      <c r="K891" s="573"/>
      <c r="L891" s="429"/>
      <c r="M891" s="433" t="s">
        <v>21</v>
      </c>
      <c r="N891" s="431"/>
      <c r="O891" s="431">
        <v>0</v>
      </c>
      <c r="P891" s="431">
        <v>0</v>
      </c>
      <c r="Q891" s="431">
        <v>4</v>
      </c>
      <c r="R891" s="431">
        <v>1</v>
      </c>
      <c r="S891" s="573"/>
      <c r="T891" s="824"/>
      <c r="U891" s="769"/>
      <c r="W891" s="822"/>
    </row>
    <row r="892" spans="1:23" ht="15.95" customHeight="1" x14ac:dyDescent="0.25">
      <c r="A892" s="412"/>
      <c r="B892" s="427"/>
      <c r="C892" s="464"/>
      <c r="D892" s="465"/>
      <c r="E892" s="866" t="s">
        <v>33</v>
      </c>
      <c r="F892" s="431"/>
      <c r="G892" s="431" t="s">
        <v>1748</v>
      </c>
      <c r="H892" s="431"/>
      <c r="I892" s="550"/>
      <c r="J892" s="431"/>
      <c r="K892" s="573"/>
      <c r="L892" s="429"/>
      <c r="M892" s="433" t="s">
        <v>35</v>
      </c>
      <c r="N892" s="431"/>
      <c r="O892" s="431">
        <v>22</v>
      </c>
      <c r="P892" s="431">
        <v>33</v>
      </c>
      <c r="Q892" s="431">
        <v>30</v>
      </c>
      <c r="R892" s="431">
        <v>7</v>
      </c>
      <c r="S892" s="573"/>
      <c r="T892" s="824"/>
      <c r="U892" s="769"/>
      <c r="W892" s="822"/>
    </row>
    <row r="893" spans="1:23" ht="15.95" customHeight="1" x14ac:dyDescent="0.25">
      <c r="A893" s="412"/>
      <c r="B893" s="427"/>
      <c r="C893" s="464"/>
      <c r="D893" s="465"/>
      <c r="E893" s="866" t="s">
        <v>1559</v>
      </c>
      <c r="F893" s="431"/>
      <c r="G893" s="431">
        <v>31</v>
      </c>
      <c r="H893" s="431">
        <v>46</v>
      </c>
      <c r="I893" s="550">
        <v>21</v>
      </c>
      <c r="J893" s="431">
        <v>15</v>
      </c>
      <c r="K893" s="573"/>
      <c r="L893" s="429"/>
      <c r="M893" s="433" t="s">
        <v>25</v>
      </c>
      <c r="N893" s="431"/>
      <c r="O893" s="431">
        <v>12</v>
      </c>
      <c r="P893" s="431">
        <v>2</v>
      </c>
      <c r="Q893" s="431">
        <v>0</v>
      </c>
      <c r="R893" s="431">
        <v>4</v>
      </c>
      <c r="S893" s="682"/>
      <c r="T893" s="824"/>
      <c r="U893" s="769"/>
      <c r="W893" s="822"/>
    </row>
    <row r="894" spans="1:23" ht="15.95" customHeight="1" x14ac:dyDescent="0.25">
      <c r="A894" s="479"/>
      <c r="B894" s="440"/>
      <c r="C894" s="480"/>
      <c r="D894" s="481"/>
      <c r="E894" s="865" t="s">
        <v>1560</v>
      </c>
      <c r="F894" s="444"/>
      <c r="G894" s="444">
        <v>8</v>
      </c>
      <c r="H894" s="444">
        <v>18</v>
      </c>
      <c r="I894" s="597">
        <v>7</v>
      </c>
      <c r="J894" s="444">
        <v>3</v>
      </c>
      <c r="K894" s="576"/>
      <c r="L894" s="442"/>
      <c r="M894" s="446" t="s">
        <v>27</v>
      </c>
      <c r="N894" s="444"/>
      <c r="O894" s="444">
        <v>8</v>
      </c>
      <c r="P894" s="444">
        <v>0</v>
      </c>
      <c r="Q894" s="444">
        <v>0</v>
      </c>
      <c r="R894" s="444">
        <v>0</v>
      </c>
      <c r="S894" s="874"/>
      <c r="T894" s="824"/>
      <c r="U894" s="757"/>
      <c r="W894" s="822"/>
    </row>
    <row r="895" spans="1:23" ht="15.95" customHeight="1" x14ac:dyDescent="0.25">
      <c r="A895" s="412">
        <v>109</v>
      </c>
      <c r="B895" s="413" t="s">
        <v>1855</v>
      </c>
      <c r="C895" s="486" t="s">
        <v>1854</v>
      </c>
      <c r="D895" s="487">
        <v>250</v>
      </c>
      <c r="E895" s="864">
        <v>1391</v>
      </c>
      <c r="F895" s="417"/>
      <c r="G895" s="417">
        <v>95</v>
      </c>
      <c r="H895" s="417">
        <v>93</v>
      </c>
      <c r="I895" s="549">
        <v>89</v>
      </c>
      <c r="J895" s="417">
        <v>20</v>
      </c>
      <c r="K895" s="421"/>
      <c r="L895" s="415">
        <v>400</v>
      </c>
      <c r="M895" s="419">
        <v>56776</v>
      </c>
      <c r="N895" s="417" t="s">
        <v>1856</v>
      </c>
      <c r="O895" s="417"/>
      <c r="P895" s="417"/>
      <c r="Q895" s="421"/>
      <c r="R895" s="421"/>
      <c r="S895" s="421"/>
      <c r="T895" s="809"/>
      <c r="U895" s="749"/>
      <c r="W895" s="822"/>
    </row>
    <row r="896" spans="1:23" ht="15.95" customHeight="1" thickBot="1" x14ac:dyDescent="0.3">
      <c r="A896" s="412"/>
      <c r="B896" s="427"/>
      <c r="C896" s="428"/>
      <c r="D896" s="429"/>
      <c r="E896" s="823" t="s">
        <v>19</v>
      </c>
      <c r="F896" s="431">
        <v>3</v>
      </c>
      <c r="G896" s="431">
        <v>224</v>
      </c>
      <c r="H896" s="431">
        <v>224</v>
      </c>
      <c r="I896" s="431">
        <v>223</v>
      </c>
      <c r="J896" s="431">
        <v>391</v>
      </c>
      <c r="K896" s="435"/>
      <c r="L896" s="429"/>
      <c r="M896" s="475" t="s">
        <v>19</v>
      </c>
      <c r="N896" s="431"/>
      <c r="O896" s="431"/>
      <c r="P896" s="431"/>
      <c r="Q896" s="435"/>
      <c r="R896" s="435"/>
      <c r="S896" s="435"/>
      <c r="T896" s="824"/>
      <c r="U896" s="769"/>
      <c r="W896" s="822"/>
    </row>
    <row r="897" spans="1:23" ht="15.95" customHeight="1" x14ac:dyDescent="0.25">
      <c r="A897" s="412"/>
      <c r="B897" s="427"/>
      <c r="C897" s="428"/>
      <c r="D897" s="429"/>
      <c r="E897" s="825" t="s">
        <v>1577</v>
      </c>
      <c r="F897" s="431"/>
      <c r="G897" s="431">
        <v>11</v>
      </c>
      <c r="H897" s="431">
        <v>7</v>
      </c>
      <c r="I897" s="431">
        <v>8</v>
      </c>
      <c r="J897" s="431">
        <v>3</v>
      </c>
      <c r="K897" s="435"/>
      <c r="L897" s="429"/>
      <c r="M897" s="828" t="s">
        <v>1588</v>
      </c>
      <c r="N897" s="431"/>
      <c r="O897" s="431" t="s">
        <v>1748</v>
      </c>
      <c r="P897" s="431"/>
      <c r="Q897" s="435"/>
      <c r="R897" s="435"/>
      <c r="S897" s="435"/>
      <c r="T897" s="824"/>
      <c r="U897" s="769"/>
      <c r="W897" s="822"/>
    </row>
    <row r="898" spans="1:23" ht="15.95" customHeight="1" x14ac:dyDescent="0.25">
      <c r="A898" s="412"/>
      <c r="B898" s="427"/>
      <c r="C898" s="428"/>
      <c r="D898" s="429"/>
      <c r="E898" s="826" t="s">
        <v>1554</v>
      </c>
      <c r="F898" s="431"/>
      <c r="G898" s="431">
        <v>0</v>
      </c>
      <c r="H898" s="431">
        <v>0</v>
      </c>
      <c r="I898" s="431">
        <v>0</v>
      </c>
      <c r="J898" s="431">
        <v>0</v>
      </c>
      <c r="K898" s="435"/>
      <c r="L898" s="429"/>
      <c r="M898" s="433" t="s">
        <v>1593</v>
      </c>
      <c r="N898" s="431"/>
      <c r="O898" s="431">
        <v>0</v>
      </c>
      <c r="P898" s="431">
        <v>0</v>
      </c>
      <c r="Q898" s="435">
        <v>0</v>
      </c>
      <c r="R898" s="435">
        <v>0</v>
      </c>
      <c r="S898" s="435"/>
      <c r="T898" s="824"/>
      <c r="U898" s="769"/>
      <c r="W898" s="822"/>
    </row>
    <row r="899" spans="1:23" ht="15.95" customHeight="1" x14ac:dyDescent="0.25">
      <c r="A899" s="412"/>
      <c r="B899" s="427"/>
      <c r="C899" s="428"/>
      <c r="D899" s="429"/>
      <c r="E899" s="826" t="s">
        <v>1572</v>
      </c>
      <c r="F899" s="431"/>
      <c r="G899" s="431" t="s">
        <v>1748</v>
      </c>
      <c r="H899" s="431"/>
      <c r="I899" s="431"/>
      <c r="J899" s="431"/>
      <c r="K899" s="435"/>
      <c r="L899" s="429"/>
      <c r="M899" s="433" t="s">
        <v>1694</v>
      </c>
      <c r="N899" s="431"/>
      <c r="O899" s="431">
        <v>5</v>
      </c>
      <c r="P899" s="431">
        <v>0</v>
      </c>
      <c r="Q899" s="435">
        <v>9</v>
      </c>
      <c r="R899" s="435">
        <v>2</v>
      </c>
      <c r="S899" s="435"/>
      <c r="T899" s="824"/>
      <c r="U899" s="769"/>
      <c r="W899" s="822"/>
    </row>
    <row r="900" spans="1:23" ht="15.95" customHeight="1" x14ac:dyDescent="0.25">
      <c r="A900" s="412"/>
      <c r="B900" s="427"/>
      <c r="C900" s="428"/>
      <c r="D900" s="429"/>
      <c r="E900" s="826" t="s">
        <v>1582</v>
      </c>
      <c r="F900" s="431"/>
      <c r="G900" s="431">
        <v>5</v>
      </c>
      <c r="H900" s="431">
        <v>11</v>
      </c>
      <c r="I900" s="431">
        <v>1</v>
      </c>
      <c r="J900" s="431">
        <v>1</v>
      </c>
      <c r="K900" s="435"/>
      <c r="L900" s="429"/>
      <c r="M900" s="433" t="s">
        <v>1576</v>
      </c>
      <c r="N900" s="431"/>
      <c r="O900" s="431">
        <v>4</v>
      </c>
      <c r="P900" s="431">
        <v>0</v>
      </c>
      <c r="Q900" s="435">
        <v>0</v>
      </c>
      <c r="R900" s="435">
        <v>1</v>
      </c>
      <c r="S900" s="435"/>
      <c r="T900" s="824"/>
      <c r="U900" s="769"/>
      <c r="W900" s="822"/>
    </row>
    <row r="901" spans="1:23" ht="15.95" customHeight="1" x14ac:dyDescent="0.25">
      <c r="A901" s="412"/>
      <c r="B901" s="427"/>
      <c r="C901" s="428"/>
      <c r="D901" s="429"/>
      <c r="E901" s="826" t="s">
        <v>1558</v>
      </c>
      <c r="F901" s="431"/>
      <c r="G901" s="431" t="s">
        <v>1748</v>
      </c>
      <c r="H901" s="431"/>
      <c r="I901" s="431"/>
      <c r="J901" s="431"/>
      <c r="K901" s="435"/>
      <c r="L901" s="429"/>
      <c r="M901" s="433" t="s">
        <v>1625</v>
      </c>
      <c r="N901" s="431"/>
      <c r="O901" s="431">
        <v>0</v>
      </c>
      <c r="P901" s="431">
        <v>0</v>
      </c>
      <c r="Q901" s="435">
        <v>0</v>
      </c>
      <c r="R901" s="435">
        <v>0</v>
      </c>
      <c r="S901" s="435"/>
      <c r="T901" s="824"/>
      <c r="U901" s="769"/>
      <c r="W901" s="822"/>
    </row>
    <row r="902" spans="1:23" ht="15.95" customHeight="1" x14ac:dyDescent="0.25">
      <c r="A902" s="412"/>
      <c r="B902" s="427"/>
      <c r="C902" s="428"/>
      <c r="D902" s="429"/>
      <c r="E902" s="826" t="s">
        <v>1559</v>
      </c>
      <c r="F902" s="431"/>
      <c r="G902" s="431">
        <v>70</v>
      </c>
      <c r="H902" s="431">
        <v>57</v>
      </c>
      <c r="I902" s="431">
        <v>69</v>
      </c>
      <c r="J902" s="431">
        <v>16</v>
      </c>
      <c r="K902" s="435"/>
      <c r="L902" s="429"/>
      <c r="M902" s="433"/>
      <c r="N902" s="431"/>
      <c r="O902" s="431"/>
      <c r="P902" s="431"/>
      <c r="Q902" s="435"/>
      <c r="R902" s="435"/>
      <c r="S902" s="435"/>
      <c r="T902" s="824"/>
      <c r="U902" s="769"/>
      <c r="W902" s="822"/>
    </row>
    <row r="903" spans="1:23" ht="15.95" customHeight="1" x14ac:dyDescent="0.25">
      <c r="A903" s="412"/>
      <c r="B903" s="427"/>
      <c r="C903" s="428"/>
      <c r="D903" s="429"/>
      <c r="E903" s="826" t="s">
        <v>1560</v>
      </c>
      <c r="F903" s="431"/>
      <c r="G903" s="431" t="s">
        <v>1748</v>
      </c>
      <c r="H903" s="431"/>
      <c r="I903" s="431"/>
      <c r="J903" s="431"/>
      <c r="K903" s="435"/>
      <c r="L903" s="429"/>
      <c r="M903" s="433"/>
      <c r="N903" s="431"/>
      <c r="O903" s="431"/>
      <c r="P903" s="431"/>
      <c r="Q903" s="435"/>
      <c r="R903" s="435"/>
      <c r="S903" s="435"/>
      <c r="T903" s="824"/>
      <c r="U903" s="769"/>
      <c r="W903" s="822"/>
    </row>
    <row r="904" spans="1:23" ht="15.95" customHeight="1" x14ac:dyDescent="0.25">
      <c r="A904" s="479"/>
      <c r="B904" s="440"/>
      <c r="C904" s="441"/>
      <c r="D904" s="442"/>
      <c r="E904" s="819" t="s">
        <v>42</v>
      </c>
      <c r="F904" s="444"/>
      <c r="G904" s="444">
        <v>0</v>
      </c>
      <c r="H904" s="444">
        <v>10</v>
      </c>
      <c r="I904" s="444">
        <v>12</v>
      </c>
      <c r="J904" s="444">
        <v>4</v>
      </c>
      <c r="K904" s="448"/>
      <c r="L904" s="442"/>
      <c r="M904" s="446"/>
      <c r="N904" s="444"/>
      <c r="O904" s="444"/>
      <c r="P904" s="444"/>
      <c r="Q904" s="448"/>
      <c r="R904" s="448"/>
      <c r="S904" s="448"/>
      <c r="T904" s="824"/>
      <c r="U904" s="757"/>
      <c r="W904" s="822"/>
    </row>
    <row r="905" spans="1:23" ht="15.95" customHeight="1" x14ac:dyDescent="0.25">
      <c r="A905" s="412">
        <v>110</v>
      </c>
      <c r="B905" s="413" t="s">
        <v>1857</v>
      </c>
      <c r="C905" s="486" t="s">
        <v>1854</v>
      </c>
      <c r="D905" s="487">
        <v>250</v>
      </c>
      <c r="E905" s="864">
        <v>30</v>
      </c>
      <c r="F905" s="417"/>
      <c r="G905" s="417">
        <v>191</v>
      </c>
      <c r="H905" s="417">
        <v>133</v>
      </c>
      <c r="I905" s="549">
        <v>135</v>
      </c>
      <c r="J905" s="417">
        <v>50</v>
      </c>
      <c r="K905" s="665"/>
      <c r="L905" s="415">
        <v>250</v>
      </c>
      <c r="M905" s="419">
        <v>736509</v>
      </c>
      <c r="N905" s="417"/>
      <c r="O905" s="417">
        <v>74</v>
      </c>
      <c r="P905" s="417">
        <v>57</v>
      </c>
      <c r="Q905" s="417">
        <v>65</v>
      </c>
      <c r="R905" s="417">
        <v>18</v>
      </c>
      <c r="S905" s="665"/>
      <c r="T905" s="809"/>
      <c r="U905" s="749"/>
      <c r="W905" s="822"/>
    </row>
    <row r="906" spans="1:23" ht="15.95" customHeight="1" thickBot="1" x14ac:dyDescent="0.3">
      <c r="A906" s="412"/>
      <c r="B906" s="427"/>
      <c r="C906" s="469"/>
      <c r="D906" s="470"/>
      <c r="E906" s="854" t="s">
        <v>19</v>
      </c>
      <c r="F906" s="472">
        <v>3</v>
      </c>
      <c r="G906" s="472">
        <v>224</v>
      </c>
      <c r="H906" s="472">
        <v>230</v>
      </c>
      <c r="I906" s="686">
        <v>233</v>
      </c>
      <c r="J906" s="472">
        <v>398</v>
      </c>
      <c r="K906" s="682"/>
      <c r="L906" s="474"/>
      <c r="M906" s="475" t="s">
        <v>19</v>
      </c>
      <c r="N906" s="472">
        <v>3</v>
      </c>
      <c r="O906" s="472">
        <v>216</v>
      </c>
      <c r="P906" s="472">
        <v>218</v>
      </c>
      <c r="Q906" s="472">
        <v>217</v>
      </c>
      <c r="R906" s="472">
        <v>381</v>
      </c>
      <c r="S906" s="682"/>
      <c r="T906" s="824"/>
      <c r="U906" s="769"/>
      <c r="W906" s="822"/>
    </row>
    <row r="907" spans="1:23" ht="15.95" customHeight="1" x14ac:dyDescent="0.25">
      <c r="A907" s="412"/>
      <c r="B907" s="427"/>
      <c r="C907" s="469"/>
      <c r="D907" s="470"/>
      <c r="E907" s="825" t="s">
        <v>1577</v>
      </c>
      <c r="F907" s="472"/>
      <c r="G907" s="472">
        <v>33</v>
      </c>
      <c r="H907" s="472">
        <v>29</v>
      </c>
      <c r="I907" s="686">
        <v>21</v>
      </c>
      <c r="J907" s="472">
        <v>2</v>
      </c>
      <c r="K907" s="682"/>
      <c r="L907" s="474"/>
      <c r="M907" s="828" t="s">
        <v>1608</v>
      </c>
      <c r="N907" s="472"/>
      <c r="O907" s="472">
        <v>17</v>
      </c>
      <c r="P907" s="472">
        <v>7</v>
      </c>
      <c r="Q907" s="472">
        <v>12</v>
      </c>
      <c r="R907" s="472">
        <v>1</v>
      </c>
      <c r="S907" s="682"/>
      <c r="T907" s="824"/>
      <c r="U907" s="769"/>
      <c r="W907" s="822"/>
    </row>
    <row r="908" spans="1:23" ht="15.95" customHeight="1" x14ac:dyDescent="0.25">
      <c r="A908" s="412"/>
      <c r="B908" s="427"/>
      <c r="C908" s="469"/>
      <c r="D908" s="470"/>
      <c r="E908" s="854" t="s">
        <v>1554</v>
      </c>
      <c r="F908" s="472"/>
      <c r="G908" s="472">
        <v>39</v>
      </c>
      <c r="H908" s="472">
        <v>44</v>
      </c>
      <c r="I908" s="686">
        <v>40</v>
      </c>
      <c r="J908" s="472">
        <v>10</v>
      </c>
      <c r="K908" s="682"/>
      <c r="L908" s="474"/>
      <c r="M908" s="475" t="s">
        <v>1625</v>
      </c>
      <c r="N908" s="472"/>
      <c r="O908" s="472">
        <v>56</v>
      </c>
      <c r="P908" s="472">
        <v>54</v>
      </c>
      <c r="Q908" s="472">
        <v>52</v>
      </c>
      <c r="R908" s="472">
        <v>18</v>
      </c>
      <c r="S908" s="682"/>
      <c r="T908" s="824"/>
      <c r="U908" s="769"/>
      <c r="W908" s="822"/>
    </row>
    <row r="909" spans="1:23" ht="15.95" customHeight="1" x14ac:dyDescent="0.25">
      <c r="A909" s="412"/>
      <c r="B909" s="427"/>
      <c r="C909" s="469"/>
      <c r="D909" s="470"/>
      <c r="E909" s="854" t="s">
        <v>1582</v>
      </c>
      <c r="F909" s="472"/>
      <c r="G909" s="472">
        <v>110</v>
      </c>
      <c r="H909" s="472">
        <v>32</v>
      </c>
      <c r="I909" s="686">
        <v>36</v>
      </c>
      <c r="J909" s="472">
        <v>27</v>
      </c>
      <c r="K909" s="682"/>
      <c r="L909" s="474"/>
      <c r="M909" s="475" t="s">
        <v>1629</v>
      </c>
      <c r="N909" s="472"/>
      <c r="O909" s="472">
        <v>0</v>
      </c>
      <c r="P909" s="472">
        <v>0</v>
      </c>
      <c r="Q909" s="472">
        <v>0</v>
      </c>
      <c r="R909" s="472">
        <v>0</v>
      </c>
      <c r="S909" s="682"/>
      <c r="T909" s="824"/>
      <c r="U909" s="769"/>
      <c r="W909" s="822"/>
    </row>
    <row r="910" spans="1:23" ht="15.95" customHeight="1" x14ac:dyDescent="0.25">
      <c r="A910" s="412"/>
      <c r="B910" s="427"/>
      <c r="C910" s="469"/>
      <c r="D910" s="470"/>
      <c r="E910" s="854" t="s">
        <v>1558</v>
      </c>
      <c r="F910" s="472"/>
      <c r="G910" s="472">
        <v>0</v>
      </c>
      <c r="H910" s="472">
        <v>0</v>
      </c>
      <c r="I910" s="686">
        <v>0</v>
      </c>
      <c r="J910" s="472">
        <v>0</v>
      </c>
      <c r="K910" s="682"/>
      <c r="L910" s="474"/>
      <c r="M910" s="475"/>
      <c r="N910" s="472"/>
      <c r="O910" s="472"/>
      <c r="P910" s="472"/>
      <c r="Q910" s="472"/>
      <c r="R910" s="472"/>
      <c r="S910" s="682"/>
      <c r="T910" s="824"/>
      <c r="U910" s="769"/>
      <c r="W910" s="822"/>
    </row>
    <row r="911" spans="1:23" ht="15.95" customHeight="1" x14ac:dyDescent="0.25">
      <c r="A911" s="412"/>
      <c r="B911" s="440"/>
      <c r="C911" s="469"/>
      <c r="D911" s="470"/>
      <c r="E911" s="854" t="s">
        <v>1559</v>
      </c>
      <c r="F911" s="472"/>
      <c r="G911" s="472">
        <v>0</v>
      </c>
      <c r="H911" s="472">
        <v>0</v>
      </c>
      <c r="I911" s="686">
        <v>0</v>
      </c>
      <c r="J911" s="472">
        <v>0</v>
      </c>
      <c r="K911" s="682"/>
      <c r="L911" s="474"/>
      <c r="M911" s="475"/>
      <c r="N911" s="472"/>
      <c r="O911" s="472"/>
      <c r="P911" s="472"/>
      <c r="Q911" s="472"/>
      <c r="R911" s="472"/>
      <c r="S911" s="682"/>
      <c r="T911" s="820"/>
      <c r="U911" s="757"/>
      <c r="W911" s="822"/>
    </row>
    <row r="912" spans="1:23" ht="15.95" customHeight="1" x14ac:dyDescent="0.25">
      <c r="A912" s="452">
        <v>111</v>
      </c>
      <c r="B912" s="413" t="s">
        <v>1858</v>
      </c>
      <c r="C912" s="453" t="s">
        <v>1854</v>
      </c>
      <c r="D912" s="454">
        <v>400</v>
      </c>
      <c r="E912" s="861">
        <v>5810</v>
      </c>
      <c r="F912" s="456"/>
      <c r="G912" s="456">
        <v>175</v>
      </c>
      <c r="H912" s="456">
        <v>200</v>
      </c>
      <c r="I912" s="671">
        <v>215</v>
      </c>
      <c r="J912" s="456">
        <v>25</v>
      </c>
      <c r="K912" s="570"/>
      <c r="L912" s="458">
        <v>400</v>
      </c>
      <c r="M912" s="459" t="s">
        <v>1859</v>
      </c>
      <c r="N912" s="456"/>
      <c r="O912" s="456">
        <v>134</v>
      </c>
      <c r="P912" s="456">
        <v>138</v>
      </c>
      <c r="Q912" s="456">
        <v>142</v>
      </c>
      <c r="R912" s="456">
        <v>37</v>
      </c>
      <c r="S912" s="570"/>
      <c r="T912" s="824"/>
      <c r="U912" s="749"/>
      <c r="W912" s="822"/>
    </row>
    <row r="913" spans="1:23" ht="15.95" customHeight="1" thickBot="1" x14ac:dyDescent="0.3">
      <c r="A913" s="412"/>
      <c r="B913" s="427"/>
      <c r="C913" s="486"/>
      <c r="D913" s="487"/>
      <c r="E913" s="875" t="s">
        <v>19</v>
      </c>
      <c r="F913" s="417">
        <v>3</v>
      </c>
      <c r="G913" s="417">
        <v>215</v>
      </c>
      <c r="H913" s="417">
        <v>215</v>
      </c>
      <c r="I913" s="549">
        <v>216</v>
      </c>
      <c r="J913" s="417">
        <v>377</v>
      </c>
      <c r="K913" s="665"/>
      <c r="L913" s="415"/>
      <c r="M913" s="556" t="s">
        <v>19</v>
      </c>
      <c r="N913" s="417">
        <v>3</v>
      </c>
      <c r="O913" s="417">
        <v>224</v>
      </c>
      <c r="P913" s="417">
        <v>228</v>
      </c>
      <c r="Q913" s="417">
        <v>226</v>
      </c>
      <c r="R913" s="417">
        <v>396</v>
      </c>
      <c r="S913" s="665"/>
      <c r="T913" s="824"/>
      <c r="U913" s="769"/>
      <c r="W913" s="822"/>
    </row>
    <row r="914" spans="1:23" ht="15.95" customHeight="1" x14ac:dyDescent="0.25">
      <c r="A914" s="412"/>
      <c r="B914" s="427"/>
      <c r="C914" s="486"/>
      <c r="D914" s="487"/>
      <c r="E914" s="825" t="s">
        <v>1577</v>
      </c>
      <c r="F914" s="417"/>
      <c r="G914" s="417">
        <v>0</v>
      </c>
      <c r="H914" s="417">
        <v>0</v>
      </c>
      <c r="I914" s="549">
        <v>0</v>
      </c>
      <c r="J914" s="417">
        <v>0</v>
      </c>
      <c r="K914" s="665"/>
      <c r="L914" s="415"/>
      <c r="M914" s="828" t="s">
        <v>1589</v>
      </c>
      <c r="N914" s="417"/>
      <c r="O914" s="417"/>
      <c r="P914" s="417"/>
      <c r="Q914" s="417">
        <v>5</v>
      </c>
      <c r="R914" s="417">
        <v>1</v>
      </c>
      <c r="S914" s="665"/>
      <c r="T914" s="824"/>
      <c r="U914" s="769"/>
      <c r="W914" s="822"/>
    </row>
    <row r="915" spans="1:23" ht="15.95" customHeight="1" x14ac:dyDescent="0.25">
      <c r="A915" s="412"/>
      <c r="B915" s="427"/>
      <c r="C915" s="486"/>
      <c r="D915" s="487"/>
      <c r="E915" s="864" t="s">
        <v>1554</v>
      </c>
      <c r="F915" s="417"/>
      <c r="G915" s="417">
        <v>35</v>
      </c>
      <c r="H915" s="417">
        <v>51</v>
      </c>
      <c r="I915" s="549">
        <v>41</v>
      </c>
      <c r="J915" s="417">
        <v>7</v>
      </c>
      <c r="K915" s="665"/>
      <c r="L915" s="415"/>
      <c r="M915" s="419" t="s">
        <v>1608</v>
      </c>
      <c r="N915" s="417"/>
      <c r="O915" s="417">
        <v>71</v>
      </c>
      <c r="P915" s="417">
        <v>35</v>
      </c>
      <c r="Q915" s="417">
        <v>85</v>
      </c>
      <c r="R915" s="417">
        <v>17</v>
      </c>
      <c r="S915" s="665"/>
      <c r="T915" s="824"/>
      <c r="U915" s="769"/>
      <c r="W915" s="822"/>
    </row>
    <row r="916" spans="1:23" ht="15.95" customHeight="1" x14ac:dyDescent="0.25">
      <c r="A916" s="412"/>
      <c r="B916" s="427"/>
      <c r="C916" s="486"/>
      <c r="D916" s="487"/>
      <c r="E916" s="864" t="s">
        <v>1572</v>
      </c>
      <c r="F916" s="417"/>
      <c r="G916" s="417">
        <v>21</v>
      </c>
      <c r="H916" s="417">
        <v>11</v>
      </c>
      <c r="I916" s="549">
        <v>26</v>
      </c>
      <c r="J916" s="417">
        <v>9</v>
      </c>
      <c r="K916" s="665"/>
      <c r="L916" s="415"/>
      <c r="M916" s="419" t="s">
        <v>1593</v>
      </c>
      <c r="N916" s="417"/>
      <c r="O916" s="417">
        <v>0</v>
      </c>
      <c r="P916" s="417">
        <v>0</v>
      </c>
      <c r="Q916" s="417">
        <v>0</v>
      </c>
      <c r="R916" s="417">
        <v>0</v>
      </c>
      <c r="S916" s="665"/>
      <c r="T916" s="824"/>
      <c r="U916" s="769"/>
      <c r="W916" s="822"/>
    </row>
    <row r="917" spans="1:23" ht="15.95" customHeight="1" x14ac:dyDescent="0.25">
      <c r="A917" s="412"/>
      <c r="B917" s="427"/>
      <c r="C917" s="486"/>
      <c r="D917" s="487"/>
      <c r="E917" s="864" t="s">
        <v>1582</v>
      </c>
      <c r="F917" s="417"/>
      <c r="G917" s="417">
        <v>60</v>
      </c>
      <c r="H917" s="417">
        <v>40</v>
      </c>
      <c r="I917" s="549">
        <v>77</v>
      </c>
      <c r="J917" s="417">
        <v>18</v>
      </c>
      <c r="K917" s="665"/>
      <c r="L917" s="415"/>
      <c r="M917" s="419" t="s">
        <v>1694</v>
      </c>
      <c r="N917" s="417"/>
      <c r="O917" s="417">
        <v>47</v>
      </c>
      <c r="P917" s="417">
        <v>55</v>
      </c>
      <c r="Q917" s="417">
        <v>59</v>
      </c>
      <c r="R917" s="417">
        <v>9</v>
      </c>
      <c r="S917" s="665"/>
      <c r="T917" s="824"/>
      <c r="U917" s="769"/>
      <c r="W917" s="822"/>
    </row>
    <row r="918" spans="1:23" ht="15.95" customHeight="1" x14ac:dyDescent="0.25">
      <c r="A918" s="412"/>
      <c r="B918" s="427"/>
      <c r="C918" s="486"/>
      <c r="D918" s="487"/>
      <c r="E918" s="864" t="s">
        <v>1558</v>
      </c>
      <c r="F918" s="417"/>
      <c r="G918" s="417">
        <v>32</v>
      </c>
      <c r="H918" s="417">
        <v>83</v>
      </c>
      <c r="I918" s="549">
        <v>50</v>
      </c>
      <c r="J918" s="417">
        <v>22</v>
      </c>
      <c r="K918" s="665"/>
      <c r="L918" s="415"/>
      <c r="M918" s="419" t="s">
        <v>1576</v>
      </c>
      <c r="N918" s="417"/>
      <c r="O918" s="417">
        <v>17</v>
      </c>
      <c r="P918" s="417">
        <v>14</v>
      </c>
      <c r="Q918" s="417">
        <v>5</v>
      </c>
      <c r="R918" s="417">
        <v>6</v>
      </c>
      <c r="S918" s="665"/>
      <c r="T918" s="824"/>
      <c r="U918" s="769"/>
      <c r="W918" s="822"/>
    </row>
    <row r="919" spans="1:23" ht="15.95" customHeight="1" x14ac:dyDescent="0.25">
      <c r="A919" s="412"/>
      <c r="B919" s="427"/>
      <c r="C919" s="486"/>
      <c r="D919" s="487"/>
      <c r="E919" s="864" t="s">
        <v>1559</v>
      </c>
      <c r="F919" s="417"/>
      <c r="G919" s="417">
        <v>0</v>
      </c>
      <c r="H919" s="417">
        <v>0</v>
      </c>
      <c r="I919" s="549">
        <v>5</v>
      </c>
      <c r="J919" s="417">
        <v>2</v>
      </c>
      <c r="K919" s="665"/>
      <c r="L919" s="415"/>
      <c r="M919" s="419" t="s">
        <v>1625</v>
      </c>
      <c r="N919" s="417"/>
      <c r="O919" s="417"/>
      <c r="P919" s="417"/>
      <c r="Q919" s="417"/>
      <c r="R919" s="417"/>
      <c r="S919" s="665"/>
      <c r="T919" s="824"/>
      <c r="U919" s="769"/>
      <c r="W919" s="822"/>
    </row>
    <row r="920" spans="1:23" ht="15.95" customHeight="1" x14ac:dyDescent="0.25">
      <c r="A920" s="412"/>
      <c r="B920" s="427"/>
      <c r="C920" s="486"/>
      <c r="D920" s="487"/>
      <c r="E920" s="864" t="s">
        <v>1560</v>
      </c>
      <c r="F920" s="417"/>
      <c r="G920" s="417">
        <v>28</v>
      </c>
      <c r="H920" s="417">
        <v>34</v>
      </c>
      <c r="I920" s="549">
        <v>28</v>
      </c>
      <c r="J920" s="417">
        <v>9</v>
      </c>
      <c r="K920" s="665"/>
      <c r="L920" s="429"/>
      <c r="M920" s="866" t="s">
        <v>1588</v>
      </c>
      <c r="N920" s="431"/>
      <c r="O920" s="431">
        <v>0</v>
      </c>
      <c r="P920" s="431">
        <v>0</v>
      </c>
      <c r="Q920" s="550">
        <v>0</v>
      </c>
      <c r="R920" s="431">
        <v>0</v>
      </c>
      <c r="S920" s="665"/>
      <c r="T920" s="824"/>
      <c r="U920" s="769"/>
      <c r="W920" s="822"/>
    </row>
    <row r="921" spans="1:23" ht="15.95" customHeight="1" x14ac:dyDescent="0.25">
      <c r="A921" s="479"/>
      <c r="B921" s="440"/>
      <c r="C921" s="480"/>
      <c r="D921" s="481"/>
      <c r="E921" s="865"/>
      <c r="F921" s="444"/>
      <c r="G921" s="444"/>
      <c r="H921" s="444"/>
      <c r="I921" s="597"/>
      <c r="J921" s="444"/>
      <c r="K921" s="576"/>
      <c r="L921" s="564"/>
      <c r="M921" s="565"/>
      <c r="N921" s="508"/>
      <c r="O921" s="508"/>
      <c r="P921" s="508"/>
      <c r="Q921" s="874"/>
      <c r="R921" s="874"/>
      <c r="S921" s="576"/>
      <c r="T921" s="824"/>
      <c r="U921" s="757"/>
      <c r="W921" s="822"/>
    </row>
    <row r="922" spans="1:23" ht="15.95" customHeight="1" x14ac:dyDescent="0.25">
      <c r="A922" s="412">
        <v>112</v>
      </c>
      <c r="B922" s="413" t="s">
        <v>1860</v>
      </c>
      <c r="C922" s="486" t="s">
        <v>1854</v>
      </c>
      <c r="D922" s="487">
        <v>250</v>
      </c>
      <c r="E922" s="864">
        <v>14151</v>
      </c>
      <c r="F922" s="417"/>
      <c r="G922" s="417">
        <v>122</v>
      </c>
      <c r="H922" s="417">
        <v>131</v>
      </c>
      <c r="I922" s="549">
        <v>157</v>
      </c>
      <c r="J922" s="417">
        <v>33</v>
      </c>
      <c r="K922" s="665"/>
      <c r="L922" s="415"/>
      <c r="M922" s="419"/>
      <c r="N922" s="417"/>
      <c r="O922" s="417"/>
      <c r="P922" s="417"/>
      <c r="Q922" s="665"/>
      <c r="R922" s="665"/>
      <c r="S922" s="665"/>
      <c r="T922" s="809"/>
      <c r="U922" s="749"/>
      <c r="W922" s="822"/>
    </row>
    <row r="923" spans="1:23" ht="15.95" customHeight="1" thickBot="1" x14ac:dyDescent="0.3">
      <c r="A923" s="412"/>
      <c r="B923" s="427"/>
      <c r="C923" s="428"/>
      <c r="D923" s="429"/>
      <c r="E923" s="823" t="s">
        <v>19</v>
      </c>
      <c r="F923" s="431">
        <v>3</v>
      </c>
      <c r="G923" s="431">
        <v>230</v>
      </c>
      <c r="H923" s="431">
        <v>230</v>
      </c>
      <c r="I923" s="431">
        <v>228</v>
      </c>
      <c r="J923" s="431">
        <v>402</v>
      </c>
      <c r="K923" s="573"/>
      <c r="L923" s="429"/>
      <c r="M923" s="433"/>
      <c r="N923" s="431"/>
      <c r="O923" s="431"/>
      <c r="P923" s="431"/>
      <c r="Q923" s="573"/>
      <c r="R923" s="573"/>
      <c r="S923" s="573"/>
      <c r="T923" s="824"/>
      <c r="U923" s="769"/>
      <c r="W923" s="822"/>
    </row>
    <row r="924" spans="1:23" ht="15.95" customHeight="1" x14ac:dyDescent="0.25">
      <c r="A924" s="412"/>
      <c r="B924" s="427"/>
      <c r="C924" s="428"/>
      <c r="D924" s="429"/>
      <c r="E924" s="825" t="s">
        <v>1577</v>
      </c>
      <c r="F924" s="431"/>
      <c r="G924" s="431">
        <v>0</v>
      </c>
      <c r="H924" s="431">
        <v>0</v>
      </c>
      <c r="I924" s="431">
        <v>0</v>
      </c>
      <c r="J924" s="431">
        <v>0</v>
      </c>
      <c r="K924" s="573"/>
      <c r="L924" s="429"/>
      <c r="M924" s="433"/>
      <c r="N924" s="431"/>
      <c r="O924" s="431"/>
      <c r="P924" s="431"/>
      <c r="Q924" s="573"/>
      <c r="R924" s="573"/>
      <c r="S924" s="573"/>
      <c r="T924" s="824"/>
      <c r="U924" s="769"/>
      <c r="W924" s="822"/>
    </row>
    <row r="925" spans="1:23" ht="15.95" customHeight="1" x14ac:dyDescent="0.25">
      <c r="A925" s="412"/>
      <c r="B925" s="427"/>
      <c r="C925" s="428"/>
      <c r="D925" s="429"/>
      <c r="E925" s="826" t="s">
        <v>1554</v>
      </c>
      <c r="F925" s="431"/>
      <c r="G925" s="431">
        <v>46</v>
      </c>
      <c r="H925" s="431">
        <v>61</v>
      </c>
      <c r="I925" s="431">
        <v>62</v>
      </c>
      <c r="J925" s="431">
        <v>16</v>
      </c>
      <c r="K925" s="573"/>
      <c r="L925" s="429"/>
      <c r="M925" s="433"/>
      <c r="N925" s="431"/>
      <c r="O925" s="431"/>
      <c r="P925" s="431"/>
      <c r="Q925" s="573"/>
      <c r="R925" s="573"/>
      <c r="S925" s="573"/>
      <c r="T925" s="824"/>
      <c r="U925" s="769"/>
      <c r="W925" s="822"/>
    </row>
    <row r="926" spans="1:23" ht="15.95" customHeight="1" x14ac:dyDescent="0.25">
      <c r="A926" s="412"/>
      <c r="B926" s="427"/>
      <c r="C926" s="428"/>
      <c r="D926" s="429"/>
      <c r="E926" s="826" t="s">
        <v>1572</v>
      </c>
      <c r="F926" s="431"/>
      <c r="G926" s="431"/>
      <c r="H926" s="431"/>
      <c r="I926" s="431">
        <v>0</v>
      </c>
      <c r="J926" s="431">
        <v>0</v>
      </c>
      <c r="K926" s="573"/>
      <c r="L926" s="429"/>
      <c r="M926" s="433"/>
      <c r="N926" s="431"/>
      <c r="O926" s="431"/>
      <c r="P926" s="431"/>
      <c r="Q926" s="573"/>
      <c r="R926" s="573"/>
      <c r="S926" s="573"/>
      <c r="T926" s="824"/>
      <c r="U926" s="769"/>
      <c r="W926" s="822"/>
    </row>
    <row r="927" spans="1:23" ht="15.95" customHeight="1" x14ac:dyDescent="0.25">
      <c r="A927" s="412"/>
      <c r="B927" s="427"/>
      <c r="C927" s="428"/>
      <c r="D927" s="429"/>
      <c r="E927" s="826" t="s">
        <v>1582</v>
      </c>
      <c r="F927" s="431"/>
      <c r="G927" s="431">
        <v>63</v>
      </c>
      <c r="H927" s="431">
        <v>60</v>
      </c>
      <c r="I927" s="431">
        <v>50</v>
      </c>
      <c r="J927" s="431">
        <v>15</v>
      </c>
      <c r="K927" s="573"/>
      <c r="L927" s="429"/>
      <c r="M927" s="433"/>
      <c r="N927" s="431"/>
      <c r="O927" s="431"/>
      <c r="P927" s="431"/>
      <c r="Q927" s="573"/>
      <c r="R927" s="573"/>
      <c r="S927" s="573"/>
      <c r="T927" s="824"/>
      <c r="U927" s="769"/>
      <c r="W927" s="822"/>
    </row>
    <row r="928" spans="1:23" ht="15.95" customHeight="1" x14ac:dyDescent="0.25">
      <c r="A928" s="412"/>
      <c r="B928" s="427"/>
      <c r="C928" s="428"/>
      <c r="D928" s="429"/>
      <c r="E928" s="826" t="s">
        <v>1558</v>
      </c>
      <c r="F928" s="431"/>
      <c r="G928" s="431"/>
      <c r="H928" s="431">
        <v>10</v>
      </c>
      <c r="I928" s="431"/>
      <c r="J928" s="431">
        <v>2</v>
      </c>
      <c r="K928" s="573"/>
      <c r="L928" s="429"/>
      <c r="M928" s="433"/>
      <c r="N928" s="431"/>
      <c r="O928" s="431"/>
      <c r="P928" s="431"/>
      <c r="Q928" s="573"/>
      <c r="R928" s="573"/>
      <c r="S928" s="573"/>
      <c r="T928" s="824"/>
      <c r="U928" s="769"/>
      <c r="W928" s="822"/>
    </row>
    <row r="929" spans="1:23" ht="15.95" customHeight="1" x14ac:dyDescent="0.25">
      <c r="A929" s="412"/>
      <c r="B929" s="427"/>
      <c r="C929" s="428"/>
      <c r="D929" s="429"/>
      <c r="E929" s="826" t="s">
        <v>1559</v>
      </c>
      <c r="F929" s="431"/>
      <c r="G929" s="431">
        <v>14</v>
      </c>
      <c r="H929" s="431">
        <v>23</v>
      </c>
      <c r="I929" s="431">
        <v>15</v>
      </c>
      <c r="J929" s="431">
        <v>4</v>
      </c>
      <c r="K929" s="573"/>
      <c r="L929" s="429"/>
      <c r="M929" s="433"/>
      <c r="N929" s="431"/>
      <c r="O929" s="431"/>
      <c r="P929" s="431"/>
      <c r="Q929" s="573"/>
      <c r="R929" s="573"/>
      <c r="S929" s="573"/>
      <c r="T929" s="824"/>
      <c r="U929" s="769"/>
      <c r="W929" s="822"/>
    </row>
    <row r="930" spans="1:23" ht="15.95" customHeight="1" x14ac:dyDescent="0.25">
      <c r="A930" s="412"/>
      <c r="B930" s="427"/>
      <c r="C930" s="428"/>
      <c r="D930" s="429"/>
      <c r="E930" s="826" t="s">
        <v>24</v>
      </c>
      <c r="F930" s="431"/>
      <c r="G930" s="431">
        <v>0</v>
      </c>
      <c r="H930" s="431">
        <v>0</v>
      </c>
      <c r="I930" s="431">
        <v>0</v>
      </c>
      <c r="J930" s="431">
        <v>0</v>
      </c>
      <c r="K930" s="573"/>
      <c r="L930" s="429"/>
      <c r="M930" s="433"/>
      <c r="N930" s="431"/>
      <c r="O930" s="431"/>
      <c r="P930" s="431"/>
      <c r="Q930" s="573"/>
      <c r="R930" s="573"/>
      <c r="S930" s="573"/>
      <c r="T930" s="824"/>
      <c r="U930" s="769"/>
      <c r="W930" s="822"/>
    </row>
    <row r="931" spans="1:23" ht="15.95" customHeight="1" x14ac:dyDescent="0.25">
      <c r="A931" s="412"/>
      <c r="B931" s="440"/>
      <c r="C931" s="469"/>
      <c r="D931" s="470"/>
      <c r="E931" s="854" t="s">
        <v>1574</v>
      </c>
      <c r="F931" s="472"/>
      <c r="G931" s="472" t="s">
        <v>1714</v>
      </c>
      <c r="H931" s="472"/>
      <c r="I931" s="686"/>
      <c r="J931" s="472"/>
      <c r="K931" s="682"/>
      <c r="L931" s="474"/>
      <c r="M931" s="475"/>
      <c r="N931" s="472"/>
      <c r="O931" s="472"/>
      <c r="P931" s="472"/>
      <c r="Q931" s="682"/>
      <c r="R931" s="682"/>
      <c r="S931" s="682"/>
      <c r="T931" s="824"/>
      <c r="U931" s="757"/>
      <c r="W931" s="822"/>
    </row>
    <row r="932" spans="1:23" ht="15.95" customHeight="1" x14ac:dyDescent="0.25">
      <c r="A932" s="452">
        <v>113</v>
      </c>
      <c r="B932" s="413" t="s">
        <v>1861</v>
      </c>
      <c r="C932" s="453" t="s">
        <v>1854</v>
      </c>
      <c r="D932" s="454">
        <v>630</v>
      </c>
      <c r="E932" s="861">
        <v>62443</v>
      </c>
      <c r="F932" s="456"/>
      <c r="G932" s="456">
        <v>57</v>
      </c>
      <c r="H932" s="456">
        <v>81</v>
      </c>
      <c r="I932" s="671">
        <v>53</v>
      </c>
      <c r="J932" s="456">
        <v>16</v>
      </c>
      <c r="K932" s="570"/>
      <c r="L932" s="458">
        <v>630</v>
      </c>
      <c r="M932" s="459">
        <v>17109</v>
      </c>
      <c r="N932" s="456"/>
      <c r="O932" s="456">
        <v>147</v>
      </c>
      <c r="P932" s="456">
        <v>131</v>
      </c>
      <c r="Q932" s="456">
        <v>157</v>
      </c>
      <c r="R932" s="456">
        <v>23</v>
      </c>
      <c r="S932" s="570"/>
      <c r="T932" s="876"/>
      <c r="U932" s="749"/>
      <c r="W932" s="822"/>
    </row>
    <row r="933" spans="1:23" ht="15.95" customHeight="1" thickBot="1" x14ac:dyDescent="0.3">
      <c r="A933" s="412"/>
      <c r="B933" s="427"/>
      <c r="C933" s="486"/>
      <c r="D933" s="487"/>
      <c r="E933" s="875" t="s">
        <v>19</v>
      </c>
      <c r="F933" s="417">
        <v>3</v>
      </c>
      <c r="G933" s="417">
        <v>225</v>
      </c>
      <c r="H933" s="417">
        <v>222</v>
      </c>
      <c r="I933" s="549">
        <v>224</v>
      </c>
      <c r="J933" s="417">
        <v>396</v>
      </c>
      <c r="K933" s="665"/>
      <c r="L933" s="415"/>
      <c r="M933" s="556" t="s">
        <v>19</v>
      </c>
      <c r="N933" s="417">
        <v>3</v>
      </c>
      <c r="O933" s="417">
        <v>224</v>
      </c>
      <c r="P933" s="417">
        <v>224</v>
      </c>
      <c r="Q933" s="417">
        <v>223</v>
      </c>
      <c r="R933" s="417">
        <v>395</v>
      </c>
      <c r="S933" s="665"/>
      <c r="T933" s="877"/>
      <c r="U933" s="769"/>
      <c r="W933" s="822"/>
    </row>
    <row r="934" spans="1:23" ht="15.95" customHeight="1" x14ac:dyDescent="0.25">
      <c r="A934" s="412"/>
      <c r="B934" s="427"/>
      <c r="C934" s="486"/>
      <c r="D934" s="487"/>
      <c r="E934" s="825" t="s">
        <v>1577</v>
      </c>
      <c r="F934" s="417"/>
      <c r="G934" s="417">
        <v>0</v>
      </c>
      <c r="H934" s="417">
        <v>4</v>
      </c>
      <c r="I934" s="549">
        <v>0</v>
      </c>
      <c r="J934" s="417">
        <v>1</v>
      </c>
      <c r="K934" s="665"/>
      <c r="L934" s="415"/>
      <c r="M934" s="828" t="s">
        <v>1589</v>
      </c>
      <c r="N934" s="417"/>
      <c r="O934" s="417">
        <v>45</v>
      </c>
      <c r="P934" s="417">
        <v>41</v>
      </c>
      <c r="Q934" s="417">
        <v>40</v>
      </c>
      <c r="R934" s="417">
        <v>12</v>
      </c>
      <c r="S934" s="665"/>
      <c r="T934" s="877"/>
      <c r="U934" s="769"/>
      <c r="W934" s="822"/>
    </row>
    <row r="935" spans="1:23" ht="15.95" customHeight="1" x14ac:dyDescent="0.25">
      <c r="A935" s="412"/>
      <c r="B935" s="427"/>
      <c r="C935" s="486"/>
      <c r="D935" s="487"/>
      <c r="E935" s="864" t="s">
        <v>1554</v>
      </c>
      <c r="F935" s="417"/>
      <c r="G935" s="417">
        <v>0</v>
      </c>
      <c r="H935" s="417">
        <v>5</v>
      </c>
      <c r="I935" s="549">
        <v>0</v>
      </c>
      <c r="J935" s="417">
        <v>0</v>
      </c>
      <c r="K935" s="665"/>
      <c r="L935" s="415"/>
      <c r="M935" s="419" t="s">
        <v>1593</v>
      </c>
      <c r="N935" s="417"/>
      <c r="O935" s="417">
        <v>17</v>
      </c>
      <c r="P935" s="417">
        <v>38</v>
      </c>
      <c r="Q935" s="417">
        <v>12</v>
      </c>
      <c r="R935" s="417">
        <v>15</v>
      </c>
      <c r="S935" s="665"/>
      <c r="T935" s="877"/>
      <c r="U935" s="769"/>
      <c r="W935" s="822"/>
    </row>
    <row r="936" spans="1:23" ht="15.95" customHeight="1" x14ac:dyDescent="0.25">
      <c r="A936" s="412"/>
      <c r="B936" s="427"/>
      <c r="C936" s="486"/>
      <c r="D936" s="487"/>
      <c r="E936" s="864" t="s">
        <v>1572</v>
      </c>
      <c r="F936" s="417"/>
      <c r="G936" s="417">
        <v>0</v>
      </c>
      <c r="H936" s="417">
        <v>0</v>
      </c>
      <c r="I936" s="549">
        <v>0</v>
      </c>
      <c r="J936" s="417">
        <v>0</v>
      </c>
      <c r="K936" s="665"/>
      <c r="L936" s="415"/>
      <c r="M936" s="419" t="s">
        <v>1694</v>
      </c>
      <c r="N936" s="417"/>
      <c r="O936" s="417">
        <v>69</v>
      </c>
      <c r="P936" s="417">
        <v>45</v>
      </c>
      <c r="Q936" s="417">
        <v>88</v>
      </c>
      <c r="R936" s="417">
        <v>25</v>
      </c>
      <c r="S936" s="665"/>
      <c r="T936" s="877"/>
      <c r="U936" s="769"/>
      <c r="W936" s="822"/>
    </row>
    <row r="937" spans="1:23" ht="15.95" customHeight="1" x14ac:dyDescent="0.25">
      <c r="A937" s="412"/>
      <c r="B937" s="427"/>
      <c r="C937" s="486"/>
      <c r="D937" s="487"/>
      <c r="E937" s="864" t="s">
        <v>1558</v>
      </c>
      <c r="F937" s="417"/>
      <c r="G937" s="417">
        <v>5</v>
      </c>
      <c r="H937" s="417">
        <v>0</v>
      </c>
      <c r="I937" s="549">
        <v>0</v>
      </c>
      <c r="J937" s="417">
        <v>0</v>
      </c>
      <c r="K937" s="665"/>
      <c r="L937" s="415"/>
      <c r="M937" s="433" t="s">
        <v>1625</v>
      </c>
      <c r="N937" s="417"/>
      <c r="O937" s="417">
        <v>35</v>
      </c>
      <c r="P937" s="417">
        <v>28</v>
      </c>
      <c r="Q937" s="417">
        <v>14</v>
      </c>
      <c r="R937" s="417">
        <v>15</v>
      </c>
      <c r="S937" s="665"/>
      <c r="T937" s="877"/>
      <c r="U937" s="769"/>
      <c r="W937" s="822"/>
    </row>
    <row r="938" spans="1:23" ht="15.95" customHeight="1" x14ac:dyDescent="0.25">
      <c r="A938" s="412"/>
      <c r="B938" s="427"/>
      <c r="C938" s="486"/>
      <c r="D938" s="487"/>
      <c r="E938" s="864" t="s">
        <v>1559</v>
      </c>
      <c r="F938" s="417"/>
      <c r="G938" s="417">
        <v>56</v>
      </c>
      <c r="H938" s="417">
        <v>62</v>
      </c>
      <c r="I938" s="549">
        <v>55</v>
      </c>
      <c r="J938" s="417">
        <v>10</v>
      </c>
      <c r="K938" s="665"/>
      <c r="L938" s="415"/>
      <c r="M938" s="419"/>
      <c r="N938" s="417"/>
      <c r="O938" s="417"/>
      <c r="P938" s="417"/>
      <c r="Q938" s="417"/>
      <c r="R938" s="417"/>
      <c r="S938" s="665"/>
      <c r="T938" s="877"/>
      <c r="U938" s="769"/>
      <c r="W938" s="822"/>
    </row>
    <row r="939" spans="1:23" ht="15.95" customHeight="1" x14ac:dyDescent="0.25">
      <c r="A939" s="479"/>
      <c r="B939" s="440"/>
      <c r="C939" s="480"/>
      <c r="D939" s="481"/>
      <c r="E939" s="865" t="s">
        <v>1560</v>
      </c>
      <c r="F939" s="444"/>
      <c r="G939" s="444">
        <v>0</v>
      </c>
      <c r="H939" s="444">
        <v>0</v>
      </c>
      <c r="I939" s="597">
        <v>0</v>
      </c>
      <c r="J939" s="444">
        <v>0</v>
      </c>
      <c r="K939" s="576"/>
      <c r="L939" s="442"/>
      <c r="M939" s="446"/>
      <c r="N939" s="444"/>
      <c r="O939" s="444"/>
      <c r="P939" s="444"/>
      <c r="Q939" s="576"/>
      <c r="R939" s="576"/>
      <c r="S939" s="576"/>
      <c r="T939" s="878"/>
      <c r="U939" s="757"/>
      <c r="W939" s="822"/>
    </row>
    <row r="940" spans="1:23" ht="15.95" customHeight="1" x14ac:dyDescent="0.25">
      <c r="A940" s="412">
        <v>114</v>
      </c>
      <c r="B940" s="413" t="s">
        <v>1862</v>
      </c>
      <c r="C940" s="486" t="s">
        <v>1854</v>
      </c>
      <c r="D940" s="487">
        <v>400</v>
      </c>
      <c r="E940" s="864">
        <v>17684</v>
      </c>
      <c r="F940" s="417"/>
      <c r="G940" s="417">
        <v>188</v>
      </c>
      <c r="H940" s="417">
        <v>126</v>
      </c>
      <c r="I940" s="549">
        <v>136</v>
      </c>
      <c r="J940" s="417">
        <v>55</v>
      </c>
      <c r="K940" s="665"/>
      <c r="L940" s="415"/>
      <c r="M940" s="419"/>
      <c r="N940" s="417"/>
      <c r="O940" s="417"/>
      <c r="P940" s="417"/>
      <c r="Q940" s="665"/>
      <c r="R940" s="665"/>
      <c r="S940" s="665"/>
      <c r="T940" s="824"/>
      <c r="U940" s="749"/>
      <c r="W940" s="822"/>
    </row>
    <row r="941" spans="1:23" ht="15.95" customHeight="1" thickBot="1" x14ac:dyDescent="0.3">
      <c r="A941" s="412"/>
      <c r="B941" s="427"/>
      <c r="C941" s="464"/>
      <c r="D941" s="465"/>
      <c r="E941" s="854" t="s">
        <v>19</v>
      </c>
      <c r="F941" s="431">
        <v>3</v>
      </c>
      <c r="G941" s="550">
        <v>226</v>
      </c>
      <c r="H941" s="431">
        <v>234</v>
      </c>
      <c r="I941" s="550">
        <v>228</v>
      </c>
      <c r="J941" s="431">
        <v>405</v>
      </c>
      <c r="K941" s="573"/>
      <c r="L941" s="429"/>
      <c r="M941" s="433"/>
      <c r="N941" s="431"/>
      <c r="O941" s="431"/>
      <c r="P941" s="431"/>
      <c r="Q941" s="573"/>
      <c r="R941" s="573"/>
      <c r="S941" s="573"/>
      <c r="T941" s="824"/>
      <c r="U941" s="769"/>
      <c r="W941" s="822"/>
    </row>
    <row r="942" spans="1:23" ht="15.95" customHeight="1" x14ac:dyDescent="0.25">
      <c r="A942" s="412"/>
      <c r="B942" s="427"/>
      <c r="C942" s="464"/>
      <c r="D942" s="465"/>
      <c r="E942" s="825" t="s">
        <v>1577</v>
      </c>
      <c r="F942" s="431"/>
      <c r="G942" s="550">
        <v>29</v>
      </c>
      <c r="H942" s="431">
        <v>13</v>
      </c>
      <c r="I942" s="550">
        <v>13</v>
      </c>
      <c r="J942" s="431">
        <v>10</v>
      </c>
      <c r="K942" s="573"/>
      <c r="L942" s="429"/>
      <c r="M942" s="433"/>
      <c r="N942" s="431"/>
      <c r="O942" s="431"/>
      <c r="P942" s="431"/>
      <c r="Q942" s="573"/>
      <c r="R942" s="573"/>
      <c r="S942" s="573"/>
      <c r="T942" s="824"/>
      <c r="U942" s="769"/>
      <c r="W942" s="822"/>
    </row>
    <row r="943" spans="1:23" ht="15.95" customHeight="1" x14ac:dyDescent="0.25">
      <c r="A943" s="412"/>
      <c r="B943" s="427"/>
      <c r="C943" s="464"/>
      <c r="D943" s="465"/>
      <c r="E943" s="866" t="s">
        <v>1554</v>
      </c>
      <c r="F943" s="431"/>
      <c r="G943" s="550">
        <v>24</v>
      </c>
      <c r="H943" s="431">
        <v>29</v>
      </c>
      <c r="I943" s="550">
        <v>14</v>
      </c>
      <c r="J943" s="431">
        <v>5</v>
      </c>
      <c r="K943" s="573"/>
      <c r="L943" s="429"/>
      <c r="M943" s="433"/>
      <c r="N943" s="431"/>
      <c r="O943" s="431"/>
      <c r="P943" s="431"/>
      <c r="Q943" s="573"/>
      <c r="R943" s="573"/>
      <c r="S943" s="573"/>
      <c r="T943" s="824"/>
      <c r="U943" s="769"/>
      <c r="W943" s="822"/>
    </row>
    <row r="944" spans="1:23" ht="15.95" customHeight="1" x14ac:dyDescent="0.25">
      <c r="A944" s="412"/>
      <c r="B944" s="427"/>
      <c r="C944" s="464"/>
      <c r="D944" s="465"/>
      <c r="E944" s="866" t="s">
        <v>36</v>
      </c>
      <c r="F944" s="431"/>
      <c r="G944" s="550">
        <v>21</v>
      </c>
      <c r="H944" s="431">
        <v>31</v>
      </c>
      <c r="I944" s="550">
        <v>17</v>
      </c>
      <c r="J944" s="431">
        <v>2</v>
      </c>
      <c r="K944" s="573"/>
      <c r="L944" s="429"/>
      <c r="M944" s="433"/>
      <c r="N944" s="431"/>
      <c r="O944" s="431"/>
      <c r="P944" s="431"/>
      <c r="Q944" s="573"/>
      <c r="R944" s="573"/>
      <c r="S944" s="573"/>
      <c r="T944" s="824"/>
      <c r="U944" s="769"/>
      <c r="W944" s="822"/>
    </row>
    <row r="945" spans="1:23" ht="15.95" customHeight="1" x14ac:dyDescent="0.25">
      <c r="A945" s="412"/>
      <c r="B945" s="427"/>
      <c r="C945" s="464"/>
      <c r="D945" s="465"/>
      <c r="E945" s="866" t="s">
        <v>1582</v>
      </c>
      <c r="F945" s="431"/>
      <c r="G945" s="550">
        <v>77</v>
      </c>
      <c r="H945" s="431">
        <v>42</v>
      </c>
      <c r="I945" s="550">
        <v>48</v>
      </c>
      <c r="J945" s="431">
        <v>14</v>
      </c>
      <c r="K945" s="573"/>
      <c r="L945" s="429"/>
      <c r="M945" s="433"/>
      <c r="N945" s="431"/>
      <c r="O945" s="431"/>
      <c r="P945" s="431"/>
      <c r="Q945" s="573"/>
      <c r="R945" s="573"/>
      <c r="S945" s="573"/>
      <c r="T945" s="824"/>
      <c r="U945" s="769"/>
      <c r="W945" s="822"/>
    </row>
    <row r="946" spans="1:23" ht="15.95" customHeight="1" x14ac:dyDescent="0.25">
      <c r="A946" s="412"/>
      <c r="B946" s="427"/>
      <c r="C946" s="464"/>
      <c r="D946" s="465"/>
      <c r="E946" s="866" t="s">
        <v>1558</v>
      </c>
      <c r="F946" s="431"/>
      <c r="G946" s="550">
        <v>0</v>
      </c>
      <c r="H946" s="431">
        <v>0</v>
      </c>
      <c r="I946" s="550">
        <v>8</v>
      </c>
      <c r="J946" s="431">
        <v>1</v>
      </c>
      <c r="K946" s="573"/>
      <c r="L946" s="429"/>
      <c r="M946" s="433"/>
      <c r="N946" s="431"/>
      <c r="O946" s="431"/>
      <c r="P946" s="431"/>
      <c r="Q946" s="573"/>
      <c r="R946" s="573"/>
      <c r="S946" s="573"/>
      <c r="T946" s="824"/>
      <c r="U946" s="769"/>
      <c r="W946" s="822"/>
    </row>
    <row r="947" spans="1:23" ht="15.95" customHeight="1" x14ac:dyDescent="0.25">
      <c r="A947" s="412"/>
      <c r="B947" s="427"/>
      <c r="C947" s="464"/>
      <c r="D947" s="465"/>
      <c r="E947" s="866" t="s">
        <v>1559</v>
      </c>
      <c r="F947" s="431"/>
      <c r="G947" s="550">
        <v>3</v>
      </c>
      <c r="H947" s="431">
        <v>0</v>
      </c>
      <c r="I947" s="550">
        <v>0</v>
      </c>
      <c r="J947" s="431">
        <v>0</v>
      </c>
      <c r="K947" s="573"/>
      <c r="L947" s="429"/>
      <c r="M947" s="433"/>
      <c r="N947" s="431"/>
      <c r="O947" s="431"/>
      <c r="P947" s="431"/>
      <c r="Q947" s="573"/>
      <c r="R947" s="573"/>
      <c r="S947" s="573"/>
      <c r="T947" s="824"/>
      <c r="U947" s="769"/>
      <c r="W947" s="822"/>
    </row>
    <row r="948" spans="1:23" ht="15.95" customHeight="1" x14ac:dyDescent="0.25">
      <c r="A948" s="412"/>
      <c r="B948" s="427"/>
      <c r="C948" s="464"/>
      <c r="D948" s="465"/>
      <c r="E948" s="866" t="s">
        <v>1560</v>
      </c>
      <c r="F948" s="431"/>
      <c r="G948" s="550">
        <v>0</v>
      </c>
      <c r="H948" s="431">
        <v>0</v>
      </c>
      <c r="I948" s="550">
        <v>0</v>
      </c>
      <c r="J948" s="431">
        <v>0</v>
      </c>
      <c r="K948" s="573"/>
      <c r="L948" s="429"/>
      <c r="M948" s="433"/>
      <c r="N948" s="431"/>
      <c r="O948" s="431"/>
      <c r="P948" s="431"/>
      <c r="Q948" s="573"/>
      <c r="R948" s="573"/>
      <c r="S948" s="573"/>
      <c r="T948" s="824"/>
      <c r="U948" s="769"/>
      <c r="W948" s="822"/>
    </row>
    <row r="949" spans="1:23" ht="15.95" customHeight="1" x14ac:dyDescent="0.25">
      <c r="A949" s="412"/>
      <c r="B949" s="440"/>
      <c r="C949" s="469"/>
      <c r="D949" s="470"/>
      <c r="E949" s="854" t="s">
        <v>1574</v>
      </c>
      <c r="F949" s="472"/>
      <c r="G949" s="686">
        <v>53</v>
      </c>
      <c r="H949" s="472">
        <v>22</v>
      </c>
      <c r="I949" s="686">
        <v>71</v>
      </c>
      <c r="J949" s="472">
        <v>17</v>
      </c>
      <c r="K949" s="682"/>
      <c r="L949" s="474"/>
      <c r="M949" s="475"/>
      <c r="N949" s="472"/>
      <c r="O949" s="472"/>
      <c r="P949" s="472"/>
      <c r="Q949" s="682"/>
      <c r="R949" s="682"/>
      <c r="S949" s="682"/>
      <c r="T949" s="820"/>
      <c r="U949" s="757"/>
      <c r="W949" s="822"/>
    </row>
    <row r="950" spans="1:23" ht="15.95" customHeight="1" x14ac:dyDescent="0.25">
      <c r="A950" s="452">
        <v>115</v>
      </c>
      <c r="B950" s="413" t="s">
        <v>1863</v>
      </c>
      <c r="C950" s="453" t="s">
        <v>1854</v>
      </c>
      <c r="D950" s="454">
        <v>400</v>
      </c>
      <c r="E950" s="861">
        <v>43675</v>
      </c>
      <c r="F950" s="456"/>
      <c r="G950" s="456">
        <v>120</v>
      </c>
      <c r="H950" s="456">
        <v>134</v>
      </c>
      <c r="I950" s="671">
        <v>148</v>
      </c>
      <c r="J950" s="456">
        <v>31</v>
      </c>
      <c r="K950" s="570"/>
      <c r="L950" s="458"/>
      <c r="M950" s="459"/>
      <c r="N950" s="456"/>
      <c r="O950" s="456"/>
      <c r="P950" s="456"/>
      <c r="Q950" s="570"/>
      <c r="R950" s="570"/>
      <c r="S950" s="570"/>
      <c r="T950" s="824"/>
      <c r="U950" s="749"/>
      <c r="W950" s="822"/>
    </row>
    <row r="951" spans="1:23" ht="15.95" customHeight="1" thickBot="1" x14ac:dyDescent="0.3">
      <c r="A951" s="412"/>
      <c r="B951" s="427"/>
      <c r="C951" s="464"/>
      <c r="D951" s="465"/>
      <c r="E951" s="854" t="s">
        <v>19</v>
      </c>
      <c r="F951" s="431">
        <v>1</v>
      </c>
      <c r="G951" s="431">
        <v>229</v>
      </c>
      <c r="H951" s="431">
        <v>228</v>
      </c>
      <c r="I951" s="550">
        <v>232</v>
      </c>
      <c r="J951" s="431">
        <v>402</v>
      </c>
      <c r="K951" s="573"/>
      <c r="L951" s="429"/>
      <c r="M951" s="433"/>
      <c r="N951" s="431"/>
      <c r="O951" s="431"/>
      <c r="P951" s="431"/>
      <c r="Q951" s="573"/>
      <c r="R951" s="573"/>
      <c r="S951" s="573"/>
      <c r="T951" s="824"/>
      <c r="U951" s="769"/>
      <c r="W951" s="822"/>
    </row>
    <row r="952" spans="1:23" ht="15.95" customHeight="1" x14ac:dyDescent="0.25">
      <c r="A952" s="412"/>
      <c r="B952" s="427"/>
      <c r="C952" s="464"/>
      <c r="D952" s="465"/>
      <c r="E952" s="825" t="s">
        <v>1577</v>
      </c>
      <c r="F952" s="431"/>
      <c r="G952" s="431">
        <v>28</v>
      </c>
      <c r="H952" s="431">
        <v>17</v>
      </c>
      <c r="I952" s="550">
        <v>24</v>
      </c>
      <c r="J952" s="431">
        <v>2</v>
      </c>
      <c r="K952" s="573"/>
      <c r="L952" s="429"/>
      <c r="M952" s="433"/>
      <c r="N952" s="431"/>
      <c r="O952" s="431"/>
      <c r="P952" s="431"/>
      <c r="Q952" s="573"/>
      <c r="R952" s="573"/>
      <c r="S952" s="573"/>
      <c r="T952" s="824"/>
      <c r="U952" s="769"/>
      <c r="W952" s="822"/>
    </row>
    <row r="953" spans="1:23" ht="15.95" customHeight="1" x14ac:dyDescent="0.25">
      <c r="A953" s="412"/>
      <c r="B953" s="427"/>
      <c r="C953" s="464"/>
      <c r="D953" s="465"/>
      <c r="E953" s="866" t="s">
        <v>1554</v>
      </c>
      <c r="F953" s="431"/>
      <c r="G953" s="431">
        <v>44</v>
      </c>
      <c r="H953" s="431">
        <v>44</v>
      </c>
      <c r="I953" s="550">
        <v>61</v>
      </c>
      <c r="J953" s="431">
        <v>14</v>
      </c>
      <c r="K953" s="573"/>
      <c r="L953" s="429"/>
      <c r="M953" s="433"/>
      <c r="N953" s="431"/>
      <c r="O953" s="431"/>
      <c r="P953" s="431"/>
      <c r="Q953" s="573"/>
      <c r="R953" s="573"/>
      <c r="S953" s="573"/>
      <c r="T953" s="824"/>
      <c r="U953" s="769"/>
      <c r="W953" s="822"/>
    </row>
    <row r="954" spans="1:23" ht="15.95" customHeight="1" x14ac:dyDescent="0.25">
      <c r="A954" s="412"/>
      <c r="B954" s="427"/>
      <c r="C954" s="464"/>
      <c r="D954" s="465"/>
      <c r="E954" s="866" t="s">
        <v>1572</v>
      </c>
      <c r="F954" s="431"/>
      <c r="G954" s="431">
        <v>39</v>
      </c>
      <c r="H954" s="431">
        <v>25</v>
      </c>
      <c r="I954" s="550">
        <v>32</v>
      </c>
      <c r="J954" s="431">
        <v>10</v>
      </c>
      <c r="K954" s="573"/>
      <c r="L954" s="429"/>
      <c r="M954" s="433"/>
      <c r="N954" s="431"/>
      <c r="O954" s="431"/>
      <c r="P954" s="431"/>
      <c r="Q954" s="573"/>
      <c r="R954" s="573"/>
      <c r="S954" s="573"/>
      <c r="T954" s="824"/>
      <c r="U954" s="769"/>
      <c r="W954" s="822"/>
    </row>
    <row r="955" spans="1:23" ht="15.95" customHeight="1" x14ac:dyDescent="0.25">
      <c r="A955" s="412"/>
      <c r="B955" s="427"/>
      <c r="C955" s="464"/>
      <c r="D955" s="465"/>
      <c r="E955" s="866" t="s">
        <v>1582</v>
      </c>
      <c r="F955" s="431"/>
      <c r="G955" s="431">
        <v>38</v>
      </c>
      <c r="H955" s="431">
        <v>41</v>
      </c>
      <c r="I955" s="550">
        <v>53</v>
      </c>
      <c r="J955" s="431">
        <v>5</v>
      </c>
      <c r="K955" s="573"/>
      <c r="L955" s="429"/>
      <c r="M955" s="433"/>
      <c r="N955" s="431"/>
      <c r="O955" s="431"/>
      <c r="P955" s="431"/>
      <c r="Q955" s="573"/>
      <c r="R955" s="573"/>
      <c r="S955" s="573"/>
      <c r="T955" s="824"/>
      <c r="U955" s="769"/>
      <c r="W955" s="822"/>
    </row>
    <row r="956" spans="1:23" ht="15.95" customHeight="1" x14ac:dyDescent="0.25">
      <c r="A956" s="412"/>
      <c r="B956" s="427"/>
      <c r="C956" s="464"/>
      <c r="D956" s="465"/>
      <c r="E956" s="866" t="s">
        <v>1558</v>
      </c>
      <c r="F956" s="431"/>
      <c r="G956" s="431">
        <v>0</v>
      </c>
      <c r="H956" s="431">
        <v>0</v>
      </c>
      <c r="I956" s="550">
        <v>0</v>
      </c>
      <c r="J956" s="431">
        <v>0</v>
      </c>
      <c r="K956" s="573"/>
      <c r="L956" s="429"/>
      <c r="M956" s="433"/>
      <c r="N956" s="431"/>
      <c r="O956" s="431"/>
      <c r="P956" s="431"/>
      <c r="Q956" s="573"/>
      <c r="R956" s="573"/>
      <c r="S956" s="573"/>
      <c r="T956" s="824"/>
      <c r="U956" s="769"/>
      <c r="W956" s="822"/>
    </row>
    <row r="957" spans="1:23" ht="15.95" customHeight="1" x14ac:dyDescent="0.25">
      <c r="A957" s="412"/>
      <c r="B957" s="427"/>
      <c r="C957" s="469"/>
      <c r="D957" s="470"/>
      <c r="E957" s="854" t="s">
        <v>40</v>
      </c>
      <c r="F957" s="472"/>
      <c r="G957" s="472" t="s">
        <v>1864</v>
      </c>
      <c r="H957" s="472"/>
      <c r="I957" s="686"/>
      <c r="J957" s="472"/>
      <c r="K957" s="682"/>
      <c r="L957" s="474"/>
      <c r="M957" s="475"/>
      <c r="N957" s="472"/>
      <c r="O957" s="472"/>
      <c r="P957" s="472"/>
      <c r="Q957" s="682"/>
      <c r="R957" s="682"/>
      <c r="S957" s="682"/>
      <c r="T957" s="824"/>
      <c r="U957" s="769"/>
      <c r="W957" s="822"/>
    </row>
    <row r="958" spans="1:23" ht="15.95" customHeight="1" x14ac:dyDescent="0.25">
      <c r="A958" s="412"/>
      <c r="B958" s="427"/>
      <c r="C958" s="469"/>
      <c r="D958" s="470"/>
      <c r="E958" s="854" t="s">
        <v>24</v>
      </c>
      <c r="F958" s="472"/>
      <c r="G958" s="472">
        <v>0</v>
      </c>
      <c r="H958" s="472">
        <v>0</v>
      </c>
      <c r="I958" s="686">
        <v>0</v>
      </c>
      <c r="J958" s="472">
        <v>0</v>
      </c>
      <c r="K958" s="682"/>
      <c r="L958" s="474"/>
      <c r="M958" s="475"/>
      <c r="N958" s="472"/>
      <c r="O958" s="472"/>
      <c r="P958" s="472"/>
      <c r="Q958" s="682"/>
      <c r="R958" s="682"/>
      <c r="S958" s="682"/>
      <c r="T958" s="824"/>
      <c r="U958" s="769"/>
      <c r="W958" s="822"/>
    </row>
    <row r="959" spans="1:23" ht="15.95" customHeight="1" x14ac:dyDescent="0.25">
      <c r="A959" s="479"/>
      <c r="B959" s="440"/>
      <c r="C959" s="480"/>
      <c r="D959" s="481"/>
      <c r="E959" s="865" t="s">
        <v>1574</v>
      </c>
      <c r="F959" s="444"/>
      <c r="G959" s="444">
        <v>0</v>
      </c>
      <c r="H959" s="444">
        <v>0</v>
      </c>
      <c r="I959" s="597">
        <v>0</v>
      </c>
      <c r="J959" s="444">
        <v>0</v>
      </c>
      <c r="K959" s="576"/>
      <c r="L959" s="442"/>
      <c r="M959" s="446"/>
      <c r="N959" s="444"/>
      <c r="O959" s="444"/>
      <c r="P959" s="444"/>
      <c r="Q959" s="576"/>
      <c r="R959" s="576"/>
      <c r="S959" s="576"/>
      <c r="T959" s="824"/>
      <c r="U959" s="757"/>
      <c r="W959" s="822"/>
    </row>
    <row r="960" spans="1:23" ht="15.95" customHeight="1" x14ac:dyDescent="0.25">
      <c r="A960" s="412">
        <v>116</v>
      </c>
      <c r="B960" s="413" t="s">
        <v>1865</v>
      </c>
      <c r="C960" s="486" t="s">
        <v>1854</v>
      </c>
      <c r="D960" s="487">
        <v>400</v>
      </c>
      <c r="E960" s="864">
        <v>1373</v>
      </c>
      <c r="F960" s="417"/>
      <c r="G960" s="417">
        <v>137</v>
      </c>
      <c r="H960" s="417">
        <v>84</v>
      </c>
      <c r="I960" s="549">
        <v>106</v>
      </c>
      <c r="J960" s="417">
        <v>30</v>
      </c>
      <c r="K960" s="665"/>
      <c r="L960" s="415">
        <v>400</v>
      </c>
      <c r="M960" s="419">
        <v>70541</v>
      </c>
      <c r="N960" s="417"/>
      <c r="O960" s="417">
        <v>115</v>
      </c>
      <c r="P960" s="417">
        <v>76</v>
      </c>
      <c r="Q960" s="417">
        <v>97</v>
      </c>
      <c r="R960" s="417">
        <v>35</v>
      </c>
      <c r="S960" s="665"/>
      <c r="T960" s="809"/>
      <c r="U960" s="749"/>
      <c r="W960" s="822"/>
    </row>
    <row r="961" spans="1:23" ht="15.95" customHeight="1" thickBot="1" x14ac:dyDescent="0.3">
      <c r="A961" s="412"/>
      <c r="B961" s="427"/>
      <c r="C961" s="486"/>
      <c r="D961" s="487"/>
      <c r="E961" s="875" t="s">
        <v>19</v>
      </c>
      <c r="F961" s="417">
        <v>2</v>
      </c>
      <c r="G961" s="417">
        <v>224</v>
      </c>
      <c r="H961" s="417">
        <v>231</v>
      </c>
      <c r="I961" s="549">
        <v>223</v>
      </c>
      <c r="J961" s="417">
        <v>395</v>
      </c>
      <c r="K961" s="665"/>
      <c r="L961" s="415"/>
      <c r="M961" s="556" t="s">
        <v>19</v>
      </c>
      <c r="N961" s="417">
        <v>1</v>
      </c>
      <c r="O961" s="417">
        <v>212</v>
      </c>
      <c r="P961" s="417">
        <v>216</v>
      </c>
      <c r="Q961" s="417">
        <v>210</v>
      </c>
      <c r="R961" s="417">
        <v>375</v>
      </c>
      <c r="S961" s="665"/>
      <c r="T961" s="824"/>
      <c r="U961" s="769"/>
      <c r="W961" s="822"/>
    </row>
    <row r="962" spans="1:23" ht="15.95" customHeight="1" x14ac:dyDescent="0.25">
      <c r="A962" s="412"/>
      <c r="B962" s="427"/>
      <c r="C962" s="486"/>
      <c r="D962" s="487"/>
      <c r="E962" s="825" t="s">
        <v>1554</v>
      </c>
      <c r="F962" s="417"/>
      <c r="G962" s="417">
        <v>35</v>
      </c>
      <c r="H962" s="417">
        <v>15</v>
      </c>
      <c r="I962" s="549">
        <v>48</v>
      </c>
      <c r="J962" s="417">
        <v>22</v>
      </c>
      <c r="K962" s="665"/>
      <c r="L962" s="415"/>
      <c r="M962" s="828" t="s">
        <v>1588</v>
      </c>
      <c r="N962" s="417"/>
      <c r="O962" s="417">
        <v>5</v>
      </c>
      <c r="P962" s="417">
        <v>4</v>
      </c>
      <c r="Q962" s="417">
        <v>5</v>
      </c>
      <c r="R962" s="417">
        <v>0</v>
      </c>
      <c r="S962" s="665"/>
      <c r="T962" s="824"/>
      <c r="U962" s="769"/>
      <c r="W962" s="822"/>
    </row>
    <row r="963" spans="1:23" ht="15.95" customHeight="1" x14ac:dyDescent="0.25">
      <c r="A963" s="412"/>
      <c r="B963" s="427"/>
      <c r="C963" s="486"/>
      <c r="D963" s="487"/>
      <c r="E963" s="864" t="s">
        <v>36</v>
      </c>
      <c r="F963" s="417"/>
      <c r="G963" s="417" t="s">
        <v>1748</v>
      </c>
      <c r="H963" s="417"/>
      <c r="I963" s="549"/>
      <c r="J963" s="417"/>
      <c r="K963" s="665"/>
      <c r="L963" s="415"/>
      <c r="M963" s="419" t="s">
        <v>1589</v>
      </c>
      <c r="N963" s="417"/>
      <c r="O963" s="417" t="s">
        <v>1748</v>
      </c>
      <c r="P963" s="417"/>
      <c r="Q963" s="417"/>
      <c r="R963" s="417"/>
      <c r="S963" s="665"/>
      <c r="T963" s="824"/>
      <c r="U963" s="769"/>
      <c r="W963" s="822"/>
    </row>
    <row r="964" spans="1:23" ht="15.95" customHeight="1" x14ac:dyDescent="0.25">
      <c r="A964" s="412"/>
      <c r="B964" s="427"/>
      <c r="C964" s="486"/>
      <c r="D964" s="487"/>
      <c r="E964" s="864" t="s">
        <v>32</v>
      </c>
      <c r="F964" s="417"/>
      <c r="G964" s="417" t="s">
        <v>1606</v>
      </c>
      <c r="H964" s="417"/>
      <c r="I964" s="549"/>
      <c r="J964" s="417"/>
      <c r="K964" s="665"/>
      <c r="L964" s="415"/>
      <c r="M964" s="419" t="s">
        <v>1608</v>
      </c>
      <c r="N964" s="417"/>
      <c r="O964" s="417">
        <v>0</v>
      </c>
      <c r="P964" s="417">
        <v>0</v>
      </c>
      <c r="Q964" s="417">
        <v>0</v>
      </c>
      <c r="R964" s="417">
        <v>0</v>
      </c>
      <c r="S964" s="665"/>
      <c r="T964" s="824"/>
      <c r="U964" s="769"/>
      <c r="W964" s="822"/>
    </row>
    <row r="965" spans="1:23" ht="15.95" customHeight="1" x14ac:dyDescent="0.25">
      <c r="A965" s="412"/>
      <c r="B965" s="427"/>
      <c r="C965" s="464"/>
      <c r="D965" s="465"/>
      <c r="E965" s="866" t="s">
        <v>33</v>
      </c>
      <c r="F965" s="431"/>
      <c r="G965" s="431" t="s">
        <v>1748</v>
      </c>
      <c r="H965" s="431"/>
      <c r="I965" s="550"/>
      <c r="J965" s="431"/>
      <c r="K965" s="573"/>
      <c r="L965" s="429"/>
      <c r="M965" s="433" t="s">
        <v>1593</v>
      </c>
      <c r="N965" s="431"/>
      <c r="O965" s="431" t="s">
        <v>1748</v>
      </c>
      <c r="P965" s="431"/>
      <c r="Q965" s="431"/>
      <c r="R965" s="431"/>
      <c r="S965" s="573"/>
      <c r="T965" s="824"/>
      <c r="U965" s="769"/>
      <c r="W965" s="822"/>
    </row>
    <row r="966" spans="1:23" ht="15.95" customHeight="1" x14ac:dyDescent="0.25">
      <c r="A966" s="412"/>
      <c r="B966" s="427"/>
      <c r="C966" s="469"/>
      <c r="D966" s="470"/>
      <c r="E966" s="854" t="s">
        <v>33</v>
      </c>
      <c r="F966" s="472"/>
      <c r="G966" s="472" t="s">
        <v>1748</v>
      </c>
      <c r="H966" s="472"/>
      <c r="I966" s="686"/>
      <c r="J966" s="472"/>
      <c r="K966" s="682"/>
      <c r="L966" s="474"/>
      <c r="M966" s="475" t="s">
        <v>25</v>
      </c>
      <c r="N966" s="472"/>
      <c r="O966" s="472">
        <v>69</v>
      </c>
      <c r="P966" s="472">
        <v>55</v>
      </c>
      <c r="Q966" s="472">
        <v>81</v>
      </c>
      <c r="R966" s="472">
        <v>26</v>
      </c>
      <c r="S966" s="682"/>
      <c r="T966" s="824"/>
      <c r="U966" s="769"/>
      <c r="W966" s="822"/>
    </row>
    <row r="967" spans="1:23" ht="15.95" customHeight="1" x14ac:dyDescent="0.25">
      <c r="A967" s="412"/>
      <c r="B967" s="427"/>
      <c r="C967" s="469"/>
      <c r="D967" s="470"/>
      <c r="E967" s="854" t="s">
        <v>40</v>
      </c>
      <c r="F967" s="472"/>
      <c r="G967" s="472">
        <v>102</v>
      </c>
      <c r="H967" s="472">
        <v>70</v>
      </c>
      <c r="I967" s="686">
        <v>60</v>
      </c>
      <c r="J967" s="472">
        <v>20</v>
      </c>
      <c r="K967" s="682"/>
      <c r="L967" s="474"/>
      <c r="M967" s="475" t="s">
        <v>39</v>
      </c>
      <c r="N967" s="472"/>
      <c r="O967" s="472">
        <v>37</v>
      </c>
      <c r="P967" s="472">
        <v>24</v>
      </c>
      <c r="Q967" s="472">
        <v>21</v>
      </c>
      <c r="R967" s="472">
        <v>12</v>
      </c>
      <c r="S967" s="682"/>
      <c r="T967" s="824"/>
      <c r="U967" s="769"/>
      <c r="W967" s="822"/>
    </row>
    <row r="968" spans="1:23" ht="15.95" customHeight="1" x14ac:dyDescent="0.25">
      <c r="A968" s="412"/>
      <c r="B968" s="440"/>
      <c r="C968" s="523"/>
      <c r="D968" s="470"/>
      <c r="E968" s="854" t="s">
        <v>24</v>
      </c>
      <c r="F968" s="472"/>
      <c r="G968" s="472">
        <v>0</v>
      </c>
      <c r="H968" s="472">
        <v>0</v>
      </c>
      <c r="I968" s="686">
        <v>0</v>
      </c>
      <c r="J968" s="472">
        <v>0</v>
      </c>
      <c r="K968" s="682"/>
      <c r="L968" s="474"/>
      <c r="M968" s="475" t="s">
        <v>1625</v>
      </c>
      <c r="N968" s="472"/>
      <c r="O968" s="472">
        <v>0</v>
      </c>
      <c r="P968" s="472">
        <v>0</v>
      </c>
      <c r="Q968" s="472">
        <v>0</v>
      </c>
      <c r="R968" s="472">
        <v>0</v>
      </c>
      <c r="S968" s="682"/>
      <c r="T968" s="824"/>
      <c r="U968" s="757"/>
      <c r="W968" s="822"/>
    </row>
    <row r="969" spans="1:23" ht="15.95" customHeight="1" x14ac:dyDescent="0.25">
      <c r="A969" s="452">
        <v>117</v>
      </c>
      <c r="B969" s="413" t="s">
        <v>1866</v>
      </c>
      <c r="C969" s="453" t="s">
        <v>1854</v>
      </c>
      <c r="D969" s="454">
        <v>180</v>
      </c>
      <c r="E969" s="861">
        <v>1018</v>
      </c>
      <c r="F969" s="456"/>
      <c r="G969" s="456">
        <v>43</v>
      </c>
      <c r="H969" s="456">
        <v>42</v>
      </c>
      <c r="I969" s="671">
        <v>22</v>
      </c>
      <c r="J969" s="456">
        <v>14</v>
      </c>
      <c r="K969" s="461"/>
      <c r="L969" s="458"/>
      <c r="M969" s="459"/>
      <c r="N969" s="456"/>
      <c r="O969" s="456"/>
      <c r="P969" s="456"/>
      <c r="Q969" s="461"/>
      <c r="R969" s="461"/>
      <c r="S969" s="461"/>
      <c r="T969" s="809"/>
      <c r="U969" s="749"/>
      <c r="W969" s="822"/>
    </row>
    <row r="970" spans="1:23" ht="15.95" customHeight="1" thickBot="1" x14ac:dyDescent="0.3">
      <c r="A970" s="412"/>
      <c r="B970" s="427"/>
      <c r="C970" s="469"/>
      <c r="D970" s="470"/>
      <c r="E970" s="854" t="s">
        <v>19</v>
      </c>
      <c r="F970" s="472">
        <v>1</v>
      </c>
      <c r="G970" s="472">
        <v>216</v>
      </c>
      <c r="H970" s="472">
        <v>220</v>
      </c>
      <c r="I970" s="686">
        <v>222</v>
      </c>
      <c r="J970" s="472">
        <v>384</v>
      </c>
      <c r="K970" s="477"/>
      <c r="L970" s="474"/>
      <c r="M970" s="475"/>
      <c r="N970" s="472"/>
      <c r="O970" s="472"/>
      <c r="P970" s="472"/>
      <c r="Q970" s="477"/>
      <c r="R970" s="477"/>
      <c r="S970" s="477"/>
      <c r="T970" s="824"/>
      <c r="U970" s="769"/>
      <c r="W970" s="822"/>
    </row>
    <row r="971" spans="1:23" ht="15.95" customHeight="1" x14ac:dyDescent="0.25">
      <c r="A971" s="412"/>
      <c r="B971" s="427"/>
      <c r="C971" s="469"/>
      <c r="D971" s="470"/>
      <c r="E971" s="825" t="s">
        <v>1554</v>
      </c>
      <c r="F971" s="472"/>
      <c r="G971" s="472">
        <v>41</v>
      </c>
      <c r="H971" s="472">
        <v>40</v>
      </c>
      <c r="I971" s="686">
        <v>23</v>
      </c>
      <c r="J971" s="472">
        <v>14</v>
      </c>
      <c r="K971" s="477"/>
      <c r="L971" s="474"/>
      <c r="M971" s="475"/>
      <c r="N971" s="472"/>
      <c r="O971" s="472"/>
      <c r="P971" s="472"/>
      <c r="Q971" s="477"/>
      <c r="R971" s="477"/>
      <c r="S971" s="477"/>
      <c r="T971" s="824"/>
      <c r="U971" s="769"/>
      <c r="W971" s="822"/>
    </row>
    <row r="972" spans="1:23" ht="15.95" customHeight="1" x14ac:dyDescent="0.25">
      <c r="A972" s="412"/>
      <c r="B972" s="427"/>
      <c r="C972" s="469"/>
      <c r="D972" s="470"/>
      <c r="E972" s="854" t="s">
        <v>1572</v>
      </c>
      <c r="F972" s="472"/>
      <c r="G972" s="472" t="s">
        <v>1748</v>
      </c>
      <c r="H972" s="472"/>
      <c r="I972" s="686"/>
      <c r="J972" s="472"/>
      <c r="K972" s="477"/>
      <c r="L972" s="474"/>
      <c r="M972" s="475"/>
      <c r="N972" s="472"/>
      <c r="O972" s="472"/>
      <c r="P972" s="472"/>
      <c r="Q972" s="477"/>
      <c r="R972" s="477"/>
      <c r="S972" s="477"/>
      <c r="T972" s="824"/>
      <c r="U972" s="769"/>
      <c r="W972" s="822"/>
    </row>
    <row r="973" spans="1:23" ht="15.95" customHeight="1" x14ac:dyDescent="0.25">
      <c r="A973" s="412"/>
      <c r="B973" s="427"/>
      <c r="C973" s="469"/>
      <c r="D973" s="470"/>
      <c r="E973" s="854" t="s">
        <v>32</v>
      </c>
      <c r="F973" s="472"/>
      <c r="G973" s="472">
        <v>0</v>
      </c>
      <c r="H973" s="472">
        <v>0</v>
      </c>
      <c r="I973" s="686">
        <v>0</v>
      </c>
      <c r="J973" s="472">
        <v>0</v>
      </c>
      <c r="K973" s="477"/>
      <c r="L973" s="474"/>
      <c r="M973" s="475"/>
      <c r="N973" s="472"/>
      <c r="O973" s="472"/>
      <c r="P973" s="472"/>
      <c r="Q973" s="477"/>
      <c r="R973" s="477"/>
      <c r="S973" s="477"/>
      <c r="T973" s="824"/>
      <c r="U973" s="769"/>
      <c r="W973" s="822"/>
    </row>
    <row r="974" spans="1:23" ht="15.95" customHeight="1" x14ac:dyDescent="0.25">
      <c r="A974" s="412"/>
      <c r="B974" s="427"/>
      <c r="C974" s="469"/>
      <c r="D974" s="470"/>
      <c r="E974" s="854" t="s">
        <v>33</v>
      </c>
      <c r="F974" s="472"/>
      <c r="G974" s="472" t="s">
        <v>1748</v>
      </c>
      <c r="H974" s="472"/>
      <c r="I974" s="686"/>
      <c r="J974" s="472"/>
      <c r="K974" s="477"/>
      <c r="L974" s="474"/>
      <c r="M974" s="475"/>
      <c r="N974" s="472"/>
      <c r="O974" s="472"/>
      <c r="P974" s="472"/>
      <c r="Q974" s="477"/>
      <c r="R974" s="477"/>
      <c r="S974" s="477"/>
      <c r="T974" s="824"/>
      <c r="U974" s="769"/>
      <c r="W974" s="822"/>
    </row>
    <row r="975" spans="1:23" ht="15.95" customHeight="1" x14ac:dyDescent="0.25">
      <c r="A975" s="412"/>
      <c r="B975" s="427"/>
      <c r="C975" s="469"/>
      <c r="D975" s="470"/>
      <c r="E975" s="854" t="s">
        <v>40</v>
      </c>
      <c r="F975" s="472"/>
      <c r="G975" s="472">
        <v>0</v>
      </c>
      <c r="H975" s="472">
        <v>0</v>
      </c>
      <c r="I975" s="686">
        <v>0</v>
      </c>
      <c r="J975" s="472">
        <v>0</v>
      </c>
      <c r="K975" s="477"/>
      <c r="L975" s="474"/>
      <c r="M975" s="475"/>
      <c r="N975" s="472"/>
      <c r="O975" s="472"/>
      <c r="P975" s="472"/>
      <c r="Q975" s="477"/>
      <c r="R975" s="477"/>
      <c r="S975" s="477"/>
      <c r="T975" s="824"/>
      <c r="U975" s="769"/>
      <c r="W975" s="822"/>
    </row>
    <row r="976" spans="1:23" ht="15.95" customHeight="1" x14ac:dyDescent="0.25">
      <c r="A976" s="412"/>
      <c r="B976" s="427"/>
      <c r="C976" s="469"/>
      <c r="D976" s="470"/>
      <c r="E976" s="854" t="s">
        <v>24</v>
      </c>
      <c r="F976" s="472"/>
      <c r="G976" s="472">
        <v>0</v>
      </c>
      <c r="H976" s="472">
        <v>0</v>
      </c>
      <c r="I976" s="686">
        <v>0</v>
      </c>
      <c r="J976" s="472">
        <v>0</v>
      </c>
      <c r="K976" s="477"/>
      <c r="L976" s="474"/>
      <c r="M976" s="475"/>
      <c r="N976" s="472"/>
      <c r="O976" s="472"/>
      <c r="P976" s="472"/>
      <c r="Q976" s="477"/>
      <c r="R976" s="477"/>
      <c r="S976" s="477"/>
      <c r="T976" s="824"/>
      <c r="U976" s="769"/>
      <c r="W976" s="822"/>
    </row>
    <row r="977" spans="1:23" ht="15.95" customHeight="1" x14ac:dyDescent="0.25">
      <c r="A977" s="479"/>
      <c r="B977" s="440"/>
      <c r="C977" s="480"/>
      <c r="D977" s="481"/>
      <c r="E977" s="865" t="s">
        <v>1574</v>
      </c>
      <c r="F977" s="444"/>
      <c r="G977" s="444">
        <v>0</v>
      </c>
      <c r="H977" s="444">
        <v>0</v>
      </c>
      <c r="I977" s="597">
        <v>0</v>
      </c>
      <c r="J977" s="444">
        <v>0</v>
      </c>
      <c r="K977" s="448"/>
      <c r="L977" s="442"/>
      <c r="M977" s="446"/>
      <c r="N977" s="444"/>
      <c r="O977" s="444"/>
      <c r="P977" s="444"/>
      <c r="Q977" s="448"/>
      <c r="R977" s="448"/>
      <c r="S977" s="448"/>
      <c r="T977" s="820"/>
      <c r="U977" s="757"/>
      <c r="W977" s="822"/>
    </row>
    <row r="978" spans="1:23" ht="15.95" customHeight="1" x14ac:dyDescent="0.25">
      <c r="A978" s="412">
        <v>118</v>
      </c>
      <c r="B978" s="413" t="s">
        <v>1867</v>
      </c>
      <c r="C978" s="486" t="s">
        <v>1854</v>
      </c>
      <c r="D978" s="487">
        <v>400</v>
      </c>
      <c r="E978" s="864">
        <v>788529</v>
      </c>
      <c r="F978" s="417"/>
      <c r="G978" s="417">
        <v>42</v>
      </c>
      <c r="H978" s="417">
        <v>26</v>
      </c>
      <c r="I978" s="549">
        <v>58</v>
      </c>
      <c r="J978" s="417">
        <v>30</v>
      </c>
      <c r="K978" s="665"/>
      <c r="L978" s="415">
        <v>400</v>
      </c>
      <c r="M978" s="419">
        <v>407412</v>
      </c>
      <c r="N978" s="417"/>
      <c r="O978" s="417">
        <v>60</v>
      </c>
      <c r="P978" s="417">
        <v>21</v>
      </c>
      <c r="Q978" s="417">
        <v>23</v>
      </c>
      <c r="R978" s="417">
        <v>5</v>
      </c>
      <c r="S978" s="665"/>
      <c r="T978" s="824"/>
      <c r="U978" s="749"/>
      <c r="W978" s="822"/>
    </row>
    <row r="979" spans="1:23" ht="15.95" customHeight="1" thickBot="1" x14ac:dyDescent="0.3">
      <c r="A979" s="412"/>
      <c r="B979" s="427"/>
      <c r="C979" s="486"/>
      <c r="D979" s="487"/>
      <c r="E979" s="875" t="s">
        <v>19</v>
      </c>
      <c r="F979" s="417">
        <v>3</v>
      </c>
      <c r="G979" s="417">
        <v>227</v>
      </c>
      <c r="H979" s="417">
        <v>225</v>
      </c>
      <c r="I979" s="549">
        <v>220</v>
      </c>
      <c r="J979" s="417">
        <v>396</v>
      </c>
      <c r="K979" s="665"/>
      <c r="L979" s="415"/>
      <c r="M979" s="553" t="s">
        <v>19</v>
      </c>
      <c r="N979" s="417">
        <v>3</v>
      </c>
      <c r="O979" s="417">
        <v>224</v>
      </c>
      <c r="P979" s="417">
        <v>225</v>
      </c>
      <c r="Q979" s="417">
        <v>224</v>
      </c>
      <c r="R979" s="417">
        <v>399</v>
      </c>
      <c r="S979" s="665"/>
      <c r="T979" s="824"/>
      <c r="U979" s="769"/>
      <c r="W979" s="822"/>
    </row>
    <row r="980" spans="1:23" ht="15.95" customHeight="1" x14ac:dyDescent="0.25">
      <c r="A980" s="412"/>
      <c r="B980" s="427"/>
      <c r="C980" s="486"/>
      <c r="D980" s="487"/>
      <c r="E980" s="825" t="s">
        <v>1554</v>
      </c>
      <c r="F980" s="417"/>
      <c r="G980" s="417">
        <v>20</v>
      </c>
      <c r="H980" s="417">
        <v>28</v>
      </c>
      <c r="I980" s="549">
        <v>33</v>
      </c>
      <c r="J980" s="417">
        <v>2</v>
      </c>
      <c r="K980" s="665"/>
      <c r="L980" s="415"/>
      <c r="M980" s="879" t="s">
        <v>1589</v>
      </c>
      <c r="N980" s="417"/>
      <c r="O980" s="417" t="s">
        <v>1714</v>
      </c>
      <c r="P980" s="417"/>
      <c r="Q980" s="417"/>
      <c r="R980" s="417"/>
      <c r="S980" s="665"/>
      <c r="T980" s="824"/>
      <c r="U980" s="769"/>
      <c r="W980" s="822"/>
    </row>
    <row r="981" spans="1:23" ht="15.95" customHeight="1" x14ac:dyDescent="0.25">
      <c r="A981" s="412"/>
      <c r="B981" s="427"/>
      <c r="C981" s="486"/>
      <c r="D981" s="487"/>
      <c r="E981" s="864" t="s">
        <v>1572</v>
      </c>
      <c r="F981" s="417"/>
      <c r="G981" s="417">
        <v>0</v>
      </c>
      <c r="H981" s="417">
        <v>0</v>
      </c>
      <c r="I981" s="549">
        <v>0</v>
      </c>
      <c r="J981" s="417">
        <v>0</v>
      </c>
      <c r="K981" s="665"/>
      <c r="L981" s="415"/>
      <c r="M981" s="433" t="s">
        <v>35</v>
      </c>
      <c r="N981" s="417"/>
      <c r="O981" s="417">
        <v>0</v>
      </c>
      <c r="P981" s="417">
        <v>0</v>
      </c>
      <c r="Q981" s="417">
        <v>0</v>
      </c>
      <c r="R981" s="417"/>
      <c r="S981" s="665"/>
      <c r="T981" s="824"/>
      <c r="U981" s="769"/>
      <c r="W981" s="822"/>
    </row>
    <row r="982" spans="1:23" ht="15.95" customHeight="1" x14ac:dyDescent="0.25">
      <c r="A982" s="412"/>
      <c r="B982" s="427"/>
      <c r="C982" s="486"/>
      <c r="D982" s="487"/>
      <c r="E982" s="864" t="s">
        <v>1582</v>
      </c>
      <c r="F982" s="417"/>
      <c r="G982" s="417">
        <v>0</v>
      </c>
      <c r="H982" s="417">
        <v>0</v>
      </c>
      <c r="I982" s="549">
        <v>6</v>
      </c>
      <c r="J982" s="417">
        <v>0</v>
      </c>
      <c r="K982" s="665"/>
      <c r="L982" s="415"/>
      <c r="M982" s="419" t="s">
        <v>23</v>
      </c>
      <c r="N982" s="417"/>
      <c r="O982" s="417" t="s">
        <v>1714</v>
      </c>
      <c r="P982" s="417"/>
      <c r="Q982" s="417"/>
      <c r="R982" s="417"/>
      <c r="S982" s="665"/>
      <c r="T982" s="824"/>
      <c r="U982" s="769"/>
      <c r="W982" s="822"/>
    </row>
    <row r="983" spans="1:23" ht="15.95" customHeight="1" x14ac:dyDescent="0.25">
      <c r="A983" s="412"/>
      <c r="B983" s="427"/>
      <c r="C983" s="486"/>
      <c r="D983" s="487"/>
      <c r="E983" s="864" t="s">
        <v>1558</v>
      </c>
      <c r="F983" s="417"/>
      <c r="G983" s="417" t="s">
        <v>1714</v>
      </c>
      <c r="H983" s="417"/>
      <c r="I983" s="549"/>
      <c r="J983" s="417"/>
      <c r="K983" s="665"/>
      <c r="L983" s="415"/>
      <c r="M983" s="419" t="s">
        <v>37</v>
      </c>
      <c r="N983" s="417"/>
      <c r="O983" s="417" t="s">
        <v>1714</v>
      </c>
      <c r="P983" s="417"/>
      <c r="Q983" s="417"/>
      <c r="R983" s="417"/>
      <c r="S983" s="665"/>
      <c r="T983" s="824"/>
      <c r="U983" s="769"/>
      <c r="W983" s="822"/>
    </row>
    <row r="984" spans="1:23" ht="15.95" customHeight="1" x14ac:dyDescent="0.25">
      <c r="A984" s="412"/>
      <c r="B984" s="427"/>
      <c r="C984" s="486"/>
      <c r="D984" s="487"/>
      <c r="E984" s="864" t="s">
        <v>1559</v>
      </c>
      <c r="F984" s="417"/>
      <c r="G984" s="417" t="s">
        <v>1714</v>
      </c>
      <c r="H984" s="417"/>
      <c r="I984" s="549"/>
      <c r="J984" s="417"/>
      <c r="K984" s="665"/>
      <c r="L984" s="415"/>
      <c r="M984" s="419" t="s">
        <v>25</v>
      </c>
      <c r="N984" s="417"/>
      <c r="O984" s="417">
        <v>57</v>
      </c>
      <c r="P984" s="417">
        <v>28</v>
      </c>
      <c r="Q984" s="417">
        <v>23</v>
      </c>
      <c r="R984" s="417">
        <v>2</v>
      </c>
      <c r="S984" s="665"/>
      <c r="T984" s="824"/>
      <c r="U984" s="769"/>
      <c r="W984" s="822"/>
    </row>
    <row r="985" spans="1:23" ht="15.95" customHeight="1" x14ac:dyDescent="0.25">
      <c r="A985" s="412"/>
      <c r="B985" s="427"/>
      <c r="C985" s="486"/>
      <c r="D985" s="487"/>
      <c r="E985" s="864" t="s">
        <v>24</v>
      </c>
      <c r="F985" s="417"/>
      <c r="G985" s="417">
        <v>25</v>
      </c>
      <c r="H985" s="417">
        <v>8</v>
      </c>
      <c r="I985" s="549">
        <v>22</v>
      </c>
      <c r="J985" s="417">
        <v>2</v>
      </c>
      <c r="K985" s="665"/>
      <c r="L985" s="415"/>
      <c r="M985" s="419" t="s">
        <v>27</v>
      </c>
      <c r="N985" s="417"/>
      <c r="O985" s="417" t="s">
        <v>1714</v>
      </c>
      <c r="P985" s="417"/>
      <c r="Q985" s="417"/>
      <c r="R985" s="417"/>
      <c r="S985" s="665"/>
      <c r="T985" s="824"/>
      <c r="U985" s="769"/>
      <c r="W985" s="822"/>
    </row>
    <row r="986" spans="1:23" ht="15.95" customHeight="1" x14ac:dyDescent="0.25">
      <c r="A986" s="412"/>
      <c r="B986" s="440"/>
      <c r="C986" s="469"/>
      <c r="D986" s="470"/>
      <c r="E986" s="854" t="s">
        <v>42</v>
      </c>
      <c r="F986" s="472"/>
      <c r="G986" s="472">
        <v>0</v>
      </c>
      <c r="H986" s="472">
        <v>0</v>
      </c>
      <c r="I986" s="686">
        <v>0</v>
      </c>
      <c r="J986" s="472">
        <v>0</v>
      </c>
      <c r="K986" s="682"/>
      <c r="L986" s="474"/>
      <c r="M986" s="475" t="s">
        <v>28</v>
      </c>
      <c r="N986" s="472"/>
      <c r="O986" s="472">
        <v>9</v>
      </c>
      <c r="P986" s="472">
        <v>11</v>
      </c>
      <c r="Q986" s="472">
        <v>13</v>
      </c>
      <c r="R986" s="472">
        <v>4</v>
      </c>
      <c r="S986" s="682"/>
      <c r="T986" s="820"/>
      <c r="U986" s="757"/>
      <c r="W986" s="822"/>
    </row>
    <row r="987" spans="1:23" ht="15.95" customHeight="1" x14ac:dyDescent="0.25">
      <c r="A987" s="452">
        <v>119</v>
      </c>
      <c r="B987" s="413" t="s">
        <v>1868</v>
      </c>
      <c r="C987" s="453" t="s">
        <v>1869</v>
      </c>
      <c r="D987" s="454">
        <v>630</v>
      </c>
      <c r="E987" s="861">
        <v>308040</v>
      </c>
      <c r="F987" s="456"/>
      <c r="G987" s="456">
        <v>119</v>
      </c>
      <c r="H987" s="456">
        <v>58</v>
      </c>
      <c r="I987" s="671">
        <v>66</v>
      </c>
      <c r="J987" s="456">
        <v>28</v>
      </c>
      <c r="K987" s="570"/>
      <c r="L987" s="458">
        <v>630</v>
      </c>
      <c r="M987" s="459">
        <v>189307</v>
      </c>
      <c r="N987" s="456"/>
      <c r="O987" s="456">
        <v>71</v>
      </c>
      <c r="P987" s="456">
        <v>45</v>
      </c>
      <c r="Q987" s="456">
        <v>42</v>
      </c>
      <c r="R987" s="456">
        <v>19</v>
      </c>
      <c r="S987" s="570"/>
      <c r="T987" s="824"/>
      <c r="U987" s="749"/>
      <c r="W987" s="822"/>
    </row>
    <row r="988" spans="1:23" ht="15.95" customHeight="1" thickBot="1" x14ac:dyDescent="0.3">
      <c r="A988" s="412"/>
      <c r="B988" s="427"/>
      <c r="C988" s="486"/>
      <c r="D988" s="487"/>
      <c r="E988" s="875" t="s">
        <v>19</v>
      </c>
      <c r="F988" s="417">
        <v>3</v>
      </c>
      <c r="G988" s="417">
        <v>228</v>
      </c>
      <c r="H988" s="417">
        <v>228</v>
      </c>
      <c r="I988" s="549">
        <v>227</v>
      </c>
      <c r="J988" s="417">
        <v>394</v>
      </c>
      <c r="K988" s="665"/>
      <c r="L988" s="415"/>
      <c r="M988" s="556" t="s">
        <v>19</v>
      </c>
      <c r="N988" s="417">
        <v>3</v>
      </c>
      <c r="O988" s="417">
        <v>226</v>
      </c>
      <c r="P988" s="417">
        <v>226</v>
      </c>
      <c r="Q988" s="417">
        <v>224</v>
      </c>
      <c r="R988" s="417">
        <v>400</v>
      </c>
      <c r="S988" s="665"/>
      <c r="T988" s="824"/>
      <c r="U988" s="769"/>
      <c r="W988" s="822"/>
    </row>
    <row r="989" spans="1:23" ht="15.95" customHeight="1" x14ac:dyDescent="0.25">
      <c r="A989" s="412"/>
      <c r="B989" s="427"/>
      <c r="C989" s="486"/>
      <c r="D989" s="487"/>
      <c r="E989" s="825" t="s">
        <v>33</v>
      </c>
      <c r="F989" s="417"/>
      <c r="G989" s="417" t="s">
        <v>1714</v>
      </c>
      <c r="H989" s="417"/>
      <c r="I989" s="549"/>
      <c r="J989" s="417"/>
      <c r="K989" s="665"/>
      <c r="L989" s="415"/>
      <c r="M989" s="828" t="s">
        <v>31</v>
      </c>
      <c r="N989" s="417"/>
      <c r="O989" s="417">
        <v>0</v>
      </c>
      <c r="P989" s="417">
        <v>0</v>
      </c>
      <c r="Q989" s="417">
        <v>0</v>
      </c>
      <c r="R989" s="417">
        <v>0</v>
      </c>
      <c r="S989" s="665"/>
      <c r="T989" s="824"/>
      <c r="U989" s="769"/>
      <c r="W989" s="822"/>
    </row>
    <row r="990" spans="1:23" ht="15.95" customHeight="1" x14ac:dyDescent="0.25">
      <c r="A990" s="412"/>
      <c r="B990" s="427"/>
      <c r="C990" s="486"/>
      <c r="D990" s="487"/>
      <c r="E990" s="864" t="s">
        <v>40</v>
      </c>
      <c r="F990" s="417"/>
      <c r="G990" s="417">
        <v>109</v>
      </c>
      <c r="H990" s="417">
        <v>56</v>
      </c>
      <c r="I990" s="549">
        <v>52</v>
      </c>
      <c r="J990" s="417">
        <v>7</v>
      </c>
      <c r="K990" s="665"/>
      <c r="L990" s="415"/>
      <c r="M990" s="419" t="s">
        <v>36</v>
      </c>
      <c r="N990" s="417"/>
      <c r="O990" s="417">
        <v>71</v>
      </c>
      <c r="P990" s="417">
        <v>44</v>
      </c>
      <c r="Q990" s="417">
        <v>42</v>
      </c>
      <c r="R990" s="417">
        <v>19</v>
      </c>
      <c r="S990" s="665"/>
      <c r="T990" s="824"/>
      <c r="U990" s="769"/>
      <c r="W990" s="822"/>
    </row>
    <row r="991" spans="1:23" ht="15.95" customHeight="1" x14ac:dyDescent="0.25">
      <c r="A991" s="412"/>
      <c r="B991" s="427"/>
      <c r="C991" s="486"/>
      <c r="D991" s="487"/>
      <c r="E991" s="864" t="s">
        <v>24</v>
      </c>
      <c r="F991" s="417"/>
      <c r="G991" s="417" t="s">
        <v>1714</v>
      </c>
      <c r="H991" s="417"/>
      <c r="I991" s="549"/>
      <c r="J991" s="417"/>
      <c r="K991" s="665"/>
      <c r="L991" s="415"/>
      <c r="M991" s="419"/>
      <c r="N991" s="417"/>
      <c r="O991" s="417"/>
      <c r="P991" s="417"/>
      <c r="Q991" s="665"/>
      <c r="R991" s="665"/>
      <c r="S991" s="665"/>
      <c r="T991" s="824"/>
      <c r="U991" s="769"/>
      <c r="W991" s="822"/>
    </row>
    <row r="992" spans="1:23" ht="15.95" customHeight="1" x14ac:dyDescent="0.25">
      <c r="A992" s="412"/>
      <c r="B992" s="427"/>
      <c r="C992" s="486"/>
      <c r="D992" s="487"/>
      <c r="E992" s="864" t="s">
        <v>42</v>
      </c>
      <c r="F992" s="417"/>
      <c r="G992" s="417">
        <v>13</v>
      </c>
      <c r="H992" s="417">
        <v>7</v>
      </c>
      <c r="I992" s="549">
        <v>12</v>
      </c>
      <c r="J992" s="417">
        <v>3</v>
      </c>
      <c r="K992" s="665"/>
      <c r="L992" s="415"/>
      <c r="M992" s="419"/>
      <c r="N992" s="417"/>
      <c r="O992" s="417"/>
      <c r="P992" s="417"/>
      <c r="Q992" s="665"/>
      <c r="R992" s="665"/>
      <c r="S992" s="665"/>
      <c r="T992" s="824"/>
      <c r="U992" s="769"/>
      <c r="W992" s="822"/>
    </row>
    <row r="993" spans="1:23" ht="15.95" customHeight="1" x14ac:dyDescent="0.25">
      <c r="A993" s="412"/>
      <c r="B993" s="427"/>
      <c r="E993" s="875" t="s">
        <v>1870</v>
      </c>
      <c r="F993" s="555"/>
      <c r="G993" s="555">
        <v>0</v>
      </c>
      <c r="H993" s="555">
        <v>0</v>
      </c>
      <c r="I993" s="601">
        <v>0</v>
      </c>
      <c r="J993" s="555">
        <v>0</v>
      </c>
      <c r="K993" s="618"/>
      <c r="L993" s="522"/>
      <c r="M993" s="556"/>
      <c r="N993" s="555"/>
      <c r="O993" s="555"/>
      <c r="P993" s="555"/>
      <c r="Q993" s="618"/>
      <c r="R993" s="618"/>
      <c r="S993" s="618"/>
      <c r="T993" s="824"/>
      <c r="U993" s="769"/>
      <c r="W993" s="822"/>
    </row>
    <row r="994" spans="1:23" ht="15.95" customHeight="1" x14ac:dyDescent="0.25">
      <c r="A994" s="479"/>
      <c r="B994" s="440"/>
      <c r="C994" s="480"/>
      <c r="D994" s="481"/>
      <c r="E994" s="865" t="s">
        <v>1871</v>
      </c>
      <c r="F994" s="444"/>
      <c r="G994" s="444">
        <v>0</v>
      </c>
      <c r="H994" s="444">
        <v>0</v>
      </c>
      <c r="I994" s="597">
        <v>0</v>
      </c>
      <c r="J994" s="444">
        <v>0</v>
      </c>
      <c r="K994" s="576"/>
      <c r="L994" s="442"/>
      <c r="M994" s="446"/>
      <c r="N994" s="444"/>
      <c r="O994" s="444"/>
      <c r="P994" s="444"/>
      <c r="Q994" s="576"/>
      <c r="R994" s="576"/>
      <c r="S994" s="576"/>
      <c r="T994" s="824"/>
      <c r="U994" s="757"/>
      <c r="W994" s="822"/>
    </row>
    <row r="995" spans="1:23" ht="15.95" customHeight="1" x14ac:dyDescent="0.25">
      <c r="A995" s="452">
        <v>120</v>
      </c>
      <c r="B995" s="413" t="s">
        <v>1872</v>
      </c>
      <c r="C995" s="453" t="s">
        <v>1873</v>
      </c>
      <c r="D995" s="454">
        <v>160</v>
      </c>
      <c r="E995" s="861">
        <v>165686</v>
      </c>
      <c r="F995" s="456"/>
      <c r="G995" s="456">
        <v>38</v>
      </c>
      <c r="H995" s="456">
        <v>32</v>
      </c>
      <c r="I995" s="671">
        <v>24</v>
      </c>
      <c r="J995" s="456">
        <v>7</v>
      </c>
      <c r="K995" s="570"/>
      <c r="L995" s="458">
        <v>400</v>
      </c>
      <c r="M995" s="459"/>
      <c r="N995" s="456"/>
      <c r="O995" s="456">
        <v>11</v>
      </c>
      <c r="P995" s="456">
        <v>14</v>
      </c>
      <c r="Q995" s="456">
        <v>6</v>
      </c>
      <c r="R995" s="456">
        <v>7</v>
      </c>
      <c r="S995" s="570"/>
      <c r="T995" s="809"/>
      <c r="U995" s="749"/>
      <c r="W995" s="822"/>
    </row>
    <row r="996" spans="1:23" ht="15.95" customHeight="1" thickBot="1" x14ac:dyDescent="0.3">
      <c r="A996" s="412"/>
      <c r="B996" s="427"/>
      <c r="C996" s="486"/>
      <c r="D996" s="487"/>
      <c r="E996" s="875" t="s">
        <v>19</v>
      </c>
      <c r="F996" s="417">
        <v>3</v>
      </c>
      <c r="G996" s="417">
        <v>222</v>
      </c>
      <c r="H996" s="417">
        <v>225</v>
      </c>
      <c r="I996" s="549">
        <v>224</v>
      </c>
      <c r="J996" s="417">
        <v>397</v>
      </c>
      <c r="K996" s="665"/>
      <c r="L996" s="415"/>
      <c r="M996" s="556" t="s">
        <v>19</v>
      </c>
      <c r="N996" s="417">
        <v>5</v>
      </c>
      <c r="O996" s="417">
        <v>223</v>
      </c>
      <c r="P996" s="417">
        <v>224</v>
      </c>
      <c r="Q996" s="417">
        <v>225</v>
      </c>
      <c r="R996" s="417">
        <v>397</v>
      </c>
      <c r="S996" s="665"/>
      <c r="T996" s="824"/>
      <c r="U996" s="769"/>
      <c r="W996" s="822"/>
    </row>
    <row r="997" spans="1:23" ht="15.95" customHeight="1" x14ac:dyDescent="0.25">
      <c r="A997" s="412"/>
      <c r="B997" s="427"/>
      <c r="C997" s="486"/>
      <c r="D997" s="487"/>
      <c r="E997" s="825" t="s">
        <v>1554</v>
      </c>
      <c r="F997" s="417"/>
      <c r="G997" s="417" t="s">
        <v>1606</v>
      </c>
      <c r="H997" s="417"/>
      <c r="I997" s="549"/>
      <c r="J997" s="417"/>
      <c r="K997" s="665"/>
      <c r="L997" s="415"/>
      <c r="M997" s="828" t="s">
        <v>1560</v>
      </c>
      <c r="N997" s="417"/>
      <c r="O997" s="417">
        <v>4</v>
      </c>
      <c r="P997" s="417">
        <v>15</v>
      </c>
      <c r="Q997" s="417">
        <v>6</v>
      </c>
      <c r="R997" s="417">
        <v>2</v>
      </c>
      <c r="S997" s="665"/>
      <c r="T997" s="824"/>
      <c r="U997" s="769"/>
      <c r="W997" s="822"/>
    </row>
    <row r="998" spans="1:23" ht="15.95" customHeight="1" x14ac:dyDescent="0.25">
      <c r="A998" s="412"/>
      <c r="B998" s="427"/>
      <c r="C998" s="486"/>
      <c r="D998" s="487"/>
      <c r="E998" s="864" t="s">
        <v>1572</v>
      </c>
      <c r="F998" s="417"/>
      <c r="G998" s="417" t="s">
        <v>1606</v>
      </c>
      <c r="H998" s="417"/>
      <c r="I998" s="549"/>
      <c r="J998" s="417"/>
      <c r="K998" s="665"/>
      <c r="L998" s="415"/>
      <c r="M998" s="419" t="s">
        <v>1574</v>
      </c>
      <c r="N998" s="417"/>
      <c r="O998" s="417">
        <v>6</v>
      </c>
      <c r="P998" s="417">
        <v>5</v>
      </c>
      <c r="Q998" s="417">
        <v>0</v>
      </c>
      <c r="R998" s="417">
        <v>1</v>
      </c>
      <c r="S998" s="665"/>
      <c r="T998" s="824"/>
      <c r="U998" s="769"/>
      <c r="W998" s="822"/>
    </row>
    <row r="999" spans="1:23" ht="15.95" customHeight="1" x14ac:dyDescent="0.25">
      <c r="A999" s="412"/>
      <c r="B999" s="427"/>
      <c r="C999" s="486"/>
      <c r="D999" s="487"/>
      <c r="E999" s="864" t="s">
        <v>32</v>
      </c>
      <c r="F999" s="417"/>
      <c r="G999" s="417">
        <v>3</v>
      </c>
      <c r="H999" s="417">
        <v>0</v>
      </c>
      <c r="I999" s="549">
        <v>0</v>
      </c>
      <c r="J999" s="417">
        <v>1</v>
      </c>
      <c r="K999" s="665"/>
      <c r="L999" s="415"/>
      <c r="M999" s="419" t="s">
        <v>1588</v>
      </c>
      <c r="N999" s="417"/>
      <c r="O999" s="417">
        <v>0</v>
      </c>
      <c r="P999" s="417">
        <v>0</v>
      </c>
      <c r="Q999" s="417">
        <v>0</v>
      </c>
      <c r="R999" s="417">
        <v>0</v>
      </c>
      <c r="S999" s="665"/>
      <c r="T999" s="824"/>
      <c r="U999" s="769"/>
      <c r="W999" s="822"/>
    </row>
    <row r="1000" spans="1:23" ht="15.95" customHeight="1" x14ac:dyDescent="0.25">
      <c r="A1000" s="412"/>
      <c r="B1000" s="427"/>
      <c r="C1000" s="486"/>
      <c r="D1000" s="487"/>
      <c r="E1000" s="880" t="s">
        <v>1573</v>
      </c>
      <c r="F1000" s="417"/>
      <c r="G1000" s="417">
        <v>8</v>
      </c>
      <c r="H1000" s="417">
        <v>16</v>
      </c>
      <c r="I1000" s="549">
        <v>14</v>
      </c>
      <c r="J1000" s="417">
        <v>5</v>
      </c>
      <c r="K1000" s="665"/>
      <c r="L1000" s="415"/>
      <c r="M1000" s="419" t="s">
        <v>1629</v>
      </c>
      <c r="N1000" s="417"/>
      <c r="O1000" s="417">
        <v>0</v>
      </c>
      <c r="P1000" s="417">
        <v>0</v>
      </c>
      <c r="Q1000" s="417">
        <v>0</v>
      </c>
      <c r="R1000" s="417">
        <v>0</v>
      </c>
      <c r="S1000" s="665"/>
      <c r="T1000" s="824"/>
      <c r="U1000" s="769"/>
      <c r="W1000" s="822"/>
    </row>
    <row r="1001" spans="1:23" ht="15.95" customHeight="1" x14ac:dyDescent="0.25">
      <c r="A1001" s="412"/>
      <c r="B1001" s="427"/>
      <c r="C1001" s="486"/>
      <c r="D1001" s="487"/>
      <c r="E1001" s="864" t="s">
        <v>1589</v>
      </c>
      <c r="F1001" s="417"/>
      <c r="G1001" s="417">
        <v>0</v>
      </c>
      <c r="H1001" s="417">
        <v>0</v>
      </c>
      <c r="I1001" s="549">
        <v>0</v>
      </c>
      <c r="J1001" s="417">
        <v>0</v>
      </c>
      <c r="K1001" s="665"/>
      <c r="L1001" s="415"/>
      <c r="M1001" s="419"/>
      <c r="N1001" s="417"/>
      <c r="O1001" s="417"/>
      <c r="P1001" s="417"/>
      <c r="Q1001" s="665"/>
      <c r="R1001" s="665"/>
      <c r="S1001" s="665"/>
      <c r="T1001" s="824"/>
      <c r="U1001" s="769"/>
      <c r="W1001" s="822"/>
    </row>
    <row r="1002" spans="1:23" ht="15.95" customHeight="1" x14ac:dyDescent="0.25">
      <c r="A1002" s="412"/>
      <c r="B1002" s="427"/>
      <c r="E1002" s="875" t="s">
        <v>35</v>
      </c>
      <c r="F1002" s="555"/>
      <c r="G1002" s="555">
        <v>0</v>
      </c>
      <c r="H1002" s="555">
        <v>0</v>
      </c>
      <c r="I1002" s="601">
        <v>0</v>
      </c>
      <c r="J1002" s="555">
        <v>0</v>
      </c>
      <c r="K1002" s="618"/>
      <c r="L1002" s="522"/>
      <c r="M1002" s="556"/>
      <c r="N1002" s="555"/>
      <c r="O1002" s="555"/>
      <c r="P1002" s="555"/>
      <c r="Q1002" s="618"/>
      <c r="R1002" s="618"/>
      <c r="S1002" s="618"/>
      <c r="T1002" s="824"/>
      <c r="U1002" s="769"/>
      <c r="W1002" s="822"/>
    </row>
    <row r="1003" spans="1:23" ht="15.95" customHeight="1" x14ac:dyDescent="0.25">
      <c r="A1003" s="412"/>
      <c r="B1003" s="427"/>
      <c r="E1003" s="875" t="s">
        <v>23</v>
      </c>
      <c r="F1003" s="555"/>
      <c r="G1003" s="555">
        <v>33</v>
      </c>
      <c r="H1003" s="555">
        <v>22</v>
      </c>
      <c r="I1003" s="601">
        <v>10</v>
      </c>
      <c r="J1003" s="555">
        <v>8</v>
      </c>
      <c r="K1003" s="618"/>
      <c r="L1003" s="522"/>
      <c r="M1003" s="556"/>
      <c r="N1003" s="555"/>
      <c r="O1003" s="555"/>
      <c r="P1003" s="555"/>
      <c r="Q1003" s="618"/>
      <c r="R1003" s="618"/>
      <c r="S1003" s="618"/>
      <c r="T1003" s="824"/>
      <c r="U1003" s="769"/>
      <c r="W1003" s="822"/>
    </row>
    <row r="1004" spans="1:23" ht="15.95" customHeight="1" x14ac:dyDescent="0.25">
      <c r="A1004" s="479"/>
      <c r="B1004" s="440"/>
      <c r="C1004" s="480"/>
      <c r="D1004" s="481"/>
      <c r="E1004" s="865" t="s">
        <v>37</v>
      </c>
      <c r="F1004" s="444"/>
      <c r="G1004" s="444">
        <v>0</v>
      </c>
      <c r="H1004" s="444">
        <v>0</v>
      </c>
      <c r="I1004" s="597">
        <v>0</v>
      </c>
      <c r="J1004" s="444">
        <v>0</v>
      </c>
      <c r="K1004" s="576"/>
      <c r="L1004" s="442"/>
      <c r="M1004" s="446" t="s">
        <v>1608</v>
      </c>
      <c r="N1004" s="444"/>
      <c r="O1004" s="444"/>
      <c r="P1004" s="444"/>
      <c r="Q1004" s="576"/>
      <c r="R1004" s="576"/>
      <c r="S1004" s="576"/>
      <c r="T1004" s="824"/>
      <c r="U1004" s="757"/>
      <c r="W1004" s="822"/>
    </row>
    <row r="1005" spans="1:23" ht="15.95" customHeight="1" x14ac:dyDescent="0.25">
      <c r="A1005" s="412">
        <v>121</v>
      </c>
      <c r="B1005" s="413" t="s">
        <v>1874</v>
      </c>
      <c r="C1005" s="486" t="s">
        <v>1875</v>
      </c>
      <c r="D1005" s="487">
        <v>630</v>
      </c>
      <c r="E1005" s="864">
        <v>18042</v>
      </c>
      <c r="F1005" s="417"/>
      <c r="G1005" s="417">
        <v>83</v>
      </c>
      <c r="H1005" s="417">
        <v>90</v>
      </c>
      <c r="I1005" s="549">
        <v>160</v>
      </c>
      <c r="J1005" s="417">
        <v>11</v>
      </c>
      <c r="K1005" s="421"/>
      <c r="L1005" s="415">
        <v>630</v>
      </c>
      <c r="M1005" s="419">
        <v>18044</v>
      </c>
      <c r="N1005" s="417"/>
      <c r="O1005" s="417">
        <v>56</v>
      </c>
      <c r="P1005" s="417">
        <v>55</v>
      </c>
      <c r="Q1005" s="421">
        <v>69</v>
      </c>
      <c r="R1005" s="421">
        <v>3</v>
      </c>
      <c r="S1005" s="421"/>
      <c r="T1005" s="809"/>
      <c r="U1005" s="749"/>
      <c r="W1005" s="822"/>
    </row>
    <row r="1006" spans="1:23" ht="15.95" customHeight="1" thickBot="1" x14ac:dyDescent="0.3">
      <c r="A1006" s="412"/>
      <c r="B1006" s="427"/>
      <c r="C1006" s="464"/>
      <c r="D1006" s="465"/>
      <c r="E1006" s="854" t="s">
        <v>19</v>
      </c>
      <c r="F1006" s="431">
        <v>3</v>
      </c>
      <c r="G1006" s="431">
        <v>229</v>
      </c>
      <c r="H1006" s="431">
        <v>229</v>
      </c>
      <c r="I1006" s="550">
        <v>229</v>
      </c>
      <c r="J1006" s="431">
        <v>400</v>
      </c>
      <c r="K1006" s="435"/>
      <c r="L1006" s="429"/>
      <c r="M1006" s="475" t="s">
        <v>19</v>
      </c>
      <c r="N1006" s="431">
        <v>3</v>
      </c>
      <c r="O1006" s="431">
        <v>228</v>
      </c>
      <c r="P1006" s="431">
        <v>231</v>
      </c>
      <c r="Q1006" s="435">
        <v>229</v>
      </c>
      <c r="R1006" s="435">
        <v>397</v>
      </c>
      <c r="S1006" s="435"/>
      <c r="T1006" s="824"/>
      <c r="U1006" s="769"/>
      <c r="W1006" s="822"/>
    </row>
    <row r="1007" spans="1:23" ht="15.95" customHeight="1" x14ac:dyDescent="0.25">
      <c r="A1007" s="412"/>
      <c r="B1007" s="427"/>
      <c r="C1007" s="464"/>
      <c r="D1007" s="465"/>
      <c r="E1007" s="881" t="s">
        <v>1577</v>
      </c>
      <c r="F1007" s="431"/>
      <c r="G1007" s="431">
        <v>22</v>
      </c>
      <c r="H1007" s="431">
        <v>31</v>
      </c>
      <c r="I1007" s="550">
        <v>47</v>
      </c>
      <c r="J1007" s="431">
        <v>6</v>
      </c>
      <c r="K1007" s="435"/>
      <c r="L1007" s="429"/>
      <c r="M1007" s="828" t="s">
        <v>1589</v>
      </c>
      <c r="N1007" s="431"/>
      <c r="O1007" s="431">
        <v>15</v>
      </c>
      <c r="P1007" s="431">
        <v>16</v>
      </c>
      <c r="Q1007" s="435">
        <v>15</v>
      </c>
      <c r="R1007" s="435">
        <v>8</v>
      </c>
      <c r="S1007" s="435"/>
      <c r="T1007" s="824"/>
      <c r="U1007" s="769"/>
      <c r="W1007" s="822"/>
    </row>
    <row r="1008" spans="1:23" ht="15.95" customHeight="1" x14ac:dyDescent="0.25">
      <c r="A1008" s="412"/>
      <c r="B1008" s="427"/>
      <c r="C1008" s="464"/>
      <c r="D1008" s="465"/>
      <c r="E1008" s="866" t="s">
        <v>1554</v>
      </c>
      <c r="F1008" s="431"/>
      <c r="G1008" s="431">
        <v>8</v>
      </c>
      <c r="H1008" s="431">
        <v>12</v>
      </c>
      <c r="I1008" s="550">
        <v>32</v>
      </c>
      <c r="J1008" s="431">
        <v>7</v>
      </c>
      <c r="K1008" s="435"/>
      <c r="L1008" s="429"/>
      <c r="M1008" s="433" t="s">
        <v>1694</v>
      </c>
      <c r="N1008" s="431"/>
      <c r="O1008" s="431">
        <v>4</v>
      </c>
      <c r="P1008" s="431">
        <v>14</v>
      </c>
      <c r="Q1008" s="435">
        <v>4</v>
      </c>
      <c r="R1008" s="435">
        <v>1</v>
      </c>
      <c r="S1008" s="435"/>
      <c r="T1008" s="824"/>
      <c r="U1008" s="769"/>
      <c r="W1008" s="822"/>
    </row>
    <row r="1009" spans="1:23" ht="15.95" customHeight="1" x14ac:dyDescent="0.25">
      <c r="A1009" s="412"/>
      <c r="B1009" s="427"/>
      <c r="C1009" s="464"/>
      <c r="D1009" s="465"/>
      <c r="E1009" s="866" t="s">
        <v>1572</v>
      </c>
      <c r="F1009" s="431"/>
      <c r="G1009" s="431">
        <v>0</v>
      </c>
      <c r="H1009" s="431">
        <v>0</v>
      </c>
      <c r="I1009" s="550">
        <v>0</v>
      </c>
      <c r="J1009" s="431">
        <v>0</v>
      </c>
      <c r="K1009" s="435"/>
      <c r="L1009" s="429"/>
      <c r="M1009" s="433" t="s">
        <v>1576</v>
      </c>
      <c r="N1009" s="431"/>
      <c r="O1009" s="431">
        <v>5</v>
      </c>
      <c r="P1009" s="431">
        <v>3</v>
      </c>
      <c r="Q1009" s="435">
        <v>3</v>
      </c>
      <c r="R1009" s="435">
        <v>1</v>
      </c>
      <c r="S1009" s="435"/>
      <c r="T1009" s="824"/>
      <c r="U1009" s="769"/>
      <c r="W1009" s="822"/>
    </row>
    <row r="1010" spans="1:23" ht="15.95" customHeight="1" x14ac:dyDescent="0.25">
      <c r="A1010" s="412"/>
      <c r="B1010" s="427"/>
      <c r="C1010" s="464"/>
      <c r="D1010" s="465"/>
      <c r="E1010" s="866" t="s">
        <v>1582</v>
      </c>
      <c r="F1010" s="431"/>
      <c r="G1010" s="431">
        <v>0</v>
      </c>
      <c r="H1010" s="431">
        <v>0</v>
      </c>
      <c r="I1010" s="550">
        <v>0</v>
      </c>
      <c r="J1010" s="431">
        <v>0</v>
      </c>
      <c r="K1010" s="435"/>
      <c r="L1010" s="429"/>
      <c r="M1010" s="433" t="s">
        <v>1625</v>
      </c>
      <c r="N1010" s="431"/>
      <c r="O1010" s="431">
        <v>24</v>
      </c>
      <c r="P1010" s="431">
        <v>24</v>
      </c>
      <c r="Q1010" s="435">
        <v>22</v>
      </c>
      <c r="R1010" s="435">
        <v>3</v>
      </c>
      <c r="S1010" s="435"/>
      <c r="T1010" s="824"/>
      <c r="U1010" s="769"/>
      <c r="W1010" s="822"/>
    </row>
    <row r="1011" spans="1:23" ht="15.95" customHeight="1" x14ac:dyDescent="0.25">
      <c r="A1011" s="412"/>
      <c r="B1011" s="427"/>
      <c r="C1011" s="464"/>
      <c r="D1011" s="465"/>
      <c r="E1011" s="866" t="s">
        <v>1558</v>
      </c>
      <c r="F1011" s="431"/>
      <c r="G1011" s="431">
        <v>0</v>
      </c>
      <c r="H1011" s="431">
        <v>0</v>
      </c>
      <c r="I1011" s="550">
        <v>0</v>
      </c>
      <c r="J1011" s="431">
        <v>0</v>
      </c>
      <c r="K1011" s="435"/>
      <c r="L1011" s="429"/>
      <c r="M1011" s="433" t="s">
        <v>1578</v>
      </c>
      <c r="N1011" s="431"/>
      <c r="O1011" s="431">
        <v>0</v>
      </c>
      <c r="P1011" s="431">
        <v>0</v>
      </c>
      <c r="Q1011" s="435">
        <v>0</v>
      </c>
      <c r="R1011" s="435">
        <v>0</v>
      </c>
      <c r="S1011" s="435"/>
      <c r="T1011" s="824"/>
      <c r="U1011" s="769"/>
      <c r="W1011" s="822"/>
    </row>
    <row r="1012" spans="1:23" ht="15.95" customHeight="1" x14ac:dyDescent="0.25">
      <c r="A1012" s="412"/>
      <c r="B1012" s="427"/>
      <c r="C1012" s="464"/>
      <c r="D1012" s="465"/>
      <c r="E1012" s="866" t="s">
        <v>1559</v>
      </c>
      <c r="F1012" s="431"/>
      <c r="G1012" s="431">
        <v>8</v>
      </c>
      <c r="H1012" s="431">
        <v>20</v>
      </c>
      <c r="I1012" s="550">
        <v>14</v>
      </c>
      <c r="J1012" s="431">
        <v>4</v>
      </c>
      <c r="K1012" s="435"/>
      <c r="L1012" s="429"/>
      <c r="M1012" s="433" t="s">
        <v>1626</v>
      </c>
      <c r="N1012" s="431"/>
      <c r="O1012" s="431">
        <v>10</v>
      </c>
      <c r="P1012" s="431">
        <v>9</v>
      </c>
      <c r="Q1012" s="435">
        <v>8</v>
      </c>
      <c r="R1012" s="435">
        <v>2</v>
      </c>
      <c r="S1012" s="435"/>
      <c r="T1012" s="824"/>
      <c r="U1012" s="769"/>
      <c r="W1012" s="822"/>
    </row>
    <row r="1013" spans="1:23" ht="15.95" customHeight="1" x14ac:dyDescent="0.25">
      <c r="A1013" s="412"/>
      <c r="B1013" s="427"/>
      <c r="C1013" s="464"/>
      <c r="D1013" s="465"/>
      <c r="E1013" s="866" t="s">
        <v>1560</v>
      </c>
      <c r="F1013" s="431"/>
      <c r="G1013" s="431">
        <v>12</v>
      </c>
      <c r="H1013" s="431">
        <v>18</v>
      </c>
      <c r="I1013" s="550">
        <v>21</v>
      </c>
      <c r="J1013" s="431">
        <v>5</v>
      </c>
      <c r="K1013" s="435"/>
      <c r="L1013" s="429"/>
      <c r="M1013" s="433" t="s">
        <v>1627</v>
      </c>
      <c r="N1013" s="431"/>
      <c r="O1013" s="431">
        <v>0</v>
      </c>
      <c r="P1013" s="431">
        <v>0</v>
      </c>
      <c r="Q1013" s="435">
        <v>0</v>
      </c>
      <c r="R1013" s="435">
        <v>0</v>
      </c>
      <c r="S1013" s="435"/>
      <c r="T1013" s="824"/>
      <c r="U1013" s="769"/>
      <c r="W1013" s="822"/>
    </row>
    <row r="1014" spans="1:23" ht="15.95" customHeight="1" x14ac:dyDescent="0.25">
      <c r="A1014" s="412"/>
      <c r="B1014" s="427"/>
      <c r="C1014" s="464"/>
      <c r="D1014" s="465"/>
      <c r="E1014" s="866" t="s">
        <v>42</v>
      </c>
      <c r="F1014" s="431"/>
      <c r="G1014" s="431">
        <v>55</v>
      </c>
      <c r="H1014" s="431">
        <v>28</v>
      </c>
      <c r="I1014" s="550">
        <v>72</v>
      </c>
      <c r="J1014" s="431">
        <v>21</v>
      </c>
      <c r="K1014" s="435"/>
      <c r="L1014" s="882"/>
      <c r="M1014" s="433" t="s">
        <v>1876</v>
      </c>
      <c r="N1014" s="538"/>
      <c r="O1014" s="431">
        <v>13</v>
      </c>
      <c r="P1014" s="431">
        <v>17</v>
      </c>
      <c r="Q1014" s="435">
        <v>16</v>
      </c>
      <c r="R1014" s="435">
        <v>2</v>
      </c>
      <c r="S1014" s="435"/>
      <c r="T1014" s="824"/>
      <c r="U1014" s="769"/>
      <c r="W1014" s="822"/>
    </row>
    <row r="1015" spans="1:23" ht="15.95" customHeight="1" x14ac:dyDescent="0.25">
      <c r="A1015" s="479"/>
      <c r="B1015" s="440"/>
      <c r="C1015" s="480"/>
      <c r="D1015" s="481"/>
      <c r="E1015" s="865"/>
      <c r="F1015" s="444"/>
      <c r="G1015" s="444"/>
      <c r="H1015" s="444"/>
      <c r="I1015" s="597"/>
      <c r="J1015" s="444"/>
      <c r="K1015" s="448"/>
      <c r="L1015" s="883"/>
      <c r="M1015" s="446" t="s">
        <v>1628</v>
      </c>
      <c r="N1015" s="543"/>
      <c r="O1015" s="444">
        <v>0</v>
      </c>
      <c r="P1015" s="444">
        <v>0</v>
      </c>
      <c r="Q1015" s="448">
        <v>0</v>
      </c>
      <c r="R1015" s="448">
        <v>0</v>
      </c>
      <c r="S1015" s="448"/>
      <c r="T1015" s="824"/>
      <c r="U1015" s="757"/>
      <c r="W1015" s="822"/>
    </row>
    <row r="1016" spans="1:23" ht="15.95" customHeight="1" x14ac:dyDescent="0.25">
      <c r="A1016" s="412">
        <v>122</v>
      </c>
      <c r="B1016" s="413" t="s">
        <v>1877</v>
      </c>
      <c r="C1016" s="486" t="s">
        <v>1875</v>
      </c>
      <c r="D1016" s="487">
        <v>400</v>
      </c>
      <c r="E1016" s="864">
        <v>3593</v>
      </c>
      <c r="F1016" s="417"/>
      <c r="G1016" s="417">
        <v>115</v>
      </c>
      <c r="H1016" s="417">
        <v>143</v>
      </c>
      <c r="I1016" s="549">
        <v>136</v>
      </c>
      <c r="J1016" s="417">
        <v>38</v>
      </c>
      <c r="K1016" s="421"/>
      <c r="L1016" s="415">
        <v>630</v>
      </c>
      <c r="M1016" s="419">
        <v>9345</v>
      </c>
      <c r="N1016" s="417"/>
      <c r="O1016" s="417">
        <v>157</v>
      </c>
      <c r="P1016" s="417">
        <v>181</v>
      </c>
      <c r="Q1016" s="421">
        <v>189</v>
      </c>
      <c r="R1016" s="421">
        <v>32</v>
      </c>
      <c r="S1016" s="421"/>
      <c r="T1016" s="809"/>
      <c r="U1016" s="749"/>
      <c r="W1016" s="822"/>
    </row>
    <row r="1017" spans="1:23" ht="15.95" customHeight="1" thickBot="1" x14ac:dyDescent="0.3">
      <c r="A1017" s="412"/>
      <c r="B1017" s="427"/>
      <c r="C1017" s="486"/>
      <c r="D1017" s="487"/>
      <c r="E1017" s="875" t="s">
        <v>19</v>
      </c>
      <c r="F1017" s="417">
        <v>2</v>
      </c>
      <c r="G1017" s="417">
        <v>221</v>
      </c>
      <c r="H1017" s="417">
        <v>223</v>
      </c>
      <c r="I1017" s="549">
        <v>218</v>
      </c>
      <c r="J1017" s="417">
        <v>388</v>
      </c>
      <c r="K1017" s="421"/>
      <c r="L1017" s="415"/>
      <c r="M1017" s="556" t="s">
        <v>19</v>
      </c>
      <c r="N1017" s="417">
        <v>3</v>
      </c>
      <c r="O1017" s="417">
        <v>226</v>
      </c>
      <c r="P1017" s="417">
        <v>226</v>
      </c>
      <c r="Q1017" s="421">
        <v>223</v>
      </c>
      <c r="R1017" s="421">
        <v>396</v>
      </c>
      <c r="S1017" s="421"/>
      <c r="T1017" s="824"/>
      <c r="U1017" s="769"/>
      <c r="W1017" s="822"/>
    </row>
    <row r="1018" spans="1:23" ht="15.95" customHeight="1" x14ac:dyDescent="0.25">
      <c r="A1018" s="412"/>
      <c r="B1018" s="427"/>
      <c r="C1018" s="486"/>
      <c r="D1018" s="487"/>
      <c r="E1018" s="881" t="s">
        <v>1629</v>
      </c>
      <c r="F1018" s="417"/>
      <c r="G1018" s="417">
        <v>47</v>
      </c>
      <c r="H1018" s="417">
        <v>57</v>
      </c>
      <c r="I1018" s="549">
        <v>48</v>
      </c>
      <c r="J1018" s="417">
        <v>8</v>
      </c>
      <c r="K1018" s="421"/>
      <c r="L1018" s="415"/>
      <c r="M1018" s="828" t="s">
        <v>1577</v>
      </c>
      <c r="N1018" s="417"/>
      <c r="O1018" s="417">
        <v>63</v>
      </c>
      <c r="P1018" s="417">
        <v>74</v>
      </c>
      <c r="Q1018" s="421">
        <v>90</v>
      </c>
      <c r="R1018" s="421">
        <v>15</v>
      </c>
      <c r="S1018" s="421"/>
      <c r="T1018" s="824"/>
      <c r="U1018" s="769"/>
      <c r="W1018" s="822"/>
    </row>
    <row r="1019" spans="1:23" ht="15.95" customHeight="1" x14ac:dyDescent="0.25">
      <c r="A1019" s="412"/>
      <c r="B1019" s="427"/>
      <c r="C1019" s="486"/>
      <c r="D1019" s="487"/>
      <c r="E1019" s="864" t="s">
        <v>1589</v>
      </c>
      <c r="F1019" s="417"/>
      <c r="G1019" s="417">
        <v>31</v>
      </c>
      <c r="H1019" s="417">
        <v>26</v>
      </c>
      <c r="I1019" s="549">
        <v>36</v>
      </c>
      <c r="J1019" s="417">
        <v>4</v>
      </c>
      <c r="K1019" s="421"/>
      <c r="L1019" s="415"/>
      <c r="M1019" s="419" t="s">
        <v>1554</v>
      </c>
      <c r="N1019" s="417"/>
      <c r="O1019" s="417">
        <v>35</v>
      </c>
      <c r="P1019" s="417">
        <v>46</v>
      </c>
      <c r="Q1019" s="421">
        <v>40</v>
      </c>
      <c r="R1019" s="421">
        <v>16</v>
      </c>
      <c r="S1019" s="421"/>
      <c r="T1019" s="824"/>
      <c r="U1019" s="769"/>
      <c r="W1019" s="822"/>
    </row>
    <row r="1020" spans="1:23" ht="15.95" customHeight="1" x14ac:dyDescent="0.25">
      <c r="A1020" s="412"/>
      <c r="B1020" s="427"/>
      <c r="C1020" s="486"/>
      <c r="D1020" s="487"/>
      <c r="E1020" s="864" t="s">
        <v>1608</v>
      </c>
      <c r="F1020" s="417"/>
      <c r="G1020" s="417">
        <v>0</v>
      </c>
      <c r="H1020" s="417">
        <v>0</v>
      </c>
      <c r="I1020" s="549">
        <v>0</v>
      </c>
      <c r="J1020" s="417">
        <v>0</v>
      </c>
      <c r="K1020" s="421"/>
      <c r="L1020" s="415"/>
      <c r="M1020" s="419" t="s">
        <v>1582</v>
      </c>
      <c r="N1020" s="417"/>
      <c r="O1020" s="417">
        <v>44</v>
      </c>
      <c r="P1020" s="417">
        <v>57</v>
      </c>
      <c r="Q1020" s="421">
        <v>38</v>
      </c>
      <c r="R1020" s="421">
        <v>9</v>
      </c>
      <c r="S1020" s="421"/>
      <c r="T1020" s="824"/>
      <c r="U1020" s="769"/>
      <c r="W1020" s="822"/>
    </row>
    <row r="1021" spans="1:23" ht="15.95" customHeight="1" x14ac:dyDescent="0.25">
      <c r="A1021" s="412"/>
      <c r="B1021" s="427"/>
      <c r="C1021" s="486"/>
      <c r="D1021" s="487"/>
      <c r="E1021" s="864" t="s">
        <v>1593</v>
      </c>
      <c r="F1021" s="417"/>
      <c r="G1021" s="417">
        <v>54</v>
      </c>
      <c r="H1021" s="417">
        <v>45</v>
      </c>
      <c r="I1021" s="549">
        <v>50</v>
      </c>
      <c r="J1021" s="417">
        <v>15</v>
      </c>
      <c r="K1021" s="421"/>
      <c r="L1021" s="415"/>
      <c r="M1021" s="419" t="s">
        <v>1573</v>
      </c>
      <c r="N1021" s="417"/>
      <c r="O1021" s="417">
        <v>8</v>
      </c>
      <c r="P1021" s="417">
        <v>6</v>
      </c>
      <c r="Q1021" s="421">
        <v>21</v>
      </c>
      <c r="R1021" s="421">
        <v>5</v>
      </c>
      <c r="S1021" s="421"/>
      <c r="T1021" s="824"/>
      <c r="U1021" s="769"/>
      <c r="W1021" s="822"/>
    </row>
    <row r="1022" spans="1:23" ht="15.95" customHeight="1" x14ac:dyDescent="0.25">
      <c r="A1022" s="412"/>
      <c r="B1022" s="427"/>
      <c r="C1022" s="486"/>
      <c r="D1022" s="487"/>
      <c r="E1022" s="864" t="s">
        <v>25</v>
      </c>
      <c r="F1022" s="417"/>
      <c r="G1022" s="417">
        <v>0</v>
      </c>
      <c r="H1022" s="417">
        <v>16</v>
      </c>
      <c r="I1022" s="549">
        <v>4</v>
      </c>
      <c r="J1022" s="417">
        <v>2</v>
      </c>
      <c r="K1022" s="421"/>
      <c r="L1022" s="415"/>
      <c r="M1022" s="419" t="s">
        <v>33</v>
      </c>
      <c r="N1022" s="417"/>
      <c r="O1022" s="417">
        <v>7</v>
      </c>
      <c r="P1022" s="417">
        <v>2</v>
      </c>
      <c r="Q1022" s="421">
        <v>5</v>
      </c>
      <c r="R1022" s="421">
        <v>0</v>
      </c>
      <c r="S1022" s="421"/>
      <c r="T1022" s="824"/>
      <c r="U1022" s="769"/>
      <c r="W1022" s="822"/>
    </row>
    <row r="1023" spans="1:23" ht="15.95" customHeight="1" x14ac:dyDescent="0.25">
      <c r="A1023" s="412"/>
      <c r="B1023" s="427"/>
      <c r="C1023" s="486"/>
      <c r="D1023" s="487"/>
      <c r="E1023" s="864" t="s">
        <v>1576</v>
      </c>
      <c r="F1023" s="417"/>
      <c r="G1023" s="417">
        <v>0</v>
      </c>
      <c r="H1023" s="417">
        <v>0</v>
      </c>
      <c r="I1023" s="549">
        <v>4</v>
      </c>
      <c r="J1023" s="417">
        <v>4</v>
      </c>
      <c r="K1023" s="421"/>
      <c r="L1023" s="415"/>
      <c r="M1023" s="419" t="s">
        <v>1559</v>
      </c>
      <c r="N1023" s="417"/>
      <c r="O1023" s="417" t="s">
        <v>1748</v>
      </c>
      <c r="P1023" s="417"/>
      <c r="Q1023" s="421"/>
      <c r="R1023" s="421"/>
      <c r="S1023" s="421"/>
      <c r="T1023" s="824"/>
      <c r="U1023" s="769"/>
      <c r="W1023" s="822"/>
    </row>
    <row r="1024" spans="1:23" ht="15.95" customHeight="1" x14ac:dyDescent="0.25">
      <c r="A1024" s="412"/>
      <c r="B1024" s="440"/>
      <c r="C1024" s="469"/>
      <c r="D1024" s="470"/>
      <c r="E1024" s="854" t="s">
        <v>1625</v>
      </c>
      <c r="F1024" s="472"/>
      <c r="G1024" s="472">
        <v>0</v>
      </c>
      <c r="H1024" s="472">
        <v>0</v>
      </c>
      <c r="I1024" s="686">
        <v>0</v>
      </c>
      <c r="J1024" s="472">
        <v>0</v>
      </c>
      <c r="K1024" s="477"/>
      <c r="L1024" s="474"/>
      <c r="M1024" s="475" t="s">
        <v>1560</v>
      </c>
      <c r="N1024" s="472"/>
      <c r="O1024" s="472">
        <v>0</v>
      </c>
      <c r="P1024" s="472">
        <v>0</v>
      </c>
      <c r="Q1024" s="477">
        <v>0</v>
      </c>
      <c r="R1024" s="477">
        <v>0</v>
      </c>
      <c r="S1024" s="477"/>
      <c r="T1024" s="824"/>
      <c r="U1024" s="757"/>
      <c r="W1024" s="822"/>
    </row>
    <row r="1025" spans="1:23" ht="15.95" customHeight="1" x14ac:dyDescent="0.25">
      <c r="A1025" s="452">
        <v>123</v>
      </c>
      <c r="B1025" s="413" t="s">
        <v>1878</v>
      </c>
      <c r="C1025" s="453" t="s">
        <v>1875</v>
      </c>
      <c r="D1025" s="454">
        <v>630</v>
      </c>
      <c r="E1025" s="861">
        <v>83335</v>
      </c>
      <c r="F1025" s="456"/>
      <c r="G1025" s="456">
        <v>343</v>
      </c>
      <c r="H1025" s="456">
        <v>265</v>
      </c>
      <c r="I1025" s="671">
        <v>323</v>
      </c>
      <c r="J1025" s="456">
        <v>52</v>
      </c>
      <c r="K1025" s="461"/>
      <c r="L1025" s="458">
        <v>630</v>
      </c>
      <c r="M1025" s="459">
        <v>54195</v>
      </c>
      <c r="N1025" s="456"/>
      <c r="O1025" s="456">
        <v>121</v>
      </c>
      <c r="P1025" s="456">
        <v>113</v>
      </c>
      <c r="Q1025" s="461">
        <v>120</v>
      </c>
      <c r="R1025" s="461">
        <v>29</v>
      </c>
      <c r="S1025" s="461"/>
      <c r="T1025" s="809"/>
      <c r="U1025" s="749"/>
      <c r="W1025" s="822"/>
    </row>
    <row r="1026" spans="1:23" ht="15.95" customHeight="1" thickBot="1" x14ac:dyDescent="0.3">
      <c r="A1026" s="412"/>
      <c r="B1026" s="427"/>
      <c r="C1026" s="464"/>
      <c r="D1026" s="465"/>
      <c r="E1026" s="854" t="s">
        <v>19</v>
      </c>
      <c r="F1026" s="431">
        <v>3</v>
      </c>
      <c r="G1026" s="431">
        <v>222</v>
      </c>
      <c r="H1026" s="431">
        <v>220</v>
      </c>
      <c r="I1026" s="550">
        <v>225</v>
      </c>
      <c r="J1026" s="431">
        <v>389</v>
      </c>
      <c r="K1026" s="435"/>
      <c r="L1026" s="429"/>
      <c r="M1026" s="475" t="s">
        <v>19</v>
      </c>
      <c r="N1026" s="431">
        <v>1</v>
      </c>
      <c r="O1026" s="431">
        <v>223</v>
      </c>
      <c r="P1026" s="431">
        <v>222</v>
      </c>
      <c r="Q1026" s="435">
        <v>223</v>
      </c>
      <c r="R1026" s="435">
        <v>392</v>
      </c>
      <c r="S1026" s="435"/>
      <c r="T1026" s="824"/>
      <c r="U1026" s="769"/>
      <c r="W1026" s="822"/>
    </row>
    <row r="1027" spans="1:23" ht="15.95" customHeight="1" x14ac:dyDescent="0.25">
      <c r="A1027" s="412"/>
      <c r="B1027" s="427"/>
      <c r="C1027" s="464"/>
      <c r="D1027" s="465"/>
      <c r="E1027" s="884" t="s">
        <v>1588</v>
      </c>
      <c r="F1027" s="431"/>
      <c r="G1027" s="431">
        <v>105</v>
      </c>
      <c r="H1027" s="431">
        <v>101</v>
      </c>
      <c r="I1027" s="550">
        <v>81</v>
      </c>
      <c r="J1027" s="431">
        <v>8</v>
      </c>
      <c r="K1027" s="435"/>
      <c r="L1027" s="429"/>
      <c r="M1027" s="885" t="s">
        <v>1577</v>
      </c>
      <c r="N1027" s="431"/>
      <c r="O1027" s="431">
        <v>0</v>
      </c>
      <c r="P1027" s="431">
        <v>0</v>
      </c>
      <c r="Q1027" s="435">
        <v>0</v>
      </c>
      <c r="R1027" s="435">
        <v>0</v>
      </c>
      <c r="S1027" s="435"/>
      <c r="T1027" s="824"/>
      <c r="U1027" s="769"/>
      <c r="W1027" s="822"/>
    </row>
    <row r="1028" spans="1:23" ht="15.95" customHeight="1" x14ac:dyDescent="0.25">
      <c r="A1028" s="412"/>
      <c r="B1028" s="427"/>
      <c r="C1028" s="464"/>
      <c r="D1028" s="465"/>
      <c r="E1028" s="886" t="s">
        <v>1629</v>
      </c>
      <c r="F1028" s="431"/>
      <c r="G1028" s="431">
        <v>0</v>
      </c>
      <c r="H1028" s="431">
        <v>0</v>
      </c>
      <c r="I1028" s="550">
        <v>0</v>
      </c>
      <c r="J1028" s="431">
        <v>0</v>
      </c>
      <c r="K1028" s="435"/>
      <c r="L1028" s="429"/>
      <c r="M1028" s="466" t="s">
        <v>1554</v>
      </c>
      <c r="N1028" s="431"/>
      <c r="O1028" s="431">
        <v>0</v>
      </c>
      <c r="P1028" s="431">
        <v>0</v>
      </c>
      <c r="Q1028" s="435">
        <v>0</v>
      </c>
      <c r="R1028" s="435">
        <v>0</v>
      </c>
      <c r="S1028" s="435"/>
      <c r="T1028" s="824"/>
      <c r="U1028" s="769"/>
      <c r="W1028" s="822"/>
    </row>
    <row r="1029" spans="1:23" ht="15.95" customHeight="1" x14ac:dyDescent="0.25">
      <c r="A1029" s="412"/>
      <c r="B1029" s="427"/>
      <c r="C1029" s="464"/>
      <c r="D1029" s="465"/>
      <c r="E1029" s="886" t="s">
        <v>1589</v>
      </c>
      <c r="F1029" s="431"/>
      <c r="G1029" s="431">
        <v>21</v>
      </c>
      <c r="H1029" s="431">
        <v>25</v>
      </c>
      <c r="I1029" s="550">
        <v>28</v>
      </c>
      <c r="J1029" s="431">
        <v>6</v>
      </c>
      <c r="K1029" s="435"/>
      <c r="L1029" s="429"/>
      <c r="M1029" s="466" t="s">
        <v>1572</v>
      </c>
      <c r="N1029" s="431"/>
      <c r="O1029" s="431">
        <v>0</v>
      </c>
      <c r="P1029" s="431">
        <v>0</v>
      </c>
      <c r="Q1029" s="435">
        <v>0</v>
      </c>
      <c r="R1029" s="435">
        <v>0</v>
      </c>
      <c r="S1029" s="435"/>
      <c r="T1029" s="824"/>
      <c r="U1029" s="769"/>
      <c r="W1029" s="822"/>
    </row>
    <row r="1030" spans="1:23" ht="15.95" customHeight="1" x14ac:dyDescent="0.25">
      <c r="A1030" s="412"/>
      <c r="B1030" s="427"/>
      <c r="C1030" s="464"/>
      <c r="D1030" s="465"/>
      <c r="E1030" s="886" t="s">
        <v>1608</v>
      </c>
      <c r="F1030" s="431"/>
      <c r="G1030" s="431">
        <v>0</v>
      </c>
      <c r="H1030" s="431">
        <v>0</v>
      </c>
      <c r="I1030" s="550">
        <v>0</v>
      </c>
      <c r="J1030" s="431">
        <v>0</v>
      </c>
      <c r="K1030" s="435"/>
      <c r="L1030" s="429"/>
      <c r="M1030" s="466" t="s">
        <v>1582</v>
      </c>
      <c r="N1030" s="431"/>
      <c r="O1030" s="431">
        <v>0</v>
      </c>
      <c r="P1030" s="431">
        <v>0</v>
      </c>
      <c r="Q1030" s="435">
        <v>0</v>
      </c>
      <c r="R1030" s="435">
        <v>0</v>
      </c>
      <c r="S1030" s="435"/>
      <c r="T1030" s="824"/>
      <c r="U1030" s="769"/>
      <c r="W1030" s="822"/>
    </row>
    <row r="1031" spans="1:23" ht="15.95" customHeight="1" x14ac:dyDescent="0.25">
      <c r="A1031" s="412"/>
      <c r="B1031" s="427"/>
      <c r="C1031" s="464"/>
      <c r="D1031" s="465"/>
      <c r="E1031" s="886" t="s">
        <v>1592</v>
      </c>
      <c r="F1031" s="431"/>
      <c r="G1031" s="431">
        <v>85</v>
      </c>
      <c r="H1031" s="431">
        <v>85</v>
      </c>
      <c r="I1031" s="550">
        <v>88</v>
      </c>
      <c r="J1031" s="431">
        <v>15</v>
      </c>
      <c r="K1031" s="435"/>
      <c r="L1031" s="429"/>
      <c r="M1031" s="466" t="s">
        <v>1573</v>
      </c>
      <c r="N1031" s="431"/>
      <c r="O1031" s="431">
        <v>28</v>
      </c>
      <c r="P1031" s="431">
        <v>52</v>
      </c>
      <c r="Q1031" s="435">
        <v>35</v>
      </c>
      <c r="R1031" s="435">
        <v>10</v>
      </c>
      <c r="S1031" s="435"/>
      <c r="T1031" s="824"/>
      <c r="U1031" s="769"/>
      <c r="W1031" s="822"/>
    </row>
    <row r="1032" spans="1:23" ht="15.95" customHeight="1" x14ac:dyDescent="0.25">
      <c r="A1032" s="412"/>
      <c r="B1032" s="427"/>
      <c r="C1032" s="464"/>
      <c r="D1032" s="465"/>
      <c r="E1032" s="886" t="s">
        <v>1593</v>
      </c>
      <c r="F1032" s="431"/>
      <c r="G1032" s="431">
        <v>69</v>
      </c>
      <c r="H1032" s="431">
        <v>55</v>
      </c>
      <c r="I1032" s="550">
        <v>49</v>
      </c>
      <c r="J1032" s="431">
        <v>14</v>
      </c>
      <c r="K1032" s="435"/>
      <c r="L1032" s="429"/>
      <c r="M1032" s="466" t="s">
        <v>1558</v>
      </c>
      <c r="N1032" s="431"/>
      <c r="O1032" s="431">
        <v>22</v>
      </c>
      <c r="P1032" s="431">
        <v>21</v>
      </c>
      <c r="Q1032" s="435">
        <v>22</v>
      </c>
      <c r="R1032" s="435">
        <v>1</v>
      </c>
      <c r="S1032" s="435"/>
      <c r="T1032" s="824"/>
      <c r="U1032" s="769"/>
      <c r="W1032" s="822"/>
    </row>
    <row r="1033" spans="1:23" ht="15.95" customHeight="1" x14ac:dyDescent="0.25">
      <c r="A1033" s="412"/>
      <c r="B1033" s="427"/>
      <c r="C1033" s="464"/>
      <c r="D1033" s="465"/>
      <c r="E1033" s="886" t="s">
        <v>1694</v>
      </c>
      <c r="F1033" s="431"/>
      <c r="G1033" s="431">
        <v>0</v>
      </c>
      <c r="H1033" s="431">
        <v>0</v>
      </c>
      <c r="I1033" s="550">
        <v>8</v>
      </c>
      <c r="J1033" s="431">
        <v>0</v>
      </c>
      <c r="K1033" s="435"/>
      <c r="L1033" s="429"/>
      <c r="M1033" s="466" t="s">
        <v>1559</v>
      </c>
      <c r="N1033" s="431"/>
      <c r="O1033" s="431">
        <v>0</v>
      </c>
      <c r="P1033" s="431">
        <v>0</v>
      </c>
      <c r="Q1033" s="435">
        <v>0</v>
      </c>
      <c r="R1033" s="435">
        <v>0</v>
      </c>
      <c r="S1033" s="435"/>
      <c r="T1033" s="824"/>
      <c r="U1033" s="769"/>
      <c r="W1033" s="822"/>
    </row>
    <row r="1034" spans="1:23" ht="15.95" customHeight="1" x14ac:dyDescent="0.25">
      <c r="A1034" s="412"/>
      <c r="B1034" s="427"/>
      <c r="C1034" s="469"/>
      <c r="D1034" s="470"/>
      <c r="E1034" s="886" t="s">
        <v>39</v>
      </c>
      <c r="F1034" s="431"/>
      <c r="G1034" s="431">
        <v>90</v>
      </c>
      <c r="H1034" s="431">
        <v>84</v>
      </c>
      <c r="I1034" s="550">
        <v>78</v>
      </c>
      <c r="J1034" s="431">
        <v>14</v>
      </c>
      <c r="K1034" s="477"/>
      <c r="L1034" s="474"/>
      <c r="M1034" s="471"/>
      <c r="N1034" s="472"/>
      <c r="O1034" s="472"/>
      <c r="P1034" s="472"/>
      <c r="Q1034" s="477"/>
      <c r="R1034" s="477"/>
      <c r="S1034" s="477"/>
      <c r="T1034" s="824"/>
      <c r="U1034" s="769"/>
      <c r="W1034" s="822"/>
    </row>
    <row r="1035" spans="1:23" ht="15.95" customHeight="1" x14ac:dyDescent="0.25">
      <c r="A1035" s="479"/>
      <c r="B1035" s="440"/>
      <c r="C1035" s="480"/>
      <c r="D1035" s="481"/>
      <c r="E1035" s="887" t="s">
        <v>1879</v>
      </c>
      <c r="F1035" s="508"/>
      <c r="G1035" s="508">
        <v>0</v>
      </c>
      <c r="H1035" s="508">
        <v>0</v>
      </c>
      <c r="I1035" s="612">
        <v>5</v>
      </c>
      <c r="J1035" s="508">
        <v>3</v>
      </c>
      <c r="K1035" s="448"/>
      <c r="L1035" s="442"/>
      <c r="M1035" s="498" t="s">
        <v>1560</v>
      </c>
      <c r="N1035" s="444"/>
      <c r="O1035" s="444">
        <v>77</v>
      </c>
      <c r="P1035" s="444">
        <v>40</v>
      </c>
      <c r="Q1035" s="448">
        <v>69</v>
      </c>
      <c r="R1035" s="448">
        <v>13</v>
      </c>
      <c r="S1035" s="448"/>
      <c r="T1035" s="824"/>
      <c r="U1035" s="757"/>
      <c r="W1035" s="822"/>
    </row>
    <row r="1036" spans="1:23" ht="15.95" customHeight="1" x14ac:dyDescent="0.25">
      <c r="A1036" s="412">
        <v>124</v>
      </c>
      <c r="B1036" s="413" t="s">
        <v>1880</v>
      </c>
      <c r="C1036" s="486" t="s">
        <v>1875</v>
      </c>
      <c r="D1036" s="487">
        <v>400</v>
      </c>
      <c r="E1036" s="864">
        <v>598</v>
      </c>
      <c r="F1036" s="417"/>
      <c r="G1036" s="417">
        <v>109</v>
      </c>
      <c r="H1036" s="417">
        <v>141</v>
      </c>
      <c r="I1036" s="549">
        <v>121</v>
      </c>
      <c r="J1036" s="417">
        <v>25</v>
      </c>
      <c r="K1036" s="421"/>
      <c r="L1036" s="415">
        <v>400</v>
      </c>
      <c r="M1036" s="419">
        <v>3991</v>
      </c>
      <c r="N1036" s="417"/>
      <c r="O1036" s="417">
        <v>119</v>
      </c>
      <c r="P1036" s="417">
        <v>78</v>
      </c>
      <c r="Q1036" s="421">
        <v>70</v>
      </c>
      <c r="R1036" s="421">
        <v>24</v>
      </c>
      <c r="S1036" s="421"/>
      <c r="T1036" s="809"/>
      <c r="U1036" s="749"/>
      <c r="W1036" s="822"/>
    </row>
    <row r="1037" spans="1:23" ht="15.95" customHeight="1" thickBot="1" x14ac:dyDescent="0.3">
      <c r="A1037" s="412"/>
      <c r="B1037" s="427"/>
      <c r="C1037" s="486"/>
      <c r="D1037" s="487"/>
      <c r="E1037" s="875" t="s">
        <v>19</v>
      </c>
      <c r="F1037" s="417">
        <v>1</v>
      </c>
      <c r="G1037" s="417">
        <v>215</v>
      </c>
      <c r="H1037" s="417">
        <v>214</v>
      </c>
      <c r="I1037" s="549">
        <v>213</v>
      </c>
      <c r="J1037" s="417">
        <v>383</v>
      </c>
      <c r="K1037" s="421"/>
      <c r="L1037" s="415"/>
      <c r="M1037" s="556" t="s">
        <v>19</v>
      </c>
      <c r="N1037" s="417">
        <v>1</v>
      </c>
      <c r="O1037" s="417">
        <v>221</v>
      </c>
      <c r="P1037" s="417">
        <v>226</v>
      </c>
      <c r="Q1037" s="421">
        <v>223</v>
      </c>
      <c r="R1037" s="421">
        <v>393</v>
      </c>
      <c r="S1037" s="421"/>
      <c r="T1037" s="824"/>
      <c r="U1037" s="769"/>
      <c r="W1037" s="822"/>
    </row>
    <row r="1038" spans="1:23" ht="15.95" customHeight="1" x14ac:dyDescent="0.25">
      <c r="A1038" s="412"/>
      <c r="B1038" s="427"/>
      <c r="C1038" s="486"/>
      <c r="D1038" s="487"/>
      <c r="E1038" s="881" t="s">
        <v>1574</v>
      </c>
      <c r="F1038" s="417"/>
      <c r="G1038" s="417">
        <v>15</v>
      </c>
      <c r="H1038" s="417">
        <v>25</v>
      </c>
      <c r="I1038" s="549">
        <v>18</v>
      </c>
      <c r="J1038" s="417">
        <v>3</v>
      </c>
      <c r="K1038" s="421"/>
      <c r="L1038" s="415"/>
      <c r="M1038" s="828" t="s">
        <v>1577</v>
      </c>
      <c r="N1038" s="417"/>
      <c r="O1038" s="417">
        <v>44</v>
      </c>
      <c r="P1038" s="417">
        <v>46</v>
      </c>
      <c r="Q1038" s="421">
        <v>46</v>
      </c>
      <c r="R1038" s="421">
        <v>4</v>
      </c>
      <c r="S1038" s="421"/>
      <c r="T1038" s="824"/>
      <c r="U1038" s="769"/>
      <c r="W1038" s="822"/>
    </row>
    <row r="1039" spans="1:23" ht="15.95" customHeight="1" x14ac:dyDescent="0.25">
      <c r="A1039" s="412"/>
      <c r="B1039" s="427"/>
      <c r="C1039" s="486"/>
      <c r="D1039" s="487"/>
      <c r="E1039" s="864" t="s">
        <v>1588</v>
      </c>
      <c r="F1039" s="417"/>
      <c r="G1039" s="417">
        <v>0</v>
      </c>
      <c r="H1039" s="417">
        <v>0</v>
      </c>
      <c r="I1039" s="549">
        <v>0</v>
      </c>
      <c r="J1039" s="417">
        <v>0</v>
      </c>
      <c r="K1039" s="421"/>
      <c r="L1039" s="415"/>
      <c r="M1039" s="419" t="s">
        <v>1554</v>
      </c>
      <c r="N1039" s="417"/>
      <c r="O1039" s="417">
        <v>0</v>
      </c>
      <c r="P1039" s="417">
        <v>0</v>
      </c>
      <c r="Q1039" s="421">
        <v>0</v>
      </c>
      <c r="R1039" s="421">
        <v>0</v>
      </c>
      <c r="S1039" s="421"/>
      <c r="T1039" s="824"/>
      <c r="U1039" s="769"/>
      <c r="W1039" s="822"/>
    </row>
    <row r="1040" spans="1:23" ht="15.95" customHeight="1" x14ac:dyDescent="0.25">
      <c r="A1040" s="412"/>
      <c r="B1040" s="427"/>
      <c r="C1040" s="486"/>
      <c r="D1040" s="487"/>
      <c r="E1040" s="864" t="s">
        <v>1589</v>
      </c>
      <c r="F1040" s="417"/>
      <c r="G1040" s="417">
        <v>44</v>
      </c>
      <c r="H1040" s="417">
        <v>58</v>
      </c>
      <c r="I1040" s="549">
        <v>64</v>
      </c>
      <c r="J1040" s="417">
        <v>13</v>
      </c>
      <c r="K1040" s="421"/>
      <c r="L1040" s="415"/>
      <c r="M1040" s="419" t="s">
        <v>1582</v>
      </c>
      <c r="N1040" s="417"/>
      <c r="O1040" s="417" t="s">
        <v>1606</v>
      </c>
      <c r="P1040" s="417"/>
      <c r="Q1040" s="421"/>
      <c r="R1040" s="421"/>
      <c r="S1040" s="421"/>
      <c r="T1040" s="824"/>
      <c r="U1040" s="769"/>
      <c r="W1040" s="822"/>
    </row>
    <row r="1041" spans="1:23" ht="15.95" customHeight="1" x14ac:dyDescent="0.25">
      <c r="A1041" s="412"/>
      <c r="B1041" s="427"/>
      <c r="C1041" s="486"/>
      <c r="D1041" s="487"/>
      <c r="E1041" s="864" t="s">
        <v>35</v>
      </c>
      <c r="F1041" s="417"/>
      <c r="G1041" s="417">
        <v>18</v>
      </c>
      <c r="H1041" s="417">
        <v>13</v>
      </c>
      <c r="I1041" s="549">
        <v>10</v>
      </c>
      <c r="J1041" s="417">
        <v>2</v>
      </c>
      <c r="K1041" s="421"/>
      <c r="L1041" s="415"/>
      <c r="M1041" s="419" t="s">
        <v>1558</v>
      </c>
      <c r="N1041" s="417"/>
      <c r="O1041" s="417">
        <v>32</v>
      </c>
      <c r="P1041" s="417">
        <v>18</v>
      </c>
      <c r="Q1041" s="421">
        <v>10</v>
      </c>
      <c r="R1041" s="421">
        <v>5</v>
      </c>
      <c r="S1041" s="421"/>
      <c r="T1041" s="824"/>
      <c r="U1041" s="769"/>
      <c r="W1041" s="822"/>
    </row>
    <row r="1042" spans="1:23" ht="15.95" customHeight="1" x14ac:dyDescent="0.25">
      <c r="A1042" s="412"/>
      <c r="B1042" s="427"/>
      <c r="E1042" s="854" t="s">
        <v>1593</v>
      </c>
      <c r="F1042" s="555"/>
      <c r="G1042" s="555">
        <v>0</v>
      </c>
      <c r="H1042" s="555">
        <v>0</v>
      </c>
      <c r="I1042" s="601">
        <v>0</v>
      </c>
      <c r="J1042" s="555">
        <v>0</v>
      </c>
      <c r="K1042" s="558"/>
      <c r="L1042" s="522"/>
      <c r="M1042" s="556" t="s">
        <v>40</v>
      </c>
      <c r="N1042" s="555"/>
      <c r="O1042" s="555">
        <v>0</v>
      </c>
      <c r="P1042" s="555">
        <v>0</v>
      </c>
      <c r="Q1042" s="558">
        <v>0</v>
      </c>
      <c r="R1042" s="558">
        <v>0</v>
      </c>
      <c r="S1042" s="558"/>
      <c r="T1042" s="824"/>
      <c r="U1042" s="769"/>
      <c r="W1042" s="822"/>
    </row>
    <row r="1043" spans="1:23" ht="15.95" customHeight="1" x14ac:dyDescent="0.25">
      <c r="A1043" s="412"/>
      <c r="B1043" s="440"/>
      <c r="C1043" s="469"/>
      <c r="D1043" s="470"/>
      <c r="E1043" s="823" t="s">
        <v>25</v>
      </c>
      <c r="F1043" s="472"/>
      <c r="G1043" s="472">
        <v>39</v>
      </c>
      <c r="H1043" s="472">
        <v>63</v>
      </c>
      <c r="I1043" s="686">
        <v>57</v>
      </c>
      <c r="J1043" s="472">
        <v>6</v>
      </c>
      <c r="K1043" s="477"/>
      <c r="L1043" s="474"/>
      <c r="M1043" s="475" t="s">
        <v>1560</v>
      </c>
      <c r="N1043" s="472"/>
      <c r="O1043" s="472">
        <v>56</v>
      </c>
      <c r="P1043" s="472">
        <v>23</v>
      </c>
      <c r="Q1043" s="477">
        <v>12</v>
      </c>
      <c r="R1043" s="477">
        <v>17</v>
      </c>
      <c r="S1043" s="477"/>
      <c r="T1043" s="824"/>
      <c r="U1043" s="757"/>
      <c r="W1043" s="822"/>
    </row>
    <row r="1044" spans="1:23" ht="15.95" customHeight="1" x14ac:dyDescent="0.25">
      <c r="A1044" s="452">
        <v>125</v>
      </c>
      <c r="B1044" s="413" t="s">
        <v>1881</v>
      </c>
      <c r="C1044" s="453" t="s">
        <v>1875</v>
      </c>
      <c r="D1044" s="454">
        <v>250</v>
      </c>
      <c r="E1044" s="829"/>
      <c r="F1044" s="671"/>
      <c r="G1044" s="456">
        <v>47</v>
      </c>
      <c r="H1044" s="456">
        <v>53</v>
      </c>
      <c r="I1044" s="461">
        <v>65</v>
      </c>
      <c r="J1044" s="461">
        <v>22</v>
      </c>
      <c r="K1044" s="461"/>
      <c r="L1044" s="458">
        <v>250</v>
      </c>
      <c r="M1044" s="459"/>
      <c r="N1044" s="456"/>
      <c r="O1044" s="456">
        <v>8</v>
      </c>
      <c r="P1044" s="456">
        <v>0</v>
      </c>
      <c r="Q1044" s="461">
        <v>6</v>
      </c>
      <c r="R1044" s="461">
        <v>5</v>
      </c>
      <c r="S1044" s="461"/>
      <c r="T1044" s="809"/>
      <c r="U1044" s="749"/>
      <c r="W1044" s="822"/>
    </row>
    <row r="1045" spans="1:23" ht="15.95" customHeight="1" thickBot="1" x14ac:dyDescent="0.3">
      <c r="A1045" s="412"/>
      <c r="B1045" s="427"/>
      <c r="C1045" s="428"/>
      <c r="D1045" s="429"/>
      <c r="E1045" s="823" t="s">
        <v>19</v>
      </c>
      <c r="F1045" s="431">
        <v>1</v>
      </c>
      <c r="G1045" s="431">
        <v>223</v>
      </c>
      <c r="H1045" s="431">
        <v>228</v>
      </c>
      <c r="I1045" s="435">
        <v>229</v>
      </c>
      <c r="J1045" s="435">
        <v>402</v>
      </c>
      <c r="K1045" s="435"/>
      <c r="L1045" s="429"/>
      <c r="M1045" s="475" t="s">
        <v>19</v>
      </c>
      <c r="N1045" s="431">
        <v>3</v>
      </c>
      <c r="O1045" s="431">
        <v>221</v>
      </c>
      <c r="P1045" s="431">
        <v>220</v>
      </c>
      <c r="Q1045" s="435">
        <v>220</v>
      </c>
      <c r="R1045" s="435">
        <v>391</v>
      </c>
      <c r="S1045" s="435"/>
      <c r="T1045" s="824"/>
      <c r="U1045" s="769"/>
      <c r="W1045" s="822"/>
    </row>
    <row r="1046" spans="1:23" ht="15.95" customHeight="1" x14ac:dyDescent="0.25">
      <c r="A1046" s="412"/>
      <c r="B1046" s="427"/>
      <c r="C1046" s="428"/>
      <c r="D1046" s="429"/>
      <c r="E1046" s="825" t="s">
        <v>1577</v>
      </c>
      <c r="F1046" s="431"/>
      <c r="G1046" s="431">
        <v>16</v>
      </c>
      <c r="H1046" s="431">
        <v>13</v>
      </c>
      <c r="I1046" s="431">
        <v>28</v>
      </c>
      <c r="J1046" s="431">
        <v>5</v>
      </c>
      <c r="K1046" s="435"/>
      <c r="L1046" s="429"/>
      <c r="M1046" s="828" t="s">
        <v>1588</v>
      </c>
      <c r="N1046" s="431"/>
      <c r="O1046" s="431">
        <v>0</v>
      </c>
      <c r="P1046" s="431">
        <v>0</v>
      </c>
      <c r="Q1046" s="435">
        <v>0</v>
      </c>
      <c r="R1046" s="435">
        <v>0</v>
      </c>
      <c r="S1046" s="435"/>
      <c r="T1046" s="824"/>
      <c r="U1046" s="769"/>
      <c r="W1046" s="822"/>
    </row>
    <row r="1047" spans="1:23" ht="15.95" customHeight="1" x14ac:dyDescent="0.25">
      <c r="A1047" s="412"/>
      <c r="B1047" s="427"/>
      <c r="C1047" s="428"/>
      <c r="D1047" s="429"/>
      <c r="E1047" s="826" t="s">
        <v>1554</v>
      </c>
      <c r="F1047" s="431"/>
      <c r="G1047" s="431">
        <v>0</v>
      </c>
      <c r="H1047" s="431">
        <v>0</v>
      </c>
      <c r="I1047" s="431">
        <v>0</v>
      </c>
      <c r="J1047" s="431">
        <v>0</v>
      </c>
      <c r="K1047" s="435"/>
      <c r="L1047" s="429"/>
      <c r="M1047" s="433" t="s">
        <v>1629</v>
      </c>
      <c r="N1047" s="431"/>
      <c r="O1047" s="431">
        <v>0</v>
      </c>
      <c r="P1047" s="431">
        <v>0</v>
      </c>
      <c r="Q1047" s="435">
        <v>0</v>
      </c>
      <c r="R1047" s="435">
        <v>0</v>
      </c>
      <c r="S1047" s="435"/>
      <c r="T1047" s="824"/>
      <c r="U1047" s="769"/>
      <c r="W1047" s="822"/>
    </row>
    <row r="1048" spans="1:23" ht="15.95" customHeight="1" x14ac:dyDescent="0.25">
      <c r="A1048" s="412"/>
      <c r="B1048" s="427"/>
      <c r="C1048" s="428"/>
      <c r="D1048" s="429"/>
      <c r="E1048" s="826" t="s">
        <v>1572</v>
      </c>
      <c r="F1048" s="431"/>
      <c r="G1048" s="431"/>
      <c r="H1048" s="431">
        <v>0</v>
      </c>
      <c r="I1048" s="431"/>
      <c r="J1048" s="431"/>
      <c r="K1048" s="435"/>
      <c r="L1048" s="429"/>
      <c r="M1048" s="433" t="s">
        <v>1608</v>
      </c>
      <c r="N1048" s="431"/>
      <c r="O1048" s="431">
        <v>8</v>
      </c>
      <c r="P1048" s="431">
        <v>0</v>
      </c>
      <c r="Q1048" s="435">
        <v>0</v>
      </c>
      <c r="R1048" s="435">
        <v>0</v>
      </c>
      <c r="S1048" s="435"/>
      <c r="T1048" s="824"/>
      <c r="U1048" s="769"/>
      <c r="W1048" s="822"/>
    </row>
    <row r="1049" spans="1:23" ht="15.95" customHeight="1" x14ac:dyDescent="0.25">
      <c r="A1049" s="412"/>
      <c r="B1049" s="427"/>
      <c r="C1049" s="428"/>
      <c r="D1049" s="429"/>
      <c r="E1049" s="826" t="s">
        <v>1573</v>
      </c>
      <c r="F1049" s="431"/>
      <c r="G1049" s="431"/>
      <c r="H1049" s="431">
        <v>0</v>
      </c>
      <c r="I1049" s="431"/>
      <c r="J1049" s="431"/>
      <c r="K1049" s="435"/>
      <c r="L1049" s="429"/>
      <c r="M1049" s="433" t="s">
        <v>1576</v>
      </c>
      <c r="N1049" s="431"/>
      <c r="O1049" s="431">
        <v>0</v>
      </c>
      <c r="P1049" s="431">
        <v>0</v>
      </c>
      <c r="Q1049" s="435">
        <v>5</v>
      </c>
      <c r="R1049" s="435">
        <v>3</v>
      </c>
      <c r="S1049" s="435"/>
      <c r="T1049" s="824"/>
      <c r="U1049" s="769"/>
      <c r="W1049" s="822"/>
    </row>
    <row r="1050" spans="1:23" ht="15.95" customHeight="1" x14ac:dyDescent="0.25">
      <c r="A1050" s="412"/>
      <c r="B1050" s="427"/>
      <c r="C1050" s="428"/>
      <c r="D1050" s="429"/>
      <c r="E1050" s="826" t="s">
        <v>1558</v>
      </c>
      <c r="F1050" s="431"/>
      <c r="G1050" s="431">
        <v>21</v>
      </c>
      <c r="H1050" s="431">
        <v>22</v>
      </c>
      <c r="I1050" s="431">
        <v>26</v>
      </c>
      <c r="J1050" s="431">
        <v>9</v>
      </c>
      <c r="K1050" s="435"/>
      <c r="L1050" s="429"/>
      <c r="M1050" s="433"/>
      <c r="N1050" s="431"/>
      <c r="O1050" s="431"/>
      <c r="P1050" s="431"/>
      <c r="Q1050" s="435"/>
      <c r="R1050" s="435"/>
      <c r="S1050" s="435"/>
      <c r="T1050" s="824"/>
      <c r="U1050" s="769"/>
      <c r="W1050" s="822"/>
    </row>
    <row r="1051" spans="1:23" ht="15.95" customHeight="1" x14ac:dyDescent="0.25">
      <c r="A1051" s="479"/>
      <c r="B1051" s="440"/>
      <c r="C1051" s="480"/>
      <c r="D1051" s="481"/>
      <c r="E1051" s="865" t="s">
        <v>1560</v>
      </c>
      <c r="F1051" s="444"/>
      <c r="G1051" s="444">
        <v>22</v>
      </c>
      <c r="H1051" s="444">
        <v>24</v>
      </c>
      <c r="I1051" s="597">
        <v>32</v>
      </c>
      <c r="J1051" s="444">
        <v>14</v>
      </c>
      <c r="K1051" s="448"/>
      <c r="L1051" s="442"/>
      <c r="M1051" s="446"/>
      <c r="N1051" s="444"/>
      <c r="O1051" s="444"/>
      <c r="P1051" s="444"/>
      <c r="Q1051" s="448"/>
      <c r="R1051" s="448"/>
      <c r="S1051" s="448"/>
      <c r="T1051" s="820"/>
      <c r="U1051" s="757"/>
      <c r="W1051" s="822"/>
    </row>
    <row r="1052" spans="1:23" ht="15.95" customHeight="1" x14ac:dyDescent="0.25">
      <c r="A1052" s="412">
        <v>126</v>
      </c>
      <c r="B1052" s="413" t="s">
        <v>1882</v>
      </c>
      <c r="C1052" s="486" t="s">
        <v>1875</v>
      </c>
      <c r="D1052" s="487">
        <v>400</v>
      </c>
      <c r="E1052" s="821">
        <v>4736</v>
      </c>
      <c r="F1052" s="417"/>
      <c r="G1052" s="417">
        <v>149</v>
      </c>
      <c r="H1052" s="417">
        <v>172</v>
      </c>
      <c r="I1052" s="549">
        <v>142</v>
      </c>
      <c r="J1052" s="417">
        <v>40</v>
      </c>
      <c r="K1052" s="421"/>
      <c r="L1052" s="415">
        <v>630</v>
      </c>
      <c r="M1052" s="419">
        <v>62811</v>
      </c>
      <c r="N1052" s="417"/>
      <c r="O1052" s="417">
        <v>39</v>
      </c>
      <c r="P1052" s="417">
        <v>72</v>
      </c>
      <c r="Q1052" s="421">
        <v>62</v>
      </c>
      <c r="R1052" s="421">
        <v>38</v>
      </c>
      <c r="S1052" s="421"/>
      <c r="T1052" s="824"/>
      <c r="U1052" s="749"/>
      <c r="W1052" s="822"/>
    </row>
    <row r="1053" spans="1:23" ht="15.95" customHeight="1" thickBot="1" x14ac:dyDescent="0.3">
      <c r="A1053" s="412"/>
      <c r="B1053" s="427"/>
      <c r="C1053" s="464"/>
      <c r="D1053" s="465"/>
      <c r="E1053" s="823" t="s">
        <v>19</v>
      </c>
      <c r="F1053" s="550">
        <v>3</v>
      </c>
      <c r="G1053" s="431">
        <v>222</v>
      </c>
      <c r="H1053" s="431">
        <v>221</v>
      </c>
      <c r="I1053" s="550">
        <v>223</v>
      </c>
      <c r="J1053" s="431">
        <v>390</v>
      </c>
      <c r="K1053" s="435"/>
      <c r="L1053" s="429"/>
      <c r="M1053" s="475" t="s">
        <v>19</v>
      </c>
      <c r="N1053" s="431">
        <v>3</v>
      </c>
      <c r="O1053" s="431">
        <v>216</v>
      </c>
      <c r="P1053" s="431">
        <v>216</v>
      </c>
      <c r="Q1053" s="435">
        <v>213</v>
      </c>
      <c r="R1053" s="435">
        <v>378</v>
      </c>
      <c r="S1053" s="435"/>
      <c r="T1053" s="824"/>
      <c r="U1053" s="769"/>
      <c r="W1053" s="822"/>
    </row>
    <row r="1054" spans="1:23" ht="15.95" customHeight="1" x14ac:dyDescent="0.25">
      <c r="A1054" s="412"/>
      <c r="B1054" s="427"/>
      <c r="C1054" s="464"/>
      <c r="D1054" s="465"/>
      <c r="E1054" s="825" t="s">
        <v>1577</v>
      </c>
      <c r="F1054" s="550"/>
      <c r="G1054" s="431">
        <v>0</v>
      </c>
      <c r="H1054" s="431">
        <v>0</v>
      </c>
      <c r="I1054" s="550">
        <v>8</v>
      </c>
      <c r="J1054" s="431">
        <v>0</v>
      </c>
      <c r="K1054" s="435"/>
      <c r="L1054" s="429"/>
      <c r="M1054" s="828" t="s">
        <v>1582</v>
      </c>
      <c r="N1054" s="431"/>
      <c r="O1054" s="431">
        <v>0</v>
      </c>
      <c r="P1054" s="431">
        <v>0</v>
      </c>
      <c r="Q1054" s="435">
        <v>0</v>
      </c>
      <c r="R1054" s="435">
        <v>0</v>
      </c>
      <c r="S1054" s="435"/>
      <c r="T1054" s="824"/>
      <c r="U1054" s="769"/>
      <c r="W1054" s="822"/>
    </row>
    <row r="1055" spans="1:23" ht="15.95" customHeight="1" x14ac:dyDescent="0.25">
      <c r="A1055" s="412"/>
      <c r="B1055" s="427"/>
      <c r="C1055" s="464"/>
      <c r="D1055" s="465"/>
      <c r="E1055" s="826" t="s">
        <v>1572</v>
      </c>
      <c r="F1055" s="550"/>
      <c r="G1055" s="431">
        <v>55</v>
      </c>
      <c r="H1055" s="431">
        <v>55</v>
      </c>
      <c r="I1055" s="550">
        <v>61</v>
      </c>
      <c r="J1055" s="431">
        <v>20</v>
      </c>
      <c r="K1055" s="435"/>
      <c r="L1055" s="429"/>
      <c r="M1055" s="433" t="s">
        <v>1560</v>
      </c>
      <c r="N1055" s="431"/>
      <c r="O1055" s="431">
        <v>0</v>
      </c>
      <c r="P1055" s="431">
        <v>0</v>
      </c>
      <c r="Q1055" s="435">
        <v>0</v>
      </c>
      <c r="R1055" s="435">
        <v>0</v>
      </c>
      <c r="S1055" s="435"/>
      <c r="T1055" s="824"/>
      <c r="U1055" s="769"/>
      <c r="W1055" s="822"/>
    </row>
    <row r="1056" spans="1:23" ht="15.95" customHeight="1" x14ac:dyDescent="0.25">
      <c r="A1056" s="412"/>
      <c r="B1056" s="427"/>
      <c r="C1056" s="464"/>
      <c r="D1056" s="465"/>
      <c r="E1056" s="826" t="s">
        <v>1573</v>
      </c>
      <c r="F1056" s="550"/>
      <c r="G1056" s="431">
        <v>24</v>
      </c>
      <c r="H1056" s="431">
        <v>30</v>
      </c>
      <c r="I1056" s="550">
        <v>14</v>
      </c>
      <c r="J1056" s="431">
        <v>11</v>
      </c>
      <c r="K1056" s="435"/>
      <c r="L1056" s="429"/>
      <c r="M1056" s="433" t="s">
        <v>1588</v>
      </c>
      <c r="N1056" s="431"/>
      <c r="O1056" s="431">
        <v>7</v>
      </c>
      <c r="P1056" s="431">
        <v>18</v>
      </c>
      <c r="Q1056" s="435">
        <v>22</v>
      </c>
      <c r="R1056" s="435">
        <v>13</v>
      </c>
      <c r="S1056" s="435"/>
      <c r="T1056" s="824"/>
      <c r="U1056" s="769"/>
      <c r="W1056" s="822"/>
    </row>
    <row r="1057" spans="1:23" ht="15.95" customHeight="1" x14ac:dyDescent="0.25">
      <c r="A1057" s="412"/>
      <c r="B1057" s="427"/>
      <c r="C1057" s="464"/>
      <c r="D1057" s="465"/>
      <c r="E1057" s="826" t="s">
        <v>1559</v>
      </c>
      <c r="F1057" s="550"/>
      <c r="G1057" s="431">
        <v>33</v>
      </c>
      <c r="H1057" s="431">
        <v>41</v>
      </c>
      <c r="I1057" s="550">
        <v>23</v>
      </c>
      <c r="J1057" s="431">
        <v>6</v>
      </c>
      <c r="K1057" s="435"/>
      <c r="L1057" s="429"/>
      <c r="M1057" s="433" t="s">
        <v>1589</v>
      </c>
      <c r="N1057" s="431"/>
      <c r="O1057" s="431">
        <v>10</v>
      </c>
      <c r="P1057" s="431">
        <v>31</v>
      </c>
      <c r="Q1057" s="435">
        <v>23</v>
      </c>
      <c r="R1057" s="435">
        <v>13</v>
      </c>
      <c r="S1057" s="435"/>
      <c r="T1057" s="824"/>
      <c r="U1057" s="769"/>
      <c r="W1057" s="822"/>
    </row>
    <row r="1058" spans="1:23" ht="15.95" customHeight="1" x14ac:dyDescent="0.25">
      <c r="A1058" s="412"/>
      <c r="B1058" s="427"/>
      <c r="C1058" s="464"/>
      <c r="D1058" s="465"/>
      <c r="E1058" s="826" t="s">
        <v>20</v>
      </c>
      <c r="F1058" s="550"/>
      <c r="G1058" s="431">
        <v>0</v>
      </c>
      <c r="H1058" s="431">
        <v>0</v>
      </c>
      <c r="I1058" s="550">
        <v>0</v>
      </c>
      <c r="J1058" s="431">
        <v>0</v>
      </c>
      <c r="K1058" s="435"/>
      <c r="L1058" s="429"/>
      <c r="M1058" s="433" t="s">
        <v>23</v>
      </c>
      <c r="N1058" s="431"/>
      <c r="O1058" s="431">
        <v>28</v>
      </c>
      <c r="P1058" s="431">
        <v>36</v>
      </c>
      <c r="Q1058" s="435">
        <v>28</v>
      </c>
      <c r="R1058" s="435">
        <v>16</v>
      </c>
      <c r="S1058" s="435"/>
      <c r="T1058" s="824"/>
      <c r="U1058" s="769"/>
      <c r="W1058" s="822"/>
    </row>
    <row r="1059" spans="1:23" ht="15.95" customHeight="1" x14ac:dyDescent="0.25">
      <c r="A1059" s="412"/>
      <c r="B1059" s="440"/>
      <c r="C1059" s="469"/>
      <c r="D1059" s="470"/>
      <c r="E1059" s="823" t="s">
        <v>1608</v>
      </c>
      <c r="F1059" s="686"/>
      <c r="G1059" s="472">
        <v>53</v>
      </c>
      <c r="H1059" s="472">
        <v>40</v>
      </c>
      <c r="I1059" s="686">
        <v>44</v>
      </c>
      <c r="J1059" s="472">
        <v>15</v>
      </c>
      <c r="K1059" s="477"/>
      <c r="L1059" s="474"/>
      <c r="M1059" s="475" t="s">
        <v>1704</v>
      </c>
      <c r="N1059" s="472"/>
      <c r="O1059" s="472">
        <v>3</v>
      </c>
      <c r="P1059" s="472">
        <v>6</v>
      </c>
      <c r="Q1059" s="477">
        <v>0</v>
      </c>
      <c r="R1059" s="477">
        <v>0</v>
      </c>
      <c r="S1059" s="477"/>
      <c r="T1059" s="820"/>
      <c r="U1059" s="757"/>
      <c r="W1059" s="822"/>
    </row>
    <row r="1060" spans="1:23" ht="15.95" customHeight="1" x14ac:dyDescent="0.25">
      <c r="A1060" s="452">
        <v>127</v>
      </c>
      <c r="B1060" s="413" t="s">
        <v>1883</v>
      </c>
      <c r="C1060" s="453" t="s">
        <v>1875</v>
      </c>
      <c r="D1060" s="454">
        <v>630</v>
      </c>
      <c r="E1060" s="861">
        <v>195</v>
      </c>
      <c r="F1060" s="456"/>
      <c r="G1060" s="456" t="s">
        <v>1606</v>
      </c>
      <c r="H1060" s="456"/>
      <c r="I1060" s="671"/>
      <c r="J1060" s="456"/>
      <c r="K1060" s="461"/>
      <c r="L1060" s="458">
        <v>630</v>
      </c>
      <c r="M1060" s="459">
        <v>192</v>
      </c>
      <c r="N1060" s="456"/>
      <c r="O1060" s="456">
        <v>49</v>
      </c>
      <c r="P1060" s="456">
        <v>44</v>
      </c>
      <c r="Q1060" s="461">
        <v>17</v>
      </c>
      <c r="R1060" s="461">
        <v>20</v>
      </c>
      <c r="S1060" s="461"/>
      <c r="T1060" s="824"/>
      <c r="U1060" s="749"/>
      <c r="W1060" s="822"/>
    </row>
    <row r="1061" spans="1:23" ht="15.95" customHeight="1" thickBot="1" x14ac:dyDescent="0.3">
      <c r="A1061" s="412"/>
      <c r="B1061" s="427"/>
      <c r="C1061" s="464"/>
      <c r="D1061" s="465"/>
      <c r="E1061" s="854" t="s">
        <v>19</v>
      </c>
      <c r="F1061" s="431"/>
      <c r="G1061" s="431"/>
      <c r="H1061" s="431"/>
      <c r="I1061" s="550"/>
      <c r="J1061" s="431"/>
      <c r="K1061" s="435"/>
      <c r="L1061" s="429"/>
      <c r="M1061" s="475" t="s">
        <v>19</v>
      </c>
      <c r="N1061" s="431">
        <v>3</v>
      </c>
      <c r="O1061" s="431">
        <v>225</v>
      </c>
      <c r="P1061" s="431">
        <v>225</v>
      </c>
      <c r="Q1061" s="435">
        <v>225</v>
      </c>
      <c r="R1061" s="435">
        <v>400</v>
      </c>
      <c r="S1061" s="435"/>
      <c r="T1061" s="824"/>
      <c r="U1061" s="769"/>
      <c r="W1061" s="822"/>
    </row>
    <row r="1062" spans="1:23" ht="15.95" customHeight="1" x14ac:dyDescent="0.25">
      <c r="A1062" s="412"/>
      <c r="B1062" s="427"/>
      <c r="C1062" s="464"/>
      <c r="D1062" s="465"/>
      <c r="E1062" s="881" t="s">
        <v>1629</v>
      </c>
      <c r="F1062" s="431"/>
      <c r="G1062" s="431">
        <v>13</v>
      </c>
      <c r="H1062" s="431">
        <v>12</v>
      </c>
      <c r="I1062" s="550">
        <v>10</v>
      </c>
      <c r="J1062" s="431">
        <v>15</v>
      </c>
      <c r="K1062" s="435"/>
      <c r="L1062" s="429"/>
      <c r="M1062" s="828" t="s">
        <v>1554</v>
      </c>
      <c r="N1062" s="431"/>
      <c r="O1062" s="431">
        <v>0</v>
      </c>
      <c r="P1062" s="431">
        <v>0</v>
      </c>
      <c r="Q1062" s="435">
        <v>0</v>
      </c>
      <c r="R1062" s="435">
        <v>0</v>
      </c>
      <c r="S1062" s="435"/>
      <c r="T1062" s="824"/>
      <c r="U1062" s="769"/>
      <c r="W1062" s="822"/>
    </row>
    <row r="1063" spans="1:23" ht="15.95" customHeight="1" x14ac:dyDescent="0.25">
      <c r="A1063" s="412"/>
      <c r="B1063" s="427"/>
      <c r="C1063" s="464"/>
      <c r="D1063" s="465"/>
      <c r="E1063" s="864"/>
      <c r="F1063" s="431"/>
      <c r="G1063" s="431"/>
      <c r="H1063" s="431"/>
      <c r="I1063" s="550"/>
      <c r="J1063" s="431"/>
      <c r="K1063" s="435"/>
      <c r="L1063" s="429"/>
      <c r="M1063" s="433" t="s">
        <v>1582</v>
      </c>
      <c r="N1063" s="431"/>
      <c r="O1063" s="431">
        <v>0</v>
      </c>
      <c r="P1063" s="431">
        <v>0</v>
      </c>
      <c r="Q1063" s="435">
        <v>0</v>
      </c>
      <c r="R1063" s="435">
        <v>0</v>
      </c>
      <c r="S1063" s="435"/>
      <c r="T1063" s="824"/>
      <c r="U1063" s="769"/>
      <c r="W1063" s="822"/>
    </row>
    <row r="1064" spans="1:23" ht="15.95" customHeight="1" x14ac:dyDescent="0.25">
      <c r="A1064" s="412"/>
      <c r="B1064" s="427"/>
      <c r="C1064" s="464"/>
      <c r="D1064" s="465"/>
      <c r="E1064" s="866" t="s">
        <v>1608</v>
      </c>
      <c r="F1064" s="431"/>
      <c r="G1064" s="431">
        <v>21</v>
      </c>
      <c r="H1064" s="431">
        <v>14</v>
      </c>
      <c r="I1064" s="550">
        <v>15</v>
      </c>
      <c r="J1064" s="431">
        <v>13</v>
      </c>
      <c r="K1064" s="435"/>
      <c r="L1064" s="429"/>
      <c r="M1064" s="433" t="s">
        <v>1573</v>
      </c>
      <c r="N1064" s="431"/>
      <c r="O1064" s="431"/>
      <c r="P1064" s="431">
        <v>0</v>
      </c>
      <c r="Q1064" s="435">
        <v>0</v>
      </c>
      <c r="R1064" s="435">
        <v>0</v>
      </c>
      <c r="S1064" s="435"/>
      <c r="T1064" s="824"/>
      <c r="U1064" s="769"/>
      <c r="W1064" s="822"/>
    </row>
    <row r="1065" spans="1:23" ht="15.95" customHeight="1" x14ac:dyDescent="0.25">
      <c r="A1065" s="479"/>
      <c r="B1065" s="440"/>
      <c r="C1065" s="480"/>
      <c r="D1065" s="481"/>
      <c r="E1065" s="865" t="s">
        <v>1694</v>
      </c>
      <c r="F1065" s="444"/>
      <c r="G1065" s="444">
        <v>26</v>
      </c>
      <c r="H1065" s="444">
        <v>20</v>
      </c>
      <c r="I1065" s="597">
        <v>20</v>
      </c>
      <c r="J1065" s="444">
        <v>7</v>
      </c>
      <c r="K1065" s="448"/>
      <c r="L1065" s="442">
        <v>20</v>
      </c>
      <c r="M1065" s="446">
        <v>8</v>
      </c>
      <c r="N1065" s="444"/>
      <c r="O1065" s="444"/>
      <c r="P1065" s="444">
        <v>0</v>
      </c>
      <c r="Q1065" s="448">
        <v>0</v>
      </c>
      <c r="R1065" s="448">
        <v>0</v>
      </c>
      <c r="S1065" s="448"/>
      <c r="T1065" s="824"/>
      <c r="U1065" s="757"/>
      <c r="W1065" s="822"/>
    </row>
    <row r="1066" spans="1:23" ht="15.95" customHeight="1" x14ac:dyDescent="0.25">
      <c r="A1066" s="412">
        <v>128</v>
      </c>
      <c r="B1066" s="413" t="s">
        <v>1884</v>
      </c>
      <c r="C1066" s="486" t="s">
        <v>1885</v>
      </c>
      <c r="D1066" s="487">
        <v>630</v>
      </c>
      <c r="E1066" s="864"/>
      <c r="F1066" s="417"/>
      <c r="G1066" s="417">
        <v>163</v>
      </c>
      <c r="H1066" s="417">
        <v>177</v>
      </c>
      <c r="I1066" s="549">
        <v>172</v>
      </c>
      <c r="J1066" s="417">
        <v>40</v>
      </c>
      <c r="K1066" s="421"/>
      <c r="L1066" s="415">
        <v>630</v>
      </c>
      <c r="M1066" s="419"/>
      <c r="N1066" s="417"/>
      <c r="O1066" s="417">
        <v>85</v>
      </c>
      <c r="P1066" s="417">
        <v>56</v>
      </c>
      <c r="Q1066" s="421">
        <v>55</v>
      </c>
      <c r="R1066" s="421">
        <v>10</v>
      </c>
      <c r="S1066" s="421"/>
      <c r="T1066" s="809"/>
      <c r="U1066" s="749"/>
      <c r="W1066" s="822"/>
    </row>
    <row r="1067" spans="1:23" ht="15.95" customHeight="1" thickBot="1" x14ac:dyDescent="0.3">
      <c r="A1067" s="412"/>
      <c r="B1067" s="427"/>
      <c r="C1067" s="486"/>
      <c r="D1067" s="487"/>
      <c r="E1067" s="875" t="s">
        <v>19</v>
      </c>
      <c r="F1067" s="417">
        <v>3</v>
      </c>
      <c r="G1067" s="417">
        <v>226</v>
      </c>
      <c r="H1067" s="417">
        <v>225</v>
      </c>
      <c r="I1067" s="549">
        <v>226</v>
      </c>
      <c r="J1067" s="417">
        <v>394</v>
      </c>
      <c r="K1067" s="421"/>
      <c r="L1067" s="415"/>
      <c r="M1067" s="556" t="s">
        <v>19</v>
      </c>
      <c r="N1067" s="417">
        <v>3</v>
      </c>
      <c r="O1067" s="417">
        <v>220</v>
      </c>
      <c r="P1067" s="417">
        <v>220</v>
      </c>
      <c r="Q1067" s="421">
        <v>218</v>
      </c>
      <c r="R1067" s="421">
        <v>400</v>
      </c>
      <c r="S1067" s="421"/>
      <c r="T1067" s="824"/>
      <c r="U1067" s="769"/>
      <c r="W1067" s="822"/>
    </row>
    <row r="1068" spans="1:23" ht="15.95" customHeight="1" x14ac:dyDescent="0.25">
      <c r="A1068" s="412"/>
      <c r="B1068" s="427"/>
      <c r="C1068" s="486"/>
      <c r="D1068" s="487"/>
      <c r="E1068" s="881" t="s">
        <v>36</v>
      </c>
      <c r="F1068" s="417"/>
      <c r="G1068" s="417">
        <v>0</v>
      </c>
      <c r="H1068" s="417">
        <v>0</v>
      </c>
      <c r="I1068" s="549">
        <v>0</v>
      </c>
      <c r="J1068" s="417">
        <v>0</v>
      </c>
      <c r="K1068" s="421"/>
      <c r="L1068" s="415"/>
      <c r="M1068" s="828" t="s">
        <v>31</v>
      </c>
      <c r="N1068" s="417"/>
      <c r="O1068" s="417">
        <v>0</v>
      </c>
      <c r="P1068" s="417">
        <v>0</v>
      </c>
      <c r="Q1068" s="421">
        <v>0</v>
      </c>
      <c r="R1068" s="421">
        <v>0</v>
      </c>
      <c r="S1068" s="421"/>
      <c r="T1068" s="824"/>
      <c r="U1068" s="769"/>
      <c r="W1068" s="822"/>
    </row>
    <row r="1069" spans="1:23" ht="15.95" customHeight="1" x14ac:dyDescent="0.25">
      <c r="A1069" s="412"/>
      <c r="B1069" s="427"/>
      <c r="C1069" s="486"/>
      <c r="D1069" s="487"/>
      <c r="E1069" s="864" t="s">
        <v>38</v>
      </c>
      <c r="F1069" s="417"/>
      <c r="G1069" s="417" t="s">
        <v>1557</v>
      </c>
      <c r="H1069" s="417"/>
      <c r="I1069" s="549"/>
      <c r="J1069" s="417"/>
      <c r="K1069" s="421"/>
      <c r="L1069" s="415"/>
      <c r="M1069" s="419" t="s">
        <v>32</v>
      </c>
      <c r="N1069" s="417"/>
      <c r="O1069" s="417">
        <v>0</v>
      </c>
      <c r="P1069" s="417">
        <v>0</v>
      </c>
      <c r="Q1069" s="421">
        <v>0</v>
      </c>
      <c r="R1069" s="421">
        <v>0</v>
      </c>
      <c r="S1069" s="421"/>
      <c r="T1069" s="824"/>
      <c r="U1069" s="769"/>
      <c r="W1069" s="822"/>
    </row>
    <row r="1070" spans="1:23" ht="15.95" customHeight="1" x14ac:dyDescent="0.25">
      <c r="A1070" s="412"/>
      <c r="B1070" s="427"/>
      <c r="C1070" s="486"/>
      <c r="D1070" s="487"/>
      <c r="E1070" s="864" t="s">
        <v>40</v>
      </c>
      <c r="F1070" s="417"/>
      <c r="G1070" s="417" t="s">
        <v>1557</v>
      </c>
      <c r="H1070" s="417"/>
      <c r="I1070" s="549"/>
      <c r="J1070" s="417"/>
      <c r="K1070" s="421"/>
      <c r="L1070" s="415"/>
      <c r="M1070" s="419" t="s">
        <v>33</v>
      </c>
      <c r="N1070" s="417"/>
      <c r="O1070" s="417" t="s">
        <v>1557</v>
      </c>
      <c r="P1070" s="417"/>
      <c r="Q1070" s="421"/>
      <c r="R1070" s="421"/>
      <c r="S1070" s="421"/>
      <c r="T1070" s="824"/>
      <c r="U1070" s="769"/>
      <c r="W1070" s="822"/>
    </row>
    <row r="1071" spans="1:23" ht="15.95" customHeight="1" x14ac:dyDescent="0.25">
      <c r="A1071" s="412"/>
      <c r="B1071" s="427"/>
      <c r="C1071" s="486"/>
      <c r="D1071" s="487"/>
      <c r="E1071" s="864" t="s">
        <v>42</v>
      </c>
      <c r="F1071" s="417"/>
      <c r="G1071" s="417" t="s">
        <v>1557</v>
      </c>
      <c r="H1071" s="417"/>
      <c r="I1071" s="549"/>
      <c r="J1071" s="417"/>
      <c r="K1071" s="421"/>
      <c r="L1071" s="415"/>
      <c r="M1071" s="419" t="s">
        <v>24</v>
      </c>
      <c r="N1071" s="417"/>
      <c r="O1071" s="417">
        <v>17</v>
      </c>
      <c r="P1071" s="417">
        <v>13</v>
      </c>
      <c r="Q1071" s="421">
        <v>30</v>
      </c>
      <c r="R1071" s="421">
        <v>12</v>
      </c>
      <c r="S1071" s="421"/>
      <c r="T1071" s="824"/>
      <c r="U1071" s="769"/>
      <c r="W1071" s="822"/>
    </row>
    <row r="1072" spans="1:23" ht="15.95" customHeight="1" x14ac:dyDescent="0.25">
      <c r="A1072" s="412"/>
      <c r="B1072" s="427"/>
      <c r="C1072" s="486"/>
      <c r="D1072" s="487"/>
      <c r="E1072" s="864" t="s">
        <v>20</v>
      </c>
      <c r="F1072" s="417"/>
      <c r="G1072" s="417">
        <v>25</v>
      </c>
      <c r="H1072" s="417">
        <v>45</v>
      </c>
      <c r="I1072" s="549">
        <v>15</v>
      </c>
      <c r="J1072" s="417">
        <v>10</v>
      </c>
      <c r="K1072" s="421"/>
      <c r="L1072" s="415"/>
      <c r="M1072" s="419" t="s">
        <v>21</v>
      </c>
      <c r="N1072" s="417"/>
      <c r="O1072" s="417" t="s">
        <v>1557</v>
      </c>
      <c r="P1072" s="417"/>
      <c r="Q1072" s="421"/>
      <c r="R1072" s="421"/>
      <c r="S1072" s="421"/>
      <c r="T1072" s="824"/>
      <c r="U1072" s="769"/>
      <c r="W1072" s="822"/>
    </row>
    <row r="1073" spans="1:23" ht="15.95" customHeight="1" x14ac:dyDescent="0.25">
      <c r="A1073" s="412"/>
      <c r="B1073" s="427"/>
      <c r="C1073" s="486"/>
      <c r="D1073" s="487"/>
      <c r="E1073" s="864" t="s">
        <v>35</v>
      </c>
      <c r="F1073" s="417"/>
      <c r="G1073" s="417">
        <v>23</v>
      </c>
      <c r="H1073" s="417">
        <v>33</v>
      </c>
      <c r="I1073" s="549">
        <v>22</v>
      </c>
      <c r="J1073" s="417">
        <v>7</v>
      </c>
      <c r="K1073" s="421"/>
      <c r="L1073" s="415"/>
      <c r="M1073" s="419" t="s">
        <v>23</v>
      </c>
      <c r="N1073" s="417"/>
      <c r="O1073" s="417" t="s">
        <v>1557</v>
      </c>
      <c r="P1073" s="417"/>
      <c r="Q1073" s="421"/>
      <c r="R1073" s="421"/>
      <c r="S1073" s="421"/>
      <c r="T1073" s="824"/>
      <c r="U1073" s="769"/>
      <c r="W1073" s="822"/>
    </row>
    <row r="1074" spans="1:23" ht="15.95" customHeight="1" x14ac:dyDescent="0.25">
      <c r="A1074" s="412"/>
      <c r="B1074" s="427"/>
      <c r="C1074" s="486"/>
      <c r="D1074" s="487"/>
      <c r="E1074" s="864" t="s">
        <v>37</v>
      </c>
      <c r="F1074" s="417"/>
      <c r="G1074" s="417">
        <v>7</v>
      </c>
      <c r="H1074" s="417">
        <v>0</v>
      </c>
      <c r="I1074" s="549">
        <v>0</v>
      </c>
      <c r="J1074" s="417">
        <v>1</v>
      </c>
      <c r="K1074" s="421"/>
      <c r="L1074" s="415"/>
      <c r="M1074" s="419" t="s">
        <v>25</v>
      </c>
      <c r="N1074" s="417"/>
      <c r="O1074" s="417" t="s">
        <v>1557</v>
      </c>
      <c r="P1074" s="417"/>
      <c r="Q1074" s="421"/>
      <c r="R1074" s="421"/>
      <c r="S1074" s="421"/>
      <c r="T1074" s="824"/>
      <c r="U1074" s="769"/>
      <c r="W1074" s="822"/>
    </row>
    <row r="1075" spans="1:23" ht="15.95" customHeight="1" x14ac:dyDescent="0.25">
      <c r="A1075" s="412"/>
      <c r="B1075" s="427"/>
      <c r="C1075" s="486"/>
      <c r="D1075" s="487"/>
      <c r="E1075" s="864" t="s">
        <v>39</v>
      </c>
      <c r="F1075" s="417"/>
      <c r="G1075" s="417" t="s">
        <v>1557</v>
      </c>
      <c r="H1075" s="417"/>
      <c r="I1075" s="549"/>
      <c r="J1075" s="417"/>
      <c r="K1075" s="421"/>
      <c r="L1075" s="415"/>
      <c r="M1075" s="419" t="s">
        <v>27</v>
      </c>
      <c r="N1075" s="417"/>
      <c r="O1075" s="417">
        <v>0</v>
      </c>
      <c r="P1075" s="417">
        <v>0</v>
      </c>
      <c r="Q1075" s="421">
        <v>0</v>
      </c>
      <c r="R1075" s="421">
        <v>0</v>
      </c>
      <c r="S1075" s="421"/>
      <c r="T1075" s="824"/>
      <c r="U1075" s="769"/>
      <c r="W1075" s="822"/>
    </row>
    <row r="1076" spans="1:23" ht="15.95" customHeight="1" x14ac:dyDescent="0.25">
      <c r="A1076" s="412"/>
      <c r="B1076" s="427"/>
      <c r="C1076" s="486"/>
      <c r="D1076" s="487"/>
      <c r="E1076" s="864" t="s">
        <v>28</v>
      </c>
      <c r="F1076" s="417"/>
      <c r="G1076" s="417">
        <v>20</v>
      </c>
      <c r="H1076" s="417">
        <v>12</v>
      </c>
      <c r="I1076" s="549">
        <v>32</v>
      </c>
      <c r="J1076" s="417">
        <v>5</v>
      </c>
      <c r="K1076" s="421"/>
      <c r="L1076" s="415"/>
      <c r="M1076" s="419" t="s">
        <v>41</v>
      </c>
      <c r="N1076" s="417"/>
      <c r="O1076" s="417">
        <v>15</v>
      </c>
      <c r="P1076" s="417">
        <v>21</v>
      </c>
      <c r="Q1076" s="421">
        <v>15</v>
      </c>
      <c r="R1076" s="421">
        <v>6</v>
      </c>
      <c r="S1076" s="421"/>
      <c r="T1076" s="824"/>
      <c r="U1076" s="769"/>
      <c r="W1076" s="822"/>
    </row>
    <row r="1077" spans="1:23" ht="15.95" customHeight="1" x14ac:dyDescent="0.25">
      <c r="A1077" s="412"/>
      <c r="B1077" s="427"/>
      <c r="C1077" s="486"/>
      <c r="D1077" s="487"/>
      <c r="E1077" s="864" t="s">
        <v>43</v>
      </c>
      <c r="F1077" s="417"/>
      <c r="G1077" s="417">
        <v>33</v>
      </c>
      <c r="H1077" s="417">
        <v>21</v>
      </c>
      <c r="I1077" s="549">
        <v>14</v>
      </c>
      <c r="J1077" s="417">
        <v>9</v>
      </c>
      <c r="K1077" s="421"/>
      <c r="L1077" s="415"/>
      <c r="M1077" s="419" t="s">
        <v>44</v>
      </c>
      <c r="N1077" s="417"/>
      <c r="O1077" s="417" t="s">
        <v>1557</v>
      </c>
      <c r="P1077" s="417"/>
      <c r="Q1077" s="421"/>
      <c r="R1077" s="421"/>
      <c r="S1077" s="421"/>
      <c r="T1077" s="824"/>
      <c r="U1077" s="769"/>
      <c r="W1077" s="822"/>
    </row>
    <row r="1078" spans="1:23" ht="15.95" customHeight="1" x14ac:dyDescent="0.25">
      <c r="A1078" s="412"/>
      <c r="B1078" s="427"/>
      <c r="C1078" s="486"/>
      <c r="D1078" s="487"/>
      <c r="E1078" s="864" t="s">
        <v>45</v>
      </c>
      <c r="F1078" s="417"/>
      <c r="G1078" s="417" t="s">
        <v>1557</v>
      </c>
      <c r="H1078" s="417"/>
      <c r="I1078" s="549"/>
      <c r="J1078" s="417"/>
      <c r="K1078" s="421"/>
      <c r="L1078" s="415"/>
      <c r="M1078" s="419" t="s">
        <v>46</v>
      </c>
      <c r="N1078" s="417"/>
      <c r="O1078" s="417" t="s">
        <v>1557</v>
      </c>
      <c r="P1078" s="417"/>
      <c r="Q1078" s="421"/>
      <c r="R1078" s="421"/>
      <c r="S1078" s="421"/>
      <c r="T1078" s="824"/>
      <c r="U1078" s="769"/>
      <c r="W1078" s="822"/>
    </row>
    <row r="1079" spans="1:23" ht="15.95" customHeight="1" x14ac:dyDescent="0.25">
      <c r="A1079" s="412"/>
      <c r="B1079" s="427"/>
      <c r="C1079" s="486"/>
      <c r="D1079" s="487"/>
      <c r="E1079" s="864" t="s">
        <v>54</v>
      </c>
      <c r="F1079" s="417"/>
      <c r="G1079" s="417">
        <v>15</v>
      </c>
      <c r="H1079" s="417">
        <v>56</v>
      </c>
      <c r="I1079" s="549">
        <v>15</v>
      </c>
      <c r="J1079" s="417">
        <v>13</v>
      </c>
      <c r="K1079" s="421"/>
      <c r="L1079" s="415"/>
      <c r="M1079" s="419" t="s">
        <v>55</v>
      </c>
      <c r="N1079" s="417"/>
      <c r="O1079" s="417">
        <v>14</v>
      </c>
      <c r="P1079" s="417">
        <v>20</v>
      </c>
      <c r="Q1079" s="421">
        <v>27</v>
      </c>
      <c r="R1079" s="421">
        <v>13</v>
      </c>
      <c r="S1079" s="421"/>
      <c r="T1079" s="824"/>
      <c r="U1079" s="769"/>
      <c r="W1079" s="822"/>
    </row>
    <row r="1080" spans="1:23" ht="15.95" customHeight="1" x14ac:dyDescent="0.25">
      <c r="A1080" s="412"/>
      <c r="B1080" s="427"/>
      <c r="C1080" s="486"/>
      <c r="D1080" s="487"/>
      <c r="E1080" s="864"/>
      <c r="F1080" s="417"/>
      <c r="G1080" s="417"/>
      <c r="H1080" s="417"/>
      <c r="I1080" s="549"/>
      <c r="J1080" s="417"/>
      <c r="K1080" s="421"/>
      <c r="L1080" s="415"/>
      <c r="M1080" s="419" t="s">
        <v>57</v>
      </c>
      <c r="N1080" s="417"/>
      <c r="O1080" s="417" t="s">
        <v>1557</v>
      </c>
      <c r="P1080" s="417"/>
      <c r="Q1080" s="421"/>
      <c r="R1080" s="421"/>
      <c r="S1080" s="421"/>
      <c r="T1080" s="824"/>
      <c r="U1080" s="769"/>
      <c r="W1080" s="822"/>
    </row>
    <row r="1081" spans="1:23" ht="15.95" customHeight="1" x14ac:dyDescent="0.25">
      <c r="A1081" s="412"/>
      <c r="B1081" s="427"/>
      <c r="C1081" s="486"/>
      <c r="D1081" s="487"/>
      <c r="E1081" s="864"/>
      <c r="F1081" s="417"/>
      <c r="G1081" s="417"/>
      <c r="H1081" s="417"/>
      <c r="I1081" s="549"/>
      <c r="J1081" s="417"/>
      <c r="K1081" s="421"/>
      <c r="L1081" s="415"/>
      <c r="M1081" s="419" t="s">
        <v>68</v>
      </c>
      <c r="N1081" s="417"/>
      <c r="O1081" s="417" t="s">
        <v>1557</v>
      </c>
      <c r="P1081" s="417"/>
      <c r="Q1081" s="421"/>
      <c r="R1081" s="421"/>
      <c r="S1081" s="421"/>
      <c r="T1081" s="824"/>
      <c r="U1081" s="769"/>
      <c r="W1081" s="822"/>
    </row>
    <row r="1082" spans="1:23" ht="15.95" customHeight="1" x14ac:dyDescent="0.25">
      <c r="A1082" s="412"/>
      <c r="B1082" s="427"/>
      <c r="C1082" s="486"/>
      <c r="D1082" s="487"/>
      <c r="E1082" s="864"/>
      <c r="F1082" s="417"/>
      <c r="G1082" s="417"/>
      <c r="H1082" s="417"/>
      <c r="I1082" s="549"/>
      <c r="J1082" s="417"/>
      <c r="K1082" s="421"/>
      <c r="L1082" s="415"/>
      <c r="M1082" s="419" t="s">
        <v>70</v>
      </c>
      <c r="N1082" s="417"/>
      <c r="O1082" s="417" t="s">
        <v>1557</v>
      </c>
      <c r="P1082" s="417"/>
      <c r="Q1082" s="421"/>
      <c r="R1082" s="421"/>
      <c r="S1082" s="421"/>
      <c r="T1082" s="824"/>
      <c r="U1082" s="769"/>
      <c r="W1082" s="822"/>
    </row>
    <row r="1083" spans="1:23" ht="15.95" customHeight="1" thickBot="1" x14ac:dyDescent="0.3">
      <c r="A1083" s="479"/>
      <c r="B1083" s="440"/>
      <c r="C1083" s="480"/>
      <c r="D1083" s="481"/>
      <c r="E1083" s="865"/>
      <c r="F1083" s="444"/>
      <c r="G1083" s="444"/>
      <c r="H1083" s="444"/>
      <c r="I1083" s="597"/>
      <c r="J1083" s="444"/>
      <c r="K1083" s="448"/>
      <c r="L1083" s="442"/>
      <c r="M1083" s="446" t="s">
        <v>1886</v>
      </c>
      <c r="N1083" s="444"/>
      <c r="O1083" s="444">
        <v>0</v>
      </c>
      <c r="P1083" s="444">
        <v>0</v>
      </c>
      <c r="Q1083" s="448">
        <v>0</v>
      </c>
      <c r="R1083" s="448">
        <v>0</v>
      </c>
      <c r="S1083" s="448"/>
      <c r="T1083" s="878"/>
      <c r="U1083" s="757"/>
      <c r="W1083" s="822"/>
    </row>
    <row r="1084" spans="1:23" ht="15.95" customHeight="1" x14ac:dyDescent="0.25">
      <c r="A1084" s="888">
        <v>129</v>
      </c>
      <c r="B1084" s="413" t="s">
        <v>1887</v>
      </c>
      <c r="C1084" s="486" t="s">
        <v>1875</v>
      </c>
      <c r="D1084" s="487">
        <v>630</v>
      </c>
      <c r="E1084" s="864">
        <v>53139</v>
      </c>
      <c r="F1084" s="417"/>
      <c r="G1084" s="417">
        <v>114</v>
      </c>
      <c r="H1084" s="417">
        <v>108</v>
      </c>
      <c r="I1084" s="549">
        <v>88</v>
      </c>
      <c r="J1084" s="417">
        <v>40</v>
      </c>
      <c r="K1084" s="421"/>
      <c r="L1084" s="415">
        <v>630</v>
      </c>
      <c r="M1084" s="419">
        <v>34592</v>
      </c>
      <c r="N1084" s="417"/>
      <c r="O1084" s="417">
        <v>65</v>
      </c>
      <c r="P1084" s="417">
        <v>48</v>
      </c>
      <c r="Q1084" s="421">
        <v>48</v>
      </c>
      <c r="R1084" s="421">
        <v>17</v>
      </c>
      <c r="S1084" s="421"/>
      <c r="T1084" s="824"/>
      <c r="U1084" s="749"/>
      <c r="W1084" s="822"/>
    </row>
    <row r="1085" spans="1:23" ht="15.95" customHeight="1" thickBot="1" x14ac:dyDescent="0.3">
      <c r="A1085" s="412"/>
      <c r="B1085" s="427"/>
      <c r="C1085" s="486"/>
      <c r="D1085" s="487"/>
      <c r="E1085" s="875" t="s">
        <v>19</v>
      </c>
      <c r="F1085" s="417">
        <v>3</v>
      </c>
      <c r="G1085" s="417">
        <v>223</v>
      </c>
      <c r="H1085" s="417">
        <v>223</v>
      </c>
      <c r="I1085" s="549">
        <v>226</v>
      </c>
      <c r="J1085" s="417">
        <v>396</v>
      </c>
      <c r="K1085" s="421"/>
      <c r="L1085" s="415"/>
      <c r="M1085" s="556" t="s">
        <v>19</v>
      </c>
      <c r="N1085" s="417">
        <v>3</v>
      </c>
      <c r="O1085" s="417">
        <v>214</v>
      </c>
      <c r="P1085" s="417">
        <v>214</v>
      </c>
      <c r="Q1085" s="421">
        <v>214</v>
      </c>
      <c r="R1085" s="421">
        <v>378</v>
      </c>
      <c r="S1085" s="421"/>
      <c r="T1085" s="824"/>
      <c r="U1085" s="769"/>
      <c r="W1085" s="822"/>
    </row>
    <row r="1086" spans="1:23" ht="15.95" customHeight="1" x14ac:dyDescent="0.25">
      <c r="A1086" s="412"/>
      <c r="B1086" s="427"/>
      <c r="C1086" s="486"/>
      <c r="D1086" s="487"/>
      <c r="E1086" s="881" t="s">
        <v>30</v>
      </c>
      <c r="F1086" s="417"/>
      <c r="G1086" s="417" t="s">
        <v>1557</v>
      </c>
      <c r="H1086" s="417"/>
      <c r="I1086" s="549"/>
      <c r="J1086" s="417"/>
      <c r="K1086" s="421"/>
      <c r="L1086" s="415"/>
      <c r="M1086" s="828" t="s">
        <v>31</v>
      </c>
      <c r="N1086" s="417"/>
      <c r="O1086" s="417">
        <v>0</v>
      </c>
      <c r="P1086" s="417">
        <v>0</v>
      </c>
      <c r="Q1086" s="421">
        <v>0</v>
      </c>
      <c r="R1086" s="421">
        <v>0</v>
      </c>
      <c r="S1086" s="421"/>
      <c r="T1086" s="824"/>
      <c r="U1086" s="769"/>
      <c r="W1086" s="822"/>
    </row>
    <row r="1087" spans="1:23" ht="15.95" customHeight="1" x14ac:dyDescent="0.25">
      <c r="A1087" s="412"/>
      <c r="B1087" s="427"/>
      <c r="C1087" s="486"/>
      <c r="D1087" s="487"/>
      <c r="E1087" s="864" t="s">
        <v>36</v>
      </c>
      <c r="F1087" s="417"/>
      <c r="G1087" s="417">
        <v>0</v>
      </c>
      <c r="H1087" s="417">
        <v>0</v>
      </c>
      <c r="I1087" s="549">
        <v>0</v>
      </c>
      <c r="J1087" s="417">
        <v>0</v>
      </c>
      <c r="K1087" s="421"/>
      <c r="L1087" s="415"/>
      <c r="M1087" s="419" t="s">
        <v>32</v>
      </c>
      <c r="N1087" s="417"/>
      <c r="O1087" s="417">
        <v>0</v>
      </c>
      <c r="P1087" s="417">
        <v>0</v>
      </c>
      <c r="Q1087" s="421">
        <v>0</v>
      </c>
      <c r="R1087" s="421">
        <v>0</v>
      </c>
      <c r="S1087" s="421"/>
      <c r="T1087" s="824"/>
      <c r="U1087" s="769"/>
      <c r="W1087" s="822"/>
    </row>
    <row r="1088" spans="1:23" ht="15.95" customHeight="1" x14ac:dyDescent="0.25">
      <c r="A1088" s="412"/>
      <c r="B1088" s="427"/>
      <c r="C1088" s="486"/>
      <c r="D1088" s="487"/>
      <c r="E1088" s="864" t="s">
        <v>38</v>
      </c>
      <c r="F1088" s="417"/>
      <c r="G1088" s="417">
        <v>0</v>
      </c>
      <c r="H1088" s="417">
        <v>0</v>
      </c>
      <c r="I1088" s="549">
        <v>0</v>
      </c>
      <c r="J1088" s="417">
        <v>0</v>
      </c>
      <c r="K1088" s="421"/>
      <c r="L1088" s="415"/>
      <c r="M1088" s="419" t="s">
        <v>33</v>
      </c>
      <c r="N1088" s="417"/>
      <c r="O1088" s="417">
        <v>0</v>
      </c>
      <c r="P1088" s="417">
        <v>0</v>
      </c>
      <c r="Q1088" s="421">
        <v>0</v>
      </c>
      <c r="R1088" s="421">
        <v>0</v>
      </c>
      <c r="S1088" s="421"/>
      <c r="T1088" s="824"/>
      <c r="U1088" s="769"/>
      <c r="W1088" s="822"/>
    </row>
    <row r="1089" spans="1:23" ht="15.95" customHeight="1" x14ac:dyDescent="0.25">
      <c r="A1089" s="412"/>
      <c r="B1089" s="427"/>
      <c r="C1089" s="486"/>
      <c r="D1089" s="487"/>
      <c r="E1089" s="864" t="s">
        <v>40</v>
      </c>
      <c r="F1089" s="417"/>
      <c r="G1089" s="417" t="s">
        <v>1557</v>
      </c>
      <c r="H1089" s="417"/>
      <c r="I1089" s="549"/>
      <c r="J1089" s="417"/>
      <c r="K1089" s="421"/>
      <c r="L1089" s="415"/>
      <c r="M1089" s="419" t="s">
        <v>24</v>
      </c>
      <c r="N1089" s="417"/>
      <c r="O1089" s="417">
        <v>17</v>
      </c>
      <c r="P1089" s="417">
        <v>23</v>
      </c>
      <c r="Q1089" s="421">
        <v>23</v>
      </c>
      <c r="R1089" s="421">
        <v>13</v>
      </c>
      <c r="S1089" s="421"/>
      <c r="T1089" s="824"/>
      <c r="U1089" s="769"/>
      <c r="W1089" s="822"/>
    </row>
    <row r="1090" spans="1:23" ht="15.95" customHeight="1" x14ac:dyDescent="0.25">
      <c r="A1090" s="412"/>
      <c r="B1090" s="427"/>
      <c r="C1090" s="486"/>
      <c r="D1090" s="487"/>
      <c r="E1090" s="864" t="s">
        <v>42</v>
      </c>
      <c r="F1090" s="417"/>
      <c r="G1090" s="417"/>
      <c r="H1090" s="417"/>
      <c r="I1090" s="549"/>
      <c r="J1090" s="417"/>
      <c r="K1090" s="421"/>
      <c r="L1090" s="415"/>
      <c r="M1090" s="419" t="s">
        <v>21</v>
      </c>
      <c r="N1090" s="417"/>
      <c r="O1090" s="417">
        <v>0</v>
      </c>
      <c r="P1090" s="417">
        <v>0</v>
      </c>
      <c r="Q1090" s="421">
        <v>0</v>
      </c>
      <c r="R1090" s="421">
        <v>0</v>
      </c>
      <c r="S1090" s="421"/>
      <c r="T1090" s="824"/>
      <c r="U1090" s="769"/>
      <c r="W1090" s="822"/>
    </row>
    <row r="1091" spans="1:23" ht="15.95" customHeight="1" x14ac:dyDescent="0.25">
      <c r="A1091" s="412"/>
      <c r="B1091" s="427"/>
      <c r="C1091" s="486"/>
      <c r="D1091" s="487"/>
      <c r="E1091" s="864" t="s">
        <v>20</v>
      </c>
      <c r="F1091" s="417"/>
      <c r="G1091" s="417">
        <v>32</v>
      </c>
      <c r="H1091" s="417">
        <v>26</v>
      </c>
      <c r="I1091" s="549">
        <v>19</v>
      </c>
      <c r="J1091" s="417">
        <v>0</v>
      </c>
      <c r="K1091" s="421"/>
      <c r="L1091" s="415"/>
      <c r="M1091" s="419" t="s">
        <v>23</v>
      </c>
      <c r="N1091" s="417"/>
      <c r="O1091" s="417">
        <v>0</v>
      </c>
      <c r="P1091" s="417">
        <v>0</v>
      </c>
      <c r="Q1091" s="421">
        <v>0</v>
      </c>
      <c r="R1091" s="421">
        <v>0</v>
      </c>
      <c r="S1091" s="421"/>
      <c r="T1091" s="824"/>
      <c r="U1091" s="769"/>
      <c r="W1091" s="822"/>
    </row>
    <row r="1092" spans="1:23" ht="15.95" customHeight="1" x14ac:dyDescent="0.25">
      <c r="A1092" s="412"/>
      <c r="B1092" s="427"/>
      <c r="C1092" s="486"/>
      <c r="D1092" s="487"/>
      <c r="E1092" s="864" t="s">
        <v>35</v>
      </c>
      <c r="F1092" s="417"/>
      <c r="G1092" s="417">
        <v>21</v>
      </c>
      <c r="H1092" s="417">
        <v>33</v>
      </c>
      <c r="I1092" s="549">
        <v>21</v>
      </c>
      <c r="J1092" s="417">
        <v>0</v>
      </c>
      <c r="K1092" s="421"/>
      <c r="L1092" s="415"/>
      <c r="M1092" s="419" t="s">
        <v>25</v>
      </c>
      <c r="N1092" s="417"/>
      <c r="O1092" s="417">
        <v>0</v>
      </c>
      <c r="P1092" s="417">
        <v>0</v>
      </c>
      <c r="Q1092" s="421">
        <v>0</v>
      </c>
      <c r="R1092" s="421">
        <v>0</v>
      </c>
      <c r="S1092" s="421"/>
      <c r="T1092" s="824"/>
      <c r="U1092" s="769"/>
      <c r="W1092" s="822"/>
    </row>
    <row r="1093" spans="1:23" ht="15.95" customHeight="1" x14ac:dyDescent="0.25">
      <c r="A1093" s="412"/>
      <c r="B1093" s="427"/>
      <c r="C1093" s="486"/>
      <c r="D1093" s="487"/>
      <c r="E1093" s="864" t="s">
        <v>37</v>
      </c>
      <c r="F1093" s="417"/>
      <c r="G1093" s="417" t="s">
        <v>1557</v>
      </c>
      <c r="H1093" s="417"/>
      <c r="I1093" s="549"/>
      <c r="J1093" s="417"/>
      <c r="K1093" s="421"/>
      <c r="L1093" s="415"/>
      <c r="M1093" s="419" t="s">
        <v>27</v>
      </c>
      <c r="N1093" s="417"/>
      <c r="O1093" s="417">
        <v>0</v>
      </c>
      <c r="P1093" s="417">
        <v>0</v>
      </c>
      <c r="Q1093" s="421">
        <v>0</v>
      </c>
      <c r="R1093" s="421">
        <v>0</v>
      </c>
      <c r="S1093" s="421"/>
      <c r="T1093" s="824"/>
      <c r="U1093" s="769"/>
      <c r="W1093" s="822"/>
    </row>
    <row r="1094" spans="1:23" ht="15.95" customHeight="1" x14ac:dyDescent="0.25">
      <c r="A1094" s="412"/>
      <c r="B1094" s="427"/>
      <c r="C1094" s="486"/>
      <c r="D1094" s="487"/>
      <c r="E1094" s="864" t="s">
        <v>28</v>
      </c>
      <c r="F1094" s="417"/>
      <c r="G1094" s="417">
        <v>6</v>
      </c>
      <c r="H1094" s="417">
        <v>8</v>
      </c>
      <c r="I1094" s="549">
        <v>22</v>
      </c>
      <c r="J1094" s="417">
        <v>14</v>
      </c>
      <c r="K1094" s="421"/>
      <c r="L1094" s="415"/>
      <c r="M1094" s="419" t="s">
        <v>41</v>
      </c>
      <c r="N1094" s="417"/>
      <c r="O1094" s="417">
        <v>11</v>
      </c>
      <c r="P1094" s="417">
        <v>8</v>
      </c>
      <c r="Q1094" s="421">
        <v>15</v>
      </c>
      <c r="R1094" s="421">
        <v>4</v>
      </c>
      <c r="S1094" s="421"/>
      <c r="T1094" s="824"/>
      <c r="U1094" s="769"/>
      <c r="W1094" s="822"/>
    </row>
    <row r="1095" spans="1:23" ht="15.95" customHeight="1" x14ac:dyDescent="0.25">
      <c r="A1095" s="412"/>
      <c r="B1095" s="427"/>
      <c r="C1095" s="486"/>
      <c r="D1095" s="487"/>
      <c r="E1095" s="864" t="s">
        <v>43</v>
      </c>
      <c r="F1095" s="417"/>
      <c r="G1095" s="417">
        <v>25</v>
      </c>
      <c r="H1095" s="417">
        <v>26</v>
      </c>
      <c r="I1095" s="549">
        <v>15</v>
      </c>
      <c r="J1095" s="417">
        <v>13</v>
      </c>
      <c r="K1095" s="421"/>
      <c r="L1095" s="415"/>
      <c r="M1095" s="419" t="s">
        <v>46</v>
      </c>
      <c r="N1095" s="417"/>
      <c r="O1095" s="417">
        <v>0</v>
      </c>
      <c r="P1095" s="417">
        <v>0</v>
      </c>
      <c r="Q1095" s="421">
        <v>0</v>
      </c>
      <c r="R1095" s="421">
        <v>0</v>
      </c>
      <c r="S1095" s="421"/>
      <c r="T1095" s="824"/>
      <c r="U1095" s="769"/>
      <c r="W1095" s="822"/>
    </row>
    <row r="1096" spans="1:23" ht="15.95" customHeight="1" x14ac:dyDescent="0.25">
      <c r="A1096" s="412"/>
      <c r="B1096" s="427"/>
      <c r="C1096" s="486"/>
      <c r="D1096" s="487"/>
      <c r="E1096" s="864" t="s">
        <v>45</v>
      </c>
      <c r="F1096" s="417"/>
      <c r="G1096" s="417">
        <v>0</v>
      </c>
      <c r="H1096" s="417">
        <v>0</v>
      </c>
      <c r="I1096" s="549">
        <v>0</v>
      </c>
      <c r="J1096" s="417">
        <v>0</v>
      </c>
      <c r="K1096" s="421"/>
      <c r="L1096" s="415"/>
      <c r="M1096" s="419" t="s">
        <v>55</v>
      </c>
      <c r="N1096" s="417"/>
      <c r="O1096" s="417">
        <v>18</v>
      </c>
      <c r="P1096" s="417">
        <v>25</v>
      </c>
      <c r="Q1096" s="421">
        <v>14</v>
      </c>
      <c r="R1096" s="421">
        <v>3</v>
      </c>
      <c r="S1096" s="421"/>
      <c r="T1096" s="824"/>
      <c r="U1096" s="769"/>
      <c r="W1096" s="822"/>
    </row>
    <row r="1097" spans="1:23" ht="15.95" customHeight="1" x14ac:dyDescent="0.25">
      <c r="A1097" s="412"/>
      <c r="B1097" s="427"/>
      <c r="C1097" s="486"/>
      <c r="D1097" s="487"/>
      <c r="E1097" s="864" t="s">
        <v>54</v>
      </c>
      <c r="F1097" s="417"/>
      <c r="G1097" s="417">
        <v>55</v>
      </c>
      <c r="H1097" s="417">
        <v>22</v>
      </c>
      <c r="I1097" s="549">
        <v>23</v>
      </c>
      <c r="J1097" s="417">
        <v>13</v>
      </c>
      <c r="K1097" s="421"/>
      <c r="L1097" s="415"/>
      <c r="M1097" s="419" t="s">
        <v>1886</v>
      </c>
      <c r="N1097" s="417"/>
      <c r="O1097" s="417">
        <v>0</v>
      </c>
      <c r="P1097" s="417">
        <v>0</v>
      </c>
      <c r="Q1097" s="421">
        <v>0</v>
      </c>
      <c r="R1097" s="421">
        <v>0</v>
      </c>
      <c r="S1097" s="421"/>
      <c r="T1097" s="824"/>
      <c r="U1097" s="769"/>
      <c r="W1097" s="822"/>
    </row>
    <row r="1098" spans="1:23" ht="15.95" customHeight="1" x14ac:dyDescent="0.25">
      <c r="A1098" s="412"/>
      <c r="B1098" s="427"/>
      <c r="C1098" s="486"/>
      <c r="D1098" s="487"/>
      <c r="E1098" s="864"/>
      <c r="F1098" s="417"/>
      <c r="G1098" s="417"/>
      <c r="H1098" s="417"/>
      <c r="I1098" s="549"/>
      <c r="J1098" s="417"/>
      <c r="K1098" s="421"/>
      <c r="L1098" s="415"/>
      <c r="M1098" s="419"/>
      <c r="N1098" s="417"/>
      <c r="O1098" s="417"/>
      <c r="P1098" s="417"/>
      <c r="Q1098" s="421"/>
      <c r="R1098" s="421"/>
      <c r="S1098" s="421"/>
      <c r="T1098" s="824"/>
      <c r="U1098" s="769"/>
      <c r="W1098" s="822"/>
    </row>
    <row r="1099" spans="1:23" ht="15.95" customHeight="1" x14ac:dyDescent="0.25">
      <c r="A1099" s="412"/>
      <c r="B1099" s="427"/>
      <c r="C1099" s="486"/>
      <c r="D1099" s="487"/>
      <c r="E1099" s="864"/>
      <c r="F1099" s="417"/>
      <c r="G1099" s="417"/>
      <c r="H1099" s="417"/>
      <c r="I1099" s="549"/>
      <c r="J1099" s="417"/>
      <c r="K1099" s="421"/>
      <c r="L1099" s="415"/>
      <c r="M1099" s="419"/>
      <c r="N1099" s="417"/>
      <c r="O1099" s="417"/>
      <c r="P1099" s="417"/>
      <c r="Q1099" s="421"/>
      <c r="R1099" s="421"/>
      <c r="S1099" s="421"/>
      <c r="T1099" s="824"/>
      <c r="U1099" s="769"/>
      <c r="W1099" s="822"/>
    </row>
    <row r="1100" spans="1:23" ht="15.95" customHeight="1" x14ac:dyDescent="0.25">
      <c r="A1100" s="412"/>
      <c r="B1100" s="427"/>
      <c r="C1100" s="486"/>
      <c r="D1100" s="487"/>
      <c r="E1100" s="864"/>
      <c r="F1100" s="417"/>
      <c r="G1100" s="417"/>
      <c r="H1100" s="417"/>
      <c r="I1100" s="549"/>
      <c r="J1100" s="417"/>
      <c r="K1100" s="421"/>
      <c r="L1100" s="415"/>
      <c r="M1100" s="419"/>
      <c r="N1100" s="417"/>
      <c r="O1100" s="417"/>
      <c r="P1100" s="417"/>
      <c r="Q1100" s="421"/>
      <c r="R1100" s="421"/>
      <c r="S1100" s="421"/>
      <c r="T1100" s="824"/>
      <c r="U1100" s="769"/>
      <c r="W1100" s="822"/>
    </row>
    <row r="1101" spans="1:23" ht="15.95" customHeight="1" x14ac:dyDescent="0.25">
      <c r="A1101" s="412"/>
      <c r="B1101" s="440"/>
      <c r="C1101" s="469"/>
      <c r="D1101" s="470"/>
      <c r="E1101" s="854"/>
      <c r="F1101" s="472"/>
      <c r="G1101" s="472"/>
      <c r="H1101" s="472"/>
      <c r="I1101" s="686"/>
      <c r="J1101" s="472"/>
      <c r="K1101" s="477"/>
      <c r="L1101" s="474"/>
      <c r="M1101" s="475"/>
      <c r="N1101" s="472"/>
      <c r="O1101" s="472"/>
      <c r="P1101" s="472"/>
      <c r="Q1101" s="477"/>
      <c r="R1101" s="477"/>
      <c r="S1101" s="477"/>
      <c r="T1101" s="820"/>
      <c r="U1101" s="757"/>
      <c r="W1101" s="822"/>
    </row>
    <row r="1102" spans="1:23" ht="15.95" customHeight="1" x14ac:dyDescent="0.25">
      <c r="A1102" s="452">
        <v>130</v>
      </c>
      <c r="B1102" s="413" t="s">
        <v>1888</v>
      </c>
      <c r="C1102" s="453" t="s">
        <v>1875</v>
      </c>
      <c r="D1102" s="454">
        <v>400</v>
      </c>
      <c r="E1102" s="861">
        <v>58623</v>
      </c>
      <c r="F1102" s="456"/>
      <c r="G1102" s="456">
        <v>145</v>
      </c>
      <c r="H1102" s="456">
        <v>160</v>
      </c>
      <c r="I1102" s="671">
        <v>150</v>
      </c>
      <c r="J1102" s="456">
        <v>27</v>
      </c>
      <c r="K1102" s="461"/>
      <c r="L1102" s="458">
        <v>400</v>
      </c>
      <c r="M1102" s="459">
        <v>56386</v>
      </c>
      <c r="N1102" s="456"/>
      <c r="O1102" s="456">
        <v>101</v>
      </c>
      <c r="P1102" s="456">
        <v>110</v>
      </c>
      <c r="Q1102" s="671">
        <v>114</v>
      </c>
      <c r="R1102" s="456">
        <v>37</v>
      </c>
      <c r="S1102" s="461"/>
      <c r="T1102" s="824"/>
      <c r="U1102" s="749"/>
      <c r="W1102" s="822"/>
    </row>
    <row r="1103" spans="1:23" ht="15.95" customHeight="1" thickBot="1" x14ac:dyDescent="0.3">
      <c r="A1103" s="412"/>
      <c r="B1103" s="427"/>
      <c r="C1103" s="486"/>
      <c r="D1103" s="487"/>
      <c r="E1103" s="556" t="s">
        <v>19</v>
      </c>
      <c r="F1103" s="417">
        <v>3</v>
      </c>
      <c r="G1103" s="417">
        <v>220</v>
      </c>
      <c r="H1103" s="417">
        <v>221</v>
      </c>
      <c r="I1103" s="549">
        <v>224</v>
      </c>
      <c r="J1103" s="417">
        <v>395</v>
      </c>
      <c r="K1103" s="421"/>
      <c r="L1103" s="415"/>
      <c r="M1103" s="875" t="s">
        <v>19</v>
      </c>
      <c r="N1103" s="417">
        <v>3</v>
      </c>
      <c r="O1103" s="417">
        <v>220</v>
      </c>
      <c r="P1103" s="417">
        <v>222</v>
      </c>
      <c r="Q1103" s="549">
        <v>223</v>
      </c>
      <c r="R1103" s="417">
        <v>393</v>
      </c>
      <c r="S1103" s="421"/>
      <c r="T1103" s="824"/>
      <c r="U1103" s="769"/>
      <c r="W1103" s="822"/>
    </row>
    <row r="1104" spans="1:23" ht="15.95" customHeight="1" x14ac:dyDescent="0.25">
      <c r="A1104" s="412"/>
      <c r="B1104" s="427"/>
      <c r="C1104" s="486"/>
      <c r="D1104" s="487"/>
      <c r="E1104" s="828" t="s">
        <v>42</v>
      </c>
      <c r="F1104" s="417"/>
      <c r="G1104" s="417" t="s">
        <v>1557</v>
      </c>
      <c r="H1104" s="417"/>
      <c r="I1104" s="421"/>
      <c r="J1104" s="421"/>
      <c r="K1104" s="421"/>
      <c r="L1104" s="415"/>
      <c r="M1104" s="881" t="s">
        <v>30</v>
      </c>
      <c r="N1104" s="417"/>
      <c r="O1104" s="417" t="s">
        <v>1557</v>
      </c>
      <c r="P1104" s="417"/>
      <c r="Q1104" s="549"/>
      <c r="R1104" s="417"/>
      <c r="S1104" s="421"/>
      <c r="T1104" s="824"/>
      <c r="U1104" s="769"/>
      <c r="W1104" s="822"/>
    </row>
    <row r="1105" spans="1:23" ht="15.95" customHeight="1" x14ac:dyDescent="0.25">
      <c r="A1105" s="412"/>
      <c r="B1105" s="427"/>
      <c r="C1105" s="486"/>
      <c r="D1105" s="487"/>
      <c r="E1105" s="419" t="s">
        <v>26</v>
      </c>
      <c r="F1105" s="417"/>
      <c r="G1105" s="417">
        <v>0</v>
      </c>
      <c r="H1105" s="417">
        <v>0</v>
      </c>
      <c r="I1105" s="421">
        <v>0</v>
      </c>
      <c r="J1105" s="421">
        <v>0</v>
      </c>
      <c r="K1105" s="421"/>
      <c r="L1105" s="415"/>
      <c r="M1105" s="864" t="s">
        <v>31</v>
      </c>
      <c r="N1105" s="417"/>
      <c r="O1105" s="417" t="s">
        <v>1557</v>
      </c>
      <c r="P1105" s="417"/>
      <c r="Q1105" s="549"/>
      <c r="R1105" s="417"/>
      <c r="S1105" s="421"/>
      <c r="T1105" s="824"/>
      <c r="U1105" s="769"/>
      <c r="W1105" s="822"/>
    </row>
    <row r="1106" spans="1:23" ht="15.95" customHeight="1" x14ac:dyDescent="0.25">
      <c r="A1106" s="412"/>
      <c r="B1106" s="427"/>
      <c r="C1106" s="486"/>
      <c r="D1106" s="487"/>
      <c r="E1106" s="419" t="s">
        <v>20</v>
      </c>
      <c r="F1106" s="417"/>
      <c r="G1106" s="417">
        <v>55</v>
      </c>
      <c r="H1106" s="417">
        <v>75</v>
      </c>
      <c r="I1106" s="421">
        <v>75</v>
      </c>
      <c r="J1106" s="421">
        <v>20</v>
      </c>
      <c r="K1106" s="421"/>
      <c r="L1106" s="415"/>
      <c r="M1106" s="864" t="s">
        <v>36</v>
      </c>
      <c r="N1106" s="417"/>
      <c r="O1106" s="417">
        <v>0</v>
      </c>
      <c r="P1106" s="417">
        <v>0</v>
      </c>
      <c r="Q1106" s="549">
        <v>0</v>
      </c>
      <c r="R1106" s="417">
        <v>0</v>
      </c>
      <c r="S1106" s="421"/>
      <c r="T1106" s="824"/>
      <c r="U1106" s="769"/>
      <c r="W1106" s="822"/>
    </row>
    <row r="1107" spans="1:23" ht="15.95" customHeight="1" x14ac:dyDescent="0.25">
      <c r="A1107" s="412"/>
      <c r="B1107" s="427"/>
      <c r="C1107" s="486"/>
      <c r="D1107" s="487"/>
      <c r="E1107" s="419" t="s">
        <v>21</v>
      </c>
      <c r="F1107" s="417"/>
      <c r="G1107" s="417">
        <v>25</v>
      </c>
      <c r="H1107" s="417">
        <v>21</v>
      </c>
      <c r="I1107" s="421">
        <v>33</v>
      </c>
      <c r="J1107" s="421">
        <v>15</v>
      </c>
      <c r="K1107" s="421"/>
      <c r="L1107" s="415"/>
      <c r="M1107" s="864" t="s">
        <v>32</v>
      </c>
      <c r="N1107" s="417"/>
      <c r="O1107" s="417">
        <v>58</v>
      </c>
      <c r="P1107" s="417">
        <v>56</v>
      </c>
      <c r="Q1107" s="549">
        <v>55</v>
      </c>
      <c r="R1107" s="417">
        <v>20</v>
      </c>
      <c r="S1107" s="421"/>
      <c r="T1107" s="824"/>
      <c r="U1107" s="769"/>
      <c r="W1107" s="822"/>
    </row>
    <row r="1108" spans="1:23" ht="15.95" customHeight="1" x14ac:dyDescent="0.25">
      <c r="A1108" s="412"/>
      <c r="B1108" s="427"/>
      <c r="C1108" s="486"/>
      <c r="D1108" s="487"/>
      <c r="E1108" s="419" t="s">
        <v>35</v>
      </c>
      <c r="F1108" s="417"/>
      <c r="G1108" s="417" t="s">
        <v>1557</v>
      </c>
      <c r="H1108" s="417"/>
      <c r="I1108" s="421"/>
      <c r="J1108" s="421"/>
      <c r="K1108" s="421"/>
      <c r="L1108" s="415"/>
      <c r="M1108" s="864" t="s">
        <v>38</v>
      </c>
      <c r="N1108" s="417"/>
      <c r="O1108" s="417">
        <v>0</v>
      </c>
      <c r="P1108" s="417">
        <v>0</v>
      </c>
      <c r="Q1108" s="549">
        <v>0</v>
      </c>
      <c r="R1108" s="417">
        <v>0</v>
      </c>
      <c r="S1108" s="421"/>
      <c r="T1108" s="824"/>
      <c r="U1108" s="769"/>
      <c r="W1108" s="822"/>
    </row>
    <row r="1109" spans="1:23" ht="15.95" customHeight="1" x14ac:dyDescent="0.25">
      <c r="A1109" s="412"/>
      <c r="B1109" s="427"/>
      <c r="C1109" s="486"/>
      <c r="D1109" s="487"/>
      <c r="E1109" s="419" t="s">
        <v>23</v>
      </c>
      <c r="F1109" s="417"/>
      <c r="G1109" s="417">
        <v>65</v>
      </c>
      <c r="H1109" s="417">
        <v>51</v>
      </c>
      <c r="I1109" s="421">
        <v>52</v>
      </c>
      <c r="J1109" s="421">
        <v>20</v>
      </c>
      <c r="K1109" s="421"/>
      <c r="L1109" s="415"/>
      <c r="M1109" s="864" t="s">
        <v>33</v>
      </c>
      <c r="N1109" s="417"/>
      <c r="O1109" s="417">
        <v>56</v>
      </c>
      <c r="P1109" s="417">
        <v>59</v>
      </c>
      <c r="Q1109" s="549">
        <v>52</v>
      </c>
      <c r="R1109" s="417">
        <v>13</v>
      </c>
      <c r="S1109" s="421"/>
      <c r="T1109" s="824"/>
      <c r="U1109" s="769"/>
      <c r="W1109" s="822"/>
    </row>
    <row r="1110" spans="1:23" ht="15.95" customHeight="1" x14ac:dyDescent="0.25">
      <c r="A1110" s="412"/>
      <c r="B1110" s="427"/>
      <c r="C1110" s="486"/>
      <c r="D1110" s="487"/>
      <c r="E1110" s="419" t="s">
        <v>37</v>
      </c>
      <c r="F1110" s="417"/>
      <c r="G1110" s="417">
        <v>27</v>
      </c>
      <c r="H1110" s="417">
        <v>11</v>
      </c>
      <c r="I1110" s="421">
        <v>12</v>
      </c>
      <c r="J1110" s="421">
        <v>7</v>
      </c>
      <c r="K1110" s="421"/>
      <c r="L1110" s="415"/>
      <c r="M1110" s="864" t="s">
        <v>40</v>
      </c>
      <c r="N1110" s="417"/>
      <c r="O1110" s="417" t="s">
        <v>1557</v>
      </c>
      <c r="P1110" s="417"/>
      <c r="Q1110" s="549"/>
      <c r="R1110" s="417"/>
      <c r="S1110" s="421"/>
      <c r="T1110" s="824"/>
      <c r="U1110" s="769"/>
      <c r="W1110" s="822"/>
    </row>
    <row r="1111" spans="1:23" ht="15.95" customHeight="1" x14ac:dyDescent="0.25">
      <c r="A1111" s="479"/>
      <c r="B1111" s="440"/>
      <c r="C1111" s="480"/>
      <c r="D1111" s="481"/>
      <c r="E1111" s="446" t="s">
        <v>25</v>
      </c>
      <c r="F1111" s="444"/>
      <c r="G1111" s="444" t="s">
        <v>1557</v>
      </c>
      <c r="H1111" s="444"/>
      <c r="I1111" s="448"/>
      <c r="J1111" s="448"/>
      <c r="K1111" s="448"/>
      <c r="L1111" s="442"/>
      <c r="M1111" s="865" t="s">
        <v>24</v>
      </c>
      <c r="N1111" s="444"/>
      <c r="O1111" s="444">
        <v>0</v>
      </c>
      <c r="P1111" s="444">
        <v>0</v>
      </c>
      <c r="Q1111" s="597">
        <v>0</v>
      </c>
      <c r="R1111" s="444">
        <v>0</v>
      </c>
      <c r="S1111" s="448"/>
      <c r="T1111" s="820"/>
      <c r="U1111" s="757"/>
      <c r="W1111" s="822"/>
    </row>
    <row r="1112" spans="1:23" ht="15.95" customHeight="1" x14ac:dyDescent="0.25">
      <c r="A1112" s="889">
        <v>131</v>
      </c>
      <c r="B1112" s="413" t="s">
        <v>1889</v>
      </c>
      <c r="C1112" s="486" t="s">
        <v>1875</v>
      </c>
      <c r="D1112" s="487">
        <v>630</v>
      </c>
      <c r="E1112" s="864">
        <v>60792</v>
      </c>
      <c r="F1112" s="417"/>
      <c r="G1112" s="417">
        <v>66</v>
      </c>
      <c r="H1112" s="417">
        <v>74</v>
      </c>
      <c r="I1112" s="549">
        <v>52</v>
      </c>
      <c r="J1112" s="417">
        <v>28</v>
      </c>
      <c r="K1112" s="421"/>
      <c r="L1112" s="415">
        <v>630</v>
      </c>
      <c r="M1112" s="419">
        <v>6079261</v>
      </c>
      <c r="N1112" s="417"/>
      <c r="O1112" s="417">
        <v>77</v>
      </c>
      <c r="P1112" s="417">
        <v>81</v>
      </c>
      <c r="Q1112" s="421">
        <v>85</v>
      </c>
      <c r="R1112" s="421">
        <v>20</v>
      </c>
      <c r="S1112" s="421"/>
      <c r="T1112" s="824"/>
      <c r="U1112" s="749"/>
      <c r="W1112" s="822"/>
    </row>
    <row r="1113" spans="1:23" ht="15.95" customHeight="1" thickBot="1" x14ac:dyDescent="0.3">
      <c r="A1113" s="793"/>
      <c r="B1113" s="427"/>
      <c r="C1113" s="464"/>
      <c r="D1113" s="465"/>
      <c r="E1113" s="890" t="s">
        <v>19</v>
      </c>
      <c r="F1113" s="431">
        <v>3</v>
      </c>
      <c r="G1113" s="431">
        <v>220</v>
      </c>
      <c r="H1113" s="431">
        <v>218</v>
      </c>
      <c r="I1113" s="550">
        <v>220</v>
      </c>
      <c r="J1113" s="431">
        <v>387</v>
      </c>
      <c r="K1113" s="435"/>
      <c r="L1113" s="429"/>
      <c r="M1113" s="863" t="s">
        <v>19</v>
      </c>
      <c r="N1113" s="431">
        <v>3</v>
      </c>
      <c r="O1113" s="431">
        <v>220</v>
      </c>
      <c r="P1113" s="431">
        <v>220</v>
      </c>
      <c r="Q1113" s="435">
        <v>219</v>
      </c>
      <c r="R1113" s="435">
        <v>388</v>
      </c>
      <c r="S1113" s="435"/>
      <c r="T1113" s="824"/>
      <c r="U1113" s="769"/>
      <c r="W1113" s="822"/>
    </row>
    <row r="1114" spans="1:23" ht="15.95" customHeight="1" x14ac:dyDescent="0.25">
      <c r="A1114" s="793"/>
      <c r="B1114" s="427"/>
      <c r="C1114" s="464"/>
      <c r="D1114" s="465"/>
      <c r="E1114" s="875"/>
      <c r="F1114" s="431"/>
      <c r="G1114" s="431"/>
      <c r="H1114" s="431"/>
      <c r="I1114" s="550"/>
      <c r="J1114" s="431"/>
      <c r="K1114" s="435"/>
      <c r="L1114" s="429"/>
      <c r="M1114" s="556"/>
      <c r="N1114" s="431"/>
      <c r="O1114" s="431"/>
      <c r="P1114" s="431"/>
      <c r="Q1114" s="435"/>
      <c r="R1114" s="435"/>
      <c r="S1114" s="435"/>
      <c r="T1114" s="824"/>
      <c r="U1114" s="769"/>
      <c r="W1114" s="822"/>
    </row>
    <row r="1115" spans="1:23" ht="15.95" customHeight="1" x14ac:dyDescent="0.25">
      <c r="A1115" s="793"/>
      <c r="B1115" s="427"/>
      <c r="C1115" s="464"/>
      <c r="D1115" s="465"/>
      <c r="E1115" s="826" t="s">
        <v>1588</v>
      </c>
      <c r="F1115" s="431"/>
      <c r="G1115" s="431">
        <v>0</v>
      </c>
      <c r="H1115" s="431">
        <v>0</v>
      </c>
      <c r="I1115" s="550">
        <v>0</v>
      </c>
      <c r="J1115" s="431">
        <v>0</v>
      </c>
      <c r="K1115" s="435"/>
      <c r="L1115" s="429"/>
      <c r="M1115" s="433" t="s">
        <v>1577</v>
      </c>
      <c r="N1115" s="431"/>
      <c r="O1115" s="431">
        <v>0</v>
      </c>
      <c r="P1115" s="431">
        <v>0</v>
      </c>
      <c r="Q1115" s="435">
        <v>0</v>
      </c>
      <c r="R1115" s="435">
        <v>0</v>
      </c>
      <c r="S1115" s="435"/>
      <c r="T1115" s="824"/>
      <c r="U1115" s="769"/>
      <c r="W1115" s="822"/>
    </row>
    <row r="1116" spans="1:23" ht="15.95" customHeight="1" x14ac:dyDescent="0.25">
      <c r="A1116" s="793"/>
      <c r="B1116" s="427"/>
      <c r="C1116" s="464"/>
      <c r="D1116" s="465"/>
      <c r="E1116" s="866" t="s">
        <v>1629</v>
      </c>
      <c r="F1116" s="431"/>
      <c r="G1116" s="431">
        <v>0</v>
      </c>
      <c r="H1116" s="431">
        <v>0</v>
      </c>
      <c r="I1116" s="550">
        <v>0</v>
      </c>
      <c r="J1116" s="431">
        <v>0</v>
      </c>
      <c r="K1116" s="435"/>
      <c r="L1116" s="429"/>
      <c r="M1116" s="433" t="s">
        <v>1554</v>
      </c>
      <c r="N1116" s="431"/>
      <c r="O1116" s="431">
        <v>0</v>
      </c>
      <c r="P1116" s="431">
        <v>0</v>
      </c>
      <c r="Q1116" s="435">
        <v>0</v>
      </c>
      <c r="R1116" s="435">
        <v>0</v>
      </c>
      <c r="S1116" s="435"/>
      <c r="T1116" s="824"/>
      <c r="U1116" s="769"/>
      <c r="W1116" s="822"/>
    </row>
    <row r="1117" spans="1:23" ht="15.95" customHeight="1" x14ac:dyDescent="0.25">
      <c r="A1117" s="793"/>
      <c r="B1117" s="427"/>
      <c r="C1117" s="464"/>
      <c r="D1117" s="465"/>
      <c r="E1117" s="866" t="s">
        <v>1589</v>
      </c>
      <c r="F1117" s="431"/>
      <c r="G1117" s="431">
        <v>0</v>
      </c>
      <c r="H1117" s="431">
        <v>0</v>
      </c>
      <c r="I1117" s="550">
        <v>0</v>
      </c>
      <c r="J1117" s="431">
        <v>0</v>
      </c>
      <c r="K1117" s="435"/>
      <c r="L1117" s="429"/>
      <c r="M1117" s="433" t="s">
        <v>1582</v>
      </c>
      <c r="N1117" s="431"/>
      <c r="O1117" s="431">
        <v>62</v>
      </c>
      <c r="P1117" s="431">
        <v>32</v>
      </c>
      <c r="Q1117" s="435">
        <v>62</v>
      </c>
      <c r="R1117" s="435">
        <v>13</v>
      </c>
      <c r="S1117" s="435"/>
      <c r="T1117" s="824"/>
      <c r="U1117" s="769"/>
      <c r="W1117" s="822"/>
    </row>
    <row r="1118" spans="1:23" ht="15.95" customHeight="1" x14ac:dyDescent="0.25">
      <c r="A1118" s="793"/>
      <c r="B1118" s="427"/>
      <c r="C1118" s="464"/>
      <c r="D1118" s="465"/>
      <c r="E1118" s="866" t="s">
        <v>1608</v>
      </c>
      <c r="F1118" s="431"/>
      <c r="G1118" s="431">
        <v>0</v>
      </c>
      <c r="H1118" s="431">
        <v>0</v>
      </c>
      <c r="I1118" s="550">
        <v>0</v>
      </c>
      <c r="J1118" s="431">
        <v>0</v>
      </c>
      <c r="K1118" s="435"/>
      <c r="L1118" s="429"/>
      <c r="M1118" s="433" t="s">
        <v>1573</v>
      </c>
      <c r="N1118" s="431"/>
      <c r="O1118" s="431">
        <v>21</v>
      </c>
      <c r="P1118" s="431">
        <v>12</v>
      </c>
      <c r="Q1118" s="435">
        <v>10</v>
      </c>
      <c r="R1118" s="435">
        <v>13</v>
      </c>
      <c r="S1118" s="435"/>
      <c r="T1118" s="824"/>
      <c r="U1118" s="769"/>
      <c r="W1118" s="822"/>
    </row>
    <row r="1119" spans="1:23" ht="15.95" customHeight="1" x14ac:dyDescent="0.25">
      <c r="A1119" s="793"/>
      <c r="B1119" s="427"/>
      <c r="C1119" s="464"/>
      <c r="D1119" s="465"/>
      <c r="E1119" s="866" t="s">
        <v>1592</v>
      </c>
      <c r="F1119" s="431"/>
      <c r="G1119" s="431">
        <v>47</v>
      </c>
      <c r="H1119" s="431">
        <v>33</v>
      </c>
      <c r="I1119" s="550">
        <v>25</v>
      </c>
      <c r="J1119" s="431">
        <v>8</v>
      </c>
      <c r="K1119" s="435"/>
      <c r="L1119" s="429"/>
      <c r="M1119" s="433" t="s">
        <v>1558</v>
      </c>
      <c r="N1119" s="431"/>
      <c r="O1119" s="431">
        <v>0</v>
      </c>
      <c r="P1119" s="431">
        <v>0</v>
      </c>
      <c r="Q1119" s="435">
        <v>0</v>
      </c>
      <c r="R1119" s="435">
        <v>0</v>
      </c>
      <c r="S1119" s="435"/>
      <c r="T1119" s="824"/>
      <c r="U1119" s="769"/>
      <c r="W1119" s="822"/>
    </row>
    <row r="1120" spans="1:23" ht="15.95" customHeight="1" x14ac:dyDescent="0.25">
      <c r="A1120" s="793"/>
      <c r="B1120" s="427"/>
      <c r="C1120" s="469"/>
      <c r="D1120" s="470"/>
      <c r="E1120" s="854" t="s">
        <v>1593</v>
      </c>
      <c r="F1120" s="472"/>
      <c r="G1120" s="472">
        <v>23</v>
      </c>
      <c r="H1120" s="472">
        <v>35</v>
      </c>
      <c r="I1120" s="686">
        <v>36</v>
      </c>
      <c r="J1120" s="472">
        <v>16</v>
      </c>
      <c r="K1120" s="477"/>
      <c r="L1120" s="474"/>
      <c r="M1120" s="475" t="s">
        <v>1559</v>
      </c>
      <c r="N1120" s="472"/>
      <c r="O1120" s="472">
        <v>8</v>
      </c>
      <c r="P1120" s="472">
        <v>11</v>
      </c>
      <c r="Q1120" s="477">
        <v>15</v>
      </c>
      <c r="R1120" s="477">
        <v>3</v>
      </c>
      <c r="S1120" s="477"/>
      <c r="T1120" s="824"/>
      <c r="U1120" s="769"/>
      <c r="W1120" s="822"/>
    </row>
    <row r="1121" spans="1:23" ht="15.95" customHeight="1" x14ac:dyDescent="0.25">
      <c r="A1121" s="891"/>
      <c r="B1121" s="440"/>
      <c r="E1121" s="875" t="s">
        <v>1576</v>
      </c>
      <c r="F1121" s="555"/>
      <c r="G1121" s="555">
        <v>0</v>
      </c>
      <c r="H1121" s="555">
        <v>0</v>
      </c>
      <c r="I1121" s="601">
        <v>0</v>
      </c>
      <c r="J1121" s="555">
        <v>0</v>
      </c>
      <c r="K1121" s="558"/>
      <c r="L1121" s="522"/>
      <c r="M1121" s="556" t="s">
        <v>1560</v>
      </c>
      <c r="N1121" s="555"/>
      <c r="O1121" s="555"/>
      <c r="P1121" s="555"/>
      <c r="Q1121" s="558">
        <v>0</v>
      </c>
      <c r="R1121" s="558">
        <v>0</v>
      </c>
      <c r="S1121" s="558"/>
      <c r="T1121" s="824"/>
      <c r="U1121" s="757"/>
      <c r="W1121" s="822"/>
    </row>
    <row r="1122" spans="1:23" ht="15.95" customHeight="1" x14ac:dyDescent="0.25">
      <c r="A1122" s="452">
        <v>132</v>
      </c>
      <c r="B1122" s="413" t="s">
        <v>1890</v>
      </c>
      <c r="C1122" s="453" t="s">
        <v>1875</v>
      </c>
      <c r="D1122" s="454">
        <v>400</v>
      </c>
      <c r="E1122" s="861">
        <v>2306</v>
      </c>
      <c r="F1122" s="456"/>
      <c r="G1122" s="456">
        <v>125</v>
      </c>
      <c r="H1122" s="456">
        <v>144</v>
      </c>
      <c r="I1122" s="671">
        <v>159</v>
      </c>
      <c r="J1122" s="456">
        <v>40</v>
      </c>
      <c r="K1122" s="570"/>
      <c r="L1122" s="458">
        <v>400</v>
      </c>
      <c r="M1122" s="459">
        <v>1425742</v>
      </c>
      <c r="N1122" s="456"/>
      <c r="O1122" s="456">
        <v>122</v>
      </c>
      <c r="P1122" s="456">
        <v>138</v>
      </c>
      <c r="Q1122" s="661">
        <v>127</v>
      </c>
      <c r="R1122" s="661">
        <v>40</v>
      </c>
      <c r="S1122" s="570"/>
      <c r="T1122" s="809"/>
      <c r="U1122" s="749"/>
      <c r="W1122" s="822"/>
    </row>
    <row r="1123" spans="1:23" ht="15.95" customHeight="1" thickBot="1" x14ac:dyDescent="0.3">
      <c r="A1123" s="412"/>
      <c r="B1123" s="427"/>
      <c r="C1123" s="469"/>
      <c r="D1123" s="470"/>
      <c r="E1123" s="854" t="s">
        <v>19</v>
      </c>
      <c r="F1123" s="472">
        <v>3</v>
      </c>
      <c r="G1123" s="472">
        <v>220</v>
      </c>
      <c r="H1123" s="472">
        <v>220</v>
      </c>
      <c r="I1123" s="686">
        <v>221</v>
      </c>
      <c r="J1123" s="472">
        <v>387</v>
      </c>
      <c r="K1123" s="682"/>
      <c r="L1123" s="474"/>
      <c r="M1123" s="475" t="s">
        <v>19</v>
      </c>
      <c r="N1123" s="472">
        <v>3</v>
      </c>
      <c r="O1123" s="472">
        <v>228</v>
      </c>
      <c r="P1123" s="472">
        <v>228</v>
      </c>
      <c r="Q1123" s="892">
        <v>230</v>
      </c>
      <c r="R1123" s="892">
        <v>403</v>
      </c>
      <c r="S1123" s="682"/>
      <c r="T1123" s="824"/>
      <c r="U1123" s="769"/>
      <c r="W1123" s="822"/>
    </row>
    <row r="1124" spans="1:23" ht="15.95" customHeight="1" x14ac:dyDescent="0.25">
      <c r="A1124" s="412"/>
      <c r="B1124" s="427"/>
      <c r="C1124" s="469"/>
      <c r="D1124" s="470"/>
      <c r="E1124" s="893" t="s">
        <v>21</v>
      </c>
      <c r="F1124" s="472"/>
      <c r="G1124" s="472" t="s">
        <v>1606</v>
      </c>
      <c r="H1124" s="472"/>
      <c r="I1124" s="686"/>
      <c r="J1124" s="472"/>
      <c r="K1124" s="682"/>
      <c r="L1124" s="474"/>
      <c r="M1124" s="894" t="s">
        <v>1891</v>
      </c>
      <c r="N1124" s="472"/>
      <c r="O1124" s="472" t="s">
        <v>1606</v>
      </c>
      <c r="P1124" s="472"/>
      <c r="Q1124" s="892"/>
      <c r="R1124" s="892"/>
      <c r="S1124" s="682"/>
      <c r="T1124" s="824"/>
      <c r="U1124" s="769"/>
      <c r="W1124" s="822"/>
    </row>
    <row r="1125" spans="1:23" ht="15.95" customHeight="1" x14ac:dyDescent="0.25">
      <c r="A1125" s="412"/>
      <c r="B1125" s="427"/>
      <c r="C1125" s="469"/>
      <c r="D1125" s="470"/>
      <c r="E1125" s="895" t="s">
        <v>1608</v>
      </c>
      <c r="F1125" s="472"/>
      <c r="G1125" s="472">
        <v>33</v>
      </c>
      <c r="H1125" s="472">
        <v>50</v>
      </c>
      <c r="I1125" s="686">
        <v>38</v>
      </c>
      <c r="J1125" s="472">
        <v>27</v>
      </c>
      <c r="K1125" s="682"/>
      <c r="L1125" s="474"/>
      <c r="M1125" s="471" t="s">
        <v>1582</v>
      </c>
      <c r="N1125" s="472"/>
      <c r="O1125" s="472">
        <v>20</v>
      </c>
      <c r="P1125" s="472">
        <v>18</v>
      </c>
      <c r="Q1125" s="892">
        <v>18</v>
      </c>
      <c r="R1125" s="892">
        <v>7</v>
      </c>
      <c r="S1125" s="682"/>
      <c r="T1125" s="824"/>
      <c r="U1125" s="769"/>
      <c r="W1125" s="822"/>
    </row>
    <row r="1126" spans="1:23" ht="15.95" customHeight="1" x14ac:dyDescent="0.25">
      <c r="A1126" s="412"/>
      <c r="B1126" s="427"/>
      <c r="C1126" s="469"/>
      <c r="D1126" s="470"/>
      <c r="E1126" s="895" t="s">
        <v>23</v>
      </c>
      <c r="F1126" s="472"/>
      <c r="G1126" s="472" t="s">
        <v>1606</v>
      </c>
      <c r="H1126" s="472"/>
      <c r="I1126" s="686"/>
      <c r="J1126" s="472"/>
      <c r="K1126" s="682"/>
      <c r="L1126" s="474"/>
      <c r="M1126" s="471" t="s">
        <v>33</v>
      </c>
      <c r="N1126" s="472"/>
      <c r="O1126" s="472" t="s">
        <v>1606</v>
      </c>
      <c r="P1126" s="472"/>
      <c r="Q1126" s="892"/>
      <c r="R1126" s="892"/>
      <c r="S1126" s="682"/>
      <c r="T1126" s="824"/>
      <c r="U1126" s="769"/>
      <c r="W1126" s="822"/>
    </row>
    <row r="1127" spans="1:23" ht="15.95" customHeight="1" x14ac:dyDescent="0.25">
      <c r="A1127" s="412"/>
      <c r="B1127" s="427"/>
      <c r="C1127" s="469"/>
      <c r="D1127" s="470"/>
      <c r="E1127" s="895" t="s">
        <v>37</v>
      </c>
      <c r="F1127" s="472"/>
      <c r="G1127" s="472">
        <v>0</v>
      </c>
      <c r="H1127" s="472">
        <v>0</v>
      </c>
      <c r="I1127" s="686">
        <v>0</v>
      </c>
      <c r="J1127" s="472">
        <v>0</v>
      </c>
      <c r="K1127" s="682"/>
      <c r="L1127" s="474"/>
      <c r="M1127" s="471" t="s">
        <v>40</v>
      </c>
      <c r="N1127" s="472"/>
      <c r="O1127" s="472">
        <v>30</v>
      </c>
      <c r="P1127" s="472">
        <v>35</v>
      </c>
      <c r="Q1127" s="892">
        <v>23</v>
      </c>
      <c r="R1127" s="892">
        <v>12</v>
      </c>
      <c r="S1127" s="682"/>
      <c r="T1127" s="824"/>
      <c r="U1127" s="769"/>
      <c r="W1127" s="822"/>
    </row>
    <row r="1128" spans="1:23" ht="15.95" customHeight="1" x14ac:dyDescent="0.25">
      <c r="A1128" s="412"/>
      <c r="B1128" s="427"/>
      <c r="C1128" s="469"/>
      <c r="D1128" s="470"/>
      <c r="E1128" s="895" t="s">
        <v>1694</v>
      </c>
      <c r="F1128" s="472"/>
      <c r="G1128" s="472">
        <v>50</v>
      </c>
      <c r="H1128" s="472">
        <v>31</v>
      </c>
      <c r="I1128" s="686">
        <v>48</v>
      </c>
      <c r="J1128" s="472">
        <v>8</v>
      </c>
      <c r="K1128" s="682"/>
      <c r="L1128" s="474"/>
      <c r="M1128" s="471" t="s">
        <v>24</v>
      </c>
      <c r="N1128" s="472"/>
      <c r="O1128" s="472" t="s">
        <v>1606</v>
      </c>
      <c r="P1128" s="472"/>
      <c r="Q1128" s="892"/>
      <c r="R1128" s="892"/>
      <c r="S1128" s="682"/>
      <c r="T1128" s="824"/>
      <c r="U1128" s="769"/>
      <c r="W1128" s="822"/>
    </row>
    <row r="1129" spans="1:23" ht="15.95" customHeight="1" x14ac:dyDescent="0.25">
      <c r="A1129" s="412"/>
      <c r="B1129" s="427"/>
      <c r="C1129" s="469"/>
      <c r="D1129" s="470"/>
      <c r="E1129" s="895" t="s">
        <v>39</v>
      </c>
      <c r="F1129" s="472"/>
      <c r="G1129" s="472">
        <v>51</v>
      </c>
      <c r="H1129" s="472">
        <v>74</v>
      </c>
      <c r="I1129" s="686">
        <v>44</v>
      </c>
      <c r="J1129" s="472">
        <v>20</v>
      </c>
      <c r="K1129" s="682"/>
      <c r="L1129" s="474"/>
      <c r="M1129" s="471" t="s">
        <v>42</v>
      </c>
      <c r="N1129" s="472"/>
      <c r="O1129" s="472">
        <v>69</v>
      </c>
      <c r="P1129" s="472">
        <v>81</v>
      </c>
      <c r="Q1129" s="892">
        <v>80</v>
      </c>
      <c r="R1129" s="892">
        <v>27</v>
      </c>
      <c r="S1129" s="682"/>
      <c r="T1129" s="824"/>
      <c r="U1129" s="769"/>
      <c r="W1129" s="822"/>
    </row>
    <row r="1130" spans="1:23" ht="15.95" customHeight="1" x14ac:dyDescent="0.25">
      <c r="A1130" s="412"/>
      <c r="B1130" s="427"/>
      <c r="C1130" s="469"/>
      <c r="D1130" s="470"/>
      <c r="E1130" s="895" t="s">
        <v>1625</v>
      </c>
      <c r="F1130" s="472"/>
      <c r="G1130" s="472">
        <v>0</v>
      </c>
      <c r="H1130" s="472">
        <v>0</v>
      </c>
      <c r="I1130" s="686">
        <v>1</v>
      </c>
      <c r="J1130" s="472">
        <v>0</v>
      </c>
      <c r="K1130" s="682"/>
      <c r="L1130" s="474"/>
      <c r="M1130" s="471"/>
      <c r="N1130" s="472"/>
      <c r="O1130" s="472"/>
      <c r="P1130" s="472"/>
      <c r="Q1130" s="892"/>
      <c r="R1130" s="892"/>
      <c r="S1130" s="682"/>
      <c r="T1130" s="824"/>
      <c r="U1130" s="769"/>
      <c r="W1130" s="822"/>
    </row>
    <row r="1131" spans="1:23" ht="15.95" customHeight="1" x14ac:dyDescent="0.25">
      <c r="A1131" s="479"/>
      <c r="B1131" s="440"/>
      <c r="C1131" s="480"/>
      <c r="D1131" s="481"/>
      <c r="E1131" s="887" t="s">
        <v>1578</v>
      </c>
      <c r="F1131" s="444"/>
      <c r="G1131" s="444">
        <v>0</v>
      </c>
      <c r="H1131" s="444">
        <v>0</v>
      </c>
      <c r="I1131" s="597">
        <v>0</v>
      </c>
      <c r="J1131" s="444">
        <v>0</v>
      </c>
      <c r="K1131" s="576"/>
      <c r="L1131" s="442"/>
      <c r="M1131" s="498"/>
      <c r="N1131" s="444"/>
      <c r="O1131" s="444"/>
      <c r="P1131" s="444"/>
      <c r="Q1131" s="576"/>
      <c r="R1131" s="576"/>
      <c r="S1131" s="576"/>
      <c r="T1131" s="820"/>
      <c r="U1131" s="757"/>
      <c r="W1131" s="822"/>
    </row>
    <row r="1132" spans="1:23" ht="15.95" customHeight="1" x14ac:dyDescent="0.25">
      <c r="A1132" s="412">
        <v>133</v>
      </c>
      <c r="B1132" s="413" t="s">
        <v>1892</v>
      </c>
      <c r="C1132" s="486" t="s">
        <v>1875</v>
      </c>
      <c r="D1132" s="415">
        <v>630</v>
      </c>
      <c r="E1132" s="419">
        <v>49490</v>
      </c>
      <c r="F1132" s="417"/>
      <c r="G1132" s="417">
        <v>75</v>
      </c>
      <c r="H1132" s="417">
        <v>63</v>
      </c>
      <c r="I1132" s="549">
        <v>90</v>
      </c>
      <c r="J1132" s="417">
        <v>27</v>
      </c>
      <c r="K1132" s="421"/>
      <c r="L1132" s="487">
        <v>400</v>
      </c>
      <c r="M1132" s="864"/>
      <c r="N1132" s="417"/>
      <c r="O1132" s="417">
        <v>36</v>
      </c>
      <c r="P1132" s="417">
        <v>33</v>
      </c>
      <c r="Q1132" s="549">
        <v>40</v>
      </c>
      <c r="R1132" s="417">
        <v>17</v>
      </c>
      <c r="S1132" s="421"/>
      <c r="T1132" s="824"/>
      <c r="U1132" s="749"/>
      <c r="W1132" s="822"/>
    </row>
    <row r="1133" spans="1:23" ht="15.95" customHeight="1" thickBot="1" x14ac:dyDescent="0.3">
      <c r="A1133" s="412"/>
      <c r="B1133" s="427"/>
      <c r="C1133" s="464"/>
      <c r="D1133" s="429"/>
      <c r="E1133" s="475" t="s">
        <v>19</v>
      </c>
      <c r="F1133" s="431">
        <v>1</v>
      </c>
      <c r="G1133" s="431">
        <v>225</v>
      </c>
      <c r="H1133" s="431">
        <v>227</v>
      </c>
      <c r="I1133" s="550">
        <v>224</v>
      </c>
      <c r="J1133" s="431">
        <v>399</v>
      </c>
      <c r="K1133" s="435"/>
      <c r="L1133" s="465"/>
      <c r="M1133" s="854" t="s">
        <v>19</v>
      </c>
      <c r="N1133" s="431">
        <v>1</v>
      </c>
      <c r="O1133" s="431">
        <v>226</v>
      </c>
      <c r="P1133" s="431">
        <v>227</v>
      </c>
      <c r="Q1133" s="550">
        <v>225</v>
      </c>
      <c r="R1133" s="431">
        <v>401</v>
      </c>
      <c r="S1133" s="435"/>
      <c r="T1133" s="824"/>
      <c r="U1133" s="769"/>
      <c r="W1133" s="822"/>
    </row>
    <row r="1134" spans="1:23" ht="15.95" customHeight="1" x14ac:dyDescent="0.25">
      <c r="A1134" s="412"/>
      <c r="B1134" s="427"/>
      <c r="C1134" s="464"/>
      <c r="D1134" s="429"/>
      <c r="E1134" s="828" t="s">
        <v>26</v>
      </c>
      <c r="F1134" s="431"/>
      <c r="G1134" s="431" t="s">
        <v>1557</v>
      </c>
      <c r="H1134" s="431"/>
      <c r="I1134" s="435"/>
      <c r="J1134" s="435"/>
      <c r="K1134" s="435"/>
      <c r="L1134" s="465"/>
      <c r="M1134" s="881" t="s">
        <v>30</v>
      </c>
      <c r="N1134" s="431"/>
      <c r="O1134" s="431" t="s">
        <v>1557</v>
      </c>
      <c r="P1134" s="431"/>
      <c r="Q1134" s="550"/>
      <c r="R1134" s="431"/>
      <c r="S1134" s="435"/>
      <c r="T1134" s="824"/>
      <c r="U1134" s="769"/>
      <c r="W1134" s="822"/>
    </row>
    <row r="1135" spans="1:23" ht="15.95" customHeight="1" x14ac:dyDescent="0.25">
      <c r="A1135" s="412"/>
      <c r="B1135" s="427"/>
      <c r="C1135" s="464"/>
      <c r="D1135" s="429"/>
      <c r="E1135" s="433" t="s">
        <v>20</v>
      </c>
      <c r="F1135" s="431"/>
      <c r="G1135" s="431">
        <v>40</v>
      </c>
      <c r="H1135" s="431">
        <v>25</v>
      </c>
      <c r="I1135" s="435">
        <v>44</v>
      </c>
      <c r="J1135" s="435">
        <v>15</v>
      </c>
      <c r="K1135" s="435"/>
      <c r="L1135" s="465"/>
      <c r="M1135" s="866" t="s">
        <v>31</v>
      </c>
      <c r="N1135" s="431"/>
      <c r="O1135" s="431">
        <v>28</v>
      </c>
      <c r="P1135" s="431">
        <v>22</v>
      </c>
      <c r="Q1135" s="550">
        <v>23</v>
      </c>
      <c r="R1135" s="431">
        <v>15</v>
      </c>
      <c r="S1135" s="435"/>
      <c r="T1135" s="824"/>
      <c r="U1135" s="769"/>
      <c r="W1135" s="822"/>
    </row>
    <row r="1136" spans="1:23" ht="15.95" customHeight="1" x14ac:dyDescent="0.25">
      <c r="A1136" s="412"/>
      <c r="B1136" s="427"/>
      <c r="C1136" s="464"/>
      <c r="D1136" s="429"/>
      <c r="E1136" s="433" t="s">
        <v>21</v>
      </c>
      <c r="F1136" s="431"/>
      <c r="G1136" s="431" t="s">
        <v>1557</v>
      </c>
      <c r="H1136" s="431"/>
      <c r="I1136" s="435"/>
      <c r="J1136" s="435"/>
      <c r="K1136" s="435"/>
      <c r="L1136" s="465"/>
      <c r="M1136" s="866" t="s">
        <v>36</v>
      </c>
      <c r="N1136" s="431"/>
      <c r="O1136" s="431" t="s">
        <v>1557</v>
      </c>
      <c r="P1136" s="431"/>
      <c r="Q1136" s="550"/>
      <c r="R1136" s="431"/>
      <c r="S1136" s="435"/>
      <c r="T1136" s="824"/>
      <c r="U1136" s="769"/>
      <c r="W1136" s="822"/>
    </row>
    <row r="1137" spans="1:23" ht="15.95" customHeight="1" x14ac:dyDescent="0.25">
      <c r="A1137" s="412"/>
      <c r="B1137" s="427"/>
      <c r="C1137" s="464"/>
      <c r="D1137" s="429"/>
      <c r="E1137" s="433" t="s">
        <v>35</v>
      </c>
      <c r="F1137" s="431"/>
      <c r="G1137" s="431">
        <v>0</v>
      </c>
      <c r="H1137" s="431">
        <v>0</v>
      </c>
      <c r="I1137" s="435">
        <v>0</v>
      </c>
      <c r="J1137" s="435">
        <v>0</v>
      </c>
      <c r="K1137" s="435"/>
      <c r="L1137" s="465"/>
      <c r="M1137" s="866" t="s">
        <v>32</v>
      </c>
      <c r="N1137" s="431"/>
      <c r="O1137" s="431">
        <v>0</v>
      </c>
      <c r="P1137" s="431">
        <v>0</v>
      </c>
      <c r="Q1137" s="550">
        <v>0</v>
      </c>
      <c r="R1137" s="431">
        <v>0</v>
      </c>
      <c r="S1137" s="435"/>
      <c r="T1137" s="824"/>
      <c r="U1137" s="769"/>
      <c r="W1137" s="822"/>
    </row>
    <row r="1138" spans="1:23" ht="15.95" customHeight="1" x14ac:dyDescent="0.25">
      <c r="A1138" s="412"/>
      <c r="B1138" s="427"/>
      <c r="C1138" s="464"/>
      <c r="D1138" s="429"/>
      <c r="E1138" s="433" t="s">
        <v>23</v>
      </c>
      <c r="F1138" s="431"/>
      <c r="G1138" s="431">
        <v>4</v>
      </c>
      <c r="H1138" s="431">
        <v>5</v>
      </c>
      <c r="I1138" s="435">
        <v>6</v>
      </c>
      <c r="J1138" s="435">
        <v>1</v>
      </c>
      <c r="K1138" s="435"/>
      <c r="L1138" s="465"/>
      <c r="M1138" s="866" t="s">
        <v>38</v>
      </c>
      <c r="N1138" s="431"/>
      <c r="O1138" s="431" t="s">
        <v>1557</v>
      </c>
      <c r="P1138" s="431"/>
      <c r="Q1138" s="550"/>
      <c r="R1138" s="431"/>
      <c r="S1138" s="435"/>
      <c r="T1138" s="824"/>
      <c r="U1138" s="769"/>
      <c r="W1138" s="822"/>
    </row>
    <row r="1139" spans="1:23" ht="15.95" customHeight="1" x14ac:dyDescent="0.25">
      <c r="A1139" s="412"/>
      <c r="B1139" s="427"/>
      <c r="C1139" s="464"/>
      <c r="D1139" s="429"/>
      <c r="E1139" s="433" t="s">
        <v>37</v>
      </c>
      <c r="F1139" s="431"/>
      <c r="G1139" s="431">
        <v>16</v>
      </c>
      <c r="H1139" s="431">
        <v>14</v>
      </c>
      <c r="I1139" s="435">
        <v>15</v>
      </c>
      <c r="J1139" s="435">
        <v>2</v>
      </c>
      <c r="K1139" s="435"/>
      <c r="L1139" s="465"/>
      <c r="M1139" s="866" t="s">
        <v>33</v>
      </c>
      <c r="N1139" s="431"/>
      <c r="O1139" s="431">
        <v>0</v>
      </c>
      <c r="P1139" s="431">
        <v>0</v>
      </c>
      <c r="Q1139" s="550">
        <v>0</v>
      </c>
      <c r="R1139" s="431">
        <v>0</v>
      </c>
      <c r="S1139" s="435"/>
      <c r="T1139" s="824"/>
      <c r="U1139" s="769"/>
      <c r="W1139" s="822"/>
    </row>
    <row r="1140" spans="1:23" ht="15.95" customHeight="1" x14ac:dyDescent="0.25">
      <c r="A1140" s="412"/>
      <c r="B1140" s="427"/>
      <c r="C1140" s="464"/>
      <c r="D1140" s="429"/>
      <c r="E1140" s="433" t="s">
        <v>25</v>
      </c>
      <c r="F1140" s="431"/>
      <c r="G1140" s="431">
        <v>26</v>
      </c>
      <c r="H1140" s="431">
        <v>18</v>
      </c>
      <c r="I1140" s="435">
        <v>25</v>
      </c>
      <c r="J1140" s="435">
        <v>17</v>
      </c>
      <c r="K1140" s="435"/>
      <c r="L1140" s="465"/>
      <c r="M1140" s="866" t="s">
        <v>40</v>
      </c>
      <c r="N1140" s="431"/>
      <c r="O1140" s="431" t="s">
        <v>1557</v>
      </c>
      <c r="P1140" s="431"/>
      <c r="Q1140" s="550"/>
      <c r="R1140" s="431"/>
      <c r="S1140" s="435"/>
      <c r="T1140" s="824"/>
      <c r="U1140" s="769"/>
      <c r="W1140" s="822"/>
    </row>
    <row r="1141" spans="1:23" ht="15.95" customHeight="1" x14ac:dyDescent="0.25">
      <c r="A1141" s="412"/>
      <c r="B1141" s="440"/>
      <c r="C1141" s="469"/>
      <c r="D1141" s="474"/>
      <c r="E1141" s="475" t="s">
        <v>39</v>
      </c>
      <c r="F1141" s="472"/>
      <c r="G1141" s="472">
        <v>12</v>
      </c>
      <c r="H1141" s="472">
        <v>10</v>
      </c>
      <c r="I1141" s="477">
        <v>12</v>
      </c>
      <c r="J1141" s="477">
        <v>9</v>
      </c>
      <c r="K1141" s="477"/>
      <c r="L1141" s="470"/>
      <c r="M1141" s="854" t="s">
        <v>24</v>
      </c>
      <c r="N1141" s="472"/>
      <c r="O1141" s="472">
        <v>10</v>
      </c>
      <c r="P1141" s="472">
        <v>10</v>
      </c>
      <c r="Q1141" s="686">
        <v>15</v>
      </c>
      <c r="R1141" s="472">
        <v>3</v>
      </c>
      <c r="S1141" s="477"/>
      <c r="T1141" s="820"/>
      <c r="U1141" s="757"/>
      <c r="W1141" s="822"/>
    </row>
    <row r="1142" spans="1:23" ht="15.95" customHeight="1" x14ac:dyDescent="0.25">
      <c r="A1142" s="452">
        <v>134</v>
      </c>
      <c r="B1142" s="413" t="s">
        <v>1893</v>
      </c>
      <c r="C1142" s="453" t="s">
        <v>1875</v>
      </c>
      <c r="D1142" s="454">
        <v>630</v>
      </c>
      <c r="E1142" s="861">
        <v>53805</v>
      </c>
      <c r="F1142" s="456"/>
      <c r="G1142" s="456">
        <v>155</v>
      </c>
      <c r="H1142" s="456">
        <v>141</v>
      </c>
      <c r="I1142" s="671">
        <v>93</v>
      </c>
      <c r="J1142" s="456">
        <v>35</v>
      </c>
      <c r="K1142" s="461"/>
      <c r="L1142" s="458">
        <v>630</v>
      </c>
      <c r="M1142" s="459">
        <v>3514</v>
      </c>
      <c r="N1142" s="456"/>
      <c r="O1142" s="456">
        <v>80</v>
      </c>
      <c r="P1142" s="456">
        <v>87</v>
      </c>
      <c r="Q1142" s="461">
        <v>99</v>
      </c>
      <c r="R1142" s="461">
        <v>20</v>
      </c>
      <c r="S1142" s="461"/>
      <c r="T1142" s="824"/>
      <c r="U1142" s="749"/>
      <c r="W1142" s="822"/>
    </row>
    <row r="1143" spans="1:23" ht="15.95" customHeight="1" thickBot="1" x14ac:dyDescent="0.3">
      <c r="A1143" s="412"/>
      <c r="B1143" s="427"/>
      <c r="C1143" s="464"/>
      <c r="D1143" s="465"/>
      <c r="E1143" s="854" t="s">
        <v>19</v>
      </c>
      <c r="F1143" s="431">
        <v>1</v>
      </c>
      <c r="G1143" s="431">
        <v>219</v>
      </c>
      <c r="H1143" s="431">
        <v>218</v>
      </c>
      <c r="I1143" s="550">
        <v>223</v>
      </c>
      <c r="J1143" s="431">
        <v>381</v>
      </c>
      <c r="K1143" s="435"/>
      <c r="L1143" s="429"/>
      <c r="M1143" s="475" t="s">
        <v>19</v>
      </c>
      <c r="N1143" s="431">
        <v>1</v>
      </c>
      <c r="O1143" s="431">
        <v>214</v>
      </c>
      <c r="P1143" s="431">
        <v>215</v>
      </c>
      <c r="Q1143" s="435">
        <v>216</v>
      </c>
      <c r="R1143" s="435">
        <v>383</v>
      </c>
      <c r="S1143" s="435"/>
      <c r="T1143" s="824"/>
      <c r="U1143" s="769"/>
      <c r="W1143" s="822"/>
    </row>
    <row r="1144" spans="1:23" ht="15.95" customHeight="1" x14ac:dyDescent="0.25">
      <c r="A1144" s="412"/>
      <c r="B1144" s="427"/>
      <c r="C1144" s="464"/>
      <c r="D1144" s="465"/>
      <c r="E1144" s="881" t="s">
        <v>30</v>
      </c>
      <c r="F1144" s="431"/>
      <c r="G1144" s="431" t="s">
        <v>1822</v>
      </c>
      <c r="H1144" s="431"/>
      <c r="I1144" s="550"/>
      <c r="J1144" s="431"/>
      <c r="K1144" s="435"/>
      <c r="L1144" s="429"/>
      <c r="M1144" s="828" t="s">
        <v>1588</v>
      </c>
      <c r="N1144" s="431"/>
      <c r="O1144" s="431">
        <v>26</v>
      </c>
      <c r="P1144" s="431">
        <v>19</v>
      </c>
      <c r="Q1144" s="435">
        <v>38</v>
      </c>
      <c r="R1144" s="435">
        <v>0</v>
      </c>
      <c r="S1144" s="435"/>
      <c r="T1144" s="824"/>
      <c r="U1144" s="769"/>
      <c r="W1144" s="822"/>
    </row>
    <row r="1145" spans="1:23" ht="15.95" customHeight="1" x14ac:dyDescent="0.25">
      <c r="A1145" s="412"/>
      <c r="B1145" s="427"/>
      <c r="C1145" s="464"/>
      <c r="D1145" s="465"/>
      <c r="E1145" s="866" t="s">
        <v>31</v>
      </c>
      <c r="F1145" s="431"/>
      <c r="G1145" s="431" t="s">
        <v>1822</v>
      </c>
      <c r="H1145" s="431"/>
      <c r="I1145" s="550"/>
      <c r="J1145" s="431"/>
      <c r="K1145" s="435"/>
      <c r="L1145" s="429"/>
      <c r="M1145" s="433" t="s">
        <v>1629</v>
      </c>
      <c r="N1145" s="431"/>
      <c r="O1145" s="431">
        <v>45</v>
      </c>
      <c r="P1145" s="431">
        <v>30</v>
      </c>
      <c r="Q1145" s="435">
        <v>35</v>
      </c>
      <c r="R1145" s="435">
        <v>20</v>
      </c>
      <c r="S1145" s="435"/>
      <c r="T1145" s="824"/>
      <c r="U1145" s="769"/>
      <c r="W1145" s="822"/>
    </row>
    <row r="1146" spans="1:23" ht="15.95" customHeight="1" x14ac:dyDescent="0.25">
      <c r="A1146" s="412"/>
      <c r="B1146" s="427"/>
      <c r="C1146" s="464"/>
      <c r="D1146" s="465"/>
      <c r="E1146" s="866" t="s">
        <v>36</v>
      </c>
      <c r="F1146" s="431"/>
      <c r="G1146" s="431" t="s">
        <v>1822</v>
      </c>
      <c r="H1146" s="431"/>
      <c r="I1146" s="550"/>
      <c r="J1146" s="431"/>
      <c r="K1146" s="435"/>
      <c r="L1146" s="429"/>
      <c r="M1146" s="433" t="s">
        <v>1589</v>
      </c>
      <c r="N1146" s="431"/>
      <c r="O1146" s="431">
        <v>0</v>
      </c>
      <c r="P1146" s="431">
        <v>0</v>
      </c>
      <c r="Q1146" s="435">
        <v>0</v>
      </c>
      <c r="R1146" s="435">
        <v>0</v>
      </c>
      <c r="S1146" s="435"/>
      <c r="T1146" s="824"/>
      <c r="U1146" s="769"/>
      <c r="W1146" s="822"/>
    </row>
    <row r="1147" spans="1:23" ht="15.95" customHeight="1" x14ac:dyDescent="0.25">
      <c r="A1147" s="412"/>
      <c r="B1147" s="427"/>
      <c r="C1147" s="464"/>
      <c r="D1147" s="465"/>
      <c r="E1147" s="866" t="s">
        <v>32</v>
      </c>
      <c r="F1147" s="431"/>
      <c r="G1147" s="431">
        <v>65</v>
      </c>
      <c r="H1147" s="431">
        <v>52</v>
      </c>
      <c r="I1147" s="550">
        <v>37</v>
      </c>
      <c r="J1147" s="431">
        <v>20</v>
      </c>
      <c r="K1147" s="435"/>
      <c r="L1147" s="429"/>
      <c r="M1147" s="433" t="s">
        <v>1608</v>
      </c>
      <c r="N1147" s="431"/>
      <c r="O1147" s="431">
        <v>0</v>
      </c>
      <c r="P1147" s="431">
        <v>0</v>
      </c>
      <c r="Q1147" s="435">
        <v>0</v>
      </c>
      <c r="R1147" s="435">
        <v>0</v>
      </c>
      <c r="S1147" s="435"/>
      <c r="T1147" s="824"/>
      <c r="U1147" s="769"/>
      <c r="W1147" s="822"/>
    </row>
    <row r="1148" spans="1:23" ht="15.95" customHeight="1" x14ac:dyDescent="0.25">
      <c r="A1148" s="412"/>
      <c r="B1148" s="427"/>
      <c r="C1148" s="464"/>
      <c r="D1148" s="465"/>
      <c r="E1148" s="866" t="s">
        <v>38</v>
      </c>
      <c r="F1148" s="431"/>
      <c r="G1148" s="431">
        <v>54</v>
      </c>
      <c r="H1148" s="431">
        <v>28</v>
      </c>
      <c r="I1148" s="550">
        <v>11</v>
      </c>
      <c r="J1148" s="431">
        <v>0</v>
      </c>
      <c r="K1148" s="435"/>
      <c r="L1148" s="429"/>
      <c r="M1148" s="433" t="s">
        <v>1592</v>
      </c>
      <c r="N1148" s="431"/>
      <c r="O1148" s="431">
        <v>2</v>
      </c>
      <c r="P1148" s="431">
        <v>2</v>
      </c>
      <c r="Q1148" s="435">
        <v>1</v>
      </c>
      <c r="R1148" s="435">
        <v>0</v>
      </c>
      <c r="S1148" s="435"/>
      <c r="T1148" s="824"/>
      <c r="U1148" s="769"/>
      <c r="W1148" s="822"/>
    </row>
    <row r="1149" spans="1:23" ht="15.95" customHeight="1" x14ac:dyDescent="0.25">
      <c r="A1149" s="412"/>
      <c r="B1149" s="427"/>
      <c r="C1149" s="464"/>
      <c r="D1149" s="465"/>
      <c r="E1149" s="866" t="s">
        <v>33</v>
      </c>
      <c r="F1149" s="431"/>
      <c r="G1149" s="431">
        <v>66</v>
      </c>
      <c r="H1149" s="431">
        <v>53</v>
      </c>
      <c r="I1149" s="550">
        <v>35</v>
      </c>
      <c r="J1149" s="431">
        <v>36</v>
      </c>
      <c r="K1149" s="435"/>
      <c r="L1149" s="429"/>
      <c r="M1149" s="433" t="s">
        <v>1593</v>
      </c>
      <c r="N1149" s="431"/>
      <c r="O1149" s="431">
        <v>33</v>
      </c>
      <c r="P1149" s="431">
        <v>40</v>
      </c>
      <c r="Q1149" s="435">
        <v>45</v>
      </c>
      <c r="R1149" s="435">
        <v>18</v>
      </c>
      <c r="S1149" s="435"/>
      <c r="T1149" s="824"/>
      <c r="U1149" s="769"/>
      <c r="W1149" s="822"/>
    </row>
    <row r="1150" spans="1:23" ht="15.95" customHeight="1" x14ac:dyDescent="0.25">
      <c r="A1150" s="412"/>
      <c r="B1150" s="427"/>
      <c r="C1150" s="469"/>
      <c r="D1150" s="470"/>
      <c r="E1150" s="854" t="s">
        <v>40</v>
      </c>
      <c r="F1150" s="472"/>
      <c r="G1150" s="472">
        <v>0</v>
      </c>
      <c r="H1150" s="472">
        <v>0</v>
      </c>
      <c r="I1150" s="686">
        <v>0</v>
      </c>
      <c r="J1150" s="472">
        <v>0</v>
      </c>
      <c r="K1150" s="477"/>
      <c r="L1150" s="474"/>
      <c r="M1150" s="475" t="s">
        <v>25</v>
      </c>
      <c r="N1150" s="472"/>
      <c r="O1150" s="472" t="s">
        <v>1557</v>
      </c>
      <c r="P1150" s="472"/>
      <c r="Q1150" s="477"/>
      <c r="R1150" s="477"/>
      <c r="S1150" s="477"/>
      <c r="T1150" s="824"/>
      <c r="U1150" s="769"/>
      <c r="W1150" s="822"/>
    </row>
    <row r="1151" spans="1:23" ht="15.95" customHeight="1" x14ac:dyDescent="0.25">
      <c r="A1151" s="479"/>
      <c r="B1151" s="440"/>
      <c r="C1151" s="480"/>
      <c r="D1151" s="481"/>
      <c r="E1151" s="865" t="s">
        <v>24</v>
      </c>
      <c r="F1151" s="444"/>
      <c r="G1151" s="444">
        <v>0</v>
      </c>
      <c r="H1151" s="444">
        <v>0</v>
      </c>
      <c r="I1151" s="597">
        <v>0</v>
      </c>
      <c r="J1151" s="444">
        <v>0</v>
      </c>
      <c r="K1151" s="448"/>
      <c r="L1151" s="442"/>
      <c r="M1151" s="446" t="s">
        <v>39</v>
      </c>
      <c r="N1151" s="444"/>
      <c r="O1151" s="444">
        <v>0</v>
      </c>
      <c r="P1151" s="444">
        <v>0</v>
      </c>
      <c r="Q1151" s="448">
        <v>0</v>
      </c>
      <c r="R1151" s="448">
        <v>0</v>
      </c>
      <c r="S1151" s="448"/>
      <c r="T1151" s="824"/>
      <c r="U1151" s="757"/>
      <c r="W1151" s="822"/>
    </row>
    <row r="1152" spans="1:23" ht="15.95" customHeight="1" x14ac:dyDescent="0.25">
      <c r="A1152" s="412">
        <v>135</v>
      </c>
      <c r="B1152" s="413" t="s">
        <v>1894</v>
      </c>
      <c r="C1152" s="486" t="s">
        <v>1895</v>
      </c>
      <c r="D1152" s="487">
        <v>630</v>
      </c>
      <c r="E1152" s="864">
        <v>52245</v>
      </c>
      <c r="F1152" s="417">
        <v>3</v>
      </c>
      <c r="G1152" s="581">
        <v>56</v>
      </c>
      <c r="H1152" s="417">
        <v>30</v>
      </c>
      <c r="I1152" s="549">
        <v>44</v>
      </c>
      <c r="J1152" s="417"/>
      <c r="K1152" s="583"/>
      <c r="L1152" s="415">
        <v>630</v>
      </c>
      <c r="M1152" s="648">
        <v>52622</v>
      </c>
      <c r="N1152" s="417">
        <v>3</v>
      </c>
      <c r="O1152" s="417">
        <v>90</v>
      </c>
      <c r="P1152" s="549">
        <v>54</v>
      </c>
      <c r="Q1152" s="421">
        <v>61</v>
      </c>
      <c r="R1152" s="421"/>
      <c r="S1152" s="421"/>
      <c r="T1152" s="809"/>
      <c r="U1152" s="749"/>
      <c r="W1152" s="822"/>
    </row>
    <row r="1153" spans="1:23" ht="15.95" customHeight="1" thickBot="1" x14ac:dyDescent="0.3">
      <c r="A1153" s="412"/>
      <c r="B1153" s="427"/>
      <c r="C1153" s="464"/>
      <c r="D1153" s="465"/>
      <c r="E1153" s="854" t="s">
        <v>19</v>
      </c>
      <c r="F1153" s="431"/>
      <c r="G1153" s="701">
        <v>226</v>
      </c>
      <c r="H1153" s="431">
        <v>227</v>
      </c>
      <c r="I1153" s="550">
        <v>225</v>
      </c>
      <c r="J1153" s="431">
        <v>392</v>
      </c>
      <c r="K1153" s="702"/>
      <c r="L1153" s="429"/>
      <c r="M1153" s="746" t="s">
        <v>19</v>
      </c>
      <c r="N1153" s="431"/>
      <c r="O1153" s="431">
        <v>226</v>
      </c>
      <c r="P1153" s="550">
        <v>227</v>
      </c>
      <c r="Q1153" s="435">
        <v>224</v>
      </c>
      <c r="R1153" s="435">
        <v>395</v>
      </c>
      <c r="S1153" s="435"/>
      <c r="T1153" s="824"/>
      <c r="U1153" s="769"/>
      <c r="W1153" s="822"/>
    </row>
    <row r="1154" spans="1:23" ht="15.95" customHeight="1" x14ac:dyDescent="0.25">
      <c r="A1154" s="412"/>
      <c r="B1154" s="427"/>
      <c r="C1154" s="464"/>
      <c r="D1154" s="465"/>
      <c r="E1154" s="881" t="s">
        <v>1577</v>
      </c>
      <c r="F1154" s="431"/>
      <c r="G1154" s="701">
        <v>0</v>
      </c>
      <c r="H1154" s="431">
        <v>0</v>
      </c>
      <c r="I1154" s="550">
        <v>0</v>
      </c>
      <c r="J1154" s="431"/>
      <c r="K1154" s="702"/>
      <c r="L1154" s="429"/>
      <c r="M1154" s="745" t="s">
        <v>1560</v>
      </c>
      <c r="N1154" s="431"/>
      <c r="O1154" s="431">
        <v>0</v>
      </c>
      <c r="P1154" s="550">
        <v>0</v>
      </c>
      <c r="Q1154" s="435">
        <v>0</v>
      </c>
      <c r="R1154" s="435">
        <v>0</v>
      </c>
      <c r="S1154" s="435"/>
      <c r="T1154" s="824"/>
      <c r="U1154" s="769"/>
      <c r="W1154" s="822"/>
    </row>
    <row r="1155" spans="1:23" ht="15.95" customHeight="1" x14ac:dyDescent="0.25">
      <c r="A1155" s="412"/>
      <c r="B1155" s="427"/>
      <c r="C1155" s="464"/>
      <c r="D1155" s="465"/>
      <c r="E1155" s="866" t="s">
        <v>1554</v>
      </c>
      <c r="F1155" s="431"/>
      <c r="G1155" s="701">
        <v>6</v>
      </c>
      <c r="H1155" s="431">
        <v>8</v>
      </c>
      <c r="I1155" s="550">
        <v>14</v>
      </c>
      <c r="J1155" s="431">
        <v>10</v>
      </c>
      <c r="K1155" s="702"/>
      <c r="L1155" s="429"/>
      <c r="M1155" s="745" t="s">
        <v>1574</v>
      </c>
      <c r="N1155" s="431"/>
      <c r="O1155" s="431">
        <v>0</v>
      </c>
      <c r="P1155" s="550">
        <v>0</v>
      </c>
      <c r="Q1155" s="435">
        <v>0</v>
      </c>
      <c r="R1155" s="435">
        <v>0</v>
      </c>
      <c r="S1155" s="435"/>
      <c r="T1155" s="824"/>
      <c r="U1155" s="769"/>
      <c r="W1155" s="822"/>
    </row>
    <row r="1156" spans="1:23" ht="15.95" customHeight="1" x14ac:dyDescent="0.25">
      <c r="A1156" s="412"/>
      <c r="B1156" s="427"/>
      <c r="C1156" s="464"/>
      <c r="D1156" s="465"/>
      <c r="E1156" s="866" t="s">
        <v>1572</v>
      </c>
      <c r="F1156" s="431"/>
      <c r="G1156" s="701">
        <v>4</v>
      </c>
      <c r="H1156" s="431">
        <v>6</v>
      </c>
      <c r="I1156" s="550">
        <v>4</v>
      </c>
      <c r="J1156" s="431">
        <v>2</v>
      </c>
      <c r="K1156" s="702"/>
      <c r="L1156" s="429"/>
      <c r="M1156" s="746" t="s">
        <v>1588</v>
      </c>
      <c r="N1156" s="431"/>
      <c r="O1156" s="431">
        <v>0</v>
      </c>
      <c r="P1156" s="550">
        <v>0</v>
      </c>
      <c r="Q1156" s="435">
        <v>0</v>
      </c>
      <c r="R1156" s="435">
        <v>0</v>
      </c>
      <c r="S1156" s="435"/>
      <c r="T1156" s="824"/>
      <c r="U1156" s="769"/>
      <c r="W1156" s="822"/>
    </row>
    <row r="1157" spans="1:23" ht="15.95" customHeight="1" x14ac:dyDescent="0.25">
      <c r="A1157" s="412"/>
      <c r="B1157" s="427"/>
      <c r="C1157" s="464"/>
      <c r="D1157" s="465"/>
      <c r="E1157" s="866" t="s">
        <v>1582</v>
      </c>
      <c r="F1157" s="431"/>
      <c r="G1157" s="701">
        <v>19</v>
      </c>
      <c r="H1157" s="431">
        <v>15</v>
      </c>
      <c r="I1157" s="550">
        <v>21</v>
      </c>
      <c r="J1157" s="431">
        <v>10</v>
      </c>
      <c r="K1157" s="702"/>
      <c r="L1157" s="429"/>
      <c r="M1157" s="433" t="s">
        <v>1629</v>
      </c>
      <c r="N1157" s="431"/>
      <c r="O1157" s="431">
        <v>13</v>
      </c>
      <c r="P1157" s="550">
        <v>8</v>
      </c>
      <c r="Q1157" s="435">
        <v>21</v>
      </c>
      <c r="R1157" s="435">
        <v>10</v>
      </c>
      <c r="S1157" s="435"/>
      <c r="T1157" s="824"/>
      <c r="U1157" s="769"/>
      <c r="W1157" s="822"/>
    </row>
    <row r="1158" spans="1:23" ht="15.95" customHeight="1" x14ac:dyDescent="0.25">
      <c r="A1158" s="412"/>
      <c r="B1158" s="427"/>
      <c r="C1158" s="469"/>
      <c r="D1158" s="470"/>
      <c r="E1158" s="854" t="s">
        <v>1573</v>
      </c>
      <c r="F1158" s="472"/>
      <c r="G1158" s="868">
        <v>16</v>
      </c>
      <c r="H1158" s="472">
        <v>9</v>
      </c>
      <c r="I1158" s="686">
        <v>12</v>
      </c>
      <c r="J1158" s="472">
        <v>10</v>
      </c>
      <c r="K1158" s="709"/>
      <c r="L1158" s="474"/>
      <c r="M1158" s="637" t="s">
        <v>1589</v>
      </c>
      <c r="N1158" s="472"/>
      <c r="O1158" s="472">
        <v>32</v>
      </c>
      <c r="P1158" s="686">
        <v>16</v>
      </c>
      <c r="Q1158" s="477">
        <v>22</v>
      </c>
      <c r="R1158" s="477">
        <v>16</v>
      </c>
      <c r="S1158" s="477"/>
      <c r="T1158" s="824"/>
      <c r="U1158" s="769"/>
      <c r="W1158" s="822"/>
    </row>
    <row r="1159" spans="1:23" ht="15.95" customHeight="1" x14ac:dyDescent="0.25">
      <c r="A1159" s="412"/>
      <c r="B1159" s="427"/>
      <c r="C1159" s="469"/>
      <c r="D1159" s="470"/>
      <c r="E1159" s="854"/>
      <c r="F1159" s="472"/>
      <c r="G1159" s="868"/>
      <c r="H1159" s="472"/>
      <c r="I1159" s="686"/>
      <c r="J1159" s="472"/>
      <c r="K1159" s="709"/>
      <c r="L1159" s="474"/>
      <c r="M1159" s="746" t="s">
        <v>1608</v>
      </c>
      <c r="N1159" s="472"/>
      <c r="O1159" s="472">
        <v>31</v>
      </c>
      <c r="P1159" s="686">
        <v>22</v>
      </c>
      <c r="Q1159" s="477">
        <v>27</v>
      </c>
      <c r="R1159" s="477">
        <v>3</v>
      </c>
      <c r="S1159" s="477"/>
      <c r="T1159" s="824"/>
      <c r="U1159" s="769"/>
      <c r="W1159" s="822"/>
    </row>
    <row r="1160" spans="1:23" ht="15.95" customHeight="1" x14ac:dyDescent="0.25">
      <c r="A1160" s="412"/>
      <c r="B1160" s="440"/>
      <c r="C1160" s="469"/>
      <c r="D1160" s="470"/>
      <c r="E1160" s="854" t="s">
        <v>1558</v>
      </c>
      <c r="F1160" s="472"/>
      <c r="G1160" s="868">
        <v>6</v>
      </c>
      <c r="H1160" s="472">
        <v>1</v>
      </c>
      <c r="I1160" s="686">
        <v>1</v>
      </c>
      <c r="J1160" s="472">
        <v>4</v>
      </c>
      <c r="K1160" s="709"/>
      <c r="L1160" s="474"/>
      <c r="M1160" s="475" t="s">
        <v>1592</v>
      </c>
      <c r="N1160" s="472"/>
      <c r="O1160" s="472">
        <v>0</v>
      </c>
      <c r="P1160" s="686">
        <v>0</v>
      </c>
      <c r="Q1160" s="477">
        <v>0</v>
      </c>
      <c r="R1160" s="477">
        <v>0</v>
      </c>
      <c r="S1160" s="477"/>
      <c r="T1160" s="820"/>
      <c r="U1160" s="757"/>
      <c r="W1160" s="822"/>
    </row>
    <row r="1161" spans="1:23" ht="15.95" customHeight="1" x14ac:dyDescent="0.25">
      <c r="A1161" s="452">
        <v>136</v>
      </c>
      <c r="B1161" s="413" t="s">
        <v>1896</v>
      </c>
      <c r="C1161" s="453" t="s">
        <v>1897</v>
      </c>
      <c r="D1161" s="454">
        <v>250</v>
      </c>
      <c r="E1161" s="861">
        <v>1359812</v>
      </c>
      <c r="F1161" s="456"/>
      <c r="G1161" s="456">
        <v>15</v>
      </c>
      <c r="H1161" s="456">
        <v>321</v>
      </c>
      <c r="I1161" s="671">
        <v>15</v>
      </c>
      <c r="J1161" s="456">
        <v>8</v>
      </c>
      <c r="K1161" s="570"/>
      <c r="L1161" s="458"/>
      <c r="M1161" s="459"/>
      <c r="N1161" s="456"/>
      <c r="O1161" s="456"/>
      <c r="P1161" s="456"/>
      <c r="Q1161" s="896"/>
      <c r="R1161" s="570"/>
      <c r="S1161" s="570"/>
      <c r="T1161" s="824"/>
      <c r="U1161" s="749"/>
      <c r="W1161" s="822"/>
    </row>
    <row r="1162" spans="1:23" ht="15.95" customHeight="1" thickBot="1" x14ac:dyDescent="0.3">
      <c r="A1162" s="412"/>
      <c r="B1162" s="427"/>
      <c r="C1162" s="464"/>
      <c r="D1162" s="465"/>
      <c r="E1162" s="854" t="s">
        <v>19</v>
      </c>
      <c r="F1162" s="431">
        <v>3</v>
      </c>
      <c r="G1162" s="431">
        <v>230</v>
      </c>
      <c r="H1162" s="431">
        <v>229</v>
      </c>
      <c r="I1162" s="550">
        <v>230</v>
      </c>
      <c r="J1162" s="431">
        <v>400</v>
      </c>
      <c r="K1162" s="573"/>
      <c r="L1162" s="429"/>
      <c r="M1162" s="433"/>
      <c r="N1162" s="431"/>
      <c r="O1162" s="431"/>
      <c r="P1162" s="431"/>
      <c r="Q1162" s="897"/>
      <c r="R1162" s="573"/>
      <c r="S1162" s="573"/>
      <c r="T1162" s="824"/>
      <c r="U1162" s="769"/>
      <c r="W1162" s="822"/>
    </row>
    <row r="1163" spans="1:23" ht="15.95" customHeight="1" x14ac:dyDescent="0.25">
      <c r="A1163" s="412"/>
      <c r="B1163" s="427"/>
      <c r="C1163" s="464"/>
      <c r="D1163" s="465"/>
      <c r="E1163" s="881" t="s">
        <v>31</v>
      </c>
      <c r="F1163" s="431"/>
      <c r="G1163" s="431">
        <v>0</v>
      </c>
      <c r="H1163" s="431">
        <v>2</v>
      </c>
      <c r="I1163" s="550">
        <v>0</v>
      </c>
      <c r="J1163" s="431">
        <v>1</v>
      </c>
      <c r="K1163" s="573"/>
      <c r="L1163" s="429"/>
      <c r="M1163" s="433"/>
      <c r="N1163" s="431"/>
      <c r="O1163" s="431"/>
      <c r="P1163" s="431"/>
      <c r="Q1163" s="897"/>
      <c r="R1163" s="573"/>
      <c r="S1163" s="573"/>
      <c r="T1163" s="824"/>
      <c r="U1163" s="769"/>
      <c r="W1163" s="822"/>
    </row>
    <row r="1164" spans="1:23" ht="15.95" customHeight="1" x14ac:dyDescent="0.25">
      <c r="A1164" s="412"/>
      <c r="B1164" s="427"/>
      <c r="C1164" s="464"/>
      <c r="D1164" s="465"/>
      <c r="E1164" s="866" t="s">
        <v>36</v>
      </c>
      <c r="F1164" s="431"/>
      <c r="G1164" s="431">
        <v>7</v>
      </c>
      <c r="H1164" s="431">
        <v>4</v>
      </c>
      <c r="I1164" s="550">
        <v>1</v>
      </c>
      <c r="J1164" s="431">
        <v>3</v>
      </c>
      <c r="K1164" s="573"/>
      <c r="L1164" s="429"/>
      <c r="M1164" s="433"/>
      <c r="N1164" s="431"/>
      <c r="O1164" s="431"/>
      <c r="P1164" s="431"/>
      <c r="Q1164" s="897"/>
      <c r="R1164" s="573"/>
      <c r="S1164" s="573"/>
      <c r="T1164" s="824"/>
      <c r="U1164" s="769"/>
      <c r="W1164" s="822"/>
    </row>
    <row r="1165" spans="1:23" ht="15.95" customHeight="1" x14ac:dyDescent="0.25">
      <c r="A1165" s="412"/>
      <c r="B1165" s="427"/>
      <c r="C1165" s="464"/>
      <c r="D1165" s="465"/>
      <c r="E1165" s="866" t="s">
        <v>32</v>
      </c>
      <c r="F1165" s="431"/>
      <c r="G1165" s="431" t="s">
        <v>1822</v>
      </c>
      <c r="H1165" s="431"/>
      <c r="I1165" s="550"/>
      <c r="J1165" s="431"/>
      <c r="K1165" s="573"/>
      <c r="L1165" s="429"/>
      <c r="M1165" s="433"/>
      <c r="N1165" s="431"/>
      <c r="O1165" s="431"/>
      <c r="P1165" s="431"/>
      <c r="Q1165" s="897"/>
      <c r="R1165" s="573"/>
      <c r="S1165" s="573"/>
      <c r="T1165" s="824"/>
      <c r="U1165" s="769"/>
      <c r="W1165" s="822"/>
    </row>
    <row r="1166" spans="1:23" ht="15.95" customHeight="1" x14ac:dyDescent="0.25">
      <c r="A1166" s="412"/>
      <c r="B1166" s="427"/>
      <c r="C1166" s="464"/>
      <c r="D1166" s="465"/>
      <c r="E1166" s="866" t="s">
        <v>38</v>
      </c>
      <c r="F1166" s="431"/>
      <c r="G1166" s="431">
        <v>3</v>
      </c>
      <c r="H1166" s="431">
        <v>20</v>
      </c>
      <c r="I1166" s="550">
        <v>3</v>
      </c>
      <c r="J1166" s="431">
        <v>3</v>
      </c>
      <c r="K1166" s="573"/>
      <c r="L1166" s="429"/>
      <c r="M1166" s="433"/>
      <c r="N1166" s="431"/>
      <c r="O1166" s="431"/>
      <c r="P1166" s="431"/>
      <c r="Q1166" s="897"/>
      <c r="R1166" s="573"/>
      <c r="S1166" s="573"/>
      <c r="T1166" s="824"/>
      <c r="U1166" s="769"/>
      <c r="W1166" s="822"/>
    </row>
    <row r="1167" spans="1:23" ht="15.95" customHeight="1" x14ac:dyDescent="0.25">
      <c r="A1167" s="412"/>
      <c r="B1167" s="427"/>
      <c r="C1167" s="464"/>
      <c r="D1167" s="465"/>
      <c r="E1167" s="866" t="s">
        <v>33</v>
      </c>
      <c r="F1167" s="431"/>
      <c r="G1167" s="431" t="s">
        <v>1748</v>
      </c>
      <c r="H1167" s="431"/>
      <c r="I1167" s="550"/>
      <c r="J1167" s="431"/>
      <c r="K1167" s="573"/>
      <c r="L1167" s="429"/>
      <c r="M1167" s="433"/>
      <c r="N1167" s="431"/>
      <c r="O1167" s="431"/>
      <c r="P1167" s="431"/>
      <c r="Q1167" s="897"/>
      <c r="R1167" s="573"/>
      <c r="S1167" s="573"/>
      <c r="T1167" s="824"/>
      <c r="U1167" s="769"/>
      <c r="W1167" s="822"/>
    </row>
    <row r="1168" spans="1:23" ht="15.95" customHeight="1" x14ac:dyDescent="0.25">
      <c r="A1168" s="412"/>
      <c r="B1168" s="427"/>
      <c r="C1168" s="464"/>
      <c r="D1168" s="465"/>
      <c r="E1168" s="866" t="s">
        <v>40</v>
      </c>
      <c r="F1168" s="431"/>
      <c r="G1168" s="431">
        <v>0</v>
      </c>
      <c r="H1168" s="431">
        <v>0</v>
      </c>
      <c r="I1168" s="550">
        <v>0</v>
      </c>
      <c r="J1168" s="431">
        <v>0</v>
      </c>
      <c r="K1168" s="573"/>
      <c r="L1168" s="429"/>
      <c r="M1168" s="433"/>
      <c r="N1168" s="431"/>
      <c r="O1168" s="431"/>
      <c r="P1168" s="431"/>
      <c r="Q1168" s="897"/>
      <c r="R1168" s="573"/>
      <c r="S1168" s="573"/>
      <c r="T1168" s="824"/>
      <c r="U1168" s="769"/>
      <c r="W1168" s="822"/>
    </row>
    <row r="1169" spans="1:23" ht="15.95" customHeight="1" x14ac:dyDescent="0.25">
      <c r="A1169" s="412"/>
      <c r="B1169" s="427"/>
      <c r="C1169" s="464"/>
      <c r="D1169" s="465"/>
      <c r="E1169" s="866" t="s">
        <v>24</v>
      </c>
      <c r="F1169" s="431"/>
      <c r="G1169" s="431">
        <v>1</v>
      </c>
      <c r="H1169" s="431">
        <v>1</v>
      </c>
      <c r="I1169" s="550">
        <v>1</v>
      </c>
      <c r="J1169" s="431">
        <v>2</v>
      </c>
      <c r="K1169" s="573"/>
      <c r="L1169" s="429"/>
      <c r="M1169" s="433"/>
      <c r="N1169" s="431"/>
      <c r="O1169" s="431"/>
      <c r="P1169" s="431"/>
      <c r="Q1169" s="897"/>
      <c r="R1169" s="573"/>
      <c r="S1169" s="573"/>
      <c r="T1169" s="824"/>
      <c r="U1169" s="769"/>
      <c r="W1169" s="822"/>
    </row>
    <row r="1170" spans="1:23" ht="15.95" customHeight="1" x14ac:dyDescent="0.25">
      <c r="A1170" s="479"/>
      <c r="B1170" s="440"/>
      <c r="C1170" s="480"/>
      <c r="D1170" s="481"/>
      <c r="E1170" s="865" t="s">
        <v>42</v>
      </c>
      <c r="F1170" s="444"/>
      <c r="G1170" s="444">
        <v>3</v>
      </c>
      <c r="H1170" s="444">
        <v>7</v>
      </c>
      <c r="I1170" s="597">
        <v>5</v>
      </c>
      <c r="J1170" s="444">
        <v>4</v>
      </c>
      <c r="K1170" s="576"/>
      <c r="L1170" s="442"/>
      <c r="M1170" s="446"/>
      <c r="N1170" s="444"/>
      <c r="O1170" s="444"/>
      <c r="P1170" s="444"/>
      <c r="Q1170" s="576"/>
      <c r="R1170" s="576"/>
      <c r="S1170" s="576"/>
      <c r="T1170" s="820"/>
      <c r="U1170" s="757"/>
      <c r="W1170" s="822"/>
    </row>
    <row r="1171" spans="1:23" ht="15.95" customHeight="1" x14ac:dyDescent="0.25">
      <c r="A1171" s="412">
        <v>138</v>
      </c>
      <c r="B1171" s="578" t="s">
        <v>1898</v>
      </c>
      <c r="C1171" s="579"/>
      <c r="D1171" s="580">
        <v>160</v>
      </c>
      <c r="E1171" s="864" t="s">
        <v>1899</v>
      </c>
      <c r="F1171" s="417">
        <v>3</v>
      </c>
      <c r="G1171" s="581">
        <v>13</v>
      </c>
      <c r="H1171" s="417">
        <v>7</v>
      </c>
      <c r="I1171" s="549">
        <v>8</v>
      </c>
      <c r="J1171" s="417">
        <v>0</v>
      </c>
      <c r="K1171" s="583"/>
      <c r="L1171" s="584"/>
      <c r="M1171" s="585"/>
      <c r="N1171" s="417"/>
      <c r="O1171" s="417"/>
      <c r="P1171" s="549"/>
      <c r="Q1171" s="421"/>
      <c r="R1171" s="421"/>
      <c r="S1171" s="582"/>
      <c r="T1171" s="824"/>
      <c r="U1171" s="749"/>
      <c r="W1171" s="822"/>
    </row>
    <row r="1172" spans="1:23" ht="15.95" customHeight="1" thickBot="1" x14ac:dyDescent="0.3">
      <c r="A1172" s="412"/>
      <c r="B1172" s="587"/>
      <c r="C1172" s="699"/>
      <c r="D1172" s="700"/>
      <c r="E1172" s="854" t="s">
        <v>19</v>
      </c>
      <c r="F1172" s="431"/>
      <c r="G1172" s="701">
        <v>229</v>
      </c>
      <c r="H1172" s="431">
        <v>229</v>
      </c>
      <c r="I1172" s="550">
        <v>231</v>
      </c>
      <c r="J1172" s="431">
        <v>404</v>
      </c>
      <c r="K1172" s="702"/>
      <c r="L1172" s="703"/>
      <c r="M1172" s="704"/>
      <c r="N1172" s="431"/>
      <c r="O1172" s="431"/>
      <c r="P1172" s="550"/>
      <c r="Q1172" s="435"/>
      <c r="R1172" s="435"/>
      <c r="S1172" s="707"/>
      <c r="T1172" s="824"/>
      <c r="U1172" s="769"/>
      <c r="W1172" s="822"/>
    </row>
    <row r="1173" spans="1:23" ht="15.95" customHeight="1" x14ac:dyDescent="0.25">
      <c r="A1173" s="412"/>
      <c r="B1173" s="587"/>
      <c r="C1173" s="708"/>
      <c r="D1173" s="668"/>
      <c r="E1173" s="893" t="s">
        <v>30</v>
      </c>
      <c r="F1173" s="472"/>
      <c r="G1173" s="868">
        <v>13</v>
      </c>
      <c r="H1173" s="472">
        <v>7</v>
      </c>
      <c r="I1173" s="686">
        <v>6</v>
      </c>
      <c r="J1173" s="472">
        <v>2</v>
      </c>
      <c r="K1173" s="709"/>
      <c r="L1173" s="669"/>
      <c r="M1173" s="710"/>
      <c r="N1173" s="472"/>
      <c r="O1173" s="472"/>
      <c r="P1173" s="686"/>
      <c r="Q1173" s="477"/>
      <c r="R1173" s="477"/>
      <c r="S1173" s="685"/>
      <c r="T1173" s="824"/>
      <c r="U1173" s="769"/>
      <c r="W1173" s="822"/>
    </row>
    <row r="1174" spans="1:23" ht="15.95" customHeight="1" x14ac:dyDescent="0.25">
      <c r="A1174" s="412"/>
      <c r="B1174" s="587"/>
      <c r="C1174" s="708"/>
      <c r="D1174" s="668"/>
      <c r="E1174" s="854" t="s">
        <v>31</v>
      </c>
      <c r="F1174" s="472"/>
      <c r="G1174" s="868" t="s">
        <v>1748</v>
      </c>
      <c r="H1174" s="472"/>
      <c r="I1174" s="686"/>
      <c r="J1174" s="472"/>
      <c r="K1174" s="709"/>
      <c r="L1174" s="669"/>
      <c r="M1174" s="710"/>
      <c r="N1174" s="472"/>
      <c r="O1174" s="472"/>
      <c r="P1174" s="686"/>
      <c r="Q1174" s="477"/>
      <c r="R1174" s="477"/>
      <c r="S1174" s="685"/>
      <c r="T1174" s="824"/>
      <c r="U1174" s="769"/>
      <c r="W1174" s="822"/>
    </row>
    <row r="1175" spans="1:23" ht="15.95" customHeight="1" x14ac:dyDescent="0.25">
      <c r="A1175" s="412"/>
      <c r="B1175" s="587"/>
      <c r="C1175" s="708"/>
      <c r="D1175" s="668"/>
      <c r="E1175" s="854" t="s">
        <v>36</v>
      </c>
      <c r="F1175" s="472"/>
      <c r="G1175" s="868" t="s">
        <v>1748</v>
      </c>
      <c r="H1175" s="472"/>
      <c r="I1175" s="686"/>
      <c r="J1175" s="472"/>
      <c r="K1175" s="709"/>
      <c r="L1175" s="669"/>
      <c r="M1175" s="710"/>
      <c r="N1175" s="472"/>
      <c r="O1175" s="472"/>
      <c r="P1175" s="686"/>
      <c r="Q1175" s="477"/>
      <c r="R1175" s="477"/>
      <c r="S1175" s="685"/>
      <c r="T1175" s="824"/>
      <c r="U1175" s="769"/>
      <c r="W1175" s="822"/>
    </row>
    <row r="1176" spans="1:23" ht="15.95" customHeight="1" x14ac:dyDescent="0.25">
      <c r="A1176" s="412"/>
      <c r="B1176" s="589"/>
      <c r="C1176" s="708"/>
      <c r="D1176" s="668"/>
      <c r="E1176" s="823" t="s">
        <v>38</v>
      </c>
      <c r="F1176" s="472"/>
      <c r="G1176" s="868" t="s">
        <v>1748</v>
      </c>
      <c r="H1176" s="472"/>
      <c r="I1176" s="686"/>
      <c r="J1176" s="472"/>
      <c r="K1176" s="709"/>
      <c r="L1176" s="669"/>
      <c r="M1176" s="710"/>
      <c r="N1176" s="472"/>
      <c r="O1176" s="472"/>
      <c r="P1176" s="686"/>
      <c r="Q1176" s="477"/>
      <c r="R1176" s="477"/>
      <c r="S1176" s="685"/>
      <c r="T1176" s="820"/>
      <c r="U1176" s="757"/>
      <c r="W1176" s="822"/>
    </row>
    <row r="1177" spans="1:23" ht="15.95" customHeight="1" x14ac:dyDescent="0.25">
      <c r="A1177" s="452">
        <v>139</v>
      </c>
      <c r="B1177" s="578" t="s">
        <v>1900</v>
      </c>
      <c r="C1177" s="711"/>
      <c r="D1177" s="712">
        <v>180</v>
      </c>
      <c r="E1177" s="861">
        <v>13812</v>
      </c>
      <c r="F1177" s="456"/>
      <c r="G1177" s="747">
        <v>13</v>
      </c>
      <c r="H1177" s="456">
        <v>35</v>
      </c>
      <c r="I1177" s="671">
        <v>8</v>
      </c>
      <c r="J1177" s="456">
        <v>3</v>
      </c>
      <c r="K1177" s="713"/>
      <c r="L1177" s="714"/>
      <c r="M1177" s="715"/>
      <c r="N1177" s="456"/>
      <c r="O1177" s="456"/>
      <c r="P1177" s="671"/>
      <c r="Q1177" s="461"/>
      <c r="R1177" s="461"/>
      <c r="S1177" s="716"/>
      <c r="T1177" s="824"/>
      <c r="U1177" s="749"/>
      <c r="W1177" s="822"/>
    </row>
    <row r="1178" spans="1:23" ht="15.95" customHeight="1" thickBot="1" x14ac:dyDescent="0.3">
      <c r="A1178" s="412"/>
      <c r="B1178" s="587"/>
      <c r="C1178" s="699"/>
      <c r="D1178" s="700"/>
      <c r="E1178" s="854" t="s">
        <v>19</v>
      </c>
      <c r="F1178" s="431">
        <v>3</v>
      </c>
      <c r="G1178" s="701">
        <v>228</v>
      </c>
      <c r="H1178" s="431">
        <v>226</v>
      </c>
      <c r="I1178" s="550">
        <v>233</v>
      </c>
      <c r="J1178" s="431">
        <v>403</v>
      </c>
      <c r="K1178" s="702"/>
      <c r="L1178" s="703"/>
      <c r="M1178" s="704"/>
      <c r="N1178" s="431"/>
      <c r="O1178" s="431"/>
      <c r="P1178" s="550"/>
      <c r="Q1178" s="435"/>
      <c r="R1178" s="435"/>
      <c r="S1178" s="707"/>
      <c r="T1178" s="824"/>
      <c r="U1178" s="769"/>
      <c r="W1178" s="822"/>
    </row>
    <row r="1179" spans="1:23" ht="15.95" customHeight="1" x14ac:dyDescent="0.25">
      <c r="A1179" s="412"/>
      <c r="B1179" s="587"/>
      <c r="C1179" s="708"/>
      <c r="D1179" s="668"/>
      <c r="E1179" s="893" t="s">
        <v>30</v>
      </c>
      <c r="F1179" s="472"/>
      <c r="G1179" s="868" t="s">
        <v>1748</v>
      </c>
      <c r="H1179" s="472"/>
      <c r="I1179" s="686"/>
      <c r="J1179" s="472"/>
      <c r="K1179" s="709"/>
      <c r="L1179" s="669"/>
      <c r="M1179" s="710"/>
      <c r="N1179" s="472"/>
      <c r="O1179" s="472"/>
      <c r="P1179" s="686"/>
      <c r="Q1179" s="477"/>
      <c r="R1179" s="477"/>
      <c r="S1179" s="685"/>
      <c r="T1179" s="824"/>
      <c r="U1179" s="769"/>
      <c r="W1179" s="822"/>
    </row>
    <row r="1180" spans="1:23" ht="15.95" customHeight="1" x14ac:dyDescent="0.25">
      <c r="A1180" s="412"/>
      <c r="B1180" s="587"/>
      <c r="C1180" s="708"/>
      <c r="D1180" s="668"/>
      <c r="E1180" s="854" t="s">
        <v>31</v>
      </c>
      <c r="F1180" s="472"/>
      <c r="G1180" s="868">
        <v>7</v>
      </c>
      <c r="H1180" s="472">
        <v>27</v>
      </c>
      <c r="I1180" s="686">
        <v>5</v>
      </c>
      <c r="J1180" s="472">
        <v>23</v>
      </c>
      <c r="K1180" s="709"/>
      <c r="L1180" s="669"/>
      <c r="M1180" s="710"/>
      <c r="N1180" s="472"/>
      <c r="O1180" s="472"/>
      <c r="P1180" s="686"/>
      <c r="Q1180" s="477"/>
      <c r="R1180" s="477"/>
      <c r="S1180" s="685"/>
      <c r="T1180" s="824"/>
      <c r="U1180" s="769"/>
      <c r="W1180" s="822"/>
    </row>
    <row r="1181" spans="1:23" ht="15.95" customHeight="1" x14ac:dyDescent="0.25">
      <c r="A1181" s="412"/>
      <c r="B1181" s="587"/>
      <c r="C1181" s="708"/>
      <c r="D1181" s="668"/>
      <c r="E1181" s="854" t="s">
        <v>36</v>
      </c>
      <c r="F1181" s="472"/>
      <c r="G1181" s="868" t="s">
        <v>1748</v>
      </c>
      <c r="H1181" s="472"/>
      <c r="I1181" s="686"/>
      <c r="J1181" s="472"/>
      <c r="K1181" s="709"/>
      <c r="L1181" s="669"/>
      <c r="M1181" s="710"/>
      <c r="N1181" s="472"/>
      <c r="O1181" s="472"/>
      <c r="P1181" s="686"/>
      <c r="Q1181" s="477"/>
      <c r="R1181" s="477"/>
      <c r="S1181" s="685"/>
      <c r="T1181" s="824"/>
      <c r="U1181" s="769"/>
      <c r="W1181" s="822"/>
    </row>
    <row r="1182" spans="1:23" ht="15.95" customHeight="1" x14ac:dyDescent="0.25">
      <c r="A1182" s="479"/>
      <c r="B1182" s="589"/>
      <c r="C1182" s="590"/>
      <c r="D1182" s="591"/>
      <c r="E1182" s="865" t="s">
        <v>32</v>
      </c>
      <c r="F1182" s="444"/>
      <c r="G1182" s="592">
        <v>3</v>
      </c>
      <c r="H1182" s="444">
        <v>4</v>
      </c>
      <c r="I1182" s="597">
        <v>0</v>
      </c>
      <c r="J1182" s="444">
        <v>8</v>
      </c>
      <c r="K1182" s="594"/>
      <c r="L1182" s="595"/>
      <c r="M1182" s="596"/>
      <c r="N1182" s="444"/>
      <c r="O1182" s="444"/>
      <c r="P1182" s="597"/>
      <c r="Q1182" s="448"/>
      <c r="R1182" s="448"/>
      <c r="S1182" s="593"/>
      <c r="T1182" s="824"/>
      <c r="U1182" s="757"/>
      <c r="W1182" s="822"/>
    </row>
    <row r="1183" spans="1:23" ht="15.95" customHeight="1" x14ac:dyDescent="0.25">
      <c r="A1183" s="412">
        <v>140</v>
      </c>
      <c r="B1183" s="413" t="s">
        <v>1901</v>
      </c>
      <c r="C1183" s="486" t="s">
        <v>1902</v>
      </c>
      <c r="D1183" s="487">
        <v>100</v>
      </c>
      <c r="E1183" s="864">
        <v>3606</v>
      </c>
      <c r="F1183" s="417"/>
      <c r="G1183" s="417">
        <v>11</v>
      </c>
      <c r="H1183" s="417">
        <v>4</v>
      </c>
      <c r="I1183" s="549">
        <v>35</v>
      </c>
      <c r="J1183" s="417">
        <v>33</v>
      </c>
      <c r="K1183" s="421"/>
      <c r="L1183" s="415"/>
      <c r="M1183" s="419"/>
      <c r="N1183" s="417"/>
      <c r="O1183" s="417"/>
      <c r="P1183" s="417"/>
      <c r="Q1183" s="421"/>
      <c r="R1183" s="421"/>
      <c r="S1183" s="421"/>
      <c r="T1183" s="809"/>
      <c r="U1183" s="749"/>
      <c r="W1183" s="822"/>
    </row>
    <row r="1184" spans="1:23" ht="15.95" customHeight="1" thickBot="1" x14ac:dyDescent="0.3">
      <c r="A1184" s="412"/>
      <c r="B1184" s="427"/>
      <c r="C1184" s="464"/>
      <c r="D1184" s="465"/>
      <c r="E1184" s="854" t="s">
        <v>19</v>
      </c>
      <c r="F1184" s="431">
        <v>3</v>
      </c>
      <c r="G1184" s="431">
        <v>229</v>
      </c>
      <c r="H1184" s="431">
        <v>231</v>
      </c>
      <c r="I1184" s="550">
        <v>227</v>
      </c>
      <c r="J1184" s="431">
        <v>402</v>
      </c>
      <c r="K1184" s="435"/>
      <c r="L1184" s="429"/>
      <c r="M1184" s="433"/>
      <c r="N1184" s="431"/>
      <c r="O1184" s="431"/>
      <c r="P1184" s="431"/>
      <c r="Q1184" s="435"/>
      <c r="R1184" s="435"/>
      <c r="S1184" s="435"/>
      <c r="T1184" s="824"/>
      <c r="U1184" s="769"/>
      <c r="W1184" s="822"/>
    </row>
    <row r="1185" spans="1:23" ht="15.95" customHeight="1" x14ac:dyDescent="0.25">
      <c r="A1185" s="412"/>
      <c r="B1185" s="427"/>
      <c r="C1185" s="464"/>
      <c r="D1185" s="465"/>
      <c r="E1185" s="881" t="s">
        <v>1577</v>
      </c>
      <c r="F1185" s="431"/>
      <c r="G1185" s="431" t="s">
        <v>1822</v>
      </c>
      <c r="H1185" s="431"/>
      <c r="I1185" s="550"/>
      <c r="J1185" s="431"/>
      <c r="K1185" s="435"/>
      <c r="L1185" s="429"/>
      <c r="M1185" s="433"/>
      <c r="N1185" s="431"/>
      <c r="O1185" s="431"/>
      <c r="P1185" s="431"/>
      <c r="Q1185" s="435"/>
      <c r="R1185" s="435"/>
      <c r="S1185" s="435"/>
      <c r="T1185" s="824"/>
      <c r="U1185" s="769"/>
      <c r="W1185" s="822"/>
    </row>
    <row r="1186" spans="1:23" ht="15.95" customHeight="1" x14ac:dyDescent="0.25">
      <c r="A1186" s="412"/>
      <c r="B1186" s="427"/>
      <c r="C1186" s="464"/>
      <c r="D1186" s="465"/>
      <c r="E1186" s="866" t="s">
        <v>1554</v>
      </c>
      <c r="F1186" s="431"/>
      <c r="G1186" s="431">
        <v>0</v>
      </c>
      <c r="H1186" s="431">
        <v>0</v>
      </c>
      <c r="I1186" s="550">
        <v>5</v>
      </c>
      <c r="J1186" s="431">
        <v>0</v>
      </c>
      <c r="K1186" s="435"/>
      <c r="L1186" s="429"/>
      <c r="M1186" s="433"/>
      <c r="N1186" s="431"/>
      <c r="O1186" s="431"/>
      <c r="P1186" s="431"/>
      <c r="Q1186" s="435"/>
      <c r="R1186" s="435"/>
      <c r="S1186" s="435"/>
      <c r="T1186" s="824"/>
      <c r="U1186" s="769"/>
      <c r="W1186" s="822"/>
    </row>
    <row r="1187" spans="1:23" ht="15.95" customHeight="1" x14ac:dyDescent="0.25">
      <c r="A1187" s="412"/>
      <c r="B1187" s="440"/>
      <c r="C1187" s="469"/>
      <c r="D1187" s="470"/>
      <c r="E1187" s="854" t="s">
        <v>1572</v>
      </c>
      <c r="F1187" s="472"/>
      <c r="G1187" s="472">
        <v>8</v>
      </c>
      <c r="H1187" s="472">
        <v>0</v>
      </c>
      <c r="I1187" s="686">
        <v>24</v>
      </c>
      <c r="J1187" s="472">
        <v>24</v>
      </c>
      <c r="K1187" s="477"/>
      <c r="L1187" s="474"/>
      <c r="M1187" s="475"/>
      <c r="N1187" s="472"/>
      <c r="O1187" s="472"/>
      <c r="P1187" s="472"/>
      <c r="Q1187" s="477"/>
      <c r="R1187" s="477"/>
      <c r="S1187" s="477"/>
      <c r="T1187" s="820"/>
      <c r="U1187" s="757"/>
      <c r="W1187" s="822"/>
    </row>
    <row r="1188" spans="1:23" ht="15.95" customHeight="1" x14ac:dyDescent="0.25">
      <c r="A1188" s="452">
        <v>141</v>
      </c>
      <c r="B1188" s="413" t="s">
        <v>1903</v>
      </c>
      <c r="C1188" s="453" t="s">
        <v>1904</v>
      </c>
      <c r="D1188" s="454">
        <v>630</v>
      </c>
      <c r="E1188" s="861"/>
      <c r="F1188" s="456"/>
      <c r="G1188" s="456">
        <v>0</v>
      </c>
      <c r="H1188" s="456">
        <v>3</v>
      </c>
      <c r="I1188" s="671">
        <v>2</v>
      </c>
      <c r="J1188" s="456">
        <v>2</v>
      </c>
      <c r="K1188" s="570"/>
      <c r="L1188" s="458"/>
      <c r="M1188" s="459"/>
      <c r="N1188" s="456"/>
      <c r="O1188" s="456"/>
      <c r="P1188" s="456"/>
      <c r="Q1188" s="570"/>
      <c r="R1188" s="570"/>
      <c r="S1188" s="570"/>
      <c r="T1188" s="824"/>
      <c r="U1188" s="749"/>
      <c r="W1188" s="822"/>
    </row>
    <row r="1189" spans="1:23" ht="15.95" customHeight="1" thickBot="1" x14ac:dyDescent="0.3">
      <c r="A1189" s="412"/>
      <c r="B1189" s="427"/>
      <c r="C1189" s="464"/>
      <c r="D1189" s="465"/>
      <c r="E1189" s="854" t="s">
        <v>19</v>
      </c>
      <c r="F1189" s="431">
        <v>3</v>
      </c>
      <c r="G1189" s="431">
        <v>231</v>
      </c>
      <c r="H1189" s="431">
        <v>230</v>
      </c>
      <c r="I1189" s="550">
        <v>231</v>
      </c>
      <c r="J1189" s="431">
        <v>408</v>
      </c>
      <c r="K1189" s="573"/>
      <c r="L1189" s="429"/>
      <c r="M1189" s="433"/>
      <c r="N1189" s="431"/>
      <c r="O1189" s="431"/>
      <c r="P1189" s="431"/>
      <c r="Q1189" s="573"/>
      <c r="R1189" s="573"/>
      <c r="S1189" s="573"/>
      <c r="T1189" s="824"/>
      <c r="U1189" s="769"/>
      <c r="W1189" s="822"/>
    </row>
    <row r="1190" spans="1:23" ht="15.95" customHeight="1" x14ac:dyDescent="0.25">
      <c r="A1190" s="412"/>
      <c r="B1190" s="427"/>
      <c r="C1190" s="464"/>
      <c r="D1190" s="465"/>
      <c r="E1190" s="881" t="s">
        <v>1905</v>
      </c>
      <c r="F1190" s="431"/>
      <c r="G1190" s="431">
        <v>0</v>
      </c>
      <c r="H1190" s="431">
        <v>0</v>
      </c>
      <c r="I1190" s="550">
        <v>0</v>
      </c>
      <c r="J1190" s="431">
        <v>0</v>
      </c>
      <c r="K1190" s="573"/>
      <c r="L1190" s="429"/>
      <c r="M1190" s="433"/>
      <c r="N1190" s="431"/>
      <c r="O1190" s="431"/>
      <c r="P1190" s="431"/>
      <c r="Q1190" s="573"/>
      <c r="R1190" s="573"/>
      <c r="S1190" s="573"/>
      <c r="T1190" s="824"/>
      <c r="U1190" s="769"/>
      <c r="W1190" s="822"/>
    </row>
    <row r="1191" spans="1:23" ht="15.95" customHeight="1" x14ac:dyDescent="0.25">
      <c r="A1191" s="412"/>
      <c r="B1191" s="427"/>
      <c r="C1191" s="464"/>
      <c r="D1191" s="465"/>
      <c r="E1191" s="866" t="s">
        <v>1906</v>
      </c>
      <c r="F1191" s="431"/>
      <c r="G1191" s="431">
        <v>0</v>
      </c>
      <c r="H1191" s="431">
        <v>3</v>
      </c>
      <c r="I1191" s="550">
        <v>2</v>
      </c>
      <c r="J1191" s="431">
        <v>2</v>
      </c>
      <c r="K1191" s="573"/>
      <c r="L1191" s="429"/>
      <c r="M1191" s="433"/>
      <c r="N1191" s="431"/>
      <c r="O1191" s="431"/>
      <c r="P1191" s="431"/>
      <c r="Q1191" s="573"/>
      <c r="R1191" s="573"/>
      <c r="S1191" s="573"/>
      <c r="T1191" s="824"/>
      <c r="U1191" s="769"/>
      <c r="W1191" s="822"/>
    </row>
    <row r="1192" spans="1:23" ht="15.95" customHeight="1" x14ac:dyDescent="0.25">
      <c r="A1192" s="479"/>
      <c r="B1192" s="440"/>
      <c r="C1192" s="480"/>
      <c r="D1192" s="481"/>
      <c r="E1192" s="819" t="s">
        <v>1907</v>
      </c>
      <c r="F1192" s="444"/>
      <c r="G1192" s="444">
        <v>0</v>
      </c>
      <c r="H1192" s="444">
        <v>0</v>
      </c>
      <c r="I1192" s="597">
        <v>0</v>
      </c>
      <c r="J1192" s="444">
        <v>0</v>
      </c>
      <c r="K1192" s="576"/>
      <c r="L1192" s="442"/>
      <c r="M1192" s="446"/>
      <c r="N1192" s="444"/>
      <c r="O1192" s="444"/>
      <c r="P1192" s="444"/>
      <c r="Q1192" s="576"/>
      <c r="R1192" s="576"/>
      <c r="S1192" s="576"/>
      <c r="T1192" s="824"/>
      <c r="U1192" s="757"/>
      <c r="W1192" s="822"/>
    </row>
    <row r="1193" spans="1:23" ht="15.95" customHeight="1" x14ac:dyDescent="0.25">
      <c r="A1193" s="412">
        <v>142</v>
      </c>
      <c r="B1193" s="413" t="s">
        <v>1908</v>
      </c>
      <c r="C1193" s="486" t="s">
        <v>1904</v>
      </c>
      <c r="D1193" s="487">
        <v>630</v>
      </c>
      <c r="E1193" s="864">
        <v>1393884</v>
      </c>
      <c r="F1193" s="417"/>
      <c r="G1193" s="417">
        <v>44</v>
      </c>
      <c r="H1193" s="417">
        <v>61</v>
      </c>
      <c r="I1193" s="549">
        <v>69</v>
      </c>
      <c r="J1193" s="417">
        <v>20</v>
      </c>
      <c r="K1193" s="665"/>
      <c r="L1193" s="415"/>
      <c r="M1193" s="419"/>
      <c r="N1193" s="417"/>
      <c r="O1193" s="417"/>
      <c r="P1193" s="417"/>
      <c r="Q1193" s="665"/>
      <c r="R1193" s="665"/>
      <c r="S1193" s="665"/>
      <c r="T1193" s="809"/>
      <c r="U1193" s="749"/>
      <c r="W1193" s="822"/>
    </row>
    <row r="1194" spans="1:23" ht="15.95" customHeight="1" thickBot="1" x14ac:dyDescent="0.3">
      <c r="A1194" s="412"/>
      <c r="B1194" s="427"/>
      <c r="E1194" s="862" t="s">
        <v>19</v>
      </c>
      <c r="F1194" s="555">
        <v>3</v>
      </c>
      <c r="G1194" s="555">
        <v>231</v>
      </c>
      <c r="H1194" s="555">
        <v>231</v>
      </c>
      <c r="I1194" s="601">
        <v>230</v>
      </c>
      <c r="J1194" s="555">
        <v>406</v>
      </c>
      <c r="K1194" s="618"/>
      <c r="L1194" s="522"/>
      <c r="M1194" s="556"/>
      <c r="N1194" s="555"/>
      <c r="O1194" s="555"/>
      <c r="P1194" s="555"/>
      <c r="Q1194" s="618"/>
      <c r="R1194" s="618"/>
      <c r="S1194" s="618"/>
      <c r="T1194" s="824"/>
      <c r="U1194" s="769"/>
      <c r="W1194" s="822"/>
    </row>
    <row r="1195" spans="1:23" ht="15.95" customHeight="1" x14ac:dyDescent="0.25">
      <c r="A1195" s="479"/>
      <c r="B1195" s="440"/>
      <c r="C1195" s="480"/>
      <c r="D1195" s="481"/>
      <c r="E1195" s="865" t="s">
        <v>1909</v>
      </c>
      <c r="F1195" s="444"/>
      <c r="G1195" s="444">
        <v>44</v>
      </c>
      <c r="H1195" s="444">
        <v>61</v>
      </c>
      <c r="I1195" s="597">
        <v>69</v>
      </c>
      <c r="J1195" s="444">
        <v>20</v>
      </c>
      <c r="K1195" s="576"/>
      <c r="L1195" s="442"/>
      <c r="M1195" s="446"/>
      <c r="N1195" s="444"/>
      <c r="O1195" s="444"/>
      <c r="P1195" s="444"/>
      <c r="Q1195" s="576"/>
      <c r="R1195" s="576"/>
      <c r="S1195" s="576"/>
      <c r="T1195" s="824"/>
      <c r="U1195" s="757"/>
      <c r="W1195" s="822"/>
    </row>
    <row r="1196" spans="1:23" ht="15.95" customHeight="1" x14ac:dyDescent="0.25">
      <c r="A1196" s="412">
        <v>144</v>
      </c>
      <c r="B1196" s="578" t="s">
        <v>1910</v>
      </c>
      <c r="C1196" s="579"/>
      <c r="D1196" s="580">
        <v>100</v>
      </c>
      <c r="E1196" s="821">
        <v>1028</v>
      </c>
      <c r="F1196" s="417"/>
      <c r="G1196" s="549">
        <v>14</v>
      </c>
      <c r="H1196" s="417">
        <v>5</v>
      </c>
      <c r="I1196" s="549">
        <v>10</v>
      </c>
      <c r="J1196" s="549">
        <v>0</v>
      </c>
      <c r="K1196" s="583"/>
      <c r="L1196" s="584"/>
      <c r="M1196" s="585"/>
      <c r="N1196" s="417"/>
      <c r="O1196" s="581"/>
      <c r="P1196" s="417"/>
      <c r="Q1196" s="421"/>
      <c r="R1196" s="582"/>
      <c r="S1196" s="582"/>
      <c r="T1196" s="809"/>
      <c r="U1196" s="749"/>
      <c r="W1196" s="822"/>
    </row>
    <row r="1197" spans="1:23" ht="15.95" customHeight="1" thickBot="1" x14ac:dyDescent="0.3">
      <c r="A1197" s="412"/>
      <c r="B1197" s="587"/>
      <c r="C1197" s="708"/>
      <c r="D1197" s="668"/>
      <c r="E1197" s="823" t="s">
        <v>19</v>
      </c>
      <c r="F1197" s="472">
        <v>3</v>
      </c>
      <c r="G1197" s="686">
        <v>238</v>
      </c>
      <c r="H1197" s="472">
        <v>240</v>
      </c>
      <c r="I1197" s="686">
        <v>228</v>
      </c>
      <c r="J1197" s="686">
        <v>407</v>
      </c>
      <c r="K1197" s="709"/>
      <c r="L1197" s="669"/>
      <c r="M1197" s="710"/>
      <c r="N1197" s="472"/>
      <c r="O1197" s="868"/>
      <c r="P1197" s="472"/>
      <c r="Q1197" s="477"/>
      <c r="R1197" s="685"/>
      <c r="S1197" s="685"/>
      <c r="T1197" s="824"/>
      <c r="U1197" s="769"/>
      <c r="W1197" s="822"/>
    </row>
    <row r="1198" spans="1:23" ht="15.95" customHeight="1" x14ac:dyDescent="0.25">
      <c r="A1198" s="412"/>
      <c r="B1198" s="587"/>
      <c r="C1198" s="708"/>
      <c r="D1198" s="668"/>
      <c r="E1198" s="825" t="s">
        <v>30</v>
      </c>
      <c r="F1198" s="472"/>
      <c r="G1198" s="686">
        <v>14</v>
      </c>
      <c r="H1198" s="472">
        <v>5</v>
      </c>
      <c r="I1198" s="686">
        <v>10</v>
      </c>
      <c r="J1198" s="686">
        <v>8</v>
      </c>
      <c r="K1198" s="709"/>
      <c r="L1198" s="669"/>
      <c r="M1198" s="710"/>
      <c r="N1198" s="472"/>
      <c r="O1198" s="868"/>
      <c r="P1198" s="472"/>
      <c r="Q1198" s="477"/>
      <c r="R1198" s="685"/>
      <c r="S1198" s="685"/>
      <c r="T1198" s="824"/>
      <c r="U1198" s="769"/>
      <c r="W1198" s="822"/>
    </row>
    <row r="1199" spans="1:23" ht="15.95" customHeight="1" x14ac:dyDescent="0.25">
      <c r="A1199" s="412"/>
      <c r="B1199" s="589"/>
      <c r="C1199" s="708"/>
      <c r="D1199" s="668"/>
      <c r="E1199" s="823" t="s">
        <v>31</v>
      </c>
      <c r="F1199" s="472"/>
      <c r="G1199" s="686">
        <v>0</v>
      </c>
      <c r="H1199" s="472">
        <v>0</v>
      </c>
      <c r="I1199" s="686">
        <v>0</v>
      </c>
      <c r="J1199" s="686">
        <v>0</v>
      </c>
      <c r="K1199" s="709"/>
      <c r="L1199" s="669"/>
      <c r="M1199" s="710"/>
      <c r="N1199" s="472"/>
      <c r="O1199" s="868"/>
      <c r="P1199" s="472"/>
      <c r="Q1199" s="477"/>
      <c r="R1199" s="685"/>
      <c r="S1199" s="685"/>
      <c r="T1199" s="820"/>
      <c r="U1199" s="757"/>
      <c r="W1199" s="822"/>
    </row>
    <row r="1200" spans="1:23" ht="15.95" customHeight="1" x14ac:dyDescent="0.25">
      <c r="A1200" s="452">
        <v>145</v>
      </c>
      <c r="B1200" s="578" t="s">
        <v>1911</v>
      </c>
      <c r="C1200" s="711" t="s">
        <v>1912</v>
      </c>
      <c r="D1200" s="712">
        <v>100</v>
      </c>
      <c r="E1200" s="829"/>
      <c r="F1200" s="456"/>
      <c r="G1200" s="671">
        <v>17</v>
      </c>
      <c r="H1200" s="456">
        <v>20</v>
      </c>
      <c r="I1200" s="671">
        <v>16</v>
      </c>
      <c r="J1200" s="671">
        <v>9</v>
      </c>
      <c r="K1200" s="713"/>
      <c r="L1200" s="714"/>
      <c r="M1200" s="715"/>
      <c r="N1200" s="456"/>
      <c r="O1200" s="747"/>
      <c r="P1200" s="456"/>
      <c r="Q1200" s="461"/>
      <c r="R1200" s="716"/>
      <c r="S1200" s="716"/>
      <c r="T1200" s="824"/>
      <c r="U1200" s="749"/>
      <c r="W1200" s="822"/>
    </row>
    <row r="1201" spans="1:23" ht="15.95" customHeight="1" thickBot="1" x14ac:dyDescent="0.3">
      <c r="A1201" s="412"/>
      <c r="B1201" s="587"/>
      <c r="C1201" s="699"/>
      <c r="D1201" s="700"/>
      <c r="E1201" s="823" t="s">
        <v>19</v>
      </c>
      <c r="F1201" s="431">
        <v>3</v>
      </c>
      <c r="G1201" s="550">
        <v>231</v>
      </c>
      <c r="H1201" s="431">
        <v>228</v>
      </c>
      <c r="I1201" s="550">
        <v>231</v>
      </c>
      <c r="J1201" s="550">
        <v>406</v>
      </c>
      <c r="K1201" s="702"/>
      <c r="L1201" s="703"/>
      <c r="M1201" s="704"/>
      <c r="N1201" s="431"/>
      <c r="O1201" s="701"/>
      <c r="P1201" s="431"/>
      <c r="Q1201" s="435"/>
      <c r="R1201" s="707"/>
      <c r="S1201" s="707"/>
      <c r="T1201" s="824"/>
      <c r="U1201" s="769"/>
      <c r="W1201" s="822"/>
    </row>
    <row r="1202" spans="1:23" ht="15.95" customHeight="1" x14ac:dyDescent="0.25">
      <c r="A1202" s="412"/>
      <c r="B1202" s="587"/>
      <c r="C1202" s="699"/>
      <c r="D1202" s="700"/>
      <c r="E1202" s="825" t="s">
        <v>31</v>
      </c>
      <c r="F1202" s="431"/>
      <c r="G1202" s="550">
        <v>0</v>
      </c>
      <c r="H1202" s="431">
        <v>8</v>
      </c>
      <c r="I1202" s="550">
        <v>2</v>
      </c>
      <c r="J1202" s="550">
        <v>4</v>
      </c>
      <c r="K1202" s="702"/>
      <c r="L1202" s="703"/>
      <c r="M1202" s="704"/>
      <c r="N1202" s="431"/>
      <c r="O1202" s="701"/>
      <c r="P1202" s="431"/>
      <c r="Q1202" s="435"/>
      <c r="R1202" s="707"/>
      <c r="S1202" s="707"/>
      <c r="T1202" s="824"/>
      <c r="U1202" s="769"/>
      <c r="W1202" s="822"/>
    </row>
    <row r="1203" spans="1:23" ht="15.95" customHeight="1" x14ac:dyDescent="0.25">
      <c r="A1203" s="412"/>
      <c r="B1203" s="587"/>
      <c r="C1203" s="708"/>
      <c r="D1203" s="668"/>
      <c r="E1203" s="823" t="s">
        <v>36</v>
      </c>
      <c r="F1203" s="431"/>
      <c r="G1203" s="686">
        <v>15</v>
      </c>
      <c r="H1203" s="686">
        <v>10</v>
      </c>
      <c r="I1203" s="686">
        <v>14</v>
      </c>
      <c r="J1203" s="686">
        <v>4</v>
      </c>
      <c r="K1203" s="709"/>
      <c r="L1203" s="669"/>
      <c r="M1203" s="710"/>
      <c r="N1203" s="472"/>
      <c r="O1203" s="868"/>
      <c r="P1203" s="472"/>
      <c r="Q1203" s="477"/>
      <c r="R1203" s="685"/>
      <c r="S1203" s="685"/>
      <c r="T1203" s="824"/>
      <c r="U1203" s="769"/>
      <c r="W1203" s="822"/>
    </row>
    <row r="1204" spans="1:23" ht="15.95" customHeight="1" x14ac:dyDescent="0.25">
      <c r="A1204" s="479"/>
      <c r="B1204" s="589"/>
      <c r="C1204" s="590"/>
      <c r="D1204" s="591"/>
      <c r="E1204" s="819" t="s">
        <v>32</v>
      </c>
      <c r="F1204" s="444"/>
      <c r="G1204" s="597">
        <v>0</v>
      </c>
      <c r="H1204" s="597">
        <v>0</v>
      </c>
      <c r="I1204" s="597">
        <v>0</v>
      </c>
      <c r="J1204" s="444">
        <v>0</v>
      </c>
      <c r="K1204" s="594"/>
      <c r="L1204" s="595"/>
      <c r="M1204" s="596"/>
      <c r="N1204" s="444"/>
      <c r="O1204" s="592"/>
      <c r="P1204" s="444"/>
      <c r="Q1204" s="448"/>
      <c r="R1204" s="593"/>
      <c r="S1204" s="593"/>
      <c r="T1204" s="824"/>
      <c r="U1204" s="757"/>
      <c r="W1204" s="822"/>
    </row>
    <row r="1205" spans="1:23" ht="15.95" customHeight="1" x14ac:dyDescent="0.25">
      <c r="A1205" s="412">
        <v>146</v>
      </c>
      <c r="B1205" s="413" t="s">
        <v>1913</v>
      </c>
      <c r="C1205" s="486" t="s">
        <v>1914</v>
      </c>
      <c r="D1205" s="487">
        <v>320</v>
      </c>
      <c r="E1205" s="864">
        <v>28718</v>
      </c>
      <c r="F1205" s="417"/>
      <c r="G1205" s="417">
        <v>104</v>
      </c>
      <c r="H1205" s="417">
        <v>77</v>
      </c>
      <c r="I1205" s="549">
        <v>111</v>
      </c>
      <c r="J1205" s="417">
        <v>12</v>
      </c>
      <c r="K1205" s="665"/>
      <c r="L1205" s="415"/>
      <c r="M1205" s="419"/>
      <c r="N1205" s="417"/>
      <c r="O1205" s="417"/>
      <c r="P1205" s="417"/>
      <c r="Q1205" s="665"/>
      <c r="R1205" s="665"/>
      <c r="S1205" s="665"/>
      <c r="T1205" s="809"/>
      <c r="U1205" s="749"/>
      <c r="W1205" s="822"/>
    </row>
    <row r="1206" spans="1:23" ht="15.95" customHeight="1" thickBot="1" x14ac:dyDescent="0.3">
      <c r="A1206" s="412"/>
      <c r="B1206" s="427"/>
      <c r="C1206" s="464"/>
      <c r="D1206" s="465"/>
      <c r="E1206" s="854" t="s">
        <v>19</v>
      </c>
      <c r="F1206" s="431">
        <v>3</v>
      </c>
      <c r="G1206" s="431">
        <v>224</v>
      </c>
      <c r="H1206" s="431">
        <v>228</v>
      </c>
      <c r="I1206" s="550">
        <v>229</v>
      </c>
      <c r="J1206" s="431">
        <v>397</v>
      </c>
      <c r="K1206" s="573"/>
      <c r="L1206" s="429"/>
      <c r="M1206" s="433"/>
      <c r="N1206" s="431"/>
      <c r="O1206" s="431"/>
      <c r="P1206" s="431"/>
      <c r="Q1206" s="573"/>
      <c r="R1206" s="573"/>
      <c r="S1206" s="573"/>
      <c r="T1206" s="824"/>
      <c r="U1206" s="769"/>
      <c r="W1206" s="822"/>
    </row>
    <row r="1207" spans="1:23" ht="15.95" customHeight="1" x14ac:dyDescent="0.25">
      <c r="A1207" s="412"/>
      <c r="B1207" s="427"/>
      <c r="C1207" s="464"/>
      <c r="D1207" s="465"/>
      <c r="E1207" s="825" t="s">
        <v>30</v>
      </c>
      <c r="F1207" s="431"/>
      <c r="G1207" s="431">
        <v>22</v>
      </c>
      <c r="H1207" s="431">
        <v>15</v>
      </c>
      <c r="I1207" s="550">
        <v>13</v>
      </c>
      <c r="J1207" s="431">
        <v>0</v>
      </c>
      <c r="K1207" s="573"/>
      <c r="L1207" s="429"/>
      <c r="M1207" s="433"/>
      <c r="N1207" s="431"/>
      <c r="O1207" s="431"/>
      <c r="P1207" s="431"/>
      <c r="Q1207" s="573"/>
      <c r="R1207" s="573"/>
      <c r="S1207" s="573"/>
      <c r="T1207" s="824"/>
      <c r="U1207" s="769"/>
      <c r="W1207" s="822"/>
    </row>
    <row r="1208" spans="1:23" ht="15.95" customHeight="1" x14ac:dyDescent="0.25">
      <c r="A1208" s="412"/>
      <c r="B1208" s="427"/>
      <c r="C1208" s="464"/>
      <c r="D1208" s="465"/>
      <c r="E1208" s="866" t="s">
        <v>31</v>
      </c>
      <c r="F1208" s="431"/>
      <c r="G1208" s="431">
        <v>0</v>
      </c>
      <c r="H1208" s="431">
        <v>18</v>
      </c>
      <c r="I1208" s="550">
        <v>8</v>
      </c>
      <c r="J1208" s="431">
        <v>1</v>
      </c>
      <c r="K1208" s="573"/>
      <c r="L1208" s="429"/>
      <c r="M1208" s="433"/>
      <c r="N1208" s="431"/>
      <c r="O1208" s="431"/>
      <c r="P1208" s="431"/>
      <c r="Q1208" s="573"/>
      <c r="R1208" s="573"/>
      <c r="S1208" s="573"/>
      <c r="T1208" s="824"/>
      <c r="U1208" s="769"/>
      <c r="W1208" s="822"/>
    </row>
    <row r="1209" spans="1:23" ht="15.95" customHeight="1" x14ac:dyDescent="0.25">
      <c r="A1209" s="412"/>
      <c r="B1209" s="427"/>
      <c r="C1209" s="464"/>
      <c r="D1209" s="465"/>
      <c r="E1209" s="866" t="s">
        <v>36</v>
      </c>
      <c r="F1209" s="431"/>
      <c r="G1209" s="431">
        <v>31</v>
      </c>
      <c r="H1209" s="431">
        <v>0</v>
      </c>
      <c r="I1209" s="550">
        <v>15</v>
      </c>
      <c r="J1209" s="431">
        <v>2</v>
      </c>
      <c r="K1209" s="573"/>
      <c r="L1209" s="429"/>
      <c r="M1209" s="433"/>
      <c r="N1209" s="431"/>
      <c r="O1209" s="431"/>
      <c r="P1209" s="431"/>
      <c r="Q1209" s="573"/>
      <c r="R1209" s="573"/>
      <c r="S1209" s="573"/>
      <c r="T1209" s="824"/>
      <c r="U1209" s="769"/>
      <c r="W1209" s="822"/>
    </row>
    <row r="1210" spans="1:23" ht="15.95" customHeight="1" x14ac:dyDescent="0.25">
      <c r="A1210" s="412"/>
      <c r="B1210" s="427"/>
      <c r="C1210" s="464"/>
      <c r="D1210" s="465"/>
      <c r="E1210" s="866" t="s">
        <v>32</v>
      </c>
      <c r="F1210" s="431"/>
      <c r="G1210" s="431">
        <v>0</v>
      </c>
      <c r="H1210" s="431">
        <v>0</v>
      </c>
      <c r="I1210" s="550">
        <v>0</v>
      </c>
      <c r="J1210" s="431">
        <v>0</v>
      </c>
      <c r="K1210" s="573"/>
      <c r="L1210" s="429"/>
      <c r="M1210" s="433"/>
      <c r="N1210" s="431"/>
      <c r="O1210" s="431"/>
      <c r="P1210" s="431"/>
      <c r="Q1210" s="573"/>
      <c r="R1210" s="573"/>
      <c r="S1210" s="573"/>
      <c r="T1210" s="824"/>
      <c r="U1210" s="769"/>
      <c r="W1210" s="822"/>
    </row>
    <row r="1211" spans="1:23" ht="15.95" customHeight="1" x14ac:dyDescent="0.25">
      <c r="A1211" s="412"/>
      <c r="B1211" s="427"/>
      <c r="C1211" s="464"/>
      <c r="D1211" s="465"/>
      <c r="E1211" s="866" t="s">
        <v>38</v>
      </c>
      <c r="F1211" s="431"/>
      <c r="G1211" s="431">
        <v>27</v>
      </c>
      <c r="H1211" s="431">
        <v>11</v>
      </c>
      <c r="I1211" s="550">
        <v>21</v>
      </c>
      <c r="J1211" s="431">
        <v>0</v>
      </c>
      <c r="K1211" s="573"/>
      <c r="L1211" s="429"/>
      <c r="M1211" s="433"/>
      <c r="N1211" s="431"/>
      <c r="O1211" s="431"/>
      <c r="P1211" s="431"/>
      <c r="Q1211" s="573"/>
      <c r="R1211" s="573"/>
      <c r="S1211" s="573"/>
      <c r="T1211" s="824"/>
      <c r="U1211" s="769"/>
      <c r="W1211" s="822"/>
    </row>
    <row r="1212" spans="1:23" ht="15.95" customHeight="1" x14ac:dyDescent="0.25">
      <c r="A1212" s="412"/>
      <c r="B1212" s="427"/>
      <c r="C1212" s="464"/>
      <c r="D1212" s="465"/>
      <c r="E1212" s="866" t="s">
        <v>33</v>
      </c>
      <c r="F1212" s="431"/>
      <c r="G1212" s="431" t="s">
        <v>1822</v>
      </c>
      <c r="H1212" s="431"/>
      <c r="I1212" s="550"/>
      <c r="J1212" s="431"/>
      <c r="K1212" s="573"/>
      <c r="L1212" s="429"/>
      <c r="M1212" s="433"/>
      <c r="N1212" s="431"/>
      <c r="O1212" s="431"/>
      <c r="P1212" s="431"/>
      <c r="Q1212" s="573"/>
      <c r="R1212" s="573"/>
      <c r="S1212" s="573"/>
      <c r="T1212" s="824"/>
      <c r="U1212" s="769"/>
      <c r="W1212" s="822"/>
    </row>
    <row r="1213" spans="1:23" ht="15.95" customHeight="1" x14ac:dyDescent="0.25">
      <c r="A1213" s="412"/>
      <c r="B1213" s="427"/>
      <c r="C1213" s="464"/>
      <c r="D1213" s="465"/>
      <c r="E1213" s="866" t="s">
        <v>40</v>
      </c>
      <c r="F1213" s="431"/>
      <c r="G1213" s="431">
        <v>0</v>
      </c>
      <c r="H1213" s="431">
        <v>0</v>
      </c>
      <c r="I1213" s="550">
        <v>0</v>
      </c>
      <c r="J1213" s="431">
        <v>0</v>
      </c>
      <c r="K1213" s="573"/>
      <c r="L1213" s="429"/>
      <c r="M1213" s="433"/>
      <c r="N1213" s="431"/>
      <c r="O1213" s="431"/>
      <c r="P1213" s="431"/>
      <c r="Q1213" s="573"/>
      <c r="R1213" s="573"/>
      <c r="S1213" s="573"/>
      <c r="T1213" s="824"/>
      <c r="U1213" s="769"/>
      <c r="W1213" s="822"/>
    </row>
    <row r="1214" spans="1:23" ht="15.95" customHeight="1" x14ac:dyDescent="0.25">
      <c r="A1214" s="412"/>
      <c r="B1214" s="440"/>
      <c r="C1214" s="469"/>
      <c r="D1214" s="470"/>
      <c r="E1214" s="854" t="s">
        <v>24</v>
      </c>
      <c r="F1214" s="472"/>
      <c r="G1214" s="472" t="s">
        <v>1822</v>
      </c>
      <c r="H1214" s="472"/>
      <c r="I1214" s="686"/>
      <c r="J1214" s="472"/>
      <c r="K1214" s="682"/>
      <c r="L1214" s="474"/>
      <c r="M1214" s="475"/>
      <c r="N1214" s="472"/>
      <c r="O1214" s="472"/>
      <c r="P1214" s="472"/>
      <c r="Q1214" s="682"/>
      <c r="R1214" s="682"/>
      <c r="S1214" s="682"/>
      <c r="T1214" s="824"/>
      <c r="U1214" s="757"/>
      <c r="W1214" s="822"/>
    </row>
    <row r="1215" spans="1:23" ht="15.95" customHeight="1" x14ac:dyDescent="0.25">
      <c r="A1215" s="452">
        <v>147</v>
      </c>
      <c r="B1215" s="413" t="s">
        <v>1915</v>
      </c>
      <c r="C1215" s="453" t="s">
        <v>1916</v>
      </c>
      <c r="D1215" s="454">
        <v>100</v>
      </c>
      <c r="E1215" s="861">
        <v>122190</v>
      </c>
      <c r="F1215" s="456"/>
      <c r="G1215" s="456">
        <v>12</v>
      </c>
      <c r="H1215" s="456">
        <v>9</v>
      </c>
      <c r="I1215" s="671">
        <v>7</v>
      </c>
      <c r="J1215" s="456">
        <v>4</v>
      </c>
      <c r="K1215" s="461"/>
      <c r="L1215" s="458"/>
      <c r="M1215" s="459"/>
      <c r="N1215" s="456"/>
      <c r="O1215" s="456"/>
      <c r="P1215" s="456"/>
      <c r="Q1215" s="461"/>
      <c r="R1215" s="461"/>
      <c r="S1215" s="461"/>
      <c r="T1215" s="809"/>
      <c r="U1215" s="749"/>
      <c r="W1215" s="822"/>
    </row>
    <row r="1216" spans="1:23" ht="15.95" customHeight="1" thickBot="1" x14ac:dyDescent="0.3">
      <c r="A1216" s="412"/>
      <c r="B1216" s="427"/>
      <c r="C1216" s="464"/>
      <c r="D1216" s="465"/>
      <c r="E1216" s="854" t="s">
        <v>19</v>
      </c>
      <c r="F1216" s="431">
        <v>3</v>
      </c>
      <c r="G1216" s="431">
        <v>216</v>
      </c>
      <c r="H1216" s="431">
        <v>218</v>
      </c>
      <c r="I1216" s="550">
        <v>220</v>
      </c>
      <c r="J1216" s="431">
        <v>387</v>
      </c>
      <c r="K1216" s="435"/>
      <c r="L1216" s="429"/>
      <c r="M1216" s="433"/>
      <c r="N1216" s="431"/>
      <c r="O1216" s="431"/>
      <c r="P1216" s="431"/>
      <c r="Q1216" s="435"/>
      <c r="R1216" s="435"/>
      <c r="S1216" s="435"/>
      <c r="T1216" s="824"/>
      <c r="U1216" s="769"/>
      <c r="W1216" s="822"/>
    </row>
    <row r="1217" spans="1:23" ht="15.95" customHeight="1" x14ac:dyDescent="0.25">
      <c r="A1217" s="412"/>
      <c r="B1217" s="427"/>
      <c r="C1217" s="464"/>
      <c r="D1217" s="465"/>
      <c r="E1217" s="825" t="s">
        <v>1577</v>
      </c>
      <c r="F1217" s="431"/>
      <c r="G1217" s="431">
        <v>0</v>
      </c>
      <c r="H1217" s="431">
        <v>0</v>
      </c>
      <c r="I1217" s="550">
        <v>0</v>
      </c>
      <c r="J1217" s="431">
        <v>0</v>
      </c>
      <c r="K1217" s="435"/>
      <c r="L1217" s="429"/>
      <c r="M1217" s="433"/>
      <c r="N1217" s="431"/>
      <c r="O1217" s="431"/>
      <c r="P1217" s="431"/>
      <c r="Q1217" s="435"/>
      <c r="R1217" s="435"/>
      <c r="S1217" s="435"/>
      <c r="T1217" s="824"/>
      <c r="U1217" s="769"/>
      <c r="W1217" s="822"/>
    </row>
    <row r="1218" spans="1:23" ht="15.95" customHeight="1" x14ac:dyDescent="0.25">
      <c r="A1218" s="412"/>
      <c r="B1218" s="427"/>
      <c r="C1218" s="464"/>
      <c r="D1218" s="465"/>
      <c r="E1218" s="866" t="s">
        <v>1554</v>
      </c>
      <c r="F1218" s="431"/>
      <c r="G1218" s="431">
        <v>12</v>
      </c>
      <c r="H1218" s="431">
        <v>9</v>
      </c>
      <c r="I1218" s="550">
        <v>7</v>
      </c>
      <c r="J1218" s="431">
        <v>3</v>
      </c>
      <c r="K1218" s="435"/>
      <c r="L1218" s="429"/>
      <c r="M1218" s="433"/>
      <c r="N1218" s="431"/>
      <c r="O1218" s="431"/>
      <c r="P1218" s="431"/>
      <c r="Q1218" s="435"/>
      <c r="R1218" s="435"/>
      <c r="S1218" s="435"/>
      <c r="T1218" s="824"/>
      <c r="U1218" s="769"/>
      <c r="W1218" s="822"/>
    </row>
    <row r="1219" spans="1:23" ht="15.95" customHeight="1" x14ac:dyDescent="0.25">
      <c r="A1219" s="412"/>
      <c r="B1219" s="427"/>
      <c r="C1219" s="464"/>
      <c r="D1219" s="465"/>
      <c r="E1219" s="866" t="s">
        <v>1572</v>
      </c>
      <c r="F1219" s="431"/>
      <c r="G1219" s="431">
        <v>0</v>
      </c>
      <c r="H1219" s="431">
        <v>0</v>
      </c>
      <c r="I1219" s="550">
        <v>0</v>
      </c>
      <c r="J1219" s="431">
        <v>0</v>
      </c>
      <c r="K1219" s="435"/>
      <c r="L1219" s="429"/>
      <c r="M1219" s="433"/>
      <c r="N1219" s="431"/>
      <c r="O1219" s="431"/>
      <c r="P1219" s="431"/>
      <c r="Q1219" s="435"/>
      <c r="R1219" s="435"/>
      <c r="S1219" s="435"/>
      <c r="T1219" s="824"/>
      <c r="U1219" s="769"/>
      <c r="W1219" s="822"/>
    </row>
    <row r="1220" spans="1:23" ht="15.95" customHeight="1" x14ac:dyDescent="0.25">
      <c r="A1220" s="412"/>
      <c r="B1220" s="427"/>
      <c r="C1220" s="464"/>
      <c r="D1220" s="465"/>
      <c r="E1220" s="866" t="s">
        <v>1582</v>
      </c>
      <c r="F1220" s="431"/>
      <c r="G1220" s="431" t="s">
        <v>1822</v>
      </c>
      <c r="H1220" s="431"/>
      <c r="I1220" s="550"/>
      <c r="J1220" s="431"/>
      <c r="K1220" s="435"/>
      <c r="L1220" s="429"/>
      <c r="M1220" s="433"/>
      <c r="N1220" s="431"/>
      <c r="O1220" s="431"/>
      <c r="P1220" s="431"/>
      <c r="Q1220" s="435"/>
      <c r="R1220" s="435"/>
      <c r="S1220" s="435"/>
      <c r="T1220" s="824"/>
      <c r="U1220" s="769"/>
      <c r="W1220" s="822"/>
    </row>
    <row r="1221" spans="1:23" ht="15.95" customHeight="1" x14ac:dyDescent="0.25">
      <c r="A1221" s="479"/>
      <c r="B1221" s="440"/>
      <c r="C1221" s="480"/>
      <c r="D1221" s="481"/>
      <c r="E1221" s="865" t="s">
        <v>1573</v>
      </c>
      <c r="F1221" s="444"/>
      <c r="G1221" s="444">
        <v>0</v>
      </c>
      <c r="H1221" s="444">
        <v>0</v>
      </c>
      <c r="I1221" s="597">
        <v>0</v>
      </c>
      <c r="J1221" s="444">
        <v>0</v>
      </c>
      <c r="K1221" s="448"/>
      <c r="L1221" s="442"/>
      <c r="M1221" s="446"/>
      <c r="N1221" s="444"/>
      <c r="O1221" s="444"/>
      <c r="P1221" s="444"/>
      <c r="Q1221" s="448"/>
      <c r="R1221" s="448"/>
      <c r="S1221" s="448"/>
      <c r="T1221" s="820"/>
      <c r="U1221" s="757"/>
      <c r="W1221" s="822"/>
    </row>
    <row r="1222" spans="1:23" ht="15.95" customHeight="1" x14ac:dyDescent="0.25">
      <c r="A1222" s="412">
        <v>148</v>
      </c>
      <c r="B1222" s="413" t="s">
        <v>1917</v>
      </c>
      <c r="C1222" s="486" t="s">
        <v>1916</v>
      </c>
      <c r="D1222" s="487">
        <v>180</v>
      </c>
      <c r="E1222" s="864">
        <v>3271</v>
      </c>
      <c r="F1222" s="417"/>
      <c r="G1222" s="417">
        <v>0</v>
      </c>
      <c r="H1222" s="417">
        <v>0</v>
      </c>
      <c r="I1222" s="549">
        <v>0</v>
      </c>
      <c r="J1222" s="417">
        <v>0</v>
      </c>
      <c r="K1222" s="421"/>
      <c r="L1222" s="415">
        <v>180</v>
      </c>
      <c r="M1222" s="419">
        <v>5121</v>
      </c>
      <c r="N1222" s="417"/>
      <c r="O1222" s="417">
        <v>0</v>
      </c>
      <c r="P1222" s="417">
        <v>0</v>
      </c>
      <c r="Q1222" s="421">
        <v>0</v>
      </c>
      <c r="R1222" s="421">
        <v>0</v>
      </c>
      <c r="S1222" s="421"/>
      <c r="T1222" s="824"/>
      <c r="U1222" s="749"/>
      <c r="W1222" s="822"/>
    </row>
    <row r="1223" spans="1:23" ht="15.95" customHeight="1" thickBot="1" x14ac:dyDescent="0.3">
      <c r="A1223" s="412"/>
      <c r="B1223" s="427"/>
      <c r="C1223" s="486"/>
      <c r="D1223" s="487"/>
      <c r="E1223" s="875" t="s">
        <v>19</v>
      </c>
      <c r="F1223" s="417">
        <v>3</v>
      </c>
      <c r="G1223" s="417">
        <v>219</v>
      </c>
      <c r="H1223" s="417">
        <v>219</v>
      </c>
      <c r="I1223" s="549">
        <v>218</v>
      </c>
      <c r="J1223" s="417">
        <v>385</v>
      </c>
      <c r="K1223" s="421"/>
      <c r="L1223" s="415"/>
      <c r="M1223" s="419" t="s">
        <v>19</v>
      </c>
      <c r="N1223" s="417">
        <v>3</v>
      </c>
      <c r="O1223" s="417">
        <v>218</v>
      </c>
      <c r="P1223" s="417">
        <v>218</v>
      </c>
      <c r="Q1223" s="421">
        <v>218</v>
      </c>
      <c r="R1223" s="421">
        <v>386</v>
      </c>
      <c r="S1223" s="421"/>
      <c r="T1223" s="824"/>
      <c r="U1223" s="769"/>
      <c r="W1223" s="822"/>
    </row>
    <row r="1224" spans="1:23" ht="15.95" customHeight="1" x14ac:dyDescent="0.25">
      <c r="A1224" s="412"/>
      <c r="B1224" s="427"/>
      <c r="C1224" s="486"/>
      <c r="D1224" s="487"/>
      <c r="E1224" s="825" t="s">
        <v>31</v>
      </c>
      <c r="F1224" s="417"/>
      <c r="G1224" s="417">
        <v>0</v>
      </c>
      <c r="H1224" s="417">
        <v>0</v>
      </c>
      <c r="I1224" s="549">
        <v>0</v>
      </c>
      <c r="J1224" s="417">
        <v>0</v>
      </c>
      <c r="K1224" s="421"/>
      <c r="L1224" s="415"/>
      <c r="M1224" s="419" t="s">
        <v>33</v>
      </c>
      <c r="N1224" s="417"/>
      <c r="O1224" s="417">
        <v>0</v>
      </c>
      <c r="P1224" s="417">
        <v>0</v>
      </c>
      <c r="Q1224" s="421">
        <v>0</v>
      </c>
      <c r="R1224" s="421">
        <v>0</v>
      </c>
      <c r="S1224" s="421"/>
      <c r="T1224" s="824"/>
      <c r="U1224" s="769"/>
      <c r="W1224" s="822"/>
    </row>
    <row r="1225" spans="1:23" ht="15.95" customHeight="1" x14ac:dyDescent="0.25">
      <c r="A1225" s="412"/>
      <c r="B1225" s="427"/>
      <c r="C1225" s="486"/>
      <c r="D1225" s="487"/>
      <c r="E1225" s="864" t="s">
        <v>36</v>
      </c>
      <c r="F1225" s="417"/>
      <c r="G1225" s="417">
        <v>0</v>
      </c>
      <c r="H1225" s="417">
        <v>0</v>
      </c>
      <c r="I1225" s="549">
        <v>0</v>
      </c>
      <c r="J1225" s="417">
        <v>0</v>
      </c>
      <c r="K1225" s="421"/>
      <c r="L1225" s="415"/>
      <c r="M1225" s="419" t="s">
        <v>40</v>
      </c>
      <c r="N1225" s="417"/>
      <c r="O1225" s="417">
        <v>0</v>
      </c>
      <c r="P1225" s="417">
        <v>0</v>
      </c>
      <c r="Q1225" s="421">
        <v>0</v>
      </c>
      <c r="R1225" s="421">
        <v>0</v>
      </c>
      <c r="S1225" s="421"/>
      <c r="T1225" s="824"/>
      <c r="U1225" s="769"/>
      <c r="W1225" s="822"/>
    </row>
    <row r="1226" spans="1:23" ht="15.95" customHeight="1" x14ac:dyDescent="0.25">
      <c r="A1226" s="412"/>
      <c r="B1226" s="427"/>
      <c r="C1226" s="486"/>
      <c r="D1226" s="487"/>
      <c r="E1226" s="864" t="s">
        <v>32</v>
      </c>
      <c r="F1226" s="417"/>
      <c r="G1226" s="417" t="s">
        <v>1822</v>
      </c>
      <c r="H1226" s="417"/>
      <c r="I1226" s="549"/>
      <c r="J1226" s="417"/>
      <c r="K1226" s="421"/>
      <c r="L1226" s="415"/>
      <c r="M1226" s="419" t="s">
        <v>24</v>
      </c>
      <c r="N1226" s="417"/>
      <c r="O1226" s="417">
        <v>0</v>
      </c>
      <c r="P1226" s="417">
        <v>0</v>
      </c>
      <c r="Q1226" s="421">
        <v>0</v>
      </c>
      <c r="R1226" s="421">
        <v>0</v>
      </c>
      <c r="S1226" s="421"/>
      <c r="T1226" s="824"/>
      <c r="U1226" s="769"/>
      <c r="W1226" s="822"/>
    </row>
    <row r="1227" spans="1:23" ht="15.95" customHeight="1" x14ac:dyDescent="0.25">
      <c r="A1227" s="412"/>
      <c r="B1227" s="440"/>
      <c r="E1227" s="875" t="s">
        <v>38</v>
      </c>
      <c r="F1227" s="555"/>
      <c r="G1227" s="555">
        <v>0</v>
      </c>
      <c r="H1227" s="555">
        <v>0</v>
      </c>
      <c r="I1227" s="601">
        <v>0</v>
      </c>
      <c r="J1227" s="555">
        <v>0</v>
      </c>
      <c r="K1227" s="558"/>
      <c r="L1227" s="522"/>
      <c r="M1227" s="556" t="s">
        <v>42</v>
      </c>
      <c r="N1227" s="555"/>
      <c r="O1227" s="555"/>
      <c r="P1227" s="555"/>
      <c r="Q1227" s="558"/>
      <c r="R1227" s="558"/>
      <c r="S1227" s="558"/>
      <c r="T1227" s="824"/>
      <c r="U1227" s="757"/>
      <c r="W1227" s="822"/>
    </row>
    <row r="1228" spans="1:23" ht="15.95" customHeight="1" x14ac:dyDescent="0.25">
      <c r="A1228" s="452">
        <v>149</v>
      </c>
      <c r="B1228" s="413" t="s">
        <v>1918</v>
      </c>
      <c r="C1228" s="453" t="s">
        <v>1919</v>
      </c>
      <c r="D1228" s="454">
        <v>250</v>
      </c>
      <c r="E1228" s="861">
        <v>67441</v>
      </c>
      <c r="F1228" s="456"/>
      <c r="G1228" s="456">
        <v>62</v>
      </c>
      <c r="H1228" s="456">
        <v>94</v>
      </c>
      <c r="I1228" s="671">
        <v>76</v>
      </c>
      <c r="J1228" s="456">
        <v>5</v>
      </c>
      <c r="K1228" s="570"/>
      <c r="L1228" s="458"/>
      <c r="M1228" s="459"/>
      <c r="N1228" s="456"/>
      <c r="O1228" s="456"/>
      <c r="P1228" s="456"/>
      <c r="Q1228" s="570"/>
      <c r="R1228" s="570"/>
      <c r="S1228" s="570"/>
      <c r="T1228" s="809"/>
      <c r="U1228" s="749"/>
      <c r="W1228" s="822"/>
    </row>
    <row r="1229" spans="1:23" ht="15.95" customHeight="1" thickBot="1" x14ac:dyDescent="0.3">
      <c r="A1229" s="412"/>
      <c r="B1229" s="427"/>
      <c r="C1229" s="464"/>
      <c r="D1229" s="465"/>
      <c r="E1229" s="854" t="s">
        <v>19</v>
      </c>
      <c r="F1229" s="431">
        <v>3</v>
      </c>
      <c r="G1229" s="431">
        <v>229</v>
      </c>
      <c r="H1229" s="431">
        <v>226</v>
      </c>
      <c r="I1229" s="550">
        <v>226</v>
      </c>
      <c r="J1229" s="431">
        <v>397</v>
      </c>
      <c r="K1229" s="573"/>
      <c r="L1229" s="429"/>
      <c r="M1229" s="433"/>
      <c r="N1229" s="431"/>
      <c r="O1229" s="431"/>
      <c r="P1229" s="431"/>
      <c r="Q1229" s="573"/>
      <c r="R1229" s="573"/>
      <c r="S1229" s="573"/>
      <c r="T1229" s="824"/>
      <c r="U1229" s="769"/>
      <c r="W1229" s="822"/>
    </row>
    <row r="1230" spans="1:23" ht="15.95" customHeight="1" x14ac:dyDescent="0.25">
      <c r="A1230" s="412"/>
      <c r="B1230" s="427"/>
      <c r="C1230" s="469"/>
      <c r="D1230" s="470"/>
      <c r="E1230" s="893" t="s">
        <v>1577</v>
      </c>
      <c r="F1230" s="472"/>
      <c r="G1230" s="472">
        <v>3</v>
      </c>
      <c r="H1230" s="472">
        <v>44</v>
      </c>
      <c r="I1230" s="686">
        <v>15</v>
      </c>
      <c r="J1230" s="472">
        <v>31</v>
      </c>
      <c r="K1230" s="682"/>
      <c r="L1230" s="474"/>
      <c r="M1230" s="475"/>
      <c r="N1230" s="472"/>
      <c r="O1230" s="472"/>
      <c r="P1230" s="472"/>
      <c r="Q1230" s="682"/>
      <c r="R1230" s="682"/>
      <c r="S1230" s="682"/>
      <c r="T1230" s="824"/>
      <c r="U1230" s="769"/>
      <c r="W1230" s="822"/>
    </row>
    <row r="1231" spans="1:23" ht="15.95" customHeight="1" x14ac:dyDescent="0.25">
      <c r="A1231" s="412"/>
      <c r="B1231" s="427"/>
      <c r="C1231" s="469"/>
      <c r="D1231" s="470"/>
      <c r="E1231" s="854" t="s">
        <v>1554</v>
      </c>
      <c r="F1231" s="472"/>
      <c r="G1231" s="472">
        <v>0</v>
      </c>
      <c r="H1231" s="472">
        <v>0</v>
      </c>
      <c r="I1231" s="686">
        <v>0</v>
      </c>
      <c r="J1231" s="472">
        <v>0</v>
      </c>
      <c r="K1231" s="682"/>
      <c r="L1231" s="474"/>
      <c r="M1231" s="475"/>
      <c r="N1231" s="472"/>
      <c r="O1231" s="472"/>
      <c r="P1231" s="472"/>
      <c r="Q1231" s="682"/>
      <c r="R1231" s="682"/>
      <c r="S1231" s="682"/>
      <c r="T1231" s="824"/>
      <c r="U1231" s="769"/>
      <c r="W1231" s="822"/>
    </row>
    <row r="1232" spans="1:23" ht="15.95" customHeight="1" x14ac:dyDescent="0.25">
      <c r="A1232" s="412"/>
      <c r="B1232" s="427"/>
      <c r="C1232" s="469"/>
      <c r="D1232" s="470"/>
      <c r="E1232" s="854" t="s">
        <v>1582</v>
      </c>
      <c r="F1232" s="472"/>
      <c r="G1232" s="472">
        <v>16</v>
      </c>
      <c r="H1232" s="472">
        <v>4</v>
      </c>
      <c r="I1232" s="686">
        <v>12</v>
      </c>
      <c r="J1232" s="472">
        <v>3</v>
      </c>
      <c r="K1232" s="682"/>
      <c r="L1232" s="474"/>
      <c r="M1232" s="475"/>
      <c r="N1232" s="472"/>
      <c r="O1232" s="472"/>
      <c r="P1232" s="472"/>
      <c r="Q1232" s="682"/>
      <c r="R1232" s="682"/>
      <c r="S1232" s="682"/>
      <c r="T1232" s="824"/>
      <c r="U1232" s="769"/>
      <c r="W1232" s="822"/>
    </row>
    <row r="1233" spans="1:23" ht="15.95" customHeight="1" x14ac:dyDescent="0.25">
      <c r="A1233" s="412"/>
      <c r="B1233" s="427"/>
      <c r="C1233" s="469"/>
      <c r="D1233" s="470"/>
      <c r="E1233" s="854" t="s">
        <v>1573</v>
      </c>
      <c r="F1233" s="472"/>
      <c r="G1233" s="472">
        <v>0</v>
      </c>
      <c r="H1233" s="472">
        <v>0</v>
      </c>
      <c r="I1233" s="686">
        <v>0</v>
      </c>
      <c r="J1233" s="472">
        <v>0</v>
      </c>
      <c r="K1233" s="682"/>
      <c r="L1233" s="474"/>
      <c r="M1233" s="475"/>
      <c r="N1233" s="472"/>
      <c r="O1233" s="472"/>
      <c r="P1233" s="472"/>
      <c r="Q1233" s="682"/>
      <c r="R1233" s="682"/>
      <c r="S1233" s="682"/>
      <c r="T1233" s="824"/>
      <c r="U1233" s="769"/>
      <c r="W1233" s="822"/>
    </row>
    <row r="1234" spans="1:23" ht="15.95" customHeight="1" x14ac:dyDescent="0.25">
      <c r="A1234" s="412"/>
      <c r="B1234" s="427"/>
      <c r="C1234" s="469"/>
      <c r="D1234" s="470"/>
      <c r="E1234" s="826" t="s">
        <v>33</v>
      </c>
      <c r="F1234" s="472"/>
      <c r="G1234" s="472">
        <v>49</v>
      </c>
      <c r="H1234" s="472">
        <v>42</v>
      </c>
      <c r="I1234" s="686">
        <v>37</v>
      </c>
      <c r="J1234" s="472">
        <v>1</v>
      </c>
      <c r="K1234" s="682"/>
      <c r="L1234" s="474"/>
      <c r="M1234" s="475"/>
      <c r="N1234" s="472"/>
      <c r="O1234" s="472"/>
      <c r="P1234" s="472"/>
      <c r="Q1234" s="682"/>
      <c r="R1234" s="682"/>
      <c r="S1234" s="682"/>
      <c r="T1234" s="824"/>
      <c r="U1234" s="769"/>
      <c r="W1234" s="822"/>
    </row>
    <row r="1235" spans="1:23" ht="15.95" customHeight="1" x14ac:dyDescent="0.25">
      <c r="A1235" s="479"/>
      <c r="B1235" s="440"/>
      <c r="C1235" s="480"/>
      <c r="D1235" s="481"/>
      <c r="E1235" s="865" t="s">
        <v>1559</v>
      </c>
      <c r="F1235" s="444"/>
      <c r="G1235" s="444" t="s">
        <v>1606</v>
      </c>
      <c r="H1235" s="444"/>
      <c r="I1235" s="597"/>
      <c r="J1235" s="444"/>
      <c r="K1235" s="576"/>
      <c r="L1235" s="442"/>
      <c r="M1235" s="446"/>
      <c r="N1235" s="444"/>
      <c r="O1235" s="444"/>
      <c r="P1235" s="444"/>
      <c r="Q1235" s="576"/>
      <c r="R1235" s="576"/>
      <c r="S1235" s="576"/>
      <c r="T1235" s="824"/>
      <c r="U1235" s="757"/>
      <c r="W1235" s="822"/>
    </row>
    <row r="1236" spans="1:23" ht="15.95" customHeight="1" x14ac:dyDescent="0.25">
      <c r="A1236" s="412">
        <v>150</v>
      </c>
      <c r="B1236" s="413" t="s">
        <v>1920</v>
      </c>
      <c r="C1236" s="486"/>
      <c r="D1236" s="487">
        <v>400</v>
      </c>
      <c r="E1236" s="864">
        <v>56990</v>
      </c>
      <c r="F1236" s="417"/>
      <c r="G1236" s="417">
        <v>23</v>
      </c>
      <c r="H1236" s="417">
        <v>32</v>
      </c>
      <c r="I1236" s="549">
        <v>48</v>
      </c>
      <c r="J1236" s="417">
        <v>5</v>
      </c>
      <c r="K1236" s="665"/>
      <c r="L1236" s="415"/>
      <c r="M1236" s="419"/>
      <c r="N1236" s="417"/>
      <c r="O1236" s="417"/>
      <c r="P1236" s="417"/>
      <c r="Q1236" s="665"/>
      <c r="R1236" s="665"/>
      <c r="S1236" s="665"/>
      <c r="T1236" s="809"/>
      <c r="U1236" s="749"/>
      <c r="W1236" s="822"/>
    </row>
    <row r="1237" spans="1:23" ht="15.95" customHeight="1" thickBot="1" x14ac:dyDescent="0.3">
      <c r="A1237" s="412"/>
      <c r="B1237" s="427"/>
      <c r="C1237" s="464"/>
      <c r="D1237" s="465"/>
      <c r="E1237" s="854" t="s">
        <v>19</v>
      </c>
      <c r="F1237" s="431">
        <v>3</v>
      </c>
      <c r="G1237" s="431">
        <v>219</v>
      </c>
      <c r="H1237" s="431">
        <v>216</v>
      </c>
      <c r="I1237" s="550">
        <v>216</v>
      </c>
      <c r="J1237" s="431">
        <v>384</v>
      </c>
      <c r="K1237" s="573"/>
      <c r="L1237" s="429"/>
      <c r="M1237" s="433"/>
      <c r="N1237" s="431"/>
      <c r="O1237" s="431"/>
      <c r="P1237" s="431"/>
      <c r="Q1237" s="573"/>
      <c r="R1237" s="573"/>
      <c r="S1237" s="573"/>
      <c r="T1237" s="824"/>
      <c r="U1237" s="769"/>
      <c r="W1237" s="822"/>
    </row>
    <row r="1238" spans="1:23" ht="15.95" customHeight="1" x14ac:dyDescent="0.25">
      <c r="A1238" s="412"/>
      <c r="B1238" s="427"/>
      <c r="C1238" s="464"/>
      <c r="D1238" s="465"/>
      <c r="E1238" s="881" t="s">
        <v>1554</v>
      </c>
      <c r="F1238" s="431"/>
      <c r="G1238" s="431">
        <v>0</v>
      </c>
      <c r="H1238" s="431">
        <v>0</v>
      </c>
      <c r="I1238" s="550">
        <v>0</v>
      </c>
      <c r="J1238" s="431">
        <v>0</v>
      </c>
      <c r="K1238" s="573"/>
      <c r="L1238" s="429"/>
      <c r="M1238" s="433"/>
      <c r="N1238" s="431"/>
      <c r="O1238" s="431"/>
      <c r="P1238" s="431"/>
      <c r="Q1238" s="573"/>
      <c r="R1238" s="573"/>
      <c r="S1238" s="573"/>
      <c r="T1238" s="824"/>
      <c r="U1238" s="769"/>
      <c r="W1238" s="822"/>
    </row>
    <row r="1239" spans="1:23" ht="15.95" customHeight="1" x14ac:dyDescent="0.25">
      <c r="A1239" s="412"/>
      <c r="B1239" s="427"/>
      <c r="C1239" s="464"/>
      <c r="D1239" s="465"/>
      <c r="E1239" s="866" t="s">
        <v>1572</v>
      </c>
      <c r="F1239" s="431"/>
      <c r="G1239" s="431" t="s">
        <v>1822</v>
      </c>
      <c r="H1239" s="431"/>
      <c r="I1239" s="550"/>
      <c r="J1239" s="431"/>
      <c r="K1239" s="573"/>
      <c r="L1239" s="429"/>
      <c r="M1239" s="433"/>
      <c r="N1239" s="431"/>
      <c r="O1239" s="431"/>
      <c r="P1239" s="431"/>
      <c r="Q1239" s="573"/>
      <c r="R1239" s="573"/>
      <c r="S1239" s="573"/>
      <c r="T1239" s="824"/>
      <c r="U1239" s="769"/>
      <c r="W1239" s="822"/>
    </row>
    <row r="1240" spans="1:23" ht="15.95" customHeight="1" x14ac:dyDescent="0.25">
      <c r="A1240" s="412"/>
      <c r="B1240" s="427"/>
      <c r="C1240" s="464"/>
      <c r="D1240" s="465"/>
      <c r="E1240" s="866" t="s">
        <v>1582</v>
      </c>
      <c r="F1240" s="431"/>
      <c r="G1240" s="431">
        <v>24</v>
      </c>
      <c r="H1240" s="431">
        <v>28</v>
      </c>
      <c r="I1240" s="550">
        <v>52</v>
      </c>
      <c r="J1240" s="431">
        <v>3</v>
      </c>
      <c r="K1240" s="573"/>
      <c r="L1240" s="429"/>
      <c r="M1240" s="433"/>
      <c r="N1240" s="431"/>
      <c r="O1240" s="431"/>
      <c r="P1240" s="431"/>
      <c r="Q1240" s="573"/>
      <c r="R1240" s="573"/>
      <c r="S1240" s="573"/>
      <c r="T1240" s="824"/>
      <c r="U1240" s="769"/>
      <c r="W1240" s="822"/>
    </row>
    <row r="1241" spans="1:23" ht="15.95" customHeight="1" x14ac:dyDescent="0.25">
      <c r="A1241" s="412"/>
      <c r="B1241" s="427"/>
      <c r="C1241" s="469"/>
      <c r="D1241" s="470"/>
      <c r="E1241" s="854" t="s">
        <v>38</v>
      </c>
      <c r="F1241" s="472"/>
      <c r="G1241" s="472" t="s">
        <v>1748</v>
      </c>
      <c r="H1241" s="472"/>
      <c r="I1241" s="686"/>
      <c r="J1241" s="472"/>
      <c r="K1241" s="682"/>
      <c r="L1241" s="474"/>
      <c r="M1241" s="475"/>
      <c r="N1241" s="472"/>
      <c r="O1241" s="472"/>
      <c r="P1241" s="472"/>
      <c r="Q1241" s="682"/>
      <c r="R1241" s="682"/>
      <c r="S1241" s="682"/>
      <c r="T1241" s="824"/>
      <c r="U1241" s="769"/>
      <c r="W1241" s="822"/>
    </row>
    <row r="1242" spans="1:23" ht="15.95" customHeight="1" x14ac:dyDescent="0.25">
      <c r="A1242" s="412"/>
      <c r="B1242" s="440"/>
      <c r="C1242" s="469"/>
      <c r="D1242" s="470"/>
      <c r="E1242" s="854" t="s">
        <v>33</v>
      </c>
      <c r="F1242" s="472"/>
      <c r="G1242" s="472">
        <v>0</v>
      </c>
      <c r="H1242" s="472">
        <v>0</v>
      </c>
      <c r="I1242" s="686">
        <v>0</v>
      </c>
      <c r="J1242" s="472">
        <v>0</v>
      </c>
      <c r="K1242" s="682"/>
      <c r="L1242" s="474"/>
      <c r="M1242" s="475"/>
      <c r="N1242" s="472"/>
      <c r="O1242" s="472"/>
      <c r="P1242" s="472"/>
      <c r="Q1242" s="682"/>
      <c r="R1242" s="682"/>
      <c r="S1242" s="682"/>
      <c r="T1242" s="824"/>
      <c r="U1242" s="757"/>
      <c r="W1242" s="822"/>
    </row>
    <row r="1243" spans="1:23" ht="15.95" customHeight="1" x14ac:dyDescent="0.25">
      <c r="A1243" s="452">
        <v>151</v>
      </c>
      <c r="B1243" s="413" t="s">
        <v>1921</v>
      </c>
      <c r="C1243" s="453"/>
      <c r="D1243" s="454">
        <v>160</v>
      </c>
      <c r="E1243" s="861">
        <v>66129</v>
      </c>
      <c r="F1243" s="456"/>
      <c r="G1243" s="456">
        <v>16</v>
      </c>
      <c r="H1243" s="456">
        <v>51</v>
      </c>
      <c r="I1243" s="671">
        <v>55</v>
      </c>
      <c r="J1243" s="456">
        <v>7</v>
      </c>
      <c r="K1243" s="570"/>
      <c r="L1243" s="458"/>
      <c r="M1243" s="459"/>
      <c r="N1243" s="456"/>
      <c r="O1243" s="456"/>
      <c r="P1243" s="456"/>
      <c r="Q1243" s="570"/>
      <c r="R1243" s="570"/>
      <c r="S1243" s="570"/>
      <c r="T1243" s="809"/>
      <c r="U1243" s="749"/>
      <c r="W1243" s="822"/>
    </row>
    <row r="1244" spans="1:23" ht="15.95" customHeight="1" thickBot="1" x14ac:dyDescent="0.3">
      <c r="A1244" s="412"/>
      <c r="B1244" s="427"/>
      <c r="C1244" s="464"/>
      <c r="D1244" s="465"/>
      <c r="E1244" s="854" t="s">
        <v>19</v>
      </c>
      <c r="F1244" s="431">
        <v>3</v>
      </c>
      <c r="G1244" s="431">
        <v>219</v>
      </c>
      <c r="H1244" s="431">
        <v>219</v>
      </c>
      <c r="I1244" s="550">
        <v>223</v>
      </c>
      <c r="J1244" s="431">
        <v>384</v>
      </c>
      <c r="K1244" s="573"/>
      <c r="L1244" s="429"/>
      <c r="M1244" s="433"/>
      <c r="N1244" s="431"/>
      <c r="O1244" s="431"/>
      <c r="P1244" s="431"/>
      <c r="Q1244" s="573"/>
      <c r="R1244" s="573"/>
      <c r="S1244" s="573"/>
      <c r="T1244" s="824"/>
      <c r="U1244" s="769"/>
      <c r="W1244" s="822"/>
    </row>
    <row r="1245" spans="1:23" ht="15.95" customHeight="1" x14ac:dyDescent="0.25">
      <c r="A1245" s="412"/>
      <c r="B1245" s="427"/>
      <c r="C1245" s="464"/>
      <c r="D1245" s="465"/>
      <c r="E1245" s="881" t="s">
        <v>31</v>
      </c>
      <c r="F1245" s="431"/>
      <c r="G1245" s="431">
        <v>2</v>
      </c>
      <c r="H1245" s="431">
        <v>2</v>
      </c>
      <c r="I1245" s="550">
        <v>9</v>
      </c>
      <c r="J1245" s="431">
        <v>6</v>
      </c>
      <c r="K1245" s="573"/>
      <c r="L1245" s="429"/>
      <c r="M1245" s="433"/>
      <c r="N1245" s="431"/>
      <c r="O1245" s="431"/>
      <c r="P1245" s="431"/>
      <c r="Q1245" s="573"/>
      <c r="R1245" s="573"/>
      <c r="S1245" s="573"/>
      <c r="T1245" s="824"/>
      <c r="U1245" s="769"/>
      <c r="W1245" s="822"/>
    </row>
    <row r="1246" spans="1:23" ht="15.95" customHeight="1" x14ac:dyDescent="0.25">
      <c r="A1246" s="412"/>
      <c r="B1246" s="427"/>
      <c r="C1246" s="464"/>
      <c r="D1246" s="465"/>
      <c r="E1246" s="866" t="s">
        <v>36</v>
      </c>
      <c r="F1246" s="431"/>
      <c r="G1246" s="431">
        <v>4</v>
      </c>
      <c r="H1246" s="431">
        <v>7</v>
      </c>
      <c r="I1246" s="550">
        <v>0</v>
      </c>
      <c r="J1246" s="431">
        <v>1</v>
      </c>
      <c r="K1246" s="573"/>
      <c r="L1246" s="429"/>
      <c r="M1246" s="433"/>
      <c r="N1246" s="431"/>
      <c r="O1246" s="431"/>
      <c r="P1246" s="431"/>
      <c r="Q1246" s="573"/>
      <c r="R1246" s="573"/>
      <c r="S1246" s="573"/>
      <c r="T1246" s="824"/>
      <c r="U1246" s="769"/>
      <c r="W1246" s="822"/>
    </row>
    <row r="1247" spans="1:23" ht="15.95" customHeight="1" x14ac:dyDescent="0.25">
      <c r="A1247" s="479"/>
      <c r="B1247" s="440"/>
      <c r="C1247" s="480"/>
      <c r="D1247" s="481"/>
      <c r="E1247" s="865" t="s">
        <v>116</v>
      </c>
      <c r="F1247" s="444"/>
      <c r="G1247" s="444">
        <v>0</v>
      </c>
      <c r="H1247" s="444">
        <v>45</v>
      </c>
      <c r="I1247" s="597">
        <v>45</v>
      </c>
      <c r="J1247" s="444">
        <v>40</v>
      </c>
      <c r="K1247" s="576"/>
      <c r="L1247" s="442"/>
      <c r="M1247" s="446"/>
      <c r="N1247" s="444"/>
      <c r="O1247" s="444"/>
      <c r="P1247" s="444"/>
      <c r="Q1247" s="576"/>
      <c r="R1247" s="576"/>
      <c r="S1247" s="576"/>
      <c r="T1247" s="824"/>
      <c r="U1247" s="757"/>
      <c r="W1247" s="822"/>
    </row>
    <row r="1248" spans="1:23" ht="15.95" customHeight="1" x14ac:dyDescent="0.25">
      <c r="A1248" s="412">
        <v>152</v>
      </c>
      <c r="B1248" s="413" t="s">
        <v>1922</v>
      </c>
      <c r="C1248" s="486"/>
      <c r="D1248" s="487"/>
      <c r="E1248" s="864"/>
      <c r="F1248" s="898"/>
      <c r="G1248" s="417">
        <v>178</v>
      </c>
      <c r="H1248" s="417">
        <v>135</v>
      </c>
      <c r="I1248" s="549">
        <v>122</v>
      </c>
      <c r="J1248" s="417">
        <v>27</v>
      </c>
      <c r="K1248" s="421"/>
      <c r="L1248" s="415"/>
      <c r="M1248" s="419"/>
      <c r="N1248" s="417"/>
      <c r="O1248" s="417" t="s">
        <v>1557</v>
      </c>
      <c r="P1248" s="417"/>
      <c r="Q1248" s="421"/>
      <c r="R1248" s="421"/>
      <c r="S1248" s="421"/>
      <c r="T1248" s="809"/>
      <c r="U1248" s="749"/>
      <c r="W1248" s="822"/>
    </row>
    <row r="1249" spans="1:23" ht="15.95" customHeight="1" thickBot="1" x14ac:dyDescent="0.3">
      <c r="A1249" s="412"/>
      <c r="B1249" s="427"/>
      <c r="C1249" s="464"/>
      <c r="D1249" s="465"/>
      <c r="E1249" s="854" t="s">
        <v>19</v>
      </c>
      <c r="F1249" s="899">
        <v>3</v>
      </c>
      <c r="G1249" s="431">
        <v>222</v>
      </c>
      <c r="H1249" s="431">
        <v>224</v>
      </c>
      <c r="I1249" s="550">
        <v>226</v>
      </c>
      <c r="J1249" s="431">
        <v>390</v>
      </c>
      <c r="K1249" s="435"/>
      <c r="L1249" s="429"/>
      <c r="M1249" s="475" t="s">
        <v>19</v>
      </c>
      <c r="N1249" s="431"/>
      <c r="O1249" s="431"/>
      <c r="P1249" s="431"/>
      <c r="Q1249" s="435"/>
      <c r="R1249" s="435"/>
      <c r="S1249" s="435"/>
      <c r="T1249" s="824"/>
      <c r="U1249" s="769"/>
      <c r="W1249" s="822"/>
    </row>
    <row r="1250" spans="1:23" ht="15.95" customHeight="1" x14ac:dyDescent="0.25">
      <c r="A1250" s="412"/>
      <c r="B1250" s="427"/>
      <c r="C1250" s="464"/>
      <c r="D1250" s="465"/>
      <c r="E1250" s="821" t="s">
        <v>31</v>
      </c>
      <c r="F1250" s="899"/>
      <c r="G1250" s="431">
        <v>0</v>
      </c>
      <c r="H1250" s="431">
        <v>0</v>
      </c>
      <c r="I1250" s="550">
        <v>0</v>
      </c>
      <c r="J1250" s="431">
        <v>0</v>
      </c>
      <c r="K1250" s="435"/>
      <c r="L1250" s="429"/>
      <c r="M1250" s="828" t="s">
        <v>40</v>
      </c>
      <c r="N1250" s="431"/>
      <c r="O1250" s="431">
        <v>69</v>
      </c>
      <c r="P1250" s="431">
        <v>31</v>
      </c>
      <c r="Q1250" s="435">
        <v>50</v>
      </c>
      <c r="R1250" s="435">
        <v>19</v>
      </c>
      <c r="S1250" s="435"/>
      <c r="T1250" s="824"/>
      <c r="U1250" s="769"/>
      <c r="W1250" s="822"/>
    </row>
    <row r="1251" spans="1:23" ht="15.95" customHeight="1" x14ac:dyDescent="0.25">
      <c r="A1251" s="412"/>
      <c r="B1251" s="427"/>
      <c r="C1251" s="464"/>
      <c r="D1251" s="465"/>
      <c r="E1251" s="866" t="s">
        <v>36</v>
      </c>
      <c r="F1251" s="899"/>
      <c r="G1251" s="431">
        <v>27</v>
      </c>
      <c r="H1251" s="431">
        <v>28</v>
      </c>
      <c r="I1251" s="550">
        <v>8</v>
      </c>
      <c r="J1251" s="431">
        <v>11</v>
      </c>
      <c r="K1251" s="435"/>
      <c r="L1251" s="429"/>
      <c r="M1251" s="433" t="s">
        <v>24</v>
      </c>
      <c r="N1251" s="431"/>
      <c r="O1251" s="431">
        <v>7</v>
      </c>
      <c r="P1251" s="431">
        <v>14</v>
      </c>
      <c r="Q1251" s="435">
        <v>25</v>
      </c>
      <c r="R1251" s="435">
        <v>1</v>
      </c>
      <c r="S1251" s="435"/>
      <c r="T1251" s="824"/>
      <c r="U1251" s="769"/>
      <c r="W1251" s="822"/>
    </row>
    <row r="1252" spans="1:23" ht="15.95" customHeight="1" x14ac:dyDescent="0.25">
      <c r="A1252" s="412"/>
      <c r="B1252" s="427"/>
      <c r="C1252" s="464"/>
      <c r="D1252" s="465"/>
      <c r="E1252" s="866" t="s">
        <v>32</v>
      </c>
      <c r="F1252" s="899"/>
      <c r="G1252" s="431">
        <v>0</v>
      </c>
      <c r="H1252" s="431">
        <v>0</v>
      </c>
      <c r="I1252" s="550">
        <v>0</v>
      </c>
      <c r="J1252" s="431">
        <v>0</v>
      </c>
      <c r="K1252" s="435"/>
      <c r="L1252" s="429"/>
      <c r="M1252" s="433" t="s">
        <v>42</v>
      </c>
      <c r="N1252" s="431"/>
      <c r="O1252" s="431">
        <v>12</v>
      </c>
      <c r="P1252" s="431">
        <v>27</v>
      </c>
      <c r="Q1252" s="435">
        <v>18</v>
      </c>
      <c r="R1252" s="435">
        <v>19</v>
      </c>
      <c r="S1252" s="435"/>
      <c r="T1252" s="824"/>
      <c r="U1252" s="769"/>
      <c r="W1252" s="822"/>
    </row>
    <row r="1253" spans="1:23" ht="15.95" customHeight="1" x14ac:dyDescent="0.25">
      <c r="A1253" s="412"/>
      <c r="B1253" s="427"/>
      <c r="C1253" s="464"/>
      <c r="D1253" s="465"/>
      <c r="E1253" s="866" t="s">
        <v>38</v>
      </c>
      <c r="F1253" s="899"/>
      <c r="G1253" s="431">
        <v>0</v>
      </c>
      <c r="H1253" s="431">
        <v>0</v>
      </c>
      <c r="I1253" s="550">
        <v>0</v>
      </c>
      <c r="J1253" s="431">
        <v>0</v>
      </c>
      <c r="K1253" s="435"/>
      <c r="L1253" s="429"/>
      <c r="M1253" s="433" t="s">
        <v>26</v>
      </c>
      <c r="N1253" s="431"/>
      <c r="O1253" s="431">
        <v>2</v>
      </c>
      <c r="P1253" s="431">
        <v>8</v>
      </c>
      <c r="Q1253" s="435">
        <v>5</v>
      </c>
      <c r="R1253" s="435">
        <v>0</v>
      </c>
      <c r="S1253" s="435"/>
      <c r="T1253" s="824"/>
      <c r="U1253" s="769"/>
      <c r="W1253" s="822"/>
    </row>
    <row r="1254" spans="1:23" ht="15.95" customHeight="1" x14ac:dyDescent="0.25">
      <c r="A1254" s="412"/>
      <c r="B1254" s="427"/>
      <c r="C1254" s="464"/>
      <c r="D1254" s="465"/>
      <c r="E1254" s="866"/>
      <c r="F1254" s="899"/>
      <c r="G1254" s="431"/>
      <c r="H1254" s="431"/>
      <c r="I1254" s="550"/>
      <c r="J1254" s="431"/>
      <c r="K1254" s="435"/>
      <c r="L1254" s="429"/>
      <c r="M1254" s="433" t="s">
        <v>1923</v>
      </c>
      <c r="N1254" s="431"/>
      <c r="O1254" s="431">
        <v>0</v>
      </c>
      <c r="P1254" s="431">
        <v>0</v>
      </c>
      <c r="Q1254" s="435">
        <v>0</v>
      </c>
      <c r="R1254" s="435">
        <v>0</v>
      </c>
      <c r="S1254" s="435"/>
      <c r="T1254" s="824"/>
      <c r="U1254" s="769"/>
      <c r="W1254" s="822"/>
    </row>
    <row r="1255" spans="1:23" ht="15.95" customHeight="1" x14ac:dyDescent="0.25">
      <c r="A1255" s="412"/>
      <c r="B1255" s="427"/>
      <c r="C1255" s="464"/>
      <c r="D1255" s="465"/>
      <c r="E1255" s="866"/>
      <c r="F1255" s="899"/>
      <c r="G1255" s="431"/>
      <c r="H1255" s="431"/>
      <c r="I1255" s="550"/>
      <c r="J1255" s="431"/>
      <c r="K1255" s="435"/>
      <c r="L1255" s="429"/>
      <c r="M1255" s="433" t="s">
        <v>1924</v>
      </c>
      <c r="N1255" s="431"/>
      <c r="O1255" s="431">
        <v>6</v>
      </c>
      <c r="P1255" s="431">
        <v>5</v>
      </c>
      <c r="Q1255" s="435">
        <v>6</v>
      </c>
      <c r="R1255" s="435">
        <v>0</v>
      </c>
      <c r="S1255" s="435"/>
      <c r="T1255" s="824"/>
      <c r="U1255" s="769"/>
      <c r="W1255" s="822"/>
    </row>
    <row r="1256" spans="1:23" ht="15.95" customHeight="1" x14ac:dyDescent="0.25">
      <c r="A1256" s="412"/>
      <c r="B1256" s="427"/>
      <c r="C1256" s="464"/>
      <c r="D1256" s="465"/>
      <c r="E1256" s="866"/>
      <c r="F1256" s="899"/>
      <c r="G1256" s="431"/>
      <c r="H1256" s="431"/>
      <c r="I1256" s="550"/>
      <c r="J1256" s="431"/>
      <c r="K1256" s="435"/>
      <c r="L1256" s="429"/>
      <c r="M1256" s="433" t="s">
        <v>1925</v>
      </c>
      <c r="N1256" s="431"/>
      <c r="O1256" s="431">
        <v>17</v>
      </c>
      <c r="P1256" s="431">
        <v>4</v>
      </c>
      <c r="Q1256" s="435">
        <v>12</v>
      </c>
      <c r="R1256" s="435">
        <v>0</v>
      </c>
      <c r="S1256" s="435"/>
      <c r="T1256" s="824"/>
      <c r="U1256" s="769"/>
      <c r="W1256" s="822"/>
    </row>
    <row r="1257" spans="1:23" ht="15.95" customHeight="1" x14ac:dyDescent="0.25">
      <c r="A1257" s="412"/>
      <c r="B1257" s="427"/>
      <c r="C1257" s="469"/>
      <c r="D1257" s="470"/>
      <c r="E1257" s="854"/>
      <c r="F1257" s="900"/>
      <c r="G1257" s="472"/>
      <c r="H1257" s="472"/>
      <c r="I1257" s="686"/>
      <c r="J1257" s="472"/>
      <c r="K1257" s="477"/>
      <c r="L1257" s="474"/>
      <c r="M1257" s="475" t="s">
        <v>1926</v>
      </c>
      <c r="N1257" s="472"/>
      <c r="O1257" s="472">
        <v>10</v>
      </c>
      <c r="P1257" s="472">
        <v>0</v>
      </c>
      <c r="Q1257" s="477">
        <v>0</v>
      </c>
      <c r="R1257" s="477">
        <v>0</v>
      </c>
      <c r="S1257" s="477"/>
      <c r="T1257" s="824"/>
      <c r="U1257" s="769"/>
      <c r="W1257" s="822"/>
    </row>
    <row r="1258" spans="1:23" ht="15.95" customHeight="1" x14ac:dyDescent="0.25">
      <c r="A1258" s="479"/>
      <c r="B1258" s="440"/>
      <c r="C1258" s="480"/>
      <c r="D1258" s="481"/>
      <c r="E1258" s="865"/>
      <c r="F1258" s="444"/>
      <c r="G1258" s="444"/>
      <c r="H1258" s="444"/>
      <c r="I1258" s="597"/>
      <c r="J1258" s="444"/>
      <c r="K1258" s="448"/>
      <c r="L1258" s="442"/>
      <c r="M1258" s="446" t="s">
        <v>1927</v>
      </c>
      <c r="N1258" s="444"/>
      <c r="O1258" s="444">
        <v>15</v>
      </c>
      <c r="P1258" s="444">
        <v>30</v>
      </c>
      <c r="Q1258" s="448">
        <v>10</v>
      </c>
      <c r="R1258" s="448">
        <v>19</v>
      </c>
      <c r="S1258" s="448"/>
      <c r="T1258" s="824"/>
      <c r="U1258" s="757"/>
      <c r="W1258" s="822"/>
    </row>
    <row r="1259" spans="1:23" ht="15.95" customHeight="1" x14ac:dyDescent="0.25">
      <c r="A1259" s="412">
        <v>155</v>
      </c>
      <c r="B1259" s="413" t="s">
        <v>1928</v>
      </c>
      <c r="C1259" s="486"/>
      <c r="D1259" s="487">
        <v>160</v>
      </c>
      <c r="E1259" s="864">
        <v>22737</v>
      </c>
      <c r="F1259" s="417"/>
      <c r="G1259" s="417">
        <v>25</v>
      </c>
      <c r="H1259" s="417">
        <v>26</v>
      </c>
      <c r="I1259" s="549">
        <v>21</v>
      </c>
      <c r="J1259" s="417">
        <v>3</v>
      </c>
      <c r="K1259" s="421"/>
      <c r="L1259" s="415"/>
      <c r="M1259" s="419"/>
      <c r="N1259" s="417"/>
      <c r="O1259" s="417"/>
      <c r="P1259" s="417"/>
      <c r="Q1259" s="421"/>
      <c r="R1259" s="421"/>
      <c r="S1259" s="421"/>
      <c r="T1259" s="809"/>
      <c r="U1259" s="749"/>
      <c r="W1259" s="822"/>
    </row>
    <row r="1260" spans="1:23" ht="15.95" customHeight="1" x14ac:dyDescent="0.25">
      <c r="A1260" s="412"/>
      <c r="B1260" s="427"/>
      <c r="C1260" s="486"/>
      <c r="D1260" s="487"/>
      <c r="E1260" s="875" t="s">
        <v>19</v>
      </c>
      <c r="F1260" s="417">
        <v>3</v>
      </c>
      <c r="G1260" s="417">
        <v>227</v>
      </c>
      <c r="H1260" s="417">
        <v>230</v>
      </c>
      <c r="I1260" s="549">
        <v>230</v>
      </c>
      <c r="J1260" s="417">
        <v>400</v>
      </c>
      <c r="K1260" s="421"/>
      <c r="L1260" s="415"/>
      <c r="M1260" s="419"/>
      <c r="N1260" s="417"/>
      <c r="O1260" s="417"/>
      <c r="P1260" s="417"/>
      <c r="Q1260" s="421"/>
      <c r="R1260" s="421"/>
      <c r="S1260" s="421"/>
      <c r="T1260" s="824"/>
      <c r="U1260" s="769"/>
      <c r="W1260" s="822"/>
    </row>
    <row r="1261" spans="1:23" ht="15.95" customHeight="1" x14ac:dyDescent="0.25">
      <c r="A1261" s="412"/>
      <c r="B1261" s="427"/>
      <c r="C1261" s="486"/>
      <c r="D1261" s="487"/>
      <c r="E1261" s="821" t="s">
        <v>1554</v>
      </c>
      <c r="F1261" s="417"/>
      <c r="G1261" s="417" t="s">
        <v>1822</v>
      </c>
      <c r="H1261" s="417"/>
      <c r="I1261" s="549"/>
      <c r="J1261" s="417"/>
      <c r="K1261" s="421"/>
      <c r="L1261" s="415"/>
      <c r="M1261" s="419"/>
      <c r="N1261" s="417"/>
      <c r="O1261" s="417"/>
      <c r="P1261" s="417"/>
      <c r="Q1261" s="421"/>
      <c r="R1261" s="421"/>
      <c r="S1261" s="421"/>
      <c r="T1261" s="824"/>
      <c r="U1261" s="769"/>
      <c r="W1261" s="822"/>
    </row>
    <row r="1262" spans="1:23" ht="15.95" customHeight="1" x14ac:dyDescent="0.25">
      <c r="A1262" s="412"/>
      <c r="B1262" s="427"/>
      <c r="C1262" s="464"/>
      <c r="D1262" s="465"/>
      <c r="E1262" s="866" t="s">
        <v>36</v>
      </c>
      <c r="F1262" s="431"/>
      <c r="G1262" s="431">
        <v>23</v>
      </c>
      <c r="H1262" s="431">
        <v>25</v>
      </c>
      <c r="I1262" s="550">
        <v>20</v>
      </c>
      <c r="J1262" s="431">
        <v>5</v>
      </c>
      <c r="K1262" s="435"/>
      <c r="L1262" s="429"/>
      <c r="M1262" s="433"/>
      <c r="N1262" s="431"/>
      <c r="O1262" s="431"/>
      <c r="P1262" s="431"/>
      <c r="Q1262" s="435"/>
      <c r="R1262" s="435"/>
      <c r="S1262" s="435"/>
      <c r="T1262" s="824"/>
      <c r="U1262" s="769"/>
      <c r="W1262" s="822"/>
    </row>
    <row r="1263" spans="1:23" ht="15.95" customHeight="1" x14ac:dyDescent="0.25">
      <c r="A1263" s="412"/>
      <c r="B1263" s="427"/>
      <c r="C1263" s="464"/>
      <c r="D1263" s="465"/>
      <c r="E1263" s="866" t="s">
        <v>32</v>
      </c>
      <c r="F1263" s="431"/>
      <c r="G1263" s="431" t="s">
        <v>1822</v>
      </c>
      <c r="H1263" s="431"/>
      <c r="I1263" s="550"/>
      <c r="J1263" s="431"/>
      <c r="K1263" s="435"/>
      <c r="L1263" s="429"/>
      <c r="M1263" s="433"/>
      <c r="N1263" s="431"/>
      <c r="O1263" s="431"/>
      <c r="P1263" s="431"/>
      <c r="Q1263" s="435"/>
      <c r="R1263" s="435"/>
      <c r="S1263" s="435"/>
      <c r="T1263" s="824"/>
      <c r="U1263" s="769"/>
      <c r="W1263" s="822"/>
    </row>
    <row r="1264" spans="1:23" ht="15.95" customHeight="1" x14ac:dyDescent="0.25">
      <c r="A1264" s="412"/>
      <c r="B1264" s="427"/>
      <c r="C1264" s="464"/>
      <c r="D1264" s="465"/>
      <c r="E1264" s="866" t="s">
        <v>38</v>
      </c>
      <c r="F1264" s="431"/>
      <c r="G1264" s="431" t="s">
        <v>1822</v>
      </c>
      <c r="H1264" s="431"/>
      <c r="I1264" s="550"/>
      <c r="J1264" s="431"/>
      <c r="K1264" s="435"/>
      <c r="L1264" s="429"/>
      <c r="M1264" s="433"/>
      <c r="N1264" s="431"/>
      <c r="O1264" s="431"/>
      <c r="P1264" s="431"/>
      <c r="Q1264" s="435"/>
      <c r="R1264" s="435"/>
      <c r="S1264" s="435"/>
      <c r="T1264" s="824"/>
      <c r="U1264" s="769"/>
      <c r="W1264" s="822"/>
    </row>
    <row r="1265" spans="1:23" ht="15.95" customHeight="1" x14ac:dyDescent="0.25">
      <c r="A1265" s="412"/>
      <c r="B1265" s="427"/>
      <c r="C1265" s="464"/>
      <c r="D1265" s="465"/>
      <c r="E1265" s="866" t="s">
        <v>33</v>
      </c>
      <c r="F1265" s="431"/>
      <c r="G1265" s="431" t="s">
        <v>1822</v>
      </c>
      <c r="H1265" s="431"/>
      <c r="I1265" s="550"/>
      <c r="J1265" s="431"/>
      <c r="K1265" s="435"/>
      <c r="L1265" s="429"/>
      <c r="M1265" s="433"/>
      <c r="N1265" s="431"/>
      <c r="O1265" s="431"/>
      <c r="P1265" s="431"/>
      <c r="Q1265" s="435"/>
      <c r="R1265" s="435"/>
      <c r="S1265" s="435"/>
      <c r="T1265" s="824"/>
      <c r="U1265" s="769"/>
      <c r="W1265" s="822"/>
    </row>
    <row r="1266" spans="1:23" ht="15.95" customHeight="1" x14ac:dyDescent="0.25">
      <c r="A1266" s="412"/>
      <c r="B1266" s="427"/>
      <c r="C1266" s="464"/>
      <c r="D1266" s="465"/>
      <c r="E1266" s="866" t="s">
        <v>40</v>
      </c>
      <c r="F1266" s="431"/>
      <c r="G1266" s="431" t="s">
        <v>1822</v>
      </c>
      <c r="H1266" s="431"/>
      <c r="I1266" s="550"/>
      <c r="J1266" s="431"/>
      <c r="K1266" s="435"/>
      <c r="L1266" s="429"/>
      <c r="M1266" s="433"/>
      <c r="N1266" s="431"/>
      <c r="O1266" s="431"/>
      <c r="P1266" s="431"/>
      <c r="Q1266" s="435"/>
      <c r="R1266" s="435"/>
      <c r="S1266" s="435"/>
      <c r="T1266" s="824"/>
      <c r="U1266" s="769"/>
      <c r="W1266" s="822"/>
    </row>
    <row r="1267" spans="1:23" ht="15.95" customHeight="1" x14ac:dyDescent="0.25">
      <c r="A1267" s="412"/>
      <c r="B1267" s="427"/>
      <c r="C1267" s="464"/>
      <c r="D1267" s="465"/>
      <c r="E1267" s="866" t="s">
        <v>24</v>
      </c>
      <c r="F1267" s="431"/>
      <c r="G1267" s="431">
        <v>1</v>
      </c>
      <c r="H1267" s="431">
        <v>0</v>
      </c>
      <c r="I1267" s="550">
        <v>0</v>
      </c>
      <c r="J1267" s="431">
        <v>1</v>
      </c>
      <c r="K1267" s="435"/>
      <c r="L1267" s="429"/>
      <c r="M1267" s="433"/>
      <c r="N1267" s="431"/>
      <c r="O1267" s="431"/>
      <c r="P1267" s="431"/>
      <c r="Q1267" s="435"/>
      <c r="R1267" s="435"/>
      <c r="S1267" s="435"/>
      <c r="T1267" s="824"/>
      <c r="U1267" s="769"/>
      <c r="W1267" s="822"/>
    </row>
    <row r="1268" spans="1:23" ht="15.95" customHeight="1" x14ac:dyDescent="0.25">
      <c r="A1268" s="479"/>
      <c r="B1268" s="440"/>
      <c r="C1268" s="480"/>
      <c r="D1268" s="481"/>
      <c r="E1268" s="865" t="s">
        <v>42</v>
      </c>
      <c r="F1268" s="444"/>
      <c r="G1268" s="444" t="s">
        <v>1822</v>
      </c>
      <c r="H1268" s="444"/>
      <c r="I1268" s="597"/>
      <c r="J1268" s="444"/>
      <c r="K1268" s="448"/>
      <c r="L1268" s="442"/>
      <c r="M1268" s="446"/>
      <c r="N1268" s="444"/>
      <c r="O1268" s="444"/>
      <c r="P1268" s="444"/>
      <c r="Q1268" s="448"/>
      <c r="R1268" s="448"/>
      <c r="S1268" s="448"/>
      <c r="T1268" s="824"/>
      <c r="U1268" s="757"/>
      <c r="W1268" s="822"/>
    </row>
    <row r="1269" spans="1:23" ht="15.95" customHeight="1" x14ac:dyDescent="0.25">
      <c r="A1269" s="901">
        <v>156</v>
      </c>
      <c r="B1269" s="902" t="s">
        <v>1929</v>
      </c>
      <c r="C1269" s="903"/>
      <c r="D1269" s="904"/>
      <c r="E1269" s="905" t="s">
        <v>1930</v>
      </c>
      <c r="F1269" s="906"/>
      <c r="G1269" s="907">
        <v>0</v>
      </c>
      <c r="H1269" s="907">
        <v>0</v>
      </c>
      <c r="I1269" s="908">
        <v>0</v>
      </c>
      <c r="J1269" s="909">
        <v>0</v>
      </c>
      <c r="K1269" s="910"/>
      <c r="S1269" s="912"/>
      <c r="T1269" s="809"/>
      <c r="U1269" s="749"/>
      <c r="W1269" s="822"/>
    </row>
    <row r="1270" spans="1:23" ht="15.95" customHeight="1" x14ac:dyDescent="0.25">
      <c r="A1270" s="913"/>
      <c r="B1270" s="914"/>
      <c r="C1270" s="903"/>
      <c r="D1270" s="904"/>
      <c r="E1270" s="905" t="s">
        <v>19</v>
      </c>
      <c r="F1270" s="906"/>
      <c r="G1270" s="907">
        <v>228</v>
      </c>
      <c r="H1270" s="907">
        <v>228</v>
      </c>
      <c r="I1270" s="907">
        <v>228</v>
      </c>
      <c r="J1270" s="907">
        <v>402</v>
      </c>
      <c r="K1270" s="690"/>
      <c r="S1270" s="912"/>
      <c r="T1270" s="824"/>
      <c r="U1270" s="769"/>
      <c r="W1270" s="822"/>
    </row>
    <row r="1271" spans="1:23" ht="15.95" customHeight="1" x14ac:dyDescent="0.25">
      <c r="A1271" s="913"/>
      <c r="B1271" s="914"/>
      <c r="C1271" s="903"/>
      <c r="D1271" s="904"/>
      <c r="E1271" s="905" t="s">
        <v>31</v>
      </c>
      <c r="F1271" s="906"/>
      <c r="G1271" s="907" t="s">
        <v>1931</v>
      </c>
      <c r="H1271" s="907"/>
      <c r="I1271" s="907"/>
      <c r="J1271" s="907"/>
      <c r="K1271" s="690"/>
      <c r="S1271" s="912"/>
      <c r="T1271" s="824"/>
      <c r="U1271" s="769"/>
      <c r="W1271" s="822"/>
    </row>
    <row r="1272" spans="1:23" ht="15.95" customHeight="1" x14ac:dyDescent="0.25">
      <c r="A1272" s="913"/>
      <c r="B1272" s="914"/>
      <c r="C1272" s="903"/>
      <c r="D1272" s="904"/>
      <c r="E1272" s="905" t="s">
        <v>36</v>
      </c>
      <c r="F1272" s="906"/>
      <c r="G1272" s="907">
        <v>0</v>
      </c>
      <c r="H1272" s="907">
        <v>0</v>
      </c>
      <c r="I1272" s="907">
        <v>0</v>
      </c>
      <c r="J1272" s="907">
        <v>0</v>
      </c>
      <c r="K1272" s="690"/>
      <c r="S1272" s="912"/>
      <c r="T1272" s="824"/>
      <c r="U1272" s="769"/>
      <c r="W1272" s="822"/>
    </row>
    <row r="1273" spans="1:23" ht="15.95" customHeight="1" x14ac:dyDescent="0.25">
      <c r="A1273" s="915"/>
      <c r="B1273" s="916"/>
      <c r="C1273" s="917"/>
      <c r="D1273" s="918"/>
      <c r="E1273" s="919"/>
      <c r="F1273" s="906"/>
      <c r="G1273" s="907"/>
      <c r="H1273" s="907"/>
      <c r="I1273" s="907"/>
      <c r="J1273" s="907"/>
      <c r="K1273" s="690"/>
      <c r="S1273" s="912"/>
      <c r="T1273" s="824"/>
      <c r="U1273" s="757"/>
      <c r="W1273" s="822"/>
    </row>
    <row r="1274" spans="1:23" ht="15.95" customHeight="1" x14ac:dyDescent="0.25">
      <c r="A1274" s="452">
        <v>157</v>
      </c>
      <c r="B1274" s="413" t="s">
        <v>1932</v>
      </c>
      <c r="C1274" s="606"/>
      <c r="D1274" s="920"/>
      <c r="E1274" s="921" t="s">
        <v>1930</v>
      </c>
      <c r="F1274" s="922"/>
      <c r="G1274" s="909">
        <v>44</v>
      </c>
      <c r="H1274" s="909">
        <v>45</v>
      </c>
      <c r="I1274" s="909">
        <v>48</v>
      </c>
      <c r="J1274" s="909">
        <v>9</v>
      </c>
      <c r="K1274" s="923"/>
      <c r="L1274" s="923"/>
      <c r="M1274" s="924"/>
      <c r="N1274" s="924"/>
      <c r="O1274" s="924"/>
      <c r="P1274" s="925"/>
      <c r="Q1274" s="925"/>
      <c r="R1274" s="925"/>
      <c r="S1274" s="926"/>
      <c r="T1274" s="809"/>
      <c r="U1274" s="749"/>
      <c r="W1274" s="822"/>
    </row>
    <row r="1275" spans="1:23" ht="15.95" customHeight="1" x14ac:dyDescent="0.25">
      <c r="A1275" s="412"/>
      <c r="B1275" s="427"/>
      <c r="C1275" s="599"/>
      <c r="D1275" s="927"/>
      <c r="E1275" s="852" t="s">
        <v>19</v>
      </c>
      <c r="F1275" s="766"/>
      <c r="G1275" s="688">
        <v>231</v>
      </c>
      <c r="H1275" s="688">
        <v>225</v>
      </c>
      <c r="I1275" s="688">
        <v>230</v>
      </c>
      <c r="J1275" s="688">
        <v>403</v>
      </c>
      <c r="K1275" s="690"/>
      <c r="S1275" s="912"/>
      <c r="T1275" s="824"/>
      <c r="U1275" s="769"/>
      <c r="W1275" s="822"/>
    </row>
    <row r="1276" spans="1:23" ht="15.95" customHeight="1" x14ac:dyDescent="0.25">
      <c r="A1276" s="412"/>
      <c r="B1276" s="427"/>
      <c r="C1276" s="599"/>
      <c r="D1276" s="927"/>
      <c r="E1276" s="852" t="s">
        <v>31</v>
      </c>
      <c r="F1276" s="766"/>
      <c r="G1276" s="688">
        <v>32</v>
      </c>
      <c r="H1276" s="688">
        <v>30</v>
      </c>
      <c r="I1276" s="688">
        <v>38</v>
      </c>
      <c r="J1276" s="688">
        <v>5</v>
      </c>
      <c r="K1276" s="690"/>
      <c r="S1276" s="912"/>
      <c r="T1276" s="824"/>
      <c r="U1276" s="769"/>
      <c r="W1276" s="822"/>
    </row>
    <row r="1277" spans="1:23" ht="15.95" customHeight="1" x14ac:dyDescent="0.25">
      <c r="A1277" s="412"/>
      <c r="B1277" s="427"/>
      <c r="C1277" s="599"/>
      <c r="D1277" s="927"/>
      <c r="E1277" s="852" t="s">
        <v>36</v>
      </c>
      <c r="F1277" s="766"/>
      <c r="G1277" s="688" t="s">
        <v>1563</v>
      </c>
      <c r="H1277" s="688"/>
      <c r="I1277" s="688"/>
      <c r="J1277" s="688"/>
      <c r="K1277" s="690"/>
      <c r="S1277" s="912"/>
      <c r="T1277" s="824"/>
      <c r="U1277" s="769"/>
      <c r="W1277" s="822"/>
    </row>
    <row r="1278" spans="1:23" ht="15.95" customHeight="1" x14ac:dyDescent="0.25">
      <c r="A1278" s="412"/>
      <c r="B1278" s="427"/>
      <c r="C1278" s="599"/>
      <c r="D1278" s="927"/>
      <c r="E1278" s="852" t="s">
        <v>32</v>
      </c>
      <c r="F1278" s="766"/>
      <c r="G1278" s="688">
        <v>11</v>
      </c>
      <c r="H1278" s="688">
        <v>13</v>
      </c>
      <c r="I1278" s="688">
        <v>9</v>
      </c>
      <c r="J1278" s="688">
        <v>4</v>
      </c>
      <c r="K1278" s="690"/>
      <c r="S1278" s="912"/>
      <c r="T1278" s="824"/>
      <c r="U1278" s="769"/>
      <c r="W1278" s="822"/>
    </row>
    <row r="1279" spans="1:23" ht="15.95" customHeight="1" x14ac:dyDescent="0.25">
      <c r="A1279" s="479"/>
      <c r="B1279" s="440"/>
      <c r="C1279" s="610"/>
      <c r="D1279" s="928"/>
      <c r="E1279" s="859"/>
      <c r="F1279" s="773"/>
      <c r="G1279" s="692"/>
      <c r="H1279" s="692"/>
      <c r="I1279" s="692"/>
      <c r="J1279" s="692"/>
      <c r="K1279" s="694"/>
      <c r="L1279" s="694"/>
      <c r="M1279" s="929"/>
      <c r="N1279" s="929"/>
      <c r="O1279" s="929"/>
      <c r="P1279" s="930"/>
      <c r="Q1279" s="930"/>
      <c r="R1279" s="930"/>
      <c r="S1279" s="931"/>
      <c r="T1279" s="824"/>
      <c r="U1279" s="757"/>
      <c r="W1279" s="822"/>
    </row>
    <row r="1280" spans="1:23" ht="15.95" customHeight="1" x14ac:dyDescent="0.25">
      <c r="A1280" s="932">
        <v>158</v>
      </c>
      <c r="B1280" s="413" t="s">
        <v>1933</v>
      </c>
      <c r="C1280" s="599"/>
      <c r="D1280" s="522"/>
      <c r="E1280" s="852" t="s">
        <v>1930</v>
      </c>
      <c r="F1280" s="766"/>
      <c r="G1280" s="933">
        <v>0</v>
      </c>
      <c r="H1280" s="688">
        <v>4</v>
      </c>
      <c r="I1280" s="688">
        <v>0</v>
      </c>
      <c r="J1280" s="688">
        <v>0</v>
      </c>
      <c r="K1280" s="690"/>
      <c r="S1280" s="912"/>
      <c r="T1280" s="809"/>
      <c r="U1280" s="749"/>
      <c r="W1280" s="822"/>
    </row>
    <row r="1281" spans="1:23" ht="15.95" customHeight="1" x14ac:dyDescent="0.25">
      <c r="A1281" s="934"/>
      <c r="B1281" s="427"/>
      <c r="C1281" s="599"/>
      <c r="D1281" s="522"/>
      <c r="E1281" s="852" t="s">
        <v>19</v>
      </c>
      <c r="F1281" s="766"/>
      <c r="G1281" s="688">
        <v>227</v>
      </c>
      <c r="H1281" s="688">
        <v>225</v>
      </c>
      <c r="I1281" s="688">
        <v>220</v>
      </c>
      <c r="J1281" s="688">
        <v>393</v>
      </c>
      <c r="K1281" s="690"/>
      <c r="S1281" s="912"/>
      <c r="T1281" s="824"/>
      <c r="U1281" s="769"/>
      <c r="W1281" s="822"/>
    </row>
    <row r="1282" spans="1:23" ht="15.95" customHeight="1" x14ac:dyDescent="0.25">
      <c r="A1282" s="934"/>
      <c r="B1282" s="427"/>
      <c r="C1282" s="599"/>
      <c r="D1282" s="522"/>
      <c r="E1282" s="852" t="s">
        <v>31</v>
      </c>
      <c r="F1282" s="766"/>
      <c r="G1282" s="688">
        <v>0</v>
      </c>
      <c r="H1282" s="688">
        <v>3</v>
      </c>
      <c r="I1282" s="688">
        <v>0</v>
      </c>
      <c r="J1282" s="688">
        <v>0</v>
      </c>
      <c r="K1282" s="690"/>
      <c r="S1282" s="912"/>
      <c r="T1282" s="824"/>
      <c r="U1282" s="769"/>
      <c r="W1282" s="822"/>
    </row>
    <row r="1283" spans="1:23" ht="15.95" customHeight="1" x14ac:dyDescent="0.25">
      <c r="A1283" s="934"/>
      <c r="B1283" s="427"/>
      <c r="C1283" s="599"/>
      <c r="D1283" s="522"/>
      <c r="E1283" s="852" t="s">
        <v>1778</v>
      </c>
      <c r="F1283" s="766"/>
      <c r="G1283" s="688">
        <v>0</v>
      </c>
      <c r="H1283" s="688">
        <v>0</v>
      </c>
      <c r="I1283" s="688">
        <v>0</v>
      </c>
      <c r="J1283" s="688">
        <v>0</v>
      </c>
      <c r="K1283" s="690"/>
      <c r="S1283" s="912"/>
      <c r="T1283" s="824"/>
      <c r="U1283" s="769"/>
      <c r="W1283" s="822"/>
    </row>
    <row r="1284" spans="1:23" ht="15.95" customHeight="1" x14ac:dyDescent="0.25">
      <c r="A1284" s="934"/>
      <c r="B1284" s="427"/>
      <c r="C1284" s="599"/>
      <c r="D1284" s="522"/>
      <c r="E1284" s="852" t="s">
        <v>32</v>
      </c>
      <c r="F1284" s="766"/>
      <c r="G1284" s="688">
        <v>0</v>
      </c>
      <c r="H1284" s="688">
        <v>0</v>
      </c>
      <c r="I1284" s="688">
        <v>0</v>
      </c>
      <c r="J1284" s="688">
        <v>0</v>
      </c>
      <c r="K1284" s="690"/>
      <c r="S1284" s="912"/>
      <c r="T1284" s="824"/>
      <c r="U1284" s="769"/>
      <c r="W1284" s="822"/>
    </row>
    <row r="1285" spans="1:23" ht="15.95" customHeight="1" x14ac:dyDescent="0.25">
      <c r="A1285" s="934"/>
      <c r="B1285" s="427"/>
      <c r="C1285" s="599"/>
      <c r="D1285" s="522"/>
      <c r="E1285" s="852"/>
      <c r="F1285" s="766"/>
      <c r="G1285" s="688"/>
      <c r="H1285" s="688"/>
      <c r="I1285" s="688"/>
      <c r="J1285" s="688"/>
      <c r="K1285" s="690"/>
      <c r="S1285" s="912"/>
      <c r="T1285" s="824"/>
      <c r="U1285" s="769"/>
      <c r="W1285" s="822"/>
    </row>
    <row r="1286" spans="1:23" ht="15.95" customHeight="1" x14ac:dyDescent="0.25">
      <c r="A1286" s="935"/>
      <c r="B1286" s="440"/>
      <c r="C1286" s="599"/>
      <c r="D1286" s="522"/>
      <c r="E1286" s="852"/>
      <c r="F1286" s="766"/>
      <c r="G1286" s="688"/>
      <c r="H1286" s="688"/>
      <c r="I1286" s="688"/>
      <c r="J1286" s="688"/>
      <c r="K1286" s="690"/>
      <c r="S1286" s="912"/>
      <c r="T1286" s="820"/>
      <c r="U1286" s="757"/>
      <c r="W1286" s="822"/>
    </row>
    <row r="1287" spans="1:23" ht="15.95" customHeight="1" x14ac:dyDescent="0.25">
      <c r="A1287" s="452">
        <v>159</v>
      </c>
      <c r="B1287" s="413" t="s">
        <v>1934</v>
      </c>
      <c r="C1287" s="453"/>
      <c r="D1287" s="454">
        <v>250</v>
      </c>
      <c r="E1287" s="921" t="s">
        <v>1930</v>
      </c>
      <c r="F1287" s="936"/>
      <c r="G1287" s="456">
        <v>15</v>
      </c>
      <c r="H1287" s="456">
        <v>13</v>
      </c>
      <c r="I1287" s="671">
        <v>18</v>
      </c>
      <c r="J1287" s="456">
        <v>5</v>
      </c>
      <c r="K1287" s="461"/>
      <c r="L1287" s="458">
        <v>250</v>
      </c>
      <c r="M1287" s="607" t="s">
        <v>1930</v>
      </c>
      <c r="N1287" s="456"/>
      <c r="O1287" s="456">
        <v>99</v>
      </c>
      <c r="P1287" s="456">
        <v>108</v>
      </c>
      <c r="Q1287" s="461">
        <v>74</v>
      </c>
      <c r="R1287" s="461">
        <v>29</v>
      </c>
      <c r="S1287" s="461"/>
      <c r="T1287" s="824"/>
      <c r="U1287" s="749"/>
      <c r="W1287" s="822"/>
    </row>
    <row r="1288" spans="1:23" ht="15.95" customHeight="1" x14ac:dyDescent="0.25">
      <c r="A1288" s="412"/>
      <c r="B1288" s="427"/>
      <c r="C1288" s="464"/>
      <c r="D1288" s="465"/>
      <c r="E1288" s="854" t="s">
        <v>19</v>
      </c>
      <c r="F1288" s="899"/>
      <c r="G1288" s="431">
        <v>220</v>
      </c>
      <c r="H1288" s="431">
        <v>223</v>
      </c>
      <c r="I1288" s="550">
        <v>222</v>
      </c>
      <c r="J1288" s="431">
        <v>393</v>
      </c>
      <c r="K1288" s="435"/>
      <c r="L1288" s="429"/>
      <c r="M1288" s="475" t="s">
        <v>19</v>
      </c>
      <c r="N1288" s="431"/>
      <c r="O1288" s="431">
        <v>232</v>
      </c>
      <c r="P1288" s="431">
        <v>233</v>
      </c>
      <c r="Q1288" s="435">
        <v>237</v>
      </c>
      <c r="R1288" s="435">
        <v>409</v>
      </c>
      <c r="S1288" s="435"/>
      <c r="T1288" s="824"/>
      <c r="U1288" s="769"/>
      <c r="W1288" s="822"/>
    </row>
    <row r="1289" spans="1:23" ht="15.95" customHeight="1" x14ac:dyDescent="0.25">
      <c r="A1289" s="412"/>
      <c r="B1289" s="427"/>
      <c r="C1289" s="464"/>
      <c r="D1289" s="465"/>
      <c r="E1289" s="821" t="s">
        <v>30</v>
      </c>
      <c r="F1289" s="899"/>
      <c r="G1289" s="431">
        <v>0</v>
      </c>
      <c r="H1289" s="431">
        <v>0</v>
      </c>
      <c r="I1289" s="550">
        <v>0</v>
      </c>
      <c r="J1289" s="431">
        <v>0</v>
      </c>
      <c r="K1289" s="435"/>
      <c r="L1289" s="429"/>
      <c r="M1289" s="466" t="s">
        <v>1935</v>
      </c>
      <c r="N1289" s="431"/>
      <c r="O1289" s="431">
        <v>40</v>
      </c>
      <c r="P1289" s="431">
        <v>59</v>
      </c>
      <c r="Q1289" s="435">
        <v>22</v>
      </c>
      <c r="R1289" s="435">
        <v>20</v>
      </c>
      <c r="S1289" s="435"/>
      <c r="T1289" s="824"/>
      <c r="U1289" s="769"/>
      <c r="W1289" s="822"/>
    </row>
    <row r="1290" spans="1:23" ht="15.95" customHeight="1" x14ac:dyDescent="0.25">
      <c r="A1290" s="412"/>
      <c r="B1290" s="427"/>
      <c r="C1290" s="464"/>
      <c r="D1290" s="465"/>
      <c r="E1290" s="866" t="s">
        <v>31</v>
      </c>
      <c r="F1290" s="899"/>
      <c r="G1290" s="431">
        <v>11</v>
      </c>
      <c r="H1290" s="431">
        <v>11</v>
      </c>
      <c r="I1290" s="550">
        <v>17</v>
      </c>
      <c r="J1290" s="431">
        <v>4</v>
      </c>
      <c r="K1290" s="435"/>
      <c r="L1290" s="429"/>
      <c r="M1290" s="466" t="s">
        <v>1936</v>
      </c>
      <c r="N1290" s="431"/>
      <c r="O1290" s="431">
        <v>25</v>
      </c>
      <c r="P1290" s="431">
        <v>31</v>
      </c>
      <c r="Q1290" s="435">
        <v>25</v>
      </c>
      <c r="R1290" s="435">
        <v>20</v>
      </c>
      <c r="S1290" s="435"/>
      <c r="T1290" s="824"/>
      <c r="U1290" s="769"/>
      <c r="W1290" s="822"/>
    </row>
    <row r="1291" spans="1:23" ht="15.95" customHeight="1" x14ac:dyDescent="0.25">
      <c r="A1291" s="412"/>
      <c r="B1291" s="427"/>
      <c r="C1291" s="464"/>
      <c r="D1291" s="465"/>
      <c r="E1291" s="866" t="s">
        <v>36</v>
      </c>
      <c r="F1291" s="899"/>
      <c r="G1291" s="431">
        <v>0</v>
      </c>
      <c r="H1291" s="431">
        <v>0</v>
      </c>
      <c r="I1291" s="550">
        <v>0</v>
      </c>
      <c r="J1291" s="431">
        <v>0</v>
      </c>
      <c r="K1291" s="435"/>
      <c r="L1291" s="429"/>
      <c r="M1291" s="466" t="s">
        <v>1937</v>
      </c>
      <c r="N1291" s="431"/>
      <c r="O1291" s="431"/>
      <c r="P1291" s="431"/>
      <c r="Q1291" s="435"/>
      <c r="R1291" s="435"/>
      <c r="S1291" s="435"/>
      <c r="T1291" s="824"/>
      <c r="U1291" s="769"/>
      <c r="W1291" s="822"/>
    </row>
    <row r="1292" spans="1:23" ht="15.95" customHeight="1" x14ac:dyDescent="0.25">
      <c r="A1292" s="412"/>
      <c r="B1292" s="427"/>
      <c r="C1292" s="464"/>
      <c r="D1292" s="465"/>
      <c r="E1292" s="866" t="s">
        <v>32</v>
      </c>
      <c r="F1292" s="899"/>
      <c r="G1292" s="431" t="s">
        <v>1557</v>
      </c>
      <c r="H1292" s="431"/>
      <c r="I1292" s="550"/>
      <c r="J1292" s="431"/>
      <c r="K1292" s="435"/>
      <c r="L1292" s="429"/>
      <c r="M1292" s="466" t="s">
        <v>1938</v>
      </c>
      <c r="N1292" s="431"/>
      <c r="O1292" s="431">
        <v>5</v>
      </c>
      <c r="P1292" s="431">
        <v>0</v>
      </c>
      <c r="Q1292" s="435">
        <v>0</v>
      </c>
      <c r="R1292" s="435">
        <v>0</v>
      </c>
      <c r="S1292" s="435"/>
      <c r="T1292" s="824"/>
      <c r="U1292" s="769"/>
      <c r="W1292" s="822"/>
    </row>
    <row r="1293" spans="1:23" ht="15.95" customHeight="1" x14ac:dyDescent="0.25">
      <c r="A1293" s="412"/>
      <c r="B1293" s="427"/>
      <c r="C1293" s="464"/>
      <c r="D1293" s="465"/>
      <c r="E1293" s="866" t="s">
        <v>1939</v>
      </c>
      <c r="F1293" s="899"/>
      <c r="G1293" s="431">
        <v>0</v>
      </c>
      <c r="H1293" s="431">
        <v>0</v>
      </c>
      <c r="I1293" s="550">
        <v>0</v>
      </c>
      <c r="J1293" s="431">
        <v>0</v>
      </c>
      <c r="K1293" s="435"/>
      <c r="L1293" s="429"/>
      <c r="M1293" s="433" t="s">
        <v>25</v>
      </c>
      <c r="N1293" s="431"/>
      <c r="O1293" s="431">
        <v>0</v>
      </c>
      <c r="P1293" s="431">
        <v>0</v>
      </c>
      <c r="Q1293" s="435">
        <v>0</v>
      </c>
      <c r="R1293" s="435">
        <v>0</v>
      </c>
      <c r="S1293" s="435"/>
      <c r="T1293" s="824"/>
      <c r="U1293" s="769"/>
      <c r="W1293" s="822"/>
    </row>
    <row r="1294" spans="1:23" ht="15.95" customHeight="1" x14ac:dyDescent="0.25">
      <c r="A1294" s="412"/>
      <c r="B1294" s="427"/>
      <c r="C1294" s="464"/>
      <c r="D1294" s="465"/>
      <c r="E1294" s="866" t="s">
        <v>1940</v>
      </c>
      <c r="F1294" s="899"/>
      <c r="G1294" s="431">
        <v>0</v>
      </c>
      <c r="H1294" s="431">
        <v>0</v>
      </c>
      <c r="I1294" s="550">
        <v>0</v>
      </c>
      <c r="J1294" s="431">
        <v>0</v>
      </c>
      <c r="K1294" s="435"/>
      <c r="L1294" s="429"/>
      <c r="M1294" s="433" t="s">
        <v>39</v>
      </c>
      <c r="N1294" s="431"/>
      <c r="O1294" s="431">
        <v>21</v>
      </c>
      <c r="P1294" s="431">
        <v>5</v>
      </c>
      <c r="Q1294" s="435">
        <v>11</v>
      </c>
      <c r="R1294" s="435">
        <v>6</v>
      </c>
      <c r="S1294" s="435"/>
      <c r="T1294" s="824"/>
      <c r="U1294" s="769"/>
      <c r="W1294" s="822"/>
    </row>
    <row r="1295" spans="1:23" ht="15.95" customHeight="1" x14ac:dyDescent="0.25">
      <c r="A1295" s="412"/>
      <c r="B1295" s="427"/>
      <c r="C1295" s="464"/>
      <c r="D1295" s="465"/>
      <c r="E1295" s="866" t="s">
        <v>1941</v>
      </c>
      <c r="F1295" s="899"/>
      <c r="G1295" s="431"/>
      <c r="H1295" s="431"/>
      <c r="I1295" s="550"/>
      <c r="J1295" s="431"/>
      <c r="K1295" s="435"/>
      <c r="L1295" s="429"/>
      <c r="M1295" s="433" t="s">
        <v>44</v>
      </c>
      <c r="N1295" s="431"/>
      <c r="O1295" s="431"/>
      <c r="P1295" s="431"/>
      <c r="Q1295" s="435"/>
      <c r="R1295" s="435"/>
      <c r="S1295" s="435"/>
      <c r="T1295" s="824"/>
      <c r="U1295" s="769"/>
      <c r="W1295" s="822"/>
    </row>
    <row r="1296" spans="1:23" ht="15.95" customHeight="1" x14ac:dyDescent="0.25">
      <c r="A1296" s="479"/>
      <c r="B1296" s="440"/>
      <c r="C1296" s="480"/>
      <c r="D1296" s="481"/>
      <c r="E1296" s="865" t="s">
        <v>1942</v>
      </c>
      <c r="F1296" s="444"/>
      <c r="G1296" s="444">
        <v>0</v>
      </c>
      <c r="H1296" s="444">
        <v>0</v>
      </c>
      <c r="I1296" s="597">
        <v>0</v>
      </c>
      <c r="J1296" s="444">
        <v>0</v>
      </c>
      <c r="K1296" s="448"/>
      <c r="L1296" s="442"/>
      <c r="M1296" s="446" t="s">
        <v>1943</v>
      </c>
      <c r="N1296" s="444"/>
      <c r="O1296" s="444"/>
      <c r="P1296" s="444"/>
      <c r="Q1296" s="448"/>
      <c r="R1296" s="448"/>
      <c r="S1296" s="448"/>
      <c r="T1296" s="824"/>
      <c r="U1296" s="757"/>
      <c r="W1296" s="822"/>
    </row>
    <row r="1297" spans="1:23" ht="15.95" customHeight="1" x14ac:dyDescent="0.25">
      <c r="A1297" s="932">
        <v>160</v>
      </c>
      <c r="B1297" s="937" t="s">
        <v>1944</v>
      </c>
      <c r="C1297" s="599"/>
      <c r="D1297" s="522">
        <v>160</v>
      </c>
      <c r="E1297" s="852" t="s">
        <v>1945</v>
      </c>
      <c r="F1297" s="766"/>
      <c r="G1297" s="933">
        <v>0</v>
      </c>
      <c r="H1297" s="688">
        <v>13</v>
      </c>
      <c r="I1297" s="688">
        <v>13</v>
      </c>
      <c r="J1297" s="688">
        <v>0</v>
      </c>
      <c r="K1297" s="690"/>
      <c r="S1297" s="912"/>
      <c r="T1297" s="809"/>
      <c r="U1297" s="749"/>
      <c r="W1297" s="822"/>
    </row>
    <row r="1298" spans="1:23" ht="15.95" customHeight="1" x14ac:dyDescent="0.25">
      <c r="A1298" s="934"/>
      <c r="C1298" s="599"/>
      <c r="D1298" s="522"/>
      <c r="E1298" s="852" t="s">
        <v>19</v>
      </c>
      <c r="F1298" s="766"/>
      <c r="G1298" s="688">
        <v>220</v>
      </c>
      <c r="H1298" s="688">
        <v>220</v>
      </c>
      <c r="I1298" s="688">
        <v>220</v>
      </c>
      <c r="J1298" s="688">
        <v>387</v>
      </c>
      <c r="K1298" s="690"/>
      <c r="S1298" s="912"/>
      <c r="T1298" s="824"/>
      <c r="U1298" s="769"/>
      <c r="W1298" s="822"/>
    </row>
    <row r="1299" spans="1:23" ht="15.95" customHeight="1" x14ac:dyDescent="0.25">
      <c r="A1299" s="934"/>
      <c r="C1299" s="599"/>
      <c r="D1299" s="522"/>
      <c r="E1299" s="866" t="s">
        <v>1946</v>
      </c>
      <c r="F1299" s="766"/>
      <c r="G1299" s="688">
        <v>0</v>
      </c>
      <c r="H1299" s="688">
        <v>6</v>
      </c>
      <c r="I1299" s="688">
        <v>6</v>
      </c>
      <c r="J1299" s="688">
        <v>0</v>
      </c>
      <c r="K1299" s="690"/>
      <c r="S1299" s="912"/>
      <c r="T1299" s="824"/>
      <c r="U1299" s="769"/>
      <c r="W1299" s="822"/>
    </row>
    <row r="1300" spans="1:23" ht="15.95" customHeight="1" x14ac:dyDescent="0.25">
      <c r="A1300" s="934"/>
      <c r="C1300" s="599"/>
      <c r="D1300" s="522"/>
      <c r="E1300" s="866" t="s">
        <v>1947</v>
      </c>
      <c r="F1300" s="766"/>
      <c r="G1300" s="688">
        <v>0</v>
      </c>
      <c r="H1300" s="688">
        <v>7</v>
      </c>
      <c r="I1300" s="688">
        <v>0</v>
      </c>
      <c r="J1300" s="688">
        <v>0</v>
      </c>
      <c r="K1300" s="690"/>
      <c r="S1300" s="912"/>
      <c r="T1300" s="824"/>
      <c r="U1300" s="769"/>
      <c r="W1300" s="822"/>
    </row>
    <row r="1301" spans="1:23" ht="15.95" customHeight="1" x14ac:dyDescent="0.25">
      <c r="A1301" s="935"/>
      <c r="C1301" s="599"/>
      <c r="D1301" s="522"/>
      <c r="E1301" s="854" t="s">
        <v>1948</v>
      </c>
      <c r="F1301" s="766"/>
      <c r="G1301" s="688">
        <v>0</v>
      </c>
      <c r="H1301" s="688">
        <v>0</v>
      </c>
      <c r="I1301" s="688">
        <v>6</v>
      </c>
      <c r="J1301" s="688">
        <v>0</v>
      </c>
      <c r="K1301" s="690"/>
      <c r="S1301" s="912"/>
      <c r="T1301" s="938"/>
      <c r="U1301" s="757"/>
      <c r="W1301" s="822"/>
    </row>
    <row r="1302" spans="1:23" ht="15.95" customHeight="1" x14ac:dyDescent="0.25">
      <c r="A1302" s="452">
        <v>161</v>
      </c>
      <c r="B1302" s="413" t="s">
        <v>1949</v>
      </c>
      <c r="C1302" s="606"/>
      <c r="D1302" s="514">
        <v>100</v>
      </c>
      <c r="E1302" s="921" t="s">
        <v>1950</v>
      </c>
      <c r="F1302" s="922"/>
      <c r="G1302" s="939">
        <v>18</v>
      </c>
      <c r="H1302" s="909">
        <v>0</v>
      </c>
      <c r="I1302" s="909">
        <v>0</v>
      </c>
      <c r="J1302" s="909">
        <v>9</v>
      </c>
      <c r="K1302" s="923"/>
      <c r="L1302" s="923"/>
      <c r="M1302" s="924"/>
      <c r="N1302" s="924"/>
      <c r="O1302" s="924"/>
      <c r="P1302" s="925"/>
      <c r="Q1302" s="925"/>
      <c r="R1302" s="925"/>
      <c r="S1302" s="926"/>
      <c r="T1302" s="824"/>
      <c r="U1302" s="749"/>
      <c r="W1302" s="822"/>
    </row>
    <row r="1303" spans="1:23" ht="15.95" customHeight="1" x14ac:dyDescent="0.25">
      <c r="A1303" s="412"/>
      <c r="B1303" s="427"/>
      <c r="C1303" s="599"/>
      <c r="D1303" s="522"/>
      <c r="E1303" s="852" t="s">
        <v>19</v>
      </c>
      <c r="F1303" s="766"/>
      <c r="G1303" s="688">
        <v>225</v>
      </c>
      <c r="H1303" s="688">
        <v>225</v>
      </c>
      <c r="I1303" s="688">
        <v>233</v>
      </c>
      <c r="J1303" s="688">
        <v>399</v>
      </c>
      <c r="K1303" s="690"/>
      <c r="S1303" s="912"/>
      <c r="T1303" s="824"/>
      <c r="U1303" s="769"/>
      <c r="W1303" s="822"/>
    </row>
    <row r="1304" spans="1:23" ht="15.95" customHeight="1" x14ac:dyDescent="0.25">
      <c r="A1304" s="412"/>
      <c r="B1304" s="427"/>
      <c r="C1304" s="599"/>
      <c r="D1304" s="522"/>
      <c r="E1304" s="866" t="s">
        <v>1951</v>
      </c>
      <c r="F1304" s="766"/>
      <c r="G1304" s="688">
        <v>16</v>
      </c>
      <c r="H1304" s="688">
        <v>0</v>
      </c>
      <c r="I1304" s="688">
        <v>0</v>
      </c>
      <c r="J1304" s="688">
        <v>6</v>
      </c>
      <c r="K1304" s="690"/>
      <c r="S1304" s="912"/>
      <c r="T1304" s="824"/>
      <c r="U1304" s="769"/>
      <c r="W1304" s="822"/>
    </row>
    <row r="1305" spans="1:23" ht="15.95" customHeight="1" x14ac:dyDescent="0.25">
      <c r="A1305" s="412"/>
      <c r="B1305" s="427"/>
      <c r="C1305" s="599"/>
      <c r="D1305" s="522"/>
      <c r="E1305" s="866" t="s">
        <v>1946</v>
      </c>
      <c r="F1305" s="766"/>
      <c r="G1305" s="688">
        <v>0</v>
      </c>
      <c r="H1305" s="688">
        <v>0</v>
      </c>
      <c r="I1305" s="688">
        <v>0</v>
      </c>
      <c r="J1305" s="688">
        <v>0</v>
      </c>
      <c r="K1305" s="690"/>
      <c r="S1305" s="912"/>
      <c r="T1305" s="824"/>
      <c r="U1305" s="769"/>
      <c r="W1305" s="822"/>
    </row>
    <row r="1306" spans="1:23" ht="15.95" customHeight="1" x14ac:dyDescent="0.25">
      <c r="A1306" s="479"/>
      <c r="B1306" s="440"/>
      <c r="C1306" s="610"/>
      <c r="D1306" s="564"/>
      <c r="E1306" s="865" t="s">
        <v>1947</v>
      </c>
      <c r="F1306" s="773"/>
      <c r="G1306" s="692">
        <v>0</v>
      </c>
      <c r="H1306" s="692">
        <v>0</v>
      </c>
      <c r="I1306" s="692">
        <v>0</v>
      </c>
      <c r="J1306" s="692">
        <v>0</v>
      </c>
      <c r="K1306" s="694"/>
      <c r="L1306" s="694"/>
      <c r="M1306" s="929"/>
      <c r="N1306" s="929"/>
      <c r="O1306" s="929"/>
      <c r="P1306" s="930"/>
      <c r="Q1306" s="930"/>
      <c r="R1306" s="930"/>
      <c r="S1306" s="931"/>
      <c r="T1306" s="938"/>
      <c r="U1306" s="757"/>
      <c r="W1306" s="822"/>
    </row>
    <row r="1307" spans="1:23" ht="15.95" customHeight="1" x14ac:dyDescent="0.25">
      <c r="A1307" s="932">
        <v>162</v>
      </c>
      <c r="B1307" s="413" t="s">
        <v>1952</v>
      </c>
      <c r="C1307" s="599"/>
      <c r="D1307" s="522">
        <v>160</v>
      </c>
      <c r="E1307" s="852">
        <v>3564321</v>
      </c>
      <c r="F1307" s="766"/>
      <c r="G1307" s="933">
        <v>13</v>
      </c>
      <c r="H1307" s="688">
        <v>10</v>
      </c>
      <c r="I1307" s="688">
        <v>9</v>
      </c>
      <c r="J1307" s="688">
        <v>6</v>
      </c>
      <c r="K1307" s="690"/>
      <c r="S1307" s="912"/>
      <c r="T1307" s="824"/>
      <c r="U1307" s="749"/>
      <c r="W1307" s="822"/>
    </row>
    <row r="1308" spans="1:23" ht="15.95" customHeight="1" x14ac:dyDescent="0.25">
      <c r="A1308" s="934"/>
      <c r="B1308" s="427"/>
      <c r="C1308" s="599"/>
      <c r="D1308" s="522"/>
      <c r="E1308" s="852" t="s">
        <v>19</v>
      </c>
      <c r="F1308" s="766"/>
      <c r="G1308" s="688">
        <v>229</v>
      </c>
      <c r="H1308" s="688">
        <v>229</v>
      </c>
      <c r="I1308" s="688">
        <v>231</v>
      </c>
      <c r="J1308" s="688">
        <v>401</v>
      </c>
      <c r="K1308" s="690"/>
      <c r="S1308" s="912"/>
      <c r="T1308" s="824"/>
      <c r="U1308" s="769"/>
      <c r="W1308" s="822"/>
    </row>
    <row r="1309" spans="1:23" ht="15.95" customHeight="1" x14ac:dyDescent="0.25">
      <c r="A1309" s="934"/>
      <c r="B1309" s="427"/>
      <c r="C1309" s="599"/>
      <c r="D1309" s="522"/>
      <c r="E1309" s="866" t="s">
        <v>1951</v>
      </c>
      <c r="F1309" s="766"/>
      <c r="G1309" s="688">
        <v>0</v>
      </c>
      <c r="H1309" s="688">
        <v>0</v>
      </c>
      <c r="I1309" s="688">
        <v>0</v>
      </c>
      <c r="J1309" s="688">
        <v>0</v>
      </c>
      <c r="K1309" s="690"/>
      <c r="S1309" s="912"/>
      <c r="T1309" s="824"/>
      <c r="U1309" s="769"/>
      <c r="W1309" s="822"/>
    </row>
    <row r="1310" spans="1:23" ht="15.95" customHeight="1" x14ac:dyDescent="0.25">
      <c r="A1310" s="934"/>
      <c r="B1310" s="427"/>
      <c r="C1310" s="599"/>
      <c r="D1310" s="522"/>
      <c r="E1310" s="866" t="s">
        <v>1953</v>
      </c>
      <c r="F1310" s="766"/>
      <c r="G1310" s="688">
        <v>0</v>
      </c>
      <c r="H1310" s="688">
        <v>0</v>
      </c>
      <c r="I1310" s="688">
        <v>0</v>
      </c>
      <c r="J1310" s="688">
        <v>0</v>
      </c>
      <c r="K1310" s="690"/>
      <c r="S1310" s="912"/>
      <c r="T1310" s="824"/>
      <c r="U1310" s="769"/>
      <c r="W1310" s="822"/>
    </row>
    <row r="1311" spans="1:23" ht="15.95" customHeight="1" x14ac:dyDescent="0.25">
      <c r="A1311" s="935"/>
      <c r="B1311" s="440"/>
      <c r="C1311" s="599"/>
      <c r="D1311" s="522"/>
      <c r="E1311" s="854" t="s">
        <v>1948</v>
      </c>
      <c r="F1311" s="766"/>
      <c r="G1311" s="688">
        <v>13</v>
      </c>
      <c r="H1311" s="688">
        <v>10</v>
      </c>
      <c r="I1311" s="688">
        <v>8</v>
      </c>
      <c r="J1311" s="688">
        <v>6</v>
      </c>
      <c r="K1311" s="690"/>
      <c r="S1311" s="912"/>
      <c r="T1311" s="938"/>
      <c r="U1311" s="757"/>
      <c r="W1311" s="822"/>
    </row>
    <row r="1312" spans="1:23" ht="15.95" customHeight="1" x14ac:dyDescent="0.25">
      <c r="A1312" s="452">
        <v>163</v>
      </c>
      <c r="B1312" s="413" t="s">
        <v>1954</v>
      </c>
      <c r="C1312" s="606"/>
      <c r="D1312" s="514">
        <v>250</v>
      </c>
      <c r="E1312" s="921" t="s">
        <v>1955</v>
      </c>
      <c r="F1312" s="922"/>
      <c r="G1312" s="939">
        <v>0</v>
      </c>
      <c r="H1312" s="909">
        <v>7</v>
      </c>
      <c r="I1312" s="909">
        <v>0</v>
      </c>
      <c r="J1312" s="909">
        <v>0</v>
      </c>
      <c r="K1312" s="923"/>
      <c r="L1312" s="923"/>
      <c r="M1312" s="924"/>
      <c r="N1312" s="924"/>
      <c r="O1312" s="924"/>
      <c r="P1312" s="925"/>
      <c r="Q1312" s="925"/>
      <c r="R1312" s="925"/>
      <c r="S1312" s="926"/>
      <c r="T1312" s="824"/>
      <c r="U1312" s="749"/>
      <c r="W1312" s="822"/>
    </row>
    <row r="1313" spans="1:23" ht="15.95" customHeight="1" x14ac:dyDescent="0.25">
      <c r="A1313" s="412"/>
      <c r="B1313" s="427"/>
      <c r="C1313" s="599"/>
      <c r="D1313" s="522"/>
      <c r="E1313" s="852" t="s">
        <v>19</v>
      </c>
      <c r="F1313" s="766"/>
      <c r="G1313" s="688">
        <v>230</v>
      </c>
      <c r="H1313" s="688">
        <v>229</v>
      </c>
      <c r="I1313" s="688">
        <v>229</v>
      </c>
      <c r="J1313" s="688">
        <v>401</v>
      </c>
      <c r="K1313" s="690"/>
      <c r="S1313" s="912"/>
      <c r="T1313" s="824"/>
      <c r="U1313" s="769"/>
      <c r="W1313" s="822"/>
    </row>
    <row r="1314" spans="1:23" ht="15.95" customHeight="1" x14ac:dyDescent="0.25">
      <c r="A1314" s="412"/>
      <c r="B1314" s="427"/>
      <c r="C1314" s="599"/>
      <c r="D1314" s="522"/>
      <c r="E1314" s="866" t="s">
        <v>1946</v>
      </c>
      <c r="F1314" s="766"/>
      <c r="G1314" s="688">
        <v>0</v>
      </c>
      <c r="H1314" s="688">
        <v>3</v>
      </c>
      <c r="I1314" s="688">
        <v>0</v>
      </c>
      <c r="J1314" s="688">
        <v>0</v>
      </c>
      <c r="K1314" s="690"/>
      <c r="S1314" s="912"/>
      <c r="T1314" s="824"/>
      <c r="U1314" s="769"/>
      <c r="W1314" s="822"/>
    </row>
    <row r="1315" spans="1:23" ht="15.95" customHeight="1" x14ac:dyDescent="0.25">
      <c r="A1315" s="412"/>
      <c r="B1315" s="427"/>
      <c r="C1315" s="599"/>
      <c r="D1315" s="522"/>
      <c r="E1315" s="866" t="s">
        <v>1947</v>
      </c>
      <c r="F1315" s="766"/>
      <c r="G1315" s="688">
        <v>0</v>
      </c>
      <c r="H1315" s="688">
        <v>0</v>
      </c>
      <c r="I1315" s="688">
        <v>0</v>
      </c>
      <c r="J1315" s="688">
        <v>0</v>
      </c>
      <c r="K1315" s="690"/>
      <c r="S1315" s="912"/>
      <c r="T1315" s="824"/>
      <c r="U1315" s="769"/>
      <c r="W1315" s="822"/>
    </row>
    <row r="1316" spans="1:23" ht="15.95" customHeight="1" x14ac:dyDescent="0.25">
      <c r="A1316" s="479"/>
      <c r="B1316" s="440"/>
      <c r="C1316" s="610"/>
      <c r="D1316" s="564"/>
      <c r="E1316" s="865" t="s">
        <v>1948</v>
      </c>
      <c r="F1316" s="773"/>
      <c r="G1316" s="692"/>
      <c r="H1316" s="692"/>
      <c r="I1316" s="692"/>
      <c r="J1316" s="692"/>
      <c r="K1316" s="694"/>
      <c r="L1316" s="694"/>
      <c r="M1316" s="929"/>
      <c r="N1316" s="929"/>
      <c r="O1316" s="929"/>
      <c r="P1316" s="930"/>
      <c r="Q1316" s="930"/>
      <c r="R1316" s="930"/>
      <c r="S1316" s="931"/>
      <c r="T1316" s="938"/>
      <c r="U1316" s="757"/>
      <c r="W1316" s="822"/>
    </row>
    <row r="1317" spans="1:23" ht="15.95" customHeight="1" x14ac:dyDescent="0.25">
      <c r="A1317" s="932">
        <v>164</v>
      </c>
      <c r="B1317" s="413" t="s">
        <v>1956</v>
      </c>
      <c r="C1317" s="599"/>
      <c r="D1317" s="522">
        <v>100</v>
      </c>
      <c r="E1317" s="852" t="s">
        <v>1957</v>
      </c>
      <c r="F1317" s="766"/>
      <c r="G1317" s="933">
        <v>11</v>
      </c>
      <c r="H1317" s="688">
        <v>26</v>
      </c>
      <c r="I1317" s="688">
        <v>8</v>
      </c>
      <c r="J1317" s="688">
        <v>0</v>
      </c>
      <c r="K1317" s="690"/>
      <c r="S1317" s="912"/>
      <c r="T1317" s="824"/>
      <c r="U1317" s="749"/>
      <c r="W1317" s="822"/>
    </row>
    <row r="1318" spans="1:23" ht="15.95" customHeight="1" x14ac:dyDescent="0.25">
      <c r="A1318" s="934"/>
      <c r="B1318" s="427"/>
      <c r="C1318" s="599"/>
      <c r="D1318" s="522"/>
      <c r="E1318" s="852" t="s">
        <v>19</v>
      </c>
      <c r="F1318" s="766"/>
      <c r="G1318" s="688">
        <v>204</v>
      </c>
      <c r="H1318" s="688">
        <v>225</v>
      </c>
      <c r="I1318" s="688">
        <v>224</v>
      </c>
      <c r="J1318" s="688">
        <v>380</v>
      </c>
      <c r="K1318" s="690"/>
      <c r="S1318" s="912"/>
      <c r="T1318" s="824"/>
      <c r="U1318" s="769"/>
      <c r="W1318" s="822"/>
    </row>
    <row r="1319" spans="1:23" ht="15.95" customHeight="1" x14ac:dyDescent="0.25">
      <c r="A1319" s="934"/>
      <c r="B1319" s="427"/>
      <c r="C1319" s="599"/>
      <c r="D1319" s="522"/>
      <c r="E1319" s="866" t="s">
        <v>31</v>
      </c>
      <c r="F1319" s="766"/>
      <c r="G1319" s="688">
        <v>0</v>
      </c>
      <c r="H1319" s="688">
        <v>0</v>
      </c>
      <c r="I1319" s="688">
        <v>0</v>
      </c>
      <c r="J1319" s="688">
        <v>0</v>
      </c>
      <c r="K1319" s="690"/>
      <c r="S1319" s="912"/>
      <c r="T1319" s="824"/>
      <c r="U1319" s="769"/>
      <c r="W1319" s="822"/>
    </row>
    <row r="1320" spans="1:23" ht="15.95" customHeight="1" x14ac:dyDescent="0.25">
      <c r="A1320" s="934"/>
      <c r="B1320" s="427"/>
      <c r="C1320" s="599"/>
      <c r="D1320" s="522"/>
      <c r="E1320" s="866" t="s">
        <v>36</v>
      </c>
      <c r="F1320" s="766"/>
      <c r="G1320" s="688">
        <v>17</v>
      </c>
      <c r="H1320" s="688">
        <v>25</v>
      </c>
      <c r="I1320" s="688">
        <v>4</v>
      </c>
      <c r="J1320" s="688"/>
      <c r="K1320" s="690"/>
      <c r="S1320" s="912"/>
      <c r="T1320" s="824"/>
      <c r="U1320" s="769"/>
      <c r="W1320" s="822"/>
    </row>
    <row r="1321" spans="1:23" ht="15.95" customHeight="1" x14ac:dyDescent="0.25">
      <c r="A1321" s="934"/>
      <c r="B1321" s="427"/>
      <c r="C1321" s="599"/>
      <c r="D1321" s="522"/>
      <c r="E1321" s="854" t="s">
        <v>32</v>
      </c>
      <c r="F1321" s="766"/>
      <c r="G1321" s="688">
        <v>0</v>
      </c>
      <c r="H1321" s="688">
        <v>0</v>
      </c>
      <c r="I1321" s="688">
        <v>0</v>
      </c>
      <c r="J1321" s="688">
        <v>0</v>
      </c>
      <c r="K1321" s="690"/>
      <c r="S1321" s="912"/>
      <c r="T1321" s="824"/>
      <c r="U1321" s="769"/>
      <c r="W1321" s="822"/>
    </row>
    <row r="1322" spans="1:23" ht="15.95" customHeight="1" x14ac:dyDescent="0.25">
      <c r="A1322" s="935"/>
      <c r="B1322" s="440"/>
      <c r="C1322" s="599"/>
      <c r="D1322" s="522"/>
      <c r="E1322" s="823" t="s">
        <v>38</v>
      </c>
      <c r="F1322" s="766"/>
      <c r="G1322" s="688">
        <v>3</v>
      </c>
      <c r="H1322" s="688">
        <v>0</v>
      </c>
      <c r="I1322" s="688">
        <v>5</v>
      </c>
      <c r="J1322" s="688">
        <v>0</v>
      </c>
      <c r="K1322" s="690"/>
      <c r="S1322" s="912"/>
      <c r="T1322" s="938"/>
      <c r="U1322" s="757"/>
      <c r="W1322" s="822"/>
    </row>
    <row r="1323" spans="1:23" ht="15.95" customHeight="1" x14ac:dyDescent="0.25">
      <c r="A1323" s="452">
        <v>165</v>
      </c>
      <c r="B1323" s="413" t="s">
        <v>1958</v>
      </c>
      <c r="C1323" s="606"/>
      <c r="D1323" s="514">
        <v>40</v>
      </c>
      <c r="E1323" s="921" t="s">
        <v>1959</v>
      </c>
      <c r="F1323" s="922"/>
      <c r="G1323" s="939">
        <v>0</v>
      </c>
      <c r="H1323" s="909">
        <v>0</v>
      </c>
      <c r="I1323" s="909">
        <v>0</v>
      </c>
      <c r="J1323" s="909">
        <v>0</v>
      </c>
      <c r="K1323" s="923"/>
      <c r="L1323" s="923"/>
      <c r="M1323" s="924"/>
      <c r="N1323" s="924"/>
      <c r="O1323" s="924"/>
      <c r="P1323" s="925"/>
      <c r="Q1323" s="925"/>
      <c r="R1323" s="925"/>
      <c r="S1323" s="926"/>
      <c r="T1323" s="824"/>
      <c r="U1323" s="749"/>
      <c r="W1323" s="822"/>
    </row>
    <row r="1324" spans="1:23" ht="15.95" customHeight="1" x14ac:dyDescent="0.25">
      <c r="A1324" s="412"/>
      <c r="B1324" s="427"/>
      <c r="C1324" s="599"/>
      <c r="D1324" s="522"/>
      <c r="E1324" s="852" t="s">
        <v>19</v>
      </c>
      <c r="F1324" s="766"/>
      <c r="G1324" s="688">
        <v>230</v>
      </c>
      <c r="H1324" s="688">
        <v>230</v>
      </c>
      <c r="I1324" s="688">
        <v>230</v>
      </c>
      <c r="J1324" s="688">
        <v>406</v>
      </c>
      <c r="K1324" s="690"/>
      <c r="S1324" s="912"/>
      <c r="T1324" s="824"/>
      <c r="U1324" s="769"/>
      <c r="W1324" s="822"/>
    </row>
    <row r="1325" spans="1:23" ht="15.95" customHeight="1" x14ac:dyDescent="0.25">
      <c r="A1325" s="412"/>
      <c r="B1325" s="427"/>
      <c r="C1325" s="599"/>
      <c r="D1325" s="522"/>
      <c r="E1325" s="866" t="s">
        <v>30</v>
      </c>
      <c r="F1325" s="766"/>
      <c r="G1325" s="688"/>
      <c r="H1325" s="688"/>
      <c r="I1325" s="688"/>
      <c r="J1325" s="688"/>
      <c r="K1325" s="690"/>
      <c r="S1325" s="912"/>
      <c r="T1325" s="824"/>
      <c r="U1325" s="769"/>
      <c r="W1325" s="822"/>
    </row>
    <row r="1326" spans="1:23" ht="15.95" customHeight="1" x14ac:dyDescent="0.25">
      <c r="A1326" s="412"/>
      <c r="B1326" s="427"/>
      <c r="C1326" s="599"/>
      <c r="D1326" s="522"/>
      <c r="E1326" s="866" t="s">
        <v>31</v>
      </c>
      <c r="F1326" s="766"/>
      <c r="G1326" s="688"/>
      <c r="H1326" s="688"/>
      <c r="I1326" s="688"/>
      <c r="J1326" s="688"/>
      <c r="K1326" s="690"/>
      <c r="S1326" s="912"/>
      <c r="T1326" s="824"/>
      <c r="U1326" s="769"/>
      <c r="W1326" s="822"/>
    </row>
    <row r="1327" spans="1:23" ht="15.95" customHeight="1" x14ac:dyDescent="0.25">
      <c r="A1327" s="412"/>
      <c r="B1327" s="427"/>
      <c r="C1327" s="599"/>
      <c r="D1327" s="522"/>
      <c r="E1327" s="826" t="s">
        <v>36</v>
      </c>
      <c r="F1327" s="766"/>
      <c r="G1327" s="688"/>
      <c r="H1327" s="688"/>
      <c r="I1327" s="688"/>
      <c r="J1327" s="688"/>
      <c r="K1327" s="690"/>
      <c r="S1327" s="912"/>
      <c r="T1327" s="824"/>
      <c r="U1327" s="769"/>
      <c r="W1327" s="822"/>
    </row>
    <row r="1328" spans="1:23" ht="15.95" customHeight="1" x14ac:dyDescent="0.25">
      <c r="A1328" s="479"/>
      <c r="B1328" s="440"/>
      <c r="C1328" s="610"/>
      <c r="D1328" s="564"/>
      <c r="E1328" s="819" t="s">
        <v>32</v>
      </c>
      <c r="F1328" s="773"/>
      <c r="G1328" s="692"/>
      <c r="H1328" s="692"/>
      <c r="I1328" s="692"/>
      <c r="J1328" s="692"/>
      <c r="K1328" s="694"/>
      <c r="L1328" s="694"/>
      <c r="M1328" s="929"/>
      <c r="N1328" s="929"/>
      <c r="O1328" s="929"/>
      <c r="P1328" s="930"/>
      <c r="Q1328" s="930"/>
      <c r="R1328" s="930"/>
      <c r="S1328" s="931"/>
      <c r="T1328" s="938"/>
      <c r="U1328" s="757"/>
      <c r="W1328" s="822"/>
    </row>
    <row r="1329" spans="1:256" ht="15.95" customHeight="1" x14ac:dyDescent="0.25">
      <c r="A1329" s="932">
        <v>166</v>
      </c>
      <c r="B1329" s="940" t="s">
        <v>1960</v>
      </c>
      <c r="C1329" s="599"/>
      <c r="D1329" s="522">
        <v>160</v>
      </c>
      <c r="E1329" s="852" t="s">
        <v>1961</v>
      </c>
      <c r="F1329" s="766"/>
      <c r="G1329" s="933">
        <v>0</v>
      </c>
      <c r="H1329" s="688">
        <v>5</v>
      </c>
      <c r="I1329" s="688">
        <v>0</v>
      </c>
      <c r="J1329" s="688">
        <v>5</v>
      </c>
      <c r="K1329" s="690"/>
      <c r="S1329" s="912"/>
      <c r="T1329" s="824"/>
      <c r="U1329" s="941"/>
      <c r="W1329" s="822"/>
    </row>
    <row r="1330" spans="1:256" ht="15.95" customHeight="1" x14ac:dyDescent="0.25">
      <c r="A1330" s="934"/>
      <c r="B1330" s="942"/>
      <c r="C1330" s="599"/>
      <c r="D1330" s="522"/>
      <c r="E1330" s="852" t="s">
        <v>19</v>
      </c>
      <c r="F1330" s="766"/>
      <c r="G1330" s="688">
        <v>227</v>
      </c>
      <c r="H1330" s="688">
        <v>228</v>
      </c>
      <c r="I1330" s="688">
        <v>230</v>
      </c>
      <c r="J1330" s="688">
        <v>402</v>
      </c>
      <c r="K1330" s="690"/>
      <c r="S1330" s="912"/>
      <c r="T1330" s="824"/>
      <c r="U1330" s="941"/>
      <c r="W1330" s="822"/>
    </row>
    <row r="1331" spans="1:256" ht="15.95" customHeight="1" x14ac:dyDescent="0.25">
      <c r="A1331" s="934"/>
      <c r="B1331" s="942"/>
      <c r="C1331" s="599"/>
      <c r="D1331" s="522"/>
      <c r="E1331" s="866" t="s">
        <v>1946</v>
      </c>
      <c r="F1331" s="766"/>
      <c r="G1331" s="688">
        <v>0</v>
      </c>
      <c r="H1331" s="688">
        <v>5</v>
      </c>
      <c r="I1331" s="688">
        <v>0</v>
      </c>
      <c r="J1331" s="688">
        <v>0</v>
      </c>
      <c r="K1331" s="690"/>
      <c r="S1331" s="912"/>
      <c r="T1331" s="824"/>
      <c r="U1331" s="941"/>
      <c r="W1331" s="822"/>
    </row>
    <row r="1332" spans="1:256" ht="15.95" customHeight="1" x14ac:dyDescent="0.25">
      <c r="A1332" s="934"/>
      <c r="B1332" s="942"/>
      <c r="C1332" s="599"/>
      <c r="D1332" s="522"/>
      <c r="E1332" s="866" t="s">
        <v>1947</v>
      </c>
      <c r="F1332" s="766"/>
      <c r="G1332" s="688"/>
      <c r="H1332" s="688"/>
      <c r="I1332" s="688"/>
      <c r="J1332" s="688"/>
      <c r="K1332" s="690"/>
      <c r="S1332" s="912"/>
      <c r="T1332" s="824"/>
      <c r="U1332" s="941"/>
      <c r="W1332" s="822"/>
    </row>
    <row r="1333" spans="1:256" s="945" customFormat="1" ht="15.95" customHeight="1" x14ac:dyDescent="0.25">
      <c r="A1333" s="935"/>
      <c r="B1333" s="943"/>
      <c r="C1333" s="610"/>
      <c r="D1333" s="564"/>
      <c r="E1333" s="865" t="s">
        <v>1948</v>
      </c>
      <c r="F1333" s="773"/>
      <c r="G1333" s="692"/>
      <c r="H1333" s="692"/>
      <c r="I1333" s="692"/>
      <c r="J1333" s="692"/>
      <c r="K1333" s="694"/>
      <c r="L1333" s="694"/>
      <c r="M1333" s="929"/>
      <c r="N1333" s="929"/>
      <c r="O1333" s="929"/>
      <c r="P1333" s="930"/>
      <c r="Q1333" s="930"/>
      <c r="R1333" s="930"/>
      <c r="S1333" s="931"/>
      <c r="T1333" s="938"/>
      <c r="U1333" s="941"/>
      <c r="V1333" s="930"/>
      <c r="W1333" s="822"/>
      <c r="X1333" s="944"/>
      <c r="Y1333" s="127"/>
      <c r="Z1333" s="127"/>
      <c r="AA1333" s="127"/>
      <c r="AB1333" s="127"/>
      <c r="AC1333" s="127"/>
      <c r="AD1333" s="127"/>
      <c r="AE1333" s="127"/>
      <c r="AF1333" s="127"/>
      <c r="AG1333" s="127"/>
      <c r="AH1333" s="127"/>
      <c r="AI1333" s="127"/>
      <c r="AJ1333" s="127"/>
      <c r="AK1333" s="127"/>
      <c r="AL1333" s="127"/>
      <c r="AM1333" s="127"/>
      <c r="AN1333" s="127"/>
      <c r="AO1333" s="127"/>
      <c r="AP1333" s="127"/>
      <c r="AQ1333" s="127"/>
      <c r="AR1333" s="127"/>
      <c r="AS1333" s="127"/>
      <c r="AT1333" s="127"/>
      <c r="AU1333" s="127"/>
      <c r="AV1333" s="127"/>
      <c r="AW1333" s="127"/>
      <c r="AX1333" s="127"/>
      <c r="AY1333" s="127"/>
      <c r="AZ1333" s="127"/>
      <c r="BA1333" s="127"/>
      <c r="BB1333" s="127"/>
      <c r="BC1333" s="127"/>
      <c r="BD1333" s="127"/>
      <c r="BE1333" s="127"/>
      <c r="BF1333" s="127"/>
      <c r="BG1333" s="127"/>
      <c r="BH1333" s="127"/>
      <c r="BI1333" s="127"/>
      <c r="BJ1333" s="127"/>
      <c r="BK1333" s="127"/>
      <c r="BL1333" s="127"/>
      <c r="BM1333" s="127"/>
      <c r="BN1333" s="127"/>
      <c r="BO1333" s="127"/>
      <c r="BP1333" s="127"/>
      <c r="BQ1333" s="127"/>
      <c r="BR1333" s="127"/>
      <c r="BS1333" s="127"/>
      <c r="BT1333" s="127"/>
      <c r="BU1333" s="127"/>
      <c r="BV1333" s="127"/>
      <c r="BW1333" s="127"/>
      <c r="BX1333" s="127"/>
      <c r="BY1333" s="127"/>
      <c r="BZ1333" s="127"/>
      <c r="CA1333" s="127"/>
      <c r="CB1333" s="127"/>
      <c r="CC1333" s="127"/>
      <c r="CD1333" s="127"/>
      <c r="CE1333" s="127"/>
      <c r="CF1333" s="127"/>
      <c r="CG1333" s="127"/>
      <c r="CH1333" s="127"/>
      <c r="CI1333" s="127"/>
      <c r="CJ1333" s="127"/>
      <c r="CK1333" s="127"/>
      <c r="CL1333" s="127"/>
      <c r="CM1333" s="127"/>
      <c r="CN1333" s="127"/>
      <c r="CO1333" s="127"/>
      <c r="CP1333" s="127"/>
      <c r="CQ1333" s="127"/>
      <c r="CR1333" s="127"/>
      <c r="CS1333" s="127"/>
      <c r="CT1333" s="127"/>
      <c r="CU1333" s="127"/>
      <c r="CV1333" s="127"/>
      <c r="CW1333" s="127"/>
      <c r="CX1333" s="127"/>
      <c r="CY1333" s="127"/>
      <c r="CZ1333" s="127"/>
      <c r="DA1333" s="127"/>
      <c r="DB1333" s="127"/>
      <c r="DC1333" s="127"/>
      <c r="DD1333" s="127"/>
      <c r="DE1333" s="127"/>
      <c r="DF1333" s="127"/>
      <c r="DG1333" s="127"/>
      <c r="DH1333" s="127"/>
      <c r="DI1333" s="127"/>
      <c r="DJ1333" s="127"/>
      <c r="DK1333" s="127"/>
      <c r="DL1333" s="127"/>
      <c r="DM1333" s="127"/>
      <c r="DN1333" s="127"/>
      <c r="DO1333" s="127"/>
      <c r="DP1333" s="127"/>
      <c r="DQ1333" s="127"/>
      <c r="DR1333" s="127"/>
      <c r="DS1333" s="127"/>
      <c r="DT1333" s="127"/>
      <c r="DU1333" s="127"/>
      <c r="DV1333" s="127"/>
      <c r="DW1333" s="127"/>
      <c r="DX1333" s="127"/>
      <c r="DY1333" s="127"/>
      <c r="DZ1333" s="127"/>
      <c r="EA1333" s="127"/>
      <c r="EB1333" s="127"/>
      <c r="EC1333" s="127"/>
      <c r="ED1333" s="127"/>
      <c r="EE1333" s="127"/>
      <c r="EF1333" s="127"/>
      <c r="EG1333" s="127"/>
      <c r="EH1333" s="127"/>
      <c r="EI1333" s="127"/>
      <c r="EJ1333" s="127"/>
      <c r="EK1333" s="127"/>
      <c r="EL1333" s="127"/>
      <c r="EM1333" s="127"/>
      <c r="EN1333" s="127"/>
      <c r="EO1333" s="127"/>
      <c r="EP1333" s="127"/>
      <c r="EQ1333" s="127"/>
      <c r="ER1333" s="127"/>
      <c r="ES1333" s="127"/>
      <c r="ET1333" s="127"/>
      <c r="EU1333" s="127"/>
      <c r="EV1333" s="127"/>
      <c r="EW1333" s="127"/>
      <c r="EX1333" s="127"/>
      <c r="EY1333" s="127"/>
      <c r="EZ1333" s="127"/>
      <c r="FA1333" s="127"/>
      <c r="FB1333" s="127"/>
      <c r="FC1333" s="127"/>
      <c r="FD1333" s="127"/>
      <c r="FE1333" s="127"/>
      <c r="FF1333" s="127"/>
      <c r="FG1333" s="127"/>
      <c r="FH1333" s="127"/>
      <c r="FI1333" s="127"/>
      <c r="FJ1333" s="127"/>
      <c r="FK1333" s="127"/>
      <c r="FL1333" s="127"/>
      <c r="FM1333" s="127"/>
      <c r="FN1333" s="127"/>
      <c r="FO1333" s="127"/>
      <c r="FP1333" s="127"/>
      <c r="FQ1333" s="127"/>
      <c r="FR1333" s="127"/>
      <c r="FS1333" s="127"/>
      <c r="FT1333" s="127"/>
      <c r="FU1333" s="127"/>
      <c r="FV1333" s="127"/>
      <c r="FW1333" s="127"/>
      <c r="FX1333" s="127"/>
      <c r="FY1333" s="127"/>
      <c r="FZ1333" s="127"/>
      <c r="GA1333" s="127"/>
      <c r="GB1333" s="127"/>
      <c r="GC1333" s="127"/>
      <c r="GD1333" s="127"/>
      <c r="GE1333" s="127"/>
      <c r="GF1333" s="127"/>
      <c r="GG1333" s="127"/>
      <c r="GH1333" s="127"/>
      <c r="GI1333" s="127"/>
      <c r="GJ1333" s="127"/>
      <c r="GK1333" s="127"/>
      <c r="GL1333" s="127"/>
      <c r="GM1333" s="127"/>
      <c r="GN1333" s="127"/>
      <c r="GO1333" s="127"/>
      <c r="GP1333" s="127"/>
      <c r="GQ1333" s="127"/>
      <c r="GR1333" s="127"/>
      <c r="GS1333" s="127"/>
      <c r="GT1333" s="127"/>
      <c r="GU1333" s="127"/>
      <c r="GV1333" s="127"/>
      <c r="GW1333" s="127"/>
      <c r="GX1333" s="127"/>
      <c r="GY1333" s="127"/>
      <c r="GZ1333" s="127"/>
      <c r="HA1333" s="127"/>
      <c r="HB1333" s="127"/>
      <c r="HC1333" s="127"/>
      <c r="HD1333" s="127"/>
      <c r="HE1333" s="127"/>
      <c r="HF1333" s="127"/>
      <c r="HG1333" s="127"/>
      <c r="HH1333" s="127"/>
      <c r="HI1333" s="127"/>
      <c r="HJ1333" s="127"/>
      <c r="HK1333" s="127"/>
      <c r="HL1333" s="127"/>
      <c r="HM1333" s="127"/>
      <c r="HN1333" s="127"/>
      <c r="HO1333" s="127"/>
      <c r="HP1333" s="127"/>
      <c r="HQ1333" s="127"/>
      <c r="HR1333" s="127"/>
      <c r="HS1333" s="127"/>
      <c r="HT1333" s="127"/>
      <c r="HU1333" s="127"/>
      <c r="HV1333" s="127"/>
      <c r="HW1333" s="127"/>
      <c r="HX1333" s="127"/>
      <c r="HY1333" s="127"/>
      <c r="HZ1333" s="127"/>
      <c r="IA1333" s="127"/>
      <c r="IB1333" s="127"/>
      <c r="IC1333" s="127"/>
      <c r="ID1333" s="127"/>
      <c r="IE1333" s="127"/>
      <c r="IF1333" s="127"/>
      <c r="IG1333" s="127"/>
      <c r="IH1333" s="127"/>
      <c r="II1333" s="127"/>
      <c r="IJ1333" s="127"/>
      <c r="IK1333" s="127"/>
      <c r="IL1333" s="127"/>
      <c r="IM1333" s="127"/>
      <c r="IN1333" s="127"/>
      <c r="IO1333" s="127"/>
      <c r="IP1333" s="127"/>
      <c r="IQ1333" s="127"/>
      <c r="IR1333" s="127"/>
      <c r="IS1333" s="127"/>
      <c r="IT1333" s="127"/>
      <c r="IU1333" s="127"/>
      <c r="IV1333" s="127"/>
    </row>
    <row r="1334" spans="1:256" ht="15.95" customHeight="1" x14ac:dyDescent="0.25">
      <c r="A1334" s="932">
        <v>167</v>
      </c>
      <c r="B1334" s="413" t="s">
        <v>1962</v>
      </c>
      <c r="C1334" s="599"/>
      <c r="D1334" s="522"/>
      <c r="E1334" s="875">
        <v>395</v>
      </c>
      <c r="F1334" s="766"/>
      <c r="G1334" s="688">
        <v>2</v>
      </c>
      <c r="H1334" s="688">
        <v>2</v>
      </c>
      <c r="I1334" s="688">
        <v>5</v>
      </c>
      <c r="J1334" s="688">
        <v>2</v>
      </c>
      <c r="K1334" s="690"/>
      <c r="S1334" s="912"/>
      <c r="T1334" s="824"/>
      <c r="U1334" s="941"/>
      <c r="W1334" s="822"/>
    </row>
    <row r="1335" spans="1:256" ht="15.95" customHeight="1" x14ac:dyDescent="0.25">
      <c r="A1335" s="934"/>
      <c r="B1335" s="427"/>
      <c r="C1335" s="599"/>
      <c r="D1335" s="522"/>
      <c r="E1335" s="854" t="s">
        <v>19</v>
      </c>
      <c r="F1335" s="688">
        <v>3</v>
      </c>
      <c r="G1335" s="688">
        <v>228</v>
      </c>
      <c r="H1335" s="688">
        <v>228</v>
      </c>
      <c r="I1335" s="688">
        <v>229</v>
      </c>
      <c r="J1335" s="688">
        <v>402</v>
      </c>
      <c r="K1335" s="690"/>
      <c r="S1335" s="912"/>
      <c r="T1335" s="824"/>
      <c r="U1335" s="941"/>
      <c r="W1335" s="822"/>
    </row>
    <row r="1336" spans="1:256" ht="15.95" customHeight="1" x14ac:dyDescent="0.25">
      <c r="A1336" s="934"/>
      <c r="B1336" s="427"/>
      <c r="C1336" s="599"/>
      <c r="D1336" s="522"/>
      <c r="E1336" s="854" t="s">
        <v>1946</v>
      </c>
      <c r="F1336" s="766"/>
      <c r="G1336" s="688">
        <v>0</v>
      </c>
      <c r="H1336" s="688">
        <v>0</v>
      </c>
      <c r="I1336" s="688">
        <v>0</v>
      </c>
      <c r="J1336" s="688">
        <v>0</v>
      </c>
      <c r="K1336" s="690"/>
      <c r="S1336" s="912"/>
      <c r="T1336" s="824"/>
      <c r="U1336" s="941"/>
      <c r="W1336" s="822"/>
    </row>
    <row r="1337" spans="1:256" s="945" customFormat="1" ht="15.95" customHeight="1" x14ac:dyDescent="0.25">
      <c r="A1337" s="935"/>
      <c r="B1337" s="440"/>
      <c r="C1337" s="610"/>
      <c r="D1337" s="564"/>
      <c r="E1337" s="865"/>
      <c r="F1337" s="773"/>
      <c r="G1337" s="692"/>
      <c r="H1337" s="692"/>
      <c r="I1337" s="692"/>
      <c r="J1337" s="692"/>
      <c r="K1337" s="694"/>
      <c r="L1337" s="694"/>
      <c r="M1337" s="929"/>
      <c r="N1337" s="929"/>
      <c r="O1337" s="929"/>
      <c r="P1337" s="930"/>
      <c r="Q1337" s="930"/>
      <c r="R1337" s="930"/>
      <c r="S1337" s="931"/>
      <c r="T1337" s="938"/>
      <c r="U1337" s="941"/>
      <c r="V1337" s="930"/>
      <c r="W1337" s="822"/>
      <c r="X1337" s="944"/>
      <c r="Y1337" s="127"/>
      <c r="Z1337" s="127"/>
      <c r="AA1337" s="127"/>
      <c r="AB1337" s="127"/>
      <c r="AC1337" s="127"/>
      <c r="AD1337" s="127"/>
      <c r="AE1337" s="127"/>
      <c r="AF1337" s="127"/>
      <c r="AG1337" s="127"/>
      <c r="AH1337" s="127"/>
      <c r="AI1337" s="127"/>
      <c r="AJ1337" s="127"/>
      <c r="AK1337" s="127"/>
      <c r="AL1337" s="127"/>
      <c r="AM1337" s="127"/>
      <c r="AN1337" s="127"/>
      <c r="AO1337" s="127"/>
      <c r="AP1337" s="127"/>
      <c r="AQ1337" s="127"/>
      <c r="AR1337" s="127"/>
      <c r="AS1337" s="127"/>
      <c r="AT1337" s="127"/>
      <c r="AU1337" s="127"/>
      <c r="AV1337" s="127"/>
      <c r="AW1337" s="127"/>
      <c r="AX1337" s="127"/>
      <c r="AY1337" s="127"/>
      <c r="AZ1337" s="127"/>
      <c r="BA1337" s="127"/>
      <c r="BB1337" s="127"/>
      <c r="BC1337" s="127"/>
      <c r="BD1337" s="127"/>
      <c r="BE1337" s="127"/>
      <c r="BF1337" s="127"/>
      <c r="BG1337" s="127"/>
      <c r="BH1337" s="127"/>
      <c r="BI1337" s="127"/>
      <c r="BJ1337" s="127"/>
      <c r="BK1337" s="127"/>
      <c r="BL1337" s="127"/>
      <c r="BM1337" s="127"/>
      <c r="BN1337" s="127"/>
      <c r="BO1337" s="127"/>
      <c r="BP1337" s="127"/>
      <c r="BQ1337" s="127"/>
      <c r="BR1337" s="127"/>
      <c r="BS1337" s="127"/>
      <c r="BT1337" s="127"/>
      <c r="BU1337" s="127"/>
      <c r="BV1337" s="127"/>
      <c r="BW1337" s="127"/>
      <c r="BX1337" s="127"/>
      <c r="BY1337" s="127"/>
      <c r="BZ1337" s="127"/>
      <c r="CA1337" s="127"/>
      <c r="CB1337" s="127"/>
      <c r="CC1337" s="127"/>
      <c r="CD1337" s="127"/>
      <c r="CE1337" s="127"/>
      <c r="CF1337" s="127"/>
      <c r="CG1337" s="127"/>
      <c r="CH1337" s="127"/>
      <c r="CI1337" s="127"/>
      <c r="CJ1337" s="127"/>
      <c r="CK1337" s="127"/>
      <c r="CL1337" s="127"/>
      <c r="CM1337" s="127"/>
      <c r="CN1337" s="127"/>
      <c r="CO1337" s="127"/>
      <c r="CP1337" s="127"/>
      <c r="CQ1337" s="127"/>
      <c r="CR1337" s="127"/>
      <c r="CS1337" s="127"/>
      <c r="CT1337" s="127"/>
      <c r="CU1337" s="127"/>
      <c r="CV1337" s="127"/>
      <c r="CW1337" s="127"/>
      <c r="CX1337" s="127"/>
      <c r="CY1337" s="127"/>
      <c r="CZ1337" s="127"/>
      <c r="DA1337" s="127"/>
      <c r="DB1337" s="127"/>
      <c r="DC1337" s="127"/>
      <c r="DD1337" s="127"/>
      <c r="DE1337" s="127"/>
      <c r="DF1337" s="127"/>
      <c r="DG1337" s="127"/>
      <c r="DH1337" s="127"/>
      <c r="DI1337" s="127"/>
      <c r="DJ1337" s="127"/>
      <c r="DK1337" s="127"/>
      <c r="DL1337" s="127"/>
      <c r="DM1337" s="127"/>
      <c r="DN1337" s="127"/>
      <c r="DO1337" s="127"/>
      <c r="DP1337" s="127"/>
      <c r="DQ1337" s="127"/>
      <c r="DR1337" s="127"/>
      <c r="DS1337" s="127"/>
      <c r="DT1337" s="127"/>
      <c r="DU1337" s="127"/>
      <c r="DV1337" s="127"/>
      <c r="DW1337" s="127"/>
      <c r="DX1337" s="127"/>
      <c r="DY1337" s="127"/>
      <c r="DZ1337" s="127"/>
      <c r="EA1337" s="127"/>
      <c r="EB1337" s="127"/>
      <c r="EC1337" s="127"/>
      <c r="ED1337" s="127"/>
      <c r="EE1337" s="127"/>
      <c r="EF1337" s="127"/>
      <c r="EG1337" s="127"/>
      <c r="EH1337" s="127"/>
      <c r="EI1337" s="127"/>
      <c r="EJ1337" s="127"/>
      <c r="EK1337" s="127"/>
      <c r="EL1337" s="127"/>
      <c r="EM1337" s="127"/>
      <c r="EN1337" s="127"/>
      <c r="EO1337" s="127"/>
      <c r="EP1337" s="127"/>
      <c r="EQ1337" s="127"/>
      <c r="ER1337" s="127"/>
      <c r="ES1337" s="127"/>
      <c r="ET1337" s="127"/>
      <c r="EU1337" s="127"/>
      <c r="EV1337" s="127"/>
      <c r="EW1337" s="127"/>
      <c r="EX1337" s="127"/>
      <c r="EY1337" s="127"/>
      <c r="EZ1337" s="127"/>
      <c r="FA1337" s="127"/>
      <c r="FB1337" s="127"/>
      <c r="FC1337" s="127"/>
      <c r="FD1337" s="127"/>
      <c r="FE1337" s="127"/>
      <c r="FF1337" s="127"/>
      <c r="FG1337" s="127"/>
      <c r="FH1337" s="127"/>
      <c r="FI1337" s="127"/>
      <c r="FJ1337" s="127"/>
      <c r="FK1337" s="127"/>
      <c r="FL1337" s="127"/>
      <c r="FM1337" s="127"/>
      <c r="FN1337" s="127"/>
      <c r="FO1337" s="127"/>
      <c r="FP1337" s="127"/>
      <c r="FQ1337" s="127"/>
      <c r="FR1337" s="127"/>
      <c r="FS1337" s="127"/>
      <c r="FT1337" s="127"/>
      <c r="FU1337" s="127"/>
      <c r="FV1337" s="127"/>
      <c r="FW1337" s="127"/>
      <c r="FX1337" s="127"/>
      <c r="FY1337" s="127"/>
      <c r="FZ1337" s="127"/>
      <c r="GA1337" s="127"/>
      <c r="GB1337" s="127"/>
      <c r="GC1337" s="127"/>
      <c r="GD1337" s="127"/>
      <c r="GE1337" s="127"/>
      <c r="GF1337" s="127"/>
      <c r="GG1337" s="127"/>
      <c r="GH1337" s="127"/>
      <c r="GI1337" s="127"/>
      <c r="GJ1337" s="127"/>
      <c r="GK1337" s="127"/>
      <c r="GL1337" s="127"/>
      <c r="GM1337" s="127"/>
      <c r="GN1337" s="127"/>
      <c r="GO1337" s="127"/>
      <c r="GP1337" s="127"/>
      <c r="GQ1337" s="127"/>
      <c r="GR1337" s="127"/>
      <c r="GS1337" s="127"/>
      <c r="GT1337" s="127"/>
      <c r="GU1337" s="127"/>
      <c r="GV1337" s="127"/>
      <c r="GW1337" s="127"/>
      <c r="GX1337" s="127"/>
      <c r="GY1337" s="127"/>
      <c r="GZ1337" s="127"/>
      <c r="HA1337" s="127"/>
      <c r="HB1337" s="127"/>
      <c r="HC1337" s="127"/>
      <c r="HD1337" s="127"/>
      <c r="HE1337" s="127"/>
      <c r="HF1337" s="127"/>
      <c r="HG1337" s="127"/>
      <c r="HH1337" s="127"/>
      <c r="HI1337" s="127"/>
      <c r="HJ1337" s="127"/>
      <c r="HK1337" s="127"/>
      <c r="HL1337" s="127"/>
      <c r="HM1337" s="127"/>
      <c r="HN1337" s="127"/>
      <c r="HO1337" s="127"/>
      <c r="HP1337" s="127"/>
      <c r="HQ1337" s="127"/>
      <c r="HR1337" s="127"/>
      <c r="HS1337" s="127"/>
      <c r="HT1337" s="127"/>
      <c r="HU1337" s="127"/>
      <c r="HV1337" s="127"/>
      <c r="HW1337" s="127"/>
      <c r="HX1337" s="127"/>
      <c r="HY1337" s="127"/>
      <c r="HZ1337" s="127"/>
      <c r="IA1337" s="127"/>
      <c r="IB1337" s="127"/>
      <c r="IC1337" s="127"/>
      <c r="ID1337" s="127"/>
      <c r="IE1337" s="127"/>
      <c r="IF1337" s="127"/>
      <c r="IG1337" s="127"/>
      <c r="IH1337" s="127"/>
      <c r="II1337" s="127"/>
      <c r="IJ1337" s="127"/>
      <c r="IK1337" s="127"/>
      <c r="IL1337" s="127"/>
      <c r="IM1337" s="127"/>
      <c r="IN1337" s="127"/>
      <c r="IO1337" s="127"/>
      <c r="IP1337" s="127"/>
      <c r="IQ1337" s="127"/>
      <c r="IR1337" s="127"/>
      <c r="IS1337" s="127"/>
      <c r="IT1337" s="127"/>
      <c r="IU1337" s="127"/>
      <c r="IV1337" s="127"/>
    </row>
    <row r="1338" spans="1:256" ht="15.95" customHeight="1" x14ac:dyDescent="0.25">
      <c r="A1338" s="932">
        <v>168</v>
      </c>
      <c r="B1338" s="413" t="s">
        <v>1963</v>
      </c>
      <c r="C1338" s="599"/>
      <c r="D1338" s="522"/>
      <c r="E1338" s="875" t="s">
        <v>1787</v>
      </c>
      <c r="F1338" s="766"/>
      <c r="G1338" s="688">
        <v>0</v>
      </c>
      <c r="H1338" s="688">
        <v>0</v>
      </c>
      <c r="I1338" s="688">
        <v>0</v>
      </c>
      <c r="J1338" s="688">
        <v>0</v>
      </c>
      <c r="K1338" s="690"/>
      <c r="S1338" s="912"/>
      <c r="T1338" s="824"/>
      <c r="U1338" s="941"/>
      <c r="W1338" s="822"/>
      <c r="X1338" s="944"/>
    </row>
    <row r="1339" spans="1:256" ht="15.95" customHeight="1" x14ac:dyDescent="0.25">
      <c r="A1339" s="934"/>
      <c r="B1339" s="427"/>
      <c r="C1339" s="599"/>
      <c r="D1339" s="522"/>
      <c r="E1339" s="854" t="s">
        <v>19</v>
      </c>
      <c r="F1339" s="688">
        <v>3</v>
      </c>
      <c r="G1339" s="688">
        <v>220</v>
      </c>
      <c r="H1339" s="688">
        <v>221</v>
      </c>
      <c r="I1339" s="688" t="s">
        <v>1964</v>
      </c>
      <c r="J1339" s="688"/>
      <c r="K1339" s="690"/>
      <c r="S1339" s="912"/>
      <c r="T1339" s="824"/>
      <c r="U1339" s="941"/>
      <c r="W1339" s="822"/>
    </row>
    <row r="1340" spans="1:256" ht="15.95" customHeight="1" x14ac:dyDescent="0.25">
      <c r="A1340" s="934"/>
      <c r="B1340" s="427"/>
      <c r="C1340" s="599"/>
      <c r="D1340" s="522"/>
      <c r="E1340" s="854" t="s">
        <v>30</v>
      </c>
      <c r="F1340" s="766"/>
      <c r="G1340" s="688">
        <v>0</v>
      </c>
      <c r="H1340" s="688">
        <v>0</v>
      </c>
      <c r="I1340" s="688">
        <v>0</v>
      </c>
      <c r="J1340" s="688">
        <v>0</v>
      </c>
      <c r="K1340" s="690"/>
      <c r="S1340" s="912"/>
      <c r="T1340" s="824"/>
      <c r="U1340" s="941"/>
      <c r="W1340" s="822"/>
    </row>
    <row r="1341" spans="1:256" ht="15.95" customHeight="1" x14ac:dyDescent="0.25">
      <c r="A1341" s="935"/>
      <c r="B1341" s="440"/>
      <c r="C1341" s="610"/>
      <c r="D1341" s="564"/>
      <c r="E1341" s="865" t="s">
        <v>31</v>
      </c>
      <c r="F1341" s="773"/>
      <c r="G1341" s="692">
        <v>0</v>
      </c>
      <c r="H1341" s="692">
        <v>0</v>
      </c>
      <c r="I1341" s="692">
        <v>0</v>
      </c>
      <c r="J1341" s="692">
        <v>0</v>
      </c>
      <c r="K1341" s="694"/>
      <c r="L1341" s="694"/>
      <c r="M1341" s="929"/>
      <c r="N1341" s="929"/>
      <c r="O1341" s="929"/>
      <c r="P1341" s="930"/>
      <c r="Q1341" s="930"/>
      <c r="R1341" s="930"/>
      <c r="S1341" s="931"/>
      <c r="T1341" s="938"/>
      <c r="U1341" s="941"/>
      <c r="W1341" s="822"/>
    </row>
    <row r="1342" spans="1:256" ht="15.95" customHeight="1" x14ac:dyDescent="0.25">
      <c r="A1342" s="452">
        <v>169</v>
      </c>
      <c r="B1342" s="413" t="s">
        <v>1965</v>
      </c>
      <c r="C1342" s="486" t="s">
        <v>1966</v>
      </c>
      <c r="D1342" s="487">
        <v>400</v>
      </c>
      <c r="E1342" s="500">
        <v>12518</v>
      </c>
      <c r="F1342" s="946"/>
      <c r="G1342" s="549">
        <v>66</v>
      </c>
      <c r="H1342" s="501">
        <v>60</v>
      </c>
      <c r="I1342" s="947">
        <v>72</v>
      </c>
      <c r="J1342" s="418">
        <v>29</v>
      </c>
      <c r="K1342" s="582"/>
      <c r="L1342" s="415">
        <v>400</v>
      </c>
      <c r="M1342" s="648">
        <v>9457</v>
      </c>
      <c r="N1342" s="648"/>
      <c r="O1342" s="417">
        <v>89</v>
      </c>
      <c r="P1342" s="418">
        <v>115</v>
      </c>
      <c r="Q1342" s="947">
        <v>149</v>
      </c>
      <c r="R1342" s="948">
        <v>35</v>
      </c>
      <c r="S1342" s="949"/>
      <c r="T1342" s="950"/>
      <c r="U1342" s="872"/>
      <c r="V1342" s="425"/>
      <c r="W1342" s="426"/>
      <c r="X1342" s="80"/>
      <c r="Y1342" s="80"/>
    </row>
    <row r="1343" spans="1:256" ht="15.95" customHeight="1" x14ac:dyDescent="0.25">
      <c r="A1343" s="412"/>
      <c r="B1343" s="427"/>
      <c r="C1343" s="486"/>
      <c r="D1343" s="487"/>
      <c r="E1343" s="500" t="s">
        <v>19</v>
      </c>
      <c r="F1343" s="951"/>
      <c r="G1343" s="549">
        <v>219</v>
      </c>
      <c r="H1343" s="501">
        <v>220</v>
      </c>
      <c r="I1343" s="947" t="s">
        <v>1967</v>
      </c>
      <c r="J1343" s="432"/>
      <c r="K1343" s="582"/>
      <c r="L1343" s="415"/>
      <c r="M1343" s="648" t="s">
        <v>19</v>
      </c>
      <c r="N1343" s="648"/>
      <c r="O1343" s="417">
        <v>228</v>
      </c>
      <c r="P1343" s="418">
        <v>227</v>
      </c>
      <c r="Q1343" s="947" t="s">
        <v>1968</v>
      </c>
      <c r="R1343" s="952"/>
      <c r="S1343" s="953"/>
      <c r="T1343" s="950"/>
      <c r="U1343" s="872"/>
      <c r="W1343" s="426"/>
    </row>
    <row r="1344" spans="1:256" ht="15.95" customHeight="1" x14ac:dyDescent="0.25">
      <c r="A1344" s="412"/>
      <c r="B1344" s="427"/>
      <c r="C1344" s="486"/>
      <c r="D1344" s="487"/>
      <c r="E1344" s="500" t="s">
        <v>30</v>
      </c>
      <c r="F1344" s="954"/>
      <c r="G1344" s="549">
        <v>9</v>
      </c>
      <c r="H1344" s="501">
        <v>0</v>
      </c>
      <c r="I1344" s="947">
        <v>0</v>
      </c>
      <c r="J1344" s="432">
        <v>1</v>
      </c>
      <c r="K1344" s="582"/>
      <c r="L1344" s="415"/>
      <c r="M1344" s="648" t="s">
        <v>24</v>
      </c>
      <c r="N1344" s="648"/>
      <c r="O1344" s="417">
        <v>0</v>
      </c>
      <c r="P1344" s="418">
        <v>0</v>
      </c>
      <c r="Q1344" s="947">
        <v>7</v>
      </c>
      <c r="R1344" s="952">
        <v>5</v>
      </c>
      <c r="S1344" s="953"/>
      <c r="T1344" s="950"/>
      <c r="U1344" s="872"/>
      <c r="W1344" s="426"/>
    </row>
    <row r="1345" spans="1:23" ht="15.95" customHeight="1" x14ac:dyDescent="0.25">
      <c r="A1345" s="412"/>
      <c r="B1345" s="427"/>
      <c r="C1345" s="486"/>
      <c r="D1345" s="487"/>
      <c r="E1345" s="500" t="s">
        <v>31</v>
      </c>
      <c r="F1345" s="954"/>
      <c r="G1345" s="549">
        <v>16</v>
      </c>
      <c r="H1345" s="501">
        <v>10</v>
      </c>
      <c r="I1345" s="947">
        <v>27</v>
      </c>
      <c r="J1345" s="432">
        <v>6</v>
      </c>
      <c r="K1345" s="582"/>
      <c r="L1345" s="415"/>
      <c r="M1345" s="648" t="s">
        <v>42</v>
      </c>
      <c r="N1345" s="648"/>
      <c r="O1345" s="417">
        <v>13</v>
      </c>
      <c r="P1345" s="418">
        <v>39</v>
      </c>
      <c r="Q1345" s="947">
        <v>23</v>
      </c>
      <c r="R1345" s="952">
        <v>21</v>
      </c>
      <c r="S1345" s="953">
        <v>0.38</v>
      </c>
      <c r="T1345" s="950"/>
      <c r="U1345" s="872"/>
      <c r="W1345" s="426"/>
    </row>
    <row r="1346" spans="1:23" ht="15.95" customHeight="1" x14ac:dyDescent="0.25">
      <c r="A1346" s="412"/>
      <c r="B1346" s="427"/>
      <c r="C1346" s="486"/>
      <c r="D1346" s="487"/>
      <c r="E1346" s="500" t="s">
        <v>36</v>
      </c>
      <c r="F1346" s="954"/>
      <c r="G1346" s="549">
        <v>0</v>
      </c>
      <c r="H1346" s="501">
        <v>0</v>
      </c>
      <c r="I1346" s="947">
        <v>0</v>
      </c>
      <c r="J1346" s="432">
        <v>0</v>
      </c>
      <c r="K1346" s="582"/>
      <c r="L1346" s="415"/>
      <c r="M1346" s="648" t="s">
        <v>26</v>
      </c>
      <c r="N1346" s="648"/>
      <c r="O1346" s="417" t="s">
        <v>1636</v>
      </c>
      <c r="P1346" s="418"/>
      <c r="Q1346" s="947"/>
      <c r="R1346" s="952"/>
      <c r="S1346" s="953"/>
      <c r="T1346" s="950"/>
      <c r="U1346" s="872"/>
      <c r="W1346" s="426"/>
    </row>
    <row r="1347" spans="1:23" ht="15.95" customHeight="1" x14ac:dyDescent="0.25">
      <c r="A1347" s="412"/>
      <c r="B1347" s="427"/>
      <c r="C1347" s="486"/>
      <c r="D1347" s="487"/>
      <c r="E1347" s="500" t="s">
        <v>32</v>
      </c>
      <c r="F1347" s="955"/>
      <c r="G1347" s="549">
        <v>40</v>
      </c>
      <c r="H1347" s="501">
        <v>49</v>
      </c>
      <c r="I1347" s="947">
        <v>46</v>
      </c>
      <c r="J1347" s="432">
        <v>15</v>
      </c>
      <c r="K1347" s="582"/>
      <c r="L1347" s="415"/>
      <c r="M1347" s="648" t="s">
        <v>20</v>
      </c>
      <c r="N1347" s="648"/>
      <c r="O1347" s="417">
        <v>48</v>
      </c>
      <c r="P1347" s="418">
        <v>69</v>
      </c>
      <c r="Q1347" s="947">
        <v>47</v>
      </c>
      <c r="R1347" s="952">
        <v>14</v>
      </c>
      <c r="S1347" s="953"/>
      <c r="T1347" s="950"/>
      <c r="U1347" s="872"/>
      <c r="W1347" s="426"/>
    </row>
    <row r="1348" spans="1:23" ht="15.95" customHeight="1" x14ac:dyDescent="0.25">
      <c r="A1348" s="412"/>
      <c r="B1348" s="427"/>
      <c r="C1348" s="486"/>
      <c r="D1348" s="487"/>
      <c r="E1348" s="500"/>
      <c r="F1348" s="954"/>
      <c r="G1348" s="549"/>
      <c r="H1348" s="501"/>
      <c r="I1348" s="947"/>
      <c r="J1348" s="432"/>
      <c r="K1348" s="582"/>
      <c r="L1348" s="415"/>
      <c r="M1348" s="648" t="s">
        <v>21</v>
      </c>
      <c r="N1348" s="648"/>
      <c r="O1348" s="417" t="s">
        <v>1563</v>
      </c>
      <c r="P1348" s="418"/>
      <c r="Q1348" s="947"/>
      <c r="R1348" s="952"/>
      <c r="S1348" s="953"/>
      <c r="T1348" s="950"/>
      <c r="U1348" s="872"/>
      <c r="W1348" s="426"/>
    </row>
    <row r="1349" spans="1:23" ht="15.95" customHeight="1" x14ac:dyDescent="0.25">
      <c r="A1349" s="412"/>
      <c r="B1349" s="427"/>
      <c r="C1349" s="486"/>
      <c r="D1349" s="487"/>
      <c r="E1349" s="500"/>
      <c r="F1349" s="954"/>
      <c r="G1349" s="549"/>
      <c r="H1349" s="501"/>
      <c r="I1349" s="947"/>
      <c r="J1349" s="432"/>
      <c r="K1349" s="582"/>
      <c r="L1349" s="415"/>
      <c r="M1349" s="648" t="s">
        <v>35</v>
      </c>
      <c r="N1349" s="648"/>
      <c r="O1349" s="417">
        <v>0</v>
      </c>
      <c r="P1349" s="418">
        <v>0</v>
      </c>
      <c r="Q1349" s="947">
        <v>0</v>
      </c>
      <c r="R1349" s="952">
        <v>0</v>
      </c>
      <c r="S1349" s="953"/>
      <c r="T1349" s="950"/>
      <c r="U1349" s="872"/>
      <c r="W1349" s="426"/>
    </row>
    <row r="1350" spans="1:23" ht="15.95" customHeight="1" x14ac:dyDescent="0.25">
      <c r="A1350" s="412"/>
      <c r="B1350" s="427"/>
      <c r="C1350" s="486"/>
      <c r="D1350" s="487"/>
      <c r="E1350" s="500"/>
      <c r="F1350" s="954"/>
      <c r="G1350" s="549"/>
      <c r="H1350" s="501"/>
      <c r="I1350" s="947"/>
      <c r="J1350" s="432"/>
      <c r="K1350" s="582"/>
      <c r="L1350" s="415"/>
      <c r="M1350" s="648" t="s">
        <v>23</v>
      </c>
      <c r="N1350" s="648"/>
      <c r="O1350" s="417">
        <v>52</v>
      </c>
      <c r="P1350" s="418">
        <v>28</v>
      </c>
      <c r="Q1350" s="947">
        <v>66</v>
      </c>
      <c r="R1350" s="952">
        <v>19</v>
      </c>
      <c r="S1350" s="953"/>
      <c r="T1350" s="950"/>
      <c r="U1350" s="872"/>
      <c r="W1350" s="426"/>
    </row>
    <row r="1351" spans="1:23" ht="15.95" customHeight="1" x14ac:dyDescent="0.25">
      <c r="A1351" s="479"/>
      <c r="B1351" s="440"/>
      <c r="C1351" s="560"/>
      <c r="D1351" s="561"/>
      <c r="E1351" s="562"/>
      <c r="F1351" s="956"/>
      <c r="G1351" s="612"/>
      <c r="H1351" s="563"/>
      <c r="I1351" s="957"/>
      <c r="J1351" s="445"/>
      <c r="K1351" s="803"/>
      <c r="L1351" s="564"/>
      <c r="M1351" s="643" t="s">
        <v>37</v>
      </c>
      <c r="N1351" s="643"/>
      <c r="O1351" s="508">
        <v>0</v>
      </c>
      <c r="P1351" s="613">
        <v>0</v>
      </c>
      <c r="Q1351" s="957">
        <v>9</v>
      </c>
      <c r="R1351" s="958">
        <v>6</v>
      </c>
      <c r="S1351" s="959"/>
      <c r="T1351" s="960"/>
      <c r="U1351" s="873"/>
      <c r="W1351" s="426"/>
    </row>
    <row r="1352" spans="1:23" ht="15.95" customHeight="1" x14ac:dyDescent="0.25">
      <c r="A1352" s="452">
        <v>170</v>
      </c>
      <c r="B1352" s="413" t="s">
        <v>1969</v>
      </c>
      <c r="C1352" s="486" t="s">
        <v>1966</v>
      </c>
      <c r="D1352" s="487">
        <v>315</v>
      </c>
      <c r="E1352" s="500">
        <v>58873</v>
      </c>
      <c r="F1352" s="955"/>
      <c r="G1352" s="549">
        <v>192</v>
      </c>
      <c r="H1352" s="418">
        <v>205</v>
      </c>
      <c r="I1352" s="947">
        <v>171</v>
      </c>
      <c r="J1352" s="418">
        <v>37</v>
      </c>
      <c r="K1352" s="582"/>
      <c r="L1352" s="415"/>
      <c r="M1352" s="419"/>
      <c r="N1352" s="419"/>
      <c r="O1352" s="417"/>
      <c r="P1352" s="418"/>
      <c r="Q1352" s="947"/>
      <c r="R1352" s="961"/>
      <c r="S1352" s="962"/>
      <c r="T1352" s="950"/>
      <c r="U1352" s="871"/>
      <c r="W1352" s="426"/>
    </row>
    <row r="1353" spans="1:23" ht="15.95" customHeight="1" x14ac:dyDescent="0.25">
      <c r="A1353" s="412"/>
      <c r="B1353" s="427"/>
      <c r="C1353" s="486"/>
      <c r="D1353" s="487"/>
      <c r="E1353" s="500" t="s">
        <v>19</v>
      </c>
      <c r="F1353" s="954"/>
      <c r="G1353" s="549">
        <v>217</v>
      </c>
      <c r="H1353" s="418">
        <v>214</v>
      </c>
      <c r="I1353" s="947" t="s">
        <v>1970</v>
      </c>
      <c r="J1353" s="432"/>
      <c r="K1353" s="582"/>
      <c r="L1353" s="415"/>
      <c r="M1353" s="419"/>
      <c r="N1353" s="419"/>
      <c r="O1353" s="417"/>
      <c r="P1353" s="418"/>
      <c r="Q1353" s="947"/>
      <c r="R1353" s="952"/>
      <c r="S1353" s="963"/>
      <c r="T1353" s="950"/>
      <c r="U1353" s="872"/>
      <c r="W1353" s="426"/>
    </row>
    <row r="1354" spans="1:23" ht="15.95" customHeight="1" x14ac:dyDescent="0.25">
      <c r="A1354" s="412"/>
      <c r="B1354" s="427"/>
      <c r="C1354" s="486"/>
      <c r="D1354" s="487"/>
      <c r="E1354" s="500" t="s">
        <v>30</v>
      </c>
      <c r="F1354" s="954"/>
      <c r="G1354" s="549">
        <v>35</v>
      </c>
      <c r="H1354" s="418">
        <v>31</v>
      </c>
      <c r="I1354" s="947">
        <v>40</v>
      </c>
      <c r="J1354" s="432">
        <v>7</v>
      </c>
      <c r="K1354" s="582"/>
      <c r="L1354" s="415"/>
      <c r="M1354" s="419"/>
      <c r="N1354" s="419"/>
      <c r="O1354" s="417"/>
      <c r="P1354" s="418"/>
      <c r="Q1354" s="947"/>
      <c r="R1354" s="952"/>
      <c r="S1354" s="963"/>
      <c r="T1354" s="950"/>
      <c r="U1354" s="872"/>
      <c r="W1354" s="426"/>
    </row>
    <row r="1355" spans="1:23" ht="15.95" customHeight="1" x14ac:dyDescent="0.25">
      <c r="A1355" s="412"/>
      <c r="B1355" s="427"/>
      <c r="C1355" s="486"/>
      <c r="D1355" s="487"/>
      <c r="E1355" s="500" t="s">
        <v>31</v>
      </c>
      <c r="F1355" s="954"/>
      <c r="G1355" s="549">
        <v>33</v>
      </c>
      <c r="H1355" s="418">
        <v>23</v>
      </c>
      <c r="I1355" s="947">
        <v>28</v>
      </c>
      <c r="J1355" s="432">
        <v>8</v>
      </c>
      <c r="K1355" s="582"/>
      <c r="L1355" s="415"/>
      <c r="M1355" s="419"/>
      <c r="N1355" s="419"/>
      <c r="O1355" s="417"/>
      <c r="P1355" s="418"/>
      <c r="Q1355" s="947"/>
      <c r="R1355" s="952"/>
      <c r="S1355" s="963"/>
      <c r="T1355" s="950"/>
      <c r="U1355" s="872"/>
      <c r="W1355" s="426"/>
    </row>
    <row r="1356" spans="1:23" ht="15.95" customHeight="1" x14ac:dyDescent="0.25">
      <c r="A1356" s="412"/>
      <c r="B1356" s="427"/>
      <c r="C1356" s="486"/>
      <c r="D1356" s="487"/>
      <c r="E1356" s="500" t="s">
        <v>36</v>
      </c>
      <c r="F1356" s="954"/>
      <c r="G1356" s="549">
        <v>0</v>
      </c>
      <c r="H1356" s="418">
        <v>11</v>
      </c>
      <c r="I1356" s="947">
        <v>0</v>
      </c>
      <c r="J1356" s="432">
        <v>9</v>
      </c>
      <c r="K1356" s="582"/>
      <c r="L1356" s="415"/>
      <c r="M1356" s="419"/>
      <c r="N1356" s="419"/>
      <c r="O1356" s="417"/>
      <c r="P1356" s="418"/>
      <c r="Q1356" s="947"/>
      <c r="R1356" s="952"/>
      <c r="S1356" s="963"/>
      <c r="T1356" s="950"/>
      <c r="U1356" s="872"/>
      <c r="W1356" s="426"/>
    </row>
    <row r="1357" spans="1:23" ht="15.95" customHeight="1" x14ac:dyDescent="0.25">
      <c r="A1357" s="412"/>
      <c r="B1357" s="427"/>
      <c r="C1357" s="486"/>
      <c r="D1357" s="487"/>
      <c r="E1357" s="500" t="s">
        <v>32</v>
      </c>
      <c r="F1357" s="430"/>
      <c r="G1357" s="549">
        <v>25</v>
      </c>
      <c r="H1357" s="418">
        <v>49</v>
      </c>
      <c r="I1357" s="947">
        <v>26</v>
      </c>
      <c r="J1357" s="432">
        <v>12</v>
      </c>
      <c r="K1357" s="582"/>
      <c r="L1357" s="415"/>
      <c r="M1357" s="419"/>
      <c r="N1357" s="419"/>
      <c r="O1357" s="417"/>
      <c r="P1357" s="418"/>
      <c r="Q1357" s="947"/>
      <c r="R1357" s="678"/>
      <c r="S1357" s="963"/>
      <c r="T1357" s="950"/>
      <c r="U1357" s="872"/>
      <c r="W1357" s="426"/>
    </row>
    <row r="1358" spans="1:23" ht="15.95" customHeight="1" x14ac:dyDescent="0.25">
      <c r="A1358" s="412"/>
      <c r="B1358" s="427"/>
      <c r="C1358" s="486"/>
      <c r="D1358" s="487"/>
      <c r="E1358" s="500" t="s">
        <v>33</v>
      </c>
      <c r="F1358" s="430"/>
      <c r="G1358" s="549">
        <v>4</v>
      </c>
      <c r="H1358" s="418">
        <v>8</v>
      </c>
      <c r="I1358" s="947">
        <v>8</v>
      </c>
      <c r="J1358" s="432">
        <v>4</v>
      </c>
      <c r="K1358" s="582"/>
      <c r="L1358" s="415"/>
      <c r="M1358" s="419"/>
      <c r="N1358" s="419"/>
      <c r="O1358" s="417"/>
      <c r="P1358" s="418"/>
      <c r="Q1358" s="947"/>
      <c r="R1358" s="678"/>
      <c r="S1358" s="963"/>
      <c r="T1358" s="950"/>
      <c r="U1358" s="872"/>
      <c r="W1358" s="426"/>
    </row>
    <row r="1359" spans="1:23" ht="15.95" customHeight="1" x14ac:dyDescent="0.25">
      <c r="A1359" s="412"/>
      <c r="B1359" s="427"/>
      <c r="C1359" s="486"/>
      <c r="D1359" s="487"/>
      <c r="E1359" s="500" t="s">
        <v>40</v>
      </c>
      <c r="F1359" s="430"/>
      <c r="G1359" s="549">
        <v>5</v>
      </c>
      <c r="H1359" s="418">
        <v>8</v>
      </c>
      <c r="I1359" s="947">
        <v>5</v>
      </c>
      <c r="J1359" s="432">
        <v>4</v>
      </c>
      <c r="K1359" s="582"/>
      <c r="L1359" s="415"/>
      <c r="M1359" s="419"/>
      <c r="N1359" s="419"/>
      <c r="O1359" s="417"/>
      <c r="P1359" s="418"/>
      <c r="Q1359" s="947"/>
      <c r="R1359" s="678"/>
      <c r="S1359" s="963"/>
      <c r="T1359" s="950"/>
      <c r="U1359" s="872"/>
      <c r="W1359" s="426"/>
    </row>
    <row r="1360" spans="1:23" ht="15.95" customHeight="1" x14ac:dyDescent="0.25">
      <c r="A1360" s="412"/>
      <c r="B1360" s="427"/>
      <c r="C1360" s="464"/>
      <c r="D1360" s="465"/>
      <c r="E1360" s="466" t="s">
        <v>24</v>
      </c>
      <c r="F1360" s="430"/>
      <c r="G1360" s="550"/>
      <c r="H1360" s="432"/>
      <c r="I1360" s="964">
        <v>0</v>
      </c>
      <c r="J1360" s="432">
        <v>0</v>
      </c>
      <c r="K1360" s="707"/>
      <c r="L1360" s="429"/>
      <c r="M1360" s="433"/>
      <c r="N1360" s="433"/>
      <c r="O1360" s="431"/>
      <c r="P1360" s="432"/>
      <c r="Q1360" s="964"/>
      <c r="R1360" s="678"/>
      <c r="S1360" s="963"/>
      <c r="T1360" s="950"/>
      <c r="U1360" s="872"/>
      <c r="W1360" s="426"/>
    </row>
    <row r="1361" spans="1:23" ht="15.95" customHeight="1" x14ac:dyDescent="0.25">
      <c r="A1361" s="479"/>
      <c r="B1361" s="440"/>
      <c r="C1361" s="469"/>
      <c r="D1361" s="470"/>
      <c r="E1361" s="471" t="s">
        <v>42</v>
      </c>
      <c r="F1361" s="531"/>
      <c r="G1361" s="686">
        <v>28</v>
      </c>
      <c r="H1361" s="530">
        <v>43</v>
      </c>
      <c r="I1361" s="965">
        <v>32</v>
      </c>
      <c r="J1361" s="530">
        <v>5</v>
      </c>
      <c r="K1361" s="685"/>
      <c r="L1361" s="474"/>
      <c r="M1361" s="475"/>
      <c r="N1361" s="475"/>
      <c r="O1361" s="472"/>
      <c r="P1361" s="530"/>
      <c r="Q1361" s="965"/>
      <c r="R1361" s="867"/>
      <c r="S1361" s="966"/>
      <c r="T1361" s="960"/>
      <c r="U1361" s="873"/>
      <c r="W1361" s="426"/>
    </row>
    <row r="1362" spans="1:23" ht="15.95" customHeight="1" x14ac:dyDescent="0.25">
      <c r="A1362" s="452">
        <v>171</v>
      </c>
      <c r="B1362" s="413" t="s">
        <v>1971</v>
      </c>
      <c r="C1362" s="453" t="s">
        <v>1966</v>
      </c>
      <c r="D1362" s="454">
        <v>400</v>
      </c>
      <c r="E1362" s="455"/>
      <c r="F1362" s="504"/>
      <c r="G1362" s="671">
        <v>112</v>
      </c>
      <c r="H1362" s="505">
        <v>126</v>
      </c>
      <c r="I1362" s="967">
        <v>99</v>
      </c>
      <c r="J1362" s="505">
        <v>27</v>
      </c>
      <c r="K1362" s="716"/>
      <c r="L1362" s="458">
        <v>320</v>
      </c>
      <c r="M1362" s="459">
        <v>17749</v>
      </c>
      <c r="N1362" s="459"/>
      <c r="O1362" s="456">
        <v>204</v>
      </c>
      <c r="P1362" s="505">
        <v>138</v>
      </c>
      <c r="Q1362" s="967">
        <v>157</v>
      </c>
      <c r="R1362" s="968">
        <v>52</v>
      </c>
      <c r="S1362" s="962"/>
      <c r="T1362" s="950"/>
      <c r="U1362" s="871"/>
      <c r="W1362" s="426"/>
    </row>
    <row r="1363" spans="1:23" ht="15.95" customHeight="1" x14ac:dyDescent="0.25">
      <c r="A1363" s="412"/>
      <c r="B1363" s="427"/>
      <c r="C1363" s="486"/>
      <c r="D1363" s="487"/>
      <c r="E1363" s="500" t="s">
        <v>19</v>
      </c>
      <c r="F1363" s="430"/>
      <c r="G1363" s="549">
        <v>224</v>
      </c>
      <c r="H1363" s="418">
        <v>223</v>
      </c>
      <c r="I1363" s="947" t="s">
        <v>1972</v>
      </c>
      <c r="J1363" s="432"/>
      <c r="K1363" s="582"/>
      <c r="L1363" s="415"/>
      <c r="M1363" s="419" t="s">
        <v>19</v>
      </c>
      <c r="N1363" s="419"/>
      <c r="O1363" s="417">
        <v>218</v>
      </c>
      <c r="P1363" s="418">
        <v>224</v>
      </c>
      <c r="Q1363" s="947" t="s">
        <v>1973</v>
      </c>
      <c r="R1363" s="678"/>
      <c r="S1363" s="969"/>
      <c r="T1363" s="950"/>
      <c r="U1363" s="872"/>
      <c r="W1363" s="426"/>
    </row>
    <row r="1364" spans="1:23" ht="15.95" customHeight="1" x14ac:dyDescent="0.25">
      <c r="A1364" s="412"/>
      <c r="B1364" s="427"/>
      <c r="C1364" s="486"/>
      <c r="D1364" s="487"/>
      <c r="E1364" s="500" t="s">
        <v>21</v>
      </c>
      <c r="F1364" s="430"/>
      <c r="G1364" s="549">
        <v>0</v>
      </c>
      <c r="H1364" s="418">
        <v>0</v>
      </c>
      <c r="I1364" s="947">
        <v>0</v>
      </c>
      <c r="J1364" s="432">
        <v>0</v>
      </c>
      <c r="K1364" s="582"/>
      <c r="L1364" s="415"/>
      <c r="M1364" s="419" t="s">
        <v>30</v>
      </c>
      <c r="N1364" s="970"/>
      <c r="O1364" s="417">
        <v>21</v>
      </c>
      <c r="P1364" s="418">
        <v>34</v>
      </c>
      <c r="Q1364" s="947">
        <v>28</v>
      </c>
      <c r="R1364" s="678">
        <v>10</v>
      </c>
      <c r="S1364" s="969"/>
      <c r="T1364" s="950"/>
      <c r="U1364" s="872"/>
      <c r="W1364" s="426"/>
    </row>
    <row r="1365" spans="1:23" ht="15.95" customHeight="1" x14ac:dyDescent="0.25">
      <c r="A1365" s="412"/>
      <c r="B1365" s="427"/>
      <c r="C1365" s="486"/>
      <c r="D1365" s="487"/>
      <c r="E1365" s="500" t="s">
        <v>35</v>
      </c>
      <c r="F1365" s="971"/>
      <c r="G1365" s="549" t="s">
        <v>1714</v>
      </c>
      <c r="H1365" s="418"/>
      <c r="I1365" s="947"/>
      <c r="J1365" s="432"/>
      <c r="K1365" s="582"/>
      <c r="L1365" s="415"/>
      <c r="M1365" s="419" t="s">
        <v>31</v>
      </c>
      <c r="N1365" s="419"/>
      <c r="O1365" s="417">
        <v>0</v>
      </c>
      <c r="P1365" s="418">
        <v>0</v>
      </c>
      <c r="Q1365" s="947">
        <v>0</v>
      </c>
      <c r="R1365" s="678">
        <v>0</v>
      </c>
      <c r="S1365" s="969"/>
      <c r="T1365" s="950"/>
      <c r="U1365" s="872"/>
      <c r="W1365" s="426"/>
    </row>
    <row r="1366" spans="1:23" ht="15.95" customHeight="1" x14ac:dyDescent="0.25">
      <c r="A1366" s="412"/>
      <c r="B1366" s="427"/>
      <c r="C1366" s="486"/>
      <c r="D1366" s="487"/>
      <c r="E1366" s="500" t="s">
        <v>23</v>
      </c>
      <c r="F1366" s="493"/>
      <c r="G1366" s="549">
        <v>58</v>
      </c>
      <c r="H1366" s="418">
        <v>68</v>
      </c>
      <c r="I1366" s="947">
        <v>66</v>
      </c>
      <c r="J1366" s="432">
        <v>18</v>
      </c>
      <c r="K1366" s="582"/>
      <c r="L1366" s="415"/>
      <c r="M1366" s="419" t="s">
        <v>36</v>
      </c>
      <c r="N1366" s="419"/>
      <c r="O1366" s="417" t="s">
        <v>1563</v>
      </c>
      <c r="P1366" s="418"/>
      <c r="Q1366" s="947"/>
      <c r="R1366" s="436"/>
      <c r="S1366" s="969"/>
      <c r="T1366" s="950"/>
      <c r="U1366" s="872"/>
      <c r="W1366" s="426"/>
    </row>
    <row r="1367" spans="1:23" ht="15.95" customHeight="1" x14ac:dyDescent="0.25">
      <c r="A1367" s="412"/>
      <c r="B1367" s="427"/>
      <c r="C1367" s="486"/>
      <c r="D1367" s="487"/>
      <c r="E1367" s="500" t="s">
        <v>37</v>
      </c>
      <c r="F1367" s="493"/>
      <c r="G1367" s="549">
        <v>53</v>
      </c>
      <c r="H1367" s="418">
        <v>48</v>
      </c>
      <c r="I1367" s="947">
        <v>27</v>
      </c>
      <c r="J1367" s="432">
        <v>23</v>
      </c>
      <c r="K1367" s="582"/>
      <c r="L1367" s="415"/>
      <c r="M1367" s="419" t="s">
        <v>32</v>
      </c>
      <c r="N1367" s="419"/>
      <c r="O1367" s="417" t="s">
        <v>1714</v>
      </c>
      <c r="P1367" s="418"/>
      <c r="Q1367" s="947"/>
      <c r="R1367" s="436"/>
      <c r="S1367" s="969"/>
      <c r="T1367" s="950"/>
      <c r="U1367" s="872"/>
      <c r="W1367" s="426"/>
    </row>
    <row r="1368" spans="1:23" ht="15.95" customHeight="1" x14ac:dyDescent="0.25">
      <c r="A1368" s="412"/>
      <c r="B1368" s="427"/>
      <c r="C1368" s="486"/>
      <c r="D1368" s="487"/>
      <c r="E1368" s="500"/>
      <c r="F1368" s="431"/>
      <c r="G1368" s="549"/>
      <c r="H1368" s="418"/>
      <c r="I1368" s="947"/>
      <c r="J1368" s="432"/>
      <c r="K1368" s="582"/>
      <c r="L1368" s="415"/>
      <c r="M1368" s="419" t="s">
        <v>33</v>
      </c>
      <c r="N1368" s="419"/>
      <c r="O1368" s="417">
        <v>0</v>
      </c>
      <c r="P1368" s="418">
        <v>0</v>
      </c>
      <c r="Q1368" s="947">
        <v>0</v>
      </c>
      <c r="R1368" s="436">
        <v>0</v>
      </c>
      <c r="S1368" s="969"/>
      <c r="T1368" s="950"/>
      <c r="U1368" s="872"/>
      <c r="W1368" s="426"/>
    </row>
    <row r="1369" spans="1:23" ht="15.95" customHeight="1" x14ac:dyDescent="0.25">
      <c r="A1369" s="412"/>
      <c r="B1369" s="427"/>
      <c r="C1369" s="486"/>
      <c r="D1369" s="487"/>
      <c r="E1369" s="500"/>
      <c r="F1369" s="431"/>
      <c r="G1369" s="549"/>
      <c r="H1369" s="418"/>
      <c r="I1369" s="947"/>
      <c r="J1369" s="432"/>
      <c r="K1369" s="582"/>
      <c r="L1369" s="415"/>
      <c r="M1369" s="419" t="s">
        <v>40</v>
      </c>
      <c r="N1369" s="419"/>
      <c r="O1369" s="417" t="s">
        <v>1563</v>
      </c>
      <c r="P1369" s="418"/>
      <c r="Q1369" s="947"/>
      <c r="R1369" s="436"/>
      <c r="S1369" s="969"/>
      <c r="T1369" s="950"/>
      <c r="U1369" s="872"/>
      <c r="W1369" s="426"/>
    </row>
    <row r="1370" spans="1:23" ht="15.95" customHeight="1" x14ac:dyDescent="0.25">
      <c r="A1370" s="412"/>
      <c r="B1370" s="427"/>
      <c r="C1370" s="486"/>
      <c r="D1370" s="487"/>
      <c r="E1370" s="500"/>
      <c r="F1370" s="431"/>
      <c r="G1370" s="549"/>
      <c r="H1370" s="418"/>
      <c r="I1370" s="947"/>
      <c r="J1370" s="432"/>
      <c r="K1370" s="582"/>
      <c r="L1370" s="415"/>
      <c r="M1370" s="419" t="s">
        <v>24</v>
      </c>
      <c r="N1370" s="419"/>
      <c r="O1370" s="417" t="s">
        <v>1563</v>
      </c>
      <c r="P1370" s="418"/>
      <c r="Q1370" s="947"/>
      <c r="R1370" s="436"/>
      <c r="S1370" s="969"/>
      <c r="T1370" s="950"/>
      <c r="U1370" s="872"/>
      <c r="W1370" s="426"/>
    </row>
    <row r="1371" spans="1:23" ht="15.95" customHeight="1" x14ac:dyDescent="0.25">
      <c r="A1371" s="479"/>
      <c r="B1371" s="440"/>
      <c r="C1371" s="560"/>
      <c r="D1371" s="561"/>
      <c r="E1371" s="562"/>
      <c r="F1371" s="444"/>
      <c r="G1371" s="612"/>
      <c r="H1371" s="613"/>
      <c r="I1371" s="957"/>
      <c r="J1371" s="445"/>
      <c r="K1371" s="803"/>
      <c r="L1371" s="564"/>
      <c r="M1371" s="565" t="s">
        <v>42</v>
      </c>
      <c r="N1371" s="565"/>
      <c r="O1371" s="508">
        <v>81</v>
      </c>
      <c r="P1371" s="613">
        <v>52</v>
      </c>
      <c r="Q1371" s="957">
        <v>71</v>
      </c>
      <c r="R1371" s="449">
        <v>25</v>
      </c>
      <c r="S1371" s="972"/>
      <c r="T1371" s="973"/>
      <c r="U1371" s="873"/>
      <c r="W1371" s="426"/>
    </row>
    <row r="1372" spans="1:23" ht="15.95" customHeight="1" x14ac:dyDescent="0.25">
      <c r="A1372" s="452">
        <v>172</v>
      </c>
      <c r="B1372" s="413" t="s">
        <v>1974</v>
      </c>
      <c r="C1372" s="486" t="s">
        <v>1966</v>
      </c>
      <c r="D1372" s="487">
        <v>320</v>
      </c>
      <c r="E1372" s="500">
        <v>2934</v>
      </c>
      <c r="F1372" s="417"/>
      <c r="G1372" s="549">
        <v>35</v>
      </c>
      <c r="H1372" s="418">
        <v>27</v>
      </c>
      <c r="I1372" s="947">
        <v>45</v>
      </c>
      <c r="J1372" s="418">
        <v>14</v>
      </c>
      <c r="K1372" s="582"/>
      <c r="L1372" s="415">
        <v>320</v>
      </c>
      <c r="M1372" s="419">
        <v>28772</v>
      </c>
      <c r="N1372" s="419"/>
      <c r="O1372" s="417">
        <v>180</v>
      </c>
      <c r="P1372" s="418">
        <v>164</v>
      </c>
      <c r="Q1372" s="947">
        <v>141</v>
      </c>
      <c r="R1372" s="422">
        <v>26</v>
      </c>
      <c r="S1372" s="974"/>
      <c r="T1372" s="975"/>
      <c r="U1372" s="871"/>
      <c r="W1372" s="426"/>
    </row>
    <row r="1373" spans="1:23" ht="15.95" customHeight="1" x14ac:dyDescent="0.25">
      <c r="A1373" s="412"/>
      <c r="B1373" s="427"/>
      <c r="C1373" s="486"/>
      <c r="D1373" s="487"/>
      <c r="E1373" s="500" t="s">
        <v>19</v>
      </c>
      <c r="F1373" s="431"/>
      <c r="G1373" s="549">
        <v>216</v>
      </c>
      <c r="H1373" s="418">
        <v>215</v>
      </c>
      <c r="I1373" s="947" t="s">
        <v>1975</v>
      </c>
      <c r="J1373" s="432"/>
      <c r="K1373" s="582"/>
      <c r="L1373" s="415"/>
      <c r="M1373" s="419" t="s">
        <v>19</v>
      </c>
      <c r="N1373" s="419"/>
      <c r="O1373" s="417">
        <v>211</v>
      </c>
      <c r="P1373" s="418">
        <v>215</v>
      </c>
      <c r="Q1373" s="947" t="s">
        <v>1976</v>
      </c>
      <c r="R1373" s="436"/>
      <c r="S1373" s="969"/>
      <c r="T1373" s="950"/>
      <c r="U1373" s="872"/>
      <c r="W1373" s="426"/>
    </row>
    <row r="1374" spans="1:23" ht="15.95" customHeight="1" x14ac:dyDescent="0.25">
      <c r="A1374" s="412"/>
      <c r="B1374" s="427"/>
      <c r="C1374" s="486"/>
      <c r="D1374" s="487"/>
      <c r="E1374" s="500" t="s">
        <v>36</v>
      </c>
      <c r="F1374" s="431"/>
      <c r="G1374" s="549">
        <v>5</v>
      </c>
      <c r="H1374" s="418">
        <v>2</v>
      </c>
      <c r="I1374" s="947">
        <v>2</v>
      </c>
      <c r="J1374" s="432">
        <v>0</v>
      </c>
      <c r="K1374" s="582"/>
      <c r="L1374" s="415"/>
      <c r="M1374" s="419" t="s">
        <v>24</v>
      </c>
      <c r="N1374" s="419"/>
      <c r="O1374" s="417">
        <v>0</v>
      </c>
      <c r="P1374" s="418">
        <v>2</v>
      </c>
      <c r="Q1374" s="947">
        <v>0</v>
      </c>
      <c r="R1374" s="436">
        <v>0</v>
      </c>
      <c r="S1374" s="969"/>
      <c r="T1374" s="950"/>
      <c r="U1374" s="872"/>
      <c r="W1374" s="426"/>
    </row>
    <row r="1375" spans="1:23" ht="15.95" customHeight="1" x14ac:dyDescent="0.25">
      <c r="A1375" s="412"/>
      <c r="B1375" s="427"/>
      <c r="C1375" s="486"/>
      <c r="D1375" s="487"/>
      <c r="E1375" s="500" t="s">
        <v>32</v>
      </c>
      <c r="F1375" s="431"/>
      <c r="G1375" s="549">
        <v>0</v>
      </c>
      <c r="H1375" s="418">
        <v>0</v>
      </c>
      <c r="I1375" s="947">
        <v>0</v>
      </c>
      <c r="J1375" s="432">
        <v>0</v>
      </c>
      <c r="K1375" s="582"/>
      <c r="L1375" s="415"/>
      <c r="M1375" s="419" t="s">
        <v>42</v>
      </c>
      <c r="N1375" s="419"/>
      <c r="O1375" s="417">
        <v>0</v>
      </c>
      <c r="P1375" s="418">
        <v>0</v>
      </c>
      <c r="Q1375" s="947">
        <v>0</v>
      </c>
      <c r="R1375" s="436">
        <v>0</v>
      </c>
      <c r="S1375" s="969"/>
      <c r="T1375" s="950"/>
      <c r="U1375" s="872"/>
      <c r="W1375" s="426"/>
    </row>
    <row r="1376" spans="1:23" ht="15.95" customHeight="1" x14ac:dyDescent="0.25">
      <c r="A1376" s="412"/>
      <c r="B1376" s="427"/>
      <c r="C1376" s="486"/>
      <c r="D1376" s="487"/>
      <c r="E1376" s="500" t="s">
        <v>38</v>
      </c>
      <c r="F1376" s="538"/>
      <c r="G1376" s="549" t="s">
        <v>1714</v>
      </c>
      <c r="H1376" s="418"/>
      <c r="I1376" s="947"/>
      <c r="J1376" s="432"/>
      <c r="K1376" s="582"/>
      <c r="L1376" s="415"/>
      <c r="M1376" s="419" t="s">
        <v>26</v>
      </c>
      <c r="N1376" s="419"/>
      <c r="O1376" s="417"/>
      <c r="P1376" s="418"/>
      <c r="Q1376" s="947">
        <v>0</v>
      </c>
      <c r="R1376" s="680">
        <v>0</v>
      </c>
      <c r="S1376" s="976"/>
      <c r="T1376" s="950"/>
      <c r="U1376" s="872"/>
      <c r="W1376" s="426"/>
    </row>
    <row r="1377" spans="1:23" ht="15.95" customHeight="1" x14ac:dyDescent="0.25">
      <c r="A1377" s="412"/>
      <c r="B1377" s="427"/>
      <c r="C1377" s="486"/>
      <c r="D1377" s="487"/>
      <c r="E1377" s="500" t="s">
        <v>33</v>
      </c>
      <c r="F1377" s="538"/>
      <c r="G1377" s="549">
        <v>29</v>
      </c>
      <c r="H1377" s="418">
        <v>21</v>
      </c>
      <c r="I1377" s="947">
        <v>42</v>
      </c>
      <c r="J1377" s="432">
        <v>10</v>
      </c>
      <c r="K1377" s="582"/>
      <c r="L1377" s="415"/>
      <c r="M1377" s="419" t="s">
        <v>20</v>
      </c>
      <c r="N1377" s="419"/>
      <c r="O1377" s="417">
        <v>23</v>
      </c>
      <c r="P1377" s="418">
        <v>9</v>
      </c>
      <c r="Q1377" s="947">
        <v>10</v>
      </c>
      <c r="R1377" s="680">
        <v>4</v>
      </c>
      <c r="S1377" s="976"/>
      <c r="T1377" s="950"/>
      <c r="U1377" s="872"/>
      <c r="W1377" s="426"/>
    </row>
    <row r="1378" spans="1:23" ht="15.95" customHeight="1" x14ac:dyDescent="0.25">
      <c r="A1378" s="412"/>
      <c r="B1378" s="427"/>
      <c r="C1378" s="486"/>
      <c r="D1378" s="487"/>
      <c r="E1378" s="500"/>
      <c r="F1378" s="538"/>
      <c r="G1378" s="549"/>
      <c r="H1378" s="418"/>
      <c r="I1378" s="947"/>
      <c r="J1378" s="432"/>
      <c r="K1378" s="582"/>
      <c r="L1378" s="415"/>
      <c r="M1378" s="419" t="s">
        <v>21</v>
      </c>
      <c r="N1378" s="419"/>
      <c r="O1378" s="417">
        <v>14</v>
      </c>
      <c r="P1378" s="418">
        <v>7</v>
      </c>
      <c r="Q1378" s="947">
        <v>15</v>
      </c>
      <c r="R1378" s="680">
        <v>8</v>
      </c>
      <c r="S1378" s="976"/>
      <c r="T1378" s="950"/>
      <c r="U1378" s="872"/>
      <c r="W1378" s="426"/>
    </row>
    <row r="1379" spans="1:23" ht="15.95" customHeight="1" x14ac:dyDescent="0.25">
      <c r="A1379" s="412"/>
      <c r="B1379" s="427"/>
      <c r="C1379" s="486"/>
      <c r="D1379" s="487"/>
      <c r="E1379" s="500"/>
      <c r="F1379" s="538"/>
      <c r="G1379" s="549"/>
      <c r="H1379" s="418"/>
      <c r="I1379" s="947"/>
      <c r="J1379" s="432"/>
      <c r="K1379" s="582"/>
      <c r="L1379" s="415"/>
      <c r="M1379" s="419" t="s">
        <v>35</v>
      </c>
      <c r="N1379" s="419"/>
      <c r="O1379" s="417">
        <v>31</v>
      </c>
      <c r="P1379" s="418">
        <v>31</v>
      </c>
      <c r="Q1379" s="947">
        <v>21</v>
      </c>
      <c r="R1379" s="680">
        <v>13</v>
      </c>
      <c r="S1379" s="976"/>
      <c r="T1379" s="950"/>
      <c r="U1379" s="872"/>
      <c r="W1379" s="426"/>
    </row>
    <row r="1380" spans="1:23" ht="15.95" customHeight="1" x14ac:dyDescent="0.25">
      <c r="A1380" s="412"/>
      <c r="B1380" s="427"/>
      <c r="C1380" s="486"/>
      <c r="D1380" s="487"/>
      <c r="E1380" s="500"/>
      <c r="F1380" s="538"/>
      <c r="G1380" s="549"/>
      <c r="H1380" s="418"/>
      <c r="I1380" s="947"/>
      <c r="J1380" s="432"/>
      <c r="K1380" s="582"/>
      <c r="L1380" s="415"/>
      <c r="M1380" s="419" t="s">
        <v>23</v>
      </c>
      <c r="N1380" s="419"/>
      <c r="O1380" s="417">
        <v>14</v>
      </c>
      <c r="P1380" s="418">
        <v>16</v>
      </c>
      <c r="Q1380" s="947">
        <v>2</v>
      </c>
      <c r="R1380" s="680">
        <v>6</v>
      </c>
      <c r="S1380" s="976"/>
      <c r="T1380" s="950"/>
      <c r="U1380" s="872"/>
      <c r="W1380" s="426"/>
    </row>
    <row r="1381" spans="1:23" ht="15.95" customHeight="1" x14ac:dyDescent="0.25">
      <c r="A1381" s="412"/>
      <c r="B1381" s="427"/>
      <c r="C1381" s="486"/>
      <c r="D1381" s="487"/>
      <c r="E1381" s="500"/>
      <c r="F1381" s="538"/>
      <c r="G1381" s="549"/>
      <c r="H1381" s="418"/>
      <c r="I1381" s="947"/>
      <c r="J1381" s="432"/>
      <c r="K1381" s="582"/>
      <c r="L1381" s="415"/>
      <c r="M1381" s="419" t="s">
        <v>37</v>
      </c>
      <c r="N1381" s="419"/>
      <c r="O1381" s="417">
        <v>25</v>
      </c>
      <c r="P1381" s="418">
        <v>34</v>
      </c>
      <c r="Q1381" s="947">
        <v>26</v>
      </c>
      <c r="R1381" s="680">
        <v>6</v>
      </c>
      <c r="S1381" s="976"/>
      <c r="T1381" s="950"/>
      <c r="U1381" s="872"/>
      <c r="W1381" s="426"/>
    </row>
    <row r="1382" spans="1:23" ht="15.95" customHeight="1" x14ac:dyDescent="0.25">
      <c r="A1382" s="412"/>
      <c r="B1382" s="427"/>
      <c r="C1382" s="486"/>
      <c r="D1382" s="487"/>
      <c r="E1382" s="500"/>
      <c r="F1382" s="538"/>
      <c r="G1382" s="549"/>
      <c r="H1382" s="418"/>
      <c r="I1382" s="947"/>
      <c r="J1382" s="432"/>
      <c r="K1382" s="582"/>
      <c r="L1382" s="415"/>
      <c r="M1382" s="419" t="s">
        <v>25</v>
      </c>
      <c r="N1382" s="419"/>
      <c r="O1382" s="417">
        <v>0</v>
      </c>
      <c r="P1382" s="418">
        <v>0</v>
      </c>
      <c r="Q1382" s="947">
        <v>0</v>
      </c>
      <c r="R1382" s="680">
        <v>6</v>
      </c>
      <c r="S1382" s="976"/>
      <c r="T1382" s="950"/>
      <c r="U1382" s="872"/>
      <c r="W1382" s="426"/>
    </row>
    <row r="1383" spans="1:23" ht="15.95" customHeight="1" x14ac:dyDescent="0.25">
      <c r="A1383" s="412"/>
      <c r="B1383" s="427"/>
      <c r="C1383" s="464"/>
      <c r="D1383" s="465"/>
      <c r="E1383" s="466"/>
      <c r="F1383" s="538"/>
      <c r="G1383" s="550"/>
      <c r="H1383" s="432"/>
      <c r="I1383" s="964"/>
      <c r="J1383" s="432"/>
      <c r="K1383" s="707"/>
      <c r="L1383" s="429"/>
      <c r="M1383" s="433" t="s">
        <v>39</v>
      </c>
      <c r="N1383" s="433"/>
      <c r="O1383" s="431">
        <v>32</v>
      </c>
      <c r="P1383" s="432">
        <v>23</v>
      </c>
      <c r="Q1383" s="964">
        <v>29</v>
      </c>
      <c r="R1383" s="680">
        <v>1</v>
      </c>
      <c r="S1383" s="976"/>
      <c r="T1383" s="950"/>
      <c r="U1383" s="872"/>
      <c r="W1383" s="426"/>
    </row>
    <row r="1384" spans="1:23" ht="15.95" customHeight="1" x14ac:dyDescent="0.25">
      <c r="A1384" s="412"/>
      <c r="B1384" s="427"/>
      <c r="C1384" s="464"/>
      <c r="D1384" s="465"/>
      <c r="E1384" s="466"/>
      <c r="F1384" s="538"/>
      <c r="G1384" s="550"/>
      <c r="H1384" s="432"/>
      <c r="I1384" s="964"/>
      <c r="J1384" s="432"/>
      <c r="K1384" s="707"/>
      <c r="L1384" s="429"/>
      <c r="M1384" s="433" t="s">
        <v>27</v>
      </c>
      <c r="N1384" s="433"/>
      <c r="O1384" s="431">
        <v>0</v>
      </c>
      <c r="P1384" s="432">
        <v>0</v>
      </c>
      <c r="Q1384" s="964">
        <v>0</v>
      </c>
      <c r="R1384" s="680">
        <v>0</v>
      </c>
      <c r="S1384" s="976"/>
      <c r="T1384" s="950"/>
      <c r="U1384" s="872"/>
      <c r="W1384" s="426"/>
    </row>
    <row r="1385" spans="1:23" ht="15.95" customHeight="1" x14ac:dyDescent="0.25">
      <c r="A1385" s="479"/>
      <c r="B1385" s="440"/>
      <c r="C1385" s="469"/>
      <c r="D1385" s="470"/>
      <c r="E1385" s="471"/>
      <c r="F1385" s="674"/>
      <c r="G1385" s="686"/>
      <c r="H1385" s="530"/>
      <c r="I1385" s="965"/>
      <c r="J1385" s="530"/>
      <c r="K1385" s="685"/>
      <c r="L1385" s="474"/>
      <c r="M1385" s="475" t="s">
        <v>28</v>
      </c>
      <c r="N1385" s="475"/>
      <c r="O1385" s="472">
        <v>2</v>
      </c>
      <c r="P1385" s="530">
        <v>2</v>
      </c>
      <c r="Q1385" s="965">
        <v>0</v>
      </c>
      <c r="R1385" s="977">
        <v>0</v>
      </c>
      <c r="S1385" s="978"/>
      <c r="T1385" s="973"/>
      <c r="U1385" s="873"/>
      <c r="W1385" s="426"/>
    </row>
    <row r="1386" spans="1:23" ht="15.95" customHeight="1" x14ac:dyDescent="0.25">
      <c r="A1386" s="452">
        <v>173</v>
      </c>
      <c r="B1386" s="413" t="s">
        <v>1977</v>
      </c>
      <c r="C1386" s="453" t="s">
        <v>1966</v>
      </c>
      <c r="D1386" s="454">
        <v>400</v>
      </c>
      <c r="E1386" s="455">
        <v>492269</v>
      </c>
      <c r="F1386" s="533"/>
      <c r="G1386" s="671">
        <v>155</v>
      </c>
      <c r="H1386" s="505">
        <v>170</v>
      </c>
      <c r="I1386" s="967">
        <v>144</v>
      </c>
      <c r="J1386" s="505">
        <v>28</v>
      </c>
      <c r="K1386" s="716"/>
      <c r="L1386" s="458"/>
      <c r="M1386" s="459"/>
      <c r="N1386" s="459"/>
      <c r="O1386" s="456"/>
      <c r="P1386" s="505"/>
      <c r="Q1386" s="967"/>
      <c r="R1386" s="979"/>
      <c r="S1386" s="980"/>
      <c r="T1386" s="975"/>
      <c r="U1386" s="871"/>
      <c r="W1386" s="426"/>
    </row>
    <row r="1387" spans="1:23" ht="15.95" customHeight="1" x14ac:dyDescent="0.25">
      <c r="A1387" s="412"/>
      <c r="B1387" s="427"/>
      <c r="C1387" s="486"/>
      <c r="D1387" s="487"/>
      <c r="E1387" s="500" t="s">
        <v>19</v>
      </c>
      <c r="F1387" s="538"/>
      <c r="G1387" s="549">
        <v>223</v>
      </c>
      <c r="H1387" s="418">
        <v>222</v>
      </c>
      <c r="I1387" s="947" t="s">
        <v>1978</v>
      </c>
      <c r="J1387" s="432"/>
      <c r="K1387" s="582"/>
      <c r="L1387" s="415"/>
      <c r="M1387" s="419"/>
      <c r="N1387" s="419"/>
      <c r="O1387" s="417"/>
      <c r="P1387" s="418"/>
      <c r="Q1387" s="947"/>
      <c r="R1387" s="680"/>
      <c r="S1387" s="976"/>
      <c r="T1387" s="950"/>
      <c r="U1387" s="872"/>
      <c r="W1387" s="426"/>
    </row>
    <row r="1388" spans="1:23" ht="15.95" customHeight="1" x14ac:dyDescent="0.25">
      <c r="A1388" s="412"/>
      <c r="B1388" s="427"/>
      <c r="C1388" s="486"/>
      <c r="D1388" s="487"/>
      <c r="E1388" s="500" t="s">
        <v>30</v>
      </c>
      <c r="F1388" s="538"/>
      <c r="G1388" s="549" t="s">
        <v>1714</v>
      </c>
      <c r="H1388" s="418"/>
      <c r="I1388" s="947"/>
      <c r="J1388" s="432"/>
      <c r="K1388" s="582"/>
      <c r="L1388" s="415"/>
      <c r="M1388" s="419"/>
      <c r="N1388" s="419"/>
      <c r="O1388" s="417"/>
      <c r="P1388" s="418"/>
      <c r="Q1388" s="947"/>
      <c r="R1388" s="680"/>
      <c r="S1388" s="981"/>
      <c r="T1388" s="950"/>
      <c r="U1388" s="872"/>
      <c r="W1388" s="426"/>
    </row>
    <row r="1389" spans="1:23" ht="15.95" customHeight="1" x14ac:dyDescent="0.25">
      <c r="A1389" s="412"/>
      <c r="B1389" s="427"/>
      <c r="C1389" s="486"/>
      <c r="D1389" s="487"/>
      <c r="E1389" s="500" t="s">
        <v>31</v>
      </c>
      <c r="F1389" s="538"/>
      <c r="G1389" s="549">
        <v>0</v>
      </c>
      <c r="H1389" s="418">
        <v>0</v>
      </c>
      <c r="I1389" s="947">
        <v>0</v>
      </c>
      <c r="J1389" s="432">
        <v>0</v>
      </c>
      <c r="K1389" s="582"/>
      <c r="L1389" s="415"/>
      <c r="M1389" s="419"/>
      <c r="N1389" s="419"/>
      <c r="O1389" s="417"/>
      <c r="P1389" s="418"/>
      <c r="Q1389" s="947"/>
      <c r="R1389" s="680"/>
      <c r="S1389" s="981"/>
      <c r="T1389" s="950"/>
      <c r="U1389" s="872"/>
      <c r="W1389" s="426"/>
    </row>
    <row r="1390" spans="1:23" ht="15.95" customHeight="1" x14ac:dyDescent="0.25">
      <c r="A1390" s="412"/>
      <c r="B1390" s="427"/>
      <c r="C1390" s="486"/>
      <c r="D1390" s="487"/>
      <c r="E1390" s="500" t="s">
        <v>36</v>
      </c>
      <c r="F1390" s="538"/>
      <c r="G1390" s="549">
        <v>38</v>
      </c>
      <c r="H1390" s="418">
        <v>25</v>
      </c>
      <c r="I1390" s="947">
        <v>10</v>
      </c>
      <c r="J1390" s="432">
        <v>12</v>
      </c>
      <c r="K1390" s="582"/>
      <c r="L1390" s="415"/>
      <c r="M1390" s="419"/>
      <c r="N1390" s="419"/>
      <c r="O1390" s="417"/>
      <c r="P1390" s="418"/>
      <c r="Q1390" s="947"/>
      <c r="R1390" s="680"/>
      <c r="S1390" s="981"/>
      <c r="T1390" s="950"/>
      <c r="U1390" s="872"/>
      <c r="W1390" s="426"/>
    </row>
    <row r="1391" spans="1:23" ht="15.95" customHeight="1" x14ac:dyDescent="0.25">
      <c r="A1391" s="412"/>
      <c r="B1391" s="427"/>
      <c r="C1391" s="486"/>
      <c r="D1391" s="487"/>
      <c r="E1391" s="500" t="s">
        <v>32</v>
      </c>
      <c r="F1391" s="538"/>
      <c r="G1391" s="549" t="s">
        <v>1714</v>
      </c>
      <c r="H1391" s="418"/>
      <c r="I1391" s="947"/>
      <c r="J1391" s="432"/>
      <c r="K1391" s="582"/>
      <c r="L1391" s="415"/>
      <c r="M1391" s="419"/>
      <c r="N1391" s="419"/>
      <c r="O1391" s="417"/>
      <c r="P1391" s="418"/>
      <c r="Q1391" s="947"/>
      <c r="R1391" s="680"/>
      <c r="S1391" s="981"/>
      <c r="T1391" s="950"/>
      <c r="U1391" s="872"/>
      <c r="W1391" s="426"/>
    </row>
    <row r="1392" spans="1:23" ht="15.95" customHeight="1" x14ac:dyDescent="0.25">
      <c r="A1392" s="412"/>
      <c r="B1392" s="427"/>
      <c r="C1392" s="486"/>
      <c r="D1392" s="487"/>
      <c r="E1392" s="500" t="s">
        <v>33</v>
      </c>
      <c r="F1392" s="538"/>
      <c r="G1392" s="549" t="s">
        <v>1714</v>
      </c>
      <c r="H1392" s="418"/>
      <c r="I1392" s="947"/>
      <c r="J1392" s="432"/>
      <c r="K1392" s="582"/>
      <c r="L1392" s="415"/>
      <c r="M1392" s="419"/>
      <c r="N1392" s="419"/>
      <c r="O1392" s="417"/>
      <c r="P1392" s="418"/>
      <c r="Q1392" s="947"/>
      <c r="R1392" s="680"/>
      <c r="S1392" s="981"/>
      <c r="T1392" s="950"/>
      <c r="U1392" s="872"/>
      <c r="W1392" s="426"/>
    </row>
    <row r="1393" spans="1:23" ht="15.95" customHeight="1" x14ac:dyDescent="0.25">
      <c r="A1393" s="412"/>
      <c r="B1393" s="427"/>
      <c r="C1393" s="486"/>
      <c r="D1393" s="487"/>
      <c r="E1393" s="500" t="s">
        <v>40</v>
      </c>
      <c r="F1393" s="538"/>
      <c r="G1393" s="549">
        <v>62</v>
      </c>
      <c r="H1393" s="418">
        <v>78</v>
      </c>
      <c r="I1393" s="947">
        <v>62</v>
      </c>
      <c r="J1393" s="432">
        <v>13</v>
      </c>
      <c r="K1393" s="582"/>
      <c r="L1393" s="415"/>
      <c r="M1393" s="419"/>
      <c r="N1393" s="419"/>
      <c r="O1393" s="417"/>
      <c r="P1393" s="418"/>
      <c r="Q1393" s="947"/>
      <c r="R1393" s="680"/>
      <c r="S1393" s="981"/>
      <c r="T1393" s="950"/>
      <c r="U1393" s="872"/>
      <c r="W1393" s="426"/>
    </row>
    <row r="1394" spans="1:23" ht="15.95" customHeight="1" x14ac:dyDescent="0.25">
      <c r="A1394" s="412"/>
      <c r="B1394" s="427"/>
      <c r="C1394" s="486"/>
      <c r="D1394" s="487"/>
      <c r="E1394" s="500" t="s">
        <v>24</v>
      </c>
      <c r="F1394" s="538"/>
      <c r="G1394" s="549">
        <v>16</v>
      </c>
      <c r="H1394" s="418">
        <v>0</v>
      </c>
      <c r="I1394" s="947">
        <v>12</v>
      </c>
      <c r="J1394" s="432">
        <v>11</v>
      </c>
      <c r="K1394" s="582"/>
      <c r="L1394" s="415"/>
      <c r="M1394" s="419"/>
      <c r="N1394" s="419"/>
      <c r="O1394" s="417"/>
      <c r="P1394" s="418"/>
      <c r="Q1394" s="947"/>
      <c r="R1394" s="680"/>
      <c r="S1394" s="981"/>
      <c r="T1394" s="950"/>
      <c r="U1394" s="872"/>
      <c r="W1394" s="426"/>
    </row>
    <row r="1395" spans="1:23" ht="15.95" customHeight="1" x14ac:dyDescent="0.25">
      <c r="A1395" s="479"/>
      <c r="B1395" s="440"/>
      <c r="C1395" s="480"/>
      <c r="D1395" s="481"/>
      <c r="E1395" s="498" t="s">
        <v>42</v>
      </c>
      <c r="F1395" s="543"/>
      <c r="G1395" s="597">
        <v>46</v>
      </c>
      <c r="H1395" s="445">
        <v>57</v>
      </c>
      <c r="I1395" s="982">
        <v>42</v>
      </c>
      <c r="J1395" s="445">
        <v>8</v>
      </c>
      <c r="K1395" s="593"/>
      <c r="L1395" s="442"/>
      <c r="M1395" s="446"/>
      <c r="N1395" s="446"/>
      <c r="O1395" s="444"/>
      <c r="P1395" s="445"/>
      <c r="Q1395" s="982"/>
      <c r="R1395" s="983"/>
      <c r="S1395" s="984"/>
      <c r="T1395" s="960"/>
      <c r="U1395" s="873"/>
      <c r="W1395" s="426"/>
    </row>
    <row r="1396" spans="1:23" ht="15.95" customHeight="1" x14ac:dyDescent="0.25">
      <c r="A1396" s="452">
        <v>174</v>
      </c>
      <c r="B1396" s="413" t="s">
        <v>1979</v>
      </c>
      <c r="C1396" s="486" t="s">
        <v>1966</v>
      </c>
      <c r="D1396" s="487">
        <v>315</v>
      </c>
      <c r="E1396" s="504">
        <v>47055</v>
      </c>
      <c r="F1396" s="439"/>
      <c r="G1396" s="417">
        <v>37</v>
      </c>
      <c r="H1396" s="417">
        <v>42</v>
      </c>
      <c r="I1396" s="418">
        <v>39</v>
      </c>
      <c r="J1396" s="505">
        <v>15</v>
      </c>
      <c r="K1396" s="582"/>
      <c r="L1396" s="415">
        <v>320</v>
      </c>
      <c r="M1396" s="419"/>
      <c r="N1396" s="419"/>
      <c r="O1396" s="417">
        <v>192</v>
      </c>
      <c r="P1396" s="418">
        <v>170</v>
      </c>
      <c r="Q1396" s="418">
        <v>140</v>
      </c>
      <c r="R1396" s="761">
        <v>29</v>
      </c>
      <c r="S1396" s="985"/>
      <c r="T1396" s="950"/>
      <c r="U1396" s="871"/>
      <c r="W1396" s="426"/>
    </row>
    <row r="1397" spans="1:23" ht="15.95" customHeight="1" x14ac:dyDescent="0.25">
      <c r="A1397" s="412"/>
      <c r="B1397" s="427"/>
      <c r="C1397" s="486"/>
      <c r="D1397" s="487"/>
      <c r="E1397" s="416" t="s">
        <v>19</v>
      </c>
      <c r="F1397" s="439"/>
      <c r="G1397" s="417">
        <v>231</v>
      </c>
      <c r="H1397" s="417">
        <v>228</v>
      </c>
      <c r="I1397" s="418" t="s">
        <v>1980</v>
      </c>
      <c r="J1397" s="418"/>
      <c r="K1397" s="582"/>
      <c r="L1397" s="415"/>
      <c r="M1397" s="419" t="s">
        <v>19</v>
      </c>
      <c r="N1397" s="419"/>
      <c r="O1397" s="417">
        <v>238</v>
      </c>
      <c r="P1397" s="418">
        <v>231</v>
      </c>
      <c r="Q1397" s="418" t="s">
        <v>1981</v>
      </c>
      <c r="R1397" s="680"/>
      <c r="S1397" s="981"/>
      <c r="T1397" s="950"/>
      <c r="U1397" s="872"/>
      <c r="W1397" s="426"/>
    </row>
    <row r="1398" spans="1:23" ht="15.95" customHeight="1" x14ac:dyDescent="0.25">
      <c r="A1398" s="412"/>
      <c r="B1398" s="427"/>
      <c r="C1398" s="486"/>
      <c r="D1398" s="487"/>
      <c r="E1398" s="416" t="s">
        <v>1577</v>
      </c>
      <c r="F1398" s="439"/>
      <c r="G1398" s="417">
        <v>0</v>
      </c>
      <c r="H1398" s="417">
        <v>9</v>
      </c>
      <c r="I1398" s="418">
        <v>11</v>
      </c>
      <c r="J1398" s="418">
        <v>4</v>
      </c>
      <c r="K1398" s="582"/>
      <c r="L1398" s="415"/>
      <c r="M1398" s="419" t="s">
        <v>1560</v>
      </c>
      <c r="N1398" s="419"/>
      <c r="O1398" s="417">
        <v>28</v>
      </c>
      <c r="P1398" s="418">
        <v>18</v>
      </c>
      <c r="Q1398" s="418">
        <v>26</v>
      </c>
      <c r="R1398" s="680">
        <v>5</v>
      </c>
      <c r="S1398" s="981"/>
      <c r="T1398" s="950"/>
      <c r="U1398" s="872"/>
      <c r="W1398" s="426"/>
    </row>
    <row r="1399" spans="1:23" ht="15.95" customHeight="1" x14ac:dyDescent="0.25">
      <c r="A1399" s="412"/>
      <c r="B1399" s="427"/>
      <c r="C1399" s="486"/>
      <c r="D1399" s="487"/>
      <c r="E1399" s="416" t="s">
        <v>1554</v>
      </c>
      <c r="F1399" s="439"/>
      <c r="G1399" s="417">
        <v>33</v>
      </c>
      <c r="H1399" s="417">
        <v>29</v>
      </c>
      <c r="I1399" s="418">
        <v>19</v>
      </c>
      <c r="J1399" s="418">
        <v>12</v>
      </c>
      <c r="K1399" s="582"/>
      <c r="L1399" s="415"/>
      <c r="M1399" s="419" t="s">
        <v>1574</v>
      </c>
      <c r="N1399" s="419"/>
      <c r="O1399" s="417">
        <v>6</v>
      </c>
      <c r="P1399" s="418">
        <v>26</v>
      </c>
      <c r="Q1399" s="418">
        <v>16</v>
      </c>
      <c r="R1399" s="680">
        <v>20</v>
      </c>
      <c r="S1399" s="981"/>
      <c r="T1399" s="950"/>
      <c r="U1399" s="872"/>
      <c r="W1399" s="426"/>
    </row>
    <row r="1400" spans="1:23" ht="15.95" customHeight="1" x14ac:dyDescent="0.25">
      <c r="A1400" s="412"/>
      <c r="B1400" s="427"/>
      <c r="C1400" s="486"/>
      <c r="D1400" s="487"/>
      <c r="E1400" s="416" t="s">
        <v>1572</v>
      </c>
      <c r="F1400" s="439"/>
      <c r="G1400" s="417" t="s">
        <v>1714</v>
      </c>
      <c r="H1400" s="417"/>
      <c r="I1400" s="418"/>
      <c r="J1400" s="418"/>
      <c r="K1400" s="582"/>
      <c r="L1400" s="415"/>
      <c r="M1400" s="419" t="s">
        <v>1588</v>
      </c>
      <c r="N1400" s="419"/>
      <c r="O1400" s="417">
        <v>0</v>
      </c>
      <c r="P1400" s="418">
        <v>0</v>
      </c>
      <c r="Q1400" s="418">
        <v>0</v>
      </c>
      <c r="R1400" s="680">
        <v>0</v>
      </c>
      <c r="S1400" s="981"/>
      <c r="T1400" s="950"/>
      <c r="U1400" s="872"/>
      <c r="W1400" s="426"/>
    </row>
    <row r="1401" spans="1:23" ht="15.95" customHeight="1" x14ac:dyDescent="0.25">
      <c r="A1401" s="412"/>
      <c r="B1401" s="427"/>
      <c r="C1401" s="486"/>
      <c r="D1401" s="487"/>
      <c r="E1401" s="416" t="s">
        <v>32</v>
      </c>
      <c r="F1401" s="439"/>
      <c r="G1401" s="417">
        <v>0</v>
      </c>
      <c r="H1401" s="417">
        <v>0</v>
      </c>
      <c r="I1401" s="418">
        <v>0</v>
      </c>
      <c r="J1401" s="418">
        <v>0</v>
      </c>
      <c r="K1401" s="582"/>
      <c r="L1401" s="415"/>
      <c r="M1401" s="419" t="s">
        <v>1629</v>
      </c>
      <c r="N1401" s="419"/>
      <c r="O1401" s="417">
        <v>32</v>
      </c>
      <c r="P1401" s="418">
        <v>27</v>
      </c>
      <c r="Q1401" s="418">
        <v>26</v>
      </c>
      <c r="R1401" s="680">
        <v>8</v>
      </c>
      <c r="S1401" s="981"/>
      <c r="T1401" s="950"/>
      <c r="U1401" s="872"/>
      <c r="W1401" s="426"/>
    </row>
    <row r="1402" spans="1:23" ht="15.95" customHeight="1" x14ac:dyDescent="0.25">
      <c r="A1402" s="412"/>
      <c r="B1402" s="427"/>
      <c r="C1402" s="486"/>
      <c r="D1402" s="487"/>
      <c r="E1402" s="416"/>
      <c r="F1402" s="439"/>
      <c r="G1402" s="417"/>
      <c r="H1402" s="417"/>
      <c r="I1402" s="418"/>
      <c r="J1402" s="418"/>
      <c r="K1402" s="582"/>
      <c r="L1402" s="415"/>
      <c r="M1402" s="419" t="s">
        <v>1589</v>
      </c>
      <c r="N1402" s="419"/>
      <c r="O1402" s="417">
        <v>72</v>
      </c>
      <c r="P1402" s="418">
        <v>56</v>
      </c>
      <c r="Q1402" s="418">
        <v>41</v>
      </c>
      <c r="R1402" s="680">
        <v>15</v>
      </c>
      <c r="S1402" s="981"/>
      <c r="T1402" s="950"/>
      <c r="U1402" s="872"/>
      <c r="W1402" s="426"/>
    </row>
    <row r="1403" spans="1:23" ht="15.95" customHeight="1" x14ac:dyDescent="0.25">
      <c r="A1403" s="412"/>
      <c r="B1403" s="427"/>
      <c r="C1403" s="486"/>
      <c r="D1403" s="487"/>
      <c r="E1403" s="500"/>
      <c r="F1403" s="417"/>
      <c r="G1403" s="417"/>
      <c r="H1403" s="418"/>
      <c r="I1403" s="947"/>
      <c r="J1403" s="432"/>
      <c r="K1403" s="582"/>
      <c r="L1403" s="415"/>
      <c r="M1403" s="419" t="s">
        <v>1608</v>
      </c>
      <c r="N1403" s="419"/>
      <c r="O1403" s="417">
        <v>0</v>
      </c>
      <c r="P1403" s="418">
        <v>0</v>
      </c>
      <c r="Q1403" s="418">
        <v>0</v>
      </c>
      <c r="R1403" s="680">
        <v>0</v>
      </c>
      <c r="S1403" s="981"/>
      <c r="T1403" s="950"/>
      <c r="U1403" s="872"/>
      <c r="W1403" s="426"/>
    </row>
    <row r="1404" spans="1:23" ht="15.95" customHeight="1" x14ac:dyDescent="0.25">
      <c r="A1404" s="412"/>
      <c r="B1404" s="427"/>
      <c r="E1404" s="553"/>
      <c r="F1404" s="555"/>
      <c r="G1404" s="555"/>
      <c r="H1404" s="602"/>
      <c r="I1404" s="986"/>
      <c r="J1404" s="432"/>
      <c r="K1404" s="720"/>
      <c r="L1404" s="522"/>
      <c r="M1404" s="556" t="s">
        <v>1592</v>
      </c>
      <c r="N1404" s="556"/>
      <c r="O1404" s="431">
        <v>0</v>
      </c>
      <c r="P1404" s="432">
        <v>0</v>
      </c>
      <c r="Q1404" s="432">
        <v>0</v>
      </c>
      <c r="R1404" s="680">
        <v>0</v>
      </c>
      <c r="S1404" s="981"/>
      <c r="T1404" s="950"/>
      <c r="U1404" s="872"/>
      <c r="W1404" s="426"/>
    </row>
    <row r="1405" spans="1:23" ht="15.95" customHeight="1" x14ac:dyDescent="0.25">
      <c r="A1405" s="479"/>
      <c r="B1405" s="440"/>
      <c r="C1405" s="469"/>
      <c r="D1405" s="470"/>
      <c r="E1405" s="471"/>
      <c r="F1405" s="444"/>
      <c r="G1405" s="444"/>
      <c r="H1405" s="445"/>
      <c r="I1405" s="982"/>
      <c r="J1405" s="445"/>
      <c r="K1405" s="593"/>
      <c r="L1405" s="442"/>
      <c r="M1405" s="446" t="s">
        <v>1593</v>
      </c>
      <c r="N1405" s="446"/>
      <c r="O1405" s="444">
        <v>12</v>
      </c>
      <c r="P1405" s="445">
        <v>16</v>
      </c>
      <c r="Q1405" s="445">
        <v>15</v>
      </c>
      <c r="R1405" s="787">
        <v>4</v>
      </c>
      <c r="S1405" s="987"/>
      <c r="T1405" s="973"/>
      <c r="U1405" s="873"/>
      <c r="W1405" s="426"/>
    </row>
    <row r="1406" spans="1:23" ht="15.95" customHeight="1" x14ac:dyDescent="0.25">
      <c r="A1406" s="452">
        <v>175</v>
      </c>
      <c r="B1406" s="413" t="s">
        <v>1982</v>
      </c>
      <c r="C1406" s="988" t="s">
        <v>1966</v>
      </c>
      <c r="D1406" s="454">
        <v>400</v>
      </c>
      <c r="E1406" s="455">
        <v>55435</v>
      </c>
      <c r="F1406" s="989"/>
      <c r="G1406" s="549">
        <v>128</v>
      </c>
      <c r="H1406" s="418">
        <v>130</v>
      </c>
      <c r="I1406" s="947">
        <v>161</v>
      </c>
      <c r="J1406" s="418">
        <v>48</v>
      </c>
      <c r="K1406" s="582"/>
      <c r="L1406" s="415"/>
      <c r="M1406" s="419"/>
      <c r="N1406" s="419"/>
      <c r="O1406" s="417"/>
      <c r="P1406" s="418"/>
      <c r="Q1406" s="947"/>
      <c r="R1406" s="761"/>
      <c r="S1406" s="990"/>
      <c r="T1406" s="975"/>
      <c r="U1406" s="871"/>
      <c r="W1406" s="426"/>
    </row>
    <row r="1407" spans="1:23" ht="15.95" customHeight="1" x14ac:dyDescent="0.25">
      <c r="A1407" s="412"/>
      <c r="B1407" s="427"/>
      <c r="C1407" s="991"/>
      <c r="D1407" s="465"/>
      <c r="E1407" s="466" t="s">
        <v>19</v>
      </c>
      <c r="F1407" s="538"/>
      <c r="G1407" s="550">
        <v>221</v>
      </c>
      <c r="H1407" s="432">
        <v>227</v>
      </c>
      <c r="I1407" s="964" t="s">
        <v>1983</v>
      </c>
      <c r="J1407" s="432"/>
      <c r="K1407" s="707"/>
      <c r="L1407" s="429"/>
      <c r="M1407" s="433"/>
      <c r="N1407" s="433"/>
      <c r="O1407" s="431"/>
      <c r="P1407" s="432"/>
      <c r="Q1407" s="964"/>
      <c r="R1407" s="680"/>
      <c r="S1407" s="981"/>
      <c r="T1407" s="950"/>
      <c r="U1407" s="872"/>
      <c r="W1407" s="426"/>
    </row>
    <row r="1408" spans="1:23" ht="15.95" customHeight="1" x14ac:dyDescent="0.25">
      <c r="A1408" s="412"/>
      <c r="B1408" s="427"/>
      <c r="C1408" s="991"/>
      <c r="D1408" s="465"/>
      <c r="E1408" s="466" t="s">
        <v>30</v>
      </c>
      <c r="F1408" s="538"/>
      <c r="G1408" s="550">
        <v>0</v>
      </c>
      <c r="H1408" s="432">
        <v>0</v>
      </c>
      <c r="I1408" s="964">
        <v>0</v>
      </c>
      <c r="J1408" s="432">
        <v>0</v>
      </c>
      <c r="K1408" s="707"/>
      <c r="L1408" s="429"/>
      <c r="M1408" s="433"/>
      <c r="N1408" s="433"/>
      <c r="O1408" s="431"/>
      <c r="P1408" s="432"/>
      <c r="Q1408" s="964"/>
      <c r="R1408" s="680"/>
      <c r="S1408" s="981"/>
      <c r="T1408" s="950"/>
      <c r="U1408" s="872"/>
      <c r="W1408" s="426"/>
    </row>
    <row r="1409" spans="1:23" ht="15.95" customHeight="1" x14ac:dyDescent="0.25">
      <c r="A1409" s="412"/>
      <c r="B1409" s="427"/>
      <c r="C1409" s="991"/>
      <c r="D1409" s="465"/>
      <c r="E1409" s="466" t="s">
        <v>31</v>
      </c>
      <c r="F1409" s="538"/>
      <c r="G1409" s="550">
        <v>25</v>
      </c>
      <c r="H1409" s="432">
        <v>14</v>
      </c>
      <c r="I1409" s="964">
        <v>16</v>
      </c>
      <c r="J1409" s="432">
        <v>10</v>
      </c>
      <c r="K1409" s="707"/>
      <c r="L1409" s="429"/>
      <c r="M1409" s="433"/>
      <c r="N1409" s="433"/>
      <c r="O1409" s="431"/>
      <c r="P1409" s="432"/>
      <c r="Q1409" s="964"/>
      <c r="R1409" s="680"/>
      <c r="S1409" s="981"/>
      <c r="T1409" s="950"/>
      <c r="U1409" s="872"/>
      <c r="W1409" s="426"/>
    </row>
    <row r="1410" spans="1:23" ht="15.95" customHeight="1" x14ac:dyDescent="0.25">
      <c r="A1410" s="412"/>
      <c r="B1410" s="427"/>
      <c r="C1410" s="991"/>
      <c r="D1410" s="465"/>
      <c r="E1410" s="466" t="s">
        <v>36</v>
      </c>
      <c r="F1410" s="538"/>
      <c r="G1410" s="550">
        <v>0</v>
      </c>
      <c r="H1410" s="432">
        <v>0</v>
      </c>
      <c r="I1410" s="964">
        <v>0</v>
      </c>
      <c r="J1410" s="432">
        <v>0</v>
      </c>
      <c r="K1410" s="707"/>
      <c r="L1410" s="429"/>
      <c r="M1410" s="433"/>
      <c r="N1410" s="433"/>
      <c r="O1410" s="431"/>
      <c r="P1410" s="432"/>
      <c r="Q1410" s="964"/>
      <c r="R1410" s="680"/>
      <c r="S1410" s="981"/>
      <c r="T1410" s="950"/>
      <c r="U1410" s="872"/>
      <c r="W1410" s="426"/>
    </row>
    <row r="1411" spans="1:23" ht="15.95" customHeight="1" x14ac:dyDescent="0.25">
      <c r="A1411" s="412"/>
      <c r="B1411" s="427"/>
      <c r="C1411" s="991"/>
      <c r="D1411" s="465"/>
      <c r="E1411" s="466" t="s">
        <v>32</v>
      </c>
      <c r="F1411" s="538"/>
      <c r="G1411" s="550">
        <v>29</v>
      </c>
      <c r="H1411" s="432">
        <v>18</v>
      </c>
      <c r="I1411" s="964">
        <v>16</v>
      </c>
      <c r="J1411" s="432">
        <v>14</v>
      </c>
      <c r="K1411" s="707"/>
      <c r="L1411" s="429"/>
      <c r="M1411" s="433"/>
      <c r="N1411" s="433"/>
      <c r="O1411" s="431"/>
      <c r="P1411" s="432"/>
      <c r="Q1411" s="964"/>
      <c r="R1411" s="680"/>
      <c r="S1411" s="981"/>
      <c r="T1411" s="950"/>
      <c r="U1411" s="872"/>
      <c r="W1411" s="426"/>
    </row>
    <row r="1412" spans="1:23" ht="15.95" customHeight="1" x14ac:dyDescent="0.25">
      <c r="A1412" s="412"/>
      <c r="B1412" s="427"/>
      <c r="C1412" s="991"/>
      <c r="D1412" s="465"/>
      <c r="E1412" s="466" t="s">
        <v>33</v>
      </c>
      <c r="F1412" s="538"/>
      <c r="G1412" s="550">
        <v>0</v>
      </c>
      <c r="H1412" s="432">
        <v>0</v>
      </c>
      <c r="I1412" s="964">
        <v>0</v>
      </c>
      <c r="J1412" s="432">
        <v>0</v>
      </c>
      <c r="K1412" s="707"/>
      <c r="L1412" s="429"/>
      <c r="M1412" s="433"/>
      <c r="N1412" s="433"/>
      <c r="O1412" s="431"/>
      <c r="P1412" s="432"/>
      <c r="Q1412" s="964"/>
      <c r="R1412" s="680"/>
      <c r="S1412" s="981"/>
      <c r="T1412" s="950"/>
      <c r="U1412" s="872"/>
      <c r="W1412" s="426"/>
    </row>
    <row r="1413" spans="1:23" ht="15.95" customHeight="1" x14ac:dyDescent="0.25">
      <c r="A1413" s="412"/>
      <c r="B1413" s="427"/>
      <c r="C1413" s="991"/>
      <c r="D1413" s="465"/>
      <c r="E1413" s="466" t="s">
        <v>40</v>
      </c>
      <c r="F1413" s="538"/>
      <c r="G1413" s="550">
        <v>17</v>
      </c>
      <c r="H1413" s="432">
        <v>14</v>
      </c>
      <c r="I1413" s="964">
        <v>11</v>
      </c>
      <c r="J1413" s="432">
        <v>5</v>
      </c>
      <c r="K1413" s="707"/>
      <c r="L1413" s="429"/>
      <c r="M1413" s="433"/>
      <c r="N1413" s="433"/>
      <c r="O1413" s="431"/>
      <c r="P1413" s="432"/>
      <c r="Q1413" s="964"/>
      <c r="R1413" s="680"/>
      <c r="S1413" s="981"/>
      <c r="T1413" s="950"/>
      <c r="U1413" s="872"/>
      <c r="W1413" s="426"/>
    </row>
    <row r="1414" spans="1:23" ht="15.95" customHeight="1" x14ac:dyDescent="0.25">
      <c r="A1414" s="412"/>
      <c r="B1414" s="427"/>
      <c r="C1414" s="991"/>
      <c r="D1414" s="465"/>
      <c r="E1414" s="466" t="s">
        <v>24</v>
      </c>
      <c r="F1414" s="538"/>
      <c r="G1414" s="550">
        <v>35</v>
      </c>
      <c r="H1414" s="432">
        <v>33</v>
      </c>
      <c r="I1414" s="964">
        <v>48</v>
      </c>
      <c r="J1414" s="432">
        <v>16</v>
      </c>
      <c r="K1414" s="707"/>
      <c r="L1414" s="429"/>
      <c r="M1414" s="433"/>
      <c r="N1414" s="433"/>
      <c r="O1414" s="431"/>
      <c r="P1414" s="432"/>
      <c r="Q1414" s="964"/>
      <c r="R1414" s="680"/>
      <c r="S1414" s="981"/>
      <c r="T1414" s="950"/>
      <c r="U1414" s="872"/>
      <c r="W1414" s="426"/>
    </row>
    <row r="1415" spans="1:23" ht="15.95" customHeight="1" x14ac:dyDescent="0.25">
      <c r="A1415" s="412"/>
      <c r="B1415" s="427"/>
      <c r="C1415" s="523"/>
      <c r="D1415" s="470"/>
      <c r="E1415" s="471" t="s">
        <v>42</v>
      </c>
      <c r="F1415" s="674"/>
      <c r="G1415" s="686">
        <v>18</v>
      </c>
      <c r="H1415" s="530">
        <v>10</v>
      </c>
      <c r="I1415" s="965">
        <v>21</v>
      </c>
      <c r="J1415" s="530">
        <v>5</v>
      </c>
      <c r="K1415" s="685"/>
      <c r="L1415" s="474"/>
      <c r="M1415" s="475"/>
      <c r="N1415" s="475"/>
      <c r="O1415" s="472"/>
      <c r="P1415" s="530"/>
      <c r="Q1415" s="965"/>
      <c r="R1415" s="977"/>
      <c r="S1415" s="987"/>
      <c r="T1415" s="973"/>
      <c r="U1415" s="872"/>
      <c r="W1415" s="426"/>
    </row>
    <row r="1416" spans="1:23" ht="15.95" customHeight="1" x14ac:dyDescent="0.25">
      <c r="A1416" s="479"/>
      <c r="B1416" s="440"/>
      <c r="C1416" s="992"/>
      <c r="D1416" s="481"/>
      <c r="E1416" s="498" t="s">
        <v>26</v>
      </c>
      <c r="F1416" s="543"/>
      <c r="G1416" s="597">
        <v>5</v>
      </c>
      <c r="H1416" s="445">
        <v>15</v>
      </c>
      <c r="I1416" s="982"/>
      <c r="J1416" s="445">
        <v>2</v>
      </c>
      <c r="K1416" s="593"/>
      <c r="L1416" s="442"/>
      <c r="M1416" s="446"/>
      <c r="N1416" s="446"/>
      <c r="O1416" s="444"/>
      <c r="P1416" s="445"/>
      <c r="Q1416" s="982"/>
      <c r="R1416" s="983"/>
      <c r="S1416" s="984"/>
      <c r="T1416" s="960"/>
      <c r="U1416" s="873"/>
      <c r="W1416" s="426"/>
    </row>
    <row r="1417" spans="1:23" ht="15.95" customHeight="1" x14ac:dyDescent="0.25">
      <c r="A1417" s="452">
        <v>176</v>
      </c>
      <c r="B1417" s="413" t="s">
        <v>1984</v>
      </c>
      <c r="C1417" s="486" t="s">
        <v>1985</v>
      </c>
      <c r="D1417" s="487">
        <v>250</v>
      </c>
      <c r="E1417" s="500">
        <v>1348</v>
      </c>
      <c r="F1417" s="989"/>
      <c r="G1417" s="549">
        <v>85</v>
      </c>
      <c r="H1417" s="418">
        <v>75</v>
      </c>
      <c r="I1417" s="947">
        <v>79</v>
      </c>
      <c r="J1417" s="418">
        <v>18</v>
      </c>
      <c r="K1417" s="582"/>
      <c r="L1417" s="415">
        <v>250</v>
      </c>
      <c r="M1417" s="419">
        <v>788961</v>
      </c>
      <c r="N1417" s="419"/>
      <c r="O1417" s="417">
        <v>60</v>
      </c>
      <c r="P1417" s="418">
        <v>63</v>
      </c>
      <c r="Q1417" s="947">
        <v>90</v>
      </c>
      <c r="R1417" s="761">
        <v>28</v>
      </c>
      <c r="S1417" s="985"/>
      <c r="T1417" s="950"/>
      <c r="U1417" s="871"/>
      <c r="W1417" s="426"/>
    </row>
    <row r="1418" spans="1:23" ht="15.95" customHeight="1" x14ac:dyDescent="0.25">
      <c r="A1418" s="412"/>
      <c r="B1418" s="427"/>
      <c r="C1418" s="486"/>
      <c r="D1418" s="487"/>
      <c r="E1418" s="500" t="s">
        <v>19</v>
      </c>
      <c r="F1418" s="538"/>
      <c r="G1418" s="549">
        <v>228</v>
      </c>
      <c r="H1418" s="418">
        <v>227</v>
      </c>
      <c r="I1418" s="993" t="s">
        <v>1986</v>
      </c>
      <c r="J1418" s="432"/>
      <c r="K1418" s="582"/>
      <c r="L1418" s="415"/>
      <c r="M1418" s="419" t="s">
        <v>19</v>
      </c>
      <c r="N1418" s="419"/>
      <c r="O1418" s="417">
        <v>223</v>
      </c>
      <c r="P1418" s="418">
        <v>227</v>
      </c>
      <c r="Q1418" s="947" t="s">
        <v>1987</v>
      </c>
      <c r="R1418" s="680"/>
      <c r="S1418" s="981"/>
      <c r="T1418" s="950"/>
      <c r="U1418" s="872"/>
      <c r="W1418" s="426"/>
    </row>
    <row r="1419" spans="1:23" ht="15.95" customHeight="1" x14ac:dyDescent="0.25">
      <c r="A1419" s="412"/>
      <c r="B1419" s="427"/>
      <c r="C1419" s="486"/>
      <c r="D1419" s="487"/>
      <c r="E1419" s="500" t="s">
        <v>1572</v>
      </c>
      <c r="F1419" s="538"/>
      <c r="G1419" s="549">
        <v>23</v>
      </c>
      <c r="H1419" s="418">
        <v>9</v>
      </c>
      <c r="I1419" s="947">
        <v>15</v>
      </c>
      <c r="J1419" s="432">
        <v>9</v>
      </c>
      <c r="K1419" s="582"/>
      <c r="L1419" s="415"/>
      <c r="M1419" s="419" t="s">
        <v>1560</v>
      </c>
      <c r="N1419" s="419"/>
      <c r="O1419" s="417">
        <v>13</v>
      </c>
      <c r="P1419" s="418">
        <v>11</v>
      </c>
      <c r="Q1419" s="947">
        <v>6</v>
      </c>
      <c r="R1419" s="680">
        <v>6</v>
      </c>
      <c r="S1419" s="981"/>
      <c r="T1419" s="950"/>
      <c r="U1419" s="872"/>
      <c r="W1419" s="426"/>
    </row>
    <row r="1420" spans="1:23" ht="15.95" customHeight="1" x14ac:dyDescent="0.25">
      <c r="A1420" s="412"/>
      <c r="B1420" s="427"/>
      <c r="C1420" s="486"/>
      <c r="D1420" s="487"/>
      <c r="E1420" s="500" t="s">
        <v>1582</v>
      </c>
      <c r="F1420" s="538"/>
      <c r="G1420" s="549">
        <v>1</v>
      </c>
      <c r="H1420" s="418">
        <v>0</v>
      </c>
      <c r="I1420" s="947">
        <v>0</v>
      </c>
      <c r="J1420" s="432">
        <v>0</v>
      </c>
      <c r="K1420" s="582"/>
      <c r="L1420" s="415"/>
      <c r="M1420" s="419" t="s">
        <v>1574</v>
      </c>
      <c r="N1420" s="419"/>
      <c r="O1420" s="417">
        <v>43</v>
      </c>
      <c r="P1420" s="418">
        <v>35</v>
      </c>
      <c r="Q1420" s="947">
        <v>47</v>
      </c>
      <c r="R1420" s="680">
        <v>18</v>
      </c>
      <c r="S1420" s="981"/>
      <c r="T1420" s="950"/>
      <c r="U1420" s="872"/>
      <c r="W1420" s="426"/>
    </row>
    <row r="1421" spans="1:23" ht="15.95" customHeight="1" x14ac:dyDescent="0.25">
      <c r="A1421" s="412"/>
      <c r="B1421" s="427"/>
      <c r="C1421" s="486"/>
      <c r="D1421" s="487"/>
      <c r="E1421" s="500" t="s">
        <v>1573</v>
      </c>
      <c r="F1421" s="538"/>
      <c r="G1421" s="549">
        <v>50</v>
      </c>
      <c r="H1421" s="418">
        <v>50</v>
      </c>
      <c r="I1421" s="947">
        <v>38</v>
      </c>
      <c r="J1421" s="432">
        <v>7</v>
      </c>
      <c r="K1421" s="582"/>
      <c r="L1421" s="415"/>
      <c r="M1421" s="419" t="s">
        <v>1588</v>
      </c>
      <c r="N1421" s="419"/>
      <c r="O1421" s="417">
        <v>0</v>
      </c>
      <c r="P1421" s="418">
        <v>0</v>
      </c>
      <c r="Q1421" s="947">
        <v>0</v>
      </c>
      <c r="R1421" s="680">
        <v>0</v>
      </c>
      <c r="S1421" s="981"/>
      <c r="T1421" s="950"/>
      <c r="U1421" s="872"/>
      <c r="W1421" s="426"/>
    </row>
    <row r="1422" spans="1:23" ht="15.95" customHeight="1" x14ac:dyDescent="0.25">
      <c r="A1422" s="412"/>
      <c r="B1422" s="427"/>
      <c r="C1422" s="486"/>
      <c r="D1422" s="487"/>
      <c r="E1422" s="500" t="s">
        <v>1558</v>
      </c>
      <c r="F1422" s="538"/>
      <c r="G1422" s="549">
        <v>15</v>
      </c>
      <c r="H1422" s="418">
        <v>20</v>
      </c>
      <c r="I1422" s="947">
        <v>26</v>
      </c>
      <c r="J1422" s="432">
        <v>6</v>
      </c>
      <c r="K1422" s="582"/>
      <c r="L1422" s="415"/>
      <c r="M1422" s="419" t="s">
        <v>1629</v>
      </c>
      <c r="N1422" s="419"/>
      <c r="O1422" s="417" t="s">
        <v>1636</v>
      </c>
      <c r="P1422" s="418"/>
      <c r="Q1422" s="947"/>
      <c r="R1422" s="680"/>
      <c r="S1422" s="981"/>
      <c r="T1422" s="950"/>
      <c r="U1422" s="872"/>
      <c r="W1422" s="426"/>
    </row>
    <row r="1423" spans="1:23" ht="15.95" customHeight="1" x14ac:dyDescent="0.25">
      <c r="A1423" s="412"/>
      <c r="B1423" s="427"/>
      <c r="C1423" s="486"/>
      <c r="D1423" s="487"/>
      <c r="E1423" s="500" t="s">
        <v>1879</v>
      </c>
      <c r="F1423" s="538"/>
      <c r="G1423" s="549">
        <v>8</v>
      </c>
      <c r="H1423" s="418">
        <v>17</v>
      </c>
      <c r="I1423" s="947">
        <v>12</v>
      </c>
      <c r="J1423" s="432">
        <v>4</v>
      </c>
      <c r="K1423" s="582"/>
      <c r="L1423" s="415"/>
      <c r="M1423" s="419" t="s">
        <v>21</v>
      </c>
      <c r="N1423" s="419"/>
      <c r="O1423" s="417">
        <v>0</v>
      </c>
      <c r="P1423" s="418">
        <v>2</v>
      </c>
      <c r="Q1423" s="947">
        <v>0</v>
      </c>
      <c r="R1423" s="680">
        <v>0</v>
      </c>
      <c r="S1423" s="981"/>
      <c r="T1423" s="950"/>
      <c r="U1423" s="872"/>
      <c r="W1423" s="426"/>
    </row>
    <row r="1424" spans="1:23" ht="15.95" customHeight="1" x14ac:dyDescent="0.25">
      <c r="A1424" s="412"/>
      <c r="B1424" s="427"/>
      <c r="C1424" s="486"/>
      <c r="D1424" s="487"/>
      <c r="E1424" s="500"/>
      <c r="F1424" s="538"/>
      <c r="G1424" s="549"/>
      <c r="H1424" s="418"/>
      <c r="I1424" s="947"/>
      <c r="J1424" s="432"/>
      <c r="K1424" s="582"/>
      <c r="L1424" s="415"/>
      <c r="M1424" s="419" t="s">
        <v>35</v>
      </c>
      <c r="N1424" s="419"/>
      <c r="O1424" s="417" t="s">
        <v>1557</v>
      </c>
      <c r="P1424" s="418"/>
      <c r="Q1424" s="947"/>
      <c r="R1424" s="680"/>
      <c r="S1424" s="981"/>
      <c r="T1424" s="950"/>
      <c r="U1424" s="872"/>
      <c r="W1424" s="426"/>
    </row>
    <row r="1425" spans="1:23" ht="15.95" customHeight="1" x14ac:dyDescent="0.25">
      <c r="A1425" s="412"/>
      <c r="B1425" s="427"/>
      <c r="C1425" s="486"/>
      <c r="D1425" s="487"/>
      <c r="E1425" s="500"/>
      <c r="F1425" s="538"/>
      <c r="G1425" s="549"/>
      <c r="H1425" s="418"/>
      <c r="I1425" s="947"/>
      <c r="J1425" s="432"/>
      <c r="K1425" s="582"/>
      <c r="L1425" s="415"/>
      <c r="M1425" s="419" t="s">
        <v>23</v>
      </c>
      <c r="N1425" s="419"/>
      <c r="O1425" s="417">
        <v>0</v>
      </c>
      <c r="P1425" s="418">
        <v>0</v>
      </c>
      <c r="Q1425" s="947">
        <v>29</v>
      </c>
      <c r="R1425" s="680">
        <v>25</v>
      </c>
      <c r="S1425" s="981"/>
      <c r="T1425" s="950"/>
      <c r="U1425" s="872"/>
      <c r="W1425" s="426"/>
    </row>
    <row r="1426" spans="1:23" ht="15.95" customHeight="1" x14ac:dyDescent="0.25">
      <c r="A1426" s="479"/>
      <c r="B1426" s="440"/>
      <c r="C1426" s="469"/>
      <c r="D1426" s="470"/>
      <c r="E1426" s="471"/>
      <c r="F1426" s="674"/>
      <c r="G1426" s="686"/>
      <c r="H1426" s="530"/>
      <c r="I1426" s="965"/>
      <c r="J1426" s="530"/>
      <c r="K1426" s="685"/>
      <c r="L1426" s="474"/>
      <c r="M1426" s="475" t="s">
        <v>37</v>
      </c>
      <c r="N1426" s="475"/>
      <c r="O1426" s="472">
        <v>0</v>
      </c>
      <c r="P1426" s="530">
        <v>0</v>
      </c>
      <c r="Q1426" s="965">
        <v>0</v>
      </c>
      <c r="R1426" s="977">
        <v>0</v>
      </c>
      <c r="S1426" s="987"/>
      <c r="T1426" s="960"/>
      <c r="U1426" s="873"/>
      <c r="W1426" s="426"/>
    </row>
    <row r="1427" spans="1:23" ht="15.95" customHeight="1" x14ac:dyDescent="0.25">
      <c r="A1427" s="452">
        <v>177</v>
      </c>
      <c r="B1427" s="413" t="s">
        <v>1988</v>
      </c>
      <c r="C1427" s="453" t="s">
        <v>1985</v>
      </c>
      <c r="D1427" s="454">
        <v>400</v>
      </c>
      <c r="E1427" s="455">
        <v>27088</v>
      </c>
      <c r="F1427" s="533"/>
      <c r="G1427" s="671">
        <v>129</v>
      </c>
      <c r="H1427" s="505">
        <v>58</v>
      </c>
      <c r="I1427" s="967">
        <v>77</v>
      </c>
      <c r="J1427" s="505">
        <v>25</v>
      </c>
      <c r="K1427" s="716"/>
      <c r="L1427" s="458">
        <v>320</v>
      </c>
      <c r="M1427" s="459">
        <v>3790</v>
      </c>
      <c r="N1427" s="459"/>
      <c r="O1427" s="456">
        <v>85</v>
      </c>
      <c r="P1427" s="505">
        <v>82</v>
      </c>
      <c r="Q1427" s="967">
        <v>136</v>
      </c>
      <c r="R1427" s="979">
        <v>37</v>
      </c>
      <c r="S1427" s="990"/>
      <c r="T1427" s="950"/>
      <c r="U1427" s="871"/>
      <c r="W1427" s="426"/>
    </row>
    <row r="1428" spans="1:23" ht="15.95" customHeight="1" x14ac:dyDescent="0.25">
      <c r="A1428" s="412"/>
      <c r="B1428" s="427"/>
      <c r="C1428" s="486"/>
      <c r="D1428" s="487"/>
      <c r="E1428" s="500" t="s">
        <v>19</v>
      </c>
      <c r="F1428" s="538"/>
      <c r="G1428" s="549">
        <v>228</v>
      </c>
      <c r="H1428" s="418">
        <v>237</v>
      </c>
      <c r="I1428" s="947" t="s">
        <v>1989</v>
      </c>
      <c r="J1428" s="432"/>
      <c r="K1428" s="582"/>
      <c r="L1428" s="415"/>
      <c r="M1428" s="419" t="s">
        <v>19</v>
      </c>
      <c r="N1428" s="419"/>
      <c r="O1428" s="417">
        <v>222</v>
      </c>
      <c r="P1428" s="418">
        <v>226</v>
      </c>
      <c r="Q1428" s="947" t="s">
        <v>1990</v>
      </c>
      <c r="R1428" s="680"/>
      <c r="S1428" s="981"/>
      <c r="T1428" s="950"/>
      <c r="U1428" s="872"/>
      <c r="W1428" s="426"/>
    </row>
    <row r="1429" spans="1:23" ht="15.95" customHeight="1" x14ac:dyDescent="0.25">
      <c r="A1429" s="412"/>
      <c r="B1429" s="427"/>
      <c r="C1429" s="486"/>
      <c r="D1429" s="487"/>
      <c r="E1429" s="994" t="s">
        <v>36</v>
      </c>
      <c r="F1429" s="538"/>
      <c r="G1429" s="501">
        <v>7</v>
      </c>
      <c r="H1429" s="418">
        <v>0</v>
      </c>
      <c r="I1429" s="947">
        <v>3</v>
      </c>
      <c r="J1429" s="432">
        <v>2</v>
      </c>
      <c r="K1429" s="663"/>
      <c r="L1429" s="415"/>
      <c r="M1429" s="419" t="s">
        <v>24</v>
      </c>
      <c r="N1429" s="419"/>
      <c r="O1429" s="418">
        <v>0</v>
      </c>
      <c r="P1429" s="418">
        <v>0</v>
      </c>
      <c r="Q1429" s="947">
        <v>3</v>
      </c>
      <c r="R1429" s="680">
        <v>0</v>
      </c>
      <c r="S1429" s="981"/>
      <c r="T1429" s="950"/>
      <c r="U1429" s="872"/>
      <c r="W1429" s="426"/>
    </row>
    <row r="1430" spans="1:23" ht="15.95" customHeight="1" x14ac:dyDescent="0.25">
      <c r="A1430" s="412"/>
      <c r="B1430" s="427"/>
      <c r="C1430" s="464"/>
      <c r="D1430" s="465"/>
      <c r="E1430" s="466" t="s">
        <v>32</v>
      </c>
      <c r="F1430" s="538"/>
      <c r="G1430" s="550">
        <v>62</v>
      </c>
      <c r="H1430" s="432">
        <v>34</v>
      </c>
      <c r="I1430" s="964">
        <v>20</v>
      </c>
      <c r="J1430" s="432">
        <v>21</v>
      </c>
      <c r="K1430" s="707"/>
      <c r="L1430" s="429"/>
      <c r="M1430" s="433" t="s">
        <v>42</v>
      </c>
      <c r="N1430" s="433"/>
      <c r="O1430" s="431">
        <v>32</v>
      </c>
      <c r="P1430" s="432">
        <v>22</v>
      </c>
      <c r="Q1430" s="964">
        <v>14</v>
      </c>
      <c r="R1430" s="680">
        <v>9</v>
      </c>
      <c r="S1430" s="981"/>
      <c r="T1430" s="950"/>
      <c r="U1430" s="872"/>
      <c r="W1430" s="426"/>
    </row>
    <row r="1431" spans="1:23" ht="15.95" customHeight="1" x14ac:dyDescent="0.25">
      <c r="A1431" s="412"/>
      <c r="B1431" s="427"/>
      <c r="C1431" s="464"/>
      <c r="D1431" s="465"/>
      <c r="E1431" s="466" t="s">
        <v>38</v>
      </c>
      <c r="F1431" s="538"/>
      <c r="G1431" s="550">
        <v>6</v>
      </c>
      <c r="H1431" s="432">
        <v>3</v>
      </c>
      <c r="I1431" s="964">
        <v>6</v>
      </c>
      <c r="J1431" s="432">
        <v>6</v>
      </c>
      <c r="K1431" s="707"/>
      <c r="L1431" s="429"/>
      <c r="M1431" s="433" t="s">
        <v>26</v>
      </c>
      <c r="N1431" s="433"/>
      <c r="O1431" s="431">
        <v>15</v>
      </c>
      <c r="P1431" s="432">
        <v>14</v>
      </c>
      <c r="Q1431" s="964">
        <v>7</v>
      </c>
      <c r="R1431" s="680">
        <v>4</v>
      </c>
      <c r="S1431" s="981"/>
      <c r="T1431" s="950"/>
      <c r="U1431" s="872"/>
      <c r="W1431" s="426"/>
    </row>
    <row r="1432" spans="1:23" ht="15.95" customHeight="1" x14ac:dyDescent="0.25">
      <c r="A1432" s="412"/>
      <c r="B1432" s="427"/>
      <c r="C1432" s="464"/>
      <c r="D1432" s="465"/>
      <c r="E1432" s="466" t="s">
        <v>33</v>
      </c>
      <c r="F1432" s="538"/>
      <c r="G1432" s="550">
        <v>37</v>
      </c>
      <c r="H1432" s="432">
        <v>42</v>
      </c>
      <c r="I1432" s="964">
        <v>36</v>
      </c>
      <c r="J1432" s="432">
        <v>10</v>
      </c>
      <c r="K1432" s="707"/>
      <c r="L1432" s="429"/>
      <c r="M1432" s="433" t="s">
        <v>20</v>
      </c>
      <c r="N1432" s="433"/>
      <c r="O1432" s="431">
        <v>15</v>
      </c>
      <c r="P1432" s="432">
        <v>6</v>
      </c>
      <c r="Q1432" s="964">
        <v>13</v>
      </c>
      <c r="R1432" s="680">
        <v>5</v>
      </c>
      <c r="S1432" s="981"/>
      <c r="T1432" s="950"/>
      <c r="U1432" s="872"/>
      <c r="W1432" s="426"/>
    </row>
    <row r="1433" spans="1:23" ht="15.95" customHeight="1" x14ac:dyDescent="0.25">
      <c r="A1433" s="412"/>
      <c r="B1433" s="427"/>
      <c r="C1433" s="464"/>
      <c r="D1433" s="465"/>
      <c r="E1433" s="466"/>
      <c r="F1433" s="538"/>
      <c r="G1433" s="550"/>
      <c r="H1433" s="432"/>
      <c r="I1433" s="964"/>
      <c r="J1433" s="432"/>
      <c r="K1433" s="707"/>
      <c r="L1433" s="429"/>
      <c r="M1433" s="433" t="s">
        <v>21</v>
      </c>
      <c r="N1433" s="433"/>
      <c r="O1433" s="431">
        <v>0</v>
      </c>
      <c r="P1433" s="432">
        <v>0</v>
      </c>
      <c r="Q1433" s="964">
        <v>0</v>
      </c>
      <c r="R1433" s="680">
        <v>0</v>
      </c>
      <c r="S1433" s="981"/>
      <c r="T1433" s="950"/>
      <c r="U1433" s="872"/>
      <c r="W1433" s="426"/>
    </row>
    <row r="1434" spans="1:23" ht="15.95" customHeight="1" x14ac:dyDescent="0.25">
      <c r="A1434" s="412"/>
      <c r="B1434" s="427"/>
      <c r="C1434" s="464"/>
      <c r="D1434" s="465"/>
      <c r="E1434" s="466"/>
      <c r="F1434" s="538"/>
      <c r="G1434" s="550"/>
      <c r="H1434" s="432"/>
      <c r="I1434" s="964"/>
      <c r="J1434" s="432"/>
      <c r="K1434" s="707"/>
      <c r="L1434" s="429"/>
      <c r="M1434" s="433" t="s">
        <v>35</v>
      </c>
      <c r="N1434" s="433"/>
      <c r="O1434" s="431" t="s">
        <v>1557</v>
      </c>
      <c r="P1434" s="432"/>
      <c r="Q1434" s="964"/>
      <c r="R1434" s="680"/>
      <c r="S1434" s="981"/>
      <c r="T1434" s="950"/>
      <c r="U1434" s="872"/>
      <c r="W1434" s="426"/>
    </row>
    <row r="1435" spans="1:23" ht="15.95" customHeight="1" x14ac:dyDescent="0.25">
      <c r="A1435" s="412"/>
      <c r="B1435" s="427"/>
      <c r="C1435" s="464"/>
      <c r="D1435" s="465"/>
      <c r="E1435" s="466"/>
      <c r="F1435" s="538"/>
      <c r="G1435" s="550"/>
      <c r="H1435" s="432"/>
      <c r="I1435" s="964"/>
      <c r="J1435" s="432"/>
      <c r="K1435" s="707"/>
      <c r="L1435" s="429"/>
      <c r="M1435" s="433" t="s">
        <v>23</v>
      </c>
      <c r="N1435" s="433"/>
      <c r="O1435" s="431">
        <v>26</v>
      </c>
      <c r="P1435" s="432">
        <v>8</v>
      </c>
      <c r="Q1435" s="964">
        <v>17</v>
      </c>
      <c r="R1435" s="680">
        <v>13</v>
      </c>
      <c r="S1435" s="981"/>
      <c r="T1435" s="950"/>
      <c r="U1435" s="872"/>
      <c r="W1435" s="426"/>
    </row>
    <row r="1436" spans="1:23" ht="15.95" customHeight="1" x14ac:dyDescent="0.25">
      <c r="A1436" s="412"/>
      <c r="B1436" s="427"/>
      <c r="C1436" s="464"/>
      <c r="D1436" s="465"/>
      <c r="E1436" s="466"/>
      <c r="F1436" s="538"/>
      <c r="G1436" s="550"/>
      <c r="H1436" s="432"/>
      <c r="I1436" s="964"/>
      <c r="J1436" s="432"/>
      <c r="K1436" s="707"/>
      <c r="L1436" s="429"/>
      <c r="M1436" s="433" t="s">
        <v>37</v>
      </c>
      <c r="N1436" s="433"/>
      <c r="O1436" s="431">
        <v>23</v>
      </c>
      <c r="P1436" s="432">
        <v>12</v>
      </c>
      <c r="Q1436" s="964">
        <v>16</v>
      </c>
      <c r="R1436" s="680">
        <v>6</v>
      </c>
      <c r="S1436" s="981"/>
      <c r="T1436" s="950"/>
      <c r="U1436" s="872"/>
      <c r="W1436" s="426"/>
    </row>
    <row r="1437" spans="1:23" ht="15.95" customHeight="1" x14ac:dyDescent="0.25">
      <c r="A1437" s="479"/>
      <c r="B1437" s="440"/>
      <c r="C1437" s="480"/>
      <c r="D1437" s="481"/>
      <c r="E1437" s="498"/>
      <c r="F1437" s="543"/>
      <c r="G1437" s="597"/>
      <c r="H1437" s="445"/>
      <c r="I1437" s="982"/>
      <c r="J1437" s="445"/>
      <c r="K1437" s="593"/>
      <c r="L1437" s="442"/>
      <c r="M1437" s="565"/>
      <c r="N1437" s="565"/>
      <c r="O1437" s="508"/>
      <c r="P1437" s="613"/>
      <c r="Q1437" s="957"/>
      <c r="R1437" s="983"/>
      <c r="S1437" s="984"/>
      <c r="T1437" s="973"/>
      <c r="U1437" s="873"/>
      <c r="W1437" s="426"/>
    </row>
    <row r="1438" spans="1:23" ht="15.95" customHeight="1" x14ac:dyDescent="0.25">
      <c r="A1438" s="452">
        <v>178</v>
      </c>
      <c r="B1438" s="413" t="s">
        <v>1991</v>
      </c>
      <c r="C1438" s="486" t="s">
        <v>1985</v>
      </c>
      <c r="D1438" s="487">
        <v>250</v>
      </c>
      <c r="E1438" s="500">
        <v>402258</v>
      </c>
      <c r="F1438" s="989"/>
      <c r="G1438" s="549">
        <v>163</v>
      </c>
      <c r="H1438" s="418">
        <v>184</v>
      </c>
      <c r="I1438" s="947">
        <v>166</v>
      </c>
      <c r="J1438" s="418">
        <v>27</v>
      </c>
      <c r="K1438" s="582"/>
      <c r="L1438" s="415"/>
      <c r="M1438" s="419"/>
      <c r="N1438" s="419"/>
      <c r="O1438" s="417"/>
      <c r="P1438" s="418"/>
      <c r="Q1438" s="947"/>
      <c r="R1438" s="761"/>
      <c r="S1438" s="985"/>
      <c r="T1438" s="975"/>
      <c r="U1438" s="871"/>
      <c r="W1438" s="426"/>
    </row>
    <row r="1439" spans="1:23" ht="15.95" customHeight="1" x14ac:dyDescent="0.25">
      <c r="A1439" s="412"/>
      <c r="B1439" s="427"/>
      <c r="C1439" s="486"/>
      <c r="D1439" s="487"/>
      <c r="E1439" s="500" t="s">
        <v>19</v>
      </c>
      <c r="F1439" s="538"/>
      <c r="G1439" s="549">
        <v>228</v>
      </c>
      <c r="H1439" s="418">
        <v>225</v>
      </c>
      <c r="I1439" s="947" t="s">
        <v>1992</v>
      </c>
      <c r="J1439" s="432"/>
      <c r="K1439" s="582"/>
      <c r="L1439" s="415"/>
      <c r="M1439" s="419"/>
      <c r="N1439" s="419"/>
      <c r="O1439" s="417"/>
      <c r="P1439" s="418"/>
      <c r="Q1439" s="947"/>
      <c r="R1439" s="680"/>
      <c r="S1439" s="981"/>
      <c r="T1439" s="950"/>
      <c r="U1439" s="872"/>
      <c r="W1439" s="426"/>
    </row>
    <row r="1440" spans="1:23" ht="15.95" customHeight="1" x14ac:dyDescent="0.25">
      <c r="A1440" s="412"/>
      <c r="B1440" s="427"/>
      <c r="C1440" s="486"/>
      <c r="D1440" s="487"/>
      <c r="E1440" s="500" t="s">
        <v>30</v>
      </c>
      <c r="F1440" s="538"/>
      <c r="G1440" s="549">
        <v>18</v>
      </c>
      <c r="H1440" s="418">
        <v>28</v>
      </c>
      <c r="I1440" s="947">
        <v>19</v>
      </c>
      <c r="J1440" s="432">
        <v>4</v>
      </c>
      <c r="K1440" s="582"/>
      <c r="L1440" s="415"/>
      <c r="M1440" s="419"/>
      <c r="N1440" s="419"/>
      <c r="O1440" s="417"/>
      <c r="P1440" s="418"/>
      <c r="Q1440" s="947"/>
      <c r="R1440" s="680"/>
      <c r="S1440" s="981"/>
      <c r="T1440" s="950"/>
      <c r="U1440" s="872"/>
      <c r="W1440" s="426"/>
    </row>
    <row r="1441" spans="1:23" ht="15.95" customHeight="1" x14ac:dyDescent="0.25">
      <c r="A1441" s="412"/>
      <c r="B1441" s="427"/>
      <c r="C1441" s="486"/>
      <c r="D1441" s="487"/>
      <c r="E1441" s="500" t="s">
        <v>31</v>
      </c>
      <c r="F1441" s="538"/>
      <c r="G1441" s="549">
        <v>47</v>
      </c>
      <c r="H1441" s="418">
        <v>66</v>
      </c>
      <c r="I1441" s="947">
        <v>59</v>
      </c>
      <c r="J1441" s="432">
        <v>16</v>
      </c>
      <c r="K1441" s="582"/>
      <c r="L1441" s="415"/>
      <c r="M1441" s="419"/>
      <c r="N1441" s="419"/>
      <c r="O1441" s="417"/>
      <c r="P1441" s="418"/>
      <c r="Q1441" s="947"/>
      <c r="R1441" s="680"/>
      <c r="S1441" s="981"/>
      <c r="T1441" s="950"/>
      <c r="U1441" s="872"/>
      <c r="W1441" s="426"/>
    </row>
    <row r="1442" spans="1:23" ht="15.95" customHeight="1" x14ac:dyDescent="0.25">
      <c r="A1442" s="412"/>
      <c r="B1442" s="427"/>
      <c r="C1442" s="486"/>
      <c r="D1442" s="487"/>
      <c r="E1442" s="500" t="s">
        <v>36</v>
      </c>
      <c r="F1442" s="538"/>
      <c r="G1442" s="549" t="s">
        <v>1563</v>
      </c>
      <c r="H1442" s="418"/>
      <c r="I1442" s="947"/>
      <c r="J1442" s="432"/>
      <c r="K1442" s="582"/>
      <c r="L1442" s="415"/>
      <c r="M1442" s="419"/>
      <c r="N1442" s="419"/>
      <c r="O1442" s="417"/>
      <c r="P1442" s="418"/>
      <c r="Q1442" s="947"/>
      <c r="R1442" s="680"/>
      <c r="S1442" s="981"/>
      <c r="T1442" s="950"/>
      <c r="U1442" s="872"/>
      <c r="W1442" s="426"/>
    </row>
    <row r="1443" spans="1:23" ht="15.95" customHeight="1" x14ac:dyDescent="0.25">
      <c r="A1443" s="412"/>
      <c r="B1443" s="427"/>
      <c r="C1443" s="486"/>
      <c r="D1443" s="487"/>
      <c r="E1443" s="500" t="s">
        <v>32</v>
      </c>
      <c r="F1443" s="538"/>
      <c r="G1443" s="549">
        <v>0</v>
      </c>
      <c r="H1443" s="418">
        <v>4</v>
      </c>
      <c r="I1443" s="947">
        <v>6</v>
      </c>
      <c r="J1443" s="432">
        <v>4</v>
      </c>
      <c r="K1443" s="582"/>
      <c r="L1443" s="415"/>
      <c r="M1443" s="419"/>
      <c r="N1443" s="419"/>
      <c r="O1443" s="417"/>
      <c r="P1443" s="418"/>
      <c r="Q1443" s="947"/>
      <c r="R1443" s="680"/>
      <c r="S1443" s="981"/>
      <c r="T1443" s="950"/>
      <c r="U1443" s="872"/>
      <c r="W1443" s="426"/>
    </row>
    <row r="1444" spans="1:23" ht="15.95" customHeight="1" x14ac:dyDescent="0.25">
      <c r="A1444" s="412"/>
      <c r="B1444" s="427"/>
      <c r="C1444" s="486"/>
      <c r="D1444" s="487"/>
      <c r="E1444" s="500" t="s">
        <v>33</v>
      </c>
      <c r="F1444" s="538"/>
      <c r="G1444" s="549" t="s">
        <v>1563</v>
      </c>
      <c r="H1444" s="418"/>
      <c r="I1444" s="947"/>
      <c r="J1444" s="432"/>
      <c r="K1444" s="582"/>
      <c r="L1444" s="415"/>
      <c r="M1444" s="419"/>
      <c r="N1444" s="419"/>
      <c r="O1444" s="417"/>
      <c r="P1444" s="418"/>
      <c r="Q1444" s="947"/>
      <c r="R1444" s="680"/>
      <c r="S1444" s="981"/>
      <c r="T1444" s="950"/>
      <c r="U1444" s="872"/>
      <c r="W1444" s="426"/>
    </row>
    <row r="1445" spans="1:23" ht="15.95" customHeight="1" x14ac:dyDescent="0.25">
      <c r="A1445" s="412"/>
      <c r="B1445" s="427"/>
      <c r="C1445" s="486"/>
      <c r="D1445" s="487"/>
      <c r="E1445" s="500" t="s">
        <v>40</v>
      </c>
      <c r="F1445" s="538"/>
      <c r="G1445" s="549">
        <v>0</v>
      </c>
      <c r="H1445" s="418">
        <v>0</v>
      </c>
      <c r="I1445" s="947">
        <v>0</v>
      </c>
      <c r="J1445" s="432">
        <v>0</v>
      </c>
      <c r="K1445" s="582"/>
      <c r="L1445" s="415"/>
      <c r="M1445" s="419"/>
      <c r="N1445" s="419"/>
      <c r="O1445" s="417"/>
      <c r="P1445" s="418"/>
      <c r="Q1445" s="947"/>
      <c r="R1445" s="680"/>
      <c r="S1445" s="981"/>
      <c r="T1445" s="950"/>
      <c r="U1445" s="872"/>
      <c r="W1445" s="426"/>
    </row>
    <row r="1446" spans="1:23" ht="15.95" customHeight="1" x14ac:dyDescent="0.25">
      <c r="A1446" s="412"/>
      <c r="B1446" s="427"/>
      <c r="C1446" s="486"/>
      <c r="D1446" s="487"/>
      <c r="E1446" s="500" t="s">
        <v>24</v>
      </c>
      <c r="F1446" s="538"/>
      <c r="G1446" s="549">
        <v>36</v>
      </c>
      <c r="H1446" s="418">
        <v>26</v>
      </c>
      <c r="I1446" s="947">
        <v>33</v>
      </c>
      <c r="J1446" s="432">
        <v>4</v>
      </c>
      <c r="K1446" s="582"/>
      <c r="L1446" s="487"/>
      <c r="M1446" s="433"/>
      <c r="N1446" s="433"/>
      <c r="O1446" s="431"/>
      <c r="P1446" s="432"/>
      <c r="Q1446" s="432"/>
      <c r="R1446" s="882"/>
      <c r="S1446" s="981"/>
      <c r="T1446" s="950"/>
      <c r="U1446" s="872"/>
      <c r="W1446" s="426"/>
    </row>
    <row r="1447" spans="1:23" ht="15.95" customHeight="1" x14ac:dyDescent="0.25">
      <c r="A1447" s="479"/>
      <c r="B1447" s="440"/>
      <c r="C1447" s="480"/>
      <c r="D1447" s="481"/>
      <c r="E1447" s="498" t="s">
        <v>42</v>
      </c>
      <c r="F1447" s="543"/>
      <c r="G1447" s="597">
        <v>35</v>
      </c>
      <c r="H1447" s="445">
        <v>44</v>
      </c>
      <c r="I1447" s="982">
        <v>40</v>
      </c>
      <c r="J1447" s="445">
        <v>19</v>
      </c>
      <c r="K1447" s="593"/>
      <c r="L1447" s="481"/>
      <c r="M1447" s="446"/>
      <c r="N1447" s="446"/>
      <c r="O1447" s="444"/>
      <c r="P1447" s="445"/>
      <c r="Q1447" s="982"/>
      <c r="R1447" s="787"/>
      <c r="S1447" s="984"/>
      <c r="T1447" s="973"/>
      <c r="U1447" s="873"/>
      <c r="W1447" s="426"/>
    </row>
    <row r="1448" spans="1:23" ht="15.95" customHeight="1" x14ac:dyDescent="0.25">
      <c r="A1448" s="995">
        <v>179</v>
      </c>
      <c r="B1448" s="996" t="s">
        <v>1993</v>
      </c>
      <c r="C1448" s="997" t="s">
        <v>1985</v>
      </c>
      <c r="D1448" s="998">
        <v>250</v>
      </c>
      <c r="E1448" s="999"/>
      <c r="F1448" s="1000"/>
      <c r="G1448" s="1001">
        <v>18</v>
      </c>
      <c r="H1448" s="649">
        <v>29</v>
      </c>
      <c r="I1448" s="947">
        <v>47</v>
      </c>
      <c r="J1448" s="418">
        <v>19</v>
      </c>
      <c r="K1448" s="1001"/>
      <c r="L1448" s="1000">
        <v>250</v>
      </c>
      <c r="M1448" s="419" t="s">
        <v>1994</v>
      </c>
      <c r="N1448" s="419"/>
      <c r="O1448" s="417">
        <v>126</v>
      </c>
      <c r="P1448" s="418">
        <v>149</v>
      </c>
      <c r="Q1448" s="947">
        <v>128</v>
      </c>
      <c r="R1448" s="761">
        <v>11</v>
      </c>
      <c r="S1448" s="985"/>
      <c r="T1448" s="975"/>
      <c r="U1448" s="871"/>
      <c r="W1448" s="426"/>
    </row>
    <row r="1449" spans="1:23" ht="15.95" customHeight="1" x14ac:dyDescent="0.25">
      <c r="A1449" s="1002"/>
      <c r="B1449" s="1003"/>
      <c r="C1449" s="486"/>
      <c r="D1449" s="487"/>
      <c r="E1449" s="500" t="s">
        <v>19</v>
      </c>
      <c r="F1449" s="538"/>
      <c r="G1449" s="549">
        <v>231</v>
      </c>
      <c r="H1449" s="418">
        <v>225</v>
      </c>
      <c r="I1449" s="947" t="s">
        <v>1995</v>
      </c>
      <c r="J1449" s="432"/>
      <c r="K1449" s="582"/>
      <c r="L1449" s="415"/>
      <c r="M1449" s="419" t="s">
        <v>19</v>
      </c>
      <c r="N1449" s="419"/>
      <c r="O1449" s="417">
        <v>234</v>
      </c>
      <c r="P1449" s="418">
        <v>229</v>
      </c>
      <c r="Q1449" s="947" t="s">
        <v>1996</v>
      </c>
      <c r="R1449" s="680"/>
      <c r="S1449" s="981"/>
      <c r="T1449" s="950"/>
      <c r="U1449" s="872"/>
      <c r="W1449" s="426"/>
    </row>
    <row r="1450" spans="1:23" ht="15.95" customHeight="1" x14ac:dyDescent="0.25">
      <c r="A1450" s="1002"/>
      <c r="B1450" s="1003"/>
      <c r="C1450" s="486"/>
      <c r="D1450" s="487"/>
      <c r="E1450" s="500" t="s">
        <v>30</v>
      </c>
      <c r="F1450" s="538"/>
      <c r="G1450" s="549">
        <v>20</v>
      </c>
      <c r="H1450" s="418">
        <v>32</v>
      </c>
      <c r="I1450" s="947">
        <v>33</v>
      </c>
      <c r="J1450" s="432">
        <v>10</v>
      </c>
      <c r="K1450" s="582"/>
      <c r="L1450" s="415"/>
      <c r="M1450" s="419" t="s">
        <v>24</v>
      </c>
      <c r="N1450" s="419"/>
      <c r="O1450" s="417">
        <v>12</v>
      </c>
      <c r="P1450" s="418">
        <v>17</v>
      </c>
      <c r="Q1450" s="947">
        <v>37</v>
      </c>
      <c r="R1450" s="680">
        <v>16</v>
      </c>
      <c r="S1450" s="981"/>
      <c r="T1450" s="950"/>
      <c r="U1450" s="872"/>
      <c r="W1450" s="426"/>
    </row>
    <row r="1451" spans="1:23" ht="15.95" customHeight="1" x14ac:dyDescent="0.25">
      <c r="A1451" s="1002"/>
      <c r="B1451" s="1003"/>
      <c r="C1451" s="486"/>
      <c r="D1451" s="487"/>
      <c r="E1451" s="500" t="s">
        <v>36</v>
      </c>
      <c r="F1451" s="538"/>
      <c r="G1451" s="549">
        <v>0</v>
      </c>
      <c r="H1451" s="418">
        <v>0</v>
      </c>
      <c r="I1451" s="947">
        <v>0</v>
      </c>
      <c r="J1451" s="432">
        <v>0</v>
      </c>
      <c r="K1451" s="582"/>
      <c r="L1451" s="415"/>
      <c r="M1451" s="419" t="s">
        <v>42</v>
      </c>
      <c r="N1451" s="419"/>
      <c r="O1451" s="417">
        <v>41</v>
      </c>
      <c r="P1451" s="418">
        <v>70</v>
      </c>
      <c r="Q1451" s="947">
        <v>60</v>
      </c>
      <c r="R1451" s="680">
        <v>14</v>
      </c>
      <c r="S1451" s="981"/>
      <c r="T1451" s="950"/>
      <c r="U1451" s="872"/>
      <c r="W1451" s="426"/>
    </row>
    <row r="1452" spans="1:23" ht="15.95" customHeight="1" x14ac:dyDescent="0.25">
      <c r="A1452" s="1002"/>
      <c r="B1452" s="1003"/>
      <c r="C1452" s="486"/>
      <c r="D1452" s="487"/>
      <c r="E1452" s="500" t="s">
        <v>32</v>
      </c>
      <c r="F1452" s="538"/>
      <c r="G1452" s="549"/>
      <c r="H1452" s="418"/>
      <c r="I1452" s="947">
        <v>18</v>
      </c>
      <c r="J1452" s="432">
        <v>16</v>
      </c>
      <c r="K1452" s="582"/>
      <c r="L1452" s="415"/>
      <c r="M1452" s="419" t="s">
        <v>26</v>
      </c>
      <c r="N1452" s="419"/>
      <c r="O1452" s="417">
        <v>25</v>
      </c>
      <c r="P1452" s="418">
        <v>9</v>
      </c>
      <c r="Q1452" s="947">
        <v>15</v>
      </c>
      <c r="R1452" s="680">
        <v>10</v>
      </c>
      <c r="S1452" s="981"/>
      <c r="T1452" s="950"/>
      <c r="U1452" s="872"/>
      <c r="W1452" s="426"/>
    </row>
    <row r="1453" spans="1:23" ht="15.95" customHeight="1" x14ac:dyDescent="0.25">
      <c r="A1453" s="1002"/>
      <c r="B1453" s="1003"/>
      <c r="C1453" s="486"/>
      <c r="D1453" s="487"/>
      <c r="E1453" s="500"/>
      <c r="F1453" s="538"/>
      <c r="G1453" s="549"/>
      <c r="H1453" s="418"/>
      <c r="I1453" s="947"/>
      <c r="J1453" s="432"/>
      <c r="K1453" s="582"/>
      <c r="L1453" s="415"/>
      <c r="M1453" s="419" t="s">
        <v>20</v>
      </c>
      <c r="N1453" s="419"/>
      <c r="O1453" s="417" t="s">
        <v>1557</v>
      </c>
      <c r="P1453" s="418"/>
      <c r="Q1453" s="947"/>
      <c r="R1453" s="680"/>
      <c r="S1453" s="981"/>
      <c r="T1453" s="950"/>
      <c r="U1453" s="872"/>
      <c r="W1453" s="426"/>
    </row>
    <row r="1454" spans="1:23" ht="15.95" customHeight="1" x14ac:dyDescent="0.25">
      <c r="A1454" s="1002"/>
      <c r="B1454" s="1003"/>
      <c r="C1454" s="486"/>
      <c r="D1454" s="487"/>
      <c r="E1454" s="500"/>
      <c r="F1454" s="538"/>
      <c r="G1454" s="549"/>
      <c r="H1454" s="418"/>
      <c r="I1454" s="947"/>
      <c r="J1454" s="432"/>
      <c r="K1454" s="582"/>
      <c r="L1454" s="415"/>
      <c r="M1454" s="419" t="s">
        <v>21</v>
      </c>
      <c r="N1454" s="419"/>
      <c r="O1454" s="417">
        <v>57</v>
      </c>
      <c r="P1454" s="418">
        <v>63</v>
      </c>
      <c r="Q1454" s="947">
        <v>47</v>
      </c>
      <c r="R1454" s="680">
        <v>14</v>
      </c>
      <c r="S1454" s="981"/>
      <c r="T1454" s="950"/>
      <c r="U1454" s="872"/>
      <c r="W1454" s="426"/>
    </row>
    <row r="1455" spans="1:23" ht="15.95" customHeight="1" x14ac:dyDescent="0.25">
      <c r="A1455" s="1004"/>
      <c r="B1455" s="1005"/>
      <c r="C1455" s="469"/>
      <c r="D1455" s="470"/>
      <c r="E1455" s="471"/>
      <c r="F1455" s="674"/>
      <c r="G1455" s="686"/>
      <c r="H1455" s="530"/>
      <c r="I1455" s="965"/>
      <c r="J1455" s="530"/>
      <c r="K1455" s="685"/>
      <c r="L1455" s="474"/>
      <c r="M1455" s="475" t="s">
        <v>35</v>
      </c>
      <c r="N1455" s="475"/>
      <c r="O1455" s="472" t="s">
        <v>1563</v>
      </c>
      <c r="P1455" s="530"/>
      <c r="Q1455" s="965"/>
      <c r="R1455" s="977"/>
      <c r="S1455" s="987"/>
      <c r="T1455" s="960"/>
      <c r="U1455" s="873"/>
      <c r="W1455" s="426"/>
    </row>
    <row r="1456" spans="1:23" ht="15.95" customHeight="1" x14ac:dyDescent="0.25">
      <c r="A1456" s="452">
        <v>180</v>
      </c>
      <c r="B1456" s="413" t="s">
        <v>1997</v>
      </c>
      <c r="C1456" s="453" t="s">
        <v>1985</v>
      </c>
      <c r="D1456" s="454">
        <v>400</v>
      </c>
      <c r="E1456" s="455">
        <v>81857</v>
      </c>
      <c r="F1456" s="533"/>
      <c r="G1456" s="671">
        <v>65</v>
      </c>
      <c r="H1456" s="505">
        <v>71</v>
      </c>
      <c r="I1456" s="967">
        <v>86</v>
      </c>
      <c r="J1456" s="505">
        <v>30</v>
      </c>
      <c r="K1456" s="716"/>
      <c r="L1456" s="458">
        <v>320</v>
      </c>
      <c r="M1456" s="459">
        <v>27966</v>
      </c>
      <c r="N1456" s="459"/>
      <c r="O1456" s="456">
        <v>38</v>
      </c>
      <c r="P1456" s="505">
        <v>42</v>
      </c>
      <c r="Q1456" s="967">
        <v>62</v>
      </c>
      <c r="R1456" s="979">
        <v>13</v>
      </c>
      <c r="S1456" s="990"/>
      <c r="T1456" s="950"/>
      <c r="U1456" s="871"/>
      <c r="W1456" s="426"/>
    </row>
    <row r="1457" spans="1:23" ht="15.95" customHeight="1" x14ac:dyDescent="0.25">
      <c r="A1457" s="412"/>
      <c r="B1457" s="427"/>
      <c r="C1457" s="486"/>
      <c r="D1457" s="487"/>
      <c r="E1457" s="500" t="s">
        <v>19</v>
      </c>
      <c r="F1457" s="538"/>
      <c r="G1457" s="549">
        <v>233</v>
      </c>
      <c r="H1457" s="418">
        <v>236</v>
      </c>
      <c r="I1457" s="947" t="s">
        <v>1998</v>
      </c>
      <c r="J1457" s="432"/>
      <c r="K1457" s="582"/>
      <c r="L1457" s="415"/>
      <c r="M1457" s="419" t="s">
        <v>19</v>
      </c>
      <c r="N1457" s="419"/>
      <c r="O1457" s="417">
        <v>222</v>
      </c>
      <c r="P1457" s="418">
        <v>223</v>
      </c>
      <c r="Q1457" s="947" t="s">
        <v>1990</v>
      </c>
      <c r="R1457" s="680"/>
      <c r="S1457" s="981"/>
      <c r="T1457" s="950"/>
      <c r="U1457" s="872"/>
      <c r="W1457" s="426"/>
    </row>
    <row r="1458" spans="1:23" ht="15.95" customHeight="1" x14ac:dyDescent="0.25">
      <c r="A1458" s="412"/>
      <c r="B1458" s="427"/>
      <c r="C1458" s="486"/>
      <c r="D1458" s="487"/>
      <c r="E1458" s="500" t="s">
        <v>30</v>
      </c>
      <c r="F1458" s="538"/>
      <c r="G1458" s="549">
        <v>0</v>
      </c>
      <c r="H1458" s="418">
        <v>0</v>
      </c>
      <c r="I1458" s="947">
        <v>0</v>
      </c>
      <c r="J1458" s="432">
        <v>0</v>
      </c>
      <c r="K1458" s="582"/>
      <c r="L1458" s="415"/>
      <c r="M1458" s="419" t="s">
        <v>26</v>
      </c>
      <c r="N1458" s="419"/>
      <c r="O1458" s="417">
        <v>0</v>
      </c>
      <c r="P1458" s="418">
        <v>9</v>
      </c>
      <c r="Q1458" s="947">
        <v>10</v>
      </c>
      <c r="R1458" s="680">
        <v>0</v>
      </c>
      <c r="S1458" s="981"/>
      <c r="T1458" s="950"/>
      <c r="U1458" s="872"/>
      <c r="W1458" s="426"/>
    </row>
    <row r="1459" spans="1:23" ht="15.95" customHeight="1" x14ac:dyDescent="0.25">
      <c r="A1459" s="412"/>
      <c r="B1459" s="427"/>
      <c r="C1459" s="486"/>
      <c r="D1459" s="487"/>
      <c r="E1459" s="500" t="s">
        <v>31</v>
      </c>
      <c r="F1459" s="538"/>
      <c r="G1459" s="549">
        <v>0</v>
      </c>
      <c r="H1459" s="418">
        <v>0</v>
      </c>
      <c r="I1459" s="947">
        <v>0</v>
      </c>
      <c r="J1459" s="432">
        <v>0</v>
      </c>
      <c r="K1459" s="582"/>
      <c r="L1459" s="415"/>
      <c r="M1459" s="419" t="s">
        <v>20</v>
      </c>
      <c r="N1459" s="419"/>
      <c r="O1459" s="417" t="s">
        <v>1999</v>
      </c>
      <c r="P1459" s="418"/>
      <c r="Q1459" s="947"/>
      <c r="R1459" s="680"/>
      <c r="S1459" s="981"/>
      <c r="T1459" s="950"/>
      <c r="U1459" s="872"/>
      <c r="W1459" s="426"/>
    </row>
    <row r="1460" spans="1:23" ht="15.95" customHeight="1" x14ac:dyDescent="0.25">
      <c r="A1460" s="412"/>
      <c r="B1460" s="427"/>
      <c r="C1460" s="486"/>
      <c r="D1460" s="487"/>
      <c r="E1460" s="500" t="s">
        <v>36</v>
      </c>
      <c r="F1460" s="538"/>
      <c r="G1460" s="549" t="s">
        <v>1563</v>
      </c>
      <c r="H1460" s="418"/>
      <c r="I1460" s="947"/>
      <c r="J1460" s="432"/>
      <c r="K1460" s="582"/>
      <c r="L1460" s="415"/>
      <c r="M1460" s="419" t="s">
        <v>21</v>
      </c>
      <c r="N1460" s="419"/>
      <c r="O1460" s="417">
        <v>2</v>
      </c>
      <c r="P1460" s="418">
        <v>4</v>
      </c>
      <c r="Q1460" s="947">
        <v>5</v>
      </c>
      <c r="R1460" s="680">
        <v>2</v>
      </c>
      <c r="S1460" s="981"/>
      <c r="T1460" s="950"/>
      <c r="U1460" s="872"/>
      <c r="W1460" s="426"/>
    </row>
    <row r="1461" spans="1:23" ht="15.95" customHeight="1" x14ac:dyDescent="0.25">
      <c r="A1461" s="412"/>
      <c r="B1461" s="427"/>
      <c r="C1461" s="486"/>
      <c r="D1461" s="487"/>
      <c r="E1461" s="500" t="s">
        <v>32</v>
      </c>
      <c r="F1461" s="538"/>
      <c r="G1461" s="549">
        <v>22</v>
      </c>
      <c r="H1461" s="418">
        <v>45</v>
      </c>
      <c r="I1461" s="947">
        <v>44</v>
      </c>
      <c r="J1461" s="432">
        <v>20</v>
      </c>
      <c r="K1461" s="582"/>
      <c r="L1461" s="415"/>
      <c r="M1461" s="419" t="s">
        <v>35</v>
      </c>
      <c r="N1461" s="419"/>
      <c r="O1461" s="417">
        <v>21</v>
      </c>
      <c r="P1461" s="418">
        <v>27</v>
      </c>
      <c r="Q1461" s="947">
        <v>16</v>
      </c>
      <c r="R1461" s="680">
        <v>8</v>
      </c>
      <c r="S1461" s="981"/>
      <c r="T1461" s="950"/>
      <c r="U1461" s="872"/>
      <c r="W1461" s="426"/>
    </row>
    <row r="1462" spans="1:23" ht="15.95" customHeight="1" x14ac:dyDescent="0.25">
      <c r="A1462" s="412"/>
      <c r="B1462" s="427"/>
      <c r="C1462" s="486"/>
      <c r="D1462" s="487"/>
      <c r="E1462" s="500" t="s">
        <v>33</v>
      </c>
      <c r="F1462" s="538"/>
      <c r="G1462" s="549">
        <v>34</v>
      </c>
      <c r="H1462" s="418">
        <v>12</v>
      </c>
      <c r="I1462" s="947">
        <v>38</v>
      </c>
      <c r="J1462" s="432">
        <v>18</v>
      </c>
      <c r="K1462" s="582"/>
      <c r="L1462" s="415"/>
      <c r="M1462" s="419" t="s">
        <v>37</v>
      </c>
      <c r="N1462" s="419"/>
      <c r="O1462" s="417" t="s">
        <v>1563</v>
      </c>
      <c r="P1462" s="418"/>
      <c r="Q1462" s="947"/>
      <c r="R1462" s="680"/>
      <c r="S1462" s="981"/>
      <c r="T1462" s="950"/>
      <c r="U1462" s="872"/>
      <c r="W1462" s="426"/>
    </row>
    <row r="1463" spans="1:23" ht="15.95" customHeight="1" x14ac:dyDescent="0.25">
      <c r="A1463" s="412"/>
      <c r="B1463" s="427"/>
      <c r="C1463" s="486"/>
      <c r="D1463" s="487"/>
      <c r="E1463" s="500" t="s">
        <v>40</v>
      </c>
      <c r="F1463" s="538"/>
      <c r="G1463" s="549">
        <v>0</v>
      </c>
      <c r="H1463" s="418"/>
      <c r="I1463" s="947">
        <v>4</v>
      </c>
      <c r="J1463" s="432">
        <v>1</v>
      </c>
      <c r="K1463" s="582"/>
      <c r="L1463" s="415"/>
      <c r="M1463" s="419" t="s">
        <v>25</v>
      </c>
      <c r="N1463" s="419"/>
      <c r="O1463" s="417">
        <v>33</v>
      </c>
      <c r="P1463" s="418">
        <v>41</v>
      </c>
      <c r="Q1463" s="947">
        <v>36</v>
      </c>
      <c r="R1463" s="680">
        <v>14</v>
      </c>
      <c r="S1463" s="981"/>
      <c r="T1463" s="950"/>
      <c r="U1463" s="872"/>
      <c r="W1463" s="426"/>
    </row>
    <row r="1464" spans="1:23" ht="15.95" customHeight="1" x14ac:dyDescent="0.25">
      <c r="A1464" s="412"/>
      <c r="B1464" s="427"/>
      <c r="C1464" s="486"/>
      <c r="D1464" s="487"/>
      <c r="E1464" s="500" t="s">
        <v>24</v>
      </c>
      <c r="F1464" s="538"/>
      <c r="G1464" s="549" t="s">
        <v>1563</v>
      </c>
      <c r="H1464" s="418"/>
      <c r="I1464" s="947"/>
      <c r="J1464" s="432"/>
      <c r="K1464" s="582"/>
      <c r="L1464" s="415"/>
      <c r="M1464" s="419" t="s">
        <v>39</v>
      </c>
      <c r="N1464" s="419"/>
      <c r="O1464" s="417">
        <v>0</v>
      </c>
      <c r="P1464" s="418">
        <v>0</v>
      </c>
      <c r="Q1464" s="947">
        <v>11</v>
      </c>
      <c r="R1464" s="680">
        <v>3</v>
      </c>
      <c r="S1464" s="981"/>
      <c r="T1464" s="950"/>
      <c r="U1464" s="872"/>
      <c r="W1464" s="426"/>
    </row>
    <row r="1465" spans="1:23" ht="15.95" customHeight="1" x14ac:dyDescent="0.25">
      <c r="A1465" s="479"/>
      <c r="B1465" s="440"/>
      <c r="C1465" s="480"/>
      <c r="D1465" s="481"/>
      <c r="E1465" s="498" t="s">
        <v>42</v>
      </c>
      <c r="F1465" s="543"/>
      <c r="G1465" s="597" t="s">
        <v>1999</v>
      </c>
      <c r="H1465" s="445"/>
      <c r="I1465" s="982"/>
      <c r="J1465" s="445"/>
      <c r="K1465" s="593"/>
      <c r="L1465" s="442"/>
      <c r="M1465" s="446" t="s">
        <v>27</v>
      </c>
      <c r="N1465" s="446"/>
      <c r="O1465" s="444" t="s">
        <v>1563</v>
      </c>
      <c r="P1465" s="445"/>
      <c r="Q1465" s="982"/>
      <c r="R1465" s="983"/>
      <c r="S1465" s="984"/>
      <c r="T1465" s="973"/>
      <c r="U1465" s="873"/>
      <c r="W1465" s="426"/>
    </row>
    <row r="1466" spans="1:23" ht="15.95" customHeight="1" x14ac:dyDescent="0.25">
      <c r="A1466" s="452">
        <v>181</v>
      </c>
      <c r="B1466" s="413" t="s">
        <v>2000</v>
      </c>
      <c r="C1466" s="486" t="s">
        <v>2001</v>
      </c>
      <c r="D1466" s="487">
        <v>400</v>
      </c>
      <c r="E1466" s="500">
        <v>3016</v>
      </c>
      <c r="F1466" s="989"/>
      <c r="G1466" s="549">
        <v>128</v>
      </c>
      <c r="H1466" s="418">
        <v>102</v>
      </c>
      <c r="I1466" s="947">
        <v>170</v>
      </c>
      <c r="J1466" s="418">
        <v>48</v>
      </c>
      <c r="K1466" s="582"/>
      <c r="L1466" s="415"/>
      <c r="M1466" s="419"/>
      <c r="N1466" s="419"/>
      <c r="O1466" s="417"/>
      <c r="P1466" s="418"/>
      <c r="Q1466" s="947"/>
      <c r="R1466" s="761"/>
      <c r="S1466" s="985"/>
      <c r="T1466" s="975"/>
      <c r="U1466" s="871"/>
      <c r="W1466" s="426"/>
    </row>
    <row r="1467" spans="1:23" ht="15.95" customHeight="1" x14ac:dyDescent="0.25">
      <c r="A1467" s="412"/>
      <c r="B1467" s="427"/>
      <c r="E1467" s="500" t="s">
        <v>19</v>
      </c>
      <c r="F1467" s="538"/>
      <c r="G1467" s="549">
        <v>228</v>
      </c>
      <c r="H1467" s="418">
        <v>233</v>
      </c>
      <c r="I1467" s="947" t="s">
        <v>2002</v>
      </c>
      <c r="J1467" s="432"/>
      <c r="K1467" s="582"/>
      <c r="L1467" s="415"/>
      <c r="M1467" s="419"/>
      <c r="N1467" s="419"/>
      <c r="O1467" s="417"/>
      <c r="P1467" s="418"/>
      <c r="Q1467" s="947"/>
      <c r="R1467" s="680"/>
      <c r="S1467" s="981"/>
      <c r="T1467" s="950"/>
      <c r="U1467" s="872"/>
      <c r="W1467" s="426"/>
    </row>
    <row r="1468" spans="1:23" ht="15.95" customHeight="1" x14ac:dyDescent="0.25">
      <c r="A1468" s="412"/>
      <c r="B1468" s="427"/>
      <c r="E1468" s="500" t="s">
        <v>30</v>
      </c>
      <c r="F1468" s="538"/>
      <c r="G1468" s="549" t="s">
        <v>1563</v>
      </c>
      <c r="H1468" s="418"/>
      <c r="I1468" s="947"/>
      <c r="J1468" s="432"/>
      <c r="K1468" s="582"/>
      <c r="L1468" s="415"/>
      <c r="M1468" s="419"/>
      <c r="N1468" s="419"/>
      <c r="O1468" s="417"/>
      <c r="P1468" s="418"/>
      <c r="Q1468" s="947"/>
      <c r="R1468" s="680"/>
      <c r="S1468" s="981"/>
      <c r="T1468" s="950"/>
      <c r="U1468" s="872"/>
      <c r="W1468" s="426"/>
    </row>
    <row r="1469" spans="1:23" ht="15.95" customHeight="1" x14ac:dyDescent="0.25">
      <c r="A1469" s="412"/>
      <c r="B1469" s="427"/>
      <c r="E1469" s="500" t="s">
        <v>31</v>
      </c>
      <c r="F1469" s="538"/>
      <c r="G1469" s="549">
        <v>47</v>
      </c>
      <c r="H1469" s="418">
        <v>50</v>
      </c>
      <c r="I1469" s="947">
        <v>81</v>
      </c>
      <c r="J1469" s="432">
        <v>29</v>
      </c>
      <c r="K1469" s="582"/>
      <c r="L1469" s="415"/>
      <c r="M1469" s="419"/>
      <c r="N1469" s="419"/>
      <c r="O1469" s="417"/>
      <c r="P1469" s="418"/>
      <c r="Q1469" s="947"/>
      <c r="R1469" s="680"/>
      <c r="S1469" s="981"/>
      <c r="T1469" s="950"/>
      <c r="U1469" s="872"/>
      <c r="W1469" s="426"/>
    </row>
    <row r="1470" spans="1:23" ht="15.95" customHeight="1" x14ac:dyDescent="0.25">
      <c r="A1470" s="412"/>
      <c r="B1470" s="427"/>
      <c r="E1470" s="500" t="s">
        <v>36</v>
      </c>
      <c r="F1470" s="538"/>
      <c r="G1470" s="549" t="s">
        <v>1563</v>
      </c>
      <c r="H1470" s="418"/>
      <c r="I1470" s="947"/>
      <c r="J1470" s="432"/>
      <c r="K1470" s="582"/>
      <c r="L1470" s="415"/>
      <c r="M1470" s="419"/>
      <c r="N1470" s="419"/>
      <c r="O1470" s="417"/>
      <c r="P1470" s="418"/>
      <c r="Q1470" s="947"/>
      <c r="R1470" s="680"/>
      <c r="S1470" s="981"/>
      <c r="T1470" s="950"/>
      <c r="U1470" s="872"/>
      <c r="W1470" s="426"/>
    </row>
    <row r="1471" spans="1:23" ht="15.95" customHeight="1" x14ac:dyDescent="0.25">
      <c r="A1471" s="412"/>
      <c r="B1471" s="427"/>
      <c r="E1471" s="500" t="s">
        <v>32</v>
      </c>
      <c r="F1471" s="538"/>
      <c r="G1471" s="549">
        <v>12</v>
      </c>
      <c r="H1471" s="418">
        <v>3</v>
      </c>
      <c r="I1471" s="947">
        <v>20</v>
      </c>
      <c r="J1471" s="432">
        <v>15</v>
      </c>
      <c r="K1471" s="582"/>
      <c r="L1471" s="415"/>
      <c r="M1471" s="419"/>
      <c r="N1471" s="419"/>
      <c r="O1471" s="417"/>
      <c r="P1471" s="418"/>
      <c r="Q1471" s="947"/>
      <c r="R1471" s="680"/>
      <c r="S1471" s="981"/>
      <c r="T1471" s="950"/>
      <c r="U1471" s="872"/>
      <c r="W1471" s="426"/>
    </row>
    <row r="1472" spans="1:23" ht="15.95" customHeight="1" x14ac:dyDescent="0.25">
      <c r="A1472" s="412"/>
      <c r="B1472" s="427"/>
      <c r="E1472" s="500" t="s">
        <v>33</v>
      </c>
      <c r="F1472" s="538"/>
      <c r="G1472" s="549">
        <v>15</v>
      </c>
      <c r="H1472" s="418">
        <v>5</v>
      </c>
      <c r="I1472" s="947">
        <v>8</v>
      </c>
      <c r="J1472" s="432">
        <v>3</v>
      </c>
      <c r="K1472" s="582"/>
      <c r="L1472" s="415"/>
      <c r="M1472" s="419"/>
      <c r="N1472" s="419"/>
      <c r="O1472" s="417"/>
      <c r="P1472" s="418"/>
      <c r="Q1472" s="947"/>
      <c r="R1472" s="680"/>
      <c r="S1472" s="981"/>
      <c r="T1472" s="950"/>
      <c r="U1472" s="872"/>
      <c r="W1472" s="426"/>
    </row>
    <row r="1473" spans="1:23" ht="15.95" customHeight="1" x14ac:dyDescent="0.25">
      <c r="A1473" s="412"/>
      <c r="B1473" s="427"/>
      <c r="E1473" s="500" t="s">
        <v>40</v>
      </c>
      <c r="F1473" s="538"/>
      <c r="G1473" s="549">
        <v>29</v>
      </c>
      <c r="H1473" s="418">
        <v>21</v>
      </c>
      <c r="I1473" s="947">
        <v>27</v>
      </c>
      <c r="J1473" s="432">
        <v>11</v>
      </c>
      <c r="K1473" s="582"/>
      <c r="L1473" s="415"/>
      <c r="M1473" s="419"/>
      <c r="N1473" s="419"/>
      <c r="O1473" s="417"/>
      <c r="P1473" s="418"/>
      <c r="Q1473" s="947"/>
      <c r="R1473" s="680"/>
      <c r="S1473" s="981"/>
      <c r="T1473" s="950"/>
      <c r="U1473" s="872"/>
      <c r="W1473" s="426"/>
    </row>
    <row r="1474" spans="1:23" ht="15.95" customHeight="1" x14ac:dyDescent="0.25">
      <c r="A1474" s="412"/>
      <c r="B1474" s="427"/>
      <c r="E1474" s="500" t="s">
        <v>24</v>
      </c>
      <c r="F1474" s="538"/>
      <c r="G1474" s="549"/>
      <c r="H1474" s="418"/>
      <c r="I1474" s="947">
        <v>0</v>
      </c>
      <c r="J1474" s="432"/>
      <c r="K1474" s="582"/>
      <c r="L1474" s="415"/>
      <c r="M1474" s="419"/>
      <c r="N1474" s="419"/>
      <c r="O1474" s="417"/>
      <c r="P1474" s="418"/>
      <c r="Q1474" s="947"/>
      <c r="R1474" s="680"/>
      <c r="S1474" s="981"/>
      <c r="T1474" s="950"/>
      <c r="U1474" s="872"/>
      <c r="W1474" s="426"/>
    </row>
    <row r="1475" spans="1:23" ht="15.95" customHeight="1" x14ac:dyDescent="0.25">
      <c r="A1475" s="479"/>
      <c r="B1475" s="440"/>
      <c r="E1475" s="553" t="s">
        <v>42</v>
      </c>
      <c r="F1475" s="674"/>
      <c r="G1475" s="601">
        <v>4</v>
      </c>
      <c r="H1475" s="602">
        <v>7</v>
      </c>
      <c r="I1475" s="986">
        <v>10</v>
      </c>
      <c r="J1475" s="530">
        <v>4</v>
      </c>
      <c r="K1475" s="720"/>
      <c r="L1475" s="522"/>
      <c r="M1475" s="556"/>
      <c r="N1475" s="556"/>
      <c r="O1475" s="555"/>
      <c r="P1475" s="602"/>
      <c r="Q1475" s="986"/>
      <c r="R1475" s="977"/>
      <c r="S1475" s="987"/>
      <c r="T1475" s="973"/>
      <c r="U1475" s="873"/>
      <c r="W1475" s="426"/>
    </row>
    <row r="1476" spans="1:23" ht="15.95" customHeight="1" x14ac:dyDescent="0.25">
      <c r="A1476" s="452">
        <v>182</v>
      </c>
      <c r="B1476" s="413" t="s">
        <v>2003</v>
      </c>
      <c r="C1476" s="606" t="s">
        <v>2001</v>
      </c>
      <c r="D1476" s="514">
        <v>400</v>
      </c>
      <c r="E1476" s="455"/>
      <c r="F1476" s="533"/>
      <c r="G1476" s="671">
        <v>30</v>
      </c>
      <c r="H1476" s="505">
        <v>34</v>
      </c>
      <c r="I1476" s="967">
        <v>34</v>
      </c>
      <c r="J1476" s="505">
        <v>12</v>
      </c>
      <c r="K1476" s="716"/>
      <c r="L1476" s="458">
        <v>400</v>
      </c>
      <c r="M1476" s="459">
        <v>1540485</v>
      </c>
      <c r="N1476" s="459"/>
      <c r="O1476" s="456">
        <v>209</v>
      </c>
      <c r="P1476" s="505">
        <v>166</v>
      </c>
      <c r="Q1476" s="967">
        <v>144</v>
      </c>
      <c r="R1476" s="979">
        <v>27</v>
      </c>
      <c r="S1476" s="990"/>
      <c r="T1476" s="975"/>
      <c r="U1476" s="871"/>
      <c r="W1476" s="426"/>
    </row>
    <row r="1477" spans="1:23" ht="15.95" customHeight="1" x14ac:dyDescent="0.25">
      <c r="A1477" s="412"/>
      <c r="B1477" s="427"/>
      <c r="D1477" s="522"/>
      <c r="E1477" s="500" t="s">
        <v>19</v>
      </c>
      <c r="F1477" s="538"/>
      <c r="G1477" s="549">
        <v>226</v>
      </c>
      <c r="H1477" s="418">
        <v>226</v>
      </c>
      <c r="I1477" s="947" t="s">
        <v>2004</v>
      </c>
      <c r="J1477" s="432"/>
      <c r="K1477" s="582"/>
      <c r="L1477" s="415"/>
      <c r="M1477" s="419" t="s">
        <v>19</v>
      </c>
      <c r="N1477" s="419"/>
      <c r="O1477" s="417">
        <v>226</v>
      </c>
      <c r="P1477" s="418">
        <v>228</v>
      </c>
      <c r="Q1477" s="947" t="s">
        <v>2005</v>
      </c>
      <c r="R1477" s="680"/>
      <c r="S1477" s="981"/>
      <c r="T1477" s="950"/>
      <c r="U1477" s="872"/>
      <c r="W1477" s="426"/>
    </row>
    <row r="1478" spans="1:23" ht="15.95" customHeight="1" x14ac:dyDescent="0.25">
      <c r="A1478" s="412"/>
      <c r="B1478" s="427"/>
      <c r="D1478" s="522"/>
      <c r="E1478" s="500" t="s">
        <v>30</v>
      </c>
      <c r="F1478" s="538"/>
      <c r="G1478" s="549">
        <v>19</v>
      </c>
      <c r="H1478" s="418">
        <v>8</v>
      </c>
      <c r="I1478" s="947">
        <v>5</v>
      </c>
      <c r="J1478" s="432">
        <v>7</v>
      </c>
      <c r="K1478" s="582"/>
      <c r="L1478" s="415"/>
      <c r="M1478" s="419" t="s">
        <v>40</v>
      </c>
      <c r="N1478" s="419"/>
      <c r="O1478" s="417" t="s">
        <v>1563</v>
      </c>
      <c r="P1478" s="418"/>
      <c r="Q1478" s="947"/>
      <c r="R1478" s="680"/>
      <c r="S1478" s="981"/>
      <c r="T1478" s="950"/>
      <c r="U1478" s="872"/>
      <c r="W1478" s="426"/>
    </row>
    <row r="1479" spans="1:23" ht="15.95" customHeight="1" x14ac:dyDescent="0.25">
      <c r="A1479" s="412"/>
      <c r="B1479" s="427"/>
      <c r="D1479" s="522"/>
      <c r="E1479" s="500" t="s">
        <v>31</v>
      </c>
      <c r="F1479" s="538"/>
      <c r="G1479" s="549">
        <v>2</v>
      </c>
      <c r="H1479" s="418">
        <v>2</v>
      </c>
      <c r="I1479" s="947">
        <v>6</v>
      </c>
      <c r="J1479" s="432">
        <v>0</v>
      </c>
      <c r="K1479" s="582"/>
      <c r="L1479" s="415"/>
      <c r="M1479" s="419" t="s">
        <v>24</v>
      </c>
      <c r="N1479" s="419"/>
      <c r="O1479" s="417" t="s">
        <v>1999</v>
      </c>
      <c r="P1479" s="418"/>
      <c r="Q1479" s="947"/>
      <c r="R1479" s="680"/>
      <c r="S1479" s="981"/>
      <c r="T1479" s="950"/>
      <c r="U1479" s="872"/>
      <c r="W1479" s="426"/>
    </row>
    <row r="1480" spans="1:23" ht="15.95" customHeight="1" x14ac:dyDescent="0.25">
      <c r="A1480" s="412"/>
      <c r="B1480" s="427"/>
      <c r="D1480" s="522"/>
      <c r="E1480" s="500" t="s">
        <v>36</v>
      </c>
      <c r="F1480" s="538"/>
      <c r="G1480" s="549">
        <v>8</v>
      </c>
      <c r="H1480" s="418">
        <v>18</v>
      </c>
      <c r="I1480" s="947">
        <v>15</v>
      </c>
      <c r="J1480" s="432">
        <v>10</v>
      </c>
      <c r="K1480" s="582"/>
      <c r="L1480" s="415"/>
      <c r="M1480" s="419" t="s">
        <v>42</v>
      </c>
      <c r="N1480" s="419"/>
      <c r="O1480" s="417">
        <v>0</v>
      </c>
      <c r="P1480" s="418">
        <v>0</v>
      </c>
      <c r="Q1480" s="947">
        <v>0</v>
      </c>
      <c r="R1480" s="680">
        <v>0</v>
      </c>
      <c r="S1480" s="981"/>
      <c r="T1480" s="950"/>
      <c r="U1480" s="872"/>
      <c r="W1480" s="426"/>
    </row>
    <row r="1481" spans="1:23" ht="15.95" customHeight="1" x14ac:dyDescent="0.25">
      <c r="A1481" s="412"/>
      <c r="B1481" s="427"/>
      <c r="D1481" s="522"/>
      <c r="E1481" s="500" t="s">
        <v>38</v>
      </c>
      <c r="F1481" s="538"/>
      <c r="G1481" s="549">
        <v>0</v>
      </c>
      <c r="H1481" s="418">
        <v>0</v>
      </c>
      <c r="I1481" s="947">
        <v>0</v>
      </c>
      <c r="J1481" s="432">
        <v>0</v>
      </c>
      <c r="K1481" s="582"/>
      <c r="L1481" s="415"/>
      <c r="M1481" s="419" t="s">
        <v>26</v>
      </c>
      <c r="N1481" s="419"/>
      <c r="O1481" s="417">
        <v>41</v>
      </c>
      <c r="P1481" s="418">
        <v>38</v>
      </c>
      <c r="Q1481" s="947">
        <v>56</v>
      </c>
      <c r="R1481" s="680">
        <v>14</v>
      </c>
      <c r="S1481" s="981"/>
      <c r="T1481" s="950"/>
      <c r="U1481" s="872"/>
      <c r="W1481" s="426"/>
    </row>
    <row r="1482" spans="1:23" ht="15.95" customHeight="1" x14ac:dyDescent="0.25">
      <c r="A1482" s="412"/>
      <c r="B1482" s="427"/>
      <c r="D1482" s="522"/>
      <c r="E1482" s="500" t="s">
        <v>33</v>
      </c>
      <c r="F1482" s="538"/>
      <c r="G1482" s="549" t="s">
        <v>2006</v>
      </c>
      <c r="H1482" s="418"/>
      <c r="I1482" s="947"/>
      <c r="J1482" s="432"/>
      <c r="K1482" s="582"/>
      <c r="L1482" s="415"/>
      <c r="M1482" s="419" t="s">
        <v>20</v>
      </c>
      <c r="N1482" s="419"/>
      <c r="O1482" s="417">
        <v>0</v>
      </c>
      <c r="P1482" s="418">
        <v>0</v>
      </c>
      <c r="Q1482" s="947">
        <v>0</v>
      </c>
      <c r="R1482" s="680">
        <v>0</v>
      </c>
      <c r="S1482" s="981"/>
      <c r="T1482" s="950"/>
      <c r="U1482" s="872"/>
      <c r="W1482" s="426"/>
    </row>
    <row r="1483" spans="1:23" ht="15.95" customHeight="1" x14ac:dyDescent="0.25">
      <c r="A1483" s="412"/>
      <c r="B1483" s="427"/>
      <c r="D1483" s="522"/>
      <c r="E1483" s="500"/>
      <c r="F1483" s="538"/>
      <c r="G1483" s="549"/>
      <c r="H1483" s="418"/>
      <c r="I1483" s="947"/>
      <c r="J1483" s="432"/>
      <c r="K1483" s="582"/>
      <c r="L1483" s="415"/>
      <c r="M1483" s="419" t="s">
        <v>21</v>
      </c>
      <c r="N1483" s="419"/>
      <c r="O1483" s="417">
        <v>28</v>
      </c>
      <c r="P1483" s="418">
        <v>8</v>
      </c>
      <c r="Q1483" s="947">
        <v>21</v>
      </c>
      <c r="R1483" s="680">
        <v>9</v>
      </c>
      <c r="S1483" s="981"/>
      <c r="T1483" s="950"/>
      <c r="U1483" s="872"/>
      <c r="W1483" s="426"/>
    </row>
    <row r="1484" spans="1:23" ht="15.95" customHeight="1" x14ac:dyDescent="0.25">
      <c r="A1484" s="412"/>
      <c r="B1484" s="427"/>
      <c r="D1484" s="522"/>
      <c r="E1484" s="500"/>
      <c r="F1484" s="538"/>
      <c r="G1484" s="549"/>
      <c r="H1484" s="418"/>
      <c r="I1484" s="947"/>
      <c r="J1484" s="432"/>
      <c r="K1484" s="582"/>
      <c r="L1484" s="415"/>
      <c r="M1484" s="419" t="s">
        <v>35</v>
      </c>
      <c r="N1484" s="419"/>
      <c r="O1484" s="417">
        <v>58</v>
      </c>
      <c r="P1484" s="418">
        <v>56</v>
      </c>
      <c r="Q1484" s="947">
        <v>50</v>
      </c>
      <c r="R1484" s="680">
        <v>5</v>
      </c>
      <c r="S1484" s="981"/>
      <c r="T1484" s="950"/>
      <c r="U1484" s="872"/>
      <c r="W1484" s="426"/>
    </row>
    <row r="1485" spans="1:23" ht="15.95" customHeight="1" x14ac:dyDescent="0.25">
      <c r="A1485" s="479"/>
      <c r="B1485" s="440"/>
      <c r="C1485" s="560"/>
      <c r="D1485" s="564"/>
      <c r="E1485" s="562"/>
      <c r="F1485" s="543"/>
      <c r="G1485" s="612"/>
      <c r="H1485" s="613"/>
      <c r="I1485" s="957"/>
      <c r="J1485" s="445"/>
      <c r="K1485" s="803"/>
      <c r="L1485" s="564"/>
      <c r="M1485" s="565" t="s">
        <v>23</v>
      </c>
      <c r="N1485" s="565"/>
      <c r="O1485" s="508">
        <v>84</v>
      </c>
      <c r="P1485" s="613">
        <v>62</v>
      </c>
      <c r="Q1485" s="957">
        <v>28</v>
      </c>
      <c r="R1485" s="983">
        <v>0</v>
      </c>
      <c r="S1485" s="984"/>
      <c r="T1485" s="973"/>
      <c r="U1485" s="873"/>
      <c r="W1485" s="426"/>
    </row>
    <row r="1486" spans="1:23" ht="15.95" customHeight="1" x14ac:dyDescent="0.25">
      <c r="A1486" s="452">
        <v>183</v>
      </c>
      <c r="B1486" s="413" t="s">
        <v>2007</v>
      </c>
      <c r="C1486" s="486" t="s">
        <v>2001</v>
      </c>
      <c r="D1486" s="415">
        <v>250</v>
      </c>
      <c r="E1486" s="500">
        <v>484284</v>
      </c>
      <c r="F1486" s="989"/>
      <c r="G1486" s="549">
        <v>88</v>
      </c>
      <c r="H1486" s="418">
        <v>85</v>
      </c>
      <c r="I1486" s="947">
        <v>49</v>
      </c>
      <c r="J1486" s="418">
        <v>21</v>
      </c>
      <c r="K1486" s="582"/>
      <c r="L1486" s="415">
        <v>250</v>
      </c>
      <c r="M1486" s="419">
        <v>393208</v>
      </c>
      <c r="N1486" s="419"/>
      <c r="O1486" s="417">
        <v>35</v>
      </c>
      <c r="P1486" s="418">
        <v>58</v>
      </c>
      <c r="Q1486" s="947">
        <v>48</v>
      </c>
      <c r="R1486" s="761">
        <v>24</v>
      </c>
      <c r="S1486" s="985"/>
      <c r="T1486" s="975"/>
      <c r="U1486" s="871"/>
      <c r="W1486" s="426"/>
    </row>
    <row r="1487" spans="1:23" ht="15.95" customHeight="1" x14ac:dyDescent="0.25">
      <c r="A1487" s="412"/>
      <c r="B1487" s="427"/>
      <c r="C1487" s="486"/>
      <c r="D1487" s="487"/>
      <c r="E1487" s="500" t="s">
        <v>19</v>
      </c>
      <c r="F1487" s="538"/>
      <c r="G1487" s="549">
        <v>22</v>
      </c>
      <c r="H1487" s="418">
        <v>221</v>
      </c>
      <c r="I1487" s="947" t="s">
        <v>2008</v>
      </c>
      <c r="J1487" s="432"/>
      <c r="K1487" s="582"/>
      <c r="L1487" s="415"/>
      <c r="M1487" s="419" t="s">
        <v>19</v>
      </c>
      <c r="N1487" s="419"/>
      <c r="O1487" s="417">
        <v>227</v>
      </c>
      <c r="P1487" s="418">
        <v>232</v>
      </c>
      <c r="Q1487" s="947" t="s">
        <v>2009</v>
      </c>
      <c r="R1487" s="680"/>
      <c r="S1487" s="981"/>
      <c r="T1487" s="950"/>
      <c r="U1487" s="872"/>
      <c r="W1487" s="426"/>
    </row>
    <row r="1488" spans="1:23" ht="15.95" customHeight="1" x14ac:dyDescent="0.25">
      <c r="A1488" s="412"/>
      <c r="B1488" s="427"/>
      <c r="C1488" s="486"/>
      <c r="D1488" s="487"/>
      <c r="E1488" s="500" t="s">
        <v>30</v>
      </c>
      <c r="F1488" s="538"/>
      <c r="G1488" s="549" t="s">
        <v>1557</v>
      </c>
      <c r="H1488" s="418"/>
      <c r="I1488" s="947"/>
      <c r="J1488" s="432"/>
      <c r="K1488" s="582"/>
      <c r="L1488" s="415"/>
      <c r="M1488" s="419" t="s">
        <v>26</v>
      </c>
      <c r="N1488" s="419"/>
      <c r="O1488" s="417">
        <v>1</v>
      </c>
      <c r="P1488" s="418"/>
      <c r="Q1488" s="947"/>
      <c r="R1488" s="680">
        <v>4</v>
      </c>
      <c r="S1488" s="981"/>
      <c r="T1488" s="950"/>
      <c r="U1488" s="872"/>
      <c r="W1488" s="426"/>
    </row>
    <row r="1489" spans="1:23" ht="15.95" customHeight="1" x14ac:dyDescent="0.25">
      <c r="A1489" s="412"/>
      <c r="B1489" s="427"/>
      <c r="C1489" s="486"/>
      <c r="D1489" s="487"/>
      <c r="E1489" s="500" t="s">
        <v>31</v>
      </c>
      <c r="F1489" s="538"/>
      <c r="G1489" s="549" t="s">
        <v>1557</v>
      </c>
      <c r="H1489" s="418"/>
      <c r="I1489" s="947"/>
      <c r="J1489" s="432"/>
      <c r="K1489" s="582"/>
      <c r="L1489" s="415"/>
      <c r="M1489" s="419" t="s">
        <v>20</v>
      </c>
      <c r="N1489" s="419"/>
      <c r="O1489" s="417">
        <v>18</v>
      </c>
      <c r="P1489" s="418">
        <v>66</v>
      </c>
      <c r="Q1489" s="947">
        <v>40</v>
      </c>
      <c r="R1489" s="680">
        <v>5</v>
      </c>
      <c r="S1489" s="981"/>
      <c r="T1489" s="950"/>
      <c r="U1489" s="872"/>
      <c r="W1489" s="426"/>
    </row>
    <row r="1490" spans="1:23" ht="15.95" customHeight="1" x14ac:dyDescent="0.25">
      <c r="A1490" s="412"/>
      <c r="B1490" s="427"/>
      <c r="C1490" s="486"/>
      <c r="D1490" s="487"/>
      <c r="E1490" s="500" t="s">
        <v>36</v>
      </c>
      <c r="F1490" s="538"/>
      <c r="G1490" s="549" t="s">
        <v>1557</v>
      </c>
      <c r="H1490" s="418"/>
      <c r="I1490" s="947"/>
      <c r="J1490" s="432"/>
      <c r="K1490" s="582"/>
      <c r="L1490" s="415"/>
      <c r="M1490" s="419" t="s">
        <v>21</v>
      </c>
      <c r="N1490" s="419"/>
      <c r="O1490" s="417" t="s">
        <v>1557</v>
      </c>
      <c r="P1490" s="418"/>
      <c r="Q1490" s="947"/>
      <c r="R1490" s="680"/>
      <c r="S1490" s="981"/>
      <c r="T1490" s="950"/>
      <c r="U1490" s="872"/>
      <c r="W1490" s="426"/>
    </row>
    <row r="1491" spans="1:23" ht="15.95" customHeight="1" x14ac:dyDescent="0.25">
      <c r="A1491" s="412"/>
      <c r="B1491" s="427"/>
      <c r="C1491" s="486"/>
      <c r="D1491" s="487"/>
      <c r="E1491" s="500" t="s">
        <v>32</v>
      </c>
      <c r="F1491" s="538"/>
      <c r="G1491" s="549">
        <v>44</v>
      </c>
      <c r="H1491" s="418">
        <v>42</v>
      </c>
      <c r="I1491" s="947">
        <v>25</v>
      </c>
      <c r="J1491" s="432">
        <v>8</v>
      </c>
      <c r="K1491" s="582"/>
      <c r="L1491" s="415"/>
      <c r="M1491" s="419" t="s">
        <v>35</v>
      </c>
      <c r="N1491" s="419"/>
      <c r="O1491" s="417" t="s">
        <v>1999</v>
      </c>
      <c r="P1491" s="418"/>
      <c r="Q1491" s="947"/>
      <c r="R1491" s="680"/>
      <c r="S1491" s="981"/>
      <c r="T1491" s="950"/>
      <c r="U1491" s="872"/>
      <c r="W1491" s="426"/>
    </row>
    <row r="1492" spans="1:23" ht="15.95" customHeight="1" x14ac:dyDescent="0.25">
      <c r="A1492" s="412"/>
      <c r="B1492" s="427"/>
      <c r="C1492" s="486"/>
      <c r="D1492" s="487"/>
      <c r="E1492" s="500" t="s">
        <v>33</v>
      </c>
      <c r="F1492" s="538"/>
      <c r="G1492" s="549">
        <v>3</v>
      </c>
      <c r="H1492" s="418">
        <v>3</v>
      </c>
      <c r="I1492" s="947">
        <v>2</v>
      </c>
      <c r="J1492" s="432">
        <v>2</v>
      </c>
      <c r="K1492" s="582"/>
      <c r="L1492" s="415"/>
      <c r="M1492" s="419" t="s">
        <v>37</v>
      </c>
      <c r="N1492" s="419"/>
      <c r="O1492" s="417" t="s">
        <v>1557</v>
      </c>
      <c r="P1492" s="418"/>
      <c r="Q1492" s="947"/>
      <c r="R1492" s="680"/>
      <c r="S1492" s="981"/>
      <c r="T1492" s="950"/>
      <c r="U1492" s="872"/>
      <c r="W1492" s="426"/>
    </row>
    <row r="1493" spans="1:23" ht="15.95" customHeight="1" x14ac:dyDescent="0.25">
      <c r="A1493" s="412"/>
      <c r="B1493" s="427"/>
      <c r="C1493" s="486"/>
      <c r="D1493" s="487"/>
      <c r="E1493" s="500" t="s">
        <v>40</v>
      </c>
      <c r="F1493" s="538"/>
      <c r="G1493" s="549">
        <v>15</v>
      </c>
      <c r="H1493" s="418">
        <v>14</v>
      </c>
      <c r="I1493" s="947">
        <v>13</v>
      </c>
      <c r="J1493" s="432">
        <v>5</v>
      </c>
      <c r="K1493" s="582"/>
      <c r="L1493" s="415"/>
      <c r="M1493" s="419" t="s">
        <v>25</v>
      </c>
      <c r="N1493" s="419"/>
      <c r="O1493" s="417">
        <v>18</v>
      </c>
      <c r="P1493" s="418">
        <v>24</v>
      </c>
      <c r="Q1493" s="947">
        <v>25</v>
      </c>
      <c r="R1493" s="680">
        <v>10</v>
      </c>
      <c r="S1493" s="981"/>
      <c r="T1493" s="950"/>
      <c r="U1493" s="872"/>
      <c r="W1493" s="426"/>
    </row>
    <row r="1494" spans="1:23" ht="15.95" customHeight="1" x14ac:dyDescent="0.25">
      <c r="A1494" s="412"/>
      <c r="B1494" s="427"/>
      <c r="C1494" s="486"/>
      <c r="D1494" s="487"/>
      <c r="E1494" s="500" t="s">
        <v>24</v>
      </c>
      <c r="F1494" s="538"/>
      <c r="G1494" s="549" t="s">
        <v>1557</v>
      </c>
      <c r="H1494" s="418"/>
      <c r="I1494" s="947"/>
      <c r="J1494" s="432"/>
      <c r="K1494" s="582"/>
      <c r="L1494" s="415"/>
      <c r="M1494" s="419" t="s">
        <v>39</v>
      </c>
      <c r="N1494" s="419"/>
      <c r="O1494" s="417" t="s">
        <v>1557</v>
      </c>
      <c r="P1494" s="418"/>
      <c r="Q1494" s="947"/>
      <c r="R1494" s="680"/>
      <c r="S1494" s="981"/>
      <c r="T1494" s="950"/>
      <c r="U1494" s="872"/>
      <c r="W1494" s="426"/>
    </row>
    <row r="1495" spans="1:23" ht="15.95" customHeight="1" x14ac:dyDescent="0.25">
      <c r="A1495" s="479"/>
      <c r="B1495" s="440"/>
      <c r="C1495" s="469"/>
      <c r="D1495" s="470"/>
      <c r="E1495" s="471" t="s">
        <v>42</v>
      </c>
      <c r="F1495" s="674"/>
      <c r="G1495" s="686" t="s">
        <v>1999</v>
      </c>
      <c r="H1495" s="530"/>
      <c r="I1495" s="965"/>
      <c r="J1495" s="530"/>
      <c r="K1495" s="685"/>
      <c r="L1495" s="474"/>
      <c r="M1495" s="475" t="s">
        <v>27</v>
      </c>
      <c r="N1495" s="475"/>
      <c r="O1495" s="472">
        <v>0</v>
      </c>
      <c r="P1495" s="530">
        <v>0</v>
      </c>
      <c r="Q1495" s="965">
        <v>0</v>
      </c>
      <c r="R1495" s="977">
        <v>0</v>
      </c>
      <c r="S1495" s="987"/>
      <c r="T1495" s="973"/>
      <c r="U1495" s="873"/>
      <c r="W1495" s="426"/>
    </row>
    <row r="1496" spans="1:23" ht="15.95" customHeight="1" x14ac:dyDescent="0.25">
      <c r="A1496" s="452">
        <v>184</v>
      </c>
      <c r="B1496" s="413" t="s">
        <v>2010</v>
      </c>
      <c r="C1496" s="453"/>
      <c r="D1496" s="454">
        <v>400</v>
      </c>
      <c r="E1496" s="455">
        <v>4263</v>
      </c>
      <c r="F1496" s="533"/>
      <c r="G1496" s="671">
        <v>118</v>
      </c>
      <c r="H1496" s="505">
        <v>125</v>
      </c>
      <c r="I1496" s="967">
        <v>74</v>
      </c>
      <c r="J1496" s="505">
        <v>38</v>
      </c>
      <c r="K1496" s="716"/>
      <c r="L1496" s="458">
        <v>0</v>
      </c>
      <c r="M1496" s="459">
        <v>0</v>
      </c>
      <c r="N1496" s="459"/>
      <c r="O1496" s="456">
        <v>0</v>
      </c>
      <c r="P1496" s="505">
        <v>0</v>
      </c>
      <c r="Q1496" s="967">
        <v>0</v>
      </c>
      <c r="R1496" s="979"/>
      <c r="S1496" s="990"/>
      <c r="T1496" s="975"/>
      <c r="U1496" s="871"/>
      <c r="W1496" s="426"/>
    </row>
    <row r="1497" spans="1:23" ht="15.95" customHeight="1" x14ac:dyDescent="0.25">
      <c r="A1497" s="412"/>
      <c r="B1497" s="427"/>
      <c r="C1497" s="486"/>
      <c r="D1497" s="487"/>
      <c r="E1497" s="500" t="s">
        <v>19</v>
      </c>
      <c r="F1497" s="538"/>
      <c r="G1497" s="549">
        <v>229</v>
      </c>
      <c r="H1497" s="418">
        <v>222</v>
      </c>
      <c r="I1497" s="947" t="s">
        <v>1620</v>
      </c>
      <c r="J1497" s="432"/>
      <c r="K1497" s="582"/>
      <c r="L1497" s="415"/>
      <c r="M1497" s="419"/>
      <c r="N1497" s="419"/>
      <c r="O1497" s="417"/>
      <c r="P1497" s="418"/>
      <c r="Q1497" s="947"/>
      <c r="R1497" s="680"/>
      <c r="S1497" s="981"/>
      <c r="T1497" s="950"/>
      <c r="U1497" s="872"/>
      <c r="W1497" s="426"/>
    </row>
    <row r="1498" spans="1:23" ht="15.95" customHeight="1" x14ac:dyDescent="0.25">
      <c r="A1498" s="412"/>
      <c r="B1498" s="427"/>
      <c r="C1498" s="486"/>
      <c r="D1498" s="487"/>
      <c r="E1498" s="500" t="s">
        <v>30</v>
      </c>
      <c r="F1498" s="538"/>
      <c r="G1498" s="549"/>
      <c r="H1498" s="418">
        <v>0</v>
      </c>
      <c r="I1498" s="947"/>
      <c r="J1498" s="432">
        <v>0</v>
      </c>
      <c r="K1498" s="582"/>
      <c r="L1498" s="415"/>
      <c r="M1498" s="419" t="s">
        <v>26</v>
      </c>
      <c r="N1498" s="419"/>
      <c r="O1498" s="417">
        <v>0</v>
      </c>
      <c r="P1498" s="418">
        <v>0</v>
      </c>
      <c r="Q1498" s="947">
        <v>0</v>
      </c>
      <c r="R1498" s="680">
        <v>0</v>
      </c>
      <c r="S1498" s="981"/>
      <c r="T1498" s="950"/>
      <c r="U1498" s="872"/>
      <c r="W1498" s="426"/>
    </row>
    <row r="1499" spans="1:23" ht="15.95" customHeight="1" x14ac:dyDescent="0.25">
      <c r="A1499" s="412"/>
      <c r="B1499" s="427"/>
      <c r="C1499" s="486"/>
      <c r="D1499" s="487"/>
      <c r="E1499" s="500" t="s">
        <v>31</v>
      </c>
      <c r="F1499" s="538"/>
      <c r="G1499" s="549">
        <v>40</v>
      </c>
      <c r="H1499" s="418">
        <v>58</v>
      </c>
      <c r="I1499" s="947">
        <v>23</v>
      </c>
      <c r="J1499" s="432">
        <v>10</v>
      </c>
      <c r="K1499" s="582"/>
      <c r="L1499" s="415"/>
      <c r="M1499" s="419" t="s">
        <v>20</v>
      </c>
      <c r="N1499" s="419"/>
      <c r="O1499" s="417" t="s">
        <v>1999</v>
      </c>
      <c r="P1499" s="418"/>
      <c r="Q1499" s="947"/>
      <c r="R1499" s="680"/>
      <c r="S1499" s="981"/>
      <c r="T1499" s="950"/>
      <c r="U1499" s="872"/>
      <c r="W1499" s="426"/>
    </row>
    <row r="1500" spans="1:23" ht="15.95" customHeight="1" x14ac:dyDescent="0.25">
      <c r="A1500" s="412"/>
      <c r="B1500" s="427"/>
      <c r="C1500" s="486"/>
      <c r="D1500" s="487"/>
      <c r="E1500" s="500" t="s">
        <v>36</v>
      </c>
      <c r="F1500" s="538"/>
      <c r="G1500" s="549"/>
      <c r="H1500" s="418"/>
      <c r="I1500" s="947">
        <v>0</v>
      </c>
      <c r="J1500" s="432"/>
      <c r="K1500" s="582"/>
      <c r="L1500" s="415"/>
      <c r="M1500" s="419" t="s">
        <v>21</v>
      </c>
      <c r="N1500" s="419"/>
      <c r="O1500" s="417" t="s">
        <v>1563</v>
      </c>
      <c r="P1500" s="418"/>
      <c r="Q1500" s="947"/>
      <c r="R1500" s="680"/>
      <c r="S1500" s="981"/>
      <c r="T1500" s="950"/>
      <c r="U1500" s="872"/>
      <c r="W1500" s="426"/>
    </row>
    <row r="1501" spans="1:23" ht="15.95" customHeight="1" x14ac:dyDescent="0.25">
      <c r="A1501" s="412"/>
      <c r="B1501" s="427"/>
      <c r="C1501" s="486"/>
      <c r="D1501" s="487"/>
      <c r="E1501" s="500" t="s">
        <v>32</v>
      </c>
      <c r="F1501" s="538"/>
      <c r="G1501" s="549">
        <v>0</v>
      </c>
      <c r="H1501" s="418">
        <v>0</v>
      </c>
      <c r="I1501" s="947">
        <v>0</v>
      </c>
      <c r="J1501" s="432">
        <v>0</v>
      </c>
      <c r="K1501" s="582"/>
      <c r="L1501" s="415"/>
      <c r="M1501" s="419" t="s">
        <v>35</v>
      </c>
      <c r="N1501" s="419"/>
      <c r="O1501" s="417" t="s">
        <v>1557</v>
      </c>
      <c r="P1501" s="418"/>
      <c r="Q1501" s="947"/>
      <c r="R1501" s="680"/>
      <c r="S1501" s="981"/>
      <c r="T1501" s="950"/>
      <c r="U1501" s="872"/>
      <c r="W1501" s="426"/>
    </row>
    <row r="1502" spans="1:23" ht="15.95" customHeight="1" x14ac:dyDescent="0.25">
      <c r="A1502" s="412"/>
      <c r="B1502" s="427"/>
      <c r="C1502" s="486"/>
      <c r="D1502" s="487"/>
      <c r="E1502" s="500" t="s">
        <v>33</v>
      </c>
      <c r="F1502" s="538"/>
      <c r="G1502" s="549">
        <v>16</v>
      </c>
      <c r="H1502" s="418">
        <v>11</v>
      </c>
      <c r="I1502" s="947">
        <v>18</v>
      </c>
      <c r="J1502" s="432">
        <v>2</v>
      </c>
      <c r="K1502" s="582"/>
      <c r="L1502" s="415"/>
      <c r="M1502" s="419" t="s">
        <v>37</v>
      </c>
      <c r="N1502" s="419"/>
      <c r="O1502" s="417">
        <v>14</v>
      </c>
      <c r="P1502" s="418">
        <v>15</v>
      </c>
      <c r="Q1502" s="947">
        <v>12</v>
      </c>
      <c r="R1502" s="680">
        <v>8</v>
      </c>
      <c r="S1502" s="981"/>
      <c r="T1502" s="950"/>
      <c r="U1502" s="872"/>
      <c r="W1502" s="426"/>
    </row>
    <row r="1503" spans="1:23" ht="15.95" customHeight="1" x14ac:dyDescent="0.25">
      <c r="A1503" s="412"/>
      <c r="B1503" s="427"/>
      <c r="C1503" s="486"/>
      <c r="D1503" s="487"/>
      <c r="E1503" s="500" t="s">
        <v>40</v>
      </c>
      <c r="F1503" s="538"/>
      <c r="G1503" s="549">
        <v>0</v>
      </c>
      <c r="H1503" s="418">
        <v>0</v>
      </c>
      <c r="I1503" s="947">
        <v>0</v>
      </c>
      <c r="J1503" s="432">
        <v>0</v>
      </c>
      <c r="K1503" s="582"/>
      <c r="L1503" s="415"/>
      <c r="M1503" s="419" t="s">
        <v>25</v>
      </c>
      <c r="N1503" s="419"/>
      <c r="O1503" s="417" t="s">
        <v>1563</v>
      </c>
      <c r="P1503" s="418"/>
      <c r="Q1503" s="947"/>
      <c r="R1503" s="680"/>
      <c r="S1503" s="981"/>
      <c r="T1503" s="950"/>
      <c r="U1503" s="872"/>
      <c r="W1503" s="426"/>
    </row>
    <row r="1504" spans="1:23" ht="15.95" customHeight="1" x14ac:dyDescent="0.25">
      <c r="A1504" s="412"/>
      <c r="B1504" s="427"/>
      <c r="C1504" s="486"/>
      <c r="D1504" s="487"/>
      <c r="E1504" s="500" t="s">
        <v>24</v>
      </c>
      <c r="F1504" s="538"/>
      <c r="G1504" s="549"/>
      <c r="H1504" s="418"/>
      <c r="I1504" s="947">
        <v>0</v>
      </c>
      <c r="J1504" s="432">
        <v>0</v>
      </c>
      <c r="K1504" s="582"/>
      <c r="L1504" s="415"/>
      <c r="M1504" s="419" t="s">
        <v>39</v>
      </c>
      <c r="N1504" s="419"/>
      <c r="O1504" s="417">
        <v>0</v>
      </c>
      <c r="P1504" s="418">
        <v>0</v>
      </c>
      <c r="Q1504" s="947">
        <v>0</v>
      </c>
      <c r="R1504" s="680"/>
      <c r="S1504" s="981"/>
      <c r="T1504" s="950"/>
      <c r="U1504" s="872"/>
      <c r="W1504" s="426"/>
    </row>
    <row r="1505" spans="1:23" ht="15.95" customHeight="1" x14ac:dyDescent="0.25">
      <c r="A1505" s="479"/>
      <c r="B1505" s="440"/>
      <c r="C1505" s="480"/>
      <c r="D1505" s="481"/>
      <c r="E1505" s="498" t="s">
        <v>42</v>
      </c>
      <c r="F1505" s="543"/>
      <c r="G1505" s="601" t="s">
        <v>1999</v>
      </c>
      <c r="H1505" s="445"/>
      <c r="I1505" s="982"/>
      <c r="J1505" s="445"/>
      <c r="K1505" s="593"/>
      <c r="L1505" s="442"/>
      <c r="M1505" s="446" t="s">
        <v>27</v>
      </c>
      <c r="N1505" s="446"/>
      <c r="O1505" s="444">
        <v>16</v>
      </c>
      <c r="P1505" s="445">
        <v>15</v>
      </c>
      <c r="Q1505" s="982">
        <v>13</v>
      </c>
      <c r="R1505" s="983">
        <v>8</v>
      </c>
      <c r="S1505" s="984"/>
      <c r="T1505" s="973"/>
      <c r="U1505" s="873"/>
      <c r="W1505" s="426"/>
    </row>
    <row r="1506" spans="1:23" ht="15.95" customHeight="1" x14ac:dyDescent="0.25">
      <c r="A1506" s="452">
        <v>185</v>
      </c>
      <c r="B1506" s="413" t="s">
        <v>2011</v>
      </c>
      <c r="C1506" s="486" t="s">
        <v>2001</v>
      </c>
      <c r="D1506" s="487">
        <v>400</v>
      </c>
      <c r="E1506" s="500">
        <v>57460</v>
      </c>
      <c r="F1506" s="989"/>
      <c r="G1506" s="456">
        <v>91</v>
      </c>
      <c r="H1506" s="418">
        <v>84</v>
      </c>
      <c r="I1506" s="947">
        <v>98</v>
      </c>
      <c r="J1506" s="418">
        <v>25</v>
      </c>
      <c r="K1506" s="582"/>
      <c r="L1506" s="415">
        <v>400</v>
      </c>
      <c r="M1506" s="459">
        <v>56969</v>
      </c>
      <c r="N1506" s="459"/>
      <c r="O1506" s="417">
        <v>96</v>
      </c>
      <c r="P1506" s="418">
        <v>89</v>
      </c>
      <c r="Q1506" s="947">
        <v>87</v>
      </c>
      <c r="R1506" s="761">
        <v>24</v>
      </c>
      <c r="S1506" s="985"/>
      <c r="T1506" s="975"/>
      <c r="U1506" s="871"/>
      <c r="W1506" s="426"/>
    </row>
    <row r="1507" spans="1:23" ht="15.95" customHeight="1" x14ac:dyDescent="0.25">
      <c r="A1507" s="412"/>
      <c r="B1507" s="427"/>
      <c r="C1507" s="486"/>
      <c r="D1507" s="487"/>
      <c r="E1507" s="500" t="s">
        <v>19</v>
      </c>
      <c r="F1507" s="538"/>
      <c r="G1507" s="549">
        <v>226</v>
      </c>
      <c r="H1507" s="418">
        <v>227</v>
      </c>
      <c r="I1507" s="947" t="s">
        <v>1707</v>
      </c>
      <c r="J1507" s="432"/>
      <c r="K1507" s="582"/>
      <c r="L1507" s="415"/>
      <c r="M1507" s="419" t="s">
        <v>19</v>
      </c>
      <c r="N1507" s="419"/>
      <c r="O1507" s="417">
        <v>223</v>
      </c>
      <c r="P1507" s="418">
        <v>224</v>
      </c>
      <c r="Q1507" s="947" t="s">
        <v>2012</v>
      </c>
      <c r="R1507" s="680"/>
      <c r="S1507" s="981"/>
      <c r="T1507" s="950"/>
      <c r="U1507" s="872"/>
      <c r="W1507" s="426"/>
    </row>
    <row r="1508" spans="1:23" ht="15.95" customHeight="1" x14ac:dyDescent="0.25">
      <c r="A1508" s="412"/>
      <c r="B1508" s="427"/>
      <c r="C1508" s="486"/>
      <c r="D1508" s="487"/>
      <c r="E1508" s="500" t="s">
        <v>26</v>
      </c>
      <c r="F1508" s="538"/>
      <c r="G1508" s="549" t="s">
        <v>1563</v>
      </c>
      <c r="H1508" s="418"/>
      <c r="I1508" s="947"/>
      <c r="J1508" s="432"/>
      <c r="K1508" s="582"/>
      <c r="L1508" s="415"/>
      <c r="M1508" s="419" t="s">
        <v>30</v>
      </c>
      <c r="N1508" s="419"/>
      <c r="O1508" s="417">
        <v>0</v>
      </c>
      <c r="P1508" s="418">
        <v>0</v>
      </c>
      <c r="Q1508" s="947">
        <v>0</v>
      </c>
      <c r="R1508" s="680">
        <v>0</v>
      </c>
      <c r="S1508" s="981"/>
      <c r="T1508" s="950"/>
      <c r="U1508" s="872"/>
      <c r="W1508" s="426"/>
    </row>
    <row r="1509" spans="1:23" ht="15.95" customHeight="1" x14ac:dyDescent="0.25">
      <c r="A1509" s="412"/>
      <c r="B1509" s="427"/>
      <c r="C1509" s="486"/>
      <c r="D1509" s="487"/>
      <c r="E1509" s="500" t="s">
        <v>20</v>
      </c>
      <c r="F1509" s="538"/>
      <c r="G1509" s="549" t="s">
        <v>1999</v>
      </c>
      <c r="H1509" s="418"/>
      <c r="I1509" s="947"/>
      <c r="J1509" s="432"/>
      <c r="K1509" s="582"/>
      <c r="L1509" s="415"/>
      <c r="M1509" s="419" t="s">
        <v>31</v>
      </c>
      <c r="N1509" s="419"/>
      <c r="O1509" s="417">
        <v>2</v>
      </c>
      <c r="P1509" s="418">
        <v>8</v>
      </c>
      <c r="Q1509" s="947">
        <v>5</v>
      </c>
      <c r="R1509" s="680">
        <v>2</v>
      </c>
      <c r="S1509" s="981"/>
      <c r="T1509" s="950"/>
      <c r="U1509" s="872"/>
      <c r="W1509" s="426"/>
    </row>
    <row r="1510" spans="1:23" ht="15.95" customHeight="1" x14ac:dyDescent="0.25">
      <c r="A1510" s="412"/>
      <c r="B1510" s="427"/>
      <c r="C1510" s="486"/>
      <c r="D1510" s="487"/>
      <c r="E1510" s="500" t="s">
        <v>21</v>
      </c>
      <c r="F1510" s="538"/>
      <c r="G1510" s="549">
        <v>0</v>
      </c>
      <c r="H1510" s="418">
        <v>2</v>
      </c>
      <c r="I1510" s="947">
        <v>0</v>
      </c>
      <c r="J1510" s="432">
        <v>0</v>
      </c>
      <c r="K1510" s="582"/>
      <c r="L1510" s="415"/>
      <c r="M1510" s="419" t="s">
        <v>36</v>
      </c>
      <c r="N1510" s="419"/>
      <c r="O1510" s="417" t="s">
        <v>1557</v>
      </c>
      <c r="P1510" s="418"/>
      <c r="Q1510" s="947"/>
      <c r="R1510" s="680"/>
      <c r="S1510" s="981"/>
      <c r="T1510" s="950"/>
      <c r="U1510" s="872"/>
      <c r="W1510" s="426"/>
    </row>
    <row r="1511" spans="1:23" ht="15.95" customHeight="1" x14ac:dyDescent="0.25">
      <c r="A1511" s="412"/>
      <c r="B1511" s="427"/>
      <c r="C1511" s="486"/>
      <c r="D1511" s="487"/>
      <c r="E1511" s="500" t="s">
        <v>35</v>
      </c>
      <c r="F1511" s="538"/>
      <c r="G1511" s="549">
        <v>5</v>
      </c>
      <c r="H1511" s="418">
        <v>11</v>
      </c>
      <c r="I1511" s="947">
        <v>11</v>
      </c>
      <c r="J1511" s="432">
        <v>3</v>
      </c>
      <c r="K1511" s="582"/>
      <c r="L1511" s="415"/>
      <c r="M1511" s="419" t="s">
        <v>32</v>
      </c>
      <c r="N1511" s="419"/>
      <c r="O1511" s="417">
        <v>19</v>
      </c>
      <c r="P1511" s="418">
        <v>9</v>
      </c>
      <c r="Q1511" s="947">
        <v>8</v>
      </c>
      <c r="R1511" s="680">
        <v>7</v>
      </c>
      <c r="S1511" s="981"/>
      <c r="T1511" s="950"/>
      <c r="U1511" s="872"/>
      <c r="W1511" s="426"/>
    </row>
    <row r="1512" spans="1:23" ht="15.95" customHeight="1" x14ac:dyDescent="0.25">
      <c r="A1512" s="412"/>
      <c r="B1512" s="427"/>
      <c r="C1512" s="486"/>
      <c r="D1512" s="487"/>
      <c r="E1512" s="500" t="s">
        <v>37</v>
      </c>
      <c r="F1512" s="538"/>
      <c r="G1512" s="549">
        <v>3</v>
      </c>
      <c r="H1512" s="418">
        <v>0</v>
      </c>
      <c r="I1512" s="947">
        <v>0</v>
      </c>
      <c r="J1512" s="432">
        <v>1</v>
      </c>
      <c r="K1512" s="582"/>
      <c r="L1512" s="415"/>
      <c r="M1512" s="419" t="s">
        <v>33</v>
      </c>
      <c r="N1512" s="419"/>
      <c r="O1512" s="417">
        <v>0</v>
      </c>
      <c r="P1512" s="418"/>
      <c r="Q1512" s="947"/>
      <c r="R1512" s="680">
        <v>0</v>
      </c>
      <c r="S1512" s="981"/>
      <c r="T1512" s="950"/>
      <c r="U1512" s="872"/>
      <c r="W1512" s="426"/>
    </row>
    <row r="1513" spans="1:23" ht="15.95" customHeight="1" x14ac:dyDescent="0.25">
      <c r="A1513" s="412"/>
      <c r="B1513" s="427"/>
      <c r="C1513" s="486"/>
      <c r="D1513" s="487"/>
      <c r="E1513" s="500" t="s">
        <v>25</v>
      </c>
      <c r="F1513" s="538"/>
      <c r="G1513" s="549">
        <v>42</v>
      </c>
      <c r="H1513" s="418">
        <v>25</v>
      </c>
      <c r="I1513" s="947">
        <v>55</v>
      </c>
      <c r="J1513" s="432">
        <v>7</v>
      </c>
      <c r="K1513" s="582"/>
      <c r="L1513" s="415"/>
      <c r="M1513" s="419" t="s">
        <v>40</v>
      </c>
      <c r="N1513" s="419"/>
      <c r="O1513" s="417">
        <v>26</v>
      </c>
      <c r="P1513" s="418">
        <v>21</v>
      </c>
      <c r="Q1513" s="947">
        <v>23</v>
      </c>
      <c r="R1513" s="680">
        <v>7</v>
      </c>
      <c r="S1513" s="981"/>
      <c r="T1513" s="950"/>
      <c r="U1513" s="872"/>
      <c r="W1513" s="426"/>
    </row>
    <row r="1514" spans="1:23" ht="15.95" customHeight="1" x14ac:dyDescent="0.25">
      <c r="A1514" s="412"/>
      <c r="B1514" s="427"/>
      <c r="C1514" s="486"/>
      <c r="D1514" s="487"/>
      <c r="E1514" s="500" t="s">
        <v>39</v>
      </c>
      <c r="F1514" s="538"/>
      <c r="G1514" s="549">
        <v>7</v>
      </c>
      <c r="H1514" s="418">
        <v>7</v>
      </c>
      <c r="I1514" s="947">
        <v>35</v>
      </c>
      <c r="J1514" s="432">
        <v>13</v>
      </c>
      <c r="K1514" s="582"/>
      <c r="L1514" s="415"/>
      <c r="M1514" s="419" t="s">
        <v>24</v>
      </c>
      <c r="N1514" s="419"/>
      <c r="O1514" s="417">
        <v>37</v>
      </c>
      <c r="P1514" s="418">
        <v>38</v>
      </c>
      <c r="Q1514" s="947">
        <v>37</v>
      </c>
      <c r="R1514" s="680">
        <v>19</v>
      </c>
      <c r="S1514" s="981"/>
      <c r="T1514" s="950"/>
      <c r="U1514" s="872"/>
      <c r="W1514" s="426"/>
    </row>
    <row r="1515" spans="1:23" ht="15.95" customHeight="1" x14ac:dyDescent="0.25">
      <c r="A1515" s="479"/>
      <c r="B1515" s="440"/>
      <c r="C1515" s="469"/>
      <c r="D1515" s="470"/>
      <c r="E1515" s="471" t="s">
        <v>27</v>
      </c>
      <c r="F1515" s="674"/>
      <c r="G1515" s="686">
        <v>9</v>
      </c>
      <c r="H1515" s="530">
        <v>12</v>
      </c>
      <c r="I1515" s="965">
        <v>8</v>
      </c>
      <c r="J1515" s="530">
        <v>5</v>
      </c>
      <c r="K1515" s="685"/>
      <c r="L1515" s="474"/>
      <c r="M1515" s="475" t="s">
        <v>42</v>
      </c>
      <c r="N1515" s="475"/>
      <c r="O1515" s="472" t="s">
        <v>1999</v>
      </c>
      <c r="P1515" s="530"/>
      <c r="Q1515" s="965"/>
      <c r="R1515" s="977"/>
      <c r="S1515" s="987"/>
      <c r="T1515" s="973"/>
      <c r="U1515" s="873"/>
      <c r="W1515" s="426"/>
    </row>
    <row r="1516" spans="1:23" ht="15.95" customHeight="1" x14ac:dyDescent="0.25">
      <c r="A1516" s="452">
        <v>186</v>
      </c>
      <c r="B1516" s="413" t="s">
        <v>2013</v>
      </c>
      <c r="C1516" s="453" t="s">
        <v>2001</v>
      </c>
      <c r="D1516" s="454">
        <v>400</v>
      </c>
      <c r="E1516" s="455">
        <v>56153</v>
      </c>
      <c r="F1516" s="533"/>
      <c r="G1516" s="671">
        <v>154</v>
      </c>
      <c r="H1516" s="505">
        <v>136</v>
      </c>
      <c r="I1516" s="967">
        <v>160</v>
      </c>
      <c r="J1516" s="505">
        <v>36</v>
      </c>
      <c r="K1516" s="716"/>
      <c r="L1516" s="458"/>
      <c r="M1516" s="459"/>
      <c r="N1516" s="459"/>
      <c r="O1516" s="456"/>
      <c r="P1516" s="505"/>
      <c r="Q1516" s="967"/>
      <c r="R1516" s="979"/>
      <c r="S1516" s="990"/>
      <c r="T1516" s="975"/>
      <c r="U1516" s="871"/>
      <c r="W1516" s="426"/>
    </row>
    <row r="1517" spans="1:23" ht="15.95" customHeight="1" x14ac:dyDescent="0.25">
      <c r="A1517" s="412"/>
      <c r="B1517" s="427"/>
      <c r="C1517" s="486"/>
      <c r="D1517" s="487"/>
      <c r="E1517" s="500" t="s">
        <v>19</v>
      </c>
      <c r="F1517" s="538"/>
      <c r="G1517" s="549">
        <v>225</v>
      </c>
      <c r="H1517" s="418">
        <v>224</v>
      </c>
      <c r="I1517" s="947" t="s">
        <v>2014</v>
      </c>
      <c r="J1517" s="432"/>
      <c r="K1517" s="582"/>
      <c r="L1517" s="415"/>
      <c r="M1517" s="419"/>
      <c r="N1517" s="419"/>
      <c r="O1517" s="417"/>
      <c r="P1517" s="418"/>
      <c r="Q1517" s="947"/>
      <c r="R1517" s="680"/>
      <c r="S1517" s="981"/>
      <c r="T1517" s="950"/>
      <c r="U1517" s="872"/>
      <c r="W1517" s="426"/>
    </row>
    <row r="1518" spans="1:23" ht="15.95" customHeight="1" x14ac:dyDescent="0.25">
      <c r="A1518" s="412"/>
      <c r="B1518" s="427"/>
      <c r="C1518" s="486"/>
      <c r="D1518" s="487"/>
      <c r="E1518" s="500" t="s">
        <v>30</v>
      </c>
      <c r="F1518" s="538"/>
      <c r="G1518" s="549">
        <v>16</v>
      </c>
      <c r="H1518" s="418">
        <v>15</v>
      </c>
      <c r="I1518" s="947">
        <v>18</v>
      </c>
      <c r="J1518" s="432">
        <v>4</v>
      </c>
      <c r="K1518" s="582"/>
      <c r="L1518" s="415"/>
      <c r="M1518" s="419"/>
      <c r="N1518" s="419"/>
      <c r="O1518" s="417"/>
      <c r="P1518" s="418"/>
      <c r="Q1518" s="1006"/>
      <c r="R1518" s="680"/>
      <c r="S1518" s="981"/>
      <c r="T1518" s="950"/>
      <c r="U1518" s="872"/>
      <c r="W1518" s="426"/>
    </row>
    <row r="1519" spans="1:23" ht="15.95" customHeight="1" x14ac:dyDescent="0.25">
      <c r="A1519" s="412"/>
      <c r="B1519" s="427"/>
      <c r="C1519" s="486"/>
      <c r="D1519" s="487"/>
      <c r="E1519" s="500" t="s">
        <v>31</v>
      </c>
      <c r="F1519" s="538"/>
      <c r="G1519" s="549" t="s">
        <v>1563</v>
      </c>
      <c r="H1519" s="418"/>
      <c r="I1519" s="947"/>
      <c r="J1519" s="432"/>
      <c r="K1519" s="582"/>
      <c r="L1519" s="415"/>
      <c r="M1519" s="419"/>
      <c r="N1519" s="419"/>
      <c r="O1519" s="417"/>
      <c r="P1519" s="418"/>
      <c r="Q1519" s="947"/>
      <c r="R1519" s="680"/>
      <c r="S1519" s="981"/>
      <c r="T1519" s="950"/>
      <c r="U1519" s="872"/>
      <c r="W1519" s="426"/>
    </row>
    <row r="1520" spans="1:23" ht="15.95" customHeight="1" x14ac:dyDescent="0.25">
      <c r="A1520" s="412"/>
      <c r="B1520" s="427"/>
      <c r="C1520" s="486"/>
      <c r="D1520" s="487"/>
      <c r="E1520" s="500" t="s">
        <v>36</v>
      </c>
      <c r="F1520" s="538"/>
      <c r="G1520" s="549">
        <v>16</v>
      </c>
      <c r="H1520" s="418">
        <v>16</v>
      </c>
      <c r="I1520" s="947">
        <v>20</v>
      </c>
      <c r="J1520" s="432">
        <v>5</v>
      </c>
      <c r="K1520" s="582"/>
      <c r="L1520" s="415"/>
      <c r="M1520" s="419"/>
      <c r="N1520" s="419"/>
      <c r="O1520" s="417"/>
      <c r="P1520" s="418"/>
      <c r="Q1520" s="947"/>
      <c r="R1520" s="680"/>
      <c r="S1520" s="981"/>
      <c r="T1520" s="950"/>
      <c r="U1520" s="872"/>
      <c r="W1520" s="426"/>
    </row>
    <row r="1521" spans="1:23" ht="15.95" customHeight="1" x14ac:dyDescent="0.25">
      <c r="A1521" s="412"/>
      <c r="B1521" s="427"/>
      <c r="C1521" s="486"/>
      <c r="D1521" s="487"/>
      <c r="E1521" s="500" t="s">
        <v>32</v>
      </c>
      <c r="F1521" s="538"/>
      <c r="G1521" s="549">
        <v>4</v>
      </c>
      <c r="H1521" s="418">
        <v>2</v>
      </c>
      <c r="I1521" s="947">
        <v>12</v>
      </c>
      <c r="J1521" s="432">
        <v>4</v>
      </c>
      <c r="K1521" s="582"/>
      <c r="L1521" s="415"/>
      <c r="M1521" s="419"/>
      <c r="N1521" s="419"/>
      <c r="O1521" s="417"/>
      <c r="P1521" s="418"/>
      <c r="Q1521" s="947"/>
      <c r="R1521" s="680"/>
      <c r="S1521" s="981"/>
      <c r="T1521" s="950"/>
      <c r="U1521" s="872"/>
      <c r="W1521" s="426"/>
    </row>
    <row r="1522" spans="1:23" ht="15.95" customHeight="1" x14ac:dyDescent="0.25">
      <c r="A1522" s="412"/>
      <c r="B1522" s="427"/>
      <c r="C1522" s="486"/>
      <c r="D1522" s="487"/>
      <c r="E1522" s="500" t="s">
        <v>33</v>
      </c>
      <c r="F1522" s="538"/>
      <c r="G1522" s="549">
        <v>0</v>
      </c>
      <c r="H1522" s="418"/>
      <c r="I1522" s="947"/>
      <c r="J1522" s="432"/>
      <c r="K1522" s="582"/>
      <c r="L1522" s="415"/>
      <c r="M1522" s="419"/>
      <c r="N1522" s="419"/>
      <c r="O1522" s="417"/>
      <c r="P1522" s="418"/>
      <c r="Q1522" s="947"/>
      <c r="R1522" s="680"/>
      <c r="S1522" s="981"/>
      <c r="T1522" s="950"/>
      <c r="U1522" s="872"/>
      <c r="W1522" s="426"/>
    </row>
    <row r="1523" spans="1:23" ht="15.95" customHeight="1" x14ac:dyDescent="0.25">
      <c r="A1523" s="412"/>
      <c r="B1523" s="427"/>
      <c r="C1523" s="486"/>
      <c r="D1523" s="487"/>
      <c r="E1523" s="500" t="s">
        <v>40</v>
      </c>
      <c r="F1523" s="538"/>
      <c r="G1523" s="549">
        <v>67</v>
      </c>
      <c r="H1523" s="418">
        <v>46</v>
      </c>
      <c r="I1523" s="947">
        <v>73</v>
      </c>
      <c r="J1523" s="432">
        <v>27</v>
      </c>
      <c r="K1523" s="582"/>
      <c r="L1523" s="415"/>
      <c r="M1523" s="419"/>
      <c r="N1523" s="419"/>
      <c r="O1523" s="417"/>
      <c r="P1523" s="418"/>
      <c r="Q1523" s="947"/>
      <c r="R1523" s="680"/>
      <c r="S1523" s="981"/>
      <c r="T1523" s="950"/>
      <c r="U1523" s="872"/>
      <c r="W1523" s="426"/>
    </row>
    <row r="1524" spans="1:23" ht="15.95" customHeight="1" x14ac:dyDescent="0.25">
      <c r="A1524" s="412"/>
      <c r="B1524" s="427"/>
      <c r="C1524" s="486"/>
      <c r="D1524" s="487"/>
      <c r="E1524" s="500" t="s">
        <v>24</v>
      </c>
      <c r="F1524" s="538"/>
      <c r="G1524" s="549">
        <v>0</v>
      </c>
      <c r="H1524" s="418">
        <v>0</v>
      </c>
      <c r="I1524" s="947">
        <v>0</v>
      </c>
      <c r="J1524" s="432">
        <v>0</v>
      </c>
      <c r="K1524" s="582"/>
      <c r="L1524" s="415"/>
      <c r="M1524" s="419"/>
      <c r="N1524" s="419"/>
      <c r="O1524" s="417"/>
      <c r="P1524" s="418"/>
      <c r="Q1524" s="947"/>
      <c r="R1524" s="680"/>
      <c r="S1524" s="981"/>
      <c r="T1524" s="950"/>
      <c r="U1524" s="872"/>
      <c r="W1524" s="426"/>
    </row>
    <row r="1525" spans="1:23" ht="15.95" customHeight="1" x14ac:dyDescent="0.25">
      <c r="A1525" s="479"/>
      <c r="B1525" s="440"/>
      <c r="C1525" s="480"/>
      <c r="D1525" s="481"/>
      <c r="E1525" s="498" t="s">
        <v>42</v>
      </c>
      <c r="F1525" s="543"/>
      <c r="G1525" s="597">
        <v>24</v>
      </c>
      <c r="H1525" s="445">
        <v>21</v>
      </c>
      <c r="I1525" s="982">
        <v>24</v>
      </c>
      <c r="J1525" s="445">
        <v>8</v>
      </c>
      <c r="K1525" s="593"/>
      <c r="L1525" s="442"/>
      <c r="M1525" s="446"/>
      <c r="N1525" s="446"/>
      <c r="O1525" s="444"/>
      <c r="P1525" s="445"/>
      <c r="Q1525" s="982"/>
      <c r="R1525" s="983"/>
      <c r="S1525" s="984"/>
      <c r="T1525" s="960"/>
      <c r="U1525" s="873"/>
      <c r="W1525" s="426"/>
    </row>
    <row r="1526" spans="1:23" ht="15.95" customHeight="1" x14ac:dyDescent="0.25">
      <c r="A1526" s="452">
        <v>187</v>
      </c>
      <c r="B1526" s="413" t="s">
        <v>2015</v>
      </c>
      <c r="C1526" s="486" t="s">
        <v>2016</v>
      </c>
      <c r="D1526" s="487">
        <v>0</v>
      </c>
      <c r="E1526" s="500">
        <v>0</v>
      </c>
      <c r="F1526" s="989"/>
      <c r="G1526" s="501" t="s">
        <v>1640</v>
      </c>
      <c r="H1526" s="418" t="s">
        <v>1640</v>
      </c>
      <c r="I1526" s="947" t="s">
        <v>1640</v>
      </c>
      <c r="J1526" s="418"/>
      <c r="K1526" s="663"/>
      <c r="L1526" s="415">
        <v>400</v>
      </c>
      <c r="M1526" s="419">
        <v>78932</v>
      </c>
      <c r="N1526" s="419"/>
      <c r="O1526" s="501">
        <v>135</v>
      </c>
      <c r="P1526" s="418">
        <v>184</v>
      </c>
      <c r="Q1526" s="947">
        <v>141</v>
      </c>
      <c r="R1526" s="418">
        <v>33</v>
      </c>
      <c r="S1526" s="985"/>
      <c r="T1526" s="950"/>
      <c r="U1526" s="871"/>
      <c r="W1526" s="426"/>
    </row>
    <row r="1527" spans="1:23" ht="15.95" customHeight="1" x14ac:dyDescent="0.25">
      <c r="A1527" s="412"/>
      <c r="B1527" s="427"/>
      <c r="C1527" s="486"/>
      <c r="D1527" s="487"/>
      <c r="E1527" s="500"/>
      <c r="F1527" s="538"/>
      <c r="G1527" s="501"/>
      <c r="H1527" s="418"/>
      <c r="I1527" s="947"/>
      <c r="J1527" s="432"/>
      <c r="K1527" s="663"/>
      <c r="L1527" s="415"/>
      <c r="M1527" s="419" t="s">
        <v>19</v>
      </c>
      <c r="N1527" s="419"/>
      <c r="O1527" s="501">
        <v>235</v>
      </c>
      <c r="P1527" s="418">
        <v>226</v>
      </c>
      <c r="Q1527" s="947" t="s">
        <v>2017</v>
      </c>
      <c r="R1527" s="432"/>
      <c r="S1527" s="981"/>
      <c r="T1527" s="950"/>
      <c r="U1527" s="872"/>
      <c r="W1527" s="426"/>
    </row>
    <row r="1528" spans="1:23" ht="15.95" customHeight="1" x14ac:dyDescent="0.25">
      <c r="A1528" s="412"/>
      <c r="B1528" s="427"/>
      <c r="C1528" s="486"/>
      <c r="D1528" s="487"/>
      <c r="E1528" s="500" t="s">
        <v>30</v>
      </c>
      <c r="F1528" s="538"/>
      <c r="G1528" s="501">
        <v>0</v>
      </c>
      <c r="H1528" s="418">
        <v>0</v>
      </c>
      <c r="I1528" s="947">
        <v>0</v>
      </c>
      <c r="J1528" s="432"/>
      <c r="K1528" s="663"/>
      <c r="L1528" s="415"/>
      <c r="M1528" s="419" t="s">
        <v>26</v>
      </c>
      <c r="N1528" s="419"/>
      <c r="O1528" s="417">
        <v>4</v>
      </c>
      <c r="P1528" s="418">
        <v>14</v>
      </c>
      <c r="Q1528" s="947">
        <v>4</v>
      </c>
      <c r="R1528" s="680">
        <v>6</v>
      </c>
      <c r="S1528" s="981"/>
      <c r="T1528" s="950"/>
      <c r="U1528" s="872"/>
      <c r="W1528" s="426"/>
    </row>
    <row r="1529" spans="1:23" ht="15.95" customHeight="1" x14ac:dyDescent="0.25">
      <c r="A1529" s="412"/>
      <c r="B1529" s="427"/>
      <c r="C1529" s="486"/>
      <c r="D1529" s="487"/>
      <c r="E1529" s="500" t="s">
        <v>31</v>
      </c>
      <c r="F1529" s="538"/>
      <c r="G1529" s="501" t="s">
        <v>1557</v>
      </c>
      <c r="H1529" s="418"/>
      <c r="I1529" s="947"/>
      <c r="J1529" s="432"/>
      <c r="K1529" s="663"/>
      <c r="L1529" s="415"/>
      <c r="M1529" s="419" t="s">
        <v>20</v>
      </c>
      <c r="N1529" s="419"/>
      <c r="O1529" s="417" t="s">
        <v>1999</v>
      </c>
      <c r="P1529" s="418"/>
      <c r="Q1529" s="947"/>
      <c r="R1529" s="680"/>
      <c r="S1529" s="981"/>
      <c r="T1529" s="950"/>
      <c r="U1529" s="872"/>
      <c r="W1529" s="426"/>
    </row>
    <row r="1530" spans="1:23" ht="15.95" customHeight="1" x14ac:dyDescent="0.25">
      <c r="A1530" s="412"/>
      <c r="B1530" s="427"/>
      <c r="C1530" s="486"/>
      <c r="D1530" s="487"/>
      <c r="E1530" s="500" t="s">
        <v>36</v>
      </c>
      <c r="F1530" s="538"/>
      <c r="G1530" s="501">
        <v>0</v>
      </c>
      <c r="H1530" s="418">
        <v>0</v>
      </c>
      <c r="I1530" s="947">
        <v>0</v>
      </c>
      <c r="J1530" s="432">
        <v>0</v>
      </c>
      <c r="K1530" s="663"/>
      <c r="L1530" s="415"/>
      <c r="M1530" s="419" t="s">
        <v>21</v>
      </c>
      <c r="N1530" s="419"/>
      <c r="O1530" s="417" t="s">
        <v>1563</v>
      </c>
      <c r="P1530" s="418"/>
      <c r="Q1530" s="947"/>
      <c r="R1530" s="680"/>
      <c r="S1530" s="981"/>
      <c r="T1530" s="950"/>
      <c r="U1530" s="872"/>
      <c r="W1530" s="426"/>
    </row>
    <row r="1531" spans="1:23" ht="15.95" customHeight="1" x14ac:dyDescent="0.25">
      <c r="A1531" s="412"/>
      <c r="B1531" s="427"/>
      <c r="C1531" s="486"/>
      <c r="D1531" s="487"/>
      <c r="E1531" s="500" t="s">
        <v>32</v>
      </c>
      <c r="F1531" s="538"/>
      <c r="G1531" s="501">
        <v>52</v>
      </c>
      <c r="H1531" s="418">
        <v>56</v>
      </c>
      <c r="I1531" s="947">
        <v>36</v>
      </c>
      <c r="J1531" s="432">
        <v>20</v>
      </c>
      <c r="K1531" s="663"/>
      <c r="L1531" s="415"/>
      <c r="M1531" s="419" t="s">
        <v>35</v>
      </c>
      <c r="N1531" s="419"/>
      <c r="O1531" s="417">
        <v>0</v>
      </c>
      <c r="P1531" s="418">
        <v>0</v>
      </c>
      <c r="Q1531" s="947">
        <v>0</v>
      </c>
      <c r="R1531" s="680">
        <v>0</v>
      </c>
      <c r="S1531" s="981"/>
      <c r="T1531" s="950"/>
      <c r="U1531" s="872"/>
      <c r="W1531" s="426"/>
    </row>
    <row r="1532" spans="1:23" ht="15.95" customHeight="1" x14ac:dyDescent="0.25">
      <c r="A1532" s="412"/>
      <c r="B1532" s="427"/>
      <c r="C1532" s="486"/>
      <c r="D1532" s="487"/>
      <c r="E1532" s="500" t="s">
        <v>33</v>
      </c>
      <c r="F1532" s="538"/>
      <c r="G1532" s="501">
        <v>0</v>
      </c>
      <c r="H1532" s="418">
        <v>0</v>
      </c>
      <c r="I1532" s="947">
        <v>0</v>
      </c>
      <c r="J1532" s="432">
        <v>0</v>
      </c>
      <c r="K1532" s="663"/>
      <c r="L1532" s="415"/>
      <c r="M1532" s="419" t="s">
        <v>23</v>
      </c>
      <c r="N1532" s="419"/>
      <c r="O1532" s="417">
        <v>0</v>
      </c>
      <c r="P1532" s="418">
        <v>0</v>
      </c>
      <c r="Q1532" s="947">
        <v>0</v>
      </c>
      <c r="R1532" s="680">
        <v>0</v>
      </c>
      <c r="S1532" s="981"/>
      <c r="T1532" s="950"/>
      <c r="U1532" s="872"/>
      <c r="W1532" s="426"/>
    </row>
    <row r="1533" spans="1:23" ht="15.95" customHeight="1" x14ac:dyDescent="0.25">
      <c r="A1533" s="412"/>
      <c r="B1533" s="427"/>
      <c r="C1533" s="486"/>
      <c r="D1533" s="487"/>
      <c r="E1533" s="500" t="s">
        <v>40</v>
      </c>
      <c r="F1533" s="538"/>
      <c r="G1533" s="501">
        <v>32</v>
      </c>
      <c r="H1533" s="418">
        <v>48</v>
      </c>
      <c r="I1533" s="947">
        <v>54</v>
      </c>
      <c r="J1533" s="432">
        <v>18</v>
      </c>
      <c r="K1533" s="663"/>
      <c r="L1533" s="415"/>
      <c r="M1533" s="419" t="s">
        <v>37</v>
      </c>
      <c r="N1533" s="419"/>
      <c r="O1533" s="417">
        <v>18</v>
      </c>
      <c r="P1533" s="418">
        <v>22</v>
      </c>
      <c r="Q1533" s="947">
        <v>21</v>
      </c>
      <c r="R1533" s="680">
        <v>3</v>
      </c>
      <c r="S1533" s="981"/>
      <c r="T1533" s="950"/>
      <c r="U1533" s="872"/>
      <c r="W1533" s="426"/>
    </row>
    <row r="1534" spans="1:23" ht="15.95" customHeight="1" x14ac:dyDescent="0.25">
      <c r="A1534" s="412"/>
      <c r="B1534" s="427"/>
      <c r="C1534" s="486"/>
      <c r="D1534" s="487"/>
      <c r="E1534" s="500" t="s">
        <v>24</v>
      </c>
      <c r="F1534" s="538"/>
      <c r="G1534" s="501" t="s">
        <v>1563</v>
      </c>
      <c r="H1534" s="418"/>
      <c r="I1534" s="947"/>
      <c r="J1534" s="432"/>
      <c r="K1534" s="663"/>
      <c r="L1534" s="415"/>
      <c r="M1534" s="419" t="s">
        <v>25</v>
      </c>
      <c r="N1534" s="419"/>
      <c r="O1534" s="417" t="s">
        <v>1557</v>
      </c>
      <c r="P1534" s="418"/>
      <c r="Q1534" s="947"/>
      <c r="R1534" s="680"/>
      <c r="S1534" s="981"/>
      <c r="T1534" s="950"/>
      <c r="U1534" s="872"/>
      <c r="W1534" s="426"/>
    </row>
    <row r="1535" spans="1:23" ht="15.95" customHeight="1" x14ac:dyDescent="0.25">
      <c r="A1535" s="479"/>
      <c r="B1535" s="440"/>
      <c r="C1535" s="469"/>
      <c r="D1535" s="470"/>
      <c r="E1535" s="471" t="s">
        <v>42</v>
      </c>
      <c r="F1535" s="674"/>
      <c r="G1535" s="473" t="s">
        <v>1999</v>
      </c>
      <c r="H1535" s="530"/>
      <c r="I1535" s="965"/>
      <c r="J1535" s="530"/>
      <c r="K1535" s="1007"/>
      <c r="L1535" s="474"/>
      <c r="M1535" s="475" t="s">
        <v>39</v>
      </c>
      <c r="N1535" s="475"/>
      <c r="O1535" s="472">
        <v>0</v>
      </c>
      <c r="P1535" s="530">
        <v>0</v>
      </c>
      <c r="Q1535" s="965">
        <v>0</v>
      </c>
      <c r="R1535" s="977">
        <v>0</v>
      </c>
      <c r="S1535" s="987"/>
      <c r="T1535" s="960"/>
      <c r="U1535" s="873"/>
      <c r="W1535" s="426"/>
    </row>
    <row r="1536" spans="1:23" ht="15.95" customHeight="1" x14ac:dyDescent="0.25">
      <c r="A1536" s="452">
        <v>188</v>
      </c>
      <c r="B1536" s="413" t="s">
        <v>2018</v>
      </c>
      <c r="C1536" s="453" t="s">
        <v>2016</v>
      </c>
      <c r="D1536" s="454">
        <v>400</v>
      </c>
      <c r="E1536" s="455">
        <v>4116</v>
      </c>
      <c r="F1536" s="533"/>
      <c r="G1536" s="671">
        <v>150</v>
      </c>
      <c r="H1536" s="505">
        <v>139</v>
      </c>
      <c r="I1536" s="967">
        <v>133</v>
      </c>
      <c r="J1536" s="505">
        <v>31</v>
      </c>
      <c r="K1536" s="716"/>
      <c r="L1536" s="458"/>
      <c r="M1536" s="459"/>
      <c r="N1536" s="459"/>
      <c r="O1536" s="456"/>
      <c r="P1536" s="505"/>
      <c r="Q1536" s="967"/>
      <c r="R1536" s="979"/>
      <c r="S1536" s="990"/>
      <c r="T1536" s="950"/>
      <c r="U1536" s="871"/>
      <c r="W1536" s="426"/>
    </row>
    <row r="1537" spans="1:23" ht="15.95" customHeight="1" x14ac:dyDescent="0.25">
      <c r="A1537" s="412"/>
      <c r="B1537" s="427"/>
      <c r="C1537" s="486"/>
      <c r="D1537" s="487"/>
      <c r="E1537" s="500" t="s">
        <v>19</v>
      </c>
      <c r="F1537" s="538"/>
      <c r="G1537" s="549">
        <v>224</v>
      </c>
      <c r="H1537" s="418">
        <v>226</v>
      </c>
      <c r="I1537" s="947" t="s">
        <v>2019</v>
      </c>
      <c r="J1537" s="432"/>
      <c r="K1537" s="582"/>
      <c r="L1537" s="415"/>
      <c r="M1537" s="419"/>
      <c r="N1537" s="419"/>
      <c r="O1537" s="417"/>
      <c r="P1537" s="418"/>
      <c r="Q1537" s="947"/>
      <c r="R1537" s="680"/>
      <c r="S1537" s="981"/>
      <c r="T1537" s="950"/>
      <c r="U1537" s="872"/>
      <c r="W1537" s="426"/>
    </row>
    <row r="1538" spans="1:23" ht="15.95" customHeight="1" x14ac:dyDescent="0.25">
      <c r="A1538" s="412"/>
      <c r="B1538" s="427"/>
      <c r="C1538" s="486"/>
      <c r="D1538" s="487"/>
      <c r="E1538" s="500" t="s">
        <v>30</v>
      </c>
      <c r="F1538" s="538"/>
      <c r="G1538" s="549" t="s">
        <v>1563</v>
      </c>
      <c r="H1538" s="418"/>
      <c r="I1538" s="947"/>
      <c r="J1538" s="432"/>
      <c r="K1538" s="582"/>
      <c r="L1538" s="415"/>
      <c r="M1538" s="419"/>
      <c r="N1538" s="419"/>
      <c r="O1538" s="417"/>
      <c r="P1538" s="418"/>
      <c r="Q1538" s="947"/>
      <c r="R1538" s="680"/>
      <c r="S1538" s="981"/>
      <c r="T1538" s="950"/>
      <c r="U1538" s="872"/>
      <c r="W1538" s="426"/>
    </row>
    <row r="1539" spans="1:23" ht="15.95" customHeight="1" x14ac:dyDescent="0.25">
      <c r="A1539" s="412"/>
      <c r="B1539" s="427"/>
      <c r="C1539" s="486"/>
      <c r="D1539" s="487"/>
      <c r="E1539" s="500" t="s">
        <v>31</v>
      </c>
      <c r="F1539" s="538"/>
      <c r="G1539" s="549">
        <v>74</v>
      </c>
      <c r="H1539" s="418">
        <v>63</v>
      </c>
      <c r="I1539" s="947">
        <v>62</v>
      </c>
      <c r="J1539" s="432">
        <v>23</v>
      </c>
      <c r="K1539" s="582"/>
      <c r="L1539" s="415"/>
      <c r="M1539" s="419"/>
      <c r="N1539" s="419"/>
      <c r="O1539" s="417"/>
      <c r="P1539" s="418"/>
      <c r="Q1539" s="947"/>
      <c r="R1539" s="680"/>
      <c r="S1539" s="981"/>
      <c r="T1539" s="950"/>
      <c r="U1539" s="872"/>
      <c r="W1539" s="426"/>
    </row>
    <row r="1540" spans="1:23" ht="15.95" customHeight="1" x14ac:dyDescent="0.25">
      <c r="A1540" s="412"/>
      <c r="B1540" s="427"/>
      <c r="C1540" s="486"/>
      <c r="D1540" s="487"/>
      <c r="E1540" s="500" t="s">
        <v>36</v>
      </c>
      <c r="F1540" s="538"/>
      <c r="G1540" s="549" t="s">
        <v>1563</v>
      </c>
      <c r="H1540" s="418"/>
      <c r="I1540" s="947"/>
      <c r="J1540" s="432"/>
      <c r="K1540" s="582"/>
      <c r="L1540" s="415"/>
      <c r="M1540" s="419"/>
      <c r="N1540" s="419"/>
      <c r="O1540" s="417"/>
      <c r="P1540" s="418"/>
      <c r="Q1540" s="947"/>
      <c r="R1540" s="680"/>
      <c r="S1540" s="981"/>
      <c r="T1540" s="950"/>
      <c r="U1540" s="872"/>
      <c r="W1540" s="426"/>
    </row>
    <row r="1541" spans="1:23" ht="15.95" customHeight="1" x14ac:dyDescent="0.25">
      <c r="A1541" s="412"/>
      <c r="B1541" s="427"/>
      <c r="C1541" s="486"/>
      <c r="D1541" s="487"/>
      <c r="E1541" s="500" t="s">
        <v>32</v>
      </c>
      <c r="F1541" s="538"/>
      <c r="G1541" s="549">
        <v>32</v>
      </c>
      <c r="H1541" s="418">
        <v>36</v>
      </c>
      <c r="I1541" s="947">
        <v>21</v>
      </c>
      <c r="J1541" s="432">
        <v>2</v>
      </c>
      <c r="K1541" s="582"/>
      <c r="L1541" s="415"/>
      <c r="M1541" s="419"/>
      <c r="N1541" s="419"/>
      <c r="O1541" s="417"/>
      <c r="P1541" s="418"/>
      <c r="Q1541" s="947"/>
      <c r="R1541" s="680"/>
      <c r="S1541" s="981"/>
      <c r="T1541" s="950"/>
      <c r="U1541" s="872"/>
      <c r="W1541" s="426"/>
    </row>
    <row r="1542" spans="1:23" ht="15.95" customHeight="1" x14ac:dyDescent="0.25">
      <c r="A1542" s="412"/>
      <c r="B1542" s="427"/>
      <c r="C1542" s="486"/>
      <c r="D1542" s="487"/>
      <c r="E1542" s="500" t="s">
        <v>33</v>
      </c>
      <c r="F1542" s="538"/>
      <c r="G1542" s="549" t="s">
        <v>1563</v>
      </c>
      <c r="H1542" s="418"/>
      <c r="I1542" s="947"/>
      <c r="J1542" s="432"/>
      <c r="K1542" s="582"/>
      <c r="L1542" s="415"/>
      <c r="M1542" s="419"/>
      <c r="N1542" s="419"/>
      <c r="O1542" s="417"/>
      <c r="P1542" s="418"/>
      <c r="Q1542" s="947"/>
      <c r="R1542" s="680"/>
      <c r="S1542" s="981"/>
      <c r="T1542" s="950"/>
      <c r="U1542" s="872"/>
      <c r="W1542" s="426"/>
    </row>
    <row r="1543" spans="1:23" ht="15.95" customHeight="1" x14ac:dyDescent="0.25">
      <c r="A1543" s="412"/>
      <c r="B1543" s="427"/>
      <c r="C1543" s="486"/>
      <c r="D1543" s="487"/>
      <c r="E1543" s="500" t="s">
        <v>40</v>
      </c>
      <c r="F1543" s="538"/>
      <c r="G1543" s="549">
        <v>21</v>
      </c>
      <c r="H1543" s="418">
        <v>18</v>
      </c>
      <c r="I1543" s="947">
        <v>33</v>
      </c>
      <c r="J1543" s="432">
        <v>12</v>
      </c>
      <c r="K1543" s="582"/>
      <c r="L1543" s="415"/>
      <c r="M1543" s="419"/>
      <c r="N1543" s="419"/>
      <c r="O1543" s="417"/>
      <c r="P1543" s="418"/>
      <c r="Q1543" s="947"/>
      <c r="R1543" s="680"/>
      <c r="S1543" s="981"/>
      <c r="T1543" s="950"/>
      <c r="U1543" s="872"/>
      <c r="W1543" s="426"/>
    </row>
    <row r="1544" spans="1:23" ht="15.95" customHeight="1" x14ac:dyDescent="0.25">
      <c r="A1544" s="412"/>
      <c r="B1544" s="427"/>
      <c r="C1544" s="486"/>
      <c r="D1544" s="487"/>
      <c r="E1544" s="500" t="s">
        <v>24</v>
      </c>
      <c r="F1544" s="538"/>
      <c r="G1544" s="549">
        <v>9</v>
      </c>
      <c r="H1544" s="418">
        <v>8</v>
      </c>
      <c r="I1544" s="947">
        <v>7</v>
      </c>
      <c r="J1544" s="432">
        <v>0</v>
      </c>
      <c r="K1544" s="582"/>
      <c r="L1544" s="415"/>
      <c r="M1544" s="419"/>
      <c r="N1544" s="419"/>
      <c r="O1544" s="417"/>
      <c r="P1544" s="418"/>
      <c r="Q1544" s="947"/>
      <c r="R1544" s="680"/>
      <c r="S1544" s="981"/>
      <c r="T1544" s="950"/>
      <c r="U1544" s="872"/>
      <c r="W1544" s="426"/>
    </row>
    <row r="1545" spans="1:23" ht="15.95" customHeight="1" x14ac:dyDescent="0.25">
      <c r="A1545" s="479"/>
      <c r="B1545" s="440"/>
      <c r="C1545" s="480"/>
      <c r="D1545" s="481"/>
      <c r="E1545" s="498" t="s">
        <v>42</v>
      </c>
      <c r="F1545" s="543"/>
      <c r="G1545" s="597" t="s">
        <v>1557</v>
      </c>
      <c r="H1545" s="445"/>
      <c r="I1545" s="982"/>
      <c r="J1545" s="445"/>
      <c r="K1545" s="593"/>
      <c r="L1545" s="442"/>
      <c r="M1545" s="446"/>
      <c r="N1545" s="446"/>
      <c r="O1545" s="444"/>
      <c r="P1545" s="445"/>
      <c r="Q1545" s="982"/>
      <c r="R1545" s="983"/>
      <c r="S1545" s="984"/>
      <c r="T1545" s="960"/>
      <c r="U1545" s="873"/>
      <c r="W1545" s="426"/>
    </row>
    <row r="1546" spans="1:23" ht="15.95" customHeight="1" x14ac:dyDescent="0.25">
      <c r="A1546" s="452">
        <v>189</v>
      </c>
      <c r="B1546" s="413" t="s">
        <v>2020</v>
      </c>
      <c r="C1546" s="486" t="s">
        <v>2016</v>
      </c>
      <c r="D1546" s="487">
        <v>0</v>
      </c>
      <c r="E1546" s="500">
        <v>0</v>
      </c>
      <c r="F1546" s="989"/>
      <c r="G1546" s="501"/>
      <c r="H1546" s="418"/>
      <c r="I1546" s="947"/>
      <c r="J1546" s="418"/>
      <c r="K1546" s="663"/>
      <c r="L1546" s="415">
        <v>630</v>
      </c>
      <c r="M1546" s="419">
        <v>15617</v>
      </c>
      <c r="N1546" s="419"/>
      <c r="O1546" s="417">
        <v>244</v>
      </c>
      <c r="P1546" s="418">
        <v>277</v>
      </c>
      <c r="Q1546" s="947">
        <v>292</v>
      </c>
      <c r="R1546" s="761">
        <v>75</v>
      </c>
      <c r="S1546" s="985"/>
      <c r="T1546" s="950"/>
      <c r="U1546" s="871"/>
      <c r="W1546" s="426"/>
    </row>
    <row r="1547" spans="1:23" ht="15.95" customHeight="1" x14ac:dyDescent="0.25">
      <c r="A1547" s="412"/>
      <c r="B1547" s="427"/>
      <c r="C1547" s="486"/>
      <c r="D1547" s="487"/>
      <c r="E1547" s="500"/>
      <c r="F1547" s="538"/>
      <c r="G1547" s="501"/>
      <c r="H1547" s="418"/>
      <c r="I1547" s="947"/>
      <c r="J1547" s="432"/>
      <c r="K1547" s="663"/>
      <c r="L1547" s="415"/>
      <c r="M1547" s="419" t="s">
        <v>19</v>
      </c>
      <c r="N1547" s="419"/>
      <c r="O1547" s="417">
        <v>229</v>
      </c>
      <c r="P1547" s="418">
        <v>227</v>
      </c>
      <c r="Q1547" s="947" t="s">
        <v>2021</v>
      </c>
      <c r="R1547" s="680"/>
      <c r="S1547" s="981"/>
      <c r="T1547" s="950"/>
      <c r="U1547" s="872"/>
      <c r="W1547" s="426"/>
    </row>
    <row r="1548" spans="1:23" ht="15.95" customHeight="1" x14ac:dyDescent="0.25">
      <c r="A1548" s="412"/>
      <c r="B1548" s="427"/>
      <c r="C1548" s="486"/>
      <c r="D1548" s="487"/>
      <c r="E1548" s="500" t="s">
        <v>30</v>
      </c>
      <c r="F1548" s="538"/>
      <c r="G1548" s="501">
        <v>0</v>
      </c>
      <c r="H1548" s="418"/>
      <c r="I1548" s="947"/>
      <c r="J1548" s="432"/>
      <c r="K1548" s="663"/>
      <c r="L1548" s="415"/>
      <c r="M1548" s="419" t="s">
        <v>26</v>
      </c>
      <c r="N1548" s="419"/>
      <c r="O1548" s="417" t="s">
        <v>1557</v>
      </c>
      <c r="P1548" s="418"/>
      <c r="Q1548" s="947"/>
      <c r="R1548" s="680"/>
      <c r="S1548" s="981"/>
      <c r="T1548" s="950"/>
      <c r="U1548" s="872"/>
      <c r="W1548" s="426"/>
    </row>
    <row r="1549" spans="1:23" ht="15.95" customHeight="1" x14ac:dyDescent="0.25">
      <c r="A1549" s="412"/>
      <c r="B1549" s="427"/>
      <c r="C1549" s="486"/>
      <c r="D1549" s="487"/>
      <c r="E1549" s="500" t="s">
        <v>31</v>
      </c>
      <c r="F1549" s="538"/>
      <c r="G1549" s="501" t="s">
        <v>1999</v>
      </c>
      <c r="H1549" s="418"/>
      <c r="I1549" s="947"/>
      <c r="J1549" s="432"/>
      <c r="K1549" s="663"/>
      <c r="L1549" s="415"/>
      <c r="M1549" s="419" t="s">
        <v>20</v>
      </c>
      <c r="N1549" s="419"/>
      <c r="O1549" s="417" t="s">
        <v>1999</v>
      </c>
      <c r="P1549" s="418"/>
      <c r="Q1549" s="947"/>
      <c r="R1549" s="680"/>
      <c r="S1549" s="981"/>
      <c r="T1549" s="950"/>
      <c r="U1549" s="872"/>
      <c r="W1549" s="426"/>
    </row>
    <row r="1550" spans="1:23" ht="15.95" customHeight="1" x14ac:dyDescent="0.25">
      <c r="A1550" s="412"/>
      <c r="B1550" s="427"/>
      <c r="C1550" s="486"/>
      <c r="D1550" s="487"/>
      <c r="E1550" s="500" t="s">
        <v>36</v>
      </c>
      <c r="F1550" s="538"/>
      <c r="G1550" s="501"/>
      <c r="H1550" s="418"/>
      <c r="I1550" s="947"/>
      <c r="J1550" s="432"/>
      <c r="K1550" s="663"/>
      <c r="L1550" s="415"/>
      <c r="M1550" s="419" t="s">
        <v>21</v>
      </c>
      <c r="N1550" s="419"/>
      <c r="O1550" s="417">
        <v>0</v>
      </c>
      <c r="P1550" s="418">
        <v>3</v>
      </c>
      <c r="Q1550" s="947">
        <v>1</v>
      </c>
      <c r="R1550" s="680">
        <v>1</v>
      </c>
      <c r="S1550" s="981"/>
      <c r="T1550" s="950"/>
      <c r="U1550" s="872"/>
      <c r="W1550" s="426"/>
    </row>
    <row r="1551" spans="1:23" ht="15.95" customHeight="1" x14ac:dyDescent="0.25">
      <c r="A1551" s="412"/>
      <c r="B1551" s="427"/>
      <c r="C1551" s="486"/>
      <c r="D1551" s="487"/>
      <c r="E1551" s="500" t="s">
        <v>32</v>
      </c>
      <c r="F1551" s="538"/>
      <c r="G1551" s="501"/>
      <c r="H1551" s="418"/>
      <c r="I1551" s="947"/>
      <c r="J1551" s="432"/>
      <c r="K1551" s="663"/>
      <c r="L1551" s="415"/>
      <c r="M1551" s="419" t="s">
        <v>35</v>
      </c>
      <c r="N1551" s="419"/>
      <c r="O1551" s="417">
        <v>77</v>
      </c>
      <c r="P1551" s="418">
        <v>73</v>
      </c>
      <c r="Q1551" s="947">
        <v>89</v>
      </c>
      <c r="R1551" s="680">
        <v>24</v>
      </c>
      <c r="S1551" s="981"/>
      <c r="T1551" s="950"/>
      <c r="U1551" s="872"/>
      <c r="W1551" s="426"/>
    </row>
    <row r="1552" spans="1:23" ht="15.95" customHeight="1" x14ac:dyDescent="0.25">
      <c r="A1552" s="412"/>
      <c r="B1552" s="427"/>
      <c r="C1552" s="486"/>
      <c r="D1552" s="487"/>
      <c r="E1552" s="500" t="s">
        <v>33</v>
      </c>
      <c r="F1552" s="538"/>
      <c r="G1552" s="501" t="s">
        <v>1557</v>
      </c>
      <c r="H1552" s="418"/>
      <c r="I1552" s="947"/>
      <c r="J1552" s="432"/>
      <c r="K1552" s="663"/>
      <c r="L1552" s="415"/>
      <c r="M1552" s="419" t="s">
        <v>37</v>
      </c>
      <c r="N1552" s="419"/>
      <c r="O1552" s="417">
        <v>57</v>
      </c>
      <c r="P1552" s="418">
        <v>65</v>
      </c>
      <c r="Q1552" s="947">
        <v>66</v>
      </c>
      <c r="R1552" s="680">
        <v>10</v>
      </c>
      <c r="S1552" s="981"/>
      <c r="T1552" s="950"/>
      <c r="U1552" s="872"/>
      <c r="W1552" s="426"/>
    </row>
    <row r="1553" spans="1:23" ht="15.95" customHeight="1" x14ac:dyDescent="0.25">
      <c r="A1553" s="412"/>
      <c r="B1553" s="427"/>
      <c r="C1553" s="486"/>
      <c r="D1553" s="487"/>
      <c r="E1553" s="500" t="s">
        <v>40</v>
      </c>
      <c r="F1553" s="538"/>
      <c r="G1553" s="501">
        <v>44</v>
      </c>
      <c r="H1553" s="418">
        <v>67</v>
      </c>
      <c r="I1553" s="947">
        <v>50</v>
      </c>
      <c r="J1553" s="432">
        <v>9</v>
      </c>
      <c r="K1553" s="663"/>
      <c r="L1553" s="415"/>
      <c r="M1553" s="419" t="s">
        <v>25</v>
      </c>
      <c r="N1553" s="419"/>
      <c r="O1553" s="417">
        <v>17</v>
      </c>
      <c r="P1553" s="418">
        <v>12</v>
      </c>
      <c r="Q1553" s="947">
        <v>16</v>
      </c>
      <c r="R1553" s="680">
        <v>17</v>
      </c>
      <c r="S1553" s="981"/>
      <c r="T1553" s="950"/>
      <c r="U1553" s="872"/>
      <c r="W1553" s="426"/>
    </row>
    <row r="1554" spans="1:23" ht="15.95" customHeight="1" x14ac:dyDescent="0.25">
      <c r="A1554" s="412"/>
      <c r="B1554" s="427"/>
      <c r="C1554" s="486"/>
      <c r="D1554" s="487"/>
      <c r="E1554" s="500" t="s">
        <v>24</v>
      </c>
      <c r="F1554" s="538"/>
      <c r="G1554" s="501">
        <v>0</v>
      </c>
      <c r="H1554" s="418"/>
      <c r="I1554" s="947"/>
      <c r="J1554" s="432"/>
      <c r="K1554" s="663"/>
      <c r="L1554" s="415"/>
      <c r="M1554" s="419" t="s">
        <v>39</v>
      </c>
      <c r="N1554" s="419"/>
      <c r="O1554" s="417">
        <v>5</v>
      </c>
      <c r="P1554" s="418">
        <v>0</v>
      </c>
      <c r="Q1554" s="947">
        <v>0</v>
      </c>
      <c r="R1554" s="680">
        <v>0</v>
      </c>
      <c r="S1554" s="981"/>
      <c r="T1554" s="950"/>
      <c r="U1554" s="872"/>
      <c r="W1554" s="426"/>
    </row>
    <row r="1555" spans="1:23" ht="15.95" customHeight="1" x14ac:dyDescent="0.25">
      <c r="A1555" s="479"/>
      <c r="B1555" s="440"/>
      <c r="C1555" s="469"/>
      <c r="D1555" s="470"/>
      <c r="E1555" s="471" t="s">
        <v>42</v>
      </c>
      <c r="F1555" s="674"/>
      <c r="G1555" s="473" t="s">
        <v>1557</v>
      </c>
      <c r="H1555" s="530"/>
      <c r="I1555" s="965"/>
      <c r="J1555" s="530"/>
      <c r="K1555" s="1007"/>
      <c r="L1555" s="474"/>
      <c r="M1555" s="475" t="s">
        <v>27</v>
      </c>
      <c r="N1555" s="475"/>
      <c r="O1555" s="472">
        <v>21</v>
      </c>
      <c r="P1555" s="530">
        <v>12</v>
      </c>
      <c r="Q1555" s="982">
        <v>20</v>
      </c>
      <c r="R1555" s="983">
        <v>6</v>
      </c>
      <c r="S1555" s="984"/>
      <c r="T1555" s="973"/>
      <c r="U1555" s="873"/>
      <c r="W1555" s="426"/>
    </row>
    <row r="1556" spans="1:23" ht="15.95" customHeight="1" x14ac:dyDescent="0.25">
      <c r="A1556" s="452">
        <v>190</v>
      </c>
      <c r="B1556" s="413" t="s">
        <v>2022</v>
      </c>
      <c r="C1556" s="453" t="s">
        <v>2016</v>
      </c>
      <c r="D1556" s="454">
        <v>400</v>
      </c>
      <c r="E1556" s="455">
        <v>15794</v>
      </c>
      <c r="F1556" s="533"/>
      <c r="G1556" s="671">
        <v>174</v>
      </c>
      <c r="H1556" s="505">
        <v>166</v>
      </c>
      <c r="I1556" s="967">
        <v>114</v>
      </c>
      <c r="J1556" s="505">
        <v>29</v>
      </c>
      <c r="K1556" s="896"/>
      <c r="L1556" s="458">
        <v>400</v>
      </c>
      <c r="M1556" s="459">
        <v>1702</v>
      </c>
      <c r="N1556" s="459"/>
      <c r="O1556" s="456">
        <v>130</v>
      </c>
      <c r="P1556" s="505">
        <v>123</v>
      </c>
      <c r="Q1556" s="947">
        <v>103</v>
      </c>
      <c r="R1556" s="761">
        <v>27</v>
      </c>
      <c r="S1556" s="985"/>
      <c r="T1556" s="975"/>
      <c r="U1556" s="871"/>
      <c r="W1556" s="426"/>
    </row>
    <row r="1557" spans="1:23" ht="15.95" customHeight="1" x14ac:dyDescent="0.25">
      <c r="A1557" s="412"/>
      <c r="B1557" s="427"/>
      <c r="C1557" s="486"/>
      <c r="D1557" s="487"/>
      <c r="E1557" s="500" t="s">
        <v>19</v>
      </c>
      <c r="F1557" s="538"/>
      <c r="G1557" s="549">
        <v>230</v>
      </c>
      <c r="H1557" s="418">
        <v>222</v>
      </c>
      <c r="I1557" s="947" t="s">
        <v>2023</v>
      </c>
      <c r="J1557" s="432"/>
      <c r="K1557" s="1008"/>
      <c r="L1557" s="415"/>
      <c r="M1557" s="419" t="s">
        <v>19</v>
      </c>
      <c r="N1557" s="419"/>
      <c r="O1557" s="417">
        <v>227</v>
      </c>
      <c r="P1557" s="418">
        <v>224</v>
      </c>
      <c r="Q1557" s="947" t="s">
        <v>2024</v>
      </c>
      <c r="R1557" s="680"/>
      <c r="S1557" s="981"/>
      <c r="T1557" s="950"/>
      <c r="U1557" s="872"/>
      <c r="W1557" s="426"/>
    </row>
    <row r="1558" spans="1:23" ht="15.95" customHeight="1" x14ac:dyDescent="0.25">
      <c r="A1558" s="412"/>
      <c r="B1558" s="427"/>
      <c r="C1558" s="486"/>
      <c r="D1558" s="487"/>
      <c r="E1558" s="500" t="s">
        <v>30</v>
      </c>
      <c r="F1558" s="538"/>
      <c r="G1558" s="549">
        <v>35</v>
      </c>
      <c r="H1558" s="418">
        <v>20</v>
      </c>
      <c r="I1558" s="947">
        <v>19</v>
      </c>
      <c r="J1558" s="432">
        <v>14</v>
      </c>
      <c r="K1558" s="1008"/>
      <c r="L1558" s="415"/>
      <c r="M1558" s="419" t="s">
        <v>26</v>
      </c>
      <c r="N1558" s="419"/>
      <c r="O1558" s="417">
        <v>28</v>
      </c>
      <c r="P1558" s="418">
        <v>16</v>
      </c>
      <c r="Q1558" s="947">
        <v>6</v>
      </c>
      <c r="R1558" s="680">
        <v>12</v>
      </c>
      <c r="S1558" s="981"/>
      <c r="T1558" s="950"/>
      <c r="U1558" s="872"/>
      <c r="W1558" s="426"/>
    </row>
    <row r="1559" spans="1:23" ht="15.95" customHeight="1" x14ac:dyDescent="0.25">
      <c r="A1559" s="412"/>
      <c r="B1559" s="427"/>
      <c r="C1559" s="486"/>
      <c r="D1559" s="487"/>
      <c r="E1559" s="500" t="s">
        <v>31</v>
      </c>
      <c r="F1559" s="538"/>
      <c r="G1559" s="549">
        <v>5</v>
      </c>
      <c r="H1559" s="418">
        <v>10</v>
      </c>
      <c r="I1559" s="947"/>
      <c r="J1559" s="432">
        <v>0</v>
      </c>
      <c r="K1559" s="1008"/>
      <c r="L1559" s="415"/>
      <c r="M1559" s="419" t="s">
        <v>20</v>
      </c>
      <c r="N1559" s="419"/>
      <c r="O1559" s="417" t="s">
        <v>1999</v>
      </c>
      <c r="P1559" s="418"/>
      <c r="Q1559" s="947"/>
      <c r="R1559" s="680"/>
      <c r="S1559" s="981"/>
      <c r="T1559" s="950"/>
      <c r="U1559" s="872"/>
      <c r="W1559" s="426"/>
    </row>
    <row r="1560" spans="1:23" ht="15.95" customHeight="1" x14ac:dyDescent="0.25">
      <c r="A1560" s="412"/>
      <c r="B1560" s="427"/>
      <c r="C1560" s="486"/>
      <c r="D1560" s="487"/>
      <c r="E1560" s="500" t="s">
        <v>36</v>
      </c>
      <c r="F1560" s="538"/>
      <c r="G1560" s="549">
        <v>54</v>
      </c>
      <c r="H1560" s="418">
        <v>65</v>
      </c>
      <c r="I1560" s="947">
        <v>52</v>
      </c>
      <c r="J1560" s="432">
        <v>5</v>
      </c>
      <c r="K1560" s="1008"/>
      <c r="L1560" s="415"/>
      <c r="M1560" s="419" t="s">
        <v>21</v>
      </c>
      <c r="N1560" s="419"/>
      <c r="O1560" s="417" t="s">
        <v>1557</v>
      </c>
      <c r="P1560" s="418"/>
      <c r="Q1560" s="947"/>
      <c r="R1560" s="680"/>
      <c r="S1560" s="981"/>
      <c r="T1560" s="950"/>
      <c r="U1560" s="872"/>
      <c r="W1560" s="426"/>
    </row>
    <row r="1561" spans="1:23" ht="15.95" customHeight="1" x14ac:dyDescent="0.25">
      <c r="A1561" s="412"/>
      <c r="B1561" s="427"/>
      <c r="C1561" s="486"/>
      <c r="D1561" s="487"/>
      <c r="E1561" s="500" t="s">
        <v>32</v>
      </c>
      <c r="F1561" s="538"/>
      <c r="G1561" s="549">
        <v>60</v>
      </c>
      <c r="H1561" s="418">
        <v>55</v>
      </c>
      <c r="I1561" s="947">
        <v>29</v>
      </c>
      <c r="J1561" s="432">
        <v>33</v>
      </c>
      <c r="K1561" s="1008"/>
      <c r="L1561" s="415"/>
      <c r="M1561" s="419" t="s">
        <v>35</v>
      </c>
      <c r="N1561" s="419"/>
      <c r="O1561" s="417" t="s">
        <v>1636</v>
      </c>
      <c r="P1561" s="418"/>
      <c r="Q1561" s="947"/>
      <c r="R1561" s="680"/>
      <c r="S1561" s="981"/>
      <c r="T1561" s="950"/>
      <c r="U1561" s="872"/>
      <c r="W1561" s="426"/>
    </row>
    <row r="1562" spans="1:23" ht="15.95" customHeight="1" x14ac:dyDescent="0.25">
      <c r="A1562" s="412"/>
      <c r="B1562" s="427"/>
      <c r="C1562" s="486"/>
      <c r="D1562" s="487"/>
      <c r="E1562" s="500" t="s">
        <v>33</v>
      </c>
      <c r="F1562" s="538"/>
      <c r="G1562" s="549">
        <v>0</v>
      </c>
      <c r="H1562" s="418">
        <v>0</v>
      </c>
      <c r="I1562" s="947">
        <v>0</v>
      </c>
      <c r="J1562" s="432">
        <v>0</v>
      </c>
      <c r="K1562" s="1008"/>
      <c r="L1562" s="415"/>
      <c r="M1562" s="419" t="s">
        <v>37</v>
      </c>
      <c r="N1562" s="419"/>
      <c r="O1562" s="417">
        <v>11</v>
      </c>
      <c r="P1562" s="418">
        <v>16</v>
      </c>
      <c r="Q1562" s="947">
        <v>15</v>
      </c>
      <c r="R1562" s="680">
        <v>4</v>
      </c>
      <c r="S1562" s="981"/>
      <c r="T1562" s="950"/>
      <c r="U1562" s="872"/>
      <c r="W1562" s="426"/>
    </row>
    <row r="1563" spans="1:23" ht="15.95" customHeight="1" x14ac:dyDescent="0.25">
      <c r="A1563" s="412"/>
      <c r="B1563" s="427"/>
      <c r="C1563" s="486"/>
      <c r="D1563" s="487"/>
      <c r="E1563" s="500" t="s">
        <v>40</v>
      </c>
      <c r="F1563" s="538"/>
      <c r="G1563" s="549">
        <v>1</v>
      </c>
      <c r="H1563" s="418">
        <v>0</v>
      </c>
      <c r="I1563" s="947">
        <v>0</v>
      </c>
      <c r="J1563" s="432">
        <v>0</v>
      </c>
      <c r="K1563" s="1008"/>
      <c r="L1563" s="415"/>
      <c r="M1563" s="419" t="s">
        <v>25</v>
      </c>
      <c r="N1563" s="419"/>
      <c r="O1563" s="417">
        <v>31</v>
      </c>
      <c r="P1563" s="418">
        <v>28</v>
      </c>
      <c r="Q1563" s="947">
        <v>40</v>
      </c>
      <c r="R1563" s="680">
        <v>5</v>
      </c>
      <c r="S1563" s="981"/>
      <c r="T1563" s="950"/>
      <c r="U1563" s="872"/>
      <c r="W1563" s="426"/>
    </row>
    <row r="1564" spans="1:23" ht="15.95" customHeight="1" x14ac:dyDescent="0.25">
      <c r="A1564" s="412"/>
      <c r="B1564" s="427"/>
      <c r="C1564" s="486"/>
      <c r="D1564" s="487"/>
      <c r="E1564" s="500" t="s">
        <v>24</v>
      </c>
      <c r="F1564" s="538"/>
      <c r="G1564" s="549">
        <v>0</v>
      </c>
      <c r="H1564" s="418">
        <v>0</v>
      </c>
      <c r="I1564" s="947">
        <v>0</v>
      </c>
      <c r="J1564" s="432">
        <v>0</v>
      </c>
      <c r="K1564" s="1008"/>
      <c r="L1564" s="415"/>
      <c r="M1564" s="419" t="s">
        <v>39</v>
      </c>
      <c r="N1564" s="419"/>
      <c r="O1564" s="417" t="s">
        <v>2025</v>
      </c>
      <c r="P1564" s="418"/>
      <c r="Q1564" s="947"/>
      <c r="R1564" s="680"/>
      <c r="S1564" s="981"/>
      <c r="T1564" s="950"/>
      <c r="U1564" s="872"/>
      <c r="W1564" s="426"/>
    </row>
    <row r="1565" spans="1:23" ht="15.95" customHeight="1" x14ac:dyDescent="0.25">
      <c r="A1565" s="479"/>
      <c r="B1565" s="440"/>
      <c r="C1565" s="480"/>
      <c r="D1565" s="481"/>
      <c r="E1565" s="498" t="s">
        <v>42</v>
      </c>
      <c r="F1565" s="543"/>
      <c r="G1565" s="597" t="s">
        <v>1999</v>
      </c>
      <c r="H1565" s="445"/>
      <c r="I1565" s="982"/>
      <c r="J1565" s="445"/>
      <c r="K1565" s="1009"/>
      <c r="L1565" s="442"/>
      <c r="M1565" s="446" t="s">
        <v>27</v>
      </c>
      <c r="N1565" s="446"/>
      <c r="O1565" s="444">
        <v>30</v>
      </c>
      <c r="P1565" s="445">
        <v>31</v>
      </c>
      <c r="Q1565" s="982">
        <v>22</v>
      </c>
      <c r="R1565" s="983">
        <v>10</v>
      </c>
      <c r="S1565" s="984"/>
      <c r="T1565" s="960"/>
      <c r="U1565" s="873"/>
      <c r="W1565" s="426"/>
    </row>
    <row r="1566" spans="1:23" ht="15.95" customHeight="1" x14ac:dyDescent="0.25">
      <c r="A1566" s="452">
        <v>191</v>
      </c>
      <c r="B1566" s="413" t="s">
        <v>2026</v>
      </c>
      <c r="C1566" s="486" t="s">
        <v>2016</v>
      </c>
      <c r="D1566" s="487">
        <v>400</v>
      </c>
      <c r="E1566" s="500">
        <v>3597</v>
      </c>
      <c r="F1566" s="989"/>
      <c r="G1566" s="549">
        <v>142</v>
      </c>
      <c r="H1566" s="418">
        <v>161</v>
      </c>
      <c r="I1566" s="947">
        <v>120</v>
      </c>
      <c r="J1566" s="418">
        <v>36</v>
      </c>
      <c r="K1566" s="582"/>
      <c r="L1566" s="415"/>
      <c r="M1566" s="419"/>
      <c r="N1566" s="419"/>
      <c r="O1566" s="417"/>
      <c r="P1566" s="418"/>
      <c r="Q1566" s="947"/>
      <c r="R1566" s="761"/>
      <c r="S1566" s="985"/>
      <c r="T1566" s="950"/>
      <c r="U1566" s="871"/>
      <c r="W1566" s="426"/>
    </row>
    <row r="1567" spans="1:23" ht="15.95" customHeight="1" x14ac:dyDescent="0.25">
      <c r="A1567" s="412"/>
      <c r="B1567" s="427"/>
      <c r="C1567" s="486"/>
      <c r="D1567" s="487"/>
      <c r="E1567" s="500" t="s">
        <v>19</v>
      </c>
      <c r="F1567" s="538"/>
      <c r="G1567" s="549">
        <v>231</v>
      </c>
      <c r="H1567" s="418">
        <v>230</v>
      </c>
      <c r="I1567" s="947" t="s">
        <v>1804</v>
      </c>
      <c r="J1567" s="432"/>
      <c r="K1567" s="582"/>
      <c r="L1567" s="415"/>
      <c r="M1567" s="419"/>
      <c r="N1567" s="419"/>
      <c r="O1567" s="417"/>
      <c r="P1567" s="418"/>
      <c r="Q1567" s="947"/>
      <c r="R1567" s="680"/>
      <c r="S1567" s="981"/>
      <c r="T1567" s="950"/>
      <c r="U1567" s="872"/>
      <c r="W1567" s="426"/>
    </row>
    <row r="1568" spans="1:23" ht="15.95" customHeight="1" x14ac:dyDescent="0.25">
      <c r="A1568" s="412"/>
      <c r="B1568" s="427"/>
      <c r="C1568" s="486"/>
      <c r="D1568" s="487"/>
      <c r="E1568" s="500" t="s">
        <v>30</v>
      </c>
      <c r="F1568" s="538"/>
      <c r="G1568" s="549" t="s">
        <v>1563</v>
      </c>
      <c r="H1568" s="418"/>
      <c r="I1568" s="947"/>
      <c r="J1568" s="432"/>
      <c r="K1568" s="582"/>
      <c r="L1568" s="415"/>
      <c r="M1568" s="419"/>
      <c r="N1568" s="419"/>
      <c r="O1568" s="417"/>
      <c r="P1568" s="418"/>
      <c r="Q1568" s="947"/>
      <c r="R1568" s="680"/>
      <c r="S1568" s="981"/>
      <c r="T1568" s="950"/>
      <c r="U1568" s="872"/>
      <c r="W1568" s="426"/>
    </row>
    <row r="1569" spans="1:23" ht="15.95" customHeight="1" x14ac:dyDescent="0.25">
      <c r="A1569" s="412"/>
      <c r="B1569" s="427"/>
      <c r="C1569" s="486"/>
      <c r="D1569" s="487"/>
      <c r="E1569" s="500" t="s">
        <v>31</v>
      </c>
      <c r="F1569" s="538"/>
      <c r="G1569" s="549">
        <v>66</v>
      </c>
      <c r="H1569" s="418">
        <v>84</v>
      </c>
      <c r="I1569" s="947">
        <v>79</v>
      </c>
      <c r="J1569" s="432">
        <v>29</v>
      </c>
      <c r="K1569" s="582"/>
      <c r="L1569" s="415"/>
      <c r="M1569" s="419"/>
      <c r="N1569" s="419"/>
      <c r="O1569" s="417"/>
      <c r="P1569" s="418"/>
      <c r="Q1569" s="947"/>
      <c r="R1569" s="680"/>
      <c r="S1569" s="981"/>
      <c r="T1569" s="950"/>
      <c r="U1569" s="872"/>
      <c r="W1569" s="426"/>
    </row>
    <row r="1570" spans="1:23" ht="15.95" customHeight="1" x14ac:dyDescent="0.25">
      <c r="A1570" s="412"/>
      <c r="B1570" s="427"/>
      <c r="C1570" s="486"/>
      <c r="D1570" s="487"/>
      <c r="E1570" s="500" t="s">
        <v>36</v>
      </c>
      <c r="F1570" s="538"/>
      <c r="G1570" s="549" t="s">
        <v>1563</v>
      </c>
      <c r="H1570" s="418"/>
      <c r="I1570" s="947"/>
      <c r="J1570" s="432"/>
      <c r="K1570" s="582"/>
      <c r="L1570" s="415"/>
      <c r="M1570" s="419"/>
      <c r="N1570" s="419"/>
      <c r="O1570" s="417"/>
      <c r="P1570" s="418"/>
      <c r="Q1570" s="947"/>
      <c r="R1570" s="680"/>
      <c r="S1570" s="981"/>
      <c r="T1570" s="950"/>
      <c r="U1570" s="872"/>
      <c r="W1570" s="426"/>
    </row>
    <row r="1571" spans="1:23" ht="15.95" customHeight="1" x14ac:dyDescent="0.25">
      <c r="A1571" s="412"/>
      <c r="B1571" s="427"/>
      <c r="C1571" s="486"/>
      <c r="D1571" s="487"/>
      <c r="E1571" s="500" t="s">
        <v>32</v>
      </c>
      <c r="F1571" s="538"/>
      <c r="G1571" s="549">
        <v>22</v>
      </c>
      <c r="H1571" s="418">
        <v>18</v>
      </c>
      <c r="I1571" s="947">
        <v>10</v>
      </c>
      <c r="J1571" s="432">
        <v>9</v>
      </c>
      <c r="K1571" s="582"/>
      <c r="L1571" s="415"/>
      <c r="M1571" s="419"/>
      <c r="N1571" s="419"/>
      <c r="O1571" s="417"/>
      <c r="P1571" s="418"/>
      <c r="Q1571" s="947"/>
      <c r="R1571" s="680"/>
      <c r="S1571" s="981"/>
      <c r="T1571" s="950"/>
      <c r="U1571" s="872"/>
      <c r="W1571" s="426"/>
    </row>
    <row r="1572" spans="1:23" ht="15.95" customHeight="1" x14ac:dyDescent="0.25">
      <c r="A1572" s="412"/>
      <c r="B1572" s="427"/>
      <c r="C1572" s="486"/>
      <c r="D1572" s="487"/>
      <c r="E1572" s="500" t="s">
        <v>33</v>
      </c>
      <c r="F1572" s="538"/>
      <c r="G1572" s="549">
        <v>23</v>
      </c>
      <c r="H1572" s="418">
        <v>31</v>
      </c>
      <c r="I1572" s="947">
        <v>7</v>
      </c>
      <c r="J1572" s="432">
        <v>7</v>
      </c>
      <c r="K1572" s="582"/>
      <c r="L1572" s="415"/>
      <c r="M1572" s="419"/>
      <c r="N1572" s="419"/>
      <c r="O1572" s="417"/>
      <c r="P1572" s="418"/>
      <c r="Q1572" s="947"/>
      <c r="R1572" s="680"/>
      <c r="S1572" s="981"/>
      <c r="T1572" s="950"/>
      <c r="U1572" s="872"/>
      <c r="W1572" s="426"/>
    </row>
    <row r="1573" spans="1:23" ht="15.95" customHeight="1" x14ac:dyDescent="0.25">
      <c r="A1573" s="412"/>
      <c r="B1573" s="427"/>
      <c r="C1573" s="486"/>
      <c r="D1573" s="487"/>
      <c r="E1573" s="500" t="s">
        <v>40</v>
      </c>
      <c r="F1573" s="538"/>
      <c r="G1573" s="549">
        <v>16</v>
      </c>
      <c r="H1573" s="418">
        <v>8</v>
      </c>
      <c r="I1573" s="947">
        <v>4</v>
      </c>
      <c r="J1573" s="432">
        <v>9</v>
      </c>
      <c r="K1573" s="582"/>
      <c r="L1573" s="415"/>
      <c r="M1573" s="419"/>
      <c r="N1573" s="419"/>
      <c r="O1573" s="417"/>
      <c r="P1573" s="418"/>
      <c r="Q1573" s="947"/>
      <c r="R1573" s="680"/>
      <c r="S1573" s="981"/>
      <c r="T1573" s="950"/>
      <c r="U1573" s="872"/>
      <c r="W1573" s="426"/>
    </row>
    <row r="1574" spans="1:23" ht="15.95" customHeight="1" x14ac:dyDescent="0.25">
      <c r="A1574" s="412"/>
      <c r="B1574" s="427"/>
      <c r="C1574" s="486"/>
      <c r="D1574" s="487"/>
      <c r="E1574" s="500" t="s">
        <v>24</v>
      </c>
      <c r="F1574" s="538"/>
      <c r="G1574" s="549"/>
      <c r="H1574" s="418"/>
      <c r="I1574" s="947">
        <v>10</v>
      </c>
      <c r="J1574" s="432">
        <v>0</v>
      </c>
      <c r="K1574" s="582"/>
      <c r="L1574" s="415"/>
      <c r="M1574" s="419"/>
      <c r="N1574" s="419"/>
      <c r="O1574" s="417"/>
      <c r="P1574" s="418"/>
      <c r="Q1574" s="947"/>
      <c r="R1574" s="680"/>
      <c r="S1574" s="981"/>
      <c r="T1574" s="950"/>
      <c r="U1574" s="872"/>
      <c r="W1574" s="426"/>
    </row>
    <row r="1575" spans="1:23" ht="15.95" customHeight="1" x14ac:dyDescent="0.25">
      <c r="A1575" s="479"/>
      <c r="B1575" s="440"/>
      <c r="C1575" s="469"/>
      <c r="D1575" s="470"/>
      <c r="E1575" s="471" t="s">
        <v>42</v>
      </c>
      <c r="F1575" s="674"/>
      <c r="G1575" s="686">
        <v>0</v>
      </c>
      <c r="H1575" s="530">
        <v>0</v>
      </c>
      <c r="I1575" s="965">
        <v>0</v>
      </c>
      <c r="J1575" s="530">
        <v>0</v>
      </c>
      <c r="K1575" s="685"/>
      <c r="L1575" s="474"/>
      <c r="M1575" s="475"/>
      <c r="N1575" s="475"/>
      <c r="O1575" s="472"/>
      <c r="P1575" s="530"/>
      <c r="Q1575" s="965"/>
      <c r="R1575" s="977"/>
      <c r="S1575" s="987"/>
      <c r="T1575" s="960"/>
      <c r="U1575" s="873"/>
      <c r="W1575" s="426"/>
    </row>
    <row r="1576" spans="1:23" ht="15.95" customHeight="1" x14ac:dyDescent="0.25">
      <c r="A1576" s="452">
        <v>192</v>
      </c>
      <c r="B1576" s="413" t="s">
        <v>2027</v>
      </c>
      <c r="C1576" s="453" t="s">
        <v>2016</v>
      </c>
      <c r="D1576" s="454">
        <v>250</v>
      </c>
      <c r="E1576" s="455">
        <v>902301</v>
      </c>
      <c r="F1576" s="533"/>
      <c r="G1576" s="671">
        <v>41</v>
      </c>
      <c r="H1576" s="505">
        <v>53</v>
      </c>
      <c r="I1576" s="967">
        <v>45</v>
      </c>
      <c r="J1576" s="505">
        <v>13</v>
      </c>
      <c r="K1576" s="896"/>
      <c r="L1576" s="458">
        <v>250</v>
      </c>
      <c r="M1576" s="459">
        <v>122493</v>
      </c>
      <c r="N1576" s="459"/>
      <c r="O1576" s="456">
        <v>84</v>
      </c>
      <c r="P1576" s="505">
        <v>119</v>
      </c>
      <c r="Q1576" s="967">
        <v>118</v>
      </c>
      <c r="R1576" s="979">
        <v>28</v>
      </c>
      <c r="S1576" s="990"/>
      <c r="T1576" s="950"/>
      <c r="U1576" s="871"/>
      <c r="W1576" s="426"/>
    </row>
    <row r="1577" spans="1:23" ht="15.95" customHeight="1" x14ac:dyDescent="0.25">
      <c r="A1577" s="412"/>
      <c r="B1577" s="427"/>
      <c r="C1577" s="486"/>
      <c r="D1577" s="487"/>
      <c r="E1577" s="500" t="s">
        <v>19</v>
      </c>
      <c r="F1577" s="538"/>
      <c r="G1577" s="549">
        <v>222</v>
      </c>
      <c r="H1577" s="418">
        <v>220</v>
      </c>
      <c r="I1577" s="947" t="s">
        <v>2028</v>
      </c>
      <c r="J1577" s="432"/>
      <c r="K1577" s="1008"/>
      <c r="L1577" s="415"/>
      <c r="M1577" s="419" t="s">
        <v>19</v>
      </c>
      <c r="N1577" s="419"/>
      <c r="O1577" s="417">
        <v>233</v>
      </c>
      <c r="P1577" s="418">
        <v>231</v>
      </c>
      <c r="Q1577" s="947" t="s">
        <v>2029</v>
      </c>
      <c r="R1577" s="680"/>
      <c r="S1577" s="981"/>
      <c r="T1577" s="950"/>
      <c r="U1577" s="872"/>
      <c r="W1577" s="426"/>
    </row>
    <row r="1578" spans="1:23" ht="15.95" customHeight="1" x14ac:dyDescent="0.25">
      <c r="A1578" s="412"/>
      <c r="B1578" s="427"/>
      <c r="C1578" s="486"/>
      <c r="D1578" s="487"/>
      <c r="E1578" s="500" t="s">
        <v>30</v>
      </c>
      <c r="F1578" s="538"/>
      <c r="G1578" s="549">
        <v>0</v>
      </c>
      <c r="H1578" s="418">
        <v>0</v>
      </c>
      <c r="I1578" s="947">
        <v>0</v>
      </c>
      <c r="J1578" s="432">
        <v>0</v>
      </c>
      <c r="K1578" s="1008"/>
      <c r="L1578" s="415"/>
      <c r="M1578" s="419" t="s">
        <v>2030</v>
      </c>
      <c r="N1578" s="419"/>
      <c r="O1578" s="417" t="s">
        <v>1999</v>
      </c>
      <c r="P1578" s="418"/>
      <c r="Q1578" s="947"/>
      <c r="R1578" s="680"/>
      <c r="S1578" s="981"/>
      <c r="T1578" s="950"/>
      <c r="U1578" s="872"/>
      <c r="W1578" s="426"/>
    </row>
    <row r="1579" spans="1:23" ht="15.95" customHeight="1" x14ac:dyDescent="0.25">
      <c r="A1579" s="412"/>
      <c r="B1579" s="427"/>
      <c r="C1579" s="486"/>
      <c r="D1579" s="487"/>
      <c r="E1579" s="500" t="s">
        <v>31</v>
      </c>
      <c r="F1579" s="538"/>
      <c r="G1579" s="549">
        <v>23</v>
      </c>
      <c r="H1579" s="418">
        <v>39</v>
      </c>
      <c r="I1579" s="947">
        <v>38</v>
      </c>
      <c r="J1579" s="432">
        <v>18</v>
      </c>
      <c r="K1579" s="1008"/>
      <c r="L1579" s="415"/>
      <c r="M1579" s="419" t="s">
        <v>42</v>
      </c>
      <c r="N1579" s="419"/>
      <c r="O1579" s="417" t="s">
        <v>1563</v>
      </c>
      <c r="P1579" s="418"/>
      <c r="Q1579" s="947"/>
      <c r="R1579" s="680"/>
      <c r="S1579" s="981"/>
      <c r="T1579" s="950"/>
      <c r="U1579" s="872"/>
      <c r="W1579" s="426"/>
    </row>
    <row r="1580" spans="1:23" ht="15.95" customHeight="1" x14ac:dyDescent="0.25">
      <c r="A1580" s="412"/>
      <c r="B1580" s="427"/>
      <c r="C1580" s="486"/>
      <c r="D1580" s="487"/>
      <c r="E1580" s="500" t="s">
        <v>36</v>
      </c>
      <c r="F1580" s="538"/>
      <c r="G1580" s="549"/>
      <c r="H1580" s="418">
        <v>0</v>
      </c>
      <c r="I1580" s="947"/>
      <c r="J1580" s="432">
        <v>0</v>
      </c>
      <c r="K1580" s="1008"/>
      <c r="L1580" s="415"/>
      <c r="M1580" s="419" t="s">
        <v>20</v>
      </c>
      <c r="N1580" s="419"/>
      <c r="O1580" s="417" t="s">
        <v>1563</v>
      </c>
      <c r="P1580" s="418"/>
      <c r="Q1580" s="947"/>
      <c r="R1580" s="680"/>
      <c r="S1580" s="981"/>
      <c r="T1580" s="950"/>
      <c r="U1580" s="872"/>
      <c r="W1580" s="426"/>
    </row>
    <row r="1581" spans="1:23" ht="15.95" customHeight="1" x14ac:dyDescent="0.25">
      <c r="A1581" s="412"/>
      <c r="B1581" s="427"/>
      <c r="C1581" s="486"/>
      <c r="D1581" s="487"/>
      <c r="E1581" s="500" t="s">
        <v>32</v>
      </c>
      <c r="F1581" s="538"/>
      <c r="G1581" s="549">
        <v>25</v>
      </c>
      <c r="H1581" s="418">
        <v>9</v>
      </c>
      <c r="I1581" s="947">
        <v>5</v>
      </c>
      <c r="J1581" s="432">
        <v>7</v>
      </c>
      <c r="K1581" s="1008"/>
      <c r="L1581" s="415"/>
      <c r="M1581" s="419" t="s">
        <v>21</v>
      </c>
      <c r="N1581" s="419"/>
      <c r="O1581" s="417">
        <v>1</v>
      </c>
      <c r="P1581" s="418">
        <v>19</v>
      </c>
      <c r="Q1581" s="947">
        <v>4</v>
      </c>
      <c r="R1581" s="680">
        <v>9</v>
      </c>
      <c r="S1581" s="981"/>
      <c r="T1581" s="950"/>
      <c r="U1581" s="872"/>
      <c r="W1581" s="426"/>
    </row>
    <row r="1582" spans="1:23" ht="15.95" customHeight="1" x14ac:dyDescent="0.25">
      <c r="A1582" s="412"/>
      <c r="B1582" s="427"/>
      <c r="C1582" s="486"/>
      <c r="D1582" s="487"/>
      <c r="E1582" s="500" t="s">
        <v>33</v>
      </c>
      <c r="F1582" s="538"/>
      <c r="G1582" s="549" t="s">
        <v>1563</v>
      </c>
      <c r="H1582" s="418"/>
      <c r="I1582" s="947"/>
      <c r="J1582" s="432"/>
      <c r="K1582" s="1008"/>
      <c r="L1582" s="415"/>
      <c r="M1582" s="419" t="s">
        <v>23</v>
      </c>
      <c r="N1582" s="419"/>
      <c r="O1582" s="417" t="s">
        <v>1557</v>
      </c>
      <c r="P1582" s="418"/>
      <c r="Q1582" s="947"/>
      <c r="R1582" s="680"/>
      <c r="S1582" s="981"/>
      <c r="T1582" s="950"/>
      <c r="U1582" s="872"/>
      <c r="W1582" s="426"/>
    </row>
    <row r="1583" spans="1:23" ht="15.95" customHeight="1" x14ac:dyDescent="0.25">
      <c r="A1583" s="412"/>
      <c r="B1583" s="427"/>
      <c r="C1583" s="486"/>
      <c r="D1583" s="487"/>
      <c r="E1583" s="500" t="s">
        <v>40</v>
      </c>
      <c r="F1583" s="538"/>
      <c r="G1583" s="549">
        <v>0</v>
      </c>
      <c r="H1583" s="418">
        <v>0</v>
      </c>
      <c r="I1583" s="947">
        <v>0</v>
      </c>
      <c r="J1583" s="432"/>
      <c r="K1583" s="1008"/>
      <c r="L1583" s="415"/>
      <c r="M1583" s="419" t="s">
        <v>37</v>
      </c>
      <c r="N1583" s="419"/>
      <c r="O1583" s="417">
        <v>33</v>
      </c>
      <c r="P1583" s="418">
        <v>30</v>
      </c>
      <c r="Q1583" s="947">
        <v>37</v>
      </c>
      <c r="R1583" s="680">
        <v>10</v>
      </c>
      <c r="S1583" s="981"/>
      <c r="T1583" s="950"/>
      <c r="U1583" s="872"/>
      <c r="W1583" s="426"/>
    </row>
    <row r="1584" spans="1:23" ht="15.95" customHeight="1" x14ac:dyDescent="0.25">
      <c r="A1584" s="412"/>
      <c r="B1584" s="427"/>
      <c r="C1584" s="486"/>
      <c r="D1584" s="487"/>
      <c r="E1584" s="500" t="s">
        <v>24</v>
      </c>
      <c r="F1584" s="538"/>
      <c r="G1584" s="549" t="s">
        <v>1563</v>
      </c>
      <c r="H1584" s="418"/>
      <c r="I1584" s="947"/>
      <c r="J1584" s="432"/>
      <c r="K1584" s="1008"/>
      <c r="L1584" s="415"/>
      <c r="M1584" s="419" t="s">
        <v>25</v>
      </c>
      <c r="N1584" s="419"/>
      <c r="O1584" s="417">
        <v>19</v>
      </c>
      <c r="P1584" s="418">
        <v>15</v>
      </c>
      <c r="Q1584" s="947">
        <v>31</v>
      </c>
      <c r="R1584" s="680">
        <v>12</v>
      </c>
      <c r="S1584" s="981"/>
      <c r="T1584" s="950"/>
      <c r="U1584" s="872"/>
      <c r="W1584" s="426"/>
    </row>
    <row r="1585" spans="1:23" ht="15.95" customHeight="1" x14ac:dyDescent="0.25">
      <c r="A1585" s="479"/>
      <c r="B1585" s="440"/>
      <c r="C1585" s="480"/>
      <c r="D1585" s="481"/>
      <c r="E1585" s="498" t="s">
        <v>26</v>
      </c>
      <c r="F1585" s="543"/>
      <c r="G1585" s="597" t="s">
        <v>1999</v>
      </c>
      <c r="H1585" s="445"/>
      <c r="I1585" s="982"/>
      <c r="J1585" s="445"/>
      <c r="K1585" s="1009"/>
      <c r="L1585" s="442"/>
      <c r="M1585" s="446" t="s">
        <v>39</v>
      </c>
      <c r="N1585" s="446"/>
      <c r="O1585" s="444">
        <v>20</v>
      </c>
      <c r="P1585" s="445">
        <v>38</v>
      </c>
      <c r="Q1585" s="982">
        <v>31</v>
      </c>
      <c r="R1585" s="983">
        <v>20</v>
      </c>
      <c r="S1585" s="984"/>
      <c r="T1585" s="973"/>
      <c r="U1585" s="873"/>
      <c r="W1585" s="426"/>
    </row>
    <row r="1586" spans="1:23" ht="15.95" customHeight="1" x14ac:dyDescent="0.25">
      <c r="A1586" s="452">
        <v>193</v>
      </c>
      <c r="B1586" s="413" t="s">
        <v>2031</v>
      </c>
      <c r="C1586" s="486" t="s">
        <v>2016</v>
      </c>
      <c r="D1586" s="487">
        <v>400</v>
      </c>
      <c r="E1586" s="500"/>
      <c r="F1586" s="989"/>
      <c r="G1586" s="549">
        <v>74</v>
      </c>
      <c r="H1586" s="418">
        <v>42</v>
      </c>
      <c r="I1586" s="947">
        <v>51</v>
      </c>
      <c r="J1586" s="418">
        <v>17</v>
      </c>
      <c r="K1586" s="1008"/>
      <c r="L1586" s="415">
        <v>400</v>
      </c>
      <c r="M1586" s="419">
        <v>6035</v>
      </c>
      <c r="N1586" s="419"/>
      <c r="O1586" s="417">
        <v>94</v>
      </c>
      <c r="P1586" s="418">
        <v>121</v>
      </c>
      <c r="Q1586" s="947">
        <v>89</v>
      </c>
      <c r="R1586" s="761">
        <v>10</v>
      </c>
      <c r="S1586" s="985"/>
      <c r="T1586" s="975"/>
      <c r="U1586" s="871"/>
      <c r="W1586" s="426"/>
    </row>
    <row r="1587" spans="1:23" ht="15.95" customHeight="1" x14ac:dyDescent="0.25">
      <c r="A1587" s="412"/>
      <c r="B1587" s="427"/>
      <c r="C1587" s="486"/>
      <c r="D1587" s="487"/>
      <c r="E1587" s="500" t="s">
        <v>19</v>
      </c>
      <c r="F1587" s="538"/>
      <c r="G1587" s="549">
        <v>228</v>
      </c>
      <c r="H1587" s="418">
        <v>232</v>
      </c>
      <c r="I1587" s="947" t="s">
        <v>2032</v>
      </c>
      <c r="J1587" s="432"/>
      <c r="K1587" s="1008"/>
      <c r="L1587" s="415"/>
      <c r="M1587" s="419" t="s">
        <v>19</v>
      </c>
      <c r="N1587" s="419"/>
      <c r="O1587" s="417">
        <v>229</v>
      </c>
      <c r="P1587" s="418">
        <v>229</v>
      </c>
      <c r="Q1587" s="947" t="s">
        <v>2033</v>
      </c>
      <c r="R1587" s="680"/>
      <c r="S1587" s="981"/>
      <c r="T1587" s="950"/>
      <c r="U1587" s="872"/>
      <c r="W1587" s="426"/>
    </row>
    <row r="1588" spans="1:23" ht="15.95" customHeight="1" x14ac:dyDescent="0.25">
      <c r="A1588" s="412"/>
      <c r="B1588" s="427"/>
      <c r="C1588" s="486"/>
      <c r="D1588" s="487"/>
      <c r="E1588" s="500" t="s">
        <v>30</v>
      </c>
      <c r="F1588" s="538"/>
      <c r="G1588" s="549">
        <v>19</v>
      </c>
      <c r="H1588" s="418">
        <v>12</v>
      </c>
      <c r="I1588" s="947">
        <v>15</v>
      </c>
      <c r="J1588" s="432">
        <v>7</v>
      </c>
      <c r="K1588" s="1008"/>
      <c r="L1588" s="415"/>
      <c r="M1588" s="419" t="s">
        <v>42</v>
      </c>
      <c r="N1588" s="419"/>
      <c r="O1588" s="417">
        <v>0</v>
      </c>
      <c r="P1588" s="418">
        <v>0</v>
      </c>
      <c r="Q1588" s="947">
        <v>0</v>
      </c>
      <c r="R1588" s="680">
        <v>0</v>
      </c>
      <c r="S1588" s="981"/>
      <c r="T1588" s="950"/>
      <c r="U1588" s="872"/>
      <c r="W1588" s="426"/>
    </row>
    <row r="1589" spans="1:23" ht="15.95" customHeight="1" x14ac:dyDescent="0.25">
      <c r="A1589" s="412"/>
      <c r="B1589" s="427"/>
      <c r="C1589" s="486"/>
      <c r="D1589" s="487"/>
      <c r="E1589" s="500" t="s">
        <v>31</v>
      </c>
      <c r="F1589" s="538"/>
      <c r="G1589" s="549">
        <v>14</v>
      </c>
      <c r="H1589" s="418">
        <v>12</v>
      </c>
      <c r="I1589" s="947">
        <v>14</v>
      </c>
      <c r="J1589" s="432">
        <v>7</v>
      </c>
      <c r="K1589" s="1008"/>
      <c r="L1589" s="415"/>
      <c r="M1589" s="419" t="s">
        <v>26</v>
      </c>
      <c r="N1589" s="419"/>
      <c r="O1589" s="417">
        <v>34</v>
      </c>
      <c r="P1589" s="418">
        <v>31</v>
      </c>
      <c r="Q1589" s="947">
        <v>27</v>
      </c>
      <c r="R1589" s="680">
        <v>6</v>
      </c>
      <c r="S1589" s="981"/>
      <c r="T1589" s="950"/>
      <c r="U1589" s="872"/>
      <c r="W1589" s="426"/>
    </row>
    <row r="1590" spans="1:23" ht="15.95" customHeight="1" x14ac:dyDescent="0.25">
      <c r="A1590" s="412"/>
      <c r="B1590" s="427"/>
      <c r="C1590" s="486"/>
      <c r="D1590" s="487"/>
      <c r="E1590" s="500" t="s">
        <v>36</v>
      </c>
      <c r="F1590" s="538"/>
      <c r="G1590" s="549">
        <v>0</v>
      </c>
      <c r="H1590" s="418">
        <v>0</v>
      </c>
      <c r="I1590" s="947">
        <v>0</v>
      </c>
      <c r="J1590" s="432">
        <v>0</v>
      </c>
      <c r="K1590" s="1008"/>
      <c r="L1590" s="415"/>
      <c r="M1590" s="419" t="s">
        <v>20</v>
      </c>
      <c r="N1590" s="419"/>
      <c r="O1590" s="417" t="s">
        <v>1999</v>
      </c>
      <c r="P1590" s="418"/>
      <c r="Q1590" s="947"/>
      <c r="R1590" s="680"/>
      <c r="S1590" s="981"/>
      <c r="T1590" s="950"/>
      <c r="U1590" s="872"/>
      <c r="W1590" s="426"/>
    </row>
    <row r="1591" spans="1:23" ht="15.95" customHeight="1" x14ac:dyDescent="0.25">
      <c r="A1591" s="412"/>
      <c r="B1591" s="427"/>
      <c r="C1591" s="486"/>
      <c r="D1591" s="487"/>
      <c r="E1591" s="500" t="s">
        <v>32</v>
      </c>
      <c r="F1591" s="538"/>
      <c r="G1591" s="549" t="s">
        <v>1557</v>
      </c>
      <c r="H1591" s="418"/>
      <c r="I1591" s="947"/>
      <c r="J1591" s="432"/>
      <c r="K1591" s="1008"/>
      <c r="L1591" s="415"/>
      <c r="M1591" s="419" t="s">
        <v>21</v>
      </c>
      <c r="N1591" s="419"/>
      <c r="O1591" s="417">
        <v>15</v>
      </c>
      <c r="P1591" s="418">
        <v>17</v>
      </c>
      <c r="Q1591" s="947">
        <v>15</v>
      </c>
      <c r="R1591" s="680">
        <v>3</v>
      </c>
      <c r="S1591" s="981"/>
      <c r="T1591" s="950"/>
      <c r="U1591" s="872"/>
      <c r="W1591" s="426"/>
    </row>
    <row r="1592" spans="1:23" ht="15.95" customHeight="1" x14ac:dyDescent="0.25">
      <c r="A1592" s="412"/>
      <c r="B1592" s="427"/>
      <c r="C1592" s="486"/>
      <c r="D1592" s="487"/>
      <c r="E1592" s="500" t="s">
        <v>38</v>
      </c>
      <c r="F1592" s="538"/>
      <c r="G1592" s="549">
        <v>0</v>
      </c>
      <c r="H1592" s="418">
        <v>0</v>
      </c>
      <c r="I1592" s="947">
        <v>0</v>
      </c>
      <c r="J1592" s="432">
        <v>0</v>
      </c>
      <c r="K1592" s="1008"/>
      <c r="L1592" s="415"/>
      <c r="M1592" s="419" t="s">
        <v>35</v>
      </c>
      <c r="N1592" s="419"/>
      <c r="O1592" s="417">
        <v>12</v>
      </c>
      <c r="P1592" s="418">
        <v>32</v>
      </c>
      <c r="Q1592" s="947">
        <v>15</v>
      </c>
      <c r="R1592" s="680">
        <v>13</v>
      </c>
      <c r="S1592" s="981"/>
      <c r="T1592" s="950"/>
      <c r="U1592" s="872"/>
      <c r="W1592" s="426"/>
    </row>
    <row r="1593" spans="1:23" ht="15.95" customHeight="1" x14ac:dyDescent="0.25">
      <c r="A1593" s="412"/>
      <c r="B1593" s="427"/>
      <c r="C1593" s="486"/>
      <c r="D1593" s="487"/>
      <c r="E1593" s="500" t="s">
        <v>33</v>
      </c>
      <c r="F1593" s="538"/>
      <c r="G1593" s="549">
        <v>9</v>
      </c>
      <c r="H1593" s="418">
        <v>10</v>
      </c>
      <c r="I1593" s="947">
        <v>6</v>
      </c>
      <c r="J1593" s="432">
        <v>6</v>
      </c>
      <c r="K1593" s="1008"/>
      <c r="L1593" s="415"/>
      <c r="M1593" s="419" t="s">
        <v>23</v>
      </c>
      <c r="N1593" s="419"/>
      <c r="O1593" s="417">
        <v>2</v>
      </c>
      <c r="P1593" s="418">
        <v>1</v>
      </c>
      <c r="Q1593" s="947">
        <v>2</v>
      </c>
      <c r="R1593" s="680">
        <v>0</v>
      </c>
      <c r="S1593" s="981"/>
      <c r="T1593" s="950"/>
      <c r="U1593" s="872"/>
      <c r="W1593" s="426"/>
    </row>
    <row r="1594" spans="1:23" ht="15.95" customHeight="1" x14ac:dyDescent="0.25">
      <c r="A1594" s="412"/>
      <c r="B1594" s="427"/>
      <c r="C1594" s="486"/>
      <c r="D1594" s="487"/>
      <c r="E1594" s="500" t="s">
        <v>40</v>
      </c>
      <c r="F1594" s="538"/>
      <c r="G1594" s="549" t="s">
        <v>1999</v>
      </c>
      <c r="H1594" s="418"/>
      <c r="I1594" s="947"/>
      <c r="J1594" s="432"/>
      <c r="K1594" s="1008"/>
      <c r="L1594" s="415"/>
      <c r="M1594" s="419" t="s">
        <v>37</v>
      </c>
      <c r="N1594" s="419"/>
      <c r="O1594" s="417">
        <v>12</v>
      </c>
      <c r="P1594" s="418">
        <v>10</v>
      </c>
      <c r="Q1594" s="947">
        <v>7</v>
      </c>
      <c r="R1594" s="680">
        <v>4</v>
      </c>
      <c r="S1594" s="981"/>
      <c r="T1594" s="950"/>
      <c r="U1594" s="872"/>
      <c r="W1594" s="426"/>
    </row>
    <row r="1595" spans="1:23" ht="15.95" customHeight="1" x14ac:dyDescent="0.25">
      <c r="A1595" s="479"/>
      <c r="B1595" s="440"/>
      <c r="C1595" s="469"/>
      <c r="D1595" s="470"/>
      <c r="E1595" s="471" t="s">
        <v>24</v>
      </c>
      <c r="F1595" s="674"/>
      <c r="G1595" s="444">
        <v>0</v>
      </c>
      <c r="H1595" s="530">
        <v>0</v>
      </c>
      <c r="I1595" s="965">
        <v>0</v>
      </c>
      <c r="J1595" s="530">
        <v>0</v>
      </c>
      <c r="K1595" s="1010"/>
      <c r="L1595" s="474"/>
      <c r="M1595" s="475" t="s">
        <v>25</v>
      </c>
      <c r="N1595" s="475"/>
      <c r="O1595" s="472">
        <v>12</v>
      </c>
      <c r="P1595" s="530">
        <v>7</v>
      </c>
      <c r="Q1595" s="965">
        <v>4</v>
      </c>
      <c r="R1595" s="977">
        <v>2</v>
      </c>
      <c r="S1595" s="987"/>
      <c r="T1595" s="960"/>
      <c r="U1595" s="873"/>
      <c r="W1595" s="426"/>
    </row>
    <row r="1596" spans="1:23" ht="15.95" customHeight="1" x14ac:dyDescent="0.25">
      <c r="A1596" s="452">
        <v>194</v>
      </c>
      <c r="B1596" s="413" t="s">
        <v>2034</v>
      </c>
      <c r="C1596" s="453" t="s">
        <v>2035</v>
      </c>
      <c r="D1596" s="454">
        <v>400</v>
      </c>
      <c r="E1596" s="455">
        <v>24285</v>
      </c>
      <c r="F1596" s="909"/>
      <c r="G1596" s="608">
        <v>18</v>
      </c>
      <c r="H1596" s="609">
        <v>15</v>
      </c>
      <c r="I1596" s="1011">
        <v>16</v>
      </c>
      <c r="J1596" s="609">
        <v>4</v>
      </c>
      <c r="K1596" s="1012"/>
      <c r="L1596" s="514">
        <v>400</v>
      </c>
      <c r="M1596" s="459">
        <v>23775</v>
      </c>
      <c r="N1596" s="459"/>
      <c r="O1596" s="456">
        <v>60</v>
      </c>
      <c r="P1596" s="505">
        <v>67</v>
      </c>
      <c r="Q1596" s="967">
        <v>69</v>
      </c>
      <c r="R1596" s="979">
        <v>15</v>
      </c>
      <c r="S1596" s="990"/>
      <c r="T1596" s="950"/>
      <c r="U1596" s="871"/>
      <c r="W1596" s="426"/>
    </row>
    <row r="1597" spans="1:23" ht="15.95" customHeight="1" x14ac:dyDescent="0.25">
      <c r="A1597" s="412"/>
      <c r="B1597" s="427"/>
      <c r="E1597" s="553" t="s">
        <v>19</v>
      </c>
      <c r="F1597" s="688"/>
      <c r="G1597" s="555">
        <v>224</v>
      </c>
      <c r="H1597" s="602">
        <v>223</v>
      </c>
      <c r="I1597" s="602" t="s">
        <v>2036</v>
      </c>
      <c r="J1597" s="602"/>
      <c r="K1597" s="1013"/>
      <c r="L1597" s="522"/>
      <c r="M1597" s="556" t="s">
        <v>19</v>
      </c>
      <c r="N1597" s="556"/>
      <c r="O1597" s="555">
        <v>218</v>
      </c>
      <c r="P1597" s="602">
        <v>219</v>
      </c>
      <c r="Q1597" s="986" t="s">
        <v>2037</v>
      </c>
      <c r="R1597" s="680"/>
      <c r="S1597" s="981"/>
      <c r="T1597" s="950"/>
      <c r="U1597" s="872"/>
      <c r="W1597" s="426"/>
    </row>
    <row r="1598" spans="1:23" ht="15.95" customHeight="1" x14ac:dyDescent="0.25">
      <c r="A1598" s="412"/>
      <c r="B1598" s="427"/>
      <c r="E1598" s="553" t="s">
        <v>30</v>
      </c>
      <c r="F1598" s="688"/>
      <c r="G1598" s="601">
        <v>30</v>
      </c>
      <c r="H1598" s="602">
        <v>14</v>
      </c>
      <c r="I1598" s="986">
        <v>17</v>
      </c>
      <c r="J1598" s="602">
        <v>0</v>
      </c>
      <c r="K1598" s="1013"/>
      <c r="L1598" s="522"/>
      <c r="M1598" s="556" t="s">
        <v>26</v>
      </c>
      <c r="N1598" s="556"/>
      <c r="O1598" s="555">
        <v>20</v>
      </c>
      <c r="P1598" s="602">
        <v>5</v>
      </c>
      <c r="Q1598" s="986">
        <v>17</v>
      </c>
      <c r="R1598" s="680">
        <v>9</v>
      </c>
      <c r="S1598" s="981"/>
      <c r="T1598" s="950"/>
      <c r="U1598" s="872"/>
      <c r="W1598" s="426"/>
    </row>
    <row r="1599" spans="1:23" ht="15.95" customHeight="1" x14ac:dyDescent="0.25">
      <c r="A1599" s="412"/>
      <c r="B1599" s="427"/>
      <c r="E1599" s="553" t="s">
        <v>31</v>
      </c>
      <c r="F1599" s="688"/>
      <c r="G1599" s="601"/>
      <c r="H1599" s="602"/>
      <c r="I1599" s="986"/>
      <c r="J1599" s="602"/>
      <c r="K1599" s="1013"/>
      <c r="L1599" s="522"/>
      <c r="M1599" s="556" t="s">
        <v>20</v>
      </c>
      <c r="N1599" s="556"/>
      <c r="O1599" s="555" t="s">
        <v>2006</v>
      </c>
      <c r="P1599" s="602"/>
      <c r="Q1599" s="986"/>
      <c r="R1599" s="680"/>
      <c r="S1599" s="981"/>
      <c r="T1599" s="950"/>
      <c r="U1599" s="872"/>
      <c r="W1599" s="426"/>
    </row>
    <row r="1600" spans="1:23" ht="15.95" customHeight="1" x14ac:dyDescent="0.25">
      <c r="A1600" s="412"/>
      <c r="B1600" s="427"/>
      <c r="E1600" s="553" t="s">
        <v>36</v>
      </c>
      <c r="F1600" s="688"/>
      <c r="G1600" s="601"/>
      <c r="H1600" s="602"/>
      <c r="I1600" s="986"/>
      <c r="J1600" s="602"/>
      <c r="K1600" s="1013"/>
      <c r="L1600" s="522"/>
      <c r="M1600" s="556" t="s">
        <v>21</v>
      </c>
      <c r="N1600" s="556"/>
      <c r="O1600" s="555">
        <v>0</v>
      </c>
      <c r="P1600" s="602">
        <v>0</v>
      </c>
      <c r="Q1600" s="986">
        <v>0</v>
      </c>
      <c r="R1600" s="680">
        <v>0</v>
      </c>
      <c r="S1600" s="981"/>
      <c r="T1600" s="950"/>
      <c r="U1600" s="872"/>
      <c r="W1600" s="426"/>
    </row>
    <row r="1601" spans="1:23" ht="15.95" customHeight="1" x14ac:dyDescent="0.25">
      <c r="A1601" s="412"/>
      <c r="B1601" s="427"/>
      <c r="E1601" s="553" t="s">
        <v>32</v>
      </c>
      <c r="F1601" s="688"/>
      <c r="G1601" s="601">
        <v>0</v>
      </c>
      <c r="H1601" s="602">
        <v>0</v>
      </c>
      <c r="I1601" s="986">
        <v>0</v>
      </c>
      <c r="J1601" s="602">
        <v>0</v>
      </c>
      <c r="K1601" s="1013"/>
      <c r="L1601" s="522"/>
      <c r="M1601" s="556" t="s">
        <v>35</v>
      </c>
      <c r="N1601" s="556"/>
      <c r="O1601" s="555">
        <v>2</v>
      </c>
      <c r="P1601" s="602">
        <v>12</v>
      </c>
      <c r="Q1601" s="986">
        <v>8</v>
      </c>
      <c r="R1601" s="680">
        <v>9</v>
      </c>
      <c r="S1601" s="981"/>
      <c r="T1601" s="950"/>
      <c r="U1601" s="872"/>
      <c r="W1601" s="426"/>
    </row>
    <row r="1602" spans="1:23" ht="15.95" customHeight="1" x14ac:dyDescent="0.25">
      <c r="A1602" s="412"/>
      <c r="B1602" s="427"/>
      <c r="E1602" s="553" t="s">
        <v>33</v>
      </c>
      <c r="F1602" s="688"/>
      <c r="G1602" s="601"/>
      <c r="H1602" s="602"/>
      <c r="I1602" s="986"/>
      <c r="J1602" s="602"/>
      <c r="K1602" s="1013"/>
      <c r="L1602" s="522"/>
      <c r="M1602" s="556" t="s">
        <v>37</v>
      </c>
      <c r="N1602" s="556"/>
      <c r="O1602" s="555">
        <v>0</v>
      </c>
      <c r="P1602" s="602"/>
      <c r="Q1602" s="986"/>
      <c r="R1602" s="680"/>
      <c r="S1602" s="981"/>
      <c r="T1602" s="950"/>
      <c r="U1602" s="872"/>
      <c r="W1602" s="426"/>
    </row>
    <row r="1603" spans="1:23" ht="15.95" customHeight="1" x14ac:dyDescent="0.25">
      <c r="A1603" s="412"/>
      <c r="B1603" s="427"/>
      <c r="E1603" s="553" t="s">
        <v>40</v>
      </c>
      <c r="F1603" s="688"/>
      <c r="G1603" s="601">
        <v>0</v>
      </c>
      <c r="H1603" s="602">
        <v>0</v>
      </c>
      <c r="I1603" s="986">
        <v>0</v>
      </c>
      <c r="J1603" s="602">
        <v>0</v>
      </c>
      <c r="K1603" s="1013"/>
      <c r="L1603" s="522"/>
      <c r="M1603" s="556" t="s">
        <v>25</v>
      </c>
      <c r="N1603" s="556"/>
      <c r="O1603" s="555">
        <v>0</v>
      </c>
      <c r="P1603" s="602">
        <v>0</v>
      </c>
      <c r="Q1603" s="986">
        <v>5</v>
      </c>
      <c r="R1603" s="680">
        <v>1</v>
      </c>
      <c r="S1603" s="981"/>
      <c r="T1603" s="950"/>
      <c r="U1603" s="872"/>
      <c r="W1603" s="426"/>
    </row>
    <row r="1604" spans="1:23" ht="15.95" customHeight="1" x14ac:dyDescent="0.25">
      <c r="A1604" s="412"/>
      <c r="B1604" s="427"/>
      <c r="E1604" s="553" t="s">
        <v>24</v>
      </c>
      <c r="F1604" s="688"/>
      <c r="G1604" s="601"/>
      <c r="H1604" s="602"/>
      <c r="I1604" s="986"/>
      <c r="J1604" s="602"/>
      <c r="K1604" s="618"/>
      <c r="L1604" s="522"/>
      <c r="M1604" s="556" t="s">
        <v>39</v>
      </c>
      <c r="N1604" s="556"/>
      <c r="O1604" s="555">
        <v>2</v>
      </c>
      <c r="P1604" s="602">
        <v>2</v>
      </c>
      <c r="Q1604" s="986">
        <v>8</v>
      </c>
      <c r="R1604" s="680">
        <v>3</v>
      </c>
      <c r="S1604" s="981"/>
      <c r="T1604" s="950"/>
      <c r="U1604" s="872"/>
      <c r="W1604" s="426"/>
    </row>
    <row r="1605" spans="1:23" ht="15.95" customHeight="1" x14ac:dyDescent="0.25">
      <c r="A1605" s="479"/>
      <c r="B1605" s="440"/>
      <c r="C1605" s="480"/>
      <c r="D1605" s="481"/>
      <c r="E1605" s="498" t="s">
        <v>42</v>
      </c>
      <c r="F1605" s="692"/>
      <c r="G1605" s="508"/>
      <c r="H1605" s="613"/>
      <c r="I1605" s="613"/>
      <c r="J1605" s="613"/>
      <c r="K1605" s="1014"/>
      <c r="L1605" s="564"/>
      <c r="M1605" s="446" t="s">
        <v>27</v>
      </c>
      <c r="N1605" s="446"/>
      <c r="O1605" s="444">
        <v>22</v>
      </c>
      <c r="P1605" s="445">
        <v>25</v>
      </c>
      <c r="Q1605" s="982">
        <v>17</v>
      </c>
      <c r="R1605" s="983">
        <v>4</v>
      </c>
      <c r="S1605" s="984"/>
      <c r="T1605" s="960"/>
      <c r="U1605" s="873"/>
      <c r="W1605" s="426"/>
    </row>
    <row r="1606" spans="1:23" ht="15.95" customHeight="1" x14ac:dyDescent="0.25">
      <c r="A1606" s="452">
        <v>195</v>
      </c>
      <c r="B1606" s="413" t="s">
        <v>2038</v>
      </c>
      <c r="C1606" s="486" t="s">
        <v>2039</v>
      </c>
      <c r="D1606" s="487">
        <v>400</v>
      </c>
      <c r="E1606" s="500">
        <v>58244</v>
      </c>
      <c r="F1606" s="989"/>
      <c r="G1606" s="549">
        <v>222</v>
      </c>
      <c r="H1606" s="418">
        <v>246</v>
      </c>
      <c r="I1606" s="947">
        <v>205</v>
      </c>
      <c r="J1606" s="418">
        <v>44</v>
      </c>
      <c r="K1606" s="582"/>
      <c r="L1606" s="415"/>
      <c r="M1606" s="419"/>
      <c r="N1606" s="419"/>
      <c r="O1606" s="417"/>
      <c r="P1606" s="418"/>
      <c r="Q1606" s="947"/>
      <c r="R1606" s="761"/>
      <c r="S1606" s="985"/>
      <c r="T1606" s="950"/>
      <c r="U1606" s="871"/>
      <c r="W1606" s="426"/>
    </row>
    <row r="1607" spans="1:23" ht="15.95" customHeight="1" x14ac:dyDescent="0.25">
      <c r="A1607" s="412"/>
      <c r="B1607" s="427"/>
      <c r="C1607" s="486"/>
      <c r="D1607" s="487"/>
      <c r="E1607" s="500" t="s">
        <v>19</v>
      </c>
      <c r="F1607" s="538"/>
      <c r="G1607" s="549">
        <v>229</v>
      </c>
      <c r="H1607" s="418">
        <v>227</v>
      </c>
      <c r="I1607" s="947" t="s">
        <v>2040</v>
      </c>
      <c r="J1607" s="432"/>
      <c r="K1607" s="582"/>
      <c r="L1607" s="415"/>
      <c r="M1607" s="419"/>
      <c r="N1607" s="419"/>
      <c r="O1607" s="417"/>
      <c r="P1607" s="418"/>
      <c r="Q1607" s="947"/>
      <c r="R1607" s="680"/>
      <c r="S1607" s="981"/>
      <c r="T1607" s="950"/>
      <c r="U1607" s="872"/>
      <c r="W1607" s="426"/>
    </row>
    <row r="1608" spans="1:23" ht="15.95" customHeight="1" x14ac:dyDescent="0.25">
      <c r="A1608" s="412"/>
      <c r="B1608" s="427"/>
      <c r="C1608" s="486"/>
      <c r="D1608" s="487"/>
      <c r="E1608" s="500" t="s">
        <v>30</v>
      </c>
      <c r="F1608" s="538"/>
      <c r="G1608" s="549" t="s">
        <v>1563</v>
      </c>
      <c r="H1608" s="418"/>
      <c r="I1608" s="947"/>
      <c r="J1608" s="432"/>
      <c r="K1608" s="582"/>
      <c r="L1608" s="415"/>
      <c r="M1608" s="419"/>
      <c r="N1608" s="419"/>
      <c r="O1608" s="417"/>
      <c r="P1608" s="418"/>
      <c r="Q1608" s="947"/>
      <c r="R1608" s="680"/>
      <c r="S1608" s="981"/>
      <c r="T1608" s="950"/>
      <c r="U1608" s="872"/>
      <c r="W1608" s="426"/>
    </row>
    <row r="1609" spans="1:23" ht="15.95" customHeight="1" x14ac:dyDescent="0.25">
      <c r="A1609" s="412"/>
      <c r="B1609" s="427"/>
      <c r="C1609" s="486"/>
      <c r="D1609" s="487"/>
      <c r="E1609" s="500" t="s">
        <v>31</v>
      </c>
      <c r="F1609" s="538"/>
      <c r="G1609" s="549">
        <v>54</v>
      </c>
      <c r="H1609" s="418">
        <v>63</v>
      </c>
      <c r="I1609" s="947">
        <v>58</v>
      </c>
      <c r="J1609" s="432">
        <v>17</v>
      </c>
      <c r="K1609" s="582"/>
      <c r="L1609" s="415"/>
      <c r="M1609" s="419"/>
      <c r="N1609" s="419"/>
      <c r="O1609" s="417"/>
      <c r="P1609" s="418"/>
      <c r="Q1609" s="947"/>
      <c r="R1609" s="680"/>
      <c r="S1609" s="981"/>
      <c r="T1609" s="950"/>
      <c r="U1609" s="872"/>
      <c r="W1609" s="426"/>
    </row>
    <row r="1610" spans="1:23" ht="15.95" customHeight="1" x14ac:dyDescent="0.25">
      <c r="A1610" s="412"/>
      <c r="B1610" s="427"/>
      <c r="C1610" s="486"/>
      <c r="D1610" s="487"/>
      <c r="E1610" s="500" t="s">
        <v>36</v>
      </c>
      <c r="F1610" s="538"/>
      <c r="G1610" s="549" t="s">
        <v>1563</v>
      </c>
      <c r="H1610" s="418"/>
      <c r="I1610" s="947"/>
      <c r="J1610" s="432"/>
      <c r="K1610" s="582"/>
      <c r="L1610" s="415"/>
      <c r="M1610" s="419"/>
      <c r="N1610" s="419"/>
      <c r="O1610" s="417"/>
      <c r="P1610" s="418"/>
      <c r="Q1610" s="947"/>
      <c r="R1610" s="680"/>
      <c r="S1610" s="981"/>
      <c r="T1610" s="950"/>
      <c r="U1610" s="872"/>
      <c r="W1610" s="426"/>
    </row>
    <row r="1611" spans="1:23" ht="15.95" customHeight="1" x14ac:dyDescent="0.25">
      <c r="A1611" s="412"/>
      <c r="B1611" s="427"/>
      <c r="C1611" s="486"/>
      <c r="D1611" s="487"/>
      <c r="E1611" s="500" t="s">
        <v>32</v>
      </c>
      <c r="F1611" s="538"/>
      <c r="G1611" s="549">
        <v>0</v>
      </c>
      <c r="H1611" s="418">
        <v>0</v>
      </c>
      <c r="I1611" s="947">
        <v>0</v>
      </c>
      <c r="J1611" s="432">
        <v>0</v>
      </c>
      <c r="K1611" s="582"/>
      <c r="L1611" s="415"/>
      <c r="M1611" s="419"/>
      <c r="N1611" s="419"/>
      <c r="O1611" s="417"/>
      <c r="P1611" s="418"/>
      <c r="Q1611" s="947"/>
      <c r="R1611" s="680"/>
      <c r="S1611" s="981"/>
      <c r="T1611" s="950"/>
      <c r="U1611" s="872"/>
      <c r="W1611" s="426"/>
    </row>
    <row r="1612" spans="1:23" ht="15.95" customHeight="1" x14ac:dyDescent="0.25">
      <c r="A1612" s="412"/>
      <c r="B1612" s="427"/>
      <c r="C1612" s="486"/>
      <c r="D1612" s="487"/>
      <c r="E1612" s="500" t="s">
        <v>33</v>
      </c>
      <c r="F1612" s="538"/>
      <c r="G1612" s="549" t="s">
        <v>1563</v>
      </c>
      <c r="H1612" s="418"/>
      <c r="I1612" s="947"/>
      <c r="J1612" s="432"/>
      <c r="K1612" s="582"/>
      <c r="L1612" s="415"/>
      <c r="M1612" s="419"/>
      <c r="N1612" s="419"/>
      <c r="O1612" s="417"/>
      <c r="P1612" s="418"/>
      <c r="Q1612" s="947"/>
      <c r="R1612" s="680"/>
      <c r="S1612" s="981"/>
      <c r="T1612" s="950"/>
      <c r="U1612" s="872"/>
      <c r="W1612" s="426"/>
    </row>
    <row r="1613" spans="1:23" ht="15.95" customHeight="1" x14ac:dyDescent="0.25">
      <c r="A1613" s="412"/>
      <c r="B1613" s="427"/>
      <c r="C1613" s="486"/>
      <c r="D1613" s="487"/>
      <c r="E1613" s="500" t="s">
        <v>40</v>
      </c>
      <c r="F1613" s="538"/>
      <c r="G1613" s="549">
        <v>49</v>
      </c>
      <c r="H1613" s="418">
        <v>66</v>
      </c>
      <c r="I1613" s="947">
        <v>30</v>
      </c>
      <c r="J1613" s="432">
        <v>18</v>
      </c>
      <c r="K1613" s="582"/>
      <c r="L1613" s="415"/>
      <c r="M1613" s="419"/>
      <c r="N1613" s="419"/>
      <c r="O1613" s="417"/>
      <c r="P1613" s="418"/>
      <c r="Q1613" s="947"/>
      <c r="R1613" s="680"/>
      <c r="S1613" s="981"/>
      <c r="T1613" s="950"/>
      <c r="U1613" s="872"/>
      <c r="W1613" s="426"/>
    </row>
    <row r="1614" spans="1:23" ht="15.95" customHeight="1" x14ac:dyDescent="0.25">
      <c r="A1614" s="412"/>
      <c r="B1614" s="427"/>
      <c r="C1614" s="486"/>
      <c r="D1614" s="487"/>
      <c r="E1614" s="500" t="s">
        <v>24</v>
      </c>
      <c r="F1614" s="538"/>
      <c r="G1614" s="549">
        <v>0</v>
      </c>
      <c r="H1614" s="418">
        <v>17</v>
      </c>
      <c r="I1614" s="947">
        <v>31</v>
      </c>
      <c r="J1614" s="432">
        <v>8</v>
      </c>
      <c r="K1614" s="582"/>
      <c r="L1614" s="415"/>
      <c r="M1614" s="419"/>
      <c r="N1614" s="419"/>
      <c r="O1614" s="417"/>
      <c r="P1614" s="418"/>
      <c r="Q1614" s="947"/>
      <c r="R1614" s="680"/>
      <c r="S1614" s="981"/>
      <c r="T1614" s="950"/>
      <c r="U1614" s="872"/>
      <c r="W1614" s="426"/>
    </row>
    <row r="1615" spans="1:23" ht="15.95" customHeight="1" x14ac:dyDescent="0.25">
      <c r="A1615" s="479"/>
      <c r="B1615" s="440"/>
      <c r="C1615" s="469"/>
      <c r="D1615" s="470"/>
      <c r="E1615" s="471" t="s">
        <v>42</v>
      </c>
      <c r="F1615" s="674"/>
      <c r="G1615" s="686">
        <v>113</v>
      </c>
      <c r="H1615" s="530">
        <v>81</v>
      </c>
      <c r="I1615" s="965">
        <v>80</v>
      </c>
      <c r="J1615" s="530">
        <v>26</v>
      </c>
      <c r="K1615" s="685"/>
      <c r="L1615" s="474"/>
      <c r="M1615" s="475"/>
      <c r="N1615" s="475"/>
      <c r="O1615" s="472"/>
      <c r="P1615" s="530"/>
      <c r="Q1615" s="965"/>
      <c r="R1615" s="977"/>
      <c r="S1615" s="987"/>
      <c r="T1615" s="973"/>
      <c r="U1615" s="873"/>
      <c r="W1615" s="426"/>
    </row>
    <row r="1616" spans="1:23" ht="15.95" customHeight="1" x14ac:dyDescent="0.25">
      <c r="A1616" s="452">
        <v>196</v>
      </c>
      <c r="B1616" s="413" t="s">
        <v>2041</v>
      </c>
      <c r="C1616" s="453" t="s">
        <v>2039</v>
      </c>
      <c r="D1616" s="454">
        <v>400</v>
      </c>
      <c r="E1616" s="455">
        <v>57503</v>
      </c>
      <c r="F1616" s="533"/>
      <c r="G1616" s="457">
        <v>128</v>
      </c>
      <c r="H1616" s="505">
        <v>128</v>
      </c>
      <c r="I1616" s="967">
        <v>110</v>
      </c>
      <c r="J1616" s="505">
        <v>29</v>
      </c>
      <c r="K1616" s="1015"/>
      <c r="L1616" s="458">
        <v>400</v>
      </c>
      <c r="M1616" s="459">
        <v>58191</v>
      </c>
      <c r="N1616" s="459"/>
      <c r="O1616" s="456">
        <v>72</v>
      </c>
      <c r="P1616" s="505">
        <v>82</v>
      </c>
      <c r="Q1616" s="967">
        <v>66</v>
      </c>
      <c r="R1616" s="979">
        <v>7</v>
      </c>
      <c r="S1616" s="990"/>
      <c r="T1616" s="975"/>
      <c r="U1616" s="871"/>
      <c r="W1616" s="426"/>
    </row>
    <row r="1617" spans="1:23" ht="15.95" customHeight="1" x14ac:dyDescent="0.25">
      <c r="A1617" s="412"/>
      <c r="B1617" s="427"/>
      <c r="C1617" s="486"/>
      <c r="D1617" s="487"/>
      <c r="E1617" s="500" t="s">
        <v>19</v>
      </c>
      <c r="F1617" s="538"/>
      <c r="G1617" s="501">
        <v>228</v>
      </c>
      <c r="H1617" s="418">
        <v>227</v>
      </c>
      <c r="I1617" s="947" t="s">
        <v>2042</v>
      </c>
      <c r="J1617" s="432"/>
      <c r="K1617" s="663"/>
      <c r="L1617" s="415"/>
      <c r="M1617" s="419">
        <v>218</v>
      </c>
      <c r="N1617" s="419"/>
      <c r="O1617" s="417">
        <v>226</v>
      </c>
      <c r="P1617" s="418">
        <v>222</v>
      </c>
      <c r="Q1617" s="947" t="s">
        <v>2043</v>
      </c>
      <c r="R1617" s="680"/>
      <c r="S1617" s="981"/>
      <c r="T1617" s="950"/>
      <c r="U1617" s="872"/>
      <c r="W1617" s="426"/>
    </row>
    <row r="1618" spans="1:23" ht="15.95" customHeight="1" x14ac:dyDescent="0.25">
      <c r="A1618" s="412"/>
      <c r="B1618" s="427"/>
      <c r="C1618" s="486"/>
      <c r="D1618" s="487"/>
      <c r="E1618" s="500" t="s">
        <v>30</v>
      </c>
      <c r="F1618" s="538"/>
      <c r="G1618" s="501">
        <v>24</v>
      </c>
      <c r="H1618" s="418">
        <v>8</v>
      </c>
      <c r="I1618" s="947">
        <v>8</v>
      </c>
      <c r="J1618" s="432">
        <v>16</v>
      </c>
      <c r="K1618" s="663"/>
      <c r="L1618" s="415"/>
      <c r="M1618" s="419" t="s">
        <v>26</v>
      </c>
      <c r="N1618" s="419"/>
      <c r="O1618" s="417" t="s">
        <v>1557</v>
      </c>
      <c r="P1618" s="418"/>
      <c r="Q1618" s="947"/>
      <c r="R1618" s="680"/>
      <c r="S1618" s="981"/>
      <c r="T1618" s="950"/>
      <c r="U1618" s="872"/>
      <c r="W1618" s="426"/>
    </row>
    <row r="1619" spans="1:23" ht="15.95" customHeight="1" x14ac:dyDescent="0.25">
      <c r="A1619" s="412"/>
      <c r="B1619" s="427"/>
      <c r="C1619" s="486"/>
      <c r="D1619" s="487"/>
      <c r="E1619" s="500" t="s">
        <v>31</v>
      </c>
      <c r="F1619" s="538"/>
      <c r="G1619" s="501">
        <v>22</v>
      </c>
      <c r="H1619" s="418">
        <v>22</v>
      </c>
      <c r="I1619" s="947">
        <v>23</v>
      </c>
      <c r="J1619" s="432">
        <v>10</v>
      </c>
      <c r="K1619" s="663"/>
      <c r="L1619" s="415"/>
      <c r="M1619" s="419" t="s">
        <v>20</v>
      </c>
      <c r="N1619" s="419"/>
      <c r="O1619" s="417">
        <v>5</v>
      </c>
      <c r="P1619" s="418">
        <v>7</v>
      </c>
      <c r="Q1619" s="947">
        <v>3</v>
      </c>
      <c r="R1619" s="680">
        <v>2</v>
      </c>
      <c r="S1619" s="981"/>
      <c r="T1619" s="950"/>
      <c r="U1619" s="872"/>
      <c r="W1619" s="426"/>
    </row>
    <row r="1620" spans="1:23" ht="15.95" customHeight="1" x14ac:dyDescent="0.25">
      <c r="A1620" s="412"/>
      <c r="B1620" s="427"/>
      <c r="C1620" s="486"/>
      <c r="D1620" s="487"/>
      <c r="E1620" s="500" t="s">
        <v>36</v>
      </c>
      <c r="F1620" s="538"/>
      <c r="G1620" s="501">
        <v>24</v>
      </c>
      <c r="H1620" s="418">
        <v>50</v>
      </c>
      <c r="I1620" s="947">
        <v>17</v>
      </c>
      <c r="J1620" s="432">
        <v>24</v>
      </c>
      <c r="K1620" s="663"/>
      <c r="L1620" s="415"/>
      <c r="M1620" s="419" t="s">
        <v>21</v>
      </c>
      <c r="N1620" s="419"/>
      <c r="O1620" s="417">
        <v>10</v>
      </c>
      <c r="P1620" s="418">
        <v>16</v>
      </c>
      <c r="Q1620" s="947">
        <v>19</v>
      </c>
      <c r="R1620" s="680">
        <v>10</v>
      </c>
      <c r="S1620" s="981"/>
      <c r="T1620" s="950"/>
      <c r="U1620" s="872"/>
      <c r="W1620" s="426"/>
    </row>
    <row r="1621" spans="1:23" ht="15.95" customHeight="1" x14ac:dyDescent="0.25">
      <c r="A1621" s="412"/>
      <c r="B1621" s="427"/>
      <c r="C1621" s="486"/>
      <c r="D1621" s="487"/>
      <c r="E1621" s="500" t="s">
        <v>32</v>
      </c>
      <c r="F1621" s="538"/>
      <c r="G1621" s="501">
        <v>0</v>
      </c>
      <c r="H1621" s="418">
        <v>0</v>
      </c>
      <c r="I1621" s="947">
        <v>0</v>
      </c>
      <c r="J1621" s="432">
        <v>0</v>
      </c>
      <c r="K1621" s="663"/>
      <c r="L1621" s="415"/>
      <c r="M1621" s="419" t="s">
        <v>35</v>
      </c>
      <c r="N1621" s="419"/>
      <c r="O1621" s="417" t="s">
        <v>1999</v>
      </c>
      <c r="P1621" s="418"/>
      <c r="Q1621" s="947"/>
      <c r="R1621" s="680"/>
      <c r="S1621" s="981"/>
      <c r="T1621" s="950"/>
      <c r="U1621" s="872"/>
      <c r="W1621" s="426"/>
    </row>
    <row r="1622" spans="1:23" ht="15.95" customHeight="1" x14ac:dyDescent="0.25">
      <c r="A1622" s="412"/>
      <c r="B1622" s="427"/>
      <c r="C1622" s="486"/>
      <c r="D1622" s="487"/>
      <c r="E1622" s="500" t="s">
        <v>33</v>
      </c>
      <c r="F1622" s="538"/>
      <c r="G1622" s="501">
        <v>0</v>
      </c>
      <c r="H1622" s="418">
        <v>0</v>
      </c>
      <c r="I1622" s="947">
        <v>0</v>
      </c>
      <c r="J1622" s="432">
        <v>0</v>
      </c>
      <c r="K1622" s="663"/>
      <c r="L1622" s="415"/>
      <c r="M1622" s="419" t="s">
        <v>37</v>
      </c>
      <c r="N1622" s="419"/>
      <c r="O1622" s="417">
        <v>15</v>
      </c>
      <c r="P1622" s="418">
        <v>14</v>
      </c>
      <c r="Q1622" s="947">
        <v>8</v>
      </c>
      <c r="R1622" s="680">
        <v>7</v>
      </c>
      <c r="S1622" s="981"/>
      <c r="T1622" s="950"/>
      <c r="U1622" s="872"/>
      <c r="W1622" s="426"/>
    </row>
    <row r="1623" spans="1:23" ht="15.95" customHeight="1" x14ac:dyDescent="0.25">
      <c r="A1623" s="412"/>
      <c r="B1623" s="427"/>
      <c r="C1623" s="486"/>
      <c r="D1623" s="487"/>
      <c r="E1623" s="500" t="s">
        <v>40</v>
      </c>
      <c r="F1623" s="538"/>
      <c r="G1623" s="501">
        <v>11</v>
      </c>
      <c r="H1623" s="418">
        <v>12</v>
      </c>
      <c r="I1623" s="947">
        <v>11</v>
      </c>
      <c r="J1623" s="432">
        <v>0</v>
      </c>
      <c r="K1623" s="663"/>
      <c r="L1623" s="415"/>
      <c r="M1623" s="419" t="s">
        <v>25</v>
      </c>
      <c r="N1623" s="419"/>
      <c r="O1623" s="417" t="s">
        <v>1636</v>
      </c>
      <c r="P1623" s="418"/>
      <c r="Q1623" s="947"/>
      <c r="R1623" s="680"/>
      <c r="S1623" s="981"/>
      <c r="T1623" s="950"/>
      <c r="U1623" s="872"/>
      <c r="W1623" s="426"/>
    </row>
    <row r="1624" spans="1:23" ht="15.95" customHeight="1" x14ac:dyDescent="0.25">
      <c r="A1624" s="412"/>
      <c r="B1624" s="427"/>
      <c r="C1624" s="486"/>
      <c r="D1624" s="487"/>
      <c r="E1624" s="500" t="s">
        <v>24</v>
      </c>
      <c r="F1624" s="538"/>
      <c r="G1624" s="501">
        <v>45</v>
      </c>
      <c r="H1624" s="418">
        <v>20</v>
      </c>
      <c r="I1624" s="947">
        <v>31</v>
      </c>
      <c r="J1624" s="432">
        <v>15</v>
      </c>
      <c r="K1624" s="663"/>
      <c r="L1624" s="415"/>
      <c r="M1624" s="419" t="s">
        <v>39</v>
      </c>
      <c r="N1624" s="419"/>
      <c r="O1624" s="417" t="s">
        <v>1563</v>
      </c>
      <c r="P1624" s="418"/>
      <c r="Q1624" s="947"/>
      <c r="R1624" s="680"/>
      <c r="S1624" s="981"/>
      <c r="T1624" s="950"/>
      <c r="U1624" s="872"/>
      <c r="W1624" s="426"/>
    </row>
    <row r="1625" spans="1:23" ht="15.95" customHeight="1" x14ac:dyDescent="0.25">
      <c r="A1625" s="479"/>
      <c r="B1625" s="440"/>
      <c r="C1625" s="480"/>
      <c r="D1625" s="481"/>
      <c r="E1625" s="498" t="s">
        <v>42</v>
      </c>
      <c r="F1625" s="543"/>
      <c r="G1625" s="499" t="s">
        <v>1999</v>
      </c>
      <c r="H1625" s="445"/>
      <c r="I1625" s="982"/>
      <c r="J1625" s="445"/>
      <c r="K1625" s="1016"/>
      <c r="L1625" s="442"/>
      <c r="M1625" s="446" t="s">
        <v>27</v>
      </c>
      <c r="N1625" s="446"/>
      <c r="O1625" s="444">
        <v>37</v>
      </c>
      <c r="P1625" s="445">
        <v>34</v>
      </c>
      <c r="Q1625" s="982">
        <v>21</v>
      </c>
      <c r="R1625" s="983">
        <v>10</v>
      </c>
      <c r="S1625" s="984"/>
      <c r="T1625" s="960"/>
      <c r="U1625" s="873"/>
      <c r="W1625" s="426"/>
    </row>
    <row r="1626" spans="1:23" ht="15.95" customHeight="1" x14ac:dyDescent="0.25">
      <c r="A1626" s="452">
        <v>197</v>
      </c>
      <c r="B1626" s="413" t="s">
        <v>2044</v>
      </c>
      <c r="C1626" s="486" t="s">
        <v>2039</v>
      </c>
      <c r="D1626" s="487">
        <v>400</v>
      </c>
      <c r="E1626" s="500">
        <v>2167</v>
      </c>
      <c r="F1626" s="989"/>
      <c r="G1626" s="549">
        <v>141</v>
      </c>
      <c r="H1626" s="418">
        <v>250</v>
      </c>
      <c r="I1626" s="947">
        <v>176</v>
      </c>
      <c r="J1626" s="418">
        <v>51</v>
      </c>
      <c r="K1626" s="582"/>
      <c r="L1626" s="415">
        <v>400</v>
      </c>
      <c r="M1626" s="419">
        <v>56445</v>
      </c>
      <c r="N1626" s="419"/>
      <c r="O1626" s="417">
        <v>105</v>
      </c>
      <c r="P1626" s="418">
        <v>98</v>
      </c>
      <c r="Q1626" s="947">
        <v>90</v>
      </c>
      <c r="R1626" s="761">
        <v>11</v>
      </c>
      <c r="S1626" s="985"/>
      <c r="T1626" s="950"/>
      <c r="U1626" s="871"/>
      <c r="W1626" s="426"/>
    </row>
    <row r="1627" spans="1:23" ht="15.95" customHeight="1" x14ac:dyDescent="0.25">
      <c r="A1627" s="412"/>
      <c r="B1627" s="427"/>
      <c r="C1627" s="486"/>
      <c r="D1627" s="487"/>
      <c r="E1627" s="500" t="s">
        <v>19</v>
      </c>
      <c r="F1627" s="538"/>
      <c r="G1627" s="549">
        <v>226</v>
      </c>
      <c r="H1627" s="418">
        <v>218</v>
      </c>
      <c r="I1627" s="947" t="s">
        <v>1973</v>
      </c>
      <c r="J1627" s="432"/>
      <c r="K1627" s="582"/>
      <c r="L1627" s="415"/>
      <c r="M1627" s="419" t="s">
        <v>19</v>
      </c>
      <c r="N1627" s="419"/>
      <c r="O1627" s="417">
        <v>225</v>
      </c>
      <c r="P1627" s="418">
        <v>225</v>
      </c>
      <c r="Q1627" s="947" t="s">
        <v>2045</v>
      </c>
      <c r="R1627" s="680"/>
      <c r="S1627" s="981"/>
      <c r="T1627" s="950"/>
      <c r="U1627" s="872"/>
      <c r="W1627" s="426"/>
    </row>
    <row r="1628" spans="1:23" ht="15.95" customHeight="1" x14ac:dyDescent="0.25">
      <c r="A1628" s="412"/>
      <c r="B1628" s="427"/>
      <c r="C1628" s="486"/>
      <c r="D1628" s="487"/>
      <c r="E1628" s="500" t="s">
        <v>30</v>
      </c>
      <c r="F1628" s="538"/>
      <c r="G1628" s="549">
        <v>35</v>
      </c>
      <c r="H1628" s="418">
        <v>77</v>
      </c>
      <c r="I1628" s="947">
        <v>28</v>
      </c>
      <c r="J1628" s="432">
        <v>33</v>
      </c>
      <c r="K1628" s="582"/>
      <c r="L1628" s="415"/>
      <c r="M1628" s="419" t="s">
        <v>26</v>
      </c>
      <c r="N1628" s="419"/>
      <c r="O1628" s="417">
        <v>13</v>
      </c>
      <c r="P1628" s="418">
        <v>27</v>
      </c>
      <c r="Q1628" s="947">
        <v>12</v>
      </c>
      <c r="R1628" s="680">
        <v>12</v>
      </c>
      <c r="S1628" s="981"/>
      <c r="T1628" s="950"/>
      <c r="U1628" s="872"/>
      <c r="W1628" s="426"/>
    </row>
    <row r="1629" spans="1:23" ht="15.95" customHeight="1" x14ac:dyDescent="0.25">
      <c r="A1629" s="412"/>
      <c r="B1629" s="427"/>
      <c r="C1629" s="486"/>
      <c r="D1629" s="487"/>
      <c r="E1629" s="500" t="s">
        <v>31</v>
      </c>
      <c r="F1629" s="538"/>
      <c r="G1629" s="549">
        <v>16</v>
      </c>
      <c r="H1629" s="418">
        <v>27</v>
      </c>
      <c r="I1629" s="947">
        <v>12</v>
      </c>
      <c r="J1629" s="432">
        <v>10</v>
      </c>
      <c r="K1629" s="582"/>
      <c r="L1629" s="415"/>
      <c r="M1629" s="419" t="s">
        <v>20</v>
      </c>
      <c r="N1629" s="419"/>
      <c r="O1629" s="417">
        <v>65</v>
      </c>
      <c r="P1629" s="418">
        <v>65</v>
      </c>
      <c r="Q1629" s="947">
        <v>55</v>
      </c>
      <c r="R1629" s="680">
        <v>3</v>
      </c>
      <c r="S1629" s="981"/>
      <c r="T1629" s="950"/>
      <c r="U1629" s="872"/>
      <c r="W1629" s="426"/>
    </row>
    <row r="1630" spans="1:23" ht="15.95" customHeight="1" x14ac:dyDescent="0.25">
      <c r="A1630" s="412"/>
      <c r="B1630" s="427"/>
      <c r="C1630" s="486"/>
      <c r="D1630" s="487"/>
      <c r="E1630" s="500" t="s">
        <v>36</v>
      </c>
      <c r="F1630" s="538"/>
      <c r="G1630" s="549"/>
      <c r="H1630" s="418"/>
      <c r="I1630" s="947">
        <v>0</v>
      </c>
      <c r="J1630" s="432"/>
      <c r="K1630" s="582"/>
      <c r="L1630" s="415"/>
      <c r="M1630" s="419" t="s">
        <v>21</v>
      </c>
      <c r="N1630" s="419"/>
      <c r="O1630" s="417"/>
      <c r="P1630" s="418"/>
      <c r="Q1630" s="947"/>
      <c r="R1630" s="680"/>
      <c r="S1630" s="981"/>
      <c r="T1630" s="950"/>
      <c r="U1630" s="872"/>
      <c r="W1630" s="426"/>
    </row>
    <row r="1631" spans="1:23" ht="15.95" customHeight="1" x14ac:dyDescent="0.25">
      <c r="A1631" s="412"/>
      <c r="B1631" s="427"/>
      <c r="C1631" s="486"/>
      <c r="D1631" s="487"/>
      <c r="E1631" s="500" t="s">
        <v>32</v>
      </c>
      <c r="F1631" s="538"/>
      <c r="G1631" s="549">
        <v>66</v>
      </c>
      <c r="H1631" s="418">
        <v>83</v>
      </c>
      <c r="I1631" s="947">
        <v>35</v>
      </c>
      <c r="J1631" s="432">
        <v>35</v>
      </c>
      <c r="K1631" s="582"/>
      <c r="L1631" s="415"/>
      <c r="M1631" s="419" t="s">
        <v>35</v>
      </c>
      <c r="N1631" s="419"/>
      <c r="O1631" s="417"/>
      <c r="P1631" s="418"/>
      <c r="Q1631" s="947"/>
      <c r="R1631" s="680"/>
      <c r="S1631" s="981"/>
      <c r="T1631" s="950"/>
      <c r="U1631" s="872"/>
      <c r="W1631" s="426"/>
    </row>
    <row r="1632" spans="1:23" ht="15.95" customHeight="1" x14ac:dyDescent="0.25">
      <c r="A1632" s="412"/>
      <c r="B1632" s="427"/>
      <c r="C1632" s="486"/>
      <c r="D1632" s="487"/>
      <c r="E1632" s="500" t="s">
        <v>33</v>
      </c>
      <c r="F1632" s="538"/>
      <c r="G1632" s="549"/>
      <c r="H1632" s="418"/>
      <c r="I1632" s="947"/>
      <c r="J1632" s="432"/>
      <c r="K1632" s="582"/>
      <c r="L1632" s="415"/>
      <c r="M1632" s="419" t="s">
        <v>37</v>
      </c>
      <c r="N1632" s="419"/>
      <c r="O1632" s="417">
        <v>10</v>
      </c>
      <c r="P1632" s="418">
        <v>6</v>
      </c>
      <c r="Q1632" s="947">
        <v>1</v>
      </c>
      <c r="R1632" s="680">
        <v>7</v>
      </c>
      <c r="S1632" s="981"/>
      <c r="T1632" s="950"/>
      <c r="U1632" s="872"/>
      <c r="W1632" s="426"/>
    </row>
    <row r="1633" spans="1:23" ht="15.95" customHeight="1" x14ac:dyDescent="0.25">
      <c r="A1633" s="412"/>
      <c r="B1633" s="427"/>
      <c r="C1633" s="486"/>
      <c r="D1633" s="487"/>
      <c r="E1633" s="500" t="s">
        <v>40</v>
      </c>
      <c r="F1633" s="538"/>
      <c r="G1633" s="549"/>
      <c r="H1633" s="418"/>
      <c r="I1633" s="947"/>
      <c r="J1633" s="432"/>
      <c r="K1633" s="582"/>
      <c r="L1633" s="415"/>
      <c r="M1633" s="419" t="s">
        <v>25</v>
      </c>
      <c r="N1633" s="419"/>
      <c r="O1633" s="417"/>
      <c r="P1633" s="418"/>
      <c r="Q1633" s="947"/>
      <c r="R1633" s="680"/>
      <c r="S1633" s="981"/>
      <c r="T1633" s="950"/>
      <c r="U1633" s="872"/>
      <c r="W1633" s="426"/>
    </row>
    <row r="1634" spans="1:23" ht="15.95" customHeight="1" x14ac:dyDescent="0.25">
      <c r="A1634" s="412"/>
      <c r="B1634" s="427"/>
      <c r="C1634" s="486"/>
      <c r="D1634" s="487"/>
      <c r="E1634" s="500" t="s">
        <v>24</v>
      </c>
      <c r="F1634" s="538"/>
      <c r="G1634" s="549"/>
      <c r="H1634" s="418"/>
      <c r="I1634" s="947"/>
      <c r="J1634" s="432"/>
      <c r="K1634" s="582"/>
      <c r="L1634" s="415"/>
      <c r="M1634" s="419" t="s">
        <v>39</v>
      </c>
      <c r="N1634" s="419"/>
      <c r="O1634" s="417"/>
      <c r="P1634" s="418"/>
      <c r="Q1634" s="947"/>
      <c r="R1634" s="680"/>
      <c r="S1634" s="981"/>
      <c r="T1634" s="950"/>
      <c r="U1634" s="872"/>
      <c r="W1634" s="426"/>
    </row>
    <row r="1635" spans="1:23" ht="15.95" customHeight="1" x14ac:dyDescent="0.25">
      <c r="A1635" s="479"/>
      <c r="B1635" s="440"/>
      <c r="C1635" s="469"/>
      <c r="D1635" s="470"/>
      <c r="E1635" s="471" t="s">
        <v>42</v>
      </c>
      <c r="F1635" s="674"/>
      <c r="G1635" s="686">
        <v>75</v>
      </c>
      <c r="H1635" s="530">
        <v>78</v>
      </c>
      <c r="I1635" s="965">
        <v>107</v>
      </c>
      <c r="J1635" s="530">
        <v>24</v>
      </c>
      <c r="K1635" s="685"/>
      <c r="L1635" s="474"/>
      <c r="M1635" s="475" t="s">
        <v>27</v>
      </c>
      <c r="N1635" s="475"/>
      <c r="O1635" s="472">
        <v>18</v>
      </c>
      <c r="P1635" s="530">
        <v>8</v>
      </c>
      <c r="Q1635" s="965">
        <v>20</v>
      </c>
      <c r="R1635" s="977">
        <v>6</v>
      </c>
      <c r="S1635" s="987"/>
      <c r="T1635" s="973"/>
      <c r="U1635" s="873"/>
      <c r="W1635" s="426"/>
    </row>
    <row r="1636" spans="1:23" ht="15.95" customHeight="1" x14ac:dyDescent="0.25">
      <c r="A1636" s="452">
        <v>198</v>
      </c>
      <c r="B1636" s="413" t="s">
        <v>2046</v>
      </c>
      <c r="C1636" s="453" t="s">
        <v>2039</v>
      </c>
      <c r="D1636" s="454">
        <v>400</v>
      </c>
      <c r="E1636" s="455">
        <v>1969</v>
      </c>
      <c r="F1636" s="533"/>
      <c r="G1636" s="671">
        <v>132</v>
      </c>
      <c r="H1636" s="505">
        <v>150</v>
      </c>
      <c r="I1636" s="967">
        <v>118</v>
      </c>
      <c r="J1636" s="505">
        <v>18</v>
      </c>
      <c r="K1636" s="716"/>
      <c r="L1636" s="458">
        <v>400</v>
      </c>
      <c r="M1636" s="459">
        <v>17360</v>
      </c>
      <c r="N1636" s="459"/>
      <c r="O1636" s="456">
        <v>144</v>
      </c>
      <c r="P1636" s="505">
        <v>169</v>
      </c>
      <c r="Q1636" s="967">
        <v>132</v>
      </c>
      <c r="R1636" s="979">
        <v>45</v>
      </c>
      <c r="S1636" s="990"/>
      <c r="T1636" s="975"/>
      <c r="U1636" s="871"/>
      <c r="W1636" s="426"/>
    </row>
    <row r="1637" spans="1:23" ht="15.95" customHeight="1" x14ac:dyDescent="0.25">
      <c r="A1637" s="412"/>
      <c r="B1637" s="427"/>
      <c r="C1637" s="486"/>
      <c r="D1637" s="487"/>
      <c r="E1637" s="500" t="s">
        <v>19</v>
      </c>
      <c r="F1637" s="538"/>
      <c r="G1637" s="549">
        <v>230</v>
      </c>
      <c r="H1637" s="418">
        <v>227</v>
      </c>
      <c r="I1637" s="947" t="s">
        <v>2047</v>
      </c>
      <c r="J1637" s="432"/>
      <c r="K1637" s="582"/>
      <c r="L1637" s="415"/>
      <c r="M1637" s="419" t="s">
        <v>19</v>
      </c>
      <c r="N1637" s="419"/>
      <c r="O1637" s="417">
        <v>226</v>
      </c>
      <c r="P1637" s="418">
        <v>221</v>
      </c>
      <c r="Q1637" s="947" t="s">
        <v>1740</v>
      </c>
      <c r="R1637" s="680"/>
      <c r="S1637" s="981"/>
      <c r="T1637" s="950"/>
      <c r="U1637" s="872"/>
      <c r="W1637" s="426"/>
    </row>
    <row r="1638" spans="1:23" ht="15.95" customHeight="1" x14ac:dyDescent="0.25">
      <c r="A1638" s="412"/>
      <c r="B1638" s="427"/>
      <c r="C1638" s="486"/>
      <c r="D1638" s="487"/>
      <c r="E1638" s="500" t="s">
        <v>30</v>
      </c>
      <c r="F1638" s="538"/>
      <c r="G1638" s="549">
        <v>13</v>
      </c>
      <c r="H1638" s="418">
        <v>11</v>
      </c>
      <c r="I1638" s="947">
        <v>4</v>
      </c>
      <c r="J1638" s="432">
        <v>5</v>
      </c>
      <c r="K1638" s="582"/>
      <c r="L1638" s="415"/>
      <c r="M1638" s="419" t="s">
        <v>26</v>
      </c>
      <c r="N1638" s="419"/>
      <c r="O1638" s="417">
        <v>5</v>
      </c>
      <c r="P1638" s="418">
        <v>12</v>
      </c>
      <c r="Q1638" s="947">
        <v>22</v>
      </c>
      <c r="R1638" s="680">
        <v>11</v>
      </c>
      <c r="S1638" s="981"/>
      <c r="T1638" s="950"/>
      <c r="U1638" s="872"/>
      <c r="W1638" s="426"/>
    </row>
    <row r="1639" spans="1:23" ht="15.95" customHeight="1" x14ac:dyDescent="0.25">
      <c r="A1639" s="412"/>
      <c r="B1639" s="427"/>
      <c r="C1639" s="486"/>
      <c r="D1639" s="487"/>
      <c r="E1639" s="500" t="s">
        <v>31</v>
      </c>
      <c r="F1639" s="538"/>
      <c r="G1639" s="549">
        <v>18</v>
      </c>
      <c r="H1639" s="418">
        <v>38</v>
      </c>
      <c r="I1639" s="947">
        <v>38</v>
      </c>
      <c r="J1639" s="432">
        <v>20</v>
      </c>
      <c r="K1639" s="582"/>
      <c r="L1639" s="415"/>
      <c r="M1639" s="419" t="s">
        <v>20</v>
      </c>
      <c r="N1639" s="419"/>
      <c r="O1639" s="417" t="s">
        <v>1999</v>
      </c>
      <c r="P1639" s="418"/>
      <c r="Q1639" s="947"/>
      <c r="R1639" s="680"/>
      <c r="S1639" s="981"/>
      <c r="T1639" s="950"/>
      <c r="U1639" s="872"/>
      <c r="W1639" s="426"/>
    </row>
    <row r="1640" spans="1:23" ht="15.95" customHeight="1" x14ac:dyDescent="0.25">
      <c r="A1640" s="412"/>
      <c r="B1640" s="427"/>
      <c r="C1640" s="486"/>
      <c r="D1640" s="487"/>
      <c r="E1640" s="500" t="s">
        <v>36</v>
      </c>
      <c r="F1640" s="538"/>
      <c r="G1640" s="549">
        <v>15</v>
      </c>
      <c r="H1640" s="418">
        <v>0</v>
      </c>
      <c r="I1640" s="947">
        <v>0</v>
      </c>
      <c r="J1640" s="432">
        <v>9</v>
      </c>
      <c r="K1640" s="582"/>
      <c r="L1640" s="415"/>
      <c r="M1640" s="419" t="s">
        <v>21</v>
      </c>
      <c r="N1640" s="419"/>
      <c r="O1640" s="417">
        <v>20</v>
      </c>
      <c r="P1640" s="418">
        <v>30</v>
      </c>
      <c r="Q1640" s="947">
        <v>14</v>
      </c>
      <c r="R1640" s="680">
        <v>9</v>
      </c>
      <c r="S1640" s="981"/>
      <c r="T1640" s="950"/>
      <c r="U1640" s="872"/>
      <c r="W1640" s="426"/>
    </row>
    <row r="1641" spans="1:23" ht="15.95" customHeight="1" x14ac:dyDescent="0.25">
      <c r="A1641" s="412"/>
      <c r="B1641" s="427"/>
      <c r="C1641" s="486"/>
      <c r="D1641" s="487"/>
      <c r="E1641" s="500" t="s">
        <v>32</v>
      </c>
      <c r="F1641" s="538"/>
      <c r="G1641" s="549" t="s">
        <v>1563</v>
      </c>
      <c r="H1641" s="418"/>
      <c r="I1641" s="947"/>
      <c r="J1641" s="432"/>
      <c r="K1641" s="582"/>
      <c r="L1641" s="415"/>
      <c r="M1641" s="419" t="s">
        <v>35</v>
      </c>
      <c r="N1641" s="419"/>
      <c r="O1641" s="417">
        <v>0</v>
      </c>
      <c r="P1641" s="418">
        <v>0</v>
      </c>
      <c r="Q1641" s="947">
        <v>0</v>
      </c>
      <c r="R1641" s="680">
        <v>0</v>
      </c>
      <c r="S1641" s="981"/>
      <c r="T1641" s="950"/>
      <c r="U1641" s="872"/>
      <c r="W1641" s="426"/>
    </row>
    <row r="1642" spans="1:23" ht="15.95" customHeight="1" x14ac:dyDescent="0.25">
      <c r="A1642" s="412"/>
      <c r="B1642" s="427"/>
      <c r="C1642" s="486"/>
      <c r="D1642" s="487"/>
      <c r="E1642" s="500" t="s">
        <v>33</v>
      </c>
      <c r="F1642" s="538"/>
      <c r="G1642" s="549">
        <v>0</v>
      </c>
      <c r="H1642" s="418">
        <v>5</v>
      </c>
      <c r="I1642" s="947">
        <v>1</v>
      </c>
      <c r="J1642" s="432">
        <v>3</v>
      </c>
      <c r="K1642" s="582"/>
      <c r="L1642" s="415"/>
      <c r="M1642" s="419" t="s">
        <v>37</v>
      </c>
      <c r="N1642" s="419"/>
      <c r="O1642" s="417">
        <v>25</v>
      </c>
      <c r="P1642" s="418">
        <v>25</v>
      </c>
      <c r="Q1642" s="947">
        <v>14</v>
      </c>
      <c r="R1642" s="680">
        <v>6</v>
      </c>
      <c r="S1642" s="981"/>
      <c r="T1642" s="950"/>
      <c r="U1642" s="872"/>
      <c r="W1642" s="426"/>
    </row>
    <row r="1643" spans="1:23" ht="15.95" customHeight="1" x14ac:dyDescent="0.25">
      <c r="A1643" s="412"/>
      <c r="B1643" s="427"/>
      <c r="C1643" s="486"/>
      <c r="D1643" s="487"/>
      <c r="E1643" s="500" t="s">
        <v>40</v>
      </c>
      <c r="F1643" s="538"/>
      <c r="G1643" s="549">
        <v>60</v>
      </c>
      <c r="H1643" s="418">
        <v>92</v>
      </c>
      <c r="I1643" s="947">
        <v>58</v>
      </c>
      <c r="J1643" s="432">
        <v>21</v>
      </c>
      <c r="K1643" s="582"/>
      <c r="L1643" s="415"/>
      <c r="M1643" s="419" t="s">
        <v>25</v>
      </c>
      <c r="N1643" s="419"/>
      <c r="O1643" s="417">
        <v>8</v>
      </c>
      <c r="P1643" s="418">
        <v>13</v>
      </c>
      <c r="Q1643" s="947">
        <v>17</v>
      </c>
      <c r="R1643" s="680">
        <v>4</v>
      </c>
      <c r="S1643" s="981"/>
      <c r="T1643" s="950"/>
      <c r="U1643" s="872"/>
      <c r="W1643" s="426"/>
    </row>
    <row r="1644" spans="1:23" ht="15.95" customHeight="1" x14ac:dyDescent="0.25">
      <c r="A1644" s="412"/>
      <c r="B1644" s="427"/>
      <c r="C1644" s="486"/>
      <c r="D1644" s="487"/>
      <c r="E1644" s="500" t="s">
        <v>24</v>
      </c>
      <c r="F1644" s="538"/>
      <c r="G1644" s="549">
        <v>0</v>
      </c>
      <c r="H1644" s="418">
        <v>0</v>
      </c>
      <c r="I1644" s="947">
        <v>0</v>
      </c>
      <c r="J1644" s="432">
        <v>0</v>
      </c>
      <c r="K1644" s="582"/>
      <c r="L1644" s="415"/>
      <c r="M1644" s="419" t="s">
        <v>39</v>
      </c>
      <c r="N1644" s="419"/>
      <c r="O1644" s="417">
        <v>0</v>
      </c>
      <c r="P1644" s="418">
        <v>22</v>
      </c>
      <c r="Q1644" s="947">
        <v>0</v>
      </c>
      <c r="R1644" s="680">
        <v>2</v>
      </c>
      <c r="S1644" s="981"/>
      <c r="T1644" s="950"/>
      <c r="U1644" s="872"/>
      <c r="W1644" s="426"/>
    </row>
    <row r="1645" spans="1:23" ht="15.95" customHeight="1" x14ac:dyDescent="0.25">
      <c r="A1645" s="479"/>
      <c r="B1645" s="440"/>
      <c r="C1645" s="480"/>
      <c r="D1645" s="481"/>
      <c r="E1645" s="498" t="s">
        <v>42</v>
      </c>
      <c r="F1645" s="543"/>
      <c r="G1645" s="597" t="s">
        <v>1999</v>
      </c>
      <c r="H1645" s="445"/>
      <c r="I1645" s="982"/>
      <c r="J1645" s="445"/>
      <c r="K1645" s="593"/>
      <c r="L1645" s="442"/>
      <c r="M1645" s="446" t="s">
        <v>27</v>
      </c>
      <c r="N1645" s="446"/>
      <c r="O1645" s="444">
        <v>60</v>
      </c>
      <c r="P1645" s="445">
        <v>58</v>
      </c>
      <c r="Q1645" s="982">
        <v>45</v>
      </c>
      <c r="R1645" s="983">
        <v>21</v>
      </c>
      <c r="S1645" s="984"/>
      <c r="T1645" s="973"/>
      <c r="U1645" s="873"/>
      <c r="W1645" s="426"/>
    </row>
    <row r="1646" spans="1:23" ht="15.95" customHeight="1" x14ac:dyDescent="0.25">
      <c r="A1646" s="452">
        <v>199</v>
      </c>
      <c r="B1646" s="413" t="s">
        <v>2048</v>
      </c>
      <c r="C1646" s="486" t="s">
        <v>2039</v>
      </c>
      <c r="D1646" s="487">
        <v>250</v>
      </c>
      <c r="E1646" s="500" t="s">
        <v>2049</v>
      </c>
      <c r="F1646" s="989"/>
      <c r="G1646" s="549">
        <v>71</v>
      </c>
      <c r="H1646" s="418">
        <v>81</v>
      </c>
      <c r="I1646" s="947">
        <v>68</v>
      </c>
      <c r="J1646" s="418">
        <v>25</v>
      </c>
      <c r="K1646" s="582"/>
      <c r="L1646" s="415"/>
      <c r="M1646" s="419"/>
      <c r="N1646" s="419"/>
      <c r="O1646" s="417"/>
      <c r="P1646" s="418"/>
      <c r="Q1646" s="947"/>
      <c r="R1646" s="761"/>
      <c r="S1646" s="985"/>
      <c r="T1646" s="975"/>
      <c r="U1646" s="871"/>
      <c r="W1646" s="426"/>
    </row>
    <row r="1647" spans="1:23" ht="15.95" customHeight="1" x14ac:dyDescent="0.25">
      <c r="A1647" s="412"/>
      <c r="B1647" s="427"/>
      <c r="C1647" s="486"/>
      <c r="D1647" s="487"/>
      <c r="E1647" s="500" t="s">
        <v>19</v>
      </c>
      <c r="F1647" s="538"/>
      <c r="G1647" s="549">
        <v>227</v>
      </c>
      <c r="H1647" s="418">
        <v>230</v>
      </c>
      <c r="I1647" s="947" t="s">
        <v>1601</v>
      </c>
      <c r="J1647" s="432"/>
      <c r="K1647" s="582"/>
      <c r="L1647" s="415"/>
      <c r="M1647" s="419"/>
      <c r="N1647" s="419"/>
      <c r="O1647" s="417"/>
      <c r="P1647" s="418"/>
      <c r="Q1647" s="947"/>
      <c r="R1647" s="680"/>
      <c r="S1647" s="981"/>
      <c r="T1647" s="950"/>
      <c r="U1647" s="872"/>
      <c r="W1647" s="426"/>
    </row>
    <row r="1648" spans="1:23" ht="15.95" customHeight="1" x14ac:dyDescent="0.25">
      <c r="A1648" s="412"/>
      <c r="B1648" s="427"/>
      <c r="C1648" s="486"/>
      <c r="D1648" s="487"/>
      <c r="E1648" s="500" t="s">
        <v>30</v>
      </c>
      <c r="F1648" s="538"/>
      <c r="G1648" s="549" t="s">
        <v>1563</v>
      </c>
      <c r="H1648" s="418"/>
      <c r="I1648" s="947"/>
      <c r="J1648" s="432"/>
      <c r="K1648" s="582"/>
      <c r="L1648" s="415"/>
      <c r="M1648" s="419"/>
      <c r="N1648" s="419"/>
      <c r="O1648" s="417"/>
      <c r="P1648" s="418"/>
      <c r="Q1648" s="947"/>
      <c r="R1648" s="680"/>
      <c r="S1648" s="981"/>
      <c r="T1648" s="950"/>
      <c r="U1648" s="872"/>
      <c r="W1648" s="426"/>
    </row>
    <row r="1649" spans="1:23" ht="15.95" customHeight="1" x14ac:dyDescent="0.25">
      <c r="A1649" s="412"/>
      <c r="B1649" s="427"/>
      <c r="C1649" s="486"/>
      <c r="D1649" s="487"/>
      <c r="E1649" s="500" t="s">
        <v>31</v>
      </c>
      <c r="F1649" s="538"/>
      <c r="G1649" s="549" t="s">
        <v>1636</v>
      </c>
      <c r="H1649" s="418"/>
      <c r="I1649" s="947"/>
      <c r="J1649" s="432"/>
      <c r="K1649" s="582"/>
      <c r="L1649" s="415"/>
      <c r="M1649" s="419"/>
      <c r="N1649" s="419"/>
      <c r="O1649" s="417"/>
      <c r="P1649" s="418"/>
      <c r="Q1649" s="947"/>
      <c r="R1649" s="680"/>
      <c r="S1649" s="981"/>
      <c r="T1649" s="950"/>
      <c r="U1649" s="872"/>
      <c r="W1649" s="426"/>
    </row>
    <row r="1650" spans="1:23" ht="15.95" customHeight="1" x14ac:dyDescent="0.25">
      <c r="A1650" s="412"/>
      <c r="B1650" s="427"/>
      <c r="C1650" s="486"/>
      <c r="D1650" s="487"/>
      <c r="E1650" s="500" t="s">
        <v>36</v>
      </c>
      <c r="F1650" s="538"/>
      <c r="G1650" s="549" t="s">
        <v>1563</v>
      </c>
      <c r="H1650" s="418"/>
      <c r="I1650" s="947"/>
      <c r="J1650" s="432"/>
      <c r="K1650" s="582"/>
      <c r="L1650" s="415"/>
      <c r="M1650" s="419"/>
      <c r="N1650" s="419"/>
      <c r="O1650" s="417"/>
      <c r="P1650" s="418"/>
      <c r="Q1650" s="947"/>
      <c r="R1650" s="680"/>
      <c r="S1650" s="981"/>
      <c r="T1650" s="950"/>
      <c r="U1650" s="872"/>
      <c r="W1650" s="426"/>
    </row>
    <row r="1651" spans="1:23" ht="15.95" customHeight="1" x14ac:dyDescent="0.25">
      <c r="A1651" s="412"/>
      <c r="B1651" s="427"/>
      <c r="C1651" s="486"/>
      <c r="D1651" s="487"/>
      <c r="E1651" s="500" t="s">
        <v>32</v>
      </c>
      <c r="F1651" s="538"/>
      <c r="G1651" s="549" t="s">
        <v>1563</v>
      </c>
      <c r="H1651" s="418"/>
      <c r="I1651" s="947"/>
      <c r="J1651" s="432"/>
      <c r="K1651" s="582"/>
      <c r="L1651" s="415"/>
      <c r="M1651" s="419"/>
      <c r="N1651" s="419"/>
      <c r="O1651" s="417"/>
      <c r="P1651" s="418"/>
      <c r="Q1651" s="947"/>
      <c r="R1651" s="680"/>
      <c r="S1651" s="981"/>
      <c r="T1651" s="950"/>
      <c r="U1651" s="872"/>
      <c r="W1651" s="426"/>
    </row>
    <row r="1652" spans="1:23" ht="15.95" customHeight="1" x14ac:dyDescent="0.25">
      <c r="A1652" s="412"/>
      <c r="B1652" s="427"/>
      <c r="C1652" s="486"/>
      <c r="D1652" s="487"/>
      <c r="E1652" s="500" t="s">
        <v>33</v>
      </c>
      <c r="F1652" s="538"/>
      <c r="G1652" s="549">
        <v>61</v>
      </c>
      <c r="H1652" s="418">
        <v>82</v>
      </c>
      <c r="I1652" s="947">
        <v>67</v>
      </c>
      <c r="J1652" s="432">
        <v>29</v>
      </c>
      <c r="K1652" s="582"/>
      <c r="L1652" s="415"/>
      <c r="M1652" s="419"/>
      <c r="N1652" s="419"/>
      <c r="O1652" s="417"/>
      <c r="P1652" s="418"/>
      <c r="Q1652" s="947"/>
      <c r="R1652" s="680"/>
      <c r="S1652" s="981"/>
      <c r="T1652" s="950"/>
      <c r="U1652" s="872"/>
      <c r="W1652" s="426"/>
    </row>
    <row r="1653" spans="1:23" ht="15.95" customHeight="1" x14ac:dyDescent="0.25">
      <c r="A1653" s="412"/>
      <c r="B1653" s="427"/>
      <c r="C1653" s="486"/>
      <c r="D1653" s="487"/>
      <c r="E1653" s="500" t="s">
        <v>40</v>
      </c>
      <c r="F1653" s="538"/>
      <c r="G1653" s="549" t="s">
        <v>1557</v>
      </c>
      <c r="H1653" s="418"/>
      <c r="I1653" s="947"/>
      <c r="J1653" s="432"/>
      <c r="K1653" s="582"/>
      <c r="L1653" s="415"/>
      <c r="M1653" s="419"/>
      <c r="N1653" s="419"/>
      <c r="O1653" s="417"/>
      <c r="P1653" s="418"/>
      <c r="Q1653" s="947"/>
      <c r="R1653" s="680"/>
      <c r="S1653" s="981"/>
      <c r="T1653" s="950"/>
      <c r="U1653" s="872"/>
      <c r="W1653" s="426"/>
    </row>
    <row r="1654" spans="1:23" ht="15.95" customHeight="1" x14ac:dyDescent="0.25">
      <c r="A1654" s="412"/>
      <c r="B1654" s="427"/>
      <c r="C1654" s="486"/>
      <c r="D1654" s="487"/>
      <c r="E1654" s="500" t="s">
        <v>24</v>
      </c>
      <c r="F1654" s="538"/>
      <c r="G1654" s="549" t="s">
        <v>1563</v>
      </c>
      <c r="H1654" s="418"/>
      <c r="I1654" s="947"/>
      <c r="J1654" s="432"/>
      <c r="K1654" s="582"/>
      <c r="L1654" s="415"/>
      <c r="M1654" s="419"/>
      <c r="N1654" s="419"/>
      <c r="O1654" s="417"/>
      <c r="P1654" s="418"/>
      <c r="Q1654" s="947"/>
      <c r="R1654" s="680"/>
      <c r="S1654" s="981"/>
      <c r="T1654" s="950"/>
      <c r="U1654" s="872"/>
      <c r="W1654" s="426"/>
    </row>
    <row r="1655" spans="1:23" ht="15.95" customHeight="1" x14ac:dyDescent="0.25">
      <c r="A1655" s="479"/>
      <c r="B1655" s="440"/>
      <c r="C1655" s="469"/>
      <c r="D1655" s="470"/>
      <c r="E1655" s="471" t="s">
        <v>42</v>
      </c>
      <c r="F1655" s="674"/>
      <c r="G1655" s="686" t="s">
        <v>1557</v>
      </c>
      <c r="H1655" s="530"/>
      <c r="I1655" s="965"/>
      <c r="J1655" s="530"/>
      <c r="K1655" s="685"/>
      <c r="L1655" s="474"/>
      <c r="M1655" s="475"/>
      <c r="N1655" s="475"/>
      <c r="O1655" s="472"/>
      <c r="P1655" s="530"/>
      <c r="Q1655" s="965"/>
      <c r="R1655" s="977"/>
      <c r="S1655" s="987"/>
      <c r="T1655" s="973"/>
      <c r="U1655" s="873"/>
      <c r="W1655" s="426"/>
    </row>
    <row r="1656" spans="1:23" ht="15.95" customHeight="1" x14ac:dyDescent="0.25">
      <c r="A1656" s="452">
        <v>200</v>
      </c>
      <c r="B1656" s="413" t="s">
        <v>2050</v>
      </c>
      <c r="C1656" s="453" t="s">
        <v>2051</v>
      </c>
      <c r="D1656" s="454">
        <v>400</v>
      </c>
      <c r="E1656" s="455">
        <v>58121</v>
      </c>
      <c r="F1656" s="1017"/>
      <c r="G1656" s="533">
        <v>125</v>
      </c>
      <c r="H1656" s="671">
        <v>121</v>
      </c>
      <c r="I1656" s="505">
        <v>160</v>
      </c>
      <c r="J1656" s="967">
        <v>24</v>
      </c>
      <c r="K1656" s="505"/>
      <c r="L1656" s="458"/>
      <c r="M1656" s="459"/>
      <c r="N1656" s="459"/>
      <c r="O1656" s="456"/>
      <c r="P1656" s="505"/>
      <c r="Q1656" s="967"/>
      <c r="R1656" s="979"/>
      <c r="S1656" s="990"/>
      <c r="T1656" s="975"/>
      <c r="U1656" s="871"/>
      <c r="W1656" s="426"/>
    </row>
    <row r="1657" spans="1:23" ht="15.95" customHeight="1" x14ac:dyDescent="0.25">
      <c r="A1657" s="412"/>
      <c r="B1657" s="427"/>
      <c r="C1657" s="486"/>
      <c r="D1657" s="487"/>
      <c r="E1657" s="500" t="s">
        <v>19</v>
      </c>
      <c r="F1657" s="689"/>
      <c r="G1657" s="538">
        <v>220</v>
      </c>
      <c r="H1657" s="549">
        <v>228</v>
      </c>
      <c r="I1657" s="418" t="s">
        <v>1799</v>
      </c>
      <c r="J1657" s="947"/>
      <c r="K1657" s="432"/>
      <c r="L1657" s="415"/>
      <c r="M1657" s="419"/>
      <c r="N1657" s="419"/>
      <c r="O1657" s="417"/>
      <c r="P1657" s="418"/>
      <c r="Q1657" s="947"/>
      <c r="R1657" s="680"/>
      <c r="S1657" s="981"/>
      <c r="T1657" s="950"/>
      <c r="U1657" s="872"/>
      <c r="W1657" s="426"/>
    </row>
    <row r="1658" spans="1:23" ht="15.95" customHeight="1" x14ac:dyDescent="0.25">
      <c r="A1658" s="412"/>
      <c r="B1658" s="427"/>
      <c r="C1658" s="486"/>
      <c r="D1658" s="487"/>
      <c r="E1658" s="500" t="s">
        <v>31</v>
      </c>
      <c r="F1658" s="689"/>
      <c r="G1658" s="538">
        <v>0</v>
      </c>
      <c r="H1658" s="549">
        <v>0</v>
      </c>
      <c r="I1658" s="418">
        <v>0</v>
      </c>
      <c r="J1658" s="947">
        <v>0</v>
      </c>
      <c r="K1658" s="432"/>
      <c r="L1658" s="415"/>
      <c r="M1658" s="419"/>
      <c r="N1658" s="419"/>
      <c r="O1658" s="417"/>
      <c r="P1658" s="418"/>
      <c r="Q1658" s="947"/>
      <c r="R1658" s="680"/>
      <c r="S1658" s="981"/>
      <c r="T1658" s="950"/>
      <c r="U1658" s="872"/>
      <c r="W1658" s="426"/>
    </row>
    <row r="1659" spans="1:23" ht="15.95" customHeight="1" x14ac:dyDescent="0.25">
      <c r="A1659" s="412"/>
      <c r="B1659" s="427"/>
      <c r="C1659" s="486"/>
      <c r="D1659" s="487"/>
      <c r="E1659" s="500" t="s">
        <v>36</v>
      </c>
      <c r="F1659" s="689"/>
      <c r="G1659" s="538">
        <v>61</v>
      </c>
      <c r="H1659" s="549">
        <v>45</v>
      </c>
      <c r="I1659" s="418">
        <v>59</v>
      </c>
      <c r="J1659" s="947">
        <v>19</v>
      </c>
      <c r="K1659" s="432"/>
      <c r="L1659" s="415"/>
      <c r="M1659" s="419"/>
      <c r="N1659" s="419"/>
      <c r="O1659" s="417"/>
      <c r="P1659" s="418"/>
      <c r="Q1659" s="947"/>
      <c r="R1659" s="680"/>
      <c r="S1659" s="981"/>
      <c r="T1659" s="950"/>
      <c r="U1659" s="872"/>
      <c r="W1659" s="426"/>
    </row>
    <row r="1660" spans="1:23" ht="15.95" customHeight="1" x14ac:dyDescent="0.25">
      <c r="A1660" s="412"/>
      <c r="B1660" s="427"/>
      <c r="C1660" s="486"/>
      <c r="D1660" s="487"/>
      <c r="E1660" s="500" t="s">
        <v>32</v>
      </c>
      <c r="F1660" s="689"/>
      <c r="G1660" s="538" t="s">
        <v>1563</v>
      </c>
      <c r="H1660" s="549"/>
      <c r="I1660" s="418"/>
      <c r="J1660" s="947"/>
      <c r="K1660" s="432"/>
      <c r="L1660" s="415"/>
      <c r="M1660" s="419"/>
      <c r="N1660" s="419"/>
      <c r="O1660" s="417"/>
      <c r="P1660" s="418"/>
      <c r="Q1660" s="947"/>
      <c r="R1660" s="680"/>
      <c r="S1660" s="981"/>
      <c r="T1660" s="950"/>
      <c r="U1660" s="872"/>
      <c r="W1660" s="426"/>
    </row>
    <row r="1661" spans="1:23" ht="15.95" customHeight="1" x14ac:dyDescent="0.25">
      <c r="A1661" s="412"/>
      <c r="B1661" s="427"/>
      <c r="C1661" s="486"/>
      <c r="D1661" s="487"/>
      <c r="E1661" s="500" t="s">
        <v>38</v>
      </c>
      <c r="F1661" s="689"/>
      <c r="G1661" s="538">
        <v>41</v>
      </c>
      <c r="H1661" s="549">
        <v>26</v>
      </c>
      <c r="I1661" s="418">
        <v>30</v>
      </c>
      <c r="J1661" s="947">
        <v>11</v>
      </c>
      <c r="K1661" s="432"/>
      <c r="L1661" s="415"/>
      <c r="M1661" s="419"/>
      <c r="N1661" s="419"/>
      <c r="O1661" s="417"/>
      <c r="P1661" s="418"/>
      <c r="Q1661" s="947"/>
      <c r="R1661" s="680"/>
      <c r="S1661" s="981"/>
      <c r="T1661" s="950"/>
      <c r="U1661" s="872"/>
      <c r="W1661" s="426"/>
    </row>
    <row r="1662" spans="1:23" ht="15.95" customHeight="1" x14ac:dyDescent="0.25">
      <c r="A1662" s="412"/>
      <c r="B1662" s="427"/>
      <c r="C1662" s="486"/>
      <c r="D1662" s="487"/>
      <c r="E1662" s="500" t="s">
        <v>33</v>
      </c>
      <c r="F1662" s="689"/>
      <c r="G1662" s="538" t="s">
        <v>1563</v>
      </c>
      <c r="H1662" s="549"/>
      <c r="I1662" s="418"/>
      <c r="J1662" s="947"/>
      <c r="K1662" s="432"/>
      <c r="L1662" s="415"/>
      <c r="M1662" s="419"/>
      <c r="N1662" s="419"/>
      <c r="O1662" s="417"/>
      <c r="P1662" s="418"/>
      <c r="Q1662" s="947"/>
      <c r="R1662" s="680"/>
      <c r="S1662" s="981"/>
      <c r="T1662" s="950"/>
      <c r="U1662" s="872"/>
      <c r="W1662" s="426"/>
    </row>
    <row r="1663" spans="1:23" ht="15.95" customHeight="1" x14ac:dyDescent="0.25">
      <c r="A1663" s="412"/>
      <c r="B1663" s="427"/>
      <c r="C1663" s="486"/>
      <c r="D1663" s="487"/>
      <c r="E1663" s="500" t="s">
        <v>40</v>
      </c>
      <c r="F1663" s="689"/>
      <c r="G1663" s="538" t="s">
        <v>1636</v>
      </c>
      <c r="H1663" s="549"/>
      <c r="I1663" s="418"/>
      <c r="J1663" s="947"/>
      <c r="K1663" s="432"/>
      <c r="L1663" s="415"/>
      <c r="M1663" s="419"/>
      <c r="N1663" s="419"/>
      <c r="O1663" s="417"/>
      <c r="P1663" s="418"/>
      <c r="Q1663" s="947"/>
      <c r="R1663" s="680"/>
      <c r="S1663" s="981"/>
      <c r="T1663" s="950"/>
      <c r="U1663" s="872"/>
      <c r="W1663" s="426"/>
    </row>
    <row r="1664" spans="1:23" ht="15.95" customHeight="1" x14ac:dyDescent="0.25">
      <c r="A1664" s="412"/>
      <c r="B1664" s="427"/>
      <c r="C1664" s="486"/>
      <c r="D1664" s="487"/>
      <c r="E1664" s="500" t="s">
        <v>24</v>
      </c>
      <c r="F1664" s="689"/>
      <c r="G1664" s="538" t="s">
        <v>1563</v>
      </c>
      <c r="H1664" s="549"/>
      <c r="I1664" s="418"/>
      <c r="J1664" s="947"/>
      <c r="K1664" s="432"/>
      <c r="L1664" s="415"/>
      <c r="M1664" s="419"/>
      <c r="N1664" s="419"/>
      <c r="O1664" s="417"/>
      <c r="P1664" s="418"/>
      <c r="Q1664" s="947"/>
      <c r="R1664" s="680"/>
      <c r="S1664" s="981"/>
      <c r="T1664" s="950"/>
      <c r="U1664" s="872"/>
      <c r="W1664" s="426"/>
    </row>
    <row r="1665" spans="1:23" ht="15.95" customHeight="1" x14ac:dyDescent="0.25">
      <c r="A1665" s="479"/>
      <c r="B1665" s="440"/>
      <c r="C1665" s="480"/>
      <c r="D1665" s="481"/>
      <c r="E1665" s="498" t="s">
        <v>42</v>
      </c>
      <c r="F1665" s="693"/>
      <c r="G1665" s="543">
        <v>17</v>
      </c>
      <c r="H1665" s="597">
        <v>32</v>
      </c>
      <c r="I1665" s="445">
        <v>68</v>
      </c>
      <c r="J1665" s="982">
        <v>23</v>
      </c>
      <c r="K1665" s="445"/>
      <c r="L1665" s="442"/>
      <c r="M1665" s="446"/>
      <c r="N1665" s="446"/>
      <c r="O1665" s="444"/>
      <c r="P1665" s="445"/>
      <c r="Q1665" s="982"/>
      <c r="R1665" s="983"/>
      <c r="S1665" s="984"/>
      <c r="T1665" s="960"/>
      <c r="U1665" s="873"/>
      <c r="W1665" s="426"/>
    </row>
    <row r="1666" spans="1:23" ht="15.95" customHeight="1" x14ac:dyDescent="0.25">
      <c r="A1666" s="452">
        <v>201</v>
      </c>
      <c r="B1666" s="413" t="s">
        <v>2052</v>
      </c>
      <c r="C1666" s="486" t="s">
        <v>2051</v>
      </c>
      <c r="D1666" s="487">
        <v>400</v>
      </c>
      <c r="E1666" s="500">
        <v>5142</v>
      </c>
      <c r="F1666" s="1017"/>
      <c r="G1666" s="417">
        <v>57</v>
      </c>
      <c r="H1666" s="417">
        <v>85</v>
      </c>
      <c r="I1666" s="418">
        <v>124</v>
      </c>
      <c r="J1666" s="501">
        <v>25</v>
      </c>
      <c r="K1666" s="418"/>
      <c r="L1666" s="415">
        <v>400</v>
      </c>
      <c r="M1666" s="419">
        <v>58207</v>
      </c>
      <c r="N1666" s="419"/>
      <c r="O1666" s="417">
        <v>106</v>
      </c>
      <c r="P1666" s="418">
        <v>93</v>
      </c>
      <c r="Q1666" s="418">
        <v>113</v>
      </c>
      <c r="R1666" s="761">
        <v>27</v>
      </c>
      <c r="S1666" s="985"/>
      <c r="T1666" s="950"/>
      <c r="U1666" s="871"/>
      <c r="W1666" s="426"/>
    </row>
    <row r="1667" spans="1:23" ht="15.95" customHeight="1" x14ac:dyDescent="0.25">
      <c r="A1667" s="412"/>
      <c r="B1667" s="427"/>
      <c r="C1667" s="486"/>
      <c r="D1667" s="487"/>
      <c r="E1667" s="500" t="s">
        <v>19</v>
      </c>
      <c r="F1667" s="689"/>
      <c r="G1667" s="417">
        <v>225</v>
      </c>
      <c r="H1667" s="417">
        <v>220</v>
      </c>
      <c r="I1667" s="418" t="s">
        <v>2024</v>
      </c>
      <c r="J1667" s="501"/>
      <c r="K1667" s="432"/>
      <c r="L1667" s="415"/>
      <c r="M1667" s="419" t="s">
        <v>19</v>
      </c>
      <c r="N1667" s="419"/>
      <c r="O1667" s="417">
        <v>223</v>
      </c>
      <c r="P1667" s="418">
        <v>222</v>
      </c>
      <c r="Q1667" s="418" t="s">
        <v>2053</v>
      </c>
      <c r="R1667" s="680"/>
      <c r="S1667" s="981"/>
      <c r="T1667" s="950"/>
      <c r="U1667" s="872"/>
      <c r="W1667" s="426"/>
    </row>
    <row r="1668" spans="1:23" ht="15.95" customHeight="1" x14ac:dyDescent="0.25">
      <c r="A1668" s="412"/>
      <c r="B1668" s="427"/>
      <c r="C1668" s="486"/>
      <c r="D1668" s="487"/>
      <c r="E1668" s="500" t="s">
        <v>31</v>
      </c>
      <c r="F1668" s="689"/>
      <c r="G1668" s="417">
        <v>34</v>
      </c>
      <c r="H1668" s="417">
        <v>38</v>
      </c>
      <c r="I1668" s="418">
        <v>71</v>
      </c>
      <c r="J1668" s="501">
        <v>20</v>
      </c>
      <c r="K1668" s="432"/>
      <c r="L1668" s="415"/>
      <c r="M1668" s="419" t="s">
        <v>21</v>
      </c>
      <c r="N1668" s="419"/>
      <c r="O1668" s="417">
        <v>0</v>
      </c>
      <c r="P1668" s="418">
        <v>0</v>
      </c>
      <c r="Q1668" s="418">
        <v>0</v>
      </c>
      <c r="R1668" s="680">
        <v>0</v>
      </c>
      <c r="S1668" s="981"/>
      <c r="T1668" s="950"/>
      <c r="U1668" s="872"/>
      <c r="W1668" s="426"/>
    </row>
    <row r="1669" spans="1:23" ht="15.95" customHeight="1" x14ac:dyDescent="0.25">
      <c r="A1669" s="412"/>
      <c r="B1669" s="427"/>
      <c r="C1669" s="486"/>
      <c r="D1669" s="487"/>
      <c r="E1669" s="500" t="s">
        <v>36</v>
      </c>
      <c r="F1669" s="689"/>
      <c r="G1669" s="417">
        <v>0</v>
      </c>
      <c r="H1669" s="417">
        <v>0</v>
      </c>
      <c r="I1669" s="418">
        <v>0</v>
      </c>
      <c r="J1669" s="501">
        <v>0</v>
      </c>
      <c r="K1669" s="432"/>
      <c r="L1669" s="415"/>
      <c r="M1669" s="419" t="s">
        <v>35</v>
      </c>
      <c r="N1669" s="419"/>
      <c r="O1669" s="417">
        <v>28</v>
      </c>
      <c r="P1669" s="418">
        <v>37</v>
      </c>
      <c r="Q1669" s="418">
        <v>44</v>
      </c>
      <c r="R1669" s="680">
        <v>10</v>
      </c>
      <c r="S1669" s="981"/>
      <c r="T1669" s="950"/>
      <c r="U1669" s="872"/>
      <c r="W1669" s="426"/>
    </row>
    <row r="1670" spans="1:23" ht="15.95" customHeight="1" x14ac:dyDescent="0.25">
      <c r="A1670" s="412"/>
      <c r="B1670" s="427"/>
      <c r="C1670" s="486"/>
      <c r="D1670" s="487"/>
      <c r="E1670" s="500" t="s">
        <v>32</v>
      </c>
      <c r="F1670" s="689"/>
      <c r="G1670" s="417">
        <v>5</v>
      </c>
      <c r="H1670" s="417">
        <v>47</v>
      </c>
      <c r="I1670" s="418">
        <v>17</v>
      </c>
      <c r="J1670" s="501">
        <v>5</v>
      </c>
      <c r="K1670" s="432"/>
      <c r="L1670" s="415"/>
      <c r="M1670" s="419" t="s">
        <v>23</v>
      </c>
      <c r="N1670" s="419"/>
      <c r="O1670" s="417" t="s">
        <v>1557</v>
      </c>
      <c r="P1670" s="418"/>
      <c r="Q1670" s="418"/>
      <c r="R1670" s="680"/>
      <c r="S1670" s="981"/>
      <c r="T1670" s="950"/>
      <c r="U1670" s="872"/>
      <c r="W1670" s="426"/>
    </row>
    <row r="1671" spans="1:23" ht="15.95" customHeight="1" x14ac:dyDescent="0.25">
      <c r="A1671" s="412"/>
      <c r="B1671" s="427"/>
      <c r="C1671" s="486"/>
      <c r="D1671" s="487"/>
      <c r="E1671" s="500" t="s">
        <v>38</v>
      </c>
      <c r="F1671" s="689"/>
      <c r="G1671" s="417" t="s">
        <v>1563</v>
      </c>
      <c r="H1671" s="417"/>
      <c r="I1671" s="418"/>
      <c r="J1671" s="501"/>
      <c r="K1671" s="432"/>
      <c r="L1671" s="415"/>
      <c r="M1671" s="419" t="s">
        <v>37</v>
      </c>
      <c r="N1671" s="419"/>
      <c r="O1671" s="417" t="s">
        <v>1557</v>
      </c>
      <c r="P1671" s="418"/>
      <c r="Q1671" s="418"/>
      <c r="R1671" s="680"/>
      <c r="S1671" s="981"/>
      <c r="T1671" s="950"/>
      <c r="U1671" s="872"/>
      <c r="W1671" s="426"/>
    </row>
    <row r="1672" spans="1:23" ht="15.95" customHeight="1" x14ac:dyDescent="0.25">
      <c r="A1672" s="412"/>
      <c r="B1672" s="427"/>
      <c r="C1672" s="486"/>
      <c r="D1672" s="487"/>
      <c r="E1672" s="500" t="s">
        <v>33</v>
      </c>
      <c r="F1672" s="689"/>
      <c r="G1672" s="417">
        <v>0</v>
      </c>
      <c r="H1672" s="417">
        <v>0</v>
      </c>
      <c r="I1672" s="418">
        <v>4</v>
      </c>
      <c r="J1672" s="501">
        <v>1</v>
      </c>
      <c r="K1672" s="432"/>
      <c r="L1672" s="415"/>
      <c r="M1672" s="419" t="s">
        <v>25</v>
      </c>
      <c r="N1672" s="419"/>
      <c r="O1672" s="417">
        <v>32</v>
      </c>
      <c r="P1672" s="418">
        <v>0</v>
      </c>
      <c r="Q1672" s="418">
        <v>0</v>
      </c>
      <c r="R1672" s="680">
        <v>0</v>
      </c>
      <c r="S1672" s="981"/>
      <c r="T1672" s="950"/>
      <c r="U1672" s="872"/>
      <c r="W1672" s="426"/>
    </row>
    <row r="1673" spans="1:23" ht="15.95" customHeight="1" x14ac:dyDescent="0.25">
      <c r="A1673" s="412"/>
      <c r="B1673" s="427"/>
      <c r="C1673" s="486"/>
      <c r="D1673" s="487"/>
      <c r="E1673" s="500" t="s">
        <v>40</v>
      </c>
      <c r="F1673" s="689"/>
      <c r="G1673" s="417">
        <v>4</v>
      </c>
      <c r="H1673" s="417">
        <v>4</v>
      </c>
      <c r="I1673" s="418">
        <v>0</v>
      </c>
      <c r="J1673" s="501">
        <v>3</v>
      </c>
      <c r="K1673" s="432"/>
      <c r="L1673" s="415"/>
      <c r="M1673" s="419" t="s">
        <v>39</v>
      </c>
      <c r="N1673" s="419"/>
      <c r="O1673" s="417">
        <v>21</v>
      </c>
      <c r="P1673" s="418">
        <v>31</v>
      </c>
      <c r="Q1673" s="418">
        <v>32</v>
      </c>
      <c r="R1673" s="680">
        <v>6</v>
      </c>
      <c r="S1673" s="981"/>
      <c r="T1673" s="950"/>
      <c r="U1673" s="872"/>
      <c r="W1673" s="426"/>
    </row>
    <row r="1674" spans="1:23" ht="15.95" customHeight="1" x14ac:dyDescent="0.25">
      <c r="A1674" s="412"/>
      <c r="B1674" s="427"/>
      <c r="C1674" s="486"/>
      <c r="D1674" s="487"/>
      <c r="E1674" s="500" t="s">
        <v>24</v>
      </c>
      <c r="F1674" s="689"/>
      <c r="G1674" s="417" t="s">
        <v>1557</v>
      </c>
      <c r="H1674" s="417"/>
      <c r="I1674" s="418"/>
      <c r="J1674" s="501"/>
      <c r="K1674" s="432"/>
      <c r="L1674" s="415"/>
      <c r="M1674" s="419" t="s">
        <v>27</v>
      </c>
      <c r="N1674" s="419"/>
      <c r="O1674" s="417">
        <v>20</v>
      </c>
      <c r="P1674" s="418">
        <v>22</v>
      </c>
      <c r="Q1674" s="418">
        <v>31</v>
      </c>
      <c r="R1674" s="680">
        <v>12</v>
      </c>
      <c r="S1674" s="981"/>
      <c r="T1674" s="950"/>
      <c r="U1674" s="872"/>
      <c r="W1674" s="426"/>
    </row>
    <row r="1675" spans="1:23" ht="15.95" customHeight="1" x14ac:dyDescent="0.25">
      <c r="A1675" s="412"/>
      <c r="B1675" s="427"/>
      <c r="C1675" s="486"/>
      <c r="D1675" s="487"/>
      <c r="E1675" s="500" t="s">
        <v>42</v>
      </c>
      <c r="F1675" s="689"/>
      <c r="G1675" s="417">
        <v>0</v>
      </c>
      <c r="H1675" s="417">
        <v>0</v>
      </c>
      <c r="I1675" s="418">
        <v>0</v>
      </c>
      <c r="J1675" s="501">
        <v>0</v>
      </c>
      <c r="K1675" s="432"/>
      <c r="L1675" s="415"/>
      <c r="M1675" s="419" t="s">
        <v>28</v>
      </c>
      <c r="N1675" s="419"/>
      <c r="O1675" s="417" t="s">
        <v>1557</v>
      </c>
      <c r="P1675" s="418"/>
      <c r="Q1675" s="418"/>
      <c r="R1675" s="680"/>
      <c r="S1675" s="981"/>
      <c r="T1675" s="950"/>
      <c r="U1675" s="872"/>
      <c r="W1675" s="426"/>
    </row>
    <row r="1676" spans="1:23" ht="15.95" customHeight="1" x14ac:dyDescent="0.25">
      <c r="A1676" s="412"/>
      <c r="B1676" s="427"/>
      <c r="C1676" s="486"/>
      <c r="D1676" s="487"/>
      <c r="E1676" s="500"/>
      <c r="F1676" s="689"/>
      <c r="G1676" s="538"/>
      <c r="H1676" s="549"/>
      <c r="I1676" s="418"/>
      <c r="J1676" s="947"/>
      <c r="K1676" s="432"/>
      <c r="L1676" s="415"/>
      <c r="M1676" s="419" t="s">
        <v>41</v>
      </c>
      <c r="N1676" s="419"/>
      <c r="O1676" s="417">
        <v>0</v>
      </c>
      <c r="P1676" s="418">
        <v>0</v>
      </c>
      <c r="Q1676" s="418">
        <v>0</v>
      </c>
      <c r="R1676" s="680">
        <v>0</v>
      </c>
      <c r="S1676" s="981"/>
      <c r="T1676" s="950"/>
      <c r="U1676" s="872"/>
      <c r="W1676" s="426"/>
    </row>
    <row r="1677" spans="1:23" ht="15.95" customHeight="1" x14ac:dyDescent="0.25">
      <c r="A1677" s="412"/>
      <c r="B1677" s="427"/>
      <c r="C1677" s="486"/>
      <c r="D1677" s="487"/>
      <c r="E1677" s="500"/>
      <c r="F1677" s="689"/>
      <c r="G1677" s="538"/>
      <c r="H1677" s="549"/>
      <c r="I1677" s="418"/>
      <c r="J1677" s="947"/>
      <c r="K1677" s="432"/>
      <c r="L1677" s="415"/>
      <c r="M1677" s="419" t="s">
        <v>43</v>
      </c>
      <c r="N1677" s="419"/>
      <c r="O1677" s="417">
        <v>0</v>
      </c>
      <c r="P1677" s="418">
        <v>0</v>
      </c>
      <c r="Q1677" s="418">
        <v>0</v>
      </c>
      <c r="R1677" s="680">
        <v>0</v>
      </c>
      <c r="S1677" s="981"/>
      <c r="T1677" s="950"/>
      <c r="U1677" s="872"/>
      <c r="W1677" s="426"/>
    </row>
    <row r="1678" spans="1:23" ht="15.95" customHeight="1" x14ac:dyDescent="0.25">
      <c r="A1678" s="412"/>
      <c r="B1678" s="427"/>
      <c r="C1678" s="486"/>
      <c r="D1678" s="487"/>
      <c r="E1678" s="500"/>
      <c r="F1678" s="689"/>
      <c r="G1678" s="538"/>
      <c r="H1678" s="549"/>
      <c r="I1678" s="418"/>
      <c r="J1678" s="947"/>
      <c r="K1678" s="432"/>
      <c r="L1678" s="415"/>
      <c r="M1678" s="419" t="s">
        <v>44</v>
      </c>
      <c r="N1678" s="419"/>
      <c r="O1678" s="417">
        <v>14</v>
      </c>
      <c r="P1678" s="418">
        <v>22</v>
      </c>
      <c r="Q1678" s="418">
        <v>3</v>
      </c>
      <c r="R1678" s="680">
        <v>4</v>
      </c>
      <c r="S1678" s="981"/>
      <c r="T1678" s="950"/>
      <c r="U1678" s="872"/>
      <c r="W1678" s="426"/>
    </row>
    <row r="1679" spans="1:23" ht="15.95" customHeight="1" x14ac:dyDescent="0.25">
      <c r="A1679" s="412"/>
      <c r="B1679" s="427"/>
      <c r="C1679" s="486"/>
      <c r="D1679" s="487"/>
      <c r="E1679" s="500"/>
      <c r="F1679" s="689"/>
      <c r="G1679" s="538"/>
      <c r="H1679" s="549"/>
      <c r="I1679" s="418"/>
      <c r="J1679" s="947"/>
      <c r="K1679" s="432"/>
      <c r="L1679" s="415"/>
      <c r="M1679" s="419" t="s">
        <v>45</v>
      </c>
      <c r="N1679" s="419"/>
      <c r="O1679" s="417">
        <v>0</v>
      </c>
      <c r="P1679" s="418">
        <v>0</v>
      </c>
      <c r="Q1679" s="418">
        <v>0</v>
      </c>
      <c r="R1679" s="680">
        <v>0</v>
      </c>
      <c r="S1679" s="981"/>
      <c r="T1679" s="950"/>
      <c r="U1679" s="872"/>
      <c r="W1679" s="426"/>
    </row>
    <row r="1680" spans="1:23" ht="15.95" customHeight="1" x14ac:dyDescent="0.25">
      <c r="A1680" s="412"/>
      <c r="B1680" s="427"/>
      <c r="C1680" s="486"/>
      <c r="D1680" s="487"/>
      <c r="E1680" s="500"/>
      <c r="F1680" s="689"/>
      <c r="G1680" s="538"/>
      <c r="H1680" s="549"/>
      <c r="I1680" s="418"/>
      <c r="J1680" s="947"/>
      <c r="K1680" s="432"/>
      <c r="L1680" s="415"/>
      <c r="M1680" s="419" t="s">
        <v>46</v>
      </c>
      <c r="N1680" s="419"/>
      <c r="O1680" s="417">
        <v>6</v>
      </c>
      <c r="P1680" s="418">
        <v>13</v>
      </c>
      <c r="Q1680" s="418">
        <v>14</v>
      </c>
      <c r="R1680" s="680">
        <v>6</v>
      </c>
      <c r="S1680" s="981"/>
      <c r="T1680" s="950"/>
      <c r="U1680" s="872"/>
      <c r="W1680" s="426"/>
    </row>
    <row r="1681" spans="1:23" ht="15.95" customHeight="1" x14ac:dyDescent="0.25">
      <c r="A1681" s="479"/>
      <c r="B1681" s="440"/>
      <c r="C1681" s="469"/>
      <c r="D1681" s="470"/>
      <c r="E1681" s="471"/>
      <c r="F1681" s="693"/>
      <c r="G1681" s="543"/>
      <c r="H1681" s="597"/>
      <c r="I1681" s="445"/>
      <c r="J1681" s="982"/>
      <c r="K1681" s="445"/>
      <c r="L1681" s="442"/>
      <c r="M1681" s="446" t="s">
        <v>116</v>
      </c>
      <c r="N1681" s="446"/>
      <c r="O1681" s="444" t="s">
        <v>1557</v>
      </c>
      <c r="P1681" s="445"/>
      <c r="Q1681" s="445"/>
      <c r="R1681" s="983"/>
      <c r="S1681" s="984"/>
      <c r="T1681" s="960"/>
      <c r="U1681" s="873"/>
      <c r="W1681" s="426"/>
    </row>
    <row r="1682" spans="1:23" ht="15.95" customHeight="1" x14ac:dyDescent="0.25">
      <c r="A1682" s="452">
        <v>202</v>
      </c>
      <c r="B1682" s="413" t="s">
        <v>2054</v>
      </c>
      <c r="C1682" s="453" t="s">
        <v>2051</v>
      </c>
      <c r="D1682" s="454">
        <v>630</v>
      </c>
      <c r="E1682" s="455"/>
      <c r="F1682" s="689"/>
      <c r="G1682" s="417">
        <v>41</v>
      </c>
      <c r="H1682" s="417">
        <v>60</v>
      </c>
      <c r="I1682" s="418">
        <v>43</v>
      </c>
      <c r="J1682" s="501">
        <v>22</v>
      </c>
      <c r="K1682" s="418"/>
      <c r="L1682" s="415">
        <v>630</v>
      </c>
      <c r="M1682" s="419"/>
      <c r="N1682" s="419"/>
      <c r="O1682" s="417">
        <v>103</v>
      </c>
      <c r="P1682" s="417">
        <v>103</v>
      </c>
      <c r="Q1682" s="418">
        <v>113</v>
      </c>
      <c r="R1682" s="501">
        <v>38</v>
      </c>
      <c r="S1682" s="985"/>
      <c r="T1682" s="950"/>
      <c r="U1682" s="871"/>
      <c r="W1682" s="426"/>
    </row>
    <row r="1683" spans="1:23" ht="15.95" customHeight="1" x14ac:dyDescent="0.25">
      <c r="A1683" s="412"/>
      <c r="B1683" s="427"/>
      <c r="C1683" s="486"/>
      <c r="D1683" s="487"/>
      <c r="E1683" s="500" t="s">
        <v>19</v>
      </c>
      <c r="F1683" s="689"/>
      <c r="G1683" s="417">
        <v>227</v>
      </c>
      <c r="H1683" s="417">
        <v>227</v>
      </c>
      <c r="I1683" s="418" t="s">
        <v>1603</v>
      </c>
      <c r="J1683" s="501"/>
      <c r="K1683" s="432"/>
      <c r="L1683" s="415"/>
      <c r="M1683" s="419" t="s">
        <v>19</v>
      </c>
      <c r="N1683" s="419"/>
      <c r="O1683" s="417">
        <v>227</v>
      </c>
      <c r="P1683" s="417">
        <v>226</v>
      </c>
      <c r="Q1683" s="418" t="s">
        <v>1771</v>
      </c>
      <c r="R1683" s="501"/>
      <c r="S1683" s="981"/>
      <c r="T1683" s="950"/>
      <c r="U1683" s="872"/>
      <c r="W1683" s="426"/>
    </row>
    <row r="1684" spans="1:23" ht="15.95" customHeight="1" x14ac:dyDescent="0.25">
      <c r="A1684" s="412"/>
      <c r="B1684" s="427"/>
      <c r="C1684" s="486"/>
      <c r="D1684" s="487"/>
      <c r="E1684" s="500" t="s">
        <v>33</v>
      </c>
      <c r="F1684" s="689"/>
      <c r="G1684" s="417" t="s">
        <v>1557</v>
      </c>
      <c r="H1684" s="417"/>
      <c r="I1684" s="418"/>
      <c r="J1684" s="501"/>
      <c r="K1684" s="432"/>
      <c r="L1684" s="415"/>
      <c r="M1684" s="419" t="s">
        <v>30</v>
      </c>
      <c r="N1684" s="419"/>
      <c r="O1684" s="417">
        <v>0</v>
      </c>
      <c r="P1684" s="418">
        <v>0</v>
      </c>
      <c r="Q1684" s="418">
        <v>1</v>
      </c>
      <c r="R1684" s="421">
        <v>0</v>
      </c>
      <c r="S1684" s="981"/>
      <c r="T1684" s="950"/>
      <c r="U1684" s="872"/>
      <c r="W1684" s="426"/>
    </row>
    <row r="1685" spans="1:23" ht="15.95" customHeight="1" x14ac:dyDescent="0.25">
      <c r="A1685" s="412"/>
      <c r="B1685" s="427"/>
      <c r="C1685" s="486"/>
      <c r="D1685" s="487"/>
      <c r="E1685" s="500" t="s">
        <v>40</v>
      </c>
      <c r="F1685" s="689"/>
      <c r="G1685" s="417">
        <v>0</v>
      </c>
      <c r="H1685" s="417">
        <v>1</v>
      </c>
      <c r="I1685" s="418">
        <v>0</v>
      </c>
      <c r="J1685" s="501">
        <v>1</v>
      </c>
      <c r="K1685" s="432"/>
      <c r="L1685" s="415"/>
      <c r="M1685" s="419" t="s">
        <v>31</v>
      </c>
      <c r="N1685" s="419"/>
      <c r="O1685" s="417">
        <v>1</v>
      </c>
      <c r="P1685" s="418">
        <v>1</v>
      </c>
      <c r="Q1685" s="418">
        <v>2</v>
      </c>
      <c r="R1685" s="421">
        <v>1</v>
      </c>
      <c r="S1685" s="981"/>
      <c r="T1685" s="950"/>
      <c r="U1685" s="872"/>
      <c r="W1685" s="426"/>
    </row>
    <row r="1686" spans="1:23" ht="15.95" customHeight="1" x14ac:dyDescent="0.25">
      <c r="A1686" s="412"/>
      <c r="B1686" s="427"/>
      <c r="C1686" s="486"/>
      <c r="D1686" s="487"/>
      <c r="E1686" s="500" t="s">
        <v>24</v>
      </c>
      <c r="F1686" s="689"/>
      <c r="G1686" s="417">
        <v>0</v>
      </c>
      <c r="H1686" s="417">
        <v>0</v>
      </c>
      <c r="I1686" s="418">
        <v>0</v>
      </c>
      <c r="J1686" s="501">
        <v>0</v>
      </c>
      <c r="K1686" s="432"/>
      <c r="L1686" s="415"/>
      <c r="M1686" s="419" t="s">
        <v>36</v>
      </c>
      <c r="N1686" s="419"/>
      <c r="O1686" s="417">
        <v>57</v>
      </c>
      <c r="P1686" s="418">
        <v>28</v>
      </c>
      <c r="Q1686" s="418">
        <v>73</v>
      </c>
      <c r="R1686" s="421">
        <v>23</v>
      </c>
      <c r="S1686" s="981"/>
      <c r="T1686" s="950"/>
      <c r="U1686" s="872"/>
      <c r="W1686" s="426"/>
    </row>
    <row r="1687" spans="1:23" ht="15.95" customHeight="1" x14ac:dyDescent="0.25">
      <c r="A1687" s="412"/>
      <c r="B1687" s="427"/>
      <c r="C1687" s="486"/>
      <c r="D1687" s="487"/>
      <c r="E1687" s="500" t="s">
        <v>42</v>
      </c>
      <c r="F1687" s="689"/>
      <c r="G1687" s="417">
        <v>18</v>
      </c>
      <c r="H1687" s="417">
        <v>31</v>
      </c>
      <c r="I1687" s="418">
        <v>16</v>
      </c>
      <c r="J1687" s="501">
        <v>9</v>
      </c>
      <c r="K1687" s="432"/>
      <c r="L1687" s="415"/>
      <c r="M1687" s="419" t="s">
        <v>32</v>
      </c>
      <c r="N1687" s="419"/>
      <c r="O1687" s="417">
        <v>1</v>
      </c>
      <c r="P1687" s="418">
        <v>0</v>
      </c>
      <c r="Q1687" s="418">
        <v>0</v>
      </c>
      <c r="R1687" s="421"/>
      <c r="S1687" s="981"/>
      <c r="T1687" s="950"/>
      <c r="U1687" s="872"/>
      <c r="W1687" s="426"/>
    </row>
    <row r="1688" spans="1:23" ht="15.95" customHeight="1" x14ac:dyDescent="0.25">
      <c r="A1688" s="412"/>
      <c r="B1688" s="427"/>
      <c r="C1688" s="486"/>
      <c r="D1688" s="487"/>
      <c r="E1688" s="500" t="s">
        <v>26</v>
      </c>
      <c r="F1688" s="689"/>
      <c r="G1688" s="417" t="s">
        <v>1557</v>
      </c>
      <c r="H1688" s="417"/>
      <c r="I1688" s="418"/>
      <c r="J1688" s="501"/>
      <c r="K1688" s="432"/>
      <c r="L1688" s="415"/>
      <c r="M1688" s="419" t="s">
        <v>23</v>
      </c>
      <c r="N1688" s="419"/>
      <c r="O1688" s="417" t="s">
        <v>1557</v>
      </c>
      <c r="P1688" s="418"/>
      <c r="Q1688" s="418"/>
      <c r="R1688" s="421"/>
      <c r="S1688" s="981"/>
      <c r="T1688" s="950"/>
      <c r="U1688" s="872"/>
      <c r="W1688" s="426"/>
    </row>
    <row r="1689" spans="1:23" ht="15.95" customHeight="1" x14ac:dyDescent="0.25">
      <c r="A1689" s="412"/>
      <c r="B1689" s="427"/>
      <c r="C1689" s="486"/>
      <c r="D1689" s="487"/>
      <c r="E1689" s="500" t="s">
        <v>20</v>
      </c>
      <c r="F1689" s="689"/>
      <c r="G1689" s="417" t="s">
        <v>1557</v>
      </c>
      <c r="H1689" s="417"/>
      <c r="I1689" s="418"/>
      <c r="J1689" s="501"/>
      <c r="K1689" s="432"/>
      <c r="L1689" s="415"/>
      <c r="M1689" s="419" t="s">
        <v>37</v>
      </c>
      <c r="N1689" s="419"/>
      <c r="O1689" s="417">
        <v>52</v>
      </c>
      <c r="P1689" s="418">
        <v>56</v>
      </c>
      <c r="Q1689" s="418">
        <v>61</v>
      </c>
      <c r="R1689" s="421">
        <v>8</v>
      </c>
      <c r="S1689" s="981"/>
      <c r="T1689" s="950"/>
      <c r="U1689" s="872"/>
      <c r="W1689" s="426"/>
    </row>
    <row r="1690" spans="1:23" ht="15.95" customHeight="1" x14ac:dyDescent="0.25">
      <c r="A1690" s="412"/>
      <c r="B1690" s="427"/>
      <c r="C1690" s="486"/>
      <c r="D1690" s="487"/>
      <c r="E1690" s="500" t="s">
        <v>2055</v>
      </c>
      <c r="F1690" s="689"/>
      <c r="G1690" s="417" t="s">
        <v>1557</v>
      </c>
      <c r="H1690" s="417"/>
      <c r="I1690" s="418"/>
      <c r="J1690" s="501"/>
      <c r="K1690" s="432"/>
      <c r="L1690" s="415"/>
      <c r="M1690" s="419" t="s">
        <v>25</v>
      </c>
      <c r="N1690" s="419"/>
      <c r="O1690" s="417" t="s">
        <v>1557</v>
      </c>
      <c r="P1690" s="418"/>
      <c r="Q1690" s="418"/>
      <c r="R1690" s="421"/>
      <c r="S1690" s="981"/>
      <c r="T1690" s="950"/>
      <c r="U1690" s="872"/>
      <c r="W1690" s="426"/>
    </row>
    <row r="1691" spans="1:23" ht="15.95" customHeight="1" x14ac:dyDescent="0.25">
      <c r="A1691" s="412"/>
      <c r="B1691" s="427"/>
      <c r="C1691" s="486"/>
      <c r="D1691" s="429"/>
      <c r="E1691" s="500" t="s">
        <v>35</v>
      </c>
      <c r="F1691" s="689"/>
      <c r="G1691" s="417">
        <v>7</v>
      </c>
      <c r="H1691" s="417">
        <v>13</v>
      </c>
      <c r="I1691" s="418">
        <v>8</v>
      </c>
      <c r="J1691" s="501">
        <v>5</v>
      </c>
      <c r="K1691" s="432"/>
      <c r="L1691" s="415"/>
      <c r="M1691" s="419" t="s">
        <v>39</v>
      </c>
      <c r="N1691" s="419"/>
      <c r="O1691" s="417">
        <v>0</v>
      </c>
      <c r="P1691" s="418">
        <v>0</v>
      </c>
      <c r="Q1691" s="418">
        <v>0</v>
      </c>
      <c r="R1691" s="421">
        <v>0</v>
      </c>
      <c r="S1691" s="981"/>
      <c r="T1691" s="950"/>
      <c r="U1691" s="872"/>
      <c r="W1691" s="426"/>
    </row>
    <row r="1692" spans="1:23" ht="15.95" customHeight="1" x14ac:dyDescent="0.25">
      <c r="A1692" s="412"/>
      <c r="B1692" s="427"/>
      <c r="C1692" s="486"/>
      <c r="D1692" s="415"/>
      <c r="E1692" s="500" t="s">
        <v>2056</v>
      </c>
      <c r="F1692" s="689"/>
      <c r="G1692" s="417">
        <v>3</v>
      </c>
      <c r="H1692" s="417">
        <v>1</v>
      </c>
      <c r="I1692" s="418">
        <v>2</v>
      </c>
      <c r="J1692" s="501">
        <v>2</v>
      </c>
      <c r="K1692" s="432"/>
      <c r="L1692" s="415"/>
      <c r="M1692" s="419" t="s">
        <v>2057</v>
      </c>
      <c r="N1692" s="419"/>
      <c r="O1692" s="417">
        <v>4</v>
      </c>
      <c r="P1692" s="418">
        <v>1</v>
      </c>
      <c r="Q1692" s="418">
        <v>4</v>
      </c>
      <c r="R1692" s="421">
        <v>1</v>
      </c>
      <c r="S1692" s="981"/>
      <c r="T1692" s="950"/>
      <c r="U1692" s="872"/>
      <c r="W1692" s="426"/>
    </row>
    <row r="1693" spans="1:23" ht="15.95" customHeight="1" x14ac:dyDescent="0.25">
      <c r="A1693" s="479"/>
      <c r="B1693" s="440"/>
      <c r="C1693" s="480"/>
      <c r="D1693" s="442"/>
      <c r="E1693" s="498" t="s">
        <v>2058</v>
      </c>
      <c r="F1693" s="693"/>
      <c r="G1693" s="444">
        <v>16</v>
      </c>
      <c r="H1693" s="444">
        <v>17</v>
      </c>
      <c r="I1693" s="445">
        <v>36</v>
      </c>
      <c r="J1693" s="499">
        <v>10</v>
      </c>
      <c r="K1693" s="445"/>
      <c r="L1693" s="442"/>
      <c r="M1693" s="446" t="s">
        <v>2059</v>
      </c>
      <c r="N1693" s="446"/>
      <c r="O1693" s="444"/>
      <c r="P1693" s="445"/>
      <c r="Q1693" s="445"/>
      <c r="R1693" s="448"/>
      <c r="S1693" s="984"/>
      <c r="T1693" s="960"/>
      <c r="U1693" s="873"/>
      <c r="W1693" s="426"/>
    </row>
    <row r="1694" spans="1:23" ht="15.95" customHeight="1" x14ac:dyDescent="0.25">
      <c r="A1694" s="452">
        <v>203</v>
      </c>
      <c r="B1694" s="413" t="s">
        <v>2060</v>
      </c>
      <c r="C1694" s="453" t="s">
        <v>2051</v>
      </c>
      <c r="D1694" s="454">
        <v>400</v>
      </c>
      <c r="E1694" s="455">
        <v>58247</v>
      </c>
      <c r="F1694" s="1017"/>
      <c r="G1694" s="989">
        <v>150</v>
      </c>
      <c r="H1694" s="549">
        <v>193</v>
      </c>
      <c r="I1694" s="418">
        <v>147</v>
      </c>
      <c r="J1694" s="947">
        <v>56</v>
      </c>
      <c r="K1694" s="418"/>
      <c r="L1694" s="415"/>
      <c r="M1694" s="419"/>
      <c r="N1694" s="419"/>
      <c r="O1694" s="417"/>
      <c r="P1694" s="418"/>
      <c r="Q1694" s="947"/>
      <c r="R1694" s="761"/>
      <c r="S1694" s="985"/>
      <c r="T1694" s="950"/>
      <c r="U1694" s="871"/>
      <c r="W1694" s="426"/>
    </row>
    <row r="1695" spans="1:23" ht="15.95" customHeight="1" x14ac:dyDescent="0.25">
      <c r="A1695" s="412"/>
      <c r="B1695" s="427"/>
      <c r="C1695" s="486"/>
      <c r="D1695" s="487"/>
      <c r="E1695" s="500" t="s">
        <v>19</v>
      </c>
      <c r="F1695" s="689"/>
      <c r="G1695" s="538">
        <v>232</v>
      </c>
      <c r="H1695" s="549">
        <v>226</v>
      </c>
      <c r="I1695" s="418" t="s">
        <v>1804</v>
      </c>
      <c r="J1695" s="947"/>
      <c r="K1695" s="432"/>
      <c r="L1695" s="415"/>
      <c r="M1695" s="419"/>
      <c r="N1695" s="419"/>
      <c r="O1695" s="417"/>
      <c r="P1695" s="418"/>
      <c r="Q1695" s="947"/>
      <c r="R1695" s="680"/>
      <c r="S1695" s="981"/>
      <c r="T1695" s="950"/>
      <c r="U1695" s="872"/>
      <c r="W1695" s="426"/>
    </row>
    <row r="1696" spans="1:23" ht="15.95" customHeight="1" x14ac:dyDescent="0.25">
      <c r="A1696" s="412"/>
      <c r="B1696" s="427"/>
      <c r="C1696" s="486"/>
      <c r="D1696" s="487"/>
      <c r="E1696" s="500" t="s">
        <v>31</v>
      </c>
      <c r="F1696" s="689"/>
      <c r="G1696" s="538">
        <v>29</v>
      </c>
      <c r="H1696" s="549">
        <v>31</v>
      </c>
      <c r="I1696" s="418">
        <v>19</v>
      </c>
      <c r="J1696" s="947">
        <v>6</v>
      </c>
      <c r="K1696" s="432"/>
      <c r="L1696" s="415"/>
      <c r="M1696" s="419"/>
      <c r="N1696" s="419"/>
      <c r="O1696" s="417"/>
      <c r="P1696" s="418"/>
      <c r="Q1696" s="947"/>
      <c r="R1696" s="680"/>
      <c r="S1696" s="981"/>
      <c r="T1696" s="950"/>
      <c r="U1696" s="872"/>
      <c r="W1696" s="426"/>
    </row>
    <row r="1697" spans="1:23" ht="15.95" customHeight="1" x14ac:dyDescent="0.25">
      <c r="A1697" s="412"/>
      <c r="B1697" s="427"/>
      <c r="C1697" s="486"/>
      <c r="D1697" s="487"/>
      <c r="E1697" s="500" t="s">
        <v>36</v>
      </c>
      <c r="F1697" s="689"/>
      <c r="G1697" s="538">
        <v>34</v>
      </c>
      <c r="H1697" s="549">
        <v>45</v>
      </c>
      <c r="I1697" s="418">
        <v>40</v>
      </c>
      <c r="J1697" s="947">
        <v>21</v>
      </c>
      <c r="K1697" s="432"/>
      <c r="L1697" s="415"/>
      <c r="M1697" s="419"/>
      <c r="N1697" s="419"/>
      <c r="O1697" s="417"/>
      <c r="P1697" s="418"/>
      <c r="Q1697" s="947"/>
      <c r="R1697" s="680"/>
      <c r="S1697" s="981"/>
      <c r="T1697" s="950"/>
      <c r="U1697" s="872"/>
      <c r="W1697" s="426"/>
    </row>
    <row r="1698" spans="1:23" ht="15.95" customHeight="1" x14ac:dyDescent="0.25">
      <c r="A1698" s="412"/>
      <c r="B1698" s="427"/>
      <c r="C1698" s="486"/>
      <c r="D1698" s="487"/>
      <c r="E1698" s="500" t="s">
        <v>32</v>
      </c>
      <c r="F1698" s="689"/>
      <c r="G1698" s="538">
        <v>0</v>
      </c>
      <c r="H1698" s="549">
        <v>0</v>
      </c>
      <c r="I1698" s="418">
        <v>0</v>
      </c>
      <c r="J1698" s="947">
        <v>0</v>
      </c>
      <c r="K1698" s="432"/>
      <c r="L1698" s="415"/>
      <c r="M1698" s="419"/>
      <c r="N1698" s="419"/>
      <c r="O1698" s="417"/>
      <c r="P1698" s="418"/>
      <c r="Q1698" s="947"/>
      <c r="R1698" s="680"/>
      <c r="S1698" s="981"/>
      <c r="T1698" s="950"/>
      <c r="U1698" s="872"/>
      <c r="W1698" s="426"/>
    </row>
    <row r="1699" spans="1:23" ht="15.95" customHeight="1" x14ac:dyDescent="0.25">
      <c r="A1699" s="412"/>
      <c r="B1699" s="427"/>
      <c r="C1699" s="486"/>
      <c r="D1699" s="487"/>
      <c r="E1699" s="500" t="s">
        <v>38</v>
      </c>
      <c r="F1699" s="689"/>
      <c r="G1699" s="538" t="s">
        <v>1557</v>
      </c>
      <c r="H1699" s="549"/>
      <c r="I1699" s="418"/>
      <c r="J1699" s="947"/>
      <c r="K1699" s="432"/>
      <c r="L1699" s="415"/>
      <c r="M1699" s="419"/>
      <c r="N1699" s="419"/>
      <c r="O1699" s="417"/>
      <c r="P1699" s="418"/>
      <c r="Q1699" s="947"/>
      <c r="R1699" s="680"/>
      <c r="S1699" s="981"/>
      <c r="T1699" s="950"/>
      <c r="U1699" s="872"/>
      <c r="W1699" s="426"/>
    </row>
    <row r="1700" spans="1:23" ht="15.95" customHeight="1" x14ac:dyDescent="0.25">
      <c r="A1700" s="412"/>
      <c r="B1700" s="427"/>
      <c r="C1700" s="486"/>
      <c r="D1700" s="487"/>
      <c r="E1700" s="500" t="s">
        <v>33</v>
      </c>
      <c r="F1700" s="689"/>
      <c r="G1700" s="538">
        <v>26</v>
      </c>
      <c r="H1700" s="549">
        <v>38</v>
      </c>
      <c r="I1700" s="418">
        <v>48</v>
      </c>
      <c r="J1700" s="947">
        <v>16</v>
      </c>
      <c r="K1700" s="432"/>
      <c r="L1700" s="415"/>
      <c r="M1700" s="419"/>
      <c r="N1700" s="419"/>
      <c r="O1700" s="417"/>
      <c r="P1700" s="418"/>
      <c r="Q1700" s="947"/>
      <c r="R1700" s="680"/>
      <c r="S1700" s="981"/>
      <c r="T1700" s="950"/>
      <c r="U1700" s="872"/>
      <c r="W1700" s="426"/>
    </row>
    <row r="1701" spans="1:23" ht="15.95" customHeight="1" x14ac:dyDescent="0.25">
      <c r="A1701" s="412"/>
      <c r="B1701" s="427"/>
      <c r="C1701" s="486"/>
      <c r="D1701" s="487"/>
      <c r="E1701" s="500" t="s">
        <v>40</v>
      </c>
      <c r="F1701" s="689"/>
      <c r="G1701" s="538" t="s">
        <v>1557</v>
      </c>
      <c r="H1701" s="549"/>
      <c r="I1701" s="418"/>
      <c r="J1701" s="947"/>
      <c r="K1701" s="432"/>
      <c r="L1701" s="415"/>
      <c r="M1701" s="419"/>
      <c r="N1701" s="419"/>
      <c r="O1701" s="417"/>
      <c r="P1701" s="418"/>
      <c r="Q1701" s="947"/>
      <c r="R1701" s="680"/>
      <c r="S1701" s="981"/>
      <c r="T1701" s="950"/>
      <c r="U1701" s="872"/>
      <c r="W1701" s="426"/>
    </row>
    <row r="1702" spans="1:23" ht="15.95" customHeight="1" x14ac:dyDescent="0.25">
      <c r="A1702" s="412"/>
      <c r="B1702" s="427"/>
      <c r="C1702" s="486"/>
      <c r="D1702" s="487"/>
      <c r="E1702" s="500" t="s">
        <v>24</v>
      </c>
      <c r="F1702" s="689"/>
      <c r="G1702" s="538" t="s">
        <v>1557</v>
      </c>
      <c r="H1702" s="549"/>
      <c r="I1702" s="418"/>
      <c r="J1702" s="947"/>
      <c r="K1702" s="432"/>
      <c r="L1702" s="415"/>
      <c r="M1702" s="419"/>
      <c r="N1702" s="419"/>
      <c r="O1702" s="417"/>
      <c r="P1702" s="418"/>
      <c r="Q1702" s="947"/>
      <c r="R1702" s="680"/>
      <c r="S1702" s="981"/>
      <c r="T1702" s="950"/>
      <c r="U1702" s="872"/>
      <c r="W1702" s="426"/>
    </row>
    <row r="1703" spans="1:23" ht="15.95" customHeight="1" x14ac:dyDescent="0.25">
      <c r="A1703" s="479"/>
      <c r="B1703" s="440"/>
      <c r="C1703" s="480"/>
      <c r="D1703" s="481"/>
      <c r="E1703" s="498" t="s">
        <v>42</v>
      </c>
      <c r="F1703" s="693"/>
      <c r="G1703" s="543">
        <v>43</v>
      </c>
      <c r="H1703" s="597">
        <v>93</v>
      </c>
      <c r="I1703" s="445">
        <v>32</v>
      </c>
      <c r="J1703" s="982">
        <v>27</v>
      </c>
      <c r="K1703" s="445"/>
      <c r="L1703" s="442"/>
      <c r="M1703" s="446"/>
      <c r="N1703" s="446"/>
      <c r="O1703" s="444"/>
      <c r="P1703" s="445"/>
      <c r="Q1703" s="982"/>
      <c r="R1703" s="983"/>
      <c r="S1703" s="984"/>
      <c r="T1703" s="960"/>
      <c r="U1703" s="873"/>
      <c r="W1703" s="426"/>
    </row>
    <row r="1704" spans="1:23" ht="15.95" customHeight="1" x14ac:dyDescent="0.25">
      <c r="A1704" s="452">
        <v>204</v>
      </c>
      <c r="B1704" s="413" t="s">
        <v>2061</v>
      </c>
      <c r="C1704" s="486" t="s">
        <v>2051</v>
      </c>
      <c r="D1704" s="487">
        <v>400</v>
      </c>
      <c r="E1704" s="500">
        <v>43675</v>
      </c>
      <c r="F1704" s="1017"/>
      <c r="G1704" s="989">
        <v>77</v>
      </c>
      <c r="H1704" s="549">
        <v>110</v>
      </c>
      <c r="I1704" s="418">
        <v>113</v>
      </c>
      <c r="J1704" s="947">
        <v>20</v>
      </c>
      <c r="K1704" s="418"/>
      <c r="L1704" s="415">
        <v>400</v>
      </c>
      <c r="M1704" s="419">
        <v>58208</v>
      </c>
      <c r="N1704" s="419"/>
      <c r="O1704" s="417">
        <v>150</v>
      </c>
      <c r="P1704" s="418">
        <v>115</v>
      </c>
      <c r="Q1704" s="947">
        <v>85</v>
      </c>
      <c r="R1704" s="761">
        <v>26</v>
      </c>
      <c r="S1704" s="985"/>
      <c r="T1704" s="950"/>
      <c r="U1704" s="871"/>
      <c r="W1704" s="426"/>
    </row>
    <row r="1705" spans="1:23" ht="15.95" customHeight="1" x14ac:dyDescent="0.25">
      <c r="A1705" s="412"/>
      <c r="B1705" s="427"/>
      <c r="C1705" s="486"/>
      <c r="D1705" s="487"/>
      <c r="E1705" s="500" t="s">
        <v>19</v>
      </c>
      <c r="F1705" s="689"/>
      <c r="G1705" s="538">
        <v>233</v>
      </c>
      <c r="H1705" s="549">
        <v>231</v>
      </c>
      <c r="I1705" s="418" t="s">
        <v>2062</v>
      </c>
      <c r="J1705" s="947"/>
      <c r="K1705" s="432"/>
      <c r="L1705" s="415"/>
      <c r="M1705" s="419" t="s">
        <v>19</v>
      </c>
      <c r="N1705" s="419"/>
      <c r="O1705" s="417">
        <v>226</v>
      </c>
      <c r="P1705" s="418">
        <v>229</v>
      </c>
      <c r="Q1705" s="947" t="s">
        <v>1986</v>
      </c>
      <c r="R1705" s="680"/>
      <c r="S1705" s="981"/>
      <c r="T1705" s="950"/>
      <c r="U1705" s="872"/>
      <c r="W1705" s="426"/>
    </row>
    <row r="1706" spans="1:23" ht="15.95" customHeight="1" x14ac:dyDescent="0.25">
      <c r="A1706" s="412"/>
      <c r="B1706" s="427"/>
      <c r="C1706" s="486"/>
      <c r="D1706" s="487"/>
      <c r="E1706" s="500" t="s">
        <v>36</v>
      </c>
      <c r="F1706" s="689"/>
      <c r="G1706" s="538">
        <v>5</v>
      </c>
      <c r="H1706" s="549">
        <v>5</v>
      </c>
      <c r="I1706" s="418">
        <v>7</v>
      </c>
      <c r="J1706" s="947">
        <v>7</v>
      </c>
      <c r="K1706" s="432"/>
      <c r="L1706" s="415"/>
      <c r="M1706" s="419" t="s">
        <v>20</v>
      </c>
      <c r="N1706" s="419"/>
      <c r="O1706" s="417" t="s">
        <v>1563</v>
      </c>
      <c r="P1706" s="418"/>
      <c r="Q1706" s="947"/>
      <c r="R1706" s="680"/>
      <c r="S1706" s="981"/>
      <c r="T1706" s="950"/>
      <c r="U1706" s="872"/>
      <c r="W1706" s="426"/>
    </row>
    <row r="1707" spans="1:23" ht="15.95" customHeight="1" x14ac:dyDescent="0.25">
      <c r="A1707" s="412"/>
      <c r="B1707" s="427"/>
      <c r="C1707" s="486"/>
      <c r="D1707" s="487"/>
      <c r="E1707" s="500" t="s">
        <v>32</v>
      </c>
      <c r="F1707" s="689"/>
      <c r="G1707" s="538">
        <v>17</v>
      </c>
      <c r="H1707" s="549">
        <v>8</v>
      </c>
      <c r="I1707" s="418">
        <v>7</v>
      </c>
      <c r="J1707" s="947">
        <v>7</v>
      </c>
      <c r="K1707" s="432"/>
      <c r="L1707" s="415"/>
      <c r="M1707" s="419" t="s">
        <v>21</v>
      </c>
      <c r="N1707" s="419"/>
      <c r="O1707" s="417" t="s">
        <v>1999</v>
      </c>
      <c r="P1707" s="418"/>
      <c r="Q1707" s="947"/>
      <c r="R1707" s="680"/>
      <c r="S1707" s="981"/>
      <c r="T1707" s="950"/>
      <c r="U1707" s="872"/>
      <c r="W1707" s="426"/>
    </row>
    <row r="1708" spans="1:23" ht="15.95" customHeight="1" x14ac:dyDescent="0.25">
      <c r="A1708" s="412"/>
      <c r="B1708" s="427"/>
      <c r="C1708" s="486"/>
      <c r="D1708" s="487"/>
      <c r="E1708" s="500" t="s">
        <v>38</v>
      </c>
      <c r="F1708" s="689"/>
      <c r="G1708" s="538" t="s">
        <v>1636</v>
      </c>
      <c r="H1708" s="549"/>
      <c r="I1708" s="418"/>
      <c r="J1708" s="947"/>
      <c r="K1708" s="432"/>
      <c r="L1708" s="415"/>
      <c r="M1708" s="419" t="s">
        <v>35</v>
      </c>
      <c r="N1708" s="419"/>
      <c r="O1708" s="417">
        <v>23</v>
      </c>
      <c r="P1708" s="418">
        <v>15</v>
      </c>
      <c r="Q1708" s="947">
        <v>21</v>
      </c>
      <c r="R1708" s="680">
        <v>6</v>
      </c>
      <c r="S1708" s="981"/>
      <c r="T1708" s="950"/>
      <c r="U1708" s="872"/>
      <c r="W1708" s="426"/>
    </row>
    <row r="1709" spans="1:23" ht="15.95" customHeight="1" x14ac:dyDescent="0.25">
      <c r="A1709" s="412"/>
      <c r="B1709" s="427"/>
      <c r="C1709" s="486"/>
      <c r="D1709" s="487"/>
      <c r="E1709" s="500" t="s">
        <v>33</v>
      </c>
      <c r="F1709" s="689"/>
      <c r="G1709" s="687">
        <v>15</v>
      </c>
      <c r="H1709" s="538">
        <v>34</v>
      </c>
      <c r="I1709" s="549">
        <v>38</v>
      </c>
      <c r="J1709" s="418">
        <v>7</v>
      </c>
      <c r="K1709" s="432"/>
      <c r="L1709" s="415"/>
      <c r="M1709" s="419" t="s">
        <v>23</v>
      </c>
      <c r="N1709" s="419"/>
      <c r="O1709" s="417">
        <v>11</v>
      </c>
      <c r="P1709" s="418">
        <v>10</v>
      </c>
      <c r="Q1709" s="947">
        <v>8</v>
      </c>
      <c r="R1709" s="680">
        <v>4</v>
      </c>
      <c r="S1709" s="981"/>
      <c r="T1709" s="950"/>
      <c r="U1709" s="872"/>
      <c r="W1709" s="426"/>
    </row>
    <row r="1710" spans="1:23" ht="15.95" customHeight="1" x14ac:dyDescent="0.25">
      <c r="A1710" s="412"/>
      <c r="B1710" s="427"/>
      <c r="C1710" s="486"/>
      <c r="D1710" s="487"/>
      <c r="E1710" s="500" t="s">
        <v>40</v>
      </c>
      <c r="F1710" s="689"/>
      <c r="G1710" s="687">
        <v>8</v>
      </c>
      <c r="H1710" s="538">
        <v>18</v>
      </c>
      <c r="I1710" s="549">
        <v>25</v>
      </c>
      <c r="J1710" s="418">
        <v>15</v>
      </c>
      <c r="K1710" s="432"/>
      <c r="L1710" s="415"/>
      <c r="M1710" s="419" t="s">
        <v>37</v>
      </c>
      <c r="N1710" s="419"/>
      <c r="O1710" s="417">
        <v>35</v>
      </c>
      <c r="P1710" s="418">
        <v>16</v>
      </c>
      <c r="Q1710" s="947">
        <v>13</v>
      </c>
      <c r="R1710" s="680">
        <v>12</v>
      </c>
      <c r="S1710" s="981"/>
      <c r="T1710" s="950"/>
      <c r="U1710" s="872"/>
      <c r="W1710" s="426"/>
    </row>
    <row r="1711" spans="1:23" ht="15.95" customHeight="1" x14ac:dyDescent="0.25">
      <c r="A1711" s="412"/>
      <c r="B1711" s="427"/>
      <c r="C1711" s="486"/>
      <c r="D1711" s="487"/>
      <c r="E1711" s="500" t="s">
        <v>24</v>
      </c>
      <c r="F1711" s="689"/>
      <c r="G1711" s="538">
        <v>7</v>
      </c>
      <c r="H1711" s="549">
        <v>18</v>
      </c>
      <c r="I1711" s="418">
        <v>18</v>
      </c>
      <c r="J1711" s="947">
        <v>4</v>
      </c>
      <c r="K1711" s="432"/>
      <c r="L1711" s="415"/>
      <c r="M1711" s="419" t="s">
        <v>25</v>
      </c>
      <c r="N1711" s="419"/>
      <c r="O1711" s="417">
        <v>33</v>
      </c>
      <c r="P1711" s="418">
        <v>23</v>
      </c>
      <c r="Q1711" s="947">
        <v>12</v>
      </c>
      <c r="R1711" s="680">
        <v>10</v>
      </c>
      <c r="S1711" s="981"/>
      <c r="T1711" s="950"/>
      <c r="U1711" s="872"/>
      <c r="W1711" s="426"/>
    </row>
    <row r="1712" spans="1:23" ht="15.95" customHeight="1" x14ac:dyDescent="0.25">
      <c r="A1712" s="412"/>
      <c r="B1712" s="427"/>
      <c r="C1712" s="486"/>
      <c r="D1712" s="487"/>
      <c r="E1712" s="500" t="s">
        <v>42</v>
      </c>
      <c r="F1712" s="689"/>
      <c r="G1712" s="538" t="s">
        <v>1563</v>
      </c>
      <c r="H1712" s="549"/>
      <c r="I1712" s="418"/>
      <c r="J1712" s="947"/>
      <c r="K1712" s="432"/>
      <c r="L1712" s="415"/>
      <c r="M1712" s="419" t="s">
        <v>39</v>
      </c>
      <c r="N1712" s="419"/>
      <c r="O1712" s="417">
        <v>12</v>
      </c>
      <c r="P1712" s="418">
        <v>20</v>
      </c>
      <c r="Q1712" s="947">
        <v>4</v>
      </c>
      <c r="R1712" s="680">
        <v>15</v>
      </c>
      <c r="S1712" s="981"/>
      <c r="T1712" s="950"/>
      <c r="U1712" s="872"/>
      <c r="W1712" s="426"/>
    </row>
    <row r="1713" spans="1:23" ht="15.95" customHeight="1" x14ac:dyDescent="0.25">
      <c r="A1713" s="479"/>
      <c r="B1713" s="440"/>
      <c r="C1713" s="480"/>
      <c r="D1713" s="481"/>
      <c r="E1713" s="498" t="s">
        <v>26</v>
      </c>
      <c r="F1713" s="693"/>
      <c r="G1713" s="543" t="s">
        <v>1999</v>
      </c>
      <c r="H1713" s="597"/>
      <c r="I1713" s="445"/>
      <c r="J1713" s="982"/>
      <c r="K1713" s="445"/>
      <c r="L1713" s="442"/>
      <c r="M1713" s="446" t="s">
        <v>27</v>
      </c>
      <c r="N1713" s="446"/>
      <c r="O1713" s="444">
        <v>23</v>
      </c>
      <c r="P1713" s="445">
        <v>19</v>
      </c>
      <c r="Q1713" s="982">
        <v>6</v>
      </c>
      <c r="R1713" s="983">
        <v>1</v>
      </c>
      <c r="S1713" s="984"/>
      <c r="T1713" s="973"/>
      <c r="U1713" s="873"/>
      <c r="W1713" s="426"/>
    </row>
    <row r="1714" spans="1:23" ht="15.95" customHeight="1" x14ac:dyDescent="0.25">
      <c r="A1714" s="452">
        <v>205</v>
      </c>
      <c r="B1714" s="413" t="s">
        <v>2063</v>
      </c>
      <c r="C1714" s="486" t="s">
        <v>2064</v>
      </c>
      <c r="D1714" s="487">
        <v>400</v>
      </c>
      <c r="E1714" s="500">
        <v>85078</v>
      </c>
      <c r="F1714" s="989"/>
      <c r="G1714" s="549">
        <v>59</v>
      </c>
      <c r="H1714" s="418">
        <v>69</v>
      </c>
      <c r="I1714" s="947">
        <v>72</v>
      </c>
      <c r="J1714" s="418">
        <v>41</v>
      </c>
      <c r="K1714" s="582"/>
      <c r="L1714" s="415">
        <v>0</v>
      </c>
      <c r="M1714" s="419">
        <v>0</v>
      </c>
      <c r="N1714" s="419"/>
      <c r="O1714" s="417"/>
      <c r="P1714" s="418"/>
      <c r="Q1714" s="947"/>
      <c r="R1714" s="761"/>
      <c r="S1714" s="985"/>
      <c r="T1714" s="975"/>
      <c r="U1714" s="1018"/>
      <c r="W1714" s="426"/>
    </row>
    <row r="1715" spans="1:23" ht="15.95" customHeight="1" x14ac:dyDescent="0.25">
      <c r="A1715" s="412"/>
      <c r="B1715" s="427"/>
      <c r="C1715" s="486"/>
      <c r="D1715" s="487"/>
      <c r="E1715" s="500" t="s">
        <v>19</v>
      </c>
      <c r="F1715" s="538"/>
      <c r="G1715" s="549">
        <v>234</v>
      </c>
      <c r="H1715" s="418">
        <v>234</v>
      </c>
      <c r="I1715" s="947" t="s">
        <v>2065</v>
      </c>
      <c r="J1715" s="432"/>
      <c r="K1715" s="582"/>
      <c r="L1715" s="415"/>
      <c r="M1715" s="419"/>
      <c r="N1715" s="419"/>
      <c r="O1715" s="417"/>
      <c r="P1715" s="418"/>
      <c r="Q1715" s="947"/>
      <c r="R1715" s="680"/>
      <c r="S1715" s="981"/>
      <c r="T1715" s="950"/>
      <c r="U1715" s="1019"/>
      <c r="W1715" s="426"/>
    </row>
    <row r="1716" spans="1:23" ht="15.95" customHeight="1" x14ac:dyDescent="0.25">
      <c r="A1716" s="412"/>
      <c r="B1716" s="427"/>
      <c r="C1716" s="486"/>
      <c r="D1716" s="487"/>
      <c r="E1716" s="500" t="s">
        <v>25</v>
      </c>
      <c r="F1716" s="538"/>
      <c r="G1716" s="549">
        <v>14</v>
      </c>
      <c r="H1716" s="418">
        <v>17</v>
      </c>
      <c r="I1716" s="947">
        <v>14</v>
      </c>
      <c r="J1716" s="432">
        <v>3</v>
      </c>
      <c r="K1716" s="582"/>
      <c r="L1716" s="415"/>
      <c r="M1716" s="419" t="s">
        <v>32</v>
      </c>
      <c r="N1716" s="419"/>
      <c r="O1716" s="417" t="s">
        <v>1563</v>
      </c>
      <c r="P1716" s="418"/>
      <c r="Q1716" s="947"/>
      <c r="R1716" s="680"/>
      <c r="S1716" s="981"/>
      <c r="T1716" s="950"/>
      <c r="U1716" s="1019"/>
      <c r="W1716" s="426"/>
    </row>
    <row r="1717" spans="1:23" ht="15.95" customHeight="1" x14ac:dyDescent="0.25">
      <c r="A1717" s="412"/>
      <c r="B1717" s="427"/>
      <c r="C1717" s="486"/>
      <c r="D1717" s="487"/>
      <c r="E1717" s="500" t="s">
        <v>39</v>
      </c>
      <c r="F1717" s="538"/>
      <c r="G1717" s="549">
        <v>15</v>
      </c>
      <c r="H1717" s="418">
        <v>10</v>
      </c>
      <c r="I1717" s="947">
        <v>6</v>
      </c>
      <c r="J1717" s="432">
        <v>4</v>
      </c>
      <c r="K1717" s="582"/>
      <c r="L1717" s="415"/>
      <c r="M1717" s="419" t="s">
        <v>38</v>
      </c>
      <c r="N1717" s="419"/>
      <c r="O1717" s="417">
        <v>12</v>
      </c>
      <c r="P1717" s="418">
        <v>21</v>
      </c>
      <c r="Q1717" s="947">
        <v>21</v>
      </c>
      <c r="R1717" s="680">
        <v>3</v>
      </c>
      <c r="S1717" s="981"/>
      <c r="T1717" s="950"/>
      <c r="U1717" s="1019"/>
      <c r="W1717" s="426"/>
    </row>
    <row r="1718" spans="1:23" ht="15.95" customHeight="1" x14ac:dyDescent="0.25">
      <c r="A1718" s="412"/>
      <c r="B1718" s="427"/>
      <c r="C1718" s="486"/>
      <c r="D1718" s="487"/>
      <c r="E1718" s="500" t="s">
        <v>27</v>
      </c>
      <c r="F1718" s="538"/>
      <c r="G1718" s="549"/>
      <c r="H1718" s="418"/>
      <c r="I1718" s="947">
        <v>3</v>
      </c>
      <c r="J1718" s="432">
        <v>1</v>
      </c>
      <c r="K1718" s="582"/>
      <c r="L1718" s="415"/>
      <c r="M1718" s="419" t="s">
        <v>33</v>
      </c>
      <c r="N1718" s="419"/>
      <c r="O1718" s="417" t="s">
        <v>1557</v>
      </c>
      <c r="P1718" s="418"/>
      <c r="Q1718" s="947"/>
      <c r="R1718" s="680"/>
      <c r="S1718" s="981"/>
      <c r="T1718" s="950"/>
      <c r="U1718" s="1019"/>
      <c r="W1718" s="426"/>
    </row>
    <row r="1719" spans="1:23" ht="15.95" customHeight="1" x14ac:dyDescent="0.25">
      <c r="A1719" s="412"/>
      <c r="B1719" s="427"/>
      <c r="C1719" s="486"/>
      <c r="D1719" s="487"/>
      <c r="E1719" s="500" t="s">
        <v>28</v>
      </c>
      <c r="F1719" s="538"/>
      <c r="G1719" s="549" t="s">
        <v>1557</v>
      </c>
      <c r="H1719" s="418"/>
      <c r="I1719" s="947"/>
      <c r="J1719" s="432"/>
      <c r="K1719" s="582"/>
      <c r="L1719" s="415"/>
      <c r="M1719" s="419" t="s">
        <v>40</v>
      </c>
      <c r="N1719" s="419"/>
      <c r="O1719" s="417">
        <v>6</v>
      </c>
      <c r="P1719" s="418">
        <v>17</v>
      </c>
      <c r="Q1719" s="947">
        <v>5</v>
      </c>
      <c r="R1719" s="680">
        <v>8</v>
      </c>
      <c r="S1719" s="981"/>
      <c r="T1719" s="950"/>
      <c r="U1719" s="1019"/>
      <c r="W1719" s="426"/>
    </row>
    <row r="1720" spans="1:23" ht="15.95" customHeight="1" x14ac:dyDescent="0.25">
      <c r="A1720" s="412"/>
      <c r="B1720" s="427"/>
      <c r="C1720" s="486"/>
      <c r="D1720" s="487"/>
      <c r="E1720" s="500"/>
      <c r="F1720" s="538"/>
      <c r="G1720" s="549"/>
      <c r="H1720" s="418"/>
      <c r="I1720" s="947"/>
      <c r="J1720" s="432"/>
      <c r="K1720" s="582"/>
      <c r="L1720" s="415"/>
      <c r="M1720" s="419" t="s">
        <v>24</v>
      </c>
      <c r="N1720" s="419"/>
      <c r="O1720" s="417">
        <v>6</v>
      </c>
      <c r="P1720" s="418">
        <v>13</v>
      </c>
      <c r="Q1720" s="947">
        <v>16</v>
      </c>
      <c r="R1720" s="680">
        <v>4</v>
      </c>
      <c r="S1720" s="981"/>
      <c r="T1720" s="950"/>
      <c r="U1720" s="1019"/>
      <c r="W1720" s="426"/>
    </row>
    <row r="1721" spans="1:23" ht="15.95" customHeight="1" x14ac:dyDescent="0.25">
      <c r="A1721" s="412"/>
      <c r="B1721" s="427"/>
      <c r="C1721" s="486"/>
      <c r="D1721" s="487"/>
      <c r="E1721" s="500"/>
      <c r="F1721" s="538"/>
      <c r="G1721" s="549"/>
      <c r="H1721" s="418"/>
      <c r="I1721" s="947"/>
      <c r="J1721" s="432"/>
      <c r="K1721" s="582"/>
      <c r="L1721" s="415"/>
      <c r="M1721" s="419" t="s">
        <v>42</v>
      </c>
      <c r="N1721" s="419"/>
      <c r="O1721" s="417">
        <v>22</v>
      </c>
      <c r="P1721" s="418">
        <v>27</v>
      </c>
      <c r="Q1721" s="947">
        <v>29</v>
      </c>
      <c r="R1721" s="680">
        <v>14</v>
      </c>
      <c r="S1721" s="981"/>
      <c r="T1721" s="950"/>
      <c r="U1721" s="1019"/>
      <c r="W1721" s="426"/>
    </row>
    <row r="1722" spans="1:23" ht="15.95" customHeight="1" x14ac:dyDescent="0.25">
      <c r="A1722" s="412"/>
      <c r="B1722" s="427"/>
      <c r="C1722" s="486"/>
      <c r="D1722" s="487"/>
      <c r="E1722" s="500"/>
      <c r="F1722" s="538"/>
      <c r="G1722" s="549"/>
      <c r="H1722" s="418"/>
      <c r="I1722" s="947"/>
      <c r="J1722" s="432"/>
      <c r="K1722" s="582"/>
      <c r="L1722" s="415"/>
      <c r="M1722" s="419" t="s">
        <v>26</v>
      </c>
      <c r="N1722" s="419"/>
      <c r="O1722" s="417">
        <v>3</v>
      </c>
      <c r="P1722" s="418">
        <v>2</v>
      </c>
      <c r="Q1722" s="947">
        <v>8</v>
      </c>
      <c r="R1722" s="680">
        <v>1</v>
      </c>
      <c r="S1722" s="981"/>
      <c r="T1722" s="950"/>
      <c r="U1722" s="1019"/>
      <c r="W1722" s="426"/>
    </row>
    <row r="1723" spans="1:23" ht="15.95" customHeight="1" x14ac:dyDescent="0.25">
      <c r="A1723" s="412"/>
      <c r="B1723" s="427"/>
      <c r="C1723" s="486"/>
      <c r="D1723" s="487"/>
      <c r="E1723" s="500"/>
      <c r="F1723" s="538"/>
      <c r="G1723" s="549"/>
      <c r="H1723" s="418"/>
      <c r="I1723" s="947"/>
      <c r="J1723" s="432"/>
      <c r="K1723" s="582"/>
      <c r="L1723" s="415"/>
      <c r="M1723" s="419" t="s">
        <v>20</v>
      </c>
      <c r="N1723" s="419"/>
      <c r="O1723" s="417">
        <v>18</v>
      </c>
      <c r="P1723" s="418">
        <v>9</v>
      </c>
      <c r="Q1723" s="947">
        <v>15</v>
      </c>
      <c r="R1723" s="680">
        <v>13</v>
      </c>
      <c r="S1723" s="981"/>
      <c r="T1723" s="950"/>
      <c r="U1723" s="1019"/>
      <c r="W1723" s="426"/>
    </row>
    <row r="1724" spans="1:23" ht="15.95" customHeight="1" x14ac:dyDescent="0.25">
      <c r="A1724" s="412"/>
      <c r="B1724" s="427"/>
      <c r="C1724" s="486"/>
      <c r="D1724" s="487"/>
      <c r="E1724" s="500"/>
      <c r="F1724" s="538"/>
      <c r="G1724" s="549"/>
      <c r="H1724" s="418"/>
      <c r="I1724" s="947"/>
      <c r="J1724" s="432"/>
      <c r="K1724" s="582"/>
      <c r="L1724" s="415"/>
      <c r="M1724" s="419" t="s">
        <v>21</v>
      </c>
      <c r="N1724" s="419"/>
      <c r="O1724" s="417" t="s">
        <v>1563</v>
      </c>
      <c r="P1724" s="418"/>
      <c r="Q1724" s="947"/>
      <c r="R1724" s="680"/>
      <c r="S1724" s="981"/>
      <c r="T1724" s="950"/>
      <c r="U1724" s="1019"/>
      <c r="W1724" s="426"/>
    </row>
    <row r="1725" spans="1:23" ht="15.95" customHeight="1" x14ac:dyDescent="0.25">
      <c r="A1725" s="412"/>
      <c r="B1725" s="427"/>
      <c r="C1725" s="486"/>
      <c r="D1725" s="487"/>
      <c r="E1725" s="500"/>
      <c r="F1725" s="538"/>
      <c r="G1725" s="549"/>
      <c r="H1725" s="418"/>
      <c r="I1725" s="947"/>
      <c r="J1725" s="432"/>
      <c r="K1725" s="582"/>
      <c r="L1725" s="415"/>
      <c r="M1725" s="419" t="s">
        <v>35</v>
      </c>
      <c r="N1725" s="419"/>
      <c r="O1725" s="417">
        <v>5</v>
      </c>
      <c r="P1725" s="418">
        <v>3</v>
      </c>
      <c r="Q1725" s="947">
        <v>10</v>
      </c>
      <c r="R1725" s="680">
        <v>3</v>
      </c>
      <c r="S1725" s="981"/>
      <c r="T1725" s="950"/>
      <c r="U1725" s="1019"/>
      <c r="W1725" s="426"/>
    </row>
    <row r="1726" spans="1:23" ht="15.95" customHeight="1" x14ac:dyDescent="0.25">
      <c r="A1726" s="412"/>
      <c r="B1726" s="427"/>
      <c r="C1726" s="486"/>
      <c r="D1726" s="487"/>
      <c r="E1726" s="500"/>
      <c r="F1726" s="538"/>
      <c r="G1726" s="549"/>
      <c r="H1726" s="418"/>
      <c r="I1726" s="947"/>
      <c r="J1726" s="432"/>
      <c r="K1726" s="582"/>
      <c r="L1726" s="415"/>
      <c r="M1726" s="419" t="s">
        <v>23</v>
      </c>
      <c r="N1726" s="419"/>
      <c r="O1726" s="417">
        <v>3</v>
      </c>
      <c r="P1726" s="418">
        <v>3</v>
      </c>
      <c r="Q1726" s="947">
        <v>3</v>
      </c>
      <c r="R1726" s="680">
        <v>0</v>
      </c>
      <c r="S1726" s="981"/>
      <c r="T1726" s="950"/>
      <c r="U1726" s="1019"/>
      <c r="W1726" s="426"/>
    </row>
    <row r="1727" spans="1:23" ht="15.95" customHeight="1" x14ac:dyDescent="0.25">
      <c r="A1727" s="412"/>
      <c r="B1727" s="427"/>
      <c r="C1727" s="486"/>
      <c r="D1727" s="487"/>
      <c r="E1727" s="500"/>
      <c r="F1727" s="538"/>
      <c r="G1727" s="549"/>
      <c r="H1727" s="418"/>
      <c r="I1727" s="947"/>
      <c r="J1727" s="432"/>
      <c r="K1727" s="582"/>
      <c r="L1727" s="415"/>
      <c r="M1727" s="475" t="s">
        <v>37</v>
      </c>
      <c r="N1727" s="475"/>
      <c r="O1727" s="472" t="s">
        <v>1563</v>
      </c>
      <c r="P1727" s="530"/>
      <c r="Q1727" s="530"/>
      <c r="R1727" s="977"/>
      <c r="S1727" s="981"/>
      <c r="T1727" s="950"/>
      <c r="U1727" s="1019"/>
      <c r="W1727" s="426"/>
    </row>
    <row r="1728" spans="1:23" ht="15.95" customHeight="1" x14ac:dyDescent="0.25">
      <c r="A1728" s="412"/>
      <c r="B1728" s="427"/>
      <c r="C1728" s="486"/>
      <c r="D1728" s="487"/>
      <c r="E1728" s="500"/>
      <c r="F1728" s="538"/>
      <c r="G1728" s="549"/>
      <c r="H1728" s="418"/>
      <c r="I1728" s="947"/>
      <c r="J1728" s="432"/>
      <c r="K1728" s="582"/>
      <c r="L1728" s="415"/>
      <c r="M1728" s="475" t="s">
        <v>25</v>
      </c>
      <c r="N1728" s="556"/>
      <c r="O1728" s="555">
        <v>21</v>
      </c>
      <c r="P1728" s="602">
        <v>19</v>
      </c>
      <c r="Q1728" s="986">
        <v>16</v>
      </c>
      <c r="R1728" s="765">
        <v>0</v>
      </c>
      <c r="S1728" s="981"/>
      <c r="T1728" s="950"/>
      <c r="U1728" s="1019"/>
      <c r="W1728" s="426"/>
    </row>
    <row r="1729" spans="1:23" ht="15.95" customHeight="1" x14ac:dyDescent="0.25">
      <c r="A1729" s="412"/>
      <c r="B1729" s="427"/>
      <c r="C1729" s="486"/>
      <c r="D1729" s="487"/>
      <c r="E1729" s="500"/>
      <c r="F1729" s="538"/>
      <c r="G1729" s="549"/>
      <c r="H1729" s="418"/>
      <c r="I1729" s="947"/>
      <c r="J1729" s="432"/>
      <c r="K1729" s="582"/>
      <c r="L1729" s="415"/>
      <c r="M1729" s="556" t="s">
        <v>39</v>
      </c>
      <c r="N1729" s="419"/>
      <c r="O1729" s="417">
        <v>3</v>
      </c>
      <c r="P1729" s="418">
        <v>4</v>
      </c>
      <c r="Q1729" s="947">
        <v>5</v>
      </c>
      <c r="R1729" s="521">
        <v>1</v>
      </c>
      <c r="S1729" s="981"/>
      <c r="T1729" s="950"/>
      <c r="U1729" s="1019"/>
      <c r="W1729" s="426"/>
    </row>
    <row r="1730" spans="1:23" ht="15.95" customHeight="1" x14ac:dyDescent="0.25">
      <c r="A1730" s="479"/>
      <c r="B1730" s="440"/>
      <c r="C1730" s="480"/>
      <c r="D1730" s="481"/>
      <c r="E1730" s="498"/>
      <c r="F1730" s="543"/>
      <c r="G1730" s="597"/>
      <c r="H1730" s="445"/>
      <c r="I1730" s="445"/>
      <c r="J1730" s="445"/>
      <c r="K1730" s="593"/>
      <c r="L1730" s="442"/>
      <c r="M1730" s="565" t="s">
        <v>27</v>
      </c>
      <c r="N1730" s="446"/>
      <c r="O1730" s="444"/>
      <c r="P1730" s="445"/>
      <c r="Q1730" s="982">
        <v>0</v>
      </c>
      <c r="R1730" s="983">
        <v>0</v>
      </c>
      <c r="S1730" s="984"/>
      <c r="T1730" s="973"/>
      <c r="U1730" s="1020"/>
      <c r="W1730" s="426"/>
    </row>
    <row r="1731" spans="1:23" ht="15.95" customHeight="1" x14ac:dyDescent="0.25">
      <c r="A1731" s="452">
        <v>206</v>
      </c>
      <c r="B1731" s="413" t="s">
        <v>2066</v>
      </c>
      <c r="C1731" s="486" t="s">
        <v>2067</v>
      </c>
      <c r="D1731" s="487">
        <v>180</v>
      </c>
      <c r="E1731" s="500">
        <v>29872</v>
      </c>
      <c r="F1731" s="989"/>
      <c r="G1731" s="549">
        <v>78</v>
      </c>
      <c r="H1731" s="418">
        <v>48</v>
      </c>
      <c r="I1731" s="947">
        <v>122</v>
      </c>
      <c r="J1731" s="418">
        <v>19</v>
      </c>
      <c r="K1731" s="582"/>
      <c r="L1731" s="415">
        <v>180</v>
      </c>
      <c r="M1731" s="419">
        <v>8081</v>
      </c>
      <c r="N1731" s="419"/>
      <c r="O1731" s="417">
        <v>13</v>
      </c>
      <c r="P1731" s="418">
        <v>20</v>
      </c>
      <c r="Q1731" s="947">
        <v>20</v>
      </c>
      <c r="R1731" s="422">
        <v>12</v>
      </c>
      <c r="S1731" s="985"/>
      <c r="T1731" s="975"/>
      <c r="U1731" s="871"/>
      <c r="W1731" s="426"/>
    </row>
    <row r="1732" spans="1:23" ht="15.95" customHeight="1" x14ac:dyDescent="0.25">
      <c r="A1732" s="412"/>
      <c r="B1732" s="427"/>
      <c r="C1732" s="486"/>
      <c r="D1732" s="487"/>
      <c r="E1732" s="500" t="s">
        <v>19</v>
      </c>
      <c r="F1732" s="538"/>
      <c r="G1732" s="418">
        <v>225</v>
      </c>
      <c r="H1732" s="947">
        <v>237</v>
      </c>
      <c r="I1732" s="432" t="s">
        <v>1740</v>
      </c>
      <c r="J1732" s="742"/>
      <c r="K1732" s="582"/>
      <c r="L1732" s="415"/>
      <c r="M1732" s="419" t="s">
        <v>19</v>
      </c>
      <c r="N1732" s="419"/>
      <c r="O1732" s="417">
        <v>228</v>
      </c>
      <c r="P1732" s="418">
        <v>230</v>
      </c>
      <c r="Q1732" s="947" t="s">
        <v>1752</v>
      </c>
      <c r="R1732" s="436"/>
      <c r="S1732" s="1021"/>
      <c r="T1732" s="950"/>
      <c r="U1732" s="872"/>
      <c r="W1732" s="426"/>
    </row>
    <row r="1733" spans="1:23" ht="15.95" customHeight="1" x14ac:dyDescent="0.25">
      <c r="A1733" s="412"/>
      <c r="B1733" s="427"/>
      <c r="C1733" s="486"/>
      <c r="D1733" s="487"/>
      <c r="E1733" s="419" t="s">
        <v>42</v>
      </c>
      <c r="F1733" s="784"/>
      <c r="G1733" s="549">
        <v>10</v>
      </c>
      <c r="H1733" s="418">
        <v>11</v>
      </c>
      <c r="I1733" s="947">
        <v>38</v>
      </c>
      <c r="J1733" s="432">
        <v>7</v>
      </c>
      <c r="K1733" s="582"/>
      <c r="L1733" s="415"/>
      <c r="M1733" s="500" t="s">
        <v>30</v>
      </c>
      <c r="N1733" s="419"/>
      <c r="O1733" s="417">
        <v>0</v>
      </c>
      <c r="P1733" s="418">
        <v>0</v>
      </c>
      <c r="Q1733" s="947">
        <v>0</v>
      </c>
      <c r="R1733" s="436">
        <v>0</v>
      </c>
      <c r="S1733" s="1021"/>
      <c r="T1733" s="950"/>
      <c r="U1733" s="872"/>
      <c r="W1733" s="426"/>
    </row>
    <row r="1734" spans="1:23" ht="15.95" customHeight="1" x14ac:dyDescent="0.25">
      <c r="A1734" s="412"/>
      <c r="B1734" s="427"/>
      <c r="C1734" s="486"/>
      <c r="D1734" s="487"/>
      <c r="E1734" s="419" t="s">
        <v>26</v>
      </c>
      <c r="F1734" s="689"/>
      <c r="G1734" s="549" t="s">
        <v>1557</v>
      </c>
      <c r="H1734" s="418"/>
      <c r="I1734" s="947"/>
      <c r="J1734" s="432"/>
      <c r="K1734" s="582"/>
      <c r="L1734" s="415"/>
      <c r="M1734" s="500" t="s">
        <v>31</v>
      </c>
      <c r="N1734" s="419"/>
      <c r="O1734" s="417" t="s">
        <v>1557</v>
      </c>
      <c r="P1734" s="418"/>
      <c r="Q1734" s="947"/>
      <c r="R1734" s="436"/>
      <c r="S1734" s="1021"/>
      <c r="T1734" s="950"/>
      <c r="U1734" s="872"/>
      <c r="W1734" s="426"/>
    </row>
    <row r="1735" spans="1:23" ht="15.95" customHeight="1" x14ac:dyDescent="0.25">
      <c r="A1735" s="412"/>
      <c r="B1735" s="427"/>
      <c r="C1735" s="486"/>
      <c r="D1735" s="487"/>
      <c r="E1735" s="419" t="s">
        <v>20</v>
      </c>
      <c r="F1735" s="689"/>
      <c r="G1735" s="549" t="s">
        <v>1557</v>
      </c>
      <c r="H1735" s="418"/>
      <c r="I1735" s="947"/>
      <c r="J1735" s="432"/>
      <c r="K1735" s="582"/>
      <c r="L1735" s="415"/>
      <c r="M1735" s="500" t="s">
        <v>36</v>
      </c>
      <c r="N1735" s="419"/>
      <c r="O1735" s="417" t="s">
        <v>1557</v>
      </c>
      <c r="P1735" s="418"/>
      <c r="Q1735" s="947"/>
      <c r="R1735" s="436"/>
      <c r="S1735" s="1021"/>
      <c r="T1735" s="950"/>
      <c r="U1735" s="872"/>
      <c r="W1735" s="426"/>
    </row>
    <row r="1736" spans="1:23" ht="15.95" customHeight="1" x14ac:dyDescent="0.25">
      <c r="A1736" s="412"/>
      <c r="B1736" s="427"/>
      <c r="C1736" s="486"/>
      <c r="D1736" s="487"/>
      <c r="E1736" s="419" t="s">
        <v>21</v>
      </c>
      <c r="F1736" s="689"/>
      <c r="G1736" s="549">
        <v>0</v>
      </c>
      <c r="H1736" s="418">
        <v>0</v>
      </c>
      <c r="I1736" s="947">
        <v>0</v>
      </c>
      <c r="J1736" s="432"/>
      <c r="K1736" s="582"/>
      <c r="L1736" s="415"/>
      <c r="M1736" s="500" t="s">
        <v>32</v>
      </c>
      <c r="N1736" s="419"/>
      <c r="O1736" s="417">
        <v>0</v>
      </c>
      <c r="P1736" s="418">
        <v>0</v>
      </c>
      <c r="Q1736" s="947">
        <v>0</v>
      </c>
      <c r="R1736" s="436">
        <v>0</v>
      </c>
      <c r="S1736" s="1021"/>
      <c r="T1736" s="950"/>
      <c r="U1736" s="872"/>
      <c r="W1736" s="426"/>
    </row>
    <row r="1737" spans="1:23" ht="15.95" customHeight="1" x14ac:dyDescent="0.25">
      <c r="A1737" s="412"/>
      <c r="B1737" s="427"/>
      <c r="C1737" s="486"/>
      <c r="D1737" s="487"/>
      <c r="E1737" s="419" t="s">
        <v>35</v>
      </c>
      <c r="F1737" s="689"/>
      <c r="G1737" s="549" t="s">
        <v>1557</v>
      </c>
      <c r="H1737" s="418"/>
      <c r="I1737" s="947"/>
      <c r="J1737" s="432"/>
      <c r="K1737" s="582"/>
      <c r="L1737" s="415"/>
      <c r="M1737" s="500" t="s">
        <v>38</v>
      </c>
      <c r="N1737" s="419"/>
      <c r="O1737" s="417"/>
      <c r="P1737" s="418"/>
      <c r="Q1737" s="947"/>
      <c r="R1737" s="436"/>
      <c r="S1737" s="1021"/>
      <c r="T1737" s="950"/>
      <c r="U1737" s="872"/>
      <c r="W1737" s="426"/>
    </row>
    <row r="1738" spans="1:23" ht="15.95" customHeight="1" x14ac:dyDescent="0.25">
      <c r="A1738" s="412"/>
      <c r="B1738" s="427"/>
      <c r="C1738" s="486"/>
      <c r="D1738" s="487"/>
      <c r="E1738" s="419" t="s">
        <v>23</v>
      </c>
      <c r="F1738" s="689"/>
      <c r="G1738" s="549">
        <v>22</v>
      </c>
      <c r="H1738" s="418">
        <v>23</v>
      </c>
      <c r="I1738" s="947">
        <v>37</v>
      </c>
      <c r="J1738" s="432">
        <v>6</v>
      </c>
      <c r="K1738" s="582"/>
      <c r="L1738" s="415"/>
      <c r="M1738" s="500" t="s">
        <v>33</v>
      </c>
      <c r="N1738" s="419"/>
      <c r="O1738" s="417">
        <v>4</v>
      </c>
      <c r="P1738" s="418">
        <v>8</v>
      </c>
      <c r="Q1738" s="947">
        <v>5</v>
      </c>
      <c r="R1738" s="436">
        <v>4</v>
      </c>
      <c r="S1738" s="1021"/>
      <c r="T1738" s="950"/>
      <c r="U1738" s="872"/>
      <c r="W1738" s="426"/>
    </row>
    <row r="1739" spans="1:23" ht="15.95" customHeight="1" x14ac:dyDescent="0.25">
      <c r="A1739" s="412"/>
      <c r="B1739" s="427"/>
      <c r="C1739" s="486"/>
      <c r="D1739" s="487"/>
      <c r="E1739" s="419" t="s">
        <v>37</v>
      </c>
      <c r="F1739" s="689"/>
      <c r="G1739" s="549"/>
      <c r="H1739" s="418"/>
      <c r="I1739" s="947"/>
      <c r="J1739" s="432"/>
      <c r="K1739" s="582"/>
      <c r="L1739" s="415"/>
      <c r="M1739" s="500" t="s">
        <v>40</v>
      </c>
      <c r="N1739" s="419"/>
      <c r="O1739" s="417">
        <v>8</v>
      </c>
      <c r="P1739" s="418">
        <v>11</v>
      </c>
      <c r="Q1739" s="947">
        <v>20</v>
      </c>
      <c r="R1739" s="436">
        <v>8</v>
      </c>
      <c r="S1739" s="1021"/>
      <c r="T1739" s="950"/>
      <c r="U1739" s="872"/>
      <c r="W1739" s="426"/>
    </row>
    <row r="1740" spans="1:23" ht="15.95" customHeight="1" x14ac:dyDescent="0.25">
      <c r="A1740" s="412"/>
      <c r="B1740" s="427"/>
      <c r="C1740" s="486"/>
      <c r="D1740" s="487"/>
      <c r="E1740" s="419" t="s">
        <v>25</v>
      </c>
      <c r="F1740" s="689"/>
      <c r="G1740" s="549"/>
      <c r="H1740" s="418"/>
      <c r="I1740" s="947"/>
      <c r="J1740" s="432"/>
      <c r="K1740" s="582"/>
      <c r="L1740" s="415"/>
      <c r="M1740" s="500" t="s">
        <v>24</v>
      </c>
      <c r="N1740" s="419"/>
      <c r="O1740" s="417">
        <v>0</v>
      </c>
      <c r="P1740" s="418">
        <v>6</v>
      </c>
      <c r="Q1740" s="947">
        <v>0</v>
      </c>
      <c r="R1740" s="436">
        <v>3</v>
      </c>
      <c r="S1740" s="1021"/>
      <c r="T1740" s="950"/>
      <c r="U1740" s="872"/>
      <c r="W1740" s="426"/>
    </row>
    <row r="1741" spans="1:23" ht="15.95" customHeight="1" x14ac:dyDescent="0.25">
      <c r="A1741" s="412"/>
      <c r="B1741" s="427"/>
      <c r="C1741" s="486"/>
      <c r="D1741" s="487"/>
      <c r="E1741" s="419" t="s">
        <v>39</v>
      </c>
      <c r="F1741" s="689"/>
      <c r="G1741" s="549"/>
      <c r="H1741" s="418"/>
      <c r="I1741" s="947"/>
      <c r="J1741" s="432"/>
      <c r="K1741" s="582"/>
      <c r="L1741" s="415"/>
      <c r="M1741" s="500"/>
      <c r="N1741" s="419"/>
      <c r="O1741" s="417"/>
      <c r="P1741" s="418"/>
      <c r="Q1741" s="947"/>
      <c r="R1741" s="436"/>
      <c r="S1741" s="1021"/>
      <c r="T1741" s="950"/>
      <c r="U1741" s="872"/>
      <c r="W1741" s="426"/>
    </row>
    <row r="1742" spans="1:23" ht="15.95" customHeight="1" x14ac:dyDescent="0.25">
      <c r="A1742" s="412"/>
      <c r="B1742" s="427"/>
      <c r="C1742" s="486"/>
      <c r="D1742" s="487"/>
      <c r="E1742" s="419" t="s">
        <v>27</v>
      </c>
      <c r="F1742" s="689"/>
      <c r="G1742" s="549"/>
      <c r="H1742" s="418"/>
      <c r="I1742" s="947"/>
      <c r="J1742" s="432"/>
      <c r="K1742" s="582"/>
      <c r="L1742" s="415"/>
      <c r="M1742" s="439"/>
      <c r="N1742" s="419"/>
      <c r="O1742" s="417"/>
      <c r="P1742" s="418"/>
      <c r="Q1742" s="947"/>
      <c r="R1742" s="436"/>
      <c r="S1742" s="1021"/>
      <c r="T1742" s="950"/>
      <c r="U1742" s="872"/>
      <c r="W1742" s="426"/>
    </row>
    <row r="1743" spans="1:23" ht="15.95" customHeight="1" x14ac:dyDescent="0.25">
      <c r="A1743" s="412"/>
      <c r="B1743" s="427"/>
      <c r="C1743" s="486"/>
      <c r="D1743" s="487"/>
      <c r="E1743" s="419" t="s">
        <v>28</v>
      </c>
      <c r="F1743" s="689"/>
      <c r="G1743" s="549"/>
      <c r="H1743" s="418"/>
      <c r="I1743" s="947"/>
      <c r="J1743" s="432"/>
      <c r="K1743" s="582"/>
      <c r="L1743" s="415"/>
      <c r="M1743" s="439"/>
      <c r="N1743" s="419"/>
      <c r="O1743" s="417"/>
      <c r="P1743" s="418"/>
      <c r="Q1743" s="947"/>
      <c r="R1743" s="436"/>
      <c r="S1743" s="1021"/>
      <c r="T1743" s="950"/>
      <c r="U1743" s="872"/>
      <c r="W1743" s="426"/>
    </row>
    <row r="1744" spans="1:23" ht="15.95" customHeight="1" x14ac:dyDescent="0.25">
      <c r="A1744" s="479"/>
      <c r="B1744" s="440"/>
      <c r="C1744" s="480"/>
      <c r="D1744" s="481"/>
      <c r="E1744" s="446" t="s">
        <v>41</v>
      </c>
      <c r="F1744" s="693"/>
      <c r="G1744" s="597"/>
      <c r="H1744" s="445"/>
      <c r="I1744" s="982"/>
      <c r="J1744" s="445"/>
      <c r="K1744" s="593"/>
      <c r="L1744" s="442"/>
      <c r="M1744" s="439"/>
      <c r="N1744" s="446"/>
      <c r="O1744" s="444"/>
      <c r="P1744" s="445"/>
      <c r="Q1744" s="982"/>
      <c r="R1744" s="449"/>
      <c r="S1744" s="1022"/>
      <c r="T1744" s="973"/>
      <c r="U1744" s="873"/>
      <c r="W1744" s="426"/>
    </row>
    <row r="1745" spans="1:23" ht="15.95" customHeight="1" x14ac:dyDescent="0.25">
      <c r="A1745" s="452">
        <v>207</v>
      </c>
      <c r="B1745" s="413" t="s">
        <v>2068</v>
      </c>
      <c r="C1745" s="486" t="s">
        <v>2069</v>
      </c>
      <c r="D1745" s="487">
        <v>315</v>
      </c>
      <c r="E1745" s="500">
        <v>111319</v>
      </c>
      <c r="F1745" s="417"/>
      <c r="G1745" s="417">
        <v>145</v>
      </c>
      <c r="H1745" s="417">
        <v>133</v>
      </c>
      <c r="I1745" s="418">
        <v>166</v>
      </c>
      <c r="J1745" s="947">
        <v>50</v>
      </c>
      <c r="K1745" s="1008"/>
      <c r="L1745" s="415"/>
      <c r="M1745" s="459"/>
      <c r="N1745" s="419"/>
      <c r="O1745" s="417"/>
      <c r="P1745" s="418"/>
      <c r="Q1745" s="947"/>
      <c r="R1745" s="666"/>
      <c r="S1745" s="1023"/>
      <c r="T1745" s="975"/>
      <c r="U1745" s="871"/>
      <c r="W1745" s="426"/>
    </row>
    <row r="1746" spans="1:23" ht="15.95" customHeight="1" x14ac:dyDescent="0.25">
      <c r="A1746" s="412"/>
      <c r="B1746" s="427"/>
      <c r="C1746" s="486"/>
      <c r="D1746" s="487"/>
      <c r="E1746" s="500" t="s">
        <v>19</v>
      </c>
      <c r="F1746" s="417"/>
      <c r="G1746" s="417">
        <v>226</v>
      </c>
      <c r="H1746" s="417">
        <v>229</v>
      </c>
      <c r="I1746" s="418" t="s">
        <v>1711</v>
      </c>
      <c r="J1746" s="947"/>
      <c r="K1746" s="1008"/>
      <c r="L1746" s="415"/>
      <c r="M1746" s="419"/>
      <c r="N1746" s="419"/>
      <c r="O1746" s="417"/>
      <c r="P1746" s="418"/>
      <c r="Q1746" s="947"/>
      <c r="R1746" s="574"/>
      <c r="S1746" s="1024"/>
      <c r="T1746" s="950"/>
      <c r="U1746" s="872"/>
      <c r="W1746" s="426"/>
    </row>
    <row r="1747" spans="1:23" ht="15.95" customHeight="1" x14ac:dyDescent="0.25">
      <c r="A1747" s="412"/>
      <c r="B1747" s="427"/>
      <c r="C1747" s="486"/>
      <c r="D1747" s="487"/>
      <c r="E1747" s="500" t="s">
        <v>30</v>
      </c>
      <c r="F1747" s="417"/>
      <c r="G1747" s="417">
        <v>2</v>
      </c>
      <c r="H1747" s="417">
        <v>0</v>
      </c>
      <c r="I1747" s="418">
        <v>5</v>
      </c>
      <c r="J1747" s="947">
        <v>3</v>
      </c>
      <c r="K1747" s="1008"/>
      <c r="L1747" s="415"/>
      <c r="M1747" s="419"/>
      <c r="N1747" s="419"/>
      <c r="O1747" s="417"/>
      <c r="P1747" s="418"/>
      <c r="Q1747" s="947"/>
      <c r="R1747" s="574"/>
      <c r="S1747" s="1024"/>
      <c r="T1747" s="950"/>
      <c r="U1747" s="872"/>
      <c r="W1747" s="426"/>
    </row>
    <row r="1748" spans="1:23" ht="15.95" customHeight="1" x14ac:dyDescent="0.25">
      <c r="A1748" s="412"/>
      <c r="B1748" s="427"/>
      <c r="C1748" s="486"/>
      <c r="D1748" s="487"/>
      <c r="E1748" s="500" t="s">
        <v>31</v>
      </c>
      <c r="F1748" s="417"/>
      <c r="G1748" s="417">
        <v>60</v>
      </c>
      <c r="H1748" s="417">
        <v>48</v>
      </c>
      <c r="I1748" s="418">
        <v>64</v>
      </c>
      <c r="J1748" s="947">
        <v>20</v>
      </c>
      <c r="K1748" s="1008"/>
      <c r="L1748" s="415"/>
      <c r="M1748" s="419"/>
      <c r="N1748" s="419"/>
      <c r="O1748" s="417"/>
      <c r="P1748" s="418"/>
      <c r="Q1748" s="947"/>
      <c r="R1748" s="574"/>
      <c r="S1748" s="1024"/>
      <c r="T1748" s="950"/>
      <c r="U1748" s="872"/>
      <c r="W1748" s="426"/>
    </row>
    <row r="1749" spans="1:23" ht="15.95" customHeight="1" x14ac:dyDescent="0.25">
      <c r="A1749" s="412"/>
      <c r="B1749" s="427"/>
      <c r="C1749" s="486"/>
      <c r="D1749" s="487"/>
      <c r="E1749" s="500" t="s">
        <v>36</v>
      </c>
      <c r="F1749" s="417"/>
      <c r="G1749" s="417">
        <v>0</v>
      </c>
      <c r="H1749" s="417">
        <v>0</v>
      </c>
      <c r="I1749" s="418">
        <v>0</v>
      </c>
      <c r="J1749" s="947">
        <v>4</v>
      </c>
      <c r="K1749" s="1008"/>
      <c r="L1749" s="415"/>
      <c r="M1749" s="419"/>
      <c r="N1749" s="419"/>
      <c r="O1749" s="417"/>
      <c r="P1749" s="418"/>
      <c r="Q1749" s="947"/>
      <c r="R1749" s="574"/>
      <c r="S1749" s="1024"/>
      <c r="T1749" s="950"/>
      <c r="U1749" s="872"/>
      <c r="W1749" s="426"/>
    </row>
    <row r="1750" spans="1:23" ht="15.95" customHeight="1" x14ac:dyDescent="0.25">
      <c r="A1750" s="412"/>
      <c r="B1750" s="427"/>
      <c r="C1750" s="486"/>
      <c r="D1750" s="487"/>
      <c r="E1750" s="500" t="s">
        <v>32</v>
      </c>
      <c r="F1750" s="417"/>
      <c r="G1750" s="417">
        <v>30</v>
      </c>
      <c r="H1750" s="417">
        <v>13</v>
      </c>
      <c r="I1750" s="418">
        <v>31</v>
      </c>
      <c r="J1750" s="947">
        <v>7</v>
      </c>
      <c r="K1750" s="1008"/>
      <c r="L1750" s="415"/>
      <c r="M1750" s="419"/>
      <c r="N1750" s="419"/>
      <c r="O1750" s="417"/>
      <c r="P1750" s="418"/>
      <c r="Q1750" s="947"/>
      <c r="R1750" s="574"/>
      <c r="S1750" s="1024"/>
      <c r="T1750" s="950"/>
      <c r="U1750" s="872"/>
      <c r="W1750" s="426"/>
    </row>
    <row r="1751" spans="1:23" ht="15.95" customHeight="1" x14ac:dyDescent="0.25">
      <c r="A1751" s="412"/>
      <c r="B1751" s="427"/>
      <c r="C1751" s="486"/>
      <c r="D1751" s="487"/>
      <c r="E1751" s="500" t="s">
        <v>38</v>
      </c>
      <c r="F1751" s="417"/>
      <c r="G1751" s="417" t="s">
        <v>1557</v>
      </c>
      <c r="H1751" s="417"/>
      <c r="I1751" s="418"/>
      <c r="J1751" s="947"/>
      <c r="K1751" s="1008"/>
      <c r="L1751" s="415"/>
      <c r="M1751" s="419"/>
      <c r="N1751" s="419"/>
      <c r="O1751" s="417"/>
      <c r="P1751" s="418"/>
      <c r="Q1751" s="947"/>
      <c r="R1751" s="574"/>
      <c r="S1751" s="1024"/>
      <c r="T1751" s="950"/>
      <c r="U1751" s="872"/>
      <c r="W1751" s="426"/>
    </row>
    <row r="1752" spans="1:23" ht="15.95" customHeight="1" x14ac:dyDescent="0.25">
      <c r="A1752" s="412"/>
      <c r="B1752" s="427"/>
      <c r="C1752" s="486"/>
      <c r="D1752" s="487"/>
      <c r="E1752" s="500" t="s">
        <v>40</v>
      </c>
      <c r="F1752" s="417"/>
      <c r="G1752" s="417">
        <v>0</v>
      </c>
      <c r="H1752" s="417">
        <v>0</v>
      </c>
      <c r="I1752" s="418">
        <v>4</v>
      </c>
      <c r="J1752" s="947">
        <v>4</v>
      </c>
      <c r="K1752" s="1008"/>
      <c r="L1752" s="415"/>
      <c r="M1752" s="419"/>
      <c r="N1752" s="419"/>
      <c r="O1752" s="417"/>
      <c r="P1752" s="418"/>
      <c r="Q1752" s="947"/>
      <c r="R1752" s="574"/>
      <c r="S1752" s="1024"/>
      <c r="T1752" s="950"/>
      <c r="U1752" s="872"/>
      <c r="W1752" s="426"/>
    </row>
    <row r="1753" spans="1:23" ht="15.95" customHeight="1" x14ac:dyDescent="0.25">
      <c r="A1753" s="412"/>
      <c r="B1753" s="427"/>
      <c r="C1753" s="486"/>
      <c r="D1753" s="487"/>
      <c r="E1753" s="500" t="s">
        <v>24</v>
      </c>
      <c r="F1753" s="417"/>
      <c r="G1753" s="417">
        <v>21</v>
      </c>
      <c r="H1753" s="417">
        <v>10</v>
      </c>
      <c r="I1753" s="418">
        <v>7</v>
      </c>
      <c r="J1753" s="947">
        <v>7</v>
      </c>
      <c r="K1753" s="1008"/>
      <c r="L1753" s="415"/>
      <c r="M1753" s="419"/>
      <c r="N1753" s="419"/>
      <c r="O1753" s="417"/>
      <c r="P1753" s="418"/>
      <c r="Q1753" s="947"/>
      <c r="R1753" s="574"/>
      <c r="S1753" s="1024"/>
      <c r="T1753" s="950"/>
      <c r="U1753" s="872"/>
      <c r="W1753" s="426"/>
    </row>
    <row r="1754" spans="1:23" ht="15.95" customHeight="1" x14ac:dyDescent="0.25">
      <c r="A1754" s="412"/>
      <c r="B1754" s="427"/>
      <c r="C1754" s="486"/>
      <c r="D1754" s="487"/>
      <c r="E1754" s="500" t="s">
        <v>42</v>
      </c>
      <c r="F1754" s="417"/>
      <c r="G1754" s="417">
        <v>15</v>
      </c>
      <c r="H1754" s="417">
        <v>4</v>
      </c>
      <c r="I1754" s="418">
        <v>13</v>
      </c>
      <c r="J1754" s="947">
        <v>8</v>
      </c>
      <c r="K1754" s="1008"/>
      <c r="L1754" s="415"/>
      <c r="M1754" s="419"/>
      <c r="N1754" s="419"/>
      <c r="O1754" s="417"/>
      <c r="P1754" s="418"/>
      <c r="Q1754" s="947"/>
      <c r="R1754" s="574"/>
      <c r="S1754" s="1024"/>
      <c r="T1754" s="950"/>
      <c r="U1754" s="872"/>
      <c r="W1754" s="426"/>
    </row>
    <row r="1755" spans="1:23" ht="15.95" customHeight="1" x14ac:dyDescent="0.25">
      <c r="A1755" s="412"/>
      <c r="B1755" s="427"/>
      <c r="C1755" s="486"/>
      <c r="D1755" s="487"/>
      <c r="E1755" s="500" t="s">
        <v>26</v>
      </c>
      <c r="F1755" s="417"/>
      <c r="G1755" s="417">
        <v>8</v>
      </c>
      <c r="H1755" s="417">
        <v>11</v>
      </c>
      <c r="I1755" s="418">
        <v>13</v>
      </c>
      <c r="J1755" s="947">
        <v>6</v>
      </c>
      <c r="K1755" s="1008"/>
      <c r="L1755" s="415"/>
      <c r="M1755" s="419"/>
      <c r="N1755" s="419"/>
      <c r="O1755" s="417"/>
      <c r="P1755" s="418"/>
      <c r="Q1755" s="947"/>
      <c r="R1755" s="574"/>
      <c r="S1755" s="1024"/>
      <c r="T1755" s="950"/>
      <c r="U1755" s="872"/>
      <c r="W1755" s="426"/>
    </row>
    <row r="1756" spans="1:23" ht="15.95" customHeight="1" x14ac:dyDescent="0.25">
      <c r="A1756" s="479"/>
      <c r="B1756" s="440"/>
      <c r="C1756" s="480"/>
      <c r="D1756" s="481"/>
      <c r="E1756" s="498" t="s">
        <v>20</v>
      </c>
      <c r="F1756" s="444"/>
      <c r="G1756" s="444">
        <v>6</v>
      </c>
      <c r="H1756" s="444">
        <v>12</v>
      </c>
      <c r="I1756" s="445">
        <v>14</v>
      </c>
      <c r="J1756" s="982">
        <v>6</v>
      </c>
      <c r="K1756" s="1009"/>
      <c r="L1756" s="442"/>
      <c r="M1756" s="446"/>
      <c r="N1756" s="446"/>
      <c r="O1756" s="444"/>
      <c r="P1756" s="445"/>
      <c r="Q1756" s="982"/>
      <c r="R1756" s="577"/>
      <c r="S1756" s="1025"/>
      <c r="T1756" s="973"/>
      <c r="U1756" s="873"/>
      <c r="W1756" s="426"/>
    </row>
    <row r="1757" spans="1:23" ht="15.95" customHeight="1" x14ac:dyDescent="0.25">
      <c r="A1757" s="452">
        <v>208</v>
      </c>
      <c r="B1757" s="413" t="s">
        <v>2070</v>
      </c>
      <c r="C1757" s="486" t="s">
        <v>2071</v>
      </c>
      <c r="D1757" s="487">
        <v>630</v>
      </c>
      <c r="E1757" s="500">
        <v>1872669</v>
      </c>
      <c r="F1757" s="417"/>
      <c r="G1757" s="417">
        <v>115</v>
      </c>
      <c r="H1757" s="417">
        <v>122</v>
      </c>
      <c r="I1757" s="418">
        <v>149</v>
      </c>
      <c r="J1757" s="947">
        <v>46</v>
      </c>
      <c r="K1757" s="582"/>
      <c r="L1757" s="415"/>
      <c r="M1757" s="419"/>
      <c r="N1757" s="419"/>
      <c r="O1757" s="417"/>
      <c r="P1757" s="418"/>
      <c r="Q1757" s="947"/>
      <c r="R1757" s="422"/>
      <c r="S1757" s="1026"/>
      <c r="T1757" s="975"/>
      <c r="U1757" s="871"/>
      <c r="W1757" s="426"/>
    </row>
    <row r="1758" spans="1:23" ht="15.95" customHeight="1" x14ac:dyDescent="0.25">
      <c r="A1758" s="412"/>
      <c r="B1758" s="427"/>
      <c r="C1758" s="486"/>
      <c r="D1758" s="487"/>
      <c r="E1758" s="500" t="s">
        <v>19</v>
      </c>
      <c r="F1758" s="417"/>
      <c r="G1758" s="417">
        <v>230</v>
      </c>
      <c r="H1758" s="417">
        <v>230</v>
      </c>
      <c r="I1758" s="418" t="s">
        <v>2072</v>
      </c>
      <c r="J1758" s="947"/>
      <c r="K1758" s="582"/>
      <c r="L1758" s="415"/>
      <c r="M1758" s="419"/>
      <c r="N1758" s="419"/>
      <c r="O1758" s="417"/>
      <c r="P1758" s="418"/>
      <c r="Q1758" s="947"/>
      <c r="R1758" s="436"/>
      <c r="S1758" s="1021"/>
      <c r="T1758" s="950"/>
      <c r="U1758" s="872"/>
      <c r="W1758" s="426"/>
    </row>
    <row r="1759" spans="1:23" ht="15.95" customHeight="1" x14ac:dyDescent="0.25">
      <c r="A1759" s="412"/>
      <c r="B1759" s="427"/>
      <c r="C1759" s="486"/>
      <c r="D1759" s="487"/>
      <c r="E1759" s="500" t="s">
        <v>30</v>
      </c>
      <c r="F1759" s="417"/>
      <c r="G1759" s="417">
        <v>14</v>
      </c>
      <c r="H1759" s="417">
        <v>10</v>
      </c>
      <c r="I1759" s="418">
        <v>10</v>
      </c>
      <c r="J1759" s="947">
        <v>10</v>
      </c>
      <c r="K1759" s="582"/>
      <c r="L1759" s="415"/>
      <c r="M1759" s="419"/>
      <c r="N1759" s="419"/>
      <c r="O1759" s="417"/>
      <c r="P1759" s="418"/>
      <c r="Q1759" s="947"/>
      <c r="R1759" s="436"/>
      <c r="S1759" s="1021"/>
      <c r="T1759" s="950"/>
      <c r="U1759" s="872"/>
      <c r="W1759" s="426"/>
    </row>
    <row r="1760" spans="1:23" ht="15.95" customHeight="1" x14ac:dyDescent="0.25">
      <c r="A1760" s="412"/>
      <c r="B1760" s="427"/>
      <c r="C1760" s="486"/>
      <c r="D1760" s="487"/>
      <c r="E1760" s="500" t="s">
        <v>31</v>
      </c>
      <c r="F1760" s="417"/>
      <c r="G1760" s="417">
        <v>2</v>
      </c>
      <c r="H1760" s="417"/>
      <c r="I1760" s="418">
        <v>28</v>
      </c>
      <c r="J1760" s="947">
        <v>15</v>
      </c>
      <c r="K1760" s="582"/>
      <c r="L1760" s="415"/>
      <c r="M1760" s="419"/>
      <c r="N1760" s="419"/>
      <c r="O1760" s="417"/>
      <c r="P1760" s="418"/>
      <c r="Q1760" s="947"/>
      <c r="R1760" s="436"/>
      <c r="S1760" s="1021"/>
      <c r="T1760" s="950"/>
      <c r="U1760" s="872"/>
      <c r="W1760" s="426"/>
    </row>
    <row r="1761" spans="1:23" ht="15.95" customHeight="1" x14ac:dyDescent="0.25">
      <c r="A1761" s="412"/>
      <c r="B1761" s="427"/>
      <c r="C1761" s="486"/>
      <c r="D1761" s="487"/>
      <c r="E1761" s="500" t="s">
        <v>36</v>
      </c>
      <c r="F1761" s="417"/>
      <c r="G1761" s="417">
        <v>38</v>
      </c>
      <c r="H1761" s="417">
        <v>16</v>
      </c>
      <c r="I1761" s="418">
        <v>24</v>
      </c>
      <c r="J1761" s="947">
        <v>22</v>
      </c>
      <c r="K1761" s="582"/>
      <c r="L1761" s="415"/>
      <c r="M1761" s="419"/>
      <c r="N1761" s="419"/>
      <c r="O1761" s="417"/>
      <c r="P1761" s="418"/>
      <c r="Q1761" s="947"/>
      <c r="R1761" s="436"/>
      <c r="S1761" s="1021"/>
      <c r="T1761" s="950"/>
      <c r="U1761" s="872"/>
      <c r="W1761" s="426"/>
    </row>
    <row r="1762" spans="1:23" ht="15.95" customHeight="1" x14ac:dyDescent="0.25">
      <c r="A1762" s="412"/>
      <c r="B1762" s="427"/>
      <c r="C1762" s="486"/>
      <c r="D1762" s="487"/>
      <c r="E1762" s="500" t="s">
        <v>32</v>
      </c>
      <c r="F1762" s="417"/>
      <c r="G1762" s="417">
        <v>38</v>
      </c>
      <c r="H1762" s="417">
        <v>23</v>
      </c>
      <c r="I1762" s="418">
        <v>14</v>
      </c>
      <c r="J1762" s="947">
        <v>18</v>
      </c>
      <c r="K1762" s="582"/>
      <c r="L1762" s="415"/>
      <c r="M1762" s="419"/>
      <c r="N1762" s="419"/>
      <c r="O1762" s="417"/>
      <c r="P1762" s="418"/>
      <c r="Q1762" s="947"/>
      <c r="R1762" s="436"/>
      <c r="S1762" s="1021"/>
      <c r="T1762" s="950"/>
      <c r="U1762" s="872"/>
      <c r="W1762" s="426"/>
    </row>
    <row r="1763" spans="1:23" ht="15.95" customHeight="1" x14ac:dyDescent="0.25">
      <c r="A1763" s="412"/>
      <c r="B1763" s="427"/>
      <c r="C1763" s="486"/>
      <c r="D1763" s="487"/>
      <c r="E1763" s="500" t="s">
        <v>38</v>
      </c>
      <c r="F1763" s="417"/>
      <c r="G1763" s="417">
        <v>24</v>
      </c>
      <c r="H1763" s="417">
        <v>10</v>
      </c>
      <c r="I1763" s="418">
        <v>4</v>
      </c>
      <c r="J1763" s="947">
        <v>10</v>
      </c>
      <c r="K1763" s="582"/>
      <c r="L1763" s="415"/>
      <c r="M1763" s="419"/>
      <c r="N1763" s="419"/>
      <c r="O1763" s="417"/>
      <c r="P1763" s="418"/>
      <c r="Q1763" s="947"/>
      <c r="R1763" s="436"/>
      <c r="S1763" s="1021"/>
      <c r="T1763" s="950"/>
      <c r="U1763" s="872"/>
      <c r="W1763" s="426"/>
    </row>
    <row r="1764" spans="1:23" ht="15.95" customHeight="1" x14ac:dyDescent="0.25">
      <c r="A1764" s="412"/>
      <c r="B1764" s="427"/>
      <c r="C1764" s="486"/>
      <c r="D1764" s="487"/>
      <c r="E1764" s="500" t="s">
        <v>33</v>
      </c>
      <c r="F1764" s="417"/>
      <c r="G1764" s="417">
        <v>3</v>
      </c>
      <c r="H1764" s="417">
        <v>3</v>
      </c>
      <c r="I1764" s="418">
        <v>3</v>
      </c>
      <c r="J1764" s="947">
        <v>2</v>
      </c>
      <c r="K1764" s="582"/>
      <c r="L1764" s="415"/>
      <c r="M1764" s="419"/>
      <c r="N1764" s="419"/>
      <c r="O1764" s="417"/>
      <c r="P1764" s="418"/>
      <c r="Q1764" s="947"/>
      <c r="R1764" s="436"/>
      <c r="S1764" s="1021"/>
      <c r="T1764" s="950"/>
      <c r="U1764" s="872"/>
      <c r="W1764" s="426"/>
    </row>
    <row r="1765" spans="1:23" ht="15.95" customHeight="1" x14ac:dyDescent="0.25">
      <c r="A1765" s="412"/>
      <c r="B1765" s="427"/>
      <c r="C1765" s="486"/>
      <c r="D1765" s="487"/>
      <c r="E1765" s="500" t="s">
        <v>40</v>
      </c>
      <c r="F1765" s="417"/>
      <c r="G1765" s="417" t="s">
        <v>1563</v>
      </c>
      <c r="H1765" s="417"/>
      <c r="I1765" s="418"/>
      <c r="J1765" s="947"/>
      <c r="K1765" s="582"/>
      <c r="L1765" s="415"/>
      <c r="M1765" s="419"/>
      <c r="N1765" s="419"/>
      <c r="O1765" s="417"/>
      <c r="P1765" s="418"/>
      <c r="Q1765" s="947"/>
      <c r="R1765" s="436"/>
      <c r="S1765" s="1021"/>
      <c r="T1765" s="950"/>
      <c r="U1765" s="872"/>
      <c r="W1765" s="426"/>
    </row>
    <row r="1766" spans="1:23" ht="15.95" customHeight="1" x14ac:dyDescent="0.25">
      <c r="A1766" s="412"/>
      <c r="B1766" s="427"/>
      <c r="C1766" s="486"/>
      <c r="D1766" s="487"/>
      <c r="E1766" s="500" t="s">
        <v>24</v>
      </c>
      <c r="F1766" s="417"/>
      <c r="G1766" s="417">
        <v>30</v>
      </c>
      <c r="H1766" s="417">
        <v>64</v>
      </c>
      <c r="I1766" s="418">
        <v>46</v>
      </c>
      <c r="J1766" s="947">
        <v>20</v>
      </c>
      <c r="K1766" s="582"/>
      <c r="L1766" s="415"/>
      <c r="M1766" s="419"/>
      <c r="N1766" s="419"/>
      <c r="O1766" s="417"/>
      <c r="P1766" s="418"/>
      <c r="Q1766" s="947"/>
      <c r="R1766" s="436"/>
      <c r="S1766" s="1021"/>
      <c r="T1766" s="950"/>
      <c r="U1766" s="872"/>
      <c r="W1766" s="426"/>
    </row>
    <row r="1767" spans="1:23" ht="15.95" customHeight="1" x14ac:dyDescent="0.25">
      <c r="A1767" s="412"/>
      <c r="B1767" s="427"/>
      <c r="C1767" s="486"/>
      <c r="D1767" s="487"/>
      <c r="E1767" s="500" t="s">
        <v>42</v>
      </c>
      <c r="F1767" s="417"/>
      <c r="G1767" s="417" t="s">
        <v>1557</v>
      </c>
      <c r="H1767" s="417"/>
      <c r="I1767" s="418"/>
      <c r="J1767" s="947"/>
      <c r="K1767" s="582"/>
      <c r="L1767" s="415"/>
      <c r="M1767" s="419"/>
      <c r="N1767" s="419"/>
      <c r="O1767" s="417"/>
      <c r="P1767" s="418"/>
      <c r="Q1767" s="947"/>
      <c r="R1767" s="436"/>
      <c r="S1767" s="1021"/>
      <c r="T1767" s="950"/>
      <c r="U1767" s="872"/>
      <c r="W1767" s="426"/>
    </row>
    <row r="1768" spans="1:23" ht="15.95" customHeight="1" x14ac:dyDescent="0.25">
      <c r="A1768" s="412"/>
      <c r="B1768" s="427"/>
      <c r="C1768" s="486"/>
      <c r="D1768" s="487"/>
      <c r="E1768" s="500" t="s">
        <v>26</v>
      </c>
      <c r="F1768" s="417"/>
      <c r="G1768" s="417">
        <v>32</v>
      </c>
      <c r="H1768" s="417">
        <v>23</v>
      </c>
      <c r="I1768" s="418">
        <v>24</v>
      </c>
      <c r="J1768" s="947">
        <v>8</v>
      </c>
      <c r="K1768" s="582"/>
      <c r="L1768" s="415"/>
      <c r="M1768" s="419"/>
      <c r="N1768" s="419"/>
      <c r="O1768" s="417"/>
      <c r="P1768" s="418"/>
      <c r="Q1768" s="947"/>
      <c r="R1768" s="436"/>
      <c r="S1768" s="1021"/>
      <c r="T1768" s="950"/>
      <c r="U1768" s="872"/>
      <c r="W1768" s="426"/>
    </row>
    <row r="1769" spans="1:23" ht="15.95" customHeight="1" x14ac:dyDescent="0.25">
      <c r="A1769" s="412"/>
      <c r="B1769" s="427"/>
      <c r="C1769" s="486"/>
      <c r="D1769" s="487"/>
      <c r="E1769" s="500" t="s">
        <v>20</v>
      </c>
      <c r="F1769" s="417"/>
      <c r="G1769" s="417">
        <v>12</v>
      </c>
      <c r="H1769" s="417">
        <v>29</v>
      </c>
      <c r="I1769" s="418">
        <v>30</v>
      </c>
      <c r="J1769" s="947">
        <v>20</v>
      </c>
      <c r="K1769" s="582"/>
      <c r="L1769" s="415"/>
      <c r="M1769" s="419"/>
      <c r="N1769" s="419"/>
      <c r="O1769" s="417"/>
      <c r="P1769" s="418"/>
      <c r="Q1769" s="947"/>
      <c r="R1769" s="436"/>
      <c r="S1769" s="1021"/>
      <c r="T1769" s="950"/>
      <c r="U1769" s="872"/>
      <c r="W1769" s="426"/>
    </row>
    <row r="1770" spans="1:23" ht="15.95" customHeight="1" x14ac:dyDescent="0.25">
      <c r="A1770" s="412"/>
      <c r="B1770" s="427"/>
      <c r="C1770" s="486"/>
      <c r="D1770" s="487"/>
      <c r="E1770" s="500" t="s">
        <v>21</v>
      </c>
      <c r="F1770" s="417"/>
      <c r="G1770" s="417">
        <v>3</v>
      </c>
      <c r="H1770" s="417">
        <v>3</v>
      </c>
      <c r="I1770" s="418">
        <v>14</v>
      </c>
      <c r="J1770" s="947">
        <v>10</v>
      </c>
      <c r="K1770" s="582"/>
      <c r="L1770" s="415"/>
      <c r="M1770" s="419"/>
      <c r="N1770" s="419"/>
      <c r="O1770" s="417"/>
      <c r="P1770" s="418"/>
      <c r="Q1770" s="947"/>
      <c r="R1770" s="436"/>
      <c r="S1770" s="1021"/>
      <c r="T1770" s="950"/>
      <c r="U1770" s="872"/>
      <c r="W1770" s="426"/>
    </row>
    <row r="1771" spans="1:23" ht="15.95" customHeight="1" x14ac:dyDescent="0.25">
      <c r="A1771" s="412"/>
      <c r="B1771" s="427"/>
      <c r="C1771" s="486"/>
      <c r="D1771" s="487"/>
      <c r="E1771" s="500" t="s">
        <v>35</v>
      </c>
      <c r="F1771" s="417"/>
      <c r="G1771" s="417">
        <v>24</v>
      </c>
      <c r="H1771" s="417">
        <v>20</v>
      </c>
      <c r="I1771" s="418">
        <v>13</v>
      </c>
      <c r="J1771" s="947">
        <v>4</v>
      </c>
      <c r="K1771" s="582"/>
      <c r="L1771" s="415"/>
      <c r="M1771" s="419"/>
      <c r="N1771" s="419"/>
      <c r="O1771" s="417"/>
      <c r="P1771" s="418"/>
      <c r="Q1771" s="947"/>
      <c r="R1771" s="436"/>
      <c r="S1771" s="1021"/>
      <c r="T1771" s="950"/>
      <c r="U1771" s="872"/>
      <c r="W1771" s="426"/>
    </row>
    <row r="1772" spans="1:23" ht="15.95" customHeight="1" x14ac:dyDescent="0.25">
      <c r="A1772" s="412"/>
      <c r="B1772" s="427"/>
      <c r="C1772" s="486"/>
      <c r="D1772" s="487"/>
      <c r="E1772" s="500" t="s">
        <v>23</v>
      </c>
      <c r="F1772" s="417"/>
      <c r="G1772" s="417">
        <v>9</v>
      </c>
      <c r="H1772" s="417">
        <v>14</v>
      </c>
      <c r="I1772" s="418">
        <v>10</v>
      </c>
      <c r="J1772" s="947">
        <v>8</v>
      </c>
      <c r="K1772" s="582"/>
      <c r="L1772" s="415"/>
      <c r="M1772" s="419"/>
      <c r="N1772" s="419"/>
      <c r="O1772" s="417"/>
      <c r="P1772" s="418"/>
      <c r="Q1772" s="947"/>
      <c r="R1772" s="436"/>
      <c r="S1772" s="1021"/>
      <c r="T1772" s="950"/>
      <c r="U1772" s="872"/>
      <c r="W1772" s="426"/>
    </row>
    <row r="1773" spans="1:23" ht="15.95" customHeight="1" x14ac:dyDescent="0.25">
      <c r="A1773" s="412"/>
      <c r="B1773" s="427"/>
      <c r="C1773" s="486"/>
      <c r="D1773" s="487"/>
      <c r="E1773" s="500" t="s">
        <v>37</v>
      </c>
      <c r="F1773" s="417"/>
      <c r="G1773" s="417" t="s">
        <v>1557</v>
      </c>
      <c r="H1773" s="417"/>
      <c r="I1773" s="418"/>
      <c r="J1773" s="947"/>
      <c r="K1773" s="582"/>
      <c r="L1773" s="415"/>
      <c r="M1773" s="419"/>
      <c r="N1773" s="419"/>
      <c r="O1773" s="417"/>
      <c r="P1773" s="418"/>
      <c r="Q1773" s="947"/>
      <c r="R1773" s="436"/>
      <c r="S1773" s="1021"/>
      <c r="T1773" s="950"/>
      <c r="U1773" s="872"/>
      <c r="W1773" s="426"/>
    </row>
    <row r="1774" spans="1:23" ht="15.95" customHeight="1" x14ac:dyDescent="0.25">
      <c r="A1774" s="479"/>
      <c r="B1774" s="440"/>
      <c r="C1774" s="469"/>
      <c r="D1774" s="470"/>
      <c r="E1774" s="498" t="s">
        <v>25</v>
      </c>
      <c r="F1774" s="444"/>
      <c r="G1774" s="444">
        <v>6</v>
      </c>
      <c r="H1774" s="444">
        <v>3</v>
      </c>
      <c r="I1774" s="445">
        <v>3</v>
      </c>
      <c r="J1774" s="445">
        <v>4</v>
      </c>
      <c r="K1774" s="685"/>
      <c r="L1774" s="474"/>
      <c r="M1774" s="475"/>
      <c r="N1774" s="475"/>
      <c r="O1774" s="472"/>
      <c r="P1774" s="530"/>
      <c r="Q1774" s="965"/>
      <c r="R1774" s="478"/>
      <c r="S1774" s="1027"/>
      <c r="T1774" s="973"/>
      <c r="U1774" s="873"/>
      <c r="W1774" s="426"/>
    </row>
    <row r="1775" spans="1:23" ht="15.95" customHeight="1" x14ac:dyDescent="0.25">
      <c r="A1775" s="452">
        <v>209</v>
      </c>
      <c r="B1775" s="413" t="s">
        <v>2073</v>
      </c>
      <c r="C1775" s="453" t="s">
        <v>2074</v>
      </c>
      <c r="D1775" s="454">
        <v>100</v>
      </c>
      <c r="E1775" s="500">
        <v>50386</v>
      </c>
      <c r="F1775" s="989"/>
      <c r="G1775" s="549">
        <v>14</v>
      </c>
      <c r="H1775" s="418">
        <v>14</v>
      </c>
      <c r="I1775" s="947">
        <v>13</v>
      </c>
      <c r="J1775" s="505">
        <v>1</v>
      </c>
      <c r="K1775" s="716"/>
      <c r="L1775" s="458">
        <v>100</v>
      </c>
      <c r="M1775" s="459">
        <v>803190</v>
      </c>
      <c r="N1775" s="459"/>
      <c r="O1775" s="456">
        <v>0</v>
      </c>
      <c r="P1775" s="505">
        <v>0</v>
      </c>
      <c r="Q1775" s="967">
        <v>2</v>
      </c>
      <c r="R1775" s="462">
        <v>2</v>
      </c>
      <c r="S1775" s="1028"/>
      <c r="T1775" s="975"/>
      <c r="U1775" s="871"/>
      <c r="W1775" s="426"/>
    </row>
    <row r="1776" spans="1:23" ht="15.95" customHeight="1" x14ac:dyDescent="0.25">
      <c r="A1776" s="412"/>
      <c r="B1776" s="427"/>
      <c r="E1776" s="553" t="s">
        <v>19</v>
      </c>
      <c r="F1776" s="688"/>
      <c r="G1776" s="601">
        <v>220</v>
      </c>
      <c r="H1776" s="602">
        <v>220</v>
      </c>
      <c r="I1776" s="986">
        <v>221</v>
      </c>
      <c r="J1776" s="602"/>
      <c r="K1776" s="720"/>
      <c r="L1776" s="522"/>
      <c r="M1776" s="556"/>
      <c r="N1776" s="556"/>
      <c r="O1776" s="555"/>
      <c r="P1776" s="602"/>
      <c r="Q1776" s="986"/>
      <c r="R1776" s="559"/>
      <c r="S1776" s="1029"/>
      <c r="T1776" s="950"/>
      <c r="U1776" s="872"/>
      <c r="W1776" s="426"/>
    </row>
    <row r="1777" spans="1:23" ht="15.95" customHeight="1" x14ac:dyDescent="0.25">
      <c r="A1777" s="412"/>
      <c r="B1777" s="427"/>
      <c r="E1777" s="553"/>
      <c r="F1777" s="688"/>
      <c r="G1777" s="601"/>
      <c r="H1777" s="602"/>
      <c r="I1777" s="986"/>
      <c r="J1777" s="602"/>
      <c r="K1777" s="720"/>
      <c r="L1777" s="522"/>
      <c r="M1777" s="556"/>
      <c r="N1777" s="556"/>
      <c r="O1777" s="555"/>
      <c r="P1777" s="602"/>
      <c r="Q1777" s="986"/>
      <c r="R1777" s="559"/>
      <c r="S1777" s="1029"/>
      <c r="T1777" s="950"/>
      <c r="U1777" s="872"/>
      <c r="W1777" s="426"/>
    </row>
    <row r="1778" spans="1:23" ht="15.95" customHeight="1" x14ac:dyDescent="0.25">
      <c r="A1778" s="479"/>
      <c r="B1778" s="440"/>
      <c r="C1778" s="480"/>
      <c r="D1778" s="481"/>
      <c r="E1778" s="498"/>
      <c r="F1778" s="543"/>
      <c r="G1778" s="597"/>
      <c r="H1778" s="445"/>
      <c r="I1778" s="982"/>
      <c r="J1778" s="445"/>
      <c r="K1778" s="593"/>
      <c r="L1778" s="442"/>
      <c r="M1778" s="446" t="s">
        <v>19</v>
      </c>
      <c r="N1778" s="446"/>
      <c r="O1778" s="444">
        <v>222</v>
      </c>
      <c r="P1778" s="445">
        <v>221</v>
      </c>
      <c r="Q1778" s="982">
        <v>219</v>
      </c>
      <c r="R1778" s="449"/>
      <c r="S1778" s="1022"/>
      <c r="T1778" s="973"/>
      <c r="U1778" s="873"/>
      <c r="W1778" s="426"/>
    </row>
    <row r="1779" spans="1:23" ht="15.95" customHeight="1" x14ac:dyDescent="0.25">
      <c r="A1779" s="452">
        <v>210</v>
      </c>
      <c r="B1779" s="413" t="s">
        <v>2075</v>
      </c>
      <c r="C1779" s="486" t="s">
        <v>2076</v>
      </c>
      <c r="D1779" s="487">
        <v>630</v>
      </c>
      <c r="E1779" s="500">
        <v>9453</v>
      </c>
      <c r="F1779" s="989"/>
      <c r="G1779" s="549">
        <v>96</v>
      </c>
      <c r="H1779" s="418">
        <v>75</v>
      </c>
      <c r="I1779" s="947">
        <v>82</v>
      </c>
      <c r="J1779" s="418">
        <v>33</v>
      </c>
      <c r="K1779" s="582"/>
      <c r="L1779" s="415">
        <v>630</v>
      </c>
      <c r="M1779" s="419">
        <v>8920</v>
      </c>
      <c r="N1779" s="419"/>
      <c r="O1779" s="417">
        <v>100</v>
      </c>
      <c r="P1779" s="418">
        <v>97</v>
      </c>
      <c r="Q1779" s="947">
        <v>91</v>
      </c>
      <c r="R1779" s="422">
        <v>42</v>
      </c>
      <c r="S1779" s="1023"/>
      <c r="T1779" s="975"/>
      <c r="U1779" s="871"/>
      <c r="W1779" s="426"/>
    </row>
    <row r="1780" spans="1:23" ht="15.95" customHeight="1" x14ac:dyDescent="0.25">
      <c r="A1780" s="412"/>
      <c r="B1780" s="427"/>
      <c r="C1780" s="486"/>
      <c r="D1780" s="487"/>
      <c r="E1780" s="500" t="s">
        <v>19</v>
      </c>
      <c r="F1780" s="538"/>
      <c r="G1780" s="549">
        <v>221</v>
      </c>
      <c r="H1780" s="418">
        <v>224</v>
      </c>
      <c r="I1780" s="947" t="s">
        <v>2077</v>
      </c>
      <c r="J1780" s="432"/>
      <c r="K1780" s="582"/>
      <c r="L1780" s="415"/>
      <c r="M1780" s="419" t="s">
        <v>19</v>
      </c>
      <c r="N1780" s="419"/>
      <c r="O1780" s="417">
        <v>222</v>
      </c>
      <c r="P1780" s="418">
        <v>224</v>
      </c>
      <c r="Q1780" s="947" t="s">
        <v>2078</v>
      </c>
      <c r="R1780" s="436"/>
      <c r="S1780" s="1021"/>
      <c r="T1780" s="950"/>
      <c r="U1780" s="872"/>
      <c r="W1780" s="426"/>
    </row>
    <row r="1781" spans="1:23" ht="15.95" customHeight="1" x14ac:dyDescent="0.25">
      <c r="A1781" s="412"/>
      <c r="B1781" s="427"/>
      <c r="C1781" s="486"/>
      <c r="D1781" s="487"/>
      <c r="E1781" s="500" t="s">
        <v>30</v>
      </c>
      <c r="F1781" s="538"/>
      <c r="G1781" s="549" t="s">
        <v>1563</v>
      </c>
      <c r="H1781" s="418"/>
      <c r="I1781" s="947"/>
      <c r="J1781" s="432"/>
      <c r="K1781" s="582"/>
      <c r="L1781" s="415"/>
      <c r="M1781" s="419" t="s">
        <v>26</v>
      </c>
      <c r="N1781" s="419"/>
      <c r="O1781" s="417">
        <v>27</v>
      </c>
      <c r="P1781" s="418">
        <v>19</v>
      </c>
      <c r="Q1781" s="947">
        <v>28</v>
      </c>
      <c r="R1781" s="436">
        <v>6</v>
      </c>
      <c r="S1781" s="1021"/>
      <c r="T1781" s="950"/>
      <c r="U1781" s="872"/>
      <c r="W1781" s="426"/>
    </row>
    <row r="1782" spans="1:23" ht="15.95" customHeight="1" x14ac:dyDescent="0.25">
      <c r="A1782" s="412"/>
      <c r="B1782" s="427"/>
      <c r="C1782" s="486"/>
      <c r="D1782" s="487"/>
      <c r="E1782" s="500" t="s">
        <v>31</v>
      </c>
      <c r="F1782" s="538"/>
      <c r="G1782" s="549" t="s">
        <v>1563</v>
      </c>
      <c r="H1782" s="418"/>
      <c r="I1782" s="947"/>
      <c r="J1782" s="432"/>
      <c r="K1782" s="582"/>
      <c r="L1782" s="415"/>
      <c r="M1782" s="419" t="s">
        <v>20</v>
      </c>
      <c r="N1782" s="419"/>
      <c r="O1782" s="417">
        <v>7</v>
      </c>
      <c r="P1782" s="418">
        <v>14</v>
      </c>
      <c r="Q1782" s="947">
        <v>6</v>
      </c>
      <c r="R1782" s="436">
        <v>5</v>
      </c>
      <c r="S1782" s="1021"/>
      <c r="T1782" s="950"/>
      <c r="U1782" s="872"/>
      <c r="W1782" s="426"/>
    </row>
    <row r="1783" spans="1:23" ht="15.95" customHeight="1" x14ac:dyDescent="0.25">
      <c r="A1783" s="412"/>
      <c r="B1783" s="427"/>
      <c r="C1783" s="486"/>
      <c r="D1783" s="487"/>
      <c r="E1783" s="500" t="s">
        <v>36</v>
      </c>
      <c r="F1783" s="538"/>
      <c r="G1783" s="549">
        <v>40</v>
      </c>
      <c r="H1783" s="418">
        <v>33</v>
      </c>
      <c r="I1783" s="947">
        <v>51</v>
      </c>
      <c r="J1783" s="432">
        <v>11</v>
      </c>
      <c r="K1783" s="582"/>
      <c r="L1783" s="415"/>
      <c r="M1783" s="419" t="s">
        <v>21</v>
      </c>
      <c r="N1783" s="419"/>
      <c r="O1783" s="417">
        <v>9</v>
      </c>
      <c r="P1783" s="418">
        <v>14</v>
      </c>
      <c r="Q1783" s="947">
        <v>16</v>
      </c>
      <c r="R1783" s="436">
        <v>8</v>
      </c>
      <c r="S1783" s="1021"/>
      <c r="T1783" s="950"/>
      <c r="U1783" s="872"/>
      <c r="W1783" s="426"/>
    </row>
    <row r="1784" spans="1:23" ht="15.95" customHeight="1" x14ac:dyDescent="0.25">
      <c r="A1784" s="412"/>
      <c r="B1784" s="427"/>
      <c r="C1784" s="486"/>
      <c r="D1784" s="487"/>
      <c r="E1784" s="500" t="s">
        <v>32</v>
      </c>
      <c r="F1784" s="538"/>
      <c r="G1784" s="549" t="s">
        <v>1557</v>
      </c>
      <c r="H1784" s="418"/>
      <c r="I1784" s="947"/>
      <c r="J1784" s="432"/>
      <c r="K1784" s="582"/>
      <c r="L1784" s="415"/>
      <c r="M1784" s="419" t="s">
        <v>35</v>
      </c>
      <c r="N1784" s="419"/>
      <c r="O1784" s="417">
        <v>44</v>
      </c>
      <c r="P1784" s="418">
        <v>38</v>
      </c>
      <c r="Q1784" s="947">
        <v>43</v>
      </c>
      <c r="R1784" s="436">
        <v>26</v>
      </c>
      <c r="S1784" s="1021"/>
      <c r="T1784" s="950"/>
      <c r="U1784" s="872"/>
      <c r="W1784" s="426"/>
    </row>
    <row r="1785" spans="1:23" ht="15.95" customHeight="1" x14ac:dyDescent="0.25">
      <c r="A1785" s="412"/>
      <c r="B1785" s="427"/>
      <c r="C1785" s="486"/>
      <c r="D1785" s="487"/>
      <c r="E1785" s="500" t="s">
        <v>38</v>
      </c>
      <c r="F1785" s="538"/>
      <c r="G1785" s="549">
        <v>9</v>
      </c>
      <c r="H1785" s="418">
        <v>3</v>
      </c>
      <c r="I1785" s="947">
        <v>5</v>
      </c>
      <c r="J1785" s="432">
        <v>4</v>
      </c>
      <c r="K1785" s="582"/>
      <c r="L1785" s="415"/>
      <c r="M1785" s="419"/>
      <c r="N1785" s="419"/>
      <c r="O1785" s="417"/>
      <c r="P1785" s="418"/>
      <c r="Q1785" s="947"/>
      <c r="R1785" s="436"/>
      <c r="S1785" s="1021"/>
      <c r="T1785" s="950"/>
      <c r="U1785" s="872"/>
      <c r="W1785" s="426"/>
    </row>
    <row r="1786" spans="1:23" ht="15.95" customHeight="1" x14ac:dyDescent="0.25">
      <c r="A1786" s="412"/>
      <c r="B1786" s="427"/>
      <c r="C1786" s="486"/>
      <c r="D1786" s="487"/>
      <c r="E1786" s="500" t="s">
        <v>33</v>
      </c>
      <c r="F1786" s="538"/>
      <c r="G1786" s="549" t="s">
        <v>1557</v>
      </c>
      <c r="H1786" s="418"/>
      <c r="I1786" s="947"/>
      <c r="J1786" s="432"/>
      <c r="K1786" s="582"/>
      <c r="L1786" s="415"/>
      <c r="M1786" s="419"/>
      <c r="N1786" s="419"/>
      <c r="O1786" s="417"/>
      <c r="P1786" s="418"/>
      <c r="Q1786" s="947"/>
      <c r="R1786" s="436"/>
      <c r="S1786" s="1021"/>
      <c r="T1786" s="950"/>
      <c r="U1786" s="872"/>
      <c r="W1786" s="426"/>
    </row>
    <row r="1787" spans="1:23" ht="15.95" customHeight="1" x14ac:dyDescent="0.25">
      <c r="A1787" s="412"/>
      <c r="B1787" s="427"/>
      <c r="C1787" s="486"/>
      <c r="D1787" s="487"/>
      <c r="E1787" s="500" t="s">
        <v>40</v>
      </c>
      <c r="F1787" s="538"/>
      <c r="G1787" s="549">
        <v>33</v>
      </c>
      <c r="H1787" s="418">
        <v>8</v>
      </c>
      <c r="I1787" s="947">
        <v>22</v>
      </c>
      <c r="J1787" s="432">
        <v>10</v>
      </c>
      <c r="K1787" s="582"/>
      <c r="L1787" s="415"/>
      <c r="M1787" s="419"/>
      <c r="N1787" s="419"/>
      <c r="O1787" s="417"/>
      <c r="P1787" s="418"/>
      <c r="Q1787" s="947"/>
      <c r="R1787" s="436"/>
      <c r="S1787" s="1021"/>
      <c r="T1787" s="950"/>
      <c r="U1787" s="872"/>
      <c r="W1787" s="426"/>
    </row>
    <row r="1788" spans="1:23" ht="15.95" customHeight="1" x14ac:dyDescent="0.25">
      <c r="A1788" s="479"/>
      <c r="B1788" s="440"/>
      <c r="C1788" s="469"/>
      <c r="D1788" s="470"/>
      <c r="E1788" s="471" t="s">
        <v>24</v>
      </c>
      <c r="F1788" s="674"/>
      <c r="G1788" s="686">
        <v>17</v>
      </c>
      <c r="H1788" s="530">
        <v>16</v>
      </c>
      <c r="I1788" s="965">
        <v>11</v>
      </c>
      <c r="J1788" s="530">
        <v>15</v>
      </c>
      <c r="K1788" s="685"/>
      <c r="L1788" s="474"/>
      <c r="M1788" s="475"/>
      <c r="N1788" s="475"/>
      <c r="O1788" s="472"/>
      <c r="P1788" s="530"/>
      <c r="Q1788" s="965"/>
      <c r="R1788" s="478"/>
      <c r="S1788" s="1027"/>
      <c r="T1788" s="973"/>
      <c r="U1788" s="873"/>
      <c r="W1788" s="426"/>
    </row>
    <row r="1789" spans="1:23" ht="15.95" customHeight="1" x14ac:dyDescent="0.25">
      <c r="A1789" s="452">
        <v>211</v>
      </c>
      <c r="B1789" s="413" t="s">
        <v>2079</v>
      </c>
      <c r="C1789" s="453" t="s">
        <v>2080</v>
      </c>
      <c r="D1789" s="454">
        <v>315</v>
      </c>
      <c r="E1789" s="455"/>
      <c r="F1789" s="533"/>
      <c r="G1789" s="671">
        <v>96</v>
      </c>
      <c r="H1789" s="505">
        <v>77</v>
      </c>
      <c r="I1789" s="967">
        <v>73</v>
      </c>
      <c r="J1789" s="505">
        <v>32</v>
      </c>
      <c r="K1789" s="716"/>
      <c r="L1789" s="458">
        <v>630</v>
      </c>
      <c r="M1789" s="459">
        <v>9923</v>
      </c>
      <c r="N1789" s="459"/>
      <c r="O1789" s="456">
        <v>120</v>
      </c>
      <c r="P1789" s="505">
        <v>107</v>
      </c>
      <c r="Q1789" s="967">
        <v>100</v>
      </c>
      <c r="R1789" s="462">
        <v>52</v>
      </c>
      <c r="S1789" s="1028"/>
      <c r="T1789" s="975"/>
      <c r="U1789" s="871"/>
      <c r="W1789" s="426"/>
    </row>
    <row r="1790" spans="1:23" ht="15.95" customHeight="1" x14ac:dyDescent="0.25">
      <c r="A1790" s="412"/>
      <c r="B1790" s="427"/>
      <c r="C1790" s="486"/>
      <c r="D1790" s="487"/>
      <c r="E1790" s="500" t="s">
        <v>19</v>
      </c>
      <c r="F1790" s="538"/>
      <c r="G1790" s="549">
        <v>234</v>
      </c>
      <c r="H1790" s="418">
        <v>236</v>
      </c>
      <c r="I1790" s="947" t="s">
        <v>2081</v>
      </c>
      <c r="J1790" s="432"/>
      <c r="K1790" s="582"/>
      <c r="L1790" s="415"/>
      <c r="M1790" s="419" t="s">
        <v>19</v>
      </c>
      <c r="N1790" s="419"/>
      <c r="O1790" s="417">
        <v>216</v>
      </c>
      <c r="P1790" s="418">
        <v>217</v>
      </c>
      <c r="Q1790" s="947" t="s">
        <v>2082</v>
      </c>
      <c r="R1790" s="436"/>
      <c r="S1790" s="1021"/>
      <c r="T1790" s="950"/>
      <c r="U1790" s="872"/>
      <c r="W1790" s="426"/>
    </row>
    <row r="1791" spans="1:23" ht="15.95" customHeight="1" x14ac:dyDescent="0.25">
      <c r="A1791" s="412"/>
      <c r="B1791" s="427"/>
      <c r="C1791" s="486"/>
      <c r="D1791" s="487"/>
      <c r="E1791" s="500" t="s">
        <v>42</v>
      </c>
      <c r="F1791" s="538"/>
      <c r="G1791" s="549" t="s">
        <v>1563</v>
      </c>
      <c r="H1791" s="418"/>
      <c r="I1791" s="947"/>
      <c r="J1791" s="432"/>
      <c r="K1791" s="582"/>
      <c r="L1791" s="415"/>
      <c r="M1791" s="419" t="s">
        <v>30</v>
      </c>
      <c r="N1791" s="419"/>
      <c r="O1791" s="417">
        <v>60</v>
      </c>
      <c r="P1791" s="418">
        <v>33</v>
      </c>
      <c r="Q1791" s="947">
        <v>26</v>
      </c>
      <c r="R1791" s="436">
        <v>14</v>
      </c>
      <c r="S1791" s="1021"/>
      <c r="T1791" s="950"/>
      <c r="U1791" s="872"/>
      <c r="W1791" s="426"/>
    </row>
    <row r="1792" spans="1:23" ht="15.95" customHeight="1" x14ac:dyDescent="0.25">
      <c r="A1792" s="412"/>
      <c r="B1792" s="427"/>
      <c r="C1792" s="486"/>
      <c r="D1792" s="487"/>
      <c r="E1792" s="500" t="s">
        <v>26</v>
      </c>
      <c r="F1792" s="538"/>
      <c r="G1792" s="549">
        <v>47</v>
      </c>
      <c r="H1792" s="418">
        <v>34</v>
      </c>
      <c r="I1792" s="947">
        <v>19</v>
      </c>
      <c r="J1792" s="432">
        <v>20</v>
      </c>
      <c r="K1792" s="582"/>
      <c r="L1792" s="415"/>
      <c r="M1792" s="419" t="s">
        <v>31</v>
      </c>
      <c r="N1792" s="419"/>
      <c r="O1792" s="417" t="s">
        <v>1563</v>
      </c>
      <c r="P1792" s="418"/>
      <c r="Q1792" s="947"/>
      <c r="R1792" s="436"/>
      <c r="S1792" s="1021"/>
      <c r="T1792" s="950"/>
      <c r="U1792" s="872"/>
      <c r="W1792" s="426"/>
    </row>
    <row r="1793" spans="1:23" ht="15.95" customHeight="1" x14ac:dyDescent="0.25">
      <c r="A1793" s="412"/>
      <c r="B1793" s="427"/>
      <c r="C1793" s="486"/>
      <c r="D1793" s="487"/>
      <c r="E1793" s="500" t="s">
        <v>20</v>
      </c>
      <c r="F1793" s="538"/>
      <c r="G1793" s="549"/>
      <c r="H1793" s="418"/>
      <c r="I1793" s="947">
        <v>1</v>
      </c>
      <c r="J1793" s="432">
        <v>0</v>
      </c>
      <c r="K1793" s="582"/>
      <c r="L1793" s="415"/>
      <c r="M1793" s="419" t="s">
        <v>36</v>
      </c>
      <c r="N1793" s="419"/>
      <c r="O1793" s="417">
        <v>19</v>
      </c>
      <c r="P1793" s="418">
        <v>10</v>
      </c>
      <c r="Q1793" s="947">
        <v>17</v>
      </c>
      <c r="R1793" s="436">
        <v>10</v>
      </c>
      <c r="S1793" s="1021"/>
      <c r="T1793" s="950"/>
      <c r="U1793" s="872"/>
      <c r="W1793" s="426"/>
    </row>
    <row r="1794" spans="1:23" ht="15.95" customHeight="1" x14ac:dyDescent="0.25">
      <c r="A1794" s="412"/>
      <c r="B1794" s="427"/>
      <c r="C1794" s="486"/>
      <c r="D1794" s="487"/>
      <c r="E1794" s="500" t="s">
        <v>21</v>
      </c>
      <c r="F1794" s="538"/>
      <c r="G1794" s="549">
        <v>1</v>
      </c>
      <c r="H1794" s="418">
        <v>1</v>
      </c>
      <c r="I1794" s="947">
        <v>1</v>
      </c>
      <c r="J1794" s="432">
        <v>0</v>
      </c>
      <c r="K1794" s="582"/>
      <c r="L1794" s="415"/>
      <c r="M1794" s="419" t="s">
        <v>32</v>
      </c>
      <c r="N1794" s="419"/>
      <c r="O1794" s="417"/>
      <c r="P1794" s="418"/>
      <c r="Q1794" s="947">
        <v>1</v>
      </c>
      <c r="R1794" s="436">
        <v>0</v>
      </c>
      <c r="S1794" s="1021"/>
      <c r="T1794" s="950"/>
      <c r="U1794" s="872"/>
      <c r="W1794" s="426"/>
    </row>
    <row r="1795" spans="1:23" ht="15.95" customHeight="1" x14ac:dyDescent="0.25">
      <c r="A1795" s="412"/>
      <c r="B1795" s="427"/>
      <c r="C1795" s="486"/>
      <c r="D1795" s="487"/>
      <c r="E1795" s="500" t="s">
        <v>35</v>
      </c>
      <c r="F1795" s="538"/>
      <c r="G1795" s="549" t="s">
        <v>1563</v>
      </c>
      <c r="H1795" s="418"/>
      <c r="I1795" s="947"/>
      <c r="J1795" s="432"/>
      <c r="K1795" s="582"/>
      <c r="L1795" s="415"/>
      <c r="M1795" s="419" t="s">
        <v>38</v>
      </c>
      <c r="N1795" s="419"/>
      <c r="O1795" s="417" t="s">
        <v>1563</v>
      </c>
      <c r="P1795" s="418"/>
      <c r="Q1795" s="947"/>
      <c r="R1795" s="436"/>
      <c r="S1795" s="1021"/>
      <c r="T1795" s="950"/>
      <c r="U1795" s="872"/>
      <c r="W1795" s="426"/>
    </row>
    <row r="1796" spans="1:23" ht="15.95" customHeight="1" x14ac:dyDescent="0.25">
      <c r="A1796" s="412"/>
      <c r="B1796" s="427"/>
      <c r="C1796" s="486"/>
      <c r="D1796" s="487"/>
      <c r="E1796" s="500" t="s">
        <v>23</v>
      </c>
      <c r="F1796" s="538"/>
      <c r="G1796" s="549">
        <v>22</v>
      </c>
      <c r="H1796" s="418">
        <v>35</v>
      </c>
      <c r="I1796" s="947">
        <v>29</v>
      </c>
      <c r="J1796" s="432">
        <v>14</v>
      </c>
      <c r="K1796" s="582"/>
      <c r="L1796" s="415"/>
      <c r="M1796" s="419" t="s">
        <v>2083</v>
      </c>
      <c r="N1796" s="419"/>
      <c r="O1796" s="417">
        <v>20</v>
      </c>
      <c r="P1796" s="418">
        <v>32</v>
      </c>
      <c r="Q1796" s="947">
        <v>14</v>
      </c>
      <c r="R1796" s="436">
        <v>13</v>
      </c>
      <c r="S1796" s="1021"/>
      <c r="T1796" s="950"/>
      <c r="U1796" s="872"/>
      <c r="W1796" s="426"/>
    </row>
    <row r="1797" spans="1:23" ht="15.95" customHeight="1" x14ac:dyDescent="0.25">
      <c r="A1797" s="412"/>
      <c r="B1797" s="427"/>
      <c r="C1797" s="486"/>
      <c r="D1797" s="487"/>
      <c r="E1797" s="500" t="s">
        <v>37</v>
      </c>
      <c r="F1797" s="538"/>
      <c r="G1797" s="549" t="s">
        <v>1563</v>
      </c>
      <c r="H1797" s="418"/>
      <c r="I1797" s="947"/>
      <c r="J1797" s="432"/>
      <c r="K1797" s="582"/>
      <c r="L1797" s="415"/>
      <c r="M1797" s="419" t="s">
        <v>40</v>
      </c>
      <c r="N1797" s="419"/>
      <c r="O1797" s="417">
        <v>17</v>
      </c>
      <c r="P1797" s="418">
        <v>18</v>
      </c>
      <c r="Q1797" s="947">
        <v>37</v>
      </c>
      <c r="R1797" s="436">
        <v>19</v>
      </c>
      <c r="S1797" s="1021"/>
      <c r="T1797" s="950"/>
      <c r="U1797" s="872"/>
      <c r="W1797" s="426"/>
    </row>
    <row r="1798" spans="1:23" ht="15.95" customHeight="1" x14ac:dyDescent="0.25">
      <c r="A1798" s="479"/>
      <c r="B1798" s="440"/>
      <c r="C1798" s="480"/>
      <c r="D1798" s="481"/>
      <c r="E1798" s="498" t="s">
        <v>25</v>
      </c>
      <c r="F1798" s="543"/>
      <c r="G1798" s="597">
        <v>30</v>
      </c>
      <c r="H1798" s="445">
        <v>10</v>
      </c>
      <c r="I1798" s="982">
        <v>12</v>
      </c>
      <c r="J1798" s="445">
        <v>15</v>
      </c>
      <c r="K1798" s="593"/>
      <c r="L1798" s="442"/>
      <c r="M1798" s="446" t="s">
        <v>24</v>
      </c>
      <c r="N1798" s="446"/>
      <c r="O1798" s="444">
        <v>1</v>
      </c>
      <c r="P1798" s="445">
        <v>1</v>
      </c>
      <c r="Q1798" s="982">
        <v>7</v>
      </c>
      <c r="R1798" s="449">
        <v>1</v>
      </c>
      <c r="S1798" s="1022"/>
      <c r="T1798" s="960"/>
      <c r="U1798" s="873"/>
      <c r="W1798" s="426"/>
    </row>
    <row r="1799" spans="1:23" ht="15.95" customHeight="1" x14ac:dyDescent="0.25">
      <c r="A1799" s="452">
        <v>212</v>
      </c>
      <c r="B1799" s="413" t="s">
        <v>2084</v>
      </c>
      <c r="C1799" s="486" t="s">
        <v>2080</v>
      </c>
      <c r="D1799" s="487">
        <v>400</v>
      </c>
      <c r="E1799" s="500">
        <v>1485</v>
      </c>
      <c r="F1799" s="989"/>
      <c r="G1799" s="549">
        <v>94</v>
      </c>
      <c r="H1799" s="418">
        <v>128</v>
      </c>
      <c r="I1799" s="947">
        <v>74</v>
      </c>
      <c r="J1799" s="418">
        <v>24</v>
      </c>
      <c r="K1799" s="582"/>
      <c r="L1799" s="415">
        <v>400</v>
      </c>
      <c r="M1799" s="419">
        <v>77102</v>
      </c>
      <c r="N1799" s="419"/>
      <c r="O1799" s="417">
        <v>126</v>
      </c>
      <c r="P1799" s="418">
        <v>94</v>
      </c>
      <c r="Q1799" s="947">
        <v>123</v>
      </c>
      <c r="R1799" s="422">
        <v>36</v>
      </c>
      <c r="S1799" s="1023"/>
      <c r="T1799" s="950"/>
      <c r="U1799" s="871"/>
      <c r="W1799" s="426"/>
    </row>
    <row r="1800" spans="1:23" ht="15.95" customHeight="1" x14ac:dyDescent="0.25">
      <c r="A1800" s="412"/>
      <c r="B1800" s="427"/>
      <c r="C1800" s="464"/>
      <c r="D1800" s="465"/>
      <c r="E1800" s="466" t="s">
        <v>19</v>
      </c>
      <c r="F1800" s="538"/>
      <c r="G1800" s="550">
        <v>222</v>
      </c>
      <c r="H1800" s="432">
        <v>219</v>
      </c>
      <c r="I1800" s="964" t="s">
        <v>2085</v>
      </c>
      <c r="J1800" s="432"/>
      <c r="K1800" s="707"/>
      <c r="L1800" s="429"/>
      <c r="M1800" s="433" t="s">
        <v>19</v>
      </c>
      <c r="N1800" s="433"/>
      <c r="O1800" s="431">
        <v>228</v>
      </c>
      <c r="P1800" s="432">
        <v>229</v>
      </c>
      <c r="Q1800" s="964" t="s">
        <v>1771</v>
      </c>
      <c r="R1800" s="436"/>
      <c r="S1800" s="1021"/>
      <c r="T1800" s="950"/>
      <c r="U1800" s="872"/>
      <c r="W1800" s="426"/>
    </row>
    <row r="1801" spans="1:23" ht="15.95" customHeight="1" x14ac:dyDescent="0.25">
      <c r="A1801" s="412"/>
      <c r="B1801" s="427"/>
      <c r="C1801" s="464"/>
      <c r="D1801" s="465"/>
      <c r="E1801" s="466" t="s">
        <v>30</v>
      </c>
      <c r="F1801" s="538"/>
      <c r="G1801" s="550">
        <v>10</v>
      </c>
      <c r="H1801" s="432">
        <v>18</v>
      </c>
      <c r="I1801" s="964">
        <v>5</v>
      </c>
      <c r="J1801" s="432">
        <v>9</v>
      </c>
      <c r="K1801" s="707"/>
      <c r="L1801" s="429"/>
      <c r="M1801" s="433" t="s">
        <v>42</v>
      </c>
      <c r="N1801" s="433"/>
      <c r="O1801" s="431" t="s">
        <v>1563</v>
      </c>
      <c r="P1801" s="432"/>
      <c r="Q1801" s="964"/>
      <c r="R1801" s="436"/>
      <c r="S1801" s="1021"/>
      <c r="T1801" s="950"/>
      <c r="U1801" s="872"/>
      <c r="W1801" s="426"/>
    </row>
    <row r="1802" spans="1:23" ht="15.95" customHeight="1" x14ac:dyDescent="0.25">
      <c r="A1802" s="412"/>
      <c r="B1802" s="427"/>
      <c r="C1802" s="464"/>
      <c r="D1802" s="465"/>
      <c r="E1802" s="466" t="s">
        <v>31</v>
      </c>
      <c r="F1802" s="538"/>
      <c r="G1802" s="550" t="s">
        <v>1563</v>
      </c>
      <c r="H1802" s="432"/>
      <c r="I1802" s="964"/>
      <c r="J1802" s="432"/>
      <c r="K1802" s="707"/>
      <c r="L1802" s="429"/>
      <c r="M1802" s="433" t="s">
        <v>26</v>
      </c>
      <c r="N1802" s="433"/>
      <c r="O1802" s="431">
        <v>43</v>
      </c>
      <c r="P1802" s="432">
        <v>33</v>
      </c>
      <c r="Q1802" s="964">
        <v>32</v>
      </c>
      <c r="R1802" s="436">
        <v>15</v>
      </c>
      <c r="S1802" s="1021"/>
      <c r="T1802" s="950"/>
      <c r="U1802" s="872"/>
      <c r="W1802" s="426"/>
    </row>
    <row r="1803" spans="1:23" ht="15.95" customHeight="1" x14ac:dyDescent="0.25">
      <c r="A1803" s="412"/>
      <c r="B1803" s="427"/>
      <c r="C1803" s="464"/>
      <c r="D1803" s="465"/>
      <c r="E1803" s="466" t="s">
        <v>36</v>
      </c>
      <c r="F1803" s="538"/>
      <c r="G1803" s="550" t="s">
        <v>1563</v>
      </c>
      <c r="H1803" s="432"/>
      <c r="I1803" s="964"/>
      <c r="J1803" s="432"/>
      <c r="K1803" s="707"/>
      <c r="L1803" s="429"/>
      <c r="M1803" s="433" t="s">
        <v>20</v>
      </c>
      <c r="N1803" s="433"/>
      <c r="O1803" s="431" t="s">
        <v>1563</v>
      </c>
      <c r="P1803" s="432"/>
      <c r="Q1803" s="964"/>
      <c r="R1803" s="436"/>
      <c r="S1803" s="1021"/>
      <c r="T1803" s="950"/>
      <c r="U1803" s="872"/>
      <c r="W1803" s="426"/>
    </row>
    <row r="1804" spans="1:23" ht="15.95" customHeight="1" x14ac:dyDescent="0.25">
      <c r="A1804" s="412"/>
      <c r="B1804" s="427"/>
      <c r="C1804" s="464"/>
      <c r="D1804" s="465"/>
      <c r="E1804" s="466" t="s">
        <v>32</v>
      </c>
      <c r="F1804" s="538"/>
      <c r="G1804" s="550">
        <v>16</v>
      </c>
      <c r="H1804" s="432">
        <v>18</v>
      </c>
      <c r="I1804" s="964">
        <v>15</v>
      </c>
      <c r="J1804" s="432">
        <v>2</v>
      </c>
      <c r="K1804" s="707"/>
      <c r="L1804" s="429"/>
      <c r="M1804" s="433" t="s">
        <v>21</v>
      </c>
      <c r="N1804" s="433"/>
      <c r="O1804" s="431">
        <v>31</v>
      </c>
      <c r="P1804" s="432">
        <v>14</v>
      </c>
      <c r="Q1804" s="964">
        <v>38</v>
      </c>
      <c r="R1804" s="436">
        <v>6</v>
      </c>
      <c r="S1804" s="1021"/>
      <c r="T1804" s="950"/>
      <c r="U1804" s="872"/>
      <c r="W1804" s="426"/>
    </row>
    <row r="1805" spans="1:23" ht="15.95" customHeight="1" x14ac:dyDescent="0.25">
      <c r="A1805" s="412"/>
      <c r="B1805" s="427"/>
      <c r="C1805" s="464"/>
      <c r="D1805" s="465"/>
      <c r="E1805" s="466" t="s">
        <v>38</v>
      </c>
      <c r="F1805" s="538"/>
      <c r="G1805" s="550" t="s">
        <v>1563</v>
      </c>
      <c r="H1805" s="432"/>
      <c r="I1805" s="964"/>
      <c r="J1805" s="432"/>
      <c r="K1805" s="707"/>
      <c r="L1805" s="429"/>
      <c r="M1805" s="433" t="s">
        <v>35</v>
      </c>
      <c r="N1805" s="433"/>
      <c r="O1805" s="431" t="s">
        <v>1563</v>
      </c>
      <c r="P1805" s="432"/>
      <c r="Q1805" s="964"/>
      <c r="R1805" s="436"/>
      <c r="S1805" s="1021"/>
      <c r="T1805" s="950"/>
      <c r="U1805" s="872"/>
      <c r="W1805" s="426"/>
    </row>
    <row r="1806" spans="1:23" ht="15.95" customHeight="1" x14ac:dyDescent="0.25">
      <c r="A1806" s="412"/>
      <c r="B1806" s="427"/>
      <c r="C1806" s="464"/>
      <c r="D1806" s="465"/>
      <c r="E1806" s="466" t="s">
        <v>33</v>
      </c>
      <c r="F1806" s="538"/>
      <c r="G1806" s="550">
        <v>45</v>
      </c>
      <c r="H1806" s="432">
        <v>83</v>
      </c>
      <c r="I1806" s="964">
        <v>44</v>
      </c>
      <c r="J1806" s="432">
        <v>16</v>
      </c>
      <c r="K1806" s="707"/>
      <c r="L1806" s="429"/>
      <c r="M1806" s="433" t="s">
        <v>23</v>
      </c>
      <c r="N1806" s="433"/>
      <c r="O1806" s="431" t="s">
        <v>1563</v>
      </c>
      <c r="P1806" s="432"/>
      <c r="Q1806" s="964"/>
      <c r="R1806" s="436"/>
      <c r="S1806" s="1021"/>
      <c r="T1806" s="950"/>
      <c r="U1806" s="872"/>
      <c r="W1806" s="426"/>
    </row>
    <row r="1807" spans="1:23" ht="15.95" customHeight="1" x14ac:dyDescent="0.25">
      <c r="A1807" s="412"/>
      <c r="B1807" s="427"/>
      <c r="C1807" s="464"/>
      <c r="D1807" s="465"/>
      <c r="E1807" s="466" t="s">
        <v>40</v>
      </c>
      <c r="F1807" s="538"/>
      <c r="G1807" s="550" t="s">
        <v>1563</v>
      </c>
      <c r="H1807" s="432"/>
      <c r="I1807" s="964"/>
      <c r="J1807" s="432"/>
      <c r="K1807" s="707"/>
      <c r="L1807" s="429"/>
      <c r="M1807" s="433" t="s">
        <v>37</v>
      </c>
      <c r="N1807" s="433"/>
      <c r="O1807" s="431" t="s">
        <v>1563</v>
      </c>
      <c r="P1807" s="432"/>
      <c r="Q1807" s="964"/>
      <c r="R1807" s="436"/>
      <c r="S1807" s="1021"/>
      <c r="T1807" s="950"/>
      <c r="U1807" s="872"/>
      <c r="W1807" s="426"/>
    </row>
    <row r="1808" spans="1:23" ht="15.95" customHeight="1" x14ac:dyDescent="0.25">
      <c r="A1808" s="479"/>
      <c r="B1808" s="440"/>
      <c r="C1808" s="469"/>
      <c r="D1808" s="470"/>
      <c r="E1808" s="471" t="s">
        <v>24</v>
      </c>
      <c r="F1808" s="674"/>
      <c r="G1808" s="686" t="s">
        <v>1557</v>
      </c>
      <c r="H1808" s="530"/>
      <c r="I1808" s="965"/>
      <c r="J1808" s="530"/>
      <c r="K1808" s="685"/>
      <c r="L1808" s="474"/>
      <c r="M1808" s="475" t="s">
        <v>25</v>
      </c>
      <c r="N1808" s="475"/>
      <c r="O1808" s="472">
        <v>50</v>
      </c>
      <c r="P1808" s="530">
        <v>44</v>
      </c>
      <c r="Q1808" s="965">
        <v>38</v>
      </c>
      <c r="R1808" s="478">
        <v>10</v>
      </c>
      <c r="S1808" s="1027"/>
      <c r="T1808" s="960"/>
      <c r="U1808" s="873"/>
      <c r="W1808" s="426"/>
    </row>
    <row r="1809" spans="1:23" ht="15.95" customHeight="1" x14ac:dyDescent="0.25">
      <c r="A1809" s="452">
        <v>213</v>
      </c>
      <c r="B1809" s="578" t="s">
        <v>2086</v>
      </c>
      <c r="C1809" s="711" t="s">
        <v>2087</v>
      </c>
      <c r="D1809" s="712">
        <v>400</v>
      </c>
      <c r="E1809" s="504">
        <v>437768</v>
      </c>
      <c r="F1809" s="926"/>
      <c r="G1809" s="533">
        <v>71</v>
      </c>
      <c r="H1809" s="671">
        <v>69</v>
      </c>
      <c r="I1809" s="505">
        <v>90</v>
      </c>
      <c r="J1809" s="505">
        <v>27</v>
      </c>
      <c r="K1809" s="896"/>
      <c r="L1809" s="714"/>
      <c r="M1809" s="504"/>
      <c r="N1809" s="504"/>
      <c r="O1809" s="456"/>
      <c r="P1809" s="505"/>
      <c r="Q1809" s="967"/>
      <c r="R1809" s="571"/>
      <c r="S1809" s="1028"/>
      <c r="T1809" s="950"/>
      <c r="U1809" s="871"/>
      <c r="W1809" s="426"/>
    </row>
    <row r="1810" spans="1:23" ht="15.95" customHeight="1" x14ac:dyDescent="0.25">
      <c r="A1810" s="412"/>
      <c r="B1810" s="587"/>
      <c r="C1810" s="579"/>
      <c r="D1810" s="580"/>
      <c r="E1810" s="430" t="s">
        <v>19</v>
      </c>
      <c r="F1810" s="439"/>
      <c r="G1810" s="538">
        <v>227</v>
      </c>
      <c r="H1810" s="549">
        <v>226</v>
      </c>
      <c r="I1810" s="418" t="s">
        <v>2088</v>
      </c>
      <c r="J1810" s="432"/>
      <c r="K1810" s="1008"/>
      <c r="L1810" s="584"/>
      <c r="M1810" s="416"/>
      <c r="N1810" s="416"/>
      <c r="O1810" s="417"/>
      <c r="P1810" s="418"/>
      <c r="Q1810" s="947"/>
      <c r="R1810" s="574"/>
      <c r="S1810" s="1024"/>
      <c r="T1810" s="950"/>
      <c r="U1810" s="872"/>
      <c r="W1810" s="426"/>
    </row>
    <row r="1811" spans="1:23" ht="15.95" customHeight="1" x14ac:dyDescent="0.25">
      <c r="A1811" s="412"/>
      <c r="B1811" s="587"/>
      <c r="C1811" s="579"/>
      <c r="D1811" s="580"/>
      <c r="E1811" s="416" t="s">
        <v>30</v>
      </c>
      <c r="F1811" s="439"/>
      <c r="G1811" s="538" t="s">
        <v>1563</v>
      </c>
      <c r="H1811" s="549"/>
      <c r="I1811" s="418"/>
      <c r="J1811" s="432"/>
      <c r="K1811" s="1008"/>
      <c r="L1811" s="584"/>
      <c r="M1811" s="416"/>
      <c r="N1811" s="416"/>
      <c r="O1811" s="417"/>
      <c r="P1811" s="418"/>
      <c r="Q1811" s="947"/>
      <c r="R1811" s="574"/>
      <c r="S1811" s="1024"/>
      <c r="T1811" s="950"/>
      <c r="U1811" s="872"/>
      <c r="W1811" s="426"/>
    </row>
    <row r="1812" spans="1:23" ht="15.95" customHeight="1" x14ac:dyDescent="0.25">
      <c r="A1812" s="412"/>
      <c r="B1812" s="587"/>
      <c r="C1812" s="579"/>
      <c r="D1812" s="580"/>
      <c r="E1812" s="416" t="s">
        <v>31</v>
      </c>
      <c r="F1812" s="439"/>
      <c r="G1812" s="538">
        <v>0</v>
      </c>
      <c r="H1812" s="549">
        <v>0</v>
      </c>
      <c r="I1812" s="418">
        <v>0</v>
      </c>
      <c r="J1812" s="432">
        <v>0</v>
      </c>
      <c r="K1812" s="1008"/>
      <c r="L1812" s="584"/>
      <c r="M1812" s="416"/>
      <c r="N1812" s="416"/>
      <c r="O1812" s="417"/>
      <c r="P1812" s="418"/>
      <c r="Q1812" s="947"/>
      <c r="R1812" s="574"/>
      <c r="S1812" s="1024"/>
      <c r="T1812" s="950"/>
      <c r="U1812" s="872"/>
      <c r="W1812" s="426"/>
    </row>
    <row r="1813" spans="1:23" ht="15.95" customHeight="1" x14ac:dyDescent="0.25">
      <c r="A1813" s="412"/>
      <c r="B1813" s="587"/>
      <c r="C1813" s="579"/>
      <c r="D1813" s="580"/>
      <c r="E1813" s="416" t="s">
        <v>36</v>
      </c>
      <c r="F1813" s="439"/>
      <c r="G1813" s="538">
        <v>42</v>
      </c>
      <c r="H1813" s="549">
        <v>26</v>
      </c>
      <c r="I1813" s="418">
        <v>18</v>
      </c>
      <c r="J1813" s="432">
        <v>7</v>
      </c>
      <c r="K1813" s="1008"/>
      <c r="L1813" s="584"/>
      <c r="M1813" s="416"/>
      <c r="N1813" s="416"/>
      <c r="O1813" s="417"/>
      <c r="P1813" s="418"/>
      <c r="Q1813" s="947"/>
      <c r="R1813" s="574"/>
      <c r="S1813" s="1024"/>
      <c r="T1813" s="950"/>
      <c r="U1813" s="872"/>
      <c r="W1813" s="426"/>
    </row>
    <row r="1814" spans="1:23" ht="15.95" customHeight="1" x14ac:dyDescent="0.25">
      <c r="A1814" s="412"/>
      <c r="B1814" s="587"/>
      <c r="C1814" s="579"/>
      <c r="D1814" s="580"/>
      <c r="E1814" s="416" t="s">
        <v>32</v>
      </c>
      <c r="F1814" s="439"/>
      <c r="G1814" s="538">
        <v>7</v>
      </c>
      <c r="H1814" s="549">
        <v>4</v>
      </c>
      <c r="I1814" s="418">
        <v>16</v>
      </c>
      <c r="J1814" s="432">
        <v>11</v>
      </c>
      <c r="K1814" s="1008"/>
      <c r="L1814" s="584"/>
      <c r="M1814" s="416"/>
      <c r="N1814" s="416"/>
      <c r="O1814" s="417"/>
      <c r="P1814" s="418"/>
      <c r="Q1814" s="947"/>
      <c r="R1814" s="574"/>
      <c r="S1814" s="1024"/>
      <c r="T1814" s="950"/>
      <c r="U1814" s="872"/>
      <c r="W1814" s="426"/>
    </row>
    <row r="1815" spans="1:23" ht="15.95" customHeight="1" x14ac:dyDescent="0.25">
      <c r="A1815" s="412"/>
      <c r="B1815" s="587"/>
      <c r="C1815" s="579"/>
      <c r="D1815" s="580"/>
      <c r="E1815" s="416" t="s">
        <v>38</v>
      </c>
      <c r="F1815" s="439"/>
      <c r="G1815" s="538">
        <v>46</v>
      </c>
      <c r="H1815" s="549">
        <v>44</v>
      </c>
      <c r="I1815" s="418">
        <v>38</v>
      </c>
      <c r="J1815" s="432">
        <v>11</v>
      </c>
      <c r="K1815" s="1008"/>
      <c r="L1815" s="584"/>
      <c r="M1815" s="416"/>
      <c r="N1815" s="416"/>
      <c r="O1815" s="417"/>
      <c r="P1815" s="418"/>
      <c r="Q1815" s="947"/>
      <c r="R1815" s="574"/>
      <c r="S1815" s="1024"/>
      <c r="T1815" s="950"/>
      <c r="U1815" s="872"/>
      <c r="W1815" s="426"/>
    </row>
    <row r="1816" spans="1:23" ht="15.95" customHeight="1" x14ac:dyDescent="0.25">
      <c r="A1816" s="479"/>
      <c r="B1816" s="589"/>
      <c r="C1816" s="590"/>
      <c r="D1816" s="591"/>
      <c r="E1816" s="443" t="s">
        <v>33</v>
      </c>
      <c r="F1816" s="693"/>
      <c r="G1816" s="543">
        <v>0</v>
      </c>
      <c r="H1816" s="597">
        <v>0</v>
      </c>
      <c r="I1816" s="445">
        <v>0</v>
      </c>
      <c r="J1816" s="445">
        <v>0</v>
      </c>
      <c r="K1816" s="1009"/>
      <c r="L1816" s="595"/>
      <c r="M1816" s="443"/>
      <c r="N1816" s="443"/>
      <c r="O1816" s="444"/>
      <c r="P1816" s="445"/>
      <c r="Q1816" s="982"/>
      <c r="R1816" s="577"/>
      <c r="S1816" s="1025"/>
      <c r="T1816" s="960"/>
      <c r="U1816" s="873"/>
      <c r="W1816" s="426"/>
    </row>
    <row r="1817" spans="1:23" ht="15.95" customHeight="1" x14ac:dyDescent="0.25">
      <c r="A1817" s="452">
        <v>214</v>
      </c>
      <c r="B1817" s="578" t="s">
        <v>2089</v>
      </c>
      <c r="C1817" s="579" t="s">
        <v>2087</v>
      </c>
      <c r="D1817" s="580">
        <v>400</v>
      </c>
      <c r="E1817" s="504">
        <v>438023</v>
      </c>
      <c r="F1817" s="439"/>
      <c r="G1817" s="989">
        <v>52</v>
      </c>
      <c r="H1817" s="549">
        <v>43</v>
      </c>
      <c r="I1817" s="418">
        <v>48</v>
      </c>
      <c r="J1817" s="418">
        <v>13</v>
      </c>
      <c r="K1817" s="1008"/>
      <c r="L1817" s="584"/>
      <c r="M1817" s="416"/>
      <c r="N1817" s="416"/>
      <c r="O1817" s="417"/>
      <c r="P1817" s="418"/>
      <c r="Q1817" s="947"/>
      <c r="R1817" s="666"/>
      <c r="S1817" s="1026"/>
      <c r="T1817" s="950"/>
      <c r="U1817" s="871"/>
      <c r="W1817" s="426"/>
    </row>
    <row r="1818" spans="1:23" ht="15.95" customHeight="1" x14ac:dyDescent="0.25">
      <c r="A1818" s="412"/>
      <c r="B1818" s="587"/>
      <c r="C1818" s="717"/>
      <c r="D1818" s="667"/>
      <c r="E1818" s="600" t="s">
        <v>19</v>
      </c>
      <c r="F1818" s="439"/>
      <c r="G1818" s="538">
        <v>227</v>
      </c>
      <c r="H1818" s="601">
        <v>224</v>
      </c>
      <c r="I1818" s="602" t="s">
        <v>2090</v>
      </c>
      <c r="J1818" s="432"/>
      <c r="K1818" s="1013"/>
      <c r="L1818" s="615"/>
      <c r="M1818" s="600"/>
      <c r="N1818" s="600"/>
      <c r="O1818" s="555"/>
      <c r="P1818" s="602"/>
      <c r="Q1818" s="986"/>
      <c r="R1818" s="574"/>
      <c r="S1818" s="1024"/>
      <c r="T1818" s="950"/>
      <c r="U1818" s="872"/>
      <c r="W1818" s="426"/>
    </row>
    <row r="1819" spans="1:23" ht="15.95" customHeight="1" x14ac:dyDescent="0.25">
      <c r="A1819" s="412"/>
      <c r="B1819" s="587"/>
      <c r="C1819" s="717"/>
      <c r="D1819" s="667"/>
      <c r="E1819" s="600" t="s">
        <v>30</v>
      </c>
      <c r="F1819" s="439"/>
      <c r="G1819" s="538">
        <v>42</v>
      </c>
      <c r="H1819" s="601">
        <v>31</v>
      </c>
      <c r="I1819" s="602">
        <v>33</v>
      </c>
      <c r="J1819" s="432">
        <v>24</v>
      </c>
      <c r="K1819" s="1013"/>
      <c r="L1819" s="615"/>
      <c r="M1819" s="600"/>
      <c r="N1819" s="600"/>
      <c r="O1819" s="555"/>
      <c r="P1819" s="602"/>
      <c r="Q1819" s="986"/>
      <c r="R1819" s="574"/>
      <c r="S1819" s="1024"/>
      <c r="T1819" s="950"/>
      <c r="U1819" s="872"/>
      <c r="W1819" s="426"/>
    </row>
    <row r="1820" spans="1:23" ht="15.95" customHeight="1" x14ac:dyDescent="0.25">
      <c r="A1820" s="412"/>
      <c r="B1820" s="587"/>
      <c r="C1820" s="717"/>
      <c r="D1820" s="667"/>
      <c r="E1820" s="600" t="s">
        <v>31</v>
      </c>
      <c r="F1820" s="439"/>
      <c r="G1820" s="538">
        <v>18</v>
      </c>
      <c r="H1820" s="601">
        <v>20</v>
      </c>
      <c r="I1820" s="602">
        <v>22</v>
      </c>
      <c r="J1820" s="432">
        <v>13</v>
      </c>
      <c r="K1820" s="1013"/>
      <c r="L1820" s="615"/>
      <c r="M1820" s="600"/>
      <c r="N1820" s="600"/>
      <c r="O1820" s="555"/>
      <c r="P1820" s="602"/>
      <c r="Q1820" s="986"/>
      <c r="R1820" s="574"/>
      <c r="S1820" s="1024"/>
      <c r="T1820" s="950"/>
      <c r="U1820" s="872"/>
      <c r="W1820" s="426"/>
    </row>
    <row r="1821" spans="1:23" ht="15.95" customHeight="1" x14ac:dyDescent="0.25">
      <c r="A1821" s="479"/>
      <c r="B1821" s="589"/>
      <c r="C1821" s="708"/>
      <c r="D1821" s="668"/>
      <c r="E1821" s="531" t="s">
        <v>36</v>
      </c>
      <c r="F1821" s="439"/>
      <c r="G1821" s="543">
        <v>2</v>
      </c>
      <c r="H1821" s="597">
        <v>0</v>
      </c>
      <c r="I1821" s="445">
        <v>0</v>
      </c>
      <c r="J1821" s="530">
        <v>0</v>
      </c>
      <c r="K1821" s="1010"/>
      <c r="L1821" s="669"/>
      <c r="M1821" s="531"/>
      <c r="N1821" s="531"/>
      <c r="O1821" s="472"/>
      <c r="P1821" s="530"/>
      <c r="Q1821" s="965"/>
      <c r="R1821" s="683"/>
      <c r="S1821" s="1030"/>
      <c r="T1821" s="960"/>
      <c r="U1821" s="873"/>
      <c r="W1821" s="426"/>
    </row>
    <row r="1822" spans="1:23" ht="15.95" customHeight="1" x14ac:dyDescent="0.25">
      <c r="A1822" s="452">
        <v>215</v>
      </c>
      <c r="B1822" s="578" t="s">
        <v>2091</v>
      </c>
      <c r="C1822" s="711" t="s">
        <v>2087</v>
      </c>
      <c r="D1822" s="712">
        <v>400</v>
      </c>
      <c r="E1822" s="504">
        <v>437722</v>
      </c>
      <c r="F1822" s="1017"/>
      <c r="G1822" s="417">
        <v>35</v>
      </c>
      <c r="H1822" s="417">
        <v>15</v>
      </c>
      <c r="I1822" s="418">
        <v>32</v>
      </c>
      <c r="J1822" s="505">
        <v>15</v>
      </c>
      <c r="K1822" s="716"/>
      <c r="L1822" s="714"/>
      <c r="M1822" s="504"/>
      <c r="N1822" s="504"/>
      <c r="O1822" s="456"/>
      <c r="P1822" s="505"/>
      <c r="Q1822" s="967"/>
      <c r="R1822" s="462"/>
      <c r="S1822" s="1031"/>
      <c r="T1822" s="950"/>
      <c r="U1822" s="871"/>
      <c r="W1822" s="426"/>
    </row>
    <row r="1823" spans="1:23" ht="15.95" customHeight="1" x14ac:dyDescent="0.25">
      <c r="A1823" s="412"/>
      <c r="B1823" s="587"/>
      <c r="C1823" s="717"/>
      <c r="D1823" s="667"/>
      <c r="E1823" s="600" t="s">
        <v>19</v>
      </c>
      <c r="F1823" s="439"/>
      <c r="G1823" s="555">
        <v>222</v>
      </c>
      <c r="H1823" s="555">
        <v>223</v>
      </c>
      <c r="I1823" s="602" t="s">
        <v>1990</v>
      </c>
      <c r="J1823" s="432"/>
      <c r="K1823" s="720"/>
      <c r="L1823" s="615"/>
      <c r="M1823" s="600"/>
      <c r="N1823" s="600"/>
      <c r="O1823" s="555"/>
      <c r="P1823" s="602"/>
      <c r="Q1823" s="986"/>
      <c r="R1823" s="436"/>
      <c r="S1823" s="1021"/>
      <c r="T1823" s="950"/>
      <c r="U1823" s="872"/>
      <c r="W1823" s="426"/>
    </row>
    <row r="1824" spans="1:23" ht="15.95" customHeight="1" x14ac:dyDescent="0.25">
      <c r="A1824" s="412"/>
      <c r="B1824" s="587"/>
      <c r="C1824" s="717"/>
      <c r="D1824" s="667"/>
      <c r="E1824" s="600" t="s">
        <v>30</v>
      </c>
      <c r="F1824" s="439"/>
      <c r="G1824" s="555" t="s">
        <v>1563</v>
      </c>
      <c r="H1824" s="555"/>
      <c r="I1824" s="602"/>
      <c r="J1824" s="432"/>
      <c r="K1824" s="720"/>
      <c r="L1824" s="615"/>
      <c r="M1824" s="600"/>
      <c r="N1824" s="600"/>
      <c r="O1824" s="555"/>
      <c r="P1824" s="602"/>
      <c r="Q1824" s="986"/>
      <c r="R1824" s="436"/>
      <c r="S1824" s="1021"/>
      <c r="T1824" s="950"/>
      <c r="U1824" s="872"/>
      <c r="W1824" s="426"/>
    </row>
    <row r="1825" spans="1:23" ht="15.95" customHeight="1" x14ac:dyDescent="0.25">
      <c r="A1825" s="412"/>
      <c r="B1825" s="587"/>
      <c r="C1825" s="717"/>
      <c r="D1825" s="667"/>
      <c r="E1825" s="600" t="s">
        <v>31</v>
      </c>
      <c r="F1825" s="439"/>
      <c r="G1825" s="555" t="s">
        <v>1563</v>
      </c>
      <c r="H1825" s="555"/>
      <c r="I1825" s="602"/>
      <c r="J1825" s="432"/>
      <c r="K1825" s="720"/>
      <c r="L1825" s="615"/>
      <c r="M1825" s="600"/>
      <c r="N1825" s="600"/>
      <c r="O1825" s="555"/>
      <c r="P1825" s="602"/>
      <c r="Q1825" s="986"/>
      <c r="R1825" s="436"/>
      <c r="S1825" s="1021"/>
      <c r="T1825" s="950"/>
      <c r="U1825" s="872"/>
      <c r="W1825" s="426"/>
    </row>
    <row r="1826" spans="1:23" ht="15.95" customHeight="1" x14ac:dyDescent="0.25">
      <c r="A1826" s="412"/>
      <c r="B1826" s="587"/>
      <c r="C1826" s="717"/>
      <c r="D1826" s="667"/>
      <c r="E1826" s="600" t="s">
        <v>36</v>
      </c>
      <c r="F1826" s="439"/>
      <c r="G1826" s="555">
        <v>37</v>
      </c>
      <c r="H1826" s="555">
        <v>18</v>
      </c>
      <c r="I1826" s="602">
        <v>20</v>
      </c>
      <c r="J1826" s="432">
        <v>10</v>
      </c>
      <c r="K1826" s="720"/>
      <c r="L1826" s="615"/>
      <c r="M1826" s="600"/>
      <c r="N1826" s="600"/>
      <c r="O1826" s="555"/>
      <c r="P1826" s="602"/>
      <c r="Q1826" s="986"/>
      <c r="R1826" s="436"/>
      <c r="S1826" s="1021"/>
      <c r="T1826" s="950"/>
      <c r="U1826" s="872"/>
      <c r="W1826" s="426"/>
    </row>
    <row r="1827" spans="1:23" ht="15.95" customHeight="1" x14ac:dyDescent="0.25">
      <c r="A1827" s="412"/>
      <c r="B1827" s="587"/>
      <c r="C1827" s="717"/>
      <c r="D1827" s="667"/>
      <c r="E1827" s="600" t="s">
        <v>32</v>
      </c>
      <c r="F1827" s="439"/>
      <c r="G1827" s="555">
        <v>5</v>
      </c>
      <c r="H1827" s="555">
        <v>10</v>
      </c>
      <c r="I1827" s="602">
        <v>9</v>
      </c>
      <c r="J1827" s="432">
        <v>3</v>
      </c>
      <c r="K1827" s="720"/>
      <c r="L1827" s="615"/>
      <c r="M1827" s="600"/>
      <c r="N1827" s="600"/>
      <c r="O1827" s="555"/>
      <c r="P1827" s="602"/>
      <c r="Q1827" s="986"/>
      <c r="R1827" s="436"/>
      <c r="S1827" s="1021"/>
      <c r="T1827" s="950"/>
      <c r="U1827" s="872"/>
      <c r="W1827" s="426"/>
    </row>
    <row r="1828" spans="1:23" ht="15.95" customHeight="1" x14ac:dyDescent="0.25">
      <c r="A1828" s="412"/>
      <c r="B1828" s="587"/>
      <c r="C1828" s="717"/>
      <c r="D1828" s="667"/>
      <c r="E1828" s="600" t="s">
        <v>38</v>
      </c>
      <c r="F1828" s="439"/>
      <c r="G1828" s="555">
        <v>10</v>
      </c>
      <c r="H1828" s="555">
        <v>12</v>
      </c>
      <c r="I1828" s="602">
        <v>15</v>
      </c>
      <c r="J1828" s="432">
        <v>4</v>
      </c>
      <c r="K1828" s="720"/>
      <c r="L1828" s="615"/>
      <c r="M1828" s="600"/>
      <c r="N1828" s="600"/>
      <c r="O1828" s="555"/>
      <c r="P1828" s="602"/>
      <c r="Q1828" s="986"/>
      <c r="R1828" s="436"/>
      <c r="S1828" s="1021"/>
      <c r="T1828" s="950"/>
      <c r="U1828" s="872"/>
      <c r="W1828" s="426"/>
    </row>
    <row r="1829" spans="1:23" ht="15.95" customHeight="1" x14ac:dyDescent="0.25">
      <c r="A1829" s="479"/>
      <c r="B1829" s="589"/>
      <c r="C1829" s="590"/>
      <c r="D1829" s="591"/>
      <c r="E1829" s="443" t="s">
        <v>33</v>
      </c>
      <c r="F1829" s="693"/>
      <c r="G1829" s="444">
        <v>0</v>
      </c>
      <c r="H1829" s="444">
        <v>0</v>
      </c>
      <c r="I1829" s="445">
        <v>0</v>
      </c>
      <c r="J1829" s="445">
        <v>0</v>
      </c>
      <c r="K1829" s="593"/>
      <c r="L1829" s="595"/>
      <c r="M1829" s="443"/>
      <c r="N1829" s="443"/>
      <c r="O1829" s="444"/>
      <c r="P1829" s="445"/>
      <c r="Q1829" s="982"/>
      <c r="R1829" s="449"/>
      <c r="S1829" s="1022"/>
      <c r="T1829" s="973"/>
      <c r="U1829" s="873"/>
      <c r="W1829" s="426"/>
    </row>
    <row r="1830" spans="1:23" ht="15.95" customHeight="1" x14ac:dyDescent="0.25">
      <c r="A1830" s="452">
        <v>216</v>
      </c>
      <c r="B1830" s="578" t="s">
        <v>2092</v>
      </c>
      <c r="C1830" s="579" t="s">
        <v>2087</v>
      </c>
      <c r="D1830" s="580">
        <v>400</v>
      </c>
      <c r="E1830" s="416" t="s">
        <v>2093</v>
      </c>
      <c r="F1830" s="439"/>
      <c r="G1830" s="989">
        <v>120</v>
      </c>
      <c r="H1830" s="549">
        <v>118</v>
      </c>
      <c r="I1830" s="418">
        <v>125</v>
      </c>
      <c r="J1830" s="418">
        <v>53</v>
      </c>
      <c r="K1830" s="582"/>
      <c r="L1830" s="584"/>
      <c r="M1830" s="416"/>
      <c r="N1830" s="416"/>
      <c r="O1830" s="417"/>
      <c r="P1830" s="418"/>
      <c r="Q1830" s="947"/>
      <c r="R1830" s="422"/>
      <c r="S1830" s="1023"/>
      <c r="T1830" s="975"/>
      <c r="U1830" s="871"/>
      <c r="W1830" s="426"/>
    </row>
    <row r="1831" spans="1:23" ht="15.95" customHeight="1" x14ac:dyDescent="0.25">
      <c r="A1831" s="412"/>
      <c r="B1831" s="587"/>
      <c r="C1831" s="717"/>
      <c r="D1831" s="667"/>
      <c r="E1831" s="600" t="s">
        <v>19</v>
      </c>
      <c r="F1831" s="439"/>
      <c r="G1831" s="538">
        <v>220</v>
      </c>
      <c r="H1831" s="601">
        <v>222</v>
      </c>
      <c r="I1831" s="602" t="s">
        <v>2012</v>
      </c>
      <c r="J1831" s="432"/>
      <c r="K1831" s="720"/>
      <c r="L1831" s="615"/>
      <c r="M1831" s="600"/>
      <c r="N1831" s="600"/>
      <c r="O1831" s="555"/>
      <c r="P1831" s="602"/>
      <c r="Q1831" s="986"/>
      <c r="R1831" s="436"/>
      <c r="S1831" s="1021"/>
      <c r="T1831" s="950"/>
      <c r="U1831" s="872"/>
      <c r="W1831" s="426"/>
    </row>
    <row r="1832" spans="1:23" ht="15.95" customHeight="1" x14ac:dyDescent="0.25">
      <c r="A1832" s="412"/>
      <c r="B1832" s="587"/>
      <c r="C1832" s="717"/>
      <c r="D1832" s="667"/>
      <c r="E1832" s="600" t="s">
        <v>30</v>
      </c>
      <c r="F1832" s="439"/>
      <c r="G1832" s="538">
        <v>18</v>
      </c>
      <c r="H1832" s="601">
        <v>5</v>
      </c>
      <c r="I1832" s="602">
        <v>12</v>
      </c>
      <c r="J1832" s="432">
        <v>8</v>
      </c>
      <c r="K1832" s="720"/>
      <c r="L1832" s="615"/>
      <c r="M1832" s="600"/>
      <c r="N1832" s="600"/>
      <c r="O1832" s="555"/>
      <c r="P1832" s="602"/>
      <c r="Q1832" s="986"/>
      <c r="R1832" s="436"/>
      <c r="S1832" s="1021"/>
      <c r="T1832" s="950"/>
      <c r="U1832" s="872"/>
      <c r="W1832" s="426"/>
    </row>
    <row r="1833" spans="1:23" ht="15.95" customHeight="1" x14ac:dyDescent="0.25">
      <c r="A1833" s="412"/>
      <c r="B1833" s="587"/>
      <c r="C1833" s="717"/>
      <c r="D1833" s="667"/>
      <c r="E1833" s="600" t="s">
        <v>31</v>
      </c>
      <c r="F1833" s="439"/>
      <c r="G1833" s="538">
        <v>10</v>
      </c>
      <c r="H1833" s="601">
        <v>8</v>
      </c>
      <c r="I1833" s="602">
        <v>10</v>
      </c>
      <c r="J1833" s="432">
        <v>3</v>
      </c>
      <c r="K1833" s="720"/>
      <c r="L1833" s="615"/>
      <c r="M1833" s="600"/>
      <c r="N1833" s="600"/>
      <c r="O1833" s="555"/>
      <c r="P1833" s="602"/>
      <c r="Q1833" s="986"/>
      <c r="R1833" s="436"/>
      <c r="S1833" s="1021"/>
      <c r="T1833" s="950"/>
      <c r="U1833" s="872"/>
      <c r="W1833" s="426"/>
    </row>
    <row r="1834" spans="1:23" ht="15.95" customHeight="1" x14ac:dyDescent="0.25">
      <c r="A1834" s="412"/>
      <c r="B1834" s="587"/>
      <c r="C1834" s="717"/>
      <c r="D1834" s="667"/>
      <c r="E1834" s="600" t="s">
        <v>36</v>
      </c>
      <c r="F1834" s="439"/>
      <c r="G1834" s="538" t="s">
        <v>1557</v>
      </c>
      <c r="H1834" s="601"/>
      <c r="I1834" s="602"/>
      <c r="J1834" s="432"/>
      <c r="K1834" s="720"/>
      <c r="L1834" s="615"/>
      <c r="M1834" s="600"/>
      <c r="N1834" s="600"/>
      <c r="O1834" s="555"/>
      <c r="P1834" s="602"/>
      <c r="Q1834" s="986"/>
      <c r="R1834" s="436"/>
      <c r="S1834" s="1021"/>
      <c r="T1834" s="950"/>
      <c r="U1834" s="872"/>
      <c r="W1834" s="426"/>
    </row>
    <row r="1835" spans="1:23" ht="15.95" customHeight="1" x14ac:dyDescent="0.25">
      <c r="A1835" s="412"/>
      <c r="B1835" s="587"/>
      <c r="C1835" s="717"/>
      <c r="D1835" s="667"/>
      <c r="E1835" s="600" t="s">
        <v>32</v>
      </c>
      <c r="F1835" s="439"/>
      <c r="G1835" s="538">
        <v>30</v>
      </c>
      <c r="H1835" s="601">
        <v>15</v>
      </c>
      <c r="I1835" s="602">
        <v>27</v>
      </c>
      <c r="J1835" s="432">
        <v>22</v>
      </c>
      <c r="K1835" s="720"/>
      <c r="L1835" s="615"/>
      <c r="M1835" s="600"/>
      <c r="N1835" s="600"/>
      <c r="O1835" s="555"/>
      <c r="P1835" s="602"/>
      <c r="Q1835" s="986"/>
      <c r="R1835" s="436"/>
      <c r="S1835" s="1021"/>
      <c r="T1835" s="950"/>
      <c r="U1835" s="872"/>
      <c r="W1835" s="426"/>
    </row>
    <row r="1836" spans="1:23" ht="15.95" customHeight="1" x14ac:dyDescent="0.25">
      <c r="A1836" s="412"/>
      <c r="B1836" s="587"/>
      <c r="C1836" s="717"/>
      <c r="D1836" s="667"/>
      <c r="E1836" s="600" t="s">
        <v>33</v>
      </c>
      <c r="F1836" s="439"/>
      <c r="G1836" s="538" t="s">
        <v>1563</v>
      </c>
      <c r="H1836" s="601"/>
      <c r="I1836" s="602"/>
      <c r="J1836" s="432"/>
      <c r="K1836" s="720"/>
      <c r="L1836" s="615"/>
      <c r="M1836" s="600"/>
      <c r="N1836" s="600"/>
      <c r="O1836" s="555"/>
      <c r="P1836" s="602"/>
      <c r="Q1836" s="986"/>
      <c r="R1836" s="436"/>
      <c r="S1836" s="1021"/>
      <c r="T1836" s="950"/>
      <c r="U1836" s="872"/>
      <c r="W1836" s="426"/>
    </row>
    <row r="1837" spans="1:23" ht="15.95" customHeight="1" x14ac:dyDescent="0.25">
      <c r="A1837" s="412"/>
      <c r="B1837" s="587"/>
      <c r="C1837" s="717"/>
      <c r="D1837" s="667"/>
      <c r="E1837" s="600" t="s">
        <v>40</v>
      </c>
      <c r="F1837" s="439"/>
      <c r="G1837" s="538" t="s">
        <v>1563</v>
      </c>
      <c r="H1837" s="601"/>
      <c r="I1837" s="602"/>
      <c r="J1837" s="432"/>
      <c r="K1837" s="720"/>
      <c r="L1837" s="615"/>
      <c r="M1837" s="600"/>
      <c r="N1837" s="600"/>
      <c r="O1837" s="555"/>
      <c r="P1837" s="602"/>
      <c r="Q1837" s="986"/>
      <c r="R1837" s="436"/>
      <c r="S1837" s="1021"/>
      <c r="T1837" s="950"/>
      <c r="U1837" s="872"/>
      <c r="W1837" s="426"/>
    </row>
    <row r="1838" spans="1:23" ht="15.95" customHeight="1" x14ac:dyDescent="0.25">
      <c r="A1838" s="412"/>
      <c r="B1838" s="587"/>
      <c r="C1838" s="717"/>
      <c r="D1838" s="667"/>
      <c r="E1838" s="600" t="s">
        <v>24</v>
      </c>
      <c r="F1838" s="439"/>
      <c r="G1838" s="538">
        <v>72</v>
      </c>
      <c r="H1838" s="601">
        <v>65</v>
      </c>
      <c r="I1838" s="602">
        <v>42</v>
      </c>
      <c r="J1838" s="432">
        <v>20</v>
      </c>
      <c r="K1838" s="720"/>
      <c r="L1838" s="615"/>
      <c r="M1838" s="600"/>
      <c r="N1838" s="600"/>
      <c r="O1838" s="555"/>
      <c r="P1838" s="602"/>
      <c r="Q1838" s="986"/>
      <c r="R1838" s="436"/>
      <c r="S1838" s="1021"/>
      <c r="T1838" s="950"/>
      <c r="U1838" s="872"/>
      <c r="W1838" s="426"/>
    </row>
    <row r="1839" spans="1:23" ht="15.95" customHeight="1" x14ac:dyDescent="0.25">
      <c r="A1839" s="412"/>
      <c r="B1839" s="587"/>
      <c r="C1839" s="717"/>
      <c r="D1839" s="667"/>
      <c r="E1839" s="600" t="s">
        <v>42</v>
      </c>
      <c r="F1839" s="439"/>
      <c r="G1839" s="538" t="s">
        <v>1563</v>
      </c>
      <c r="H1839" s="601"/>
      <c r="I1839" s="602"/>
      <c r="J1839" s="432"/>
      <c r="K1839" s="720"/>
      <c r="L1839" s="615"/>
      <c r="M1839" s="600"/>
      <c r="N1839" s="600"/>
      <c r="O1839" s="555"/>
      <c r="P1839" s="602"/>
      <c r="Q1839" s="986"/>
      <c r="R1839" s="436"/>
      <c r="S1839" s="1021"/>
      <c r="T1839" s="950"/>
      <c r="U1839" s="872"/>
      <c r="W1839" s="426"/>
    </row>
    <row r="1840" spans="1:23" ht="15.95" customHeight="1" x14ac:dyDescent="0.25">
      <c r="A1840" s="479"/>
      <c r="B1840" s="589"/>
      <c r="C1840" s="708"/>
      <c r="D1840" s="668"/>
      <c r="E1840" s="531" t="s">
        <v>26</v>
      </c>
      <c r="F1840" s="693"/>
      <c r="G1840" s="674">
        <v>22</v>
      </c>
      <c r="H1840" s="686">
        <v>28</v>
      </c>
      <c r="I1840" s="530">
        <v>25</v>
      </c>
      <c r="J1840" s="530">
        <v>12</v>
      </c>
      <c r="K1840" s="685"/>
      <c r="L1840" s="669"/>
      <c r="M1840" s="531"/>
      <c r="N1840" s="531"/>
      <c r="O1840" s="472"/>
      <c r="P1840" s="530"/>
      <c r="Q1840" s="965"/>
      <c r="R1840" s="478"/>
      <c r="S1840" s="1027"/>
      <c r="T1840" s="973"/>
      <c r="U1840" s="873"/>
      <c r="W1840" s="426"/>
    </row>
    <row r="1841" spans="1:23" ht="15.95" customHeight="1" x14ac:dyDescent="0.25">
      <c r="A1841" s="452">
        <v>217</v>
      </c>
      <c r="B1841" s="578" t="s">
        <v>2094</v>
      </c>
      <c r="C1841" s="711" t="s">
        <v>2087</v>
      </c>
      <c r="D1841" s="712">
        <v>400</v>
      </c>
      <c r="E1841" s="504" t="s">
        <v>2095</v>
      </c>
      <c r="F1841" s="439"/>
      <c r="G1841" s="533">
        <v>58</v>
      </c>
      <c r="H1841" s="671">
        <v>65</v>
      </c>
      <c r="I1841" s="505">
        <v>68</v>
      </c>
      <c r="J1841" s="505">
        <v>22</v>
      </c>
      <c r="K1841" s="716"/>
      <c r="L1841" s="714"/>
      <c r="M1841" s="504"/>
      <c r="N1841" s="504"/>
      <c r="O1841" s="456"/>
      <c r="P1841" s="505"/>
      <c r="Q1841" s="967"/>
      <c r="R1841" s="462"/>
      <c r="S1841" s="1028"/>
      <c r="T1841" s="975"/>
      <c r="U1841" s="871"/>
      <c r="W1841" s="426"/>
    </row>
    <row r="1842" spans="1:23" ht="15.95" customHeight="1" x14ac:dyDescent="0.25">
      <c r="A1842" s="412"/>
      <c r="B1842" s="587"/>
      <c r="C1842" s="717"/>
      <c r="D1842" s="667"/>
      <c r="E1842" s="600" t="s">
        <v>19</v>
      </c>
      <c r="F1842" s="439"/>
      <c r="G1842" s="538">
        <v>223</v>
      </c>
      <c r="H1842" s="601">
        <v>222</v>
      </c>
      <c r="I1842" s="602" t="s">
        <v>2024</v>
      </c>
      <c r="J1842" s="432"/>
      <c r="K1842" s="720"/>
      <c r="L1842" s="615"/>
      <c r="M1842" s="600"/>
      <c r="N1842" s="600"/>
      <c r="O1842" s="555"/>
      <c r="P1842" s="602"/>
      <c r="Q1842" s="986"/>
      <c r="R1842" s="436"/>
      <c r="S1842" s="1021"/>
      <c r="T1842" s="950"/>
      <c r="U1842" s="872"/>
      <c r="W1842" s="426"/>
    </row>
    <row r="1843" spans="1:23" ht="15.95" customHeight="1" x14ac:dyDescent="0.25">
      <c r="A1843" s="412"/>
      <c r="B1843" s="587"/>
      <c r="C1843" s="717"/>
      <c r="D1843" s="667"/>
      <c r="E1843" s="600" t="s">
        <v>31</v>
      </c>
      <c r="F1843" s="439"/>
      <c r="G1843" s="538">
        <v>12</v>
      </c>
      <c r="H1843" s="601">
        <v>7</v>
      </c>
      <c r="I1843" s="602">
        <v>13</v>
      </c>
      <c r="J1843" s="432">
        <v>9</v>
      </c>
      <c r="K1843" s="720"/>
      <c r="L1843" s="615"/>
      <c r="M1843" s="600"/>
      <c r="N1843" s="600"/>
      <c r="O1843" s="555"/>
      <c r="P1843" s="602"/>
      <c r="Q1843" s="986"/>
      <c r="R1843" s="436"/>
      <c r="S1843" s="1021"/>
      <c r="T1843" s="950"/>
      <c r="U1843" s="872"/>
      <c r="W1843" s="426"/>
    </row>
    <row r="1844" spans="1:23" ht="15.95" customHeight="1" x14ac:dyDescent="0.25">
      <c r="A1844" s="412"/>
      <c r="B1844" s="587"/>
      <c r="C1844" s="717"/>
      <c r="D1844" s="667"/>
      <c r="E1844" s="600" t="s">
        <v>36</v>
      </c>
      <c r="F1844" s="439"/>
      <c r="G1844" s="538">
        <v>18</v>
      </c>
      <c r="H1844" s="601">
        <v>5</v>
      </c>
      <c r="I1844" s="602">
        <v>9</v>
      </c>
      <c r="J1844" s="432">
        <v>5</v>
      </c>
      <c r="K1844" s="720"/>
      <c r="L1844" s="615"/>
      <c r="M1844" s="600"/>
      <c r="N1844" s="600"/>
      <c r="O1844" s="555"/>
      <c r="P1844" s="602"/>
      <c r="Q1844" s="986"/>
      <c r="R1844" s="436"/>
      <c r="S1844" s="1021"/>
      <c r="T1844" s="950"/>
      <c r="U1844" s="872"/>
      <c r="W1844" s="426"/>
    </row>
    <row r="1845" spans="1:23" ht="15.95" customHeight="1" x14ac:dyDescent="0.25">
      <c r="A1845" s="412"/>
      <c r="B1845" s="587"/>
      <c r="C1845" s="717"/>
      <c r="D1845" s="667"/>
      <c r="E1845" s="600" t="s">
        <v>32</v>
      </c>
      <c r="F1845" s="439"/>
      <c r="G1845" s="538">
        <v>0</v>
      </c>
      <c r="H1845" s="601">
        <v>0</v>
      </c>
      <c r="I1845" s="602">
        <v>0</v>
      </c>
      <c r="J1845" s="432">
        <v>0</v>
      </c>
      <c r="K1845" s="720"/>
      <c r="L1845" s="615"/>
      <c r="M1845" s="600"/>
      <c r="N1845" s="600"/>
      <c r="O1845" s="555"/>
      <c r="P1845" s="602"/>
      <c r="Q1845" s="986"/>
      <c r="R1845" s="436"/>
      <c r="S1845" s="1021"/>
      <c r="T1845" s="950"/>
      <c r="U1845" s="872"/>
      <c r="W1845" s="426"/>
    </row>
    <row r="1846" spans="1:23" ht="15.95" customHeight="1" x14ac:dyDescent="0.25">
      <c r="A1846" s="412"/>
      <c r="B1846" s="587"/>
      <c r="C1846" s="717"/>
      <c r="D1846" s="667"/>
      <c r="E1846" s="531" t="s">
        <v>38</v>
      </c>
      <c r="F1846" s="689"/>
      <c r="G1846" s="674">
        <v>32</v>
      </c>
      <c r="H1846" s="686">
        <v>35</v>
      </c>
      <c r="I1846" s="530">
        <v>42</v>
      </c>
      <c r="J1846" s="530">
        <v>14</v>
      </c>
      <c r="K1846" s="720"/>
      <c r="L1846" s="615"/>
      <c r="M1846" s="600"/>
      <c r="N1846" s="600"/>
      <c r="O1846" s="555"/>
      <c r="P1846" s="602"/>
      <c r="Q1846" s="986"/>
      <c r="R1846" s="478"/>
      <c r="S1846" s="1027"/>
      <c r="T1846" s="950"/>
      <c r="U1846" s="872"/>
      <c r="W1846" s="426"/>
    </row>
    <row r="1847" spans="1:23" ht="15.95" customHeight="1" x14ac:dyDescent="0.25">
      <c r="A1847" s="412"/>
      <c r="B1847" s="587"/>
      <c r="C1847" s="717"/>
      <c r="D1847" s="667"/>
      <c r="E1847" s="531" t="s">
        <v>33</v>
      </c>
      <c r="F1847" s="689"/>
      <c r="G1847" s="674">
        <v>0</v>
      </c>
      <c r="H1847" s="686">
        <v>0</v>
      </c>
      <c r="I1847" s="530">
        <v>0</v>
      </c>
      <c r="J1847" s="530">
        <v>0</v>
      </c>
      <c r="K1847" s="720"/>
      <c r="L1847" s="615"/>
      <c r="M1847" s="600"/>
      <c r="N1847" s="600"/>
      <c r="O1847" s="555"/>
      <c r="P1847" s="602"/>
      <c r="Q1847" s="986"/>
      <c r="R1847" s="478"/>
      <c r="S1847" s="1027"/>
      <c r="T1847" s="950"/>
      <c r="U1847" s="872"/>
      <c r="W1847" s="426"/>
    </row>
    <row r="1848" spans="1:23" ht="15.95" customHeight="1" x14ac:dyDescent="0.25">
      <c r="A1848" s="479"/>
      <c r="B1848" s="589"/>
      <c r="C1848" s="590"/>
      <c r="D1848" s="591"/>
      <c r="E1848" s="611" t="s">
        <v>40</v>
      </c>
      <c r="F1848" s="693"/>
      <c r="G1848" s="692" t="s">
        <v>1563</v>
      </c>
      <c r="H1848" s="508"/>
      <c r="I1848" s="613"/>
      <c r="J1848" s="445"/>
      <c r="K1848" s="593"/>
      <c r="L1848" s="595"/>
      <c r="M1848" s="443"/>
      <c r="N1848" s="443"/>
      <c r="O1848" s="444"/>
      <c r="P1848" s="445"/>
      <c r="Q1848" s="982"/>
      <c r="R1848" s="449"/>
      <c r="S1848" s="1022"/>
      <c r="T1848" s="973"/>
      <c r="U1848" s="873"/>
      <c r="W1848" s="426"/>
    </row>
    <row r="1849" spans="1:23" ht="15.95" customHeight="1" x14ac:dyDescent="0.25">
      <c r="A1849" s="452">
        <v>218</v>
      </c>
      <c r="B1849" s="578" t="s">
        <v>2096</v>
      </c>
      <c r="C1849" s="579" t="s">
        <v>2087</v>
      </c>
      <c r="D1849" s="580">
        <v>630</v>
      </c>
      <c r="E1849" s="416">
        <v>47356</v>
      </c>
      <c r="F1849" s="439"/>
      <c r="G1849" s="989">
        <v>50</v>
      </c>
      <c r="H1849" s="549">
        <v>50</v>
      </c>
      <c r="I1849" s="418">
        <v>47</v>
      </c>
      <c r="J1849" s="418">
        <v>16</v>
      </c>
      <c r="K1849" s="582"/>
      <c r="L1849" s="584"/>
      <c r="M1849" s="416"/>
      <c r="N1849" s="416"/>
      <c r="O1849" s="417"/>
      <c r="P1849" s="418"/>
      <c r="Q1849" s="947"/>
      <c r="R1849" s="422"/>
      <c r="S1849" s="1023"/>
      <c r="T1849" s="975"/>
      <c r="U1849" s="871"/>
      <c r="W1849" s="426"/>
    </row>
    <row r="1850" spans="1:23" ht="15.95" customHeight="1" x14ac:dyDescent="0.25">
      <c r="A1850" s="412"/>
      <c r="B1850" s="587"/>
      <c r="C1850" s="717"/>
      <c r="D1850" s="667"/>
      <c r="E1850" s="600" t="s">
        <v>19</v>
      </c>
      <c r="F1850" s="439"/>
      <c r="G1850" s="538">
        <v>224</v>
      </c>
      <c r="H1850" s="601">
        <v>225</v>
      </c>
      <c r="I1850" s="602" t="s">
        <v>2097</v>
      </c>
      <c r="J1850" s="432"/>
      <c r="K1850" s="720"/>
      <c r="L1850" s="615"/>
      <c r="M1850" s="600"/>
      <c r="N1850" s="600"/>
      <c r="O1850" s="555"/>
      <c r="P1850" s="602"/>
      <c r="Q1850" s="986"/>
      <c r="R1850" s="436"/>
      <c r="S1850" s="1021"/>
      <c r="T1850" s="950"/>
      <c r="U1850" s="872"/>
      <c r="W1850" s="426"/>
    </row>
    <row r="1851" spans="1:23" ht="15.95" customHeight="1" x14ac:dyDescent="0.25">
      <c r="A1851" s="412"/>
      <c r="B1851" s="587"/>
      <c r="C1851" s="717"/>
      <c r="D1851" s="667"/>
      <c r="E1851" s="600" t="s">
        <v>1813</v>
      </c>
      <c r="F1851" s="439"/>
      <c r="G1851" s="538">
        <v>26</v>
      </c>
      <c r="H1851" s="601">
        <v>12</v>
      </c>
      <c r="I1851" s="602">
        <v>30</v>
      </c>
      <c r="J1851" s="432">
        <v>13</v>
      </c>
      <c r="K1851" s="720"/>
      <c r="L1851" s="615"/>
      <c r="M1851" s="600"/>
      <c r="N1851" s="600"/>
      <c r="O1851" s="555"/>
      <c r="P1851" s="602"/>
      <c r="Q1851" s="986"/>
      <c r="R1851" s="436"/>
      <c r="S1851" s="1021"/>
      <c r="T1851" s="950"/>
      <c r="U1851" s="872"/>
      <c r="W1851" s="426"/>
    </row>
    <row r="1852" spans="1:23" ht="15.95" customHeight="1" x14ac:dyDescent="0.25">
      <c r="A1852" s="479"/>
      <c r="B1852" s="589"/>
      <c r="C1852" s="708"/>
      <c r="D1852" s="668"/>
      <c r="E1852" s="531" t="s">
        <v>1847</v>
      </c>
      <c r="F1852" s="693"/>
      <c r="G1852" s="674">
        <v>1</v>
      </c>
      <c r="H1852" s="686">
        <v>1</v>
      </c>
      <c r="I1852" s="530">
        <v>0</v>
      </c>
      <c r="J1852" s="530">
        <v>0</v>
      </c>
      <c r="K1852" s="685"/>
      <c r="L1852" s="669"/>
      <c r="M1852" s="531"/>
      <c r="N1852" s="531"/>
      <c r="O1852" s="472"/>
      <c r="P1852" s="530"/>
      <c r="Q1852" s="965"/>
      <c r="R1852" s="478"/>
      <c r="S1852" s="1027"/>
      <c r="T1852" s="973"/>
      <c r="U1852" s="873"/>
      <c r="W1852" s="426"/>
    </row>
    <row r="1853" spans="1:23" ht="15.95" customHeight="1" x14ac:dyDescent="0.25">
      <c r="A1853" s="452">
        <v>219</v>
      </c>
      <c r="B1853" s="578" t="s">
        <v>2098</v>
      </c>
      <c r="C1853" s="711" t="s">
        <v>2087</v>
      </c>
      <c r="D1853" s="712">
        <v>250</v>
      </c>
      <c r="E1853" s="504">
        <v>46283</v>
      </c>
      <c r="F1853" s="439"/>
      <c r="G1853" s="533">
        <v>52</v>
      </c>
      <c r="H1853" s="671">
        <v>30</v>
      </c>
      <c r="I1853" s="505">
        <v>38</v>
      </c>
      <c r="J1853" s="505">
        <v>25</v>
      </c>
      <c r="K1853" s="716"/>
      <c r="L1853" s="714"/>
      <c r="M1853" s="504"/>
      <c r="N1853" s="504"/>
      <c r="O1853" s="456"/>
      <c r="P1853" s="505"/>
      <c r="Q1853" s="967"/>
      <c r="R1853" s="462"/>
      <c r="S1853" s="1028"/>
      <c r="T1853" s="975"/>
      <c r="U1853" s="871"/>
      <c r="W1853" s="426"/>
    </row>
    <row r="1854" spans="1:23" ht="15.95" customHeight="1" x14ac:dyDescent="0.25">
      <c r="A1854" s="412"/>
      <c r="B1854" s="587"/>
      <c r="C1854" s="717"/>
      <c r="D1854" s="667"/>
      <c r="E1854" s="600" t="s">
        <v>19</v>
      </c>
      <c r="F1854" s="439"/>
      <c r="G1854" s="538">
        <v>222</v>
      </c>
      <c r="H1854" s="601">
        <v>223</v>
      </c>
      <c r="I1854" s="602" t="s">
        <v>2099</v>
      </c>
      <c r="J1854" s="432"/>
      <c r="K1854" s="720"/>
      <c r="L1854" s="615"/>
      <c r="M1854" s="600"/>
      <c r="N1854" s="600"/>
      <c r="O1854" s="555"/>
      <c r="P1854" s="602"/>
      <c r="Q1854" s="986"/>
      <c r="R1854" s="436"/>
      <c r="S1854" s="1021"/>
      <c r="T1854" s="950"/>
      <c r="U1854" s="872"/>
      <c r="W1854" s="426"/>
    </row>
    <row r="1855" spans="1:23" ht="15.95" customHeight="1" x14ac:dyDescent="0.25">
      <c r="A1855" s="412"/>
      <c r="B1855" s="587"/>
      <c r="C1855" s="717"/>
      <c r="D1855" s="667"/>
      <c r="E1855" s="600" t="s">
        <v>1745</v>
      </c>
      <c r="F1855" s="439"/>
      <c r="G1855" s="538" t="s">
        <v>1563</v>
      </c>
      <c r="H1855" s="601"/>
      <c r="I1855" s="602"/>
      <c r="J1855" s="432"/>
      <c r="K1855" s="720"/>
      <c r="L1855" s="615"/>
      <c r="M1855" s="600"/>
      <c r="N1855" s="600"/>
      <c r="O1855" s="555"/>
      <c r="P1855" s="602"/>
      <c r="Q1855" s="986"/>
      <c r="R1855" s="436"/>
      <c r="S1855" s="1021"/>
      <c r="T1855" s="950"/>
      <c r="U1855" s="872"/>
      <c r="W1855" s="426"/>
    </row>
    <row r="1856" spans="1:23" ht="15.95" customHeight="1" x14ac:dyDescent="0.25">
      <c r="A1856" s="412"/>
      <c r="B1856" s="587"/>
      <c r="C1856" s="717"/>
      <c r="D1856" s="667"/>
      <c r="E1856" s="600" t="s">
        <v>1746</v>
      </c>
      <c r="F1856" s="439"/>
      <c r="G1856" s="538">
        <v>10</v>
      </c>
      <c r="H1856" s="601">
        <v>12</v>
      </c>
      <c r="I1856" s="602">
        <v>22</v>
      </c>
      <c r="J1856" s="432">
        <v>18</v>
      </c>
      <c r="K1856" s="720"/>
      <c r="L1856" s="615"/>
      <c r="M1856" s="600"/>
      <c r="N1856" s="600"/>
      <c r="O1856" s="555"/>
      <c r="P1856" s="602"/>
      <c r="Q1856" s="986"/>
      <c r="R1856" s="436"/>
      <c r="S1856" s="1021"/>
      <c r="T1856" s="950"/>
      <c r="U1856" s="872"/>
      <c r="W1856" s="426"/>
    </row>
    <row r="1857" spans="1:23" ht="15.95" customHeight="1" x14ac:dyDescent="0.25">
      <c r="A1857" s="412"/>
      <c r="B1857" s="587"/>
      <c r="C1857" s="717"/>
      <c r="D1857" s="667"/>
      <c r="E1857" s="600" t="s">
        <v>1778</v>
      </c>
      <c r="F1857" s="439"/>
      <c r="G1857" s="538">
        <v>8</v>
      </c>
      <c r="H1857" s="601">
        <v>7</v>
      </c>
      <c r="I1857" s="602">
        <v>15</v>
      </c>
      <c r="J1857" s="432">
        <v>5</v>
      </c>
      <c r="K1857" s="720"/>
      <c r="L1857" s="615"/>
      <c r="M1857" s="600"/>
      <c r="N1857" s="600"/>
      <c r="O1857" s="555"/>
      <c r="P1857" s="602"/>
      <c r="Q1857" s="986"/>
      <c r="R1857" s="436"/>
      <c r="S1857" s="1021"/>
      <c r="T1857" s="950"/>
      <c r="U1857" s="872"/>
      <c r="W1857" s="426"/>
    </row>
    <row r="1858" spans="1:23" ht="15.95" customHeight="1" x14ac:dyDescent="0.25">
      <c r="A1858" s="479"/>
      <c r="B1858" s="589"/>
      <c r="C1858" s="590"/>
      <c r="D1858" s="591"/>
      <c r="E1858" s="443" t="s">
        <v>1813</v>
      </c>
      <c r="F1858" s="693"/>
      <c r="G1858" s="543">
        <v>20</v>
      </c>
      <c r="H1858" s="597">
        <v>17</v>
      </c>
      <c r="I1858" s="445">
        <v>28</v>
      </c>
      <c r="J1858" s="445">
        <v>10</v>
      </c>
      <c r="K1858" s="593"/>
      <c r="L1858" s="595"/>
      <c r="M1858" s="443"/>
      <c r="N1858" s="443"/>
      <c r="O1858" s="444"/>
      <c r="P1858" s="445"/>
      <c r="Q1858" s="982"/>
      <c r="R1858" s="449"/>
      <c r="S1858" s="1022"/>
      <c r="T1858" s="973"/>
      <c r="U1858" s="873"/>
      <c r="W1858" s="426"/>
    </row>
    <row r="1859" spans="1:23" ht="15.95" customHeight="1" x14ac:dyDescent="0.25">
      <c r="A1859" s="452">
        <v>220</v>
      </c>
      <c r="B1859" s="578" t="s">
        <v>2100</v>
      </c>
      <c r="C1859" s="579" t="s">
        <v>2087</v>
      </c>
      <c r="D1859" s="580">
        <v>400</v>
      </c>
      <c r="E1859" s="416">
        <v>50038</v>
      </c>
      <c r="F1859" s="439"/>
      <c r="G1859" s="989">
        <v>82</v>
      </c>
      <c r="H1859" s="549">
        <v>90</v>
      </c>
      <c r="I1859" s="418">
        <v>73</v>
      </c>
      <c r="J1859" s="418">
        <v>18</v>
      </c>
      <c r="K1859" s="582"/>
      <c r="L1859" s="584"/>
      <c r="M1859" s="416"/>
      <c r="N1859" s="416"/>
      <c r="O1859" s="417"/>
      <c r="P1859" s="418"/>
      <c r="Q1859" s="947"/>
      <c r="R1859" s="422"/>
      <c r="S1859" s="1023"/>
      <c r="T1859" s="975"/>
      <c r="U1859" s="871"/>
      <c r="W1859" s="426"/>
    </row>
    <row r="1860" spans="1:23" ht="15.95" customHeight="1" x14ac:dyDescent="0.25">
      <c r="A1860" s="412"/>
      <c r="B1860" s="587"/>
      <c r="C1860" s="717"/>
      <c r="D1860" s="667"/>
      <c r="E1860" s="600" t="s">
        <v>19</v>
      </c>
      <c r="F1860" s="439"/>
      <c r="G1860" s="538">
        <v>226</v>
      </c>
      <c r="H1860" s="601">
        <v>228</v>
      </c>
      <c r="I1860" s="602" t="s">
        <v>1760</v>
      </c>
      <c r="J1860" s="432"/>
      <c r="K1860" s="720"/>
      <c r="L1860" s="615"/>
      <c r="M1860" s="600"/>
      <c r="N1860" s="600"/>
      <c r="O1860" s="555"/>
      <c r="P1860" s="602"/>
      <c r="Q1860" s="986"/>
      <c r="R1860" s="436"/>
      <c r="S1860" s="1021"/>
      <c r="T1860" s="950"/>
      <c r="U1860" s="872"/>
      <c r="W1860" s="426"/>
    </row>
    <row r="1861" spans="1:23" ht="15.95" customHeight="1" x14ac:dyDescent="0.25">
      <c r="A1861" s="412"/>
      <c r="B1861" s="587"/>
      <c r="C1861" s="717"/>
      <c r="D1861" s="667"/>
      <c r="E1861" s="600" t="s">
        <v>1745</v>
      </c>
      <c r="F1861" s="439"/>
      <c r="G1861" s="538">
        <v>32</v>
      </c>
      <c r="H1861" s="601">
        <v>15</v>
      </c>
      <c r="I1861" s="602">
        <v>73</v>
      </c>
      <c r="J1861" s="432">
        <v>18</v>
      </c>
      <c r="K1861" s="720"/>
      <c r="L1861" s="615"/>
      <c r="M1861" s="600"/>
      <c r="N1861" s="600"/>
      <c r="O1861" s="555"/>
      <c r="P1861" s="602"/>
      <c r="Q1861" s="986"/>
      <c r="R1861" s="436"/>
      <c r="S1861" s="1021"/>
      <c r="T1861" s="950"/>
      <c r="U1861" s="872"/>
      <c r="W1861" s="426"/>
    </row>
    <row r="1862" spans="1:23" ht="15.95" customHeight="1" x14ac:dyDescent="0.25">
      <c r="A1862" s="412"/>
      <c r="B1862" s="587"/>
      <c r="C1862" s="717"/>
      <c r="D1862" s="667"/>
      <c r="E1862" s="600" t="s">
        <v>1746</v>
      </c>
      <c r="F1862" s="439"/>
      <c r="G1862" s="538">
        <v>0</v>
      </c>
      <c r="H1862" s="601">
        <v>0</v>
      </c>
      <c r="I1862" s="602">
        <v>0</v>
      </c>
      <c r="J1862" s="432">
        <v>0</v>
      </c>
      <c r="K1862" s="720"/>
      <c r="L1862" s="615"/>
      <c r="M1862" s="600"/>
      <c r="N1862" s="600"/>
      <c r="O1862" s="555"/>
      <c r="P1862" s="602"/>
      <c r="Q1862" s="986"/>
      <c r="R1862" s="436"/>
      <c r="S1862" s="1021"/>
      <c r="T1862" s="950"/>
      <c r="U1862" s="872"/>
      <c r="W1862" s="426"/>
    </row>
    <row r="1863" spans="1:23" ht="15.95" customHeight="1" x14ac:dyDescent="0.25">
      <c r="A1863" s="412"/>
      <c r="B1863" s="587"/>
      <c r="C1863" s="717"/>
      <c r="D1863" s="667"/>
      <c r="E1863" s="600" t="s">
        <v>1778</v>
      </c>
      <c r="F1863" s="439"/>
      <c r="G1863" s="538" t="s">
        <v>1563</v>
      </c>
      <c r="H1863" s="601"/>
      <c r="I1863" s="602"/>
      <c r="J1863" s="432"/>
      <c r="K1863" s="720"/>
      <c r="L1863" s="615"/>
      <c r="M1863" s="600"/>
      <c r="N1863" s="600"/>
      <c r="O1863" s="555"/>
      <c r="P1863" s="602"/>
      <c r="Q1863" s="986"/>
      <c r="R1863" s="436"/>
      <c r="S1863" s="1021"/>
      <c r="T1863" s="950"/>
      <c r="U1863" s="872"/>
      <c r="W1863" s="426"/>
    </row>
    <row r="1864" spans="1:23" ht="15.95" customHeight="1" x14ac:dyDescent="0.25">
      <c r="A1864" s="412"/>
      <c r="B1864" s="587"/>
      <c r="C1864" s="717"/>
      <c r="D1864" s="667"/>
      <c r="E1864" s="600" t="s">
        <v>1813</v>
      </c>
      <c r="F1864" s="439"/>
      <c r="G1864" s="538">
        <v>23</v>
      </c>
      <c r="H1864" s="601">
        <v>27</v>
      </c>
      <c r="I1864" s="602">
        <v>32</v>
      </c>
      <c r="J1864" s="432">
        <v>10</v>
      </c>
      <c r="K1864" s="720"/>
      <c r="L1864" s="615"/>
      <c r="M1864" s="600"/>
      <c r="N1864" s="600"/>
      <c r="O1864" s="555"/>
      <c r="P1864" s="602"/>
      <c r="Q1864" s="986"/>
      <c r="R1864" s="436"/>
      <c r="S1864" s="1021"/>
      <c r="T1864" s="950"/>
      <c r="U1864" s="872"/>
      <c r="W1864" s="426"/>
    </row>
    <row r="1865" spans="1:23" ht="15.95" customHeight="1" x14ac:dyDescent="0.25">
      <c r="A1865" s="479"/>
      <c r="B1865" s="589"/>
      <c r="C1865" s="717"/>
      <c r="D1865" s="667"/>
      <c r="E1865" s="600" t="s">
        <v>1847</v>
      </c>
      <c r="F1865" s="693"/>
      <c r="G1865" s="674" t="s">
        <v>1563</v>
      </c>
      <c r="H1865" s="601"/>
      <c r="I1865" s="602"/>
      <c r="J1865" s="530"/>
      <c r="K1865" s="720"/>
      <c r="L1865" s="615"/>
      <c r="M1865" s="600"/>
      <c r="N1865" s="600"/>
      <c r="O1865" s="555"/>
      <c r="P1865" s="602"/>
      <c r="Q1865" s="986"/>
      <c r="R1865" s="478"/>
      <c r="S1865" s="1027"/>
      <c r="T1865" s="973"/>
      <c r="U1865" s="873"/>
      <c r="W1865" s="426"/>
    </row>
    <row r="1866" spans="1:23" ht="15.95" customHeight="1" x14ac:dyDescent="0.25">
      <c r="A1866" s="452">
        <v>221</v>
      </c>
      <c r="B1866" s="1032" t="s">
        <v>2101</v>
      </c>
      <c r="C1866" s="711" t="s">
        <v>2087</v>
      </c>
      <c r="D1866" s="712">
        <v>100</v>
      </c>
      <c r="E1866" s="504">
        <v>17872</v>
      </c>
      <c r="F1866" s="439"/>
      <c r="G1866" s="533">
        <v>28</v>
      </c>
      <c r="H1866" s="671">
        <v>12</v>
      </c>
      <c r="I1866" s="505">
        <v>13</v>
      </c>
      <c r="J1866" s="505">
        <v>10</v>
      </c>
      <c r="K1866" s="716"/>
      <c r="L1866" s="714"/>
      <c r="M1866" s="504"/>
      <c r="N1866" s="504"/>
      <c r="O1866" s="456"/>
      <c r="P1866" s="505"/>
      <c r="Q1866" s="967"/>
      <c r="R1866" s="462"/>
      <c r="S1866" s="1028"/>
      <c r="T1866" s="975"/>
      <c r="U1866" s="871"/>
      <c r="W1866" s="426"/>
    </row>
    <row r="1867" spans="1:23" ht="15.95" customHeight="1" x14ac:dyDescent="0.25">
      <c r="A1867" s="412"/>
      <c r="B1867" s="1032" t="s">
        <v>2102</v>
      </c>
      <c r="C1867" s="717"/>
      <c r="D1867" s="667"/>
      <c r="E1867" s="600" t="s">
        <v>19</v>
      </c>
      <c r="F1867" s="439"/>
      <c r="G1867" s="538">
        <v>227</v>
      </c>
      <c r="H1867" s="601">
        <v>225</v>
      </c>
      <c r="I1867" s="602" t="s">
        <v>2103</v>
      </c>
      <c r="J1867" s="432"/>
      <c r="K1867" s="720"/>
      <c r="L1867" s="615"/>
      <c r="M1867" s="600"/>
      <c r="N1867" s="600"/>
      <c r="O1867" s="555"/>
      <c r="P1867" s="602"/>
      <c r="Q1867" s="986"/>
      <c r="R1867" s="436"/>
      <c r="S1867" s="1021"/>
      <c r="T1867" s="950"/>
      <c r="U1867" s="872"/>
      <c r="W1867" s="426"/>
    </row>
    <row r="1868" spans="1:23" ht="15.95" customHeight="1" x14ac:dyDescent="0.25">
      <c r="A1868" s="412"/>
      <c r="B1868" s="587"/>
      <c r="C1868" s="717"/>
      <c r="D1868" s="667"/>
      <c r="E1868" s="600" t="s">
        <v>1745</v>
      </c>
      <c r="F1868" s="439"/>
      <c r="G1868" s="538">
        <v>18</v>
      </c>
      <c r="H1868" s="601">
        <v>7</v>
      </c>
      <c r="I1868" s="602">
        <v>7</v>
      </c>
      <c r="J1868" s="432">
        <v>2</v>
      </c>
      <c r="K1868" s="720"/>
      <c r="L1868" s="615"/>
      <c r="M1868" s="600"/>
      <c r="N1868" s="600"/>
      <c r="O1868" s="555"/>
      <c r="P1868" s="602"/>
      <c r="Q1868" s="986"/>
      <c r="R1868" s="436"/>
      <c r="S1868" s="1021"/>
      <c r="T1868" s="950"/>
      <c r="U1868" s="872"/>
      <c r="W1868" s="426"/>
    </row>
    <row r="1869" spans="1:23" ht="15.95" customHeight="1" x14ac:dyDescent="0.25">
      <c r="A1869" s="412"/>
      <c r="B1869" s="587"/>
      <c r="C1869" s="717"/>
      <c r="D1869" s="667"/>
      <c r="E1869" s="600" t="s">
        <v>1746</v>
      </c>
      <c r="F1869" s="439"/>
      <c r="G1869" s="538">
        <v>0</v>
      </c>
      <c r="H1869" s="601">
        <v>0</v>
      </c>
      <c r="I1869" s="602">
        <v>0</v>
      </c>
      <c r="J1869" s="432"/>
      <c r="K1869" s="720"/>
      <c r="L1869" s="615"/>
      <c r="M1869" s="600"/>
      <c r="N1869" s="600"/>
      <c r="O1869" s="555"/>
      <c r="P1869" s="602"/>
      <c r="Q1869" s="986"/>
      <c r="R1869" s="436"/>
      <c r="S1869" s="1021"/>
      <c r="T1869" s="950"/>
      <c r="U1869" s="872"/>
      <c r="W1869" s="426"/>
    </row>
    <row r="1870" spans="1:23" ht="15.95" customHeight="1" x14ac:dyDescent="0.25">
      <c r="A1870" s="479"/>
      <c r="B1870" s="589"/>
      <c r="C1870" s="708"/>
      <c r="D1870" s="668"/>
      <c r="E1870" s="531" t="s">
        <v>1778</v>
      </c>
      <c r="F1870" s="439"/>
      <c r="G1870" s="674">
        <v>9</v>
      </c>
      <c r="H1870" s="686">
        <v>6</v>
      </c>
      <c r="I1870" s="530">
        <v>7</v>
      </c>
      <c r="J1870" s="530">
        <v>5</v>
      </c>
      <c r="K1870" s="685"/>
      <c r="L1870" s="669"/>
      <c r="M1870" s="531"/>
      <c r="N1870" s="531"/>
      <c r="O1870" s="472"/>
      <c r="P1870" s="530"/>
      <c r="Q1870" s="965"/>
      <c r="R1870" s="478"/>
      <c r="S1870" s="1027"/>
      <c r="T1870" s="973"/>
      <c r="U1870" s="873"/>
      <c r="W1870" s="426"/>
    </row>
    <row r="1871" spans="1:23" ht="15.95" customHeight="1" x14ac:dyDescent="0.25">
      <c r="A1871" s="452">
        <v>222</v>
      </c>
      <c r="B1871" s="1032" t="s">
        <v>2104</v>
      </c>
      <c r="C1871" s="711" t="s">
        <v>2087</v>
      </c>
      <c r="D1871" s="712">
        <v>100</v>
      </c>
      <c r="E1871" s="504">
        <v>17878</v>
      </c>
      <c r="F1871" s="1017"/>
      <c r="G1871" s="533">
        <v>10</v>
      </c>
      <c r="H1871" s="671">
        <v>8</v>
      </c>
      <c r="I1871" s="505">
        <v>11</v>
      </c>
      <c r="J1871" s="505">
        <v>7</v>
      </c>
      <c r="K1871" s="716"/>
      <c r="L1871" s="714"/>
      <c r="M1871" s="504"/>
      <c r="N1871" s="504"/>
      <c r="O1871" s="456"/>
      <c r="P1871" s="505"/>
      <c r="Q1871" s="967"/>
      <c r="R1871" s="462"/>
      <c r="S1871" s="1028"/>
      <c r="T1871" s="975"/>
      <c r="U1871" s="871"/>
      <c r="W1871" s="426"/>
    </row>
    <row r="1872" spans="1:23" ht="15.95" customHeight="1" x14ac:dyDescent="0.25">
      <c r="A1872" s="412"/>
      <c r="B1872" s="1032" t="s">
        <v>2102</v>
      </c>
      <c r="C1872" s="717"/>
      <c r="D1872" s="667"/>
      <c r="E1872" s="600" t="s">
        <v>19</v>
      </c>
      <c r="F1872" s="439"/>
      <c r="G1872" s="538">
        <v>226</v>
      </c>
      <c r="H1872" s="601">
        <v>225</v>
      </c>
      <c r="I1872" s="602" t="s">
        <v>1740</v>
      </c>
      <c r="J1872" s="432"/>
      <c r="K1872" s="720"/>
      <c r="L1872" s="615"/>
      <c r="M1872" s="600"/>
      <c r="N1872" s="600"/>
      <c r="O1872" s="555"/>
      <c r="P1872" s="602"/>
      <c r="Q1872" s="986"/>
      <c r="R1872" s="436"/>
      <c r="S1872" s="1021"/>
      <c r="T1872" s="950"/>
      <c r="U1872" s="872"/>
      <c r="W1872" s="426"/>
    </row>
    <row r="1873" spans="1:23" ht="15.95" customHeight="1" x14ac:dyDescent="0.25">
      <c r="A1873" s="412"/>
      <c r="B1873" s="587"/>
      <c r="C1873" s="717"/>
      <c r="D1873" s="667"/>
      <c r="E1873" s="600" t="s">
        <v>1745</v>
      </c>
      <c r="F1873" s="439"/>
      <c r="G1873" s="538">
        <v>3</v>
      </c>
      <c r="H1873" s="601">
        <v>3</v>
      </c>
      <c r="I1873" s="602">
        <v>1</v>
      </c>
      <c r="J1873" s="432">
        <v>0</v>
      </c>
      <c r="K1873" s="720"/>
      <c r="L1873" s="615"/>
      <c r="M1873" s="600"/>
      <c r="N1873" s="600"/>
      <c r="O1873" s="555"/>
      <c r="P1873" s="602"/>
      <c r="Q1873" s="986"/>
      <c r="R1873" s="436"/>
      <c r="S1873" s="1021"/>
      <c r="T1873" s="950"/>
      <c r="U1873" s="872"/>
      <c r="W1873" s="426"/>
    </row>
    <row r="1874" spans="1:23" ht="15.95" customHeight="1" x14ac:dyDescent="0.25">
      <c r="A1874" s="412"/>
      <c r="B1874" s="587"/>
      <c r="C1874" s="717"/>
      <c r="D1874" s="667"/>
      <c r="E1874" s="600" t="s">
        <v>1746</v>
      </c>
      <c r="F1874" s="439"/>
      <c r="G1874" s="538">
        <v>0</v>
      </c>
      <c r="H1874" s="601">
        <v>0</v>
      </c>
      <c r="I1874" s="602">
        <v>0</v>
      </c>
      <c r="J1874" s="432">
        <v>0</v>
      </c>
      <c r="K1874" s="720"/>
      <c r="L1874" s="615"/>
      <c r="M1874" s="600"/>
      <c r="N1874" s="600"/>
      <c r="O1874" s="555"/>
      <c r="P1874" s="602"/>
      <c r="Q1874" s="986"/>
      <c r="R1874" s="436"/>
      <c r="S1874" s="1021"/>
      <c r="T1874" s="950"/>
      <c r="U1874" s="872"/>
      <c r="W1874" s="426"/>
    </row>
    <row r="1875" spans="1:23" ht="15.95" customHeight="1" x14ac:dyDescent="0.25">
      <c r="A1875" s="479"/>
      <c r="B1875" s="589"/>
      <c r="C1875" s="590"/>
      <c r="D1875" s="591"/>
      <c r="E1875" s="443" t="s">
        <v>1778</v>
      </c>
      <c r="F1875" s="693"/>
      <c r="G1875" s="543">
        <v>2</v>
      </c>
      <c r="H1875" s="597">
        <v>2</v>
      </c>
      <c r="I1875" s="445">
        <v>7</v>
      </c>
      <c r="J1875" s="445">
        <v>1</v>
      </c>
      <c r="K1875" s="593"/>
      <c r="L1875" s="595"/>
      <c r="M1875" s="443"/>
      <c r="N1875" s="443"/>
      <c r="O1875" s="444"/>
      <c r="P1875" s="445"/>
      <c r="Q1875" s="982"/>
      <c r="R1875" s="449"/>
      <c r="S1875" s="1022"/>
      <c r="T1875" s="973"/>
      <c r="U1875" s="873"/>
      <c r="W1875" s="426"/>
    </row>
    <row r="1876" spans="1:23" ht="15.95" customHeight="1" x14ac:dyDescent="0.25">
      <c r="A1876" s="452">
        <v>223</v>
      </c>
      <c r="B1876" s="1032" t="s">
        <v>2105</v>
      </c>
      <c r="C1876" s="579" t="s">
        <v>2087</v>
      </c>
      <c r="D1876" s="580">
        <v>100</v>
      </c>
      <c r="E1876" s="416">
        <v>17800</v>
      </c>
      <c r="F1876" s="439"/>
      <c r="G1876" s="989">
        <v>25</v>
      </c>
      <c r="H1876" s="549">
        <v>20</v>
      </c>
      <c r="I1876" s="418">
        <v>20</v>
      </c>
      <c r="J1876" s="418">
        <v>7</v>
      </c>
      <c r="K1876" s="582"/>
      <c r="L1876" s="584"/>
      <c r="M1876" s="416"/>
      <c r="N1876" s="416"/>
      <c r="O1876" s="417"/>
      <c r="P1876" s="418"/>
      <c r="Q1876" s="947"/>
      <c r="R1876" s="422"/>
      <c r="S1876" s="1023"/>
      <c r="T1876" s="975"/>
      <c r="U1876" s="871"/>
      <c r="W1876" s="426"/>
    </row>
    <row r="1877" spans="1:23" ht="15.95" customHeight="1" x14ac:dyDescent="0.25">
      <c r="A1877" s="412"/>
      <c r="B1877" s="1032" t="s">
        <v>2102</v>
      </c>
      <c r="C1877" s="717"/>
      <c r="D1877" s="667"/>
      <c r="E1877" s="600" t="s">
        <v>19</v>
      </c>
      <c r="F1877" s="439"/>
      <c r="G1877" s="538">
        <v>225</v>
      </c>
      <c r="H1877" s="601">
        <v>226</v>
      </c>
      <c r="I1877" s="602" t="s">
        <v>1760</v>
      </c>
      <c r="J1877" s="432"/>
      <c r="K1877" s="720"/>
      <c r="L1877" s="615"/>
      <c r="M1877" s="600"/>
      <c r="N1877" s="600"/>
      <c r="O1877" s="555"/>
      <c r="P1877" s="602"/>
      <c r="Q1877" s="986"/>
      <c r="R1877" s="436"/>
      <c r="S1877" s="1021"/>
      <c r="T1877" s="950"/>
      <c r="U1877" s="872"/>
      <c r="W1877" s="426"/>
    </row>
    <row r="1878" spans="1:23" ht="15.95" customHeight="1" x14ac:dyDescent="0.25">
      <c r="A1878" s="412"/>
      <c r="B1878" s="587"/>
      <c r="C1878" s="717"/>
      <c r="D1878" s="667"/>
      <c r="E1878" s="600" t="s">
        <v>30</v>
      </c>
      <c r="F1878" s="439"/>
      <c r="G1878" s="538"/>
      <c r="H1878" s="601"/>
      <c r="I1878" s="602"/>
      <c r="J1878" s="432"/>
      <c r="K1878" s="720"/>
      <c r="L1878" s="615"/>
      <c r="M1878" s="600"/>
      <c r="N1878" s="600"/>
      <c r="O1878" s="555"/>
      <c r="P1878" s="602"/>
      <c r="Q1878" s="986"/>
      <c r="R1878" s="436"/>
      <c r="S1878" s="1021"/>
      <c r="T1878" s="950"/>
      <c r="U1878" s="872"/>
      <c r="W1878" s="426"/>
    </row>
    <row r="1879" spans="1:23" ht="15.95" customHeight="1" x14ac:dyDescent="0.25">
      <c r="A1879" s="479"/>
      <c r="B1879" s="589"/>
      <c r="C1879" s="717"/>
      <c r="D1879" s="667"/>
      <c r="E1879" s="611" t="s">
        <v>31</v>
      </c>
      <c r="F1879" s="693"/>
      <c r="G1879" s="543"/>
      <c r="H1879" s="612"/>
      <c r="I1879" s="613"/>
      <c r="J1879" s="530"/>
      <c r="K1879" s="720"/>
      <c r="L1879" s="615"/>
      <c r="M1879" s="600"/>
      <c r="N1879" s="600"/>
      <c r="O1879" s="555"/>
      <c r="P1879" s="602"/>
      <c r="Q1879" s="986"/>
      <c r="R1879" s="478"/>
      <c r="S1879" s="1027"/>
      <c r="T1879" s="960"/>
      <c r="U1879" s="873"/>
      <c r="W1879" s="426"/>
    </row>
    <row r="1880" spans="1:23" ht="15.95" customHeight="1" x14ac:dyDescent="0.25">
      <c r="A1880" s="452">
        <v>224</v>
      </c>
      <c r="B1880" s="1033" t="s">
        <v>2106</v>
      </c>
      <c r="C1880" s="711" t="s">
        <v>2087</v>
      </c>
      <c r="D1880" s="712">
        <v>100</v>
      </c>
      <c r="E1880" s="416">
        <v>17815</v>
      </c>
      <c r="F1880" s="439"/>
      <c r="G1880" s="417">
        <v>28</v>
      </c>
      <c r="H1880" s="417">
        <v>32</v>
      </c>
      <c r="I1880" s="418">
        <v>22</v>
      </c>
      <c r="J1880" s="505">
        <v>18</v>
      </c>
      <c r="K1880" s="716"/>
      <c r="L1880" s="714"/>
      <c r="M1880" s="504"/>
      <c r="N1880" s="504"/>
      <c r="O1880" s="456"/>
      <c r="P1880" s="505"/>
      <c r="Q1880" s="967"/>
      <c r="R1880" s="462"/>
      <c r="S1880" s="1028"/>
      <c r="T1880" s="950"/>
      <c r="U1880" s="871"/>
      <c r="W1880" s="426"/>
    </row>
    <row r="1881" spans="1:23" ht="15.95" customHeight="1" x14ac:dyDescent="0.25">
      <c r="A1881" s="412"/>
      <c r="B1881" s="1032" t="s">
        <v>2102</v>
      </c>
      <c r="C1881" s="717"/>
      <c r="D1881" s="667"/>
      <c r="E1881" s="600" t="s">
        <v>19</v>
      </c>
      <c r="F1881" s="439"/>
      <c r="G1881" s="555">
        <v>220</v>
      </c>
      <c r="H1881" s="555">
        <v>223</v>
      </c>
      <c r="I1881" s="602" t="s">
        <v>2107</v>
      </c>
      <c r="J1881" s="432"/>
      <c r="K1881" s="720"/>
      <c r="L1881" s="615"/>
      <c r="M1881" s="600"/>
      <c r="N1881" s="600"/>
      <c r="O1881" s="555"/>
      <c r="P1881" s="602"/>
      <c r="Q1881" s="986"/>
      <c r="R1881" s="436"/>
      <c r="S1881" s="1021"/>
      <c r="T1881" s="950"/>
      <c r="U1881" s="872"/>
      <c r="W1881" s="426"/>
    </row>
    <row r="1882" spans="1:23" ht="15.95" customHeight="1" x14ac:dyDescent="0.25">
      <c r="A1882" s="412"/>
      <c r="B1882" s="587"/>
      <c r="C1882" s="717"/>
      <c r="D1882" s="667"/>
      <c r="E1882" s="600" t="s">
        <v>1745</v>
      </c>
      <c r="F1882" s="439"/>
      <c r="G1882" s="555" t="s">
        <v>1563</v>
      </c>
      <c r="H1882" s="555"/>
      <c r="I1882" s="602"/>
      <c r="J1882" s="432"/>
      <c r="K1882" s="720"/>
      <c r="L1882" s="615"/>
      <c r="M1882" s="600"/>
      <c r="N1882" s="600"/>
      <c r="O1882" s="555"/>
      <c r="P1882" s="602"/>
      <c r="Q1882" s="986"/>
      <c r="R1882" s="436"/>
      <c r="S1882" s="1021"/>
      <c r="T1882" s="950"/>
      <c r="U1882" s="872"/>
      <c r="W1882" s="426"/>
    </row>
    <row r="1883" spans="1:23" ht="15.95" customHeight="1" x14ac:dyDescent="0.25">
      <c r="A1883" s="412"/>
      <c r="B1883" s="587"/>
      <c r="C1883" s="717"/>
      <c r="D1883" s="667"/>
      <c r="E1883" s="600" t="s">
        <v>1746</v>
      </c>
      <c r="F1883" s="439"/>
      <c r="G1883" s="555">
        <v>12</v>
      </c>
      <c r="H1883" s="555">
        <v>18</v>
      </c>
      <c r="I1883" s="602">
        <v>10</v>
      </c>
      <c r="J1883" s="432">
        <v>4</v>
      </c>
      <c r="K1883" s="720"/>
      <c r="L1883" s="615"/>
      <c r="M1883" s="600"/>
      <c r="N1883" s="600"/>
      <c r="O1883" s="555"/>
      <c r="P1883" s="602"/>
      <c r="Q1883" s="986"/>
      <c r="R1883" s="436"/>
      <c r="S1883" s="1021"/>
      <c r="T1883" s="950"/>
      <c r="U1883" s="872"/>
      <c r="W1883" s="426"/>
    </row>
    <row r="1884" spans="1:23" ht="15.95" customHeight="1" x14ac:dyDescent="0.25">
      <c r="A1884" s="412"/>
      <c r="B1884" s="587"/>
      <c r="C1884" s="717"/>
      <c r="D1884" s="667"/>
      <c r="E1884" s="600" t="s">
        <v>1778</v>
      </c>
      <c r="F1884" s="439"/>
      <c r="G1884" s="555">
        <v>15</v>
      </c>
      <c r="H1884" s="555">
        <v>20</v>
      </c>
      <c r="I1884" s="602">
        <v>8</v>
      </c>
      <c r="J1884" s="432">
        <v>9</v>
      </c>
      <c r="K1884" s="720"/>
      <c r="L1884" s="615"/>
      <c r="M1884" s="600"/>
      <c r="N1884" s="600"/>
      <c r="O1884" s="555"/>
      <c r="P1884" s="602"/>
      <c r="Q1884" s="986"/>
      <c r="R1884" s="436"/>
      <c r="S1884" s="1021"/>
      <c r="T1884" s="950"/>
      <c r="U1884" s="872"/>
      <c r="W1884" s="426"/>
    </row>
    <row r="1885" spans="1:23" ht="15.95" customHeight="1" x14ac:dyDescent="0.25">
      <c r="A1885" s="479"/>
      <c r="B1885" s="589"/>
      <c r="C1885" s="750"/>
      <c r="D1885" s="751"/>
      <c r="E1885" s="611" t="s">
        <v>1813</v>
      </c>
      <c r="F1885" s="693"/>
      <c r="G1885" s="508">
        <v>10</v>
      </c>
      <c r="H1885" s="508">
        <v>5</v>
      </c>
      <c r="I1885" s="613">
        <v>7</v>
      </c>
      <c r="J1885" s="445">
        <v>3</v>
      </c>
      <c r="K1885" s="803"/>
      <c r="L1885" s="753"/>
      <c r="M1885" s="611"/>
      <c r="N1885" s="611"/>
      <c r="O1885" s="508"/>
      <c r="P1885" s="613"/>
      <c r="Q1885" s="957"/>
      <c r="R1885" s="449"/>
      <c r="S1885" s="1022"/>
      <c r="T1885" s="950"/>
      <c r="U1885" s="873"/>
      <c r="W1885" s="426"/>
    </row>
    <row r="1886" spans="1:23" ht="15.95" customHeight="1" x14ac:dyDescent="0.25">
      <c r="A1886" s="452">
        <v>225</v>
      </c>
      <c r="B1886" s="413" t="s">
        <v>2108</v>
      </c>
      <c r="C1886" s="1034" t="s">
        <v>2087</v>
      </c>
      <c r="D1886" s="1035">
        <v>160</v>
      </c>
      <c r="E1886" s="1036" t="s">
        <v>2109</v>
      </c>
      <c r="F1886" s="439"/>
      <c r="G1886" s="989">
        <v>25</v>
      </c>
      <c r="H1886" s="549">
        <v>30</v>
      </c>
      <c r="I1886" s="418">
        <v>33</v>
      </c>
      <c r="J1886" s="418">
        <v>18</v>
      </c>
      <c r="K1886" s="707"/>
      <c r="L1886" s="1037"/>
      <c r="M1886" s="1038"/>
      <c r="N1886" s="1038"/>
      <c r="O1886" s="431"/>
      <c r="P1886" s="432"/>
      <c r="Q1886" s="964"/>
      <c r="R1886" s="436"/>
      <c r="S1886" s="1021"/>
      <c r="T1886" s="950"/>
      <c r="U1886" s="871"/>
      <c r="W1886" s="426"/>
    </row>
    <row r="1887" spans="1:23" ht="15.95" customHeight="1" x14ac:dyDescent="0.25">
      <c r="A1887" s="412"/>
      <c r="B1887" s="427"/>
      <c r="C1887" s="1039"/>
      <c r="D1887" s="1040"/>
      <c r="E1887" s="531" t="s">
        <v>19</v>
      </c>
      <c r="F1887" s="439"/>
      <c r="G1887" s="538">
        <v>228</v>
      </c>
      <c r="H1887" s="686">
        <v>229</v>
      </c>
      <c r="I1887" s="530" t="s">
        <v>2110</v>
      </c>
      <c r="J1887" s="432"/>
      <c r="K1887" s="685"/>
      <c r="L1887" s="1041"/>
      <c r="M1887" s="1042"/>
      <c r="N1887" s="1042"/>
      <c r="O1887" s="472"/>
      <c r="P1887" s="530"/>
      <c r="Q1887" s="965"/>
      <c r="R1887" s="436"/>
      <c r="S1887" s="1021"/>
      <c r="T1887" s="950"/>
      <c r="U1887" s="872"/>
      <c r="W1887" s="426"/>
    </row>
    <row r="1888" spans="1:23" ht="15.95" customHeight="1" x14ac:dyDescent="0.25">
      <c r="A1888" s="412"/>
      <c r="B1888" s="427"/>
      <c r="C1888" s="1039"/>
      <c r="D1888" s="1040"/>
      <c r="E1888" s="531" t="s">
        <v>31</v>
      </c>
      <c r="F1888" s="439"/>
      <c r="G1888" s="538">
        <v>12</v>
      </c>
      <c r="H1888" s="686">
        <v>15</v>
      </c>
      <c r="I1888" s="530">
        <v>13</v>
      </c>
      <c r="J1888" s="432">
        <v>10</v>
      </c>
      <c r="K1888" s="685"/>
      <c r="L1888" s="1041"/>
      <c r="M1888" s="1042"/>
      <c r="N1888" s="1042"/>
      <c r="O1888" s="472"/>
      <c r="P1888" s="530"/>
      <c r="Q1888" s="965"/>
      <c r="R1888" s="436"/>
      <c r="S1888" s="1021"/>
      <c r="T1888" s="950"/>
      <c r="U1888" s="872"/>
      <c r="W1888" s="426"/>
    </row>
    <row r="1889" spans="1:23" ht="15.95" customHeight="1" x14ac:dyDescent="0.25">
      <c r="A1889" s="412"/>
      <c r="B1889" s="427"/>
      <c r="C1889" s="1039"/>
      <c r="D1889" s="1040"/>
      <c r="E1889" s="531" t="s">
        <v>36</v>
      </c>
      <c r="F1889" s="439"/>
      <c r="G1889" s="538">
        <v>8</v>
      </c>
      <c r="H1889" s="686">
        <v>12</v>
      </c>
      <c r="I1889" s="530">
        <v>10</v>
      </c>
      <c r="J1889" s="432">
        <v>3</v>
      </c>
      <c r="K1889" s="685"/>
      <c r="L1889" s="1041"/>
      <c r="M1889" s="1042"/>
      <c r="N1889" s="1042"/>
      <c r="O1889" s="472"/>
      <c r="P1889" s="530"/>
      <c r="Q1889" s="965"/>
      <c r="R1889" s="436"/>
      <c r="S1889" s="1021"/>
      <c r="T1889" s="950"/>
      <c r="U1889" s="872"/>
      <c r="W1889" s="426"/>
    </row>
    <row r="1890" spans="1:23" ht="15.95" customHeight="1" x14ac:dyDescent="0.25">
      <c r="A1890" s="479"/>
      <c r="B1890" s="440"/>
      <c r="C1890" s="1043"/>
      <c r="D1890" s="1044"/>
      <c r="E1890" s="443" t="s">
        <v>32</v>
      </c>
      <c r="F1890" s="439"/>
      <c r="G1890" s="543">
        <v>2</v>
      </c>
      <c r="H1890" s="597">
        <v>0</v>
      </c>
      <c r="I1890" s="445">
        <v>5</v>
      </c>
      <c r="J1890" s="445">
        <v>2</v>
      </c>
      <c r="K1890" s="593"/>
      <c r="L1890" s="1045"/>
      <c r="M1890" s="1046"/>
      <c r="N1890" s="1046"/>
      <c r="O1890" s="444"/>
      <c r="P1890" s="445"/>
      <c r="Q1890" s="982"/>
      <c r="R1890" s="449"/>
      <c r="S1890" s="1022"/>
      <c r="T1890" s="973"/>
      <c r="U1890" s="873"/>
      <c r="W1890" s="426"/>
    </row>
    <row r="1891" spans="1:23" ht="15.95" customHeight="1" x14ac:dyDescent="0.25">
      <c r="A1891" s="452">
        <v>226</v>
      </c>
      <c r="B1891" s="413" t="s">
        <v>2111</v>
      </c>
      <c r="C1891" s="579" t="s">
        <v>2087</v>
      </c>
      <c r="D1891" s="1047">
        <v>250</v>
      </c>
      <c r="E1891" s="416">
        <v>22937</v>
      </c>
      <c r="F1891" s="1017"/>
      <c r="G1891" s="989">
        <v>29</v>
      </c>
      <c r="H1891" s="549">
        <v>37</v>
      </c>
      <c r="I1891" s="418">
        <v>23</v>
      </c>
      <c r="J1891" s="418">
        <v>8</v>
      </c>
      <c r="K1891" s="582"/>
      <c r="L1891" s="1048"/>
      <c r="M1891" s="1049"/>
      <c r="N1891" s="1049"/>
      <c r="O1891" s="417"/>
      <c r="P1891" s="418"/>
      <c r="Q1891" s="947"/>
      <c r="R1891" s="422"/>
      <c r="S1891" s="1023"/>
      <c r="T1891" s="975"/>
      <c r="U1891" s="871"/>
      <c r="W1891" s="426"/>
    </row>
    <row r="1892" spans="1:23" ht="15.95" customHeight="1" x14ac:dyDescent="0.25">
      <c r="A1892" s="412"/>
      <c r="B1892" s="427"/>
      <c r="C1892" s="717"/>
      <c r="D1892" s="1050"/>
      <c r="E1892" s="600" t="s">
        <v>19</v>
      </c>
      <c r="F1892" s="439"/>
      <c r="G1892" s="538">
        <v>231</v>
      </c>
      <c r="H1892" s="601">
        <v>229</v>
      </c>
      <c r="I1892" s="602" t="s">
        <v>1620</v>
      </c>
      <c r="J1892" s="432"/>
      <c r="K1892" s="720"/>
      <c r="L1892" s="1051"/>
      <c r="M1892" s="1052"/>
      <c r="N1892" s="1052"/>
      <c r="O1892" s="555"/>
      <c r="P1892" s="602"/>
      <c r="Q1892" s="986"/>
      <c r="R1892" s="436"/>
      <c r="S1892" s="1021"/>
      <c r="T1892" s="950"/>
      <c r="U1892" s="872"/>
      <c r="W1892" s="426"/>
    </row>
    <row r="1893" spans="1:23" ht="15.95" customHeight="1" x14ac:dyDescent="0.25">
      <c r="A1893" s="412"/>
      <c r="B1893" s="427"/>
      <c r="C1893" s="717"/>
      <c r="D1893" s="1050"/>
      <c r="E1893" s="600" t="s">
        <v>31</v>
      </c>
      <c r="F1893" s="439"/>
      <c r="G1893" s="538">
        <v>2</v>
      </c>
      <c r="H1893" s="601">
        <v>11</v>
      </c>
      <c r="I1893" s="602">
        <v>12</v>
      </c>
      <c r="J1893" s="432">
        <v>7</v>
      </c>
      <c r="K1893" s="720"/>
      <c r="L1893" s="1051"/>
      <c r="M1893" s="1052"/>
      <c r="N1893" s="1052"/>
      <c r="O1893" s="555"/>
      <c r="P1893" s="602"/>
      <c r="Q1893" s="986"/>
      <c r="R1893" s="436"/>
      <c r="S1893" s="1021"/>
      <c r="T1893" s="950"/>
      <c r="U1893" s="872"/>
      <c r="W1893" s="426"/>
    </row>
    <row r="1894" spans="1:23" ht="15.95" customHeight="1" x14ac:dyDescent="0.25">
      <c r="A1894" s="412"/>
      <c r="B1894" s="427"/>
      <c r="C1894" s="717"/>
      <c r="D1894" s="1050"/>
      <c r="E1894" s="600" t="s">
        <v>36</v>
      </c>
      <c r="F1894" s="439"/>
      <c r="G1894" s="538">
        <v>22</v>
      </c>
      <c r="H1894" s="601">
        <v>23</v>
      </c>
      <c r="I1894" s="602">
        <v>14</v>
      </c>
      <c r="J1894" s="432">
        <v>6</v>
      </c>
      <c r="K1894" s="720"/>
      <c r="L1894" s="1051"/>
      <c r="M1894" s="1052"/>
      <c r="N1894" s="1052"/>
      <c r="O1894" s="555"/>
      <c r="P1894" s="602"/>
      <c r="Q1894" s="986"/>
      <c r="R1894" s="436"/>
      <c r="S1894" s="1021"/>
      <c r="T1894" s="950"/>
      <c r="U1894" s="872"/>
      <c r="W1894" s="426"/>
    </row>
    <row r="1895" spans="1:23" ht="15.95" customHeight="1" x14ac:dyDescent="0.25">
      <c r="A1895" s="412"/>
      <c r="B1895" s="427"/>
      <c r="C1895" s="717"/>
      <c r="D1895" s="1050"/>
      <c r="E1895" s="600" t="s">
        <v>32</v>
      </c>
      <c r="F1895" s="439"/>
      <c r="G1895" s="538" t="s">
        <v>1563</v>
      </c>
      <c r="H1895" s="601"/>
      <c r="I1895" s="602"/>
      <c r="J1895" s="432"/>
      <c r="K1895" s="720"/>
      <c r="L1895" s="1051"/>
      <c r="M1895" s="1052"/>
      <c r="N1895" s="1052"/>
      <c r="O1895" s="555"/>
      <c r="P1895" s="602"/>
      <c r="Q1895" s="986"/>
      <c r="R1895" s="436"/>
      <c r="S1895" s="1021"/>
      <c r="T1895" s="950"/>
      <c r="U1895" s="872"/>
      <c r="W1895" s="426"/>
    </row>
    <row r="1896" spans="1:23" ht="15.95" customHeight="1" x14ac:dyDescent="0.25">
      <c r="A1896" s="412"/>
      <c r="B1896" s="427"/>
      <c r="C1896" s="717"/>
      <c r="D1896" s="1050"/>
      <c r="E1896" s="600" t="s">
        <v>38</v>
      </c>
      <c r="F1896" s="439"/>
      <c r="G1896" s="538" t="s">
        <v>1563</v>
      </c>
      <c r="H1896" s="601"/>
      <c r="I1896" s="602"/>
      <c r="J1896" s="432"/>
      <c r="K1896" s="720"/>
      <c r="L1896" s="1051"/>
      <c r="M1896" s="1052"/>
      <c r="N1896" s="1052"/>
      <c r="O1896" s="555"/>
      <c r="P1896" s="602"/>
      <c r="Q1896" s="986"/>
      <c r="R1896" s="436"/>
      <c r="S1896" s="1021"/>
      <c r="T1896" s="950"/>
      <c r="U1896" s="872"/>
      <c r="W1896" s="426"/>
    </row>
    <row r="1897" spans="1:23" ht="15.95" customHeight="1" x14ac:dyDescent="0.25">
      <c r="A1897" s="412"/>
      <c r="B1897" s="427"/>
      <c r="C1897" s="717"/>
      <c r="D1897" s="1050"/>
      <c r="E1897" s="600" t="s">
        <v>33</v>
      </c>
      <c r="F1897" s="439"/>
      <c r="G1897" s="538" t="s">
        <v>1563</v>
      </c>
      <c r="H1897" s="601"/>
      <c r="I1897" s="602"/>
      <c r="J1897" s="432"/>
      <c r="K1897" s="720"/>
      <c r="L1897" s="1051"/>
      <c r="M1897" s="1052"/>
      <c r="N1897" s="1052"/>
      <c r="O1897" s="555"/>
      <c r="P1897" s="602"/>
      <c r="Q1897" s="986"/>
      <c r="R1897" s="436"/>
      <c r="S1897" s="1021"/>
      <c r="T1897" s="950"/>
      <c r="U1897" s="872"/>
      <c r="W1897" s="426"/>
    </row>
    <row r="1898" spans="1:23" ht="15.95" customHeight="1" x14ac:dyDescent="0.25">
      <c r="A1898" s="479"/>
      <c r="B1898" s="440"/>
      <c r="C1898" s="708"/>
      <c r="D1898" s="1040"/>
      <c r="E1898" s="531" t="s">
        <v>40</v>
      </c>
      <c r="F1898" s="693"/>
      <c r="G1898" s="543" t="s">
        <v>1557</v>
      </c>
      <c r="H1898" s="597"/>
      <c r="I1898" s="445"/>
      <c r="J1898" s="530"/>
      <c r="K1898" s="685"/>
      <c r="L1898" s="1041"/>
      <c r="M1898" s="1042"/>
      <c r="N1898" s="1042"/>
      <c r="O1898" s="472"/>
      <c r="P1898" s="530"/>
      <c r="Q1898" s="965"/>
      <c r="R1898" s="478"/>
      <c r="S1898" s="1027"/>
      <c r="T1898" s="973"/>
      <c r="U1898" s="873"/>
      <c r="W1898" s="426"/>
    </row>
    <row r="1899" spans="1:23" ht="15.95" customHeight="1" x14ac:dyDescent="0.25">
      <c r="A1899" s="452">
        <v>227</v>
      </c>
      <c r="B1899" s="413" t="s">
        <v>2112</v>
      </c>
      <c r="C1899" s="711" t="s">
        <v>2087</v>
      </c>
      <c r="D1899" s="1053">
        <v>160</v>
      </c>
      <c r="E1899" s="504">
        <v>44046</v>
      </c>
      <c r="F1899" s="439"/>
      <c r="G1899" s="417">
        <v>85</v>
      </c>
      <c r="H1899" s="417">
        <v>125</v>
      </c>
      <c r="I1899" s="418">
        <v>64</v>
      </c>
      <c r="J1899" s="505">
        <v>26</v>
      </c>
      <c r="K1899" s="716"/>
      <c r="L1899" s="1054"/>
      <c r="M1899" s="1055"/>
      <c r="N1899" s="1055"/>
      <c r="O1899" s="456"/>
      <c r="P1899" s="505"/>
      <c r="Q1899" s="967"/>
      <c r="R1899" s="462"/>
      <c r="S1899" s="1028"/>
      <c r="T1899" s="975"/>
      <c r="U1899" s="871"/>
      <c r="W1899" s="426"/>
    </row>
    <row r="1900" spans="1:23" ht="15.95" customHeight="1" x14ac:dyDescent="0.25">
      <c r="A1900" s="412"/>
      <c r="B1900" s="427"/>
      <c r="C1900" s="717"/>
      <c r="D1900" s="1050"/>
      <c r="E1900" s="600" t="s">
        <v>19</v>
      </c>
      <c r="F1900" s="439"/>
      <c r="G1900" s="555">
        <v>229</v>
      </c>
      <c r="H1900" s="555">
        <v>230</v>
      </c>
      <c r="I1900" s="602" t="s">
        <v>2113</v>
      </c>
      <c r="J1900" s="432"/>
      <c r="K1900" s="720"/>
      <c r="L1900" s="1051"/>
      <c r="M1900" s="1052"/>
      <c r="N1900" s="1052"/>
      <c r="O1900" s="555"/>
      <c r="P1900" s="602"/>
      <c r="Q1900" s="986"/>
      <c r="R1900" s="436"/>
      <c r="S1900" s="1021"/>
      <c r="T1900" s="950"/>
      <c r="U1900" s="872"/>
      <c r="W1900" s="426"/>
    </row>
    <row r="1901" spans="1:23" ht="15.95" customHeight="1" x14ac:dyDescent="0.25">
      <c r="A1901" s="412"/>
      <c r="B1901" s="427"/>
      <c r="C1901" s="717"/>
      <c r="D1901" s="1050"/>
      <c r="E1901" s="600" t="s">
        <v>30</v>
      </c>
      <c r="F1901" s="439"/>
      <c r="G1901" s="555">
        <v>35</v>
      </c>
      <c r="H1901" s="555">
        <v>46</v>
      </c>
      <c r="I1901" s="602">
        <v>52</v>
      </c>
      <c r="J1901" s="432">
        <v>10</v>
      </c>
      <c r="K1901" s="720"/>
      <c r="L1901" s="1051"/>
      <c r="M1901" s="1052"/>
      <c r="N1901" s="1052"/>
      <c r="O1901" s="555"/>
      <c r="P1901" s="602"/>
      <c r="Q1901" s="986"/>
      <c r="R1901" s="436"/>
      <c r="S1901" s="1021"/>
      <c r="T1901" s="950"/>
      <c r="U1901" s="872"/>
      <c r="W1901" s="426"/>
    </row>
    <row r="1902" spans="1:23" ht="15.95" customHeight="1" x14ac:dyDescent="0.25">
      <c r="A1902" s="412"/>
      <c r="B1902" s="427"/>
      <c r="C1902" s="717"/>
      <c r="D1902" s="1050"/>
      <c r="E1902" s="600" t="s">
        <v>31</v>
      </c>
      <c r="F1902" s="439"/>
      <c r="G1902" s="555">
        <v>0</v>
      </c>
      <c r="H1902" s="555">
        <v>10</v>
      </c>
      <c r="I1902" s="602">
        <v>0</v>
      </c>
      <c r="J1902" s="432">
        <v>3</v>
      </c>
      <c r="K1902" s="720"/>
      <c r="L1902" s="1051"/>
      <c r="M1902" s="1052"/>
      <c r="N1902" s="1052"/>
      <c r="O1902" s="555"/>
      <c r="P1902" s="602"/>
      <c r="Q1902" s="986"/>
      <c r="R1902" s="436"/>
      <c r="S1902" s="1021"/>
      <c r="T1902" s="950"/>
      <c r="U1902" s="872"/>
      <c r="W1902" s="426"/>
    </row>
    <row r="1903" spans="1:23" ht="15.95" customHeight="1" x14ac:dyDescent="0.25">
      <c r="A1903" s="412"/>
      <c r="B1903" s="427"/>
      <c r="C1903" s="717"/>
      <c r="D1903" s="1050"/>
      <c r="E1903" s="600" t="s">
        <v>32</v>
      </c>
      <c r="F1903" s="439"/>
      <c r="G1903" s="555">
        <v>14</v>
      </c>
      <c r="H1903" s="555">
        <v>6</v>
      </c>
      <c r="I1903" s="602">
        <v>2</v>
      </c>
      <c r="J1903" s="432">
        <v>7</v>
      </c>
      <c r="K1903" s="720"/>
      <c r="L1903" s="1051"/>
      <c r="M1903" s="1052"/>
      <c r="N1903" s="1052"/>
      <c r="O1903" s="555"/>
      <c r="P1903" s="602"/>
      <c r="Q1903" s="986"/>
      <c r="R1903" s="436"/>
      <c r="S1903" s="1021"/>
      <c r="T1903" s="950"/>
      <c r="U1903" s="872"/>
      <c r="W1903" s="426"/>
    </row>
    <row r="1904" spans="1:23" ht="15.95" customHeight="1" x14ac:dyDescent="0.25">
      <c r="A1904" s="412"/>
      <c r="B1904" s="427"/>
      <c r="C1904" s="717"/>
      <c r="D1904" s="1050"/>
      <c r="E1904" s="600" t="s">
        <v>38</v>
      </c>
      <c r="F1904" s="439"/>
      <c r="G1904" s="555" t="s">
        <v>1563</v>
      </c>
      <c r="H1904" s="555"/>
      <c r="I1904" s="602"/>
      <c r="J1904" s="432"/>
      <c r="K1904" s="720"/>
      <c r="L1904" s="1051"/>
      <c r="M1904" s="1052"/>
      <c r="N1904" s="1052"/>
      <c r="O1904" s="555"/>
      <c r="P1904" s="602"/>
      <c r="Q1904" s="986"/>
      <c r="R1904" s="436"/>
      <c r="S1904" s="1021"/>
      <c r="T1904" s="950"/>
      <c r="U1904" s="872"/>
      <c r="W1904" s="426"/>
    </row>
    <row r="1905" spans="1:23" ht="15.95" customHeight="1" x14ac:dyDescent="0.25">
      <c r="A1905" s="479"/>
      <c r="B1905" s="440"/>
      <c r="C1905" s="590"/>
      <c r="D1905" s="1044"/>
      <c r="E1905" s="443" t="s">
        <v>33</v>
      </c>
      <c r="F1905" s="439"/>
      <c r="G1905" s="444">
        <v>36</v>
      </c>
      <c r="H1905" s="444">
        <v>39</v>
      </c>
      <c r="I1905" s="445">
        <v>47</v>
      </c>
      <c r="J1905" s="445">
        <v>10</v>
      </c>
      <c r="K1905" s="593"/>
      <c r="L1905" s="1045"/>
      <c r="M1905" s="1046"/>
      <c r="N1905" s="1046"/>
      <c r="O1905" s="444"/>
      <c r="P1905" s="445"/>
      <c r="Q1905" s="982"/>
      <c r="R1905" s="449"/>
      <c r="S1905" s="1022"/>
      <c r="T1905" s="960"/>
      <c r="U1905" s="873"/>
      <c r="W1905" s="426"/>
    </row>
    <row r="1906" spans="1:23" ht="15.95" customHeight="1" x14ac:dyDescent="0.25">
      <c r="A1906" s="452">
        <v>228</v>
      </c>
      <c r="B1906" s="413" t="s">
        <v>2114</v>
      </c>
      <c r="C1906" s="579" t="s">
        <v>2087</v>
      </c>
      <c r="D1906" s="1047">
        <v>250</v>
      </c>
      <c r="E1906" s="416" t="s">
        <v>2115</v>
      </c>
      <c r="F1906" s="1017"/>
      <c r="G1906" s="989">
        <v>12</v>
      </c>
      <c r="H1906" s="549">
        <v>8</v>
      </c>
      <c r="I1906" s="418">
        <v>10</v>
      </c>
      <c r="J1906" s="418">
        <v>4</v>
      </c>
      <c r="K1906" s="582"/>
      <c r="L1906" s="1048"/>
      <c r="M1906" s="1049"/>
      <c r="N1906" s="1049"/>
      <c r="O1906" s="417"/>
      <c r="P1906" s="418"/>
      <c r="Q1906" s="947"/>
      <c r="R1906" s="422"/>
      <c r="S1906" s="1023"/>
      <c r="T1906" s="950"/>
      <c r="U1906" s="871"/>
      <c r="W1906" s="426"/>
    </row>
    <row r="1907" spans="1:23" ht="15.95" customHeight="1" x14ac:dyDescent="0.25">
      <c r="A1907" s="412"/>
      <c r="B1907" s="427"/>
      <c r="C1907" s="717"/>
      <c r="D1907" s="1050"/>
      <c r="E1907" s="600" t="s">
        <v>19</v>
      </c>
      <c r="F1907" s="439"/>
      <c r="G1907" s="538">
        <v>227</v>
      </c>
      <c r="H1907" s="601">
        <v>228</v>
      </c>
      <c r="I1907" s="602" t="s">
        <v>1719</v>
      </c>
      <c r="J1907" s="432"/>
      <c r="K1907" s="720"/>
      <c r="L1907" s="1051"/>
      <c r="M1907" s="1052"/>
      <c r="N1907" s="1052"/>
      <c r="O1907" s="555"/>
      <c r="P1907" s="602"/>
      <c r="Q1907" s="986"/>
      <c r="R1907" s="436"/>
      <c r="S1907" s="1021"/>
      <c r="T1907" s="950"/>
      <c r="U1907" s="872"/>
      <c r="W1907" s="426"/>
    </row>
    <row r="1908" spans="1:23" ht="15.95" customHeight="1" x14ac:dyDescent="0.25">
      <c r="A1908" s="412"/>
      <c r="B1908" s="427"/>
      <c r="C1908" s="717"/>
      <c r="D1908" s="1050"/>
      <c r="E1908" s="600" t="s">
        <v>31</v>
      </c>
      <c r="F1908" s="439"/>
      <c r="G1908" s="538" t="s">
        <v>1563</v>
      </c>
      <c r="H1908" s="601"/>
      <c r="I1908" s="602"/>
      <c r="J1908" s="432"/>
      <c r="K1908" s="720"/>
      <c r="L1908" s="1051"/>
      <c r="M1908" s="1052"/>
      <c r="N1908" s="1052"/>
      <c r="O1908" s="555"/>
      <c r="P1908" s="602"/>
      <c r="Q1908" s="986"/>
      <c r="R1908" s="436"/>
      <c r="S1908" s="1021"/>
      <c r="T1908" s="950"/>
      <c r="U1908" s="872"/>
      <c r="W1908" s="426"/>
    </row>
    <row r="1909" spans="1:23" ht="15.95" customHeight="1" x14ac:dyDescent="0.25">
      <c r="A1909" s="412"/>
      <c r="B1909" s="427"/>
      <c r="C1909" s="717"/>
      <c r="D1909" s="1050"/>
      <c r="E1909" s="600" t="s">
        <v>36</v>
      </c>
      <c r="F1909" s="439"/>
      <c r="G1909" s="538">
        <v>11</v>
      </c>
      <c r="H1909" s="601">
        <v>9</v>
      </c>
      <c r="I1909" s="602">
        <v>10</v>
      </c>
      <c r="J1909" s="432">
        <v>5</v>
      </c>
      <c r="K1909" s="720"/>
      <c r="L1909" s="1051"/>
      <c r="M1909" s="1052"/>
      <c r="N1909" s="1052"/>
      <c r="O1909" s="555"/>
      <c r="P1909" s="602"/>
      <c r="Q1909" s="986"/>
      <c r="R1909" s="436"/>
      <c r="S1909" s="1021"/>
      <c r="T1909" s="950"/>
      <c r="U1909" s="872"/>
      <c r="W1909" s="426"/>
    </row>
    <row r="1910" spans="1:23" ht="15.95" customHeight="1" x14ac:dyDescent="0.25">
      <c r="A1910" s="412"/>
      <c r="B1910" s="427"/>
      <c r="C1910" s="717"/>
      <c r="D1910" s="1050"/>
      <c r="E1910" s="600" t="s">
        <v>32</v>
      </c>
      <c r="F1910" s="439"/>
      <c r="G1910" s="538" t="s">
        <v>1563</v>
      </c>
      <c r="H1910" s="601"/>
      <c r="I1910" s="602"/>
      <c r="J1910" s="432"/>
      <c r="K1910" s="720"/>
      <c r="L1910" s="1051"/>
      <c r="M1910" s="1052"/>
      <c r="N1910" s="1052"/>
      <c r="O1910" s="555"/>
      <c r="P1910" s="602"/>
      <c r="Q1910" s="986"/>
      <c r="R1910" s="436"/>
      <c r="S1910" s="1021"/>
      <c r="T1910" s="950"/>
      <c r="U1910" s="872"/>
      <c r="W1910" s="426"/>
    </row>
    <row r="1911" spans="1:23" ht="15.95" customHeight="1" x14ac:dyDescent="0.25">
      <c r="A1911" s="479"/>
      <c r="B1911" s="440"/>
      <c r="C1911" s="708"/>
      <c r="D1911" s="1040"/>
      <c r="E1911" s="531" t="s">
        <v>38</v>
      </c>
      <c r="F1911" s="693"/>
      <c r="G1911" s="543" t="s">
        <v>1563</v>
      </c>
      <c r="H1911" s="597"/>
      <c r="I1911" s="445"/>
      <c r="J1911" s="530"/>
      <c r="K1911" s="685"/>
      <c r="L1911" s="1041"/>
      <c r="M1911" s="1042"/>
      <c r="N1911" s="1042"/>
      <c r="O1911" s="472"/>
      <c r="P1911" s="530"/>
      <c r="Q1911" s="965"/>
      <c r="R1911" s="478"/>
      <c r="S1911" s="1027"/>
      <c r="T1911" s="973"/>
      <c r="U1911" s="873"/>
      <c r="W1911" s="426"/>
    </row>
    <row r="1912" spans="1:23" ht="15.95" customHeight="1" x14ac:dyDescent="0.25">
      <c r="A1912" s="452">
        <v>229</v>
      </c>
      <c r="B1912" s="413" t="s">
        <v>2116</v>
      </c>
      <c r="C1912" s="711" t="s">
        <v>2087</v>
      </c>
      <c r="D1912" s="1053">
        <v>250</v>
      </c>
      <c r="E1912" s="504" t="s">
        <v>2117</v>
      </c>
      <c r="F1912" s="439"/>
      <c r="G1912" s="989">
        <v>19</v>
      </c>
      <c r="H1912" s="549">
        <v>15</v>
      </c>
      <c r="I1912" s="418">
        <v>18</v>
      </c>
      <c r="J1912" s="505">
        <v>12</v>
      </c>
      <c r="K1912" s="716"/>
      <c r="L1912" s="1054"/>
      <c r="M1912" s="1055"/>
      <c r="N1912" s="1055"/>
      <c r="O1912" s="456"/>
      <c r="P1912" s="505"/>
      <c r="Q1912" s="967"/>
      <c r="R1912" s="462"/>
      <c r="S1912" s="1028"/>
      <c r="T1912" s="975"/>
      <c r="U1912" s="871"/>
      <c r="W1912" s="426"/>
    </row>
    <row r="1913" spans="1:23" ht="15.95" customHeight="1" x14ac:dyDescent="0.25">
      <c r="A1913" s="412"/>
      <c r="B1913" s="427"/>
      <c r="C1913" s="717"/>
      <c r="D1913" s="1050"/>
      <c r="E1913" s="600" t="s">
        <v>19</v>
      </c>
      <c r="F1913" s="439"/>
      <c r="G1913" s="538">
        <v>226</v>
      </c>
      <c r="H1913" s="601">
        <v>228</v>
      </c>
      <c r="I1913" s="602" t="s">
        <v>2047</v>
      </c>
      <c r="J1913" s="432"/>
      <c r="K1913" s="720"/>
      <c r="L1913" s="1051"/>
      <c r="M1913" s="1052"/>
      <c r="N1913" s="1052"/>
      <c r="O1913" s="555"/>
      <c r="P1913" s="602"/>
      <c r="Q1913" s="986"/>
      <c r="R1913" s="436"/>
      <c r="S1913" s="1021"/>
      <c r="T1913" s="950"/>
      <c r="U1913" s="872"/>
      <c r="W1913" s="426"/>
    </row>
    <row r="1914" spans="1:23" ht="15.95" customHeight="1" x14ac:dyDescent="0.25">
      <c r="A1914" s="412"/>
      <c r="B1914" s="427"/>
      <c r="C1914" s="717"/>
      <c r="D1914" s="1050"/>
      <c r="E1914" s="600" t="s">
        <v>31</v>
      </c>
      <c r="F1914" s="439"/>
      <c r="G1914" s="538">
        <v>5</v>
      </c>
      <c r="H1914" s="601">
        <v>7</v>
      </c>
      <c r="I1914" s="602">
        <v>5</v>
      </c>
      <c r="J1914" s="432">
        <v>3</v>
      </c>
      <c r="K1914" s="720"/>
      <c r="L1914" s="1051"/>
      <c r="M1914" s="1052"/>
      <c r="N1914" s="1052"/>
      <c r="O1914" s="555"/>
      <c r="P1914" s="602"/>
      <c r="Q1914" s="986"/>
      <c r="R1914" s="436"/>
      <c r="S1914" s="1021"/>
      <c r="T1914" s="950"/>
      <c r="U1914" s="872"/>
      <c r="W1914" s="426"/>
    </row>
    <row r="1915" spans="1:23" ht="15.95" customHeight="1" x14ac:dyDescent="0.25">
      <c r="A1915" s="412"/>
      <c r="B1915" s="427"/>
      <c r="C1915" s="717"/>
      <c r="D1915" s="1050"/>
      <c r="E1915" s="600" t="s">
        <v>36</v>
      </c>
      <c r="F1915" s="439"/>
      <c r="G1915" s="538">
        <v>3</v>
      </c>
      <c r="H1915" s="601">
        <v>0</v>
      </c>
      <c r="I1915" s="602">
        <v>1</v>
      </c>
      <c r="J1915" s="432">
        <v>1</v>
      </c>
      <c r="K1915" s="720"/>
      <c r="L1915" s="1051"/>
      <c r="M1915" s="1052"/>
      <c r="N1915" s="1052"/>
      <c r="O1915" s="555"/>
      <c r="P1915" s="602"/>
      <c r="Q1915" s="986"/>
      <c r="R1915" s="436"/>
      <c r="S1915" s="1021"/>
      <c r="T1915" s="950"/>
      <c r="U1915" s="872"/>
      <c r="W1915" s="426"/>
    </row>
    <row r="1916" spans="1:23" ht="15.95" customHeight="1" x14ac:dyDescent="0.25">
      <c r="A1916" s="412"/>
      <c r="B1916" s="427"/>
      <c r="C1916" s="717"/>
      <c r="D1916" s="1050"/>
      <c r="E1916" s="600" t="s">
        <v>32</v>
      </c>
      <c r="F1916" s="439"/>
      <c r="G1916" s="538">
        <v>0</v>
      </c>
      <c r="H1916" s="601">
        <v>0</v>
      </c>
      <c r="I1916" s="602">
        <v>5</v>
      </c>
      <c r="J1916" s="432">
        <v>1</v>
      </c>
      <c r="K1916" s="720"/>
      <c r="L1916" s="1051"/>
      <c r="M1916" s="1052"/>
      <c r="N1916" s="1052"/>
      <c r="O1916" s="555"/>
      <c r="P1916" s="602"/>
      <c r="Q1916" s="986"/>
      <c r="R1916" s="436"/>
      <c r="S1916" s="1021"/>
      <c r="T1916" s="950"/>
      <c r="U1916" s="872"/>
      <c r="W1916" s="426"/>
    </row>
    <row r="1917" spans="1:23" ht="15.95" customHeight="1" x14ac:dyDescent="0.25">
      <c r="A1917" s="412"/>
      <c r="B1917" s="427"/>
      <c r="C1917" s="717"/>
      <c r="D1917" s="1050"/>
      <c r="E1917" s="600" t="s">
        <v>38</v>
      </c>
      <c r="F1917" s="439"/>
      <c r="G1917" s="538">
        <v>2</v>
      </c>
      <c r="H1917" s="601">
        <v>3</v>
      </c>
      <c r="I1917" s="602">
        <v>3</v>
      </c>
      <c r="J1917" s="432">
        <v>1</v>
      </c>
      <c r="K1917" s="720"/>
      <c r="L1917" s="1051"/>
      <c r="M1917" s="1052"/>
      <c r="N1917" s="1052"/>
      <c r="O1917" s="555"/>
      <c r="P1917" s="602"/>
      <c r="Q1917" s="986"/>
      <c r="R1917" s="436"/>
      <c r="S1917" s="1021"/>
      <c r="T1917" s="950"/>
      <c r="U1917" s="872"/>
      <c r="W1917" s="426"/>
    </row>
    <row r="1918" spans="1:23" ht="15.95" customHeight="1" x14ac:dyDescent="0.25">
      <c r="A1918" s="412"/>
      <c r="B1918" s="427"/>
      <c r="C1918" s="717"/>
      <c r="D1918" s="1050"/>
      <c r="E1918" s="600" t="s">
        <v>33</v>
      </c>
      <c r="F1918" s="439"/>
      <c r="G1918" s="538">
        <v>0</v>
      </c>
      <c r="H1918" s="601">
        <v>0</v>
      </c>
      <c r="I1918" s="602">
        <v>0</v>
      </c>
      <c r="J1918" s="432"/>
      <c r="K1918" s="720"/>
      <c r="L1918" s="1051"/>
      <c r="M1918" s="1052"/>
      <c r="N1918" s="1052"/>
      <c r="O1918" s="555"/>
      <c r="P1918" s="602"/>
      <c r="Q1918" s="986"/>
      <c r="R1918" s="436"/>
      <c r="S1918" s="1021"/>
      <c r="T1918" s="950"/>
      <c r="U1918" s="872"/>
      <c r="W1918" s="426"/>
    </row>
    <row r="1919" spans="1:23" ht="15.95" customHeight="1" x14ac:dyDescent="0.25">
      <c r="A1919" s="479"/>
      <c r="B1919" s="440"/>
      <c r="C1919" s="590"/>
      <c r="D1919" s="1044"/>
      <c r="E1919" s="443" t="s">
        <v>40</v>
      </c>
      <c r="F1919" s="439"/>
      <c r="G1919" s="543" t="s">
        <v>1563</v>
      </c>
      <c r="H1919" s="597"/>
      <c r="I1919" s="445"/>
      <c r="J1919" s="445"/>
      <c r="K1919" s="593"/>
      <c r="L1919" s="1045"/>
      <c r="M1919" s="1046"/>
      <c r="N1919" s="1046"/>
      <c r="O1919" s="444"/>
      <c r="P1919" s="445"/>
      <c r="Q1919" s="982"/>
      <c r="R1919" s="449"/>
      <c r="S1919" s="1022"/>
      <c r="T1919" s="973"/>
      <c r="U1919" s="873"/>
      <c r="W1919" s="426"/>
    </row>
    <row r="1920" spans="1:23" ht="15.95" customHeight="1" x14ac:dyDescent="0.25">
      <c r="A1920" s="452">
        <v>230</v>
      </c>
      <c r="B1920" s="413" t="s">
        <v>2118</v>
      </c>
      <c r="C1920" s="579" t="s">
        <v>2087</v>
      </c>
      <c r="D1920" s="1047">
        <v>250</v>
      </c>
      <c r="E1920" s="416" t="s">
        <v>2119</v>
      </c>
      <c r="F1920" s="1017"/>
      <c r="G1920" s="989">
        <v>20</v>
      </c>
      <c r="H1920" s="456">
        <v>18</v>
      </c>
      <c r="I1920" s="418">
        <v>21</v>
      </c>
      <c r="J1920" s="418">
        <v>12</v>
      </c>
      <c r="K1920" s="582"/>
      <c r="L1920" s="1048"/>
      <c r="M1920" s="1049"/>
      <c r="N1920" s="1049"/>
      <c r="O1920" s="417"/>
      <c r="P1920" s="418"/>
      <c r="Q1920" s="947"/>
      <c r="R1920" s="422"/>
      <c r="S1920" s="1023"/>
      <c r="T1920" s="975"/>
      <c r="U1920" s="871"/>
      <c r="W1920" s="426"/>
    </row>
    <row r="1921" spans="1:23" ht="15.95" customHeight="1" x14ac:dyDescent="0.25">
      <c r="A1921" s="412"/>
      <c r="B1921" s="427"/>
      <c r="C1921" s="717"/>
      <c r="D1921" s="1050"/>
      <c r="E1921" s="600" t="s">
        <v>19</v>
      </c>
      <c r="F1921" s="439"/>
      <c r="G1921" s="538">
        <v>227</v>
      </c>
      <c r="H1921" s="601">
        <v>228</v>
      </c>
      <c r="I1921" s="602" t="s">
        <v>1719</v>
      </c>
      <c r="J1921" s="432"/>
      <c r="K1921" s="720"/>
      <c r="L1921" s="1051"/>
      <c r="M1921" s="1052"/>
      <c r="N1921" s="1052"/>
      <c r="O1921" s="555"/>
      <c r="P1921" s="602"/>
      <c r="Q1921" s="986"/>
      <c r="R1921" s="436"/>
      <c r="S1921" s="1021"/>
      <c r="T1921" s="950"/>
      <c r="U1921" s="872"/>
      <c r="W1921" s="426"/>
    </row>
    <row r="1922" spans="1:23" ht="15.95" customHeight="1" x14ac:dyDescent="0.25">
      <c r="A1922" s="412"/>
      <c r="B1922" s="427"/>
      <c r="C1922" s="717"/>
      <c r="D1922" s="1050"/>
      <c r="E1922" s="600" t="s">
        <v>31</v>
      </c>
      <c r="F1922" s="439"/>
      <c r="G1922" s="538">
        <v>5</v>
      </c>
      <c r="H1922" s="601">
        <v>3</v>
      </c>
      <c r="I1922" s="602">
        <v>4</v>
      </c>
      <c r="J1922" s="432">
        <v>4</v>
      </c>
      <c r="K1922" s="720"/>
      <c r="L1922" s="1051"/>
      <c r="M1922" s="1052"/>
      <c r="N1922" s="1052"/>
      <c r="O1922" s="555"/>
      <c r="P1922" s="602"/>
      <c r="Q1922" s="986"/>
      <c r="R1922" s="436"/>
      <c r="S1922" s="1021"/>
      <c r="T1922" s="950"/>
      <c r="U1922" s="872"/>
      <c r="W1922" s="426"/>
    </row>
    <row r="1923" spans="1:23" ht="15.95" customHeight="1" x14ac:dyDescent="0.25">
      <c r="A1923" s="412"/>
      <c r="B1923" s="427"/>
      <c r="C1923" s="717"/>
      <c r="D1923" s="1050"/>
      <c r="E1923" s="600" t="s">
        <v>36</v>
      </c>
      <c r="F1923" s="439"/>
      <c r="G1923" s="538" t="s">
        <v>1563</v>
      </c>
      <c r="H1923" s="601"/>
      <c r="I1923" s="602"/>
      <c r="J1923" s="432"/>
      <c r="K1923" s="720"/>
      <c r="L1923" s="1051"/>
      <c r="M1923" s="1052"/>
      <c r="N1923" s="1052"/>
      <c r="O1923" s="555"/>
      <c r="P1923" s="602"/>
      <c r="Q1923" s="986"/>
      <c r="R1923" s="436"/>
      <c r="S1923" s="1021"/>
      <c r="T1923" s="950"/>
      <c r="U1923" s="872"/>
      <c r="W1923" s="426"/>
    </row>
    <row r="1924" spans="1:23" ht="15.95" customHeight="1" x14ac:dyDescent="0.25">
      <c r="A1924" s="412"/>
      <c r="B1924" s="427"/>
      <c r="C1924" s="717"/>
      <c r="D1924" s="1050"/>
      <c r="E1924" s="600" t="s">
        <v>32</v>
      </c>
      <c r="F1924" s="439"/>
      <c r="G1924" s="538">
        <v>7</v>
      </c>
      <c r="H1924" s="601">
        <v>4</v>
      </c>
      <c r="I1924" s="602">
        <v>4</v>
      </c>
      <c r="J1924" s="432">
        <v>2</v>
      </c>
      <c r="K1924" s="720"/>
      <c r="L1924" s="1051"/>
      <c r="M1924" s="1052"/>
      <c r="N1924" s="1052"/>
      <c r="O1924" s="555"/>
      <c r="P1924" s="602"/>
      <c r="Q1924" s="986"/>
      <c r="R1924" s="436"/>
      <c r="S1924" s="1021"/>
      <c r="T1924" s="950"/>
      <c r="U1924" s="872"/>
      <c r="W1924" s="426"/>
    </row>
    <row r="1925" spans="1:23" ht="15.95" customHeight="1" x14ac:dyDescent="0.25">
      <c r="A1925" s="412"/>
      <c r="B1925" s="427"/>
      <c r="C1925" s="717"/>
      <c r="D1925" s="1050"/>
      <c r="E1925" s="600" t="s">
        <v>38</v>
      </c>
      <c r="F1925" s="439"/>
      <c r="G1925" s="538">
        <v>3</v>
      </c>
      <c r="H1925" s="601">
        <v>3</v>
      </c>
      <c r="I1925" s="602">
        <v>7</v>
      </c>
      <c r="J1925" s="432">
        <v>8</v>
      </c>
      <c r="K1925" s="720"/>
      <c r="L1925" s="1051"/>
      <c r="M1925" s="1052"/>
      <c r="N1925" s="1052"/>
      <c r="O1925" s="555"/>
      <c r="P1925" s="602"/>
      <c r="Q1925" s="986"/>
      <c r="R1925" s="436"/>
      <c r="S1925" s="1021"/>
      <c r="T1925" s="950"/>
      <c r="U1925" s="872"/>
      <c r="W1925" s="426"/>
    </row>
    <row r="1926" spans="1:23" ht="15.95" customHeight="1" x14ac:dyDescent="0.25">
      <c r="A1926" s="412"/>
      <c r="B1926" s="427"/>
      <c r="C1926" s="717"/>
      <c r="D1926" s="1050"/>
      <c r="E1926" s="600" t="s">
        <v>33</v>
      </c>
      <c r="F1926" s="439"/>
      <c r="G1926" s="538">
        <v>1</v>
      </c>
      <c r="H1926" s="601">
        <v>2</v>
      </c>
      <c r="I1926" s="602">
        <v>2</v>
      </c>
      <c r="J1926" s="432">
        <v>1</v>
      </c>
      <c r="K1926" s="720"/>
      <c r="L1926" s="1051"/>
      <c r="M1926" s="1052"/>
      <c r="N1926" s="1052"/>
      <c r="O1926" s="555"/>
      <c r="P1926" s="602"/>
      <c r="Q1926" s="986"/>
      <c r="R1926" s="436"/>
      <c r="S1926" s="1021"/>
      <c r="T1926" s="950"/>
      <c r="U1926" s="872"/>
      <c r="W1926" s="426"/>
    </row>
    <row r="1927" spans="1:23" ht="15.95" customHeight="1" x14ac:dyDescent="0.25">
      <c r="A1927" s="479"/>
      <c r="B1927" s="440"/>
      <c r="C1927" s="708"/>
      <c r="D1927" s="1040"/>
      <c r="E1927" s="531" t="s">
        <v>40</v>
      </c>
      <c r="F1927" s="693"/>
      <c r="G1927" s="674">
        <v>0</v>
      </c>
      <c r="H1927" s="686">
        <v>1</v>
      </c>
      <c r="I1927" s="530">
        <v>1</v>
      </c>
      <c r="J1927" s="530">
        <v>0</v>
      </c>
      <c r="K1927" s="685"/>
      <c r="L1927" s="1041"/>
      <c r="M1927" s="1042"/>
      <c r="N1927" s="1042"/>
      <c r="O1927" s="472"/>
      <c r="P1927" s="530"/>
      <c r="Q1927" s="965"/>
      <c r="R1927" s="478"/>
      <c r="S1927" s="1027"/>
      <c r="T1927" s="973"/>
      <c r="U1927" s="873"/>
      <c r="W1927" s="426"/>
    </row>
    <row r="1928" spans="1:23" ht="15.95" customHeight="1" x14ac:dyDescent="0.25">
      <c r="A1928" s="452">
        <v>231</v>
      </c>
      <c r="B1928" s="413" t="s">
        <v>2120</v>
      </c>
      <c r="C1928" s="711" t="s">
        <v>2087</v>
      </c>
      <c r="D1928" s="1053">
        <v>250</v>
      </c>
      <c r="E1928" s="504" t="s">
        <v>2121</v>
      </c>
      <c r="F1928" s="439"/>
      <c r="G1928" s="533">
        <v>19</v>
      </c>
      <c r="H1928" s="671">
        <v>15</v>
      </c>
      <c r="I1928" s="505">
        <v>16</v>
      </c>
      <c r="J1928" s="505">
        <v>7</v>
      </c>
      <c r="K1928" s="716"/>
      <c r="L1928" s="1054"/>
      <c r="M1928" s="1055"/>
      <c r="N1928" s="1055"/>
      <c r="O1928" s="456"/>
      <c r="P1928" s="505"/>
      <c r="Q1928" s="967"/>
      <c r="R1928" s="462"/>
      <c r="S1928" s="1028"/>
      <c r="T1928" s="975"/>
      <c r="U1928" s="871"/>
      <c r="W1928" s="426"/>
    </row>
    <row r="1929" spans="1:23" ht="15.95" customHeight="1" x14ac:dyDescent="0.25">
      <c r="A1929" s="412"/>
      <c r="B1929" s="427"/>
      <c r="C1929" s="717"/>
      <c r="D1929" s="1050"/>
      <c r="E1929" s="600" t="s">
        <v>19</v>
      </c>
      <c r="F1929" s="439"/>
      <c r="G1929" s="538">
        <v>225</v>
      </c>
      <c r="H1929" s="601">
        <v>227</v>
      </c>
      <c r="I1929" s="602" t="s">
        <v>2122</v>
      </c>
      <c r="J1929" s="432"/>
      <c r="K1929" s="720"/>
      <c r="L1929" s="1051"/>
      <c r="M1929" s="1052"/>
      <c r="N1929" s="1052"/>
      <c r="O1929" s="555"/>
      <c r="P1929" s="602"/>
      <c r="Q1929" s="986"/>
      <c r="R1929" s="436"/>
      <c r="S1929" s="1021"/>
      <c r="T1929" s="950"/>
      <c r="U1929" s="872"/>
      <c r="W1929" s="426"/>
    </row>
    <row r="1930" spans="1:23" ht="15.95" customHeight="1" x14ac:dyDescent="0.25">
      <c r="A1930" s="412"/>
      <c r="B1930" s="427"/>
      <c r="C1930" s="717"/>
      <c r="D1930" s="1050"/>
      <c r="E1930" s="600" t="s">
        <v>31</v>
      </c>
      <c r="F1930" s="439"/>
      <c r="G1930" s="538">
        <v>4</v>
      </c>
      <c r="H1930" s="601">
        <v>2</v>
      </c>
      <c r="I1930" s="602">
        <v>4</v>
      </c>
      <c r="J1930" s="432">
        <v>5</v>
      </c>
      <c r="K1930" s="720"/>
      <c r="L1930" s="1051"/>
      <c r="M1930" s="1052"/>
      <c r="N1930" s="1052"/>
      <c r="O1930" s="555"/>
      <c r="P1930" s="602"/>
      <c r="Q1930" s="986"/>
      <c r="R1930" s="436"/>
      <c r="S1930" s="1021"/>
      <c r="T1930" s="950"/>
      <c r="U1930" s="872"/>
      <c r="W1930" s="426"/>
    </row>
    <row r="1931" spans="1:23" ht="15.95" customHeight="1" x14ac:dyDescent="0.25">
      <c r="A1931" s="412"/>
      <c r="B1931" s="427"/>
      <c r="C1931" s="717"/>
      <c r="D1931" s="1050"/>
      <c r="E1931" s="600" t="s">
        <v>36</v>
      </c>
      <c r="F1931" s="689"/>
      <c r="G1931" s="538">
        <v>9</v>
      </c>
      <c r="H1931" s="601">
        <v>7</v>
      </c>
      <c r="I1931" s="602">
        <v>3</v>
      </c>
      <c r="J1931" s="432">
        <v>3</v>
      </c>
      <c r="K1931" s="720"/>
      <c r="L1931" s="1051"/>
      <c r="M1931" s="1052"/>
      <c r="N1931" s="1052"/>
      <c r="O1931" s="555"/>
      <c r="P1931" s="602"/>
      <c r="Q1931" s="986"/>
      <c r="R1931" s="436"/>
      <c r="S1931" s="1021"/>
      <c r="T1931" s="950"/>
      <c r="U1931" s="872"/>
      <c r="W1931" s="426"/>
    </row>
    <row r="1932" spans="1:23" ht="15.95" customHeight="1" x14ac:dyDescent="0.25">
      <c r="A1932" s="412"/>
      <c r="B1932" s="427"/>
      <c r="C1932" s="717"/>
      <c r="D1932" s="1050"/>
      <c r="E1932" s="600" t="s">
        <v>32</v>
      </c>
      <c r="F1932" s="689"/>
      <c r="G1932" s="538">
        <v>3</v>
      </c>
      <c r="H1932" s="601">
        <v>3</v>
      </c>
      <c r="I1932" s="602">
        <v>5</v>
      </c>
      <c r="J1932" s="432">
        <v>1</v>
      </c>
      <c r="K1932" s="720"/>
      <c r="L1932" s="1051"/>
      <c r="M1932" s="1052"/>
      <c r="N1932" s="1052"/>
      <c r="O1932" s="555"/>
      <c r="P1932" s="602"/>
      <c r="Q1932" s="986"/>
      <c r="R1932" s="436"/>
      <c r="S1932" s="1021"/>
      <c r="T1932" s="950"/>
      <c r="U1932" s="872"/>
      <c r="W1932" s="426"/>
    </row>
    <row r="1933" spans="1:23" ht="15.95" customHeight="1" x14ac:dyDescent="0.25">
      <c r="A1933" s="412"/>
      <c r="B1933" s="427"/>
      <c r="C1933" s="717"/>
      <c r="D1933" s="1050"/>
      <c r="E1933" s="600" t="s">
        <v>38</v>
      </c>
      <c r="F1933" s="689"/>
      <c r="G1933" s="538" t="s">
        <v>1563</v>
      </c>
      <c r="H1933" s="601"/>
      <c r="I1933" s="602"/>
      <c r="J1933" s="432"/>
      <c r="K1933" s="720"/>
      <c r="L1933" s="1051"/>
      <c r="M1933" s="1052"/>
      <c r="N1933" s="1052"/>
      <c r="O1933" s="555"/>
      <c r="P1933" s="602"/>
      <c r="Q1933" s="986"/>
      <c r="R1933" s="436"/>
      <c r="S1933" s="1021"/>
      <c r="T1933" s="950"/>
      <c r="U1933" s="872"/>
      <c r="W1933" s="426"/>
    </row>
    <row r="1934" spans="1:23" ht="15.95" customHeight="1" x14ac:dyDescent="0.25">
      <c r="A1934" s="412"/>
      <c r="B1934" s="427"/>
      <c r="C1934" s="717"/>
      <c r="D1934" s="1050"/>
      <c r="E1934" s="600" t="s">
        <v>33</v>
      </c>
      <c r="F1934" s="689"/>
      <c r="G1934" s="538" t="s">
        <v>1563</v>
      </c>
      <c r="H1934" s="601"/>
      <c r="I1934" s="602"/>
      <c r="J1934" s="432"/>
      <c r="K1934" s="720"/>
      <c r="L1934" s="1051"/>
      <c r="M1934" s="1052"/>
      <c r="N1934" s="1052"/>
      <c r="O1934" s="555"/>
      <c r="P1934" s="602"/>
      <c r="Q1934" s="986"/>
      <c r="R1934" s="436"/>
      <c r="S1934" s="1021"/>
      <c r="T1934" s="950"/>
      <c r="U1934" s="872"/>
      <c r="W1934" s="426"/>
    </row>
    <row r="1935" spans="1:23" ht="15.95" customHeight="1" x14ac:dyDescent="0.25">
      <c r="A1935" s="479"/>
      <c r="B1935" s="440"/>
      <c r="C1935" s="590"/>
      <c r="D1935" s="1044"/>
      <c r="E1935" s="443" t="s">
        <v>40</v>
      </c>
      <c r="F1935" s="693"/>
      <c r="G1935" s="543" t="s">
        <v>1563</v>
      </c>
      <c r="H1935" s="597"/>
      <c r="I1935" s="445"/>
      <c r="J1935" s="445"/>
      <c r="K1935" s="593"/>
      <c r="L1935" s="1045"/>
      <c r="M1935" s="1046"/>
      <c r="N1935" s="1046"/>
      <c r="O1935" s="444"/>
      <c r="P1935" s="445"/>
      <c r="Q1935" s="982"/>
      <c r="R1935" s="449"/>
      <c r="S1935" s="1022"/>
      <c r="T1935" s="960"/>
      <c r="U1935" s="873"/>
      <c r="W1935" s="426"/>
    </row>
    <row r="1936" spans="1:23" ht="15.95" customHeight="1" x14ac:dyDescent="0.25">
      <c r="A1936" s="452">
        <v>232</v>
      </c>
      <c r="B1936" s="413" t="s">
        <v>2123</v>
      </c>
      <c r="C1936" s="1056" t="s">
        <v>2087</v>
      </c>
      <c r="D1936" s="1057">
        <v>250</v>
      </c>
      <c r="E1936" s="416">
        <v>55860</v>
      </c>
      <c r="F1936" s="689"/>
      <c r="G1936" s="989">
        <v>18</v>
      </c>
      <c r="H1936" s="549">
        <v>12</v>
      </c>
      <c r="I1936" s="418">
        <v>13</v>
      </c>
      <c r="J1936" s="418">
        <v>7</v>
      </c>
      <c r="K1936" s="582"/>
      <c r="L1936" s="1048"/>
      <c r="M1936" s="1049"/>
      <c r="N1936" s="1049"/>
      <c r="O1936" s="417"/>
      <c r="P1936" s="418"/>
      <c r="Q1936" s="947"/>
      <c r="R1936" s="422"/>
      <c r="S1936" s="1023"/>
      <c r="T1936" s="950"/>
      <c r="U1936" s="871"/>
      <c r="W1936" s="426"/>
    </row>
    <row r="1937" spans="1:23" ht="15.95" customHeight="1" x14ac:dyDescent="0.25">
      <c r="A1937" s="412"/>
      <c r="B1937" s="427"/>
      <c r="C1937" s="723"/>
      <c r="D1937" s="1058"/>
      <c r="E1937" s="430" t="s">
        <v>19</v>
      </c>
      <c r="F1937" s="689"/>
      <c r="G1937" s="538">
        <v>229</v>
      </c>
      <c r="H1937" s="550">
        <v>222</v>
      </c>
      <c r="I1937" s="432" t="s">
        <v>1740</v>
      </c>
      <c r="J1937" s="432"/>
      <c r="K1937" s="707"/>
      <c r="L1937" s="1037"/>
      <c r="M1937" s="1038"/>
      <c r="N1937" s="1038"/>
      <c r="O1937" s="431"/>
      <c r="P1937" s="432"/>
      <c r="Q1937" s="964"/>
      <c r="R1937" s="436"/>
      <c r="S1937" s="1021"/>
      <c r="T1937" s="950"/>
      <c r="U1937" s="872"/>
      <c r="W1937" s="426"/>
    </row>
    <row r="1938" spans="1:23" ht="15.95" customHeight="1" x14ac:dyDescent="0.25">
      <c r="A1938" s="412"/>
      <c r="B1938" s="427"/>
      <c r="C1938" s="723"/>
      <c r="D1938" s="1058"/>
      <c r="E1938" s="430" t="s">
        <v>31</v>
      </c>
      <c r="F1938" s="689"/>
      <c r="G1938" s="538">
        <v>8</v>
      </c>
      <c r="H1938" s="550">
        <v>7</v>
      </c>
      <c r="I1938" s="432">
        <v>4</v>
      </c>
      <c r="J1938" s="432">
        <v>3</v>
      </c>
      <c r="K1938" s="707"/>
      <c r="L1938" s="1037"/>
      <c r="M1938" s="1038"/>
      <c r="N1938" s="1038"/>
      <c r="O1938" s="431"/>
      <c r="P1938" s="432"/>
      <c r="Q1938" s="964"/>
      <c r="R1938" s="436"/>
      <c r="S1938" s="1021"/>
      <c r="T1938" s="950"/>
      <c r="U1938" s="872"/>
      <c r="W1938" s="426"/>
    </row>
    <row r="1939" spans="1:23" ht="15.95" customHeight="1" x14ac:dyDescent="0.25">
      <c r="A1939" s="412"/>
      <c r="B1939" s="427"/>
      <c r="C1939" s="723"/>
      <c r="D1939" s="1058"/>
      <c r="E1939" s="430" t="s">
        <v>36</v>
      </c>
      <c r="F1939" s="689"/>
      <c r="G1939" s="538">
        <v>2</v>
      </c>
      <c r="H1939" s="550">
        <v>1</v>
      </c>
      <c r="I1939" s="432">
        <v>1</v>
      </c>
      <c r="J1939" s="432">
        <v>0</v>
      </c>
      <c r="K1939" s="707"/>
      <c r="L1939" s="1037"/>
      <c r="M1939" s="1038"/>
      <c r="N1939" s="1038"/>
      <c r="O1939" s="431"/>
      <c r="P1939" s="432"/>
      <c r="Q1939" s="964"/>
      <c r="R1939" s="436"/>
      <c r="S1939" s="1021"/>
      <c r="T1939" s="950"/>
      <c r="U1939" s="872"/>
      <c r="W1939" s="426"/>
    </row>
    <row r="1940" spans="1:23" ht="15.95" customHeight="1" x14ac:dyDescent="0.25">
      <c r="A1940" s="412"/>
      <c r="B1940" s="427"/>
      <c r="C1940" s="723"/>
      <c r="D1940" s="1058"/>
      <c r="E1940" s="430" t="s">
        <v>32</v>
      </c>
      <c r="F1940" s="689"/>
      <c r="G1940" s="538">
        <v>7</v>
      </c>
      <c r="H1940" s="550">
        <v>5</v>
      </c>
      <c r="I1940" s="432">
        <v>10</v>
      </c>
      <c r="J1940" s="432">
        <v>5</v>
      </c>
      <c r="K1940" s="707"/>
      <c r="L1940" s="1037"/>
      <c r="M1940" s="1038"/>
      <c r="N1940" s="1038"/>
      <c r="O1940" s="431"/>
      <c r="P1940" s="432"/>
      <c r="Q1940" s="964"/>
      <c r="R1940" s="436"/>
      <c r="S1940" s="1021"/>
      <c r="T1940" s="950"/>
      <c r="U1940" s="872"/>
      <c r="W1940" s="426"/>
    </row>
    <row r="1941" spans="1:23" ht="15.95" customHeight="1" x14ac:dyDescent="0.25">
      <c r="A1941" s="412"/>
      <c r="B1941" s="427"/>
      <c r="C1941" s="723"/>
      <c r="D1941" s="1058"/>
      <c r="E1941" s="430" t="s">
        <v>38</v>
      </c>
      <c r="F1941" s="689"/>
      <c r="G1941" s="538" t="s">
        <v>1563</v>
      </c>
      <c r="H1941" s="550"/>
      <c r="I1941" s="432"/>
      <c r="J1941" s="432"/>
      <c r="K1941" s="707"/>
      <c r="L1941" s="1037"/>
      <c r="M1941" s="1038"/>
      <c r="N1941" s="1038"/>
      <c r="O1941" s="431"/>
      <c r="P1941" s="432"/>
      <c r="Q1941" s="964"/>
      <c r="R1941" s="436"/>
      <c r="S1941" s="1021"/>
      <c r="T1941" s="950"/>
      <c r="U1941" s="872"/>
      <c r="W1941" s="426"/>
    </row>
    <row r="1942" spans="1:23" ht="15.95" customHeight="1" x14ac:dyDescent="0.25">
      <c r="A1942" s="479"/>
      <c r="B1942" s="440"/>
      <c r="C1942" s="724"/>
      <c r="D1942" s="1059"/>
      <c r="E1942" s="443" t="s">
        <v>33</v>
      </c>
      <c r="F1942" s="693"/>
      <c r="G1942" s="543" t="s">
        <v>1563</v>
      </c>
      <c r="H1942" s="597"/>
      <c r="I1942" s="445"/>
      <c r="J1942" s="445"/>
      <c r="K1942" s="593"/>
      <c r="L1942" s="1045"/>
      <c r="M1942" s="1046"/>
      <c r="N1942" s="1046"/>
      <c r="O1942" s="444"/>
      <c r="P1942" s="445"/>
      <c r="Q1942" s="982"/>
      <c r="R1942" s="449"/>
      <c r="S1942" s="1022"/>
      <c r="T1942" s="960"/>
      <c r="U1942" s="873"/>
      <c r="W1942" s="426"/>
    </row>
    <row r="1943" spans="1:23" ht="15.95" customHeight="1" x14ac:dyDescent="0.25">
      <c r="A1943" s="452">
        <v>233</v>
      </c>
      <c r="B1943" s="413" t="s">
        <v>2124</v>
      </c>
      <c r="C1943" s="486" t="s">
        <v>2125</v>
      </c>
      <c r="D1943" s="487">
        <v>630</v>
      </c>
      <c r="E1943" s="416">
        <v>68407</v>
      </c>
      <c r="F1943" s="1017"/>
      <c r="G1943" s="417">
        <v>55</v>
      </c>
      <c r="H1943" s="417">
        <v>58</v>
      </c>
      <c r="I1943" s="418">
        <v>60</v>
      </c>
      <c r="J1943" s="418">
        <v>26</v>
      </c>
      <c r="K1943" s="665"/>
      <c r="L1943" s="419"/>
      <c r="M1943" s="419">
        <v>68434</v>
      </c>
      <c r="N1943" s="417"/>
      <c r="O1943" s="417">
        <v>37</v>
      </c>
      <c r="P1943" s="417">
        <v>43</v>
      </c>
      <c r="Q1943" s="418">
        <v>35</v>
      </c>
      <c r="R1943" s="418">
        <v>22</v>
      </c>
      <c r="S1943" s="1026"/>
      <c r="T1943" s="950"/>
      <c r="U1943" s="871"/>
      <c r="W1943" s="426"/>
    </row>
    <row r="1944" spans="1:23" ht="15.95" customHeight="1" x14ac:dyDescent="0.25">
      <c r="A1944" s="412"/>
      <c r="B1944" s="427"/>
      <c r="C1944" s="464"/>
      <c r="D1944" s="465"/>
      <c r="E1944" s="430" t="s">
        <v>19</v>
      </c>
      <c r="F1944" s="689"/>
      <c r="G1944" s="431">
        <v>227</v>
      </c>
      <c r="H1944" s="431">
        <v>229</v>
      </c>
      <c r="I1944" s="432" t="s">
        <v>2126</v>
      </c>
      <c r="J1944" s="432"/>
      <c r="K1944" s="573"/>
      <c r="L1944" s="433"/>
      <c r="M1944" s="433" t="s">
        <v>19</v>
      </c>
      <c r="N1944" s="431"/>
      <c r="O1944" s="431">
        <v>227</v>
      </c>
      <c r="P1944" s="431">
        <v>228</v>
      </c>
      <c r="Q1944" s="432" t="s">
        <v>2127</v>
      </c>
      <c r="R1944" s="432"/>
      <c r="S1944" s="1024"/>
      <c r="T1944" s="950"/>
      <c r="U1944" s="872"/>
      <c r="W1944" s="426"/>
    </row>
    <row r="1945" spans="1:23" ht="15.95" customHeight="1" x14ac:dyDescent="0.25">
      <c r="A1945" s="412"/>
      <c r="B1945" s="427"/>
      <c r="C1945" s="464"/>
      <c r="D1945" s="465"/>
      <c r="E1945" s="430" t="s">
        <v>30</v>
      </c>
      <c r="F1945" s="689"/>
      <c r="G1945" s="431" t="s">
        <v>1563</v>
      </c>
      <c r="H1945" s="431"/>
      <c r="I1945" s="432"/>
      <c r="J1945" s="432"/>
      <c r="K1945" s="573"/>
      <c r="L1945" s="433"/>
      <c r="M1945" s="433" t="s">
        <v>31</v>
      </c>
      <c r="N1945" s="431"/>
      <c r="O1945" s="431" t="s">
        <v>1563</v>
      </c>
      <c r="P1945" s="431"/>
      <c r="Q1945" s="432"/>
      <c r="R1945" s="432"/>
      <c r="S1945" s="1024"/>
      <c r="T1945" s="950"/>
      <c r="U1945" s="872"/>
      <c r="W1945" s="426"/>
    </row>
    <row r="1946" spans="1:23" ht="15.95" customHeight="1" x14ac:dyDescent="0.25">
      <c r="A1946" s="412"/>
      <c r="B1946" s="427"/>
      <c r="C1946" s="464"/>
      <c r="D1946" s="465"/>
      <c r="E1946" s="430" t="s">
        <v>36</v>
      </c>
      <c r="F1946" s="689"/>
      <c r="G1946" s="431" t="s">
        <v>1563</v>
      </c>
      <c r="H1946" s="431"/>
      <c r="I1946" s="432"/>
      <c r="J1946" s="432"/>
      <c r="K1946" s="573"/>
      <c r="L1946" s="433"/>
      <c r="M1946" s="433" t="s">
        <v>32</v>
      </c>
      <c r="N1946" s="431"/>
      <c r="O1946" s="431" t="s">
        <v>1557</v>
      </c>
      <c r="P1946" s="431"/>
      <c r="Q1946" s="432"/>
      <c r="R1946" s="432"/>
      <c r="S1946" s="1024"/>
      <c r="T1946" s="950"/>
      <c r="U1946" s="872"/>
      <c r="W1946" s="426"/>
    </row>
    <row r="1947" spans="1:23" ht="15.95" customHeight="1" x14ac:dyDescent="0.25">
      <c r="A1947" s="412"/>
      <c r="B1947" s="427"/>
      <c r="C1947" s="464"/>
      <c r="D1947" s="465"/>
      <c r="E1947" s="430" t="s">
        <v>38</v>
      </c>
      <c r="F1947" s="689"/>
      <c r="G1947" s="431" t="s">
        <v>1557</v>
      </c>
      <c r="H1947" s="431"/>
      <c r="I1947" s="432"/>
      <c r="J1947" s="432"/>
      <c r="K1947" s="573"/>
      <c r="L1947" s="433"/>
      <c r="M1947" s="433" t="s">
        <v>33</v>
      </c>
      <c r="N1947" s="431"/>
      <c r="O1947" s="431" t="s">
        <v>1563</v>
      </c>
      <c r="P1947" s="431"/>
      <c r="Q1947" s="432"/>
      <c r="R1947" s="432"/>
      <c r="S1947" s="1024"/>
      <c r="T1947" s="950"/>
      <c r="U1947" s="872"/>
      <c r="W1947" s="426"/>
    </row>
    <row r="1948" spans="1:23" ht="15.95" customHeight="1" x14ac:dyDescent="0.25">
      <c r="A1948" s="412"/>
      <c r="B1948" s="427"/>
      <c r="C1948" s="464"/>
      <c r="D1948" s="465"/>
      <c r="E1948" s="430" t="s">
        <v>40</v>
      </c>
      <c r="F1948" s="689"/>
      <c r="G1948" s="431">
        <v>8</v>
      </c>
      <c r="H1948" s="431">
        <v>13</v>
      </c>
      <c r="I1948" s="432">
        <v>14</v>
      </c>
      <c r="J1948" s="432">
        <v>5</v>
      </c>
      <c r="K1948" s="573"/>
      <c r="L1948" s="433"/>
      <c r="M1948" s="433" t="s">
        <v>24</v>
      </c>
      <c r="N1948" s="431"/>
      <c r="O1948" s="431" t="s">
        <v>1563</v>
      </c>
      <c r="P1948" s="431"/>
      <c r="Q1948" s="432"/>
      <c r="R1948" s="432"/>
      <c r="S1948" s="1024"/>
      <c r="T1948" s="950"/>
      <c r="U1948" s="872"/>
      <c r="W1948" s="426"/>
    </row>
    <row r="1949" spans="1:23" ht="15.95" customHeight="1" x14ac:dyDescent="0.25">
      <c r="A1949" s="412"/>
      <c r="B1949" s="427"/>
      <c r="C1949" s="464"/>
      <c r="D1949" s="465"/>
      <c r="E1949" s="430" t="s">
        <v>42</v>
      </c>
      <c r="F1949" s="689"/>
      <c r="G1949" s="431" t="s">
        <v>1557</v>
      </c>
      <c r="H1949" s="431"/>
      <c r="I1949" s="432"/>
      <c r="J1949" s="432"/>
      <c r="K1949" s="573"/>
      <c r="L1949" s="433"/>
      <c r="M1949" s="433" t="s">
        <v>26</v>
      </c>
      <c r="N1949" s="431"/>
      <c r="O1949" s="431">
        <v>0</v>
      </c>
      <c r="P1949" s="431">
        <v>0</v>
      </c>
      <c r="Q1949" s="432">
        <v>0</v>
      </c>
      <c r="R1949" s="432"/>
      <c r="S1949" s="1024"/>
      <c r="T1949" s="950"/>
      <c r="U1949" s="872"/>
      <c r="W1949" s="426"/>
    </row>
    <row r="1950" spans="1:23" ht="15.95" customHeight="1" x14ac:dyDescent="0.25">
      <c r="A1950" s="412"/>
      <c r="B1950" s="427"/>
      <c r="C1950" s="464"/>
      <c r="D1950" s="465"/>
      <c r="E1950" s="430" t="s">
        <v>20</v>
      </c>
      <c r="F1950" s="689"/>
      <c r="G1950" s="431">
        <v>14</v>
      </c>
      <c r="H1950" s="431">
        <v>13</v>
      </c>
      <c r="I1950" s="432">
        <v>11</v>
      </c>
      <c r="J1950" s="432">
        <v>2</v>
      </c>
      <c r="K1950" s="573"/>
      <c r="L1950" s="433"/>
      <c r="M1950" s="433" t="s">
        <v>21</v>
      </c>
      <c r="N1950" s="431"/>
      <c r="O1950" s="431">
        <v>0</v>
      </c>
      <c r="P1950" s="431">
        <v>0</v>
      </c>
      <c r="Q1950" s="432">
        <v>0</v>
      </c>
      <c r="R1950" s="432">
        <v>0</v>
      </c>
      <c r="S1950" s="1024"/>
      <c r="T1950" s="950"/>
      <c r="U1950" s="872"/>
      <c r="W1950" s="426"/>
    </row>
    <row r="1951" spans="1:23" ht="15.95" customHeight="1" x14ac:dyDescent="0.25">
      <c r="A1951" s="412"/>
      <c r="B1951" s="427"/>
      <c r="C1951" s="464"/>
      <c r="D1951" s="465"/>
      <c r="E1951" s="430" t="s">
        <v>35</v>
      </c>
      <c r="F1951" s="689"/>
      <c r="G1951" s="431">
        <v>0</v>
      </c>
      <c r="H1951" s="431">
        <v>0</v>
      </c>
      <c r="I1951" s="432">
        <v>0</v>
      </c>
      <c r="J1951" s="432"/>
      <c r="K1951" s="573"/>
      <c r="L1951" s="433"/>
      <c r="M1951" s="433" t="s">
        <v>23</v>
      </c>
      <c r="N1951" s="431"/>
      <c r="O1951" s="431">
        <v>11</v>
      </c>
      <c r="P1951" s="431">
        <v>15</v>
      </c>
      <c r="Q1951" s="432">
        <v>25</v>
      </c>
      <c r="R1951" s="432">
        <v>7</v>
      </c>
      <c r="S1951" s="1024"/>
      <c r="T1951" s="950"/>
      <c r="U1951" s="872"/>
      <c r="W1951" s="426"/>
    </row>
    <row r="1952" spans="1:23" ht="15.95" customHeight="1" x14ac:dyDescent="0.25">
      <c r="A1952" s="412"/>
      <c r="B1952" s="427"/>
      <c r="C1952" s="464"/>
      <c r="D1952" s="465"/>
      <c r="E1952" s="430" t="s">
        <v>37</v>
      </c>
      <c r="F1952" s="689"/>
      <c r="G1952" s="431">
        <v>11</v>
      </c>
      <c r="H1952" s="431">
        <v>19</v>
      </c>
      <c r="I1952" s="432">
        <v>13</v>
      </c>
      <c r="J1952" s="432">
        <v>4</v>
      </c>
      <c r="K1952" s="573"/>
      <c r="L1952" s="433"/>
      <c r="M1952" s="433" t="s">
        <v>25</v>
      </c>
      <c r="N1952" s="431"/>
      <c r="O1952" s="431">
        <v>0</v>
      </c>
      <c r="P1952" s="431">
        <v>0</v>
      </c>
      <c r="Q1952" s="432">
        <v>0</v>
      </c>
      <c r="R1952" s="432">
        <v>0</v>
      </c>
      <c r="S1952" s="1024"/>
      <c r="T1952" s="950"/>
      <c r="U1952" s="872"/>
      <c r="W1952" s="426"/>
    </row>
    <row r="1953" spans="1:23" ht="15.95" customHeight="1" x14ac:dyDescent="0.25">
      <c r="A1953" s="412"/>
      <c r="B1953" s="427"/>
      <c r="C1953" s="464"/>
      <c r="D1953" s="465"/>
      <c r="E1953" s="430"/>
      <c r="F1953" s="689"/>
      <c r="G1953" s="431"/>
      <c r="H1953" s="431"/>
      <c r="I1953" s="432"/>
      <c r="J1953" s="432"/>
      <c r="K1953" s="573"/>
      <c r="L1953" s="433"/>
      <c r="M1953" s="433" t="s">
        <v>27</v>
      </c>
      <c r="N1953" s="431"/>
      <c r="O1953" s="431">
        <v>16</v>
      </c>
      <c r="P1953" s="431">
        <v>16</v>
      </c>
      <c r="Q1953" s="432">
        <v>12</v>
      </c>
      <c r="R1953" s="432">
        <v>3</v>
      </c>
      <c r="S1953" s="1024"/>
      <c r="T1953" s="950"/>
      <c r="U1953" s="872"/>
      <c r="W1953" s="426"/>
    </row>
    <row r="1954" spans="1:23" ht="15.95" customHeight="1" x14ac:dyDescent="0.25">
      <c r="A1954" s="412"/>
      <c r="B1954" s="427"/>
      <c r="C1954" s="464"/>
      <c r="D1954" s="465"/>
      <c r="E1954" s="430"/>
      <c r="F1954" s="689"/>
      <c r="G1954" s="431"/>
      <c r="H1954" s="431"/>
      <c r="I1954" s="432"/>
      <c r="J1954" s="432"/>
      <c r="K1954" s="573"/>
      <c r="L1954" s="433"/>
      <c r="M1954" s="433" t="s">
        <v>41</v>
      </c>
      <c r="N1954" s="431"/>
      <c r="O1954" s="431" t="s">
        <v>1563</v>
      </c>
      <c r="P1954" s="431"/>
      <c r="Q1954" s="432"/>
      <c r="R1954" s="432"/>
      <c r="S1954" s="1024"/>
      <c r="T1954" s="950"/>
      <c r="U1954" s="872"/>
      <c r="W1954" s="426"/>
    </row>
    <row r="1955" spans="1:23" ht="15.95" customHeight="1" x14ac:dyDescent="0.25">
      <c r="A1955" s="412"/>
      <c r="B1955" s="427"/>
      <c r="C1955" s="464"/>
      <c r="D1955" s="465"/>
      <c r="E1955" s="430"/>
      <c r="F1955" s="689"/>
      <c r="G1955" s="431"/>
      <c r="H1955" s="431"/>
      <c r="I1955" s="432"/>
      <c r="J1955" s="432"/>
      <c r="K1955" s="573"/>
      <c r="L1955" s="433"/>
      <c r="M1955" s="433" t="s">
        <v>44</v>
      </c>
      <c r="N1955" s="431"/>
      <c r="O1955" s="431">
        <v>0</v>
      </c>
      <c r="P1955" s="431">
        <v>7</v>
      </c>
      <c r="Q1955" s="432">
        <v>0</v>
      </c>
      <c r="R1955" s="432">
        <v>2</v>
      </c>
      <c r="S1955" s="1024"/>
      <c r="T1955" s="950"/>
      <c r="U1955" s="872"/>
      <c r="W1955" s="426"/>
    </row>
    <row r="1956" spans="1:23" ht="15.95" customHeight="1" x14ac:dyDescent="0.25">
      <c r="A1956" s="479"/>
      <c r="B1956" s="440"/>
      <c r="C1956" s="480"/>
      <c r="D1956" s="481"/>
      <c r="E1956" s="443"/>
      <c r="F1956" s="693"/>
      <c r="G1956" s="444"/>
      <c r="H1956" s="444"/>
      <c r="I1956" s="445"/>
      <c r="J1956" s="445"/>
      <c r="K1956" s="576"/>
      <c r="L1956" s="446"/>
      <c r="M1956" s="446" t="s">
        <v>46</v>
      </c>
      <c r="N1956" s="444"/>
      <c r="O1956" s="444" t="s">
        <v>1563</v>
      </c>
      <c r="P1956" s="444"/>
      <c r="Q1956" s="445"/>
      <c r="R1956" s="445"/>
      <c r="S1956" s="1025"/>
      <c r="T1956" s="973"/>
      <c r="U1956" s="873"/>
      <c r="W1956" s="426"/>
    </row>
    <row r="1957" spans="1:23" ht="15.95" customHeight="1" x14ac:dyDescent="0.25">
      <c r="A1957" s="452">
        <v>234</v>
      </c>
      <c r="B1957" s="413" t="s">
        <v>2128</v>
      </c>
      <c r="C1957" s="599" t="s">
        <v>2125</v>
      </c>
      <c r="D1957" s="522">
        <v>630</v>
      </c>
      <c r="E1957" s="600">
        <v>15712</v>
      </c>
      <c r="F1957" s="689"/>
      <c r="G1957" s="555">
        <v>113</v>
      </c>
      <c r="H1957" s="555">
        <v>70</v>
      </c>
      <c r="I1957" s="602">
        <v>92</v>
      </c>
      <c r="J1957" s="602">
        <v>38</v>
      </c>
      <c r="K1957" s="558"/>
      <c r="L1957" s="556"/>
      <c r="M1957" s="556">
        <v>15623</v>
      </c>
      <c r="N1957" s="555"/>
      <c r="O1957" s="555">
        <v>189</v>
      </c>
      <c r="P1957" s="555">
        <v>198</v>
      </c>
      <c r="Q1957" s="602">
        <v>141</v>
      </c>
      <c r="R1957" s="602">
        <v>80</v>
      </c>
      <c r="S1957" s="1029"/>
      <c r="T1957" s="975"/>
      <c r="U1957" s="1018"/>
      <c r="W1957" s="426"/>
    </row>
    <row r="1958" spans="1:23" ht="15.95" customHeight="1" x14ac:dyDescent="0.25">
      <c r="A1958" s="412"/>
      <c r="B1958" s="427"/>
      <c r="C1958" s="599"/>
      <c r="D1958" s="522"/>
      <c r="E1958" s="600" t="s">
        <v>19</v>
      </c>
      <c r="F1958" s="689"/>
      <c r="G1958" s="555">
        <v>223</v>
      </c>
      <c r="H1958" s="555">
        <v>224</v>
      </c>
      <c r="I1958" s="602" t="s">
        <v>1983</v>
      </c>
      <c r="J1958" s="602"/>
      <c r="K1958" s="558"/>
      <c r="L1958" s="556"/>
      <c r="M1958" s="556" t="s">
        <v>19</v>
      </c>
      <c r="N1958" s="555"/>
      <c r="O1958" s="555">
        <v>225</v>
      </c>
      <c r="P1958" s="555">
        <v>225</v>
      </c>
      <c r="Q1958" s="602" t="s">
        <v>2129</v>
      </c>
      <c r="R1958" s="602"/>
      <c r="S1958" s="1060"/>
      <c r="T1958" s="1061"/>
      <c r="U1958" s="1019"/>
      <c r="W1958" s="426"/>
    </row>
    <row r="1959" spans="1:23" ht="15.95" customHeight="1" x14ac:dyDescent="0.25">
      <c r="A1959" s="412"/>
      <c r="B1959" s="427"/>
      <c r="C1959" s="599"/>
      <c r="D1959" s="522"/>
      <c r="E1959" s="600" t="s">
        <v>26</v>
      </c>
      <c r="F1959" s="689"/>
      <c r="G1959" s="555">
        <v>0</v>
      </c>
      <c r="H1959" s="555">
        <v>0</v>
      </c>
      <c r="I1959" s="602">
        <v>0</v>
      </c>
      <c r="J1959" s="602">
        <v>0</v>
      </c>
      <c r="K1959" s="558"/>
      <c r="L1959" s="556"/>
      <c r="M1959" s="556" t="s">
        <v>30</v>
      </c>
      <c r="N1959" s="555"/>
      <c r="O1959" s="555">
        <v>36</v>
      </c>
      <c r="P1959" s="555">
        <v>33</v>
      </c>
      <c r="Q1959" s="602">
        <v>18</v>
      </c>
      <c r="R1959" s="602">
        <v>4</v>
      </c>
      <c r="S1959" s="1029"/>
      <c r="T1959" s="950"/>
      <c r="U1959" s="1019"/>
      <c r="W1959" s="426"/>
    </row>
    <row r="1960" spans="1:23" ht="15.95" customHeight="1" x14ac:dyDescent="0.25">
      <c r="A1960" s="412"/>
      <c r="B1960" s="427"/>
      <c r="C1960" s="599"/>
      <c r="D1960" s="522"/>
      <c r="E1960" s="600" t="s">
        <v>20</v>
      </c>
      <c r="F1960" s="689"/>
      <c r="G1960" s="555">
        <v>17</v>
      </c>
      <c r="H1960" s="555">
        <v>26</v>
      </c>
      <c r="I1960" s="602">
        <v>28</v>
      </c>
      <c r="J1960" s="602">
        <v>14</v>
      </c>
      <c r="K1960" s="558"/>
      <c r="L1960" s="556"/>
      <c r="M1960" s="556" t="s">
        <v>31</v>
      </c>
      <c r="N1960" s="555"/>
      <c r="O1960" s="555" t="s">
        <v>1557</v>
      </c>
      <c r="P1960" s="555"/>
      <c r="Q1960" s="602"/>
      <c r="R1960" s="602"/>
      <c r="S1960" s="1029"/>
      <c r="T1960" s="950"/>
      <c r="U1960" s="1019"/>
      <c r="W1960" s="426"/>
    </row>
    <row r="1961" spans="1:23" ht="15.95" customHeight="1" x14ac:dyDescent="0.25">
      <c r="A1961" s="412"/>
      <c r="B1961" s="427"/>
      <c r="C1961" s="599"/>
      <c r="D1961" s="522"/>
      <c r="E1961" s="600" t="s">
        <v>21</v>
      </c>
      <c r="F1961" s="689"/>
      <c r="G1961" s="555">
        <v>0</v>
      </c>
      <c r="H1961" s="555">
        <v>0</v>
      </c>
      <c r="I1961" s="602">
        <v>0</v>
      </c>
      <c r="J1961" s="602">
        <v>0</v>
      </c>
      <c r="K1961" s="558"/>
      <c r="L1961" s="556"/>
      <c r="M1961" s="556" t="s">
        <v>36</v>
      </c>
      <c r="N1961" s="555"/>
      <c r="O1961" s="555">
        <v>0</v>
      </c>
      <c r="P1961" s="555">
        <v>0</v>
      </c>
      <c r="Q1961" s="602">
        <v>0</v>
      </c>
      <c r="R1961" s="602">
        <v>0</v>
      </c>
      <c r="S1961" s="1029"/>
      <c r="T1961" s="950"/>
      <c r="U1961" s="1019"/>
      <c r="W1961" s="426"/>
    </row>
    <row r="1962" spans="1:23" ht="15.95" customHeight="1" x14ac:dyDescent="0.25">
      <c r="A1962" s="412"/>
      <c r="B1962" s="427"/>
      <c r="C1962" s="599"/>
      <c r="D1962" s="522"/>
      <c r="E1962" s="600" t="s">
        <v>35</v>
      </c>
      <c r="F1962" s="689"/>
      <c r="G1962" s="555">
        <v>8</v>
      </c>
      <c r="H1962" s="555">
        <v>0</v>
      </c>
      <c r="I1962" s="602">
        <v>8</v>
      </c>
      <c r="J1962" s="602">
        <v>3</v>
      </c>
      <c r="K1962" s="558"/>
      <c r="L1962" s="556"/>
      <c r="M1962" s="556" t="s">
        <v>32</v>
      </c>
      <c r="N1962" s="555"/>
      <c r="O1962" s="555">
        <v>24</v>
      </c>
      <c r="P1962" s="555">
        <v>35</v>
      </c>
      <c r="Q1962" s="602">
        <v>49</v>
      </c>
      <c r="R1962" s="602">
        <v>13</v>
      </c>
      <c r="S1962" s="1029"/>
      <c r="T1962" s="950"/>
      <c r="U1962" s="1019"/>
      <c r="W1962" s="426"/>
    </row>
    <row r="1963" spans="1:23" ht="15.95" customHeight="1" x14ac:dyDescent="0.25">
      <c r="A1963" s="412"/>
      <c r="B1963" s="427"/>
      <c r="C1963" s="599"/>
      <c r="D1963" s="522"/>
      <c r="E1963" s="600" t="s">
        <v>23</v>
      </c>
      <c r="F1963" s="689"/>
      <c r="G1963" s="555">
        <v>0</v>
      </c>
      <c r="H1963" s="555">
        <v>0</v>
      </c>
      <c r="I1963" s="602">
        <v>0</v>
      </c>
      <c r="J1963" s="602">
        <v>0</v>
      </c>
      <c r="K1963" s="558"/>
      <c r="L1963" s="556"/>
      <c r="M1963" s="556" t="s">
        <v>38</v>
      </c>
      <c r="N1963" s="555"/>
      <c r="O1963" s="555">
        <v>38</v>
      </c>
      <c r="P1963" s="555">
        <v>41</v>
      </c>
      <c r="Q1963" s="602">
        <v>58</v>
      </c>
      <c r="R1963" s="602">
        <v>12</v>
      </c>
      <c r="S1963" s="1029"/>
      <c r="T1963" s="950"/>
      <c r="U1963" s="1019"/>
      <c r="W1963" s="426"/>
    </row>
    <row r="1964" spans="1:23" ht="15.95" customHeight="1" x14ac:dyDescent="0.25">
      <c r="A1964" s="412"/>
      <c r="B1964" s="427"/>
      <c r="C1964" s="599"/>
      <c r="D1964" s="522"/>
      <c r="E1964" s="600" t="s">
        <v>37</v>
      </c>
      <c r="F1964" s="689"/>
      <c r="G1964" s="555">
        <v>39</v>
      </c>
      <c r="H1964" s="555">
        <v>20</v>
      </c>
      <c r="I1964" s="602">
        <v>23</v>
      </c>
      <c r="J1964" s="602">
        <v>6</v>
      </c>
      <c r="K1964" s="558"/>
      <c r="L1964" s="556"/>
      <c r="M1964" s="556" t="s">
        <v>33</v>
      </c>
      <c r="N1964" s="555"/>
      <c r="O1964" s="555">
        <v>71</v>
      </c>
      <c r="P1964" s="555">
        <v>105</v>
      </c>
      <c r="Q1964" s="602">
        <v>86</v>
      </c>
      <c r="R1964" s="602">
        <v>37</v>
      </c>
      <c r="S1964" s="1029"/>
      <c r="T1964" s="950"/>
      <c r="U1964" s="1019"/>
      <c r="W1964" s="426"/>
    </row>
    <row r="1965" spans="1:23" ht="15.95" customHeight="1" x14ac:dyDescent="0.25">
      <c r="A1965" s="412"/>
      <c r="B1965" s="427"/>
      <c r="C1965" s="599"/>
      <c r="D1965" s="522"/>
      <c r="E1965" s="600" t="s">
        <v>25</v>
      </c>
      <c r="F1965" s="689"/>
      <c r="G1965" s="555">
        <v>19</v>
      </c>
      <c r="H1965" s="555">
        <v>14</v>
      </c>
      <c r="I1965" s="602">
        <v>25</v>
      </c>
      <c r="J1965" s="602">
        <v>4</v>
      </c>
      <c r="K1965" s="558"/>
      <c r="L1965" s="556"/>
      <c r="M1965" s="556" t="s">
        <v>40</v>
      </c>
      <c r="N1965" s="555"/>
      <c r="O1965" s="555">
        <v>0</v>
      </c>
      <c r="P1965" s="555">
        <v>0</v>
      </c>
      <c r="Q1965" s="602">
        <v>0</v>
      </c>
      <c r="R1965" s="602">
        <v>0</v>
      </c>
      <c r="S1965" s="1029"/>
      <c r="T1965" s="950"/>
      <c r="U1965" s="1019"/>
      <c r="W1965" s="426"/>
    </row>
    <row r="1966" spans="1:23" ht="15.95" customHeight="1" x14ac:dyDescent="0.25">
      <c r="A1966" s="412"/>
      <c r="B1966" s="427"/>
      <c r="C1966" s="599"/>
      <c r="D1966" s="522"/>
      <c r="E1966" s="600" t="s">
        <v>39</v>
      </c>
      <c r="F1966" s="689"/>
      <c r="G1966" s="555">
        <v>0</v>
      </c>
      <c r="H1966" s="555">
        <v>0</v>
      </c>
      <c r="I1966" s="602">
        <v>0</v>
      </c>
      <c r="J1966" s="602">
        <v>0</v>
      </c>
      <c r="K1966" s="558"/>
      <c r="L1966" s="556"/>
      <c r="M1966" s="556" t="s">
        <v>24</v>
      </c>
      <c r="N1966" s="555"/>
      <c r="O1966" s="555">
        <v>20</v>
      </c>
      <c r="P1966" s="555">
        <v>18</v>
      </c>
      <c r="Q1966" s="602">
        <v>20</v>
      </c>
      <c r="R1966" s="602">
        <v>5</v>
      </c>
      <c r="S1966" s="1029"/>
      <c r="T1966" s="950"/>
      <c r="U1966" s="1019"/>
      <c r="W1966" s="426"/>
    </row>
    <row r="1967" spans="1:23" ht="15.95" customHeight="1" x14ac:dyDescent="0.25">
      <c r="A1967" s="412"/>
      <c r="B1967" s="427"/>
      <c r="C1967" s="599"/>
      <c r="D1967" s="522"/>
      <c r="E1967" s="600" t="s">
        <v>1640</v>
      </c>
      <c r="F1967" s="689"/>
      <c r="G1967" s="555" t="s">
        <v>1640</v>
      </c>
      <c r="H1967" s="555" t="s">
        <v>1640</v>
      </c>
      <c r="I1967" s="602" t="s">
        <v>1640</v>
      </c>
      <c r="J1967" s="602" t="s">
        <v>1640</v>
      </c>
      <c r="K1967" s="558"/>
      <c r="L1967" s="556"/>
      <c r="M1967" s="556" t="s">
        <v>27</v>
      </c>
      <c r="N1967" s="555"/>
      <c r="O1967" s="555">
        <v>2</v>
      </c>
      <c r="P1967" s="555">
        <v>0</v>
      </c>
      <c r="Q1967" s="602">
        <v>0</v>
      </c>
      <c r="R1967" s="602">
        <v>0</v>
      </c>
      <c r="S1967" s="1029"/>
      <c r="T1967" s="950"/>
      <c r="U1967" s="1019"/>
      <c r="W1967" s="426"/>
    </row>
    <row r="1968" spans="1:23" ht="15.95" customHeight="1" x14ac:dyDescent="0.25">
      <c r="A1968" s="479"/>
      <c r="B1968" s="440"/>
      <c r="C1968" s="610"/>
      <c r="D1968" s="564"/>
      <c r="E1968" s="611" t="s">
        <v>1640</v>
      </c>
      <c r="F1968" s="689"/>
      <c r="G1968" s="508" t="s">
        <v>1640</v>
      </c>
      <c r="H1968" s="508" t="s">
        <v>1640</v>
      </c>
      <c r="I1968" s="613" t="s">
        <v>1640</v>
      </c>
      <c r="J1968" s="613"/>
      <c r="K1968" s="567"/>
      <c r="L1968" s="565"/>
      <c r="M1968" s="565" t="s">
        <v>28</v>
      </c>
      <c r="N1968" s="508"/>
      <c r="O1968" s="508">
        <v>0</v>
      </c>
      <c r="P1968" s="508">
        <v>8</v>
      </c>
      <c r="Q1968" s="613">
        <v>0</v>
      </c>
      <c r="R1968" s="613">
        <v>2</v>
      </c>
      <c r="S1968" s="1062"/>
      <c r="T1968" s="960"/>
      <c r="U1968" s="1020"/>
      <c r="W1968" s="426"/>
    </row>
    <row r="1969" spans="1:23" ht="15.95" customHeight="1" x14ac:dyDescent="0.25">
      <c r="A1969" s="452">
        <v>235</v>
      </c>
      <c r="B1969" s="413" t="s">
        <v>2130</v>
      </c>
      <c r="C1969" s="599" t="s">
        <v>2125</v>
      </c>
      <c r="D1969" s="522">
        <v>630</v>
      </c>
      <c r="E1969" s="600">
        <v>42283</v>
      </c>
      <c r="F1969" s="1017"/>
      <c r="G1969" s="555">
        <v>76</v>
      </c>
      <c r="H1969" s="555">
        <v>61</v>
      </c>
      <c r="I1969" s="602">
        <v>72</v>
      </c>
      <c r="J1969" s="602">
        <v>30</v>
      </c>
      <c r="K1969" s="558"/>
      <c r="L1969" s="556"/>
      <c r="M1969" s="556">
        <v>44382</v>
      </c>
      <c r="N1969" s="555"/>
      <c r="O1969" s="555">
        <v>115</v>
      </c>
      <c r="P1969" s="555">
        <v>109</v>
      </c>
      <c r="Q1969" s="602">
        <v>60</v>
      </c>
      <c r="R1969" s="602">
        <v>30</v>
      </c>
      <c r="S1969" s="1029"/>
      <c r="T1969" s="950"/>
      <c r="U1969" s="871"/>
      <c r="W1969" s="426"/>
    </row>
    <row r="1970" spans="1:23" ht="15.95" customHeight="1" x14ac:dyDescent="0.25">
      <c r="A1970" s="412"/>
      <c r="B1970" s="427"/>
      <c r="C1970" s="599"/>
      <c r="D1970" s="522"/>
      <c r="E1970" s="600" t="s">
        <v>19</v>
      </c>
      <c r="F1970" s="689"/>
      <c r="G1970" s="555">
        <v>213</v>
      </c>
      <c r="H1970" s="555">
        <v>217</v>
      </c>
      <c r="I1970" s="602" t="s">
        <v>2131</v>
      </c>
      <c r="J1970" s="602"/>
      <c r="K1970" s="558"/>
      <c r="L1970" s="556"/>
      <c r="M1970" s="556" t="s">
        <v>19</v>
      </c>
      <c r="N1970" s="555"/>
      <c r="O1970" s="555">
        <v>222</v>
      </c>
      <c r="P1970" s="555">
        <v>220</v>
      </c>
      <c r="Q1970" s="602" t="s">
        <v>2132</v>
      </c>
      <c r="R1970" s="602"/>
      <c r="S1970" s="1029"/>
      <c r="T1970" s="950"/>
      <c r="U1970" s="872"/>
      <c r="W1970" s="426"/>
    </row>
    <row r="1971" spans="1:23" ht="15.95" customHeight="1" x14ac:dyDescent="0.25">
      <c r="A1971" s="412"/>
      <c r="B1971" s="427"/>
      <c r="C1971" s="599"/>
      <c r="D1971" s="522"/>
      <c r="E1971" s="600" t="s">
        <v>30</v>
      </c>
      <c r="F1971" s="689"/>
      <c r="G1971" s="555">
        <v>53</v>
      </c>
      <c r="H1971" s="555">
        <v>22</v>
      </c>
      <c r="I1971" s="602">
        <v>49</v>
      </c>
      <c r="J1971" s="602">
        <v>17</v>
      </c>
      <c r="K1971" s="558"/>
      <c r="L1971" s="556"/>
      <c r="M1971" s="556" t="s">
        <v>20</v>
      </c>
      <c r="N1971" s="555"/>
      <c r="O1971" s="555">
        <v>18</v>
      </c>
      <c r="P1971" s="555">
        <v>27</v>
      </c>
      <c r="Q1971" s="602">
        <v>12</v>
      </c>
      <c r="R1971" s="602">
        <v>14</v>
      </c>
      <c r="S1971" s="1029"/>
      <c r="T1971" s="950"/>
      <c r="U1971" s="872"/>
      <c r="W1971" s="426"/>
    </row>
    <row r="1972" spans="1:23" ht="15.95" customHeight="1" x14ac:dyDescent="0.25">
      <c r="A1972" s="412"/>
      <c r="B1972" s="427"/>
      <c r="C1972" s="599"/>
      <c r="D1972" s="522"/>
      <c r="E1972" s="600" t="s">
        <v>31</v>
      </c>
      <c r="F1972" s="689"/>
      <c r="G1972" s="555">
        <v>0</v>
      </c>
      <c r="H1972" s="555">
        <v>14</v>
      </c>
      <c r="I1972" s="602">
        <v>4</v>
      </c>
      <c r="J1972" s="602">
        <v>3</v>
      </c>
      <c r="K1972" s="558"/>
      <c r="L1972" s="556"/>
      <c r="M1972" s="556" t="s">
        <v>21</v>
      </c>
      <c r="N1972" s="555"/>
      <c r="O1972" s="555">
        <v>16</v>
      </c>
      <c r="P1972" s="555">
        <v>25</v>
      </c>
      <c r="Q1972" s="602">
        <v>23</v>
      </c>
      <c r="R1972" s="602">
        <v>9</v>
      </c>
      <c r="S1972" s="1029"/>
      <c r="T1972" s="950"/>
      <c r="U1972" s="872"/>
      <c r="W1972" s="426"/>
    </row>
    <row r="1973" spans="1:23" ht="15.95" customHeight="1" x14ac:dyDescent="0.25">
      <c r="A1973" s="412"/>
      <c r="B1973" s="427"/>
      <c r="C1973" s="599"/>
      <c r="D1973" s="522"/>
      <c r="E1973" s="600" t="s">
        <v>36</v>
      </c>
      <c r="F1973" s="689"/>
      <c r="G1973" s="555">
        <v>47</v>
      </c>
      <c r="H1973" s="555">
        <v>36</v>
      </c>
      <c r="I1973" s="602">
        <v>23</v>
      </c>
      <c r="J1973" s="602">
        <v>18</v>
      </c>
      <c r="K1973" s="558"/>
      <c r="L1973" s="556"/>
      <c r="M1973" s="556" t="s">
        <v>35</v>
      </c>
      <c r="N1973" s="555"/>
      <c r="O1973" s="555">
        <v>3</v>
      </c>
      <c r="P1973" s="555">
        <v>2</v>
      </c>
      <c r="Q1973" s="602">
        <v>0</v>
      </c>
      <c r="R1973" s="602">
        <v>1</v>
      </c>
      <c r="S1973" s="1029"/>
      <c r="T1973" s="950"/>
      <c r="U1973" s="872"/>
      <c r="W1973" s="426"/>
    </row>
    <row r="1974" spans="1:23" ht="15.95" customHeight="1" x14ac:dyDescent="0.25">
      <c r="A1974" s="412"/>
      <c r="B1974" s="427"/>
      <c r="C1974" s="599"/>
      <c r="D1974" s="522"/>
      <c r="E1974" s="600" t="s">
        <v>32</v>
      </c>
      <c r="F1974" s="689"/>
      <c r="G1974" s="555">
        <v>0</v>
      </c>
      <c r="H1974" s="555">
        <v>0</v>
      </c>
      <c r="I1974" s="602">
        <v>0</v>
      </c>
      <c r="J1974" s="602">
        <v>0</v>
      </c>
      <c r="K1974" s="558"/>
      <c r="L1974" s="556"/>
      <c r="M1974" s="556" t="s">
        <v>23</v>
      </c>
      <c r="N1974" s="555"/>
      <c r="O1974" s="555" t="s">
        <v>1563</v>
      </c>
      <c r="P1974" s="555"/>
      <c r="Q1974" s="602"/>
      <c r="R1974" s="602"/>
      <c r="S1974" s="1029"/>
      <c r="T1974" s="950"/>
      <c r="U1974" s="872"/>
      <c r="W1974" s="426"/>
    </row>
    <row r="1975" spans="1:23" ht="15.95" customHeight="1" x14ac:dyDescent="0.25">
      <c r="A1975" s="412"/>
      <c r="B1975" s="427"/>
      <c r="C1975" s="599"/>
      <c r="D1975" s="522"/>
      <c r="E1975" s="600" t="s">
        <v>38</v>
      </c>
      <c r="F1975" s="689"/>
      <c r="G1975" s="555" t="s">
        <v>1563</v>
      </c>
      <c r="H1975" s="555"/>
      <c r="I1975" s="602"/>
      <c r="J1975" s="602"/>
      <c r="K1975" s="558"/>
      <c r="L1975" s="556"/>
      <c r="M1975" s="556" t="s">
        <v>37</v>
      </c>
      <c r="N1975" s="555"/>
      <c r="O1975" s="555">
        <v>23</v>
      </c>
      <c r="P1975" s="555">
        <v>16</v>
      </c>
      <c r="Q1975" s="602">
        <v>23</v>
      </c>
      <c r="R1975" s="602">
        <v>2</v>
      </c>
      <c r="S1975" s="1029"/>
      <c r="T1975" s="950"/>
      <c r="U1975" s="872"/>
      <c r="W1975" s="426"/>
    </row>
    <row r="1976" spans="1:23" ht="15.95" customHeight="1" x14ac:dyDescent="0.25">
      <c r="A1976" s="412"/>
      <c r="B1976" s="427"/>
      <c r="C1976" s="599"/>
      <c r="D1976" s="522"/>
      <c r="E1976" s="600" t="s">
        <v>33</v>
      </c>
      <c r="F1976" s="689"/>
      <c r="G1976" s="555" t="s">
        <v>1563</v>
      </c>
      <c r="H1976" s="555"/>
      <c r="I1976" s="602"/>
      <c r="J1976" s="602"/>
      <c r="K1976" s="558"/>
      <c r="L1976" s="556"/>
      <c r="M1976" s="556" t="s">
        <v>25</v>
      </c>
      <c r="N1976" s="555"/>
      <c r="O1976" s="555">
        <v>0</v>
      </c>
      <c r="P1976" s="555">
        <v>0</v>
      </c>
      <c r="Q1976" s="602">
        <v>0</v>
      </c>
      <c r="R1976" s="602">
        <v>0</v>
      </c>
      <c r="S1976" s="1029"/>
      <c r="T1976" s="950"/>
      <c r="U1976" s="872"/>
      <c r="W1976" s="426"/>
    </row>
    <row r="1977" spans="1:23" ht="15.95" customHeight="1" x14ac:dyDescent="0.25">
      <c r="A1977" s="412"/>
      <c r="B1977" s="427"/>
      <c r="C1977" s="599"/>
      <c r="D1977" s="522"/>
      <c r="E1977" s="600" t="s">
        <v>40</v>
      </c>
      <c r="F1977" s="689"/>
      <c r="G1977" s="555" t="s">
        <v>1563</v>
      </c>
      <c r="H1977" s="555" t="s">
        <v>1640</v>
      </c>
      <c r="I1977" s="602" t="s">
        <v>1640</v>
      </c>
      <c r="J1977" s="602" t="s">
        <v>1640</v>
      </c>
      <c r="K1977" s="558"/>
      <c r="L1977" s="556"/>
      <c r="M1977" s="556" t="s">
        <v>39</v>
      </c>
      <c r="N1977" s="555"/>
      <c r="O1977" s="555">
        <v>0</v>
      </c>
      <c r="P1977" s="555">
        <v>0</v>
      </c>
      <c r="Q1977" s="602">
        <v>0</v>
      </c>
      <c r="R1977" s="602">
        <v>0</v>
      </c>
      <c r="S1977" s="1029"/>
      <c r="T1977" s="950"/>
      <c r="U1977" s="872"/>
      <c r="W1977" s="426"/>
    </row>
    <row r="1978" spans="1:23" ht="15.95" customHeight="1" x14ac:dyDescent="0.25">
      <c r="A1978" s="412"/>
      <c r="B1978" s="427"/>
      <c r="C1978" s="599"/>
      <c r="D1978" s="522"/>
      <c r="E1978" s="600" t="s">
        <v>24</v>
      </c>
      <c r="F1978" s="689"/>
      <c r="G1978" s="555" t="s">
        <v>1563</v>
      </c>
      <c r="H1978" s="555"/>
      <c r="I1978" s="602"/>
      <c r="J1978" s="602"/>
      <c r="K1978" s="558"/>
      <c r="L1978" s="556"/>
      <c r="M1978" s="556" t="s">
        <v>27</v>
      </c>
      <c r="N1978" s="555"/>
      <c r="O1978" s="555">
        <v>24</v>
      </c>
      <c r="P1978" s="555">
        <v>21</v>
      </c>
      <c r="Q1978" s="602">
        <v>20</v>
      </c>
      <c r="R1978" s="602">
        <v>6</v>
      </c>
      <c r="S1978" s="1029"/>
      <c r="T1978" s="950"/>
      <c r="U1978" s="872"/>
      <c r="W1978" s="426"/>
    </row>
    <row r="1979" spans="1:23" ht="15.95" customHeight="1" x14ac:dyDescent="0.25">
      <c r="A1979" s="479"/>
      <c r="B1979" s="440"/>
      <c r="C1979" s="610"/>
      <c r="D1979" s="564"/>
      <c r="E1979" s="611" t="s">
        <v>42</v>
      </c>
      <c r="F1979" s="693"/>
      <c r="G1979" s="508">
        <v>0</v>
      </c>
      <c r="H1979" s="508">
        <v>0</v>
      </c>
      <c r="I1979" s="613">
        <v>0</v>
      </c>
      <c r="J1979" s="613">
        <v>0</v>
      </c>
      <c r="K1979" s="567"/>
      <c r="L1979" s="565"/>
      <c r="M1979" s="565"/>
      <c r="N1979" s="508"/>
      <c r="O1979" s="508"/>
      <c r="P1979" s="508"/>
      <c r="Q1979" s="613"/>
      <c r="R1979" s="613"/>
      <c r="S1979" s="1062"/>
      <c r="T1979" s="960"/>
      <c r="U1979" s="873"/>
      <c r="W1979" s="426"/>
    </row>
    <row r="1980" spans="1:23" ht="15.95" customHeight="1" x14ac:dyDescent="0.25">
      <c r="A1980" s="452">
        <v>236</v>
      </c>
      <c r="B1980" s="413" t="s">
        <v>2133</v>
      </c>
      <c r="C1980" s="599" t="s">
        <v>2125</v>
      </c>
      <c r="D1980" s="522">
        <v>630</v>
      </c>
      <c r="E1980" s="600">
        <v>0</v>
      </c>
      <c r="F1980" s="689"/>
      <c r="G1980" s="512">
        <v>87</v>
      </c>
      <c r="H1980" s="555">
        <v>83</v>
      </c>
      <c r="I1980" s="602">
        <v>56</v>
      </c>
      <c r="J1980" s="609">
        <v>36</v>
      </c>
      <c r="K1980" s="1012"/>
      <c r="L1980" s="515"/>
      <c r="M1980" s="1063">
        <v>709</v>
      </c>
      <c r="N1980" s="512"/>
      <c r="O1980" s="512">
        <v>270</v>
      </c>
      <c r="P1980" s="1064">
        <v>326</v>
      </c>
      <c r="Q1980" s="609">
        <v>228</v>
      </c>
      <c r="R1980" s="801">
        <v>43</v>
      </c>
      <c r="S1980" s="1065"/>
      <c r="T1980" s="950"/>
      <c r="U1980" s="871"/>
      <c r="W1980" s="426"/>
    </row>
    <row r="1981" spans="1:23" ht="15.95" customHeight="1" x14ac:dyDescent="0.25">
      <c r="A1981" s="412"/>
      <c r="B1981" s="427"/>
      <c r="C1981" s="599"/>
      <c r="D1981" s="522"/>
      <c r="E1981" s="600" t="s">
        <v>19</v>
      </c>
      <c r="F1981" s="689"/>
      <c r="G1981" s="555">
        <v>227</v>
      </c>
      <c r="H1981" s="555">
        <v>228</v>
      </c>
      <c r="I1981" s="602" t="s">
        <v>2062</v>
      </c>
      <c r="J1981" s="602"/>
      <c r="K1981" s="618"/>
      <c r="L1981" s="556"/>
      <c r="M1981" s="1063" t="s">
        <v>19</v>
      </c>
      <c r="N1981" s="555"/>
      <c r="O1981" s="555">
        <v>226</v>
      </c>
      <c r="P1981" s="1064">
        <v>225</v>
      </c>
      <c r="Q1981" s="602" t="s">
        <v>2134</v>
      </c>
      <c r="R1981" s="801"/>
      <c r="S1981" s="1066"/>
      <c r="T1981" s="950"/>
      <c r="U1981" s="872"/>
      <c r="W1981" s="426"/>
    </row>
    <row r="1982" spans="1:23" ht="15.95" customHeight="1" x14ac:dyDescent="0.25">
      <c r="A1982" s="412"/>
      <c r="B1982" s="427"/>
      <c r="C1982" s="599"/>
      <c r="D1982" s="522"/>
      <c r="E1982" s="600" t="s">
        <v>31</v>
      </c>
      <c r="F1982" s="689"/>
      <c r="G1982" s="555">
        <v>0</v>
      </c>
      <c r="H1982" s="555">
        <v>0</v>
      </c>
      <c r="I1982" s="602">
        <v>0</v>
      </c>
      <c r="J1982" s="602">
        <v>0</v>
      </c>
      <c r="K1982" s="618"/>
      <c r="L1982" s="556"/>
      <c r="M1982" s="1063" t="s">
        <v>20</v>
      </c>
      <c r="N1982" s="555"/>
      <c r="O1982" s="555">
        <v>91</v>
      </c>
      <c r="P1982" s="1064">
        <v>102</v>
      </c>
      <c r="Q1982" s="602">
        <v>81</v>
      </c>
      <c r="R1982" s="801">
        <v>21</v>
      </c>
      <c r="S1982" s="1066"/>
      <c r="T1982" s="950"/>
      <c r="U1982" s="872"/>
      <c r="W1982" s="426"/>
    </row>
    <row r="1983" spans="1:23" ht="15.95" customHeight="1" x14ac:dyDescent="0.25">
      <c r="A1983" s="412"/>
      <c r="B1983" s="427"/>
      <c r="C1983" s="599"/>
      <c r="D1983" s="522"/>
      <c r="E1983" s="600" t="s">
        <v>36</v>
      </c>
      <c r="F1983" s="689"/>
      <c r="G1983" s="555">
        <v>14</v>
      </c>
      <c r="H1983" s="555">
        <v>7</v>
      </c>
      <c r="I1983" s="602">
        <v>5</v>
      </c>
      <c r="J1983" s="602">
        <v>6</v>
      </c>
      <c r="K1983" s="618"/>
      <c r="L1983" s="556"/>
      <c r="M1983" s="1063" t="s">
        <v>21</v>
      </c>
      <c r="N1983" s="555"/>
      <c r="O1983" s="555">
        <v>59</v>
      </c>
      <c r="P1983" s="1064">
        <v>114</v>
      </c>
      <c r="Q1983" s="602">
        <v>69</v>
      </c>
      <c r="R1983" s="801">
        <v>32</v>
      </c>
      <c r="S1983" s="1066"/>
      <c r="T1983" s="950"/>
      <c r="U1983" s="872"/>
      <c r="W1983" s="426"/>
    </row>
    <row r="1984" spans="1:23" ht="15.95" customHeight="1" x14ac:dyDescent="0.25">
      <c r="A1984" s="412"/>
      <c r="B1984" s="427"/>
      <c r="C1984" s="599"/>
      <c r="D1984" s="522"/>
      <c r="E1984" s="600" t="s">
        <v>32</v>
      </c>
      <c r="F1984" s="689"/>
      <c r="G1984" s="555">
        <v>0</v>
      </c>
      <c r="H1984" s="555">
        <v>0</v>
      </c>
      <c r="I1984" s="602">
        <v>0</v>
      </c>
      <c r="J1984" s="602">
        <v>0</v>
      </c>
      <c r="K1984" s="618"/>
      <c r="L1984" s="556"/>
      <c r="M1984" s="1063" t="s">
        <v>35</v>
      </c>
      <c r="N1984" s="555"/>
      <c r="O1984" s="555" t="s">
        <v>1557</v>
      </c>
      <c r="P1984" s="1064"/>
      <c r="Q1984" s="602"/>
      <c r="R1984" s="801"/>
      <c r="S1984" s="1066"/>
      <c r="T1984" s="950"/>
      <c r="U1984" s="872"/>
      <c r="W1984" s="426"/>
    </row>
    <row r="1985" spans="1:23" ht="15.95" customHeight="1" x14ac:dyDescent="0.25">
      <c r="A1985" s="412"/>
      <c r="B1985" s="427"/>
      <c r="C1985" s="599"/>
      <c r="D1985" s="522"/>
      <c r="E1985" s="600" t="s">
        <v>38</v>
      </c>
      <c r="F1985" s="689"/>
      <c r="G1985" s="555">
        <v>54</v>
      </c>
      <c r="H1985" s="555">
        <v>62</v>
      </c>
      <c r="I1985" s="602">
        <v>42</v>
      </c>
      <c r="J1985" s="602">
        <v>28</v>
      </c>
      <c r="K1985" s="618"/>
      <c r="L1985" s="556"/>
      <c r="M1985" s="1063" t="s">
        <v>23</v>
      </c>
      <c r="N1985" s="555"/>
      <c r="O1985" s="555">
        <v>5</v>
      </c>
      <c r="P1985" s="1064">
        <v>15</v>
      </c>
      <c r="Q1985" s="602">
        <v>9</v>
      </c>
      <c r="R1985" s="801">
        <v>5</v>
      </c>
      <c r="S1985" s="1066"/>
      <c r="T1985" s="950"/>
      <c r="U1985" s="872"/>
      <c r="W1985" s="426"/>
    </row>
    <row r="1986" spans="1:23" ht="15.95" customHeight="1" x14ac:dyDescent="0.25">
      <c r="A1986" s="412"/>
      <c r="B1986" s="427"/>
      <c r="C1986" s="599"/>
      <c r="D1986" s="522"/>
      <c r="E1986" s="600" t="s">
        <v>33</v>
      </c>
      <c r="F1986" s="689"/>
      <c r="G1986" s="555">
        <v>0</v>
      </c>
      <c r="H1986" s="555">
        <v>7</v>
      </c>
      <c r="I1986" s="602">
        <v>12</v>
      </c>
      <c r="J1986" s="602">
        <v>4</v>
      </c>
      <c r="K1986" s="618"/>
      <c r="L1986" s="600"/>
      <c r="M1986" s="600" t="s">
        <v>37</v>
      </c>
      <c r="N1986" s="555"/>
      <c r="O1986" s="555">
        <v>2</v>
      </c>
      <c r="P1986" s="555">
        <v>0</v>
      </c>
      <c r="Q1986" s="602">
        <v>2</v>
      </c>
      <c r="R1986" s="801">
        <v>1</v>
      </c>
      <c r="S1986" s="1066"/>
      <c r="T1986" s="950"/>
      <c r="U1986" s="872"/>
      <c r="W1986" s="426"/>
    </row>
    <row r="1987" spans="1:23" ht="15.95" customHeight="1" x14ac:dyDescent="0.25">
      <c r="A1987" s="412"/>
      <c r="B1987" s="427"/>
      <c r="C1987" s="599"/>
      <c r="D1987" s="522"/>
      <c r="E1987" s="600" t="s">
        <v>40</v>
      </c>
      <c r="F1987" s="689"/>
      <c r="G1987" s="555">
        <v>0</v>
      </c>
      <c r="H1987" s="555">
        <v>0</v>
      </c>
      <c r="I1987" s="602">
        <v>0</v>
      </c>
      <c r="J1987" s="602">
        <v>0</v>
      </c>
      <c r="K1987" s="618"/>
      <c r="L1987" s="600"/>
      <c r="M1987" s="600" t="s">
        <v>25</v>
      </c>
      <c r="N1987" s="555"/>
      <c r="O1987" s="555">
        <v>3</v>
      </c>
      <c r="P1987" s="555">
        <v>8</v>
      </c>
      <c r="Q1987" s="602">
        <v>19</v>
      </c>
      <c r="R1987" s="801">
        <v>9</v>
      </c>
      <c r="S1987" s="1066"/>
      <c r="T1987" s="950"/>
      <c r="U1987" s="872"/>
      <c r="W1987" s="426"/>
    </row>
    <row r="1988" spans="1:23" ht="15.95" customHeight="1" x14ac:dyDescent="0.25">
      <c r="A1988" s="412"/>
      <c r="B1988" s="427"/>
      <c r="C1988" s="599"/>
      <c r="D1988" s="522"/>
      <c r="E1988" s="600" t="s">
        <v>24</v>
      </c>
      <c r="F1988" s="689"/>
      <c r="G1988" s="555">
        <v>0</v>
      </c>
      <c r="H1988" s="555" t="s">
        <v>1640</v>
      </c>
      <c r="I1988" s="602" t="s">
        <v>1640</v>
      </c>
      <c r="J1988" s="602"/>
      <c r="K1988" s="618"/>
      <c r="L1988" s="600"/>
      <c r="M1988" s="600" t="s">
        <v>39</v>
      </c>
      <c r="N1988" s="616"/>
      <c r="O1988" s="616">
        <v>0</v>
      </c>
      <c r="P1988" s="555">
        <v>0</v>
      </c>
      <c r="Q1988" s="602">
        <v>0</v>
      </c>
      <c r="R1988" s="801">
        <v>0</v>
      </c>
      <c r="S1988" s="1066"/>
      <c r="T1988" s="950"/>
      <c r="U1988" s="872"/>
      <c r="W1988" s="426"/>
    </row>
    <row r="1989" spans="1:23" ht="15.95" customHeight="1" x14ac:dyDescent="0.25">
      <c r="A1989" s="412"/>
      <c r="B1989" s="427"/>
      <c r="C1989" s="599"/>
      <c r="D1989" s="522"/>
      <c r="E1989" s="600" t="s">
        <v>42</v>
      </c>
      <c r="F1989" s="689"/>
      <c r="G1989" s="555">
        <v>2</v>
      </c>
      <c r="H1989" s="555">
        <v>0</v>
      </c>
      <c r="I1989" s="602">
        <v>0</v>
      </c>
      <c r="J1989" s="602">
        <v>1</v>
      </c>
      <c r="K1989" s="618"/>
      <c r="L1989" s="600"/>
      <c r="M1989" s="600" t="s">
        <v>27</v>
      </c>
      <c r="N1989" s="616"/>
      <c r="O1989" s="616">
        <v>68</v>
      </c>
      <c r="P1989" s="555">
        <v>57</v>
      </c>
      <c r="Q1989" s="602">
        <v>54</v>
      </c>
      <c r="R1989" s="801">
        <v>33</v>
      </c>
      <c r="S1989" s="1066"/>
      <c r="T1989" s="950"/>
      <c r="U1989" s="872"/>
      <c r="W1989" s="426"/>
    </row>
    <row r="1990" spans="1:23" ht="15.95" customHeight="1" x14ac:dyDescent="0.25">
      <c r="A1990" s="412"/>
      <c r="B1990" s="427"/>
      <c r="C1990" s="599"/>
      <c r="D1990" s="522"/>
      <c r="E1990" s="600" t="s">
        <v>26</v>
      </c>
      <c r="F1990" s="689"/>
      <c r="G1990" s="555" t="s">
        <v>1999</v>
      </c>
      <c r="H1990" s="555" t="s">
        <v>1640</v>
      </c>
      <c r="I1990" s="602" t="s">
        <v>1640</v>
      </c>
      <c r="J1990" s="602" t="s">
        <v>1640</v>
      </c>
      <c r="K1990" s="618"/>
      <c r="L1990" s="600"/>
      <c r="M1990" s="600"/>
      <c r="N1990" s="555"/>
      <c r="O1990" s="555"/>
      <c r="P1990" s="555"/>
      <c r="Q1990" s="602"/>
      <c r="R1990" s="801"/>
      <c r="S1990" s="1066"/>
      <c r="T1990" s="950"/>
      <c r="U1990" s="872"/>
      <c r="W1990" s="426"/>
    </row>
    <row r="1991" spans="1:23" ht="15.95" customHeight="1" x14ac:dyDescent="0.25">
      <c r="A1991" s="479"/>
      <c r="B1991" s="440"/>
      <c r="C1991" s="610"/>
      <c r="D1991" s="564"/>
      <c r="E1991" s="611"/>
      <c r="F1991" s="693"/>
      <c r="G1991" s="508"/>
      <c r="H1991" s="508"/>
      <c r="I1991" s="613"/>
      <c r="J1991" s="613"/>
      <c r="K1991" s="874"/>
      <c r="L1991" s="611"/>
      <c r="M1991" s="611"/>
      <c r="N1991" s="508"/>
      <c r="O1991" s="508"/>
      <c r="P1991" s="755"/>
      <c r="Q1991" s="613"/>
      <c r="R1991" s="771"/>
      <c r="S1991" s="1067"/>
      <c r="T1991" s="960"/>
      <c r="U1991" s="873"/>
      <c r="W1991" s="426"/>
    </row>
    <row r="1992" spans="1:23" ht="15.95" customHeight="1" x14ac:dyDescent="0.25">
      <c r="A1992" s="452">
        <v>237</v>
      </c>
      <c r="B1992" s="413" t="s">
        <v>2135</v>
      </c>
      <c r="C1992" s="599" t="s">
        <v>2125</v>
      </c>
      <c r="D1992" s="522">
        <v>630</v>
      </c>
      <c r="E1992" s="600">
        <v>357060</v>
      </c>
      <c r="F1992" s="689"/>
      <c r="G1992" s="555">
        <v>66</v>
      </c>
      <c r="H1992" s="555">
        <v>78</v>
      </c>
      <c r="I1992" s="602">
        <v>57</v>
      </c>
      <c r="J1992" s="602">
        <v>31</v>
      </c>
      <c r="K1992" s="558"/>
      <c r="L1992" s="556"/>
      <c r="M1992" s="556">
        <v>361924</v>
      </c>
      <c r="N1992" s="555"/>
      <c r="O1992" s="555">
        <v>49</v>
      </c>
      <c r="P1992" s="555">
        <v>82</v>
      </c>
      <c r="Q1992" s="602">
        <v>64</v>
      </c>
      <c r="R1992" s="602">
        <v>21</v>
      </c>
      <c r="S1992" s="1029"/>
      <c r="T1992" s="950"/>
      <c r="U1992" s="871"/>
      <c r="W1992" s="426"/>
    </row>
    <row r="1993" spans="1:23" ht="15.95" customHeight="1" x14ac:dyDescent="0.25">
      <c r="A1993" s="412"/>
      <c r="B1993" s="427"/>
      <c r="C1993" s="1068"/>
      <c r="E1993" s="600" t="s">
        <v>19</v>
      </c>
      <c r="F1993" s="689"/>
      <c r="G1993" s="555">
        <v>228</v>
      </c>
      <c r="H1993" s="555">
        <v>226</v>
      </c>
      <c r="I1993" s="602" t="s">
        <v>1995</v>
      </c>
      <c r="J1993" s="602"/>
      <c r="K1993" s="720"/>
      <c r="L1993" s="556"/>
      <c r="M1993" s="556" t="s">
        <v>19</v>
      </c>
      <c r="N1993" s="555"/>
      <c r="O1993" s="555">
        <v>227</v>
      </c>
      <c r="P1993" s="555">
        <v>226</v>
      </c>
      <c r="Q1993" s="554" t="s">
        <v>2136</v>
      </c>
      <c r="R1993" s="602"/>
      <c r="S1993" s="1029"/>
      <c r="T1993" s="950"/>
      <c r="U1993" s="872"/>
      <c r="W1993" s="426"/>
    </row>
    <row r="1994" spans="1:23" ht="15.95" customHeight="1" x14ac:dyDescent="0.25">
      <c r="A1994" s="412"/>
      <c r="B1994" s="427"/>
      <c r="C1994" s="1068"/>
      <c r="E1994" s="600" t="s">
        <v>30</v>
      </c>
      <c r="F1994" s="689"/>
      <c r="G1994" s="555">
        <v>5</v>
      </c>
      <c r="H1994" s="555">
        <v>2</v>
      </c>
      <c r="I1994" s="602">
        <v>1</v>
      </c>
      <c r="J1994" s="602">
        <v>0</v>
      </c>
      <c r="K1994" s="720"/>
      <c r="L1994" s="556"/>
      <c r="M1994" s="556" t="s">
        <v>23</v>
      </c>
      <c r="N1994" s="555"/>
      <c r="O1994" s="555" t="s">
        <v>1557</v>
      </c>
      <c r="P1994" s="555"/>
      <c r="Q1994" s="554"/>
      <c r="R1994" s="602"/>
      <c r="S1994" s="1029"/>
      <c r="T1994" s="950"/>
      <c r="U1994" s="872"/>
      <c r="W1994" s="426"/>
    </row>
    <row r="1995" spans="1:23" ht="15.95" customHeight="1" x14ac:dyDescent="0.25">
      <c r="A1995" s="412"/>
      <c r="B1995" s="427"/>
      <c r="C1995" s="1068"/>
      <c r="E1995" s="600" t="s">
        <v>31</v>
      </c>
      <c r="F1995" s="689"/>
      <c r="G1995" s="555" t="s">
        <v>1557</v>
      </c>
      <c r="H1995" s="555"/>
      <c r="I1995" s="602"/>
      <c r="J1995" s="602"/>
      <c r="K1995" s="720"/>
      <c r="L1995" s="556"/>
      <c r="M1995" s="556" t="s">
        <v>37</v>
      </c>
      <c r="N1995" s="555"/>
      <c r="O1995" s="555">
        <v>16</v>
      </c>
      <c r="P1995" s="555">
        <v>17</v>
      </c>
      <c r="Q1995" s="554">
        <v>19</v>
      </c>
      <c r="R1995" s="602">
        <v>1</v>
      </c>
      <c r="S1995" s="1029"/>
      <c r="T1995" s="950"/>
      <c r="U1995" s="872"/>
      <c r="W1995" s="426"/>
    </row>
    <row r="1996" spans="1:23" ht="15.95" customHeight="1" x14ac:dyDescent="0.25">
      <c r="A1996" s="412"/>
      <c r="B1996" s="427"/>
      <c r="C1996" s="1068"/>
      <c r="E1996" s="600" t="s">
        <v>36</v>
      </c>
      <c r="F1996" s="689"/>
      <c r="G1996" s="555">
        <v>0</v>
      </c>
      <c r="H1996" s="555">
        <v>0</v>
      </c>
      <c r="I1996" s="602">
        <v>0</v>
      </c>
      <c r="J1996" s="602"/>
      <c r="K1996" s="720"/>
      <c r="L1996" s="556"/>
      <c r="M1996" s="556" t="s">
        <v>25</v>
      </c>
      <c r="N1996" s="555"/>
      <c r="O1996" s="555">
        <v>0</v>
      </c>
      <c r="P1996" s="555">
        <v>0</v>
      </c>
      <c r="Q1996" s="554">
        <v>0</v>
      </c>
      <c r="R1996" s="602">
        <v>0</v>
      </c>
      <c r="S1996" s="1029"/>
      <c r="T1996" s="950"/>
      <c r="U1996" s="872"/>
      <c r="W1996" s="426"/>
    </row>
    <row r="1997" spans="1:23" ht="15.95" customHeight="1" x14ac:dyDescent="0.25">
      <c r="A1997" s="412"/>
      <c r="B1997" s="427"/>
      <c r="C1997" s="1068"/>
      <c r="E1997" s="600" t="s">
        <v>32</v>
      </c>
      <c r="F1997" s="689"/>
      <c r="G1997" s="555">
        <v>4</v>
      </c>
      <c r="H1997" s="555">
        <v>3</v>
      </c>
      <c r="I1997" s="602">
        <v>0</v>
      </c>
      <c r="J1997" s="602">
        <v>4</v>
      </c>
      <c r="K1997" s="720"/>
      <c r="L1997" s="556"/>
      <c r="M1997" s="556" t="s">
        <v>39</v>
      </c>
      <c r="N1997" s="555"/>
      <c r="O1997" s="555">
        <v>0</v>
      </c>
      <c r="P1997" s="555">
        <v>0</v>
      </c>
      <c r="Q1997" s="554">
        <v>0</v>
      </c>
      <c r="R1997" s="602">
        <v>0</v>
      </c>
      <c r="S1997" s="1029"/>
      <c r="T1997" s="950"/>
      <c r="U1997" s="872"/>
      <c r="W1997" s="426"/>
    </row>
    <row r="1998" spans="1:23" ht="15.95" customHeight="1" x14ac:dyDescent="0.25">
      <c r="A1998" s="412"/>
      <c r="B1998" s="427"/>
      <c r="C1998" s="1068"/>
      <c r="E1998" s="600" t="s">
        <v>38</v>
      </c>
      <c r="F1998" s="689"/>
      <c r="G1998" s="555">
        <v>0</v>
      </c>
      <c r="H1998" s="555">
        <v>0</v>
      </c>
      <c r="I1998" s="602">
        <v>0</v>
      </c>
      <c r="J1998" s="602"/>
      <c r="K1998" s="720"/>
      <c r="L1998" s="556"/>
      <c r="M1998" s="556" t="s">
        <v>27</v>
      </c>
      <c r="N1998" s="555"/>
      <c r="O1998" s="555">
        <v>12</v>
      </c>
      <c r="P1998" s="555">
        <v>21</v>
      </c>
      <c r="Q1998" s="554">
        <v>9</v>
      </c>
      <c r="R1998" s="602">
        <v>6</v>
      </c>
      <c r="S1998" s="1029"/>
      <c r="T1998" s="950"/>
      <c r="U1998" s="872"/>
      <c r="W1998" s="426"/>
    </row>
    <row r="1999" spans="1:23" ht="15.95" customHeight="1" x14ac:dyDescent="0.25">
      <c r="A1999" s="412"/>
      <c r="B1999" s="427"/>
      <c r="C1999" s="1068"/>
      <c r="E1999" s="600" t="s">
        <v>33</v>
      </c>
      <c r="F1999" s="689"/>
      <c r="G1999" s="555" t="s">
        <v>1557</v>
      </c>
      <c r="H1999" s="555"/>
      <c r="I1999" s="602"/>
      <c r="J1999" s="602"/>
      <c r="K1999" s="720"/>
      <c r="L1999" s="556"/>
      <c r="M1999" s="556" t="s">
        <v>28</v>
      </c>
      <c r="N1999" s="555"/>
      <c r="O1999" s="555">
        <v>9</v>
      </c>
      <c r="P1999" s="555">
        <v>19</v>
      </c>
      <c r="Q1999" s="554">
        <v>18</v>
      </c>
      <c r="R1999" s="602">
        <v>3</v>
      </c>
      <c r="S1999" s="1029"/>
      <c r="T1999" s="950"/>
      <c r="U1999" s="872"/>
      <c r="W1999" s="426"/>
    </row>
    <row r="2000" spans="1:23" ht="15.95" customHeight="1" x14ac:dyDescent="0.25">
      <c r="A2000" s="412"/>
      <c r="B2000" s="427"/>
      <c r="C2000" s="1068"/>
      <c r="E2000" s="600" t="s">
        <v>40</v>
      </c>
      <c r="F2000" s="689"/>
      <c r="G2000" s="555">
        <v>0</v>
      </c>
      <c r="H2000" s="555">
        <v>0</v>
      </c>
      <c r="I2000" s="602">
        <v>0</v>
      </c>
      <c r="J2000" s="602"/>
      <c r="K2000" s="720"/>
      <c r="L2000" s="556"/>
      <c r="M2000" s="556" t="s">
        <v>41</v>
      </c>
      <c r="N2000" s="555"/>
      <c r="O2000" s="555">
        <v>0</v>
      </c>
      <c r="P2000" s="555">
        <v>0</v>
      </c>
      <c r="Q2000" s="554">
        <v>0</v>
      </c>
      <c r="R2000" s="602"/>
      <c r="S2000" s="1029"/>
      <c r="T2000" s="950"/>
      <c r="U2000" s="872"/>
      <c r="W2000" s="426"/>
    </row>
    <row r="2001" spans="1:23" ht="15.95" customHeight="1" x14ac:dyDescent="0.25">
      <c r="A2001" s="412"/>
      <c r="B2001" s="427"/>
      <c r="C2001" s="1068"/>
      <c r="E2001" s="600" t="s">
        <v>24</v>
      </c>
      <c r="F2001" s="689"/>
      <c r="G2001" s="555">
        <v>12</v>
      </c>
      <c r="H2001" s="555">
        <v>4</v>
      </c>
      <c r="I2001" s="602">
        <v>1</v>
      </c>
      <c r="J2001" s="602">
        <v>6</v>
      </c>
      <c r="K2001" s="720"/>
      <c r="L2001" s="556"/>
      <c r="M2001" s="556" t="s">
        <v>43</v>
      </c>
      <c r="N2001" s="555"/>
      <c r="O2001" s="555"/>
      <c r="P2001" s="555">
        <v>0</v>
      </c>
      <c r="Q2001" s="554">
        <v>6</v>
      </c>
      <c r="R2001" s="602">
        <v>1</v>
      </c>
      <c r="S2001" s="1029"/>
      <c r="T2001" s="950"/>
      <c r="U2001" s="872"/>
      <c r="W2001" s="426"/>
    </row>
    <row r="2002" spans="1:23" ht="15.95" customHeight="1" x14ac:dyDescent="0.25">
      <c r="A2002" s="412"/>
      <c r="B2002" s="427"/>
      <c r="C2002" s="1068"/>
      <c r="E2002" s="600" t="s">
        <v>42</v>
      </c>
      <c r="F2002" s="689"/>
      <c r="G2002" s="555">
        <v>16</v>
      </c>
      <c r="H2002" s="555">
        <v>17</v>
      </c>
      <c r="I2002" s="602">
        <v>26</v>
      </c>
      <c r="J2002" s="602">
        <v>6</v>
      </c>
      <c r="K2002" s="720"/>
      <c r="L2002" s="556"/>
      <c r="M2002" s="556" t="s">
        <v>44</v>
      </c>
      <c r="N2002" s="555"/>
      <c r="O2002" s="555">
        <v>0</v>
      </c>
      <c r="P2002" s="555">
        <v>0</v>
      </c>
      <c r="Q2002" s="554">
        <v>0</v>
      </c>
      <c r="R2002" s="602">
        <v>0</v>
      </c>
      <c r="S2002" s="1029"/>
      <c r="T2002" s="950"/>
      <c r="U2002" s="872"/>
      <c r="W2002" s="426"/>
    </row>
    <row r="2003" spans="1:23" ht="15.95" customHeight="1" x14ac:dyDescent="0.25">
      <c r="A2003" s="479"/>
      <c r="B2003" s="440"/>
      <c r="C2003" s="1069"/>
      <c r="D2003" s="561"/>
      <c r="E2003" s="611" t="s">
        <v>26</v>
      </c>
      <c r="F2003" s="689"/>
      <c r="G2003" s="508">
        <v>23</v>
      </c>
      <c r="H2003" s="508">
        <v>25</v>
      </c>
      <c r="I2003" s="613">
        <v>11</v>
      </c>
      <c r="J2003" s="613">
        <v>6</v>
      </c>
      <c r="K2003" s="803"/>
      <c r="L2003" s="565"/>
      <c r="M2003" s="565" t="s">
        <v>45</v>
      </c>
      <c r="N2003" s="508"/>
      <c r="O2003" s="508" t="s">
        <v>1557</v>
      </c>
      <c r="P2003" s="508"/>
      <c r="Q2003" s="563"/>
      <c r="R2003" s="613"/>
      <c r="S2003" s="1062"/>
      <c r="T2003" s="973"/>
      <c r="U2003" s="873"/>
      <c r="W2003" s="426"/>
    </row>
    <row r="2004" spans="1:23" ht="15.95" customHeight="1" x14ac:dyDescent="0.25">
      <c r="A2004" s="452">
        <v>238</v>
      </c>
      <c r="B2004" s="413" t="s">
        <v>1934</v>
      </c>
      <c r="C2004" s="1068" t="s">
        <v>2137</v>
      </c>
      <c r="D2004" s="552">
        <v>250</v>
      </c>
      <c r="E2004" s="600">
        <v>8938563</v>
      </c>
      <c r="F2004" s="1017"/>
      <c r="G2004" s="555">
        <v>26</v>
      </c>
      <c r="H2004" s="555">
        <v>10</v>
      </c>
      <c r="I2004" s="602">
        <v>12</v>
      </c>
      <c r="J2004" s="602">
        <v>11</v>
      </c>
      <c r="K2004" s="720"/>
      <c r="L2004" s="556"/>
      <c r="M2004" s="556">
        <v>8948181</v>
      </c>
      <c r="N2004" s="555"/>
      <c r="O2004" s="555">
        <v>180</v>
      </c>
      <c r="P2004" s="555">
        <v>185</v>
      </c>
      <c r="Q2004" s="554">
        <v>145</v>
      </c>
      <c r="R2004" s="602">
        <v>43</v>
      </c>
      <c r="S2004" s="1029"/>
      <c r="T2004" s="975"/>
      <c r="U2004" s="871"/>
      <c r="W2004" s="426"/>
    </row>
    <row r="2005" spans="1:23" ht="15.95" customHeight="1" x14ac:dyDescent="0.25">
      <c r="A2005" s="412"/>
      <c r="B2005" s="427"/>
      <c r="C2005" s="1068"/>
      <c r="E2005" s="600" t="s">
        <v>19</v>
      </c>
      <c r="F2005" s="689"/>
      <c r="G2005" s="555">
        <v>217</v>
      </c>
      <c r="H2005" s="555">
        <v>219</v>
      </c>
      <c r="I2005" s="602" t="s">
        <v>2138</v>
      </c>
      <c r="J2005" s="602"/>
      <c r="K2005" s="720"/>
      <c r="L2005" s="556"/>
      <c r="M2005" s="556" t="s">
        <v>19</v>
      </c>
      <c r="N2005" s="555"/>
      <c r="O2005" s="555">
        <v>217</v>
      </c>
      <c r="P2005" s="555">
        <v>219</v>
      </c>
      <c r="Q2005" s="602" t="s">
        <v>2138</v>
      </c>
      <c r="R2005" s="602"/>
      <c r="S2005" s="1029"/>
      <c r="T2005" s="950"/>
      <c r="U2005" s="872"/>
      <c r="W2005" s="426"/>
    </row>
    <row r="2006" spans="1:23" ht="15.95" customHeight="1" x14ac:dyDescent="0.25">
      <c r="A2006" s="412"/>
      <c r="B2006" s="427"/>
      <c r="C2006" s="1068"/>
      <c r="E2006" s="600" t="s">
        <v>30</v>
      </c>
      <c r="F2006" s="689"/>
      <c r="G2006" s="555">
        <v>3</v>
      </c>
      <c r="H2006" s="555">
        <v>7</v>
      </c>
      <c r="I2006" s="602">
        <v>7</v>
      </c>
      <c r="J2006" s="602">
        <v>3</v>
      </c>
      <c r="K2006" s="720"/>
      <c r="L2006" s="556"/>
      <c r="M2006" s="556" t="s">
        <v>20</v>
      </c>
      <c r="N2006" s="555"/>
      <c r="O2006" s="555">
        <v>51</v>
      </c>
      <c r="P2006" s="555">
        <v>978</v>
      </c>
      <c r="Q2006" s="554">
        <v>53</v>
      </c>
      <c r="R2006" s="602">
        <v>29</v>
      </c>
      <c r="S2006" s="1029"/>
      <c r="T2006" s="950"/>
      <c r="U2006" s="872"/>
      <c r="W2006" s="426"/>
    </row>
    <row r="2007" spans="1:23" ht="15.95" customHeight="1" x14ac:dyDescent="0.25">
      <c r="A2007" s="412"/>
      <c r="B2007" s="427"/>
      <c r="C2007" s="1068"/>
      <c r="E2007" s="600" t="s">
        <v>31</v>
      </c>
      <c r="F2007" s="689"/>
      <c r="G2007" s="555">
        <v>6</v>
      </c>
      <c r="H2007" s="555">
        <v>3</v>
      </c>
      <c r="I2007" s="602">
        <v>15</v>
      </c>
      <c r="J2007" s="602">
        <v>9</v>
      </c>
      <c r="K2007" s="720"/>
      <c r="L2007" s="556"/>
      <c r="M2007" s="556" t="s">
        <v>21</v>
      </c>
      <c r="N2007" s="555"/>
      <c r="O2007" s="555">
        <v>46</v>
      </c>
      <c r="P2007" s="555">
        <v>50</v>
      </c>
      <c r="Q2007" s="554">
        <v>80</v>
      </c>
      <c r="R2007" s="602">
        <v>150</v>
      </c>
      <c r="S2007" s="1029"/>
      <c r="T2007" s="950"/>
      <c r="U2007" s="872"/>
      <c r="W2007" s="426"/>
    </row>
    <row r="2008" spans="1:23" ht="15.95" customHeight="1" x14ac:dyDescent="0.25">
      <c r="A2008" s="412"/>
      <c r="B2008" s="427"/>
      <c r="C2008" s="1068"/>
      <c r="E2008" s="600" t="s">
        <v>36</v>
      </c>
      <c r="F2008" s="689"/>
      <c r="G2008" s="555">
        <v>0</v>
      </c>
      <c r="H2008" s="555">
        <v>0</v>
      </c>
      <c r="I2008" s="602">
        <v>0</v>
      </c>
      <c r="J2008" s="602"/>
      <c r="K2008" s="720"/>
      <c r="L2008" s="556"/>
      <c r="M2008" s="556" t="s">
        <v>35</v>
      </c>
      <c r="N2008" s="555"/>
      <c r="O2008" s="555" t="s">
        <v>1557</v>
      </c>
      <c r="P2008" s="555"/>
      <c r="Q2008" s="554"/>
      <c r="R2008" s="602"/>
      <c r="S2008" s="1029"/>
      <c r="T2008" s="950"/>
      <c r="U2008" s="872"/>
      <c r="W2008" s="426"/>
    </row>
    <row r="2009" spans="1:23" ht="15.95" customHeight="1" x14ac:dyDescent="0.25">
      <c r="A2009" s="412"/>
      <c r="B2009" s="427"/>
      <c r="C2009" s="1068"/>
      <c r="E2009" s="600" t="s">
        <v>32</v>
      </c>
      <c r="F2009" s="689"/>
      <c r="G2009" s="555" t="s">
        <v>1557</v>
      </c>
      <c r="H2009" s="555"/>
      <c r="I2009" s="602"/>
      <c r="J2009" s="602"/>
      <c r="K2009" s="720"/>
      <c r="L2009" s="556"/>
      <c r="M2009" s="556" t="s">
        <v>23</v>
      </c>
      <c r="N2009" s="555"/>
      <c r="O2009" s="555">
        <v>0</v>
      </c>
      <c r="P2009" s="555">
        <v>0</v>
      </c>
      <c r="Q2009" s="554">
        <v>0</v>
      </c>
      <c r="R2009" s="602">
        <v>0</v>
      </c>
      <c r="S2009" s="1029"/>
      <c r="T2009" s="950"/>
      <c r="U2009" s="872"/>
      <c r="W2009" s="426"/>
    </row>
    <row r="2010" spans="1:23" ht="15.95" customHeight="1" x14ac:dyDescent="0.25">
      <c r="A2010" s="412"/>
      <c r="B2010" s="427"/>
      <c r="C2010" s="1068"/>
      <c r="E2010" s="600" t="s">
        <v>33</v>
      </c>
      <c r="F2010" s="689"/>
      <c r="G2010" s="555">
        <v>0</v>
      </c>
      <c r="H2010" s="555">
        <v>0</v>
      </c>
      <c r="I2010" s="602">
        <v>0</v>
      </c>
      <c r="J2010" s="602"/>
      <c r="K2010" s="720"/>
      <c r="L2010" s="556"/>
      <c r="M2010" s="556" t="s">
        <v>25</v>
      </c>
      <c r="N2010" s="555"/>
      <c r="O2010" s="555">
        <v>0</v>
      </c>
      <c r="P2010" s="555">
        <v>0</v>
      </c>
      <c r="Q2010" s="554">
        <v>0</v>
      </c>
      <c r="R2010" s="602">
        <v>0</v>
      </c>
      <c r="S2010" s="1029"/>
      <c r="T2010" s="950"/>
      <c r="U2010" s="872"/>
      <c r="W2010" s="426"/>
    </row>
    <row r="2011" spans="1:23" ht="15.95" customHeight="1" x14ac:dyDescent="0.25">
      <c r="A2011" s="412"/>
      <c r="B2011" s="427"/>
      <c r="C2011" s="1068"/>
      <c r="E2011" s="600" t="s">
        <v>40</v>
      </c>
      <c r="F2011" s="689"/>
      <c r="G2011" s="555">
        <v>0</v>
      </c>
      <c r="H2011" s="555">
        <v>0</v>
      </c>
      <c r="I2011" s="602">
        <v>0</v>
      </c>
      <c r="J2011" s="602"/>
      <c r="K2011" s="720"/>
      <c r="L2011" s="556"/>
      <c r="M2011" s="556" t="s">
        <v>39</v>
      </c>
      <c r="N2011" s="555"/>
      <c r="O2011" s="555">
        <v>24</v>
      </c>
      <c r="P2011" s="555">
        <v>14</v>
      </c>
      <c r="Q2011" s="554">
        <v>14</v>
      </c>
      <c r="R2011" s="602">
        <v>28</v>
      </c>
      <c r="S2011" s="1029"/>
      <c r="T2011" s="950"/>
      <c r="U2011" s="872"/>
      <c r="W2011" s="426"/>
    </row>
    <row r="2012" spans="1:23" ht="15.95" customHeight="1" x14ac:dyDescent="0.25">
      <c r="A2012" s="412"/>
      <c r="B2012" s="427"/>
      <c r="C2012" s="1068"/>
      <c r="E2012" s="600" t="s">
        <v>24</v>
      </c>
      <c r="F2012" s="689"/>
      <c r="G2012" s="555">
        <v>0</v>
      </c>
      <c r="H2012" s="555">
        <v>0</v>
      </c>
      <c r="I2012" s="602">
        <v>0</v>
      </c>
      <c r="J2012" s="602"/>
      <c r="K2012" s="720"/>
      <c r="L2012" s="556"/>
      <c r="M2012" s="556" t="s">
        <v>27</v>
      </c>
      <c r="N2012" s="555"/>
      <c r="O2012" s="555" t="s">
        <v>1557</v>
      </c>
      <c r="P2012" s="555"/>
      <c r="Q2012" s="554"/>
      <c r="R2012" s="602"/>
      <c r="S2012" s="1029"/>
      <c r="T2012" s="950"/>
      <c r="U2012" s="872"/>
      <c r="W2012" s="426"/>
    </row>
    <row r="2013" spans="1:23" ht="15.95" customHeight="1" x14ac:dyDescent="0.25">
      <c r="A2013" s="479"/>
      <c r="B2013" s="440"/>
      <c r="C2013" s="1069"/>
      <c r="D2013" s="561"/>
      <c r="E2013" s="611"/>
      <c r="F2013" s="689"/>
      <c r="G2013" s="508"/>
      <c r="H2013" s="508"/>
      <c r="I2013" s="613"/>
      <c r="J2013" s="613"/>
      <c r="K2013" s="803"/>
      <c r="L2013" s="565"/>
      <c r="M2013" s="565" t="s">
        <v>28</v>
      </c>
      <c r="N2013" s="508"/>
      <c r="O2013" s="508" t="s">
        <v>1557</v>
      </c>
      <c r="P2013" s="508"/>
      <c r="Q2013" s="563"/>
      <c r="R2013" s="613"/>
      <c r="S2013" s="1062"/>
      <c r="T2013" s="973"/>
      <c r="U2013" s="873"/>
      <c r="W2013" s="426"/>
    </row>
    <row r="2014" spans="1:23" ht="15.95" customHeight="1" x14ac:dyDescent="0.25">
      <c r="A2014" s="452">
        <v>239</v>
      </c>
      <c r="B2014" s="937" t="s">
        <v>2139</v>
      </c>
      <c r="C2014" s="551" t="s">
        <v>2140</v>
      </c>
      <c r="D2014" s="552">
        <v>630</v>
      </c>
      <c r="E2014" s="600">
        <v>3568</v>
      </c>
      <c r="F2014" s="1017"/>
      <c r="G2014" s="555">
        <v>0</v>
      </c>
      <c r="H2014" s="555">
        <v>0</v>
      </c>
      <c r="I2014" s="602">
        <v>0</v>
      </c>
      <c r="J2014" s="602"/>
      <c r="K2014" s="558"/>
      <c r="L2014" s="556"/>
      <c r="M2014" s="556">
        <v>6035</v>
      </c>
      <c r="N2014" s="555"/>
      <c r="O2014" s="555">
        <v>14</v>
      </c>
      <c r="P2014" s="555">
        <v>5</v>
      </c>
      <c r="Q2014" s="602">
        <v>6</v>
      </c>
      <c r="R2014" s="602">
        <v>10</v>
      </c>
      <c r="S2014" s="1029"/>
      <c r="T2014" s="975"/>
      <c r="U2014" s="871"/>
      <c r="W2014" s="426"/>
    </row>
    <row r="2015" spans="1:23" ht="15.95" customHeight="1" x14ac:dyDescent="0.25">
      <c r="A2015" s="412"/>
      <c r="B2015" s="937" t="s">
        <v>2141</v>
      </c>
      <c r="E2015" s="600" t="s">
        <v>19</v>
      </c>
      <c r="F2015" s="689"/>
      <c r="G2015" s="555">
        <v>225</v>
      </c>
      <c r="H2015" s="616">
        <v>226</v>
      </c>
      <c r="I2015" s="602" t="s">
        <v>2142</v>
      </c>
      <c r="J2015" s="986"/>
      <c r="K2015" s="559"/>
      <c r="L2015" s="556"/>
      <c r="M2015" s="556" t="s">
        <v>19</v>
      </c>
      <c r="N2015" s="555"/>
      <c r="O2015" s="555">
        <v>223</v>
      </c>
      <c r="P2015" s="1064">
        <v>226</v>
      </c>
      <c r="Q2015" s="986" t="s">
        <v>2097</v>
      </c>
      <c r="R2015" s="602"/>
      <c r="S2015" s="1029"/>
      <c r="T2015" s="950"/>
      <c r="U2015" s="872"/>
      <c r="W2015" s="426"/>
    </row>
    <row r="2016" spans="1:23" ht="15.95" customHeight="1" x14ac:dyDescent="0.25">
      <c r="A2016" s="412"/>
      <c r="B2016" s="427"/>
      <c r="E2016" s="600" t="s">
        <v>30</v>
      </c>
      <c r="F2016" s="689"/>
      <c r="G2016" s="555">
        <v>0</v>
      </c>
      <c r="H2016" s="616">
        <v>0</v>
      </c>
      <c r="I2016" s="602">
        <v>0</v>
      </c>
      <c r="J2016" s="986"/>
      <c r="K2016" s="559"/>
      <c r="L2016" s="556"/>
      <c r="M2016" s="556" t="s">
        <v>40</v>
      </c>
      <c r="N2016" s="555"/>
      <c r="O2016" s="555" t="s">
        <v>1557</v>
      </c>
      <c r="P2016" s="1064"/>
      <c r="Q2016" s="986"/>
      <c r="R2016" s="602"/>
      <c r="S2016" s="1029"/>
      <c r="T2016" s="950"/>
      <c r="U2016" s="872"/>
      <c r="W2016" s="426"/>
    </row>
    <row r="2017" spans="1:23" ht="15.95" customHeight="1" x14ac:dyDescent="0.25">
      <c r="A2017" s="412"/>
      <c r="B2017" s="427"/>
      <c r="E2017" s="600" t="s">
        <v>31</v>
      </c>
      <c r="F2017" s="689"/>
      <c r="G2017" s="555">
        <v>0</v>
      </c>
      <c r="H2017" s="616">
        <v>0</v>
      </c>
      <c r="I2017" s="602">
        <v>0</v>
      </c>
      <c r="J2017" s="986"/>
      <c r="K2017" s="559"/>
      <c r="L2017" s="556"/>
      <c r="M2017" s="556" t="s">
        <v>24</v>
      </c>
      <c r="N2017" s="555"/>
      <c r="O2017" s="555">
        <v>2</v>
      </c>
      <c r="P2017" s="1064">
        <v>0</v>
      </c>
      <c r="Q2017" s="986">
        <v>2</v>
      </c>
      <c r="R2017" s="602">
        <v>1</v>
      </c>
      <c r="S2017" s="1029"/>
      <c r="T2017" s="950"/>
      <c r="U2017" s="872"/>
      <c r="W2017" s="426"/>
    </row>
    <row r="2018" spans="1:23" ht="15.95" customHeight="1" x14ac:dyDescent="0.25">
      <c r="A2018" s="412"/>
      <c r="B2018" s="427"/>
      <c r="E2018" s="600" t="s">
        <v>36</v>
      </c>
      <c r="F2018" s="689"/>
      <c r="G2018" s="555">
        <v>0</v>
      </c>
      <c r="H2018" s="616">
        <v>0</v>
      </c>
      <c r="I2018" s="602">
        <v>0</v>
      </c>
      <c r="J2018" s="986"/>
      <c r="K2018" s="559"/>
      <c r="L2018" s="556"/>
      <c r="M2018" s="556" t="s">
        <v>42</v>
      </c>
      <c r="N2018" s="555"/>
      <c r="O2018" s="555" t="s">
        <v>1557</v>
      </c>
      <c r="P2018" s="1064"/>
      <c r="Q2018" s="986"/>
      <c r="R2018" s="602"/>
      <c r="S2018" s="1029"/>
      <c r="T2018" s="950"/>
      <c r="U2018" s="872"/>
      <c r="W2018" s="426"/>
    </row>
    <row r="2019" spans="1:23" ht="15.95" customHeight="1" x14ac:dyDescent="0.25">
      <c r="A2019" s="412"/>
      <c r="B2019" s="427"/>
      <c r="E2019" s="600" t="s">
        <v>32</v>
      </c>
      <c r="F2019" s="689"/>
      <c r="G2019" s="555" t="s">
        <v>1557</v>
      </c>
      <c r="H2019" s="616"/>
      <c r="I2019" s="602"/>
      <c r="J2019" s="986"/>
      <c r="K2019" s="559"/>
      <c r="L2019" s="556"/>
      <c r="M2019" s="556" t="s">
        <v>26</v>
      </c>
      <c r="N2019" s="555"/>
      <c r="O2019" s="555">
        <v>0</v>
      </c>
      <c r="P2019" s="1064">
        <v>0</v>
      </c>
      <c r="Q2019" s="986">
        <v>0</v>
      </c>
      <c r="R2019" s="602"/>
      <c r="S2019" s="1029"/>
      <c r="T2019" s="950"/>
      <c r="U2019" s="872"/>
      <c r="W2019" s="426"/>
    </row>
    <row r="2020" spans="1:23" ht="15.95" customHeight="1" x14ac:dyDescent="0.25">
      <c r="A2020" s="479"/>
      <c r="B2020" s="440"/>
      <c r="C2020" s="560"/>
      <c r="D2020" s="561"/>
      <c r="E2020" s="611" t="s">
        <v>38</v>
      </c>
      <c r="F2020" s="689"/>
      <c r="G2020" s="508">
        <v>0</v>
      </c>
      <c r="H2020" s="1070">
        <v>0</v>
      </c>
      <c r="I2020" s="613">
        <v>0</v>
      </c>
      <c r="J2020" s="957"/>
      <c r="K2020" s="568"/>
      <c r="L2020" s="565"/>
      <c r="M2020" s="565" t="s">
        <v>20</v>
      </c>
      <c r="N2020" s="508"/>
      <c r="O2020" s="508">
        <v>22</v>
      </c>
      <c r="P2020" s="755">
        <v>18</v>
      </c>
      <c r="Q2020" s="957">
        <v>15</v>
      </c>
      <c r="R2020" s="613">
        <v>12</v>
      </c>
      <c r="S2020" s="1062"/>
      <c r="T2020" s="973"/>
      <c r="U2020" s="873"/>
      <c r="W2020" s="426"/>
    </row>
    <row r="2021" spans="1:23" ht="15.95" customHeight="1" x14ac:dyDescent="0.25">
      <c r="A2021" s="452">
        <v>240</v>
      </c>
      <c r="B2021" s="937" t="s">
        <v>2143</v>
      </c>
      <c r="C2021" s="551" t="s">
        <v>2140</v>
      </c>
      <c r="D2021" s="552">
        <v>160</v>
      </c>
      <c r="E2021" s="600">
        <v>3211</v>
      </c>
      <c r="F2021" s="1017"/>
      <c r="G2021" s="555">
        <v>5</v>
      </c>
      <c r="H2021" s="616">
        <v>5</v>
      </c>
      <c r="I2021" s="602">
        <v>4</v>
      </c>
      <c r="J2021" s="986">
        <v>0</v>
      </c>
      <c r="K2021" s="559"/>
      <c r="L2021" s="556"/>
      <c r="M2021" s="556">
        <v>3215</v>
      </c>
      <c r="N2021" s="555"/>
      <c r="O2021" s="555">
        <v>2</v>
      </c>
      <c r="P2021" s="1064">
        <v>3</v>
      </c>
      <c r="Q2021" s="986">
        <v>2</v>
      </c>
      <c r="R2021" s="602">
        <v>0</v>
      </c>
      <c r="S2021" s="1029"/>
      <c r="T2021" s="975"/>
      <c r="U2021" s="871"/>
      <c r="W2021" s="426"/>
    </row>
    <row r="2022" spans="1:23" ht="15.95" customHeight="1" x14ac:dyDescent="0.25">
      <c r="A2022" s="412"/>
      <c r="B2022" s="937" t="s">
        <v>2144</v>
      </c>
      <c r="E2022" s="600" t="s">
        <v>19</v>
      </c>
      <c r="F2022" s="689"/>
      <c r="G2022" s="555">
        <v>227</v>
      </c>
      <c r="H2022" s="616">
        <v>228</v>
      </c>
      <c r="I2022" s="602" t="s">
        <v>2122</v>
      </c>
      <c r="J2022" s="986"/>
      <c r="K2022" s="559"/>
      <c r="L2022" s="556"/>
      <c r="M2022" s="556" t="s">
        <v>19</v>
      </c>
      <c r="N2022" s="555"/>
      <c r="O2022" s="555">
        <v>226</v>
      </c>
      <c r="P2022" s="1064">
        <v>227</v>
      </c>
      <c r="Q2022" s="602" t="s">
        <v>1771</v>
      </c>
      <c r="R2022" s="602"/>
      <c r="S2022" s="1029"/>
      <c r="T2022" s="950"/>
      <c r="U2022" s="872"/>
      <c r="W2022" s="426"/>
    </row>
    <row r="2023" spans="1:23" ht="15.95" customHeight="1" x14ac:dyDescent="0.25">
      <c r="A2023" s="412"/>
      <c r="B2023" s="427"/>
      <c r="E2023" s="600" t="s">
        <v>30</v>
      </c>
      <c r="F2023" s="689"/>
      <c r="G2023" s="555" t="s">
        <v>1563</v>
      </c>
      <c r="H2023" s="616"/>
      <c r="I2023" s="602"/>
      <c r="J2023" s="986"/>
      <c r="K2023" s="559"/>
      <c r="L2023" s="556"/>
      <c r="M2023" s="556" t="s">
        <v>31</v>
      </c>
      <c r="N2023" s="555"/>
      <c r="O2023" s="555">
        <v>0</v>
      </c>
      <c r="P2023" s="1064">
        <v>0</v>
      </c>
      <c r="Q2023" s="602">
        <v>0</v>
      </c>
      <c r="R2023" s="602">
        <v>0</v>
      </c>
      <c r="S2023" s="1029"/>
      <c r="T2023" s="950"/>
      <c r="U2023" s="872"/>
      <c r="W2023" s="426"/>
    </row>
    <row r="2024" spans="1:23" ht="15.95" customHeight="1" x14ac:dyDescent="0.25">
      <c r="A2024" s="412"/>
      <c r="B2024" s="427"/>
      <c r="E2024" s="600" t="s">
        <v>36</v>
      </c>
      <c r="F2024" s="689"/>
      <c r="G2024" s="555" t="s">
        <v>1563</v>
      </c>
      <c r="H2024" s="616"/>
      <c r="I2024" s="602"/>
      <c r="J2024" s="986"/>
      <c r="K2024" s="559"/>
      <c r="L2024" s="556"/>
      <c r="M2024" s="556" t="s">
        <v>32</v>
      </c>
      <c r="N2024" s="555"/>
      <c r="O2024" s="555">
        <v>0</v>
      </c>
      <c r="P2024" s="1064">
        <v>0</v>
      </c>
      <c r="Q2024" s="602">
        <v>0</v>
      </c>
      <c r="R2024" s="602">
        <v>0</v>
      </c>
      <c r="S2024" s="1029"/>
      <c r="T2024" s="950"/>
      <c r="U2024" s="872"/>
      <c r="W2024" s="426"/>
    </row>
    <row r="2025" spans="1:23" ht="15.95" customHeight="1" x14ac:dyDescent="0.25">
      <c r="A2025" s="412"/>
      <c r="B2025" s="427"/>
      <c r="E2025" s="600" t="s">
        <v>38</v>
      </c>
      <c r="F2025" s="689"/>
      <c r="G2025" s="555" t="s">
        <v>1563</v>
      </c>
      <c r="H2025" s="616"/>
      <c r="I2025" s="602"/>
      <c r="J2025" s="986"/>
      <c r="K2025" s="559"/>
      <c r="L2025" s="556"/>
      <c r="M2025" s="556" t="s">
        <v>33</v>
      </c>
      <c r="N2025" s="555"/>
      <c r="O2025" s="555" t="s">
        <v>1563</v>
      </c>
      <c r="P2025" s="1064"/>
      <c r="Q2025" s="602"/>
      <c r="R2025" s="602"/>
      <c r="S2025" s="1029"/>
      <c r="T2025" s="950"/>
      <c r="U2025" s="872"/>
      <c r="W2025" s="426"/>
    </row>
    <row r="2026" spans="1:23" ht="15.95" customHeight="1" x14ac:dyDescent="0.25">
      <c r="A2026" s="412"/>
      <c r="B2026" s="427"/>
      <c r="E2026" s="600" t="s">
        <v>40</v>
      </c>
      <c r="F2026" s="689"/>
      <c r="G2026" s="555">
        <v>0</v>
      </c>
      <c r="H2026" s="616">
        <v>0</v>
      </c>
      <c r="I2026" s="602">
        <v>0</v>
      </c>
      <c r="J2026" s="986">
        <v>0</v>
      </c>
      <c r="K2026" s="559"/>
      <c r="L2026" s="556"/>
      <c r="M2026" s="556" t="s">
        <v>24</v>
      </c>
      <c r="N2026" s="555"/>
      <c r="O2026" s="555" t="s">
        <v>1557</v>
      </c>
      <c r="P2026" s="1064">
        <v>0</v>
      </c>
      <c r="Q2026" s="602">
        <v>0</v>
      </c>
      <c r="R2026" s="602"/>
      <c r="S2026" s="1029"/>
      <c r="T2026" s="950"/>
      <c r="U2026" s="872"/>
      <c r="W2026" s="426"/>
    </row>
    <row r="2027" spans="1:23" ht="15.95" customHeight="1" x14ac:dyDescent="0.25">
      <c r="A2027" s="412"/>
      <c r="B2027" s="427"/>
      <c r="E2027" s="600" t="s">
        <v>42</v>
      </c>
      <c r="F2027" s="689"/>
      <c r="G2027" s="555" t="s">
        <v>1563</v>
      </c>
      <c r="H2027" s="616"/>
      <c r="I2027" s="602"/>
      <c r="J2027" s="986"/>
      <c r="K2027" s="559"/>
      <c r="L2027" s="556"/>
      <c r="M2027" s="556" t="s">
        <v>26</v>
      </c>
      <c r="N2027" s="555"/>
      <c r="O2027" s="555" t="s">
        <v>1563</v>
      </c>
      <c r="P2027" s="1064"/>
      <c r="Q2027" s="602"/>
      <c r="R2027" s="602"/>
      <c r="S2027" s="1029"/>
      <c r="T2027" s="950"/>
      <c r="U2027" s="872"/>
      <c r="W2027" s="426"/>
    </row>
    <row r="2028" spans="1:23" ht="15.95" customHeight="1" x14ac:dyDescent="0.25">
      <c r="A2028" s="412"/>
      <c r="B2028" s="427"/>
      <c r="E2028" s="600" t="s">
        <v>20</v>
      </c>
      <c r="F2028" s="689"/>
      <c r="G2028" s="555">
        <v>2</v>
      </c>
      <c r="H2028" s="616">
        <v>0</v>
      </c>
      <c r="I2028" s="602">
        <v>1</v>
      </c>
      <c r="J2028" s="986">
        <v>0</v>
      </c>
      <c r="K2028" s="559"/>
      <c r="L2028" s="556"/>
      <c r="M2028" s="556" t="s">
        <v>21</v>
      </c>
      <c r="N2028" s="555"/>
      <c r="O2028" s="555"/>
      <c r="P2028" s="1064"/>
      <c r="Q2028" s="602">
        <v>0</v>
      </c>
      <c r="R2028" s="602">
        <v>0</v>
      </c>
      <c r="S2028" s="1029"/>
      <c r="T2028" s="950"/>
      <c r="U2028" s="872"/>
      <c r="W2028" s="426"/>
    </row>
    <row r="2029" spans="1:23" ht="15.95" customHeight="1" x14ac:dyDescent="0.25">
      <c r="A2029" s="412"/>
      <c r="B2029" s="427"/>
      <c r="E2029" s="600" t="s">
        <v>103</v>
      </c>
      <c r="F2029" s="689"/>
      <c r="G2029" s="555" t="s">
        <v>1563</v>
      </c>
      <c r="H2029" s="616"/>
      <c r="I2029" s="602"/>
      <c r="J2029" s="986"/>
      <c r="K2029" s="559"/>
      <c r="L2029" s="556"/>
      <c r="M2029" s="556" t="s">
        <v>23</v>
      </c>
      <c r="N2029" s="555"/>
      <c r="O2029" s="555" t="s">
        <v>1563</v>
      </c>
      <c r="P2029" s="1064"/>
      <c r="Q2029" s="602"/>
      <c r="R2029" s="602"/>
      <c r="S2029" s="1029"/>
      <c r="T2029" s="950"/>
      <c r="U2029" s="872"/>
      <c r="W2029" s="426"/>
    </row>
    <row r="2030" spans="1:23" ht="15.95" customHeight="1" x14ac:dyDescent="0.25">
      <c r="A2030" s="479"/>
      <c r="B2030" s="440"/>
      <c r="C2030" s="560"/>
      <c r="D2030" s="561"/>
      <c r="E2030" s="611" t="s">
        <v>37</v>
      </c>
      <c r="F2030" s="689"/>
      <c r="G2030" s="508">
        <v>0</v>
      </c>
      <c r="H2030" s="1070">
        <v>1</v>
      </c>
      <c r="I2030" s="613">
        <v>1</v>
      </c>
      <c r="J2030" s="957">
        <v>0</v>
      </c>
      <c r="K2030" s="568"/>
      <c r="L2030" s="565"/>
      <c r="M2030" s="565" t="s">
        <v>25</v>
      </c>
      <c r="N2030" s="508"/>
      <c r="O2030" s="508">
        <v>0</v>
      </c>
      <c r="P2030" s="755">
        <v>0</v>
      </c>
      <c r="Q2030" s="613">
        <v>0</v>
      </c>
      <c r="R2030" s="613">
        <v>0</v>
      </c>
      <c r="S2030" s="1062"/>
      <c r="T2030" s="973"/>
      <c r="U2030" s="873"/>
      <c r="W2030" s="426"/>
    </row>
    <row r="2031" spans="1:23" ht="15.95" customHeight="1" x14ac:dyDescent="0.25">
      <c r="A2031" s="452">
        <v>241</v>
      </c>
      <c r="B2031" s="413" t="s">
        <v>2145</v>
      </c>
      <c r="C2031" s="551" t="s">
        <v>2140</v>
      </c>
      <c r="D2031" s="552">
        <v>630</v>
      </c>
      <c r="E2031" s="600">
        <v>88060</v>
      </c>
      <c r="F2031" s="1017"/>
      <c r="G2031" s="555">
        <v>178</v>
      </c>
      <c r="H2031" s="555">
        <v>220</v>
      </c>
      <c r="I2031" s="602">
        <v>221</v>
      </c>
      <c r="J2031" s="602">
        <v>60</v>
      </c>
      <c r="K2031" s="558"/>
      <c r="L2031" s="556"/>
      <c r="M2031" s="556">
        <v>68407</v>
      </c>
      <c r="N2031" s="555"/>
      <c r="O2031" s="555">
        <v>166</v>
      </c>
      <c r="P2031" s="555">
        <v>125</v>
      </c>
      <c r="Q2031" s="602">
        <v>109</v>
      </c>
      <c r="R2031" s="602">
        <v>33</v>
      </c>
      <c r="S2031" s="1029"/>
      <c r="T2031" s="975"/>
      <c r="U2031" s="1018"/>
      <c r="W2031" s="426"/>
    </row>
    <row r="2032" spans="1:23" ht="15.95" customHeight="1" x14ac:dyDescent="0.25">
      <c r="A2032" s="412"/>
      <c r="B2032" s="427"/>
      <c r="E2032" s="600" t="s">
        <v>19</v>
      </c>
      <c r="F2032" s="439"/>
      <c r="G2032" s="555">
        <v>228</v>
      </c>
      <c r="H2032" s="555">
        <v>225</v>
      </c>
      <c r="I2032" s="602" t="s">
        <v>2012</v>
      </c>
      <c r="J2032" s="602"/>
      <c r="K2032" s="558"/>
      <c r="L2032" s="556"/>
      <c r="M2032" s="556" t="s">
        <v>19</v>
      </c>
      <c r="N2032" s="555"/>
      <c r="O2032" s="555">
        <v>228</v>
      </c>
      <c r="P2032" s="555">
        <v>228</v>
      </c>
      <c r="Q2032" s="602" t="s">
        <v>2065</v>
      </c>
      <c r="R2032" s="602"/>
      <c r="S2032" s="1029"/>
      <c r="T2032" s="950"/>
      <c r="U2032" s="1019"/>
      <c r="W2032" s="426"/>
    </row>
    <row r="2033" spans="1:23" ht="15.95" customHeight="1" x14ac:dyDescent="0.25">
      <c r="A2033" s="412"/>
      <c r="B2033" s="427"/>
      <c r="E2033" s="600" t="s">
        <v>30</v>
      </c>
      <c r="F2033" s="439"/>
      <c r="G2033" s="555">
        <v>15</v>
      </c>
      <c r="H2033" s="555">
        <v>33</v>
      </c>
      <c r="I2033" s="602">
        <v>16</v>
      </c>
      <c r="J2033" s="602">
        <v>11</v>
      </c>
      <c r="K2033" s="558"/>
      <c r="L2033" s="556"/>
      <c r="M2033" s="556" t="s">
        <v>26</v>
      </c>
      <c r="N2033" s="555"/>
      <c r="O2033" s="555">
        <v>0</v>
      </c>
      <c r="P2033" s="555">
        <v>0</v>
      </c>
      <c r="Q2033" s="602">
        <v>0</v>
      </c>
      <c r="R2033" s="602">
        <v>0</v>
      </c>
      <c r="S2033" s="1029"/>
      <c r="T2033" s="950"/>
      <c r="U2033" s="1019"/>
      <c r="W2033" s="426"/>
    </row>
    <row r="2034" spans="1:23" ht="15.95" customHeight="1" x14ac:dyDescent="0.25">
      <c r="A2034" s="412"/>
      <c r="B2034" s="427"/>
      <c r="E2034" s="600" t="s">
        <v>31</v>
      </c>
      <c r="F2034" s="439"/>
      <c r="G2034" s="555">
        <v>7</v>
      </c>
      <c r="H2034" s="555">
        <v>10</v>
      </c>
      <c r="I2034" s="602">
        <v>17</v>
      </c>
      <c r="J2034" s="602">
        <v>11</v>
      </c>
      <c r="K2034" s="558"/>
      <c r="L2034" s="556"/>
      <c r="M2034" s="556" t="s">
        <v>20</v>
      </c>
      <c r="N2034" s="555"/>
      <c r="O2034" s="555">
        <v>0</v>
      </c>
      <c r="P2034" s="555">
        <v>0</v>
      </c>
      <c r="Q2034" s="602">
        <v>0</v>
      </c>
      <c r="R2034" s="602">
        <v>0</v>
      </c>
      <c r="S2034" s="1029"/>
      <c r="T2034" s="950"/>
      <c r="U2034" s="1019"/>
      <c r="W2034" s="426"/>
    </row>
    <row r="2035" spans="1:23" ht="15.95" customHeight="1" x14ac:dyDescent="0.25">
      <c r="A2035" s="412"/>
      <c r="B2035" s="427"/>
      <c r="E2035" s="600" t="s">
        <v>36</v>
      </c>
      <c r="F2035" s="439"/>
      <c r="G2035" s="555">
        <v>0</v>
      </c>
      <c r="H2035" s="555">
        <v>0</v>
      </c>
      <c r="I2035" s="602">
        <v>0</v>
      </c>
      <c r="J2035" s="602">
        <v>0</v>
      </c>
      <c r="K2035" s="558"/>
      <c r="L2035" s="556"/>
      <c r="M2035" s="556" t="s">
        <v>21</v>
      </c>
      <c r="N2035" s="555"/>
      <c r="O2035" s="555">
        <v>0</v>
      </c>
      <c r="P2035" s="555">
        <v>0</v>
      </c>
      <c r="Q2035" s="602">
        <v>0</v>
      </c>
      <c r="R2035" s="602">
        <v>0</v>
      </c>
      <c r="S2035" s="1029"/>
      <c r="T2035" s="950"/>
      <c r="U2035" s="1019"/>
      <c r="W2035" s="426"/>
    </row>
    <row r="2036" spans="1:23" ht="15.95" customHeight="1" x14ac:dyDescent="0.25">
      <c r="A2036" s="412"/>
      <c r="B2036" s="427"/>
      <c r="E2036" s="600" t="s">
        <v>32</v>
      </c>
      <c r="F2036" s="439"/>
      <c r="G2036" s="555">
        <v>94</v>
      </c>
      <c r="H2036" s="555">
        <v>103</v>
      </c>
      <c r="I2036" s="602">
        <v>104</v>
      </c>
      <c r="J2036" s="602">
        <v>25</v>
      </c>
      <c r="K2036" s="558"/>
      <c r="L2036" s="556"/>
      <c r="M2036" s="556" t="s">
        <v>35</v>
      </c>
      <c r="N2036" s="555"/>
      <c r="O2036" s="555">
        <v>66</v>
      </c>
      <c r="P2036" s="555">
        <v>50</v>
      </c>
      <c r="Q2036" s="602">
        <v>56</v>
      </c>
      <c r="R2036" s="602">
        <v>21</v>
      </c>
      <c r="S2036" s="1029"/>
      <c r="T2036" s="950"/>
      <c r="U2036" s="1019"/>
      <c r="W2036" s="426"/>
    </row>
    <row r="2037" spans="1:23" ht="15.95" customHeight="1" x14ac:dyDescent="0.25">
      <c r="A2037" s="412"/>
      <c r="B2037" s="427"/>
      <c r="E2037" s="600" t="s">
        <v>38</v>
      </c>
      <c r="F2037" s="439"/>
      <c r="G2037" s="555">
        <v>0</v>
      </c>
      <c r="H2037" s="555">
        <v>0</v>
      </c>
      <c r="I2037" s="602">
        <v>0</v>
      </c>
      <c r="J2037" s="602">
        <v>0</v>
      </c>
      <c r="K2037" s="558"/>
      <c r="L2037" s="556"/>
      <c r="M2037" s="556" t="s">
        <v>23</v>
      </c>
      <c r="N2037" s="555"/>
      <c r="O2037" s="555">
        <v>57</v>
      </c>
      <c r="P2037" s="555">
        <v>41</v>
      </c>
      <c r="Q2037" s="602">
        <v>28</v>
      </c>
      <c r="R2037" s="602">
        <v>16</v>
      </c>
      <c r="S2037" s="1029"/>
      <c r="T2037" s="950"/>
      <c r="U2037" s="1019"/>
      <c r="W2037" s="426"/>
    </row>
    <row r="2038" spans="1:23" ht="15.95" customHeight="1" x14ac:dyDescent="0.25">
      <c r="A2038" s="412"/>
      <c r="B2038" s="427"/>
      <c r="E2038" s="600" t="s">
        <v>33</v>
      </c>
      <c r="F2038" s="439"/>
      <c r="G2038" s="555">
        <v>0</v>
      </c>
      <c r="H2038" s="555">
        <v>0</v>
      </c>
      <c r="I2038" s="602">
        <v>0</v>
      </c>
      <c r="J2038" s="602">
        <v>0</v>
      </c>
      <c r="K2038" s="558"/>
      <c r="L2038" s="556"/>
      <c r="M2038" s="556" t="s">
        <v>37</v>
      </c>
      <c r="N2038" s="555"/>
      <c r="O2038" s="555">
        <v>2</v>
      </c>
      <c r="P2038" s="555">
        <v>10</v>
      </c>
      <c r="Q2038" s="602">
        <v>3</v>
      </c>
      <c r="R2038" s="602">
        <v>0</v>
      </c>
      <c r="S2038" s="1029"/>
      <c r="T2038" s="950"/>
      <c r="U2038" s="1019"/>
      <c r="W2038" s="426"/>
    </row>
    <row r="2039" spans="1:23" ht="15.95" customHeight="1" x14ac:dyDescent="0.25">
      <c r="A2039" s="412"/>
      <c r="B2039" s="427"/>
      <c r="E2039" s="600" t="s">
        <v>40</v>
      </c>
      <c r="F2039" s="439"/>
      <c r="G2039" s="555">
        <v>0</v>
      </c>
      <c r="H2039" s="555">
        <v>0</v>
      </c>
      <c r="I2039" s="602">
        <v>0</v>
      </c>
      <c r="J2039" s="602">
        <v>0</v>
      </c>
      <c r="K2039" s="558"/>
      <c r="L2039" s="556"/>
      <c r="M2039" s="556" t="s">
        <v>25</v>
      </c>
      <c r="N2039" s="555"/>
      <c r="O2039" s="555" t="s">
        <v>1563</v>
      </c>
      <c r="P2039" s="555"/>
      <c r="Q2039" s="602"/>
      <c r="R2039" s="602"/>
      <c r="S2039" s="1029"/>
      <c r="T2039" s="950"/>
      <c r="U2039" s="1019"/>
      <c r="W2039" s="426"/>
    </row>
    <row r="2040" spans="1:23" ht="15.95" customHeight="1" x14ac:dyDescent="0.25">
      <c r="A2040" s="412"/>
      <c r="B2040" s="427"/>
      <c r="E2040" s="600" t="s">
        <v>24</v>
      </c>
      <c r="F2040" s="439"/>
      <c r="G2040" s="555">
        <v>42</v>
      </c>
      <c r="H2040" s="555">
        <v>56</v>
      </c>
      <c r="I2040" s="602">
        <v>38</v>
      </c>
      <c r="J2040" s="602">
        <v>15</v>
      </c>
      <c r="K2040" s="558"/>
      <c r="L2040" s="556"/>
      <c r="M2040" s="556" t="s">
        <v>39</v>
      </c>
      <c r="N2040" s="555"/>
      <c r="O2040" s="555" t="s">
        <v>1563</v>
      </c>
      <c r="P2040" s="555"/>
      <c r="Q2040" s="602"/>
      <c r="R2040" s="602"/>
      <c r="S2040" s="1029"/>
      <c r="T2040" s="950"/>
      <c r="U2040" s="1019"/>
      <c r="W2040" s="426"/>
    </row>
    <row r="2041" spans="1:23" ht="15.95" customHeight="1" x14ac:dyDescent="0.25">
      <c r="A2041" s="412"/>
      <c r="B2041" s="427"/>
      <c r="F2041" s="439"/>
      <c r="G2041" s="555"/>
      <c r="H2041" s="555"/>
      <c r="I2041" s="602"/>
      <c r="J2041" s="602"/>
      <c r="K2041" s="558"/>
      <c r="L2041" s="556"/>
      <c r="M2041" s="556" t="s">
        <v>27</v>
      </c>
      <c r="N2041" s="555"/>
      <c r="O2041" s="555" t="s">
        <v>1557</v>
      </c>
      <c r="P2041" s="555"/>
      <c r="Q2041" s="602"/>
      <c r="R2041" s="602"/>
      <c r="S2041" s="1029"/>
      <c r="T2041" s="950"/>
      <c r="U2041" s="1019"/>
      <c r="W2041" s="426"/>
    </row>
    <row r="2042" spans="1:23" ht="15.95" customHeight="1" x14ac:dyDescent="0.25">
      <c r="A2042" s="412"/>
      <c r="B2042" s="427"/>
      <c r="F2042" s="439"/>
      <c r="G2042" s="555"/>
      <c r="H2042" s="555"/>
      <c r="I2042" s="602"/>
      <c r="J2042" s="602"/>
      <c r="K2042" s="558"/>
      <c r="L2042" s="556"/>
      <c r="M2042" s="556" t="s">
        <v>28</v>
      </c>
      <c r="N2042" s="555"/>
      <c r="O2042" s="555"/>
      <c r="P2042" s="555"/>
      <c r="Q2042" s="602">
        <v>0</v>
      </c>
      <c r="R2042" s="602">
        <v>0</v>
      </c>
      <c r="S2042" s="1029"/>
      <c r="T2042" s="950"/>
      <c r="U2042" s="1019"/>
      <c r="W2042" s="426"/>
    </row>
    <row r="2043" spans="1:23" ht="15.95" customHeight="1" x14ac:dyDescent="0.25">
      <c r="A2043" s="412"/>
      <c r="B2043" s="427"/>
      <c r="F2043" s="439"/>
      <c r="G2043" s="555"/>
      <c r="H2043" s="555"/>
      <c r="I2043" s="602"/>
      <c r="J2043" s="602"/>
      <c r="K2043" s="558"/>
      <c r="L2043" s="556"/>
      <c r="M2043" s="556" t="s">
        <v>41</v>
      </c>
      <c r="N2043" s="555"/>
      <c r="O2043" s="555">
        <v>0</v>
      </c>
      <c r="P2043" s="555">
        <v>0</v>
      </c>
      <c r="Q2043" s="602"/>
      <c r="R2043" s="602">
        <v>0</v>
      </c>
      <c r="S2043" s="1029"/>
      <c r="T2043" s="950"/>
      <c r="U2043" s="1019"/>
      <c r="W2043" s="426"/>
    </row>
    <row r="2044" spans="1:23" ht="15.95" customHeight="1" x14ac:dyDescent="0.25">
      <c r="A2044" s="479"/>
      <c r="B2044" s="440"/>
      <c r="C2044" s="560"/>
      <c r="D2044" s="561"/>
      <c r="E2044" s="611"/>
      <c r="F2044" s="439"/>
      <c r="G2044" s="508"/>
      <c r="H2044" s="508"/>
      <c r="I2044" s="613"/>
      <c r="J2044" s="613"/>
      <c r="K2044" s="567"/>
      <c r="L2044" s="565"/>
      <c r="M2044" s="565" t="s">
        <v>43</v>
      </c>
      <c r="N2044" s="508"/>
      <c r="O2044" s="508">
        <v>26</v>
      </c>
      <c r="P2044" s="508">
        <v>7</v>
      </c>
      <c r="Q2044" s="613">
        <v>10</v>
      </c>
      <c r="R2044" s="613">
        <v>6</v>
      </c>
      <c r="S2044" s="1062"/>
      <c r="T2044" s="960"/>
      <c r="U2044" s="1020"/>
      <c r="W2044" s="426"/>
    </row>
    <row r="2045" spans="1:23" ht="15.95" customHeight="1" x14ac:dyDescent="0.25">
      <c r="A2045" s="452">
        <v>242</v>
      </c>
      <c r="B2045" s="413" t="s">
        <v>2146</v>
      </c>
      <c r="C2045" s="486" t="s">
        <v>1875</v>
      </c>
      <c r="D2045" s="487">
        <v>250</v>
      </c>
      <c r="E2045" s="416">
        <v>598</v>
      </c>
      <c r="F2045" s="1017"/>
      <c r="G2045" s="417">
        <v>0</v>
      </c>
      <c r="H2045" s="417">
        <v>0</v>
      </c>
      <c r="I2045" s="418">
        <v>0</v>
      </c>
      <c r="J2045" s="418"/>
      <c r="K2045" s="421"/>
      <c r="L2045" s="419"/>
      <c r="M2045" s="419"/>
      <c r="N2045" s="417"/>
      <c r="O2045" s="417"/>
      <c r="P2045" s="417"/>
      <c r="Q2045" s="418"/>
      <c r="R2045" s="418"/>
      <c r="S2045" s="1023"/>
      <c r="T2045" s="950"/>
      <c r="U2045" s="871"/>
      <c r="W2045" s="426"/>
    </row>
    <row r="2046" spans="1:23" ht="15.95" customHeight="1" x14ac:dyDescent="0.25">
      <c r="A2046" s="412"/>
      <c r="B2046" s="427"/>
      <c r="C2046" s="486"/>
      <c r="D2046" s="487"/>
      <c r="E2046" s="416" t="s">
        <v>19</v>
      </c>
      <c r="F2046" s="439"/>
      <c r="G2046" s="417">
        <v>0</v>
      </c>
      <c r="H2046" s="417">
        <v>0</v>
      </c>
      <c r="I2046" s="418">
        <v>0</v>
      </c>
      <c r="J2046" s="418"/>
      <c r="K2046" s="421"/>
      <c r="L2046" s="419"/>
      <c r="M2046" s="419"/>
      <c r="N2046" s="417"/>
      <c r="O2046" s="417"/>
      <c r="P2046" s="417"/>
      <c r="Q2046" s="418"/>
      <c r="R2046" s="418"/>
      <c r="S2046" s="1023"/>
      <c r="T2046" s="950"/>
      <c r="U2046" s="872"/>
      <c r="W2046" s="426"/>
    </row>
    <row r="2047" spans="1:23" ht="15.95" customHeight="1" x14ac:dyDescent="0.25">
      <c r="A2047" s="412"/>
      <c r="B2047" s="427"/>
      <c r="C2047" s="486"/>
      <c r="D2047" s="487"/>
      <c r="E2047" s="416" t="s">
        <v>36</v>
      </c>
      <c r="F2047" s="439"/>
      <c r="G2047" s="417">
        <v>0</v>
      </c>
      <c r="H2047" s="417">
        <v>0</v>
      </c>
      <c r="I2047" s="418">
        <v>0</v>
      </c>
      <c r="J2047" s="418"/>
      <c r="K2047" s="421"/>
      <c r="L2047" s="419"/>
      <c r="M2047" s="419"/>
      <c r="N2047" s="417"/>
      <c r="O2047" s="417"/>
      <c r="P2047" s="417"/>
      <c r="Q2047" s="418"/>
      <c r="R2047" s="418"/>
      <c r="S2047" s="1023"/>
      <c r="T2047" s="950"/>
      <c r="U2047" s="872"/>
      <c r="W2047" s="426"/>
    </row>
    <row r="2048" spans="1:23" ht="15.95" customHeight="1" x14ac:dyDescent="0.25">
      <c r="A2048" s="412"/>
      <c r="B2048" s="427"/>
      <c r="C2048" s="486"/>
      <c r="D2048" s="487"/>
      <c r="E2048" s="416"/>
      <c r="F2048" s="439"/>
      <c r="G2048" s="417"/>
      <c r="H2048" s="417"/>
      <c r="I2048" s="418"/>
      <c r="J2048" s="418"/>
      <c r="K2048" s="421"/>
      <c r="L2048" s="419"/>
      <c r="M2048" s="419"/>
      <c r="N2048" s="417"/>
      <c r="O2048" s="417"/>
      <c r="P2048" s="417"/>
      <c r="Q2048" s="418"/>
      <c r="R2048" s="418"/>
      <c r="S2048" s="1023"/>
      <c r="T2048" s="950"/>
      <c r="U2048" s="872"/>
      <c r="W2048" s="426"/>
    </row>
    <row r="2049" spans="1:23" ht="15.95" customHeight="1" x14ac:dyDescent="0.25">
      <c r="A2049" s="412"/>
      <c r="B2049" s="427"/>
      <c r="C2049" s="486"/>
      <c r="D2049" s="487"/>
      <c r="E2049" s="416"/>
      <c r="F2049" s="439"/>
      <c r="G2049" s="417"/>
      <c r="H2049" s="417"/>
      <c r="I2049" s="418"/>
      <c r="J2049" s="418"/>
      <c r="K2049" s="421"/>
      <c r="L2049" s="419"/>
      <c r="M2049" s="419"/>
      <c r="N2049" s="417"/>
      <c r="O2049" s="417"/>
      <c r="P2049" s="417"/>
      <c r="Q2049" s="418"/>
      <c r="R2049" s="418"/>
      <c r="S2049" s="1023"/>
      <c r="T2049" s="950"/>
      <c r="U2049" s="872"/>
      <c r="W2049" s="426"/>
    </row>
    <row r="2050" spans="1:23" ht="15.95" customHeight="1" x14ac:dyDescent="0.25">
      <c r="A2050" s="412"/>
      <c r="B2050" s="427"/>
      <c r="C2050" s="486"/>
      <c r="D2050" s="487"/>
      <c r="E2050" s="416"/>
      <c r="F2050" s="439"/>
      <c r="G2050" s="417"/>
      <c r="H2050" s="417"/>
      <c r="I2050" s="418"/>
      <c r="J2050" s="418"/>
      <c r="K2050" s="421"/>
      <c r="L2050" s="419"/>
      <c r="M2050" s="419"/>
      <c r="N2050" s="417"/>
      <c r="O2050" s="417"/>
      <c r="P2050" s="417"/>
      <c r="Q2050" s="418"/>
      <c r="R2050" s="418"/>
      <c r="S2050" s="1023"/>
      <c r="T2050" s="950"/>
      <c r="U2050" s="872"/>
      <c r="W2050" s="426"/>
    </row>
    <row r="2051" spans="1:23" ht="15.95" customHeight="1" x14ac:dyDescent="0.25">
      <c r="A2051" s="479"/>
      <c r="B2051" s="440"/>
      <c r="C2051" s="480"/>
      <c r="D2051" s="481"/>
      <c r="E2051" s="443"/>
      <c r="F2051" s="439"/>
      <c r="G2051" s="444"/>
      <c r="H2051" s="444"/>
      <c r="I2051" s="445"/>
      <c r="J2051" s="445"/>
      <c r="K2051" s="448"/>
      <c r="L2051" s="446"/>
      <c r="M2051" s="446"/>
      <c r="N2051" s="444"/>
      <c r="O2051" s="444"/>
      <c r="P2051" s="444"/>
      <c r="Q2051" s="445"/>
      <c r="R2051" s="445"/>
      <c r="S2051" s="1022"/>
      <c r="T2051" s="960"/>
      <c r="U2051" s="873"/>
      <c r="W2051" s="426"/>
    </row>
    <row r="2052" spans="1:23" ht="15.95" customHeight="1" x14ac:dyDescent="0.25">
      <c r="A2052" s="452">
        <v>243</v>
      </c>
      <c r="B2052" s="413" t="s">
        <v>2147</v>
      </c>
      <c r="C2052" s="486" t="s">
        <v>1875</v>
      </c>
      <c r="D2052" s="487">
        <v>250</v>
      </c>
      <c r="E2052" s="416"/>
      <c r="F2052" s="1017"/>
      <c r="G2052" s="417">
        <v>0</v>
      </c>
      <c r="H2052" s="417">
        <v>0</v>
      </c>
      <c r="I2052" s="418">
        <v>0</v>
      </c>
      <c r="J2052" s="418"/>
      <c r="K2052" s="421"/>
      <c r="L2052" s="419"/>
      <c r="M2052" s="419"/>
      <c r="N2052" s="417"/>
      <c r="O2052" s="417"/>
      <c r="P2052" s="417"/>
      <c r="Q2052" s="418"/>
      <c r="R2052" s="418"/>
      <c r="S2052" s="1023"/>
      <c r="T2052" s="950"/>
      <c r="U2052" s="871"/>
      <c r="W2052" s="426"/>
    </row>
    <row r="2053" spans="1:23" ht="15.95" customHeight="1" x14ac:dyDescent="0.25">
      <c r="A2053" s="412"/>
      <c r="B2053" s="427"/>
      <c r="E2053" s="600" t="s">
        <v>19</v>
      </c>
      <c r="F2053" s="439"/>
      <c r="G2053" s="472">
        <v>0</v>
      </c>
      <c r="H2053" s="555">
        <v>0</v>
      </c>
      <c r="I2053" s="602">
        <v>0</v>
      </c>
      <c r="J2053" s="602"/>
      <c r="K2053" s="558"/>
      <c r="L2053" s="556"/>
      <c r="M2053" s="556"/>
      <c r="N2053" s="555"/>
      <c r="O2053" s="555"/>
      <c r="P2053" s="555"/>
      <c r="Q2053" s="602"/>
      <c r="R2053" s="602"/>
      <c r="S2053" s="1029"/>
      <c r="T2053" s="950"/>
      <c r="U2053" s="872"/>
      <c r="W2053" s="426"/>
    </row>
    <row r="2054" spans="1:23" ht="15.95" customHeight="1" x14ac:dyDescent="0.25">
      <c r="A2054" s="412"/>
      <c r="B2054" s="427"/>
      <c r="E2054" s="600" t="s">
        <v>36</v>
      </c>
      <c r="F2054" s="439"/>
      <c r="G2054" s="555">
        <v>0</v>
      </c>
      <c r="H2054" s="555">
        <v>0</v>
      </c>
      <c r="I2054" s="602">
        <v>0</v>
      </c>
      <c r="J2054" s="602"/>
      <c r="K2054" s="558"/>
      <c r="L2054" s="556"/>
      <c r="M2054" s="556"/>
      <c r="N2054" s="555"/>
      <c r="O2054" s="555"/>
      <c r="P2054" s="555"/>
      <c r="Q2054" s="602"/>
      <c r="R2054" s="602"/>
      <c r="S2054" s="1029"/>
      <c r="T2054" s="950"/>
      <c r="U2054" s="872"/>
      <c r="W2054" s="426"/>
    </row>
    <row r="2055" spans="1:23" ht="15.95" customHeight="1" x14ac:dyDescent="0.25">
      <c r="A2055" s="412"/>
      <c r="B2055" s="427"/>
      <c r="F2055" s="439"/>
      <c r="G2055" s="555"/>
      <c r="H2055" s="555"/>
      <c r="I2055" s="602"/>
      <c r="J2055" s="602"/>
      <c r="K2055" s="558"/>
      <c r="L2055" s="556"/>
      <c r="M2055" s="556"/>
      <c r="N2055" s="555"/>
      <c r="O2055" s="555"/>
      <c r="P2055" s="555"/>
      <c r="Q2055" s="602"/>
      <c r="R2055" s="602"/>
      <c r="S2055" s="1029"/>
      <c r="T2055" s="950"/>
      <c r="U2055" s="872"/>
      <c r="W2055" s="426"/>
    </row>
    <row r="2056" spans="1:23" ht="15.95" customHeight="1" x14ac:dyDescent="0.25">
      <c r="A2056" s="412"/>
      <c r="B2056" s="427"/>
      <c r="F2056" s="439"/>
      <c r="G2056" s="555"/>
      <c r="H2056" s="555"/>
      <c r="I2056" s="602"/>
      <c r="J2056" s="602"/>
      <c r="K2056" s="558"/>
      <c r="L2056" s="556"/>
      <c r="M2056" s="556"/>
      <c r="N2056" s="555"/>
      <c r="O2056" s="555"/>
      <c r="P2056" s="555"/>
      <c r="Q2056" s="602"/>
      <c r="R2056" s="602"/>
      <c r="S2056" s="1029"/>
      <c r="T2056" s="950"/>
      <c r="U2056" s="872"/>
      <c r="W2056" s="426"/>
    </row>
    <row r="2057" spans="1:23" ht="15.95" customHeight="1" x14ac:dyDescent="0.25">
      <c r="A2057" s="412"/>
      <c r="B2057" s="427"/>
      <c r="F2057" s="439"/>
      <c r="G2057" s="555"/>
      <c r="H2057" s="555"/>
      <c r="I2057" s="602"/>
      <c r="J2057" s="602"/>
      <c r="K2057" s="558"/>
      <c r="L2057" s="556"/>
      <c r="M2057" s="556"/>
      <c r="N2057" s="555"/>
      <c r="O2057" s="555"/>
      <c r="P2057" s="555"/>
      <c r="Q2057" s="602"/>
      <c r="R2057" s="602"/>
      <c r="S2057" s="1029"/>
      <c r="T2057" s="950"/>
      <c r="U2057" s="872"/>
      <c r="W2057" s="426"/>
    </row>
    <row r="2058" spans="1:23" ht="15.95" customHeight="1" x14ac:dyDescent="0.25">
      <c r="A2058" s="412"/>
      <c r="B2058" s="427"/>
      <c r="E2058" s="416"/>
      <c r="F2058" s="439"/>
      <c r="G2058" s="555"/>
      <c r="H2058" s="555"/>
      <c r="I2058" s="602"/>
      <c r="J2058" s="602"/>
      <c r="K2058" s="558"/>
      <c r="L2058" s="556"/>
      <c r="M2058" s="556"/>
      <c r="N2058" s="555"/>
      <c r="O2058" s="555"/>
      <c r="P2058" s="555"/>
      <c r="Q2058" s="602"/>
      <c r="R2058" s="602"/>
      <c r="S2058" s="1029"/>
      <c r="T2058" s="950"/>
      <c r="U2058" s="872"/>
      <c r="W2058" s="426"/>
    </row>
    <row r="2059" spans="1:23" ht="15.95" customHeight="1" x14ac:dyDescent="0.25">
      <c r="A2059" s="479"/>
      <c r="B2059" s="440"/>
      <c r="C2059" s="480"/>
      <c r="D2059" s="481"/>
      <c r="E2059" s="443"/>
      <c r="F2059" s="693"/>
      <c r="G2059" s="444"/>
      <c r="H2059" s="444"/>
      <c r="I2059" s="445"/>
      <c r="J2059" s="445"/>
      <c r="K2059" s="448"/>
      <c r="L2059" s="446"/>
      <c r="M2059" s="446"/>
      <c r="N2059" s="444"/>
      <c r="O2059" s="444"/>
      <c r="P2059" s="444"/>
      <c r="Q2059" s="445"/>
      <c r="R2059" s="445"/>
      <c r="S2059" s="1022"/>
      <c r="T2059" s="973"/>
      <c r="U2059" s="873"/>
      <c r="W2059" s="426"/>
    </row>
    <row r="2060" spans="1:23" ht="15.95" customHeight="1" x14ac:dyDescent="0.25">
      <c r="A2060" s="452">
        <v>244</v>
      </c>
      <c r="B2060" s="413" t="s">
        <v>2148</v>
      </c>
      <c r="C2060" s="486" t="s">
        <v>2149</v>
      </c>
      <c r="D2060" s="487">
        <v>100</v>
      </c>
      <c r="E2060" s="419">
        <v>8314329</v>
      </c>
      <c r="F2060" s="439"/>
      <c r="G2060" s="417">
        <v>23</v>
      </c>
      <c r="H2060" s="417">
        <v>29</v>
      </c>
      <c r="I2060" s="418">
        <v>15</v>
      </c>
      <c r="J2060" s="418">
        <v>0</v>
      </c>
      <c r="K2060" s="421"/>
      <c r="L2060" s="419"/>
      <c r="M2060" s="419">
        <v>3493</v>
      </c>
      <c r="N2060" s="417"/>
      <c r="O2060" s="417">
        <v>0</v>
      </c>
      <c r="P2060" s="417">
        <v>0</v>
      </c>
      <c r="Q2060" s="418">
        <v>17</v>
      </c>
      <c r="R2060" s="418">
        <v>6</v>
      </c>
      <c r="S2060" s="1023"/>
      <c r="T2060" s="975"/>
      <c r="U2060" s="871"/>
      <c r="W2060" s="426"/>
    </row>
    <row r="2061" spans="1:23" ht="15.95" customHeight="1" x14ac:dyDescent="0.25">
      <c r="A2061" s="412"/>
      <c r="B2061" s="427"/>
      <c r="C2061" s="486"/>
      <c r="D2061" s="487"/>
      <c r="E2061" s="416" t="s">
        <v>19</v>
      </c>
      <c r="F2061" s="439"/>
      <c r="G2061" s="417">
        <v>224</v>
      </c>
      <c r="H2061" s="417">
        <v>223</v>
      </c>
      <c r="I2061" s="418" t="s">
        <v>2150</v>
      </c>
      <c r="J2061" s="418"/>
      <c r="K2061" s="421"/>
      <c r="L2061" s="419"/>
      <c r="M2061" s="419" t="s">
        <v>19</v>
      </c>
      <c r="N2061" s="417"/>
      <c r="O2061" s="417">
        <v>223</v>
      </c>
      <c r="P2061" s="417">
        <v>225</v>
      </c>
      <c r="Q2061" s="418" t="s">
        <v>2151</v>
      </c>
      <c r="R2061" s="418"/>
      <c r="S2061" s="1023"/>
      <c r="T2061" s="950"/>
      <c r="U2061" s="872"/>
      <c r="W2061" s="426"/>
    </row>
    <row r="2062" spans="1:23" ht="15.95" customHeight="1" x14ac:dyDescent="0.25">
      <c r="A2062" s="412"/>
      <c r="B2062" s="427"/>
      <c r="C2062" s="486"/>
      <c r="D2062" s="487"/>
      <c r="E2062" s="416" t="s">
        <v>31</v>
      </c>
      <c r="F2062" s="439"/>
      <c r="G2062" s="417">
        <v>0</v>
      </c>
      <c r="H2062" s="417">
        <v>0</v>
      </c>
      <c r="I2062" s="418">
        <v>0</v>
      </c>
      <c r="J2062" s="418">
        <v>0</v>
      </c>
      <c r="K2062" s="421"/>
      <c r="L2062" s="419"/>
      <c r="M2062" s="419" t="s">
        <v>40</v>
      </c>
      <c r="N2062" s="417"/>
      <c r="O2062" s="417">
        <v>0</v>
      </c>
      <c r="P2062" s="417">
        <v>0</v>
      </c>
      <c r="Q2062" s="418">
        <v>0</v>
      </c>
      <c r="R2062" s="418">
        <v>0</v>
      </c>
      <c r="S2062" s="1023"/>
      <c r="T2062" s="950"/>
      <c r="U2062" s="872"/>
      <c r="W2062" s="426"/>
    </row>
    <row r="2063" spans="1:23" ht="15.95" customHeight="1" x14ac:dyDescent="0.25">
      <c r="A2063" s="412"/>
      <c r="B2063" s="427"/>
      <c r="C2063" s="486"/>
      <c r="D2063" s="487"/>
      <c r="E2063" s="416" t="s">
        <v>36</v>
      </c>
      <c r="F2063" s="439"/>
      <c r="G2063" s="417">
        <v>0</v>
      </c>
      <c r="H2063" s="417">
        <v>0</v>
      </c>
      <c r="I2063" s="418">
        <v>0</v>
      </c>
      <c r="J2063" s="418">
        <v>0</v>
      </c>
      <c r="K2063" s="421"/>
      <c r="L2063" s="419"/>
      <c r="M2063" s="419" t="s">
        <v>24</v>
      </c>
      <c r="N2063" s="417"/>
      <c r="O2063" s="417">
        <v>0</v>
      </c>
      <c r="P2063" s="417">
        <v>0</v>
      </c>
      <c r="Q2063" s="418">
        <v>0</v>
      </c>
      <c r="R2063" s="418">
        <v>0</v>
      </c>
      <c r="S2063" s="1023"/>
      <c r="T2063" s="950"/>
      <c r="U2063" s="872"/>
      <c r="W2063" s="426"/>
    </row>
    <row r="2064" spans="1:23" ht="15.95" customHeight="1" x14ac:dyDescent="0.25">
      <c r="A2064" s="412"/>
      <c r="B2064" s="427"/>
      <c r="C2064" s="486"/>
      <c r="D2064" s="487"/>
      <c r="E2064" s="416" t="s">
        <v>32</v>
      </c>
      <c r="F2064" s="439"/>
      <c r="G2064" s="417">
        <v>0</v>
      </c>
      <c r="H2064" s="417">
        <v>0</v>
      </c>
      <c r="I2064" s="418">
        <v>0</v>
      </c>
      <c r="J2064" s="418">
        <v>0</v>
      </c>
      <c r="K2064" s="421"/>
      <c r="L2064" s="419"/>
      <c r="M2064" s="419" t="s">
        <v>42</v>
      </c>
      <c r="N2064" s="417"/>
      <c r="O2064" s="417">
        <v>0</v>
      </c>
      <c r="P2064" s="417">
        <v>0</v>
      </c>
      <c r="Q2064" s="418">
        <v>16</v>
      </c>
      <c r="R2064" s="418">
        <v>16</v>
      </c>
      <c r="S2064" s="1023"/>
      <c r="T2064" s="950"/>
      <c r="U2064" s="872"/>
      <c r="W2064" s="426"/>
    </row>
    <row r="2065" spans="1:23" ht="15.95" customHeight="1" x14ac:dyDescent="0.25">
      <c r="A2065" s="412"/>
      <c r="B2065" s="427"/>
      <c r="C2065" s="464"/>
      <c r="D2065" s="465"/>
      <c r="E2065" s="430" t="s">
        <v>38</v>
      </c>
      <c r="F2065" s="439"/>
      <c r="G2065" s="431">
        <v>21</v>
      </c>
      <c r="H2065" s="431">
        <v>29</v>
      </c>
      <c r="I2065" s="432">
        <v>16</v>
      </c>
      <c r="J2065" s="432">
        <v>4</v>
      </c>
      <c r="K2065" s="435"/>
      <c r="L2065" s="433"/>
      <c r="M2065" s="433" t="s">
        <v>26</v>
      </c>
      <c r="N2065" s="431"/>
      <c r="O2065" s="431">
        <v>0</v>
      </c>
      <c r="P2065" s="431">
        <v>0</v>
      </c>
      <c r="Q2065" s="432">
        <v>0</v>
      </c>
      <c r="R2065" s="432">
        <v>0</v>
      </c>
      <c r="S2065" s="1021"/>
      <c r="T2065" s="950"/>
      <c r="U2065" s="872"/>
      <c r="W2065" s="426"/>
    </row>
    <row r="2066" spans="1:23" ht="15.95" customHeight="1" x14ac:dyDescent="0.25">
      <c r="A2066" s="479"/>
      <c r="B2066" s="440"/>
      <c r="F2066" s="693"/>
      <c r="G2066" s="555"/>
      <c r="H2066" s="555"/>
      <c r="I2066" s="602"/>
      <c r="J2066" s="602"/>
      <c r="K2066" s="558"/>
      <c r="L2066" s="556"/>
      <c r="M2066" s="556" t="s">
        <v>1879</v>
      </c>
      <c r="N2066" s="555"/>
      <c r="O2066" s="555"/>
      <c r="P2066" s="555"/>
      <c r="Q2066" s="602"/>
      <c r="R2066" s="602"/>
      <c r="S2066" s="1029"/>
      <c r="T2066" s="960"/>
      <c r="U2066" s="873"/>
      <c r="W2066" s="426"/>
    </row>
    <row r="2067" spans="1:23" ht="15.95" customHeight="1" x14ac:dyDescent="0.25">
      <c r="A2067" s="452">
        <v>245</v>
      </c>
      <c r="B2067" s="413" t="s">
        <v>2152</v>
      </c>
      <c r="C2067" s="453"/>
      <c r="D2067" s="454">
        <v>630</v>
      </c>
      <c r="E2067" s="504">
        <v>0</v>
      </c>
      <c r="F2067" s="439"/>
      <c r="G2067" s="456">
        <v>0</v>
      </c>
      <c r="H2067" s="456">
        <v>1</v>
      </c>
      <c r="I2067" s="505">
        <v>0</v>
      </c>
      <c r="J2067" s="505"/>
      <c r="K2067" s="461"/>
      <c r="L2067" s="459"/>
      <c r="M2067" s="459" t="s">
        <v>1557</v>
      </c>
      <c r="N2067" s="456"/>
      <c r="O2067" s="456"/>
      <c r="P2067" s="456"/>
      <c r="Q2067" s="505"/>
      <c r="R2067" s="505"/>
      <c r="S2067" s="1028"/>
      <c r="T2067" s="950"/>
      <c r="U2067" s="871"/>
      <c r="W2067" s="426"/>
    </row>
    <row r="2068" spans="1:23" ht="15.95" customHeight="1" x14ac:dyDescent="0.25">
      <c r="A2068" s="479"/>
      <c r="B2068" s="440"/>
      <c r="C2068" s="560"/>
      <c r="D2068" s="561"/>
      <c r="E2068" s="611" t="s">
        <v>19</v>
      </c>
      <c r="F2068" s="439"/>
      <c r="G2068" s="508">
        <v>222</v>
      </c>
      <c r="H2068" s="508">
        <v>220</v>
      </c>
      <c r="I2068" s="613" t="s">
        <v>2153</v>
      </c>
      <c r="J2068" s="613"/>
      <c r="K2068" s="567"/>
      <c r="L2068" s="565"/>
      <c r="M2068" s="565"/>
      <c r="N2068" s="508"/>
      <c r="O2068" s="508"/>
      <c r="P2068" s="508"/>
      <c r="Q2068" s="613"/>
      <c r="R2068" s="613"/>
      <c r="S2068" s="1062"/>
      <c r="T2068" s="973"/>
      <c r="U2068" s="873"/>
      <c r="W2068" s="426"/>
    </row>
    <row r="2069" spans="1:23" ht="15.95" customHeight="1" x14ac:dyDescent="0.25">
      <c r="A2069" s="452">
        <v>246</v>
      </c>
      <c r="B2069" s="413" t="s">
        <v>2154</v>
      </c>
      <c r="C2069" s="486" t="s">
        <v>2155</v>
      </c>
      <c r="D2069" s="487">
        <v>250</v>
      </c>
      <c r="E2069" s="416"/>
      <c r="F2069" s="1017"/>
      <c r="G2069" s="417">
        <v>46</v>
      </c>
      <c r="H2069" s="417">
        <v>36</v>
      </c>
      <c r="I2069" s="418">
        <v>66</v>
      </c>
      <c r="J2069" s="418">
        <v>19</v>
      </c>
      <c r="K2069" s="665"/>
      <c r="L2069" s="419"/>
      <c r="M2069" s="419"/>
      <c r="N2069" s="417"/>
      <c r="O2069" s="417"/>
      <c r="P2069" s="417"/>
      <c r="Q2069" s="418"/>
      <c r="R2069" s="418"/>
      <c r="S2069" s="1026"/>
      <c r="T2069" s="975"/>
      <c r="U2069" s="871"/>
      <c r="W2069" s="426"/>
    </row>
    <row r="2070" spans="1:23" ht="15.95" customHeight="1" x14ac:dyDescent="0.25">
      <c r="A2070" s="412"/>
      <c r="B2070" s="427"/>
      <c r="E2070" s="600" t="s">
        <v>19</v>
      </c>
      <c r="F2070" s="439"/>
      <c r="G2070" s="555">
        <v>226</v>
      </c>
      <c r="H2070" s="555">
        <v>235</v>
      </c>
      <c r="I2070" s="602" t="s">
        <v>2156</v>
      </c>
      <c r="J2070" s="602"/>
      <c r="K2070" s="618"/>
      <c r="L2070" s="556"/>
      <c r="M2070" s="556"/>
      <c r="N2070" s="555"/>
      <c r="O2070" s="555"/>
      <c r="P2070" s="555"/>
      <c r="Q2070" s="602"/>
      <c r="R2070" s="602"/>
      <c r="S2070" s="1066"/>
      <c r="T2070" s="950"/>
      <c r="U2070" s="872"/>
      <c r="W2070" s="426"/>
    </row>
    <row r="2071" spans="1:23" ht="15.95" customHeight="1" x14ac:dyDescent="0.25">
      <c r="A2071" s="412"/>
      <c r="B2071" s="427"/>
      <c r="E2071" s="600" t="s">
        <v>1554</v>
      </c>
      <c r="F2071" s="439"/>
      <c r="G2071" s="555">
        <v>0</v>
      </c>
      <c r="H2071" s="555">
        <v>0</v>
      </c>
      <c r="I2071" s="602">
        <v>0</v>
      </c>
      <c r="J2071" s="602">
        <v>0</v>
      </c>
      <c r="K2071" s="618"/>
      <c r="L2071" s="556"/>
      <c r="M2071" s="556"/>
      <c r="N2071" s="555"/>
      <c r="O2071" s="555"/>
      <c r="P2071" s="555"/>
      <c r="Q2071" s="602"/>
      <c r="R2071" s="602"/>
      <c r="S2071" s="1066"/>
      <c r="T2071" s="950"/>
      <c r="U2071" s="872"/>
      <c r="W2071" s="426"/>
    </row>
    <row r="2072" spans="1:23" ht="15.95" customHeight="1" x14ac:dyDescent="0.25">
      <c r="A2072" s="412"/>
      <c r="B2072" s="427"/>
      <c r="E2072" s="600" t="s">
        <v>1572</v>
      </c>
      <c r="F2072" s="439"/>
      <c r="G2072" s="555">
        <v>0</v>
      </c>
      <c r="H2072" s="555">
        <v>0</v>
      </c>
      <c r="I2072" s="602">
        <v>0</v>
      </c>
      <c r="J2072" s="602">
        <v>0</v>
      </c>
      <c r="K2072" s="618"/>
      <c r="L2072" s="556"/>
      <c r="M2072" s="556"/>
      <c r="N2072" s="555"/>
      <c r="O2072" s="555"/>
      <c r="P2072" s="555"/>
      <c r="Q2072" s="602"/>
      <c r="R2072" s="602"/>
      <c r="S2072" s="1066"/>
      <c r="T2072" s="950"/>
      <c r="U2072" s="872"/>
      <c r="W2072" s="426"/>
    </row>
    <row r="2073" spans="1:23" ht="15.95" customHeight="1" x14ac:dyDescent="0.25">
      <c r="A2073" s="412"/>
      <c r="B2073" s="427"/>
      <c r="E2073" s="600" t="s">
        <v>1582</v>
      </c>
      <c r="F2073" s="439"/>
      <c r="G2073" s="555">
        <v>0</v>
      </c>
      <c r="H2073" s="555">
        <v>0</v>
      </c>
      <c r="I2073" s="602">
        <v>4</v>
      </c>
      <c r="J2073" s="602">
        <v>0</v>
      </c>
      <c r="K2073" s="618"/>
      <c r="L2073" s="556"/>
      <c r="M2073" s="556"/>
      <c r="N2073" s="555"/>
      <c r="O2073" s="555"/>
      <c r="P2073" s="555"/>
      <c r="Q2073" s="602"/>
      <c r="R2073" s="602"/>
      <c r="S2073" s="1066"/>
      <c r="T2073" s="950"/>
      <c r="U2073" s="872"/>
      <c r="W2073" s="426"/>
    </row>
    <row r="2074" spans="1:23" ht="15.95" customHeight="1" x14ac:dyDescent="0.25">
      <c r="A2074" s="412"/>
      <c r="B2074" s="427"/>
      <c r="E2074" s="600" t="s">
        <v>1573</v>
      </c>
      <c r="F2074" s="439"/>
      <c r="G2074" s="555">
        <v>0</v>
      </c>
      <c r="H2074" s="555">
        <v>0</v>
      </c>
      <c r="I2074" s="602">
        <v>0</v>
      </c>
      <c r="J2074" s="602">
        <v>0</v>
      </c>
      <c r="K2074" s="618"/>
      <c r="L2074" s="556"/>
      <c r="M2074" s="556"/>
      <c r="N2074" s="555"/>
      <c r="O2074" s="555"/>
      <c r="P2074" s="555"/>
      <c r="Q2074" s="602"/>
      <c r="R2074" s="602"/>
      <c r="S2074" s="1066"/>
      <c r="T2074" s="950"/>
      <c r="U2074" s="872"/>
      <c r="W2074" s="426"/>
    </row>
    <row r="2075" spans="1:23" ht="15.95" customHeight="1" x14ac:dyDescent="0.25">
      <c r="A2075" s="412"/>
      <c r="B2075" s="427"/>
      <c r="E2075" s="600" t="s">
        <v>1558</v>
      </c>
      <c r="F2075" s="439"/>
      <c r="G2075" s="555">
        <v>13</v>
      </c>
      <c r="H2075" s="555">
        <v>19</v>
      </c>
      <c r="I2075" s="602">
        <v>14</v>
      </c>
      <c r="J2075" s="602">
        <v>3</v>
      </c>
      <c r="K2075" s="618"/>
      <c r="L2075" s="556"/>
      <c r="M2075" s="556"/>
      <c r="N2075" s="555"/>
      <c r="O2075" s="555"/>
      <c r="P2075" s="555"/>
      <c r="Q2075" s="602"/>
      <c r="R2075" s="602"/>
      <c r="S2075" s="1066"/>
      <c r="T2075" s="950"/>
      <c r="U2075" s="872"/>
      <c r="W2075" s="426"/>
    </row>
    <row r="2076" spans="1:23" ht="15.95" customHeight="1" x14ac:dyDescent="0.25">
      <c r="A2076" s="412"/>
      <c r="B2076" s="427"/>
      <c r="E2076" s="600" t="s">
        <v>1560</v>
      </c>
      <c r="F2076" s="439"/>
      <c r="G2076" s="555">
        <v>0</v>
      </c>
      <c r="H2076" s="555">
        <v>0</v>
      </c>
      <c r="I2076" s="602">
        <v>0</v>
      </c>
      <c r="J2076" s="602">
        <v>0</v>
      </c>
      <c r="K2076" s="618"/>
      <c r="L2076" s="556"/>
      <c r="M2076" s="556"/>
      <c r="N2076" s="555"/>
      <c r="O2076" s="555"/>
      <c r="P2076" s="555"/>
      <c r="Q2076" s="602"/>
      <c r="R2076" s="602"/>
      <c r="S2076" s="1066"/>
      <c r="T2076" s="950"/>
      <c r="U2076" s="872"/>
      <c r="W2076" s="426"/>
    </row>
    <row r="2077" spans="1:23" ht="15.95" customHeight="1" x14ac:dyDescent="0.25">
      <c r="A2077" s="412"/>
      <c r="B2077" s="427"/>
      <c r="E2077" s="600" t="s">
        <v>1574</v>
      </c>
      <c r="F2077" s="439"/>
      <c r="G2077" s="555">
        <v>4</v>
      </c>
      <c r="H2077" s="555">
        <v>0</v>
      </c>
      <c r="I2077" s="602">
        <v>7</v>
      </c>
      <c r="J2077" s="602">
        <v>0</v>
      </c>
      <c r="K2077" s="618"/>
      <c r="L2077" s="556"/>
      <c r="M2077" s="556"/>
      <c r="N2077" s="555"/>
      <c r="O2077" s="555"/>
      <c r="P2077" s="555"/>
      <c r="Q2077" s="602"/>
      <c r="R2077" s="602"/>
      <c r="S2077" s="1066"/>
      <c r="T2077" s="950"/>
      <c r="U2077" s="872"/>
      <c r="W2077" s="426"/>
    </row>
    <row r="2078" spans="1:23" ht="15.95" customHeight="1" x14ac:dyDescent="0.25">
      <c r="A2078" s="479"/>
      <c r="B2078" s="440"/>
      <c r="C2078" s="441"/>
      <c r="D2078" s="481"/>
      <c r="E2078" s="443" t="s">
        <v>1589</v>
      </c>
      <c r="F2078" s="439"/>
      <c r="G2078" s="444">
        <v>34</v>
      </c>
      <c r="H2078" s="444">
        <v>41</v>
      </c>
      <c r="I2078" s="445">
        <v>48</v>
      </c>
      <c r="J2078" s="445">
        <v>6</v>
      </c>
      <c r="K2078" s="576"/>
      <c r="L2078" s="446"/>
      <c r="M2078" s="446"/>
      <c r="N2078" s="444"/>
      <c r="O2078" s="444"/>
      <c r="P2078" s="444"/>
      <c r="Q2078" s="445"/>
      <c r="R2078" s="445"/>
      <c r="S2078" s="1025"/>
      <c r="T2078" s="960"/>
      <c r="U2078" s="873"/>
      <c r="W2078" s="426"/>
    </row>
    <row r="2079" spans="1:23" ht="15.95" customHeight="1" x14ac:dyDescent="0.25">
      <c r="A2079" s="452">
        <v>247</v>
      </c>
      <c r="B2079" s="413" t="s">
        <v>2157</v>
      </c>
      <c r="C2079" s="599" t="s">
        <v>2158</v>
      </c>
      <c r="D2079" s="522">
        <v>630</v>
      </c>
      <c r="E2079" s="600">
        <v>16190</v>
      </c>
      <c r="F2079" s="1017"/>
      <c r="G2079" s="555">
        <v>97</v>
      </c>
      <c r="H2079" s="555">
        <v>132</v>
      </c>
      <c r="I2079" s="602">
        <v>89</v>
      </c>
      <c r="J2079" s="602">
        <v>44</v>
      </c>
      <c r="K2079" s="558"/>
      <c r="L2079" s="556"/>
      <c r="M2079" s="556">
        <v>3557</v>
      </c>
      <c r="N2079" s="555"/>
      <c r="O2079" s="555" t="s">
        <v>1557</v>
      </c>
      <c r="P2079" s="555"/>
      <c r="Q2079" s="602"/>
      <c r="R2079" s="602"/>
      <c r="S2079" s="1029"/>
      <c r="T2079" s="950"/>
      <c r="U2079" s="1071"/>
      <c r="W2079" s="684"/>
    </row>
    <row r="2080" spans="1:23" ht="15.95" customHeight="1" x14ac:dyDescent="0.25">
      <c r="A2080" s="412"/>
      <c r="B2080" s="427"/>
      <c r="C2080" s="599"/>
      <c r="D2080" s="522"/>
      <c r="E2080" s="600" t="s">
        <v>19</v>
      </c>
      <c r="F2080" s="439"/>
      <c r="G2080" s="555">
        <v>228</v>
      </c>
      <c r="H2080" s="555">
        <v>227</v>
      </c>
      <c r="I2080" s="602" t="s">
        <v>2159</v>
      </c>
      <c r="J2080" s="602"/>
      <c r="K2080" s="558"/>
      <c r="L2080" s="556"/>
      <c r="M2080" s="556"/>
      <c r="N2080" s="555"/>
      <c r="O2080" s="555"/>
      <c r="P2080" s="555"/>
      <c r="Q2080" s="602"/>
      <c r="R2080" s="602"/>
      <c r="S2080" s="1029"/>
      <c r="T2080" s="950"/>
      <c r="U2080" s="1072"/>
      <c r="W2080" s="631"/>
    </row>
    <row r="2081" spans="1:23" ht="15.95" customHeight="1" x14ac:dyDescent="0.25">
      <c r="A2081" s="412"/>
      <c r="B2081" s="427"/>
      <c r="C2081" s="599"/>
      <c r="D2081" s="522"/>
      <c r="E2081" s="600" t="s">
        <v>31</v>
      </c>
      <c r="F2081" s="439"/>
      <c r="G2081" s="555">
        <v>0</v>
      </c>
      <c r="H2081" s="555"/>
      <c r="I2081" s="602"/>
      <c r="J2081" s="602">
        <v>0</v>
      </c>
      <c r="K2081" s="558"/>
      <c r="L2081" s="556"/>
      <c r="M2081" s="556" t="s">
        <v>33</v>
      </c>
      <c r="N2081" s="555"/>
      <c r="O2081" s="555">
        <v>0</v>
      </c>
      <c r="P2081" s="555">
        <v>0</v>
      </c>
      <c r="Q2081" s="602">
        <v>0</v>
      </c>
      <c r="R2081" s="602">
        <v>0</v>
      </c>
      <c r="S2081" s="1029"/>
      <c r="T2081" s="950"/>
      <c r="U2081" s="1072"/>
      <c r="W2081" s="631"/>
    </row>
    <row r="2082" spans="1:23" ht="15.95" customHeight="1" x14ac:dyDescent="0.25">
      <c r="A2082" s="412"/>
      <c r="B2082" s="427"/>
      <c r="C2082" s="599"/>
      <c r="D2082" s="522"/>
      <c r="E2082" s="600" t="s">
        <v>36</v>
      </c>
      <c r="F2082" s="439"/>
      <c r="G2082" s="555">
        <v>0</v>
      </c>
      <c r="H2082" s="555">
        <v>0</v>
      </c>
      <c r="I2082" s="602">
        <v>0</v>
      </c>
      <c r="J2082" s="602">
        <v>0</v>
      </c>
      <c r="K2082" s="558"/>
      <c r="L2082" s="556"/>
      <c r="M2082" s="556" t="s">
        <v>40</v>
      </c>
      <c r="N2082" s="555"/>
      <c r="O2082" s="555">
        <v>2</v>
      </c>
      <c r="P2082" s="555">
        <v>0</v>
      </c>
      <c r="Q2082" s="602">
        <v>2</v>
      </c>
      <c r="R2082" s="602">
        <v>0</v>
      </c>
      <c r="S2082" s="1029"/>
      <c r="T2082" s="950"/>
      <c r="U2082" s="1072"/>
      <c r="W2082" s="631"/>
    </row>
    <row r="2083" spans="1:23" ht="15.95" customHeight="1" x14ac:dyDescent="0.25">
      <c r="A2083" s="412"/>
      <c r="B2083" s="427"/>
      <c r="C2083" s="599"/>
      <c r="D2083" s="522"/>
      <c r="E2083" s="600" t="s">
        <v>32</v>
      </c>
      <c r="F2083" s="439"/>
      <c r="G2083" s="555">
        <v>5</v>
      </c>
      <c r="H2083" s="555">
        <v>9</v>
      </c>
      <c r="I2083" s="602">
        <v>9</v>
      </c>
      <c r="J2083" s="602">
        <v>8</v>
      </c>
      <c r="K2083" s="558"/>
      <c r="L2083" s="556"/>
      <c r="M2083" s="556" t="s">
        <v>24</v>
      </c>
      <c r="N2083" s="555"/>
      <c r="O2083" s="555" t="s">
        <v>1557</v>
      </c>
      <c r="P2083" s="555"/>
      <c r="Q2083" s="602"/>
      <c r="R2083" s="602"/>
      <c r="S2083" s="1029"/>
      <c r="T2083" s="950"/>
      <c r="U2083" s="1072"/>
      <c r="W2083" s="631"/>
    </row>
    <row r="2084" spans="1:23" ht="15.95" customHeight="1" x14ac:dyDescent="0.25">
      <c r="A2084" s="412"/>
      <c r="B2084" s="427"/>
      <c r="C2084" s="599"/>
      <c r="D2084" s="522"/>
      <c r="E2084" s="600" t="s">
        <v>38</v>
      </c>
      <c r="F2084" s="689"/>
      <c r="G2084" s="555">
        <v>21</v>
      </c>
      <c r="H2084" s="555">
        <v>58</v>
      </c>
      <c r="I2084" s="602">
        <v>31</v>
      </c>
      <c r="J2084" s="602">
        <v>15</v>
      </c>
      <c r="K2084" s="558"/>
      <c r="L2084" s="556"/>
      <c r="M2084" s="556" t="s">
        <v>42</v>
      </c>
      <c r="N2084" s="555"/>
      <c r="O2084" s="555">
        <v>13</v>
      </c>
      <c r="P2084" s="555">
        <v>44</v>
      </c>
      <c r="Q2084" s="602">
        <v>17</v>
      </c>
      <c r="R2084" s="602">
        <v>27</v>
      </c>
      <c r="S2084" s="1029"/>
      <c r="T2084" s="973"/>
      <c r="U2084" s="1072"/>
      <c r="W2084" s="631"/>
    </row>
    <row r="2085" spans="1:23" s="945" customFormat="1" ht="15.95" customHeight="1" x14ac:dyDescent="0.25">
      <c r="A2085" s="479"/>
      <c r="B2085" s="440"/>
      <c r="C2085" s="610"/>
      <c r="D2085" s="564"/>
      <c r="E2085" s="611"/>
      <c r="F2085" s="930"/>
      <c r="G2085" s="508"/>
      <c r="H2085" s="508"/>
      <c r="I2085" s="613"/>
      <c r="J2085" s="613"/>
      <c r="K2085" s="567"/>
      <c r="L2085" s="565"/>
      <c r="M2085" s="565" t="s">
        <v>25</v>
      </c>
      <c r="N2085" s="508"/>
      <c r="O2085" s="508">
        <v>18</v>
      </c>
      <c r="P2085" s="508">
        <v>16</v>
      </c>
      <c r="Q2085" s="613">
        <v>20</v>
      </c>
      <c r="R2085" s="613">
        <v>6</v>
      </c>
      <c r="S2085" s="1062"/>
      <c r="T2085" s="1073"/>
      <c r="U2085" s="1074"/>
      <c r="V2085" s="930"/>
      <c r="W2085" s="636"/>
    </row>
    <row r="2086" spans="1:23" ht="15.95" customHeight="1" x14ac:dyDescent="0.25">
      <c r="A2086" s="452">
        <v>248</v>
      </c>
      <c r="B2086" s="413" t="s">
        <v>2160</v>
      </c>
      <c r="C2086" s="599" t="s">
        <v>2158</v>
      </c>
      <c r="D2086" s="522">
        <v>630</v>
      </c>
      <c r="F2086" s="439"/>
      <c r="G2086" s="555">
        <v>4</v>
      </c>
      <c r="H2086" s="555">
        <v>2</v>
      </c>
      <c r="I2086" s="602">
        <v>1</v>
      </c>
      <c r="J2086" s="602">
        <v>3</v>
      </c>
      <c r="K2086" s="558"/>
      <c r="L2086" s="556"/>
      <c r="M2086" s="556"/>
      <c r="N2086" s="555"/>
      <c r="O2086" s="555">
        <v>10</v>
      </c>
      <c r="P2086" s="555">
        <v>18</v>
      </c>
      <c r="Q2086" s="602">
        <v>21</v>
      </c>
      <c r="R2086" s="602">
        <v>16</v>
      </c>
      <c r="S2086" s="1029"/>
      <c r="T2086" s="950"/>
      <c r="U2086" s="1071"/>
      <c r="W2086" s="426"/>
    </row>
    <row r="2087" spans="1:23" ht="15.95" customHeight="1" x14ac:dyDescent="0.25">
      <c r="A2087" s="412"/>
      <c r="B2087" s="427"/>
      <c r="C2087" s="599"/>
      <c r="D2087" s="522"/>
      <c r="E2087" s="600" t="s">
        <v>19</v>
      </c>
      <c r="F2087" s="439"/>
      <c r="G2087" s="555">
        <v>229</v>
      </c>
      <c r="H2087" s="555">
        <v>230</v>
      </c>
      <c r="I2087" s="602" t="s">
        <v>2161</v>
      </c>
      <c r="J2087" s="602"/>
      <c r="K2087" s="558"/>
      <c r="L2087" s="556"/>
      <c r="M2087" s="556" t="s">
        <v>19</v>
      </c>
      <c r="N2087" s="555"/>
      <c r="O2087" s="555">
        <v>231</v>
      </c>
      <c r="P2087" s="555">
        <v>230</v>
      </c>
      <c r="Q2087" s="602" t="s">
        <v>2162</v>
      </c>
      <c r="R2087" s="602"/>
      <c r="S2087" s="1029"/>
      <c r="T2087" s="950"/>
      <c r="U2087" s="1072"/>
      <c r="W2087" s="426"/>
    </row>
    <row r="2088" spans="1:23" ht="15.95" customHeight="1" x14ac:dyDescent="0.25">
      <c r="A2088" s="412"/>
      <c r="B2088" s="427"/>
      <c r="C2088" s="599"/>
      <c r="D2088" s="522"/>
      <c r="E2088" s="600" t="s">
        <v>30</v>
      </c>
      <c r="F2088" s="439"/>
      <c r="G2088" s="555" t="s">
        <v>1563</v>
      </c>
      <c r="H2088" s="555"/>
      <c r="I2088" s="602"/>
      <c r="J2088" s="602"/>
      <c r="K2088" s="558"/>
      <c r="L2088" s="556"/>
      <c r="M2088" s="556" t="s">
        <v>20</v>
      </c>
      <c r="N2088" s="555"/>
      <c r="O2088" s="555" t="s">
        <v>1563</v>
      </c>
      <c r="P2088" s="555"/>
      <c r="Q2088" s="602"/>
      <c r="R2088" s="602"/>
      <c r="S2088" s="1029"/>
      <c r="T2088" s="950"/>
      <c r="U2088" s="1072"/>
      <c r="W2088" s="426"/>
    </row>
    <row r="2089" spans="1:23" ht="15.95" customHeight="1" x14ac:dyDescent="0.25">
      <c r="A2089" s="412"/>
      <c r="B2089" s="427"/>
      <c r="C2089" s="599"/>
      <c r="D2089" s="522"/>
      <c r="E2089" s="600" t="s">
        <v>31</v>
      </c>
      <c r="F2089" s="439"/>
      <c r="G2089" s="555" t="s">
        <v>1563</v>
      </c>
      <c r="H2089" s="555"/>
      <c r="I2089" s="602"/>
      <c r="J2089" s="602"/>
      <c r="K2089" s="558"/>
      <c r="L2089" s="556"/>
      <c r="M2089" s="556" t="s">
        <v>21</v>
      </c>
      <c r="N2089" s="555"/>
      <c r="O2089" s="555" t="s">
        <v>1563</v>
      </c>
      <c r="P2089" s="555"/>
      <c r="Q2089" s="602"/>
      <c r="R2089" s="602"/>
      <c r="S2089" s="1029"/>
      <c r="T2089" s="950"/>
      <c r="U2089" s="1072"/>
      <c r="W2089" s="426"/>
    </row>
    <row r="2090" spans="1:23" ht="15.95" customHeight="1" x14ac:dyDescent="0.25">
      <c r="A2090" s="412"/>
      <c r="B2090" s="427"/>
      <c r="C2090" s="599"/>
      <c r="D2090" s="522"/>
      <c r="E2090" s="600" t="s">
        <v>36</v>
      </c>
      <c r="F2090" s="439"/>
      <c r="G2090" s="555">
        <v>0</v>
      </c>
      <c r="H2090" s="555">
        <v>0</v>
      </c>
      <c r="I2090" s="602">
        <v>0</v>
      </c>
      <c r="J2090" s="602">
        <v>0</v>
      </c>
      <c r="K2090" s="558"/>
      <c r="L2090" s="556"/>
      <c r="M2090" s="556" t="s">
        <v>35</v>
      </c>
      <c r="N2090" s="555"/>
      <c r="O2090" s="555">
        <v>2</v>
      </c>
      <c r="P2090" s="555">
        <v>8</v>
      </c>
      <c r="Q2090" s="602">
        <v>5</v>
      </c>
      <c r="R2090" s="602">
        <v>4</v>
      </c>
      <c r="S2090" s="1029"/>
      <c r="T2090" s="950"/>
      <c r="U2090" s="1072"/>
      <c r="W2090" s="426"/>
    </row>
    <row r="2091" spans="1:23" ht="15.95" customHeight="1" x14ac:dyDescent="0.25">
      <c r="A2091" s="412"/>
      <c r="B2091" s="427"/>
      <c r="C2091" s="599"/>
      <c r="D2091" s="522"/>
      <c r="E2091" s="600" t="s">
        <v>32</v>
      </c>
      <c r="F2091" s="439"/>
      <c r="G2091" s="555">
        <v>0</v>
      </c>
      <c r="H2091" s="555">
        <v>0</v>
      </c>
      <c r="I2091" s="602">
        <v>0</v>
      </c>
      <c r="J2091" s="602">
        <v>0</v>
      </c>
      <c r="K2091" s="558"/>
      <c r="L2091" s="556"/>
      <c r="M2091" s="556" t="s">
        <v>23</v>
      </c>
      <c r="N2091" s="555"/>
      <c r="O2091" s="555">
        <v>0</v>
      </c>
      <c r="P2091" s="555">
        <v>0</v>
      </c>
      <c r="Q2091" s="602">
        <v>0</v>
      </c>
      <c r="R2091" s="602">
        <v>0</v>
      </c>
      <c r="S2091" s="1029"/>
      <c r="T2091" s="950"/>
      <c r="U2091" s="1072"/>
      <c r="W2091" s="426"/>
    </row>
    <row r="2092" spans="1:23" ht="15.95" customHeight="1" x14ac:dyDescent="0.25">
      <c r="A2092" s="412"/>
      <c r="B2092" s="427"/>
      <c r="C2092" s="599"/>
      <c r="D2092" s="522"/>
      <c r="E2092" s="600" t="s">
        <v>38</v>
      </c>
      <c r="F2092" s="439"/>
      <c r="G2092" s="555" t="s">
        <v>1563</v>
      </c>
      <c r="H2092" s="555"/>
      <c r="I2092" s="602"/>
      <c r="J2092" s="602"/>
      <c r="K2092" s="558"/>
      <c r="L2092" s="556"/>
      <c r="M2092" s="556" t="s">
        <v>37</v>
      </c>
      <c r="N2092" s="555"/>
      <c r="O2092" s="555" t="s">
        <v>1563</v>
      </c>
      <c r="P2092" s="555"/>
      <c r="Q2092" s="602"/>
      <c r="R2092" s="602"/>
      <c r="S2092" s="1029"/>
      <c r="T2092" s="950"/>
      <c r="U2092" s="1072"/>
      <c r="W2092" s="426"/>
    </row>
    <row r="2093" spans="1:23" ht="15.95" customHeight="1" x14ac:dyDescent="0.25">
      <c r="A2093" s="412"/>
      <c r="B2093" s="427"/>
      <c r="C2093" s="599"/>
      <c r="D2093" s="522"/>
      <c r="E2093" s="600" t="s">
        <v>33</v>
      </c>
      <c r="F2093" s="439"/>
      <c r="G2093" s="555" t="s">
        <v>1563</v>
      </c>
      <c r="H2093" s="555"/>
      <c r="I2093" s="602"/>
      <c r="J2093" s="602"/>
      <c r="K2093" s="558"/>
      <c r="L2093" s="556"/>
      <c r="M2093" s="556" t="s">
        <v>25</v>
      </c>
      <c r="N2093" s="555"/>
      <c r="O2093" s="555">
        <v>7</v>
      </c>
      <c r="P2093" s="555">
        <v>9</v>
      </c>
      <c r="Q2093" s="602">
        <v>14</v>
      </c>
      <c r="R2093" s="602">
        <v>10</v>
      </c>
      <c r="S2093" s="1029"/>
      <c r="T2093" s="950"/>
      <c r="U2093" s="1072"/>
      <c r="W2093" s="426"/>
    </row>
    <row r="2094" spans="1:23" ht="15.95" customHeight="1" x14ac:dyDescent="0.25">
      <c r="A2094" s="412"/>
      <c r="B2094" s="427"/>
      <c r="C2094" s="599"/>
      <c r="D2094" s="522"/>
      <c r="E2094" s="600" t="s">
        <v>40</v>
      </c>
      <c r="F2094" s="439"/>
      <c r="G2094" s="555" t="s">
        <v>1563</v>
      </c>
      <c r="H2094" s="555"/>
      <c r="I2094" s="602"/>
      <c r="J2094" s="602"/>
      <c r="K2094" s="558"/>
      <c r="L2094" s="556"/>
      <c r="M2094" s="556" t="s">
        <v>39</v>
      </c>
      <c r="N2094" s="555"/>
      <c r="O2094" s="555" t="s">
        <v>1563</v>
      </c>
      <c r="P2094" s="555"/>
      <c r="Q2094" s="602"/>
      <c r="R2094" s="602"/>
      <c r="S2094" s="1029"/>
      <c r="T2094" s="950"/>
      <c r="U2094" s="1072"/>
      <c r="W2094" s="426"/>
    </row>
    <row r="2095" spans="1:23" ht="15.95" customHeight="1" x14ac:dyDescent="0.25">
      <c r="A2095" s="412"/>
      <c r="B2095" s="427"/>
      <c r="C2095" s="599"/>
      <c r="D2095" s="522"/>
      <c r="E2095" s="600" t="s">
        <v>24</v>
      </c>
      <c r="F2095" s="439"/>
      <c r="G2095" s="555" t="s">
        <v>1563</v>
      </c>
      <c r="H2095" s="555"/>
      <c r="I2095" s="602"/>
      <c r="J2095" s="602"/>
      <c r="K2095" s="558"/>
      <c r="L2095" s="556"/>
      <c r="M2095" s="556" t="s">
        <v>27</v>
      </c>
      <c r="N2095" s="555"/>
      <c r="O2095" s="555" t="s">
        <v>1563</v>
      </c>
      <c r="P2095" s="555"/>
      <c r="Q2095" s="602"/>
      <c r="R2095" s="602"/>
      <c r="S2095" s="1029"/>
      <c r="T2095" s="950"/>
      <c r="U2095" s="1072"/>
      <c r="W2095" s="426"/>
    </row>
    <row r="2096" spans="1:23" ht="15.95" customHeight="1" x14ac:dyDescent="0.25">
      <c r="A2096" s="412"/>
      <c r="B2096" s="427"/>
      <c r="C2096" s="599"/>
      <c r="D2096" s="522"/>
      <c r="E2096" s="600" t="s">
        <v>42</v>
      </c>
      <c r="F2096" s="439"/>
      <c r="G2096" s="555" t="s">
        <v>1563</v>
      </c>
      <c r="H2096" s="555"/>
      <c r="I2096" s="602"/>
      <c r="J2096" s="602"/>
      <c r="K2096" s="558"/>
      <c r="L2096" s="556"/>
      <c r="M2096" s="556" t="s">
        <v>28</v>
      </c>
      <c r="N2096" s="555"/>
      <c r="O2096" s="555" t="s">
        <v>1563</v>
      </c>
      <c r="P2096" s="555"/>
      <c r="Q2096" s="602"/>
      <c r="R2096" s="602"/>
      <c r="S2096" s="1029"/>
      <c r="T2096" s="950"/>
      <c r="U2096" s="1072"/>
      <c r="W2096" s="426"/>
    </row>
    <row r="2097" spans="1:24" ht="15.95" customHeight="1" x14ac:dyDescent="0.25">
      <c r="A2097" s="479"/>
      <c r="B2097" s="440"/>
      <c r="C2097" s="599"/>
      <c r="D2097" s="522"/>
      <c r="E2097" s="600" t="s">
        <v>26</v>
      </c>
      <c r="F2097" s="693"/>
      <c r="G2097" s="555">
        <v>3</v>
      </c>
      <c r="H2097" s="555">
        <v>2</v>
      </c>
      <c r="I2097" s="602">
        <v>0</v>
      </c>
      <c r="J2097" s="602">
        <v>2</v>
      </c>
      <c r="K2097" s="558"/>
      <c r="L2097" s="556"/>
      <c r="M2097" s="556" t="s">
        <v>41</v>
      </c>
      <c r="N2097" s="555"/>
      <c r="O2097" s="555" t="s">
        <v>1563</v>
      </c>
      <c r="P2097" s="555"/>
      <c r="Q2097" s="602"/>
      <c r="R2097" s="602"/>
      <c r="S2097" s="1029"/>
      <c r="T2097" s="973"/>
      <c r="U2097" s="1074"/>
      <c r="W2097" s="426"/>
    </row>
    <row r="2098" spans="1:24" ht="15.95" customHeight="1" x14ac:dyDescent="0.25">
      <c r="A2098" s="452">
        <v>249</v>
      </c>
      <c r="B2098" s="413" t="s">
        <v>2163</v>
      </c>
      <c r="C2098" s="606" t="s">
        <v>2164</v>
      </c>
      <c r="D2098" s="514">
        <v>400</v>
      </c>
      <c r="E2098" s="607">
        <v>57808</v>
      </c>
      <c r="F2098" s="439"/>
      <c r="G2098" s="512">
        <v>0</v>
      </c>
      <c r="H2098" s="512">
        <v>0</v>
      </c>
      <c r="I2098" s="609">
        <v>0</v>
      </c>
      <c r="J2098" s="609"/>
      <c r="K2098" s="1012"/>
      <c r="L2098" s="515"/>
      <c r="M2098" s="515">
        <v>58147</v>
      </c>
      <c r="N2098" s="512"/>
      <c r="O2098" s="512">
        <v>40</v>
      </c>
      <c r="P2098" s="512">
        <v>40</v>
      </c>
      <c r="Q2098" s="609">
        <v>36</v>
      </c>
      <c r="R2098" s="609">
        <v>3</v>
      </c>
      <c r="S2098" s="1065"/>
      <c r="T2098" s="975"/>
      <c r="U2098" s="871"/>
      <c r="W2098" s="525"/>
    </row>
    <row r="2099" spans="1:24" ht="15.95" customHeight="1" x14ac:dyDescent="0.25">
      <c r="A2099" s="479"/>
      <c r="B2099" s="440"/>
      <c r="C2099" s="610"/>
      <c r="D2099" s="564"/>
      <c r="E2099" s="611" t="s">
        <v>19</v>
      </c>
      <c r="F2099" s="439"/>
      <c r="G2099" s="508">
        <v>216</v>
      </c>
      <c r="H2099" s="508">
        <v>206</v>
      </c>
      <c r="I2099" s="613" t="s">
        <v>2165</v>
      </c>
      <c r="J2099" s="613"/>
      <c r="K2099" s="874"/>
      <c r="L2099" s="565"/>
      <c r="M2099" s="565" t="s">
        <v>19</v>
      </c>
      <c r="N2099" s="508"/>
      <c r="O2099" s="508">
        <v>226</v>
      </c>
      <c r="P2099" s="508">
        <v>226</v>
      </c>
      <c r="Q2099" s="613" t="s">
        <v>1792</v>
      </c>
      <c r="R2099" s="613"/>
      <c r="S2099" s="1067"/>
      <c r="T2099" s="960"/>
      <c r="U2099" s="873"/>
      <c r="W2099" s="426"/>
    </row>
    <row r="2100" spans="1:24" ht="15.95" customHeight="1" x14ac:dyDescent="0.25">
      <c r="A2100" s="452">
        <v>250</v>
      </c>
      <c r="B2100" s="413" t="s">
        <v>2166</v>
      </c>
      <c r="C2100" s="486" t="s">
        <v>2167</v>
      </c>
      <c r="D2100" s="487">
        <v>160</v>
      </c>
      <c r="E2100" s="416" t="s">
        <v>2168</v>
      </c>
      <c r="F2100" s="1017"/>
      <c r="G2100" s="417">
        <v>0</v>
      </c>
      <c r="H2100" s="417">
        <v>0</v>
      </c>
      <c r="I2100" s="418">
        <v>0</v>
      </c>
      <c r="J2100" s="418">
        <v>0</v>
      </c>
      <c r="K2100" s="665"/>
      <c r="L2100" s="419"/>
      <c r="M2100" s="419"/>
      <c r="N2100" s="417"/>
      <c r="O2100" s="417"/>
      <c r="P2100" s="417"/>
      <c r="Q2100" s="418"/>
      <c r="R2100" s="418"/>
      <c r="S2100" s="1026"/>
      <c r="T2100" s="950"/>
      <c r="U2100" s="871"/>
      <c r="W2100" s="426"/>
    </row>
    <row r="2101" spans="1:24" ht="15.95" customHeight="1" x14ac:dyDescent="0.25">
      <c r="A2101" s="412"/>
      <c r="B2101" s="427"/>
      <c r="E2101" s="600" t="s">
        <v>19</v>
      </c>
      <c r="F2101" s="439"/>
      <c r="G2101" s="555">
        <v>226</v>
      </c>
      <c r="H2101" s="555">
        <v>227</v>
      </c>
      <c r="I2101" s="602" t="s">
        <v>2169</v>
      </c>
      <c r="J2101" s="602"/>
      <c r="K2101" s="618"/>
      <c r="L2101" s="556"/>
      <c r="M2101" s="556"/>
      <c r="N2101" s="555"/>
      <c r="O2101" s="555"/>
      <c r="P2101" s="555"/>
      <c r="Q2101" s="602"/>
      <c r="R2101" s="602"/>
      <c r="S2101" s="1066"/>
      <c r="T2101" s="950"/>
      <c r="U2101" s="872"/>
      <c r="W2101" s="426"/>
    </row>
    <row r="2102" spans="1:24" ht="15.95" customHeight="1" x14ac:dyDescent="0.25">
      <c r="A2102" s="412"/>
      <c r="B2102" s="427"/>
      <c r="E2102" s="600" t="s">
        <v>1577</v>
      </c>
      <c r="F2102" s="439"/>
      <c r="G2102" s="555">
        <v>0</v>
      </c>
      <c r="H2102" s="555">
        <v>0</v>
      </c>
      <c r="I2102" s="602">
        <v>0</v>
      </c>
      <c r="J2102" s="602">
        <v>0</v>
      </c>
      <c r="K2102" s="618"/>
      <c r="L2102" s="556"/>
      <c r="M2102" s="556"/>
      <c r="N2102" s="555"/>
      <c r="O2102" s="555"/>
      <c r="P2102" s="555"/>
      <c r="Q2102" s="602"/>
      <c r="R2102" s="602"/>
      <c r="S2102" s="1066"/>
      <c r="T2102" s="950"/>
      <c r="U2102" s="872"/>
      <c r="W2102" s="426"/>
    </row>
    <row r="2103" spans="1:24" ht="15.95" customHeight="1" x14ac:dyDescent="0.25">
      <c r="A2103" s="412"/>
      <c r="B2103" s="440"/>
      <c r="E2103" s="600" t="s">
        <v>1572</v>
      </c>
      <c r="F2103" s="439"/>
      <c r="G2103" s="555">
        <v>0</v>
      </c>
      <c r="H2103" s="555">
        <v>0</v>
      </c>
      <c r="I2103" s="602">
        <v>0</v>
      </c>
      <c r="J2103" s="602">
        <v>0</v>
      </c>
      <c r="K2103" s="618"/>
      <c r="L2103" s="556"/>
      <c r="M2103" s="556"/>
      <c r="N2103" s="555"/>
      <c r="O2103" s="555"/>
      <c r="P2103" s="555"/>
      <c r="Q2103" s="602"/>
      <c r="R2103" s="602"/>
      <c r="S2103" s="1066"/>
      <c r="T2103" s="960"/>
      <c r="U2103" s="872"/>
      <c r="W2103" s="426"/>
    </row>
    <row r="2104" spans="1:24" ht="15.95" customHeight="1" x14ac:dyDescent="0.25">
      <c r="A2104" s="452">
        <v>251</v>
      </c>
      <c r="B2104" s="413" t="s">
        <v>2170</v>
      </c>
      <c r="C2104" s="453" t="s">
        <v>1786</v>
      </c>
      <c r="D2104" s="454">
        <v>25</v>
      </c>
      <c r="E2104" s="504"/>
      <c r="F2104" s="1017"/>
      <c r="G2104" s="456">
        <v>1</v>
      </c>
      <c r="H2104" s="456">
        <v>0</v>
      </c>
      <c r="I2104" s="505">
        <v>0</v>
      </c>
      <c r="J2104" s="505">
        <v>0</v>
      </c>
      <c r="K2104" s="570"/>
      <c r="L2104" s="459"/>
      <c r="M2104" s="459"/>
      <c r="N2104" s="456"/>
      <c r="O2104" s="456"/>
      <c r="P2104" s="456"/>
      <c r="Q2104" s="505"/>
      <c r="R2104" s="505"/>
      <c r="S2104" s="1031"/>
      <c r="T2104" s="950"/>
      <c r="U2104" s="871"/>
      <c r="W2104" s="426"/>
    </row>
    <row r="2105" spans="1:24" ht="15.95" customHeight="1" x14ac:dyDescent="0.25">
      <c r="A2105" s="412"/>
      <c r="B2105" s="427"/>
      <c r="E2105" s="600" t="s">
        <v>19</v>
      </c>
      <c r="F2105" s="439"/>
      <c r="G2105" s="555">
        <v>221</v>
      </c>
      <c r="H2105" s="555">
        <v>221</v>
      </c>
      <c r="I2105" s="602" t="s">
        <v>1760</v>
      </c>
      <c r="J2105" s="602"/>
      <c r="K2105" s="618"/>
      <c r="L2105" s="556"/>
      <c r="M2105" s="556"/>
      <c r="N2105" s="555"/>
      <c r="O2105" s="555"/>
      <c r="P2105" s="555"/>
      <c r="Q2105" s="602"/>
      <c r="R2105" s="602"/>
      <c r="S2105" s="1066"/>
      <c r="T2105" s="950"/>
      <c r="U2105" s="872"/>
      <c r="W2105" s="426"/>
    </row>
    <row r="2106" spans="1:24" ht="15.95" customHeight="1" x14ac:dyDescent="0.25">
      <c r="A2106" s="479"/>
      <c r="B2106" s="440"/>
      <c r="C2106" s="560"/>
      <c r="D2106" s="561"/>
      <c r="E2106" s="611" t="s">
        <v>1554</v>
      </c>
      <c r="F2106" s="930"/>
      <c r="G2106" s="508">
        <v>1</v>
      </c>
      <c r="H2106" s="508">
        <v>0</v>
      </c>
      <c r="I2106" s="613">
        <v>0</v>
      </c>
      <c r="J2106" s="613">
        <v>1</v>
      </c>
      <c r="K2106" s="874"/>
      <c r="L2106" s="565"/>
      <c r="M2106" s="565"/>
      <c r="N2106" s="508"/>
      <c r="O2106" s="508"/>
      <c r="P2106" s="508"/>
      <c r="Q2106" s="613"/>
      <c r="R2106" s="613"/>
      <c r="S2106" s="1067"/>
      <c r="T2106" s="960"/>
      <c r="U2106" s="873"/>
      <c r="W2106" s="426"/>
    </row>
    <row r="2107" spans="1:24" ht="15.95" customHeight="1" x14ac:dyDescent="0.25">
      <c r="A2107" s="452">
        <v>252</v>
      </c>
      <c r="B2107" s="413" t="s">
        <v>2171</v>
      </c>
      <c r="C2107" s="453" t="s">
        <v>2172</v>
      </c>
      <c r="D2107" s="454">
        <v>100</v>
      </c>
      <c r="E2107" s="504" t="s">
        <v>2173</v>
      </c>
      <c r="F2107" s="1017"/>
      <c r="G2107" s="456">
        <v>2</v>
      </c>
      <c r="H2107" s="456">
        <v>3</v>
      </c>
      <c r="I2107" s="505">
        <v>3</v>
      </c>
      <c r="J2107" s="505">
        <v>4</v>
      </c>
      <c r="K2107" s="570"/>
      <c r="L2107" s="459"/>
      <c r="M2107" s="459"/>
      <c r="N2107" s="456"/>
      <c r="O2107" s="456"/>
      <c r="P2107" s="456"/>
      <c r="Q2107" s="505"/>
      <c r="R2107" s="505"/>
      <c r="S2107" s="1031"/>
      <c r="T2107" s="950"/>
      <c r="U2107" s="871"/>
      <c r="W2107" s="426"/>
    </row>
    <row r="2108" spans="1:24" ht="15.95" customHeight="1" x14ac:dyDescent="0.25">
      <c r="A2108" s="412"/>
      <c r="B2108" s="427"/>
      <c r="E2108" s="600" t="s">
        <v>19</v>
      </c>
      <c r="F2108" s="439"/>
      <c r="G2108" s="555">
        <v>224</v>
      </c>
      <c r="H2108" s="555">
        <v>225</v>
      </c>
      <c r="I2108" s="602" t="s">
        <v>2097</v>
      </c>
      <c r="J2108" s="602"/>
      <c r="K2108" s="618"/>
      <c r="L2108" s="556"/>
      <c r="M2108" s="556"/>
      <c r="N2108" s="555"/>
      <c r="O2108" s="555"/>
      <c r="P2108" s="555"/>
      <c r="Q2108" s="602"/>
      <c r="R2108" s="602"/>
      <c r="S2108" s="1066"/>
      <c r="T2108" s="950"/>
      <c r="U2108" s="872"/>
      <c r="W2108" s="426"/>
    </row>
    <row r="2109" spans="1:24" ht="15.95" customHeight="1" x14ac:dyDescent="0.25">
      <c r="A2109" s="412"/>
      <c r="B2109" s="427"/>
      <c r="E2109" s="600" t="s">
        <v>1554</v>
      </c>
      <c r="F2109" s="439"/>
      <c r="G2109" s="555">
        <v>2</v>
      </c>
      <c r="H2109" s="555">
        <v>1</v>
      </c>
      <c r="I2109" s="602">
        <v>2</v>
      </c>
      <c r="J2109" s="602">
        <v>1</v>
      </c>
      <c r="K2109" s="618"/>
      <c r="L2109" s="556"/>
      <c r="M2109" s="556"/>
      <c r="N2109" s="555"/>
      <c r="O2109" s="555"/>
      <c r="P2109" s="555"/>
      <c r="Q2109" s="602"/>
      <c r="R2109" s="602"/>
      <c r="S2109" s="1066"/>
      <c r="T2109" s="950"/>
      <c r="U2109" s="872"/>
      <c r="W2109" s="426"/>
    </row>
    <row r="2110" spans="1:24" ht="15.95" customHeight="1" x14ac:dyDescent="0.25">
      <c r="A2110" s="412"/>
      <c r="B2110" s="427"/>
      <c r="E2110" s="600" t="s">
        <v>1572</v>
      </c>
      <c r="F2110" s="439"/>
      <c r="G2110" s="555">
        <v>0</v>
      </c>
      <c r="H2110" s="555">
        <v>2</v>
      </c>
      <c r="I2110" s="602">
        <v>1</v>
      </c>
      <c r="J2110" s="602">
        <v>2</v>
      </c>
      <c r="K2110" s="618"/>
      <c r="L2110" s="556"/>
      <c r="M2110" s="556"/>
      <c r="N2110" s="555"/>
      <c r="O2110" s="555"/>
      <c r="P2110" s="555"/>
      <c r="Q2110" s="602"/>
      <c r="R2110" s="602"/>
      <c r="S2110" s="1066"/>
      <c r="T2110" s="950"/>
      <c r="U2110" s="872"/>
      <c r="W2110" s="426"/>
    </row>
    <row r="2111" spans="1:24" ht="15.95" customHeight="1" x14ac:dyDescent="0.25">
      <c r="A2111" s="479"/>
      <c r="B2111" s="440"/>
      <c r="C2111" s="560"/>
      <c r="D2111" s="561"/>
      <c r="E2111" s="611" t="s">
        <v>1582</v>
      </c>
      <c r="F2111" s="930"/>
      <c r="G2111" s="508"/>
      <c r="H2111" s="508"/>
      <c r="I2111" s="613"/>
      <c r="J2111" s="613"/>
      <c r="K2111" s="874"/>
      <c r="L2111" s="565"/>
      <c r="M2111" s="565"/>
      <c r="N2111" s="508"/>
      <c r="O2111" s="508"/>
      <c r="P2111" s="508"/>
      <c r="Q2111" s="613"/>
      <c r="R2111" s="613"/>
      <c r="S2111" s="1067"/>
      <c r="T2111" s="973"/>
      <c r="U2111" s="873"/>
      <c r="W2111" s="426"/>
    </row>
    <row r="2112" spans="1:24" ht="15.95" customHeight="1" x14ac:dyDescent="0.25">
      <c r="A2112" s="1075">
        <v>254</v>
      </c>
      <c r="B2112" s="413" t="s">
        <v>2174</v>
      </c>
      <c r="C2112" s="414" t="s">
        <v>2175</v>
      </c>
      <c r="D2112" s="415">
        <v>320</v>
      </c>
      <c r="E2112" s="416">
        <v>0</v>
      </c>
      <c r="F2112" s="1076"/>
      <c r="G2112" s="1077" t="s">
        <v>1748</v>
      </c>
      <c r="H2112" s="1076" t="s">
        <v>1749</v>
      </c>
      <c r="I2112" s="1076"/>
      <c r="J2112" s="1076"/>
      <c r="K2112" s="1076"/>
      <c r="L2112" s="1078"/>
      <c r="M2112" s="1079"/>
      <c r="N2112" s="1080"/>
      <c r="O2112" s="1081"/>
      <c r="P2112" s="1076"/>
      <c r="Q2112" s="948"/>
      <c r="R2112" s="1076"/>
      <c r="S2112" s="1082"/>
      <c r="T2112" s="1083"/>
      <c r="U2112" s="1084"/>
      <c r="V2112" s="1085"/>
      <c r="W2112" s="1086"/>
      <c r="X2112" s="80"/>
    </row>
    <row r="2113" spans="1:24" ht="15.95" customHeight="1" x14ac:dyDescent="0.25">
      <c r="A2113" s="1087"/>
      <c r="B2113" s="427"/>
      <c r="C2113" s="464"/>
      <c r="D2113" s="429"/>
      <c r="E2113" s="1088"/>
      <c r="F2113" s="1089"/>
      <c r="G2113" s="1090"/>
      <c r="H2113" s="1089"/>
      <c r="I2113" s="1089"/>
      <c r="J2113" s="1089"/>
      <c r="K2113" s="1089"/>
      <c r="L2113" s="1091"/>
      <c r="M2113" s="1092"/>
      <c r="N2113" s="1093"/>
      <c r="O2113" s="1094"/>
      <c r="P2113" s="1090"/>
      <c r="Q2113" s="1095"/>
      <c r="R2113" s="1089"/>
      <c r="S2113" s="1096"/>
      <c r="T2113" s="1097"/>
      <c r="U2113" s="1098"/>
      <c r="V2113" s="425"/>
      <c r="W2113" s="426"/>
      <c r="X2113" s="80"/>
    </row>
    <row r="2114" spans="1:24" ht="15.95" customHeight="1" x14ac:dyDescent="0.25">
      <c r="A2114" s="1099"/>
      <c r="B2114" s="440"/>
      <c r="C2114" s="469"/>
      <c r="D2114" s="474"/>
      <c r="E2114" s="1100"/>
      <c r="F2114" s="1101"/>
      <c r="G2114" s="1102"/>
      <c r="H2114" s="1101"/>
      <c r="I2114" s="1101"/>
      <c r="J2114" s="1101"/>
      <c r="K2114" s="1101"/>
      <c r="L2114" s="1103"/>
      <c r="M2114" s="1104"/>
      <c r="N2114" s="1105"/>
      <c r="O2114" s="1106"/>
      <c r="P2114" s="1102"/>
      <c r="Q2114" s="1107"/>
      <c r="R2114" s="1101"/>
      <c r="S2114" s="1108"/>
      <c r="T2114" s="1109"/>
      <c r="U2114" s="1098"/>
      <c r="V2114" s="425"/>
      <c r="W2114" s="426"/>
      <c r="X2114" s="80"/>
    </row>
    <row r="2115" spans="1:24" ht="15.95" customHeight="1" x14ac:dyDescent="0.25">
      <c r="A2115" s="1110">
        <v>255</v>
      </c>
      <c r="B2115" s="413" t="s">
        <v>2176</v>
      </c>
      <c r="C2115" s="503" t="s">
        <v>2175</v>
      </c>
      <c r="D2115" s="458">
        <v>160</v>
      </c>
      <c r="E2115" s="504">
        <v>12584</v>
      </c>
      <c r="F2115" s="1111"/>
      <c r="G2115" s="1111">
        <v>14</v>
      </c>
      <c r="H2115" s="1111">
        <v>0</v>
      </c>
      <c r="I2115" s="1111">
        <v>6</v>
      </c>
      <c r="J2115" s="1111">
        <v>0</v>
      </c>
      <c r="K2115" s="1111"/>
      <c r="L2115" s="1112"/>
      <c r="M2115" s="1113"/>
      <c r="N2115" s="1114"/>
      <c r="O2115" s="1111"/>
      <c r="P2115" s="1111"/>
      <c r="Q2115" s="1111"/>
      <c r="R2115" s="1111"/>
      <c r="S2115" s="778"/>
      <c r="T2115" s="1083"/>
      <c r="U2115" s="1098"/>
      <c r="V2115" s="425"/>
      <c r="W2115" s="1086"/>
      <c r="X2115" s="80"/>
    </row>
    <row r="2116" spans="1:24" ht="15.95" customHeight="1" x14ac:dyDescent="0.25">
      <c r="A2116" s="1115"/>
      <c r="B2116" s="440"/>
      <c r="C2116" s="441"/>
      <c r="D2116" s="442"/>
      <c r="E2116" s="443" t="s">
        <v>19</v>
      </c>
      <c r="F2116" s="1116"/>
      <c r="G2116" s="1116">
        <v>234</v>
      </c>
      <c r="H2116" s="1116">
        <v>237</v>
      </c>
      <c r="I2116" s="1116">
        <v>237</v>
      </c>
      <c r="J2116" s="1116">
        <v>419</v>
      </c>
      <c r="K2116" s="1116"/>
      <c r="L2116" s="1117"/>
      <c r="M2116" s="1118"/>
      <c r="N2116" s="1119"/>
      <c r="O2116" s="1116"/>
      <c r="P2116" s="1116"/>
      <c r="Q2116" s="1116"/>
      <c r="R2116" s="1116"/>
      <c r="S2116" s="1120"/>
      <c r="T2116" s="1121"/>
      <c r="U2116" s="1098"/>
      <c r="V2116" s="425"/>
      <c r="W2116" s="426"/>
      <c r="X2116" s="80"/>
    </row>
    <row r="2117" spans="1:24" ht="15.95" customHeight="1" x14ac:dyDescent="0.25">
      <c r="A2117" s="1122">
        <v>256</v>
      </c>
      <c r="B2117" s="413" t="s">
        <v>2177</v>
      </c>
      <c r="C2117" s="503" t="s">
        <v>2175</v>
      </c>
      <c r="D2117" s="458">
        <v>250</v>
      </c>
      <c r="E2117" s="504">
        <v>581630</v>
      </c>
      <c r="F2117" s="1111">
        <v>3</v>
      </c>
      <c r="G2117" s="1111">
        <v>0</v>
      </c>
      <c r="H2117" s="1111">
        <v>0</v>
      </c>
      <c r="I2117" s="1111">
        <v>0</v>
      </c>
      <c r="J2117" s="1111">
        <v>0</v>
      </c>
      <c r="K2117" s="1111"/>
      <c r="L2117" s="1112"/>
      <c r="M2117" s="1113"/>
      <c r="N2117" s="1114"/>
      <c r="O2117" s="1111"/>
      <c r="P2117" s="1111"/>
      <c r="Q2117" s="1111"/>
      <c r="R2117" s="1111"/>
      <c r="S2117" s="778"/>
      <c r="T2117" s="1123"/>
      <c r="U2117" s="1018"/>
      <c r="V2117" s="425"/>
      <c r="W2117" s="426"/>
      <c r="X2117" s="80"/>
    </row>
    <row r="2118" spans="1:24" ht="15.95" customHeight="1" x14ac:dyDescent="0.25">
      <c r="A2118" s="1124"/>
      <c r="B2118" s="427"/>
      <c r="C2118" s="428"/>
      <c r="D2118" s="429"/>
      <c r="E2118" s="430" t="s">
        <v>19</v>
      </c>
      <c r="F2118" s="1089"/>
      <c r="G2118" s="1089">
        <v>225</v>
      </c>
      <c r="H2118" s="1089">
        <v>226</v>
      </c>
      <c r="I2118" s="1089">
        <v>226</v>
      </c>
      <c r="J2118" s="1089">
        <v>396</v>
      </c>
      <c r="K2118" s="1089"/>
      <c r="L2118" s="1091"/>
      <c r="M2118" s="1092"/>
      <c r="N2118" s="1125"/>
      <c r="O2118" s="1089"/>
      <c r="P2118" s="1089"/>
      <c r="Q2118" s="1089"/>
      <c r="R2118" s="1089"/>
      <c r="S2118" s="1096"/>
      <c r="T2118" s="1126"/>
      <c r="U2118" s="1019"/>
      <c r="V2118" s="425"/>
      <c r="W2118" s="426"/>
      <c r="X2118" s="80"/>
    </row>
    <row r="2119" spans="1:24" ht="15.95" customHeight="1" x14ac:dyDescent="0.25">
      <c r="A2119" s="1124"/>
      <c r="B2119" s="427"/>
      <c r="C2119" s="428"/>
      <c r="D2119" s="429"/>
      <c r="E2119" s="430" t="s">
        <v>31</v>
      </c>
      <c r="F2119" s="1089"/>
      <c r="G2119" s="1089" t="s">
        <v>1563</v>
      </c>
      <c r="H2119" s="1089"/>
      <c r="I2119" s="1089"/>
      <c r="J2119" s="1089"/>
      <c r="K2119" s="1089"/>
      <c r="L2119" s="1091"/>
      <c r="M2119" s="1092"/>
      <c r="N2119" s="1125"/>
      <c r="O2119" s="1089"/>
      <c r="P2119" s="1089"/>
      <c r="Q2119" s="1089"/>
      <c r="R2119" s="1089"/>
      <c r="S2119" s="1096"/>
      <c r="T2119" s="1126"/>
      <c r="U2119" s="1019"/>
      <c r="V2119" s="425"/>
      <c r="W2119" s="426"/>
      <c r="X2119" s="80"/>
    </row>
    <row r="2120" spans="1:24" ht="15.95" customHeight="1" x14ac:dyDescent="0.25">
      <c r="A2120" s="1124"/>
      <c r="B2120" s="427"/>
      <c r="C2120" s="428"/>
      <c r="D2120" s="429"/>
      <c r="E2120" s="430" t="s">
        <v>36</v>
      </c>
      <c r="F2120" s="1089"/>
      <c r="G2120" s="1089">
        <v>0</v>
      </c>
      <c r="H2120" s="1089">
        <v>0</v>
      </c>
      <c r="I2120" s="1089">
        <v>0</v>
      </c>
      <c r="J2120" s="1089">
        <v>0</v>
      </c>
      <c r="K2120" s="1089"/>
      <c r="L2120" s="1091"/>
      <c r="M2120" s="1092"/>
      <c r="N2120" s="1125"/>
      <c r="O2120" s="1089"/>
      <c r="P2120" s="1089"/>
      <c r="Q2120" s="1089"/>
      <c r="R2120" s="1089"/>
      <c r="S2120" s="1096"/>
      <c r="T2120" s="1126"/>
      <c r="U2120" s="1019"/>
      <c r="V2120" s="425"/>
      <c r="W2120" s="426"/>
      <c r="X2120" s="80"/>
    </row>
    <row r="2121" spans="1:24" ht="15.95" customHeight="1" x14ac:dyDescent="0.25">
      <c r="A2121" s="1124"/>
      <c r="B2121" s="427"/>
      <c r="C2121" s="428"/>
      <c r="D2121" s="429"/>
      <c r="E2121" s="430" t="s">
        <v>32</v>
      </c>
      <c r="F2121" s="1089"/>
      <c r="G2121" s="1089" t="s">
        <v>1563</v>
      </c>
      <c r="H2121" s="1089"/>
      <c r="I2121" s="1089"/>
      <c r="J2121" s="1089"/>
      <c r="K2121" s="1089"/>
      <c r="L2121" s="1091"/>
      <c r="M2121" s="1092"/>
      <c r="N2121" s="1125"/>
      <c r="O2121" s="1089"/>
      <c r="P2121" s="1089"/>
      <c r="Q2121" s="1089"/>
      <c r="R2121" s="1089"/>
      <c r="S2121" s="1096"/>
      <c r="T2121" s="1126"/>
      <c r="U2121" s="1019"/>
      <c r="V2121" s="425"/>
      <c r="W2121" s="426"/>
      <c r="X2121" s="80"/>
    </row>
    <row r="2122" spans="1:24" ht="15.95" customHeight="1" x14ac:dyDescent="0.25">
      <c r="A2122" s="1127"/>
      <c r="B2122" s="440"/>
      <c r="C2122" s="441"/>
      <c r="D2122" s="442"/>
      <c r="E2122" s="443" t="s">
        <v>38</v>
      </c>
      <c r="F2122" s="1116"/>
      <c r="G2122" s="1116" t="s">
        <v>1606</v>
      </c>
      <c r="H2122" s="1116"/>
      <c r="I2122" s="1116"/>
      <c r="J2122" s="1116"/>
      <c r="K2122" s="1116"/>
      <c r="L2122" s="1117"/>
      <c r="M2122" s="1118"/>
      <c r="N2122" s="1119"/>
      <c r="O2122" s="1116"/>
      <c r="P2122" s="1116"/>
      <c r="Q2122" s="1116"/>
      <c r="R2122" s="1116"/>
      <c r="S2122" s="1120"/>
      <c r="T2122" s="1126"/>
      <c r="U2122" s="1020"/>
      <c r="V2122" s="425"/>
      <c r="W2122" s="426"/>
      <c r="X2122" s="80"/>
    </row>
    <row r="2123" spans="1:24" ht="15.95" customHeight="1" x14ac:dyDescent="0.25">
      <c r="A2123" s="1110">
        <v>257</v>
      </c>
      <c r="B2123" s="413" t="s">
        <v>2178</v>
      </c>
      <c r="C2123" s="503" t="s">
        <v>2175</v>
      </c>
      <c r="D2123" s="458">
        <v>250</v>
      </c>
      <c r="E2123" s="504">
        <v>87682</v>
      </c>
      <c r="F2123" s="1111">
        <v>3</v>
      </c>
      <c r="G2123" s="1111">
        <v>7</v>
      </c>
      <c r="H2123" s="1111">
        <v>4</v>
      </c>
      <c r="I2123" s="1111">
        <v>5</v>
      </c>
      <c r="J2123" s="1111">
        <v>0</v>
      </c>
      <c r="K2123" s="1111"/>
      <c r="L2123" s="1112"/>
      <c r="M2123" s="1113"/>
      <c r="N2123" s="1114"/>
      <c r="O2123" s="1111"/>
      <c r="P2123" s="1111"/>
      <c r="Q2123" s="1111"/>
      <c r="R2123" s="1111"/>
      <c r="S2123" s="778"/>
      <c r="T2123" s="1123"/>
      <c r="U2123" s="1018"/>
      <c r="V2123" s="425"/>
      <c r="W2123" s="426"/>
      <c r="X2123" s="80"/>
    </row>
    <row r="2124" spans="1:24" ht="15.95" customHeight="1" x14ac:dyDescent="0.25">
      <c r="A2124" s="727"/>
      <c r="B2124" s="427"/>
      <c r="C2124" s="428"/>
      <c r="D2124" s="429"/>
      <c r="E2124" s="430" t="s">
        <v>19</v>
      </c>
      <c r="F2124" s="1089"/>
      <c r="G2124" s="1089">
        <v>236</v>
      </c>
      <c r="H2124" s="1089">
        <v>237</v>
      </c>
      <c r="I2124" s="1089">
        <v>237</v>
      </c>
      <c r="J2124" s="1089">
        <v>418</v>
      </c>
      <c r="K2124" s="1089"/>
      <c r="L2124" s="1091"/>
      <c r="M2124" s="1092"/>
      <c r="N2124" s="1125"/>
      <c r="O2124" s="1089"/>
      <c r="P2124" s="1089"/>
      <c r="Q2124" s="1089"/>
      <c r="R2124" s="1089"/>
      <c r="S2124" s="1096"/>
      <c r="T2124" s="1128"/>
      <c r="U2124" s="1019"/>
      <c r="V2124" s="425"/>
      <c r="W2124" s="426"/>
      <c r="X2124" s="80"/>
    </row>
    <row r="2125" spans="1:24" ht="15.95" customHeight="1" x14ac:dyDescent="0.25">
      <c r="A2125" s="727"/>
      <c r="B2125" s="427"/>
      <c r="C2125" s="428"/>
      <c r="D2125" s="429"/>
      <c r="E2125" s="430" t="s">
        <v>31</v>
      </c>
      <c r="F2125" s="1089"/>
      <c r="G2125" s="1089" t="s">
        <v>1563</v>
      </c>
      <c r="H2125" s="1089"/>
      <c r="I2125" s="1089"/>
      <c r="J2125" s="1089"/>
      <c r="K2125" s="1089"/>
      <c r="L2125" s="1091"/>
      <c r="M2125" s="1092"/>
      <c r="N2125" s="1125"/>
      <c r="O2125" s="1089"/>
      <c r="P2125" s="1089"/>
      <c r="Q2125" s="1089"/>
      <c r="R2125" s="1089"/>
      <c r="S2125" s="1096"/>
      <c r="T2125" s="1126"/>
      <c r="U2125" s="1019"/>
      <c r="V2125" s="425"/>
      <c r="W2125" s="426"/>
      <c r="X2125" s="80"/>
    </row>
    <row r="2126" spans="1:24" ht="15.95" customHeight="1" x14ac:dyDescent="0.25">
      <c r="A2126" s="727"/>
      <c r="B2126" s="427"/>
      <c r="C2126" s="428"/>
      <c r="D2126" s="429"/>
      <c r="E2126" s="430" t="s">
        <v>36</v>
      </c>
      <c r="F2126" s="1089"/>
      <c r="G2126" s="1089" t="s">
        <v>1606</v>
      </c>
      <c r="H2126" s="1089"/>
      <c r="I2126" s="1089"/>
      <c r="J2126" s="1089"/>
      <c r="K2126" s="1089"/>
      <c r="L2126" s="1091"/>
      <c r="M2126" s="1092"/>
      <c r="N2126" s="1125"/>
      <c r="O2126" s="1089"/>
      <c r="P2126" s="1089"/>
      <c r="Q2126" s="1089"/>
      <c r="R2126" s="1089"/>
      <c r="S2126" s="1096"/>
      <c r="T2126" s="1128"/>
      <c r="U2126" s="1019"/>
      <c r="V2126" s="425"/>
      <c r="W2126" s="426"/>
      <c r="X2126" s="80"/>
    </row>
    <row r="2127" spans="1:24" ht="15.95" customHeight="1" x14ac:dyDescent="0.25">
      <c r="A2127" s="727"/>
      <c r="B2127" s="427"/>
      <c r="C2127" s="428"/>
      <c r="D2127" s="429"/>
      <c r="E2127" s="430" t="s">
        <v>32</v>
      </c>
      <c r="F2127" s="1089"/>
      <c r="G2127" s="1089" t="s">
        <v>1563</v>
      </c>
      <c r="H2127" s="1089"/>
      <c r="I2127" s="1089"/>
      <c r="J2127" s="1089"/>
      <c r="K2127" s="1089"/>
      <c r="L2127" s="1091"/>
      <c r="M2127" s="1092"/>
      <c r="N2127" s="1125"/>
      <c r="O2127" s="1089"/>
      <c r="P2127" s="1089"/>
      <c r="Q2127" s="1089"/>
      <c r="R2127" s="1089"/>
      <c r="S2127" s="1096"/>
      <c r="T2127" s="1128"/>
      <c r="U2127" s="1019"/>
      <c r="V2127" s="425"/>
      <c r="W2127" s="426"/>
      <c r="X2127" s="80"/>
    </row>
    <row r="2128" spans="1:24" ht="15.95" customHeight="1" x14ac:dyDescent="0.25">
      <c r="A2128" s="1115"/>
      <c r="B2128" s="440"/>
      <c r="C2128" s="441"/>
      <c r="D2128" s="442"/>
      <c r="E2128" s="443" t="s">
        <v>38</v>
      </c>
      <c r="F2128" s="1116"/>
      <c r="G2128" s="1116">
        <v>7</v>
      </c>
      <c r="H2128" s="1116">
        <v>4</v>
      </c>
      <c r="I2128" s="1116">
        <v>5</v>
      </c>
      <c r="J2128" s="1116">
        <v>0</v>
      </c>
      <c r="K2128" s="1116"/>
      <c r="L2128" s="1117"/>
      <c r="M2128" s="1118"/>
      <c r="N2128" s="1119"/>
      <c r="O2128" s="1116"/>
      <c r="P2128" s="1116"/>
      <c r="Q2128" s="1116"/>
      <c r="R2128" s="1116"/>
      <c r="S2128" s="1120"/>
      <c r="T2128" s="1129"/>
      <c r="U2128" s="1020"/>
      <c r="V2128" s="425"/>
      <c r="W2128" s="426"/>
      <c r="X2128" s="80"/>
    </row>
    <row r="2129" spans="1:24" ht="15.95" customHeight="1" x14ac:dyDescent="0.25">
      <c r="A2129" s="1122">
        <v>258</v>
      </c>
      <c r="B2129" s="413" t="s">
        <v>2179</v>
      </c>
      <c r="C2129" s="486" t="s">
        <v>2180</v>
      </c>
      <c r="D2129" s="415">
        <v>250</v>
      </c>
      <c r="E2129" s="416">
        <v>1205302</v>
      </c>
      <c r="F2129" s="1076"/>
      <c r="G2129" s="1077">
        <v>88</v>
      </c>
      <c r="H2129" s="1076">
        <v>78</v>
      </c>
      <c r="I2129" s="1076">
        <v>78</v>
      </c>
      <c r="J2129" s="1076">
        <v>16</v>
      </c>
      <c r="K2129" s="1076"/>
      <c r="L2129" s="1130"/>
      <c r="M2129" s="1079"/>
      <c r="N2129" s="1080"/>
      <c r="O2129" s="1081"/>
      <c r="P2129" s="1077"/>
      <c r="Q2129" s="948"/>
      <c r="R2129" s="1076"/>
      <c r="S2129" s="1082"/>
      <c r="T2129" s="1126"/>
      <c r="U2129" s="871"/>
      <c r="V2129" s="425"/>
      <c r="W2129" s="426"/>
      <c r="X2129" s="80"/>
    </row>
    <row r="2130" spans="1:24" ht="15.95" customHeight="1" x14ac:dyDescent="0.25">
      <c r="A2130" s="1131"/>
      <c r="B2130" s="427"/>
      <c r="C2130" s="464"/>
      <c r="D2130" s="429"/>
      <c r="E2130" s="1088" t="s">
        <v>19</v>
      </c>
      <c r="F2130" s="1132"/>
      <c r="G2130" s="1133">
        <v>227</v>
      </c>
      <c r="H2130" s="840">
        <v>229</v>
      </c>
      <c r="I2130" s="841">
        <v>234</v>
      </c>
      <c r="J2130" s="840">
        <v>399</v>
      </c>
      <c r="K2130" s="840"/>
      <c r="L2130" s="1134"/>
      <c r="M2130" s="1135"/>
      <c r="N2130" s="1136"/>
      <c r="O2130" s="1137"/>
      <c r="P2130" s="1133"/>
      <c r="Q2130" s="1138"/>
      <c r="R2130" s="840"/>
      <c r="S2130" s="1139"/>
      <c r="T2130" s="1126"/>
      <c r="U2130" s="872"/>
      <c r="W2130" s="426"/>
    </row>
    <row r="2131" spans="1:24" ht="15.95" customHeight="1" x14ac:dyDescent="0.25">
      <c r="A2131" s="1131"/>
      <c r="B2131" s="427"/>
      <c r="C2131" s="464"/>
      <c r="D2131" s="429"/>
      <c r="E2131" s="1088" t="s">
        <v>36</v>
      </c>
      <c r="F2131" s="1132"/>
      <c r="G2131" s="1133"/>
      <c r="H2131" s="840"/>
      <c r="I2131" s="841"/>
      <c r="J2131" s="840"/>
      <c r="K2131" s="840"/>
      <c r="L2131" s="1134"/>
      <c r="M2131" s="1140"/>
      <c r="N2131" s="1136"/>
      <c r="O2131" s="1137"/>
      <c r="P2131" s="1141"/>
      <c r="Q2131" s="1138"/>
      <c r="R2131" s="840"/>
      <c r="S2131" s="1139"/>
      <c r="T2131" s="1126"/>
      <c r="U2131" s="872"/>
      <c r="W2131" s="426"/>
    </row>
    <row r="2132" spans="1:24" ht="15.95" customHeight="1" x14ac:dyDescent="0.25">
      <c r="A2132" s="1131"/>
      <c r="B2132" s="427"/>
      <c r="C2132" s="464"/>
      <c r="D2132" s="429"/>
      <c r="E2132" s="1088" t="s">
        <v>32</v>
      </c>
      <c r="F2132" s="1132"/>
      <c r="G2132" s="1133">
        <v>28</v>
      </c>
      <c r="H2132" s="840">
        <v>7</v>
      </c>
      <c r="I2132" s="841">
        <v>30</v>
      </c>
      <c r="J2132" s="840">
        <v>12</v>
      </c>
      <c r="K2132" s="840"/>
      <c r="L2132" s="1134"/>
      <c r="M2132" s="1135"/>
      <c r="N2132" s="1136"/>
      <c r="O2132" s="1137"/>
      <c r="P2132" s="1133"/>
      <c r="Q2132" s="1138"/>
      <c r="R2132" s="840"/>
      <c r="S2132" s="1139"/>
      <c r="T2132" s="1126"/>
      <c r="U2132" s="872"/>
      <c r="W2132" s="426"/>
    </row>
    <row r="2133" spans="1:24" ht="15.95" customHeight="1" x14ac:dyDescent="0.25">
      <c r="A2133" s="1131"/>
      <c r="B2133" s="427"/>
      <c r="C2133" s="464"/>
      <c r="D2133" s="429"/>
      <c r="E2133" s="1088" t="s">
        <v>1573</v>
      </c>
      <c r="F2133" s="1132"/>
      <c r="G2133" s="1133">
        <v>0</v>
      </c>
      <c r="H2133" s="840">
        <v>0</v>
      </c>
      <c r="I2133" s="841">
        <v>0</v>
      </c>
      <c r="J2133" s="840">
        <v>0</v>
      </c>
      <c r="K2133" s="840"/>
      <c r="L2133" s="1134"/>
      <c r="M2133" s="1140"/>
      <c r="N2133" s="1136"/>
      <c r="O2133" s="1137"/>
      <c r="P2133" s="1133"/>
      <c r="Q2133" s="1138"/>
      <c r="R2133" s="840"/>
      <c r="S2133" s="1139"/>
      <c r="T2133" s="1126"/>
      <c r="U2133" s="872"/>
      <c r="W2133" s="426"/>
    </row>
    <row r="2134" spans="1:24" ht="15.95" customHeight="1" x14ac:dyDescent="0.25">
      <c r="A2134" s="1131"/>
      <c r="B2134" s="427"/>
      <c r="C2134" s="464"/>
      <c r="D2134" s="429"/>
      <c r="E2134" s="1088" t="s">
        <v>33</v>
      </c>
      <c r="F2134" s="1132"/>
      <c r="G2134" s="1133">
        <v>0</v>
      </c>
      <c r="H2134" s="840">
        <v>0</v>
      </c>
      <c r="I2134" s="841">
        <v>0</v>
      </c>
      <c r="J2134" s="840">
        <v>0</v>
      </c>
      <c r="K2134" s="840"/>
      <c r="L2134" s="1134"/>
      <c r="M2134" s="1135"/>
      <c r="N2134" s="1136"/>
      <c r="O2134" s="1137"/>
      <c r="P2134" s="1133"/>
      <c r="Q2134" s="1138"/>
      <c r="R2134" s="840"/>
      <c r="S2134" s="1139"/>
      <c r="T2134" s="1126"/>
      <c r="U2134" s="872"/>
      <c r="W2134" s="426"/>
    </row>
    <row r="2135" spans="1:24" ht="15.95" customHeight="1" x14ac:dyDescent="0.25">
      <c r="A2135" s="1131"/>
      <c r="B2135" s="427"/>
      <c r="C2135" s="464"/>
      <c r="D2135" s="429"/>
      <c r="E2135" s="1088" t="s">
        <v>40</v>
      </c>
      <c r="F2135" s="1132"/>
      <c r="G2135" s="1133">
        <v>10</v>
      </c>
      <c r="H2135" s="840">
        <v>16</v>
      </c>
      <c r="I2135" s="841">
        <v>12</v>
      </c>
      <c r="J2135" s="840">
        <v>3</v>
      </c>
      <c r="K2135" s="840"/>
      <c r="L2135" s="1134"/>
      <c r="M2135" s="1140"/>
      <c r="N2135" s="1136"/>
      <c r="O2135" s="1137"/>
      <c r="P2135" s="1133"/>
      <c r="Q2135" s="1138"/>
      <c r="R2135" s="840"/>
      <c r="S2135" s="1139"/>
      <c r="T2135" s="1126"/>
      <c r="U2135" s="872"/>
      <c r="W2135" s="426"/>
    </row>
    <row r="2136" spans="1:24" ht="15.95" customHeight="1" x14ac:dyDescent="0.25">
      <c r="A2136" s="1131"/>
      <c r="B2136" s="427"/>
      <c r="C2136" s="464"/>
      <c r="D2136" s="429"/>
      <c r="E2136" s="1088" t="s">
        <v>24</v>
      </c>
      <c r="F2136" s="1132"/>
      <c r="G2136" s="1133">
        <v>38</v>
      </c>
      <c r="H2136" s="840">
        <v>29</v>
      </c>
      <c r="I2136" s="841">
        <v>12</v>
      </c>
      <c r="J2136" s="840">
        <v>23</v>
      </c>
      <c r="K2136" s="840"/>
      <c r="L2136" s="1134"/>
      <c r="M2136" s="1140"/>
      <c r="N2136" s="1136"/>
      <c r="O2136" s="1137"/>
      <c r="P2136" s="1133"/>
      <c r="Q2136" s="1138"/>
      <c r="R2136" s="840"/>
      <c r="S2136" s="1139"/>
      <c r="T2136" s="1126"/>
      <c r="U2136" s="872"/>
      <c r="W2136" s="426"/>
    </row>
    <row r="2137" spans="1:24" ht="15.95" customHeight="1" x14ac:dyDescent="0.25">
      <c r="A2137" s="1131"/>
      <c r="B2137" s="427"/>
      <c r="C2137" s="464"/>
      <c r="D2137" s="429"/>
      <c r="E2137" s="1088" t="s">
        <v>2181</v>
      </c>
      <c r="F2137" s="1132"/>
      <c r="G2137" s="1133">
        <v>0</v>
      </c>
      <c r="H2137" s="840">
        <v>0</v>
      </c>
      <c r="I2137" s="841">
        <v>0</v>
      </c>
      <c r="J2137" s="840">
        <v>0</v>
      </c>
      <c r="K2137" s="840"/>
      <c r="L2137" s="1134"/>
      <c r="M2137" s="1140"/>
      <c r="N2137" s="1136"/>
      <c r="O2137" s="1137"/>
      <c r="P2137" s="1133"/>
      <c r="Q2137" s="1138"/>
      <c r="R2137" s="840"/>
      <c r="S2137" s="1139"/>
      <c r="T2137" s="1126"/>
      <c r="U2137" s="872"/>
      <c r="W2137" s="426"/>
    </row>
    <row r="2138" spans="1:24" ht="15.95" customHeight="1" x14ac:dyDescent="0.25">
      <c r="A2138" s="1131"/>
      <c r="B2138" s="427"/>
      <c r="C2138" s="464"/>
      <c r="D2138" s="429"/>
      <c r="E2138" s="1088"/>
      <c r="F2138" s="1132"/>
      <c r="G2138" s="1133"/>
      <c r="H2138" s="840"/>
      <c r="I2138" s="841"/>
      <c r="J2138" s="840"/>
      <c r="K2138" s="840"/>
      <c r="L2138" s="1134"/>
      <c r="M2138" s="1140"/>
      <c r="N2138" s="1136"/>
      <c r="O2138" s="1137"/>
      <c r="P2138" s="1133"/>
      <c r="Q2138" s="1138"/>
      <c r="R2138" s="840"/>
      <c r="S2138" s="1139"/>
      <c r="T2138" s="1126"/>
      <c r="U2138" s="872"/>
      <c r="W2138" s="426"/>
    </row>
    <row r="2139" spans="1:24" ht="15.95" customHeight="1" x14ac:dyDescent="0.25">
      <c r="A2139" s="1127"/>
      <c r="B2139" s="440"/>
      <c r="C2139" s="469"/>
      <c r="D2139" s="474"/>
      <c r="E2139" s="1100"/>
      <c r="F2139" s="1142"/>
      <c r="G2139" s="1143"/>
      <c r="H2139" s="848"/>
      <c r="I2139" s="849"/>
      <c r="J2139" s="848"/>
      <c r="K2139" s="1144"/>
      <c r="L2139" s="1145"/>
      <c r="M2139" s="1146"/>
      <c r="N2139" s="1147"/>
      <c r="O2139" s="1148"/>
      <c r="P2139" s="1143"/>
      <c r="Q2139" s="1149"/>
      <c r="R2139" s="1144"/>
      <c r="S2139" s="1150"/>
      <c r="T2139" s="1121"/>
      <c r="U2139" s="873"/>
      <c r="W2139" s="426"/>
    </row>
    <row r="2140" spans="1:24" ht="15.95" customHeight="1" x14ac:dyDescent="0.25">
      <c r="A2140" s="1110">
        <v>259</v>
      </c>
      <c r="B2140" s="413" t="s">
        <v>2182</v>
      </c>
      <c r="C2140" s="453" t="s">
        <v>2183</v>
      </c>
      <c r="D2140" s="458">
        <v>400</v>
      </c>
      <c r="E2140" s="670"/>
      <c r="F2140" s="1151"/>
      <c r="G2140" s="1152">
        <v>143</v>
      </c>
      <c r="H2140" s="961">
        <v>133</v>
      </c>
      <c r="I2140" s="1153">
        <v>155</v>
      </c>
      <c r="J2140" s="961">
        <v>31</v>
      </c>
      <c r="K2140" s="1152"/>
      <c r="L2140" s="454">
        <v>320</v>
      </c>
      <c r="M2140" s="1154">
        <v>9041</v>
      </c>
      <c r="N2140" s="1155">
        <v>2</v>
      </c>
      <c r="O2140" s="1156">
        <v>55</v>
      </c>
      <c r="P2140" s="1152">
        <v>60</v>
      </c>
      <c r="Q2140" s="1157">
        <v>90</v>
      </c>
      <c r="R2140" s="961">
        <v>25</v>
      </c>
      <c r="S2140" s="1158"/>
      <c r="T2140" s="1123"/>
      <c r="U2140" s="749"/>
      <c r="W2140" s="426"/>
    </row>
    <row r="2141" spans="1:24" ht="15.95" customHeight="1" x14ac:dyDescent="0.25">
      <c r="A2141" s="1159"/>
      <c r="B2141" s="427"/>
      <c r="C2141" s="464"/>
      <c r="D2141" s="429"/>
      <c r="E2141" s="1088" t="s">
        <v>19</v>
      </c>
      <c r="F2141" s="1132"/>
      <c r="G2141" s="1133">
        <v>224</v>
      </c>
      <c r="H2141" s="840">
        <v>225</v>
      </c>
      <c r="I2141" s="841">
        <v>221</v>
      </c>
      <c r="J2141" s="840">
        <v>392</v>
      </c>
      <c r="K2141" s="1133"/>
      <c r="L2141" s="465"/>
      <c r="M2141" s="1160" t="s">
        <v>19</v>
      </c>
      <c r="N2141" s="1136"/>
      <c r="O2141" s="1133">
        <v>229</v>
      </c>
      <c r="P2141" s="952">
        <v>227</v>
      </c>
      <c r="Q2141" s="841">
        <v>226</v>
      </c>
      <c r="R2141" s="767">
        <v>398</v>
      </c>
      <c r="S2141" s="1139"/>
      <c r="T2141" s="1126"/>
      <c r="U2141" s="769"/>
      <c r="W2141" s="426"/>
    </row>
    <row r="2142" spans="1:24" ht="15.95" customHeight="1" x14ac:dyDescent="0.25">
      <c r="A2142" s="1159"/>
      <c r="B2142" s="427"/>
      <c r="C2142" s="464"/>
      <c r="D2142" s="429"/>
      <c r="E2142" s="1088" t="s">
        <v>31</v>
      </c>
      <c r="F2142" s="1132"/>
      <c r="G2142" s="1133">
        <v>16</v>
      </c>
      <c r="H2142" s="840">
        <v>14</v>
      </c>
      <c r="I2142" s="841">
        <v>10</v>
      </c>
      <c r="J2142" s="840">
        <v>1</v>
      </c>
      <c r="K2142" s="1133"/>
      <c r="L2142" s="465"/>
      <c r="M2142" s="1160" t="s">
        <v>20</v>
      </c>
      <c r="N2142" s="1136"/>
      <c r="O2142" s="1137">
        <v>6</v>
      </c>
      <c r="P2142" s="1133">
        <v>1</v>
      </c>
      <c r="Q2142" s="1138">
        <v>1</v>
      </c>
      <c r="R2142" s="840">
        <v>4</v>
      </c>
      <c r="S2142" s="1139"/>
      <c r="T2142" s="1126"/>
      <c r="U2142" s="769"/>
      <c r="W2142" s="426"/>
    </row>
    <row r="2143" spans="1:24" ht="15.95" customHeight="1" x14ac:dyDescent="0.25">
      <c r="A2143" s="1159"/>
      <c r="B2143" s="427"/>
      <c r="C2143" s="464"/>
      <c r="D2143" s="429"/>
      <c r="E2143" s="1088" t="s">
        <v>36</v>
      </c>
      <c r="F2143" s="1161"/>
      <c r="G2143" s="701">
        <v>61</v>
      </c>
      <c r="H2143" s="431">
        <v>62</v>
      </c>
      <c r="I2143" s="432">
        <v>63</v>
      </c>
      <c r="J2143" s="431">
        <v>20</v>
      </c>
      <c r="K2143" s="701"/>
      <c r="L2143" s="465"/>
      <c r="M2143" s="1160" t="s">
        <v>21</v>
      </c>
      <c r="N2143" s="1162"/>
      <c r="O2143" s="550">
        <v>0</v>
      </c>
      <c r="P2143" s="701">
        <v>1</v>
      </c>
      <c r="Q2143" s="964">
        <v>0</v>
      </c>
      <c r="R2143" s="431">
        <v>1</v>
      </c>
      <c r="S2143" s="1139"/>
      <c r="T2143" s="1126"/>
      <c r="U2143" s="769"/>
      <c r="W2143" s="426"/>
    </row>
    <row r="2144" spans="1:24" ht="15.95" customHeight="1" x14ac:dyDescent="0.25">
      <c r="A2144" s="1159"/>
      <c r="B2144" s="427"/>
      <c r="C2144" s="464"/>
      <c r="D2144" s="429"/>
      <c r="E2144" s="1088" t="s">
        <v>32</v>
      </c>
      <c r="F2144" s="1161"/>
      <c r="G2144" s="701" t="s">
        <v>1606</v>
      </c>
      <c r="H2144" s="431"/>
      <c r="I2144" s="432"/>
      <c r="J2144" s="431"/>
      <c r="K2144" s="701"/>
      <c r="L2144" s="465"/>
      <c r="M2144" s="1160" t="s">
        <v>35</v>
      </c>
      <c r="N2144" s="1162"/>
      <c r="O2144" s="701" t="s">
        <v>1606</v>
      </c>
      <c r="P2144" s="701"/>
      <c r="Q2144" s="964"/>
      <c r="R2144" s="431">
        <v>0</v>
      </c>
      <c r="S2144" s="1139"/>
      <c r="T2144" s="1126"/>
      <c r="U2144" s="769"/>
      <c r="W2144" s="426"/>
    </row>
    <row r="2145" spans="1:23" ht="15.95" customHeight="1" x14ac:dyDescent="0.25">
      <c r="A2145" s="1159"/>
      <c r="B2145" s="427"/>
      <c r="C2145" s="464"/>
      <c r="D2145" s="429"/>
      <c r="E2145" s="1088" t="s">
        <v>38</v>
      </c>
      <c r="F2145" s="1161"/>
      <c r="G2145" s="701">
        <v>43</v>
      </c>
      <c r="H2145" s="431">
        <v>15</v>
      </c>
      <c r="I2145" s="432">
        <v>45</v>
      </c>
      <c r="J2145" s="431">
        <v>16</v>
      </c>
      <c r="K2145" s="701"/>
      <c r="L2145" s="465"/>
      <c r="M2145" s="1160" t="s">
        <v>23</v>
      </c>
      <c r="N2145" s="1162"/>
      <c r="O2145" s="550">
        <v>46</v>
      </c>
      <c r="P2145" s="701">
        <v>40</v>
      </c>
      <c r="Q2145" s="964">
        <v>51</v>
      </c>
      <c r="R2145" s="431">
        <v>0</v>
      </c>
      <c r="S2145" s="1139"/>
      <c r="T2145" s="1126"/>
      <c r="U2145" s="769"/>
      <c r="W2145" s="426"/>
    </row>
    <row r="2146" spans="1:23" ht="15.95" customHeight="1" x14ac:dyDescent="0.25">
      <c r="A2146" s="1159"/>
      <c r="B2146" s="427"/>
      <c r="C2146" s="464"/>
      <c r="D2146" s="429"/>
      <c r="E2146" s="1088" t="s">
        <v>33</v>
      </c>
      <c r="F2146" s="1161"/>
      <c r="G2146" s="701">
        <v>11</v>
      </c>
      <c r="H2146" s="431">
        <v>30</v>
      </c>
      <c r="I2146" s="432">
        <v>30</v>
      </c>
      <c r="J2146" s="431">
        <v>15</v>
      </c>
      <c r="K2146" s="701"/>
      <c r="L2146" s="465"/>
      <c r="M2146" s="1160" t="s">
        <v>37</v>
      </c>
      <c r="N2146" s="1162"/>
      <c r="O2146" s="550">
        <v>0</v>
      </c>
      <c r="P2146" s="701">
        <v>0</v>
      </c>
      <c r="Q2146" s="964">
        <v>0</v>
      </c>
      <c r="R2146" s="431">
        <v>0</v>
      </c>
      <c r="S2146" s="1139"/>
      <c r="T2146" s="1126"/>
      <c r="U2146" s="769"/>
      <c r="W2146" s="426"/>
    </row>
    <row r="2147" spans="1:23" ht="15.95" customHeight="1" x14ac:dyDescent="0.25">
      <c r="A2147" s="1159"/>
      <c r="B2147" s="427"/>
      <c r="C2147" s="464"/>
      <c r="D2147" s="429"/>
      <c r="E2147" s="1088" t="s">
        <v>40</v>
      </c>
      <c r="F2147" s="1161"/>
      <c r="G2147" s="701" t="s">
        <v>1606</v>
      </c>
      <c r="H2147" s="431"/>
      <c r="I2147" s="432"/>
      <c r="J2147" s="431"/>
      <c r="K2147" s="701"/>
      <c r="L2147" s="465"/>
      <c r="M2147" s="1160" t="s">
        <v>25</v>
      </c>
      <c r="N2147" s="1162"/>
      <c r="O2147" s="550">
        <v>10</v>
      </c>
      <c r="P2147" s="701">
        <v>22</v>
      </c>
      <c r="Q2147" s="964">
        <v>8</v>
      </c>
      <c r="R2147" s="431">
        <v>11</v>
      </c>
      <c r="S2147" s="1139"/>
      <c r="T2147" s="1126"/>
      <c r="U2147" s="769"/>
      <c r="W2147" s="426"/>
    </row>
    <row r="2148" spans="1:23" ht="15.95" customHeight="1" x14ac:dyDescent="0.25">
      <c r="A2148" s="1159"/>
      <c r="B2148" s="427"/>
      <c r="C2148" s="464"/>
      <c r="D2148" s="429"/>
      <c r="E2148" s="1088" t="s">
        <v>24</v>
      </c>
      <c r="F2148" s="1161"/>
      <c r="G2148" s="701">
        <v>1</v>
      </c>
      <c r="H2148" s="431">
        <v>0</v>
      </c>
      <c r="I2148" s="432">
        <v>0</v>
      </c>
      <c r="J2148" s="431">
        <v>1</v>
      </c>
      <c r="K2148" s="701"/>
      <c r="L2148" s="465"/>
      <c r="M2148" s="1160" t="s">
        <v>39</v>
      </c>
      <c r="N2148" s="1162"/>
      <c r="O2148" s="550">
        <v>18</v>
      </c>
      <c r="P2148" s="701">
        <v>12</v>
      </c>
      <c r="Q2148" s="964">
        <v>1</v>
      </c>
      <c r="R2148" s="431">
        <v>12</v>
      </c>
      <c r="S2148" s="1139"/>
      <c r="T2148" s="1126"/>
      <c r="U2148" s="769"/>
      <c r="W2148" s="426"/>
    </row>
    <row r="2149" spans="1:23" ht="15.95" customHeight="1" x14ac:dyDescent="0.25">
      <c r="A2149" s="1159"/>
      <c r="B2149" s="427"/>
      <c r="C2149" s="464"/>
      <c r="D2149" s="429"/>
      <c r="E2149" s="1088" t="s">
        <v>42</v>
      </c>
      <c r="F2149" s="1161"/>
      <c r="G2149" s="701">
        <v>9</v>
      </c>
      <c r="H2149" s="431">
        <v>6</v>
      </c>
      <c r="I2149" s="432">
        <v>6</v>
      </c>
      <c r="J2149" s="431">
        <v>5</v>
      </c>
      <c r="K2149" s="701"/>
      <c r="L2149" s="465"/>
      <c r="M2149" s="1160" t="s">
        <v>27</v>
      </c>
      <c r="N2149" s="1162"/>
      <c r="O2149" s="550">
        <v>0</v>
      </c>
      <c r="P2149" s="701">
        <v>0</v>
      </c>
      <c r="Q2149" s="964">
        <v>0</v>
      </c>
      <c r="R2149" s="431">
        <v>0</v>
      </c>
      <c r="S2149" s="1139"/>
      <c r="T2149" s="1126"/>
      <c r="U2149" s="769"/>
      <c r="W2149" s="426"/>
    </row>
    <row r="2150" spans="1:23" ht="15.95" customHeight="1" x14ac:dyDescent="0.25">
      <c r="A2150" s="1159"/>
      <c r="B2150" s="427"/>
      <c r="C2150" s="464"/>
      <c r="D2150" s="429"/>
      <c r="E2150" s="1088"/>
      <c r="F2150" s="1161"/>
      <c r="G2150" s="701"/>
      <c r="H2150" s="431"/>
      <c r="I2150" s="432"/>
      <c r="J2150" s="431"/>
      <c r="K2150" s="701"/>
      <c r="L2150" s="465"/>
      <c r="M2150" s="1160" t="s">
        <v>28</v>
      </c>
      <c r="N2150" s="1162"/>
      <c r="O2150" s="550">
        <v>1</v>
      </c>
      <c r="P2150" s="701">
        <v>1</v>
      </c>
      <c r="Q2150" s="964">
        <v>1</v>
      </c>
      <c r="R2150" s="431">
        <v>1</v>
      </c>
      <c r="S2150" s="1139"/>
      <c r="T2150" s="1126"/>
      <c r="U2150" s="769"/>
      <c r="W2150" s="426"/>
    </row>
    <row r="2151" spans="1:23" ht="15.95" customHeight="1" x14ac:dyDescent="0.25">
      <c r="A2151" s="1159"/>
      <c r="B2151" s="427"/>
      <c r="C2151" s="464"/>
      <c r="D2151" s="429"/>
      <c r="E2151" s="1088"/>
      <c r="F2151" s="1163"/>
      <c r="G2151" s="1164"/>
      <c r="H2151" s="493"/>
      <c r="I2151" s="811"/>
      <c r="J2151" s="493"/>
      <c r="K2151" s="1164"/>
      <c r="L2151" s="465"/>
      <c r="M2151" s="1160" t="s">
        <v>2181</v>
      </c>
      <c r="N2151" s="1162"/>
      <c r="O2151" s="550">
        <v>3</v>
      </c>
      <c r="P2151" s="701">
        <v>2</v>
      </c>
      <c r="Q2151" s="964">
        <v>1</v>
      </c>
      <c r="R2151" s="431">
        <v>10</v>
      </c>
      <c r="S2151" s="1139"/>
      <c r="T2151" s="1126"/>
      <c r="U2151" s="769"/>
      <c r="W2151" s="426"/>
    </row>
    <row r="2152" spans="1:23" ht="15.95" customHeight="1" x14ac:dyDescent="0.25">
      <c r="A2152" s="1115"/>
      <c r="B2152" s="440"/>
      <c r="C2152" s="480"/>
      <c r="D2152" s="442"/>
      <c r="E2152" s="1165"/>
      <c r="F2152" s="483"/>
      <c r="G2152" s="1166"/>
      <c r="H2152" s="483"/>
      <c r="I2152" s="1167"/>
      <c r="J2152" s="448"/>
      <c r="K2152" s="858"/>
      <c r="L2152" s="481"/>
      <c r="M2152" s="1168"/>
      <c r="N2152" s="597"/>
      <c r="O2152" s="597"/>
      <c r="P2152" s="594"/>
      <c r="Q2152" s="1169"/>
      <c r="R2152" s="448"/>
      <c r="S2152" s="1170"/>
      <c r="T2152" s="1121"/>
      <c r="U2152" s="757"/>
      <c r="W2152" s="426"/>
    </row>
    <row r="2153" spans="1:23" ht="15.95" customHeight="1" x14ac:dyDescent="0.25">
      <c r="A2153" s="1122">
        <v>260</v>
      </c>
      <c r="B2153" s="413" t="s">
        <v>2184</v>
      </c>
      <c r="C2153" s="486" t="s">
        <v>2185</v>
      </c>
      <c r="D2153" s="415">
        <v>320</v>
      </c>
      <c r="E2153" s="759">
        <v>4554</v>
      </c>
      <c r="F2153" s="489">
        <v>3</v>
      </c>
      <c r="G2153" s="1171">
        <v>203</v>
      </c>
      <c r="H2153" s="489">
        <v>175</v>
      </c>
      <c r="I2153" s="1172">
        <v>179</v>
      </c>
      <c r="J2153" s="421">
        <v>3</v>
      </c>
      <c r="K2153" s="548"/>
      <c r="L2153" s="487"/>
      <c r="M2153" s="1173"/>
      <c r="N2153" s="549"/>
      <c r="O2153" s="549"/>
      <c r="P2153" s="583"/>
      <c r="Q2153" s="764"/>
      <c r="R2153" s="421"/>
      <c r="S2153" s="1174"/>
      <c r="T2153" s="1123"/>
      <c r="U2153" s="749"/>
      <c r="W2153" s="426"/>
    </row>
    <row r="2154" spans="1:23" ht="15.95" customHeight="1" x14ac:dyDescent="0.25">
      <c r="A2154" s="1131"/>
      <c r="B2154" s="427"/>
      <c r="C2154" s="464"/>
      <c r="D2154" s="429"/>
      <c r="E2154" s="1088" t="s">
        <v>19</v>
      </c>
      <c r="F2154" s="431"/>
      <c r="G2154" s="701">
        <v>228</v>
      </c>
      <c r="H2154" s="431">
        <v>228</v>
      </c>
      <c r="I2154" s="1175">
        <v>228</v>
      </c>
      <c r="J2154" s="435">
        <v>410</v>
      </c>
      <c r="K2154" s="853"/>
      <c r="L2154" s="465"/>
      <c r="M2154" s="1160"/>
      <c r="N2154" s="550"/>
      <c r="O2154" s="550"/>
      <c r="P2154" s="702"/>
      <c r="Q2154" s="1176"/>
      <c r="R2154" s="435"/>
      <c r="S2154" s="1139"/>
      <c r="T2154" s="1126"/>
      <c r="U2154" s="769"/>
      <c r="W2154" s="426"/>
    </row>
    <row r="2155" spans="1:23" ht="15.95" customHeight="1" x14ac:dyDescent="0.25">
      <c r="A2155" s="1131"/>
      <c r="B2155" s="427"/>
      <c r="C2155" s="464"/>
      <c r="D2155" s="429"/>
      <c r="E2155" s="1088" t="s">
        <v>30</v>
      </c>
      <c r="F2155" s="431"/>
      <c r="G2155" s="701">
        <v>31</v>
      </c>
      <c r="H2155" s="431">
        <v>32</v>
      </c>
      <c r="I2155" s="434">
        <v>34</v>
      </c>
      <c r="J2155" s="435">
        <v>10</v>
      </c>
      <c r="K2155" s="853"/>
      <c r="L2155" s="465"/>
      <c r="M2155" s="1160"/>
      <c r="N2155" s="550"/>
      <c r="O2155" s="550"/>
      <c r="P2155" s="702"/>
      <c r="Q2155" s="1176"/>
      <c r="R2155" s="435"/>
      <c r="S2155" s="1139"/>
      <c r="T2155" s="1126"/>
      <c r="U2155" s="769"/>
      <c r="W2155" s="426"/>
    </row>
    <row r="2156" spans="1:23" ht="15.95" customHeight="1" x14ac:dyDescent="0.25">
      <c r="A2156" s="1131"/>
      <c r="B2156" s="427"/>
      <c r="C2156" s="464"/>
      <c r="D2156" s="429"/>
      <c r="E2156" s="1088" t="s">
        <v>31</v>
      </c>
      <c r="F2156" s="431"/>
      <c r="G2156" s="701">
        <v>91</v>
      </c>
      <c r="H2156" s="431">
        <v>52</v>
      </c>
      <c r="I2156" s="434">
        <v>36</v>
      </c>
      <c r="J2156" s="435">
        <v>20</v>
      </c>
      <c r="K2156" s="853"/>
      <c r="L2156" s="465"/>
      <c r="M2156" s="1160"/>
      <c r="N2156" s="550"/>
      <c r="O2156" s="550"/>
      <c r="P2156" s="702"/>
      <c r="Q2156" s="1176"/>
      <c r="R2156" s="435"/>
      <c r="S2156" s="1139"/>
      <c r="T2156" s="1126"/>
      <c r="U2156" s="769"/>
      <c r="W2156" s="426"/>
    </row>
    <row r="2157" spans="1:23" ht="15.95" customHeight="1" x14ac:dyDescent="0.25">
      <c r="A2157" s="1131"/>
      <c r="B2157" s="427"/>
      <c r="C2157" s="464"/>
      <c r="D2157" s="429"/>
      <c r="E2157" s="1088" t="s">
        <v>36</v>
      </c>
      <c r="F2157" s="431"/>
      <c r="G2157" s="701">
        <v>19</v>
      </c>
      <c r="H2157" s="431">
        <v>17</v>
      </c>
      <c r="I2157" s="434">
        <v>20</v>
      </c>
      <c r="J2157" s="435">
        <v>6</v>
      </c>
      <c r="K2157" s="853"/>
      <c r="L2157" s="465"/>
      <c r="M2157" s="1160"/>
      <c r="N2157" s="550"/>
      <c r="O2157" s="550"/>
      <c r="P2157" s="702"/>
      <c r="Q2157" s="1176"/>
      <c r="R2157" s="435"/>
      <c r="S2157" s="1139"/>
      <c r="T2157" s="1126"/>
      <c r="U2157" s="769"/>
      <c r="W2157" s="426"/>
    </row>
    <row r="2158" spans="1:23" ht="15.95" customHeight="1" x14ac:dyDescent="0.25">
      <c r="A2158" s="1131"/>
      <c r="B2158" s="427"/>
      <c r="C2158" s="464"/>
      <c r="D2158" s="429"/>
      <c r="E2158" s="1088" t="s">
        <v>32</v>
      </c>
      <c r="F2158" s="431"/>
      <c r="G2158" s="701">
        <v>12</v>
      </c>
      <c r="H2158" s="431">
        <v>12</v>
      </c>
      <c r="I2158" s="434">
        <v>15</v>
      </c>
      <c r="J2158" s="435">
        <v>6</v>
      </c>
      <c r="K2158" s="853"/>
      <c r="L2158" s="465"/>
      <c r="M2158" s="1160"/>
      <c r="N2158" s="550"/>
      <c r="O2158" s="550"/>
      <c r="P2158" s="702"/>
      <c r="Q2158" s="1176"/>
      <c r="R2158" s="435"/>
      <c r="S2158" s="1139"/>
      <c r="T2158" s="1126"/>
      <c r="U2158" s="769"/>
      <c r="W2158" s="426"/>
    </row>
    <row r="2159" spans="1:23" ht="15.95" customHeight="1" x14ac:dyDescent="0.25">
      <c r="A2159" s="1131"/>
      <c r="B2159" s="427"/>
      <c r="C2159" s="464"/>
      <c r="D2159" s="429"/>
      <c r="E2159" s="1088" t="s">
        <v>38</v>
      </c>
      <c r="F2159" s="431"/>
      <c r="G2159" s="701">
        <v>13</v>
      </c>
      <c r="H2159" s="431">
        <v>12</v>
      </c>
      <c r="I2159" s="434">
        <v>31</v>
      </c>
      <c r="J2159" s="435">
        <v>13</v>
      </c>
      <c r="K2159" s="853"/>
      <c r="L2159" s="465"/>
      <c r="M2159" s="1160"/>
      <c r="N2159" s="550"/>
      <c r="O2159" s="550"/>
      <c r="P2159" s="702"/>
      <c r="Q2159" s="1176"/>
      <c r="R2159" s="435"/>
      <c r="S2159" s="1139"/>
      <c r="T2159" s="1126"/>
      <c r="U2159" s="769"/>
      <c r="W2159" s="426"/>
    </row>
    <row r="2160" spans="1:23" ht="15.95" customHeight="1" x14ac:dyDescent="0.25">
      <c r="A2160" s="1131"/>
      <c r="B2160" s="427"/>
      <c r="C2160" s="464"/>
      <c r="D2160" s="429"/>
      <c r="E2160" s="1088" t="s">
        <v>33</v>
      </c>
      <c r="F2160" s="431"/>
      <c r="G2160" s="701">
        <v>24</v>
      </c>
      <c r="H2160" s="431">
        <v>29</v>
      </c>
      <c r="I2160" s="434">
        <v>29</v>
      </c>
      <c r="J2160" s="435">
        <v>14</v>
      </c>
      <c r="K2160" s="853"/>
      <c r="L2160" s="465"/>
      <c r="M2160" s="1160"/>
      <c r="N2160" s="550"/>
      <c r="O2160" s="550"/>
      <c r="P2160" s="702"/>
      <c r="Q2160" s="1176"/>
      <c r="R2160" s="435"/>
      <c r="S2160" s="1139"/>
      <c r="T2160" s="1126"/>
      <c r="U2160" s="769"/>
      <c r="W2160" s="426"/>
    </row>
    <row r="2161" spans="1:23" ht="15.95" customHeight="1" x14ac:dyDescent="0.25">
      <c r="A2161" s="1131"/>
      <c r="B2161" s="427"/>
      <c r="C2161" s="464"/>
      <c r="D2161" s="429"/>
      <c r="E2161" s="1088" t="s">
        <v>40</v>
      </c>
      <c r="F2161" s="431"/>
      <c r="G2161" s="701">
        <v>14</v>
      </c>
      <c r="H2161" s="431">
        <v>2</v>
      </c>
      <c r="I2161" s="434">
        <v>0</v>
      </c>
      <c r="J2161" s="435">
        <v>2</v>
      </c>
      <c r="K2161" s="853"/>
      <c r="L2161" s="465"/>
      <c r="M2161" s="1160"/>
      <c r="N2161" s="550"/>
      <c r="O2161" s="550"/>
      <c r="P2161" s="702"/>
      <c r="Q2161" s="1176"/>
      <c r="R2161" s="435"/>
      <c r="S2161" s="1139"/>
      <c r="T2161" s="1126"/>
      <c r="U2161" s="769"/>
      <c r="W2161" s="426"/>
    </row>
    <row r="2162" spans="1:23" ht="15.95" customHeight="1" x14ac:dyDescent="0.25">
      <c r="A2162" s="1131"/>
      <c r="B2162" s="427"/>
      <c r="C2162" s="464"/>
      <c r="D2162" s="429"/>
      <c r="E2162" s="1088" t="s">
        <v>24</v>
      </c>
      <c r="F2162" s="432"/>
      <c r="G2162" s="1177">
        <v>0</v>
      </c>
      <c r="H2162" s="432">
        <v>0</v>
      </c>
      <c r="I2162" s="434">
        <v>0</v>
      </c>
      <c r="J2162" s="434">
        <v>0</v>
      </c>
      <c r="K2162" s="882"/>
      <c r="L2162" s="465"/>
      <c r="M2162" s="1160"/>
      <c r="N2162" s="467"/>
      <c r="O2162" s="467"/>
      <c r="P2162" s="1178"/>
      <c r="Q2162" s="1176"/>
      <c r="R2162" s="434"/>
      <c r="S2162" s="434"/>
      <c r="T2162" s="1126"/>
      <c r="U2162" s="769"/>
      <c r="W2162" s="426"/>
    </row>
    <row r="2163" spans="1:23" ht="15.95" customHeight="1" x14ac:dyDescent="0.25">
      <c r="A2163" s="1127"/>
      <c r="B2163" s="440"/>
      <c r="C2163" s="469"/>
      <c r="D2163" s="474"/>
      <c r="E2163" s="1100" t="s">
        <v>42</v>
      </c>
      <c r="F2163" s="530"/>
      <c r="G2163" s="1179">
        <v>0</v>
      </c>
      <c r="H2163" s="530">
        <v>0</v>
      </c>
      <c r="I2163" s="476">
        <v>0</v>
      </c>
      <c r="J2163" s="476">
        <v>0</v>
      </c>
      <c r="K2163" s="1180"/>
      <c r="L2163" s="470"/>
      <c r="M2163" s="1181"/>
      <c r="N2163" s="473"/>
      <c r="O2163" s="473"/>
      <c r="P2163" s="1182"/>
      <c r="Q2163" s="1183"/>
      <c r="R2163" s="476"/>
      <c r="S2163" s="476"/>
      <c r="T2163" s="1129"/>
      <c r="U2163" s="757"/>
      <c r="W2163" s="426"/>
    </row>
    <row r="2164" spans="1:23" ht="15.95" customHeight="1" x14ac:dyDescent="0.25">
      <c r="A2164" s="1184">
        <v>261</v>
      </c>
      <c r="B2164" s="413" t="s">
        <v>2186</v>
      </c>
      <c r="C2164" s="453" t="s">
        <v>2185</v>
      </c>
      <c r="D2164" s="458">
        <v>400</v>
      </c>
      <c r="E2164" s="670">
        <v>1747</v>
      </c>
      <c r="F2164" s="505">
        <v>2</v>
      </c>
      <c r="G2164" s="1185">
        <v>116</v>
      </c>
      <c r="H2164" s="505">
        <v>88</v>
      </c>
      <c r="I2164" s="460">
        <v>102</v>
      </c>
      <c r="J2164" s="460">
        <v>0</v>
      </c>
      <c r="K2164" s="1186"/>
      <c r="L2164" s="454">
        <v>400</v>
      </c>
      <c r="M2164" s="1154">
        <v>1267</v>
      </c>
      <c r="N2164" s="457">
        <v>2</v>
      </c>
      <c r="O2164" s="1185">
        <v>132</v>
      </c>
      <c r="P2164" s="505">
        <v>75</v>
      </c>
      <c r="Q2164" s="460">
        <v>135</v>
      </c>
      <c r="R2164" s="460">
        <v>18</v>
      </c>
      <c r="S2164" s="460"/>
      <c r="T2164" s="1126"/>
      <c r="U2164" s="749"/>
      <c r="W2164" s="426"/>
    </row>
    <row r="2165" spans="1:23" ht="15.95" customHeight="1" x14ac:dyDescent="0.25">
      <c r="A2165" s="1187"/>
      <c r="B2165" s="427"/>
      <c r="C2165" s="464"/>
      <c r="D2165" s="429"/>
      <c r="E2165" s="1088" t="s">
        <v>19</v>
      </c>
      <c r="F2165" s="432"/>
      <c r="G2165" s="1177">
        <v>226</v>
      </c>
      <c r="H2165" s="432">
        <v>228</v>
      </c>
      <c r="I2165" s="434">
        <v>227</v>
      </c>
      <c r="J2165" s="434">
        <v>406</v>
      </c>
      <c r="K2165" s="882"/>
      <c r="L2165" s="465"/>
      <c r="M2165" s="1160" t="s">
        <v>19</v>
      </c>
      <c r="N2165" s="467"/>
      <c r="O2165" s="1177">
        <v>233</v>
      </c>
      <c r="P2165" s="432">
        <v>234</v>
      </c>
      <c r="Q2165" s="434">
        <v>226</v>
      </c>
      <c r="R2165" s="434">
        <v>407</v>
      </c>
      <c r="S2165" s="434"/>
      <c r="T2165" s="1126"/>
      <c r="U2165" s="769"/>
      <c r="W2165" s="426"/>
    </row>
    <row r="2166" spans="1:23" ht="15.95" customHeight="1" x14ac:dyDescent="0.25">
      <c r="A2166" s="1187"/>
      <c r="B2166" s="427"/>
      <c r="C2166" s="464"/>
      <c r="D2166" s="429"/>
      <c r="E2166" s="1088" t="s">
        <v>30</v>
      </c>
      <c r="F2166" s="432"/>
      <c r="G2166" s="1177">
        <v>2</v>
      </c>
      <c r="H2166" s="432">
        <v>6</v>
      </c>
      <c r="I2166" s="434">
        <v>2</v>
      </c>
      <c r="J2166" s="434">
        <v>5</v>
      </c>
      <c r="K2166" s="882"/>
      <c r="L2166" s="465"/>
      <c r="M2166" s="1160" t="s">
        <v>31</v>
      </c>
      <c r="N2166" s="467"/>
      <c r="O2166" s="1177" t="s">
        <v>1606</v>
      </c>
      <c r="P2166" s="1178"/>
      <c r="Q2166" s="1176"/>
      <c r="R2166" s="434"/>
      <c r="S2166" s="434"/>
      <c r="T2166" s="1126"/>
      <c r="U2166" s="769"/>
      <c r="W2166" s="426"/>
    </row>
    <row r="2167" spans="1:23" ht="15.95" customHeight="1" x14ac:dyDescent="0.25">
      <c r="A2167" s="1187"/>
      <c r="B2167" s="427"/>
      <c r="C2167" s="464"/>
      <c r="D2167" s="429"/>
      <c r="E2167" s="1088" t="s">
        <v>31</v>
      </c>
      <c r="F2167" s="432"/>
      <c r="G2167" s="1177" t="s">
        <v>1606</v>
      </c>
      <c r="H2167" s="432"/>
      <c r="I2167" s="434"/>
      <c r="J2167" s="434"/>
      <c r="K2167" s="882"/>
      <c r="L2167" s="465"/>
      <c r="M2167" s="1160" t="s">
        <v>36</v>
      </c>
      <c r="N2167" s="467"/>
      <c r="O2167" s="1177">
        <v>37</v>
      </c>
      <c r="P2167" s="432">
        <v>10</v>
      </c>
      <c r="Q2167" s="434">
        <v>29</v>
      </c>
      <c r="R2167" s="434">
        <v>14</v>
      </c>
      <c r="S2167" s="434"/>
      <c r="T2167" s="1126"/>
      <c r="U2167" s="769"/>
      <c r="W2167" s="426"/>
    </row>
    <row r="2168" spans="1:23" ht="15.95" customHeight="1" x14ac:dyDescent="0.25">
      <c r="A2168" s="1187"/>
      <c r="B2168" s="427"/>
      <c r="C2168" s="464"/>
      <c r="D2168" s="429"/>
      <c r="E2168" s="1088" t="s">
        <v>36</v>
      </c>
      <c r="F2168" s="432"/>
      <c r="G2168" s="1177">
        <v>0</v>
      </c>
      <c r="H2168" s="432">
        <v>2</v>
      </c>
      <c r="I2168" s="434">
        <v>0</v>
      </c>
      <c r="J2168" s="434">
        <v>0</v>
      </c>
      <c r="K2168" s="882"/>
      <c r="L2168" s="465"/>
      <c r="M2168" s="1160" t="s">
        <v>32</v>
      </c>
      <c r="N2168" s="467"/>
      <c r="O2168" s="1177">
        <v>64</v>
      </c>
      <c r="P2168" s="432">
        <v>31</v>
      </c>
      <c r="Q2168" s="434">
        <v>64</v>
      </c>
      <c r="R2168" s="434">
        <v>37</v>
      </c>
      <c r="S2168" s="434"/>
      <c r="T2168" s="1126"/>
      <c r="U2168" s="769"/>
      <c r="W2168" s="426"/>
    </row>
    <row r="2169" spans="1:23" ht="15.95" customHeight="1" x14ac:dyDescent="0.25">
      <c r="A2169" s="1187"/>
      <c r="B2169" s="427"/>
      <c r="C2169" s="464"/>
      <c r="D2169" s="429"/>
      <c r="E2169" s="1088" t="s">
        <v>32</v>
      </c>
      <c r="F2169" s="432"/>
      <c r="G2169" s="1177">
        <v>0</v>
      </c>
      <c r="H2169" s="432">
        <v>0</v>
      </c>
      <c r="I2169" s="434">
        <v>0</v>
      </c>
      <c r="J2169" s="434">
        <v>0</v>
      </c>
      <c r="K2169" s="882"/>
      <c r="L2169" s="465"/>
      <c r="M2169" s="1160" t="s">
        <v>38</v>
      </c>
      <c r="N2169" s="467"/>
      <c r="O2169" s="1177">
        <v>17</v>
      </c>
      <c r="P2169" s="432">
        <v>26</v>
      </c>
      <c r="Q2169" s="434">
        <v>28</v>
      </c>
      <c r="R2169" s="434">
        <v>10</v>
      </c>
      <c r="S2169" s="434"/>
      <c r="T2169" s="1126"/>
      <c r="U2169" s="769"/>
      <c r="W2169" s="426"/>
    </row>
    <row r="2170" spans="1:23" ht="15.95" customHeight="1" x14ac:dyDescent="0.25">
      <c r="A2170" s="1187"/>
      <c r="B2170" s="427"/>
      <c r="C2170" s="464"/>
      <c r="D2170" s="429"/>
      <c r="E2170" s="1088" t="s">
        <v>38</v>
      </c>
      <c r="F2170" s="432"/>
      <c r="G2170" s="1177">
        <v>1</v>
      </c>
      <c r="H2170" s="432">
        <v>1</v>
      </c>
      <c r="I2170" s="434">
        <v>1</v>
      </c>
      <c r="J2170" s="434">
        <v>0</v>
      </c>
      <c r="K2170" s="882"/>
      <c r="L2170" s="465"/>
      <c r="M2170" s="1160" t="s">
        <v>33</v>
      </c>
      <c r="N2170" s="467"/>
      <c r="O2170" s="1177">
        <v>5</v>
      </c>
      <c r="P2170" s="432">
        <v>1</v>
      </c>
      <c r="Q2170" s="434">
        <v>2</v>
      </c>
      <c r="R2170" s="434">
        <v>1</v>
      </c>
      <c r="S2170" s="434"/>
      <c r="T2170" s="1126"/>
      <c r="U2170" s="769"/>
      <c r="W2170" s="426"/>
    </row>
    <row r="2171" spans="1:23" ht="15.95" customHeight="1" x14ac:dyDescent="0.25">
      <c r="A2171" s="1187"/>
      <c r="B2171" s="427"/>
      <c r="C2171" s="464"/>
      <c r="D2171" s="429"/>
      <c r="E2171" s="1088" t="s">
        <v>33</v>
      </c>
      <c r="F2171" s="432"/>
      <c r="G2171" s="1177">
        <v>100</v>
      </c>
      <c r="H2171" s="432">
        <v>107</v>
      </c>
      <c r="I2171" s="434">
        <v>90</v>
      </c>
      <c r="J2171" s="434">
        <v>15</v>
      </c>
      <c r="K2171" s="882"/>
      <c r="L2171" s="465"/>
      <c r="M2171" s="1160" t="s">
        <v>40</v>
      </c>
      <c r="N2171" s="467"/>
      <c r="O2171" s="467" t="s">
        <v>1606</v>
      </c>
      <c r="P2171" s="432"/>
      <c r="Q2171" s="434"/>
      <c r="R2171" s="434"/>
      <c r="S2171" s="434"/>
      <c r="T2171" s="1126"/>
      <c r="U2171" s="769"/>
      <c r="W2171" s="426"/>
    </row>
    <row r="2172" spans="1:23" ht="15.95" customHeight="1" x14ac:dyDescent="0.25">
      <c r="A2172" s="1187"/>
      <c r="B2172" s="427"/>
      <c r="C2172" s="464"/>
      <c r="D2172" s="429"/>
      <c r="E2172" s="1088" t="s">
        <v>40</v>
      </c>
      <c r="F2172" s="432"/>
      <c r="G2172" s="1177">
        <v>1</v>
      </c>
      <c r="H2172" s="432">
        <v>1</v>
      </c>
      <c r="I2172" s="434">
        <v>1</v>
      </c>
      <c r="J2172" s="434">
        <v>0</v>
      </c>
      <c r="K2172" s="882"/>
      <c r="L2172" s="465"/>
      <c r="M2172" s="1160" t="s">
        <v>24</v>
      </c>
      <c r="N2172" s="467"/>
      <c r="O2172" s="1177">
        <v>0</v>
      </c>
      <c r="P2172" s="432">
        <v>0</v>
      </c>
      <c r="Q2172" s="434">
        <v>0</v>
      </c>
      <c r="R2172" s="434"/>
      <c r="S2172" s="434"/>
      <c r="T2172" s="1126"/>
      <c r="U2172" s="769"/>
      <c r="W2172" s="426"/>
    </row>
    <row r="2173" spans="1:23" ht="15.95" customHeight="1" x14ac:dyDescent="0.25">
      <c r="A2173" s="1187"/>
      <c r="B2173" s="427"/>
      <c r="C2173" s="464"/>
      <c r="D2173" s="429"/>
      <c r="E2173" s="1088" t="s">
        <v>24</v>
      </c>
      <c r="F2173" s="432"/>
      <c r="G2173" s="467" t="s">
        <v>1606</v>
      </c>
      <c r="H2173" s="432"/>
      <c r="I2173" s="434"/>
      <c r="J2173" s="434"/>
      <c r="K2173" s="882"/>
      <c r="L2173" s="465"/>
      <c r="M2173" s="1160" t="s">
        <v>42</v>
      </c>
      <c r="N2173" s="467"/>
      <c r="O2173" s="467" t="s">
        <v>1606</v>
      </c>
      <c r="P2173" s="1178"/>
      <c r="Q2173" s="1176"/>
      <c r="R2173" s="434"/>
      <c r="S2173" s="434"/>
      <c r="T2173" s="1126"/>
      <c r="U2173" s="769"/>
      <c r="W2173" s="426"/>
    </row>
    <row r="2174" spans="1:23" ht="15.95" customHeight="1" x14ac:dyDescent="0.25">
      <c r="A2174" s="1188"/>
      <c r="B2174" s="440"/>
      <c r="C2174" s="469"/>
      <c r="D2174" s="474"/>
      <c r="E2174" s="1100"/>
      <c r="F2174" s="530"/>
      <c r="G2174" s="1179"/>
      <c r="H2174" s="530"/>
      <c r="I2174" s="476"/>
      <c r="J2174" s="476"/>
      <c r="K2174" s="1180"/>
      <c r="L2174" s="470"/>
      <c r="M2174" s="1181"/>
      <c r="N2174" s="473"/>
      <c r="O2174" s="473"/>
      <c r="P2174" s="1182"/>
      <c r="Q2174" s="1183"/>
      <c r="R2174" s="476"/>
      <c r="S2174" s="476"/>
      <c r="T2174" s="1121"/>
      <c r="U2174" s="757"/>
      <c r="W2174" s="426"/>
    </row>
    <row r="2175" spans="1:23" ht="15.95" customHeight="1" x14ac:dyDescent="0.25">
      <c r="A2175" s="1184">
        <v>262</v>
      </c>
      <c r="B2175" s="413" t="s">
        <v>2187</v>
      </c>
      <c r="C2175" s="453" t="s">
        <v>2188</v>
      </c>
      <c r="D2175" s="458">
        <v>560</v>
      </c>
      <c r="E2175" s="670">
        <v>1091</v>
      </c>
      <c r="F2175" s="505">
        <v>2</v>
      </c>
      <c r="G2175" s="1185">
        <v>151</v>
      </c>
      <c r="H2175" s="505">
        <v>121</v>
      </c>
      <c r="I2175" s="460">
        <v>155</v>
      </c>
      <c r="J2175" s="460"/>
      <c r="K2175" s="1186"/>
      <c r="L2175" s="454"/>
      <c r="M2175" s="1154"/>
      <c r="N2175" s="457"/>
      <c r="O2175" s="457"/>
      <c r="P2175" s="1189"/>
      <c r="Q2175" s="1190"/>
      <c r="R2175" s="460"/>
      <c r="S2175" s="460"/>
      <c r="T2175" s="1123"/>
      <c r="U2175" s="749"/>
      <c r="W2175" s="426"/>
    </row>
    <row r="2176" spans="1:23" ht="15.95" customHeight="1" x14ac:dyDescent="0.25">
      <c r="A2176" s="1187"/>
      <c r="B2176" s="427"/>
      <c r="C2176" s="464"/>
      <c r="D2176" s="429"/>
      <c r="E2176" s="1088" t="s">
        <v>19</v>
      </c>
      <c r="F2176" s="432"/>
      <c r="G2176" s="1177">
        <v>233</v>
      </c>
      <c r="H2176" s="432">
        <v>227</v>
      </c>
      <c r="I2176" s="434">
        <v>235</v>
      </c>
      <c r="J2176" s="434">
        <v>417</v>
      </c>
      <c r="K2176" s="882"/>
      <c r="L2176" s="465"/>
      <c r="M2176" s="1160"/>
      <c r="N2176" s="467"/>
      <c r="O2176" s="467"/>
      <c r="P2176" s="1178"/>
      <c r="Q2176" s="1176"/>
      <c r="R2176" s="434"/>
      <c r="S2176" s="434"/>
      <c r="T2176" s="1126"/>
      <c r="U2176" s="769"/>
      <c r="W2176" s="426"/>
    </row>
    <row r="2177" spans="1:23" ht="15.95" customHeight="1" x14ac:dyDescent="0.25">
      <c r="A2177" s="1187"/>
      <c r="B2177" s="427"/>
      <c r="C2177" s="464"/>
      <c r="D2177" s="429"/>
      <c r="E2177" s="1088" t="s">
        <v>31</v>
      </c>
      <c r="F2177" s="432"/>
      <c r="G2177" s="1177">
        <v>33</v>
      </c>
      <c r="H2177" s="432">
        <v>50</v>
      </c>
      <c r="I2177" s="434">
        <v>24</v>
      </c>
      <c r="J2177" s="434">
        <v>16</v>
      </c>
      <c r="K2177" s="882"/>
      <c r="L2177" s="465"/>
      <c r="M2177" s="1160"/>
      <c r="N2177" s="467"/>
      <c r="O2177" s="467"/>
      <c r="P2177" s="1178"/>
      <c r="Q2177" s="1176"/>
      <c r="R2177" s="434"/>
      <c r="S2177" s="434"/>
      <c r="T2177" s="1126"/>
      <c r="U2177" s="769"/>
      <c r="W2177" s="426"/>
    </row>
    <row r="2178" spans="1:23" ht="15.95" customHeight="1" x14ac:dyDescent="0.25">
      <c r="A2178" s="1187"/>
      <c r="B2178" s="427"/>
      <c r="C2178" s="464"/>
      <c r="D2178" s="429"/>
      <c r="E2178" s="1088" t="s">
        <v>36</v>
      </c>
      <c r="F2178" s="432"/>
      <c r="G2178" s="1177"/>
      <c r="H2178" s="432"/>
      <c r="I2178" s="434"/>
      <c r="J2178" s="434"/>
      <c r="K2178" s="882"/>
      <c r="L2178" s="465"/>
      <c r="M2178" s="1160"/>
      <c r="N2178" s="467"/>
      <c r="O2178" s="467"/>
      <c r="P2178" s="1178"/>
      <c r="Q2178" s="1176"/>
      <c r="R2178" s="434"/>
      <c r="S2178" s="434"/>
      <c r="T2178" s="1126"/>
      <c r="U2178" s="769"/>
      <c r="W2178" s="426"/>
    </row>
    <row r="2179" spans="1:23" ht="15.95" customHeight="1" x14ac:dyDescent="0.25">
      <c r="A2179" s="1187"/>
      <c r="B2179" s="427"/>
      <c r="C2179" s="464"/>
      <c r="D2179" s="429"/>
      <c r="E2179" s="1088" t="s">
        <v>32</v>
      </c>
      <c r="F2179" s="432"/>
      <c r="G2179" s="1177">
        <v>32</v>
      </c>
      <c r="H2179" s="432">
        <v>24</v>
      </c>
      <c r="I2179" s="434">
        <v>39</v>
      </c>
      <c r="J2179" s="434">
        <v>12</v>
      </c>
      <c r="K2179" s="882"/>
      <c r="L2179" s="465"/>
      <c r="M2179" s="1160"/>
      <c r="N2179" s="467"/>
      <c r="O2179" s="467"/>
      <c r="P2179" s="1178"/>
      <c r="Q2179" s="1176"/>
      <c r="R2179" s="434"/>
      <c r="S2179" s="434"/>
      <c r="T2179" s="1126"/>
      <c r="U2179" s="769"/>
      <c r="W2179" s="426"/>
    </row>
    <row r="2180" spans="1:23" ht="15.95" customHeight="1" x14ac:dyDescent="0.25">
      <c r="A2180" s="1187"/>
      <c r="B2180" s="427"/>
      <c r="C2180" s="464"/>
      <c r="D2180" s="429"/>
      <c r="E2180" s="1088" t="s">
        <v>38</v>
      </c>
      <c r="F2180" s="432"/>
      <c r="G2180" s="1177"/>
      <c r="H2180" s="432">
        <v>0</v>
      </c>
      <c r="I2180" s="434"/>
      <c r="J2180" s="434">
        <v>0</v>
      </c>
      <c r="K2180" s="882"/>
      <c r="L2180" s="465"/>
      <c r="M2180" s="1160"/>
      <c r="N2180" s="467"/>
      <c r="O2180" s="467"/>
      <c r="P2180" s="1178"/>
      <c r="Q2180" s="1176"/>
      <c r="R2180" s="434"/>
      <c r="S2180" s="434"/>
      <c r="T2180" s="1126"/>
      <c r="U2180" s="769"/>
      <c r="W2180" s="426"/>
    </row>
    <row r="2181" spans="1:23" ht="15.95" customHeight="1" x14ac:dyDescent="0.25">
      <c r="A2181" s="1187"/>
      <c r="B2181" s="427"/>
      <c r="C2181" s="464"/>
      <c r="D2181" s="429"/>
      <c r="E2181" s="1088" t="s">
        <v>33</v>
      </c>
      <c r="F2181" s="432"/>
      <c r="G2181" s="1177">
        <v>47</v>
      </c>
      <c r="H2181" s="432">
        <v>27</v>
      </c>
      <c r="I2181" s="434">
        <v>41</v>
      </c>
      <c r="J2181" s="434">
        <v>15</v>
      </c>
      <c r="K2181" s="882"/>
      <c r="L2181" s="465"/>
      <c r="M2181" s="1160"/>
      <c r="N2181" s="467"/>
      <c r="O2181" s="467"/>
      <c r="P2181" s="1178"/>
      <c r="Q2181" s="1176"/>
      <c r="R2181" s="434"/>
      <c r="S2181" s="434"/>
      <c r="T2181" s="1126"/>
      <c r="U2181" s="769"/>
      <c r="W2181" s="426"/>
    </row>
    <row r="2182" spans="1:23" ht="15.95" customHeight="1" x14ac:dyDescent="0.25">
      <c r="A2182" s="1187"/>
      <c r="B2182" s="427"/>
      <c r="C2182" s="464"/>
      <c r="D2182" s="429"/>
      <c r="E2182" s="1088" t="s">
        <v>40</v>
      </c>
      <c r="F2182" s="432"/>
      <c r="G2182" s="1177">
        <v>19</v>
      </c>
      <c r="H2182" s="432">
        <v>5</v>
      </c>
      <c r="I2182" s="434"/>
      <c r="J2182" s="434">
        <v>12</v>
      </c>
      <c r="K2182" s="882"/>
      <c r="L2182" s="465"/>
      <c r="M2182" s="1160"/>
      <c r="N2182" s="467"/>
      <c r="O2182" s="467"/>
      <c r="P2182" s="1178"/>
      <c r="Q2182" s="1176"/>
      <c r="R2182" s="434"/>
      <c r="S2182" s="434"/>
      <c r="T2182" s="1126"/>
      <c r="U2182" s="769"/>
      <c r="W2182" s="426"/>
    </row>
    <row r="2183" spans="1:23" ht="15.95" customHeight="1" x14ac:dyDescent="0.25">
      <c r="A2183" s="1187"/>
      <c r="B2183" s="427"/>
      <c r="C2183" s="464"/>
      <c r="D2183" s="429"/>
      <c r="E2183" s="1088" t="s">
        <v>24</v>
      </c>
      <c r="F2183" s="432"/>
      <c r="G2183" s="1177">
        <v>26</v>
      </c>
      <c r="H2183" s="432">
        <v>25</v>
      </c>
      <c r="I2183" s="434">
        <v>37</v>
      </c>
      <c r="J2183" s="434">
        <v>11</v>
      </c>
      <c r="K2183" s="882"/>
      <c r="L2183" s="465"/>
      <c r="M2183" s="1160"/>
      <c r="N2183" s="467"/>
      <c r="O2183" s="467"/>
      <c r="P2183" s="1178"/>
      <c r="Q2183" s="1176"/>
      <c r="R2183" s="434"/>
      <c r="S2183" s="434"/>
      <c r="T2183" s="1126"/>
      <c r="U2183" s="769"/>
      <c r="W2183" s="426"/>
    </row>
    <row r="2184" spans="1:23" ht="15.95" customHeight="1" x14ac:dyDescent="0.25">
      <c r="A2184" s="1191"/>
      <c r="B2184" s="440"/>
      <c r="C2184" s="480"/>
      <c r="D2184" s="442"/>
      <c r="E2184" s="1165"/>
      <c r="F2184" s="445"/>
      <c r="G2184" s="1192"/>
      <c r="H2184" s="445"/>
      <c r="I2184" s="447"/>
      <c r="J2184" s="447"/>
      <c r="K2184" s="883"/>
      <c r="L2184" s="481"/>
      <c r="M2184" s="1168"/>
      <c r="N2184" s="499"/>
      <c r="O2184" s="499"/>
      <c r="P2184" s="1193"/>
      <c r="Q2184" s="1169"/>
      <c r="R2184" s="447"/>
      <c r="S2184" s="447"/>
      <c r="T2184" s="1121"/>
      <c r="U2184" s="757"/>
      <c r="W2184" s="426"/>
    </row>
    <row r="2185" spans="1:23" ht="15.95" customHeight="1" x14ac:dyDescent="0.25">
      <c r="A2185" s="1194">
        <v>263</v>
      </c>
      <c r="B2185" s="413" t="s">
        <v>2189</v>
      </c>
      <c r="C2185" s="486" t="s">
        <v>2188</v>
      </c>
      <c r="D2185" s="415">
        <v>250</v>
      </c>
      <c r="E2185" s="759" t="s">
        <v>2190</v>
      </c>
      <c r="F2185" s="418"/>
      <c r="G2185" s="1195">
        <v>50</v>
      </c>
      <c r="H2185" s="418">
        <v>77</v>
      </c>
      <c r="I2185" s="420">
        <v>68</v>
      </c>
      <c r="J2185" s="420">
        <v>25</v>
      </c>
      <c r="K2185" s="760"/>
      <c r="L2185" s="487">
        <v>320</v>
      </c>
      <c r="M2185" s="1173">
        <v>3569</v>
      </c>
      <c r="N2185" s="501"/>
      <c r="O2185" s="501">
        <v>70</v>
      </c>
      <c r="P2185" s="763">
        <v>66</v>
      </c>
      <c r="Q2185" s="764">
        <v>64</v>
      </c>
      <c r="R2185" s="420">
        <v>16</v>
      </c>
      <c r="S2185" s="420"/>
      <c r="T2185" s="1123"/>
      <c r="U2185" s="749"/>
      <c r="W2185" s="426"/>
    </row>
    <row r="2186" spans="1:23" ht="15.95" customHeight="1" x14ac:dyDescent="0.25">
      <c r="A2186" s="1187"/>
      <c r="B2186" s="427"/>
      <c r="C2186" s="464"/>
      <c r="D2186" s="429"/>
      <c r="E2186" s="1088" t="s">
        <v>19</v>
      </c>
      <c r="F2186" s="432"/>
      <c r="G2186" s="1177">
        <v>220</v>
      </c>
      <c r="H2186" s="432">
        <v>220</v>
      </c>
      <c r="I2186" s="434">
        <v>226</v>
      </c>
      <c r="J2186" s="434">
        <v>403</v>
      </c>
      <c r="K2186" s="882"/>
      <c r="L2186" s="465"/>
      <c r="M2186" s="1160" t="s">
        <v>19</v>
      </c>
      <c r="N2186" s="467"/>
      <c r="O2186" s="467">
        <v>225</v>
      </c>
      <c r="P2186" s="1178">
        <v>227</v>
      </c>
      <c r="Q2186" s="1176">
        <v>228</v>
      </c>
      <c r="R2186" s="434">
        <v>394</v>
      </c>
      <c r="S2186" s="434"/>
      <c r="T2186" s="1126"/>
      <c r="U2186" s="769"/>
      <c r="W2186" s="426"/>
    </row>
    <row r="2187" spans="1:23" ht="15.95" customHeight="1" x14ac:dyDescent="0.25">
      <c r="A2187" s="1187"/>
      <c r="B2187" s="427"/>
      <c r="C2187" s="464"/>
      <c r="D2187" s="429"/>
      <c r="E2187" s="1088" t="s">
        <v>30</v>
      </c>
      <c r="F2187" s="432"/>
      <c r="G2187" s="1177">
        <v>0</v>
      </c>
      <c r="H2187" s="432">
        <v>0</v>
      </c>
      <c r="I2187" s="434">
        <v>0</v>
      </c>
      <c r="J2187" s="434">
        <v>0</v>
      </c>
      <c r="K2187" s="882"/>
      <c r="L2187" s="465"/>
      <c r="M2187" s="1160" t="s">
        <v>24</v>
      </c>
      <c r="N2187" s="467"/>
      <c r="O2187" s="467" t="s">
        <v>1606</v>
      </c>
      <c r="P2187" s="1178"/>
      <c r="Q2187" s="1176"/>
      <c r="R2187" s="434"/>
      <c r="S2187" s="434"/>
      <c r="T2187" s="1126"/>
      <c r="U2187" s="769"/>
      <c r="W2187" s="426"/>
    </row>
    <row r="2188" spans="1:23" ht="15.95" customHeight="1" x14ac:dyDescent="0.25">
      <c r="A2188" s="1187"/>
      <c r="B2188" s="427"/>
      <c r="C2188" s="464"/>
      <c r="D2188" s="429"/>
      <c r="E2188" s="1088" t="s">
        <v>31</v>
      </c>
      <c r="F2188" s="432"/>
      <c r="G2188" s="1177">
        <v>24</v>
      </c>
      <c r="H2188" s="432">
        <v>41</v>
      </c>
      <c r="I2188" s="434">
        <v>50</v>
      </c>
      <c r="J2188" s="434">
        <v>20</v>
      </c>
      <c r="K2188" s="882"/>
      <c r="L2188" s="465"/>
      <c r="M2188" s="1160" t="s">
        <v>42</v>
      </c>
      <c r="N2188" s="467"/>
      <c r="O2188" s="467">
        <v>50</v>
      </c>
      <c r="P2188" s="1178">
        <v>45</v>
      </c>
      <c r="Q2188" s="1176">
        <v>46</v>
      </c>
      <c r="R2188" s="434">
        <v>11</v>
      </c>
      <c r="S2188" s="434"/>
      <c r="T2188" s="1126"/>
      <c r="U2188" s="769"/>
      <c r="W2188" s="426"/>
    </row>
    <row r="2189" spans="1:23" ht="15.95" customHeight="1" x14ac:dyDescent="0.25">
      <c r="A2189" s="1187"/>
      <c r="B2189" s="427"/>
      <c r="C2189" s="464"/>
      <c r="D2189" s="429"/>
      <c r="E2189" s="1088" t="s">
        <v>36</v>
      </c>
      <c r="F2189" s="432"/>
      <c r="G2189" s="1177">
        <v>0</v>
      </c>
      <c r="H2189" s="432">
        <v>0</v>
      </c>
      <c r="I2189" s="434">
        <v>0</v>
      </c>
      <c r="J2189" s="434"/>
      <c r="K2189" s="882"/>
      <c r="L2189" s="465"/>
      <c r="M2189" s="1160" t="s">
        <v>26</v>
      </c>
      <c r="N2189" s="467"/>
      <c r="O2189" s="467">
        <v>24</v>
      </c>
      <c r="P2189" s="1178">
        <v>13</v>
      </c>
      <c r="Q2189" s="1176">
        <v>14</v>
      </c>
      <c r="R2189" s="434">
        <v>1</v>
      </c>
      <c r="S2189" s="434"/>
      <c r="T2189" s="1126"/>
      <c r="U2189" s="769"/>
      <c r="W2189" s="426"/>
    </row>
    <row r="2190" spans="1:23" ht="15.95" customHeight="1" x14ac:dyDescent="0.25">
      <c r="A2190" s="1187"/>
      <c r="B2190" s="427"/>
      <c r="C2190" s="464"/>
      <c r="D2190" s="429"/>
      <c r="E2190" s="1088" t="s">
        <v>32</v>
      </c>
      <c r="F2190" s="432"/>
      <c r="G2190" s="1177">
        <v>17</v>
      </c>
      <c r="H2190" s="432">
        <v>20</v>
      </c>
      <c r="I2190" s="434">
        <v>18</v>
      </c>
      <c r="J2190" s="434">
        <v>3</v>
      </c>
      <c r="K2190" s="882"/>
      <c r="L2190" s="465"/>
      <c r="M2190" s="1160" t="s">
        <v>20</v>
      </c>
      <c r="N2190" s="467"/>
      <c r="O2190" s="467" t="s">
        <v>1606</v>
      </c>
      <c r="P2190" s="1178"/>
      <c r="Q2190" s="1176"/>
      <c r="R2190" s="434"/>
      <c r="S2190" s="434"/>
      <c r="T2190" s="1126"/>
      <c r="U2190" s="769"/>
      <c r="W2190" s="426"/>
    </row>
    <row r="2191" spans="1:23" ht="15.95" customHeight="1" x14ac:dyDescent="0.25">
      <c r="A2191" s="1187"/>
      <c r="B2191" s="427"/>
      <c r="C2191" s="464"/>
      <c r="D2191" s="429"/>
      <c r="E2191" s="1088"/>
      <c r="F2191" s="432"/>
      <c r="G2191" s="1177"/>
      <c r="H2191" s="432"/>
      <c r="I2191" s="434"/>
      <c r="J2191" s="434"/>
      <c r="K2191" s="882"/>
      <c r="L2191" s="465"/>
      <c r="M2191" s="1160" t="s">
        <v>21</v>
      </c>
      <c r="N2191" s="467"/>
      <c r="O2191" s="467" t="s">
        <v>1606</v>
      </c>
      <c r="P2191" s="1178"/>
      <c r="Q2191" s="1176"/>
      <c r="R2191" s="434"/>
      <c r="S2191" s="434"/>
      <c r="T2191" s="1126"/>
      <c r="U2191" s="769"/>
      <c r="W2191" s="426"/>
    </row>
    <row r="2192" spans="1:23" ht="15.95" customHeight="1" x14ac:dyDescent="0.25">
      <c r="A2192" s="1187"/>
      <c r="B2192" s="427"/>
      <c r="C2192" s="464"/>
      <c r="D2192" s="429"/>
      <c r="E2192" s="1088"/>
      <c r="F2192" s="432"/>
      <c r="G2192" s="1177"/>
      <c r="H2192" s="432"/>
      <c r="I2192" s="434"/>
      <c r="J2192" s="434"/>
      <c r="K2192" s="882"/>
      <c r="L2192" s="465"/>
      <c r="M2192" s="1160" t="s">
        <v>35</v>
      </c>
      <c r="N2192" s="467"/>
      <c r="O2192" s="467">
        <v>0</v>
      </c>
      <c r="P2192" s="1178">
        <v>0</v>
      </c>
      <c r="Q2192" s="1176">
        <v>0</v>
      </c>
      <c r="R2192" s="434"/>
      <c r="S2192" s="434"/>
      <c r="T2192" s="1126"/>
      <c r="U2192" s="769"/>
      <c r="W2192" s="426"/>
    </row>
    <row r="2193" spans="1:23" ht="15.95" customHeight="1" x14ac:dyDescent="0.25">
      <c r="A2193" s="1187"/>
      <c r="B2193" s="427"/>
      <c r="C2193" s="464"/>
      <c r="D2193" s="429"/>
      <c r="E2193" s="1088"/>
      <c r="F2193" s="432"/>
      <c r="G2193" s="1177"/>
      <c r="H2193" s="432"/>
      <c r="I2193" s="434"/>
      <c r="J2193" s="434"/>
      <c r="K2193" s="882"/>
      <c r="L2193" s="465"/>
      <c r="M2193" s="1160" t="s">
        <v>23</v>
      </c>
      <c r="N2193" s="467"/>
      <c r="O2193" s="467">
        <v>0</v>
      </c>
      <c r="P2193" s="1178">
        <v>0</v>
      </c>
      <c r="Q2193" s="1176">
        <v>0</v>
      </c>
      <c r="R2193" s="434"/>
      <c r="S2193" s="434"/>
      <c r="T2193" s="1126"/>
      <c r="U2193" s="769"/>
      <c r="W2193" s="426"/>
    </row>
    <row r="2194" spans="1:23" ht="15.95" customHeight="1" x14ac:dyDescent="0.25">
      <c r="A2194" s="1187"/>
      <c r="B2194" s="427"/>
      <c r="C2194" s="464"/>
      <c r="D2194" s="429"/>
      <c r="E2194" s="1088"/>
      <c r="F2194" s="432"/>
      <c r="G2194" s="1177"/>
      <c r="H2194" s="432"/>
      <c r="I2194" s="434"/>
      <c r="J2194" s="434"/>
      <c r="K2194" s="882"/>
      <c r="L2194" s="465"/>
      <c r="M2194" s="1160" t="s">
        <v>37</v>
      </c>
      <c r="N2194" s="467"/>
      <c r="O2194" s="467">
        <v>0</v>
      </c>
      <c r="P2194" s="1178">
        <v>0</v>
      </c>
      <c r="Q2194" s="1176">
        <v>0</v>
      </c>
      <c r="R2194" s="434"/>
      <c r="S2194" s="434"/>
      <c r="T2194" s="1126"/>
      <c r="U2194" s="769"/>
      <c r="W2194" s="426"/>
    </row>
    <row r="2195" spans="1:23" ht="15.95" customHeight="1" x14ac:dyDescent="0.25">
      <c r="A2195" s="1187"/>
      <c r="B2195" s="427"/>
      <c r="C2195" s="464"/>
      <c r="D2195" s="429"/>
      <c r="E2195" s="1088"/>
      <c r="F2195" s="432"/>
      <c r="G2195" s="1177"/>
      <c r="H2195" s="432"/>
      <c r="I2195" s="434"/>
      <c r="J2195" s="434"/>
      <c r="K2195" s="882"/>
      <c r="L2195" s="465"/>
      <c r="M2195" s="1160" t="s">
        <v>25</v>
      </c>
      <c r="N2195" s="467"/>
      <c r="O2195" s="467"/>
      <c r="P2195" s="1178"/>
      <c r="Q2195" s="1176"/>
      <c r="R2195" s="434"/>
      <c r="S2195" s="434"/>
      <c r="T2195" s="1126"/>
      <c r="U2195" s="769"/>
      <c r="W2195" s="426"/>
    </row>
    <row r="2196" spans="1:23" ht="15.95" customHeight="1" x14ac:dyDescent="0.25">
      <c r="A2196" s="1191"/>
      <c r="B2196" s="440"/>
      <c r="C2196" s="480"/>
      <c r="D2196" s="442"/>
      <c r="E2196" s="1165"/>
      <c r="F2196" s="445"/>
      <c r="G2196" s="1192"/>
      <c r="H2196" s="445"/>
      <c r="I2196" s="447"/>
      <c r="J2196" s="447"/>
      <c r="K2196" s="883"/>
      <c r="L2196" s="481"/>
      <c r="M2196" s="1168"/>
      <c r="N2196" s="499"/>
      <c r="O2196" s="499"/>
      <c r="P2196" s="1193"/>
      <c r="Q2196" s="1169"/>
      <c r="R2196" s="447"/>
      <c r="S2196" s="447"/>
      <c r="T2196" s="1121"/>
      <c r="U2196" s="757"/>
      <c r="W2196" s="426"/>
    </row>
    <row r="2197" spans="1:23" ht="15.95" customHeight="1" x14ac:dyDescent="0.25">
      <c r="A2197" s="1194">
        <v>264</v>
      </c>
      <c r="B2197" s="413" t="s">
        <v>2191</v>
      </c>
      <c r="C2197" s="486" t="s">
        <v>2188</v>
      </c>
      <c r="D2197" s="415">
        <v>250</v>
      </c>
      <c r="E2197" s="759">
        <v>24</v>
      </c>
      <c r="F2197" s="418">
        <v>1</v>
      </c>
      <c r="G2197" s="1195">
        <v>68</v>
      </c>
      <c r="H2197" s="418">
        <v>64</v>
      </c>
      <c r="I2197" s="420">
        <v>74</v>
      </c>
      <c r="J2197" s="420">
        <v>10</v>
      </c>
      <c r="K2197" s="760"/>
      <c r="L2197" s="487">
        <v>250</v>
      </c>
      <c r="M2197" s="1173">
        <v>402302</v>
      </c>
      <c r="N2197" s="501">
        <v>2</v>
      </c>
      <c r="O2197" s="501">
        <v>95</v>
      </c>
      <c r="P2197" s="763">
        <v>93</v>
      </c>
      <c r="Q2197" s="764">
        <v>73</v>
      </c>
      <c r="R2197" s="420">
        <v>2</v>
      </c>
      <c r="S2197" s="420"/>
      <c r="T2197" s="1123"/>
      <c r="U2197" s="749"/>
      <c r="W2197" s="426"/>
    </row>
    <row r="2198" spans="1:23" ht="15.95" customHeight="1" x14ac:dyDescent="0.25">
      <c r="A2198" s="1187"/>
      <c r="B2198" s="427"/>
      <c r="C2198" s="464"/>
      <c r="D2198" s="429"/>
      <c r="E2198" s="1088" t="s">
        <v>19</v>
      </c>
      <c r="F2198" s="432"/>
      <c r="G2198" s="1177">
        <v>231</v>
      </c>
      <c r="H2198" s="432">
        <v>234</v>
      </c>
      <c r="I2198" s="434">
        <v>223</v>
      </c>
      <c r="J2198" s="434">
        <v>404</v>
      </c>
      <c r="K2198" s="882"/>
      <c r="L2198" s="465"/>
      <c r="M2198" s="1160" t="s">
        <v>19</v>
      </c>
      <c r="N2198" s="467"/>
      <c r="O2198" s="467">
        <v>225</v>
      </c>
      <c r="P2198" s="1178">
        <v>226</v>
      </c>
      <c r="Q2198" s="1176">
        <v>225</v>
      </c>
      <c r="R2198" s="434">
        <v>394</v>
      </c>
      <c r="S2198" s="434"/>
      <c r="T2198" s="1126"/>
      <c r="U2198" s="769"/>
      <c r="W2198" s="426"/>
    </row>
    <row r="2199" spans="1:23" ht="15.95" customHeight="1" x14ac:dyDescent="0.25">
      <c r="A2199" s="1187"/>
      <c r="B2199" s="427"/>
      <c r="C2199" s="464"/>
      <c r="D2199" s="429"/>
      <c r="E2199" s="1088" t="s">
        <v>30</v>
      </c>
      <c r="F2199" s="432"/>
      <c r="G2199" s="1177">
        <v>6</v>
      </c>
      <c r="H2199" s="432">
        <v>2</v>
      </c>
      <c r="I2199" s="434">
        <v>3</v>
      </c>
      <c r="J2199" s="434">
        <v>9</v>
      </c>
      <c r="K2199" s="882"/>
      <c r="L2199" s="465"/>
      <c r="M2199" s="1160" t="s">
        <v>24</v>
      </c>
      <c r="N2199" s="467"/>
      <c r="O2199" s="467" t="s">
        <v>1606</v>
      </c>
      <c r="P2199" s="1178"/>
      <c r="Q2199" s="1176"/>
      <c r="R2199" s="434"/>
      <c r="S2199" s="434"/>
      <c r="T2199" s="1126"/>
      <c r="U2199" s="769"/>
      <c r="W2199" s="426"/>
    </row>
    <row r="2200" spans="1:23" ht="15.95" customHeight="1" x14ac:dyDescent="0.25">
      <c r="A2200" s="1187"/>
      <c r="B2200" s="427"/>
      <c r="C2200" s="464"/>
      <c r="D2200" s="429"/>
      <c r="E2200" s="1088" t="s">
        <v>31</v>
      </c>
      <c r="F2200" s="432"/>
      <c r="G2200" s="1177">
        <v>29</v>
      </c>
      <c r="H2200" s="432">
        <v>40</v>
      </c>
      <c r="I2200" s="434">
        <v>42</v>
      </c>
      <c r="J2200" s="434">
        <v>17</v>
      </c>
      <c r="K2200" s="882"/>
      <c r="L2200" s="465"/>
      <c r="M2200" s="1160" t="s">
        <v>42</v>
      </c>
      <c r="N2200" s="467"/>
      <c r="O2200" s="467">
        <v>61</v>
      </c>
      <c r="P2200" s="1178">
        <v>41</v>
      </c>
      <c r="Q2200" s="1176">
        <v>42</v>
      </c>
      <c r="R2200" s="434">
        <v>24</v>
      </c>
      <c r="S2200" s="434"/>
      <c r="T2200" s="1126"/>
      <c r="U2200" s="769"/>
      <c r="W2200" s="426"/>
    </row>
    <row r="2201" spans="1:23" ht="15.95" customHeight="1" x14ac:dyDescent="0.25">
      <c r="A2201" s="1187"/>
      <c r="B2201" s="427"/>
      <c r="C2201" s="464"/>
      <c r="D2201" s="429"/>
      <c r="E2201" s="1088" t="s">
        <v>36</v>
      </c>
      <c r="F2201" s="432"/>
      <c r="G2201" s="1177">
        <v>4</v>
      </c>
      <c r="H2201" s="432">
        <v>4</v>
      </c>
      <c r="I2201" s="434">
        <v>1</v>
      </c>
      <c r="J2201" s="434">
        <v>2</v>
      </c>
      <c r="K2201" s="882"/>
      <c r="L2201" s="465"/>
      <c r="M2201" s="1160" t="s">
        <v>26</v>
      </c>
      <c r="N2201" s="467"/>
      <c r="O2201" s="467">
        <v>20</v>
      </c>
      <c r="P2201" s="1178">
        <v>17</v>
      </c>
      <c r="Q2201" s="1176">
        <v>17</v>
      </c>
      <c r="R2201" s="434">
        <v>4</v>
      </c>
      <c r="S2201" s="434"/>
      <c r="T2201" s="1126"/>
      <c r="U2201" s="769"/>
      <c r="W2201" s="426"/>
    </row>
    <row r="2202" spans="1:23" ht="15.95" customHeight="1" x14ac:dyDescent="0.25">
      <c r="A2202" s="1187"/>
      <c r="B2202" s="427"/>
      <c r="C2202" s="464"/>
      <c r="D2202" s="429"/>
      <c r="E2202" s="1088" t="s">
        <v>32</v>
      </c>
      <c r="F2202" s="432"/>
      <c r="G2202" s="1177">
        <v>30</v>
      </c>
      <c r="H2202" s="432">
        <v>33</v>
      </c>
      <c r="I2202" s="434">
        <v>20</v>
      </c>
      <c r="J2202" s="434">
        <v>7</v>
      </c>
      <c r="K2202" s="882"/>
      <c r="L2202" s="465"/>
      <c r="M2202" s="1160" t="s">
        <v>20</v>
      </c>
      <c r="N2202" s="467"/>
      <c r="O2202" s="467"/>
      <c r="P2202" s="1178"/>
      <c r="Q2202" s="1176"/>
      <c r="R2202" s="434"/>
      <c r="S2202" s="434"/>
      <c r="T2202" s="1126"/>
      <c r="U2202" s="769"/>
      <c r="W2202" s="426"/>
    </row>
    <row r="2203" spans="1:23" ht="15.95" customHeight="1" x14ac:dyDescent="0.25">
      <c r="A2203" s="1187"/>
      <c r="B2203" s="427"/>
      <c r="C2203" s="464"/>
      <c r="D2203" s="429"/>
      <c r="E2203" s="1088"/>
      <c r="F2203" s="432"/>
      <c r="G2203" s="1177"/>
      <c r="H2203" s="432"/>
      <c r="I2203" s="434"/>
      <c r="J2203" s="434"/>
      <c r="K2203" s="882"/>
      <c r="L2203" s="465"/>
      <c r="M2203" s="1160" t="s">
        <v>21</v>
      </c>
      <c r="N2203" s="467"/>
      <c r="O2203" s="467">
        <v>13</v>
      </c>
      <c r="P2203" s="1178">
        <v>14</v>
      </c>
      <c r="Q2203" s="1176">
        <v>6</v>
      </c>
      <c r="R2203" s="434">
        <v>22</v>
      </c>
      <c r="S2203" s="434"/>
      <c r="T2203" s="1126"/>
      <c r="U2203" s="769"/>
      <c r="W2203" s="426"/>
    </row>
    <row r="2204" spans="1:23" ht="15.95" customHeight="1" x14ac:dyDescent="0.25">
      <c r="A2204" s="1187"/>
      <c r="B2204" s="427"/>
      <c r="C2204" s="464"/>
      <c r="D2204" s="429"/>
      <c r="E2204" s="1088"/>
      <c r="F2204" s="432"/>
      <c r="G2204" s="1177"/>
      <c r="H2204" s="432"/>
      <c r="I2204" s="434"/>
      <c r="J2204" s="434"/>
      <c r="K2204" s="882"/>
      <c r="L2204" s="465"/>
      <c r="M2204" s="1160" t="s">
        <v>35</v>
      </c>
      <c r="N2204" s="467"/>
      <c r="O2204" s="467">
        <v>0</v>
      </c>
      <c r="P2204" s="1178">
        <v>0</v>
      </c>
      <c r="Q2204" s="1176">
        <v>0</v>
      </c>
      <c r="R2204" s="434">
        <v>0</v>
      </c>
      <c r="S2204" s="434"/>
      <c r="T2204" s="1126"/>
      <c r="U2204" s="769"/>
      <c r="W2204" s="426"/>
    </row>
    <row r="2205" spans="1:23" ht="15.95" customHeight="1" x14ac:dyDescent="0.25">
      <c r="A2205" s="1187"/>
      <c r="B2205" s="427"/>
      <c r="C2205" s="464"/>
      <c r="D2205" s="429"/>
      <c r="E2205" s="1088"/>
      <c r="F2205" s="432"/>
      <c r="G2205" s="1177"/>
      <c r="H2205" s="432"/>
      <c r="I2205" s="434"/>
      <c r="J2205" s="434"/>
      <c r="K2205" s="882"/>
      <c r="L2205" s="465"/>
      <c r="M2205" s="1160" t="s">
        <v>23</v>
      </c>
      <c r="N2205" s="467"/>
      <c r="O2205" s="467">
        <v>0</v>
      </c>
      <c r="P2205" s="1178">
        <v>2</v>
      </c>
      <c r="Q2205" s="1176">
        <v>0</v>
      </c>
      <c r="R2205" s="434">
        <v>1</v>
      </c>
      <c r="S2205" s="434"/>
      <c r="T2205" s="1126"/>
      <c r="U2205" s="769"/>
      <c r="W2205" s="426"/>
    </row>
    <row r="2206" spans="1:23" ht="15.95" customHeight="1" x14ac:dyDescent="0.25">
      <c r="A2206" s="1191"/>
      <c r="B2206" s="440"/>
      <c r="C2206" s="480"/>
      <c r="D2206" s="442"/>
      <c r="E2206" s="1165"/>
      <c r="F2206" s="445"/>
      <c r="G2206" s="1192"/>
      <c r="H2206" s="445"/>
      <c r="I2206" s="447"/>
      <c r="J2206" s="447"/>
      <c r="K2206" s="883"/>
      <c r="L2206" s="481"/>
      <c r="M2206" s="1168"/>
      <c r="N2206" s="499"/>
      <c r="O2206" s="499"/>
      <c r="P2206" s="1193"/>
      <c r="Q2206" s="1169"/>
      <c r="R2206" s="447"/>
      <c r="S2206" s="447"/>
      <c r="T2206" s="1121"/>
      <c r="U2206" s="757"/>
      <c r="W2206" s="426"/>
    </row>
    <row r="2207" spans="1:23" ht="15.95" customHeight="1" x14ac:dyDescent="0.25">
      <c r="A2207" s="1196">
        <v>265</v>
      </c>
      <c r="B2207" s="413" t="s">
        <v>2192</v>
      </c>
      <c r="C2207" s="486" t="s">
        <v>2188</v>
      </c>
      <c r="D2207" s="415">
        <v>400</v>
      </c>
      <c r="E2207" s="759">
        <v>464306</v>
      </c>
      <c r="F2207" s="418">
        <v>2</v>
      </c>
      <c r="G2207" s="1195">
        <v>94</v>
      </c>
      <c r="H2207" s="418">
        <v>87</v>
      </c>
      <c r="I2207" s="420">
        <v>98</v>
      </c>
      <c r="J2207" s="420">
        <v>36</v>
      </c>
      <c r="K2207" s="760"/>
      <c r="L2207" s="487"/>
      <c r="M2207" s="1173"/>
      <c r="N2207" s="501"/>
      <c r="O2207" s="501"/>
      <c r="P2207" s="763"/>
      <c r="Q2207" s="764"/>
      <c r="R2207" s="420"/>
      <c r="S2207" s="420"/>
      <c r="T2207" s="1123"/>
      <c r="U2207" s="749"/>
      <c r="W2207" s="426"/>
    </row>
    <row r="2208" spans="1:23" ht="15.95" customHeight="1" x14ac:dyDescent="0.25">
      <c r="A2208" s="1159"/>
      <c r="B2208" s="427"/>
      <c r="C2208" s="464"/>
      <c r="D2208" s="429"/>
      <c r="E2208" s="1088" t="s">
        <v>19</v>
      </c>
      <c r="F2208" s="432"/>
      <c r="G2208" s="1177">
        <v>233</v>
      </c>
      <c r="H2208" s="432">
        <v>231</v>
      </c>
      <c r="I2208" s="434">
        <v>227</v>
      </c>
      <c r="J2208" s="434">
        <v>406</v>
      </c>
      <c r="K2208" s="882"/>
      <c r="L2208" s="465"/>
      <c r="M2208" s="1160"/>
      <c r="N2208" s="467"/>
      <c r="O2208" s="467"/>
      <c r="P2208" s="1178"/>
      <c r="Q2208" s="1176"/>
      <c r="R2208" s="434"/>
      <c r="S2208" s="434"/>
      <c r="T2208" s="1126"/>
      <c r="U2208" s="769"/>
      <c r="W2208" s="426"/>
    </row>
    <row r="2209" spans="1:23" ht="15.95" customHeight="1" x14ac:dyDescent="0.25">
      <c r="A2209" s="1159"/>
      <c r="B2209" s="427"/>
      <c r="C2209" s="464"/>
      <c r="D2209" s="429"/>
      <c r="E2209" s="1088" t="s">
        <v>30</v>
      </c>
      <c r="F2209" s="432"/>
      <c r="G2209" s="1177">
        <v>8</v>
      </c>
      <c r="H2209" s="432">
        <v>9</v>
      </c>
      <c r="I2209" s="434">
        <v>8</v>
      </c>
      <c r="J2209" s="434">
        <v>0</v>
      </c>
      <c r="K2209" s="882"/>
      <c r="L2209" s="465"/>
      <c r="M2209" s="1160"/>
      <c r="N2209" s="467"/>
      <c r="O2209" s="467"/>
      <c r="P2209" s="1178"/>
      <c r="Q2209" s="1176"/>
      <c r="R2209" s="434"/>
      <c r="S2209" s="434"/>
      <c r="T2209" s="1126"/>
      <c r="U2209" s="769"/>
      <c r="W2209" s="426"/>
    </row>
    <row r="2210" spans="1:23" ht="15.95" customHeight="1" x14ac:dyDescent="0.25">
      <c r="A2210" s="1159"/>
      <c r="B2210" s="427"/>
      <c r="C2210" s="464"/>
      <c r="D2210" s="429"/>
      <c r="E2210" s="1088" t="s">
        <v>31</v>
      </c>
      <c r="F2210" s="432"/>
      <c r="G2210" s="1177" t="s">
        <v>1606</v>
      </c>
      <c r="H2210" s="432"/>
      <c r="I2210" s="434"/>
      <c r="J2210" s="434"/>
      <c r="K2210" s="882"/>
      <c r="L2210" s="465"/>
      <c r="M2210" s="1160"/>
      <c r="N2210" s="467"/>
      <c r="O2210" s="467"/>
      <c r="P2210" s="1178"/>
      <c r="Q2210" s="1176"/>
      <c r="R2210" s="434"/>
      <c r="S2210" s="434"/>
      <c r="T2210" s="1126"/>
      <c r="U2210" s="769"/>
      <c r="W2210" s="426"/>
    </row>
    <row r="2211" spans="1:23" ht="15.95" customHeight="1" x14ac:dyDescent="0.25">
      <c r="A2211" s="1159"/>
      <c r="B2211" s="427"/>
      <c r="C2211" s="464"/>
      <c r="D2211" s="429"/>
      <c r="E2211" s="1088" t="s">
        <v>36</v>
      </c>
      <c r="F2211" s="432"/>
      <c r="G2211" s="1177">
        <v>20</v>
      </c>
      <c r="H2211" s="432">
        <v>16</v>
      </c>
      <c r="I2211" s="434">
        <v>23</v>
      </c>
      <c r="J2211" s="434">
        <v>3</v>
      </c>
      <c r="K2211" s="882"/>
      <c r="L2211" s="465"/>
      <c r="M2211" s="1160"/>
      <c r="N2211" s="467"/>
      <c r="O2211" s="467"/>
      <c r="P2211" s="1178"/>
      <c r="Q2211" s="1176"/>
      <c r="R2211" s="434"/>
      <c r="S2211" s="434"/>
      <c r="T2211" s="1126"/>
      <c r="U2211" s="769"/>
      <c r="W2211" s="426"/>
    </row>
    <row r="2212" spans="1:23" ht="15.95" customHeight="1" x14ac:dyDescent="0.25">
      <c r="A2212" s="1159"/>
      <c r="B2212" s="427"/>
      <c r="C2212" s="464"/>
      <c r="D2212" s="429"/>
      <c r="E2212" s="1088" t="s">
        <v>32</v>
      </c>
      <c r="F2212" s="432"/>
      <c r="G2212" s="1177">
        <v>26</v>
      </c>
      <c r="H2212" s="432">
        <v>15</v>
      </c>
      <c r="I2212" s="434">
        <v>26</v>
      </c>
      <c r="J2212" s="434">
        <v>10</v>
      </c>
      <c r="K2212" s="882"/>
      <c r="L2212" s="465"/>
      <c r="M2212" s="1160"/>
      <c r="N2212" s="467"/>
      <c r="O2212" s="467"/>
      <c r="P2212" s="1178"/>
      <c r="Q2212" s="1176"/>
      <c r="R2212" s="434"/>
      <c r="S2212" s="434"/>
      <c r="T2212" s="1126"/>
      <c r="U2212" s="769"/>
      <c r="W2212" s="426"/>
    </row>
    <row r="2213" spans="1:23" ht="15.95" customHeight="1" x14ac:dyDescent="0.25">
      <c r="A2213" s="1159"/>
      <c r="B2213" s="427"/>
      <c r="C2213" s="464"/>
      <c r="D2213" s="429"/>
      <c r="E2213" s="1088" t="s">
        <v>33</v>
      </c>
      <c r="F2213" s="432"/>
      <c r="G2213" s="1177">
        <v>14</v>
      </c>
      <c r="H2213" s="432">
        <v>14</v>
      </c>
      <c r="I2213" s="434">
        <v>0</v>
      </c>
      <c r="J2213" s="434">
        <v>0</v>
      </c>
      <c r="K2213" s="882"/>
      <c r="L2213" s="465"/>
      <c r="M2213" s="1160"/>
      <c r="N2213" s="467"/>
      <c r="O2213" s="467"/>
      <c r="P2213" s="1178"/>
      <c r="Q2213" s="1176"/>
      <c r="R2213" s="434"/>
      <c r="S2213" s="434"/>
      <c r="T2213" s="1126"/>
      <c r="U2213" s="769"/>
      <c r="W2213" s="426"/>
    </row>
    <row r="2214" spans="1:23" ht="15.95" customHeight="1" x14ac:dyDescent="0.25">
      <c r="A2214" s="1159"/>
      <c r="B2214" s="427"/>
      <c r="C2214" s="464"/>
      <c r="D2214" s="429"/>
      <c r="E2214" s="1088" t="s">
        <v>40</v>
      </c>
      <c r="F2214" s="432"/>
      <c r="G2214" s="1177">
        <v>14</v>
      </c>
      <c r="H2214" s="432">
        <v>15</v>
      </c>
      <c r="I2214" s="434">
        <v>21</v>
      </c>
      <c r="J2214" s="434">
        <v>10</v>
      </c>
      <c r="K2214" s="882"/>
      <c r="L2214" s="465"/>
      <c r="M2214" s="1160"/>
      <c r="N2214" s="467"/>
      <c r="O2214" s="467"/>
      <c r="P2214" s="1178"/>
      <c r="Q2214" s="1176"/>
      <c r="R2214" s="434"/>
      <c r="S2214" s="434"/>
      <c r="T2214" s="1126"/>
      <c r="U2214" s="769"/>
      <c r="W2214" s="426"/>
    </row>
    <row r="2215" spans="1:23" ht="15.95" customHeight="1" x14ac:dyDescent="0.25">
      <c r="A2215" s="1159"/>
      <c r="B2215" s="427"/>
      <c r="C2215" s="464"/>
      <c r="D2215" s="429"/>
      <c r="E2215" s="1088" t="s">
        <v>24</v>
      </c>
      <c r="F2215" s="432"/>
      <c r="G2215" s="1177">
        <v>4</v>
      </c>
      <c r="H2215" s="432">
        <v>4</v>
      </c>
      <c r="I2215" s="434">
        <v>3</v>
      </c>
      <c r="J2215" s="434">
        <v>4</v>
      </c>
      <c r="K2215" s="882"/>
      <c r="L2215" s="465"/>
      <c r="M2215" s="1160"/>
      <c r="N2215" s="467"/>
      <c r="O2215" s="467"/>
      <c r="P2215" s="1178"/>
      <c r="Q2215" s="1176"/>
      <c r="R2215" s="434"/>
      <c r="S2215" s="434"/>
      <c r="T2215" s="1126"/>
      <c r="U2215" s="769"/>
      <c r="W2215" s="426"/>
    </row>
    <row r="2216" spans="1:23" ht="15.95" customHeight="1" x14ac:dyDescent="0.25">
      <c r="A2216" s="1159"/>
      <c r="B2216" s="427"/>
      <c r="C2216" s="464"/>
      <c r="D2216" s="429"/>
      <c r="E2216" s="1088" t="s">
        <v>42</v>
      </c>
      <c r="F2216" s="432"/>
      <c r="G2216" s="1177">
        <v>13</v>
      </c>
      <c r="H2216" s="432">
        <v>18</v>
      </c>
      <c r="I2216" s="434">
        <v>31</v>
      </c>
      <c r="J2216" s="434">
        <v>18</v>
      </c>
      <c r="K2216" s="882"/>
      <c r="L2216" s="465"/>
      <c r="M2216" s="1160"/>
      <c r="N2216" s="467"/>
      <c r="O2216" s="467"/>
      <c r="P2216" s="1178"/>
      <c r="Q2216" s="1176"/>
      <c r="R2216" s="434"/>
      <c r="S2216" s="434"/>
      <c r="T2216" s="1126"/>
      <c r="U2216" s="769"/>
      <c r="W2216" s="426"/>
    </row>
    <row r="2217" spans="1:23" ht="15.95" customHeight="1" x14ac:dyDescent="0.25">
      <c r="A2217" s="1197"/>
      <c r="B2217" s="440"/>
      <c r="C2217" s="469"/>
      <c r="D2217" s="474"/>
      <c r="E2217" s="498"/>
      <c r="F2217" s="445"/>
      <c r="G2217" s="1192"/>
      <c r="H2217" s="445"/>
      <c r="I2217" s="447"/>
      <c r="J2217" s="476"/>
      <c r="K2217" s="1180"/>
      <c r="L2217" s="470"/>
      <c r="M2217" s="1181"/>
      <c r="N2217" s="473"/>
      <c r="O2217" s="473"/>
      <c r="P2217" s="1182"/>
      <c r="Q2217" s="1183"/>
      <c r="R2217" s="476"/>
      <c r="S2217" s="476"/>
      <c r="T2217" s="1121"/>
      <c r="U2217" s="757"/>
      <c r="W2217" s="426"/>
    </row>
    <row r="2218" spans="1:23" ht="15.95" customHeight="1" x14ac:dyDescent="0.25">
      <c r="A2218" s="1110">
        <v>266</v>
      </c>
      <c r="B2218" s="413" t="s">
        <v>1896</v>
      </c>
      <c r="C2218" s="453" t="s">
        <v>1897</v>
      </c>
      <c r="D2218" s="458">
        <v>250</v>
      </c>
      <c r="E2218" s="500">
        <v>1359812</v>
      </c>
      <c r="F2218" s="417"/>
      <c r="G2218" s="417">
        <v>13</v>
      </c>
      <c r="H2218" s="417">
        <v>25</v>
      </c>
      <c r="I2218" s="417">
        <v>11</v>
      </c>
      <c r="J2218" s="460">
        <v>2</v>
      </c>
      <c r="K2218" s="1186"/>
      <c r="L2218" s="454"/>
      <c r="M2218" s="1154"/>
      <c r="N2218" s="457"/>
      <c r="O2218" s="457"/>
      <c r="P2218" s="1189"/>
      <c r="Q2218" s="1190"/>
      <c r="R2218" s="460"/>
      <c r="S2218" s="460"/>
      <c r="T2218" s="1123"/>
      <c r="U2218" s="749"/>
      <c r="W2218" s="426"/>
    </row>
    <row r="2219" spans="1:23" ht="15.95" customHeight="1" x14ac:dyDescent="0.25">
      <c r="A2219" s="1115"/>
      <c r="B2219" s="440"/>
      <c r="C2219" s="480"/>
      <c r="D2219" s="442"/>
      <c r="E2219" s="443" t="s">
        <v>19</v>
      </c>
      <c r="F2219" s="444"/>
      <c r="G2219" s="444">
        <v>223</v>
      </c>
      <c r="H2219" s="444">
        <v>226</v>
      </c>
      <c r="I2219" s="444">
        <v>0.56499999999999995</v>
      </c>
      <c r="J2219" s="447"/>
      <c r="K2219" s="883"/>
      <c r="L2219" s="481"/>
      <c r="M2219" s="1168"/>
      <c r="N2219" s="499"/>
      <c r="O2219" s="499"/>
      <c r="P2219" s="1193"/>
      <c r="Q2219" s="1169"/>
      <c r="R2219" s="447"/>
      <c r="S2219" s="447"/>
      <c r="T2219" s="1121"/>
      <c r="U2219" s="757"/>
      <c r="W2219" s="426"/>
    </row>
    <row r="2220" spans="1:23" ht="15.95" customHeight="1" x14ac:dyDescent="0.25">
      <c r="A2220" s="1196">
        <v>267</v>
      </c>
      <c r="B2220" s="413" t="s">
        <v>2193</v>
      </c>
      <c r="C2220" s="486" t="s">
        <v>2194</v>
      </c>
      <c r="D2220" s="415">
        <v>400</v>
      </c>
      <c r="E2220" s="759">
        <v>318</v>
      </c>
      <c r="F2220" s="418">
        <v>3</v>
      </c>
      <c r="G2220" s="1195">
        <v>86</v>
      </c>
      <c r="H2220" s="418">
        <v>52</v>
      </c>
      <c r="I2220" s="420">
        <v>110</v>
      </c>
      <c r="J2220" s="420">
        <v>37</v>
      </c>
      <c r="K2220" s="760"/>
      <c r="L2220" s="487"/>
      <c r="M2220" s="1173"/>
      <c r="N2220" s="501"/>
      <c r="O2220" s="501"/>
      <c r="P2220" s="763"/>
      <c r="Q2220" s="764"/>
      <c r="R2220" s="420"/>
      <c r="S2220" s="420"/>
      <c r="T2220" s="1123"/>
      <c r="U2220" s="749"/>
      <c r="W2220" s="426"/>
    </row>
    <row r="2221" spans="1:23" ht="15.95" customHeight="1" x14ac:dyDescent="0.25">
      <c r="A2221" s="1159"/>
      <c r="B2221" s="427"/>
      <c r="C2221" s="464"/>
      <c r="D2221" s="429"/>
      <c r="E2221" s="1088" t="s">
        <v>19</v>
      </c>
      <c r="F2221" s="432"/>
      <c r="G2221" s="1177">
        <v>237</v>
      </c>
      <c r="H2221" s="432">
        <v>240</v>
      </c>
      <c r="I2221" s="434">
        <v>237</v>
      </c>
      <c r="J2221" s="434">
        <v>419</v>
      </c>
      <c r="K2221" s="882"/>
      <c r="L2221" s="465"/>
      <c r="M2221" s="1160"/>
      <c r="N2221" s="467"/>
      <c r="O2221" s="467"/>
      <c r="P2221" s="1178"/>
      <c r="Q2221" s="1176"/>
      <c r="R2221" s="434"/>
      <c r="S2221" s="434"/>
      <c r="T2221" s="1126"/>
      <c r="U2221" s="769"/>
      <c r="W2221" s="426"/>
    </row>
    <row r="2222" spans="1:23" ht="15.95" customHeight="1" x14ac:dyDescent="0.25">
      <c r="A2222" s="1159"/>
      <c r="B2222" s="427"/>
      <c r="C2222" s="464"/>
      <c r="D2222" s="429"/>
      <c r="E2222" s="1088" t="s">
        <v>30</v>
      </c>
      <c r="F2222" s="432"/>
      <c r="G2222" s="1177">
        <v>3</v>
      </c>
      <c r="H2222" s="432">
        <v>1</v>
      </c>
      <c r="I2222" s="434">
        <v>3</v>
      </c>
      <c r="J2222" s="434">
        <v>0</v>
      </c>
      <c r="K2222" s="882"/>
      <c r="L2222" s="465"/>
      <c r="M2222" s="1160"/>
      <c r="N2222" s="467"/>
      <c r="O2222" s="467"/>
      <c r="P2222" s="1178"/>
      <c r="Q2222" s="1176"/>
      <c r="R2222" s="434"/>
      <c r="S2222" s="434"/>
      <c r="T2222" s="1126"/>
      <c r="U2222" s="769"/>
      <c r="W2222" s="426"/>
    </row>
    <row r="2223" spans="1:23" ht="15.95" customHeight="1" x14ac:dyDescent="0.25">
      <c r="A2223" s="1159"/>
      <c r="B2223" s="427"/>
      <c r="C2223" s="464"/>
      <c r="D2223" s="429"/>
      <c r="E2223" s="1088" t="s">
        <v>31</v>
      </c>
      <c r="F2223" s="432"/>
      <c r="G2223" s="1177">
        <v>45</v>
      </c>
      <c r="H2223" s="432">
        <v>29</v>
      </c>
      <c r="I2223" s="434">
        <v>60</v>
      </c>
      <c r="J2223" s="434">
        <v>23</v>
      </c>
      <c r="K2223" s="882"/>
      <c r="L2223" s="465"/>
      <c r="M2223" s="1160"/>
      <c r="N2223" s="467"/>
      <c r="O2223" s="467"/>
      <c r="P2223" s="1178"/>
      <c r="Q2223" s="1176"/>
      <c r="R2223" s="434"/>
      <c r="S2223" s="434"/>
      <c r="T2223" s="1126"/>
      <c r="U2223" s="769"/>
      <c r="W2223" s="426"/>
    </row>
    <row r="2224" spans="1:23" ht="15.95" customHeight="1" x14ac:dyDescent="0.25">
      <c r="A2224" s="1159"/>
      <c r="B2224" s="427"/>
      <c r="C2224" s="464"/>
      <c r="D2224" s="429"/>
      <c r="E2224" s="1088" t="s">
        <v>36</v>
      </c>
      <c r="F2224" s="432"/>
      <c r="G2224" s="467" t="s">
        <v>1606</v>
      </c>
      <c r="H2224" s="432"/>
      <c r="I2224" s="434"/>
      <c r="J2224" s="434"/>
      <c r="K2224" s="882"/>
      <c r="L2224" s="465"/>
      <c r="M2224" s="1160"/>
      <c r="N2224" s="467"/>
      <c r="O2224" s="467"/>
      <c r="P2224" s="1178"/>
      <c r="Q2224" s="1176"/>
      <c r="R2224" s="434"/>
      <c r="S2224" s="434"/>
      <c r="T2224" s="1126"/>
      <c r="U2224" s="769"/>
      <c r="W2224" s="426"/>
    </row>
    <row r="2225" spans="1:23" ht="15.95" customHeight="1" x14ac:dyDescent="0.25">
      <c r="A2225" s="1159"/>
      <c r="B2225" s="427"/>
      <c r="C2225" s="464"/>
      <c r="D2225" s="429"/>
      <c r="E2225" s="1088" t="s">
        <v>32</v>
      </c>
      <c r="F2225" s="432"/>
      <c r="G2225" s="1177" t="s">
        <v>1748</v>
      </c>
      <c r="H2225" s="432"/>
      <c r="I2225" s="434"/>
      <c r="J2225" s="434"/>
      <c r="K2225" s="882"/>
      <c r="L2225" s="465"/>
      <c r="M2225" s="1160"/>
      <c r="N2225" s="467"/>
      <c r="O2225" s="467"/>
      <c r="P2225" s="1178"/>
      <c r="Q2225" s="1176"/>
      <c r="R2225" s="434"/>
      <c r="S2225" s="434"/>
      <c r="T2225" s="1126"/>
      <c r="U2225" s="769"/>
      <c r="W2225" s="426"/>
    </row>
    <row r="2226" spans="1:23" ht="15.95" customHeight="1" x14ac:dyDescent="0.25">
      <c r="A2226" s="1159"/>
      <c r="B2226" s="427"/>
      <c r="C2226" s="464"/>
      <c r="D2226" s="429"/>
      <c r="E2226" s="1088" t="s">
        <v>33</v>
      </c>
      <c r="F2226" s="432"/>
      <c r="G2226" s="1177">
        <v>36</v>
      </c>
      <c r="H2226" s="432">
        <v>22</v>
      </c>
      <c r="I2226" s="434">
        <v>39</v>
      </c>
      <c r="J2226" s="434">
        <v>2</v>
      </c>
      <c r="K2226" s="882"/>
      <c r="L2226" s="465"/>
      <c r="M2226" s="1160"/>
      <c r="N2226" s="467"/>
      <c r="O2226" s="467"/>
      <c r="P2226" s="1178"/>
      <c r="Q2226" s="1176"/>
      <c r="R2226" s="434"/>
      <c r="S2226" s="434"/>
      <c r="T2226" s="1126"/>
      <c r="U2226" s="769"/>
      <c r="W2226" s="426"/>
    </row>
    <row r="2227" spans="1:23" ht="15.95" customHeight="1" x14ac:dyDescent="0.25">
      <c r="A2227" s="1159"/>
      <c r="B2227" s="427"/>
      <c r="C2227" s="464"/>
      <c r="D2227" s="429"/>
      <c r="E2227" s="1088" t="s">
        <v>40</v>
      </c>
      <c r="F2227" s="432"/>
      <c r="G2227" s="1177">
        <v>3</v>
      </c>
      <c r="H2227" s="432">
        <v>2</v>
      </c>
      <c r="I2227" s="434">
        <v>1</v>
      </c>
      <c r="J2227" s="434">
        <v>0</v>
      </c>
      <c r="K2227" s="882"/>
      <c r="L2227" s="465"/>
      <c r="M2227" s="1160"/>
      <c r="N2227" s="467"/>
      <c r="O2227" s="467"/>
      <c r="P2227" s="1178"/>
      <c r="Q2227" s="1176"/>
      <c r="R2227" s="434"/>
      <c r="S2227" s="434"/>
      <c r="T2227" s="1126"/>
      <c r="U2227" s="769"/>
      <c r="W2227" s="426"/>
    </row>
    <row r="2228" spans="1:23" ht="15.95" customHeight="1" x14ac:dyDescent="0.25">
      <c r="A2228" s="1159"/>
      <c r="B2228" s="427"/>
      <c r="C2228" s="464"/>
      <c r="D2228" s="429"/>
      <c r="E2228" s="1088" t="s">
        <v>24</v>
      </c>
      <c r="F2228" s="432"/>
      <c r="G2228" s="1177" t="s">
        <v>1748</v>
      </c>
      <c r="H2228" s="432"/>
      <c r="I2228" s="434"/>
      <c r="J2228" s="434"/>
      <c r="K2228" s="882"/>
      <c r="L2228" s="465"/>
      <c r="M2228" s="1160"/>
      <c r="N2228" s="467"/>
      <c r="O2228" s="467"/>
      <c r="P2228" s="1178"/>
      <c r="Q2228" s="1176"/>
      <c r="R2228" s="434"/>
      <c r="S2228" s="434"/>
      <c r="T2228" s="1126"/>
      <c r="U2228" s="769"/>
      <c r="W2228" s="426"/>
    </row>
    <row r="2229" spans="1:23" ht="15.95" customHeight="1" x14ac:dyDescent="0.25">
      <c r="A2229" s="1197"/>
      <c r="B2229" s="440"/>
      <c r="C2229" s="469"/>
      <c r="D2229" s="474"/>
      <c r="E2229" s="1100" t="s">
        <v>42</v>
      </c>
      <c r="F2229" s="445"/>
      <c r="G2229" s="1192">
        <v>4</v>
      </c>
      <c r="H2229" s="445">
        <v>2</v>
      </c>
      <c r="I2229" s="447">
        <v>2</v>
      </c>
      <c r="J2229" s="447">
        <v>0</v>
      </c>
      <c r="K2229" s="1180"/>
      <c r="L2229" s="470"/>
      <c r="M2229" s="1181"/>
      <c r="N2229" s="473"/>
      <c r="O2229" s="473"/>
      <c r="P2229" s="1182"/>
      <c r="Q2229" s="1183"/>
      <c r="R2229" s="476"/>
      <c r="S2229" s="476"/>
      <c r="T2229" s="1121"/>
      <c r="U2229" s="757"/>
      <c r="W2229" s="426"/>
    </row>
    <row r="2230" spans="1:23" ht="15.95" customHeight="1" x14ac:dyDescent="0.25">
      <c r="A2230" s="1110">
        <v>268</v>
      </c>
      <c r="B2230" s="413" t="s">
        <v>2195</v>
      </c>
      <c r="C2230" s="453" t="s">
        <v>2194</v>
      </c>
      <c r="D2230" s="458">
        <v>400</v>
      </c>
      <c r="E2230" s="670">
        <v>2</v>
      </c>
      <c r="F2230" s="418">
        <v>2</v>
      </c>
      <c r="G2230" s="418">
        <v>98</v>
      </c>
      <c r="H2230" s="1195">
        <v>118</v>
      </c>
      <c r="I2230" s="418">
        <v>159</v>
      </c>
      <c r="J2230" s="420">
        <v>36</v>
      </c>
      <c r="K2230" s="1186"/>
      <c r="L2230" s="454"/>
      <c r="M2230" s="1154"/>
      <c r="N2230" s="457"/>
      <c r="O2230" s="457"/>
      <c r="P2230" s="1189"/>
      <c r="Q2230" s="1190"/>
      <c r="R2230" s="460"/>
      <c r="S2230" s="460"/>
      <c r="T2230" s="1123"/>
      <c r="U2230" s="749"/>
      <c r="W2230" s="426"/>
    </row>
    <row r="2231" spans="1:23" ht="15.95" customHeight="1" x14ac:dyDescent="0.25">
      <c r="A2231" s="1159"/>
      <c r="B2231" s="427"/>
      <c r="C2231" s="464"/>
      <c r="D2231" s="429"/>
      <c r="E2231" s="1088" t="s">
        <v>19</v>
      </c>
      <c r="F2231" s="432"/>
      <c r="G2231" s="432">
        <v>231</v>
      </c>
      <c r="H2231" s="1177">
        <v>234</v>
      </c>
      <c r="I2231" s="432">
        <v>226</v>
      </c>
      <c r="J2231" s="434">
        <v>407</v>
      </c>
      <c r="K2231" s="882"/>
      <c r="L2231" s="465"/>
      <c r="M2231" s="1160"/>
      <c r="N2231" s="467"/>
      <c r="O2231" s="467"/>
      <c r="P2231" s="1178"/>
      <c r="Q2231" s="1176"/>
      <c r="R2231" s="434"/>
      <c r="S2231" s="434"/>
      <c r="T2231" s="1126"/>
      <c r="U2231" s="769"/>
      <c r="W2231" s="426"/>
    </row>
    <row r="2232" spans="1:23" ht="15.95" customHeight="1" x14ac:dyDescent="0.25">
      <c r="A2232" s="1159"/>
      <c r="B2232" s="427"/>
      <c r="C2232" s="464"/>
      <c r="D2232" s="429"/>
      <c r="E2232" s="1088" t="s">
        <v>30</v>
      </c>
      <c r="F2232" s="432"/>
      <c r="G2232" s="432"/>
      <c r="H2232" s="1177"/>
      <c r="I2232" s="432"/>
      <c r="J2232" s="434"/>
      <c r="K2232" s="882"/>
      <c r="L2232" s="465"/>
      <c r="M2232" s="1160"/>
      <c r="N2232" s="467"/>
      <c r="O2232" s="467"/>
      <c r="P2232" s="1178"/>
      <c r="Q2232" s="1176"/>
      <c r="R2232" s="434"/>
      <c r="S2232" s="434"/>
      <c r="T2232" s="1126"/>
      <c r="U2232" s="769"/>
      <c r="W2232" s="426"/>
    </row>
    <row r="2233" spans="1:23" ht="15.95" customHeight="1" x14ac:dyDescent="0.25">
      <c r="A2233" s="1159"/>
      <c r="B2233" s="427"/>
      <c r="C2233" s="464"/>
      <c r="D2233" s="429"/>
      <c r="E2233" s="1088" t="s">
        <v>31</v>
      </c>
      <c r="F2233" s="432"/>
      <c r="G2233" s="432"/>
      <c r="H2233" s="1177"/>
      <c r="I2233" s="432"/>
      <c r="J2233" s="434"/>
      <c r="K2233" s="882"/>
      <c r="L2233" s="465"/>
      <c r="M2233" s="1160"/>
      <c r="N2233" s="467"/>
      <c r="O2233" s="467"/>
      <c r="P2233" s="1178"/>
      <c r="Q2233" s="1176"/>
      <c r="R2233" s="434"/>
      <c r="S2233" s="434"/>
      <c r="T2233" s="1126"/>
      <c r="U2233" s="769"/>
      <c r="W2233" s="426"/>
    </row>
    <row r="2234" spans="1:23" ht="15.95" customHeight="1" x14ac:dyDescent="0.25">
      <c r="A2234" s="1159"/>
      <c r="B2234" s="427"/>
      <c r="C2234" s="464"/>
      <c r="D2234" s="429"/>
      <c r="E2234" s="1088" t="s">
        <v>36</v>
      </c>
      <c r="F2234" s="432"/>
      <c r="G2234" s="432">
        <v>6</v>
      </c>
      <c r="H2234" s="1177">
        <v>3</v>
      </c>
      <c r="I2234" s="432">
        <v>3</v>
      </c>
      <c r="J2234" s="434">
        <v>4</v>
      </c>
      <c r="K2234" s="882"/>
      <c r="L2234" s="465"/>
      <c r="M2234" s="1160"/>
      <c r="N2234" s="467"/>
      <c r="O2234" s="467"/>
      <c r="P2234" s="1178"/>
      <c r="Q2234" s="1176"/>
      <c r="R2234" s="434"/>
      <c r="S2234" s="434"/>
      <c r="T2234" s="1126"/>
      <c r="U2234" s="769"/>
      <c r="W2234" s="426"/>
    </row>
    <row r="2235" spans="1:23" ht="15.95" customHeight="1" x14ac:dyDescent="0.25">
      <c r="A2235" s="1159"/>
      <c r="B2235" s="427"/>
      <c r="C2235" s="464"/>
      <c r="D2235" s="429"/>
      <c r="E2235" s="1088" t="s">
        <v>32</v>
      </c>
      <c r="F2235" s="432"/>
      <c r="G2235" s="467" t="s">
        <v>1606</v>
      </c>
      <c r="H2235" s="1177"/>
      <c r="I2235" s="432"/>
      <c r="J2235" s="434"/>
      <c r="K2235" s="882"/>
      <c r="L2235" s="465"/>
      <c r="M2235" s="1160"/>
      <c r="N2235" s="467"/>
      <c r="O2235" s="467"/>
      <c r="P2235" s="1178"/>
      <c r="Q2235" s="1176"/>
      <c r="R2235" s="434"/>
      <c r="S2235" s="434"/>
      <c r="T2235" s="1126"/>
      <c r="U2235" s="769"/>
      <c r="W2235" s="426"/>
    </row>
    <row r="2236" spans="1:23" ht="15.95" customHeight="1" x14ac:dyDescent="0.25">
      <c r="A2236" s="1159"/>
      <c r="B2236" s="427"/>
      <c r="C2236" s="464"/>
      <c r="D2236" s="429"/>
      <c r="E2236" s="1088" t="s">
        <v>33</v>
      </c>
      <c r="F2236" s="432"/>
      <c r="G2236" s="432">
        <v>44</v>
      </c>
      <c r="H2236" s="1177">
        <v>30</v>
      </c>
      <c r="I2236" s="432">
        <v>37</v>
      </c>
      <c r="J2236" s="434">
        <v>33</v>
      </c>
      <c r="K2236" s="882"/>
      <c r="L2236" s="465"/>
      <c r="M2236" s="1160"/>
      <c r="N2236" s="467"/>
      <c r="O2236" s="467"/>
      <c r="P2236" s="1178"/>
      <c r="Q2236" s="1176"/>
      <c r="R2236" s="434"/>
      <c r="S2236" s="434"/>
      <c r="T2236" s="1126"/>
      <c r="U2236" s="769"/>
      <c r="W2236" s="426"/>
    </row>
    <row r="2237" spans="1:23" ht="15.95" customHeight="1" x14ac:dyDescent="0.25">
      <c r="A2237" s="1159"/>
      <c r="B2237" s="427"/>
      <c r="C2237" s="464"/>
      <c r="D2237" s="429"/>
      <c r="E2237" s="1088" t="s">
        <v>40</v>
      </c>
      <c r="F2237" s="432"/>
      <c r="G2237" s="432">
        <v>31</v>
      </c>
      <c r="H2237" s="1177">
        <v>39</v>
      </c>
      <c r="I2237" s="432">
        <v>39</v>
      </c>
      <c r="J2237" s="434">
        <v>17</v>
      </c>
      <c r="K2237" s="882"/>
      <c r="L2237" s="465"/>
      <c r="M2237" s="1160"/>
      <c r="N2237" s="467"/>
      <c r="O2237" s="467"/>
      <c r="P2237" s="1178"/>
      <c r="Q2237" s="1176"/>
      <c r="R2237" s="434"/>
      <c r="S2237" s="434"/>
      <c r="T2237" s="1126"/>
      <c r="U2237" s="769"/>
      <c r="W2237" s="426"/>
    </row>
    <row r="2238" spans="1:23" ht="15.95" customHeight="1" x14ac:dyDescent="0.25">
      <c r="A2238" s="1159"/>
      <c r="B2238" s="427"/>
      <c r="C2238" s="464"/>
      <c r="D2238" s="429"/>
      <c r="E2238" s="1088" t="s">
        <v>24</v>
      </c>
      <c r="F2238" s="432"/>
      <c r="G2238" s="432">
        <v>14</v>
      </c>
      <c r="H2238" s="1177">
        <v>32</v>
      </c>
      <c r="I2238" s="432">
        <v>32</v>
      </c>
      <c r="J2238" s="434">
        <v>20</v>
      </c>
      <c r="K2238" s="882"/>
      <c r="L2238" s="465"/>
      <c r="M2238" s="1160"/>
      <c r="N2238" s="467"/>
      <c r="O2238" s="467"/>
      <c r="P2238" s="1178"/>
      <c r="Q2238" s="1176"/>
      <c r="R2238" s="434"/>
      <c r="S2238" s="434"/>
      <c r="T2238" s="1126"/>
      <c r="U2238" s="769"/>
      <c r="W2238" s="426"/>
    </row>
    <row r="2239" spans="1:23" ht="15.95" customHeight="1" x14ac:dyDescent="0.25">
      <c r="A2239" s="1159"/>
      <c r="B2239" s="427"/>
      <c r="C2239" s="464"/>
      <c r="D2239" s="429"/>
      <c r="E2239" s="1088" t="s">
        <v>42</v>
      </c>
      <c r="F2239" s="432"/>
      <c r="G2239" s="432">
        <v>21</v>
      </c>
      <c r="H2239" s="1177">
        <v>36</v>
      </c>
      <c r="I2239" s="432">
        <v>30</v>
      </c>
      <c r="J2239" s="434">
        <v>9</v>
      </c>
      <c r="K2239" s="882"/>
      <c r="L2239" s="465"/>
      <c r="M2239" s="1160"/>
      <c r="N2239" s="467"/>
      <c r="O2239" s="467"/>
      <c r="P2239" s="1178"/>
      <c r="Q2239" s="1176"/>
      <c r="R2239" s="434"/>
      <c r="S2239" s="434"/>
      <c r="T2239" s="1126"/>
      <c r="U2239" s="769"/>
      <c r="W2239" s="426"/>
    </row>
    <row r="2240" spans="1:23" ht="15.95" customHeight="1" x14ac:dyDescent="0.25">
      <c r="A2240" s="1159"/>
      <c r="B2240" s="427"/>
      <c r="C2240" s="464"/>
      <c r="D2240" s="429"/>
      <c r="E2240" s="1088"/>
      <c r="F2240" s="432"/>
      <c r="G2240" s="432"/>
      <c r="H2240" s="1177"/>
      <c r="I2240" s="432"/>
      <c r="J2240" s="434"/>
      <c r="K2240" s="882"/>
      <c r="L2240" s="465"/>
      <c r="M2240" s="1160"/>
      <c r="N2240" s="467"/>
      <c r="O2240" s="467"/>
      <c r="P2240" s="1178"/>
      <c r="Q2240" s="1176"/>
      <c r="R2240" s="434"/>
      <c r="S2240" s="434"/>
      <c r="T2240" s="1126"/>
      <c r="U2240" s="769"/>
      <c r="W2240" s="426"/>
    </row>
    <row r="2241" spans="1:23" ht="15.95" customHeight="1" x14ac:dyDescent="0.25">
      <c r="A2241" s="1115"/>
      <c r="B2241" s="440"/>
      <c r="C2241" s="480"/>
      <c r="D2241" s="442"/>
      <c r="E2241" s="1165"/>
      <c r="F2241" s="445"/>
      <c r="G2241" s="1192"/>
      <c r="H2241" s="445"/>
      <c r="I2241" s="447"/>
      <c r="J2241" s="447"/>
      <c r="K2241" s="883"/>
      <c r="L2241" s="481"/>
      <c r="M2241" s="1168"/>
      <c r="N2241" s="499"/>
      <c r="O2241" s="499"/>
      <c r="P2241" s="1193"/>
      <c r="Q2241" s="1169"/>
      <c r="R2241" s="447"/>
      <c r="S2241" s="447"/>
      <c r="T2241" s="1121"/>
      <c r="U2241" s="757"/>
      <c r="W2241" s="426"/>
    </row>
    <row r="2242" spans="1:23" ht="15.95" customHeight="1" x14ac:dyDescent="0.25">
      <c r="A2242" s="1196">
        <v>269</v>
      </c>
      <c r="B2242" s="413" t="s">
        <v>2196</v>
      </c>
      <c r="C2242" s="486" t="s">
        <v>2194</v>
      </c>
      <c r="D2242" s="415">
        <v>250</v>
      </c>
      <c r="E2242" s="759">
        <v>792</v>
      </c>
      <c r="F2242" s="418">
        <v>2</v>
      </c>
      <c r="G2242" s="1195">
        <v>200</v>
      </c>
      <c r="H2242" s="418">
        <v>153</v>
      </c>
      <c r="I2242" s="420">
        <v>158</v>
      </c>
      <c r="J2242" s="420">
        <v>30</v>
      </c>
      <c r="K2242" s="760"/>
      <c r="L2242" s="487"/>
      <c r="M2242" s="1173"/>
      <c r="N2242" s="501"/>
      <c r="O2242" s="501"/>
      <c r="P2242" s="763"/>
      <c r="Q2242" s="764"/>
      <c r="R2242" s="420"/>
      <c r="S2242" s="420"/>
      <c r="T2242" s="1123"/>
      <c r="U2242" s="749"/>
      <c r="W2242" s="426"/>
    </row>
    <row r="2243" spans="1:23" ht="15.95" customHeight="1" x14ac:dyDescent="0.25">
      <c r="A2243" s="1159"/>
      <c r="B2243" s="427"/>
      <c r="C2243" s="464"/>
      <c r="D2243" s="429"/>
      <c r="E2243" s="1088" t="s">
        <v>19</v>
      </c>
      <c r="F2243" s="432"/>
      <c r="G2243" s="432">
        <v>222</v>
      </c>
      <c r="H2243" s="432">
        <v>227</v>
      </c>
      <c r="I2243" s="434">
        <v>225</v>
      </c>
      <c r="J2243" s="434">
        <v>394</v>
      </c>
      <c r="K2243" s="882"/>
      <c r="L2243" s="465"/>
      <c r="M2243" s="1160"/>
      <c r="N2243" s="467"/>
      <c r="O2243" s="467"/>
      <c r="P2243" s="1178"/>
      <c r="Q2243" s="1176"/>
      <c r="R2243" s="434"/>
      <c r="S2243" s="434"/>
      <c r="T2243" s="1126"/>
      <c r="U2243" s="769"/>
      <c r="W2243" s="426"/>
    </row>
    <row r="2244" spans="1:23" ht="15.95" customHeight="1" x14ac:dyDescent="0.25">
      <c r="A2244" s="1159"/>
      <c r="B2244" s="427"/>
      <c r="C2244" s="464"/>
      <c r="D2244" s="429"/>
      <c r="E2244" s="1088" t="s">
        <v>30</v>
      </c>
      <c r="F2244" s="432"/>
      <c r="G2244" s="1195">
        <v>15</v>
      </c>
      <c r="H2244" s="432">
        <v>9</v>
      </c>
      <c r="I2244" s="434">
        <v>0</v>
      </c>
      <c r="J2244" s="434">
        <v>3</v>
      </c>
      <c r="K2244" s="882"/>
      <c r="L2244" s="465"/>
      <c r="M2244" s="1160"/>
      <c r="N2244" s="467"/>
      <c r="O2244" s="467"/>
      <c r="P2244" s="1178"/>
      <c r="Q2244" s="1176"/>
      <c r="R2244" s="434"/>
      <c r="S2244" s="434"/>
      <c r="T2244" s="1126"/>
      <c r="U2244" s="769"/>
      <c r="W2244" s="426"/>
    </row>
    <row r="2245" spans="1:23" ht="15.95" customHeight="1" x14ac:dyDescent="0.25">
      <c r="A2245" s="1159"/>
      <c r="B2245" s="427"/>
      <c r="C2245" s="464"/>
      <c r="D2245" s="429"/>
      <c r="E2245" s="1088" t="s">
        <v>31</v>
      </c>
      <c r="F2245" s="432"/>
      <c r="G2245" s="1177">
        <v>27</v>
      </c>
      <c r="H2245" s="432">
        <v>22</v>
      </c>
      <c r="I2245" s="434">
        <v>28</v>
      </c>
      <c r="J2245" s="434">
        <v>6</v>
      </c>
      <c r="K2245" s="882"/>
      <c r="L2245" s="465"/>
      <c r="M2245" s="1160"/>
      <c r="N2245" s="467"/>
      <c r="O2245" s="467"/>
      <c r="P2245" s="1178"/>
      <c r="Q2245" s="1176"/>
      <c r="R2245" s="434"/>
      <c r="S2245" s="434"/>
      <c r="T2245" s="1126"/>
      <c r="U2245" s="769"/>
      <c r="W2245" s="426"/>
    </row>
    <row r="2246" spans="1:23" ht="15.95" customHeight="1" x14ac:dyDescent="0.25">
      <c r="A2246" s="1159"/>
      <c r="B2246" s="427"/>
      <c r="C2246" s="464"/>
      <c r="D2246" s="429"/>
      <c r="E2246" s="1088" t="s">
        <v>36</v>
      </c>
      <c r="F2246" s="432"/>
      <c r="G2246" s="1177">
        <v>0</v>
      </c>
      <c r="H2246" s="432">
        <v>0</v>
      </c>
      <c r="I2246" s="434">
        <v>0</v>
      </c>
      <c r="J2246" s="434">
        <v>0</v>
      </c>
      <c r="K2246" s="882"/>
      <c r="L2246" s="465"/>
      <c r="M2246" s="1160"/>
      <c r="N2246" s="467"/>
      <c r="O2246" s="467"/>
      <c r="P2246" s="1178"/>
      <c r="Q2246" s="1176"/>
      <c r="R2246" s="434"/>
      <c r="S2246" s="434"/>
      <c r="T2246" s="1126"/>
      <c r="U2246" s="769"/>
      <c r="W2246" s="426"/>
    </row>
    <row r="2247" spans="1:23" ht="15.95" customHeight="1" x14ac:dyDescent="0.25">
      <c r="A2247" s="1159"/>
      <c r="B2247" s="427"/>
      <c r="C2247" s="464"/>
      <c r="D2247" s="429"/>
      <c r="E2247" s="1088" t="s">
        <v>32</v>
      </c>
      <c r="F2247" s="432"/>
      <c r="G2247" s="1177">
        <v>40</v>
      </c>
      <c r="H2247" s="432">
        <v>28</v>
      </c>
      <c r="I2247" s="434">
        <v>45</v>
      </c>
      <c r="J2247" s="434">
        <v>6</v>
      </c>
      <c r="K2247" s="882"/>
      <c r="L2247" s="465"/>
      <c r="M2247" s="1160"/>
      <c r="N2247" s="467"/>
      <c r="O2247" s="467"/>
      <c r="P2247" s="1178"/>
      <c r="Q2247" s="1176"/>
      <c r="R2247" s="434"/>
      <c r="S2247" s="434"/>
      <c r="T2247" s="1126"/>
      <c r="U2247" s="769"/>
      <c r="W2247" s="426"/>
    </row>
    <row r="2248" spans="1:23" ht="15.95" customHeight="1" x14ac:dyDescent="0.25">
      <c r="A2248" s="1159"/>
      <c r="B2248" s="427"/>
      <c r="C2248" s="464"/>
      <c r="D2248" s="429"/>
      <c r="E2248" s="1088" t="s">
        <v>33</v>
      </c>
      <c r="F2248" s="432"/>
      <c r="G2248" s="1177">
        <v>35</v>
      </c>
      <c r="H2248" s="432">
        <v>20</v>
      </c>
      <c r="I2248" s="434">
        <v>30</v>
      </c>
      <c r="J2248" s="434">
        <v>7</v>
      </c>
      <c r="K2248" s="882"/>
      <c r="L2248" s="465"/>
      <c r="M2248" s="1160"/>
      <c r="N2248" s="467"/>
      <c r="O2248" s="467"/>
      <c r="P2248" s="1178"/>
      <c r="Q2248" s="1176"/>
      <c r="R2248" s="434"/>
      <c r="S2248" s="434"/>
      <c r="T2248" s="1126"/>
      <c r="U2248" s="769"/>
      <c r="W2248" s="426"/>
    </row>
    <row r="2249" spans="1:23" ht="15.95" customHeight="1" x14ac:dyDescent="0.25">
      <c r="A2249" s="1159"/>
      <c r="B2249" s="427"/>
      <c r="C2249" s="464"/>
      <c r="D2249" s="429"/>
      <c r="E2249" s="1088" t="s">
        <v>40</v>
      </c>
      <c r="F2249" s="432"/>
      <c r="G2249" s="1177">
        <v>15</v>
      </c>
      <c r="H2249" s="432">
        <v>26</v>
      </c>
      <c r="I2249" s="434">
        <v>17</v>
      </c>
      <c r="J2249" s="434">
        <v>4</v>
      </c>
      <c r="K2249" s="882"/>
      <c r="L2249" s="465"/>
      <c r="M2249" s="1160"/>
      <c r="N2249" s="467"/>
      <c r="O2249" s="467"/>
      <c r="P2249" s="1178"/>
      <c r="Q2249" s="1176"/>
      <c r="R2249" s="434"/>
      <c r="S2249" s="434"/>
      <c r="T2249" s="1126"/>
      <c r="U2249" s="769"/>
      <c r="W2249" s="426"/>
    </row>
    <row r="2250" spans="1:23" ht="15.95" customHeight="1" x14ac:dyDescent="0.25">
      <c r="A2250" s="1159"/>
      <c r="B2250" s="427"/>
      <c r="C2250" s="464"/>
      <c r="D2250" s="429"/>
      <c r="E2250" s="1088" t="s">
        <v>24</v>
      </c>
      <c r="F2250" s="432"/>
      <c r="G2250" s="1177">
        <v>0</v>
      </c>
      <c r="H2250" s="432">
        <v>0</v>
      </c>
      <c r="I2250" s="434">
        <v>0</v>
      </c>
      <c r="J2250" s="434">
        <v>0</v>
      </c>
      <c r="K2250" s="882"/>
      <c r="L2250" s="465"/>
      <c r="M2250" s="1160"/>
      <c r="N2250" s="467"/>
      <c r="O2250" s="467"/>
      <c r="P2250" s="1178"/>
      <c r="Q2250" s="1176"/>
      <c r="R2250" s="434"/>
      <c r="S2250" s="434"/>
      <c r="T2250" s="1126"/>
      <c r="U2250" s="769"/>
      <c r="W2250" s="426"/>
    </row>
    <row r="2251" spans="1:23" ht="15.95" customHeight="1" x14ac:dyDescent="0.25">
      <c r="A2251" s="1159"/>
      <c r="B2251" s="427"/>
      <c r="C2251" s="464"/>
      <c r="D2251" s="429"/>
      <c r="E2251" s="1088" t="s">
        <v>42</v>
      </c>
      <c r="F2251" s="432"/>
      <c r="G2251" s="1177">
        <v>0</v>
      </c>
      <c r="H2251" s="432">
        <v>0</v>
      </c>
      <c r="I2251" s="434">
        <v>0</v>
      </c>
      <c r="J2251" s="434">
        <v>0</v>
      </c>
      <c r="K2251" s="882"/>
      <c r="L2251" s="465"/>
      <c r="M2251" s="1160"/>
      <c r="N2251" s="467"/>
      <c r="O2251" s="467"/>
      <c r="P2251" s="1178"/>
      <c r="Q2251" s="1176"/>
      <c r="R2251" s="434"/>
      <c r="S2251" s="434"/>
      <c r="T2251" s="1126"/>
      <c r="U2251" s="769"/>
      <c r="W2251" s="426"/>
    </row>
    <row r="2252" spans="1:23" ht="15.95" customHeight="1" x14ac:dyDescent="0.25">
      <c r="A2252" s="1159"/>
      <c r="B2252" s="427"/>
      <c r="C2252" s="464"/>
      <c r="D2252" s="429"/>
      <c r="E2252" s="1088" t="s">
        <v>26</v>
      </c>
      <c r="F2252" s="432"/>
      <c r="G2252" s="1177">
        <v>0</v>
      </c>
      <c r="H2252" s="432">
        <v>0</v>
      </c>
      <c r="I2252" s="434">
        <v>7</v>
      </c>
      <c r="J2252" s="434">
        <v>0</v>
      </c>
      <c r="K2252" s="882"/>
      <c r="L2252" s="465"/>
      <c r="M2252" s="1160"/>
      <c r="N2252" s="467"/>
      <c r="O2252" s="467"/>
      <c r="P2252" s="1178"/>
      <c r="Q2252" s="1176"/>
      <c r="R2252" s="434"/>
      <c r="S2252" s="434"/>
      <c r="T2252" s="1126"/>
      <c r="U2252" s="769"/>
      <c r="W2252" s="426"/>
    </row>
    <row r="2253" spans="1:23" ht="15.95" customHeight="1" x14ac:dyDescent="0.25">
      <c r="A2253" s="1159"/>
      <c r="B2253" s="427"/>
      <c r="C2253" s="464"/>
      <c r="D2253" s="429"/>
      <c r="E2253" s="1088" t="s">
        <v>20</v>
      </c>
      <c r="F2253" s="432"/>
      <c r="G2253" s="1177">
        <v>0</v>
      </c>
      <c r="H2253" s="432">
        <v>0</v>
      </c>
      <c r="I2253" s="434">
        <v>0</v>
      </c>
      <c r="J2253" s="434">
        <v>0</v>
      </c>
      <c r="K2253" s="882"/>
      <c r="L2253" s="465"/>
      <c r="M2253" s="1160"/>
      <c r="N2253" s="467"/>
      <c r="O2253" s="467"/>
      <c r="P2253" s="1178"/>
      <c r="Q2253" s="1176"/>
      <c r="R2253" s="434"/>
      <c r="S2253" s="434"/>
      <c r="T2253" s="1126"/>
      <c r="U2253" s="769"/>
      <c r="W2253" s="426"/>
    </row>
    <row r="2254" spans="1:23" ht="15.95" customHeight="1" x14ac:dyDescent="0.25">
      <c r="A2254" s="1159"/>
      <c r="B2254" s="427"/>
      <c r="C2254" s="464"/>
      <c r="D2254" s="429"/>
      <c r="E2254" s="1088" t="s">
        <v>21</v>
      </c>
      <c r="F2254" s="432"/>
      <c r="G2254" s="1177">
        <v>9</v>
      </c>
      <c r="H2254" s="432">
        <v>35</v>
      </c>
      <c r="I2254" s="434">
        <v>10</v>
      </c>
      <c r="J2254" s="434">
        <v>0</v>
      </c>
      <c r="K2254" s="882"/>
      <c r="L2254" s="465"/>
      <c r="M2254" s="1160"/>
      <c r="N2254" s="467"/>
      <c r="O2254" s="467"/>
      <c r="P2254" s="1178"/>
      <c r="Q2254" s="1176"/>
      <c r="R2254" s="434"/>
      <c r="S2254" s="434"/>
      <c r="T2254" s="1126"/>
      <c r="U2254" s="769"/>
      <c r="W2254" s="426"/>
    </row>
    <row r="2255" spans="1:23" ht="15.95" customHeight="1" x14ac:dyDescent="0.25">
      <c r="A2255" s="1115"/>
      <c r="B2255" s="440"/>
      <c r="C2255" s="480"/>
      <c r="D2255" s="442"/>
      <c r="E2255" s="1165"/>
      <c r="F2255" s="445"/>
      <c r="G2255" s="1192"/>
      <c r="H2255" s="445"/>
      <c r="I2255" s="447"/>
      <c r="J2255" s="447"/>
      <c r="K2255" s="883"/>
      <c r="L2255" s="481"/>
      <c r="M2255" s="1168"/>
      <c r="N2255" s="499"/>
      <c r="O2255" s="499"/>
      <c r="P2255" s="1193"/>
      <c r="Q2255" s="1169"/>
      <c r="R2255" s="447"/>
      <c r="S2255" s="447"/>
      <c r="T2255" s="1129"/>
      <c r="U2255" s="757"/>
      <c r="W2255" s="426"/>
    </row>
    <row r="2256" spans="1:23" ht="15.95" customHeight="1" x14ac:dyDescent="0.25">
      <c r="A2256" s="1196">
        <v>270</v>
      </c>
      <c r="B2256" s="413" t="s">
        <v>2197</v>
      </c>
      <c r="C2256" s="486" t="s">
        <v>2194</v>
      </c>
      <c r="D2256" s="415">
        <v>250</v>
      </c>
      <c r="E2256" s="759">
        <v>2528</v>
      </c>
      <c r="F2256" s="418">
        <v>3</v>
      </c>
      <c r="G2256" s="418">
        <v>138</v>
      </c>
      <c r="H2256" s="1195">
        <v>102</v>
      </c>
      <c r="I2256" s="418">
        <v>121</v>
      </c>
      <c r="J2256" s="420">
        <v>24</v>
      </c>
      <c r="K2256" s="760"/>
      <c r="L2256" s="487"/>
      <c r="M2256" s="1173"/>
      <c r="N2256" s="501"/>
      <c r="O2256" s="501"/>
      <c r="P2256" s="763"/>
      <c r="Q2256" s="764"/>
      <c r="R2256" s="420"/>
      <c r="S2256" s="420"/>
      <c r="T2256" s="1126"/>
      <c r="U2256" s="749"/>
      <c r="W2256" s="426"/>
    </row>
    <row r="2257" spans="1:23" ht="15.95" customHeight="1" x14ac:dyDescent="0.25">
      <c r="A2257" s="1159"/>
      <c r="B2257" s="427"/>
      <c r="C2257" s="464"/>
      <c r="D2257" s="429"/>
      <c r="E2257" s="1088" t="s">
        <v>19</v>
      </c>
      <c r="F2257" s="432"/>
      <c r="G2257" s="432">
        <v>227</v>
      </c>
      <c r="H2257" s="1177">
        <v>236</v>
      </c>
      <c r="I2257" s="432">
        <v>228</v>
      </c>
      <c r="J2257" s="434">
        <v>404</v>
      </c>
      <c r="K2257" s="882"/>
      <c r="L2257" s="465"/>
      <c r="M2257" s="1160"/>
      <c r="N2257" s="467"/>
      <c r="O2257" s="467"/>
      <c r="P2257" s="1178"/>
      <c r="Q2257" s="1176"/>
      <c r="R2257" s="434"/>
      <c r="S2257" s="434"/>
      <c r="T2257" s="1126"/>
      <c r="U2257" s="769"/>
      <c r="W2257" s="426"/>
    </row>
    <row r="2258" spans="1:23" ht="15.95" customHeight="1" x14ac:dyDescent="0.25">
      <c r="A2258" s="1159"/>
      <c r="B2258" s="427"/>
      <c r="C2258" s="464"/>
      <c r="D2258" s="429"/>
      <c r="E2258" s="1088" t="s">
        <v>30</v>
      </c>
      <c r="F2258" s="432"/>
      <c r="G2258" s="432">
        <v>43</v>
      </c>
      <c r="H2258" s="1177">
        <v>44</v>
      </c>
      <c r="I2258" s="432">
        <v>49</v>
      </c>
      <c r="J2258" s="434">
        <v>10</v>
      </c>
      <c r="K2258" s="882"/>
      <c r="L2258" s="465"/>
      <c r="M2258" s="1160"/>
      <c r="N2258" s="467"/>
      <c r="O2258" s="467"/>
      <c r="P2258" s="1178"/>
      <c r="Q2258" s="1176"/>
      <c r="R2258" s="434"/>
      <c r="S2258" s="434"/>
      <c r="T2258" s="1126"/>
      <c r="U2258" s="769"/>
      <c r="W2258" s="426"/>
    </row>
    <row r="2259" spans="1:23" ht="15.95" customHeight="1" x14ac:dyDescent="0.25">
      <c r="A2259" s="1159"/>
      <c r="B2259" s="427"/>
      <c r="C2259" s="464"/>
      <c r="D2259" s="429"/>
      <c r="E2259" s="1088" t="s">
        <v>31</v>
      </c>
      <c r="F2259" s="432"/>
      <c r="G2259" s="432">
        <v>21</v>
      </c>
      <c r="H2259" s="1177">
        <v>17</v>
      </c>
      <c r="I2259" s="432">
        <v>12</v>
      </c>
      <c r="J2259" s="434">
        <v>9</v>
      </c>
      <c r="K2259" s="882"/>
      <c r="L2259" s="465"/>
      <c r="M2259" s="1160"/>
      <c r="N2259" s="467"/>
      <c r="O2259" s="467"/>
      <c r="P2259" s="1178"/>
      <c r="Q2259" s="1176"/>
      <c r="R2259" s="434"/>
      <c r="S2259" s="434"/>
      <c r="T2259" s="1126"/>
      <c r="U2259" s="769"/>
      <c r="W2259" s="426"/>
    </row>
    <row r="2260" spans="1:23" ht="15.95" customHeight="1" x14ac:dyDescent="0.25">
      <c r="A2260" s="1159"/>
      <c r="B2260" s="427"/>
      <c r="C2260" s="464"/>
      <c r="D2260" s="429"/>
      <c r="E2260" s="1088" t="s">
        <v>36</v>
      </c>
      <c r="F2260" s="432"/>
      <c r="G2260" s="432">
        <v>0</v>
      </c>
      <c r="H2260" s="1177">
        <v>0</v>
      </c>
      <c r="I2260" s="432">
        <v>0</v>
      </c>
      <c r="J2260" s="434">
        <v>0</v>
      </c>
      <c r="K2260" s="882"/>
      <c r="L2260" s="465"/>
      <c r="M2260" s="1160"/>
      <c r="N2260" s="467"/>
      <c r="O2260" s="467"/>
      <c r="P2260" s="1178"/>
      <c r="Q2260" s="1176"/>
      <c r="R2260" s="434"/>
      <c r="S2260" s="434"/>
      <c r="T2260" s="1126"/>
      <c r="U2260" s="769"/>
      <c r="W2260" s="426"/>
    </row>
    <row r="2261" spans="1:23" ht="15.95" customHeight="1" x14ac:dyDescent="0.25">
      <c r="A2261" s="1159"/>
      <c r="B2261" s="427"/>
      <c r="C2261" s="464"/>
      <c r="D2261" s="429"/>
      <c r="E2261" s="1088" t="s">
        <v>32</v>
      </c>
      <c r="F2261" s="432"/>
      <c r="G2261" s="432">
        <v>0</v>
      </c>
      <c r="H2261" s="1177">
        <v>0</v>
      </c>
      <c r="I2261" s="432">
        <v>0</v>
      </c>
      <c r="J2261" s="434">
        <v>0</v>
      </c>
      <c r="K2261" s="882"/>
      <c r="L2261" s="465"/>
      <c r="M2261" s="1160"/>
      <c r="N2261" s="467"/>
      <c r="O2261" s="467"/>
      <c r="P2261" s="1178"/>
      <c r="Q2261" s="1176"/>
      <c r="R2261" s="434"/>
      <c r="S2261" s="434"/>
      <c r="T2261" s="1126"/>
      <c r="U2261" s="769"/>
      <c r="W2261" s="426"/>
    </row>
    <row r="2262" spans="1:23" ht="15.95" customHeight="1" x14ac:dyDescent="0.25">
      <c r="A2262" s="1159"/>
      <c r="B2262" s="427"/>
      <c r="C2262" s="464"/>
      <c r="D2262" s="429"/>
      <c r="E2262" s="1088" t="s">
        <v>38</v>
      </c>
      <c r="F2262" s="432"/>
      <c r="G2262" s="432"/>
      <c r="H2262" s="1177"/>
      <c r="I2262" s="432"/>
      <c r="J2262" s="434"/>
      <c r="K2262" s="882"/>
      <c r="L2262" s="465"/>
      <c r="M2262" s="1160"/>
      <c r="N2262" s="467"/>
      <c r="O2262" s="467"/>
      <c r="P2262" s="1178"/>
      <c r="Q2262" s="1176"/>
      <c r="R2262" s="434"/>
      <c r="S2262" s="434"/>
      <c r="T2262" s="1126"/>
      <c r="U2262" s="769"/>
      <c r="W2262" s="426"/>
    </row>
    <row r="2263" spans="1:23" ht="15.95" customHeight="1" x14ac:dyDescent="0.25">
      <c r="A2263" s="1159"/>
      <c r="B2263" s="427"/>
      <c r="C2263" s="464"/>
      <c r="D2263" s="429"/>
      <c r="E2263" s="1088" t="s">
        <v>33</v>
      </c>
      <c r="F2263" s="432"/>
      <c r="G2263" s="432">
        <v>13</v>
      </c>
      <c r="H2263" s="1177">
        <v>7</v>
      </c>
      <c r="I2263" s="432">
        <v>9</v>
      </c>
      <c r="J2263" s="434">
        <v>1</v>
      </c>
      <c r="K2263" s="882"/>
      <c r="L2263" s="465"/>
      <c r="M2263" s="1160"/>
      <c r="N2263" s="467"/>
      <c r="O2263" s="467"/>
      <c r="P2263" s="1178"/>
      <c r="Q2263" s="1176"/>
      <c r="R2263" s="434"/>
      <c r="S2263" s="434"/>
      <c r="T2263" s="1126"/>
      <c r="U2263" s="769"/>
      <c r="W2263" s="426"/>
    </row>
    <row r="2264" spans="1:23" ht="15.95" customHeight="1" x14ac:dyDescent="0.25">
      <c r="A2264" s="1159"/>
      <c r="B2264" s="427"/>
      <c r="C2264" s="464"/>
      <c r="D2264" s="429"/>
      <c r="E2264" s="1088" t="s">
        <v>40</v>
      </c>
      <c r="F2264" s="432"/>
      <c r="G2264" s="432">
        <v>46</v>
      </c>
      <c r="H2264" s="1177">
        <v>26</v>
      </c>
      <c r="I2264" s="432">
        <v>39</v>
      </c>
      <c r="J2264" s="434">
        <v>20</v>
      </c>
      <c r="K2264" s="882"/>
      <c r="L2264" s="465"/>
      <c r="M2264" s="1160"/>
      <c r="N2264" s="467"/>
      <c r="O2264" s="467"/>
      <c r="P2264" s="1178"/>
      <c r="Q2264" s="1176"/>
      <c r="R2264" s="434"/>
      <c r="S2264" s="434"/>
      <c r="T2264" s="1126"/>
      <c r="U2264" s="769"/>
      <c r="W2264" s="426"/>
    </row>
    <row r="2265" spans="1:23" ht="15.95" customHeight="1" x14ac:dyDescent="0.25">
      <c r="A2265" s="1159"/>
      <c r="B2265" s="427"/>
      <c r="C2265" s="464"/>
      <c r="D2265" s="429"/>
      <c r="E2265" s="1088" t="s">
        <v>24</v>
      </c>
      <c r="F2265" s="432"/>
      <c r="G2265" s="432"/>
      <c r="H2265" s="1177"/>
      <c r="I2265" s="432"/>
      <c r="J2265" s="434"/>
      <c r="K2265" s="882"/>
      <c r="L2265" s="465"/>
      <c r="M2265" s="1160"/>
      <c r="N2265" s="467"/>
      <c r="O2265" s="467"/>
      <c r="P2265" s="1178"/>
      <c r="Q2265" s="1176"/>
      <c r="R2265" s="434"/>
      <c r="S2265" s="434"/>
      <c r="T2265" s="1126"/>
      <c r="U2265" s="769"/>
      <c r="W2265" s="426"/>
    </row>
    <row r="2266" spans="1:23" ht="15.95" customHeight="1" x14ac:dyDescent="0.25">
      <c r="A2266" s="1159"/>
      <c r="B2266" s="427"/>
      <c r="C2266" s="464"/>
      <c r="D2266" s="429"/>
      <c r="E2266" s="1088" t="s">
        <v>42</v>
      </c>
      <c r="F2266" s="432"/>
      <c r="G2266" s="432" t="s">
        <v>1606</v>
      </c>
      <c r="H2266" s="1177"/>
      <c r="I2266" s="432"/>
      <c r="J2266" s="434"/>
      <c r="K2266" s="882"/>
      <c r="L2266" s="465"/>
      <c r="M2266" s="1160"/>
      <c r="N2266" s="467"/>
      <c r="O2266" s="467"/>
      <c r="P2266" s="1178"/>
      <c r="Q2266" s="1176"/>
      <c r="R2266" s="434"/>
      <c r="S2266" s="434"/>
      <c r="T2266" s="1126"/>
      <c r="U2266" s="769"/>
      <c r="W2266" s="426"/>
    </row>
    <row r="2267" spans="1:23" ht="15.95" customHeight="1" x14ac:dyDescent="0.25">
      <c r="A2267" s="1159"/>
      <c r="B2267" s="427"/>
      <c r="C2267" s="464"/>
      <c r="D2267" s="429"/>
      <c r="E2267" s="1088"/>
      <c r="F2267" s="432"/>
      <c r="G2267" s="432"/>
      <c r="H2267" s="1177"/>
      <c r="I2267" s="432"/>
      <c r="J2267" s="434"/>
      <c r="K2267" s="882"/>
      <c r="L2267" s="465"/>
      <c r="M2267" s="1160"/>
      <c r="N2267" s="467"/>
      <c r="O2267" s="467"/>
      <c r="P2267" s="1178"/>
      <c r="Q2267" s="1176"/>
      <c r="R2267" s="434"/>
      <c r="S2267" s="434"/>
      <c r="T2267" s="1126"/>
      <c r="U2267" s="769"/>
      <c r="W2267" s="426"/>
    </row>
    <row r="2268" spans="1:23" ht="15.95" customHeight="1" x14ac:dyDescent="0.25">
      <c r="A2268" s="1115"/>
      <c r="B2268" s="440"/>
      <c r="C2268" s="480"/>
      <c r="D2268" s="442"/>
      <c r="E2268" s="1165"/>
      <c r="F2268" s="445"/>
      <c r="G2268" s="445"/>
      <c r="H2268" s="1192"/>
      <c r="I2268" s="445"/>
      <c r="J2268" s="447"/>
      <c r="K2268" s="883"/>
      <c r="L2268" s="481"/>
      <c r="M2268" s="1168"/>
      <c r="N2268" s="499"/>
      <c r="O2268" s="499"/>
      <c r="P2268" s="1193"/>
      <c r="Q2268" s="1169"/>
      <c r="R2268" s="447"/>
      <c r="S2268" s="447"/>
      <c r="T2268" s="1121"/>
      <c r="U2268" s="757"/>
      <c r="W2268" s="426"/>
    </row>
    <row r="2269" spans="1:23" ht="15.95" customHeight="1" x14ac:dyDescent="0.25">
      <c r="A2269" s="1122">
        <v>271</v>
      </c>
      <c r="B2269" s="413" t="s">
        <v>2198</v>
      </c>
      <c r="C2269" s="486" t="s">
        <v>2199</v>
      </c>
      <c r="D2269" s="415">
        <v>250</v>
      </c>
      <c r="E2269" s="759">
        <v>1480</v>
      </c>
      <c r="F2269" s="418">
        <v>3</v>
      </c>
      <c r="G2269" s="418">
        <v>117</v>
      </c>
      <c r="H2269" s="1195">
        <v>153</v>
      </c>
      <c r="I2269" s="418">
        <v>93</v>
      </c>
      <c r="J2269" s="420">
        <v>69</v>
      </c>
      <c r="K2269" s="760"/>
      <c r="L2269" s="487">
        <v>250</v>
      </c>
      <c r="M2269" s="1173">
        <v>402252</v>
      </c>
      <c r="N2269" s="501">
        <v>3</v>
      </c>
      <c r="O2269" s="501">
        <v>68</v>
      </c>
      <c r="P2269" s="501">
        <v>70</v>
      </c>
      <c r="Q2269" s="763">
        <v>76</v>
      </c>
      <c r="R2269" s="764">
        <v>20</v>
      </c>
      <c r="S2269" s="420"/>
      <c r="T2269" s="1123"/>
      <c r="U2269" s="749"/>
      <c r="W2269" s="1086"/>
    </row>
    <row r="2270" spans="1:23" ht="15.95" customHeight="1" x14ac:dyDescent="0.25">
      <c r="A2270" s="1131"/>
      <c r="B2270" s="427"/>
      <c r="C2270" s="464"/>
      <c r="D2270" s="429"/>
      <c r="E2270" s="1088" t="s">
        <v>19</v>
      </c>
      <c r="F2270" s="432"/>
      <c r="G2270" s="432">
        <v>225</v>
      </c>
      <c r="H2270" s="1177">
        <v>225</v>
      </c>
      <c r="I2270" s="432">
        <v>234</v>
      </c>
      <c r="J2270" s="434">
        <v>400</v>
      </c>
      <c r="K2270" s="882"/>
      <c r="L2270" s="465"/>
      <c r="M2270" s="1160" t="s">
        <v>19</v>
      </c>
      <c r="N2270" s="467"/>
      <c r="O2270" s="467">
        <v>226</v>
      </c>
      <c r="P2270" s="467">
        <v>227</v>
      </c>
      <c r="Q2270" s="1178">
        <v>228</v>
      </c>
      <c r="R2270" s="1176">
        <v>401</v>
      </c>
      <c r="S2270" s="434"/>
      <c r="T2270" s="1126"/>
      <c r="U2270" s="769"/>
      <c r="V2270" s="1198"/>
      <c r="W2270" s="426"/>
    </row>
    <row r="2271" spans="1:23" ht="15.95" customHeight="1" x14ac:dyDescent="0.25">
      <c r="A2271" s="1131"/>
      <c r="B2271" s="427"/>
      <c r="C2271" s="464"/>
      <c r="D2271" s="429"/>
      <c r="E2271" s="1088" t="s">
        <v>30</v>
      </c>
      <c r="F2271" s="432"/>
      <c r="G2271" s="432">
        <v>16</v>
      </c>
      <c r="H2271" s="1177">
        <v>17</v>
      </c>
      <c r="I2271" s="432">
        <v>11</v>
      </c>
      <c r="J2271" s="434">
        <v>20</v>
      </c>
      <c r="K2271" s="882"/>
      <c r="L2271" s="465"/>
      <c r="M2271" s="1160" t="s">
        <v>20</v>
      </c>
      <c r="N2271" s="467"/>
      <c r="O2271" s="467">
        <v>0</v>
      </c>
      <c r="P2271" s="467">
        <v>0</v>
      </c>
      <c r="Q2271" s="1178">
        <v>0</v>
      </c>
      <c r="R2271" s="1176">
        <v>0</v>
      </c>
      <c r="S2271" s="434"/>
      <c r="T2271" s="1126"/>
      <c r="U2271" s="769"/>
      <c r="V2271" s="1198"/>
      <c r="W2271" s="426"/>
    </row>
    <row r="2272" spans="1:23" ht="15.95" customHeight="1" x14ac:dyDescent="0.25">
      <c r="A2272" s="1131"/>
      <c r="B2272" s="427"/>
      <c r="C2272" s="464"/>
      <c r="D2272" s="429"/>
      <c r="E2272" s="1088" t="s">
        <v>31</v>
      </c>
      <c r="F2272" s="432"/>
      <c r="G2272" s="432">
        <v>49</v>
      </c>
      <c r="H2272" s="1177">
        <v>40</v>
      </c>
      <c r="I2272" s="432">
        <v>21</v>
      </c>
      <c r="J2272" s="434">
        <v>14</v>
      </c>
      <c r="K2272" s="882"/>
      <c r="L2272" s="465"/>
      <c r="M2272" s="1160" t="s">
        <v>21</v>
      </c>
      <c r="N2272" s="467"/>
      <c r="O2272" s="467">
        <v>0</v>
      </c>
      <c r="P2272" s="467">
        <v>0</v>
      </c>
      <c r="Q2272" s="1178">
        <v>0</v>
      </c>
      <c r="R2272" s="1176">
        <v>0</v>
      </c>
      <c r="S2272" s="434"/>
      <c r="T2272" s="1126"/>
      <c r="U2272" s="769"/>
      <c r="W2272" s="426"/>
    </row>
    <row r="2273" spans="1:23" ht="15.95" customHeight="1" x14ac:dyDescent="0.25">
      <c r="A2273" s="1131"/>
      <c r="B2273" s="427"/>
      <c r="C2273" s="464"/>
      <c r="D2273" s="429"/>
      <c r="E2273" s="1088" t="s">
        <v>36</v>
      </c>
      <c r="F2273" s="432"/>
      <c r="G2273" s="432"/>
      <c r="H2273" s="1177"/>
      <c r="I2273" s="432"/>
      <c r="J2273" s="434"/>
      <c r="K2273" s="882"/>
      <c r="L2273" s="465"/>
      <c r="M2273" s="1160" t="s">
        <v>35</v>
      </c>
      <c r="N2273" s="467"/>
      <c r="O2273" s="467">
        <v>29</v>
      </c>
      <c r="P2273" s="467">
        <v>11</v>
      </c>
      <c r="Q2273" s="1178">
        <v>10</v>
      </c>
      <c r="R2273" s="1176">
        <v>3</v>
      </c>
      <c r="S2273" s="434"/>
      <c r="T2273" s="1126"/>
      <c r="U2273" s="769"/>
      <c r="W2273" s="426"/>
    </row>
    <row r="2274" spans="1:23" ht="15.95" customHeight="1" x14ac:dyDescent="0.25">
      <c r="A2274" s="1131"/>
      <c r="B2274" s="427"/>
      <c r="C2274" s="464"/>
      <c r="D2274" s="429"/>
      <c r="E2274" s="1088" t="s">
        <v>32</v>
      </c>
      <c r="F2274" s="432"/>
      <c r="G2274" s="432">
        <v>2</v>
      </c>
      <c r="H2274" s="1177">
        <v>4</v>
      </c>
      <c r="I2274" s="432">
        <v>1</v>
      </c>
      <c r="J2274" s="434">
        <v>0</v>
      </c>
      <c r="K2274" s="882"/>
      <c r="L2274" s="465"/>
      <c r="M2274" s="1160" t="s">
        <v>23</v>
      </c>
      <c r="N2274" s="467"/>
      <c r="O2274" s="467">
        <v>18</v>
      </c>
      <c r="P2274" s="467">
        <v>17</v>
      </c>
      <c r="Q2274" s="1178">
        <v>15</v>
      </c>
      <c r="R2274" s="1176">
        <v>12</v>
      </c>
      <c r="S2274" s="434"/>
      <c r="T2274" s="1126"/>
      <c r="U2274" s="769"/>
      <c r="W2274" s="426"/>
    </row>
    <row r="2275" spans="1:23" ht="15.95" customHeight="1" x14ac:dyDescent="0.25">
      <c r="A2275" s="1131"/>
      <c r="B2275" s="427"/>
      <c r="C2275" s="464"/>
      <c r="D2275" s="429"/>
      <c r="E2275" s="1088" t="s">
        <v>33</v>
      </c>
      <c r="F2275" s="432"/>
      <c r="G2275" s="432">
        <v>37</v>
      </c>
      <c r="H2275" s="1177">
        <v>28</v>
      </c>
      <c r="I2275" s="432">
        <v>25</v>
      </c>
      <c r="J2275" s="434">
        <v>9</v>
      </c>
      <c r="K2275" s="882"/>
      <c r="L2275" s="465"/>
      <c r="M2275" s="1160" t="s">
        <v>39</v>
      </c>
      <c r="N2275" s="467"/>
      <c r="O2275" s="467">
        <v>15</v>
      </c>
      <c r="P2275" s="467">
        <v>7</v>
      </c>
      <c r="Q2275" s="1178">
        <v>11</v>
      </c>
      <c r="R2275" s="1176">
        <v>7</v>
      </c>
      <c r="S2275" s="434"/>
      <c r="T2275" s="1126"/>
      <c r="U2275" s="769"/>
      <c r="W2275" s="426"/>
    </row>
    <row r="2276" spans="1:23" ht="15.95" customHeight="1" x14ac:dyDescent="0.25">
      <c r="A2276" s="1131"/>
      <c r="B2276" s="427"/>
      <c r="C2276" s="464"/>
      <c r="D2276" s="429"/>
      <c r="E2276" s="1088" t="s">
        <v>40</v>
      </c>
      <c r="F2276" s="432"/>
      <c r="G2276" s="432">
        <v>20</v>
      </c>
      <c r="H2276" s="1177">
        <v>57</v>
      </c>
      <c r="I2276" s="432">
        <v>15</v>
      </c>
      <c r="J2276" s="434">
        <v>40</v>
      </c>
      <c r="K2276" s="882"/>
      <c r="L2276" s="465"/>
      <c r="M2276" s="1160" t="s">
        <v>28</v>
      </c>
      <c r="N2276" s="467"/>
      <c r="O2276" s="467">
        <v>36</v>
      </c>
      <c r="P2276" s="467">
        <v>49</v>
      </c>
      <c r="Q2276" s="1178">
        <v>25</v>
      </c>
      <c r="R2276" s="1176">
        <v>7</v>
      </c>
      <c r="S2276" s="434"/>
      <c r="T2276" s="1126"/>
      <c r="U2276" s="769"/>
      <c r="W2276" s="426"/>
    </row>
    <row r="2277" spans="1:23" ht="15.95" customHeight="1" x14ac:dyDescent="0.25">
      <c r="A2277" s="1131"/>
      <c r="B2277" s="427"/>
      <c r="C2277" s="464"/>
      <c r="D2277" s="429"/>
      <c r="E2277" s="1088" t="s">
        <v>24</v>
      </c>
      <c r="F2277" s="432"/>
      <c r="G2277" s="432">
        <v>4</v>
      </c>
      <c r="H2277" s="1177">
        <v>3</v>
      </c>
      <c r="I2277" s="432">
        <v>11</v>
      </c>
      <c r="J2277" s="434">
        <v>3</v>
      </c>
      <c r="K2277" s="882"/>
      <c r="L2277" s="465"/>
      <c r="M2277" s="1160"/>
      <c r="N2277" s="467"/>
      <c r="O2277" s="467"/>
      <c r="P2277" s="467"/>
      <c r="Q2277" s="1178"/>
      <c r="R2277" s="1176"/>
      <c r="S2277" s="434"/>
      <c r="T2277" s="1126"/>
      <c r="U2277" s="769"/>
      <c r="W2277" s="426"/>
    </row>
    <row r="2278" spans="1:23" ht="15.95" customHeight="1" x14ac:dyDescent="0.25">
      <c r="A2278" s="1131"/>
      <c r="B2278" s="427"/>
      <c r="C2278" s="464"/>
      <c r="D2278" s="429"/>
      <c r="E2278" s="1088" t="s">
        <v>42</v>
      </c>
      <c r="F2278" s="432"/>
      <c r="G2278" s="432"/>
      <c r="H2278" s="1177">
        <v>0</v>
      </c>
      <c r="I2278" s="432">
        <v>0</v>
      </c>
      <c r="J2278" s="434">
        <v>0</v>
      </c>
      <c r="K2278" s="882"/>
      <c r="L2278" s="465"/>
      <c r="M2278" s="1160"/>
      <c r="N2278" s="467"/>
      <c r="O2278" s="467"/>
      <c r="P2278" s="467"/>
      <c r="Q2278" s="1178"/>
      <c r="R2278" s="1176"/>
      <c r="S2278" s="434"/>
      <c r="T2278" s="1126"/>
      <c r="U2278" s="769"/>
      <c r="W2278" s="426"/>
    </row>
    <row r="2279" spans="1:23" ht="15.95" customHeight="1" x14ac:dyDescent="0.25">
      <c r="A2279" s="1127"/>
      <c r="B2279" s="440"/>
      <c r="C2279" s="469"/>
      <c r="D2279" s="474"/>
      <c r="E2279" s="1100"/>
      <c r="F2279" s="530"/>
      <c r="G2279" s="530"/>
      <c r="H2279" s="1179"/>
      <c r="I2279" s="530"/>
      <c r="J2279" s="476"/>
      <c r="K2279" s="1180"/>
      <c r="L2279" s="470"/>
      <c r="M2279" s="1181"/>
      <c r="N2279" s="473"/>
      <c r="O2279" s="473"/>
      <c r="P2279" s="473"/>
      <c r="Q2279" s="1182"/>
      <c r="R2279" s="1183"/>
      <c r="S2279" s="476"/>
      <c r="T2279" s="1121"/>
      <c r="U2279" s="757"/>
      <c r="W2279" s="426"/>
    </row>
    <row r="2280" spans="1:23" ht="15.95" customHeight="1" x14ac:dyDescent="0.25">
      <c r="A2280" s="1110">
        <v>272</v>
      </c>
      <c r="B2280" s="413" t="s">
        <v>2200</v>
      </c>
      <c r="C2280" s="453" t="s">
        <v>2199</v>
      </c>
      <c r="D2280" s="458">
        <v>315</v>
      </c>
      <c r="E2280" s="670">
        <v>43617</v>
      </c>
      <c r="F2280" s="505">
        <v>3</v>
      </c>
      <c r="G2280" s="505">
        <v>54</v>
      </c>
      <c r="H2280" s="1185">
        <v>68</v>
      </c>
      <c r="I2280" s="505">
        <v>78</v>
      </c>
      <c r="J2280" s="460"/>
      <c r="K2280" s="1186"/>
      <c r="L2280" s="454">
        <v>320</v>
      </c>
      <c r="M2280" s="1154"/>
      <c r="N2280" s="457">
        <v>2</v>
      </c>
      <c r="O2280" s="457">
        <v>247</v>
      </c>
      <c r="P2280" s="457">
        <v>172</v>
      </c>
      <c r="Q2280" s="1189">
        <v>174</v>
      </c>
      <c r="R2280" s="1190"/>
      <c r="S2280" s="460"/>
      <c r="T2280" s="1123"/>
      <c r="U2280" s="749"/>
      <c r="W2280" s="1086"/>
    </row>
    <row r="2281" spans="1:23" ht="15.95" customHeight="1" x14ac:dyDescent="0.25">
      <c r="A2281" s="1159"/>
      <c r="B2281" s="427"/>
      <c r="C2281" s="464"/>
      <c r="D2281" s="429"/>
      <c r="E2281" s="1088" t="s">
        <v>19</v>
      </c>
      <c r="F2281" s="432"/>
      <c r="G2281" s="432">
        <v>225</v>
      </c>
      <c r="H2281" s="1177">
        <v>227</v>
      </c>
      <c r="I2281" s="432">
        <v>225</v>
      </c>
      <c r="J2281" s="434">
        <v>413</v>
      </c>
      <c r="K2281" s="882"/>
      <c r="L2281" s="465"/>
      <c r="M2281" s="1160" t="s">
        <v>19</v>
      </c>
      <c r="N2281" s="467"/>
      <c r="O2281" s="467">
        <v>227</v>
      </c>
      <c r="P2281" s="467">
        <v>240</v>
      </c>
      <c r="Q2281" s="1178">
        <v>237</v>
      </c>
      <c r="R2281" s="1176">
        <v>406</v>
      </c>
      <c r="S2281" s="434"/>
      <c r="T2281" s="1126"/>
      <c r="U2281" s="769"/>
      <c r="W2281" s="426"/>
    </row>
    <row r="2282" spans="1:23" ht="15.95" customHeight="1" x14ac:dyDescent="0.25">
      <c r="A2282" s="1159"/>
      <c r="B2282" s="427"/>
      <c r="C2282" s="464"/>
      <c r="D2282" s="429"/>
      <c r="E2282" s="1088" t="s">
        <v>30</v>
      </c>
      <c r="F2282" s="432"/>
      <c r="G2282" s="432">
        <v>0</v>
      </c>
      <c r="H2282" s="1177">
        <v>0</v>
      </c>
      <c r="I2282" s="432">
        <v>0</v>
      </c>
      <c r="J2282" s="434"/>
      <c r="K2282" s="882"/>
      <c r="L2282" s="465"/>
      <c r="M2282" s="1160" t="s">
        <v>24</v>
      </c>
      <c r="N2282" s="467"/>
      <c r="O2282" s="467">
        <v>16</v>
      </c>
      <c r="P2282" s="467">
        <v>13</v>
      </c>
      <c r="Q2282" s="1178">
        <v>14</v>
      </c>
      <c r="R2282" s="1176">
        <v>3</v>
      </c>
      <c r="S2282" s="434"/>
      <c r="T2282" s="1126"/>
      <c r="U2282" s="769"/>
      <c r="W2282" s="426"/>
    </row>
    <row r="2283" spans="1:23" ht="15.95" customHeight="1" x14ac:dyDescent="0.25">
      <c r="A2283" s="1159"/>
      <c r="B2283" s="427"/>
      <c r="C2283" s="464"/>
      <c r="D2283" s="429"/>
      <c r="E2283" s="1088" t="s">
        <v>31</v>
      </c>
      <c r="F2283" s="432"/>
      <c r="G2283" s="432">
        <v>20</v>
      </c>
      <c r="H2283" s="1177">
        <v>30</v>
      </c>
      <c r="I2283" s="432">
        <v>40</v>
      </c>
      <c r="J2283" s="434">
        <v>3</v>
      </c>
      <c r="K2283" s="882"/>
      <c r="L2283" s="465"/>
      <c r="M2283" s="1160" t="s">
        <v>42</v>
      </c>
      <c r="N2283" s="467"/>
      <c r="O2283" s="467">
        <v>127</v>
      </c>
      <c r="P2283" s="467">
        <v>55</v>
      </c>
      <c r="Q2283" s="1178">
        <v>89</v>
      </c>
      <c r="R2283" s="1176">
        <v>25</v>
      </c>
      <c r="S2283" s="434"/>
      <c r="T2283" s="1126"/>
      <c r="U2283" s="769"/>
      <c r="V2283" s="1198"/>
      <c r="W2283" s="426"/>
    </row>
    <row r="2284" spans="1:23" ht="15.95" customHeight="1" x14ac:dyDescent="0.25">
      <c r="A2284" s="1159"/>
      <c r="B2284" s="427"/>
      <c r="C2284" s="464"/>
      <c r="D2284" s="429"/>
      <c r="E2284" s="1088" t="s">
        <v>36</v>
      </c>
      <c r="F2284" s="432"/>
      <c r="G2284" s="432">
        <v>16</v>
      </c>
      <c r="H2284" s="1177">
        <v>30</v>
      </c>
      <c r="I2284" s="432">
        <v>14</v>
      </c>
      <c r="J2284" s="434">
        <v>4</v>
      </c>
      <c r="K2284" s="882"/>
      <c r="L2284" s="465"/>
      <c r="M2284" s="1160" t="s">
        <v>26</v>
      </c>
      <c r="N2284" s="467"/>
      <c r="O2284" s="467">
        <v>0</v>
      </c>
      <c r="P2284" s="467">
        <v>0</v>
      </c>
      <c r="Q2284" s="1178">
        <v>0</v>
      </c>
      <c r="R2284" s="1176">
        <v>0</v>
      </c>
      <c r="S2284" s="434"/>
      <c r="T2284" s="1126"/>
      <c r="U2284" s="769"/>
      <c r="V2284" s="1198"/>
      <c r="W2284" s="426"/>
    </row>
    <row r="2285" spans="1:23" ht="15.95" customHeight="1" x14ac:dyDescent="0.25">
      <c r="A2285" s="1159"/>
      <c r="B2285" s="427"/>
      <c r="C2285" s="464"/>
      <c r="D2285" s="429"/>
      <c r="E2285" s="1088" t="s">
        <v>32</v>
      </c>
      <c r="F2285" s="432"/>
      <c r="G2285" s="432">
        <v>16</v>
      </c>
      <c r="H2285" s="1177">
        <v>30</v>
      </c>
      <c r="I2285" s="432">
        <v>14</v>
      </c>
      <c r="J2285" s="434">
        <v>5</v>
      </c>
      <c r="K2285" s="882"/>
      <c r="L2285" s="465"/>
      <c r="M2285" s="1160" t="s">
        <v>20</v>
      </c>
      <c r="N2285" s="467"/>
      <c r="O2285" s="467">
        <v>6</v>
      </c>
      <c r="P2285" s="467">
        <v>0</v>
      </c>
      <c r="Q2285" s="1178">
        <v>0</v>
      </c>
      <c r="R2285" s="1176">
        <v>0</v>
      </c>
      <c r="S2285" s="434"/>
      <c r="T2285" s="1126"/>
      <c r="U2285" s="769"/>
      <c r="V2285" s="1198"/>
      <c r="W2285" s="426"/>
    </row>
    <row r="2286" spans="1:23" ht="15.95" customHeight="1" x14ac:dyDescent="0.25">
      <c r="A2286" s="1159"/>
      <c r="B2286" s="427"/>
      <c r="C2286" s="464"/>
      <c r="D2286" s="429"/>
      <c r="E2286" s="1088" t="s">
        <v>2201</v>
      </c>
      <c r="F2286" s="432"/>
      <c r="G2286" s="432">
        <v>21</v>
      </c>
      <c r="H2286" s="1177">
        <v>33</v>
      </c>
      <c r="I2286" s="432">
        <v>23</v>
      </c>
      <c r="J2286" s="434">
        <v>8</v>
      </c>
      <c r="K2286" s="882"/>
      <c r="L2286" s="465"/>
      <c r="M2286" s="1160" t="s">
        <v>21</v>
      </c>
      <c r="N2286" s="467"/>
      <c r="O2286" s="467"/>
      <c r="P2286" s="467"/>
      <c r="Q2286" s="1178"/>
      <c r="R2286" s="1176"/>
      <c r="S2286" s="434"/>
      <c r="T2286" s="1126"/>
      <c r="U2286" s="769"/>
      <c r="W2286" s="426"/>
    </row>
    <row r="2287" spans="1:23" ht="15.95" customHeight="1" x14ac:dyDescent="0.25">
      <c r="A2287" s="1159"/>
      <c r="B2287" s="427"/>
      <c r="C2287" s="464"/>
      <c r="D2287" s="429"/>
      <c r="E2287" s="1088"/>
      <c r="F2287" s="432"/>
      <c r="G2287" s="432"/>
      <c r="H2287" s="1177"/>
      <c r="I2287" s="432"/>
      <c r="J2287" s="434"/>
      <c r="K2287" s="882"/>
      <c r="L2287" s="465"/>
      <c r="M2287" s="1160" t="s">
        <v>35</v>
      </c>
      <c r="N2287" s="467"/>
      <c r="O2287" s="467">
        <v>74</v>
      </c>
      <c r="P2287" s="467">
        <v>91</v>
      </c>
      <c r="Q2287" s="1178">
        <v>44</v>
      </c>
      <c r="R2287" s="1176">
        <v>17</v>
      </c>
      <c r="S2287" s="434"/>
      <c r="T2287" s="1126"/>
      <c r="U2287" s="769"/>
      <c r="W2287" s="426"/>
    </row>
    <row r="2288" spans="1:23" ht="15.95" customHeight="1" x14ac:dyDescent="0.25">
      <c r="A2288" s="1159"/>
      <c r="B2288" s="427"/>
      <c r="C2288" s="464"/>
      <c r="D2288" s="429"/>
      <c r="E2288" s="1088"/>
      <c r="F2288" s="432"/>
      <c r="G2288" s="432"/>
      <c r="H2288" s="1177"/>
      <c r="I2288" s="432"/>
      <c r="J2288" s="434"/>
      <c r="K2288" s="882"/>
      <c r="L2288" s="465"/>
      <c r="M2288" s="1160" t="s">
        <v>23</v>
      </c>
      <c r="N2288" s="467"/>
      <c r="O2288" s="467">
        <v>14</v>
      </c>
      <c r="P2288" s="467">
        <v>4</v>
      </c>
      <c r="Q2288" s="1178">
        <v>9</v>
      </c>
      <c r="R2288" s="1176">
        <v>0</v>
      </c>
      <c r="S2288" s="434"/>
      <c r="T2288" s="1126"/>
      <c r="U2288" s="769"/>
      <c r="W2288" s="426"/>
    </row>
    <row r="2289" spans="1:23" ht="15.95" customHeight="1" x14ac:dyDescent="0.25">
      <c r="A2289" s="1197"/>
      <c r="B2289" s="427"/>
      <c r="C2289" s="469"/>
      <c r="D2289" s="474"/>
      <c r="E2289" s="1100"/>
      <c r="F2289" s="530"/>
      <c r="G2289" s="530"/>
      <c r="H2289" s="1179"/>
      <c r="I2289" s="530"/>
      <c r="J2289" s="476"/>
      <c r="K2289" s="1180"/>
      <c r="L2289" s="470"/>
      <c r="M2289" s="1181" t="s">
        <v>37</v>
      </c>
      <c r="N2289" s="473"/>
      <c r="O2289" s="473">
        <v>15</v>
      </c>
      <c r="P2289" s="473">
        <v>17</v>
      </c>
      <c r="Q2289" s="1182">
        <v>20</v>
      </c>
      <c r="R2289" s="1183">
        <v>3</v>
      </c>
      <c r="S2289" s="476"/>
      <c r="T2289" s="1126"/>
      <c r="U2289" s="769"/>
      <c r="W2289" s="426"/>
    </row>
    <row r="2290" spans="1:23" ht="15.95" customHeight="1" x14ac:dyDescent="0.25">
      <c r="A2290" s="1197"/>
      <c r="B2290" s="427"/>
      <c r="C2290" s="469"/>
      <c r="D2290" s="474"/>
      <c r="E2290" s="1100"/>
      <c r="F2290" s="530"/>
      <c r="G2290" s="530"/>
      <c r="H2290" s="1179"/>
      <c r="I2290" s="530"/>
      <c r="J2290" s="476"/>
      <c r="K2290" s="1180"/>
      <c r="L2290" s="470"/>
      <c r="M2290" s="1181" t="s">
        <v>25</v>
      </c>
      <c r="N2290" s="473"/>
      <c r="O2290" s="473">
        <v>13</v>
      </c>
      <c r="P2290" s="473">
        <v>15</v>
      </c>
      <c r="Q2290" s="1182">
        <v>20</v>
      </c>
      <c r="R2290" s="1183">
        <v>7</v>
      </c>
      <c r="S2290" s="476"/>
      <c r="T2290" s="1126"/>
      <c r="U2290" s="769"/>
      <c r="W2290" s="426"/>
    </row>
    <row r="2291" spans="1:23" ht="15.95" customHeight="1" x14ac:dyDescent="0.25">
      <c r="A2291" s="1197"/>
      <c r="B2291" s="427"/>
      <c r="C2291" s="469"/>
      <c r="D2291" s="474"/>
      <c r="E2291" s="1100"/>
      <c r="F2291" s="530"/>
      <c r="G2291" s="530"/>
      <c r="H2291" s="1179"/>
      <c r="I2291" s="530"/>
      <c r="J2291" s="476"/>
      <c r="K2291" s="1180"/>
      <c r="L2291" s="470"/>
      <c r="M2291" s="1181" t="s">
        <v>39</v>
      </c>
      <c r="N2291" s="473"/>
      <c r="O2291" s="473">
        <v>20</v>
      </c>
      <c r="P2291" s="473">
        <v>9</v>
      </c>
      <c r="Q2291" s="1182">
        <v>18</v>
      </c>
      <c r="R2291" s="1183">
        <v>6</v>
      </c>
      <c r="S2291" s="476"/>
      <c r="T2291" s="1126"/>
      <c r="U2291" s="769"/>
      <c r="W2291" s="426"/>
    </row>
    <row r="2292" spans="1:23" ht="15.95" customHeight="1" x14ac:dyDescent="0.25">
      <c r="A2292" s="1197"/>
      <c r="B2292" s="427"/>
      <c r="C2292" s="469"/>
      <c r="D2292" s="474"/>
      <c r="E2292" s="1100"/>
      <c r="F2292" s="530"/>
      <c r="G2292" s="530"/>
      <c r="H2292" s="1179"/>
      <c r="I2292" s="530"/>
      <c r="J2292" s="476"/>
      <c r="K2292" s="1180"/>
      <c r="L2292" s="470"/>
      <c r="M2292" s="1181" t="s">
        <v>27</v>
      </c>
      <c r="N2292" s="473"/>
      <c r="O2292" s="473">
        <v>30</v>
      </c>
      <c r="P2292" s="473">
        <v>1</v>
      </c>
      <c r="Q2292" s="1182">
        <v>4</v>
      </c>
      <c r="R2292" s="1183">
        <v>0</v>
      </c>
      <c r="S2292" s="476"/>
      <c r="T2292" s="1126"/>
      <c r="U2292" s="769"/>
      <c r="W2292" s="426"/>
    </row>
    <row r="2293" spans="1:23" ht="15.95" customHeight="1" x14ac:dyDescent="0.25">
      <c r="A2293" s="1197"/>
      <c r="B2293" s="427"/>
      <c r="C2293" s="469"/>
      <c r="D2293" s="474"/>
      <c r="E2293" s="1100"/>
      <c r="F2293" s="530"/>
      <c r="G2293" s="530"/>
      <c r="H2293" s="1179"/>
      <c r="I2293" s="530"/>
      <c r="J2293" s="476"/>
      <c r="K2293" s="1180"/>
      <c r="L2293" s="470"/>
      <c r="M2293" s="1160" t="s">
        <v>28</v>
      </c>
      <c r="N2293" s="467"/>
      <c r="O2293" s="467">
        <v>5</v>
      </c>
      <c r="P2293" s="467">
        <v>5</v>
      </c>
      <c r="Q2293" s="1178">
        <v>0</v>
      </c>
      <c r="R2293" s="434">
        <v>0</v>
      </c>
      <c r="S2293" s="476"/>
      <c r="T2293" s="1126"/>
      <c r="U2293" s="769"/>
      <c r="W2293" s="426"/>
    </row>
    <row r="2294" spans="1:23" ht="15.95" customHeight="1" x14ac:dyDescent="0.25">
      <c r="A2294" s="1197"/>
      <c r="B2294" s="427"/>
      <c r="C2294" s="469"/>
      <c r="D2294" s="474"/>
      <c r="E2294" s="1100"/>
      <c r="F2294" s="530"/>
      <c r="G2294" s="530"/>
      <c r="H2294" s="1179"/>
      <c r="I2294" s="530"/>
      <c r="J2294" s="476"/>
      <c r="K2294" s="1180"/>
      <c r="L2294" s="470" t="s">
        <v>1704</v>
      </c>
      <c r="M2294" s="1199">
        <v>20</v>
      </c>
      <c r="N2294" s="554"/>
      <c r="O2294" s="554">
        <v>2</v>
      </c>
      <c r="P2294" s="554">
        <v>3</v>
      </c>
      <c r="Q2294" s="767">
        <v>1</v>
      </c>
      <c r="R2294" s="768">
        <v>2</v>
      </c>
      <c r="S2294" s="476"/>
      <c r="T2294" s="1126"/>
      <c r="U2294" s="769"/>
      <c r="W2294" s="426"/>
    </row>
    <row r="2295" spans="1:23" ht="15.95" customHeight="1" x14ac:dyDescent="0.25">
      <c r="A2295" s="1197"/>
      <c r="B2295" s="427"/>
      <c r="C2295" s="469"/>
      <c r="D2295" s="474"/>
      <c r="E2295" s="1100"/>
      <c r="F2295" s="530"/>
      <c r="G2295" s="530"/>
      <c r="H2295" s="1179"/>
      <c r="I2295" s="530"/>
      <c r="J2295" s="476"/>
      <c r="K2295" s="1180"/>
      <c r="L2295" s="470"/>
      <c r="M2295" s="1160">
        <v>21</v>
      </c>
      <c r="N2295" s="473"/>
      <c r="O2295" s="473">
        <v>0</v>
      </c>
      <c r="P2295" s="473">
        <v>0</v>
      </c>
      <c r="Q2295" s="1182">
        <v>0</v>
      </c>
      <c r="R2295" s="1183"/>
      <c r="S2295" s="476"/>
      <c r="T2295" s="1126"/>
      <c r="U2295" s="769"/>
      <c r="W2295" s="426"/>
    </row>
    <row r="2296" spans="1:23" ht="15.95" customHeight="1" x14ac:dyDescent="0.25">
      <c r="A2296" s="1115"/>
      <c r="B2296" s="440"/>
      <c r="C2296" s="480"/>
      <c r="D2296" s="442"/>
      <c r="E2296" s="1165"/>
      <c r="F2296" s="445"/>
      <c r="G2296" s="445"/>
      <c r="H2296" s="1192"/>
      <c r="I2296" s="445"/>
      <c r="J2296" s="447"/>
      <c r="K2296" s="883"/>
      <c r="L2296" s="481"/>
      <c r="M2296" s="1168">
        <v>22</v>
      </c>
      <c r="N2296" s="499"/>
      <c r="O2296" s="499">
        <v>2</v>
      </c>
      <c r="P2296" s="499">
        <v>9</v>
      </c>
      <c r="Q2296" s="1193">
        <v>13</v>
      </c>
      <c r="R2296" s="1169">
        <v>10</v>
      </c>
      <c r="S2296" s="447"/>
      <c r="T2296" s="1121"/>
      <c r="U2296" s="757"/>
      <c r="W2296" s="426"/>
    </row>
    <row r="2297" spans="1:23" ht="15.95" customHeight="1" x14ac:dyDescent="0.25">
      <c r="A2297" s="1110">
        <v>273</v>
      </c>
      <c r="B2297" s="413" t="s">
        <v>2202</v>
      </c>
      <c r="C2297" s="486" t="s">
        <v>2199</v>
      </c>
      <c r="D2297" s="415">
        <v>320</v>
      </c>
      <c r="E2297" s="759">
        <v>405288</v>
      </c>
      <c r="F2297" s="418">
        <v>2</v>
      </c>
      <c r="G2297" s="418">
        <v>14</v>
      </c>
      <c r="H2297" s="1195">
        <v>23</v>
      </c>
      <c r="I2297" s="418">
        <v>13</v>
      </c>
      <c r="J2297" s="420">
        <v>6</v>
      </c>
      <c r="K2297" s="760"/>
      <c r="L2297" s="487">
        <v>0</v>
      </c>
      <c r="M2297" s="1173">
        <v>0</v>
      </c>
      <c r="N2297" s="501"/>
      <c r="O2297" s="501"/>
      <c r="P2297" s="763"/>
      <c r="Q2297" s="764"/>
      <c r="R2297" s="420"/>
      <c r="S2297" s="420"/>
      <c r="T2297" s="1123"/>
      <c r="U2297" s="749"/>
      <c r="W2297" s="1086"/>
    </row>
    <row r="2298" spans="1:23" ht="15.95" customHeight="1" x14ac:dyDescent="0.25">
      <c r="A2298" s="1159"/>
      <c r="B2298" s="427"/>
      <c r="C2298" s="464"/>
      <c r="D2298" s="429"/>
      <c r="E2298" s="1088" t="s">
        <v>19</v>
      </c>
      <c r="F2298" s="432"/>
      <c r="G2298" s="432">
        <v>233</v>
      </c>
      <c r="H2298" s="1177">
        <v>233</v>
      </c>
      <c r="I2298" s="432">
        <v>234</v>
      </c>
      <c r="J2298" s="434">
        <v>413</v>
      </c>
      <c r="K2298" s="882"/>
      <c r="L2298" s="465"/>
      <c r="M2298" s="1160"/>
      <c r="N2298" s="467"/>
      <c r="O2298" s="467"/>
      <c r="P2298" s="1178"/>
      <c r="Q2298" s="1176"/>
      <c r="R2298" s="434"/>
      <c r="S2298" s="434"/>
      <c r="T2298" s="1126"/>
      <c r="U2298" s="769"/>
      <c r="W2298" s="426"/>
    </row>
    <row r="2299" spans="1:23" ht="15.95" customHeight="1" x14ac:dyDescent="0.25">
      <c r="A2299" s="1159"/>
      <c r="B2299" s="427"/>
      <c r="C2299" s="464"/>
      <c r="D2299" s="429"/>
      <c r="E2299" s="1088" t="s">
        <v>31</v>
      </c>
      <c r="F2299" s="432"/>
      <c r="G2299" s="432">
        <v>5</v>
      </c>
      <c r="H2299" s="1177">
        <v>18</v>
      </c>
      <c r="I2299" s="432">
        <v>20</v>
      </c>
      <c r="J2299" s="434">
        <v>4</v>
      </c>
      <c r="K2299" s="882"/>
      <c r="L2299" s="465"/>
      <c r="M2299" s="1160"/>
      <c r="N2299" s="467"/>
      <c r="O2299" s="467"/>
      <c r="P2299" s="1178"/>
      <c r="Q2299" s="1176"/>
      <c r="R2299" s="434"/>
      <c r="S2299" s="434"/>
      <c r="T2299" s="1126"/>
      <c r="U2299" s="769"/>
      <c r="W2299" s="426"/>
    </row>
    <row r="2300" spans="1:23" ht="15.95" customHeight="1" x14ac:dyDescent="0.25">
      <c r="A2300" s="1159"/>
      <c r="B2300" s="427"/>
      <c r="C2300" s="464"/>
      <c r="D2300" s="429"/>
      <c r="E2300" s="1088" t="s">
        <v>36</v>
      </c>
      <c r="F2300" s="432"/>
      <c r="G2300" s="432">
        <v>2</v>
      </c>
      <c r="H2300" s="1177">
        <v>0</v>
      </c>
      <c r="I2300" s="432">
        <v>0</v>
      </c>
      <c r="J2300" s="434">
        <v>0</v>
      </c>
      <c r="K2300" s="882"/>
      <c r="L2300" s="465"/>
      <c r="M2300" s="1160"/>
      <c r="N2300" s="467"/>
      <c r="O2300" s="467"/>
      <c r="P2300" s="1178"/>
      <c r="Q2300" s="1176"/>
      <c r="R2300" s="434"/>
      <c r="S2300" s="434"/>
      <c r="T2300" s="1126"/>
      <c r="U2300" s="769"/>
      <c r="W2300" s="426"/>
    </row>
    <row r="2301" spans="1:23" ht="15.95" customHeight="1" x14ac:dyDescent="0.25">
      <c r="A2301" s="1159"/>
      <c r="B2301" s="427"/>
      <c r="C2301" s="464"/>
      <c r="D2301" s="429"/>
      <c r="E2301" s="1088" t="s">
        <v>40</v>
      </c>
      <c r="F2301" s="432"/>
      <c r="G2301" s="432">
        <v>0</v>
      </c>
      <c r="H2301" s="1177"/>
      <c r="I2301" s="432"/>
      <c r="J2301" s="434">
        <v>0</v>
      </c>
      <c r="K2301" s="882"/>
      <c r="L2301" s="465"/>
      <c r="M2301" s="1160"/>
      <c r="N2301" s="467"/>
      <c r="O2301" s="467"/>
      <c r="P2301" s="1178"/>
      <c r="Q2301" s="1176"/>
      <c r="R2301" s="434"/>
      <c r="S2301" s="434"/>
      <c r="T2301" s="1126"/>
      <c r="U2301" s="769"/>
      <c r="W2301" s="426"/>
    </row>
    <row r="2302" spans="1:23" ht="15.95" customHeight="1" x14ac:dyDescent="0.25">
      <c r="A2302" s="1159"/>
      <c r="B2302" s="427"/>
      <c r="C2302" s="464"/>
      <c r="D2302" s="429"/>
      <c r="E2302" s="1088" t="s">
        <v>24</v>
      </c>
      <c r="F2302" s="432"/>
      <c r="G2302" s="432">
        <v>1</v>
      </c>
      <c r="H2302" s="1177">
        <v>1</v>
      </c>
      <c r="I2302" s="432">
        <v>1</v>
      </c>
      <c r="J2302" s="434">
        <v>2</v>
      </c>
      <c r="K2302" s="882"/>
      <c r="L2302" s="465"/>
      <c r="M2302" s="1160"/>
      <c r="N2302" s="467"/>
      <c r="O2302" s="467"/>
      <c r="P2302" s="1178"/>
      <c r="Q2302" s="1176"/>
      <c r="R2302" s="434"/>
      <c r="S2302" s="434"/>
      <c r="T2302" s="1126"/>
      <c r="U2302" s="769"/>
      <c r="W2302" s="426"/>
    </row>
    <row r="2303" spans="1:23" ht="15.95" customHeight="1" x14ac:dyDescent="0.25">
      <c r="A2303" s="1159"/>
      <c r="B2303" s="427"/>
      <c r="C2303" s="464"/>
      <c r="D2303" s="429"/>
      <c r="E2303" s="1088" t="s">
        <v>26</v>
      </c>
      <c r="F2303" s="432"/>
      <c r="G2303" s="432">
        <v>3</v>
      </c>
      <c r="H2303" s="1177">
        <v>3</v>
      </c>
      <c r="I2303" s="432">
        <v>6</v>
      </c>
      <c r="J2303" s="434">
        <v>6</v>
      </c>
      <c r="K2303" s="882"/>
      <c r="L2303" s="465"/>
      <c r="M2303" s="1160"/>
      <c r="N2303" s="467"/>
      <c r="O2303" s="467"/>
      <c r="P2303" s="1178"/>
      <c r="Q2303" s="1176"/>
      <c r="R2303" s="434"/>
      <c r="S2303" s="434"/>
      <c r="T2303" s="1126"/>
      <c r="U2303" s="769"/>
      <c r="W2303" s="426"/>
    </row>
    <row r="2304" spans="1:23" ht="15.95" customHeight="1" x14ac:dyDescent="0.25">
      <c r="A2304" s="1159"/>
      <c r="B2304" s="427"/>
      <c r="C2304" s="464"/>
      <c r="D2304" s="429"/>
      <c r="E2304" s="1088" t="s">
        <v>20</v>
      </c>
      <c r="F2304" s="432"/>
      <c r="G2304" s="432">
        <v>0</v>
      </c>
      <c r="H2304" s="1177">
        <v>0</v>
      </c>
      <c r="I2304" s="432">
        <v>2</v>
      </c>
      <c r="J2304" s="434">
        <v>1</v>
      </c>
      <c r="K2304" s="882"/>
      <c r="L2304" s="465"/>
      <c r="M2304" s="1160"/>
      <c r="N2304" s="467"/>
      <c r="O2304" s="467"/>
      <c r="P2304" s="1178"/>
      <c r="Q2304" s="1176"/>
      <c r="R2304" s="434"/>
      <c r="S2304" s="434"/>
      <c r="T2304" s="1126"/>
      <c r="U2304" s="769"/>
      <c r="W2304" s="426"/>
    </row>
    <row r="2305" spans="1:23" ht="15.95" customHeight="1" x14ac:dyDescent="0.25">
      <c r="A2305" s="1159"/>
      <c r="B2305" s="427"/>
      <c r="C2305" s="464"/>
      <c r="D2305" s="429"/>
      <c r="E2305" s="1088" t="s">
        <v>21</v>
      </c>
      <c r="F2305" s="432"/>
      <c r="G2305" s="432">
        <v>0</v>
      </c>
      <c r="H2305" s="1177">
        <v>8</v>
      </c>
      <c r="I2305" s="432">
        <v>1</v>
      </c>
      <c r="J2305" s="434">
        <v>6</v>
      </c>
      <c r="K2305" s="882"/>
      <c r="L2305" s="465"/>
      <c r="M2305" s="1160"/>
      <c r="N2305" s="467"/>
      <c r="O2305" s="467"/>
      <c r="P2305" s="1178"/>
      <c r="Q2305" s="1176"/>
      <c r="R2305" s="434"/>
      <c r="S2305" s="434"/>
      <c r="T2305" s="1126"/>
      <c r="U2305" s="769"/>
      <c r="W2305" s="426"/>
    </row>
    <row r="2306" spans="1:23" ht="15.95" customHeight="1" x14ac:dyDescent="0.25">
      <c r="A2306" s="1159"/>
      <c r="B2306" s="427"/>
      <c r="C2306" s="464"/>
      <c r="D2306" s="429"/>
      <c r="E2306" s="1088" t="s">
        <v>35</v>
      </c>
      <c r="F2306" s="432"/>
      <c r="G2306" s="432"/>
      <c r="H2306" s="1177">
        <v>17</v>
      </c>
      <c r="I2306" s="432">
        <v>0</v>
      </c>
      <c r="J2306" s="434">
        <v>15</v>
      </c>
      <c r="K2306" s="882"/>
      <c r="L2306" s="465"/>
      <c r="M2306" s="1160"/>
      <c r="N2306" s="467"/>
      <c r="O2306" s="467"/>
      <c r="P2306" s="1178"/>
      <c r="Q2306" s="1176"/>
      <c r="R2306" s="434"/>
      <c r="S2306" s="434"/>
      <c r="T2306" s="1126"/>
      <c r="U2306" s="769"/>
      <c r="W2306" s="426"/>
    </row>
    <row r="2307" spans="1:23" ht="15.95" customHeight="1" x14ac:dyDescent="0.25">
      <c r="A2307" s="1159"/>
      <c r="B2307" s="427"/>
      <c r="C2307" s="464"/>
      <c r="D2307" s="429"/>
      <c r="E2307" s="1088" t="s">
        <v>23</v>
      </c>
      <c r="F2307" s="432"/>
      <c r="G2307" s="432">
        <v>3</v>
      </c>
      <c r="H2307" s="1177">
        <v>1</v>
      </c>
      <c r="I2307" s="432">
        <v>0</v>
      </c>
      <c r="J2307" s="434">
        <v>0</v>
      </c>
      <c r="K2307" s="882"/>
      <c r="L2307" s="465"/>
      <c r="M2307" s="1160"/>
      <c r="N2307" s="467"/>
      <c r="O2307" s="467"/>
      <c r="P2307" s="1178"/>
      <c r="Q2307" s="1176"/>
      <c r="R2307" s="434"/>
      <c r="S2307" s="434"/>
      <c r="T2307" s="1126"/>
      <c r="U2307" s="769"/>
      <c r="W2307" s="426"/>
    </row>
    <row r="2308" spans="1:23" ht="15.95" customHeight="1" x14ac:dyDescent="0.25">
      <c r="A2308" s="1197"/>
      <c r="B2308" s="440"/>
      <c r="C2308" s="469"/>
      <c r="D2308" s="474"/>
      <c r="E2308" s="1100"/>
      <c r="F2308" s="530"/>
      <c r="G2308" s="530"/>
      <c r="H2308" s="1179"/>
      <c r="I2308" s="530"/>
      <c r="J2308" s="476"/>
      <c r="K2308" s="1180"/>
      <c r="L2308" s="470"/>
      <c r="M2308" s="1181"/>
      <c r="N2308" s="473"/>
      <c r="O2308" s="473"/>
      <c r="P2308" s="1182"/>
      <c r="Q2308" s="1183"/>
      <c r="R2308" s="476"/>
      <c r="S2308" s="476"/>
      <c r="T2308" s="1121"/>
      <c r="U2308" s="757"/>
      <c r="W2308" s="426"/>
    </row>
    <row r="2309" spans="1:23" ht="15.95" customHeight="1" x14ac:dyDescent="0.25">
      <c r="A2309" s="1110">
        <v>274</v>
      </c>
      <c r="B2309" s="413" t="s">
        <v>2203</v>
      </c>
      <c r="C2309" s="453" t="s">
        <v>2199</v>
      </c>
      <c r="D2309" s="458">
        <v>400</v>
      </c>
      <c r="E2309" s="670">
        <v>154897</v>
      </c>
      <c r="F2309" s="505">
        <v>3</v>
      </c>
      <c r="G2309" s="1185">
        <v>140</v>
      </c>
      <c r="H2309" s="505">
        <v>112</v>
      </c>
      <c r="I2309" s="460">
        <v>109</v>
      </c>
      <c r="J2309" s="460">
        <v>22</v>
      </c>
      <c r="K2309" s="1186"/>
      <c r="L2309" s="454">
        <v>250</v>
      </c>
      <c r="M2309" s="1154">
        <v>722729</v>
      </c>
      <c r="N2309" s="457">
        <v>3</v>
      </c>
      <c r="O2309" s="457">
        <v>130</v>
      </c>
      <c r="P2309" s="1189">
        <v>142</v>
      </c>
      <c r="Q2309" s="1190">
        <v>139</v>
      </c>
      <c r="R2309" s="460">
        <v>18</v>
      </c>
      <c r="S2309" s="460"/>
      <c r="T2309" s="1123"/>
      <c r="U2309" s="749"/>
      <c r="W2309" s="1086"/>
    </row>
    <row r="2310" spans="1:23" ht="15.95" customHeight="1" x14ac:dyDescent="0.25">
      <c r="A2310" s="1159"/>
      <c r="B2310" s="427"/>
      <c r="C2310" s="464"/>
      <c r="D2310" s="429"/>
      <c r="E2310" s="1088" t="s">
        <v>19</v>
      </c>
      <c r="F2310" s="432"/>
      <c r="G2310" s="1177">
        <v>219</v>
      </c>
      <c r="H2310" s="432">
        <v>220</v>
      </c>
      <c r="I2310" s="434">
        <v>225</v>
      </c>
      <c r="J2310" s="434">
        <v>388</v>
      </c>
      <c r="K2310" s="882"/>
      <c r="L2310" s="465"/>
      <c r="M2310" s="1160" t="s">
        <v>19</v>
      </c>
      <c r="N2310" s="467"/>
      <c r="O2310" s="467">
        <v>227</v>
      </c>
      <c r="P2310" s="1178">
        <v>229</v>
      </c>
      <c r="Q2310" s="1176">
        <v>225</v>
      </c>
      <c r="R2310" s="434">
        <v>397</v>
      </c>
      <c r="S2310" s="434"/>
      <c r="T2310" s="1126"/>
      <c r="U2310" s="769"/>
      <c r="W2310" s="426"/>
    </row>
    <row r="2311" spans="1:23" ht="15.95" customHeight="1" x14ac:dyDescent="0.25">
      <c r="A2311" s="1159"/>
      <c r="B2311" s="427"/>
      <c r="C2311" s="464"/>
      <c r="D2311" s="429"/>
      <c r="E2311" s="1088" t="s">
        <v>40</v>
      </c>
      <c r="F2311" s="432"/>
      <c r="G2311" s="1177">
        <v>0</v>
      </c>
      <c r="H2311" s="432">
        <v>4</v>
      </c>
      <c r="I2311" s="434">
        <v>0</v>
      </c>
      <c r="J2311" s="434">
        <v>2</v>
      </c>
      <c r="K2311" s="882"/>
      <c r="L2311" s="465"/>
      <c r="M2311" s="1160" t="s">
        <v>30</v>
      </c>
      <c r="N2311" s="467"/>
      <c r="O2311" s="467">
        <v>10</v>
      </c>
      <c r="P2311" s="1178">
        <v>12</v>
      </c>
      <c r="Q2311" s="1176">
        <v>4</v>
      </c>
      <c r="R2311" s="434">
        <v>4</v>
      </c>
      <c r="S2311" s="434"/>
      <c r="T2311" s="1126"/>
      <c r="U2311" s="769"/>
      <c r="W2311" s="426"/>
    </row>
    <row r="2312" spans="1:23" ht="15.95" customHeight="1" x14ac:dyDescent="0.25">
      <c r="A2312" s="1159"/>
      <c r="B2312" s="427"/>
      <c r="C2312" s="464"/>
      <c r="D2312" s="429"/>
      <c r="E2312" s="1088" t="s">
        <v>24</v>
      </c>
      <c r="F2312" s="432"/>
      <c r="G2312" s="1177">
        <v>27</v>
      </c>
      <c r="H2312" s="432">
        <v>22</v>
      </c>
      <c r="I2312" s="434">
        <v>22</v>
      </c>
      <c r="J2312" s="434">
        <v>3</v>
      </c>
      <c r="K2312" s="882"/>
      <c r="L2312" s="465"/>
      <c r="M2312" s="1160" t="s">
        <v>31</v>
      </c>
      <c r="N2312" s="467"/>
      <c r="O2312" s="467">
        <v>60</v>
      </c>
      <c r="P2312" s="1178">
        <v>71</v>
      </c>
      <c r="Q2312" s="1176">
        <v>84</v>
      </c>
      <c r="R2312" s="434">
        <v>16</v>
      </c>
      <c r="S2312" s="434"/>
      <c r="T2312" s="1126"/>
      <c r="U2312" s="769"/>
      <c r="V2312" s="1198"/>
      <c r="W2312" s="426"/>
    </row>
    <row r="2313" spans="1:23" ht="15.95" customHeight="1" x14ac:dyDescent="0.25">
      <c r="A2313" s="1159"/>
      <c r="B2313" s="427"/>
      <c r="C2313" s="464"/>
      <c r="D2313" s="429"/>
      <c r="E2313" s="1088" t="s">
        <v>42</v>
      </c>
      <c r="F2313" s="432"/>
      <c r="G2313" s="1177">
        <v>0</v>
      </c>
      <c r="H2313" s="432">
        <v>0</v>
      </c>
      <c r="I2313" s="434">
        <v>0</v>
      </c>
      <c r="J2313" s="434">
        <v>0</v>
      </c>
      <c r="K2313" s="882"/>
      <c r="L2313" s="465"/>
      <c r="M2313" s="1160" t="s">
        <v>36</v>
      </c>
      <c r="N2313" s="467"/>
      <c r="O2313" s="467">
        <v>23</v>
      </c>
      <c r="P2313" s="1178">
        <v>23</v>
      </c>
      <c r="Q2313" s="1176">
        <v>32</v>
      </c>
      <c r="R2313" s="434">
        <v>10</v>
      </c>
      <c r="S2313" s="434"/>
      <c r="T2313" s="1126"/>
      <c r="U2313" s="769"/>
      <c r="V2313" s="1198"/>
      <c r="W2313" s="426"/>
    </row>
    <row r="2314" spans="1:23" ht="15.95" customHeight="1" x14ac:dyDescent="0.25">
      <c r="A2314" s="1159"/>
      <c r="B2314" s="427"/>
      <c r="C2314" s="464"/>
      <c r="D2314" s="429"/>
      <c r="E2314" s="1088" t="s">
        <v>26</v>
      </c>
      <c r="F2314" s="432"/>
      <c r="G2314" s="1177">
        <v>10</v>
      </c>
      <c r="H2314" s="432">
        <v>16</v>
      </c>
      <c r="I2314" s="434">
        <v>11</v>
      </c>
      <c r="J2314" s="434">
        <v>3</v>
      </c>
      <c r="K2314" s="882"/>
      <c r="L2314" s="465"/>
      <c r="M2314" s="1160" t="s">
        <v>32</v>
      </c>
      <c r="N2314" s="467"/>
      <c r="O2314" s="467">
        <v>8</v>
      </c>
      <c r="P2314" s="1178">
        <v>7</v>
      </c>
      <c r="Q2314" s="1176">
        <v>6</v>
      </c>
      <c r="R2314" s="434">
        <v>3</v>
      </c>
      <c r="S2314" s="434"/>
      <c r="T2314" s="1126"/>
      <c r="U2314" s="769"/>
      <c r="V2314" s="1198"/>
      <c r="W2314" s="426"/>
    </row>
    <row r="2315" spans="1:23" ht="15.95" customHeight="1" x14ac:dyDescent="0.25">
      <c r="A2315" s="1159"/>
      <c r="B2315" s="427"/>
      <c r="C2315" s="464"/>
      <c r="D2315" s="429"/>
      <c r="E2315" s="1088" t="s">
        <v>20</v>
      </c>
      <c r="F2315" s="432"/>
      <c r="G2315" s="1177">
        <v>0</v>
      </c>
      <c r="H2315" s="432">
        <v>0</v>
      </c>
      <c r="I2315" s="434">
        <v>0</v>
      </c>
      <c r="J2315" s="434">
        <v>0</v>
      </c>
      <c r="K2315" s="882"/>
      <c r="L2315" s="465"/>
      <c r="M2315" s="1160"/>
      <c r="N2315" s="467"/>
      <c r="O2315" s="467"/>
      <c r="P2315" s="1178"/>
      <c r="Q2315" s="1176"/>
      <c r="R2315" s="434"/>
      <c r="S2315" s="434"/>
      <c r="T2315" s="1126"/>
      <c r="U2315" s="769"/>
      <c r="W2315" s="426"/>
    </row>
    <row r="2316" spans="1:23" ht="15.95" customHeight="1" x14ac:dyDescent="0.25">
      <c r="A2316" s="1159"/>
      <c r="B2316" s="427"/>
      <c r="C2316" s="464"/>
      <c r="D2316" s="429"/>
      <c r="E2316" s="1088" t="s">
        <v>21</v>
      </c>
      <c r="F2316" s="432"/>
      <c r="G2316" s="1177">
        <v>16</v>
      </c>
      <c r="H2316" s="432">
        <v>15</v>
      </c>
      <c r="I2316" s="434">
        <v>21</v>
      </c>
      <c r="J2316" s="434">
        <v>1</v>
      </c>
      <c r="K2316" s="882"/>
      <c r="L2316" s="465"/>
      <c r="M2316" s="1160"/>
      <c r="N2316" s="467"/>
      <c r="O2316" s="467"/>
      <c r="P2316" s="1178"/>
      <c r="Q2316" s="1176"/>
      <c r="R2316" s="434"/>
      <c r="S2316" s="434"/>
      <c r="T2316" s="1126"/>
      <c r="U2316" s="769"/>
      <c r="W2316" s="426"/>
    </row>
    <row r="2317" spans="1:23" ht="15.95" customHeight="1" x14ac:dyDescent="0.25">
      <c r="A2317" s="1159"/>
      <c r="B2317" s="427"/>
      <c r="C2317" s="464"/>
      <c r="D2317" s="429"/>
      <c r="E2317" s="1088" t="s">
        <v>35</v>
      </c>
      <c r="F2317" s="432"/>
      <c r="G2317" s="1177">
        <v>46</v>
      </c>
      <c r="H2317" s="432">
        <v>37</v>
      </c>
      <c r="I2317" s="434">
        <v>49</v>
      </c>
      <c r="J2317" s="434">
        <v>20</v>
      </c>
      <c r="K2317" s="882"/>
      <c r="L2317" s="465"/>
      <c r="M2317" s="1160"/>
      <c r="N2317" s="467"/>
      <c r="O2317" s="467"/>
      <c r="P2317" s="1178"/>
      <c r="Q2317" s="1176"/>
      <c r="R2317" s="434"/>
      <c r="S2317" s="434"/>
      <c r="T2317" s="1126"/>
      <c r="U2317" s="769"/>
      <c r="W2317" s="426"/>
    </row>
    <row r="2318" spans="1:23" ht="15.95" customHeight="1" x14ac:dyDescent="0.25">
      <c r="A2318" s="1159"/>
      <c r="B2318" s="427"/>
      <c r="C2318" s="464"/>
      <c r="D2318" s="429"/>
      <c r="E2318" s="1088" t="s">
        <v>23</v>
      </c>
      <c r="F2318" s="432"/>
      <c r="G2318" s="1177">
        <v>16</v>
      </c>
      <c r="H2318" s="432">
        <v>9</v>
      </c>
      <c r="I2318" s="434">
        <v>8</v>
      </c>
      <c r="J2318" s="434">
        <v>8</v>
      </c>
      <c r="K2318" s="882"/>
      <c r="L2318" s="465"/>
      <c r="M2318" s="1160"/>
      <c r="N2318" s="467"/>
      <c r="O2318" s="467"/>
      <c r="P2318" s="1178"/>
      <c r="Q2318" s="1176"/>
      <c r="R2318" s="434"/>
      <c r="S2318" s="434"/>
      <c r="T2318" s="1126"/>
      <c r="U2318" s="769"/>
      <c r="W2318" s="426"/>
    </row>
    <row r="2319" spans="1:23" ht="15.95" customHeight="1" x14ac:dyDescent="0.25">
      <c r="A2319" s="1115"/>
      <c r="B2319" s="440"/>
      <c r="C2319" s="480"/>
      <c r="D2319" s="442"/>
      <c r="E2319" s="1088" t="s">
        <v>37</v>
      </c>
      <c r="F2319" s="445"/>
      <c r="G2319" s="1192">
        <v>8</v>
      </c>
      <c r="H2319" s="445">
        <v>18</v>
      </c>
      <c r="I2319" s="447">
        <v>21</v>
      </c>
      <c r="J2319" s="447">
        <v>11</v>
      </c>
      <c r="K2319" s="883"/>
      <c r="L2319" s="481"/>
      <c r="M2319" s="1168"/>
      <c r="N2319" s="499"/>
      <c r="O2319" s="499"/>
      <c r="P2319" s="1193"/>
      <c r="Q2319" s="1169"/>
      <c r="R2319" s="447"/>
      <c r="S2319" s="447"/>
      <c r="T2319" s="1121"/>
      <c r="U2319" s="757"/>
      <c r="W2319" s="426"/>
    </row>
    <row r="2320" spans="1:23" ht="15.95" customHeight="1" x14ac:dyDescent="0.25">
      <c r="A2320" s="1196">
        <v>275</v>
      </c>
      <c r="B2320" s="413" t="s">
        <v>2204</v>
      </c>
      <c r="C2320" s="486" t="s">
        <v>2199</v>
      </c>
      <c r="D2320" s="415">
        <v>630</v>
      </c>
      <c r="E2320" s="759">
        <v>68487</v>
      </c>
      <c r="F2320" s="418"/>
      <c r="G2320" s="1195">
        <v>148</v>
      </c>
      <c r="H2320" s="418">
        <v>120</v>
      </c>
      <c r="I2320" s="420">
        <v>163</v>
      </c>
      <c r="J2320" s="420">
        <v>45</v>
      </c>
      <c r="K2320" s="760"/>
      <c r="L2320" s="487"/>
      <c r="M2320" s="1173"/>
      <c r="N2320" s="501"/>
      <c r="O2320" s="501"/>
      <c r="P2320" s="763"/>
      <c r="Q2320" s="764"/>
      <c r="R2320" s="420"/>
      <c r="S2320" s="420"/>
      <c r="T2320" s="1123"/>
      <c r="U2320" s="749"/>
      <c r="W2320" s="1086"/>
    </row>
    <row r="2321" spans="1:23" ht="15.95" customHeight="1" x14ac:dyDescent="0.25">
      <c r="A2321" s="1159"/>
      <c r="B2321" s="427"/>
      <c r="C2321" s="464"/>
      <c r="D2321" s="429"/>
      <c r="E2321" s="1088" t="s">
        <v>19</v>
      </c>
      <c r="F2321" s="432"/>
      <c r="G2321" s="1177">
        <v>219</v>
      </c>
      <c r="H2321" s="432">
        <v>222</v>
      </c>
      <c r="I2321" s="434">
        <v>218</v>
      </c>
      <c r="J2321" s="434">
        <v>389</v>
      </c>
      <c r="K2321" s="882"/>
      <c r="L2321" s="465"/>
      <c r="M2321" s="1160"/>
      <c r="N2321" s="467"/>
      <c r="O2321" s="467"/>
      <c r="P2321" s="1178"/>
      <c r="Q2321" s="1176"/>
      <c r="R2321" s="434"/>
      <c r="S2321" s="434"/>
      <c r="T2321" s="1126"/>
      <c r="U2321" s="769"/>
      <c r="W2321" s="426"/>
    </row>
    <row r="2322" spans="1:23" ht="15.95" customHeight="1" x14ac:dyDescent="0.25">
      <c r="A2322" s="1159"/>
      <c r="B2322" s="427"/>
      <c r="C2322" s="464"/>
      <c r="D2322" s="429"/>
      <c r="E2322" s="1088" t="s">
        <v>30</v>
      </c>
      <c r="F2322" s="432"/>
      <c r="G2322" s="1177">
        <v>8</v>
      </c>
      <c r="H2322" s="432">
        <v>6</v>
      </c>
      <c r="I2322" s="434">
        <v>6</v>
      </c>
      <c r="J2322" s="434">
        <v>6</v>
      </c>
      <c r="K2322" s="882"/>
      <c r="L2322" s="465"/>
      <c r="M2322" s="1160"/>
      <c r="N2322" s="467"/>
      <c r="O2322" s="467"/>
      <c r="P2322" s="1178"/>
      <c r="Q2322" s="1176"/>
      <c r="R2322" s="434"/>
      <c r="S2322" s="434"/>
      <c r="T2322" s="1126"/>
      <c r="U2322" s="769"/>
      <c r="W2322" s="426"/>
    </row>
    <row r="2323" spans="1:23" ht="15.95" customHeight="1" x14ac:dyDescent="0.25">
      <c r="A2323" s="1159"/>
      <c r="B2323" s="427"/>
      <c r="C2323" s="464"/>
      <c r="D2323" s="429"/>
      <c r="E2323" s="1088" t="s">
        <v>31</v>
      </c>
      <c r="F2323" s="432"/>
      <c r="G2323" s="1177">
        <v>0</v>
      </c>
      <c r="H2323" s="432">
        <v>0</v>
      </c>
      <c r="I2323" s="434">
        <v>0</v>
      </c>
      <c r="J2323" s="434">
        <v>0</v>
      </c>
      <c r="K2323" s="882"/>
      <c r="L2323" s="465"/>
      <c r="M2323" s="1160"/>
      <c r="N2323" s="467"/>
      <c r="O2323" s="467"/>
      <c r="P2323" s="1178"/>
      <c r="Q2323" s="1176"/>
      <c r="R2323" s="434"/>
      <c r="S2323" s="434"/>
      <c r="T2323" s="1126"/>
      <c r="U2323" s="769"/>
      <c r="W2323" s="426"/>
    </row>
    <row r="2324" spans="1:23" ht="15.95" customHeight="1" x14ac:dyDescent="0.25">
      <c r="A2324" s="1159"/>
      <c r="B2324" s="427"/>
      <c r="C2324" s="464"/>
      <c r="D2324" s="429"/>
      <c r="E2324" s="1088" t="s">
        <v>36</v>
      </c>
      <c r="F2324" s="432"/>
      <c r="G2324" s="1177">
        <v>5</v>
      </c>
      <c r="H2324" s="432">
        <v>8</v>
      </c>
      <c r="I2324" s="434">
        <v>13</v>
      </c>
      <c r="J2324" s="434">
        <v>7</v>
      </c>
      <c r="K2324" s="882"/>
      <c r="L2324" s="465"/>
      <c r="M2324" s="1160"/>
      <c r="N2324" s="467"/>
      <c r="O2324" s="467"/>
      <c r="P2324" s="1178"/>
      <c r="Q2324" s="1176"/>
      <c r="R2324" s="434"/>
      <c r="S2324" s="434"/>
      <c r="T2324" s="1126"/>
      <c r="U2324" s="769"/>
      <c r="W2324" s="426"/>
    </row>
    <row r="2325" spans="1:23" ht="15.95" customHeight="1" x14ac:dyDescent="0.25">
      <c r="A2325" s="1159"/>
      <c r="B2325" s="427"/>
      <c r="C2325" s="464"/>
      <c r="D2325" s="429"/>
      <c r="E2325" s="1088" t="s">
        <v>32</v>
      </c>
      <c r="F2325" s="432"/>
      <c r="G2325" s="1177">
        <v>9</v>
      </c>
      <c r="H2325" s="432">
        <v>14</v>
      </c>
      <c r="I2325" s="434">
        <v>13</v>
      </c>
      <c r="J2325" s="434">
        <v>3</v>
      </c>
      <c r="K2325" s="882"/>
      <c r="L2325" s="465"/>
      <c r="M2325" s="1160"/>
      <c r="N2325" s="467"/>
      <c r="O2325" s="467"/>
      <c r="P2325" s="1178"/>
      <c r="Q2325" s="1176"/>
      <c r="R2325" s="434"/>
      <c r="S2325" s="434"/>
      <c r="T2325" s="1126"/>
      <c r="U2325" s="769"/>
      <c r="W2325" s="426"/>
    </row>
    <row r="2326" spans="1:23" ht="15.95" customHeight="1" x14ac:dyDescent="0.25">
      <c r="A2326" s="1159"/>
      <c r="B2326" s="427"/>
      <c r="C2326" s="464"/>
      <c r="D2326" s="429"/>
      <c r="E2326" s="1088" t="s">
        <v>38</v>
      </c>
      <c r="F2326" s="432"/>
      <c r="G2326" s="1177" t="s">
        <v>1606</v>
      </c>
      <c r="H2326" s="432"/>
      <c r="I2326" s="434"/>
      <c r="J2326" s="434"/>
      <c r="K2326" s="882"/>
      <c r="L2326" s="465"/>
      <c r="M2326" s="1160"/>
      <c r="N2326" s="467"/>
      <c r="O2326" s="467"/>
      <c r="P2326" s="1178"/>
      <c r="Q2326" s="1176"/>
      <c r="R2326" s="434"/>
      <c r="S2326" s="434"/>
      <c r="T2326" s="1126"/>
      <c r="U2326" s="769"/>
      <c r="W2326" s="426"/>
    </row>
    <row r="2327" spans="1:23" ht="15.95" customHeight="1" x14ac:dyDescent="0.25">
      <c r="A2327" s="1159"/>
      <c r="B2327" s="427"/>
      <c r="C2327" s="464"/>
      <c r="D2327" s="429"/>
      <c r="E2327" s="1088" t="s">
        <v>33</v>
      </c>
      <c r="F2327" s="432"/>
      <c r="G2327" s="1177">
        <v>9</v>
      </c>
      <c r="H2327" s="432">
        <v>26</v>
      </c>
      <c r="I2327" s="434">
        <v>8</v>
      </c>
      <c r="J2327" s="434">
        <v>16</v>
      </c>
      <c r="K2327" s="882"/>
      <c r="L2327" s="465"/>
      <c r="M2327" s="1160"/>
      <c r="N2327" s="467"/>
      <c r="O2327" s="467"/>
      <c r="P2327" s="1178"/>
      <c r="Q2327" s="1176"/>
      <c r="R2327" s="434"/>
      <c r="S2327" s="434"/>
      <c r="T2327" s="1126"/>
      <c r="U2327" s="769"/>
      <c r="W2327" s="426"/>
    </row>
    <row r="2328" spans="1:23" ht="15.95" customHeight="1" x14ac:dyDescent="0.25">
      <c r="A2328" s="1159"/>
      <c r="B2328" s="427"/>
      <c r="C2328" s="464"/>
      <c r="D2328" s="429"/>
      <c r="E2328" s="1088" t="s">
        <v>40</v>
      </c>
      <c r="F2328" s="432"/>
      <c r="G2328" s="1177">
        <v>58</v>
      </c>
      <c r="H2328" s="432">
        <v>51</v>
      </c>
      <c r="I2328" s="434">
        <v>54</v>
      </c>
      <c r="J2328" s="434">
        <v>15</v>
      </c>
      <c r="K2328" s="882"/>
      <c r="L2328" s="465"/>
      <c r="M2328" s="1160"/>
      <c r="N2328" s="467"/>
      <c r="O2328" s="467"/>
      <c r="P2328" s="1178"/>
      <c r="Q2328" s="1176"/>
      <c r="R2328" s="434"/>
      <c r="S2328" s="434"/>
      <c r="T2328" s="1126"/>
      <c r="U2328" s="769"/>
      <c r="W2328" s="426"/>
    </row>
    <row r="2329" spans="1:23" ht="15.95" customHeight="1" x14ac:dyDescent="0.25">
      <c r="A2329" s="1159"/>
      <c r="B2329" s="427"/>
      <c r="C2329" s="464"/>
      <c r="D2329" s="429"/>
      <c r="E2329" s="1088" t="s">
        <v>24</v>
      </c>
      <c r="F2329" s="432"/>
      <c r="G2329" s="1177">
        <v>40</v>
      </c>
      <c r="H2329" s="432">
        <v>26</v>
      </c>
      <c r="I2329" s="434">
        <v>30</v>
      </c>
      <c r="J2329" s="434">
        <v>14</v>
      </c>
      <c r="K2329" s="882"/>
      <c r="L2329" s="465"/>
      <c r="M2329" s="1160"/>
      <c r="N2329" s="467"/>
      <c r="O2329" s="467"/>
      <c r="P2329" s="1178"/>
      <c r="Q2329" s="1176"/>
      <c r="R2329" s="434"/>
      <c r="S2329" s="434"/>
      <c r="T2329" s="1126"/>
      <c r="U2329" s="769"/>
      <c r="W2329" s="426"/>
    </row>
    <row r="2330" spans="1:23" ht="15.95" customHeight="1" x14ac:dyDescent="0.25">
      <c r="A2330" s="1159"/>
      <c r="B2330" s="427"/>
      <c r="C2330" s="464"/>
      <c r="D2330" s="429"/>
      <c r="E2330" s="1088" t="s">
        <v>26</v>
      </c>
      <c r="F2330" s="432"/>
      <c r="G2330" s="1177">
        <v>31</v>
      </c>
      <c r="H2330" s="432">
        <v>35</v>
      </c>
      <c r="I2330" s="434">
        <v>34</v>
      </c>
      <c r="J2330" s="434">
        <v>13</v>
      </c>
      <c r="K2330" s="882"/>
      <c r="L2330" s="465"/>
      <c r="M2330" s="1160"/>
      <c r="N2330" s="467"/>
      <c r="O2330" s="467"/>
      <c r="P2330" s="1178"/>
      <c r="Q2330" s="1176"/>
      <c r="R2330" s="434"/>
      <c r="S2330" s="434"/>
      <c r="T2330" s="1126"/>
      <c r="U2330" s="769"/>
      <c r="W2330" s="426"/>
    </row>
    <row r="2331" spans="1:23" ht="15.95" customHeight="1" x14ac:dyDescent="0.25">
      <c r="A2331" s="1159"/>
      <c r="B2331" s="427"/>
      <c r="C2331" s="464"/>
      <c r="D2331" s="429"/>
      <c r="E2331" s="1088" t="s">
        <v>20</v>
      </c>
      <c r="F2331" s="432"/>
      <c r="G2331" s="1177">
        <v>0</v>
      </c>
      <c r="H2331" s="432">
        <v>0</v>
      </c>
      <c r="I2331" s="434">
        <v>0</v>
      </c>
      <c r="J2331" s="434">
        <v>0</v>
      </c>
      <c r="K2331" s="882"/>
      <c r="L2331" s="465"/>
      <c r="M2331" s="1160"/>
      <c r="N2331" s="467"/>
      <c r="O2331" s="467"/>
      <c r="P2331" s="1178"/>
      <c r="Q2331" s="1176"/>
      <c r="R2331" s="434"/>
      <c r="S2331" s="434"/>
      <c r="T2331" s="1126"/>
      <c r="U2331" s="769"/>
      <c r="W2331" s="426"/>
    </row>
    <row r="2332" spans="1:23" ht="15.95" customHeight="1" x14ac:dyDescent="0.25">
      <c r="A2332" s="1159"/>
      <c r="B2332" s="427"/>
      <c r="C2332" s="464"/>
      <c r="D2332" s="429"/>
      <c r="E2332" s="1088" t="s">
        <v>21</v>
      </c>
      <c r="F2332" s="432"/>
      <c r="G2332" s="1177">
        <v>62</v>
      </c>
      <c r="H2332" s="432">
        <v>61</v>
      </c>
      <c r="I2332" s="434">
        <v>58</v>
      </c>
      <c r="J2332" s="434">
        <v>25</v>
      </c>
      <c r="K2332" s="882"/>
      <c r="L2332" s="465"/>
      <c r="M2332" s="1160"/>
      <c r="N2332" s="467"/>
      <c r="O2332" s="467"/>
      <c r="P2332" s="1178"/>
      <c r="Q2332" s="1176"/>
      <c r="R2332" s="434"/>
      <c r="S2332" s="434"/>
      <c r="T2332" s="1126"/>
      <c r="U2332" s="769"/>
      <c r="W2332" s="426"/>
    </row>
    <row r="2333" spans="1:23" ht="15.95" customHeight="1" x14ac:dyDescent="0.25">
      <c r="A2333" s="1197"/>
      <c r="B2333" s="440"/>
      <c r="C2333" s="469"/>
      <c r="D2333" s="474"/>
      <c r="E2333" s="1088"/>
      <c r="F2333" s="530"/>
      <c r="G2333" s="1179"/>
      <c r="H2333" s="530"/>
      <c r="I2333" s="476"/>
      <c r="J2333" s="476"/>
      <c r="K2333" s="1180"/>
      <c r="L2333" s="470"/>
      <c r="M2333" s="1181"/>
      <c r="N2333" s="473"/>
      <c r="O2333" s="473"/>
      <c r="P2333" s="1182"/>
      <c r="Q2333" s="1183"/>
      <c r="R2333" s="476"/>
      <c r="S2333" s="476"/>
      <c r="T2333" s="1121"/>
      <c r="U2333" s="757"/>
      <c r="W2333" s="426"/>
    </row>
    <row r="2334" spans="1:23" ht="15.95" customHeight="1" x14ac:dyDescent="0.25">
      <c r="A2334" s="1110">
        <v>276</v>
      </c>
      <c r="B2334" s="413" t="s">
        <v>2205</v>
      </c>
      <c r="C2334" s="453" t="s">
        <v>2206</v>
      </c>
      <c r="D2334" s="458">
        <v>400</v>
      </c>
      <c r="E2334" s="670">
        <v>900248</v>
      </c>
      <c r="F2334" s="505">
        <v>2</v>
      </c>
      <c r="G2334" s="1185">
        <v>1</v>
      </c>
      <c r="H2334" s="505">
        <v>4</v>
      </c>
      <c r="I2334" s="460">
        <v>8</v>
      </c>
      <c r="J2334" s="460">
        <v>2</v>
      </c>
      <c r="K2334" s="1186"/>
      <c r="L2334" s="454"/>
      <c r="M2334" s="1154"/>
      <c r="N2334" s="457"/>
      <c r="O2334" s="457"/>
      <c r="P2334" s="1189"/>
      <c r="Q2334" s="1190"/>
      <c r="R2334" s="460"/>
      <c r="S2334" s="460"/>
      <c r="T2334" s="1123"/>
      <c r="U2334" s="749"/>
      <c r="W2334" s="1086"/>
    </row>
    <row r="2335" spans="1:23" ht="15.95" customHeight="1" x14ac:dyDescent="0.25">
      <c r="A2335" s="1159"/>
      <c r="B2335" s="427"/>
      <c r="C2335" s="464"/>
      <c r="D2335" s="429"/>
      <c r="E2335" s="1088" t="s">
        <v>19</v>
      </c>
      <c r="F2335" s="432"/>
      <c r="G2335" s="1177">
        <v>220</v>
      </c>
      <c r="H2335" s="432">
        <v>220</v>
      </c>
      <c r="I2335" s="434">
        <v>220</v>
      </c>
      <c r="J2335" s="434">
        <v>389</v>
      </c>
      <c r="K2335" s="882"/>
      <c r="L2335" s="465"/>
      <c r="M2335" s="1160"/>
      <c r="N2335" s="467"/>
      <c r="O2335" s="467"/>
      <c r="P2335" s="1178"/>
      <c r="Q2335" s="1176"/>
      <c r="R2335" s="434"/>
      <c r="S2335" s="434"/>
      <c r="T2335" s="1126"/>
      <c r="U2335" s="769"/>
      <c r="W2335" s="426"/>
    </row>
    <row r="2336" spans="1:23" ht="15.95" customHeight="1" x14ac:dyDescent="0.25">
      <c r="A2336" s="1159"/>
      <c r="B2336" s="427"/>
      <c r="C2336" s="464"/>
      <c r="D2336" s="429"/>
      <c r="E2336" s="1088" t="s">
        <v>30</v>
      </c>
      <c r="F2336" s="432"/>
      <c r="G2336" s="1177" t="s">
        <v>1563</v>
      </c>
      <c r="H2336" s="432"/>
      <c r="I2336" s="434"/>
      <c r="J2336" s="434"/>
      <c r="K2336" s="882"/>
      <c r="L2336" s="465"/>
      <c r="M2336" s="1160"/>
      <c r="N2336" s="467"/>
      <c r="O2336" s="467"/>
      <c r="P2336" s="1178"/>
      <c r="Q2336" s="1176"/>
      <c r="R2336" s="434"/>
      <c r="S2336" s="434"/>
      <c r="T2336" s="1126"/>
      <c r="U2336" s="769"/>
      <c r="W2336" s="426"/>
    </row>
    <row r="2337" spans="1:23" ht="15.95" customHeight="1" x14ac:dyDescent="0.25">
      <c r="A2337" s="1159"/>
      <c r="B2337" s="427"/>
      <c r="C2337" s="464"/>
      <c r="D2337" s="429"/>
      <c r="E2337" s="1088" t="s">
        <v>31</v>
      </c>
      <c r="F2337" s="432"/>
      <c r="G2337" s="1177" t="s">
        <v>1563</v>
      </c>
      <c r="H2337" s="432"/>
      <c r="I2337" s="434"/>
      <c r="J2337" s="434"/>
      <c r="K2337" s="882"/>
      <c r="L2337" s="465"/>
      <c r="M2337" s="1160"/>
      <c r="N2337" s="467"/>
      <c r="O2337" s="467"/>
      <c r="P2337" s="1178"/>
      <c r="Q2337" s="1176"/>
      <c r="R2337" s="434"/>
      <c r="S2337" s="434"/>
      <c r="T2337" s="1126"/>
      <c r="U2337" s="769"/>
      <c r="W2337" s="426"/>
    </row>
    <row r="2338" spans="1:23" ht="15.95" customHeight="1" x14ac:dyDescent="0.25">
      <c r="A2338" s="1159"/>
      <c r="B2338" s="427"/>
      <c r="C2338" s="464"/>
      <c r="D2338" s="429"/>
      <c r="E2338" s="1088" t="s">
        <v>36</v>
      </c>
      <c r="F2338" s="432"/>
      <c r="G2338" s="1177" t="s">
        <v>1563</v>
      </c>
      <c r="H2338" s="432"/>
      <c r="I2338" s="434"/>
      <c r="J2338" s="434"/>
      <c r="K2338" s="882"/>
      <c r="L2338" s="465"/>
      <c r="M2338" s="1160"/>
      <c r="N2338" s="467"/>
      <c r="O2338" s="467"/>
      <c r="P2338" s="1178"/>
      <c r="Q2338" s="1176"/>
      <c r="R2338" s="434"/>
      <c r="S2338" s="434"/>
      <c r="T2338" s="1126"/>
      <c r="U2338" s="769"/>
      <c r="W2338" s="426"/>
    </row>
    <row r="2339" spans="1:23" ht="15.95" customHeight="1" x14ac:dyDescent="0.25">
      <c r="A2339" s="1159"/>
      <c r="B2339" s="427"/>
      <c r="C2339" s="464"/>
      <c r="D2339" s="429"/>
      <c r="E2339" s="1088" t="s">
        <v>32</v>
      </c>
      <c r="F2339" s="432"/>
      <c r="G2339" s="1177">
        <v>1</v>
      </c>
      <c r="H2339" s="432">
        <v>4</v>
      </c>
      <c r="I2339" s="434">
        <v>8</v>
      </c>
      <c r="J2339" s="434">
        <v>4</v>
      </c>
      <c r="K2339" s="882"/>
      <c r="L2339" s="465"/>
      <c r="M2339" s="1160"/>
      <c r="N2339" s="467"/>
      <c r="O2339" s="467"/>
      <c r="P2339" s="1178"/>
      <c r="Q2339" s="1176"/>
      <c r="R2339" s="434"/>
      <c r="S2339" s="434"/>
      <c r="T2339" s="1126"/>
      <c r="U2339" s="769"/>
      <c r="W2339" s="426"/>
    </row>
    <row r="2340" spans="1:23" ht="15.95" customHeight="1" x14ac:dyDescent="0.25">
      <c r="A2340" s="1159"/>
      <c r="B2340" s="427"/>
      <c r="C2340" s="464"/>
      <c r="D2340" s="429"/>
      <c r="E2340" s="1088" t="s">
        <v>38</v>
      </c>
      <c r="F2340" s="432"/>
      <c r="G2340" s="1177" t="s">
        <v>1563</v>
      </c>
      <c r="H2340" s="432"/>
      <c r="I2340" s="434"/>
      <c r="J2340" s="434"/>
      <c r="K2340" s="882"/>
      <c r="L2340" s="465"/>
      <c r="M2340" s="1160"/>
      <c r="N2340" s="467"/>
      <c r="O2340" s="467"/>
      <c r="P2340" s="1178"/>
      <c r="Q2340" s="1176"/>
      <c r="R2340" s="434"/>
      <c r="S2340" s="434"/>
      <c r="T2340" s="1126"/>
      <c r="U2340" s="769"/>
      <c r="W2340" s="426"/>
    </row>
    <row r="2341" spans="1:23" ht="15.95" customHeight="1" x14ac:dyDescent="0.25">
      <c r="A2341" s="1159"/>
      <c r="B2341" s="427"/>
      <c r="C2341" s="464"/>
      <c r="D2341" s="429"/>
      <c r="E2341" s="1088" t="s">
        <v>33</v>
      </c>
      <c r="F2341" s="432"/>
      <c r="G2341" s="1177">
        <v>0</v>
      </c>
      <c r="H2341" s="432">
        <v>0</v>
      </c>
      <c r="I2341" s="434">
        <v>0</v>
      </c>
      <c r="J2341" s="434">
        <v>0</v>
      </c>
      <c r="K2341" s="882"/>
      <c r="L2341" s="465"/>
      <c r="M2341" s="1160"/>
      <c r="N2341" s="467"/>
      <c r="O2341" s="467"/>
      <c r="P2341" s="1178"/>
      <c r="Q2341" s="1176"/>
      <c r="R2341" s="434"/>
      <c r="S2341" s="434"/>
      <c r="T2341" s="1126"/>
      <c r="U2341" s="769"/>
      <c r="W2341" s="426"/>
    </row>
    <row r="2342" spans="1:23" ht="15.95" customHeight="1" x14ac:dyDescent="0.25">
      <c r="A2342" s="1159"/>
      <c r="B2342" s="427"/>
      <c r="C2342" s="464"/>
      <c r="D2342" s="429"/>
      <c r="E2342" s="1088" t="s">
        <v>40</v>
      </c>
      <c r="F2342" s="432"/>
      <c r="G2342" s="1177" t="s">
        <v>1563</v>
      </c>
      <c r="H2342" s="432"/>
      <c r="I2342" s="434"/>
      <c r="J2342" s="434"/>
      <c r="K2342" s="882"/>
      <c r="L2342" s="465"/>
      <c r="M2342" s="1160"/>
      <c r="N2342" s="467"/>
      <c r="O2342" s="467"/>
      <c r="P2342" s="1178"/>
      <c r="Q2342" s="1176"/>
      <c r="R2342" s="434"/>
      <c r="S2342" s="434"/>
      <c r="T2342" s="1126"/>
      <c r="U2342" s="769"/>
      <c r="W2342" s="426"/>
    </row>
    <row r="2343" spans="1:23" ht="15.95" customHeight="1" x14ac:dyDescent="0.25">
      <c r="A2343" s="1159"/>
      <c r="B2343" s="427"/>
      <c r="C2343" s="464"/>
      <c r="D2343" s="429"/>
      <c r="E2343" s="1088" t="s">
        <v>24</v>
      </c>
      <c r="F2343" s="432"/>
      <c r="G2343" s="1177">
        <v>0</v>
      </c>
      <c r="H2343" s="432">
        <v>0</v>
      </c>
      <c r="I2343" s="434">
        <v>0</v>
      </c>
      <c r="J2343" s="434">
        <v>0</v>
      </c>
      <c r="K2343" s="882"/>
      <c r="L2343" s="465"/>
      <c r="M2343" s="1160"/>
      <c r="N2343" s="467"/>
      <c r="O2343" s="467"/>
      <c r="P2343" s="1178"/>
      <c r="Q2343" s="1176"/>
      <c r="R2343" s="434"/>
      <c r="S2343" s="434"/>
      <c r="T2343" s="1126"/>
      <c r="U2343" s="769"/>
      <c r="W2343" s="426"/>
    </row>
    <row r="2344" spans="1:23" ht="15.95" customHeight="1" x14ac:dyDescent="0.25">
      <c r="A2344" s="1115"/>
      <c r="B2344" s="440"/>
      <c r="C2344" s="480"/>
      <c r="D2344" s="442"/>
      <c r="E2344" s="1165"/>
      <c r="F2344" s="445"/>
      <c r="G2344" s="1192"/>
      <c r="H2344" s="445"/>
      <c r="I2344" s="447"/>
      <c r="J2344" s="447"/>
      <c r="K2344" s="883"/>
      <c r="L2344" s="481"/>
      <c r="M2344" s="1168"/>
      <c r="N2344" s="499"/>
      <c r="O2344" s="499"/>
      <c r="P2344" s="1193"/>
      <c r="Q2344" s="1169"/>
      <c r="R2344" s="447"/>
      <c r="S2344" s="447"/>
      <c r="T2344" s="1129"/>
      <c r="U2344" s="757"/>
      <c r="W2344" s="426"/>
    </row>
    <row r="2345" spans="1:23" ht="15.95" customHeight="1" x14ac:dyDescent="0.25">
      <c r="A2345" s="1196">
        <v>277</v>
      </c>
      <c r="B2345" s="413" t="s">
        <v>2207</v>
      </c>
      <c r="C2345" s="486" t="s">
        <v>2206</v>
      </c>
      <c r="D2345" s="415">
        <v>400</v>
      </c>
      <c r="E2345" s="759" t="s">
        <v>2208</v>
      </c>
      <c r="F2345" s="418">
        <v>3</v>
      </c>
      <c r="G2345" s="1195">
        <v>56</v>
      </c>
      <c r="H2345" s="418">
        <v>51</v>
      </c>
      <c r="I2345" s="420">
        <v>85</v>
      </c>
      <c r="J2345" s="420">
        <v>24</v>
      </c>
      <c r="K2345" s="760"/>
      <c r="L2345" s="487"/>
      <c r="M2345" s="1173"/>
      <c r="N2345" s="501"/>
      <c r="O2345" s="501"/>
      <c r="P2345" s="763"/>
      <c r="Q2345" s="764"/>
      <c r="R2345" s="420"/>
      <c r="S2345" s="420"/>
      <c r="T2345" s="1126"/>
      <c r="U2345" s="749"/>
      <c r="W2345" s="1086"/>
    </row>
    <row r="2346" spans="1:23" ht="15.95" customHeight="1" x14ac:dyDescent="0.25">
      <c r="A2346" s="1159"/>
      <c r="B2346" s="427"/>
      <c r="C2346" s="464"/>
      <c r="D2346" s="429"/>
      <c r="E2346" s="1088" t="s">
        <v>19</v>
      </c>
      <c r="F2346" s="432"/>
      <c r="G2346" s="1177">
        <v>222</v>
      </c>
      <c r="H2346" s="432">
        <v>227</v>
      </c>
      <c r="I2346" s="434">
        <v>224</v>
      </c>
      <c r="J2346" s="434">
        <v>400</v>
      </c>
      <c r="K2346" s="882"/>
      <c r="L2346" s="465"/>
      <c r="M2346" s="1160"/>
      <c r="N2346" s="467"/>
      <c r="O2346" s="467"/>
      <c r="P2346" s="1178"/>
      <c r="Q2346" s="1176"/>
      <c r="R2346" s="434"/>
      <c r="S2346" s="434"/>
      <c r="T2346" s="1126"/>
      <c r="U2346" s="769"/>
      <c r="W2346" s="426"/>
    </row>
    <row r="2347" spans="1:23" ht="15.95" customHeight="1" x14ac:dyDescent="0.25">
      <c r="A2347" s="1159"/>
      <c r="B2347" s="427"/>
      <c r="C2347" s="464"/>
      <c r="D2347" s="429"/>
      <c r="E2347" s="1088" t="s">
        <v>30</v>
      </c>
      <c r="F2347" s="432"/>
      <c r="G2347" s="1177">
        <v>0</v>
      </c>
      <c r="H2347" s="432">
        <v>0</v>
      </c>
      <c r="I2347" s="434">
        <v>6</v>
      </c>
      <c r="J2347" s="434">
        <v>2</v>
      </c>
      <c r="K2347" s="882"/>
      <c r="L2347" s="465"/>
      <c r="M2347" s="1160"/>
      <c r="N2347" s="467"/>
      <c r="O2347" s="467"/>
      <c r="P2347" s="1178"/>
      <c r="Q2347" s="1176"/>
      <c r="R2347" s="434"/>
      <c r="S2347" s="434"/>
      <c r="T2347" s="1126"/>
      <c r="U2347" s="769"/>
      <c r="W2347" s="426"/>
    </row>
    <row r="2348" spans="1:23" ht="15.95" customHeight="1" x14ac:dyDescent="0.25">
      <c r="A2348" s="1159"/>
      <c r="B2348" s="427"/>
      <c r="C2348" s="464"/>
      <c r="D2348" s="429"/>
      <c r="E2348" s="1088" t="s">
        <v>31</v>
      </c>
      <c r="F2348" s="432"/>
      <c r="G2348" s="1177" t="s">
        <v>1606</v>
      </c>
      <c r="H2348" s="432"/>
      <c r="I2348" s="434"/>
      <c r="J2348" s="434"/>
      <c r="K2348" s="882"/>
      <c r="L2348" s="465"/>
      <c r="M2348" s="1160"/>
      <c r="N2348" s="467"/>
      <c r="O2348" s="467"/>
      <c r="P2348" s="1178"/>
      <c r="Q2348" s="1176"/>
      <c r="R2348" s="434"/>
      <c r="S2348" s="434"/>
      <c r="T2348" s="1126"/>
      <c r="U2348" s="769"/>
      <c r="W2348" s="426"/>
    </row>
    <row r="2349" spans="1:23" ht="15.95" customHeight="1" x14ac:dyDescent="0.25">
      <c r="A2349" s="1159"/>
      <c r="B2349" s="427"/>
      <c r="C2349" s="464"/>
      <c r="D2349" s="429"/>
      <c r="E2349" s="1088" t="s">
        <v>36</v>
      </c>
      <c r="F2349" s="432"/>
      <c r="G2349" s="1177">
        <v>1</v>
      </c>
      <c r="H2349" s="432">
        <v>3</v>
      </c>
      <c r="I2349" s="434">
        <v>7</v>
      </c>
      <c r="J2349" s="434">
        <v>3</v>
      </c>
      <c r="K2349" s="882"/>
      <c r="L2349" s="465"/>
      <c r="M2349" s="1160"/>
      <c r="N2349" s="467"/>
      <c r="O2349" s="467"/>
      <c r="P2349" s="1178"/>
      <c r="Q2349" s="1176"/>
      <c r="R2349" s="434"/>
      <c r="S2349" s="434"/>
      <c r="T2349" s="1126"/>
      <c r="U2349" s="769"/>
      <c r="W2349" s="426"/>
    </row>
    <row r="2350" spans="1:23" ht="15.95" customHeight="1" x14ac:dyDescent="0.25">
      <c r="A2350" s="1159"/>
      <c r="B2350" s="427"/>
      <c r="C2350" s="464"/>
      <c r="D2350" s="429"/>
      <c r="E2350" s="1088" t="s">
        <v>32</v>
      </c>
      <c r="F2350" s="432"/>
      <c r="G2350" s="1177">
        <v>1</v>
      </c>
      <c r="H2350" s="432">
        <v>4</v>
      </c>
      <c r="I2350" s="434">
        <v>1</v>
      </c>
      <c r="J2350" s="434">
        <v>2</v>
      </c>
      <c r="K2350" s="882"/>
      <c r="L2350" s="465"/>
      <c r="M2350" s="1160"/>
      <c r="N2350" s="467"/>
      <c r="O2350" s="467"/>
      <c r="P2350" s="1178"/>
      <c r="Q2350" s="1176"/>
      <c r="R2350" s="434"/>
      <c r="S2350" s="434"/>
      <c r="T2350" s="1126"/>
      <c r="U2350" s="769"/>
      <c r="W2350" s="426"/>
    </row>
    <row r="2351" spans="1:23" ht="15.95" customHeight="1" x14ac:dyDescent="0.25">
      <c r="A2351" s="1159"/>
      <c r="B2351" s="427"/>
      <c r="C2351" s="464"/>
      <c r="D2351" s="429"/>
      <c r="E2351" s="1088" t="s">
        <v>33</v>
      </c>
      <c r="F2351" s="432"/>
      <c r="G2351" s="1177">
        <v>9</v>
      </c>
      <c r="H2351" s="432">
        <v>9</v>
      </c>
      <c r="I2351" s="434">
        <v>11</v>
      </c>
      <c r="J2351" s="434">
        <v>7</v>
      </c>
      <c r="K2351" s="882"/>
      <c r="L2351" s="465"/>
      <c r="M2351" s="1160"/>
      <c r="N2351" s="467"/>
      <c r="O2351" s="467"/>
      <c r="P2351" s="1178"/>
      <c r="Q2351" s="1176"/>
      <c r="R2351" s="434"/>
      <c r="S2351" s="434"/>
      <c r="T2351" s="1126"/>
      <c r="U2351" s="769"/>
      <c r="W2351" s="426"/>
    </row>
    <row r="2352" spans="1:23" ht="15.95" customHeight="1" x14ac:dyDescent="0.25">
      <c r="A2352" s="1159"/>
      <c r="B2352" s="427"/>
      <c r="C2352" s="464"/>
      <c r="D2352" s="429"/>
      <c r="E2352" s="1088" t="s">
        <v>40</v>
      </c>
      <c r="F2352" s="432"/>
      <c r="G2352" s="1177">
        <v>20</v>
      </c>
      <c r="H2352" s="432">
        <v>36</v>
      </c>
      <c r="I2352" s="434">
        <v>25</v>
      </c>
      <c r="J2352" s="434">
        <v>6</v>
      </c>
      <c r="K2352" s="882"/>
      <c r="L2352" s="465"/>
      <c r="M2352" s="1160"/>
      <c r="N2352" s="467"/>
      <c r="O2352" s="467"/>
      <c r="P2352" s="1178"/>
      <c r="Q2352" s="1176"/>
      <c r="R2352" s="434"/>
      <c r="S2352" s="434"/>
      <c r="T2352" s="1126"/>
      <c r="U2352" s="769"/>
      <c r="W2352" s="426"/>
    </row>
    <row r="2353" spans="1:23" ht="15.95" customHeight="1" x14ac:dyDescent="0.25">
      <c r="A2353" s="1159"/>
      <c r="B2353" s="427"/>
      <c r="C2353" s="464"/>
      <c r="D2353" s="429"/>
      <c r="E2353" s="1088" t="s">
        <v>24</v>
      </c>
      <c r="F2353" s="432"/>
      <c r="G2353" s="1177">
        <v>18</v>
      </c>
      <c r="H2353" s="432">
        <v>4</v>
      </c>
      <c r="I2353" s="434">
        <v>20</v>
      </c>
      <c r="J2353" s="434">
        <v>11</v>
      </c>
      <c r="K2353" s="882"/>
      <c r="L2353" s="465"/>
      <c r="M2353" s="1160"/>
      <c r="N2353" s="467"/>
      <c r="O2353" s="467"/>
      <c r="P2353" s="1178"/>
      <c r="Q2353" s="1176"/>
      <c r="R2353" s="434"/>
      <c r="S2353" s="434"/>
      <c r="T2353" s="1126"/>
      <c r="U2353" s="769"/>
      <c r="W2353" s="426"/>
    </row>
    <row r="2354" spans="1:23" ht="15.95" customHeight="1" x14ac:dyDescent="0.25">
      <c r="A2354" s="1159"/>
      <c r="B2354" s="427"/>
      <c r="C2354" s="464"/>
      <c r="D2354" s="429"/>
      <c r="E2354" s="1088" t="s">
        <v>42</v>
      </c>
      <c r="F2354" s="432"/>
      <c r="G2354" s="1177">
        <v>2</v>
      </c>
      <c r="H2354" s="432">
        <v>2</v>
      </c>
      <c r="I2354" s="434">
        <v>3</v>
      </c>
      <c r="J2354" s="434">
        <v>1</v>
      </c>
      <c r="K2354" s="882"/>
      <c r="L2354" s="465"/>
      <c r="M2354" s="1160"/>
      <c r="N2354" s="467"/>
      <c r="O2354" s="467"/>
      <c r="P2354" s="1178"/>
      <c r="Q2354" s="1176"/>
      <c r="R2354" s="434"/>
      <c r="S2354" s="434"/>
      <c r="T2354" s="1126"/>
      <c r="U2354" s="769"/>
      <c r="W2354" s="426"/>
    </row>
    <row r="2355" spans="1:23" ht="15.95" customHeight="1" x14ac:dyDescent="0.25">
      <c r="A2355" s="1197"/>
      <c r="B2355" s="440"/>
      <c r="C2355" s="469"/>
      <c r="D2355" s="474"/>
      <c r="E2355" s="1100"/>
      <c r="F2355" s="530"/>
      <c r="G2355" s="1179"/>
      <c r="H2355" s="530"/>
      <c r="I2355" s="476"/>
      <c r="J2355" s="476"/>
      <c r="K2355" s="1180"/>
      <c r="L2355" s="470"/>
      <c r="M2355" s="1181"/>
      <c r="N2355" s="473"/>
      <c r="O2355" s="473"/>
      <c r="P2355" s="1182"/>
      <c r="Q2355" s="1183"/>
      <c r="R2355" s="476"/>
      <c r="S2355" s="476"/>
      <c r="T2355" s="1129"/>
      <c r="U2355" s="757"/>
      <c r="W2355" s="426"/>
    </row>
    <row r="2356" spans="1:23" ht="15.95" customHeight="1" x14ac:dyDescent="0.25">
      <c r="A2356" s="1110">
        <v>278</v>
      </c>
      <c r="B2356" s="413" t="s">
        <v>2209</v>
      </c>
      <c r="C2356" s="453" t="s">
        <v>2210</v>
      </c>
      <c r="D2356" s="458">
        <v>250</v>
      </c>
      <c r="E2356" s="670">
        <v>402251</v>
      </c>
      <c r="F2356" s="505"/>
      <c r="G2356" s="1185">
        <v>9</v>
      </c>
      <c r="H2356" s="505">
        <v>10</v>
      </c>
      <c r="I2356" s="460">
        <v>11</v>
      </c>
      <c r="J2356" s="460">
        <v>5</v>
      </c>
      <c r="K2356" s="1186"/>
      <c r="L2356" s="454"/>
      <c r="M2356" s="505"/>
      <c r="N2356" s="460"/>
      <c r="O2356" s="460"/>
      <c r="P2356" s="1190"/>
      <c r="Q2356" s="460"/>
      <c r="R2356" s="460"/>
      <c r="S2356" s="460"/>
      <c r="T2356" s="1126"/>
      <c r="U2356" s="749"/>
      <c r="W2356" s="1086"/>
    </row>
    <row r="2357" spans="1:23" ht="15.95" customHeight="1" x14ac:dyDescent="0.25">
      <c r="A2357" s="1159"/>
      <c r="B2357" s="427"/>
      <c r="C2357" s="464"/>
      <c r="D2357" s="429"/>
      <c r="E2357" s="1088" t="s">
        <v>19</v>
      </c>
      <c r="F2357" s="432"/>
      <c r="G2357" s="1177">
        <v>226</v>
      </c>
      <c r="H2357" s="432">
        <v>225</v>
      </c>
      <c r="I2357" s="434">
        <v>225</v>
      </c>
      <c r="J2357" s="434">
        <v>401</v>
      </c>
      <c r="K2357" s="882"/>
      <c r="L2357" s="465"/>
      <c r="M2357" s="430" t="s">
        <v>19</v>
      </c>
      <c r="N2357" s="1178"/>
      <c r="O2357" s="434"/>
      <c r="P2357" s="1176"/>
      <c r="Q2357" s="434"/>
      <c r="R2357" s="434"/>
      <c r="S2357" s="434"/>
      <c r="T2357" s="1126"/>
      <c r="U2357" s="769"/>
      <c r="W2357" s="426"/>
    </row>
    <row r="2358" spans="1:23" ht="15.95" customHeight="1" x14ac:dyDescent="0.25">
      <c r="A2358" s="1159"/>
      <c r="B2358" s="427"/>
      <c r="C2358" s="464"/>
      <c r="D2358" s="429"/>
      <c r="E2358" s="1088" t="s">
        <v>30</v>
      </c>
      <c r="F2358" s="432"/>
      <c r="G2358" s="1177">
        <v>5</v>
      </c>
      <c r="H2358" s="432">
        <v>10</v>
      </c>
      <c r="I2358" s="434">
        <v>10</v>
      </c>
      <c r="J2358" s="434">
        <v>3</v>
      </c>
      <c r="K2358" s="882"/>
      <c r="L2358" s="465"/>
      <c r="M2358" s="430" t="s">
        <v>30</v>
      </c>
      <c r="N2358" s="1178"/>
      <c r="O2358" s="505"/>
      <c r="P2358" s="434"/>
      <c r="Q2358" s="434"/>
      <c r="R2358" s="434"/>
      <c r="S2358" s="434"/>
      <c r="T2358" s="1126"/>
      <c r="U2358" s="769"/>
      <c r="W2358" s="426"/>
    </row>
    <row r="2359" spans="1:23" ht="15.95" customHeight="1" x14ac:dyDescent="0.25">
      <c r="A2359" s="1159"/>
      <c r="B2359" s="427"/>
      <c r="C2359" s="464"/>
      <c r="D2359" s="429"/>
      <c r="E2359" s="1088" t="s">
        <v>31</v>
      </c>
      <c r="F2359" s="432"/>
      <c r="G2359" s="1177">
        <v>2</v>
      </c>
      <c r="H2359" s="432">
        <v>6</v>
      </c>
      <c r="I2359" s="434">
        <v>0</v>
      </c>
      <c r="J2359" s="434"/>
      <c r="K2359" s="882"/>
      <c r="L2359" s="465"/>
      <c r="M2359" s="430" t="s">
        <v>31</v>
      </c>
      <c r="N2359" s="1178"/>
      <c r="O2359" s="1176"/>
      <c r="P2359" s="434"/>
      <c r="Q2359" s="434"/>
      <c r="R2359" s="434"/>
      <c r="S2359" s="434"/>
      <c r="T2359" s="1126"/>
      <c r="U2359" s="769"/>
      <c r="W2359" s="426"/>
    </row>
    <row r="2360" spans="1:23" ht="15.95" customHeight="1" x14ac:dyDescent="0.25">
      <c r="A2360" s="1159"/>
      <c r="B2360" s="427"/>
      <c r="C2360" s="464"/>
      <c r="D2360" s="429"/>
      <c r="E2360" s="1088" t="s">
        <v>36</v>
      </c>
      <c r="F2360" s="432"/>
      <c r="G2360" s="1177" t="s">
        <v>1606</v>
      </c>
      <c r="H2360" s="432"/>
      <c r="I2360" s="434"/>
      <c r="J2360" s="434"/>
      <c r="K2360" s="882"/>
      <c r="L2360" s="465"/>
      <c r="M2360" s="430" t="s">
        <v>36</v>
      </c>
      <c r="N2360" s="1178"/>
      <c r="O2360" s="505"/>
      <c r="P2360" s="434" t="s">
        <v>2211</v>
      </c>
      <c r="Q2360" s="434"/>
      <c r="R2360" s="434"/>
      <c r="S2360" s="434"/>
      <c r="T2360" s="1126"/>
      <c r="U2360" s="769"/>
      <c r="W2360" s="426"/>
    </row>
    <row r="2361" spans="1:23" ht="15.95" customHeight="1" x14ac:dyDescent="0.25">
      <c r="A2361" s="1159"/>
      <c r="B2361" s="427"/>
      <c r="C2361" s="464"/>
      <c r="D2361" s="429"/>
      <c r="E2361" s="1088" t="s">
        <v>32</v>
      </c>
      <c r="F2361" s="432"/>
      <c r="G2361" s="1177" t="s">
        <v>1606</v>
      </c>
      <c r="H2361" s="432"/>
      <c r="I2361" s="434"/>
      <c r="J2361" s="434"/>
      <c r="K2361" s="882"/>
      <c r="L2361" s="465"/>
      <c r="M2361" s="430" t="s">
        <v>32</v>
      </c>
      <c r="N2361" s="1178"/>
      <c r="O2361" s="1176"/>
      <c r="P2361" s="434"/>
      <c r="Q2361" s="434"/>
      <c r="R2361" s="434"/>
      <c r="S2361" s="434"/>
      <c r="T2361" s="1126"/>
      <c r="U2361" s="769"/>
      <c r="W2361" s="426"/>
    </row>
    <row r="2362" spans="1:23" ht="15.95" customHeight="1" x14ac:dyDescent="0.25">
      <c r="A2362" s="1159"/>
      <c r="B2362" s="427"/>
      <c r="C2362" s="464"/>
      <c r="D2362" s="429"/>
      <c r="E2362" s="1088" t="s">
        <v>38</v>
      </c>
      <c r="F2362" s="432"/>
      <c r="G2362" s="1177" t="s">
        <v>1606</v>
      </c>
      <c r="H2362" s="432"/>
      <c r="I2362" s="434"/>
      <c r="J2362" s="434"/>
      <c r="K2362" s="882"/>
      <c r="L2362" s="465"/>
      <c r="M2362" s="430" t="s">
        <v>38</v>
      </c>
      <c r="N2362" s="1178"/>
      <c r="O2362" s="1176"/>
      <c r="P2362" s="434"/>
      <c r="Q2362" s="434"/>
      <c r="R2362" s="434"/>
      <c r="S2362" s="434"/>
      <c r="T2362" s="1126"/>
      <c r="U2362" s="769"/>
      <c r="W2362" s="426"/>
    </row>
    <row r="2363" spans="1:23" ht="15.95" customHeight="1" x14ac:dyDescent="0.25">
      <c r="A2363" s="1159"/>
      <c r="B2363" s="427"/>
      <c r="C2363" s="464"/>
      <c r="D2363" s="429"/>
      <c r="E2363" s="1088" t="s">
        <v>33</v>
      </c>
      <c r="F2363" s="432"/>
      <c r="G2363" s="1177">
        <v>0</v>
      </c>
      <c r="H2363" s="432">
        <v>0</v>
      </c>
      <c r="I2363" s="434">
        <v>0</v>
      </c>
      <c r="J2363" s="434">
        <v>0</v>
      </c>
      <c r="K2363" s="882"/>
      <c r="L2363" s="465"/>
      <c r="M2363" s="430" t="s">
        <v>40</v>
      </c>
      <c r="N2363" s="1178"/>
      <c r="O2363" s="1176"/>
      <c r="P2363" s="434"/>
      <c r="Q2363" s="434"/>
      <c r="R2363" s="434"/>
      <c r="S2363" s="434"/>
      <c r="T2363" s="1126"/>
      <c r="U2363" s="769"/>
      <c r="W2363" s="426"/>
    </row>
    <row r="2364" spans="1:23" ht="15.95" customHeight="1" x14ac:dyDescent="0.25">
      <c r="A2364" s="1115"/>
      <c r="B2364" s="440"/>
      <c r="C2364" s="480"/>
      <c r="D2364" s="442"/>
      <c r="E2364" s="1165"/>
      <c r="F2364" s="445"/>
      <c r="G2364" s="1192"/>
      <c r="H2364" s="445"/>
      <c r="I2364" s="447"/>
      <c r="J2364" s="447"/>
      <c r="K2364" s="883"/>
      <c r="L2364" s="481"/>
      <c r="M2364" s="1168"/>
      <c r="N2364" s="499"/>
      <c r="O2364" s="499"/>
      <c r="P2364" s="1193"/>
      <c r="Q2364" s="1169"/>
      <c r="R2364" s="447"/>
      <c r="S2364" s="447"/>
      <c r="T2364" s="1121"/>
      <c r="U2364" s="757"/>
      <c r="W2364" s="426"/>
    </row>
    <row r="2365" spans="1:23" ht="15.95" customHeight="1" x14ac:dyDescent="0.25">
      <c r="A2365" s="1196">
        <v>279</v>
      </c>
      <c r="B2365" s="1200" t="s">
        <v>2212</v>
      </c>
      <c r="C2365" s="486" t="s">
        <v>2213</v>
      </c>
      <c r="D2365" s="415">
        <v>180</v>
      </c>
      <c r="E2365" s="759">
        <v>350</v>
      </c>
      <c r="F2365" s="418">
        <v>1</v>
      </c>
      <c r="G2365" s="1195">
        <v>60</v>
      </c>
      <c r="H2365" s="418">
        <v>47</v>
      </c>
      <c r="I2365" s="420">
        <v>56</v>
      </c>
      <c r="J2365" s="420">
        <v>20</v>
      </c>
      <c r="K2365" s="760"/>
      <c r="L2365" s="487">
        <v>180</v>
      </c>
      <c r="M2365" s="1173">
        <v>350</v>
      </c>
      <c r="N2365" s="501"/>
      <c r="O2365" s="501"/>
      <c r="P2365" s="763"/>
      <c r="Q2365" s="764"/>
      <c r="R2365" s="420"/>
      <c r="S2365" s="420"/>
      <c r="T2365" s="1123"/>
      <c r="U2365" s="749"/>
      <c r="W2365" s="1086"/>
    </row>
    <row r="2366" spans="1:23" ht="15.95" customHeight="1" x14ac:dyDescent="0.25">
      <c r="A2366" s="1159"/>
      <c r="B2366" s="1201"/>
      <c r="C2366" s="464"/>
      <c r="D2366" s="429"/>
      <c r="E2366" s="1088" t="s">
        <v>19</v>
      </c>
      <c r="F2366" s="432"/>
      <c r="G2366" s="1177">
        <v>226</v>
      </c>
      <c r="H2366" s="432">
        <v>226</v>
      </c>
      <c r="I2366" s="434">
        <v>226</v>
      </c>
      <c r="J2366" s="434">
        <v>398</v>
      </c>
      <c r="K2366" s="882"/>
      <c r="L2366" s="465"/>
      <c r="M2366" s="1160"/>
      <c r="N2366" s="467"/>
      <c r="O2366" s="467"/>
      <c r="P2366" s="1178"/>
      <c r="Q2366" s="1176"/>
      <c r="R2366" s="434"/>
      <c r="S2366" s="434"/>
      <c r="T2366" s="1126"/>
      <c r="U2366" s="769"/>
      <c r="W2366" s="426"/>
    </row>
    <row r="2367" spans="1:23" ht="15.95" customHeight="1" x14ac:dyDescent="0.25">
      <c r="A2367" s="1159"/>
      <c r="B2367" s="1202"/>
      <c r="C2367" s="464"/>
      <c r="D2367" s="429"/>
      <c r="E2367" s="1088" t="s">
        <v>31</v>
      </c>
      <c r="F2367" s="432"/>
      <c r="G2367" s="1177">
        <v>1</v>
      </c>
      <c r="H2367" s="432">
        <v>0</v>
      </c>
      <c r="I2367" s="434">
        <v>0</v>
      </c>
      <c r="J2367" s="434">
        <v>1</v>
      </c>
      <c r="K2367" s="882"/>
      <c r="L2367" s="465"/>
      <c r="M2367" s="1160"/>
      <c r="N2367" s="467"/>
      <c r="O2367" s="467"/>
      <c r="P2367" s="1178"/>
      <c r="Q2367" s="1176"/>
      <c r="R2367" s="434"/>
      <c r="S2367" s="434"/>
      <c r="T2367" s="1126"/>
      <c r="U2367" s="769"/>
      <c r="W2367" s="426"/>
    </row>
    <row r="2368" spans="1:23" ht="15.95" customHeight="1" x14ac:dyDescent="0.25">
      <c r="A2368" s="1159"/>
      <c r="B2368" s="1202"/>
      <c r="C2368" s="464"/>
      <c r="D2368" s="429"/>
      <c r="E2368" s="1088" t="s">
        <v>36</v>
      </c>
      <c r="F2368" s="432"/>
      <c r="G2368" s="1177">
        <v>29</v>
      </c>
      <c r="H2368" s="432">
        <v>23</v>
      </c>
      <c r="I2368" s="434">
        <v>31</v>
      </c>
      <c r="J2368" s="434">
        <v>8</v>
      </c>
      <c r="K2368" s="882"/>
      <c r="L2368" s="465"/>
      <c r="M2368" s="1160"/>
      <c r="N2368" s="467"/>
      <c r="O2368" s="467"/>
      <c r="P2368" s="1178"/>
      <c r="Q2368" s="1176"/>
      <c r="R2368" s="434"/>
      <c r="S2368" s="434"/>
      <c r="T2368" s="1126"/>
      <c r="U2368" s="769"/>
      <c r="W2368" s="426"/>
    </row>
    <row r="2369" spans="1:23" ht="15.95" customHeight="1" x14ac:dyDescent="0.25">
      <c r="A2369" s="1159"/>
      <c r="B2369" s="1202"/>
      <c r="C2369" s="464"/>
      <c r="D2369" s="429"/>
      <c r="E2369" s="1088" t="s">
        <v>32</v>
      </c>
      <c r="F2369" s="432"/>
      <c r="G2369" s="1177">
        <v>3</v>
      </c>
      <c r="H2369" s="432">
        <v>2</v>
      </c>
      <c r="I2369" s="434">
        <v>5</v>
      </c>
      <c r="J2369" s="434">
        <v>4</v>
      </c>
      <c r="K2369" s="882"/>
      <c r="L2369" s="465"/>
      <c r="M2369" s="1160"/>
      <c r="N2369" s="467"/>
      <c r="O2369" s="467"/>
      <c r="P2369" s="1178"/>
      <c r="Q2369" s="1176"/>
      <c r="R2369" s="434"/>
      <c r="S2369" s="434"/>
      <c r="T2369" s="1126"/>
      <c r="U2369" s="769"/>
      <c r="W2369" s="426"/>
    </row>
    <row r="2370" spans="1:23" ht="15.95" customHeight="1" x14ac:dyDescent="0.25">
      <c r="A2370" s="1159"/>
      <c r="B2370" s="1202"/>
      <c r="C2370" s="464"/>
      <c r="D2370" s="429"/>
      <c r="E2370" s="1088" t="s">
        <v>38</v>
      </c>
      <c r="F2370" s="432"/>
      <c r="G2370" s="1177">
        <v>24</v>
      </c>
      <c r="H2370" s="432">
        <v>28</v>
      </c>
      <c r="I2370" s="434">
        <v>15</v>
      </c>
      <c r="J2370" s="434">
        <v>11</v>
      </c>
      <c r="K2370" s="882"/>
      <c r="L2370" s="465"/>
      <c r="M2370" s="1160"/>
      <c r="N2370" s="467"/>
      <c r="O2370" s="467"/>
      <c r="P2370" s="1178"/>
      <c r="Q2370" s="1176"/>
      <c r="R2370" s="434"/>
      <c r="S2370" s="434"/>
      <c r="T2370" s="1126"/>
      <c r="U2370" s="769"/>
      <c r="W2370" s="426"/>
    </row>
    <row r="2371" spans="1:23" ht="15.95" customHeight="1" x14ac:dyDescent="0.25">
      <c r="A2371" s="1159"/>
      <c r="B2371" s="1202"/>
      <c r="C2371" s="464"/>
      <c r="D2371" s="429"/>
      <c r="E2371" s="1088" t="s">
        <v>33</v>
      </c>
      <c r="F2371" s="432"/>
      <c r="G2371" s="1177" t="s">
        <v>1811</v>
      </c>
      <c r="H2371" s="432" t="s">
        <v>2214</v>
      </c>
      <c r="I2371" s="434"/>
      <c r="J2371" s="434"/>
      <c r="K2371" s="882"/>
      <c r="L2371" s="465"/>
      <c r="M2371" s="1160"/>
      <c r="N2371" s="467"/>
      <c r="O2371" s="467"/>
      <c r="P2371" s="1178"/>
      <c r="Q2371" s="1176"/>
      <c r="R2371" s="434"/>
      <c r="S2371" s="434"/>
      <c r="T2371" s="1126"/>
      <c r="U2371" s="769"/>
      <c r="W2371" s="426"/>
    </row>
    <row r="2372" spans="1:23" ht="15.95" customHeight="1" x14ac:dyDescent="0.25">
      <c r="A2372" s="1159"/>
      <c r="B2372" s="1202"/>
      <c r="C2372" s="464"/>
      <c r="D2372" s="429"/>
      <c r="E2372" s="1088" t="s">
        <v>24</v>
      </c>
      <c r="F2372" s="432"/>
      <c r="G2372" s="1177"/>
      <c r="H2372" s="432"/>
      <c r="I2372" s="434"/>
      <c r="J2372" s="434"/>
      <c r="K2372" s="882"/>
      <c r="L2372" s="465"/>
      <c r="M2372" s="1160"/>
      <c r="N2372" s="467"/>
      <c r="O2372" s="467"/>
      <c r="P2372" s="1178"/>
      <c r="Q2372" s="1176"/>
      <c r="R2372" s="434"/>
      <c r="S2372" s="434"/>
      <c r="T2372" s="1126"/>
      <c r="U2372" s="769"/>
      <c r="W2372" s="426"/>
    </row>
    <row r="2373" spans="1:23" ht="15.95" customHeight="1" x14ac:dyDescent="0.25">
      <c r="A2373" s="1159"/>
      <c r="B2373" s="1202"/>
      <c r="C2373" s="464"/>
      <c r="D2373" s="429"/>
      <c r="E2373" s="1088" t="s">
        <v>42</v>
      </c>
      <c r="F2373" s="432"/>
      <c r="G2373" s="1177">
        <v>0</v>
      </c>
      <c r="H2373" s="432">
        <v>0</v>
      </c>
      <c r="I2373" s="434">
        <v>0</v>
      </c>
      <c r="J2373" s="434">
        <v>0</v>
      </c>
      <c r="K2373" s="882"/>
      <c r="L2373" s="465"/>
      <c r="M2373" s="1160"/>
      <c r="N2373" s="467"/>
      <c r="O2373" s="467"/>
      <c r="P2373" s="1178"/>
      <c r="Q2373" s="1176"/>
      <c r="R2373" s="434"/>
      <c r="S2373" s="434"/>
      <c r="T2373" s="1126"/>
      <c r="U2373" s="769"/>
      <c r="W2373" s="426"/>
    </row>
    <row r="2374" spans="1:23" ht="15.95" customHeight="1" x14ac:dyDescent="0.25">
      <c r="A2374" s="1115"/>
      <c r="B2374" s="1203"/>
      <c r="C2374" s="992"/>
      <c r="D2374" s="442"/>
      <c r="E2374" s="1165" t="s">
        <v>26</v>
      </c>
      <c r="F2374" s="445"/>
      <c r="G2374" s="1192"/>
      <c r="H2374" s="445"/>
      <c r="I2374" s="447">
        <v>2</v>
      </c>
      <c r="J2374" s="447">
        <v>0</v>
      </c>
      <c r="K2374" s="883"/>
      <c r="L2374" s="481"/>
      <c r="M2374" s="1168"/>
      <c r="N2374" s="499"/>
      <c r="O2374" s="499"/>
      <c r="P2374" s="1193"/>
      <c r="Q2374" s="1169"/>
      <c r="R2374" s="447"/>
      <c r="S2374" s="447"/>
      <c r="T2374" s="1121"/>
      <c r="U2374" s="757"/>
      <c r="W2374" s="426"/>
    </row>
    <row r="2375" spans="1:23" ht="15.95" customHeight="1" x14ac:dyDescent="0.25">
      <c r="A2375" s="1194">
        <v>280</v>
      </c>
      <c r="B2375" s="413" t="s">
        <v>2215</v>
      </c>
      <c r="C2375" s="486" t="s">
        <v>2216</v>
      </c>
      <c r="D2375" s="415">
        <v>400</v>
      </c>
      <c r="E2375" s="759">
        <v>4987</v>
      </c>
      <c r="F2375" s="418">
        <v>3</v>
      </c>
      <c r="G2375" s="1195">
        <v>65</v>
      </c>
      <c r="H2375" s="418">
        <v>70</v>
      </c>
      <c r="I2375" s="420">
        <v>95</v>
      </c>
      <c r="J2375" s="420">
        <v>30</v>
      </c>
      <c r="K2375" s="760"/>
      <c r="L2375" s="487">
        <v>400</v>
      </c>
      <c r="M2375" s="1173">
        <v>2673</v>
      </c>
      <c r="N2375" s="501">
        <v>3</v>
      </c>
      <c r="O2375" s="501">
        <v>175</v>
      </c>
      <c r="P2375" s="763">
        <v>160</v>
      </c>
      <c r="Q2375" s="764">
        <v>161</v>
      </c>
      <c r="R2375" s="420">
        <v>44</v>
      </c>
      <c r="S2375" s="420"/>
      <c r="T2375" s="1123"/>
      <c r="U2375" s="749"/>
      <c r="W2375" s="426"/>
    </row>
    <row r="2376" spans="1:23" ht="15.95" customHeight="1" x14ac:dyDescent="0.25">
      <c r="A2376" s="1187"/>
      <c r="B2376" s="427"/>
      <c r="C2376" s="464"/>
      <c r="D2376" s="429"/>
      <c r="E2376" s="1088" t="s">
        <v>19</v>
      </c>
      <c r="F2376" s="432"/>
      <c r="G2376" s="1177">
        <v>219</v>
      </c>
      <c r="H2376" s="432">
        <v>222</v>
      </c>
      <c r="I2376" s="434">
        <v>217</v>
      </c>
      <c r="J2376" s="434">
        <v>386</v>
      </c>
      <c r="K2376" s="882"/>
      <c r="L2376" s="465"/>
      <c r="M2376" s="1160" t="s">
        <v>19</v>
      </c>
      <c r="N2376" s="467"/>
      <c r="O2376" s="467">
        <v>224</v>
      </c>
      <c r="P2376" s="1178">
        <v>227</v>
      </c>
      <c r="Q2376" s="1176">
        <v>223</v>
      </c>
      <c r="R2376" s="434">
        <v>394</v>
      </c>
      <c r="S2376" s="434"/>
      <c r="T2376" s="1126"/>
      <c r="U2376" s="769"/>
      <c r="W2376" s="426"/>
    </row>
    <row r="2377" spans="1:23" ht="15.95" customHeight="1" x14ac:dyDescent="0.25">
      <c r="A2377" s="1187"/>
      <c r="B2377" s="427"/>
      <c r="C2377" s="464"/>
      <c r="D2377" s="429"/>
      <c r="E2377" s="1088" t="s">
        <v>32</v>
      </c>
      <c r="F2377" s="432"/>
      <c r="G2377" s="1177">
        <v>44</v>
      </c>
      <c r="H2377" s="432">
        <v>47</v>
      </c>
      <c r="I2377" s="434">
        <v>47</v>
      </c>
      <c r="J2377" s="434">
        <v>28</v>
      </c>
      <c r="K2377" s="882"/>
      <c r="L2377" s="465"/>
      <c r="M2377" s="1160" t="s">
        <v>20</v>
      </c>
      <c r="N2377" s="467"/>
      <c r="O2377" s="467">
        <v>69</v>
      </c>
      <c r="P2377" s="1178">
        <v>53</v>
      </c>
      <c r="Q2377" s="1176">
        <v>54</v>
      </c>
      <c r="R2377" s="434">
        <v>17</v>
      </c>
      <c r="S2377" s="434"/>
      <c r="T2377" s="1126"/>
      <c r="U2377" s="769"/>
      <c r="W2377" s="426"/>
    </row>
    <row r="2378" spans="1:23" ht="15.95" customHeight="1" x14ac:dyDescent="0.25">
      <c r="A2378" s="1187"/>
      <c r="B2378" s="427"/>
      <c r="C2378" s="464"/>
      <c r="D2378" s="429"/>
      <c r="E2378" s="1088" t="s">
        <v>33</v>
      </c>
      <c r="F2378" s="432"/>
      <c r="G2378" s="1177"/>
      <c r="H2378" s="432"/>
      <c r="I2378" s="434">
        <v>21</v>
      </c>
      <c r="J2378" s="434">
        <v>0</v>
      </c>
      <c r="K2378" s="882"/>
      <c r="L2378" s="465"/>
      <c r="M2378" s="1160" t="s">
        <v>35</v>
      </c>
      <c r="N2378" s="467"/>
      <c r="O2378" s="467">
        <v>72</v>
      </c>
      <c r="P2378" s="1178">
        <v>112</v>
      </c>
      <c r="Q2378" s="1176">
        <v>96</v>
      </c>
      <c r="R2378" s="434">
        <v>31</v>
      </c>
      <c r="S2378" s="434"/>
      <c r="T2378" s="1126"/>
      <c r="U2378" s="769"/>
      <c r="W2378" s="426"/>
    </row>
    <row r="2379" spans="1:23" ht="15.95" customHeight="1" x14ac:dyDescent="0.25">
      <c r="A2379" s="1187"/>
      <c r="B2379" s="427"/>
      <c r="C2379" s="464"/>
      <c r="D2379" s="429"/>
      <c r="E2379" s="1088" t="s">
        <v>40</v>
      </c>
      <c r="F2379" s="432"/>
      <c r="G2379" s="1177">
        <v>5</v>
      </c>
      <c r="H2379" s="432">
        <v>6</v>
      </c>
      <c r="I2379" s="434">
        <v>13</v>
      </c>
      <c r="J2379" s="434">
        <v>5</v>
      </c>
      <c r="K2379" s="882"/>
      <c r="L2379" s="465"/>
      <c r="M2379" s="1160" t="s">
        <v>25</v>
      </c>
      <c r="N2379" s="467"/>
      <c r="O2379" s="467">
        <v>0</v>
      </c>
      <c r="P2379" s="1178">
        <v>0</v>
      </c>
      <c r="Q2379" s="1176">
        <v>0</v>
      </c>
      <c r="R2379" s="434">
        <v>0</v>
      </c>
      <c r="S2379" s="434"/>
      <c r="T2379" s="1126"/>
      <c r="U2379" s="769"/>
      <c r="W2379" s="426"/>
    </row>
    <row r="2380" spans="1:23" ht="15.95" customHeight="1" x14ac:dyDescent="0.25">
      <c r="A2380" s="1187"/>
      <c r="B2380" s="427"/>
      <c r="C2380" s="464"/>
      <c r="D2380" s="429"/>
      <c r="E2380" s="1088" t="s">
        <v>24</v>
      </c>
      <c r="F2380" s="432"/>
      <c r="G2380" s="1177" t="s">
        <v>1606</v>
      </c>
      <c r="H2380" s="432"/>
      <c r="I2380" s="434"/>
      <c r="J2380" s="434"/>
      <c r="K2380" s="882"/>
      <c r="L2380" s="465"/>
      <c r="M2380" s="1160" t="s">
        <v>39</v>
      </c>
      <c r="N2380" s="467"/>
      <c r="O2380" s="467">
        <v>0</v>
      </c>
      <c r="P2380" s="1178">
        <v>0</v>
      </c>
      <c r="Q2380" s="1176">
        <v>0</v>
      </c>
      <c r="R2380" s="434">
        <v>0</v>
      </c>
      <c r="S2380" s="434"/>
      <c r="T2380" s="1126"/>
      <c r="U2380" s="769"/>
      <c r="W2380" s="426"/>
    </row>
    <row r="2381" spans="1:23" ht="15.95" customHeight="1" x14ac:dyDescent="0.25">
      <c r="A2381" s="1187"/>
      <c r="B2381" s="427"/>
      <c r="C2381" s="464"/>
      <c r="D2381" s="429"/>
      <c r="E2381" s="1088" t="s">
        <v>42</v>
      </c>
      <c r="F2381" s="432"/>
      <c r="G2381" s="1177" t="s">
        <v>1606</v>
      </c>
      <c r="H2381" s="432"/>
      <c r="I2381" s="434"/>
      <c r="J2381" s="434"/>
      <c r="K2381" s="882"/>
      <c r="L2381" s="465"/>
      <c r="M2381" s="1160" t="s">
        <v>27</v>
      </c>
      <c r="N2381" s="467"/>
      <c r="O2381" s="467">
        <v>27</v>
      </c>
      <c r="P2381" s="1178">
        <v>23</v>
      </c>
      <c r="Q2381" s="1176">
        <v>21</v>
      </c>
      <c r="R2381" s="434">
        <v>9</v>
      </c>
      <c r="S2381" s="434"/>
      <c r="T2381" s="1126"/>
      <c r="U2381" s="769"/>
      <c r="W2381" s="426"/>
    </row>
    <row r="2382" spans="1:23" ht="15.95" customHeight="1" x14ac:dyDescent="0.25">
      <c r="A2382" s="1191"/>
      <c r="B2382" s="440"/>
      <c r="C2382" s="480"/>
      <c r="D2382" s="442"/>
      <c r="E2382" s="1165"/>
      <c r="F2382" s="445"/>
      <c r="G2382" s="1192"/>
      <c r="H2382" s="445"/>
      <c r="I2382" s="447"/>
      <c r="J2382" s="447"/>
      <c r="K2382" s="883"/>
      <c r="L2382" s="481"/>
      <c r="M2382" s="1168" t="s">
        <v>21</v>
      </c>
      <c r="N2382" s="499"/>
      <c r="O2382" s="1179" t="s">
        <v>1606</v>
      </c>
      <c r="P2382" s="1193"/>
      <c r="Q2382" s="1169"/>
      <c r="R2382" s="447"/>
      <c r="S2382" s="447"/>
      <c r="T2382" s="1129"/>
      <c r="U2382" s="757"/>
      <c r="W2382" s="426"/>
    </row>
    <row r="2383" spans="1:23" ht="15.95" customHeight="1" x14ac:dyDescent="0.25">
      <c r="A2383" s="1075">
        <v>281</v>
      </c>
      <c r="B2383" s="413" t="s">
        <v>2217</v>
      </c>
      <c r="C2383" s="486" t="s">
        <v>2218</v>
      </c>
      <c r="D2383" s="415">
        <v>250</v>
      </c>
      <c r="E2383" s="759" t="s">
        <v>2219</v>
      </c>
      <c r="F2383" s="418">
        <v>3</v>
      </c>
      <c r="G2383" s="1195">
        <v>145</v>
      </c>
      <c r="H2383" s="418">
        <v>142</v>
      </c>
      <c r="I2383" s="420">
        <v>135</v>
      </c>
      <c r="J2383" s="420">
        <v>42</v>
      </c>
      <c r="K2383" s="760"/>
      <c r="L2383" s="487"/>
      <c r="M2383" s="1173"/>
      <c r="N2383" s="501"/>
      <c r="O2383" s="505"/>
      <c r="P2383" s="763"/>
      <c r="Q2383" s="764"/>
      <c r="R2383" s="420"/>
      <c r="S2383" s="420"/>
      <c r="T2383" s="1126"/>
      <c r="U2383" s="749"/>
      <c r="W2383" s="426"/>
    </row>
    <row r="2384" spans="1:23" ht="15.95" customHeight="1" x14ac:dyDescent="0.25">
      <c r="A2384" s="1087"/>
      <c r="B2384" s="427"/>
      <c r="C2384" s="464"/>
      <c r="D2384" s="429"/>
      <c r="E2384" s="1088" t="s">
        <v>19</v>
      </c>
      <c r="F2384" s="432"/>
      <c r="G2384" s="1177">
        <v>228</v>
      </c>
      <c r="H2384" s="432">
        <v>234</v>
      </c>
      <c r="I2384" s="434">
        <v>230</v>
      </c>
      <c r="J2384" s="434">
        <v>404</v>
      </c>
      <c r="K2384" s="882"/>
      <c r="L2384" s="465"/>
      <c r="M2384" s="1160"/>
      <c r="N2384" s="467"/>
      <c r="O2384" s="467"/>
      <c r="P2384" s="1178"/>
      <c r="Q2384" s="1176"/>
      <c r="R2384" s="434"/>
      <c r="S2384" s="434"/>
      <c r="T2384" s="1126"/>
      <c r="U2384" s="769"/>
      <c r="W2384" s="426"/>
    </row>
    <row r="2385" spans="1:23" ht="15.95" customHeight="1" x14ac:dyDescent="0.25">
      <c r="A2385" s="1087"/>
      <c r="B2385" s="427"/>
      <c r="C2385" s="464"/>
      <c r="D2385" s="429"/>
      <c r="E2385" s="1088" t="s">
        <v>2220</v>
      </c>
      <c r="F2385" s="432"/>
      <c r="G2385" s="1177">
        <v>1</v>
      </c>
      <c r="H2385" s="432"/>
      <c r="I2385" s="434"/>
      <c r="J2385" s="434">
        <v>0</v>
      </c>
      <c r="K2385" s="882"/>
      <c r="L2385" s="465"/>
      <c r="M2385" s="1160"/>
      <c r="N2385" s="467"/>
      <c r="O2385" s="467"/>
      <c r="P2385" s="1178"/>
      <c r="Q2385" s="1176"/>
      <c r="R2385" s="434"/>
      <c r="S2385" s="434"/>
      <c r="T2385" s="1126"/>
      <c r="U2385" s="769"/>
      <c r="W2385" s="426"/>
    </row>
    <row r="2386" spans="1:23" ht="15.95" customHeight="1" x14ac:dyDescent="0.25">
      <c r="A2386" s="1087"/>
      <c r="B2386" s="427"/>
      <c r="C2386" s="464"/>
      <c r="D2386" s="429"/>
      <c r="E2386" s="1088" t="s">
        <v>31</v>
      </c>
      <c r="F2386" s="432"/>
      <c r="G2386" s="1177">
        <v>60</v>
      </c>
      <c r="H2386" s="432">
        <v>35</v>
      </c>
      <c r="I2386" s="434">
        <v>36</v>
      </c>
      <c r="J2386" s="434">
        <v>16</v>
      </c>
      <c r="K2386" s="882"/>
      <c r="L2386" s="465"/>
      <c r="M2386" s="1160"/>
      <c r="N2386" s="467"/>
      <c r="O2386" s="467"/>
      <c r="P2386" s="1178"/>
      <c r="Q2386" s="1176"/>
      <c r="R2386" s="434"/>
      <c r="S2386" s="434"/>
      <c r="T2386" s="1126"/>
      <c r="U2386" s="769"/>
      <c r="W2386" s="426"/>
    </row>
    <row r="2387" spans="1:23" ht="15.95" customHeight="1" x14ac:dyDescent="0.25">
      <c r="A2387" s="1087"/>
      <c r="B2387" s="427"/>
      <c r="C2387" s="464"/>
      <c r="D2387" s="429"/>
      <c r="E2387" s="1088" t="s">
        <v>32</v>
      </c>
      <c r="F2387" s="432"/>
      <c r="G2387" s="1177">
        <v>23</v>
      </c>
      <c r="H2387" s="432">
        <v>25</v>
      </c>
      <c r="I2387" s="434">
        <v>17</v>
      </c>
      <c r="J2387" s="434">
        <v>10</v>
      </c>
      <c r="K2387" s="882"/>
      <c r="L2387" s="465"/>
      <c r="M2387" s="1160"/>
      <c r="N2387" s="467"/>
      <c r="O2387" s="467"/>
      <c r="P2387" s="1178"/>
      <c r="Q2387" s="1176"/>
      <c r="R2387" s="434"/>
      <c r="S2387" s="434"/>
      <c r="T2387" s="1126"/>
      <c r="U2387" s="769"/>
      <c r="W2387" s="426"/>
    </row>
    <row r="2388" spans="1:23" ht="15.95" customHeight="1" x14ac:dyDescent="0.25">
      <c r="A2388" s="1087"/>
      <c r="B2388" s="427"/>
      <c r="C2388" s="464"/>
      <c r="D2388" s="429"/>
      <c r="E2388" s="1088" t="s">
        <v>40</v>
      </c>
      <c r="F2388" s="432"/>
      <c r="G2388" s="1177">
        <v>66</v>
      </c>
      <c r="H2388" s="432">
        <v>79</v>
      </c>
      <c r="I2388" s="434">
        <v>84</v>
      </c>
      <c r="J2388" s="434">
        <v>27</v>
      </c>
      <c r="K2388" s="882"/>
      <c r="L2388" s="465"/>
      <c r="M2388" s="1160"/>
      <c r="N2388" s="467"/>
      <c r="O2388" s="467"/>
      <c r="P2388" s="1178"/>
      <c r="Q2388" s="1176"/>
      <c r="R2388" s="434"/>
      <c r="S2388" s="434"/>
      <c r="T2388" s="1126"/>
      <c r="U2388" s="769"/>
      <c r="W2388" s="426"/>
    </row>
    <row r="2389" spans="1:23" ht="15.95" customHeight="1" x14ac:dyDescent="0.25">
      <c r="A2389" s="1204"/>
      <c r="B2389" s="440"/>
      <c r="C2389" s="480"/>
      <c r="D2389" s="442"/>
      <c r="E2389" s="1165" t="s">
        <v>42</v>
      </c>
      <c r="F2389" s="445"/>
      <c r="G2389" s="1192">
        <v>9</v>
      </c>
      <c r="H2389" s="445">
        <v>5</v>
      </c>
      <c r="I2389" s="447">
        <v>5</v>
      </c>
      <c r="J2389" s="447">
        <v>3</v>
      </c>
      <c r="K2389" s="883"/>
      <c r="L2389" s="481"/>
      <c r="M2389" s="1168"/>
      <c r="N2389" s="499"/>
      <c r="O2389" s="499"/>
      <c r="P2389" s="1193"/>
      <c r="Q2389" s="1169"/>
      <c r="R2389" s="447"/>
      <c r="S2389" s="447"/>
      <c r="T2389" s="1129"/>
      <c r="U2389" s="757"/>
      <c r="W2389" s="426"/>
    </row>
    <row r="2390" spans="1:23" ht="15.95" customHeight="1" x14ac:dyDescent="0.25">
      <c r="A2390" s="1122">
        <v>282</v>
      </c>
      <c r="B2390" s="413" t="s">
        <v>2221</v>
      </c>
      <c r="C2390" s="486" t="s">
        <v>2222</v>
      </c>
      <c r="D2390" s="415">
        <v>400</v>
      </c>
      <c r="E2390" s="759">
        <v>6299</v>
      </c>
      <c r="F2390" s="418">
        <v>1</v>
      </c>
      <c r="G2390" s="1195">
        <v>170</v>
      </c>
      <c r="H2390" s="418">
        <v>185</v>
      </c>
      <c r="I2390" s="420">
        <v>195</v>
      </c>
      <c r="J2390" s="420">
        <v>51</v>
      </c>
      <c r="K2390" s="760"/>
      <c r="L2390" s="487"/>
      <c r="M2390" s="1173"/>
      <c r="N2390" s="501"/>
      <c r="O2390" s="501"/>
      <c r="P2390" s="763"/>
      <c r="Q2390" s="764"/>
      <c r="R2390" s="420"/>
      <c r="S2390" s="420"/>
      <c r="T2390" s="1126"/>
      <c r="U2390" s="749"/>
      <c r="W2390" s="426"/>
    </row>
    <row r="2391" spans="1:23" ht="15.95" customHeight="1" x14ac:dyDescent="0.25">
      <c r="A2391" s="1131"/>
      <c r="B2391" s="427"/>
      <c r="C2391" s="464"/>
      <c r="D2391" s="429"/>
      <c r="E2391" s="1088" t="s">
        <v>19</v>
      </c>
      <c r="F2391" s="432"/>
      <c r="G2391" s="1177">
        <v>229</v>
      </c>
      <c r="H2391" s="432">
        <v>216</v>
      </c>
      <c r="I2391" s="434">
        <v>220</v>
      </c>
      <c r="J2391" s="434">
        <v>387</v>
      </c>
      <c r="K2391" s="882"/>
      <c r="L2391" s="465"/>
      <c r="M2391" s="1160"/>
      <c r="N2391" s="467"/>
      <c r="O2391" s="467"/>
      <c r="P2391" s="1178"/>
      <c r="Q2391" s="1176"/>
      <c r="R2391" s="434"/>
      <c r="S2391" s="434"/>
      <c r="T2391" s="1126"/>
      <c r="U2391" s="769"/>
      <c r="W2391" s="426"/>
    </row>
    <row r="2392" spans="1:23" ht="15.95" customHeight="1" x14ac:dyDescent="0.25">
      <c r="A2392" s="1131"/>
      <c r="B2392" s="427"/>
      <c r="C2392" s="464"/>
      <c r="D2392" s="429"/>
      <c r="E2392" s="1088" t="s">
        <v>31</v>
      </c>
      <c r="F2392" s="432"/>
      <c r="G2392" s="1177">
        <v>24</v>
      </c>
      <c r="H2392" s="432">
        <v>19</v>
      </c>
      <c r="I2392" s="434">
        <v>38</v>
      </c>
      <c r="J2392" s="434">
        <v>15</v>
      </c>
      <c r="K2392" s="882"/>
      <c r="L2392" s="465"/>
      <c r="M2392" s="1160"/>
      <c r="N2392" s="467"/>
      <c r="O2392" s="467"/>
      <c r="P2392" s="1178"/>
      <c r="Q2392" s="1176"/>
      <c r="R2392" s="434"/>
      <c r="S2392" s="434"/>
      <c r="T2392" s="1126"/>
      <c r="U2392" s="769"/>
      <c r="W2392" s="426"/>
    </row>
    <row r="2393" spans="1:23" ht="15.95" customHeight="1" x14ac:dyDescent="0.25">
      <c r="A2393" s="1131"/>
      <c r="B2393" s="427"/>
      <c r="C2393" s="464"/>
      <c r="D2393" s="429"/>
      <c r="E2393" s="1088" t="s">
        <v>36</v>
      </c>
      <c r="F2393" s="432"/>
      <c r="G2393" s="1177">
        <v>84</v>
      </c>
      <c r="H2393" s="432">
        <v>108</v>
      </c>
      <c r="I2393" s="434">
        <v>113</v>
      </c>
      <c r="J2393" s="434">
        <v>26</v>
      </c>
      <c r="K2393" s="882"/>
      <c r="L2393" s="465"/>
      <c r="M2393" s="1160"/>
      <c r="N2393" s="467"/>
      <c r="O2393" s="467"/>
      <c r="P2393" s="1178"/>
      <c r="Q2393" s="1176"/>
      <c r="R2393" s="434"/>
      <c r="S2393" s="434"/>
      <c r="T2393" s="1126"/>
      <c r="U2393" s="769"/>
      <c r="W2393" s="426"/>
    </row>
    <row r="2394" spans="1:23" ht="15.95" customHeight="1" x14ac:dyDescent="0.25">
      <c r="A2394" s="1131"/>
      <c r="B2394" s="427"/>
      <c r="C2394" s="464"/>
      <c r="D2394" s="429"/>
      <c r="E2394" s="1088" t="s">
        <v>32</v>
      </c>
      <c r="F2394" s="432"/>
      <c r="G2394" s="1177">
        <v>17</v>
      </c>
      <c r="H2394" s="432">
        <v>15</v>
      </c>
      <c r="I2394" s="434">
        <v>28</v>
      </c>
      <c r="J2394" s="434">
        <v>20</v>
      </c>
      <c r="K2394" s="882"/>
      <c r="L2394" s="465"/>
      <c r="M2394" s="1160"/>
      <c r="N2394" s="467"/>
      <c r="O2394" s="467"/>
      <c r="P2394" s="1178"/>
      <c r="Q2394" s="1176"/>
      <c r="R2394" s="434"/>
      <c r="S2394" s="434"/>
      <c r="T2394" s="1126"/>
      <c r="U2394" s="769"/>
      <c r="W2394" s="426"/>
    </row>
    <row r="2395" spans="1:23" ht="15.95" customHeight="1" x14ac:dyDescent="0.25">
      <c r="A2395" s="1131"/>
      <c r="B2395" s="427"/>
      <c r="C2395" s="464"/>
      <c r="D2395" s="429"/>
      <c r="E2395" s="1088" t="s">
        <v>38</v>
      </c>
      <c r="F2395" s="432"/>
      <c r="G2395" s="1177">
        <v>16</v>
      </c>
      <c r="H2395" s="432">
        <v>14</v>
      </c>
      <c r="I2395" s="434">
        <v>9</v>
      </c>
      <c r="J2395" s="434">
        <v>9</v>
      </c>
      <c r="K2395" s="882"/>
      <c r="L2395" s="465"/>
      <c r="M2395" s="1160"/>
      <c r="N2395" s="467"/>
      <c r="O2395" s="467"/>
      <c r="P2395" s="1178"/>
      <c r="Q2395" s="1176"/>
      <c r="R2395" s="434"/>
      <c r="S2395" s="434"/>
      <c r="T2395" s="1126"/>
      <c r="U2395" s="769"/>
      <c r="W2395" s="426"/>
    </row>
    <row r="2396" spans="1:23" ht="15.95" customHeight="1" x14ac:dyDescent="0.25">
      <c r="A2396" s="1131"/>
      <c r="B2396" s="427"/>
      <c r="C2396" s="464"/>
      <c r="D2396" s="429"/>
      <c r="E2396" s="1088" t="s">
        <v>33</v>
      </c>
      <c r="F2396" s="432"/>
      <c r="G2396" s="1177">
        <v>0</v>
      </c>
      <c r="H2396" s="432">
        <v>0</v>
      </c>
      <c r="I2396" s="434">
        <v>0</v>
      </c>
      <c r="J2396" s="434">
        <v>0</v>
      </c>
      <c r="K2396" s="882"/>
      <c r="L2396" s="465"/>
      <c r="M2396" s="1160"/>
      <c r="N2396" s="467"/>
      <c r="O2396" s="467"/>
      <c r="P2396" s="1178"/>
      <c r="Q2396" s="1176"/>
      <c r="R2396" s="434"/>
      <c r="S2396" s="434"/>
      <c r="T2396" s="1126"/>
      <c r="U2396" s="769"/>
      <c r="W2396" s="426"/>
    </row>
    <row r="2397" spans="1:23" ht="15.95" customHeight="1" x14ac:dyDescent="0.25">
      <c r="A2397" s="1131"/>
      <c r="B2397" s="427"/>
      <c r="C2397" s="464"/>
      <c r="D2397" s="429"/>
      <c r="E2397" s="1088" t="s">
        <v>40</v>
      </c>
      <c r="F2397" s="432"/>
      <c r="G2397" s="1177">
        <v>0</v>
      </c>
      <c r="H2397" s="432">
        <v>0</v>
      </c>
      <c r="I2397" s="434">
        <v>0</v>
      </c>
      <c r="J2397" s="434">
        <v>0</v>
      </c>
      <c r="K2397" s="882"/>
      <c r="L2397" s="465"/>
      <c r="M2397" s="1160"/>
      <c r="N2397" s="467"/>
      <c r="O2397" s="467"/>
      <c r="P2397" s="1178"/>
      <c r="Q2397" s="1176"/>
      <c r="R2397" s="434"/>
      <c r="S2397" s="434"/>
      <c r="T2397" s="1126"/>
      <c r="U2397" s="769"/>
      <c r="W2397" s="426"/>
    </row>
    <row r="2398" spans="1:23" ht="15.95" customHeight="1" x14ac:dyDescent="0.25">
      <c r="A2398" s="1127"/>
      <c r="B2398" s="427"/>
      <c r="C2398" s="469"/>
      <c r="D2398" s="474"/>
      <c r="E2398" s="1100" t="s">
        <v>24</v>
      </c>
      <c r="F2398" s="530"/>
      <c r="G2398" s="1179">
        <v>27</v>
      </c>
      <c r="H2398" s="530">
        <v>37</v>
      </c>
      <c r="I2398" s="476">
        <v>21</v>
      </c>
      <c r="J2398" s="476">
        <v>13</v>
      </c>
      <c r="K2398" s="1180"/>
      <c r="L2398" s="470"/>
      <c r="M2398" s="1181"/>
      <c r="N2398" s="473"/>
      <c r="O2398" s="473"/>
      <c r="P2398" s="1182"/>
      <c r="Q2398" s="1183"/>
      <c r="R2398" s="476"/>
      <c r="S2398" s="476"/>
      <c r="T2398" s="1126"/>
      <c r="U2398" s="769"/>
      <c r="W2398" s="426"/>
    </row>
    <row r="2399" spans="1:23" ht="15.95" customHeight="1" x14ac:dyDescent="0.25">
      <c r="A2399" s="1127"/>
      <c r="B2399" s="427"/>
      <c r="C2399" s="469"/>
      <c r="D2399" s="474"/>
      <c r="E2399" s="1100" t="s">
        <v>42</v>
      </c>
      <c r="F2399" s="530"/>
      <c r="G2399" s="1179">
        <v>0</v>
      </c>
      <c r="H2399" s="530">
        <v>0</v>
      </c>
      <c r="I2399" s="476">
        <v>0</v>
      </c>
      <c r="J2399" s="476">
        <v>0</v>
      </c>
      <c r="K2399" s="1180"/>
      <c r="L2399" s="470"/>
      <c r="M2399" s="1181"/>
      <c r="N2399" s="473"/>
      <c r="O2399" s="473"/>
      <c r="P2399" s="1182"/>
      <c r="Q2399" s="1183"/>
      <c r="R2399" s="476"/>
      <c r="S2399" s="476"/>
      <c r="T2399" s="1126"/>
      <c r="U2399" s="769"/>
      <c r="W2399" s="426"/>
    </row>
    <row r="2400" spans="1:23" ht="15.95" customHeight="1" x14ac:dyDescent="0.25">
      <c r="A2400" s="1127"/>
      <c r="B2400" s="440"/>
      <c r="C2400" s="469"/>
      <c r="D2400" s="474"/>
      <c r="E2400" s="1100" t="s">
        <v>2223</v>
      </c>
      <c r="F2400" s="530"/>
      <c r="G2400" s="1179">
        <v>8</v>
      </c>
      <c r="H2400" s="530">
        <v>25</v>
      </c>
      <c r="I2400" s="476">
        <v>26</v>
      </c>
      <c r="J2400" s="476">
        <v>9</v>
      </c>
      <c r="K2400" s="1180"/>
      <c r="L2400" s="470"/>
      <c r="M2400" s="1181"/>
      <c r="N2400" s="473"/>
      <c r="O2400" s="473"/>
      <c r="P2400" s="1182"/>
      <c r="Q2400" s="1183"/>
      <c r="R2400" s="476"/>
      <c r="S2400" s="476"/>
      <c r="T2400" s="1121"/>
      <c r="U2400" s="757"/>
      <c r="W2400" s="426"/>
    </row>
    <row r="2401" spans="1:23" ht="15.95" customHeight="1" x14ac:dyDescent="0.25">
      <c r="A2401" s="1110">
        <v>283</v>
      </c>
      <c r="B2401" s="413" t="s">
        <v>2224</v>
      </c>
      <c r="C2401" s="453" t="s">
        <v>2216</v>
      </c>
      <c r="D2401" s="458">
        <v>400</v>
      </c>
      <c r="E2401" s="670">
        <v>50913</v>
      </c>
      <c r="F2401" s="505">
        <v>4</v>
      </c>
      <c r="G2401" s="1185">
        <v>109</v>
      </c>
      <c r="H2401" s="505">
        <v>102</v>
      </c>
      <c r="I2401" s="460">
        <v>78</v>
      </c>
      <c r="J2401" s="460">
        <v>15</v>
      </c>
      <c r="K2401" s="1186"/>
      <c r="L2401" s="454">
        <v>630</v>
      </c>
      <c r="M2401" s="1154">
        <v>340091</v>
      </c>
      <c r="N2401" s="457">
        <v>4</v>
      </c>
      <c r="O2401" s="457">
        <v>204</v>
      </c>
      <c r="P2401" s="1189">
        <v>186</v>
      </c>
      <c r="Q2401" s="1190">
        <v>169</v>
      </c>
      <c r="R2401" s="460">
        <v>27</v>
      </c>
      <c r="S2401" s="460"/>
      <c r="T2401" s="1123"/>
      <c r="U2401" s="749"/>
      <c r="W2401" s="426"/>
    </row>
    <row r="2402" spans="1:23" ht="15.95" customHeight="1" x14ac:dyDescent="0.25">
      <c r="A2402" s="1159"/>
      <c r="B2402" s="427"/>
      <c r="C2402" s="464"/>
      <c r="D2402" s="429"/>
      <c r="E2402" s="1088" t="s">
        <v>19</v>
      </c>
      <c r="F2402" s="432"/>
      <c r="G2402" s="1177">
        <v>226</v>
      </c>
      <c r="H2402" s="432">
        <v>229</v>
      </c>
      <c r="I2402" s="434">
        <v>233</v>
      </c>
      <c r="J2402" s="434">
        <v>403</v>
      </c>
      <c r="K2402" s="882"/>
      <c r="L2402" s="465"/>
      <c r="M2402" s="1160" t="s">
        <v>19</v>
      </c>
      <c r="N2402" s="467"/>
      <c r="O2402" s="467">
        <v>229</v>
      </c>
      <c r="P2402" s="1178">
        <v>228</v>
      </c>
      <c r="Q2402" s="1176">
        <v>232</v>
      </c>
      <c r="R2402" s="434">
        <v>403</v>
      </c>
      <c r="S2402" s="434"/>
      <c r="T2402" s="1126"/>
      <c r="U2402" s="769"/>
      <c r="W2402" s="426"/>
    </row>
    <row r="2403" spans="1:23" ht="15.95" customHeight="1" x14ac:dyDescent="0.25">
      <c r="A2403" s="1159"/>
      <c r="B2403" s="427"/>
      <c r="C2403" s="464"/>
      <c r="D2403" s="429"/>
      <c r="E2403" s="1088" t="s">
        <v>30</v>
      </c>
      <c r="F2403" s="432"/>
      <c r="G2403" s="1177">
        <v>26</v>
      </c>
      <c r="H2403" s="432">
        <v>27</v>
      </c>
      <c r="I2403" s="434">
        <v>33</v>
      </c>
      <c r="J2403" s="434">
        <v>11</v>
      </c>
      <c r="K2403" s="882"/>
      <c r="L2403" s="465"/>
      <c r="M2403" s="1160" t="s">
        <v>20</v>
      </c>
      <c r="N2403" s="467"/>
      <c r="O2403" s="467">
        <v>60</v>
      </c>
      <c r="P2403" s="1178">
        <v>53</v>
      </c>
      <c r="Q2403" s="1176">
        <v>28</v>
      </c>
      <c r="R2403" s="434">
        <v>26</v>
      </c>
      <c r="S2403" s="434"/>
      <c r="T2403" s="1126"/>
      <c r="U2403" s="769"/>
      <c r="W2403" s="426"/>
    </row>
    <row r="2404" spans="1:23" ht="15.95" customHeight="1" x14ac:dyDescent="0.25">
      <c r="A2404" s="1159"/>
      <c r="B2404" s="427"/>
      <c r="C2404" s="464"/>
      <c r="D2404" s="429"/>
      <c r="E2404" s="1088" t="s">
        <v>31</v>
      </c>
      <c r="F2404" s="432"/>
      <c r="G2404" s="1177">
        <v>1</v>
      </c>
      <c r="H2404" s="432">
        <v>1</v>
      </c>
      <c r="I2404" s="434">
        <v>5</v>
      </c>
      <c r="J2404" s="434">
        <v>4</v>
      </c>
      <c r="K2404" s="882"/>
      <c r="L2404" s="465"/>
      <c r="M2404" s="1160" t="s">
        <v>21</v>
      </c>
      <c r="N2404" s="467"/>
      <c r="O2404" s="467">
        <v>21</v>
      </c>
      <c r="P2404" s="1178">
        <v>33</v>
      </c>
      <c r="Q2404" s="1176">
        <v>18</v>
      </c>
      <c r="R2404" s="434">
        <v>6</v>
      </c>
      <c r="S2404" s="434"/>
      <c r="T2404" s="1126"/>
      <c r="U2404" s="769"/>
      <c r="W2404" s="426"/>
    </row>
    <row r="2405" spans="1:23" ht="15.95" customHeight="1" x14ac:dyDescent="0.25">
      <c r="A2405" s="1159"/>
      <c r="B2405" s="427"/>
      <c r="C2405" s="464"/>
      <c r="D2405" s="429"/>
      <c r="E2405" s="1088" t="s">
        <v>36</v>
      </c>
      <c r="F2405" s="432"/>
      <c r="G2405" s="1177">
        <v>0</v>
      </c>
      <c r="H2405" s="432">
        <v>0</v>
      </c>
      <c r="I2405" s="434">
        <v>3</v>
      </c>
      <c r="J2405" s="434">
        <v>3</v>
      </c>
      <c r="K2405" s="882"/>
      <c r="L2405" s="465"/>
      <c r="M2405" s="1160" t="s">
        <v>35</v>
      </c>
      <c r="N2405" s="467"/>
      <c r="O2405" s="467">
        <v>16</v>
      </c>
      <c r="P2405" s="1178">
        <v>17</v>
      </c>
      <c r="Q2405" s="1176">
        <v>15</v>
      </c>
      <c r="R2405" s="434">
        <v>5</v>
      </c>
      <c r="S2405" s="434"/>
      <c r="T2405" s="1126"/>
      <c r="U2405" s="769"/>
      <c r="W2405" s="426"/>
    </row>
    <row r="2406" spans="1:23" ht="15.95" customHeight="1" x14ac:dyDescent="0.25">
      <c r="A2406" s="1159"/>
      <c r="B2406" s="427"/>
      <c r="C2406" s="464"/>
      <c r="D2406" s="429"/>
      <c r="E2406" s="1088" t="s">
        <v>32</v>
      </c>
      <c r="F2406" s="432"/>
      <c r="G2406" s="1177">
        <v>37</v>
      </c>
      <c r="H2406" s="432">
        <v>29</v>
      </c>
      <c r="I2406" s="434">
        <v>28</v>
      </c>
      <c r="J2406" s="434">
        <v>6</v>
      </c>
      <c r="K2406" s="882"/>
      <c r="L2406" s="465"/>
      <c r="M2406" s="1160" t="s">
        <v>25</v>
      </c>
      <c r="N2406" s="467"/>
      <c r="O2406" s="467">
        <v>93</v>
      </c>
      <c r="P2406" s="1178">
        <v>76</v>
      </c>
      <c r="Q2406" s="1176">
        <v>75</v>
      </c>
      <c r="R2406" s="434">
        <v>30</v>
      </c>
      <c r="S2406" s="434"/>
      <c r="T2406" s="1126"/>
      <c r="U2406" s="769"/>
      <c r="W2406" s="426"/>
    </row>
    <row r="2407" spans="1:23" ht="15.95" customHeight="1" x14ac:dyDescent="0.25">
      <c r="A2407" s="1159"/>
      <c r="B2407" s="427"/>
      <c r="C2407" s="464"/>
      <c r="D2407" s="429"/>
      <c r="E2407" s="1088" t="s">
        <v>33</v>
      </c>
      <c r="F2407" s="432"/>
      <c r="G2407" s="1177">
        <v>2</v>
      </c>
      <c r="H2407" s="432">
        <v>1</v>
      </c>
      <c r="I2407" s="434">
        <v>1</v>
      </c>
      <c r="J2407" s="434">
        <v>1</v>
      </c>
      <c r="K2407" s="882"/>
      <c r="L2407" s="465"/>
      <c r="M2407" s="1160" t="s">
        <v>27</v>
      </c>
      <c r="N2407" s="467"/>
      <c r="O2407" s="467">
        <v>26</v>
      </c>
      <c r="P2407" s="1178">
        <v>18</v>
      </c>
      <c r="Q2407" s="1176">
        <v>16</v>
      </c>
      <c r="R2407" s="434">
        <v>7</v>
      </c>
      <c r="S2407" s="434"/>
      <c r="T2407" s="1126"/>
      <c r="U2407" s="769"/>
      <c r="W2407" s="426"/>
    </row>
    <row r="2408" spans="1:23" ht="15.95" customHeight="1" x14ac:dyDescent="0.25">
      <c r="A2408" s="1159"/>
      <c r="B2408" s="427"/>
      <c r="C2408" s="464"/>
      <c r="D2408" s="429"/>
      <c r="E2408" s="1088" t="s">
        <v>40</v>
      </c>
      <c r="F2408" s="432"/>
      <c r="G2408" s="1177">
        <v>31</v>
      </c>
      <c r="H2408" s="432">
        <v>22</v>
      </c>
      <c r="I2408" s="434">
        <v>28</v>
      </c>
      <c r="J2408" s="434">
        <v>15</v>
      </c>
      <c r="K2408" s="882"/>
      <c r="L2408" s="465"/>
      <c r="M2408" s="1160" t="s">
        <v>26</v>
      </c>
      <c r="N2408" s="467"/>
      <c r="O2408" s="467" t="s">
        <v>1606</v>
      </c>
      <c r="P2408" s="1178"/>
      <c r="Q2408" s="1176"/>
      <c r="R2408" s="434"/>
      <c r="S2408" s="434"/>
      <c r="T2408" s="1126"/>
      <c r="U2408" s="769"/>
      <c r="W2408" s="426"/>
    </row>
    <row r="2409" spans="1:23" ht="15.95" customHeight="1" x14ac:dyDescent="0.25">
      <c r="A2409" s="1115"/>
      <c r="B2409" s="440"/>
      <c r="C2409" s="480"/>
      <c r="D2409" s="442"/>
      <c r="E2409" s="1165" t="s">
        <v>42</v>
      </c>
      <c r="F2409" s="445"/>
      <c r="G2409" s="1192">
        <v>9</v>
      </c>
      <c r="H2409" s="445">
        <v>3</v>
      </c>
      <c r="I2409" s="447">
        <v>0</v>
      </c>
      <c r="J2409" s="447">
        <v>0</v>
      </c>
      <c r="K2409" s="883"/>
      <c r="L2409" s="481"/>
      <c r="M2409" s="1168"/>
      <c r="N2409" s="499"/>
      <c r="O2409" s="499"/>
      <c r="P2409" s="1193"/>
      <c r="Q2409" s="1169"/>
      <c r="R2409" s="447"/>
      <c r="S2409" s="447"/>
      <c r="T2409" s="1129"/>
      <c r="U2409" s="757"/>
      <c r="W2409" s="426"/>
    </row>
    <row r="2410" spans="1:23" ht="15.95" customHeight="1" x14ac:dyDescent="0.25">
      <c r="A2410" s="1122">
        <v>284</v>
      </c>
      <c r="B2410" s="413" t="s">
        <v>2225</v>
      </c>
      <c r="C2410" s="486" t="s">
        <v>2216</v>
      </c>
      <c r="D2410" s="415">
        <v>400</v>
      </c>
      <c r="E2410" s="759">
        <v>23721</v>
      </c>
      <c r="F2410" s="418">
        <v>2</v>
      </c>
      <c r="G2410" s="1195">
        <v>109</v>
      </c>
      <c r="H2410" s="418">
        <v>127</v>
      </c>
      <c r="I2410" s="420">
        <v>123</v>
      </c>
      <c r="J2410" s="420">
        <v>53</v>
      </c>
      <c r="K2410" s="760"/>
      <c r="L2410" s="487"/>
      <c r="M2410" s="1173"/>
      <c r="N2410" s="501"/>
      <c r="O2410" s="501"/>
      <c r="P2410" s="763"/>
      <c r="Q2410" s="764"/>
      <c r="R2410" s="420"/>
      <c r="S2410" s="420"/>
      <c r="T2410" s="1126"/>
      <c r="U2410" s="749"/>
      <c r="W2410" s="426"/>
    </row>
    <row r="2411" spans="1:23" ht="15.95" customHeight="1" x14ac:dyDescent="0.25">
      <c r="A2411" s="1131"/>
      <c r="B2411" s="427"/>
      <c r="C2411" s="464"/>
      <c r="D2411" s="429"/>
      <c r="E2411" s="1088" t="s">
        <v>19</v>
      </c>
      <c r="F2411" s="432"/>
      <c r="G2411" s="432">
        <v>236</v>
      </c>
      <c r="H2411" s="434">
        <v>235</v>
      </c>
      <c r="I2411" s="434">
        <v>234</v>
      </c>
      <c r="J2411" s="690">
        <v>413</v>
      </c>
      <c r="K2411" s="656"/>
      <c r="L2411" s="465"/>
      <c r="M2411" s="1160"/>
      <c r="N2411" s="467"/>
      <c r="O2411" s="467"/>
      <c r="P2411" s="1178"/>
      <c r="Q2411" s="1176"/>
      <c r="R2411" s="434"/>
      <c r="S2411" s="434"/>
      <c r="T2411" s="1126"/>
      <c r="U2411" s="769"/>
      <c r="W2411" s="426"/>
    </row>
    <row r="2412" spans="1:23" ht="15.95" customHeight="1" x14ac:dyDescent="0.25">
      <c r="A2412" s="1131"/>
      <c r="B2412" s="427"/>
      <c r="C2412" s="464"/>
      <c r="D2412" s="429"/>
      <c r="E2412" s="1088" t="s">
        <v>30</v>
      </c>
      <c r="F2412" s="432"/>
      <c r="G2412" s="1177">
        <v>1</v>
      </c>
      <c r="H2412" s="432"/>
      <c r="I2412" s="434"/>
      <c r="J2412" s="434">
        <v>0</v>
      </c>
      <c r="K2412" s="882"/>
      <c r="L2412" s="465"/>
      <c r="M2412" s="1160"/>
      <c r="N2412" s="467"/>
      <c r="O2412" s="467"/>
      <c r="P2412" s="1178"/>
      <c r="Q2412" s="1176"/>
      <c r="R2412" s="434"/>
      <c r="S2412" s="434"/>
      <c r="T2412" s="1126"/>
      <c r="U2412" s="769"/>
      <c r="W2412" s="426"/>
    </row>
    <row r="2413" spans="1:23" ht="15.95" customHeight="1" x14ac:dyDescent="0.25">
      <c r="A2413" s="1131"/>
      <c r="B2413" s="427"/>
      <c r="C2413" s="464"/>
      <c r="D2413" s="429"/>
      <c r="E2413" s="1088" t="s">
        <v>31</v>
      </c>
      <c r="F2413" s="432"/>
      <c r="G2413" s="1177">
        <v>45</v>
      </c>
      <c r="H2413" s="432">
        <v>59</v>
      </c>
      <c r="I2413" s="434">
        <v>65</v>
      </c>
      <c r="J2413" s="434">
        <v>22</v>
      </c>
      <c r="K2413" s="882"/>
      <c r="L2413" s="465"/>
      <c r="M2413" s="1160"/>
      <c r="N2413" s="467"/>
      <c r="O2413" s="467"/>
      <c r="P2413" s="1178"/>
      <c r="Q2413" s="1176"/>
      <c r="R2413" s="434"/>
      <c r="S2413" s="434"/>
      <c r="T2413" s="1126"/>
      <c r="U2413" s="769"/>
      <c r="W2413" s="426"/>
    </row>
    <row r="2414" spans="1:23" ht="15.95" customHeight="1" x14ac:dyDescent="0.25">
      <c r="A2414" s="1131"/>
      <c r="B2414" s="427"/>
      <c r="C2414" s="464"/>
      <c r="D2414" s="429"/>
      <c r="E2414" s="1088" t="s">
        <v>32</v>
      </c>
      <c r="F2414" s="432"/>
      <c r="G2414" s="432" t="s">
        <v>1606</v>
      </c>
      <c r="H2414" s="432"/>
      <c r="I2414" s="434"/>
      <c r="J2414" s="420"/>
      <c r="K2414" s="882"/>
      <c r="L2414" s="465"/>
      <c r="M2414" s="1160"/>
      <c r="N2414" s="467"/>
      <c r="O2414" s="467"/>
      <c r="P2414" s="1178"/>
      <c r="Q2414" s="1176"/>
      <c r="R2414" s="434"/>
      <c r="S2414" s="434"/>
      <c r="T2414" s="1126"/>
      <c r="U2414" s="769"/>
      <c r="W2414" s="426"/>
    </row>
    <row r="2415" spans="1:23" ht="15.95" customHeight="1" x14ac:dyDescent="0.25">
      <c r="A2415" s="1131"/>
      <c r="B2415" s="427"/>
      <c r="C2415" s="464"/>
      <c r="D2415" s="429"/>
      <c r="E2415" s="1088" t="s">
        <v>33</v>
      </c>
      <c r="F2415" s="432"/>
      <c r="G2415" s="1177">
        <v>21</v>
      </c>
      <c r="H2415" s="432">
        <v>16</v>
      </c>
      <c r="I2415" s="434">
        <v>19</v>
      </c>
      <c r="J2415" s="434">
        <v>9</v>
      </c>
      <c r="K2415" s="882"/>
      <c r="L2415" s="465"/>
      <c r="M2415" s="1160"/>
      <c r="N2415" s="467"/>
      <c r="O2415" s="467"/>
      <c r="P2415" s="1178"/>
      <c r="Q2415" s="1176"/>
      <c r="R2415" s="434"/>
      <c r="S2415" s="434"/>
      <c r="T2415" s="1126"/>
      <c r="U2415" s="769"/>
      <c r="W2415" s="426"/>
    </row>
    <row r="2416" spans="1:23" ht="15.95" customHeight="1" x14ac:dyDescent="0.25">
      <c r="A2416" s="1131"/>
      <c r="B2416" s="427"/>
      <c r="C2416" s="464"/>
      <c r="D2416" s="429"/>
      <c r="E2416" s="1088" t="s">
        <v>40</v>
      </c>
      <c r="F2416" s="432"/>
      <c r="G2416" s="1177">
        <v>5</v>
      </c>
      <c r="H2416" s="432">
        <v>2</v>
      </c>
      <c r="I2416" s="434">
        <v>3</v>
      </c>
      <c r="J2416" s="434">
        <v>3</v>
      </c>
      <c r="K2416" s="882"/>
      <c r="L2416" s="465"/>
      <c r="M2416" s="1160"/>
      <c r="N2416" s="467"/>
      <c r="O2416" s="467"/>
      <c r="P2416" s="1178"/>
      <c r="Q2416" s="1176"/>
      <c r="R2416" s="434"/>
      <c r="S2416" s="434"/>
      <c r="T2416" s="1126"/>
      <c r="U2416" s="769"/>
      <c r="W2416" s="426"/>
    </row>
    <row r="2417" spans="1:23" ht="15.95" customHeight="1" x14ac:dyDescent="0.25">
      <c r="A2417" s="1131"/>
      <c r="B2417" s="427"/>
      <c r="C2417" s="464"/>
      <c r="D2417" s="429"/>
      <c r="E2417" s="1088" t="s">
        <v>24</v>
      </c>
      <c r="F2417" s="432"/>
      <c r="G2417" s="434">
        <v>36</v>
      </c>
      <c r="H2417" s="434">
        <v>36</v>
      </c>
      <c r="I2417" s="882">
        <v>49</v>
      </c>
      <c r="J2417" s="434">
        <v>27</v>
      </c>
      <c r="K2417" s="439"/>
      <c r="L2417" s="465"/>
      <c r="M2417" s="1160"/>
      <c r="N2417" s="467"/>
      <c r="O2417" s="467"/>
      <c r="P2417" s="1178"/>
      <c r="Q2417" s="1176"/>
      <c r="R2417" s="434"/>
      <c r="S2417" s="434"/>
      <c r="T2417" s="1126"/>
      <c r="U2417" s="769"/>
      <c r="W2417" s="426"/>
    </row>
    <row r="2418" spans="1:23" ht="15.95" customHeight="1" x14ac:dyDescent="0.25">
      <c r="A2418" s="1127"/>
      <c r="B2418" s="440"/>
      <c r="C2418" s="469"/>
      <c r="D2418" s="474"/>
      <c r="E2418" s="1100"/>
      <c r="F2418" s="530"/>
      <c r="G2418" s="1179"/>
      <c r="H2418" s="530"/>
      <c r="I2418" s="476"/>
      <c r="J2418" s="476"/>
      <c r="K2418" s="1180"/>
      <c r="L2418" s="470"/>
      <c r="M2418" s="1181"/>
      <c r="N2418" s="473"/>
      <c r="O2418" s="473"/>
      <c r="P2418" s="1182"/>
      <c r="Q2418" s="1183"/>
      <c r="R2418" s="476"/>
      <c r="S2418" s="476"/>
      <c r="T2418" s="1129"/>
      <c r="U2418" s="757"/>
      <c r="W2418" s="426"/>
    </row>
    <row r="2419" spans="1:23" ht="15.95" customHeight="1" x14ac:dyDescent="0.25">
      <c r="A2419" s="1110">
        <v>285</v>
      </c>
      <c r="B2419" s="413" t="s">
        <v>2226</v>
      </c>
      <c r="C2419" s="453" t="s">
        <v>2216</v>
      </c>
      <c r="D2419" s="458">
        <v>400</v>
      </c>
      <c r="E2419" s="670" t="s">
        <v>2227</v>
      </c>
      <c r="F2419" s="505">
        <v>2</v>
      </c>
      <c r="G2419" s="1185">
        <v>78</v>
      </c>
      <c r="H2419" s="505">
        <v>89</v>
      </c>
      <c r="I2419" s="460">
        <v>113</v>
      </c>
      <c r="J2419" s="460">
        <v>42</v>
      </c>
      <c r="K2419" s="1186"/>
      <c r="L2419" s="454">
        <v>400</v>
      </c>
      <c r="M2419" s="1154">
        <v>9457</v>
      </c>
      <c r="N2419" s="457">
        <v>2</v>
      </c>
      <c r="O2419" s="457">
        <v>152</v>
      </c>
      <c r="P2419" s="1189">
        <v>148</v>
      </c>
      <c r="Q2419" s="1190">
        <v>165</v>
      </c>
      <c r="R2419" s="460">
        <v>39</v>
      </c>
      <c r="S2419" s="460"/>
      <c r="T2419" s="1126"/>
      <c r="U2419" s="749"/>
      <c r="W2419" s="426"/>
    </row>
    <row r="2420" spans="1:23" ht="15.95" customHeight="1" x14ac:dyDescent="0.25">
      <c r="A2420" s="1159"/>
      <c r="B2420" s="427"/>
      <c r="C2420" s="464"/>
      <c r="D2420" s="429"/>
      <c r="E2420" s="1088" t="s">
        <v>19</v>
      </c>
      <c r="F2420" s="432"/>
      <c r="G2420" s="1177">
        <v>227</v>
      </c>
      <c r="H2420" s="432">
        <v>233</v>
      </c>
      <c r="I2420" s="434">
        <v>227</v>
      </c>
      <c r="J2420" s="434">
        <v>404</v>
      </c>
      <c r="K2420" s="882"/>
      <c r="L2420" s="465"/>
      <c r="M2420" s="1160" t="s">
        <v>19</v>
      </c>
      <c r="N2420" s="467"/>
      <c r="O2420" s="467">
        <v>228</v>
      </c>
      <c r="P2420" s="1178">
        <v>229</v>
      </c>
      <c r="Q2420" s="1176">
        <v>229</v>
      </c>
      <c r="R2420" s="434">
        <v>401</v>
      </c>
      <c r="S2420" s="434"/>
      <c r="T2420" s="1126"/>
      <c r="U2420" s="769"/>
      <c r="W2420" s="426"/>
    </row>
    <row r="2421" spans="1:23" ht="15.95" customHeight="1" x14ac:dyDescent="0.25">
      <c r="A2421" s="1159"/>
      <c r="B2421" s="427"/>
      <c r="C2421" s="464"/>
      <c r="D2421" s="429"/>
      <c r="E2421" s="1088" t="s">
        <v>32</v>
      </c>
      <c r="F2421" s="432"/>
      <c r="G2421" s="1177">
        <v>18</v>
      </c>
      <c r="H2421" s="432">
        <v>18</v>
      </c>
      <c r="I2421" s="434">
        <v>16</v>
      </c>
      <c r="J2421" s="434">
        <v>10</v>
      </c>
      <c r="K2421" s="882"/>
      <c r="L2421" s="465"/>
      <c r="M2421" s="1160" t="s">
        <v>42</v>
      </c>
      <c r="N2421" s="467"/>
      <c r="O2421" s="467">
        <v>18</v>
      </c>
      <c r="P2421" s="1178">
        <v>7</v>
      </c>
      <c r="Q2421" s="1176">
        <v>11</v>
      </c>
      <c r="R2421" s="434">
        <v>2</v>
      </c>
      <c r="S2421" s="434"/>
      <c r="T2421" s="1126"/>
      <c r="U2421" s="769"/>
      <c r="W2421" s="426"/>
    </row>
    <row r="2422" spans="1:23" ht="15.95" customHeight="1" x14ac:dyDescent="0.25">
      <c r="A2422" s="1159"/>
      <c r="B2422" s="427"/>
      <c r="C2422" s="464"/>
      <c r="D2422" s="429"/>
      <c r="E2422" s="1088" t="s">
        <v>38</v>
      </c>
      <c r="F2422" s="432"/>
      <c r="G2422" s="1177">
        <v>16</v>
      </c>
      <c r="H2422" s="432">
        <v>15</v>
      </c>
      <c r="I2422" s="434">
        <v>28</v>
      </c>
      <c r="J2422" s="434">
        <v>7</v>
      </c>
      <c r="K2422" s="882"/>
      <c r="L2422" s="465"/>
      <c r="M2422" s="1160" t="s">
        <v>35</v>
      </c>
      <c r="N2422" s="467"/>
      <c r="O2422" s="467">
        <v>41</v>
      </c>
      <c r="P2422" s="1178">
        <v>55</v>
      </c>
      <c r="Q2422" s="1176">
        <v>56</v>
      </c>
      <c r="R2422" s="434">
        <v>17</v>
      </c>
      <c r="S2422" s="434"/>
      <c r="T2422" s="1128"/>
      <c r="U2422" s="769"/>
      <c r="W2422" s="426"/>
    </row>
    <row r="2423" spans="1:23" ht="15.95" customHeight="1" x14ac:dyDescent="0.25">
      <c r="A2423" s="1159"/>
      <c r="B2423" s="427"/>
      <c r="C2423" s="464"/>
      <c r="D2423" s="429"/>
      <c r="E2423" s="1088" t="s">
        <v>33</v>
      </c>
      <c r="F2423" s="432"/>
      <c r="G2423" s="1177">
        <v>59</v>
      </c>
      <c r="H2423" s="432">
        <v>55</v>
      </c>
      <c r="I2423" s="434">
        <v>77</v>
      </c>
      <c r="J2423" s="434">
        <v>29</v>
      </c>
      <c r="K2423" s="882"/>
      <c r="L2423" s="465"/>
      <c r="M2423" s="1160" t="s">
        <v>23</v>
      </c>
      <c r="N2423" s="467"/>
      <c r="O2423" s="467"/>
      <c r="P2423" s="1178"/>
      <c r="Q2423" s="1176">
        <v>1</v>
      </c>
      <c r="R2423" s="434">
        <v>1</v>
      </c>
      <c r="S2423" s="434"/>
      <c r="T2423" s="1126"/>
      <c r="U2423" s="769"/>
      <c r="W2423" s="426"/>
    </row>
    <row r="2424" spans="1:23" ht="15.95" customHeight="1" x14ac:dyDescent="0.25">
      <c r="A2424" s="1159"/>
      <c r="B2424" s="427"/>
      <c r="C2424" s="464"/>
      <c r="D2424" s="429"/>
      <c r="E2424" s="1088"/>
      <c r="F2424" s="432"/>
      <c r="G2424" s="1177"/>
      <c r="H2424" s="432"/>
      <c r="I2424" s="434"/>
      <c r="J2424" s="434"/>
      <c r="K2424" s="882"/>
      <c r="L2424" s="465"/>
      <c r="M2424" s="1160" t="s">
        <v>37</v>
      </c>
      <c r="N2424" s="467"/>
      <c r="O2424" s="467">
        <v>92</v>
      </c>
      <c r="P2424" s="1178">
        <v>75</v>
      </c>
      <c r="Q2424" s="1176">
        <v>116</v>
      </c>
      <c r="R2424" s="434">
        <v>38</v>
      </c>
      <c r="S2424" s="434"/>
      <c r="T2424" s="1126"/>
      <c r="U2424" s="769"/>
      <c r="W2424" s="426"/>
    </row>
    <row r="2425" spans="1:23" ht="15.95" customHeight="1" x14ac:dyDescent="0.25">
      <c r="A2425" s="1159"/>
      <c r="B2425" s="427"/>
      <c r="C2425" s="464"/>
      <c r="D2425" s="429"/>
      <c r="E2425" s="1088"/>
      <c r="F2425" s="432"/>
      <c r="G2425" s="1177"/>
      <c r="H2425" s="432"/>
      <c r="I2425" s="434"/>
      <c r="J2425" s="434"/>
      <c r="K2425" s="882"/>
      <c r="L2425" s="465"/>
      <c r="M2425" s="466" t="s">
        <v>21</v>
      </c>
      <c r="N2425" s="432"/>
      <c r="O2425" s="1177" t="s">
        <v>1606</v>
      </c>
      <c r="P2425" s="434"/>
      <c r="Q2425" s="1176"/>
      <c r="R2425" s="434"/>
      <c r="S2425" s="434"/>
      <c r="T2425" s="1126"/>
      <c r="U2425" s="769"/>
      <c r="W2425" s="426"/>
    </row>
    <row r="2426" spans="1:23" ht="15.95" customHeight="1" x14ac:dyDescent="0.25">
      <c r="A2426" s="1159"/>
      <c r="B2426" s="427"/>
      <c r="C2426" s="464"/>
      <c r="D2426" s="429"/>
      <c r="E2426" s="1088"/>
      <c r="F2426" s="432"/>
      <c r="G2426" s="1177"/>
      <c r="H2426" s="432"/>
      <c r="I2426" s="434"/>
      <c r="J2426" s="434"/>
      <c r="K2426" s="882"/>
      <c r="L2426" s="465"/>
      <c r="M2426" s="1160"/>
      <c r="N2426" s="467"/>
      <c r="O2426" s="467"/>
      <c r="P2426" s="1178"/>
      <c r="Q2426" s="1176"/>
      <c r="R2426" s="434"/>
      <c r="S2426" s="434"/>
      <c r="T2426" s="1126"/>
      <c r="U2426" s="769"/>
      <c r="W2426" s="426"/>
    </row>
    <row r="2427" spans="1:23" ht="15.95" customHeight="1" x14ac:dyDescent="0.25">
      <c r="A2427" s="1115"/>
      <c r="B2427" s="440"/>
      <c r="C2427" s="480"/>
      <c r="D2427" s="442"/>
      <c r="E2427" s="1165"/>
      <c r="F2427" s="445"/>
      <c r="G2427" s="1192"/>
      <c r="H2427" s="445"/>
      <c r="I2427" s="447"/>
      <c r="J2427" s="447"/>
      <c r="K2427" s="883"/>
      <c r="L2427" s="481"/>
      <c r="M2427" s="1168"/>
      <c r="N2427" s="499"/>
      <c r="O2427" s="499"/>
      <c r="P2427" s="1193"/>
      <c r="Q2427" s="1169"/>
      <c r="R2427" s="447"/>
      <c r="S2427" s="447"/>
      <c r="T2427" s="1121"/>
      <c r="U2427" s="757"/>
      <c r="W2427" s="426"/>
    </row>
    <row r="2428" spans="1:23" ht="15.95" customHeight="1" x14ac:dyDescent="0.25">
      <c r="A2428" s="1184">
        <v>286</v>
      </c>
      <c r="B2428" s="413" t="s">
        <v>2228</v>
      </c>
      <c r="C2428" s="486" t="s">
        <v>2216</v>
      </c>
      <c r="D2428" s="415">
        <v>250</v>
      </c>
      <c r="E2428" s="759">
        <v>231</v>
      </c>
      <c r="F2428" s="418"/>
      <c r="G2428" s="1195">
        <v>160</v>
      </c>
      <c r="H2428" s="418">
        <v>205</v>
      </c>
      <c r="I2428" s="420">
        <v>134</v>
      </c>
      <c r="J2428" s="420">
        <v>34</v>
      </c>
      <c r="K2428" s="760"/>
      <c r="L2428" s="487"/>
      <c r="M2428" s="1173"/>
      <c r="N2428" s="501"/>
      <c r="O2428" s="501"/>
      <c r="P2428" s="763"/>
      <c r="Q2428" s="764"/>
      <c r="R2428" s="420"/>
      <c r="S2428" s="420"/>
      <c r="T2428" s="1123"/>
      <c r="U2428" s="749"/>
      <c r="W2428" s="426"/>
    </row>
    <row r="2429" spans="1:23" ht="15.95" customHeight="1" x14ac:dyDescent="0.25">
      <c r="A2429" s="1187"/>
      <c r="B2429" s="427"/>
      <c r="C2429" s="464"/>
      <c r="D2429" s="429"/>
      <c r="E2429" s="1088" t="s">
        <v>19</v>
      </c>
      <c r="F2429" s="432"/>
      <c r="G2429" s="1177">
        <v>228</v>
      </c>
      <c r="H2429" s="432">
        <v>222</v>
      </c>
      <c r="I2429" s="434">
        <v>230</v>
      </c>
      <c r="J2429" s="434">
        <v>400</v>
      </c>
      <c r="K2429" s="882"/>
      <c r="L2429" s="465"/>
      <c r="M2429" s="1160"/>
      <c r="N2429" s="467"/>
      <c r="O2429" s="467"/>
      <c r="P2429" s="1178"/>
      <c r="Q2429" s="1176"/>
      <c r="R2429" s="434"/>
      <c r="S2429" s="434"/>
      <c r="T2429" s="1126"/>
      <c r="U2429" s="769"/>
      <c r="W2429" s="426"/>
    </row>
    <row r="2430" spans="1:23" ht="15.95" customHeight="1" x14ac:dyDescent="0.25">
      <c r="A2430" s="1187"/>
      <c r="B2430" s="427"/>
      <c r="C2430" s="464"/>
      <c r="D2430" s="429"/>
      <c r="E2430" s="1088" t="s">
        <v>31</v>
      </c>
      <c r="F2430" s="432"/>
      <c r="G2430" s="1177">
        <v>21</v>
      </c>
      <c r="H2430" s="432">
        <v>21</v>
      </c>
      <c r="I2430" s="434">
        <v>13</v>
      </c>
      <c r="J2430" s="434">
        <v>11</v>
      </c>
      <c r="K2430" s="882"/>
      <c r="L2430" s="465"/>
      <c r="M2430" s="1160"/>
      <c r="N2430" s="467"/>
      <c r="O2430" s="467"/>
      <c r="P2430" s="1178"/>
      <c r="Q2430" s="1176"/>
      <c r="R2430" s="434"/>
      <c r="S2430" s="434"/>
      <c r="T2430" s="1126"/>
      <c r="U2430" s="769"/>
      <c r="W2430" s="426"/>
    </row>
    <row r="2431" spans="1:23" ht="15.95" customHeight="1" x14ac:dyDescent="0.25">
      <c r="A2431" s="1187"/>
      <c r="B2431" s="427"/>
      <c r="C2431" s="464"/>
      <c r="D2431" s="429"/>
      <c r="E2431" s="1088" t="s">
        <v>32</v>
      </c>
      <c r="F2431" s="432"/>
      <c r="G2431" s="1177"/>
      <c r="H2431" s="432"/>
      <c r="I2431" s="434"/>
      <c r="J2431" s="434"/>
      <c r="K2431" s="882"/>
      <c r="L2431" s="465"/>
      <c r="M2431" s="1160"/>
      <c r="N2431" s="467"/>
      <c r="O2431" s="467"/>
      <c r="P2431" s="1178"/>
      <c r="Q2431" s="1176"/>
      <c r="R2431" s="434"/>
      <c r="S2431" s="434"/>
      <c r="T2431" s="1128"/>
      <c r="U2431" s="769"/>
      <c r="W2431" s="426"/>
    </row>
    <row r="2432" spans="1:23" ht="15.95" customHeight="1" x14ac:dyDescent="0.25">
      <c r="A2432" s="1187"/>
      <c r="B2432" s="427"/>
      <c r="C2432" s="464"/>
      <c r="D2432" s="429"/>
      <c r="E2432" s="1088" t="s">
        <v>38</v>
      </c>
      <c r="F2432" s="432"/>
      <c r="G2432" s="1177"/>
      <c r="H2432" s="432">
        <v>1</v>
      </c>
      <c r="I2432" s="434"/>
      <c r="J2432" s="434">
        <v>1</v>
      </c>
      <c r="K2432" s="882"/>
      <c r="L2432" s="465"/>
      <c r="M2432" s="1160"/>
      <c r="N2432" s="467"/>
      <c r="O2432" s="467"/>
      <c r="P2432" s="1178"/>
      <c r="Q2432" s="1176"/>
      <c r="R2432" s="434"/>
      <c r="S2432" s="434"/>
      <c r="T2432" s="1126"/>
      <c r="U2432" s="769"/>
      <c r="W2432" s="426"/>
    </row>
    <row r="2433" spans="1:23" ht="15.95" customHeight="1" x14ac:dyDescent="0.25">
      <c r="A2433" s="1187"/>
      <c r="B2433" s="427"/>
      <c r="C2433" s="464"/>
      <c r="D2433" s="429"/>
      <c r="E2433" s="1088" t="s">
        <v>33</v>
      </c>
      <c r="F2433" s="432"/>
      <c r="G2433" s="1177">
        <v>71</v>
      </c>
      <c r="H2433" s="432">
        <v>104</v>
      </c>
      <c r="I2433" s="434">
        <v>46</v>
      </c>
      <c r="J2433" s="434">
        <v>38</v>
      </c>
      <c r="K2433" s="882"/>
      <c r="L2433" s="465"/>
      <c r="M2433" s="1160"/>
      <c r="N2433" s="467"/>
      <c r="O2433" s="467"/>
      <c r="P2433" s="1178"/>
      <c r="Q2433" s="1176"/>
      <c r="R2433" s="434"/>
      <c r="S2433" s="434"/>
      <c r="T2433" s="1128"/>
      <c r="U2433" s="769"/>
      <c r="W2433" s="426"/>
    </row>
    <row r="2434" spans="1:23" ht="15.95" customHeight="1" x14ac:dyDescent="0.25">
      <c r="A2434" s="1187"/>
      <c r="B2434" s="427"/>
      <c r="C2434" s="464"/>
      <c r="D2434" s="429"/>
      <c r="E2434" s="1088" t="s">
        <v>40</v>
      </c>
      <c r="F2434" s="432"/>
      <c r="G2434" s="1177">
        <v>24</v>
      </c>
      <c r="H2434" s="432">
        <v>37</v>
      </c>
      <c r="I2434" s="434">
        <v>38</v>
      </c>
      <c r="J2434" s="434">
        <v>6</v>
      </c>
      <c r="K2434" s="882"/>
      <c r="L2434" s="465"/>
      <c r="M2434" s="1160"/>
      <c r="N2434" s="467"/>
      <c r="O2434" s="467"/>
      <c r="P2434" s="1178"/>
      <c r="Q2434" s="1176"/>
      <c r="R2434" s="434"/>
      <c r="S2434" s="434"/>
      <c r="T2434" s="1126"/>
      <c r="U2434" s="769"/>
      <c r="W2434" s="426"/>
    </row>
    <row r="2435" spans="1:23" ht="15.95" customHeight="1" x14ac:dyDescent="0.25">
      <c r="A2435" s="1187"/>
      <c r="B2435" s="427"/>
      <c r="C2435" s="464"/>
      <c r="D2435" s="429"/>
      <c r="E2435" s="1088" t="s">
        <v>24</v>
      </c>
      <c r="F2435" s="432"/>
      <c r="G2435" s="1177">
        <v>0</v>
      </c>
      <c r="H2435" s="432">
        <v>0</v>
      </c>
      <c r="I2435" s="434">
        <v>0</v>
      </c>
      <c r="J2435" s="434">
        <v>0</v>
      </c>
      <c r="K2435" s="882"/>
      <c r="L2435" s="465"/>
      <c r="M2435" s="1160"/>
      <c r="N2435" s="467"/>
      <c r="O2435" s="467"/>
      <c r="P2435" s="1178"/>
      <c r="Q2435" s="1176"/>
      <c r="R2435" s="434"/>
      <c r="S2435" s="434"/>
      <c r="T2435" s="1126"/>
      <c r="U2435" s="769"/>
      <c r="W2435" s="426"/>
    </row>
    <row r="2436" spans="1:23" ht="15.95" customHeight="1" x14ac:dyDescent="0.25">
      <c r="A2436" s="1188"/>
      <c r="B2436" s="440"/>
      <c r="C2436" s="469"/>
      <c r="D2436" s="474"/>
      <c r="E2436" s="1100" t="s">
        <v>42</v>
      </c>
      <c r="F2436" s="530"/>
      <c r="G2436" s="1179">
        <v>26</v>
      </c>
      <c r="H2436" s="530">
        <v>43</v>
      </c>
      <c r="I2436" s="476">
        <v>50</v>
      </c>
      <c r="J2436" s="476">
        <v>9</v>
      </c>
      <c r="K2436" s="1180"/>
      <c r="L2436" s="470"/>
      <c r="M2436" s="1181"/>
      <c r="N2436" s="473"/>
      <c r="O2436" s="473"/>
      <c r="P2436" s="1182"/>
      <c r="Q2436" s="1183"/>
      <c r="R2436" s="476"/>
      <c r="S2436" s="476"/>
      <c r="T2436" s="1121"/>
      <c r="U2436" s="757"/>
      <c r="W2436" s="426"/>
    </row>
    <row r="2437" spans="1:23" ht="15.95" customHeight="1" x14ac:dyDescent="0.25">
      <c r="A2437" s="1184">
        <v>287</v>
      </c>
      <c r="B2437" s="413" t="s">
        <v>2229</v>
      </c>
      <c r="C2437" s="453" t="s">
        <v>2216</v>
      </c>
      <c r="D2437" s="458">
        <v>320</v>
      </c>
      <c r="E2437" s="670">
        <v>32114</v>
      </c>
      <c r="F2437" s="505">
        <v>1</v>
      </c>
      <c r="G2437" s="1185">
        <v>53</v>
      </c>
      <c r="H2437" s="505">
        <v>60</v>
      </c>
      <c r="I2437" s="460">
        <v>57</v>
      </c>
      <c r="J2437" s="460">
        <v>18</v>
      </c>
      <c r="K2437" s="1186"/>
      <c r="L2437" s="454">
        <v>0</v>
      </c>
      <c r="M2437" s="1154">
        <v>0</v>
      </c>
      <c r="N2437" s="457"/>
      <c r="O2437" s="457"/>
      <c r="P2437" s="1189"/>
      <c r="Q2437" s="1190"/>
      <c r="R2437" s="460"/>
      <c r="S2437" s="460"/>
      <c r="T2437" s="1123"/>
      <c r="U2437" s="749"/>
      <c r="W2437" s="506"/>
    </row>
    <row r="2438" spans="1:23" ht="15.95" customHeight="1" x14ac:dyDescent="0.25">
      <c r="A2438" s="1187"/>
      <c r="B2438" s="427"/>
      <c r="C2438" s="464"/>
      <c r="D2438" s="429"/>
      <c r="E2438" s="1088" t="s">
        <v>19</v>
      </c>
      <c r="F2438" s="432"/>
      <c r="G2438" s="1177">
        <v>221</v>
      </c>
      <c r="H2438" s="432">
        <v>221</v>
      </c>
      <c r="I2438" s="434">
        <v>221</v>
      </c>
      <c r="J2438" s="434">
        <v>390</v>
      </c>
      <c r="K2438" s="882"/>
      <c r="L2438" s="465"/>
      <c r="M2438" s="1160"/>
      <c r="N2438" s="467"/>
      <c r="O2438" s="467"/>
      <c r="P2438" s="1178"/>
      <c r="Q2438" s="1176"/>
      <c r="R2438" s="434"/>
      <c r="S2438" s="434"/>
      <c r="T2438" s="1126"/>
      <c r="U2438" s="769"/>
      <c r="W2438" s="507"/>
    </row>
    <row r="2439" spans="1:23" ht="15.95" customHeight="1" x14ac:dyDescent="0.25">
      <c r="A2439" s="1187"/>
      <c r="B2439" s="427"/>
      <c r="C2439" s="464"/>
      <c r="D2439" s="429"/>
      <c r="E2439" s="1088" t="s">
        <v>31</v>
      </c>
      <c r="F2439" s="432"/>
      <c r="G2439" s="1177" t="s">
        <v>1606</v>
      </c>
      <c r="H2439" s="432"/>
      <c r="I2439" s="434"/>
      <c r="J2439" s="434"/>
      <c r="K2439" s="882"/>
      <c r="L2439" s="465"/>
      <c r="M2439" s="1160"/>
      <c r="N2439" s="467"/>
      <c r="O2439" s="467"/>
      <c r="P2439" s="1178"/>
      <c r="Q2439" s="1176"/>
      <c r="R2439" s="434"/>
      <c r="S2439" s="434"/>
      <c r="T2439" s="1126"/>
      <c r="U2439" s="769"/>
      <c r="W2439" s="507"/>
    </row>
    <row r="2440" spans="1:23" ht="15.95" customHeight="1" x14ac:dyDescent="0.25">
      <c r="A2440" s="1187"/>
      <c r="B2440" s="427"/>
      <c r="C2440" s="464"/>
      <c r="D2440" s="429"/>
      <c r="E2440" s="1088" t="s">
        <v>32</v>
      </c>
      <c r="F2440" s="432"/>
      <c r="G2440" s="1177">
        <v>1</v>
      </c>
      <c r="H2440" s="432"/>
      <c r="I2440" s="434">
        <v>1</v>
      </c>
      <c r="J2440" s="434">
        <v>1</v>
      </c>
      <c r="K2440" s="882"/>
      <c r="L2440" s="465"/>
      <c r="M2440" s="1160"/>
      <c r="N2440" s="467"/>
      <c r="O2440" s="467"/>
      <c r="P2440" s="1178"/>
      <c r="Q2440" s="1176"/>
      <c r="R2440" s="434"/>
      <c r="S2440" s="434"/>
      <c r="T2440" s="1126"/>
      <c r="U2440" s="769"/>
      <c r="W2440" s="507"/>
    </row>
    <row r="2441" spans="1:23" ht="15.95" customHeight="1" x14ac:dyDescent="0.25">
      <c r="A2441" s="1187"/>
      <c r="B2441" s="427"/>
      <c r="C2441" s="464"/>
      <c r="D2441" s="429"/>
      <c r="E2441" s="1088" t="s">
        <v>38</v>
      </c>
      <c r="F2441" s="432"/>
      <c r="G2441" s="1177" t="s">
        <v>1606</v>
      </c>
      <c r="H2441" s="432"/>
      <c r="I2441" s="434"/>
      <c r="J2441" s="434"/>
      <c r="K2441" s="882"/>
      <c r="L2441" s="465"/>
      <c r="M2441" s="1160"/>
      <c r="N2441" s="467"/>
      <c r="O2441" s="467"/>
      <c r="P2441" s="1178"/>
      <c r="Q2441" s="1176"/>
      <c r="R2441" s="434"/>
      <c r="S2441" s="434"/>
      <c r="T2441" s="1128"/>
      <c r="U2441" s="769"/>
      <c r="W2441" s="507"/>
    </row>
    <row r="2442" spans="1:23" ht="15.95" customHeight="1" x14ac:dyDescent="0.25">
      <c r="A2442" s="1187"/>
      <c r="B2442" s="427"/>
      <c r="C2442" s="464"/>
      <c r="D2442" s="429"/>
      <c r="E2442" s="1088" t="s">
        <v>24</v>
      </c>
      <c r="F2442" s="432"/>
      <c r="G2442" s="1177">
        <v>7</v>
      </c>
      <c r="H2442" s="432">
        <v>22</v>
      </c>
      <c r="I2442" s="434">
        <v>25</v>
      </c>
      <c r="J2442" s="434">
        <v>20</v>
      </c>
      <c r="K2442" s="882"/>
      <c r="L2442" s="465"/>
      <c r="M2442" s="1160"/>
      <c r="N2442" s="467"/>
      <c r="O2442" s="467"/>
      <c r="P2442" s="1178"/>
      <c r="Q2442" s="1176"/>
      <c r="R2442" s="434"/>
      <c r="S2442" s="434"/>
      <c r="T2442" s="1126"/>
      <c r="U2442" s="769"/>
      <c r="W2442" s="507"/>
    </row>
    <row r="2443" spans="1:23" ht="15.95" customHeight="1" x14ac:dyDescent="0.25">
      <c r="A2443" s="1187"/>
      <c r="B2443" s="427"/>
      <c r="C2443" s="464"/>
      <c r="D2443" s="429"/>
      <c r="E2443" s="1088" t="s">
        <v>42</v>
      </c>
      <c r="F2443" s="432"/>
      <c r="G2443" s="1177" t="s">
        <v>1606</v>
      </c>
      <c r="H2443" s="432"/>
      <c r="I2443" s="434"/>
      <c r="J2443" s="434"/>
      <c r="K2443" s="882"/>
      <c r="L2443" s="465"/>
      <c r="M2443" s="1160"/>
      <c r="N2443" s="467"/>
      <c r="O2443" s="467"/>
      <c r="P2443" s="1178"/>
      <c r="Q2443" s="1176"/>
      <c r="R2443" s="434"/>
      <c r="S2443" s="434"/>
      <c r="T2443" s="1126"/>
      <c r="U2443" s="769"/>
      <c r="W2443" s="507"/>
    </row>
    <row r="2444" spans="1:23" ht="15.95" customHeight="1" x14ac:dyDescent="0.25">
      <c r="A2444" s="1187"/>
      <c r="B2444" s="427"/>
      <c r="C2444" s="464"/>
      <c r="D2444" s="429"/>
      <c r="E2444" s="1088" t="s">
        <v>26</v>
      </c>
      <c r="F2444" s="432"/>
      <c r="G2444" s="1177">
        <v>15</v>
      </c>
      <c r="H2444" s="432">
        <v>17</v>
      </c>
      <c r="I2444" s="434">
        <v>17</v>
      </c>
      <c r="J2444" s="434">
        <v>10</v>
      </c>
      <c r="K2444" s="882"/>
      <c r="L2444" s="465"/>
      <c r="M2444" s="1160"/>
      <c r="N2444" s="467"/>
      <c r="O2444" s="467"/>
      <c r="P2444" s="1178"/>
      <c r="Q2444" s="1176"/>
      <c r="R2444" s="434"/>
      <c r="S2444" s="434"/>
      <c r="T2444" s="1126"/>
      <c r="U2444" s="769"/>
      <c r="W2444" s="507"/>
    </row>
    <row r="2445" spans="1:23" ht="15.95" customHeight="1" x14ac:dyDescent="0.25">
      <c r="A2445" s="1187"/>
      <c r="B2445" s="427"/>
      <c r="C2445" s="464"/>
      <c r="D2445" s="429"/>
      <c r="E2445" s="1088" t="s">
        <v>21</v>
      </c>
      <c r="F2445" s="432"/>
      <c r="G2445" s="1177">
        <v>19</v>
      </c>
      <c r="H2445" s="432">
        <v>26</v>
      </c>
      <c r="I2445" s="434">
        <v>24</v>
      </c>
      <c r="J2445" s="434">
        <v>5</v>
      </c>
      <c r="K2445" s="882"/>
      <c r="L2445" s="465"/>
      <c r="M2445" s="1160"/>
      <c r="N2445" s="467"/>
      <c r="O2445" s="467"/>
      <c r="P2445" s="1178"/>
      <c r="Q2445" s="1176"/>
      <c r="R2445" s="434"/>
      <c r="S2445" s="434"/>
      <c r="T2445" s="1126"/>
      <c r="U2445" s="769"/>
      <c r="W2445" s="507"/>
    </row>
    <row r="2446" spans="1:23" ht="15.95" customHeight="1" x14ac:dyDescent="0.25">
      <c r="A2446" s="1187"/>
      <c r="B2446" s="427"/>
      <c r="C2446" s="464"/>
      <c r="D2446" s="429"/>
      <c r="E2446" s="1088" t="s">
        <v>37</v>
      </c>
      <c r="F2446" s="432"/>
      <c r="G2446" s="1177" t="s">
        <v>1606</v>
      </c>
      <c r="H2446" s="432"/>
      <c r="I2446" s="434"/>
      <c r="J2446" s="434"/>
      <c r="K2446" s="882"/>
      <c r="L2446" s="465"/>
      <c r="M2446" s="1160"/>
      <c r="N2446" s="467"/>
      <c r="O2446" s="467"/>
      <c r="P2446" s="1178"/>
      <c r="Q2446" s="1176"/>
      <c r="R2446" s="434"/>
      <c r="S2446" s="434"/>
      <c r="T2446" s="1126"/>
      <c r="U2446" s="769"/>
      <c r="W2446" s="507"/>
    </row>
    <row r="2447" spans="1:23" ht="15.95" customHeight="1" x14ac:dyDescent="0.25">
      <c r="A2447" s="1187"/>
      <c r="B2447" s="427"/>
      <c r="C2447" s="464"/>
      <c r="D2447" s="429"/>
      <c r="E2447" s="1088" t="s">
        <v>25</v>
      </c>
      <c r="F2447" s="432"/>
      <c r="G2447" s="1177" t="s">
        <v>1606</v>
      </c>
      <c r="H2447" s="432"/>
      <c r="I2447" s="434"/>
      <c r="J2447" s="434"/>
      <c r="K2447" s="882"/>
      <c r="L2447" s="465"/>
      <c r="M2447" s="1160"/>
      <c r="N2447" s="467"/>
      <c r="O2447" s="467"/>
      <c r="P2447" s="1178"/>
      <c r="Q2447" s="1176"/>
      <c r="R2447" s="434"/>
      <c r="S2447" s="434"/>
      <c r="T2447" s="1126"/>
      <c r="U2447" s="769"/>
      <c r="W2447" s="507"/>
    </row>
    <row r="2448" spans="1:23" ht="15.95" customHeight="1" x14ac:dyDescent="0.25">
      <c r="A2448" s="1191"/>
      <c r="B2448" s="440"/>
      <c r="C2448" s="480"/>
      <c r="D2448" s="442"/>
      <c r="E2448" s="1165"/>
      <c r="F2448" s="445"/>
      <c r="G2448" s="1192"/>
      <c r="H2448" s="445"/>
      <c r="I2448" s="447"/>
      <c r="J2448" s="447"/>
      <c r="K2448" s="883"/>
      <c r="L2448" s="481"/>
      <c r="M2448" s="1168"/>
      <c r="N2448" s="499"/>
      <c r="O2448" s="499"/>
      <c r="P2448" s="1193"/>
      <c r="Q2448" s="1169"/>
      <c r="R2448" s="447"/>
      <c r="S2448" s="447"/>
      <c r="T2448" s="1121"/>
      <c r="U2448" s="757"/>
      <c r="W2448" s="507"/>
    </row>
    <row r="2449" spans="1:23" ht="15.95" customHeight="1" x14ac:dyDescent="0.25">
      <c r="A2449" s="889">
        <v>288</v>
      </c>
      <c r="B2449" s="413" t="s">
        <v>2230</v>
      </c>
      <c r="C2449" s="486" t="s">
        <v>2231</v>
      </c>
      <c r="D2449" s="415">
        <v>180</v>
      </c>
      <c r="E2449" s="759">
        <v>1604</v>
      </c>
      <c r="F2449" s="418">
        <v>1</v>
      </c>
      <c r="G2449" s="1195">
        <v>90</v>
      </c>
      <c r="H2449" s="418">
        <v>60</v>
      </c>
      <c r="I2449" s="420">
        <v>65</v>
      </c>
      <c r="J2449" s="420">
        <v>13</v>
      </c>
      <c r="K2449" s="760"/>
      <c r="L2449" s="487"/>
      <c r="M2449" s="1173"/>
      <c r="N2449" s="501"/>
      <c r="O2449" s="501"/>
      <c r="P2449" s="763"/>
      <c r="Q2449" s="764"/>
      <c r="R2449" s="420"/>
      <c r="S2449" s="420"/>
      <c r="T2449" s="1123"/>
      <c r="U2449" s="1205"/>
      <c r="W2449" s="506"/>
    </row>
    <row r="2450" spans="1:23" ht="15.95" customHeight="1" x14ac:dyDescent="0.25">
      <c r="A2450" s="793"/>
      <c r="B2450" s="427"/>
      <c r="C2450" s="464"/>
      <c r="D2450" s="429"/>
      <c r="E2450" s="1088" t="s">
        <v>19</v>
      </c>
      <c r="F2450" s="432"/>
      <c r="G2450" s="1177">
        <v>226</v>
      </c>
      <c r="H2450" s="432">
        <v>228</v>
      </c>
      <c r="I2450" s="434">
        <v>226</v>
      </c>
      <c r="J2450" s="434">
        <v>399</v>
      </c>
      <c r="K2450" s="882"/>
      <c r="L2450" s="465"/>
      <c r="M2450" s="1160"/>
      <c r="N2450" s="467"/>
      <c r="O2450" s="467"/>
      <c r="P2450" s="1178"/>
      <c r="Q2450" s="1176"/>
      <c r="R2450" s="434"/>
      <c r="S2450" s="434"/>
      <c r="T2450" s="1128"/>
      <c r="U2450" s="1206"/>
      <c r="W2450" s="507"/>
    </row>
    <row r="2451" spans="1:23" ht="15.95" customHeight="1" x14ac:dyDescent="0.25">
      <c r="A2451" s="793"/>
      <c r="B2451" s="427"/>
      <c r="C2451" s="464"/>
      <c r="D2451" s="429"/>
      <c r="E2451" s="1088"/>
      <c r="F2451" s="432"/>
      <c r="G2451" s="1177" t="s">
        <v>1606</v>
      </c>
      <c r="H2451" s="432"/>
      <c r="I2451" s="434"/>
      <c r="J2451" s="434"/>
      <c r="K2451" s="882"/>
      <c r="L2451" s="465"/>
      <c r="M2451" s="1160"/>
      <c r="N2451" s="467"/>
      <c r="O2451" s="467"/>
      <c r="P2451" s="1178"/>
      <c r="Q2451" s="1176"/>
      <c r="R2451" s="434"/>
      <c r="S2451" s="434"/>
      <c r="T2451" s="1128"/>
      <c r="U2451" s="1206"/>
      <c r="W2451" s="507"/>
    </row>
    <row r="2452" spans="1:23" ht="15.95" customHeight="1" x14ac:dyDescent="0.25">
      <c r="A2452" s="793"/>
      <c r="B2452" s="427"/>
      <c r="C2452" s="464"/>
      <c r="D2452" s="429"/>
      <c r="E2452" s="1088" t="s">
        <v>30</v>
      </c>
      <c r="F2452" s="432"/>
      <c r="G2452" s="1177">
        <v>70</v>
      </c>
      <c r="H2452" s="432">
        <v>53</v>
      </c>
      <c r="I2452" s="434">
        <v>56</v>
      </c>
      <c r="J2452" s="434">
        <v>0</v>
      </c>
      <c r="K2452" s="882"/>
      <c r="L2452" s="465"/>
      <c r="M2452" s="1160"/>
      <c r="N2452" s="467"/>
      <c r="O2452" s="467"/>
      <c r="P2452" s="1178"/>
      <c r="Q2452" s="1176"/>
      <c r="R2452" s="434"/>
      <c r="S2452" s="434"/>
      <c r="T2452" s="1128"/>
      <c r="U2452" s="1206"/>
      <c r="W2452" s="507"/>
    </row>
    <row r="2453" spans="1:23" ht="15.95" customHeight="1" x14ac:dyDescent="0.25">
      <c r="A2453" s="793"/>
      <c r="B2453" s="427"/>
      <c r="C2453" s="464"/>
      <c r="D2453" s="429"/>
      <c r="E2453" s="1088" t="s">
        <v>31</v>
      </c>
      <c r="F2453" s="432"/>
      <c r="G2453" s="1177">
        <v>0</v>
      </c>
      <c r="H2453" s="432">
        <v>0</v>
      </c>
      <c r="I2453" s="434">
        <v>0</v>
      </c>
      <c r="J2453" s="434">
        <v>0</v>
      </c>
      <c r="K2453" s="882"/>
      <c r="L2453" s="465"/>
      <c r="M2453" s="1160"/>
      <c r="N2453" s="467"/>
      <c r="O2453" s="467"/>
      <c r="P2453" s="1178"/>
      <c r="Q2453" s="1176"/>
      <c r="R2453" s="434"/>
      <c r="S2453" s="434"/>
      <c r="T2453" s="1128"/>
      <c r="U2453" s="1206"/>
      <c r="W2453" s="507"/>
    </row>
    <row r="2454" spans="1:23" ht="15.95" customHeight="1" x14ac:dyDescent="0.25">
      <c r="A2454" s="793"/>
      <c r="B2454" s="427"/>
      <c r="C2454" s="464"/>
      <c r="D2454" s="429"/>
      <c r="E2454" s="1088" t="s">
        <v>36</v>
      </c>
      <c r="F2454" s="432"/>
      <c r="G2454" s="432">
        <v>2</v>
      </c>
      <c r="H2454" s="432">
        <v>1</v>
      </c>
      <c r="I2454" s="434">
        <v>3</v>
      </c>
      <c r="J2454" s="434"/>
      <c r="K2454" s="882"/>
      <c r="L2454" s="465"/>
      <c r="M2454" s="1160"/>
      <c r="N2454" s="467"/>
      <c r="O2454" s="467"/>
      <c r="P2454" s="1178"/>
      <c r="Q2454" s="1176"/>
      <c r="R2454" s="434"/>
      <c r="S2454" s="434"/>
      <c r="T2454" s="1128"/>
      <c r="U2454" s="1206"/>
      <c r="W2454" s="507"/>
    </row>
    <row r="2455" spans="1:23" ht="15.95" customHeight="1" x14ac:dyDescent="0.25">
      <c r="A2455" s="793"/>
      <c r="B2455" s="427"/>
      <c r="C2455" s="464"/>
      <c r="D2455" s="429"/>
      <c r="E2455" s="1088" t="s">
        <v>32</v>
      </c>
      <c r="F2455" s="432"/>
      <c r="G2455" s="1177">
        <v>0</v>
      </c>
      <c r="H2455" s="432">
        <v>0</v>
      </c>
      <c r="I2455" s="434">
        <v>0</v>
      </c>
      <c r="J2455" s="434">
        <v>0</v>
      </c>
      <c r="K2455" s="882"/>
      <c r="L2455" s="465"/>
      <c r="M2455" s="1160"/>
      <c r="N2455" s="467"/>
      <c r="O2455" s="467"/>
      <c r="P2455" s="1178"/>
      <c r="Q2455" s="1176"/>
      <c r="R2455" s="434"/>
      <c r="S2455" s="434"/>
      <c r="T2455" s="1128"/>
      <c r="U2455" s="1206"/>
      <c r="W2455" s="507"/>
    </row>
    <row r="2456" spans="1:23" ht="15.95" customHeight="1" x14ac:dyDescent="0.25">
      <c r="A2456" s="793"/>
      <c r="B2456" s="427"/>
      <c r="C2456" s="464"/>
      <c r="D2456" s="429"/>
      <c r="E2456" s="1088" t="s">
        <v>38</v>
      </c>
      <c r="F2456" s="432"/>
      <c r="G2456" s="1177">
        <v>0</v>
      </c>
      <c r="H2456" s="432">
        <v>0</v>
      </c>
      <c r="I2456" s="434">
        <v>0</v>
      </c>
      <c r="J2456" s="434">
        <v>0</v>
      </c>
      <c r="K2456" s="882"/>
      <c r="L2456" s="465"/>
      <c r="M2456" s="1160"/>
      <c r="N2456" s="467"/>
      <c r="O2456" s="467"/>
      <c r="P2456" s="1178"/>
      <c r="Q2456" s="1176"/>
      <c r="R2456" s="434"/>
      <c r="S2456" s="434"/>
      <c r="T2456" s="1128"/>
      <c r="U2456" s="1206"/>
      <c r="W2456" s="507"/>
    </row>
    <row r="2457" spans="1:23" ht="15.95" customHeight="1" x14ac:dyDescent="0.25">
      <c r="A2457" s="793"/>
      <c r="B2457" s="427"/>
      <c r="C2457" s="464"/>
      <c r="D2457" s="429"/>
      <c r="E2457" s="1088" t="s">
        <v>40</v>
      </c>
      <c r="F2457" s="432"/>
      <c r="G2457" s="1177"/>
      <c r="H2457" s="432"/>
      <c r="I2457" s="434">
        <v>0</v>
      </c>
      <c r="J2457" s="434">
        <v>0</v>
      </c>
      <c r="K2457" s="882"/>
      <c r="L2457" s="465"/>
      <c r="M2457" s="1160"/>
      <c r="N2457" s="467"/>
      <c r="O2457" s="467"/>
      <c r="P2457" s="1178"/>
      <c r="Q2457" s="1176"/>
      <c r="R2457" s="434"/>
      <c r="S2457" s="434"/>
      <c r="T2457" s="1128"/>
      <c r="U2457" s="1206"/>
      <c r="W2457" s="507"/>
    </row>
    <row r="2458" spans="1:23" ht="15.95" customHeight="1" x14ac:dyDescent="0.25">
      <c r="A2458" s="793"/>
      <c r="B2458" s="427"/>
      <c r="C2458" s="464"/>
      <c r="D2458" s="429"/>
      <c r="E2458" s="1088" t="s">
        <v>42</v>
      </c>
      <c r="F2458" s="432"/>
      <c r="G2458" s="1177">
        <v>0</v>
      </c>
      <c r="H2458" s="432">
        <v>0</v>
      </c>
      <c r="I2458" s="434">
        <v>0</v>
      </c>
      <c r="J2458" s="434">
        <v>0</v>
      </c>
      <c r="K2458" s="882"/>
      <c r="L2458" s="465"/>
      <c r="M2458" s="1160"/>
      <c r="N2458" s="467"/>
      <c r="O2458" s="467"/>
      <c r="P2458" s="1178"/>
      <c r="Q2458" s="1176"/>
      <c r="R2458" s="434"/>
      <c r="S2458" s="434"/>
      <c r="T2458" s="1128"/>
      <c r="U2458" s="1206"/>
      <c r="W2458" s="507"/>
    </row>
    <row r="2459" spans="1:23" ht="15.95" customHeight="1" x14ac:dyDescent="0.25">
      <c r="A2459" s="793"/>
      <c r="B2459" s="427"/>
      <c r="C2459" s="469"/>
      <c r="D2459" s="474"/>
      <c r="E2459" s="1088" t="s">
        <v>26</v>
      </c>
      <c r="F2459" s="530"/>
      <c r="G2459" s="1179">
        <v>0</v>
      </c>
      <c r="H2459" s="530">
        <v>0</v>
      </c>
      <c r="I2459" s="476">
        <v>0</v>
      </c>
      <c r="J2459" s="476">
        <v>0</v>
      </c>
      <c r="K2459" s="1180"/>
      <c r="L2459" s="470"/>
      <c r="M2459" s="1181"/>
      <c r="N2459" s="473"/>
      <c r="O2459" s="473"/>
      <c r="P2459" s="1182"/>
      <c r="Q2459" s="1183"/>
      <c r="R2459" s="476"/>
      <c r="S2459" s="476"/>
      <c r="T2459" s="1128"/>
      <c r="U2459" s="1206"/>
      <c r="W2459" s="507"/>
    </row>
    <row r="2460" spans="1:23" ht="15.95" customHeight="1" x14ac:dyDescent="0.25">
      <c r="A2460" s="793"/>
      <c r="B2460" s="427"/>
      <c r="C2460" s="469"/>
      <c r="D2460" s="474"/>
      <c r="E2460" s="647" t="s">
        <v>20</v>
      </c>
      <c r="F2460" s="530"/>
      <c r="G2460" s="1179">
        <v>5</v>
      </c>
      <c r="H2460" s="530">
        <v>0</v>
      </c>
      <c r="I2460" s="476">
        <v>0</v>
      </c>
      <c r="J2460" s="476">
        <v>0</v>
      </c>
      <c r="K2460" s="1180"/>
      <c r="L2460" s="470"/>
      <c r="M2460" s="1181"/>
      <c r="N2460" s="473"/>
      <c r="O2460" s="473"/>
      <c r="P2460" s="1182"/>
      <c r="Q2460" s="1183"/>
      <c r="R2460" s="476"/>
      <c r="S2460" s="476"/>
      <c r="T2460" s="1128"/>
      <c r="U2460" s="1206"/>
      <c r="W2460" s="507"/>
    </row>
    <row r="2461" spans="1:23" ht="15.95" customHeight="1" x14ac:dyDescent="0.25">
      <c r="A2461" s="891"/>
      <c r="B2461" s="440"/>
      <c r="D2461" s="522"/>
      <c r="E2461" s="647" t="s">
        <v>2232</v>
      </c>
      <c r="F2461" s="602"/>
      <c r="G2461" s="801">
        <v>0</v>
      </c>
      <c r="H2461" s="602">
        <v>0</v>
      </c>
      <c r="I2461" s="557">
        <v>0</v>
      </c>
      <c r="J2461" s="557">
        <v>0</v>
      </c>
      <c r="K2461" s="690"/>
      <c r="L2461" s="552"/>
      <c r="M2461" s="1199"/>
      <c r="N2461" s="554"/>
      <c r="O2461" s="801"/>
      <c r="P2461" s="566"/>
      <c r="Q2461" s="768"/>
      <c r="R2461" s="557"/>
      <c r="S2461" s="557"/>
      <c r="T2461" s="1129"/>
      <c r="U2461" s="1207"/>
      <c r="W2461" s="525"/>
    </row>
    <row r="2462" spans="1:23" ht="15.95" customHeight="1" x14ac:dyDescent="0.25">
      <c r="A2462" s="1110">
        <v>289</v>
      </c>
      <c r="B2462" s="413" t="s">
        <v>2233</v>
      </c>
      <c r="C2462" s="503" t="s">
        <v>2234</v>
      </c>
      <c r="D2462" s="458">
        <v>400</v>
      </c>
      <c r="E2462" s="670">
        <v>0</v>
      </c>
      <c r="F2462" s="505"/>
      <c r="G2462" s="1185">
        <v>50</v>
      </c>
      <c r="H2462" s="505">
        <v>61</v>
      </c>
      <c r="I2462" s="460">
        <v>56</v>
      </c>
      <c r="J2462" s="460">
        <v>13</v>
      </c>
      <c r="K2462" s="1186"/>
      <c r="L2462" s="454">
        <v>400</v>
      </c>
      <c r="M2462" s="1154">
        <v>0</v>
      </c>
      <c r="N2462" s="457"/>
      <c r="O2462" s="1185">
        <v>65</v>
      </c>
      <c r="P2462" s="505">
        <v>75</v>
      </c>
      <c r="Q2462" s="1190">
        <v>60</v>
      </c>
      <c r="R2462" s="460">
        <v>35</v>
      </c>
      <c r="S2462" s="460"/>
      <c r="T2462" s="1208"/>
      <c r="U2462" s="749"/>
      <c r="W2462" s="426"/>
    </row>
    <row r="2463" spans="1:23" ht="15.95" customHeight="1" x14ac:dyDescent="0.25">
      <c r="A2463" s="727"/>
      <c r="B2463" s="427"/>
      <c r="C2463" s="428"/>
      <c r="D2463" s="429"/>
      <c r="E2463" s="1209" t="s">
        <v>19</v>
      </c>
      <c r="F2463" s="432"/>
      <c r="G2463" s="1177">
        <v>228</v>
      </c>
      <c r="H2463" s="432">
        <v>225</v>
      </c>
      <c r="I2463" s="434">
        <v>227</v>
      </c>
      <c r="J2463" s="434">
        <v>402</v>
      </c>
      <c r="K2463" s="882"/>
      <c r="L2463" s="429"/>
      <c r="M2463" s="1210" t="s">
        <v>19</v>
      </c>
      <c r="N2463" s="467"/>
      <c r="O2463" s="1177">
        <v>231</v>
      </c>
      <c r="P2463" s="432">
        <v>231</v>
      </c>
      <c r="Q2463" s="1176">
        <v>230</v>
      </c>
      <c r="R2463" s="434">
        <v>401</v>
      </c>
      <c r="S2463" s="434"/>
      <c r="T2463" s="1128"/>
      <c r="U2463" s="769"/>
      <c r="W2463" s="426"/>
    </row>
    <row r="2464" spans="1:23" ht="15.95" customHeight="1" x14ac:dyDescent="0.25">
      <c r="A2464" s="727"/>
      <c r="B2464" s="427"/>
      <c r="C2464" s="428"/>
      <c r="D2464" s="429"/>
      <c r="E2464" s="1209" t="s">
        <v>30</v>
      </c>
      <c r="F2464" s="432"/>
      <c r="G2464" s="1177">
        <v>0</v>
      </c>
      <c r="H2464" s="432">
        <v>2</v>
      </c>
      <c r="I2464" s="434">
        <v>0</v>
      </c>
      <c r="J2464" s="434">
        <v>1</v>
      </c>
      <c r="K2464" s="882"/>
      <c r="L2464" s="429"/>
      <c r="M2464" s="1210" t="s">
        <v>30</v>
      </c>
      <c r="N2464" s="467"/>
      <c r="O2464" s="1177">
        <v>15</v>
      </c>
      <c r="P2464" s="432">
        <v>15</v>
      </c>
      <c r="Q2464" s="1176">
        <v>10</v>
      </c>
      <c r="R2464" s="434">
        <v>4</v>
      </c>
      <c r="S2464" s="434"/>
      <c r="T2464" s="1128"/>
      <c r="U2464" s="769"/>
      <c r="W2464" s="426"/>
    </row>
    <row r="2465" spans="1:23" ht="15.95" customHeight="1" x14ac:dyDescent="0.25">
      <c r="A2465" s="727"/>
      <c r="B2465" s="427"/>
      <c r="C2465" s="428"/>
      <c r="D2465" s="429"/>
      <c r="E2465" s="1209" t="s">
        <v>36</v>
      </c>
      <c r="F2465" s="432"/>
      <c r="G2465" s="1177">
        <v>0</v>
      </c>
      <c r="H2465" s="432">
        <v>0</v>
      </c>
      <c r="I2465" s="434">
        <v>0</v>
      </c>
      <c r="J2465" s="434">
        <v>0</v>
      </c>
      <c r="K2465" s="882"/>
      <c r="L2465" s="429"/>
      <c r="M2465" s="1210" t="s">
        <v>31</v>
      </c>
      <c r="N2465" s="467"/>
      <c r="O2465" s="1177">
        <v>7</v>
      </c>
      <c r="P2465" s="432">
        <v>11</v>
      </c>
      <c r="Q2465" s="1176">
        <v>10</v>
      </c>
      <c r="R2465" s="434">
        <v>5</v>
      </c>
      <c r="S2465" s="434"/>
      <c r="T2465" s="1128"/>
      <c r="U2465" s="769"/>
      <c r="W2465" s="426"/>
    </row>
    <row r="2466" spans="1:23" ht="15.95" customHeight="1" x14ac:dyDescent="0.25">
      <c r="A2466" s="727"/>
      <c r="B2466" s="427"/>
      <c r="C2466" s="428"/>
      <c r="D2466" s="429"/>
      <c r="E2466" s="1209" t="s">
        <v>32</v>
      </c>
      <c r="F2466" s="432"/>
      <c r="G2466" s="1177">
        <v>41</v>
      </c>
      <c r="H2466" s="432">
        <v>55</v>
      </c>
      <c r="I2466" s="434">
        <v>51</v>
      </c>
      <c r="J2466" s="434">
        <v>11</v>
      </c>
      <c r="K2466" s="882"/>
      <c r="L2466" s="429"/>
      <c r="M2466" s="1210" t="s">
        <v>36</v>
      </c>
      <c r="N2466" s="467"/>
      <c r="O2466" s="1177">
        <v>15</v>
      </c>
      <c r="P2466" s="432">
        <v>47</v>
      </c>
      <c r="Q2466" s="1176">
        <v>21</v>
      </c>
      <c r="R2466" s="434">
        <v>27</v>
      </c>
      <c r="S2466" s="434"/>
      <c r="T2466" s="1128"/>
      <c r="U2466" s="769"/>
      <c r="W2466" s="426"/>
    </row>
    <row r="2467" spans="1:23" ht="15.95" customHeight="1" x14ac:dyDescent="0.25">
      <c r="A2467" s="727"/>
      <c r="B2467" s="427"/>
      <c r="C2467" s="428"/>
      <c r="D2467" s="429"/>
      <c r="E2467" s="1088"/>
      <c r="F2467" s="432"/>
      <c r="G2467" s="1177"/>
      <c r="H2467" s="432"/>
      <c r="I2467" s="434"/>
      <c r="J2467" s="434"/>
      <c r="K2467" s="882"/>
      <c r="L2467" s="429"/>
      <c r="M2467" s="1210" t="s">
        <v>32</v>
      </c>
      <c r="N2467" s="467"/>
      <c r="O2467" s="1177">
        <v>0</v>
      </c>
      <c r="P2467" s="432">
        <v>0</v>
      </c>
      <c r="Q2467" s="1176">
        <v>0</v>
      </c>
      <c r="R2467" s="434"/>
      <c r="S2467" s="434"/>
      <c r="T2467" s="1128"/>
      <c r="U2467" s="769"/>
      <c r="W2467" s="426"/>
    </row>
    <row r="2468" spans="1:23" ht="15.95" customHeight="1" x14ac:dyDescent="0.25">
      <c r="A2468" s="727"/>
      <c r="B2468" s="427"/>
      <c r="C2468" s="428"/>
      <c r="D2468" s="429"/>
      <c r="E2468" s="1088"/>
      <c r="F2468" s="432"/>
      <c r="G2468" s="1177"/>
      <c r="H2468" s="432"/>
      <c r="I2468" s="434"/>
      <c r="J2468" s="434"/>
      <c r="K2468" s="882"/>
      <c r="L2468" s="465"/>
      <c r="M2468" s="1160"/>
      <c r="N2468" s="467"/>
      <c r="O2468" s="1177"/>
      <c r="P2468" s="432"/>
      <c r="Q2468" s="1176"/>
      <c r="R2468" s="434"/>
      <c r="S2468" s="434"/>
      <c r="T2468" s="1128"/>
      <c r="U2468" s="769"/>
      <c r="W2468" s="426"/>
    </row>
    <row r="2469" spans="1:23" ht="15.95" customHeight="1" x14ac:dyDescent="0.25">
      <c r="A2469" s="727"/>
      <c r="B2469" s="440"/>
      <c r="C2469" s="441"/>
      <c r="D2469" s="522"/>
      <c r="E2469" s="647"/>
      <c r="F2469" s="602"/>
      <c r="G2469" s="801"/>
      <c r="H2469" s="602"/>
      <c r="I2469" s="557"/>
      <c r="J2469" s="557"/>
      <c r="K2469" s="690"/>
      <c r="L2469" s="552"/>
      <c r="M2469" s="1199"/>
      <c r="N2469" s="554"/>
      <c r="O2469" s="801"/>
      <c r="P2469" s="602"/>
      <c r="Q2469" s="768"/>
      <c r="R2469" s="557"/>
      <c r="S2469" s="557"/>
      <c r="T2469" s="1211"/>
      <c r="U2469" s="769"/>
      <c r="W2469" s="426"/>
    </row>
    <row r="2470" spans="1:23" ht="15.95" customHeight="1" x14ac:dyDescent="0.25">
      <c r="A2470" s="1184">
        <v>290</v>
      </c>
      <c r="B2470" s="413" t="s">
        <v>2235</v>
      </c>
      <c r="C2470" s="414" t="s">
        <v>2218</v>
      </c>
      <c r="D2470" s="458">
        <v>320</v>
      </c>
      <c r="E2470" s="504">
        <v>7215</v>
      </c>
      <c r="F2470" s="505">
        <v>2</v>
      </c>
      <c r="G2470" s="505">
        <v>0</v>
      </c>
      <c r="H2470" s="505">
        <v>0</v>
      </c>
      <c r="I2470" s="460">
        <v>0</v>
      </c>
      <c r="J2470" s="460">
        <v>0</v>
      </c>
      <c r="K2470" s="790"/>
      <c r="L2470" s="458">
        <v>400</v>
      </c>
      <c r="M2470" s="1154">
        <v>28043</v>
      </c>
      <c r="N2470" s="505">
        <v>3</v>
      </c>
      <c r="O2470" s="505">
        <v>14</v>
      </c>
      <c r="P2470" s="460">
        <v>18</v>
      </c>
      <c r="Q2470" s="460">
        <v>21</v>
      </c>
      <c r="R2470" s="460">
        <v>1</v>
      </c>
      <c r="S2470" s="460"/>
      <c r="T2470" s="1123"/>
      <c r="U2470" s="749"/>
      <c r="W2470" s="426"/>
    </row>
    <row r="2471" spans="1:23" ht="15.95" customHeight="1" x14ac:dyDescent="0.25">
      <c r="A2471" s="1187"/>
      <c r="B2471" s="427"/>
      <c r="C2471" s="428"/>
      <c r="D2471" s="429"/>
      <c r="E2471" s="430" t="s">
        <v>19</v>
      </c>
      <c r="F2471" s="432"/>
      <c r="G2471" s="432">
        <v>228</v>
      </c>
      <c r="H2471" s="432">
        <v>228</v>
      </c>
      <c r="I2471" s="434">
        <v>228</v>
      </c>
      <c r="J2471" s="434">
        <v>404</v>
      </c>
      <c r="K2471" s="656"/>
      <c r="L2471" s="429"/>
      <c r="M2471" s="1160" t="s">
        <v>19</v>
      </c>
      <c r="N2471" s="432"/>
      <c r="O2471" s="432">
        <v>228</v>
      </c>
      <c r="P2471" s="434">
        <v>228</v>
      </c>
      <c r="Q2471" s="434">
        <v>228</v>
      </c>
      <c r="R2471" s="434">
        <v>401</v>
      </c>
      <c r="S2471" s="434"/>
      <c r="T2471" s="1128"/>
      <c r="U2471" s="769"/>
      <c r="W2471" s="426"/>
    </row>
    <row r="2472" spans="1:23" ht="15.95" customHeight="1" x14ac:dyDescent="0.25">
      <c r="A2472" s="1187"/>
      <c r="B2472" s="427"/>
      <c r="C2472" s="428"/>
      <c r="D2472" s="429"/>
      <c r="E2472" s="430" t="s">
        <v>24</v>
      </c>
      <c r="F2472" s="432"/>
      <c r="G2472" s="432">
        <v>0</v>
      </c>
      <c r="H2472" s="432">
        <v>0</v>
      </c>
      <c r="I2472" s="434">
        <v>0</v>
      </c>
      <c r="J2472" s="434">
        <v>0</v>
      </c>
      <c r="K2472" s="656"/>
      <c r="L2472" s="429"/>
      <c r="M2472" s="1160" t="s">
        <v>97</v>
      </c>
      <c r="N2472" s="432"/>
      <c r="O2472" s="432">
        <v>14</v>
      </c>
      <c r="P2472" s="434">
        <v>18</v>
      </c>
      <c r="Q2472" s="434">
        <v>21</v>
      </c>
      <c r="R2472" s="434">
        <v>11</v>
      </c>
      <c r="S2472" s="434"/>
      <c r="T2472" s="1128"/>
      <c r="U2472" s="769"/>
      <c r="W2472" s="426"/>
    </row>
    <row r="2473" spans="1:23" ht="15.95" customHeight="1" x14ac:dyDescent="0.25">
      <c r="A2473" s="1187"/>
      <c r="B2473" s="427"/>
      <c r="C2473" s="428"/>
      <c r="D2473" s="429"/>
      <c r="E2473" s="430" t="s">
        <v>42</v>
      </c>
      <c r="F2473" s="432"/>
      <c r="G2473" s="432" t="s">
        <v>1606</v>
      </c>
      <c r="H2473" s="432"/>
      <c r="I2473" s="434"/>
      <c r="J2473" s="434"/>
      <c r="K2473" s="656"/>
      <c r="L2473" s="429"/>
      <c r="M2473" s="1160" t="s">
        <v>36</v>
      </c>
      <c r="N2473" s="432"/>
      <c r="O2473" s="432" t="s">
        <v>1606</v>
      </c>
      <c r="P2473" s="434"/>
      <c r="Q2473" s="434"/>
      <c r="R2473" s="434"/>
      <c r="S2473" s="434"/>
      <c r="T2473" s="1128"/>
      <c r="U2473" s="769"/>
      <c r="W2473" s="426"/>
    </row>
    <row r="2474" spans="1:23" ht="15.95" customHeight="1" x14ac:dyDescent="0.25">
      <c r="A2474" s="1191"/>
      <c r="B2474" s="440"/>
      <c r="C2474" s="441"/>
      <c r="D2474" s="442"/>
      <c r="E2474" s="443"/>
      <c r="F2474" s="445"/>
      <c r="G2474" s="445"/>
      <c r="H2474" s="445"/>
      <c r="I2474" s="447"/>
      <c r="J2474" s="447"/>
      <c r="K2474" s="787"/>
      <c r="L2474" s="442"/>
      <c r="M2474" s="1168" t="s">
        <v>38</v>
      </c>
      <c r="N2474" s="445"/>
      <c r="O2474" s="445">
        <v>0</v>
      </c>
      <c r="P2474" s="447">
        <v>0</v>
      </c>
      <c r="Q2474" s="447">
        <v>0</v>
      </c>
      <c r="R2474" s="447">
        <v>0</v>
      </c>
      <c r="S2474" s="447"/>
      <c r="T2474" s="1211"/>
      <c r="U2474" s="757"/>
      <c r="W2474" s="426"/>
    </row>
    <row r="2475" spans="1:23" ht="15.95" customHeight="1" x14ac:dyDescent="0.25">
      <c r="A2475" s="1122">
        <v>291</v>
      </c>
      <c r="B2475" s="413" t="s">
        <v>2236</v>
      </c>
      <c r="C2475" s="1212" t="s">
        <v>2218</v>
      </c>
      <c r="D2475" s="415">
        <v>630</v>
      </c>
      <c r="E2475" s="759">
        <v>83332</v>
      </c>
      <c r="F2475" s="418">
        <v>3</v>
      </c>
      <c r="G2475" s="1195">
        <v>159</v>
      </c>
      <c r="H2475" s="418">
        <v>192</v>
      </c>
      <c r="I2475" s="420">
        <v>158</v>
      </c>
      <c r="J2475" s="420">
        <v>8</v>
      </c>
      <c r="K2475" s="760"/>
      <c r="L2475" s="487">
        <v>630</v>
      </c>
      <c r="M2475" s="1173">
        <v>33429</v>
      </c>
      <c r="N2475" s="501">
        <v>3</v>
      </c>
      <c r="O2475" s="501">
        <v>105</v>
      </c>
      <c r="P2475" s="763">
        <v>92</v>
      </c>
      <c r="Q2475" s="764">
        <v>106</v>
      </c>
      <c r="R2475" s="420">
        <v>13</v>
      </c>
      <c r="S2475" s="420"/>
      <c r="T2475" s="1123"/>
      <c r="U2475" s="769"/>
      <c r="W2475" s="426"/>
    </row>
    <row r="2476" spans="1:23" ht="15.95" customHeight="1" x14ac:dyDescent="0.25">
      <c r="A2476" s="1131"/>
      <c r="B2476" s="427"/>
      <c r="C2476" s="991"/>
      <c r="D2476" s="429"/>
      <c r="E2476" s="1088" t="s">
        <v>19</v>
      </c>
      <c r="F2476" s="432"/>
      <c r="G2476" s="1177">
        <v>228</v>
      </c>
      <c r="H2476" s="432">
        <v>227</v>
      </c>
      <c r="I2476" s="434">
        <v>222</v>
      </c>
      <c r="J2476" s="434">
        <v>397</v>
      </c>
      <c r="K2476" s="882"/>
      <c r="L2476" s="465"/>
      <c r="M2476" s="1160" t="s">
        <v>19</v>
      </c>
      <c r="N2476" s="467"/>
      <c r="O2476" s="467">
        <v>224</v>
      </c>
      <c r="P2476" s="1178">
        <v>223</v>
      </c>
      <c r="Q2476" s="1176">
        <v>223</v>
      </c>
      <c r="R2476" s="434">
        <v>396</v>
      </c>
      <c r="S2476" s="434"/>
      <c r="T2476" s="1128"/>
      <c r="U2476" s="769"/>
      <c r="W2476" s="426"/>
    </row>
    <row r="2477" spans="1:23" ht="15.95" customHeight="1" x14ac:dyDescent="0.25">
      <c r="A2477" s="1131"/>
      <c r="B2477" s="427"/>
      <c r="C2477" s="991"/>
      <c r="D2477" s="429"/>
      <c r="E2477" s="1088"/>
      <c r="F2477" s="432"/>
      <c r="G2477" s="1177"/>
      <c r="H2477" s="432"/>
      <c r="I2477" s="434"/>
      <c r="J2477" s="434"/>
      <c r="K2477" s="882"/>
      <c r="L2477" s="465"/>
      <c r="M2477" s="1160" t="s">
        <v>30</v>
      </c>
      <c r="N2477" s="467"/>
      <c r="O2477" s="467">
        <v>8</v>
      </c>
      <c r="P2477" s="1178">
        <v>8</v>
      </c>
      <c r="Q2477" s="1176">
        <v>7</v>
      </c>
      <c r="R2477" s="434">
        <v>4</v>
      </c>
      <c r="S2477" s="434"/>
      <c r="T2477" s="1128"/>
      <c r="U2477" s="769"/>
      <c r="W2477" s="426"/>
    </row>
    <row r="2478" spans="1:23" ht="15.95" customHeight="1" x14ac:dyDescent="0.25">
      <c r="A2478" s="1131"/>
      <c r="B2478" s="427"/>
      <c r="C2478" s="991"/>
      <c r="D2478" s="429"/>
      <c r="E2478" s="1088" t="s">
        <v>26</v>
      </c>
      <c r="F2478" s="432"/>
      <c r="G2478" s="1177" t="s">
        <v>2237</v>
      </c>
      <c r="H2478" s="432"/>
      <c r="I2478" s="434"/>
      <c r="J2478" s="434"/>
      <c r="K2478" s="882"/>
      <c r="L2478" s="465"/>
      <c r="M2478" s="1160" t="s">
        <v>31</v>
      </c>
      <c r="N2478" s="467"/>
      <c r="O2478" s="467">
        <v>0</v>
      </c>
      <c r="P2478" s="1178">
        <v>0</v>
      </c>
      <c r="Q2478" s="1176">
        <v>0</v>
      </c>
      <c r="R2478" s="434">
        <v>0</v>
      </c>
      <c r="S2478" s="434"/>
      <c r="T2478" s="1128"/>
      <c r="U2478" s="769"/>
      <c r="W2478" s="426"/>
    </row>
    <row r="2479" spans="1:23" ht="15.95" customHeight="1" x14ac:dyDescent="0.25">
      <c r="A2479" s="1131"/>
      <c r="B2479" s="427"/>
      <c r="C2479" s="991"/>
      <c r="D2479" s="429"/>
      <c r="E2479" s="1088" t="s">
        <v>21</v>
      </c>
      <c r="F2479" s="432"/>
      <c r="G2479" s="1177">
        <v>0</v>
      </c>
      <c r="H2479" s="432">
        <v>26</v>
      </c>
      <c r="I2479" s="434">
        <v>6</v>
      </c>
      <c r="J2479" s="434">
        <v>19</v>
      </c>
      <c r="K2479" s="882"/>
      <c r="L2479" s="465"/>
      <c r="M2479" s="1160"/>
      <c r="N2479" s="467"/>
      <c r="O2479" s="467"/>
      <c r="P2479" s="1178"/>
      <c r="Q2479" s="1176"/>
      <c r="R2479" s="434"/>
      <c r="S2479" s="434"/>
      <c r="T2479" s="1128"/>
      <c r="U2479" s="769"/>
      <c r="W2479" s="426"/>
    </row>
    <row r="2480" spans="1:23" ht="15.95" customHeight="1" x14ac:dyDescent="0.25">
      <c r="A2480" s="1131"/>
      <c r="B2480" s="427"/>
      <c r="C2480" s="991"/>
      <c r="D2480" s="429"/>
      <c r="E2480" s="1088" t="s">
        <v>35</v>
      </c>
      <c r="F2480" s="432"/>
      <c r="G2480" s="1177">
        <v>42</v>
      </c>
      <c r="H2480" s="432">
        <v>49</v>
      </c>
      <c r="I2480" s="434">
        <v>65</v>
      </c>
      <c r="J2480" s="434">
        <v>16</v>
      </c>
      <c r="K2480" s="882"/>
      <c r="L2480" s="465"/>
      <c r="M2480" s="1160" t="s">
        <v>36</v>
      </c>
      <c r="N2480" s="467"/>
      <c r="O2480" s="467">
        <v>7</v>
      </c>
      <c r="P2480" s="1178">
        <v>1</v>
      </c>
      <c r="Q2480" s="1176">
        <v>0</v>
      </c>
      <c r="R2480" s="434">
        <v>5</v>
      </c>
      <c r="S2480" s="434"/>
      <c r="T2480" s="1128"/>
      <c r="U2480" s="769"/>
      <c r="W2480" s="426"/>
    </row>
    <row r="2481" spans="1:23" ht="15.95" customHeight="1" x14ac:dyDescent="0.25">
      <c r="A2481" s="1131"/>
      <c r="B2481" s="427"/>
      <c r="C2481" s="991"/>
      <c r="D2481" s="429"/>
      <c r="E2481" s="1088" t="s">
        <v>23</v>
      </c>
      <c r="F2481" s="432"/>
      <c r="G2481" s="1177">
        <v>37</v>
      </c>
      <c r="H2481" s="432">
        <v>37</v>
      </c>
      <c r="I2481" s="434">
        <v>43</v>
      </c>
      <c r="J2481" s="434">
        <v>19</v>
      </c>
      <c r="K2481" s="882"/>
      <c r="L2481" s="465"/>
      <c r="M2481" s="1160" t="s">
        <v>32</v>
      </c>
      <c r="N2481" s="467"/>
      <c r="O2481" s="467">
        <v>26</v>
      </c>
      <c r="P2481" s="1178">
        <v>34</v>
      </c>
      <c r="Q2481" s="1176">
        <v>43</v>
      </c>
      <c r="R2481" s="434">
        <v>16</v>
      </c>
      <c r="S2481" s="434"/>
      <c r="T2481" s="1128"/>
      <c r="U2481" s="769"/>
      <c r="W2481" s="426"/>
    </row>
    <row r="2482" spans="1:23" ht="15.95" customHeight="1" x14ac:dyDescent="0.25">
      <c r="A2482" s="1131"/>
      <c r="B2482" s="427"/>
      <c r="C2482" s="991"/>
      <c r="D2482" s="429"/>
      <c r="E2482" s="1088" t="s">
        <v>37</v>
      </c>
      <c r="F2482" s="432"/>
      <c r="G2482" s="1177">
        <v>31</v>
      </c>
      <c r="H2482" s="432">
        <v>34</v>
      </c>
      <c r="I2482" s="434">
        <v>38</v>
      </c>
      <c r="J2482" s="434">
        <v>16</v>
      </c>
      <c r="K2482" s="882"/>
      <c r="L2482" s="465"/>
      <c r="M2482" s="1160" t="s">
        <v>33</v>
      </c>
      <c r="N2482" s="467"/>
      <c r="O2482" s="467">
        <v>0</v>
      </c>
      <c r="P2482" s="1178">
        <v>8</v>
      </c>
      <c r="Q2482" s="1176">
        <v>0</v>
      </c>
      <c r="R2482" s="434">
        <v>5</v>
      </c>
      <c r="S2482" s="434"/>
      <c r="T2482" s="1128"/>
      <c r="U2482" s="769"/>
      <c r="W2482" s="426"/>
    </row>
    <row r="2483" spans="1:23" ht="15.95" customHeight="1" x14ac:dyDescent="0.25">
      <c r="A2483" s="1131"/>
      <c r="B2483" s="427"/>
      <c r="C2483" s="991"/>
      <c r="D2483" s="429"/>
      <c r="E2483" s="1088" t="s">
        <v>25</v>
      </c>
      <c r="F2483" s="432"/>
      <c r="G2483" s="1177">
        <v>39</v>
      </c>
      <c r="H2483" s="432">
        <v>50</v>
      </c>
      <c r="I2483" s="434">
        <v>44</v>
      </c>
      <c r="J2483" s="434">
        <v>4</v>
      </c>
      <c r="K2483" s="882"/>
      <c r="L2483" s="465"/>
      <c r="M2483" s="1160" t="s">
        <v>40</v>
      </c>
      <c r="N2483" s="467"/>
      <c r="O2483" s="467">
        <v>8</v>
      </c>
      <c r="P2483" s="1178">
        <v>3</v>
      </c>
      <c r="Q2483" s="1176">
        <v>5</v>
      </c>
      <c r="R2483" s="434">
        <v>4</v>
      </c>
      <c r="S2483" s="434"/>
      <c r="T2483" s="1128"/>
      <c r="U2483" s="769"/>
      <c r="W2483" s="426"/>
    </row>
    <row r="2484" spans="1:23" ht="15.95" customHeight="1" x14ac:dyDescent="0.25">
      <c r="A2484" s="1131"/>
      <c r="B2484" s="427"/>
      <c r="C2484" s="991"/>
      <c r="D2484" s="429"/>
      <c r="E2484" s="1088" t="s">
        <v>27</v>
      </c>
      <c r="F2484" s="432"/>
      <c r="G2484" s="1177">
        <v>0</v>
      </c>
      <c r="H2484" s="432">
        <v>0</v>
      </c>
      <c r="I2484" s="434">
        <v>0</v>
      </c>
      <c r="J2484" s="434">
        <v>0</v>
      </c>
      <c r="K2484" s="882"/>
      <c r="L2484" s="465"/>
      <c r="M2484" s="1160" t="s">
        <v>24</v>
      </c>
      <c r="N2484" s="467"/>
      <c r="O2484" s="467">
        <v>0</v>
      </c>
      <c r="P2484" s="1178">
        <v>4</v>
      </c>
      <c r="Q2484" s="1176">
        <v>0</v>
      </c>
      <c r="R2484" s="434">
        <v>2</v>
      </c>
      <c r="S2484" s="434"/>
      <c r="T2484" s="1128"/>
      <c r="U2484" s="769"/>
      <c r="W2484" s="426"/>
    </row>
    <row r="2485" spans="1:23" ht="15.95" customHeight="1" x14ac:dyDescent="0.25">
      <c r="A2485" s="1131"/>
      <c r="B2485" s="427"/>
      <c r="C2485" s="991"/>
      <c r="D2485" s="429"/>
      <c r="E2485" s="1088" t="s">
        <v>28</v>
      </c>
      <c r="F2485" s="432"/>
      <c r="G2485" s="1177">
        <v>0</v>
      </c>
      <c r="H2485" s="432">
        <v>0</v>
      </c>
      <c r="I2485" s="434">
        <v>0</v>
      </c>
      <c r="J2485" s="434">
        <v>0</v>
      </c>
      <c r="K2485" s="882"/>
      <c r="L2485" s="465"/>
      <c r="M2485" s="1160" t="s">
        <v>42</v>
      </c>
      <c r="N2485" s="467"/>
      <c r="O2485" s="467">
        <v>47</v>
      </c>
      <c r="P2485" s="1178">
        <v>47</v>
      </c>
      <c r="Q2485" s="1176">
        <v>26</v>
      </c>
      <c r="R2485" s="434">
        <v>18</v>
      </c>
      <c r="S2485" s="434"/>
      <c r="T2485" s="1128"/>
      <c r="U2485" s="769"/>
      <c r="W2485" s="426"/>
    </row>
    <row r="2486" spans="1:23" ht="15.95" customHeight="1" x14ac:dyDescent="0.25">
      <c r="A2486" s="1127"/>
      <c r="B2486" s="440"/>
      <c r="C2486" s="992"/>
      <c r="D2486" s="442"/>
      <c r="E2486" s="1165"/>
      <c r="F2486" s="445"/>
      <c r="G2486" s="1192"/>
      <c r="H2486" s="445"/>
      <c r="I2486" s="447"/>
      <c r="J2486" s="447"/>
      <c r="K2486" s="883"/>
      <c r="L2486" s="481"/>
      <c r="M2486" s="1181" t="s">
        <v>26</v>
      </c>
      <c r="N2486" s="499"/>
      <c r="O2486" s="982" t="s">
        <v>1606</v>
      </c>
      <c r="P2486" s="1193"/>
      <c r="Q2486" s="1169"/>
      <c r="R2486" s="447"/>
      <c r="S2486" s="447"/>
      <c r="T2486" s="1211"/>
      <c r="U2486" s="757"/>
      <c r="W2486" s="426"/>
    </row>
    <row r="2487" spans="1:23" ht="15.95" customHeight="1" x14ac:dyDescent="0.25">
      <c r="A2487" s="1213">
        <v>292</v>
      </c>
      <c r="B2487" s="413" t="s">
        <v>2238</v>
      </c>
      <c r="C2487" s="486" t="s">
        <v>2218</v>
      </c>
      <c r="D2487" s="415">
        <v>400</v>
      </c>
      <c r="E2487" s="759">
        <v>17689</v>
      </c>
      <c r="F2487" s="418"/>
      <c r="G2487" s="1195">
        <v>197</v>
      </c>
      <c r="H2487" s="418">
        <v>149</v>
      </c>
      <c r="I2487" s="420">
        <v>138</v>
      </c>
      <c r="J2487" s="420">
        <v>28</v>
      </c>
      <c r="K2487" s="760"/>
      <c r="L2487" s="487">
        <v>400</v>
      </c>
      <c r="M2487" s="1154">
        <v>709</v>
      </c>
      <c r="N2487" s="501"/>
      <c r="O2487" s="501">
        <v>15</v>
      </c>
      <c r="P2487" s="763">
        <v>9</v>
      </c>
      <c r="Q2487" s="764">
        <v>6</v>
      </c>
      <c r="R2487" s="420">
        <v>4</v>
      </c>
      <c r="S2487" s="420"/>
      <c r="T2487" s="1123"/>
      <c r="U2487" s="749"/>
      <c r="W2487" s="426"/>
    </row>
    <row r="2488" spans="1:23" ht="15.95" customHeight="1" x14ac:dyDescent="0.25">
      <c r="A2488" s="1087"/>
      <c r="B2488" s="427"/>
      <c r="C2488" s="464"/>
      <c r="D2488" s="429"/>
      <c r="E2488" s="1088" t="s">
        <v>19</v>
      </c>
      <c r="F2488" s="432"/>
      <c r="G2488" s="1177">
        <v>231</v>
      </c>
      <c r="H2488" s="432">
        <v>235</v>
      </c>
      <c r="I2488" s="434">
        <v>233</v>
      </c>
      <c r="J2488" s="434">
        <v>405</v>
      </c>
      <c r="K2488" s="882"/>
      <c r="L2488" s="465"/>
      <c r="M2488" s="1160" t="s">
        <v>19</v>
      </c>
      <c r="N2488" s="467"/>
      <c r="O2488" s="467">
        <v>227</v>
      </c>
      <c r="P2488" s="1178">
        <v>228</v>
      </c>
      <c r="Q2488" s="1176">
        <v>228</v>
      </c>
      <c r="R2488" s="434">
        <v>405</v>
      </c>
      <c r="S2488" s="434"/>
      <c r="T2488" s="1128"/>
      <c r="U2488" s="769"/>
      <c r="V2488" s="1214"/>
      <c r="W2488" s="426"/>
    </row>
    <row r="2489" spans="1:23" ht="15.95" customHeight="1" x14ac:dyDescent="0.25">
      <c r="A2489" s="1087"/>
      <c r="B2489" s="427"/>
      <c r="C2489" s="464"/>
      <c r="D2489" s="429"/>
      <c r="E2489" s="1088" t="s">
        <v>30</v>
      </c>
      <c r="F2489" s="432"/>
      <c r="G2489" s="1177">
        <v>30</v>
      </c>
      <c r="H2489" s="432">
        <v>23</v>
      </c>
      <c r="I2489" s="434">
        <v>1</v>
      </c>
      <c r="J2489" s="434">
        <v>8</v>
      </c>
      <c r="K2489" s="882"/>
      <c r="L2489" s="465"/>
      <c r="M2489" s="1160" t="s">
        <v>21</v>
      </c>
      <c r="N2489" s="467"/>
      <c r="O2489" s="467">
        <v>1</v>
      </c>
      <c r="P2489" s="1178"/>
      <c r="Q2489" s="1176"/>
      <c r="R2489" s="434">
        <v>0</v>
      </c>
      <c r="S2489" s="434"/>
      <c r="T2489" s="1128"/>
      <c r="U2489" s="769"/>
      <c r="V2489" s="1214"/>
      <c r="W2489" s="426"/>
    </row>
    <row r="2490" spans="1:23" ht="15.95" customHeight="1" x14ac:dyDescent="0.25">
      <c r="A2490" s="1087"/>
      <c r="B2490" s="427"/>
      <c r="C2490" s="464"/>
      <c r="D2490" s="429"/>
      <c r="E2490" s="1088" t="s">
        <v>2239</v>
      </c>
      <c r="F2490" s="432"/>
      <c r="G2490" s="1177">
        <v>27</v>
      </c>
      <c r="H2490" s="432">
        <v>0</v>
      </c>
      <c r="I2490" s="434">
        <v>0</v>
      </c>
      <c r="J2490" s="434">
        <v>0</v>
      </c>
      <c r="K2490" s="882"/>
      <c r="L2490" s="465"/>
      <c r="M2490" s="1160" t="s">
        <v>35</v>
      </c>
      <c r="N2490" s="467"/>
      <c r="O2490" s="467">
        <v>5</v>
      </c>
      <c r="P2490" s="1178">
        <v>3</v>
      </c>
      <c r="Q2490" s="1176">
        <v>5</v>
      </c>
      <c r="R2490" s="434">
        <v>0</v>
      </c>
      <c r="S2490" s="434"/>
      <c r="T2490" s="1128"/>
      <c r="U2490" s="769"/>
      <c r="W2490" s="426"/>
    </row>
    <row r="2491" spans="1:23" ht="15.95" customHeight="1" x14ac:dyDescent="0.25">
      <c r="A2491" s="1087"/>
      <c r="B2491" s="427"/>
      <c r="C2491" s="464"/>
      <c r="D2491" s="429"/>
      <c r="E2491" s="1088" t="s">
        <v>40</v>
      </c>
      <c r="F2491" s="432"/>
      <c r="G2491" s="1177">
        <v>54</v>
      </c>
      <c r="H2491" s="432">
        <v>50</v>
      </c>
      <c r="I2491" s="434">
        <v>72</v>
      </c>
      <c r="J2491" s="434">
        <v>27</v>
      </c>
      <c r="K2491" s="882"/>
      <c r="L2491" s="465"/>
      <c r="M2491" s="1160" t="s">
        <v>23</v>
      </c>
      <c r="N2491" s="467"/>
      <c r="O2491" s="467">
        <v>0</v>
      </c>
      <c r="P2491" s="1178">
        <v>0</v>
      </c>
      <c r="Q2491" s="1176">
        <v>0</v>
      </c>
      <c r="R2491" s="434">
        <v>0</v>
      </c>
      <c r="S2491" s="434"/>
      <c r="T2491" s="1128"/>
      <c r="U2491" s="769"/>
      <c r="W2491" s="426"/>
    </row>
    <row r="2492" spans="1:23" ht="15.95" customHeight="1" x14ac:dyDescent="0.25">
      <c r="A2492" s="1087"/>
      <c r="B2492" s="427"/>
      <c r="C2492" s="464"/>
      <c r="D2492" s="429"/>
      <c r="E2492" s="1088" t="s">
        <v>42</v>
      </c>
      <c r="F2492" s="432"/>
      <c r="G2492" s="1177">
        <v>71</v>
      </c>
      <c r="H2492" s="432">
        <v>94</v>
      </c>
      <c r="I2492" s="434">
        <v>29</v>
      </c>
      <c r="J2492" s="434">
        <v>17</v>
      </c>
      <c r="K2492" s="882"/>
      <c r="L2492" s="465"/>
      <c r="M2492" s="1160" t="s">
        <v>37</v>
      </c>
      <c r="N2492" s="467"/>
      <c r="O2492" s="467">
        <v>0</v>
      </c>
      <c r="P2492" s="1178">
        <v>0</v>
      </c>
      <c r="Q2492" s="1176">
        <v>0</v>
      </c>
      <c r="R2492" s="434">
        <v>0</v>
      </c>
      <c r="S2492" s="434"/>
      <c r="T2492" s="1128"/>
      <c r="U2492" s="769"/>
      <c r="W2492" s="426"/>
    </row>
    <row r="2493" spans="1:23" ht="15.95" customHeight="1" x14ac:dyDescent="0.25">
      <c r="A2493" s="1087"/>
      <c r="B2493" s="427"/>
      <c r="C2493" s="464"/>
      <c r="D2493" s="429"/>
      <c r="E2493" s="1088" t="s">
        <v>26</v>
      </c>
      <c r="F2493" s="432"/>
      <c r="G2493" s="1177"/>
      <c r="H2493" s="432"/>
      <c r="I2493" s="434"/>
      <c r="J2493" s="434"/>
      <c r="K2493" s="882"/>
      <c r="L2493" s="465"/>
      <c r="M2493" s="1160" t="s">
        <v>39</v>
      </c>
      <c r="N2493" s="467"/>
      <c r="O2493" s="467">
        <v>0</v>
      </c>
      <c r="P2493" s="1178">
        <v>0</v>
      </c>
      <c r="Q2493" s="1176">
        <v>0</v>
      </c>
      <c r="R2493" s="434">
        <v>0</v>
      </c>
      <c r="S2493" s="434"/>
      <c r="T2493" s="1128"/>
      <c r="U2493" s="769"/>
      <c r="W2493" s="426"/>
    </row>
    <row r="2494" spans="1:23" ht="15.95" customHeight="1" x14ac:dyDescent="0.25">
      <c r="A2494" s="1087"/>
      <c r="B2494" s="427"/>
      <c r="C2494" s="464"/>
      <c r="D2494" s="429"/>
      <c r="E2494" s="1088"/>
      <c r="F2494" s="432"/>
      <c r="G2494" s="1177"/>
      <c r="H2494" s="432"/>
      <c r="I2494" s="434"/>
      <c r="J2494" s="434"/>
      <c r="K2494" s="882"/>
      <c r="L2494" s="465"/>
      <c r="M2494" s="1160" t="s">
        <v>27</v>
      </c>
      <c r="N2494" s="467"/>
      <c r="O2494" s="467">
        <v>7</v>
      </c>
      <c r="P2494" s="1178">
        <v>5</v>
      </c>
      <c r="Q2494" s="1176"/>
      <c r="R2494" s="434">
        <v>0</v>
      </c>
      <c r="S2494" s="434"/>
      <c r="T2494" s="1128"/>
      <c r="U2494" s="769"/>
      <c r="W2494" s="426"/>
    </row>
    <row r="2495" spans="1:23" ht="15.95" customHeight="1" x14ac:dyDescent="0.25">
      <c r="A2495" s="1087"/>
      <c r="B2495" s="427"/>
      <c r="C2495" s="464"/>
      <c r="D2495" s="429"/>
      <c r="E2495" s="1088"/>
      <c r="F2495" s="432"/>
      <c r="G2495" s="1177"/>
      <c r="H2495" s="432"/>
      <c r="I2495" s="434"/>
      <c r="J2495" s="434"/>
      <c r="K2495" s="882"/>
      <c r="L2495" s="465"/>
      <c r="M2495" s="1160" t="s">
        <v>28</v>
      </c>
      <c r="N2495" s="467"/>
      <c r="O2495" s="467">
        <v>0</v>
      </c>
      <c r="P2495" s="1178">
        <v>0</v>
      </c>
      <c r="Q2495" s="1176">
        <v>0</v>
      </c>
      <c r="R2495" s="434">
        <v>0</v>
      </c>
      <c r="S2495" s="434"/>
      <c r="T2495" s="1128"/>
      <c r="U2495" s="769"/>
      <c r="W2495" s="426"/>
    </row>
    <row r="2496" spans="1:23" ht="15.95" customHeight="1" x14ac:dyDescent="0.25">
      <c r="A2496" s="1099"/>
      <c r="B2496" s="440"/>
      <c r="C2496" s="469"/>
      <c r="D2496" s="474"/>
      <c r="E2496" s="1100"/>
      <c r="F2496" s="530"/>
      <c r="G2496" s="1179"/>
      <c r="H2496" s="530"/>
      <c r="I2496" s="476"/>
      <c r="J2496" s="476"/>
      <c r="K2496" s="1180"/>
      <c r="L2496" s="470"/>
      <c r="M2496" s="1181"/>
      <c r="N2496" s="473"/>
      <c r="O2496" s="473"/>
      <c r="P2496" s="1182"/>
      <c r="Q2496" s="1183"/>
      <c r="R2496" s="476"/>
      <c r="S2496" s="476"/>
      <c r="T2496" s="1211"/>
      <c r="U2496" s="757"/>
      <c r="W2496" s="426"/>
    </row>
    <row r="2497" spans="1:23" ht="15.95" customHeight="1" x14ac:dyDescent="0.25">
      <c r="A2497" s="1110">
        <v>293</v>
      </c>
      <c r="B2497" s="413" t="s">
        <v>2240</v>
      </c>
      <c r="C2497" s="453" t="s">
        <v>2218</v>
      </c>
      <c r="D2497" s="458">
        <v>250</v>
      </c>
      <c r="E2497" s="670">
        <v>11388</v>
      </c>
      <c r="F2497" s="505">
        <v>3</v>
      </c>
      <c r="G2497" s="1185">
        <v>71</v>
      </c>
      <c r="H2497" s="505">
        <v>33</v>
      </c>
      <c r="I2497" s="460">
        <v>52</v>
      </c>
      <c r="J2497" s="460">
        <v>5</v>
      </c>
      <c r="K2497" s="1186"/>
      <c r="L2497" s="454"/>
      <c r="M2497" s="1154"/>
      <c r="N2497" s="457"/>
      <c r="O2497" s="457"/>
      <c r="P2497" s="1189"/>
      <c r="Q2497" s="1190"/>
      <c r="R2497" s="460"/>
      <c r="S2497" s="460"/>
      <c r="T2497" s="1123"/>
      <c r="U2497" s="749"/>
      <c r="W2497" s="426"/>
    </row>
    <row r="2498" spans="1:23" ht="15.95" customHeight="1" x14ac:dyDescent="0.25">
      <c r="A2498" s="1159"/>
      <c r="B2498" s="427"/>
      <c r="C2498" s="464"/>
      <c r="D2498" s="429"/>
      <c r="E2498" s="1088" t="s">
        <v>19</v>
      </c>
      <c r="F2498" s="432"/>
      <c r="G2498" s="1177">
        <v>230</v>
      </c>
      <c r="H2498" s="432">
        <v>235</v>
      </c>
      <c r="I2498" s="434">
        <v>227</v>
      </c>
      <c r="J2498" s="434">
        <v>405</v>
      </c>
      <c r="K2498" s="882"/>
      <c r="L2498" s="465"/>
      <c r="M2498" s="1160"/>
      <c r="N2498" s="467"/>
      <c r="O2498" s="467"/>
      <c r="P2498" s="1178"/>
      <c r="Q2498" s="1176"/>
      <c r="R2498" s="434"/>
      <c r="S2498" s="434"/>
      <c r="T2498" s="1128"/>
      <c r="U2498" s="769"/>
      <c r="W2498" s="426"/>
    </row>
    <row r="2499" spans="1:23" ht="15.95" customHeight="1" x14ac:dyDescent="0.25">
      <c r="A2499" s="1159"/>
      <c r="B2499" s="427"/>
      <c r="C2499" s="464"/>
      <c r="D2499" s="429"/>
      <c r="E2499" s="1088" t="s">
        <v>31</v>
      </c>
      <c r="F2499" s="432"/>
      <c r="G2499" s="1177">
        <v>37</v>
      </c>
      <c r="H2499" s="432">
        <v>13</v>
      </c>
      <c r="I2499" s="434">
        <v>24</v>
      </c>
      <c r="J2499" s="434">
        <v>20</v>
      </c>
      <c r="K2499" s="882"/>
      <c r="L2499" s="465"/>
      <c r="M2499" s="1160"/>
      <c r="N2499" s="467"/>
      <c r="O2499" s="467"/>
      <c r="P2499" s="1178"/>
      <c r="Q2499" s="1176"/>
      <c r="R2499" s="434"/>
      <c r="S2499" s="434"/>
      <c r="T2499" s="1128"/>
      <c r="U2499" s="769"/>
      <c r="W2499" s="426"/>
    </row>
    <row r="2500" spans="1:23" ht="15.95" customHeight="1" x14ac:dyDescent="0.25">
      <c r="A2500" s="1159"/>
      <c r="B2500" s="427"/>
      <c r="C2500" s="464"/>
      <c r="D2500" s="429"/>
      <c r="E2500" s="1088" t="s">
        <v>38</v>
      </c>
      <c r="F2500" s="432"/>
      <c r="G2500" s="1177" t="s">
        <v>1606</v>
      </c>
      <c r="H2500" s="432"/>
      <c r="I2500" s="434"/>
      <c r="J2500" s="434"/>
      <c r="K2500" s="882"/>
      <c r="L2500" s="465"/>
      <c r="M2500" s="1160"/>
      <c r="N2500" s="467"/>
      <c r="O2500" s="467"/>
      <c r="P2500" s="1178"/>
      <c r="Q2500" s="1176"/>
      <c r="R2500" s="434"/>
      <c r="S2500" s="434"/>
      <c r="T2500" s="1128"/>
      <c r="U2500" s="769"/>
      <c r="W2500" s="426"/>
    </row>
    <row r="2501" spans="1:23" ht="15.95" customHeight="1" x14ac:dyDescent="0.25">
      <c r="A2501" s="1159"/>
      <c r="B2501" s="427"/>
      <c r="C2501" s="464"/>
      <c r="D2501" s="429"/>
      <c r="E2501" s="1088" t="s">
        <v>40</v>
      </c>
      <c r="F2501" s="432"/>
      <c r="G2501" s="1177">
        <v>26</v>
      </c>
      <c r="H2501" s="432">
        <v>23</v>
      </c>
      <c r="I2501" s="434">
        <v>19</v>
      </c>
      <c r="J2501" s="434">
        <v>12</v>
      </c>
      <c r="K2501" s="882"/>
      <c r="L2501" s="465"/>
      <c r="M2501" s="1160"/>
      <c r="N2501" s="467"/>
      <c r="O2501" s="467"/>
      <c r="P2501" s="1178"/>
      <c r="Q2501" s="1176"/>
      <c r="R2501" s="434"/>
      <c r="S2501" s="434"/>
      <c r="T2501" s="1128"/>
      <c r="U2501" s="769"/>
      <c r="W2501" s="426"/>
    </row>
    <row r="2502" spans="1:23" ht="15.95" customHeight="1" x14ac:dyDescent="0.25">
      <c r="A2502" s="1159"/>
      <c r="B2502" s="427"/>
      <c r="C2502" s="464"/>
      <c r="D2502" s="429"/>
      <c r="E2502" s="1088" t="s">
        <v>42</v>
      </c>
      <c r="F2502" s="432"/>
      <c r="G2502" s="1177">
        <v>16</v>
      </c>
      <c r="H2502" s="432">
        <v>6</v>
      </c>
      <c r="I2502" s="434">
        <v>7</v>
      </c>
      <c r="J2502" s="434">
        <v>9</v>
      </c>
      <c r="K2502" s="882"/>
      <c r="L2502" s="465"/>
      <c r="M2502" s="1160"/>
      <c r="N2502" s="467"/>
      <c r="O2502" s="467"/>
      <c r="P2502" s="1178"/>
      <c r="Q2502" s="1176"/>
      <c r="R2502" s="434"/>
      <c r="S2502" s="434"/>
      <c r="T2502" s="1128"/>
      <c r="U2502" s="769"/>
      <c r="W2502" s="426"/>
    </row>
    <row r="2503" spans="1:23" ht="15.95" customHeight="1" x14ac:dyDescent="0.25">
      <c r="A2503" s="1159"/>
      <c r="B2503" s="427"/>
      <c r="C2503" s="464"/>
      <c r="D2503" s="429"/>
      <c r="E2503" s="1088" t="s">
        <v>35</v>
      </c>
      <c r="F2503" s="432"/>
      <c r="G2503" s="1177">
        <v>0</v>
      </c>
      <c r="H2503" s="432">
        <v>0</v>
      </c>
      <c r="I2503" s="434">
        <v>0</v>
      </c>
      <c r="J2503" s="434">
        <v>0</v>
      </c>
      <c r="K2503" s="882"/>
      <c r="L2503" s="465"/>
      <c r="M2503" s="1160"/>
      <c r="N2503" s="467"/>
      <c r="O2503" s="467"/>
      <c r="P2503" s="1178"/>
      <c r="Q2503" s="1176"/>
      <c r="R2503" s="434"/>
      <c r="S2503" s="434"/>
      <c r="T2503" s="1128"/>
      <c r="U2503" s="769"/>
      <c r="W2503" s="426"/>
    </row>
    <row r="2504" spans="1:23" ht="15.95" customHeight="1" x14ac:dyDescent="0.25">
      <c r="A2504" s="1197"/>
      <c r="B2504" s="427"/>
      <c r="C2504" s="469"/>
      <c r="D2504" s="474"/>
      <c r="E2504" s="1165" t="s">
        <v>25</v>
      </c>
      <c r="F2504" s="530"/>
      <c r="G2504" s="1179">
        <v>1</v>
      </c>
      <c r="H2504" s="530">
        <v>0</v>
      </c>
      <c r="I2504" s="476">
        <v>0</v>
      </c>
      <c r="J2504" s="476">
        <v>1</v>
      </c>
      <c r="K2504" s="1180"/>
      <c r="L2504" s="470"/>
      <c r="M2504" s="1181"/>
      <c r="N2504" s="473"/>
      <c r="O2504" s="473"/>
      <c r="P2504" s="1182"/>
      <c r="Q2504" s="1183"/>
      <c r="R2504" s="476"/>
      <c r="S2504" s="476"/>
      <c r="T2504" s="1128"/>
      <c r="U2504" s="769"/>
      <c r="W2504" s="426"/>
    </row>
    <row r="2505" spans="1:23" ht="15.95" customHeight="1" x14ac:dyDescent="0.25">
      <c r="A2505" s="1115"/>
      <c r="B2505" s="440"/>
      <c r="C2505" s="480"/>
      <c r="D2505" s="442"/>
      <c r="E2505" s="1165" t="s">
        <v>28</v>
      </c>
      <c r="F2505" s="445"/>
      <c r="G2505" s="1192" t="s">
        <v>1606</v>
      </c>
      <c r="H2505" s="445"/>
      <c r="I2505" s="447"/>
      <c r="J2505" s="447"/>
      <c r="K2505" s="883"/>
      <c r="L2505" s="481"/>
      <c r="M2505" s="1168"/>
      <c r="N2505" s="499"/>
      <c r="O2505" s="499"/>
      <c r="P2505" s="1193"/>
      <c r="Q2505" s="1169"/>
      <c r="R2505" s="447"/>
      <c r="S2505" s="447"/>
      <c r="T2505" s="1211"/>
      <c r="U2505" s="757"/>
      <c r="W2505" s="426"/>
    </row>
    <row r="2506" spans="1:23" ht="15.95" customHeight="1" x14ac:dyDescent="0.25">
      <c r="A2506" s="1184">
        <v>294</v>
      </c>
      <c r="B2506" s="413" t="s">
        <v>2241</v>
      </c>
      <c r="C2506" s="486" t="s">
        <v>2242</v>
      </c>
      <c r="D2506" s="415">
        <v>180</v>
      </c>
      <c r="E2506" s="759">
        <v>5443</v>
      </c>
      <c r="F2506" s="418">
        <v>2</v>
      </c>
      <c r="G2506" s="1195">
        <v>28</v>
      </c>
      <c r="H2506" s="418">
        <v>70</v>
      </c>
      <c r="I2506" s="420">
        <v>70</v>
      </c>
      <c r="J2506" s="420">
        <v>6</v>
      </c>
      <c r="K2506" s="760"/>
      <c r="L2506" s="487"/>
      <c r="M2506" s="1173"/>
      <c r="N2506" s="501"/>
      <c r="O2506" s="501"/>
      <c r="P2506" s="763"/>
      <c r="Q2506" s="764"/>
      <c r="R2506" s="420"/>
      <c r="S2506" s="420"/>
      <c r="T2506" s="1123"/>
      <c r="U2506" s="749"/>
      <c r="W2506" s="426"/>
    </row>
    <row r="2507" spans="1:23" ht="15.95" customHeight="1" x14ac:dyDescent="0.25">
      <c r="A2507" s="1187"/>
      <c r="B2507" s="427"/>
      <c r="C2507" s="464"/>
      <c r="D2507" s="429"/>
      <c r="E2507" s="1088" t="s">
        <v>19</v>
      </c>
      <c r="F2507" s="432"/>
      <c r="G2507" s="1177">
        <v>234</v>
      </c>
      <c r="H2507" s="432">
        <v>229</v>
      </c>
      <c r="I2507" s="434">
        <v>220</v>
      </c>
      <c r="J2507" s="434">
        <v>401</v>
      </c>
      <c r="K2507" s="882"/>
      <c r="L2507" s="465"/>
      <c r="M2507" s="1160"/>
      <c r="N2507" s="467"/>
      <c r="O2507" s="467"/>
      <c r="P2507" s="1178"/>
      <c r="Q2507" s="1176"/>
      <c r="R2507" s="434"/>
      <c r="S2507" s="434"/>
      <c r="T2507" s="1128"/>
      <c r="U2507" s="769"/>
      <c r="W2507" s="426"/>
    </row>
    <row r="2508" spans="1:23" ht="15.95" customHeight="1" x14ac:dyDescent="0.25">
      <c r="A2508" s="1187"/>
      <c r="B2508" s="427"/>
      <c r="C2508" s="464"/>
      <c r="D2508" s="429"/>
      <c r="E2508" s="1088" t="s">
        <v>1577</v>
      </c>
      <c r="F2508" s="432"/>
      <c r="G2508" s="1177">
        <v>0</v>
      </c>
      <c r="H2508" s="432">
        <v>0</v>
      </c>
      <c r="I2508" s="434">
        <v>4</v>
      </c>
      <c r="J2508" s="434">
        <v>3</v>
      </c>
      <c r="K2508" s="882"/>
      <c r="L2508" s="465"/>
      <c r="M2508" s="1160"/>
      <c r="N2508" s="467"/>
      <c r="O2508" s="467"/>
      <c r="P2508" s="1178"/>
      <c r="Q2508" s="1176"/>
      <c r="R2508" s="434"/>
      <c r="S2508" s="434"/>
      <c r="T2508" s="1128"/>
      <c r="U2508" s="769"/>
      <c r="W2508" s="426"/>
    </row>
    <row r="2509" spans="1:23" ht="15.95" customHeight="1" x14ac:dyDescent="0.25">
      <c r="A2509" s="1187"/>
      <c r="B2509" s="427"/>
      <c r="C2509" s="464"/>
      <c r="D2509" s="429"/>
      <c r="E2509" s="1088" t="s">
        <v>1554</v>
      </c>
      <c r="F2509" s="432"/>
      <c r="G2509" s="1177">
        <v>6</v>
      </c>
      <c r="H2509" s="432">
        <v>4</v>
      </c>
      <c r="I2509" s="434">
        <v>0</v>
      </c>
      <c r="J2509" s="434">
        <v>6</v>
      </c>
      <c r="K2509" s="882"/>
      <c r="L2509" s="465"/>
      <c r="M2509" s="1160"/>
      <c r="N2509" s="467"/>
      <c r="O2509" s="467"/>
      <c r="P2509" s="1178"/>
      <c r="Q2509" s="1176"/>
      <c r="R2509" s="434"/>
      <c r="S2509" s="434"/>
      <c r="T2509" s="1128"/>
      <c r="U2509" s="769"/>
      <c r="W2509" s="426"/>
    </row>
    <row r="2510" spans="1:23" ht="15.95" customHeight="1" x14ac:dyDescent="0.25">
      <c r="A2510" s="1187"/>
      <c r="B2510" s="427"/>
      <c r="C2510" s="464"/>
      <c r="D2510" s="429"/>
      <c r="E2510" s="1088" t="s">
        <v>1572</v>
      </c>
      <c r="F2510" s="432"/>
      <c r="G2510" s="1177">
        <v>0</v>
      </c>
      <c r="H2510" s="432">
        <v>4</v>
      </c>
      <c r="I2510" s="434">
        <v>0</v>
      </c>
      <c r="J2510" s="434">
        <v>2</v>
      </c>
      <c r="K2510" s="882"/>
      <c r="L2510" s="465"/>
      <c r="M2510" s="1160"/>
      <c r="N2510" s="467"/>
      <c r="O2510" s="467"/>
      <c r="P2510" s="1178"/>
      <c r="Q2510" s="1176"/>
      <c r="R2510" s="434"/>
      <c r="S2510" s="434"/>
      <c r="T2510" s="1128"/>
      <c r="U2510" s="769"/>
      <c r="W2510" s="426"/>
    </row>
    <row r="2511" spans="1:23" ht="15.95" customHeight="1" x14ac:dyDescent="0.25">
      <c r="A2511" s="1187"/>
      <c r="B2511" s="427"/>
      <c r="C2511" s="464"/>
      <c r="D2511" s="429"/>
      <c r="E2511" s="1088" t="s">
        <v>1582</v>
      </c>
      <c r="F2511" s="432"/>
      <c r="G2511" s="1177">
        <v>33</v>
      </c>
      <c r="H2511" s="432">
        <v>53</v>
      </c>
      <c r="I2511" s="434">
        <v>39</v>
      </c>
      <c r="J2511" s="434">
        <v>20</v>
      </c>
      <c r="K2511" s="882"/>
      <c r="L2511" s="465"/>
      <c r="M2511" s="1160"/>
      <c r="N2511" s="467"/>
      <c r="O2511" s="467"/>
      <c r="P2511" s="1178"/>
      <c r="Q2511" s="1176"/>
      <c r="R2511" s="434"/>
      <c r="S2511" s="434"/>
      <c r="T2511" s="1126"/>
      <c r="U2511" s="769"/>
      <c r="W2511" s="426"/>
    </row>
    <row r="2512" spans="1:23" ht="15.95" customHeight="1" x14ac:dyDescent="0.25">
      <c r="A2512" s="1187"/>
      <c r="B2512" s="427"/>
      <c r="C2512" s="464"/>
      <c r="D2512" s="429"/>
      <c r="E2512" s="1088" t="s">
        <v>1847</v>
      </c>
      <c r="F2512" s="432"/>
      <c r="G2512" s="1177">
        <v>6</v>
      </c>
      <c r="H2512" s="432">
        <v>5</v>
      </c>
      <c r="I2512" s="434">
        <v>9</v>
      </c>
      <c r="J2512" s="434">
        <v>5</v>
      </c>
      <c r="K2512" s="882"/>
      <c r="L2512" s="465"/>
      <c r="M2512" s="1160"/>
      <c r="N2512" s="467"/>
      <c r="O2512" s="467"/>
      <c r="P2512" s="1178"/>
      <c r="Q2512" s="1176"/>
      <c r="R2512" s="434"/>
      <c r="S2512" s="434"/>
      <c r="T2512" s="1128"/>
      <c r="U2512" s="769"/>
      <c r="W2512" s="426"/>
    </row>
    <row r="2513" spans="1:23" ht="15.95" customHeight="1" x14ac:dyDescent="0.25">
      <c r="A2513" s="1187"/>
      <c r="B2513" s="427"/>
      <c r="C2513" s="464"/>
      <c r="D2513" s="429"/>
      <c r="E2513" s="1088" t="s">
        <v>1732</v>
      </c>
      <c r="F2513" s="432"/>
      <c r="G2513" s="1177">
        <v>1</v>
      </c>
      <c r="H2513" s="432">
        <v>9</v>
      </c>
      <c r="I2513" s="434">
        <v>1</v>
      </c>
      <c r="J2513" s="434">
        <v>3</v>
      </c>
      <c r="K2513" s="882"/>
      <c r="L2513" s="465"/>
      <c r="M2513" s="1160"/>
      <c r="N2513" s="467"/>
      <c r="O2513" s="467"/>
      <c r="P2513" s="1178"/>
      <c r="Q2513" s="1176"/>
      <c r="R2513" s="434"/>
      <c r="S2513" s="434"/>
      <c r="T2513" s="1128"/>
      <c r="U2513" s="769"/>
      <c r="W2513" s="426"/>
    </row>
    <row r="2514" spans="1:23" ht="15.95" customHeight="1" x14ac:dyDescent="0.25">
      <c r="A2514" s="1187"/>
      <c r="B2514" s="427"/>
      <c r="C2514" s="464"/>
      <c r="D2514" s="429"/>
      <c r="E2514" s="1088" t="s">
        <v>1560</v>
      </c>
      <c r="F2514" s="432"/>
      <c r="G2514" s="1177">
        <v>0</v>
      </c>
      <c r="H2514" s="432">
        <v>0</v>
      </c>
      <c r="I2514" s="434">
        <v>0</v>
      </c>
      <c r="J2514" s="434">
        <v>0</v>
      </c>
      <c r="K2514" s="882"/>
      <c r="L2514" s="465"/>
      <c r="M2514" s="1160"/>
      <c r="N2514" s="467"/>
      <c r="O2514" s="467"/>
      <c r="P2514" s="1178"/>
      <c r="Q2514" s="1176"/>
      <c r="R2514" s="434"/>
      <c r="S2514" s="434"/>
      <c r="T2514" s="1128"/>
      <c r="U2514" s="769"/>
      <c r="W2514" s="426"/>
    </row>
    <row r="2515" spans="1:23" ht="15.95" customHeight="1" x14ac:dyDescent="0.25">
      <c r="A2515" s="1188"/>
      <c r="B2515" s="427"/>
      <c r="C2515" s="469"/>
      <c r="D2515" s="474"/>
      <c r="E2515" s="1100" t="s">
        <v>42</v>
      </c>
      <c r="F2515" s="530"/>
      <c r="G2515" s="1179">
        <v>4</v>
      </c>
      <c r="H2515" s="530">
        <v>3</v>
      </c>
      <c r="I2515" s="476">
        <v>8</v>
      </c>
      <c r="J2515" s="476">
        <v>6</v>
      </c>
      <c r="K2515" s="1180"/>
      <c r="L2515" s="470"/>
      <c r="M2515" s="1181"/>
      <c r="N2515" s="473"/>
      <c r="O2515" s="473"/>
      <c r="P2515" s="1182"/>
      <c r="Q2515" s="1183"/>
      <c r="R2515" s="476"/>
      <c r="S2515" s="476"/>
      <c r="T2515" s="1128"/>
      <c r="U2515" s="769"/>
      <c r="W2515" s="426"/>
    </row>
    <row r="2516" spans="1:23" ht="15.95" customHeight="1" x14ac:dyDescent="0.25">
      <c r="A2516" s="1188"/>
      <c r="B2516" s="427"/>
      <c r="C2516" s="469"/>
      <c r="D2516" s="474"/>
      <c r="E2516" s="1100" t="s">
        <v>26</v>
      </c>
      <c r="F2516" s="530"/>
      <c r="G2516" s="1179">
        <v>2</v>
      </c>
      <c r="H2516" s="530">
        <v>2</v>
      </c>
      <c r="I2516" s="476">
        <v>1</v>
      </c>
      <c r="J2516" s="476">
        <v>1</v>
      </c>
      <c r="K2516" s="1180"/>
      <c r="L2516" s="470"/>
      <c r="M2516" s="1181"/>
      <c r="N2516" s="473"/>
      <c r="O2516" s="473"/>
      <c r="P2516" s="1182"/>
      <c r="Q2516" s="1183"/>
      <c r="R2516" s="476"/>
      <c r="S2516" s="476"/>
      <c r="T2516" s="1128"/>
      <c r="U2516" s="769"/>
      <c r="W2516" s="426"/>
    </row>
    <row r="2517" spans="1:23" ht="15.95" customHeight="1" x14ac:dyDescent="0.25">
      <c r="A2517" s="1188"/>
      <c r="B2517" s="440"/>
      <c r="C2517" s="469"/>
      <c r="D2517" s="474"/>
      <c r="E2517" s="1100" t="s">
        <v>20</v>
      </c>
      <c r="F2517" s="530"/>
      <c r="G2517" s="1179">
        <v>0</v>
      </c>
      <c r="H2517" s="530">
        <v>0</v>
      </c>
      <c r="I2517" s="476">
        <v>0</v>
      </c>
      <c r="J2517" s="476">
        <v>0</v>
      </c>
      <c r="K2517" s="1180"/>
      <c r="L2517" s="470"/>
      <c r="M2517" s="1181"/>
      <c r="N2517" s="473"/>
      <c r="O2517" s="473"/>
      <c r="P2517" s="1182"/>
      <c r="Q2517" s="1183"/>
      <c r="R2517" s="476"/>
      <c r="S2517" s="476"/>
      <c r="T2517" s="1211"/>
      <c r="U2517" s="757"/>
      <c r="W2517" s="426"/>
    </row>
    <row r="2518" spans="1:23" ht="15.95" customHeight="1" x14ac:dyDescent="0.25">
      <c r="A2518" s="1184">
        <v>295</v>
      </c>
      <c r="B2518" s="413" t="s">
        <v>2243</v>
      </c>
      <c r="C2518" s="453" t="s">
        <v>2244</v>
      </c>
      <c r="D2518" s="458">
        <v>400</v>
      </c>
      <c r="E2518" s="670">
        <v>57263</v>
      </c>
      <c r="F2518" s="505"/>
      <c r="G2518" s="1185">
        <v>50</v>
      </c>
      <c r="H2518" s="505">
        <v>59</v>
      </c>
      <c r="I2518" s="460">
        <v>62</v>
      </c>
      <c r="J2518" s="460">
        <v>12</v>
      </c>
      <c r="K2518" s="1186"/>
      <c r="L2518" s="979"/>
      <c r="M2518" s="1154"/>
      <c r="N2518" s="457"/>
      <c r="O2518" s="457"/>
      <c r="P2518" s="1189"/>
      <c r="Q2518" s="1190"/>
      <c r="R2518" s="460"/>
      <c r="S2518" s="460"/>
      <c r="T2518" s="1123"/>
      <c r="U2518" s="749"/>
      <c r="W2518" s="426"/>
    </row>
    <row r="2519" spans="1:23" ht="15.95" customHeight="1" x14ac:dyDescent="0.25">
      <c r="A2519" s="1187"/>
      <c r="B2519" s="427"/>
      <c r="C2519" s="464"/>
      <c r="D2519" s="429"/>
      <c r="E2519" s="1088" t="s">
        <v>19</v>
      </c>
      <c r="F2519" s="432"/>
      <c r="G2519" s="432">
        <v>232</v>
      </c>
      <c r="H2519" s="434">
        <v>230</v>
      </c>
      <c r="I2519" s="434">
        <v>230</v>
      </c>
      <c r="J2519" s="434">
        <v>404</v>
      </c>
      <c r="K2519" s="882"/>
      <c r="L2519" s="680"/>
      <c r="M2519" s="1160"/>
      <c r="N2519" s="467"/>
      <c r="O2519" s="467"/>
      <c r="P2519" s="1178"/>
      <c r="Q2519" s="1176"/>
      <c r="R2519" s="434"/>
      <c r="S2519" s="434"/>
      <c r="T2519" s="1126"/>
      <c r="U2519" s="769"/>
      <c r="W2519" s="426"/>
    </row>
    <row r="2520" spans="1:23" ht="15.95" customHeight="1" x14ac:dyDescent="0.25">
      <c r="A2520" s="1187"/>
      <c r="B2520" s="427"/>
      <c r="C2520" s="464"/>
      <c r="D2520" s="429"/>
      <c r="E2520" s="1088" t="s">
        <v>31</v>
      </c>
      <c r="F2520" s="432"/>
      <c r="G2520" s="1177">
        <v>26</v>
      </c>
      <c r="H2520" s="432">
        <v>29</v>
      </c>
      <c r="I2520" s="434">
        <v>16</v>
      </c>
      <c r="J2520" s="434">
        <v>4</v>
      </c>
      <c r="K2520" s="882"/>
      <c r="L2520" s="680"/>
      <c r="M2520" s="1160"/>
      <c r="N2520" s="467"/>
      <c r="O2520" s="467"/>
      <c r="P2520" s="1178"/>
      <c r="Q2520" s="1176"/>
      <c r="R2520" s="434"/>
      <c r="S2520" s="434"/>
      <c r="T2520" s="1126"/>
      <c r="U2520" s="769"/>
      <c r="W2520" s="426"/>
    </row>
    <row r="2521" spans="1:23" ht="15.95" customHeight="1" x14ac:dyDescent="0.25">
      <c r="A2521" s="1187"/>
      <c r="B2521" s="427"/>
      <c r="C2521" s="464"/>
      <c r="D2521" s="429"/>
      <c r="E2521" s="1088" t="s">
        <v>36</v>
      </c>
      <c r="F2521" s="432"/>
      <c r="G2521" s="1177">
        <v>0</v>
      </c>
      <c r="H2521" s="432">
        <v>0</v>
      </c>
      <c r="I2521" s="434">
        <v>0</v>
      </c>
      <c r="J2521" s="434"/>
      <c r="K2521" s="882"/>
      <c r="L2521" s="680"/>
      <c r="M2521" s="1160"/>
      <c r="N2521" s="467"/>
      <c r="O2521" s="467"/>
      <c r="P2521" s="1178"/>
      <c r="Q2521" s="1176"/>
      <c r="R2521" s="434"/>
      <c r="S2521" s="434"/>
      <c r="T2521" s="1126"/>
      <c r="U2521" s="769"/>
      <c r="W2521" s="426"/>
    </row>
    <row r="2522" spans="1:23" ht="15.95" customHeight="1" x14ac:dyDescent="0.25">
      <c r="A2522" s="1187"/>
      <c r="B2522" s="427"/>
      <c r="C2522" s="464"/>
      <c r="D2522" s="429"/>
      <c r="E2522" s="1088" t="s">
        <v>32</v>
      </c>
      <c r="F2522" s="432"/>
      <c r="G2522" s="1177">
        <v>30</v>
      </c>
      <c r="H2522" s="432">
        <v>27</v>
      </c>
      <c r="I2522" s="434">
        <v>33</v>
      </c>
      <c r="J2522" s="434">
        <v>1</v>
      </c>
      <c r="K2522" s="882"/>
      <c r="L2522" s="680"/>
      <c r="M2522" s="1160"/>
      <c r="N2522" s="467"/>
      <c r="O2522" s="467"/>
      <c r="P2522" s="1178"/>
      <c r="Q2522" s="1176"/>
      <c r="R2522" s="434"/>
      <c r="S2522" s="434"/>
      <c r="T2522" s="1126"/>
      <c r="U2522" s="769"/>
      <c r="W2522" s="426"/>
    </row>
    <row r="2523" spans="1:23" ht="15.95" customHeight="1" x14ac:dyDescent="0.25">
      <c r="A2523" s="1187"/>
      <c r="B2523" s="427"/>
      <c r="C2523" s="464"/>
      <c r="D2523" s="429"/>
      <c r="E2523" s="1088" t="s">
        <v>38</v>
      </c>
      <c r="F2523" s="432"/>
      <c r="G2523" s="1177">
        <v>5</v>
      </c>
      <c r="H2523" s="432">
        <v>4</v>
      </c>
      <c r="I2523" s="434">
        <v>2</v>
      </c>
      <c r="J2523" s="434">
        <v>2</v>
      </c>
      <c r="K2523" s="882"/>
      <c r="L2523" s="680"/>
      <c r="M2523" s="1160"/>
      <c r="N2523" s="467"/>
      <c r="O2523" s="467"/>
      <c r="P2523" s="1178"/>
      <c r="Q2523" s="1176"/>
      <c r="R2523" s="434"/>
      <c r="S2523" s="434"/>
      <c r="T2523" s="1126"/>
      <c r="U2523" s="769"/>
      <c r="W2523" s="426"/>
    </row>
    <row r="2524" spans="1:23" ht="15.95" customHeight="1" x14ac:dyDescent="0.25">
      <c r="A2524" s="1187"/>
      <c r="B2524" s="427"/>
      <c r="C2524" s="464"/>
      <c r="D2524" s="429"/>
      <c r="E2524" s="1088" t="s">
        <v>33</v>
      </c>
      <c r="F2524" s="432"/>
      <c r="G2524" s="1177">
        <v>0</v>
      </c>
      <c r="H2524" s="432">
        <v>3</v>
      </c>
      <c r="I2524" s="434">
        <v>0</v>
      </c>
      <c r="J2524" s="434">
        <v>1</v>
      </c>
      <c r="K2524" s="882"/>
      <c r="L2524" s="680"/>
      <c r="M2524" s="1160"/>
      <c r="N2524" s="467"/>
      <c r="O2524" s="467"/>
      <c r="P2524" s="1178"/>
      <c r="Q2524" s="1176"/>
      <c r="R2524" s="434"/>
      <c r="S2524" s="434"/>
      <c r="T2524" s="1126"/>
      <c r="U2524" s="769"/>
      <c r="W2524" s="426"/>
    </row>
    <row r="2525" spans="1:23" ht="15.95" customHeight="1" x14ac:dyDescent="0.25">
      <c r="A2525" s="1187"/>
      <c r="B2525" s="427"/>
      <c r="C2525" s="464"/>
      <c r="D2525" s="429"/>
      <c r="E2525" s="1088" t="s">
        <v>40</v>
      </c>
      <c r="F2525" s="432"/>
      <c r="G2525" s="1177">
        <v>4</v>
      </c>
      <c r="H2525" s="432">
        <v>4</v>
      </c>
      <c r="I2525" s="434">
        <v>3</v>
      </c>
      <c r="J2525" s="434">
        <v>3</v>
      </c>
      <c r="K2525" s="882"/>
      <c r="L2525" s="680"/>
      <c r="M2525" s="1160"/>
      <c r="N2525" s="467"/>
      <c r="O2525" s="467"/>
      <c r="P2525" s="1178"/>
      <c r="Q2525" s="1176"/>
      <c r="R2525" s="434"/>
      <c r="S2525" s="434"/>
      <c r="T2525" s="1126"/>
      <c r="U2525" s="769"/>
      <c r="W2525" s="426"/>
    </row>
    <row r="2526" spans="1:23" ht="15.95" customHeight="1" x14ac:dyDescent="0.25">
      <c r="A2526" s="1187"/>
      <c r="B2526" s="427"/>
      <c r="C2526" s="464"/>
      <c r="D2526" s="429"/>
      <c r="E2526" s="1088" t="s">
        <v>24</v>
      </c>
      <c r="F2526" s="432"/>
      <c r="G2526" s="1177">
        <v>7</v>
      </c>
      <c r="H2526" s="432">
        <v>2</v>
      </c>
      <c r="I2526" s="434">
        <v>4</v>
      </c>
      <c r="J2526" s="434">
        <v>1</v>
      </c>
      <c r="K2526" s="882"/>
      <c r="L2526" s="680"/>
      <c r="M2526" s="1160"/>
      <c r="N2526" s="467"/>
      <c r="O2526" s="467"/>
      <c r="P2526" s="1178"/>
      <c r="Q2526" s="1176"/>
      <c r="R2526" s="434"/>
      <c r="S2526" s="434"/>
      <c r="T2526" s="1126"/>
      <c r="U2526" s="769"/>
      <c r="W2526" s="426"/>
    </row>
    <row r="2527" spans="1:23" ht="15.95" customHeight="1" x14ac:dyDescent="0.25">
      <c r="A2527" s="1191"/>
      <c r="B2527" s="440"/>
      <c r="C2527" s="480"/>
      <c r="D2527" s="442"/>
      <c r="E2527" s="1165"/>
      <c r="F2527" s="445"/>
      <c r="G2527" s="1192"/>
      <c r="H2527" s="445"/>
      <c r="I2527" s="447"/>
      <c r="J2527" s="447"/>
      <c r="K2527" s="883"/>
      <c r="L2527" s="983"/>
      <c r="M2527" s="1168"/>
      <c r="N2527" s="499"/>
      <c r="O2527" s="499"/>
      <c r="P2527" s="1193"/>
      <c r="Q2527" s="1169"/>
      <c r="R2527" s="447"/>
      <c r="S2527" s="447"/>
      <c r="T2527" s="1129"/>
      <c r="U2527" s="757"/>
      <c r="W2527" s="426"/>
    </row>
    <row r="2528" spans="1:23" ht="15.95" customHeight="1" x14ac:dyDescent="0.25">
      <c r="A2528" s="1122">
        <v>296</v>
      </c>
      <c r="B2528" s="413" t="s">
        <v>2245</v>
      </c>
      <c r="C2528" s="486" t="s">
        <v>2246</v>
      </c>
      <c r="D2528" s="415">
        <v>400</v>
      </c>
      <c r="E2528" s="759">
        <v>1483334</v>
      </c>
      <c r="F2528" s="418">
        <v>3</v>
      </c>
      <c r="G2528" s="1195">
        <v>87</v>
      </c>
      <c r="H2528" s="418">
        <v>140</v>
      </c>
      <c r="I2528" s="420">
        <v>92</v>
      </c>
      <c r="J2528" s="420">
        <v>31</v>
      </c>
      <c r="K2528" s="760"/>
      <c r="L2528" s="761"/>
      <c r="M2528" s="1173"/>
      <c r="N2528" s="501"/>
      <c r="O2528" s="501"/>
      <c r="P2528" s="763"/>
      <c r="Q2528" s="764"/>
      <c r="R2528" s="420"/>
      <c r="S2528" s="420"/>
      <c r="T2528" s="1126"/>
      <c r="U2528" s="749"/>
      <c r="W2528" s="426"/>
    </row>
    <row r="2529" spans="1:23" ht="15.95" customHeight="1" x14ac:dyDescent="0.25">
      <c r="A2529" s="1131"/>
      <c r="B2529" s="427"/>
      <c r="C2529" s="464"/>
      <c r="D2529" s="429"/>
      <c r="E2529" s="1088" t="s">
        <v>19</v>
      </c>
      <c r="F2529" s="432"/>
      <c r="G2529" s="1177">
        <v>225</v>
      </c>
      <c r="H2529" s="432">
        <v>225</v>
      </c>
      <c r="I2529" s="434">
        <v>225</v>
      </c>
      <c r="J2529" s="434">
        <v>394</v>
      </c>
      <c r="K2529" s="882"/>
      <c r="L2529" s="680"/>
      <c r="M2529" s="1160"/>
      <c r="N2529" s="467"/>
      <c r="O2529" s="467"/>
      <c r="P2529" s="1178"/>
      <c r="Q2529" s="1176"/>
      <c r="R2529" s="434"/>
      <c r="S2529" s="434"/>
      <c r="T2529" s="1126"/>
      <c r="U2529" s="769"/>
      <c r="W2529" s="426"/>
    </row>
    <row r="2530" spans="1:23" ht="15.95" customHeight="1" x14ac:dyDescent="0.25">
      <c r="A2530" s="1131"/>
      <c r="B2530" s="427"/>
      <c r="C2530" s="464"/>
      <c r="D2530" s="429"/>
      <c r="E2530" s="1088" t="s">
        <v>30</v>
      </c>
      <c r="F2530" s="432"/>
      <c r="G2530" s="1177">
        <v>5</v>
      </c>
      <c r="H2530" s="432">
        <v>0</v>
      </c>
      <c r="I2530" s="434">
        <v>0</v>
      </c>
      <c r="J2530" s="434">
        <v>0</v>
      </c>
      <c r="K2530" s="882"/>
      <c r="L2530" s="680"/>
      <c r="M2530" s="1160"/>
      <c r="N2530" s="467"/>
      <c r="O2530" s="467"/>
      <c r="P2530" s="1178"/>
      <c r="Q2530" s="1176"/>
      <c r="R2530" s="434"/>
      <c r="S2530" s="434"/>
      <c r="T2530" s="1126"/>
      <c r="U2530" s="769"/>
      <c r="W2530" s="426"/>
    </row>
    <row r="2531" spans="1:23" ht="15.95" customHeight="1" x14ac:dyDescent="0.25">
      <c r="A2531" s="1131"/>
      <c r="B2531" s="427"/>
      <c r="C2531" s="464"/>
      <c r="D2531" s="429"/>
      <c r="E2531" s="1088" t="s">
        <v>31</v>
      </c>
      <c r="F2531" s="432"/>
      <c r="G2531" s="1177">
        <v>36</v>
      </c>
      <c r="H2531" s="432">
        <v>77</v>
      </c>
      <c r="I2531" s="434">
        <v>38</v>
      </c>
      <c r="J2531" s="434">
        <v>11</v>
      </c>
      <c r="K2531" s="882"/>
      <c r="L2531" s="680"/>
      <c r="M2531" s="1160"/>
      <c r="N2531" s="467"/>
      <c r="O2531" s="467"/>
      <c r="P2531" s="1178"/>
      <c r="Q2531" s="1176"/>
      <c r="R2531" s="434"/>
      <c r="S2531" s="434"/>
      <c r="T2531" s="1126"/>
      <c r="U2531" s="769"/>
      <c r="W2531" s="426"/>
    </row>
    <row r="2532" spans="1:23" ht="15.95" customHeight="1" x14ac:dyDescent="0.25">
      <c r="A2532" s="1131"/>
      <c r="B2532" s="427"/>
      <c r="C2532" s="464"/>
      <c r="D2532" s="429"/>
      <c r="E2532" s="1088" t="s">
        <v>36</v>
      </c>
      <c r="F2532" s="432"/>
      <c r="G2532" s="1177">
        <v>34</v>
      </c>
      <c r="H2532" s="432">
        <v>36</v>
      </c>
      <c r="I2532" s="434">
        <v>46</v>
      </c>
      <c r="J2532" s="434">
        <v>9</v>
      </c>
      <c r="K2532" s="882"/>
      <c r="L2532" s="680"/>
      <c r="M2532" s="1160"/>
      <c r="N2532" s="467"/>
      <c r="O2532" s="467"/>
      <c r="P2532" s="1178"/>
      <c r="Q2532" s="1176"/>
      <c r="R2532" s="434"/>
      <c r="S2532" s="434"/>
      <c r="T2532" s="1126"/>
      <c r="U2532" s="769"/>
      <c r="W2532" s="426"/>
    </row>
    <row r="2533" spans="1:23" ht="15.95" customHeight="1" x14ac:dyDescent="0.25">
      <c r="A2533" s="1131"/>
      <c r="B2533" s="427"/>
      <c r="C2533" s="464"/>
      <c r="D2533" s="429"/>
      <c r="E2533" s="1088" t="s">
        <v>32</v>
      </c>
      <c r="F2533" s="432"/>
      <c r="G2533" s="1177" t="s">
        <v>1606</v>
      </c>
      <c r="H2533" s="432"/>
      <c r="I2533" s="434"/>
      <c r="J2533" s="434"/>
      <c r="K2533" s="882"/>
      <c r="L2533" s="680"/>
      <c r="M2533" s="1160"/>
      <c r="N2533" s="467"/>
      <c r="O2533" s="467"/>
      <c r="P2533" s="1178"/>
      <c r="Q2533" s="1176"/>
      <c r="R2533" s="434"/>
      <c r="S2533" s="434"/>
      <c r="T2533" s="1126"/>
      <c r="U2533" s="769"/>
      <c r="W2533" s="426"/>
    </row>
    <row r="2534" spans="1:23" ht="15.95" customHeight="1" x14ac:dyDescent="0.25">
      <c r="A2534" s="1131"/>
      <c r="B2534" s="427"/>
      <c r="C2534" s="464"/>
      <c r="D2534" s="429"/>
      <c r="E2534" s="1088" t="s">
        <v>38</v>
      </c>
      <c r="F2534" s="432"/>
      <c r="G2534" s="1177">
        <v>0</v>
      </c>
      <c r="H2534" s="432">
        <v>0</v>
      </c>
      <c r="I2534" s="434">
        <v>0</v>
      </c>
      <c r="J2534" s="434">
        <v>0</v>
      </c>
      <c r="K2534" s="882"/>
      <c r="L2534" s="680"/>
      <c r="M2534" s="1160"/>
      <c r="N2534" s="467"/>
      <c r="O2534" s="467"/>
      <c r="P2534" s="1178"/>
      <c r="Q2534" s="1176"/>
      <c r="R2534" s="434"/>
      <c r="S2534" s="434"/>
      <c r="T2534" s="1126"/>
      <c r="U2534" s="769"/>
      <c r="W2534" s="426"/>
    </row>
    <row r="2535" spans="1:23" ht="15.95" customHeight="1" x14ac:dyDescent="0.25">
      <c r="A2535" s="1131"/>
      <c r="B2535" s="427"/>
      <c r="C2535" s="464"/>
      <c r="D2535" s="429"/>
      <c r="E2535" s="1088" t="s">
        <v>33</v>
      </c>
      <c r="F2535" s="432"/>
      <c r="G2535" s="1177" t="s">
        <v>1606</v>
      </c>
      <c r="H2535" s="432"/>
      <c r="I2535" s="434"/>
      <c r="J2535" s="434"/>
      <c r="K2535" s="882"/>
      <c r="L2535" s="680"/>
      <c r="M2535" s="1160"/>
      <c r="N2535" s="467"/>
      <c r="O2535" s="467"/>
      <c r="P2535" s="1178"/>
      <c r="Q2535" s="1176"/>
      <c r="R2535" s="434"/>
      <c r="S2535" s="434"/>
      <c r="T2535" s="1126"/>
      <c r="U2535" s="769"/>
      <c r="W2535" s="426"/>
    </row>
    <row r="2536" spans="1:23" ht="15.95" customHeight="1" x14ac:dyDescent="0.25">
      <c r="A2536" s="1131"/>
      <c r="B2536" s="427"/>
      <c r="C2536" s="464"/>
      <c r="D2536" s="429"/>
      <c r="E2536" s="1088" t="s">
        <v>24</v>
      </c>
      <c r="F2536" s="432"/>
      <c r="G2536" s="1177">
        <v>0</v>
      </c>
      <c r="H2536" s="432">
        <v>0</v>
      </c>
      <c r="I2536" s="434">
        <v>0</v>
      </c>
      <c r="J2536" s="434">
        <v>0</v>
      </c>
      <c r="K2536" s="882"/>
      <c r="L2536" s="680"/>
      <c r="M2536" s="1160"/>
      <c r="N2536" s="467"/>
      <c r="O2536" s="467"/>
      <c r="P2536" s="1178"/>
      <c r="Q2536" s="1176"/>
      <c r="R2536" s="434"/>
      <c r="S2536" s="434"/>
      <c r="T2536" s="1126"/>
      <c r="U2536" s="769"/>
      <c r="W2536" s="426"/>
    </row>
    <row r="2537" spans="1:23" ht="15.95" customHeight="1" x14ac:dyDescent="0.25">
      <c r="A2537" s="1131"/>
      <c r="B2537" s="427"/>
      <c r="C2537" s="464"/>
      <c r="D2537" s="429"/>
      <c r="E2537" s="1088" t="s">
        <v>42</v>
      </c>
      <c r="F2537" s="432"/>
      <c r="G2537" s="1177">
        <v>0</v>
      </c>
      <c r="H2537" s="432">
        <v>0</v>
      </c>
      <c r="I2537" s="434">
        <v>0</v>
      </c>
      <c r="J2537" s="434">
        <v>0</v>
      </c>
      <c r="K2537" s="882"/>
      <c r="L2537" s="680"/>
      <c r="M2537" s="1160"/>
      <c r="N2537" s="467"/>
      <c r="O2537" s="467"/>
      <c r="P2537" s="1178"/>
      <c r="Q2537" s="1176"/>
      <c r="R2537" s="434"/>
      <c r="S2537" s="434"/>
      <c r="T2537" s="1126"/>
      <c r="U2537" s="769"/>
      <c r="W2537" s="426"/>
    </row>
    <row r="2538" spans="1:23" ht="15.95" customHeight="1" x14ac:dyDescent="0.25">
      <c r="A2538" s="1127"/>
      <c r="B2538" s="440"/>
      <c r="C2538" s="469"/>
      <c r="D2538" s="474"/>
      <c r="E2538" s="1100"/>
      <c r="F2538" s="530"/>
      <c r="G2538" s="1179"/>
      <c r="H2538" s="530"/>
      <c r="I2538" s="476"/>
      <c r="J2538" s="476"/>
      <c r="K2538" s="1180"/>
      <c r="L2538" s="977"/>
      <c r="M2538" s="1181"/>
      <c r="N2538" s="473"/>
      <c r="O2538" s="473"/>
      <c r="P2538" s="1182"/>
      <c r="Q2538" s="1183"/>
      <c r="R2538" s="476"/>
      <c r="S2538" s="476"/>
      <c r="T2538" s="1129"/>
      <c r="U2538" s="757"/>
      <c r="W2538" s="426"/>
    </row>
    <row r="2539" spans="1:23" ht="15.95" customHeight="1" x14ac:dyDescent="0.25">
      <c r="A2539" s="1184">
        <v>297</v>
      </c>
      <c r="B2539" s="413" t="s">
        <v>2247</v>
      </c>
      <c r="C2539" s="453" t="s">
        <v>2244</v>
      </c>
      <c r="D2539" s="458">
        <v>250</v>
      </c>
      <c r="E2539" s="670">
        <v>20468</v>
      </c>
      <c r="F2539" s="505">
        <v>3</v>
      </c>
      <c r="G2539" s="1185">
        <v>153</v>
      </c>
      <c r="H2539" s="505">
        <v>163</v>
      </c>
      <c r="I2539" s="460">
        <v>193</v>
      </c>
      <c r="J2539" s="460">
        <v>14</v>
      </c>
      <c r="K2539" s="1186"/>
      <c r="L2539" s="979"/>
      <c r="M2539" s="1154"/>
      <c r="N2539" s="457"/>
      <c r="O2539" s="457"/>
      <c r="P2539" s="1189"/>
      <c r="Q2539" s="1190"/>
      <c r="R2539" s="460"/>
      <c r="S2539" s="460"/>
      <c r="T2539" s="1126"/>
      <c r="U2539" s="871"/>
      <c r="W2539" s="426"/>
    </row>
    <row r="2540" spans="1:23" ht="15.95" customHeight="1" x14ac:dyDescent="0.25">
      <c r="A2540" s="1187"/>
      <c r="B2540" s="427"/>
      <c r="C2540" s="464"/>
      <c r="D2540" s="429"/>
      <c r="E2540" s="1088" t="s">
        <v>19</v>
      </c>
      <c r="F2540" s="432"/>
      <c r="G2540" s="432">
        <v>224</v>
      </c>
      <c r="H2540" s="434">
        <v>227</v>
      </c>
      <c r="I2540" s="434">
        <v>220</v>
      </c>
      <c r="J2540" s="434">
        <v>390</v>
      </c>
      <c r="K2540" s="882"/>
      <c r="L2540" s="680"/>
      <c r="M2540" s="1160"/>
      <c r="N2540" s="467"/>
      <c r="O2540" s="467"/>
      <c r="P2540" s="1178"/>
      <c r="Q2540" s="1176"/>
      <c r="R2540" s="434"/>
      <c r="S2540" s="434"/>
      <c r="T2540" s="1126"/>
      <c r="U2540" s="872"/>
      <c r="W2540" s="426"/>
    </row>
    <row r="2541" spans="1:23" ht="15.95" customHeight="1" x14ac:dyDescent="0.25">
      <c r="A2541" s="1187"/>
      <c r="B2541" s="427"/>
      <c r="C2541" s="464"/>
      <c r="D2541" s="429"/>
      <c r="E2541" s="1088" t="s">
        <v>30</v>
      </c>
      <c r="F2541" s="432"/>
      <c r="G2541" s="1177">
        <v>18</v>
      </c>
      <c r="H2541" s="432">
        <v>33</v>
      </c>
      <c r="I2541" s="434">
        <v>36</v>
      </c>
      <c r="J2541" s="434">
        <v>15</v>
      </c>
      <c r="K2541" s="882"/>
      <c r="L2541" s="680"/>
      <c r="M2541" s="1160"/>
      <c r="N2541" s="467"/>
      <c r="O2541" s="467"/>
      <c r="P2541" s="1178"/>
      <c r="Q2541" s="1176"/>
      <c r="R2541" s="434"/>
      <c r="S2541" s="434"/>
      <c r="T2541" s="1126"/>
      <c r="U2541" s="872"/>
      <c r="W2541" s="426"/>
    </row>
    <row r="2542" spans="1:23" ht="15.95" customHeight="1" x14ac:dyDescent="0.25">
      <c r="A2542" s="1187"/>
      <c r="B2542" s="427"/>
      <c r="C2542" s="464"/>
      <c r="D2542" s="429"/>
      <c r="E2542" s="1088" t="s">
        <v>31</v>
      </c>
      <c r="F2542" s="432"/>
      <c r="G2542" s="434">
        <v>34</v>
      </c>
      <c r="H2542" s="882">
        <v>56</v>
      </c>
      <c r="I2542" s="680">
        <v>26</v>
      </c>
      <c r="J2542" s="538">
        <v>20</v>
      </c>
      <c r="K2542" s="882"/>
      <c r="L2542" s="680"/>
      <c r="M2542" s="1160"/>
      <c r="N2542" s="467"/>
      <c r="O2542" s="467"/>
      <c r="P2542" s="1178"/>
      <c r="Q2542" s="1176"/>
      <c r="R2542" s="434"/>
      <c r="S2542" s="434"/>
      <c r="T2542" s="1126"/>
      <c r="U2542" s="872"/>
      <c r="W2542" s="426"/>
    </row>
    <row r="2543" spans="1:23" ht="15.95" customHeight="1" x14ac:dyDescent="0.25">
      <c r="A2543" s="1187"/>
      <c r="B2543" s="427"/>
      <c r="C2543" s="464"/>
      <c r="D2543" s="429"/>
      <c r="E2543" s="1088" t="s">
        <v>36</v>
      </c>
      <c r="F2543" s="432"/>
      <c r="G2543" s="1177">
        <v>52</v>
      </c>
      <c r="H2543" s="432">
        <v>39</v>
      </c>
      <c r="I2543" s="434">
        <v>75</v>
      </c>
      <c r="J2543" s="434">
        <v>22</v>
      </c>
      <c r="K2543" s="882"/>
      <c r="L2543" s="680"/>
      <c r="M2543" s="1160"/>
      <c r="N2543" s="467"/>
      <c r="O2543" s="467"/>
      <c r="P2543" s="1178"/>
      <c r="Q2543" s="1176"/>
      <c r="R2543" s="434"/>
      <c r="S2543" s="434"/>
      <c r="T2543" s="1126"/>
      <c r="U2543" s="872"/>
      <c r="W2543" s="426"/>
    </row>
    <row r="2544" spans="1:23" ht="15.95" customHeight="1" x14ac:dyDescent="0.25">
      <c r="A2544" s="1187"/>
      <c r="B2544" s="427"/>
      <c r="C2544" s="464"/>
      <c r="D2544" s="429"/>
      <c r="E2544" s="1088" t="s">
        <v>32</v>
      </c>
      <c r="F2544" s="432"/>
      <c r="G2544" s="1177">
        <v>49</v>
      </c>
      <c r="H2544" s="432">
        <v>29</v>
      </c>
      <c r="I2544" s="434">
        <v>33</v>
      </c>
      <c r="J2544" s="434">
        <v>17</v>
      </c>
      <c r="K2544" s="882"/>
      <c r="L2544" s="680"/>
      <c r="M2544" s="1160"/>
      <c r="N2544" s="467"/>
      <c r="O2544" s="467"/>
      <c r="P2544" s="1178"/>
      <c r="Q2544" s="1176"/>
      <c r="R2544" s="434"/>
      <c r="S2544" s="434"/>
      <c r="T2544" s="1126"/>
      <c r="U2544" s="872"/>
      <c r="W2544" s="426"/>
    </row>
    <row r="2545" spans="1:23" ht="15.95" customHeight="1" x14ac:dyDescent="0.25">
      <c r="A2545" s="1187"/>
      <c r="B2545" s="427"/>
      <c r="C2545" s="464"/>
      <c r="D2545" s="429"/>
      <c r="E2545" s="1088" t="s">
        <v>38</v>
      </c>
      <c r="F2545" s="432"/>
      <c r="G2545" s="1179">
        <v>24</v>
      </c>
      <c r="H2545" s="432">
        <v>26</v>
      </c>
      <c r="I2545" s="434">
        <v>40</v>
      </c>
      <c r="J2545" s="434">
        <v>17</v>
      </c>
      <c r="K2545" s="882"/>
      <c r="L2545" s="680"/>
      <c r="M2545" s="1160"/>
      <c r="N2545" s="467"/>
      <c r="O2545" s="467"/>
      <c r="P2545" s="1178"/>
      <c r="Q2545" s="1176"/>
      <c r="R2545" s="434"/>
      <c r="S2545" s="434"/>
      <c r="T2545" s="1126"/>
      <c r="U2545" s="872"/>
      <c r="W2545" s="426"/>
    </row>
    <row r="2546" spans="1:23" ht="15.95" customHeight="1" x14ac:dyDescent="0.25">
      <c r="A2546" s="1191"/>
      <c r="B2546" s="440"/>
      <c r="C2546" s="480"/>
      <c r="D2546" s="442"/>
      <c r="E2546" s="443" t="s">
        <v>24</v>
      </c>
      <c r="F2546" s="982"/>
      <c r="G2546" s="957">
        <v>4</v>
      </c>
      <c r="H2546" s="445">
        <v>9</v>
      </c>
      <c r="I2546" s="447">
        <v>0</v>
      </c>
      <c r="J2546" s="447">
        <v>6</v>
      </c>
      <c r="K2546" s="883"/>
      <c r="L2546" s="983"/>
      <c r="M2546" s="1168"/>
      <c r="N2546" s="499"/>
      <c r="O2546" s="499"/>
      <c r="P2546" s="1193"/>
      <c r="Q2546" s="1169"/>
      <c r="R2546" s="447"/>
      <c r="S2546" s="447"/>
      <c r="T2546" s="1129"/>
      <c r="U2546" s="873"/>
      <c r="W2546" s="426"/>
    </row>
    <row r="2547" spans="1:23" ht="15.95" customHeight="1" x14ac:dyDescent="0.25">
      <c r="A2547" s="889">
        <v>298</v>
      </c>
      <c r="B2547" s="413" t="s">
        <v>2248</v>
      </c>
      <c r="C2547" s="486" t="s">
        <v>2249</v>
      </c>
      <c r="D2547" s="415">
        <v>250</v>
      </c>
      <c r="E2547" s="759">
        <v>791</v>
      </c>
      <c r="F2547" s="418">
        <v>3</v>
      </c>
      <c r="G2547" s="505">
        <v>74</v>
      </c>
      <c r="H2547" s="418">
        <v>61</v>
      </c>
      <c r="I2547" s="420">
        <v>73</v>
      </c>
      <c r="J2547" s="420">
        <v>8</v>
      </c>
      <c r="K2547" s="760"/>
      <c r="L2547" s="415">
        <v>400</v>
      </c>
      <c r="M2547" s="1173">
        <v>942</v>
      </c>
      <c r="N2547" s="417">
        <v>3</v>
      </c>
      <c r="O2547" s="417">
        <v>13</v>
      </c>
      <c r="P2547" s="418">
        <v>10</v>
      </c>
      <c r="Q2547" s="420">
        <v>26</v>
      </c>
      <c r="R2547" s="420">
        <v>1</v>
      </c>
      <c r="S2547" s="420"/>
      <c r="T2547" s="1126"/>
      <c r="U2547" s="871"/>
      <c r="W2547" s="426"/>
    </row>
    <row r="2548" spans="1:23" ht="15.95" customHeight="1" x14ac:dyDescent="0.25">
      <c r="A2548" s="793"/>
      <c r="B2548" s="427"/>
      <c r="C2548" s="464"/>
      <c r="D2548" s="429"/>
      <c r="E2548" s="1088" t="s">
        <v>19</v>
      </c>
      <c r="F2548" s="432"/>
      <c r="G2548" s="1177">
        <v>223</v>
      </c>
      <c r="H2548" s="432">
        <v>223</v>
      </c>
      <c r="I2548" s="434">
        <v>220</v>
      </c>
      <c r="J2548" s="434">
        <v>392</v>
      </c>
      <c r="K2548" s="882"/>
      <c r="L2548" s="429"/>
      <c r="M2548" s="1160" t="s">
        <v>19</v>
      </c>
      <c r="N2548" s="431"/>
      <c r="O2548" s="431">
        <v>229</v>
      </c>
      <c r="P2548" s="530">
        <v>229</v>
      </c>
      <c r="Q2548" s="434">
        <v>228</v>
      </c>
      <c r="R2548" s="434">
        <v>401</v>
      </c>
      <c r="S2548" s="434"/>
      <c r="T2548" s="1126"/>
      <c r="U2548" s="872"/>
      <c r="W2548" s="426"/>
    </row>
    <row r="2549" spans="1:23" ht="15.95" customHeight="1" x14ac:dyDescent="0.25">
      <c r="A2549" s="793"/>
      <c r="B2549" s="427"/>
      <c r="C2549" s="464"/>
      <c r="D2549" s="429"/>
      <c r="E2549" s="1088" t="s">
        <v>36</v>
      </c>
      <c r="F2549" s="432"/>
      <c r="G2549" s="1177">
        <v>21</v>
      </c>
      <c r="H2549" s="432">
        <v>44</v>
      </c>
      <c r="I2549" s="434">
        <v>39</v>
      </c>
      <c r="J2549" s="434">
        <v>0</v>
      </c>
      <c r="K2549" s="882"/>
      <c r="L2549" s="474"/>
      <c r="M2549" s="1160" t="s">
        <v>35</v>
      </c>
      <c r="N2549" s="431"/>
      <c r="O2549" s="431">
        <v>0</v>
      </c>
      <c r="P2549" s="418">
        <v>0</v>
      </c>
      <c r="Q2549" s="434">
        <v>0</v>
      </c>
      <c r="R2549" s="434">
        <v>0</v>
      </c>
      <c r="S2549" s="434"/>
      <c r="T2549" s="1126"/>
      <c r="U2549" s="872"/>
      <c r="W2549" s="426"/>
    </row>
    <row r="2550" spans="1:23" ht="15.95" customHeight="1" x14ac:dyDescent="0.25">
      <c r="A2550" s="793"/>
      <c r="B2550" s="427"/>
      <c r="C2550" s="464"/>
      <c r="D2550" s="429"/>
      <c r="E2550" s="1088" t="s">
        <v>32</v>
      </c>
      <c r="F2550" s="432"/>
      <c r="G2550" s="1177">
        <v>27</v>
      </c>
      <c r="H2550" s="432">
        <v>15</v>
      </c>
      <c r="I2550" s="434">
        <v>13</v>
      </c>
      <c r="J2550" s="434"/>
      <c r="K2550" s="882"/>
      <c r="L2550" s="415"/>
      <c r="M2550" s="1160" t="s">
        <v>23</v>
      </c>
      <c r="N2550" s="431"/>
      <c r="O2550" s="431">
        <v>0</v>
      </c>
      <c r="P2550" s="432">
        <v>0</v>
      </c>
      <c r="Q2550" s="434">
        <v>0</v>
      </c>
      <c r="R2550" s="434">
        <v>0</v>
      </c>
      <c r="S2550" s="434"/>
      <c r="T2550" s="1126"/>
      <c r="U2550" s="872"/>
      <c r="W2550" s="426"/>
    </row>
    <row r="2551" spans="1:23" ht="15.95" customHeight="1" x14ac:dyDescent="0.25">
      <c r="A2551" s="793"/>
      <c r="B2551" s="427"/>
      <c r="C2551" s="464"/>
      <c r="D2551" s="429"/>
      <c r="E2551" s="1088" t="s">
        <v>40</v>
      </c>
      <c r="F2551" s="432"/>
      <c r="G2551" s="1177">
        <v>15</v>
      </c>
      <c r="H2551" s="432">
        <v>9</v>
      </c>
      <c r="I2551" s="434">
        <v>35</v>
      </c>
      <c r="J2551" s="434">
        <v>6</v>
      </c>
      <c r="K2551" s="882"/>
      <c r="L2551" s="429"/>
      <c r="M2551" s="1160" t="s">
        <v>37</v>
      </c>
      <c r="N2551" s="431"/>
      <c r="O2551" s="431">
        <v>9</v>
      </c>
      <c r="P2551" s="432">
        <v>0</v>
      </c>
      <c r="Q2551" s="434">
        <v>0</v>
      </c>
      <c r="R2551" s="434">
        <v>6</v>
      </c>
      <c r="S2551" s="434"/>
      <c r="T2551" s="1126"/>
      <c r="U2551" s="872"/>
      <c r="W2551" s="426"/>
    </row>
    <row r="2552" spans="1:23" ht="15.95" customHeight="1" x14ac:dyDescent="0.25">
      <c r="A2552" s="793"/>
      <c r="B2552" s="427"/>
      <c r="C2552" s="464"/>
      <c r="D2552" s="429"/>
      <c r="E2552" s="466" t="s">
        <v>42</v>
      </c>
      <c r="F2552" s="432"/>
      <c r="G2552" s="1177">
        <v>0</v>
      </c>
      <c r="H2552" s="432">
        <v>0</v>
      </c>
      <c r="I2552" s="434">
        <v>0</v>
      </c>
      <c r="J2552" s="434">
        <v>0</v>
      </c>
      <c r="K2552" s="882"/>
      <c r="L2552" s="429"/>
      <c r="M2552" s="1160" t="s">
        <v>39</v>
      </c>
      <c r="N2552" s="431"/>
      <c r="O2552" s="431">
        <v>0</v>
      </c>
      <c r="P2552" s="432">
        <v>0</v>
      </c>
      <c r="Q2552" s="434">
        <v>0</v>
      </c>
      <c r="R2552" s="434">
        <v>0</v>
      </c>
      <c r="S2552" s="434"/>
      <c r="T2552" s="1126"/>
      <c r="U2552" s="872"/>
      <c r="W2552" s="426"/>
    </row>
    <row r="2553" spans="1:23" ht="15.95" customHeight="1" x14ac:dyDescent="0.25">
      <c r="A2553" s="793"/>
      <c r="B2553" s="427"/>
      <c r="C2553" s="464"/>
      <c r="D2553" s="429"/>
      <c r="E2553" s="1088"/>
      <c r="F2553" s="432"/>
      <c r="G2553" s="1177"/>
      <c r="H2553" s="432"/>
      <c r="I2553" s="434"/>
      <c r="J2553" s="434"/>
      <c r="K2553" s="882"/>
      <c r="L2553" s="435"/>
      <c r="M2553" s="1215" t="s">
        <v>27</v>
      </c>
      <c r="N2553" s="435"/>
      <c r="O2553" s="435">
        <v>0</v>
      </c>
      <c r="P2553" s="434">
        <v>0</v>
      </c>
      <c r="Q2553" s="434">
        <v>0</v>
      </c>
      <c r="R2553" s="434">
        <v>0</v>
      </c>
      <c r="S2553" s="434"/>
      <c r="T2553" s="1126"/>
      <c r="U2553" s="872"/>
      <c r="W2553" s="426"/>
    </row>
    <row r="2554" spans="1:23" ht="15.95" customHeight="1" x14ac:dyDescent="0.25">
      <c r="A2554" s="891"/>
      <c r="B2554" s="440"/>
      <c r="D2554" s="522"/>
      <c r="E2554" s="647"/>
      <c r="F2554" s="602"/>
      <c r="G2554" s="801"/>
      <c r="H2554" s="602"/>
      <c r="I2554" s="557"/>
      <c r="J2554" s="557"/>
      <c r="K2554" s="690"/>
      <c r="L2554" s="477"/>
      <c r="M2554" s="1216" t="s">
        <v>28</v>
      </c>
      <c r="N2554" s="559"/>
      <c r="O2554" s="559">
        <v>5</v>
      </c>
      <c r="P2554" s="557">
        <v>2</v>
      </c>
      <c r="Q2554" s="557">
        <v>5</v>
      </c>
      <c r="R2554" s="557">
        <v>2</v>
      </c>
      <c r="S2554" s="557"/>
      <c r="T2554" s="1121"/>
      <c r="U2554" s="873"/>
      <c r="W2554" s="426"/>
    </row>
    <row r="2555" spans="1:23" ht="15.95" customHeight="1" x14ac:dyDescent="0.25">
      <c r="A2555" s="1184">
        <v>299</v>
      </c>
      <c r="B2555" s="578" t="s">
        <v>2250</v>
      </c>
      <c r="C2555" s="711" t="s">
        <v>2251</v>
      </c>
      <c r="D2555" s="714">
        <v>630</v>
      </c>
      <c r="E2555" s="670">
        <v>0</v>
      </c>
      <c r="F2555" s="505"/>
      <c r="G2555" s="1185">
        <v>19</v>
      </c>
      <c r="H2555" s="505">
        <v>20</v>
      </c>
      <c r="I2555" s="460">
        <v>6</v>
      </c>
      <c r="J2555" s="460">
        <v>4</v>
      </c>
      <c r="K2555" s="1186"/>
      <c r="L2555" s="790"/>
      <c r="M2555" s="1154"/>
      <c r="N2555" s="1190"/>
      <c r="O2555" s="792"/>
      <c r="P2555" s="1190"/>
      <c r="Q2555" s="460"/>
      <c r="R2555" s="460"/>
      <c r="S2555" s="460"/>
      <c r="T2555" s="1123"/>
      <c r="U2555" s="871"/>
      <c r="W2555" s="426"/>
    </row>
    <row r="2556" spans="1:23" ht="15.95" customHeight="1" x14ac:dyDescent="0.25">
      <c r="A2556" s="1187"/>
      <c r="B2556" s="587"/>
      <c r="C2556" s="699"/>
      <c r="D2556" s="703"/>
      <c r="E2556" s="1088"/>
      <c r="F2556" s="432"/>
      <c r="G2556" s="1177">
        <v>214</v>
      </c>
      <c r="H2556" s="432">
        <v>214</v>
      </c>
      <c r="I2556" s="434">
        <v>214</v>
      </c>
      <c r="J2556" s="434">
        <v>379</v>
      </c>
      <c r="K2556" s="882"/>
      <c r="L2556" s="680"/>
      <c r="M2556" s="1160"/>
      <c r="N2556" s="467"/>
      <c r="O2556" s="467"/>
      <c r="P2556" s="1178"/>
      <c r="Q2556" s="1176"/>
      <c r="R2556" s="434"/>
      <c r="S2556" s="434"/>
      <c r="T2556" s="1126"/>
      <c r="U2556" s="872"/>
      <c r="W2556" s="426"/>
    </row>
    <row r="2557" spans="1:23" ht="15.95" customHeight="1" x14ac:dyDescent="0.25">
      <c r="A2557" s="1191"/>
      <c r="B2557" s="589"/>
      <c r="C2557" s="594"/>
      <c r="D2557" s="448"/>
      <c r="E2557" s="594"/>
      <c r="F2557" s="445"/>
      <c r="G2557" s="1192"/>
      <c r="H2557" s="445"/>
      <c r="I2557" s="447"/>
      <c r="J2557" s="447"/>
      <c r="K2557" s="883"/>
      <c r="L2557" s="983"/>
      <c r="M2557" s="1168"/>
      <c r="N2557" s="499"/>
      <c r="O2557" s="499"/>
      <c r="P2557" s="1193"/>
      <c r="Q2557" s="1169"/>
      <c r="R2557" s="447"/>
      <c r="S2557" s="447"/>
      <c r="T2557" s="1121"/>
      <c r="U2557" s="873"/>
      <c r="W2557" s="426"/>
    </row>
    <row r="2558" spans="1:23" ht="15.95" customHeight="1" x14ac:dyDescent="0.25">
      <c r="A2558" s="1196">
        <v>300</v>
      </c>
      <c r="B2558" s="413" t="s">
        <v>2252</v>
      </c>
      <c r="C2558" s="486" t="s">
        <v>2244</v>
      </c>
      <c r="D2558" s="415">
        <v>315</v>
      </c>
      <c r="E2558" s="759">
        <v>78435</v>
      </c>
      <c r="F2558" s="418">
        <v>2</v>
      </c>
      <c r="G2558" s="1195">
        <v>164</v>
      </c>
      <c r="H2558" s="418">
        <v>200</v>
      </c>
      <c r="I2558" s="420">
        <v>223</v>
      </c>
      <c r="J2558" s="420">
        <v>8</v>
      </c>
      <c r="K2558" s="760"/>
      <c r="L2558" s="761"/>
      <c r="M2558" s="1173"/>
      <c r="N2558" s="501"/>
      <c r="O2558" s="501"/>
      <c r="P2558" s="763"/>
      <c r="Q2558" s="764"/>
      <c r="R2558" s="420"/>
      <c r="S2558" s="420"/>
      <c r="T2558" s="1123"/>
      <c r="U2558" s="749"/>
      <c r="W2558" s="426"/>
    </row>
    <row r="2559" spans="1:23" ht="15.95" customHeight="1" x14ac:dyDescent="0.25">
      <c r="A2559" s="1159"/>
      <c r="B2559" s="427"/>
      <c r="C2559" s="464"/>
      <c r="D2559" s="429"/>
      <c r="E2559" s="1088" t="s">
        <v>19</v>
      </c>
      <c r="F2559" s="432"/>
      <c r="G2559" s="1177">
        <v>227</v>
      </c>
      <c r="H2559" s="432">
        <v>229</v>
      </c>
      <c r="I2559" s="434">
        <v>218</v>
      </c>
      <c r="J2559" s="434">
        <v>392</v>
      </c>
      <c r="K2559" s="882"/>
      <c r="L2559" s="680"/>
      <c r="M2559" s="1160"/>
      <c r="N2559" s="467"/>
      <c r="O2559" s="467"/>
      <c r="P2559" s="1178"/>
      <c r="Q2559" s="1176"/>
      <c r="R2559" s="434"/>
      <c r="S2559" s="434"/>
      <c r="T2559" s="1126"/>
      <c r="U2559" s="769"/>
      <c r="W2559" s="426"/>
    </row>
    <row r="2560" spans="1:23" ht="15.95" customHeight="1" x14ac:dyDescent="0.25">
      <c r="A2560" s="1159"/>
      <c r="B2560" s="427"/>
      <c r="C2560" s="464"/>
      <c r="D2560" s="429"/>
      <c r="E2560" s="1088" t="s">
        <v>30</v>
      </c>
      <c r="F2560" s="432"/>
      <c r="G2560" s="1177">
        <v>14</v>
      </c>
      <c r="H2560" s="432">
        <v>25</v>
      </c>
      <c r="I2560" s="434">
        <v>9</v>
      </c>
      <c r="J2560" s="434">
        <v>2</v>
      </c>
      <c r="K2560" s="882"/>
      <c r="L2560" s="680"/>
      <c r="M2560" s="1160"/>
      <c r="N2560" s="467"/>
      <c r="O2560" s="467"/>
      <c r="P2560" s="1178"/>
      <c r="Q2560" s="1176"/>
      <c r="R2560" s="434"/>
      <c r="S2560" s="434"/>
      <c r="T2560" s="1126"/>
      <c r="U2560" s="769"/>
      <c r="W2560" s="426"/>
    </row>
    <row r="2561" spans="1:23" ht="15.95" customHeight="1" x14ac:dyDescent="0.25">
      <c r="A2561" s="1159"/>
      <c r="B2561" s="427"/>
      <c r="C2561" s="464"/>
      <c r="D2561" s="429"/>
      <c r="E2561" s="1088" t="s">
        <v>31</v>
      </c>
      <c r="F2561" s="432"/>
      <c r="G2561" s="1177"/>
      <c r="H2561" s="432"/>
      <c r="I2561" s="434"/>
      <c r="J2561" s="434"/>
      <c r="K2561" s="882"/>
      <c r="L2561" s="680"/>
      <c r="M2561" s="1160"/>
      <c r="N2561" s="467"/>
      <c r="O2561" s="467"/>
      <c r="P2561" s="1178"/>
      <c r="Q2561" s="1176"/>
      <c r="R2561" s="434"/>
      <c r="S2561" s="434"/>
      <c r="T2561" s="1126"/>
      <c r="U2561" s="769"/>
      <c r="W2561" s="426"/>
    </row>
    <row r="2562" spans="1:23" ht="15.95" customHeight="1" x14ac:dyDescent="0.25">
      <c r="A2562" s="1159"/>
      <c r="B2562" s="427"/>
      <c r="C2562" s="464"/>
      <c r="D2562" s="429"/>
      <c r="E2562" s="1088" t="s">
        <v>36</v>
      </c>
      <c r="F2562" s="432"/>
      <c r="G2562" s="1177"/>
      <c r="H2562" s="432"/>
      <c r="I2562" s="434"/>
      <c r="J2562" s="434"/>
      <c r="K2562" s="882"/>
      <c r="L2562" s="680"/>
      <c r="M2562" s="1160"/>
      <c r="N2562" s="467"/>
      <c r="O2562" s="467"/>
      <c r="P2562" s="1178"/>
      <c r="Q2562" s="1176"/>
      <c r="R2562" s="434"/>
      <c r="S2562" s="434"/>
      <c r="T2562" s="1126"/>
      <c r="U2562" s="769"/>
      <c r="W2562" s="426"/>
    </row>
    <row r="2563" spans="1:23" ht="15.95" customHeight="1" x14ac:dyDescent="0.25">
      <c r="A2563" s="1159"/>
      <c r="B2563" s="427"/>
      <c r="C2563" s="464"/>
      <c r="D2563" s="429"/>
      <c r="E2563" s="1088" t="s">
        <v>32</v>
      </c>
      <c r="F2563" s="432"/>
      <c r="G2563" s="1177">
        <v>43</v>
      </c>
      <c r="H2563" s="432">
        <v>48</v>
      </c>
      <c r="I2563" s="434">
        <v>42</v>
      </c>
      <c r="J2563" s="434">
        <v>6</v>
      </c>
      <c r="K2563" s="882"/>
      <c r="L2563" s="680"/>
      <c r="M2563" s="1160"/>
      <c r="N2563" s="467"/>
      <c r="O2563" s="467"/>
      <c r="P2563" s="1178"/>
      <c r="Q2563" s="1176"/>
      <c r="R2563" s="434"/>
      <c r="S2563" s="434"/>
      <c r="T2563" s="1126"/>
      <c r="U2563" s="769"/>
      <c r="W2563" s="426"/>
    </row>
    <row r="2564" spans="1:23" ht="15.95" customHeight="1" x14ac:dyDescent="0.25">
      <c r="A2564" s="1159"/>
      <c r="B2564" s="427"/>
      <c r="C2564" s="464"/>
      <c r="D2564" s="429"/>
      <c r="E2564" s="1088" t="s">
        <v>33</v>
      </c>
      <c r="F2564" s="432"/>
      <c r="G2564" s="1177">
        <v>9</v>
      </c>
      <c r="H2564" s="432">
        <v>8</v>
      </c>
      <c r="I2564" s="434">
        <v>10</v>
      </c>
      <c r="J2564" s="434">
        <v>2</v>
      </c>
      <c r="K2564" s="882"/>
      <c r="L2564" s="680"/>
      <c r="M2564" s="1160"/>
      <c r="N2564" s="467"/>
      <c r="O2564" s="467"/>
      <c r="P2564" s="1178"/>
      <c r="Q2564" s="1176"/>
      <c r="R2564" s="434"/>
      <c r="S2564" s="434"/>
      <c r="T2564" s="1126"/>
      <c r="U2564" s="769"/>
      <c r="W2564" s="426"/>
    </row>
    <row r="2565" spans="1:23" ht="15.95" customHeight="1" x14ac:dyDescent="0.25">
      <c r="A2565" s="1159"/>
      <c r="B2565" s="427"/>
      <c r="C2565" s="464"/>
      <c r="D2565" s="429"/>
      <c r="E2565" s="1088" t="s">
        <v>24</v>
      </c>
      <c r="F2565" s="432"/>
      <c r="G2565" s="1177">
        <v>43</v>
      </c>
      <c r="H2565" s="432">
        <v>35</v>
      </c>
      <c r="I2565" s="434">
        <v>17</v>
      </c>
      <c r="J2565" s="434">
        <v>2</v>
      </c>
      <c r="K2565" s="882"/>
      <c r="L2565" s="680"/>
      <c r="M2565" s="1160"/>
      <c r="N2565" s="467"/>
      <c r="O2565" s="467"/>
      <c r="P2565" s="1178"/>
      <c r="Q2565" s="1176"/>
      <c r="R2565" s="434"/>
      <c r="S2565" s="434"/>
      <c r="T2565" s="1126"/>
      <c r="U2565" s="769"/>
      <c r="W2565" s="426"/>
    </row>
    <row r="2566" spans="1:23" ht="15.95" customHeight="1" x14ac:dyDescent="0.25">
      <c r="A2566" s="1115"/>
      <c r="B2566" s="440"/>
      <c r="C2566" s="480"/>
      <c r="D2566" s="442"/>
      <c r="E2566" s="1088" t="s">
        <v>26</v>
      </c>
      <c r="F2566" s="445"/>
      <c r="G2566" s="1192">
        <v>126</v>
      </c>
      <c r="H2566" s="445">
        <v>85</v>
      </c>
      <c r="I2566" s="447">
        <v>59</v>
      </c>
      <c r="J2566" s="447">
        <v>37</v>
      </c>
      <c r="K2566" s="883"/>
      <c r="L2566" s="983"/>
      <c r="M2566" s="1168"/>
      <c r="N2566" s="499"/>
      <c r="O2566" s="499"/>
      <c r="P2566" s="1193"/>
      <c r="Q2566" s="1169"/>
      <c r="R2566" s="447"/>
      <c r="S2566" s="447"/>
      <c r="T2566" s="1129"/>
      <c r="U2566" s="757"/>
      <c r="W2566" s="426"/>
    </row>
    <row r="2567" spans="1:23" ht="15.95" customHeight="1" x14ac:dyDescent="0.25">
      <c r="A2567" s="889">
        <v>301</v>
      </c>
      <c r="B2567" s="413" t="s">
        <v>2253</v>
      </c>
      <c r="C2567" s="486" t="s">
        <v>2244</v>
      </c>
      <c r="D2567" s="415">
        <v>200</v>
      </c>
      <c r="E2567" s="759">
        <v>29756</v>
      </c>
      <c r="F2567" s="418">
        <v>2</v>
      </c>
      <c r="G2567" s="1195">
        <v>72</v>
      </c>
      <c r="H2567" s="418">
        <v>35</v>
      </c>
      <c r="I2567" s="420">
        <v>39</v>
      </c>
      <c r="J2567" s="420">
        <v>23</v>
      </c>
      <c r="K2567" s="760"/>
      <c r="L2567" s="761"/>
      <c r="M2567" s="1173"/>
      <c r="N2567" s="501"/>
      <c r="O2567" s="501"/>
      <c r="P2567" s="763"/>
      <c r="Q2567" s="764"/>
      <c r="R2567" s="420"/>
      <c r="S2567" s="420"/>
      <c r="T2567" s="1126"/>
      <c r="U2567" s="1205"/>
      <c r="W2567" s="506"/>
    </row>
    <row r="2568" spans="1:23" ht="15.95" customHeight="1" x14ac:dyDescent="0.25">
      <c r="A2568" s="793"/>
      <c r="B2568" s="427"/>
      <c r="C2568" s="464"/>
      <c r="D2568" s="429"/>
      <c r="E2568" s="1088" t="s">
        <v>19</v>
      </c>
      <c r="F2568" s="432"/>
      <c r="G2568" s="1177">
        <v>227</v>
      </c>
      <c r="H2568" s="432">
        <v>221</v>
      </c>
      <c r="I2568" s="434">
        <v>218</v>
      </c>
      <c r="J2568" s="434">
        <v>390</v>
      </c>
      <c r="K2568" s="882"/>
      <c r="L2568" s="680"/>
      <c r="M2568" s="1160"/>
      <c r="N2568" s="467"/>
      <c r="O2568" s="467"/>
      <c r="P2568" s="1178"/>
      <c r="Q2568" s="1176"/>
      <c r="R2568" s="434"/>
      <c r="S2568" s="434"/>
      <c r="T2568" s="1126"/>
      <c r="U2568" s="1206"/>
      <c r="W2568" s="507"/>
    </row>
    <row r="2569" spans="1:23" ht="15.95" customHeight="1" x14ac:dyDescent="0.25">
      <c r="A2569" s="793"/>
      <c r="B2569" s="427"/>
      <c r="C2569" s="464"/>
      <c r="D2569" s="429"/>
      <c r="E2569" s="1088" t="s">
        <v>30</v>
      </c>
      <c r="F2569" s="432"/>
      <c r="G2569" s="1177">
        <v>15</v>
      </c>
      <c r="H2569" s="432">
        <v>16</v>
      </c>
      <c r="I2569" s="434">
        <v>34</v>
      </c>
      <c r="J2569" s="434">
        <v>19</v>
      </c>
      <c r="K2569" s="882"/>
      <c r="L2569" s="680"/>
      <c r="M2569" s="1160"/>
      <c r="N2569" s="467"/>
      <c r="O2569" s="467"/>
      <c r="P2569" s="1178"/>
      <c r="Q2569" s="1176"/>
      <c r="R2569" s="434"/>
      <c r="S2569" s="434"/>
      <c r="T2569" s="1126"/>
      <c r="U2569" s="1206"/>
      <c r="W2569" s="507"/>
    </row>
    <row r="2570" spans="1:23" ht="15.95" customHeight="1" x14ac:dyDescent="0.25">
      <c r="A2570" s="793"/>
      <c r="B2570" s="427"/>
      <c r="C2570" s="464"/>
      <c r="D2570" s="429"/>
      <c r="E2570" s="1088" t="s">
        <v>31</v>
      </c>
      <c r="F2570" s="432"/>
      <c r="G2570" s="1177">
        <v>11</v>
      </c>
      <c r="H2570" s="432">
        <v>0</v>
      </c>
      <c r="I2570" s="434">
        <v>11</v>
      </c>
      <c r="J2570" s="434">
        <v>1</v>
      </c>
      <c r="K2570" s="882"/>
      <c r="L2570" s="680"/>
      <c r="M2570" s="1160"/>
      <c r="N2570" s="467"/>
      <c r="O2570" s="467"/>
      <c r="P2570" s="1178"/>
      <c r="Q2570" s="1176"/>
      <c r="R2570" s="434"/>
      <c r="S2570" s="434"/>
      <c r="T2570" s="1126"/>
      <c r="U2570" s="1206"/>
      <c r="W2570" s="507"/>
    </row>
    <row r="2571" spans="1:23" ht="15.95" customHeight="1" x14ac:dyDescent="0.25">
      <c r="A2571" s="793"/>
      <c r="B2571" s="427"/>
      <c r="C2571" s="469"/>
      <c r="D2571" s="474"/>
      <c r="E2571" s="1100" t="s">
        <v>36</v>
      </c>
      <c r="F2571" s="530"/>
      <c r="G2571" s="1179">
        <v>19</v>
      </c>
      <c r="H2571" s="530">
        <v>30</v>
      </c>
      <c r="I2571" s="476">
        <v>36</v>
      </c>
      <c r="J2571" s="476">
        <v>11</v>
      </c>
      <c r="K2571" s="1180"/>
      <c r="L2571" s="977"/>
      <c r="M2571" s="1181"/>
      <c r="N2571" s="473"/>
      <c r="O2571" s="473"/>
      <c r="P2571" s="1182"/>
      <c r="Q2571" s="1183"/>
      <c r="R2571" s="476"/>
      <c r="S2571" s="476"/>
      <c r="T2571" s="1126"/>
      <c r="U2571" s="1206"/>
      <c r="W2571" s="507"/>
    </row>
    <row r="2572" spans="1:23" ht="15.95" customHeight="1" x14ac:dyDescent="0.25">
      <c r="A2572" s="891"/>
      <c r="B2572" s="440"/>
      <c r="D2572" s="522"/>
      <c r="E2572" s="647" t="s">
        <v>38</v>
      </c>
      <c r="F2572" s="602"/>
      <c r="G2572" s="801">
        <v>0</v>
      </c>
      <c r="H2572" s="602">
        <v>0</v>
      </c>
      <c r="I2572" s="557">
        <v>0</v>
      </c>
      <c r="J2572" s="557">
        <v>0</v>
      </c>
      <c r="K2572" s="690"/>
      <c r="L2572" s="765"/>
      <c r="M2572" s="1199"/>
      <c r="N2572" s="554"/>
      <c r="O2572" s="554"/>
      <c r="P2572" s="767"/>
      <c r="Q2572" s="768"/>
      <c r="R2572" s="557"/>
      <c r="S2572" s="557"/>
      <c r="T2572" s="1129"/>
      <c r="U2572" s="1207"/>
      <c r="W2572" s="525"/>
    </row>
    <row r="2573" spans="1:23" ht="15.95" customHeight="1" x14ac:dyDescent="0.25">
      <c r="A2573" s="1110">
        <v>302</v>
      </c>
      <c r="B2573" s="413" t="s">
        <v>2254</v>
      </c>
      <c r="C2573" s="453" t="s">
        <v>2244</v>
      </c>
      <c r="D2573" s="458">
        <v>250</v>
      </c>
      <c r="E2573" s="670">
        <v>1081254</v>
      </c>
      <c r="F2573" s="505">
        <v>3</v>
      </c>
      <c r="G2573" s="1185">
        <v>140</v>
      </c>
      <c r="H2573" s="505">
        <v>110</v>
      </c>
      <c r="I2573" s="460">
        <v>120</v>
      </c>
      <c r="J2573" s="460">
        <v>25</v>
      </c>
      <c r="K2573" s="1186"/>
      <c r="L2573" s="979"/>
      <c r="M2573" s="1154"/>
      <c r="N2573" s="457"/>
      <c r="O2573" s="457"/>
      <c r="P2573" s="1189"/>
      <c r="Q2573" s="1190"/>
      <c r="R2573" s="460"/>
      <c r="S2573" s="460"/>
      <c r="T2573" s="1126"/>
      <c r="U2573" s="749"/>
      <c r="W2573" s="426"/>
    </row>
    <row r="2574" spans="1:23" ht="15.95" customHeight="1" x14ac:dyDescent="0.25">
      <c r="A2574" s="1159"/>
      <c r="B2574" s="427"/>
      <c r="C2574" s="464"/>
      <c r="D2574" s="429"/>
      <c r="E2574" s="1088" t="s">
        <v>19</v>
      </c>
      <c r="F2574" s="432"/>
      <c r="G2574" s="1177">
        <v>223</v>
      </c>
      <c r="H2574" s="432">
        <v>229</v>
      </c>
      <c r="I2574" s="434">
        <v>233</v>
      </c>
      <c r="J2574" s="434">
        <v>397</v>
      </c>
      <c r="K2574" s="882"/>
      <c r="L2574" s="680"/>
      <c r="M2574" s="1160"/>
      <c r="N2574" s="467"/>
      <c r="O2574" s="467"/>
      <c r="P2574" s="1178"/>
      <c r="Q2574" s="1176"/>
      <c r="R2574" s="434"/>
      <c r="S2574" s="434"/>
      <c r="T2574" s="1126"/>
      <c r="U2574" s="769"/>
      <c r="W2574" s="426"/>
    </row>
    <row r="2575" spans="1:23" ht="15.95" customHeight="1" x14ac:dyDescent="0.25">
      <c r="A2575" s="1159"/>
      <c r="B2575" s="427"/>
      <c r="C2575" s="464"/>
      <c r="D2575" s="429"/>
      <c r="E2575" s="1088" t="s">
        <v>31</v>
      </c>
      <c r="F2575" s="432"/>
      <c r="G2575" s="1177">
        <v>68</v>
      </c>
      <c r="H2575" s="432">
        <v>34</v>
      </c>
      <c r="I2575" s="434">
        <v>60</v>
      </c>
      <c r="J2575" s="434">
        <v>9</v>
      </c>
      <c r="K2575" s="882"/>
      <c r="L2575" s="680"/>
      <c r="M2575" s="1160"/>
      <c r="N2575" s="467"/>
      <c r="O2575" s="467"/>
      <c r="P2575" s="1178"/>
      <c r="Q2575" s="1176"/>
      <c r="R2575" s="434"/>
      <c r="S2575" s="434"/>
      <c r="T2575" s="1126"/>
      <c r="U2575" s="769"/>
      <c r="W2575" s="426"/>
    </row>
    <row r="2576" spans="1:23" ht="15.95" customHeight="1" x14ac:dyDescent="0.25">
      <c r="A2576" s="1159"/>
      <c r="B2576" s="427"/>
      <c r="C2576" s="464"/>
      <c r="D2576" s="429"/>
      <c r="E2576" s="1088" t="s">
        <v>36</v>
      </c>
      <c r="F2576" s="432"/>
      <c r="G2576" s="1177">
        <v>7</v>
      </c>
      <c r="H2576" s="432">
        <v>14</v>
      </c>
      <c r="I2576" s="434">
        <v>19</v>
      </c>
      <c r="J2576" s="434">
        <v>3</v>
      </c>
      <c r="K2576" s="882"/>
      <c r="L2576" s="680"/>
      <c r="M2576" s="1160"/>
      <c r="N2576" s="467"/>
      <c r="O2576" s="467"/>
      <c r="P2576" s="1178"/>
      <c r="Q2576" s="1176"/>
      <c r="R2576" s="434"/>
      <c r="S2576" s="434"/>
      <c r="T2576" s="1126"/>
      <c r="U2576" s="769"/>
      <c r="W2576" s="426"/>
    </row>
    <row r="2577" spans="1:23" ht="15.95" customHeight="1" x14ac:dyDescent="0.25">
      <c r="A2577" s="1159"/>
      <c r="B2577" s="427"/>
      <c r="C2577" s="464"/>
      <c r="D2577" s="429"/>
      <c r="E2577" s="1088" t="s">
        <v>32</v>
      </c>
      <c r="F2577" s="432"/>
      <c r="G2577" s="1177">
        <v>27</v>
      </c>
      <c r="H2577" s="432">
        <v>27</v>
      </c>
      <c r="I2577" s="434">
        <v>13</v>
      </c>
      <c r="J2577" s="434">
        <v>12</v>
      </c>
      <c r="K2577" s="882"/>
      <c r="L2577" s="680"/>
      <c r="M2577" s="1160"/>
      <c r="N2577" s="467"/>
      <c r="O2577" s="467"/>
      <c r="P2577" s="1178"/>
      <c r="Q2577" s="1176"/>
      <c r="R2577" s="434"/>
      <c r="S2577" s="434"/>
      <c r="T2577" s="1126"/>
      <c r="U2577" s="769"/>
      <c r="W2577" s="426"/>
    </row>
    <row r="2578" spans="1:23" ht="15.95" customHeight="1" x14ac:dyDescent="0.25">
      <c r="A2578" s="1159"/>
      <c r="B2578" s="427"/>
      <c r="C2578" s="464"/>
      <c r="D2578" s="429"/>
      <c r="E2578" s="1088" t="s">
        <v>38</v>
      </c>
      <c r="F2578" s="432"/>
      <c r="G2578" s="1177">
        <v>0</v>
      </c>
      <c r="H2578" s="432">
        <v>0</v>
      </c>
      <c r="I2578" s="434">
        <v>1</v>
      </c>
      <c r="J2578" s="434">
        <v>0</v>
      </c>
      <c r="K2578" s="882"/>
      <c r="L2578" s="680"/>
      <c r="M2578" s="1160"/>
      <c r="N2578" s="467"/>
      <c r="O2578" s="467"/>
      <c r="P2578" s="1178"/>
      <c r="Q2578" s="1176"/>
      <c r="R2578" s="434"/>
      <c r="S2578" s="434"/>
      <c r="T2578" s="1126"/>
      <c r="U2578" s="769"/>
      <c r="W2578" s="426"/>
    </row>
    <row r="2579" spans="1:23" ht="15.95" customHeight="1" x14ac:dyDescent="0.25">
      <c r="A2579" s="1159"/>
      <c r="B2579" s="427"/>
      <c r="C2579" s="464"/>
      <c r="D2579" s="429"/>
      <c r="E2579" s="1088" t="s">
        <v>33</v>
      </c>
      <c r="F2579" s="432"/>
      <c r="G2579" s="1177">
        <v>49</v>
      </c>
      <c r="H2579" s="432">
        <v>38</v>
      </c>
      <c r="I2579" s="434">
        <v>33</v>
      </c>
      <c r="J2579" s="434">
        <v>7</v>
      </c>
      <c r="K2579" s="882"/>
      <c r="L2579" s="680"/>
      <c r="M2579" s="1160"/>
      <c r="N2579" s="467"/>
      <c r="O2579" s="467"/>
      <c r="P2579" s="1178"/>
      <c r="Q2579" s="1176"/>
      <c r="R2579" s="434"/>
      <c r="S2579" s="434"/>
      <c r="T2579" s="1126"/>
      <c r="U2579" s="769"/>
      <c r="W2579" s="426"/>
    </row>
    <row r="2580" spans="1:23" ht="15.95" customHeight="1" x14ac:dyDescent="0.25">
      <c r="A2580" s="1159"/>
      <c r="B2580" s="427"/>
      <c r="C2580" s="464"/>
      <c r="D2580" s="429"/>
      <c r="E2580" s="1088" t="s">
        <v>40</v>
      </c>
      <c r="F2580" s="432"/>
      <c r="G2580" s="1177">
        <v>7</v>
      </c>
      <c r="H2580" s="432">
        <v>12</v>
      </c>
      <c r="I2580" s="434">
        <v>0</v>
      </c>
      <c r="J2580" s="434">
        <v>3</v>
      </c>
      <c r="K2580" s="882"/>
      <c r="L2580" s="680"/>
      <c r="M2580" s="1160"/>
      <c r="N2580" s="467"/>
      <c r="O2580" s="467"/>
      <c r="P2580" s="1178"/>
      <c r="Q2580" s="1176"/>
      <c r="R2580" s="434"/>
      <c r="S2580" s="434"/>
      <c r="T2580" s="1126"/>
      <c r="U2580" s="769"/>
      <c r="W2580" s="426"/>
    </row>
    <row r="2581" spans="1:23" ht="15.95" customHeight="1" x14ac:dyDescent="0.25">
      <c r="A2581" s="1159"/>
      <c r="B2581" s="427"/>
      <c r="C2581" s="464"/>
      <c r="D2581" s="429"/>
      <c r="E2581" s="1088" t="s">
        <v>24</v>
      </c>
      <c r="F2581" s="432"/>
      <c r="G2581" s="1177">
        <v>0</v>
      </c>
      <c r="H2581" s="432">
        <v>0</v>
      </c>
      <c r="I2581" s="434">
        <v>2</v>
      </c>
      <c r="J2581" s="434">
        <v>0</v>
      </c>
      <c r="K2581" s="882"/>
      <c r="L2581" s="680"/>
      <c r="M2581" s="1160"/>
      <c r="N2581" s="467"/>
      <c r="O2581" s="467"/>
      <c r="P2581" s="1178"/>
      <c r="Q2581" s="1176"/>
      <c r="R2581" s="434"/>
      <c r="S2581" s="434"/>
      <c r="T2581" s="1126"/>
      <c r="U2581" s="769"/>
      <c r="W2581" s="426"/>
    </row>
    <row r="2582" spans="1:23" ht="15.95" customHeight="1" x14ac:dyDescent="0.25">
      <c r="A2582" s="1115"/>
      <c r="B2582" s="440"/>
      <c r="C2582" s="480"/>
      <c r="D2582" s="442"/>
      <c r="E2582" s="1165" t="s">
        <v>42</v>
      </c>
      <c r="F2582" s="445"/>
      <c r="G2582" s="1192">
        <v>0</v>
      </c>
      <c r="H2582" s="445">
        <v>0</v>
      </c>
      <c r="I2582" s="447">
        <v>0</v>
      </c>
      <c r="J2582" s="447">
        <v>0</v>
      </c>
      <c r="K2582" s="883"/>
      <c r="L2582" s="983"/>
      <c r="M2582" s="1168"/>
      <c r="N2582" s="499"/>
      <c r="O2582" s="499"/>
      <c r="P2582" s="1193"/>
      <c r="Q2582" s="1169"/>
      <c r="R2582" s="447"/>
      <c r="S2582" s="447"/>
      <c r="T2582" s="1121"/>
      <c r="U2582" s="757"/>
      <c r="W2582" s="426"/>
    </row>
    <row r="2583" spans="1:23" ht="15.95" customHeight="1" x14ac:dyDescent="0.25">
      <c r="A2583" s="1122">
        <v>303</v>
      </c>
      <c r="B2583" s="578" t="s">
        <v>2255</v>
      </c>
      <c r="C2583" s="579" t="s">
        <v>2256</v>
      </c>
      <c r="D2583" s="584">
        <v>80</v>
      </c>
      <c r="E2583" s="759">
        <v>8569</v>
      </c>
      <c r="F2583" s="418"/>
      <c r="G2583" s="1195">
        <v>7</v>
      </c>
      <c r="H2583" s="418">
        <v>6</v>
      </c>
      <c r="I2583" s="420">
        <v>25</v>
      </c>
      <c r="J2583" s="420">
        <v>0</v>
      </c>
      <c r="K2583" s="760"/>
      <c r="L2583" s="761"/>
      <c r="M2583" s="1173"/>
      <c r="N2583" s="501"/>
      <c r="O2583" s="501"/>
      <c r="P2583" s="763"/>
      <c r="Q2583" s="764"/>
      <c r="R2583" s="420"/>
      <c r="S2583" s="420"/>
      <c r="T2583" s="1123"/>
      <c r="U2583" s="749"/>
      <c r="W2583" s="426"/>
    </row>
    <row r="2584" spans="1:23" ht="15.95" customHeight="1" x14ac:dyDescent="0.25">
      <c r="A2584" s="1131"/>
      <c r="B2584" s="587"/>
      <c r="C2584" s="699"/>
      <c r="D2584" s="703"/>
      <c r="E2584" s="1088" t="s">
        <v>19</v>
      </c>
      <c r="F2584" s="432"/>
      <c r="G2584" s="1177">
        <v>217</v>
      </c>
      <c r="H2584" s="432">
        <v>217</v>
      </c>
      <c r="I2584" s="434">
        <v>217</v>
      </c>
      <c r="J2584" s="434">
        <v>381</v>
      </c>
      <c r="K2584" s="882"/>
      <c r="L2584" s="680"/>
      <c r="M2584" s="1160"/>
      <c r="N2584" s="467"/>
      <c r="O2584" s="467"/>
      <c r="P2584" s="1178"/>
      <c r="Q2584" s="1176"/>
      <c r="R2584" s="434"/>
      <c r="S2584" s="434"/>
      <c r="T2584" s="1126"/>
      <c r="U2584" s="769"/>
      <c r="W2584" s="426"/>
    </row>
    <row r="2585" spans="1:23" ht="15.95" customHeight="1" x14ac:dyDescent="0.25">
      <c r="A2585" s="1127"/>
      <c r="B2585" s="589"/>
      <c r="C2585" s="708"/>
      <c r="D2585" s="669"/>
      <c r="E2585" s="1100"/>
      <c r="F2585" s="530"/>
      <c r="G2585" s="1179"/>
      <c r="H2585" s="530"/>
      <c r="I2585" s="476"/>
      <c r="J2585" s="476"/>
      <c r="K2585" s="1180"/>
      <c r="L2585" s="977"/>
      <c r="M2585" s="1181"/>
      <c r="N2585" s="473"/>
      <c r="O2585" s="473"/>
      <c r="P2585" s="1182"/>
      <c r="Q2585" s="1183"/>
      <c r="R2585" s="476"/>
      <c r="S2585" s="476"/>
      <c r="T2585" s="1129"/>
      <c r="U2585" s="757"/>
      <c r="W2585" s="426"/>
    </row>
    <row r="2586" spans="1:23" ht="15.95" customHeight="1" x14ac:dyDescent="0.25">
      <c r="A2586" s="1184">
        <v>304</v>
      </c>
      <c r="B2586" s="413" t="s">
        <v>2257</v>
      </c>
      <c r="C2586" s="453" t="s">
        <v>2258</v>
      </c>
      <c r="D2586" s="458">
        <v>250</v>
      </c>
      <c r="E2586" s="670">
        <v>14007</v>
      </c>
      <c r="F2586" s="505">
        <v>4</v>
      </c>
      <c r="G2586" s="1185">
        <v>149</v>
      </c>
      <c r="H2586" s="505">
        <v>118</v>
      </c>
      <c r="I2586" s="460">
        <v>166</v>
      </c>
      <c r="J2586" s="460">
        <v>40</v>
      </c>
      <c r="K2586" s="1186"/>
      <c r="L2586" s="979"/>
      <c r="M2586" s="1154"/>
      <c r="N2586" s="457"/>
      <c r="O2586" s="457"/>
      <c r="P2586" s="1189"/>
      <c r="Q2586" s="1190"/>
      <c r="R2586" s="460"/>
      <c r="S2586" s="460"/>
      <c r="T2586" s="1126"/>
      <c r="U2586" s="749"/>
      <c r="W2586" s="426"/>
    </row>
    <row r="2587" spans="1:23" ht="15.95" customHeight="1" x14ac:dyDescent="0.25">
      <c r="A2587" s="1187"/>
      <c r="B2587" s="427"/>
      <c r="C2587" s="464"/>
      <c r="D2587" s="429"/>
      <c r="E2587" s="1088" t="s">
        <v>19</v>
      </c>
      <c r="F2587" s="432"/>
      <c r="G2587" s="1177">
        <v>228</v>
      </c>
      <c r="H2587" s="432">
        <v>225</v>
      </c>
      <c r="I2587" s="434">
        <v>217</v>
      </c>
      <c r="J2587" s="434">
        <v>391</v>
      </c>
      <c r="K2587" s="882"/>
      <c r="L2587" s="680"/>
      <c r="M2587" s="1160"/>
      <c r="N2587" s="467"/>
      <c r="O2587" s="467"/>
      <c r="P2587" s="1178"/>
      <c r="Q2587" s="1176"/>
      <c r="R2587" s="434"/>
      <c r="S2587" s="434"/>
      <c r="T2587" s="1126"/>
      <c r="U2587" s="769"/>
      <c r="W2587" s="426"/>
    </row>
    <row r="2588" spans="1:23" ht="15.95" customHeight="1" x14ac:dyDescent="0.25">
      <c r="A2588" s="1187"/>
      <c r="B2588" s="427"/>
      <c r="C2588" s="464"/>
      <c r="D2588" s="429"/>
      <c r="E2588" s="1088" t="s">
        <v>30</v>
      </c>
      <c r="F2588" s="432"/>
      <c r="G2588" s="1177">
        <v>28</v>
      </c>
      <c r="H2588" s="432">
        <v>11</v>
      </c>
      <c r="I2588" s="434">
        <v>14</v>
      </c>
      <c r="J2588" s="434">
        <v>1</v>
      </c>
      <c r="K2588" s="882"/>
      <c r="L2588" s="680"/>
      <c r="M2588" s="1160"/>
      <c r="N2588" s="467"/>
      <c r="O2588" s="467"/>
      <c r="P2588" s="1178"/>
      <c r="Q2588" s="1176"/>
      <c r="R2588" s="434"/>
      <c r="S2588" s="434"/>
      <c r="T2588" s="1126"/>
      <c r="U2588" s="769"/>
      <c r="W2588" s="426"/>
    </row>
    <row r="2589" spans="1:23" ht="15.95" customHeight="1" x14ac:dyDescent="0.25">
      <c r="A2589" s="1187"/>
      <c r="B2589" s="427"/>
      <c r="C2589" s="464"/>
      <c r="D2589" s="429"/>
      <c r="E2589" s="1088" t="s">
        <v>31</v>
      </c>
      <c r="F2589" s="432"/>
      <c r="G2589" s="1177">
        <v>0</v>
      </c>
      <c r="H2589" s="432">
        <v>0</v>
      </c>
      <c r="I2589" s="434">
        <v>0</v>
      </c>
      <c r="J2589" s="434">
        <v>6</v>
      </c>
      <c r="K2589" s="882"/>
      <c r="L2589" s="680"/>
      <c r="M2589" s="1160"/>
      <c r="N2589" s="467"/>
      <c r="O2589" s="467"/>
      <c r="P2589" s="1178"/>
      <c r="Q2589" s="1176"/>
      <c r="R2589" s="434"/>
      <c r="S2589" s="434"/>
      <c r="T2589" s="1126"/>
      <c r="U2589" s="769"/>
      <c r="W2589" s="426"/>
    </row>
    <row r="2590" spans="1:23" ht="15.95" customHeight="1" x14ac:dyDescent="0.25">
      <c r="A2590" s="1187"/>
      <c r="B2590" s="427"/>
      <c r="C2590" s="464"/>
      <c r="D2590" s="429"/>
      <c r="E2590" s="1088" t="s">
        <v>36</v>
      </c>
      <c r="F2590" s="432"/>
      <c r="G2590" s="1177">
        <v>42</v>
      </c>
      <c r="H2590" s="432">
        <v>11</v>
      </c>
      <c r="I2590" s="434">
        <v>33</v>
      </c>
      <c r="J2590" s="434">
        <v>2</v>
      </c>
      <c r="K2590" s="882"/>
      <c r="L2590" s="680"/>
      <c r="M2590" s="1160"/>
      <c r="N2590" s="467"/>
      <c r="O2590" s="467"/>
      <c r="P2590" s="1178"/>
      <c r="Q2590" s="1176"/>
      <c r="R2590" s="434"/>
      <c r="S2590" s="434"/>
      <c r="T2590" s="1126"/>
      <c r="U2590" s="769"/>
      <c r="W2590" s="426"/>
    </row>
    <row r="2591" spans="1:23" ht="15.95" customHeight="1" x14ac:dyDescent="0.25">
      <c r="A2591" s="1187"/>
      <c r="B2591" s="427"/>
      <c r="C2591" s="464"/>
      <c r="D2591" s="429"/>
      <c r="E2591" s="1088" t="s">
        <v>32</v>
      </c>
      <c r="F2591" s="432"/>
      <c r="G2591" s="1177">
        <v>11</v>
      </c>
      <c r="H2591" s="432">
        <v>27</v>
      </c>
      <c r="I2591" s="434">
        <v>25</v>
      </c>
      <c r="J2591" s="434">
        <v>3</v>
      </c>
      <c r="K2591" s="882"/>
      <c r="L2591" s="680"/>
      <c r="M2591" s="1160"/>
      <c r="N2591" s="467"/>
      <c r="O2591" s="467"/>
      <c r="P2591" s="1178"/>
      <c r="Q2591" s="1176"/>
      <c r="R2591" s="434"/>
      <c r="S2591" s="434"/>
      <c r="T2591" s="1126"/>
      <c r="U2591" s="769"/>
      <c r="W2591" s="426"/>
    </row>
    <row r="2592" spans="1:23" ht="15.95" customHeight="1" x14ac:dyDescent="0.25">
      <c r="A2592" s="1187"/>
      <c r="B2592" s="427"/>
      <c r="C2592" s="464"/>
      <c r="D2592" s="429"/>
      <c r="E2592" s="1088" t="s">
        <v>33</v>
      </c>
      <c r="F2592" s="432"/>
      <c r="G2592" s="1177">
        <v>7</v>
      </c>
      <c r="H2592" s="432">
        <v>0</v>
      </c>
      <c r="I2592" s="434">
        <v>0</v>
      </c>
      <c r="J2592" s="434">
        <v>0</v>
      </c>
      <c r="K2592" s="882"/>
      <c r="L2592" s="680"/>
      <c r="M2592" s="1160"/>
      <c r="N2592" s="467"/>
      <c r="O2592" s="467"/>
      <c r="P2592" s="1178"/>
      <c r="Q2592" s="1176"/>
      <c r="R2592" s="434"/>
      <c r="S2592" s="434"/>
      <c r="T2592" s="1126"/>
      <c r="U2592" s="769"/>
      <c r="W2592" s="426"/>
    </row>
    <row r="2593" spans="1:23" ht="15.95" customHeight="1" x14ac:dyDescent="0.25">
      <c r="A2593" s="1187"/>
      <c r="B2593" s="427"/>
      <c r="C2593" s="464"/>
      <c r="D2593" s="429"/>
      <c r="E2593" s="1088" t="s">
        <v>40</v>
      </c>
      <c r="F2593" s="432"/>
      <c r="G2593" s="1177"/>
      <c r="H2593" s="432"/>
      <c r="I2593" s="434"/>
      <c r="J2593" s="434"/>
      <c r="K2593" s="882"/>
      <c r="L2593" s="680"/>
      <c r="M2593" s="1160"/>
      <c r="N2593" s="467"/>
      <c r="O2593" s="467"/>
      <c r="P2593" s="1178"/>
      <c r="Q2593" s="1176"/>
      <c r="R2593" s="434"/>
      <c r="S2593" s="434"/>
      <c r="T2593" s="1126"/>
      <c r="U2593" s="769"/>
      <c r="W2593" s="426"/>
    </row>
    <row r="2594" spans="1:23" ht="15.95" customHeight="1" x14ac:dyDescent="0.25">
      <c r="A2594" s="1187"/>
      <c r="B2594" s="427"/>
      <c r="C2594" s="464"/>
      <c r="D2594" s="429"/>
      <c r="E2594" s="1088" t="s">
        <v>24</v>
      </c>
      <c r="F2594" s="432"/>
      <c r="G2594" s="1177">
        <v>44</v>
      </c>
      <c r="H2594" s="432">
        <v>40</v>
      </c>
      <c r="I2594" s="434">
        <v>30</v>
      </c>
      <c r="J2594" s="434">
        <v>5</v>
      </c>
      <c r="K2594" s="882"/>
      <c r="L2594" s="680"/>
      <c r="M2594" s="1160"/>
      <c r="N2594" s="467"/>
      <c r="O2594" s="467"/>
      <c r="P2594" s="1178"/>
      <c r="Q2594" s="1176"/>
      <c r="R2594" s="434"/>
      <c r="S2594" s="434"/>
      <c r="T2594" s="1126"/>
      <c r="U2594" s="769"/>
      <c r="W2594" s="426"/>
    </row>
    <row r="2595" spans="1:23" ht="15.95" customHeight="1" x14ac:dyDescent="0.25">
      <c r="A2595" s="1187"/>
      <c r="B2595" s="427"/>
      <c r="C2595" s="464"/>
      <c r="D2595" s="429"/>
      <c r="E2595" s="1088" t="s">
        <v>42</v>
      </c>
      <c r="F2595" s="432"/>
      <c r="G2595" s="1177"/>
      <c r="H2595" s="432"/>
      <c r="I2595" s="434"/>
      <c r="J2595" s="434"/>
      <c r="K2595" s="882"/>
      <c r="L2595" s="680"/>
      <c r="M2595" s="1160"/>
      <c r="N2595" s="467"/>
      <c r="O2595" s="467"/>
      <c r="P2595" s="1178"/>
      <c r="Q2595" s="1176"/>
      <c r="R2595" s="434"/>
      <c r="S2595" s="434"/>
      <c r="T2595" s="1126"/>
      <c r="U2595" s="769"/>
      <c r="W2595" s="426"/>
    </row>
    <row r="2596" spans="1:23" ht="15.95" customHeight="1" x14ac:dyDescent="0.25">
      <c r="A2596" s="1191"/>
      <c r="B2596" s="440"/>
      <c r="C2596" s="480"/>
      <c r="D2596" s="442"/>
      <c r="E2596" s="1165" t="s">
        <v>26</v>
      </c>
      <c r="F2596" s="445"/>
      <c r="G2596" s="1192">
        <v>44</v>
      </c>
      <c r="H2596" s="445">
        <v>42</v>
      </c>
      <c r="I2596" s="447">
        <v>51</v>
      </c>
      <c r="J2596" s="447">
        <v>11</v>
      </c>
      <c r="K2596" s="883"/>
      <c r="L2596" s="983"/>
      <c r="M2596" s="1168"/>
      <c r="N2596" s="499"/>
      <c r="O2596" s="499"/>
      <c r="P2596" s="1193"/>
      <c r="Q2596" s="1169"/>
      <c r="R2596" s="447"/>
      <c r="S2596" s="447"/>
      <c r="T2596" s="1121"/>
      <c r="U2596" s="757"/>
      <c r="W2596" s="426"/>
    </row>
    <row r="2597" spans="1:23" ht="15.95" customHeight="1" x14ac:dyDescent="0.25">
      <c r="A2597" s="1196">
        <v>305</v>
      </c>
      <c r="B2597" s="413" t="s">
        <v>2259</v>
      </c>
      <c r="C2597" s="486" t="s">
        <v>2260</v>
      </c>
      <c r="D2597" s="415">
        <v>160</v>
      </c>
      <c r="E2597" s="759">
        <v>6251239</v>
      </c>
      <c r="F2597" s="418">
        <v>4</v>
      </c>
      <c r="G2597" s="1195">
        <v>63</v>
      </c>
      <c r="H2597" s="418">
        <v>57</v>
      </c>
      <c r="I2597" s="420">
        <v>137</v>
      </c>
      <c r="J2597" s="420">
        <v>18</v>
      </c>
      <c r="K2597" s="760"/>
      <c r="L2597" s="761"/>
      <c r="M2597" s="1173"/>
      <c r="N2597" s="501"/>
      <c r="O2597" s="501"/>
      <c r="P2597" s="763"/>
      <c r="Q2597" s="764"/>
      <c r="R2597" s="420"/>
      <c r="S2597" s="420"/>
      <c r="T2597" s="1123"/>
      <c r="U2597" s="749"/>
      <c r="W2597" s="426"/>
    </row>
    <row r="2598" spans="1:23" ht="15.95" customHeight="1" x14ac:dyDescent="0.25">
      <c r="A2598" s="1159"/>
      <c r="B2598" s="427"/>
      <c r="C2598" s="464"/>
      <c r="D2598" s="429"/>
      <c r="E2598" s="1088" t="s">
        <v>19</v>
      </c>
      <c r="F2598" s="432"/>
      <c r="G2598" s="1177">
        <v>239</v>
      </c>
      <c r="H2598" s="432">
        <v>221</v>
      </c>
      <c r="I2598" s="434">
        <v>208</v>
      </c>
      <c r="J2598" s="434">
        <v>390</v>
      </c>
      <c r="K2598" s="882"/>
      <c r="L2598" s="680"/>
      <c r="M2598" s="1160"/>
      <c r="N2598" s="467"/>
      <c r="O2598" s="467"/>
      <c r="P2598" s="1178"/>
      <c r="Q2598" s="1176"/>
      <c r="R2598" s="434"/>
      <c r="S2598" s="434"/>
      <c r="T2598" s="1126"/>
      <c r="U2598" s="769"/>
      <c r="W2598" s="426"/>
    </row>
    <row r="2599" spans="1:23" ht="15.95" customHeight="1" x14ac:dyDescent="0.25">
      <c r="A2599" s="1159"/>
      <c r="B2599" s="427"/>
      <c r="C2599" s="464"/>
      <c r="D2599" s="429"/>
      <c r="E2599" s="1088" t="s">
        <v>30</v>
      </c>
      <c r="F2599" s="432"/>
      <c r="G2599" s="1177">
        <v>24</v>
      </c>
      <c r="H2599" s="432">
        <v>3</v>
      </c>
      <c r="I2599" s="434">
        <v>9</v>
      </c>
      <c r="J2599" s="434">
        <v>7</v>
      </c>
      <c r="K2599" s="882"/>
      <c r="L2599" s="680"/>
      <c r="M2599" s="1160"/>
      <c r="N2599" s="467"/>
      <c r="O2599" s="467"/>
      <c r="P2599" s="1178"/>
      <c r="Q2599" s="1176"/>
      <c r="R2599" s="434"/>
      <c r="S2599" s="434"/>
      <c r="T2599" s="1126"/>
      <c r="U2599" s="769"/>
      <c r="W2599" s="426"/>
    </row>
    <row r="2600" spans="1:23" ht="15.95" customHeight="1" x14ac:dyDescent="0.25">
      <c r="A2600" s="1159"/>
      <c r="B2600" s="427"/>
      <c r="C2600" s="464"/>
      <c r="D2600" s="429"/>
      <c r="E2600" s="1088" t="s">
        <v>31</v>
      </c>
      <c r="F2600" s="432"/>
      <c r="G2600" s="1177"/>
      <c r="H2600" s="432"/>
      <c r="I2600" s="434"/>
      <c r="J2600" s="434"/>
      <c r="K2600" s="882"/>
      <c r="L2600" s="680"/>
      <c r="M2600" s="1160"/>
      <c r="N2600" s="467"/>
      <c r="O2600" s="467"/>
      <c r="P2600" s="1178"/>
      <c r="Q2600" s="1176"/>
      <c r="R2600" s="434"/>
      <c r="S2600" s="434"/>
      <c r="T2600" s="1126"/>
      <c r="U2600" s="769"/>
      <c r="W2600" s="426"/>
    </row>
    <row r="2601" spans="1:23" ht="15.95" customHeight="1" x14ac:dyDescent="0.25">
      <c r="A2601" s="1159"/>
      <c r="B2601" s="427"/>
      <c r="C2601" s="464"/>
      <c r="D2601" s="429"/>
      <c r="E2601" s="1088" t="s">
        <v>36</v>
      </c>
      <c r="F2601" s="432"/>
      <c r="G2601" s="1177"/>
      <c r="H2601" s="432"/>
      <c r="I2601" s="434"/>
      <c r="J2601" s="434"/>
      <c r="K2601" s="882"/>
      <c r="L2601" s="680"/>
      <c r="M2601" s="1160"/>
      <c r="N2601" s="467"/>
      <c r="O2601" s="467"/>
      <c r="P2601" s="1178"/>
      <c r="Q2601" s="1176"/>
      <c r="R2601" s="434"/>
      <c r="S2601" s="434"/>
      <c r="T2601" s="1126"/>
      <c r="U2601" s="769"/>
      <c r="W2601" s="426"/>
    </row>
    <row r="2602" spans="1:23" ht="15.95" customHeight="1" x14ac:dyDescent="0.25">
      <c r="A2602" s="1159"/>
      <c r="B2602" s="427"/>
      <c r="C2602" s="464"/>
      <c r="D2602" s="429"/>
      <c r="E2602" s="1088" t="s">
        <v>32</v>
      </c>
      <c r="F2602" s="432"/>
      <c r="G2602" s="1177">
        <v>49</v>
      </c>
      <c r="H2602" s="432">
        <v>13</v>
      </c>
      <c r="I2602" s="434">
        <v>10</v>
      </c>
      <c r="J2602" s="434">
        <v>5</v>
      </c>
      <c r="K2602" s="882"/>
      <c r="L2602" s="680"/>
      <c r="M2602" s="1160"/>
      <c r="N2602" s="467"/>
      <c r="O2602" s="467"/>
      <c r="P2602" s="1178"/>
      <c r="Q2602" s="1176"/>
      <c r="R2602" s="434"/>
      <c r="S2602" s="434"/>
      <c r="T2602" s="1126"/>
      <c r="U2602" s="769"/>
      <c r="W2602" s="426"/>
    </row>
    <row r="2603" spans="1:23" ht="15.95" customHeight="1" x14ac:dyDescent="0.25">
      <c r="A2603" s="1159"/>
      <c r="B2603" s="427"/>
      <c r="C2603" s="464"/>
      <c r="D2603" s="429"/>
      <c r="E2603" s="1088" t="s">
        <v>38</v>
      </c>
      <c r="F2603" s="432"/>
      <c r="G2603" s="1177">
        <v>28</v>
      </c>
      <c r="H2603" s="432">
        <v>20</v>
      </c>
      <c r="I2603" s="434">
        <v>24</v>
      </c>
      <c r="J2603" s="434">
        <v>9</v>
      </c>
      <c r="K2603" s="882"/>
      <c r="L2603" s="680"/>
      <c r="M2603" s="1160"/>
      <c r="N2603" s="467"/>
      <c r="O2603" s="467"/>
      <c r="P2603" s="1178"/>
      <c r="Q2603" s="1176"/>
      <c r="R2603" s="434"/>
      <c r="S2603" s="434"/>
      <c r="T2603" s="1126"/>
      <c r="U2603" s="769"/>
      <c r="W2603" s="426"/>
    </row>
    <row r="2604" spans="1:23" ht="15.95" customHeight="1" x14ac:dyDescent="0.25">
      <c r="A2604" s="1159"/>
      <c r="B2604" s="427"/>
      <c r="C2604" s="464"/>
      <c r="D2604" s="429"/>
      <c r="E2604" s="1088" t="s">
        <v>33</v>
      </c>
      <c r="F2604" s="432"/>
      <c r="G2604" s="1177">
        <v>21</v>
      </c>
      <c r="H2604" s="432">
        <v>6</v>
      </c>
      <c r="I2604" s="434">
        <v>13</v>
      </c>
      <c r="J2604" s="434">
        <v>11</v>
      </c>
      <c r="K2604" s="882"/>
      <c r="L2604" s="680"/>
      <c r="M2604" s="1160"/>
      <c r="N2604" s="467"/>
      <c r="O2604" s="467"/>
      <c r="P2604" s="1178"/>
      <c r="Q2604" s="1176"/>
      <c r="R2604" s="434"/>
      <c r="S2604" s="434"/>
      <c r="T2604" s="1126"/>
      <c r="U2604" s="769"/>
      <c r="W2604" s="426"/>
    </row>
    <row r="2605" spans="1:23" ht="15.95" customHeight="1" x14ac:dyDescent="0.25">
      <c r="A2605" s="1159"/>
      <c r="B2605" s="427"/>
      <c r="C2605" s="464"/>
      <c r="D2605" s="429"/>
      <c r="E2605" s="1088" t="s">
        <v>40</v>
      </c>
      <c r="F2605" s="432"/>
      <c r="G2605" s="1177">
        <v>3</v>
      </c>
      <c r="H2605" s="432">
        <v>2</v>
      </c>
      <c r="I2605" s="434">
        <v>2</v>
      </c>
      <c r="J2605" s="434">
        <v>2</v>
      </c>
      <c r="K2605" s="882"/>
      <c r="L2605" s="680"/>
      <c r="M2605" s="1160"/>
      <c r="N2605" s="467"/>
      <c r="O2605" s="467"/>
      <c r="P2605" s="1178"/>
      <c r="Q2605" s="1176"/>
      <c r="R2605" s="434"/>
      <c r="S2605" s="434"/>
      <c r="T2605" s="1126"/>
      <c r="U2605" s="769"/>
      <c r="W2605" s="426"/>
    </row>
    <row r="2606" spans="1:23" ht="15.95" customHeight="1" x14ac:dyDescent="0.25">
      <c r="A2606" s="1115"/>
      <c r="B2606" s="440"/>
      <c r="C2606" s="480"/>
      <c r="D2606" s="442"/>
      <c r="E2606" s="1165" t="s">
        <v>24</v>
      </c>
      <c r="F2606" s="445"/>
      <c r="G2606" s="1192"/>
      <c r="H2606" s="445"/>
      <c r="I2606" s="447"/>
      <c r="J2606" s="447"/>
      <c r="K2606" s="883"/>
      <c r="L2606" s="983"/>
      <c r="M2606" s="1168"/>
      <c r="N2606" s="499"/>
      <c r="O2606" s="499"/>
      <c r="P2606" s="1193"/>
      <c r="Q2606" s="1169"/>
      <c r="R2606" s="447"/>
      <c r="S2606" s="447"/>
      <c r="T2606" s="1121"/>
      <c r="U2606" s="757"/>
      <c r="W2606" s="426"/>
    </row>
    <row r="2607" spans="1:23" ht="15.95" customHeight="1" x14ac:dyDescent="0.25">
      <c r="A2607" s="1184">
        <v>306</v>
      </c>
      <c r="B2607" s="413" t="s">
        <v>2261</v>
      </c>
      <c r="C2607" s="453" t="s">
        <v>2262</v>
      </c>
      <c r="D2607" s="458">
        <v>180</v>
      </c>
      <c r="E2607" s="670">
        <v>555383</v>
      </c>
      <c r="F2607" s="505">
        <v>2</v>
      </c>
      <c r="G2607" s="1185">
        <v>107</v>
      </c>
      <c r="H2607" s="505">
        <v>105</v>
      </c>
      <c r="I2607" s="460">
        <v>113</v>
      </c>
      <c r="J2607" s="460">
        <v>20</v>
      </c>
      <c r="K2607" s="1186"/>
      <c r="L2607" s="979"/>
      <c r="M2607" s="1154"/>
      <c r="N2607" s="457"/>
      <c r="O2607" s="457"/>
      <c r="P2607" s="1189"/>
      <c r="Q2607" s="1190"/>
      <c r="R2607" s="460"/>
      <c r="S2607" s="460"/>
      <c r="T2607" s="1123"/>
      <c r="U2607" s="749"/>
      <c r="W2607" s="426"/>
    </row>
    <row r="2608" spans="1:23" ht="15.95" customHeight="1" x14ac:dyDescent="0.25">
      <c r="A2608" s="1187"/>
      <c r="B2608" s="427"/>
      <c r="C2608" s="464"/>
      <c r="D2608" s="429"/>
      <c r="E2608" s="1088" t="s">
        <v>19</v>
      </c>
      <c r="F2608" s="432"/>
      <c r="G2608" s="1177">
        <v>224</v>
      </c>
      <c r="H2608" s="432">
        <v>223</v>
      </c>
      <c r="I2608" s="434">
        <v>223</v>
      </c>
      <c r="J2608" s="434">
        <v>395</v>
      </c>
      <c r="K2608" s="882"/>
      <c r="L2608" s="680"/>
      <c r="M2608" s="1160"/>
      <c r="N2608" s="467"/>
      <c r="O2608" s="467"/>
      <c r="P2608" s="1178"/>
      <c r="Q2608" s="1176"/>
      <c r="R2608" s="434"/>
      <c r="S2608" s="434"/>
      <c r="T2608" s="1126"/>
      <c r="U2608" s="769"/>
      <c r="W2608" s="426"/>
    </row>
    <row r="2609" spans="1:23" ht="15.95" customHeight="1" x14ac:dyDescent="0.25">
      <c r="A2609" s="1187"/>
      <c r="B2609" s="427"/>
      <c r="C2609" s="464"/>
      <c r="D2609" s="429"/>
      <c r="E2609" s="1088" t="s">
        <v>31</v>
      </c>
      <c r="F2609" s="432"/>
      <c r="G2609" s="1177">
        <v>13</v>
      </c>
      <c r="H2609" s="432">
        <v>7</v>
      </c>
      <c r="I2609" s="434">
        <v>13</v>
      </c>
      <c r="J2609" s="434">
        <v>5</v>
      </c>
      <c r="K2609" s="882"/>
      <c r="L2609" s="680"/>
      <c r="M2609" s="1160"/>
      <c r="N2609" s="467"/>
      <c r="O2609" s="467"/>
      <c r="P2609" s="1178"/>
      <c r="Q2609" s="1176"/>
      <c r="R2609" s="434"/>
      <c r="S2609" s="434"/>
      <c r="T2609" s="1126"/>
      <c r="U2609" s="769"/>
      <c r="W2609" s="426"/>
    </row>
    <row r="2610" spans="1:23" ht="15.95" customHeight="1" x14ac:dyDescent="0.25">
      <c r="A2610" s="1187"/>
      <c r="B2610" s="427"/>
      <c r="C2610" s="464"/>
      <c r="D2610" s="429"/>
      <c r="E2610" s="1088" t="s">
        <v>36</v>
      </c>
      <c r="F2610" s="432"/>
      <c r="G2610" s="1177">
        <v>17</v>
      </c>
      <c r="H2610" s="432">
        <v>17</v>
      </c>
      <c r="I2610" s="434">
        <v>9</v>
      </c>
      <c r="J2610" s="434">
        <v>0</v>
      </c>
      <c r="K2610" s="882"/>
      <c r="L2610" s="680"/>
      <c r="M2610" s="1160"/>
      <c r="N2610" s="467"/>
      <c r="O2610" s="467"/>
      <c r="P2610" s="1178"/>
      <c r="Q2610" s="1176"/>
      <c r="R2610" s="434"/>
      <c r="S2610" s="434"/>
      <c r="T2610" s="1126"/>
      <c r="U2610" s="769"/>
      <c r="W2610" s="426"/>
    </row>
    <row r="2611" spans="1:23" ht="15.95" customHeight="1" x14ac:dyDescent="0.25">
      <c r="A2611" s="1187"/>
      <c r="B2611" s="427"/>
      <c r="C2611" s="464"/>
      <c r="D2611" s="429"/>
      <c r="E2611" s="1088" t="s">
        <v>32</v>
      </c>
      <c r="F2611" s="432"/>
      <c r="G2611" s="1177">
        <v>0</v>
      </c>
      <c r="H2611" s="432">
        <v>0</v>
      </c>
      <c r="I2611" s="434">
        <v>0</v>
      </c>
      <c r="J2611" s="434">
        <v>0</v>
      </c>
      <c r="K2611" s="882"/>
      <c r="L2611" s="680"/>
      <c r="M2611" s="1160"/>
      <c r="N2611" s="467"/>
      <c r="O2611" s="467"/>
      <c r="P2611" s="1178"/>
      <c r="Q2611" s="1176"/>
      <c r="R2611" s="434"/>
      <c r="S2611" s="434"/>
      <c r="T2611" s="1126"/>
      <c r="U2611" s="769"/>
      <c r="W2611" s="426"/>
    </row>
    <row r="2612" spans="1:23" ht="15.95" customHeight="1" x14ac:dyDescent="0.25">
      <c r="A2612" s="1187"/>
      <c r="B2612" s="427"/>
      <c r="C2612" s="464"/>
      <c r="D2612" s="429"/>
      <c r="E2612" s="1088" t="s">
        <v>38</v>
      </c>
      <c r="F2612" s="432"/>
      <c r="G2612" s="1177">
        <v>1</v>
      </c>
      <c r="H2612" s="432">
        <v>0</v>
      </c>
      <c r="I2612" s="434">
        <v>0</v>
      </c>
      <c r="J2612" s="434">
        <v>1</v>
      </c>
      <c r="K2612" s="882"/>
      <c r="L2612" s="680"/>
      <c r="M2612" s="1160"/>
      <c r="N2612" s="467"/>
      <c r="O2612" s="467"/>
      <c r="P2612" s="1178"/>
      <c r="Q2612" s="1176"/>
      <c r="R2612" s="434"/>
      <c r="S2612" s="434"/>
      <c r="T2612" s="1126"/>
      <c r="U2612" s="769"/>
      <c r="W2612" s="426"/>
    </row>
    <row r="2613" spans="1:23" ht="15.95" customHeight="1" x14ac:dyDescent="0.25">
      <c r="A2613" s="1187"/>
      <c r="B2613" s="427"/>
      <c r="C2613" s="464"/>
      <c r="D2613" s="429"/>
      <c r="E2613" s="1088" t="s">
        <v>33</v>
      </c>
      <c r="F2613" s="432"/>
      <c r="G2613" s="1177">
        <v>36</v>
      </c>
      <c r="H2613" s="432">
        <v>37</v>
      </c>
      <c r="I2613" s="434">
        <v>42</v>
      </c>
      <c r="J2613" s="434">
        <v>6</v>
      </c>
      <c r="K2613" s="882"/>
      <c r="L2613" s="680"/>
      <c r="M2613" s="1160"/>
      <c r="N2613" s="467"/>
      <c r="O2613" s="467"/>
      <c r="P2613" s="1178"/>
      <c r="Q2613" s="1176"/>
      <c r="R2613" s="434"/>
      <c r="S2613" s="434"/>
      <c r="T2613" s="1126"/>
      <c r="U2613" s="769"/>
      <c r="W2613" s="426"/>
    </row>
    <row r="2614" spans="1:23" ht="15.95" customHeight="1" x14ac:dyDescent="0.25">
      <c r="A2614" s="1187"/>
      <c r="B2614" s="427"/>
      <c r="C2614" s="464"/>
      <c r="D2614" s="429"/>
      <c r="E2614" s="1088" t="s">
        <v>40</v>
      </c>
      <c r="F2614" s="432"/>
      <c r="G2614" s="1177">
        <v>33</v>
      </c>
      <c r="H2614" s="432">
        <v>26</v>
      </c>
      <c r="I2614" s="434">
        <v>38</v>
      </c>
      <c r="J2614" s="434">
        <v>24</v>
      </c>
      <c r="K2614" s="882"/>
      <c r="L2614" s="680"/>
      <c r="M2614" s="1160"/>
      <c r="N2614" s="467"/>
      <c r="O2614" s="467"/>
      <c r="P2614" s="1178"/>
      <c r="Q2614" s="1176"/>
      <c r="R2614" s="434"/>
      <c r="S2614" s="434"/>
      <c r="T2614" s="1126"/>
      <c r="U2614" s="769"/>
      <c r="W2614" s="426"/>
    </row>
    <row r="2615" spans="1:23" ht="15.95" customHeight="1" x14ac:dyDescent="0.25">
      <c r="A2615" s="1187"/>
      <c r="B2615" s="427"/>
      <c r="C2615" s="464"/>
      <c r="D2615" s="429"/>
      <c r="E2615" s="1088" t="s">
        <v>24</v>
      </c>
      <c r="F2615" s="432"/>
      <c r="G2615" s="1177"/>
      <c r="H2615" s="432"/>
      <c r="I2615" s="434"/>
      <c r="J2615" s="434"/>
      <c r="K2615" s="882"/>
      <c r="L2615" s="680"/>
      <c r="M2615" s="1160"/>
      <c r="N2615" s="467"/>
      <c r="O2615" s="467"/>
      <c r="P2615" s="1178"/>
      <c r="Q2615" s="1176"/>
      <c r="R2615" s="434"/>
      <c r="S2615" s="434"/>
      <c r="T2615" s="1126"/>
      <c r="U2615" s="769"/>
      <c r="W2615" s="426"/>
    </row>
    <row r="2616" spans="1:23" ht="15.95" customHeight="1" x14ac:dyDescent="0.25">
      <c r="A2616" s="1191"/>
      <c r="B2616" s="440"/>
      <c r="C2616" s="480"/>
      <c r="D2616" s="442"/>
      <c r="E2616" s="1165" t="s">
        <v>42</v>
      </c>
      <c r="F2616" s="445"/>
      <c r="G2616" s="1192">
        <v>1</v>
      </c>
      <c r="H2616" s="445">
        <v>0</v>
      </c>
      <c r="I2616" s="447">
        <v>0</v>
      </c>
      <c r="J2616" s="447">
        <v>0</v>
      </c>
      <c r="K2616" s="883"/>
      <c r="L2616" s="983"/>
      <c r="M2616" s="1168"/>
      <c r="N2616" s="499"/>
      <c r="O2616" s="499"/>
      <c r="P2616" s="1193"/>
      <c r="Q2616" s="1169"/>
      <c r="R2616" s="447"/>
      <c r="S2616" s="447"/>
      <c r="T2616" s="1129"/>
      <c r="U2616" s="757"/>
      <c r="W2616" s="426"/>
    </row>
    <row r="2617" spans="1:23" ht="15.95" customHeight="1" x14ac:dyDescent="0.25">
      <c r="A2617" s="1184">
        <v>307</v>
      </c>
      <c r="B2617" s="578" t="s">
        <v>2263</v>
      </c>
      <c r="C2617" s="579" t="s">
        <v>2264</v>
      </c>
      <c r="D2617" s="584"/>
      <c r="E2617" s="759"/>
      <c r="F2617" s="418"/>
      <c r="G2617" s="1195"/>
      <c r="H2617" s="418"/>
      <c r="I2617" s="420"/>
      <c r="J2617" s="420"/>
      <c r="K2617" s="760"/>
      <c r="L2617" s="580">
        <v>200</v>
      </c>
      <c r="M2617" s="1217">
        <v>41170</v>
      </c>
      <c r="N2617" s="501">
        <v>1</v>
      </c>
      <c r="O2617" s="501">
        <v>0</v>
      </c>
      <c r="P2617" s="763">
        <v>0</v>
      </c>
      <c r="Q2617" s="764">
        <v>0</v>
      </c>
      <c r="R2617" s="420">
        <v>0</v>
      </c>
      <c r="S2617" s="420"/>
      <c r="T2617" s="1126"/>
      <c r="U2617" s="749"/>
      <c r="W2617" s="426"/>
    </row>
    <row r="2618" spans="1:23" ht="15.95" customHeight="1" x14ac:dyDescent="0.25">
      <c r="A2618" s="1187"/>
      <c r="B2618" s="587"/>
      <c r="C2618" s="699"/>
      <c r="D2618" s="703"/>
      <c r="E2618" s="1088"/>
      <c r="F2618" s="432"/>
      <c r="G2618" s="1177"/>
      <c r="H2618" s="432"/>
      <c r="I2618" s="434"/>
      <c r="J2618" s="434"/>
      <c r="K2618" s="882"/>
      <c r="L2618" s="700"/>
      <c r="M2618" s="1218" t="s">
        <v>19</v>
      </c>
      <c r="N2618" s="467"/>
      <c r="O2618" s="467">
        <v>218</v>
      </c>
      <c r="P2618" s="1178">
        <v>218</v>
      </c>
      <c r="Q2618" s="1176">
        <v>217</v>
      </c>
      <c r="R2618" s="434">
        <v>380</v>
      </c>
      <c r="S2618" s="434"/>
      <c r="T2618" s="1126"/>
      <c r="U2618" s="769"/>
      <c r="W2618" s="426"/>
    </row>
    <row r="2619" spans="1:23" ht="15.95" customHeight="1" x14ac:dyDescent="0.25">
      <c r="A2619" s="1187"/>
      <c r="B2619" s="587"/>
      <c r="C2619" s="699"/>
      <c r="D2619" s="703"/>
      <c r="E2619" s="1088"/>
      <c r="F2619" s="432"/>
      <c r="G2619" s="1177"/>
      <c r="H2619" s="432"/>
      <c r="I2619" s="434"/>
      <c r="J2619" s="434"/>
      <c r="K2619" s="882"/>
      <c r="L2619" s="700"/>
      <c r="M2619" s="1218" t="s">
        <v>30</v>
      </c>
      <c r="N2619" s="467"/>
      <c r="O2619" s="467"/>
      <c r="P2619" s="1178"/>
      <c r="Q2619" s="1176"/>
      <c r="R2619" s="434"/>
      <c r="S2619" s="434"/>
      <c r="T2619" s="1126"/>
      <c r="U2619" s="769"/>
      <c r="W2619" s="426"/>
    </row>
    <row r="2620" spans="1:23" ht="15.95" customHeight="1" x14ac:dyDescent="0.25">
      <c r="A2620" s="1187"/>
      <c r="B2620" s="587"/>
      <c r="C2620" s="699"/>
      <c r="D2620" s="703"/>
      <c r="E2620" s="1088"/>
      <c r="F2620" s="432"/>
      <c r="G2620" s="1177"/>
      <c r="H2620" s="432"/>
      <c r="I2620" s="434"/>
      <c r="J2620" s="434"/>
      <c r="K2620" s="882"/>
      <c r="L2620" s="700"/>
      <c r="M2620" s="1218" t="s">
        <v>31</v>
      </c>
      <c r="N2620" s="467"/>
      <c r="O2620" s="467"/>
      <c r="P2620" s="1178"/>
      <c r="Q2620" s="1176"/>
      <c r="R2620" s="434"/>
      <c r="S2620" s="434"/>
      <c r="T2620" s="1126"/>
      <c r="U2620" s="769"/>
      <c r="W2620" s="426"/>
    </row>
    <row r="2621" spans="1:23" ht="15.95" customHeight="1" x14ac:dyDescent="0.25">
      <c r="A2621" s="1187"/>
      <c r="B2621" s="587"/>
      <c r="C2621" s="699"/>
      <c r="D2621" s="703"/>
      <c r="E2621" s="1088"/>
      <c r="F2621" s="432"/>
      <c r="G2621" s="1177"/>
      <c r="H2621" s="432"/>
      <c r="I2621" s="434"/>
      <c r="J2621" s="434"/>
      <c r="K2621" s="882"/>
      <c r="L2621" s="700"/>
      <c r="M2621" s="1218" t="s">
        <v>32</v>
      </c>
      <c r="N2621" s="467"/>
      <c r="O2621" s="467"/>
      <c r="P2621" s="1178"/>
      <c r="Q2621" s="1176"/>
      <c r="R2621" s="434"/>
      <c r="S2621" s="434"/>
      <c r="T2621" s="1126"/>
      <c r="U2621" s="769"/>
      <c r="W2621" s="426"/>
    </row>
    <row r="2622" spans="1:23" ht="15.95" customHeight="1" x14ac:dyDescent="0.25">
      <c r="A2622" s="1187"/>
      <c r="B2622" s="587"/>
      <c r="C2622" s="699"/>
      <c r="D2622" s="703"/>
      <c r="E2622" s="1088"/>
      <c r="F2622" s="432"/>
      <c r="G2622" s="1177"/>
      <c r="H2622" s="432"/>
      <c r="I2622" s="434"/>
      <c r="J2622" s="434"/>
      <c r="K2622" s="882"/>
      <c r="L2622" s="700"/>
      <c r="M2622" s="1218" t="s">
        <v>38</v>
      </c>
      <c r="N2622" s="467"/>
      <c r="O2622" s="467"/>
      <c r="P2622" s="1178"/>
      <c r="Q2622" s="1176"/>
      <c r="R2622" s="434"/>
      <c r="S2622" s="434"/>
      <c r="T2622" s="1126"/>
      <c r="U2622" s="769"/>
      <c r="W2622" s="426"/>
    </row>
    <row r="2623" spans="1:23" ht="15.95" customHeight="1" x14ac:dyDescent="0.25">
      <c r="A2623" s="1187"/>
      <c r="B2623" s="587"/>
      <c r="C2623" s="699"/>
      <c r="D2623" s="703"/>
      <c r="E2623" s="1088"/>
      <c r="F2623" s="432"/>
      <c r="G2623" s="1177"/>
      <c r="H2623" s="432"/>
      <c r="I2623" s="434"/>
      <c r="J2623" s="434"/>
      <c r="K2623" s="882"/>
      <c r="L2623" s="700"/>
      <c r="M2623" s="1218" t="s">
        <v>33</v>
      </c>
      <c r="N2623" s="467"/>
      <c r="O2623" s="467"/>
      <c r="P2623" s="1178"/>
      <c r="Q2623" s="1176"/>
      <c r="R2623" s="434"/>
      <c r="S2623" s="434"/>
      <c r="T2623" s="1126"/>
      <c r="U2623" s="769"/>
      <c r="W2623" s="426"/>
    </row>
    <row r="2624" spans="1:23" ht="15.95" customHeight="1" x14ac:dyDescent="0.25">
      <c r="A2624" s="1187"/>
      <c r="B2624" s="587"/>
      <c r="C2624" s="699"/>
      <c r="D2624" s="703"/>
      <c r="E2624" s="1088"/>
      <c r="F2624" s="432"/>
      <c r="G2624" s="1177"/>
      <c r="H2624" s="432"/>
      <c r="I2624" s="434"/>
      <c r="J2624" s="434"/>
      <c r="K2624" s="882"/>
      <c r="L2624" s="700"/>
      <c r="M2624" s="1218" t="s">
        <v>40</v>
      </c>
      <c r="N2624" s="467"/>
      <c r="O2624" s="467"/>
      <c r="P2624" s="1178"/>
      <c r="Q2624" s="1176"/>
      <c r="R2624" s="434"/>
      <c r="S2624" s="434"/>
      <c r="T2624" s="1126"/>
      <c r="U2624" s="769"/>
      <c r="W2624" s="426"/>
    </row>
    <row r="2625" spans="1:23" ht="15.95" customHeight="1" x14ac:dyDescent="0.25">
      <c r="A2625" s="1187"/>
      <c r="B2625" s="587"/>
      <c r="C2625" s="699"/>
      <c r="D2625" s="703"/>
      <c r="E2625" s="1088"/>
      <c r="F2625" s="432"/>
      <c r="G2625" s="1177"/>
      <c r="H2625" s="432"/>
      <c r="I2625" s="434"/>
      <c r="J2625" s="434"/>
      <c r="K2625" s="882"/>
      <c r="L2625" s="700"/>
      <c r="M2625" s="1218" t="s">
        <v>24</v>
      </c>
      <c r="N2625" s="467"/>
      <c r="O2625" s="467"/>
      <c r="P2625" s="1178"/>
      <c r="Q2625" s="1176"/>
      <c r="R2625" s="434"/>
      <c r="S2625" s="434"/>
      <c r="T2625" s="1126"/>
      <c r="U2625" s="769"/>
      <c r="W2625" s="426"/>
    </row>
    <row r="2626" spans="1:23" ht="15.95" customHeight="1" x14ac:dyDescent="0.25">
      <c r="A2626" s="1187"/>
      <c r="B2626" s="587"/>
      <c r="C2626" s="699"/>
      <c r="D2626" s="703"/>
      <c r="E2626" s="1088"/>
      <c r="F2626" s="432"/>
      <c r="G2626" s="1177"/>
      <c r="H2626" s="432"/>
      <c r="I2626" s="434"/>
      <c r="J2626" s="434"/>
      <c r="K2626" s="882"/>
      <c r="L2626" s="700"/>
      <c r="M2626" s="1218"/>
      <c r="N2626" s="467"/>
      <c r="O2626" s="467"/>
      <c r="P2626" s="1178"/>
      <c r="Q2626" s="1176"/>
      <c r="R2626" s="434"/>
      <c r="S2626" s="434"/>
      <c r="T2626" s="1126"/>
      <c r="U2626" s="769"/>
      <c r="W2626" s="426"/>
    </row>
    <row r="2627" spans="1:23" ht="15.95" customHeight="1" x14ac:dyDescent="0.25">
      <c r="A2627" s="1191"/>
      <c r="B2627" s="589"/>
      <c r="C2627" s="590"/>
      <c r="D2627" s="595"/>
      <c r="E2627" s="1165"/>
      <c r="F2627" s="445"/>
      <c r="G2627" s="1192"/>
      <c r="H2627" s="445"/>
      <c r="I2627" s="447"/>
      <c r="J2627" s="447"/>
      <c r="K2627" s="883"/>
      <c r="L2627" s="983"/>
      <c r="M2627" s="1168"/>
      <c r="N2627" s="499"/>
      <c r="O2627" s="499"/>
      <c r="P2627" s="1193"/>
      <c r="Q2627" s="1169"/>
      <c r="R2627" s="447"/>
      <c r="S2627" s="447"/>
      <c r="T2627" s="1121"/>
      <c r="U2627" s="757"/>
      <c r="W2627" s="426"/>
    </row>
    <row r="2628" spans="1:23" ht="15.95" customHeight="1" x14ac:dyDescent="0.25">
      <c r="A2628" s="1122">
        <v>308</v>
      </c>
      <c r="B2628" s="413" t="s">
        <v>2265</v>
      </c>
      <c r="C2628" s="486" t="s">
        <v>2266</v>
      </c>
      <c r="D2628" s="415">
        <v>250</v>
      </c>
      <c r="E2628" s="759" t="s">
        <v>2267</v>
      </c>
      <c r="F2628" s="418">
        <v>3</v>
      </c>
      <c r="G2628" s="1195">
        <v>1</v>
      </c>
      <c r="H2628" s="418">
        <v>2</v>
      </c>
      <c r="I2628" s="420">
        <v>3</v>
      </c>
      <c r="J2628" s="420">
        <v>1</v>
      </c>
      <c r="K2628" s="760"/>
      <c r="L2628" s="761"/>
      <c r="M2628" s="1173"/>
      <c r="N2628" s="501"/>
      <c r="O2628" s="501"/>
      <c r="P2628" s="763"/>
      <c r="Q2628" s="764"/>
      <c r="R2628" s="420"/>
      <c r="S2628" s="420"/>
      <c r="T2628" s="1123"/>
      <c r="U2628" s="749"/>
      <c r="W2628" s="426"/>
    </row>
    <row r="2629" spans="1:23" ht="15.95" customHeight="1" x14ac:dyDescent="0.25">
      <c r="A2629" s="1131"/>
      <c r="B2629" s="427"/>
      <c r="C2629" s="464"/>
      <c r="D2629" s="429"/>
      <c r="E2629" s="1088" t="s">
        <v>19</v>
      </c>
      <c r="F2629" s="432"/>
      <c r="G2629" s="1177">
        <v>219</v>
      </c>
      <c r="H2629" s="432">
        <v>221</v>
      </c>
      <c r="I2629" s="434">
        <v>219</v>
      </c>
      <c r="J2629" s="434">
        <v>389</v>
      </c>
      <c r="K2629" s="882"/>
      <c r="L2629" s="680"/>
      <c r="M2629" s="1160"/>
      <c r="N2629" s="467"/>
      <c r="O2629" s="467"/>
      <c r="P2629" s="1178"/>
      <c r="Q2629" s="1176"/>
      <c r="R2629" s="434"/>
      <c r="S2629" s="434"/>
      <c r="T2629" s="1126"/>
      <c r="U2629" s="769"/>
      <c r="W2629" s="426"/>
    </row>
    <row r="2630" spans="1:23" ht="15.95" customHeight="1" x14ac:dyDescent="0.25">
      <c r="A2630" s="1131"/>
      <c r="B2630" s="427"/>
      <c r="C2630" s="464"/>
      <c r="D2630" s="429" t="s">
        <v>2268</v>
      </c>
      <c r="E2630" s="1088" t="s">
        <v>1720</v>
      </c>
      <c r="F2630" s="432"/>
      <c r="G2630" s="1177">
        <v>0</v>
      </c>
      <c r="H2630" s="432">
        <v>0</v>
      </c>
      <c r="I2630" s="434">
        <v>0</v>
      </c>
      <c r="J2630" s="434"/>
      <c r="K2630" s="882"/>
      <c r="L2630" s="680"/>
      <c r="M2630" s="1160"/>
      <c r="N2630" s="467"/>
      <c r="O2630" s="467"/>
      <c r="P2630" s="1178"/>
      <c r="Q2630" s="1176"/>
      <c r="R2630" s="434"/>
      <c r="S2630" s="434"/>
      <c r="T2630" s="1126"/>
      <c r="U2630" s="769"/>
      <c r="W2630" s="426"/>
    </row>
    <row r="2631" spans="1:23" ht="15.95" customHeight="1" x14ac:dyDescent="0.25">
      <c r="A2631" s="1131"/>
      <c r="B2631" s="427"/>
      <c r="C2631" s="464"/>
      <c r="D2631" s="429"/>
      <c r="E2631" s="1088" t="s">
        <v>1721</v>
      </c>
      <c r="F2631" s="432"/>
      <c r="G2631" s="1177">
        <v>0</v>
      </c>
      <c r="H2631" s="432">
        <v>0</v>
      </c>
      <c r="I2631" s="434">
        <v>0</v>
      </c>
      <c r="J2631" s="434"/>
      <c r="K2631" s="882"/>
      <c r="L2631" s="680"/>
      <c r="M2631" s="1160"/>
      <c r="N2631" s="467"/>
      <c r="O2631" s="467"/>
      <c r="P2631" s="1178"/>
      <c r="Q2631" s="1176"/>
      <c r="R2631" s="434"/>
      <c r="S2631" s="434"/>
      <c r="T2631" s="1126"/>
      <c r="U2631" s="769"/>
      <c r="W2631" s="426"/>
    </row>
    <row r="2632" spans="1:23" ht="15.95" customHeight="1" x14ac:dyDescent="0.25">
      <c r="A2632" s="1131"/>
      <c r="B2632" s="427"/>
      <c r="C2632" s="464"/>
      <c r="D2632" s="429"/>
      <c r="E2632" s="1088" t="s">
        <v>1722</v>
      </c>
      <c r="F2632" s="432"/>
      <c r="G2632" s="1177">
        <v>0</v>
      </c>
      <c r="H2632" s="432">
        <v>0</v>
      </c>
      <c r="I2632" s="434">
        <v>0</v>
      </c>
      <c r="J2632" s="434"/>
      <c r="K2632" s="882"/>
      <c r="L2632" s="680"/>
      <c r="M2632" s="1160"/>
      <c r="N2632" s="467"/>
      <c r="O2632" s="467"/>
      <c r="P2632" s="1178"/>
      <c r="Q2632" s="1176"/>
      <c r="R2632" s="434"/>
      <c r="S2632" s="434"/>
      <c r="T2632" s="1126"/>
      <c r="U2632" s="769"/>
      <c r="W2632" s="426"/>
    </row>
    <row r="2633" spans="1:23" ht="15.95" customHeight="1" x14ac:dyDescent="0.25">
      <c r="A2633" s="1131"/>
      <c r="B2633" s="427"/>
      <c r="C2633" s="464"/>
      <c r="D2633" s="429"/>
      <c r="E2633" s="1088" t="s">
        <v>1723</v>
      </c>
      <c r="F2633" s="432"/>
      <c r="G2633" s="1177">
        <v>1</v>
      </c>
      <c r="H2633" s="432">
        <v>1</v>
      </c>
      <c r="I2633" s="434">
        <v>1</v>
      </c>
      <c r="J2633" s="434">
        <v>0</v>
      </c>
      <c r="K2633" s="882"/>
      <c r="L2633" s="680"/>
      <c r="M2633" s="1160"/>
      <c r="N2633" s="467"/>
      <c r="O2633" s="467"/>
      <c r="P2633" s="1178"/>
      <c r="Q2633" s="1176"/>
      <c r="R2633" s="434"/>
      <c r="S2633" s="434"/>
      <c r="T2633" s="1126"/>
      <c r="U2633" s="769"/>
      <c r="W2633" s="426"/>
    </row>
    <row r="2634" spans="1:23" ht="15.95" customHeight="1" x14ac:dyDescent="0.25">
      <c r="A2634" s="1131"/>
      <c r="B2634" s="427"/>
      <c r="C2634" s="464"/>
      <c r="D2634" s="429"/>
      <c r="E2634" s="1088" t="s">
        <v>1724</v>
      </c>
      <c r="F2634" s="432"/>
      <c r="G2634" s="1177"/>
      <c r="H2634" s="432">
        <v>0</v>
      </c>
      <c r="I2634" s="434">
        <v>1</v>
      </c>
      <c r="J2634" s="434">
        <v>1</v>
      </c>
      <c r="K2634" s="882"/>
      <c r="L2634" s="680"/>
      <c r="M2634" s="1160"/>
      <c r="N2634" s="467"/>
      <c r="O2634" s="467"/>
      <c r="P2634" s="1178"/>
      <c r="Q2634" s="1176"/>
      <c r="R2634" s="434"/>
      <c r="S2634" s="434"/>
      <c r="T2634" s="1126"/>
      <c r="U2634" s="769"/>
      <c r="W2634" s="426"/>
    </row>
    <row r="2635" spans="1:23" ht="15.95" customHeight="1" x14ac:dyDescent="0.25">
      <c r="A2635" s="1131"/>
      <c r="B2635" s="427"/>
      <c r="C2635" s="464"/>
      <c r="D2635" s="429"/>
      <c r="E2635" s="1088" t="s">
        <v>2269</v>
      </c>
      <c r="F2635" s="432"/>
      <c r="G2635" s="1177">
        <v>0</v>
      </c>
      <c r="H2635" s="432">
        <v>7</v>
      </c>
      <c r="I2635" s="434">
        <v>15</v>
      </c>
      <c r="J2635" s="434">
        <v>6</v>
      </c>
      <c r="K2635" s="882"/>
      <c r="L2635" s="680"/>
      <c r="M2635" s="1160"/>
      <c r="N2635" s="467"/>
      <c r="O2635" s="467"/>
      <c r="P2635" s="1178"/>
      <c r="Q2635" s="1176"/>
      <c r="R2635" s="434"/>
      <c r="S2635" s="434"/>
      <c r="T2635" s="1126"/>
      <c r="U2635" s="769"/>
      <c r="W2635" s="426"/>
    </row>
    <row r="2636" spans="1:23" ht="15.95" customHeight="1" x14ac:dyDescent="0.25">
      <c r="A2636" s="1131"/>
      <c r="B2636" s="427"/>
      <c r="C2636" s="464"/>
      <c r="D2636" s="429" t="s">
        <v>2270</v>
      </c>
      <c r="E2636" s="1088" t="s">
        <v>1720</v>
      </c>
      <c r="F2636" s="432"/>
      <c r="G2636" s="1177">
        <v>0</v>
      </c>
      <c r="H2636" s="432">
        <v>0</v>
      </c>
      <c r="I2636" s="434">
        <v>0</v>
      </c>
      <c r="J2636" s="434">
        <v>0</v>
      </c>
      <c r="K2636" s="882"/>
      <c r="L2636" s="680"/>
      <c r="M2636" s="1160"/>
      <c r="N2636" s="467"/>
      <c r="O2636" s="467"/>
      <c r="P2636" s="1178"/>
      <c r="Q2636" s="1176"/>
      <c r="R2636" s="434"/>
      <c r="S2636" s="434"/>
      <c r="T2636" s="1126"/>
      <c r="U2636" s="769"/>
      <c r="W2636" s="426"/>
    </row>
    <row r="2637" spans="1:23" ht="15.95" customHeight="1" x14ac:dyDescent="0.25">
      <c r="A2637" s="1131"/>
      <c r="B2637" s="427"/>
      <c r="C2637" s="464"/>
      <c r="D2637" s="429"/>
      <c r="E2637" s="1088" t="s">
        <v>1721</v>
      </c>
      <c r="F2637" s="432"/>
      <c r="G2637" s="1177">
        <v>7</v>
      </c>
      <c r="H2637" s="432">
        <v>1</v>
      </c>
      <c r="I2637" s="434">
        <v>0</v>
      </c>
      <c r="J2637" s="434">
        <v>1</v>
      </c>
      <c r="K2637" s="882"/>
      <c r="L2637" s="680"/>
      <c r="M2637" s="1160"/>
      <c r="N2637" s="467"/>
      <c r="O2637" s="467"/>
      <c r="P2637" s="1178"/>
      <c r="Q2637" s="1176"/>
      <c r="R2637" s="434"/>
      <c r="S2637" s="434"/>
      <c r="T2637" s="1126"/>
      <c r="U2637" s="769"/>
      <c r="W2637" s="426"/>
    </row>
    <row r="2638" spans="1:23" ht="15.95" customHeight="1" x14ac:dyDescent="0.25">
      <c r="A2638" s="1131"/>
      <c r="B2638" s="427"/>
      <c r="C2638" s="464"/>
      <c r="D2638" s="429"/>
      <c r="E2638" s="1088" t="s">
        <v>1722</v>
      </c>
      <c r="F2638" s="432"/>
      <c r="G2638" s="1177">
        <v>0</v>
      </c>
      <c r="H2638" s="432">
        <v>0</v>
      </c>
      <c r="I2638" s="434">
        <v>0</v>
      </c>
      <c r="J2638" s="434">
        <v>0</v>
      </c>
      <c r="K2638" s="882"/>
      <c r="L2638" s="680"/>
      <c r="M2638" s="1160"/>
      <c r="N2638" s="467"/>
      <c r="O2638" s="467"/>
      <c r="P2638" s="1178"/>
      <c r="Q2638" s="1176"/>
      <c r="R2638" s="434"/>
      <c r="S2638" s="434"/>
      <c r="T2638" s="1126"/>
      <c r="U2638" s="769"/>
      <c r="W2638" s="426"/>
    </row>
    <row r="2639" spans="1:23" ht="15.95" customHeight="1" x14ac:dyDescent="0.25">
      <c r="A2639" s="1131"/>
      <c r="B2639" s="427"/>
      <c r="C2639" s="464"/>
      <c r="D2639" s="429"/>
      <c r="E2639" s="1088" t="s">
        <v>1723</v>
      </c>
      <c r="F2639" s="432"/>
      <c r="G2639" s="1177">
        <v>0</v>
      </c>
      <c r="H2639" s="432">
        <v>0</v>
      </c>
      <c r="I2639" s="434">
        <v>0</v>
      </c>
      <c r="J2639" s="434">
        <v>0</v>
      </c>
      <c r="K2639" s="882"/>
      <c r="L2639" s="680"/>
      <c r="M2639" s="1160"/>
      <c r="N2639" s="467"/>
      <c r="O2639" s="467"/>
      <c r="P2639" s="1178"/>
      <c r="Q2639" s="1176"/>
      <c r="R2639" s="434"/>
      <c r="S2639" s="434"/>
      <c r="T2639" s="1126"/>
      <c r="U2639" s="769"/>
      <c r="W2639" s="426"/>
    </row>
    <row r="2640" spans="1:23" ht="15.95" customHeight="1" x14ac:dyDescent="0.25">
      <c r="A2640" s="1127"/>
      <c r="B2640" s="440"/>
      <c r="C2640" s="469"/>
      <c r="D2640" s="474"/>
      <c r="E2640" s="1088" t="s">
        <v>2269</v>
      </c>
      <c r="F2640" s="530"/>
      <c r="G2640" s="1179">
        <v>0</v>
      </c>
      <c r="H2640" s="530">
        <v>0</v>
      </c>
      <c r="I2640" s="476">
        <v>0</v>
      </c>
      <c r="J2640" s="476"/>
      <c r="K2640" s="1180"/>
      <c r="L2640" s="977"/>
      <c r="M2640" s="1181"/>
      <c r="N2640" s="473"/>
      <c r="O2640" s="473"/>
      <c r="P2640" s="1182"/>
      <c r="Q2640" s="1183"/>
      <c r="R2640" s="476"/>
      <c r="S2640" s="476"/>
      <c r="T2640" s="1129"/>
      <c r="U2640" s="757"/>
      <c r="W2640" s="426"/>
    </row>
    <row r="2641" spans="1:23" ht="15.95" customHeight="1" x14ac:dyDescent="0.25">
      <c r="A2641" s="1110">
        <v>309</v>
      </c>
      <c r="B2641" s="413" t="s">
        <v>2271</v>
      </c>
      <c r="C2641" s="453" t="s">
        <v>2272</v>
      </c>
      <c r="D2641" s="458">
        <v>100</v>
      </c>
      <c r="E2641" s="670">
        <v>916</v>
      </c>
      <c r="F2641" s="505"/>
      <c r="G2641" s="1185">
        <v>3</v>
      </c>
      <c r="H2641" s="505">
        <v>3</v>
      </c>
      <c r="I2641" s="460">
        <v>1</v>
      </c>
      <c r="J2641" s="460">
        <v>2</v>
      </c>
      <c r="K2641" s="1186"/>
      <c r="L2641" s="979"/>
      <c r="M2641" s="1154"/>
      <c r="N2641" s="457"/>
      <c r="O2641" s="457"/>
      <c r="P2641" s="1189"/>
      <c r="Q2641" s="1190"/>
      <c r="R2641" s="460"/>
      <c r="S2641" s="460"/>
      <c r="T2641" s="1126"/>
      <c r="U2641" s="749"/>
      <c r="W2641" s="426"/>
    </row>
    <row r="2642" spans="1:23" ht="15.95" customHeight="1" x14ac:dyDescent="0.25">
      <c r="A2642" s="1159"/>
      <c r="B2642" s="427"/>
      <c r="C2642" s="464"/>
      <c r="D2642" s="429"/>
      <c r="E2642" s="1088" t="s">
        <v>19</v>
      </c>
      <c r="F2642" s="432"/>
      <c r="G2642" s="1177">
        <v>214</v>
      </c>
      <c r="H2642" s="432">
        <v>217</v>
      </c>
      <c r="I2642" s="434">
        <v>217</v>
      </c>
      <c r="J2642" s="434">
        <v>377</v>
      </c>
      <c r="K2642" s="882"/>
      <c r="L2642" s="680"/>
      <c r="M2642" s="1160"/>
      <c r="N2642" s="467"/>
      <c r="O2642" s="467"/>
      <c r="P2642" s="1178"/>
      <c r="Q2642" s="1176"/>
      <c r="R2642" s="434"/>
      <c r="S2642" s="434"/>
      <c r="T2642" s="1126"/>
      <c r="U2642" s="769"/>
      <c r="W2642" s="426"/>
    </row>
    <row r="2643" spans="1:23" ht="15.95" customHeight="1" x14ac:dyDescent="0.25">
      <c r="A2643" s="1159"/>
      <c r="B2643" s="427"/>
      <c r="C2643" s="464"/>
      <c r="D2643" s="429"/>
      <c r="E2643" s="1088" t="s">
        <v>31</v>
      </c>
      <c r="F2643" s="432"/>
      <c r="G2643" s="1177">
        <v>0</v>
      </c>
      <c r="H2643" s="432">
        <v>0</v>
      </c>
      <c r="I2643" s="434">
        <v>0</v>
      </c>
      <c r="J2643" s="434">
        <v>0</v>
      </c>
      <c r="K2643" s="882"/>
      <c r="L2643" s="680"/>
      <c r="M2643" s="1160"/>
      <c r="N2643" s="467"/>
      <c r="O2643" s="467"/>
      <c r="P2643" s="1178"/>
      <c r="Q2643" s="1176"/>
      <c r="R2643" s="434"/>
      <c r="S2643" s="434"/>
      <c r="T2643" s="1126"/>
      <c r="U2643" s="769"/>
      <c r="W2643" s="426"/>
    </row>
    <row r="2644" spans="1:23" ht="15.95" customHeight="1" x14ac:dyDescent="0.25">
      <c r="A2644" s="1159"/>
      <c r="B2644" s="427"/>
      <c r="C2644" s="464"/>
      <c r="D2644" s="429"/>
      <c r="E2644" s="1088" t="s">
        <v>36</v>
      </c>
      <c r="F2644" s="432"/>
      <c r="G2644" s="1177">
        <v>5</v>
      </c>
      <c r="H2644" s="432">
        <v>2</v>
      </c>
      <c r="I2644" s="434">
        <v>1</v>
      </c>
      <c r="J2644" s="434">
        <v>2</v>
      </c>
      <c r="K2644" s="882"/>
      <c r="L2644" s="680"/>
      <c r="M2644" s="1160"/>
      <c r="N2644" s="467"/>
      <c r="O2644" s="467"/>
      <c r="P2644" s="1178"/>
      <c r="Q2644" s="1176"/>
      <c r="R2644" s="434"/>
      <c r="S2644" s="434"/>
      <c r="T2644" s="1126"/>
      <c r="U2644" s="769"/>
      <c r="W2644" s="426"/>
    </row>
    <row r="2645" spans="1:23" ht="15.95" customHeight="1" x14ac:dyDescent="0.25">
      <c r="A2645" s="1159"/>
      <c r="B2645" s="427"/>
      <c r="C2645" s="464"/>
      <c r="D2645" s="429"/>
      <c r="E2645" s="1088" t="s">
        <v>32</v>
      </c>
      <c r="F2645" s="432"/>
      <c r="G2645" s="1177">
        <v>0</v>
      </c>
      <c r="H2645" s="432">
        <v>0</v>
      </c>
      <c r="I2645" s="434">
        <v>0</v>
      </c>
      <c r="J2645" s="434"/>
      <c r="K2645" s="882"/>
      <c r="L2645" s="680"/>
      <c r="M2645" s="1160"/>
      <c r="N2645" s="467"/>
      <c r="O2645" s="467"/>
      <c r="P2645" s="1178"/>
      <c r="Q2645" s="1176"/>
      <c r="R2645" s="434"/>
      <c r="S2645" s="434"/>
      <c r="T2645" s="1126"/>
      <c r="U2645" s="769"/>
      <c r="W2645" s="426"/>
    </row>
    <row r="2646" spans="1:23" ht="15.95" customHeight="1" x14ac:dyDescent="0.25">
      <c r="A2646" s="1159"/>
      <c r="B2646" s="427"/>
      <c r="C2646" s="464"/>
      <c r="D2646" s="429"/>
      <c r="E2646" s="1088" t="s">
        <v>38</v>
      </c>
      <c r="F2646" s="432"/>
      <c r="G2646" s="1177"/>
      <c r="H2646" s="432"/>
      <c r="I2646" s="434"/>
      <c r="J2646" s="434"/>
      <c r="K2646" s="882"/>
      <c r="L2646" s="680"/>
      <c r="M2646" s="1160"/>
      <c r="N2646" s="467"/>
      <c r="O2646" s="467"/>
      <c r="P2646" s="1178"/>
      <c r="Q2646" s="1176"/>
      <c r="R2646" s="434"/>
      <c r="S2646" s="434"/>
      <c r="T2646" s="1126"/>
      <c r="U2646" s="769"/>
      <c r="W2646" s="426"/>
    </row>
    <row r="2647" spans="1:23" ht="15.95" customHeight="1" x14ac:dyDescent="0.25">
      <c r="A2647" s="1159"/>
      <c r="B2647" s="427"/>
      <c r="C2647" s="464"/>
      <c r="D2647" s="429"/>
      <c r="E2647" s="430" t="s">
        <v>33</v>
      </c>
      <c r="F2647" s="1219"/>
      <c r="G2647" s="690">
        <v>0</v>
      </c>
      <c r="H2647" s="680">
        <v>0</v>
      </c>
      <c r="I2647" s="680">
        <v>0</v>
      </c>
      <c r="J2647" s="782"/>
      <c r="K2647" s="656"/>
      <c r="L2647" s="680"/>
      <c r="M2647" s="1160"/>
      <c r="N2647" s="467"/>
      <c r="O2647" s="467"/>
      <c r="P2647" s="1178"/>
      <c r="Q2647" s="1176"/>
      <c r="R2647" s="434"/>
      <c r="S2647" s="434"/>
      <c r="T2647" s="1126"/>
      <c r="U2647" s="769"/>
      <c r="W2647" s="426"/>
    </row>
    <row r="2648" spans="1:23" ht="15.95" customHeight="1" x14ac:dyDescent="0.25">
      <c r="A2648" s="1115"/>
      <c r="B2648" s="440"/>
      <c r="C2648" s="480"/>
      <c r="D2648" s="442"/>
      <c r="E2648" s="443" t="s">
        <v>40</v>
      </c>
      <c r="F2648" s="445"/>
      <c r="G2648" s="1192">
        <v>0</v>
      </c>
      <c r="H2648" s="445">
        <v>0</v>
      </c>
      <c r="I2648" s="447">
        <v>0</v>
      </c>
      <c r="J2648" s="447"/>
      <c r="K2648" s="883"/>
      <c r="L2648" s="983"/>
      <c r="M2648" s="1168"/>
      <c r="N2648" s="499"/>
      <c r="O2648" s="499"/>
      <c r="P2648" s="1193"/>
      <c r="Q2648" s="1169"/>
      <c r="R2648" s="447"/>
      <c r="S2648" s="447"/>
      <c r="T2648" s="1121"/>
      <c r="U2648" s="757"/>
      <c r="W2648" s="426"/>
    </row>
    <row r="2649" spans="1:23" ht="15.95" customHeight="1" x14ac:dyDescent="0.25">
      <c r="A2649" s="1122">
        <v>310</v>
      </c>
      <c r="B2649" s="413" t="s">
        <v>2273</v>
      </c>
      <c r="C2649" s="486" t="s">
        <v>2274</v>
      </c>
      <c r="D2649" s="415">
        <v>250</v>
      </c>
      <c r="E2649" s="759">
        <v>1702</v>
      </c>
      <c r="F2649" s="418">
        <v>5</v>
      </c>
      <c r="G2649" s="1195">
        <v>87</v>
      </c>
      <c r="H2649" s="418">
        <v>90</v>
      </c>
      <c r="I2649" s="420">
        <v>132</v>
      </c>
      <c r="J2649" s="420">
        <v>11</v>
      </c>
      <c r="K2649" s="760"/>
      <c r="L2649" s="761"/>
      <c r="M2649" s="1173"/>
      <c r="N2649" s="501"/>
      <c r="O2649" s="501"/>
      <c r="P2649" s="763"/>
      <c r="Q2649" s="764"/>
      <c r="R2649" s="420"/>
      <c r="S2649" s="420"/>
      <c r="T2649" s="1123"/>
      <c r="U2649" s="749"/>
      <c r="W2649" s="426"/>
    </row>
    <row r="2650" spans="1:23" ht="15.95" customHeight="1" x14ac:dyDescent="0.25">
      <c r="A2650" s="1131"/>
      <c r="B2650" s="427"/>
      <c r="C2650" s="464"/>
      <c r="D2650" s="429"/>
      <c r="E2650" s="1088" t="s">
        <v>19</v>
      </c>
      <c r="F2650" s="432"/>
      <c r="G2650" s="1177">
        <v>230</v>
      </c>
      <c r="H2650" s="432">
        <v>228</v>
      </c>
      <c r="I2650" s="434">
        <v>229</v>
      </c>
      <c r="J2650" s="434">
        <v>400</v>
      </c>
      <c r="K2650" s="882"/>
      <c r="L2650" s="680"/>
      <c r="M2650" s="1160"/>
      <c r="N2650" s="467"/>
      <c r="O2650" s="467"/>
      <c r="P2650" s="1178"/>
      <c r="Q2650" s="1176"/>
      <c r="R2650" s="434"/>
      <c r="S2650" s="434"/>
      <c r="T2650" s="1126"/>
      <c r="U2650" s="769"/>
      <c r="W2650" s="426"/>
    </row>
    <row r="2651" spans="1:23" ht="15.95" customHeight="1" x14ac:dyDescent="0.25">
      <c r="A2651" s="1131"/>
      <c r="B2651" s="427"/>
      <c r="C2651" s="464"/>
      <c r="D2651" s="429"/>
      <c r="E2651" s="1088" t="s">
        <v>30</v>
      </c>
      <c r="F2651" s="432"/>
      <c r="G2651" s="1177">
        <v>5</v>
      </c>
      <c r="H2651" s="432">
        <v>11</v>
      </c>
      <c r="I2651" s="434">
        <v>32</v>
      </c>
      <c r="J2651" s="434">
        <v>2</v>
      </c>
      <c r="K2651" s="882"/>
      <c r="L2651" s="680"/>
      <c r="M2651" s="1160"/>
      <c r="N2651" s="467"/>
      <c r="O2651" s="467"/>
      <c r="P2651" s="1178"/>
      <c r="Q2651" s="1176"/>
      <c r="R2651" s="434"/>
      <c r="S2651" s="434"/>
      <c r="T2651" s="1126"/>
      <c r="U2651" s="769"/>
      <c r="W2651" s="426"/>
    </row>
    <row r="2652" spans="1:23" ht="15.95" customHeight="1" x14ac:dyDescent="0.25">
      <c r="A2652" s="1131"/>
      <c r="B2652" s="427"/>
      <c r="C2652" s="464"/>
      <c r="D2652" s="429"/>
      <c r="E2652" s="1088" t="s">
        <v>31</v>
      </c>
      <c r="F2652" s="432"/>
      <c r="G2652" s="1177">
        <v>0</v>
      </c>
      <c r="H2652" s="432">
        <v>1</v>
      </c>
      <c r="I2652" s="434">
        <v>2</v>
      </c>
      <c r="J2652" s="434">
        <v>1</v>
      </c>
      <c r="K2652" s="882"/>
      <c r="L2652" s="680"/>
      <c r="M2652" s="1160"/>
      <c r="N2652" s="467"/>
      <c r="O2652" s="467"/>
      <c r="P2652" s="1178"/>
      <c r="Q2652" s="1176"/>
      <c r="R2652" s="434"/>
      <c r="S2652" s="434"/>
      <c r="T2652" s="1126"/>
      <c r="U2652" s="769"/>
      <c r="W2652" s="426"/>
    </row>
    <row r="2653" spans="1:23" ht="15.95" customHeight="1" x14ac:dyDescent="0.25">
      <c r="A2653" s="1131"/>
      <c r="B2653" s="427"/>
      <c r="C2653" s="464"/>
      <c r="D2653" s="429"/>
      <c r="E2653" s="1088" t="s">
        <v>36</v>
      </c>
      <c r="F2653" s="432"/>
      <c r="G2653" s="1177">
        <v>3</v>
      </c>
      <c r="H2653" s="432">
        <v>3</v>
      </c>
      <c r="I2653" s="434">
        <v>5</v>
      </c>
      <c r="J2653" s="434">
        <v>2</v>
      </c>
      <c r="K2653" s="882"/>
      <c r="L2653" s="680"/>
      <c r="M2653" s="1160"/>
      <c r="N2653" s="467"/>
      <c r="O2653" s="467"/>
      <c r="P2653" s="1178"/>
      <c r="Q2653" s="1176"/>
      <c r="R2653" s="434"/>
      <c r="S2653" s="434"/>
      <c r="T2653" s="1126"/>
      <c r="U2653" s="769"/>
      <c r="W2653" s="426"/>
    </row>
    <row r="2654" spans="1:23" ht="15.95" customHeight="1" x14ac:dyDescent="0.25">
      <c r="A2654" s="1131"/>
      <c r="B2654" s="427"/>
      <c r="C2654" s="464"/>
      <c r="D2654" s="429"/>
      <c r="E2654" s="1088" t="s">
        <v>32</v>
      </c>
      <c r="F2654" s="432"/>
      <c r="G2654" s="1177">
        <v>67</v>
      </c>
      <c r="H2654" s="432">
        <v>64</v>
      </c>
      <c r="I2654" s="434">
        <v>89</v>
      </c>
      <c r="J2654" s="434">
        <v>13</v>
      </c>
      <c r="K2654" s="882"/>
      <c r="L2654" s="680"/>
      <c r="M2654" s="1160"/>
      <c r="N2654" s="467"/>
      <c r="O2654" s="467"/>
      <c r="P2654" s="1178"/>
      <c r="Q2654" s="1176"/>
      <c r="R2654" s="434"/>
      <c r="S2654" s="434"/>
      <c r="T2654" s="1126"/>
      <c r="U2654" s="769"/>
      <c r="W2654" s="426"/>
    </row>
    <row r="2655" spans="1:23" ht="15.95" customHeight="1" x14ac:dyDescent="0.25">
      <c r="A2655" s="1131"/>
      <c r="B2655" s="427"/>
      <c r="C2655" s="464"/>
      <c r="D2655" s="429"/>
      <c r="E2655" s="1088" t="s">
        <v>38</v>
      </c>
      <c r="F2655" s="432"/>
      <c r="G2655" s="1177">
        <v>4</v>
      </c>
      <c r="H2655" s="432">
        <v>0</v>
      </c>
      <c r="I2655" s="434">
        <v>0</v>
      </c>
      <c r="J2655" s="434">
        <v>4</v>
      </c>
      <c r="K2655" s="882"/>
      <c r="L2655" s="680"/>
      <c r="M2655" s="1160"/>
      <c r="N2655" s="467"/>
      <c r="O2655" s="467"/>
      <c r="P2655" s="1178"/>
      <c r="Q2655" s="1176"/>
      <c r="R2655" s="434"/>
      <c r="S2655" s="434"/>
      <c r="T2655" s="1126"/>
      <c r="U2655" s="769"/>
      <c r="W2655" s="426"/>
    </row>
    <row r="2656" spans="1:23" ht="15.95" customHeight="1" x14ac:dyDescent="0.25">
      <c r="A2656" s="1127"/>
      <c r="B2656" s="440"/>
      <c r="C2656" s="469"/>
      <c r="D2656" s="474"/>
      <c r="E2656" s="1100" t="s">
        <v>40</v>
      </c>
      <c r="F2656" s="530"/>
      <c r="G2656" s="1179">
        <v>16</v>
      </c>
      <c r="H2656" s="530">
        <v>17</v>
      </c>
      <c r="I2656" s="476">
        <v>2</v>
      </c>
      <c r="J2656" s="476">
        <v>5</v>
      </c>
      <c r="K2656" s="1180"/>
      <c r="L2656" s="977"/>
      <c r="M2656" s="1181"/>
      <c r="N2656" s="473"/>
      <c r="O2656" s="473"/>
      <c r="P2656" s="1182"/>
      <c r="Q2656" s="1183"/>
      <c r="R2656" s="476"/>
      <c r="S2656" s="476"/>
      <c r="T2656" s="1121"/>
      <c r="U2656" s="757"/>
      <c r="W2656" s="426"/>
    </row>
    <row r="2657" spans="1:23" ht="15.95" customHeight="1" x14ac:dyDescent="0.25">
      <c r="A2657" s="1110">
        <v>311</v>
      </c>
      <c r="B2657" s="413" t="s">
        <v>2275</v>
      </c>
      <c r="C2657" s="453" t="s">
        <v>2258</v>
      </c>
      <c r="D2657" s="458">
        <v>250</v>
      </c>
      <c r="E2657" s="670">
        <v>17611</v>
      </c>
      <c r="F2657" s="505">
        <v>3</v>
      </c>
      <c r="G2657" s="1185">
        <v>18</v>
      </c>
      <c r="H2657" s="505">
        <v>27</v>
      </c>
      <c r="I2657" s="460">
        <v>40</v>
      </c>
      <c r="J2657" s="460">
        <v>4</v>
      </c>
      <c r="K2657" s="1186"/>
      <c r="L2657" s="979"/>
      <c r="M2657" s="1154"/>
      <c r="N2657" s="457"/>
      <c r="O2657" s="457"/>
      <c r="P2657" s="1189"/>
      <c r="Q2657" s="1190"/>
      <c r="R2657" s="460"/>
      <c r="S2657" s="460"/>
      <c r="T2657" s="1123"/>
      <c r="U2657" s="749"/>
      <c r="W2657" s="426"/>
    </row>
    <row r="2658" spans="1:23" ht="15.95" customHeight="1" x14ac:dyDescent="0.25">
      <c r="A2658" s="1159"/>
      <c r="B2658" s="427"/>
      <c r="C2658" s="464"/>
      <c r="D2658" s="429"/>
      <c r="E2658" s="1088" t="s">
        <v>19</v>
      </c>
      <c r="F2658" s="432"/>
      <c r="G2658" s="1177">
        <v>220</v>
      </c>
      <c r="H2658" s="432">
        <v>220</v>
      </c>
      <c r="I2658" s="434">
        <v>220</v>
      </c>
      <c r="J2658" s="434">
        <v>383</v>
      </c>
      <c r="K2658" s="882"/>
      <c r="L2658" s="680"/>
      <c r="M2658" s="1160"/>
      <c r="N2658" s="467"/>
      <c r="O2658" s="467"/>
      <c r="P2658" s="1178"/>
      <c r="Q2658" s="1176"/>
      <c r="R2658" s="434"/>
      <c r="S2658" s="434"/>
      <c r="T2658" s="1126"/>
      <c r="U2658" s="769"/>
      <c r="W2658" s="426"/>
    </row>
    <row r="2659" spans="1:23" ht="15.95" customHeight="1" x14ac:dyDescent="0.25">
      <c r="A2659" s="1159"/>
      <c r="B2659" s="427"/>
      <c r="C2659" s="464"/>
      <c r="D2659" s="429"/>
      <c r="E2659" s="1088" t="s">
        <v>31</v>
      </c>
      <c r="F2659" s="432"/>
      <c r="G2659" s="1177">
        <v>20</v>
      </c>
      <c r="H2659" s="432">
        <v>7</v>
      </c>
      <c r="I2659" s="434">
        <v>0</v>
      </c>
      <c r="J2659" s="434">
        <v>16</v>
      </c>
      <c r="K2659" s="882"/>
      <c r="L2659" s="680"/>
      <c r="M2659" s="1160"/>
      <c r="N2659" s="467"/>
      <c r="O2659" s="467"/>
      <c r="P2659" s="1178"/>
      <c r="Q2659" s="1176"/>
      <c r="R2659" s="434"/>
      <c r="S2659" s="434"/>
      <c r="T2659" s="1126"/>
      <c r="U2659" s="769"/>
      <c r="W2659" s="426"/>
    </row>
    <row r="2660" spans="1:23" ht="15.95" customHeight="1" x14ac:dyDescent="0.25">
      <c r="A2660" s="1159"/>
      <c r="B2660" s="427"/>
      <c r="C2660" s="464"/>
      <c r="D2660" s="429"/>
      <c r="E2660" s="1088" t="s">
        <v>36</v>
      </c>
      <c r="F2660" s="432"/>
      <c r="G2660" s="432">
        <v>24</v>
      </c>
      <c r="H2660" s="432">
        <v>15</v>
      </c>
      <c r="I2660" s="434">
        <v>25</v>
      </c>
      <c r="J2660" s="434">
        <v>3</v>
      </c>
      <c r="K2660" s="882"/>
      <c r="L2660" s="680"/>
      <c r="M2660" s="1160"/>
      <c r="N2660" s="467"/>
      <c r="O2660" s="467"/>
      <c r="P2660" s="1178"/>
      <c r="Q2660" s="1176"/>
      <c r="R2660" s="434"/>
      <c r="S2660" s="434"/>
      <c r="T2660" s="1126"/>
      <c r="U2660" s="769"/>
      <c r="W2660" s="426"/>
    </row>
    <row r="2661" spans="1:23" ht="15.95" customHeight="1" x14ac:dyDescent="0.25">
      <c r="A2661" s="1159"/>
      <c r="B2661" s="427"/>
      <c r="C2661" s="464"/>
      <c r="D2661" s="429"/>
      <c r="E2661" s="466" t="s">
        <v>32</v>
      </c>
      <c r="F2661" s="432"/>
      <c r="G2661" s="1177">
        <v>0</v>
      </c>
      <c r="H2661" s="432">
        <v>0</v>
      </c>
      <c r="I2661" s="434">
        <v>0</v>
      </c>
      <c r="J2661" s="434"/>
      <c r="K2661" s="882"/>
      <c r="L2661" s="680"/>
      <c r="M2661" s="1160"/>
      <c r="N2661" s="467"/>
      <c r="O2661" s="467"/>
      <c r="P2661" s="1178"/>
      <c r="Q2661" s="1176"/>
      <c r="R2661" s="434"/>
      <c r="S2661" s="434"/>
      <c r="T2661" s="1126"/>
      <c r="U2661" s="769"/>
      <c r="W2661" s="426"/>
    </row>
    <row r="2662" spans="1:23" ht="15.95" customHeight="1" x14ac:dyDescent="0.25">
      <c r="A2662" s="1159"/>
      <c r="B2662" s="427"/>
      <c r="C2662" s="464"/>
      <c r="D2662" s="429"/>
      <c r="E2662" s="759" t="s">
        <v>33</v>
      </c>
      <c r="F2662" s="418"/>
      <c r="G2662" s="1195">
        <v>0</v>
      </c>
      <c r="H2662" s="418">
        <v>0</v>
      </c>
      <c r="I2662" s="420">
        <v>0</v>
      </c>
      <c r="J2662" s="420"/>
      <c r="K2662" s="882"/>
      <c r="L2662" s="680"/>
      <c r="M2662" s="1160"/>
      <c r="N2662" s="467"/>
      <c r="O2662" s="467"/>
      <c r="P2662" s="1178"/>
      <c r="Q2662" s="1176"/>
      <c r="R2662" s="434"/>
      <c r="S2662" s="434"/>
      <c r="T2662" s="1126"/>
      <c r="U2662" s="769"/>
      <c r="W2662" s="426"/>
    </row>
    <row r="2663" spans="1:23" ht="15.95" customHeight="1" x14ac:dyDescent="0.25">
      <c r="A2663" s="1115"/>
      <c r="B2663" s="440"/>
      <c r="C2663" s="480"/>
      <c r="D2663" s="442"/>
      <c r="E2663" s="1165" t="s">
        <v>40</v>
      </c>
      <c r="F2663" s="445"/>
      <c r="G2663" s="1192">
        <v>0</v>
      </c>
      <c r="H2663" s="445">
        <v>0</v>
      </c>
      <c r="I2663" s="447">
        <v>11</v>
      </c>
      <c r="J2663" s="447">
        <v>4</v>
      </c>
      <c r="K2663" s="883"/>
      <c r="L2663" s="983"/>
      <c r="M2663" s="1168"/>
      <c r="N2663" s="499"/>
      <c r="O2663" s="499"/>
      <c r="P2663" s="1193"/>
      <c r="Q2663" s="1169"/>
      <c r="R2663" s="447"/>
      <c r="S2663" s="447"/>
      <c r="T2663" s="1129"/>
      <c r="U2663" s="757"/>
      <c r="W2663" s="426"/>
    </row>
    <row r="2664" spans="1:23" ht="15.95" customHeight="1" x14ac:dyDescent="0.25">
      <c r="A2664" s="1196">
        <v>312</v>
      </c>
      <c r="B2664" s="413" t="s">
        <v>2276</v>
      </c>
      <c r="C2664" s="486" t="s">
        <v>2277</v>
      </c>
      <c r="D2664" s="415">
        <v>180</v>
      </c>
      <c r="E2664" s="759">
        <v>14083</v>
      </c>
      <c r="F2664" s="418">
        <v>1</v>
      </c>
      <c r="G2664" s="1195">
        <v>28</v>
      </c>
      <c r="H2664" s="418">
        <v>22</v>
      </c>
      <c r="I2664" s="420">
        <v>34</v>
      </c>
      <c r="J2664" s="420">
        <v>4</v>
      </c>
      <c r="K2664" s="760"/>
      <c r="L2664" s="761"/>
      <c r="M2664" s="1173"/>
      <c r="N2664" s="501"/>
      <c r="O2664" s="501"/>
      <c r="P2664" s="763"/>
      <c r="Q2664" s="764"/>
      <c r="R2664" s="420"/>
      <c r="S2664" s="420"/>
      <c r="T2664" s="1126"/>
      <c r="U2664" s="749"/>
      <c r="W2664" s="426"/>
    </row>
    <row r="2665" spans="1:23" ht="15.95" customHeight="1" x14ac:dyDescent="0.25">
      <c r="A2665" s="1159"/>
      <c r="B2665" s="427"/>
      <c r="C2665" s="464"/>
      <c r="D2665" s="429"/>
      <c r="E2665" s="1088" t="s">
        <v>19</v>
      </c>
      <c r="F2665" s="432"/>
      <c r="G2665" s="1177">
        <v>219</v>
      </c>
      <c r="H2665" s="432">
        <v>223</v>
      </c>
      <c r="I2665" s="434">
        <v>224</v>
      </c>
      <c r="J2665" s="434">
        <v>392</v>
      </c>
      <c r="K2665" s="882"/>
      <c r="L2665" s="680"/>
      <c r="M2665" s="1160"/>
      <c r="N2665" s="467"/>
      <c r="O2665" s="467"/>
      <c r="P2665" s="1178"/>
      <c r="Q2665" s="1176"/>
      <c r="R2665" s="434"/>
      <c r="S2665" s="434"/>
      <c r="T2665" s="1126"/>
      <c r="U2665" s="769"/>
      <c r="W2665" s="426"/>
    </row>
    <row r="2666" spans="1:23" ht="15.95" customHeight="1" x14ac:dyDescent="0.25">
      <c r="A2666" s="1159"/>
      <c r="B2666" s="427"/>
      <c r="C2666" s="464"/>
      <c r="D2666" s="429"/>
      <c r="E2666" s="1088" t="s">
        <v>1577</v>
      </c>
      <c r="F2666" s="432"/>
      <c r="G2666" s="1177">
        <v>14</v>
      </c>
      <c r="H2666" s="432">
        <v>7</v>
      </c>
      <c r="I2666" s="434">
        <v>25</v>
      </c>
      <c r="J2666" s="434">
        <v>0</v>
      </c>
      <c r="K2666" s="882"/>
      <c r="L2666" s="680"/>
      <c r="M2666" s="1160"/>
      <c r="N2666" s="467"/>
      <c r="O2666" s="467"/>
      <c r="P2666" s="1178"/>
      <c r="Q2666" s="1176"/>
      <c r="R2666" s="434"/>
      <c r="S2666" s="434"/>
      <c r="T2666" s="1126"/>
      <c r="U2666" s="769"/>
      <c r="W2666" s="426"/>
    </row>
    <row r="2667" spans="1:23" ht="15.95" customHeight="1" x14ac:dyDescent="0.25">
      <c r="A2667" s="1159"/>
      <c r="B2667" s="427"/>
      <c r="C2667" s="464"/>
      <c r="D2667" s="429"/>
      <c r="E2667" s="1088" t="s">
        <v>1554</v>
      </c>
      <c r="F2667" s="432"/>
      <c r="G2667" s="1177">
        <v>0</v>
      </c>
      <c r="H2667" s="432">
        <v>0</v>
      </c>
      <c r="I2667" s="434">
        <v>0</v>
      </c>
      <c r="J2667" s="434">
        <v>0</v>
      </c>
      <c r="K2667" s="882"/>
      <c r="L2667" s="680"/>
      <c r="M2667" s="1160"/>
      <c r="N2667" s="467"/>
      <c r="O2667" s="467"/>
      <c r="P2667" s="1178"/>
      <c r="Q2667" s="1176"/>
      <c r="R2667" s="434"/>
      <c r="S2667" s="434"/>
      <c r="T2667" s="1126"/>
      <c r="U2667" s="769"/>
      <c r="W2667" s="426"/>
    </row>
    <row r="2668" spans="1:23" ht="15.95" customHeight="1" x14ac:dyDescent="0.25">
      <c r="A2668" s="1159"/>
      <c r="B2668" s="427"/>
      <c r="C2668" s="464"/>
      <c r="D2668" s="429"/>
      <c r="E2668" s="1088" t="s">
        <v>1572</v>
      </c>
      <c r="F2668" s="432"/>
      <c r="G2668" s="1177">
        <v>5</v>
      </c>
      <c r="H2668" s="432">
        <v>10</v>
      </c>
      <c r="I2668" s="434">
        <v>3</v>
      </c>
      <c r="J2668" s="434">
        <v>4</v>
      </c>
      <c r="K2668" s="882"/>
      <c r="L2668" s="680"/>
      <c r="M2668" s="1160"/>
      <c r="N2668" s="467"/>
      <c r="O2668" s="467"/>
      <c r="P2668" s="1178"/>
      <c r="Q2668" s="1176"/>
      <c r="R2668" s="434"/>
      <c r="S2668" s="434"/>
      <c r="T2668" s="1126"/>
      <c r="U2668" s="769"/>
      <c r="W2668" s="426"/>
    </row>
    <row r="2669" spans="1:23" ht="15.95" customHeight="1" x14ac:dyDescent="0.25">
      <c r="A2669" s="1197"/>
      <c r="B2669" s="427"/>
      <c r="C2669" s="469"/>
      <c r="D2669" s="474"/>
      <c r="E2669" s="1100" t="s">
        <v>1582</v>
      </c>
      <c r="F2669" s="530"/>
      <c r="G2669" s="1179">
        <v>0</v>
      </c>
      <c r="H2669" s="530">
        <v>0</v>
      </c>
      <c r="I2669" s="476">
        <v>0</v>
      </c>
      <c r="J2669" s="476">
        <v>0</v>
      </c>
      <c r="K2669" s="1180"/>
      <c r="L2669" s="977"/>
      <c r="M2669" s="1181"/>
      <c r="N2669" s="473"/>
      <c r="O2669" s="473"/>
      <c r="P2669" s="1182"/>
      <c r="Q2669" s="1183"/>
      <c r="R2669" s="476"/>
      <c r="S2669" s="476"/>
      <c r="T2669" s="1126"/>
      <c r="U2669" s="769"/>
      <c r="W2669" s="426"/>
    </row>
    <row r="2670" spans="1:23" ht="15.95" customHeight="1" x14ac:dyDescent="0.25">
      <c r="A2670" s="1115"/>
      <c r="B2670" s="440"/>
      <c r="C2670" s="480"/>
      <c r="D2670" s="442"/>
      <c r="E2670" s="1165" t="s">
        <v>116</v>
      </c>
      <c r="F2670" s="445"/>
      <c r="G2670" s="1192">
        <v>0</v>
      </c>
      <c r="H2670" s="445">
        <v>0</v>
      </c>
      <c r="I2670" s="447">
        <v>0</v>
      </c>
      <c r="J2670" s="447">
        <v>0</v>
      </c>
      <c r="K2670" s="883"/>
      <c r="L2670" s="983"/>
      <c r="M2670" s="1168"/>
      <c r="N2670" s="499"/>
      <c r="O2670" s="499"/>
      <c r="P2670" s="1193"/>
      <c r="Q2670" s="1169"/>
      <c r="R2670" s="447"/>
      <c r="S2670" s="447"/>
      <c r="T2670" s="1121"/>
      <c r="U2670" s="757"/>
      <c r="W2670" s="426"/>
    </row>
    <row r="2671" spans="1:23" ht="15.95" customHeight="1" x14ac:dyDescent="0.25">
      <c r="A2671" s="1196">
        <v>314</v>
      </c>
      <c r="B2671" s="578" t="s">
        <v>2278</v>
      </c>
      <c r="C2671" s="579" t="s">
        <v>2279</v>
      </c>
      <c r="D2671" s="584">
        <v>100</v>
      </c>
      <c r="E2671" s="759">
        <v>42358</v>
      </c>
      <c r="F2671" s="418"/>
      <c r="G2671" s="1195" t="s">
        <v>2280</v>
      </c>
      <c r="H2671" s="418" t="s">
        <v>2281</v>
      </c>
      <c r="I2671" s="420"/>
      <c r="J2671" s="420"/>
      <c r="K2671" s="760"/>
      <c r="L2671" s="761"/>
      <c r="M2671" s="1173"/>
      <c r="N2671" s="501"/>
      <c r="O2671" s="501"/>
      <c r="P2671" s="763"/>
      <c r="Q2671" s="764"/>
      <c r="R2671" s="420"/>
      <c r="S2671" s="420"/>
      <c r="T2671" s="1123"/>
      <c r="U2671" s="749"/>
      <c r="W2671" s="426"/>
    </row>
    <row r="2672" spans="1:23" ht="15.95" customHeight="1" x14ac:dyDescent="0.25">
      <c r="A2672" s="1159"/>
      <c r="B2672" s="587"/>
      <c r="C2672" s="699"/>
      <c r="D2672" s="703"/>
      <c r="E2672" s="1088" t="s">
        <v>19</v>
      </c>
      <c r="F2672" s="432"/>
      <c r="G2672" s="1177"/>
      <c r="H2672" s="432"/>
      <c r="I2672" s="434"/>
      <c r="J2672" s="434"/>
      <c r="K2672" s="882"/>
      <c r="L2672" s="680"/>
      <c r="M2672" s="1160"/>
      <c r="N2672" s="467"/>
      <c r="O2672" s="467"/>
      <c r="P2672" s="1178"/>
      <c r="Q2672" s="1176"/>
      <c r="R2672" s="434"/>
      <c r="S2672" s="434"/>
      <c r="T2672" s="1126"/>
      <c r="U2672" s="769"/>
      <c r="W2672" s="426"/>
    </row>
    <row r="2673" spans="1:23" ht="15.95" customHeight="1" x14ac:dyDescent="0.25">
      <c r="A2673" s="1115"/>
      <c r="B2673" s="589"/>
      <c r="C2673" s="590"/>
      <c r="D2673" s="595"/>
      <c r="E2673" s="1165"/>
      <c r="F2673" s="445"/>
      <c r="G2673" s="1192"/>
      <c r="H2673" s="445"/>
      <c r="I2673" s="447"/>
      <c r="J2673" s="447"/>
      <c r="K2673" s="883"/>
      <c r="L2673" s="983"/>
      <c r="M2673" s="1168"/>
      <c r="N2673" s="499"/>
      <c r="O2673" s="499"/>
      <c r="P2673" s="1193"/>
      <c r="Q2673" s="1169"/>
      <c r="R2673" s="447"/>
      <c r="S2673" s="447"/>
      <c r="T2673" s="1129"/>
      <c r="U2673" s="757"/>
      <c r="W2673" s="426"/>
    </row>
    <row r="2674" spans="1:23" ht="15.95" customHeight="1" x14ac:dyDescent="0.25">
      <c r="A2674" s="1110">
        <v>315</v>
      </c>
      <c r="B2674" s="578" t="s">
        <v>2282</v>
      </c>
      <c r="C2674" s="711" t="s">
        <v>2283</v>
      </c>
      <c r="D2674" s="714">
        <v>250</v>
      </c>
      <c r="E2674" s="670" t="s">
        <v>2284</v>
      </c>
      <c r="F2674" s="505"/>
      <c r="G2674" s="1185">
        <v>2</v>
      </c>
      <c r="H2674" s="505">
        <v>0</v>
      </c>
      <c r="I2674" s="460">
        <v>1</v>
      </c>
      <c r="J2674" s="460">
        <v>2</v>
      </c>
      <c r="K2674" s="1186"/>
      <c r="L2674" s="979"/>
      <c r="M2674" s="1154"/>
      <c r="N2674" s="457"/>
      <c r="O2674" s="457"/>
      <c r="P2674" s="1189"/>
      <c r="Q2674" s="1190"/>
      <c r="R2674" s="460"/>
      <c r="S2674" s="460"/>
      <c r="T2674" s="1126"/>
      <c r="U2674" s="749"/>
      <c r="W2674" s="426"/>
    </row>
    <row r="2675" spans="1:23" ht="15.95" customHeight="1" x14ac:dyDescent="0.25">
      <c r="A2675" s="1159"/>
      <c r="B2675" s="587"/>
      <c r="C2675" s="699"/>
      <c r="D2675" s="703"/>
      <c r="E2675" s="1088" t="s">
        <v>19</v>
      </c>
      <c r="F2675" s="432"/>
      <c r="G2675" s="1177">
        <v>220</v>
      </c>
      <c r="H2675" s="432">
        <v>221</v>
      </c>
      <c r="I2675" s="434">
        <v>220</v>
      </c>
      <c r="J2675" s="434">
        <v>380</v>
      </c>
      <c r="K2675" s="882"/>
      <c r="L2675" s="680"/>
      <c r="M2675" s="1160"/>
      <c r="N2675" s="467"/>
      <c r="O2675" s="467"/>
      <c r="P2675" s="1178"/>
      <c r="Q2675" s="1176"/>
      <c r="R2675" s="434"/>
      <c r="S2675" s="434"/>
      <c r="T2675" s="1126"/>
      <c r="U2675" s="769"/>
      <c r="W2675" s="426"/>
    </row>
    <row r="2676" spans="1:23" ht="15.95" customHeight="1" x14ac:dyDescent="0.25">
      <c r="A2676" s="1159"/>
      <c r="B2676" s="587"/>
      <c r="C2676" s="699"/>
      <c r="D2676" s="703"/>
      <c r="E2676" s="1088" t="s">
        <v>30</v>
      </c>
      <c r="F2676" s="432"/>
      <c r="G2676" s="1177">
        <v>0</v>
      </c>
      <c r="H2676" s="432">
        <v>0</v>
      </c>
      <c r="I2676" s="434">
        <v>0</v>
      </c>
      <c r="J2676" s="434">
        <v>0</v>
      </c>
      <c r="K2676" s="882"/>
      <c r="L2676" s="680"/>
      <c r="M2676" s="1160"/>
      <c r="N2676" s="467"/>
      <c r="O2676" s="467"/>
      <c r="P2676" s="1178"/>
      <c r="Q2676" s="1176"/>
      <c r="R2676" s="434"/>
      <c r="S2676" s="434"/>
      <c r="T2676" s="1126"/>
      <c r="U2676" s="769"/>
      <c r="W2676" s="426"/>
    </row>
    <row r="2677" spans="1:23" ht="15.95" customHeight="1" x14ac:dyDescent="0.25">
      <c r="A2677" s="1159"/>
      <c r="B2677" s="587"/>
      <c r="C2677" s="699"/>
      <c r="D2677" s="703"/>
      <c r="E2677" s="1088" t="s">
        <v>31</v>
      </c>
      <c r="F2677" s="432"/>
      <c r="G2677" s="1177">
        <v>2</v>
      </c>
      <c r="H2677" s="432">
        <v>0</v>
      </c>
      <c r="I2677" s="434">
        <v>1</v>
      </c>
      <c r="J2677" s="434">
        <v>2</v>
      </c>
      <c r="K2677" s="882"/>
      <c r="L2677" s="680"/>
      <c r="M2677" s="1160"/>
      <c r="N2677" s="467"/>
      <c r="O2677" s="467"/>
      <c r="P2677" s="1178"/>
      <c r="Q2677" s="1176"/>
      <c r="R2677" s="434"/>
      <c r="S2677" s="434"/>
      <c r="T2677" s="1126"/>
      <c r="U2677" s="769"/>
      <c r="W2677" s="426"/>
    </row>
    <row r="2678" spans="1:23" ht="15.95" customHeight="1" x14ac:dyDescent="0.25">
      <c r="A2678" s="1159"/>
      <c r="B2678" s="587"/>
      <c r="C2678" s="699"/>
      <c r="D2678" s="703"/>
      <c r="E2678" s="1088" t="s">
        <v>36</v>
      </c>
      <c r="F2678" s="432"/>
      <c r="G2678" s="1177"/>
      <c r="H2678" s="432"/>
      <c r="I2678" s="434"/>
      <c r="J2678" s="434"/>
      <c r="K2678" s="882"/>
      <c r="L2678" s="680"/>
      <c r="M2678" s="1160"/>
      <c r="N2678" s="467"/>
      <c r="O2678" s="467"/>
      <c r="P2678" s="1178"/>
      <c r="Q2678" s="1176"/>
      <c r="R2678" s="434"/>
      <c r="S2678" s="434"/>
      <c r="T2678" s="1126"/>
      <c r="U2678" s="769"/>
      <c r="W2678" s="426"/>
    </row>
    <row r="2679" spans="1:23" ht="15.95" customHeight="1" x14ac:dyDescent="0.25">
      <c r="A2679" s="1115"/>
      <c r="B2679" s="589"/>
      <c r="C2679" s="590"/>
      <c r="D2679" s="595"/>
      <c r="E2679" s="1100" t="s">
        <v>32</v>
      </c>
      <c r="F2679" s="445"/>
      <c r="G2679" s="1192"/>
      <c r="H2679" s="445"/>
      <c r="I2679" s="447"/>
      <c r="J2679" s="447"/>
      <c r="K2679" s="883"/>
      <c r="L2679" s="983"/>
      <c r="M2679" s="1168"/>
      <c r="N2679" s="499"/>
      <c r="O2679" s="499"/>
      <c r="P2679" s="1193"/>
      <c r="Q2679" s="447"/>
      <c r="R2679" s="447"/>
      <c r="S2679" s="447"/>
      <c r="T2679" s="1129"/>
      <c r="U2679" s="757"/>
      <c r="W2679" s="426"/>
    </row>
    <row r="2680" spans="1:23" ht="15.95" customHeight="1" x14ac:dyDescent="0.25">
      <c r="A2680" s="1220">
        <v>317</v>
      </c>
      <c r="B2680" s="413" t="s">
        <v>2285</v>
      </c>
      <c r="C2680" s="453"/>
      <c r="D2680" s="458"/>
      <c r="E2680" s="670"/>
      <c r="F2680" s="505"/>
      <c r="G2680" s="1185">
        <v>8</v>
      </c>
      <c r="H2680" s="505">
        <v>7</v>
      </c>
      <c r="I2680" s="460">
        <v>5</v>
      </c>
      <c r="J2680" s="460">
        <v>2</v>
      </c>
      <c r="K2680" s="1186"/>
      <c r="L2680" s="979"/>
      <c r="M2680" s="1154"/>
      <c r="N2680" s="457"/>
      <c r="O2680" s="457"/>
      <c r="P2680" s="1189"/>
      <c r="Q2680" s="1190"/>
      <c r="R2680" s="460"/>
      <c r="S2680" s="460"/>
      <c r="T2680" s="1126"/>
      <c r="U2680" s="749"/>
      <c r="W2680" s="426"/>
    </row>
    <row r="2681" spans="1:23" ht="15.95" customHeight="1" x14ac:dyDescent="0.25">
      <c r="A2681" s="793"/>
      <c r="B2681" s="440"/>
      <c r="C2681" s="560"/>
      <c r="D2681" s="564"/>
      <c r="E2681" s="770" t="s">
        <v>19</v>
      </c>
      <c r="F2681" s="613"/>
      <c r="G2681" s="771">
        <v>233</v>
      </c>
      <c r="H2681" s="613">
        <v>230</v>
      </c>
      <c r="I2681" s="566">
        <v>232</v>
      </c>
      <c r="J2681" s="566">
        <v>404</v>
      </c>
      <c r="K2681" s="694"/>
      <c r="L2681" s="772"/>
      <c r="M2681" s="1221"/>
      <c r="N2681" s="563"/>
      <c r="O2681" s="563"/>
      <c r="P2681" s="774"/>
      <c r="Q2681" s="775"/>
      <c r="R2681" s="566"/>
      <c r="S2681" s="566"/>
      <c r="T2681" s="1121"/>
      <c r="U2681" s="757"/>
      <c r="W2681" s="426"/>
    </row>
    <row r="2682" spans="1:23" ht="15.95" customHeight="1" x14ac:dyDescent="0.25">
      <c r="A2682" s="889">
        <v>318</v>
      </c>
      <c r="B2682" s="413" t="s">
        <v>2286</v>
      </c>
      <c r="C2682" s="486"/>
      <c r="D2682" s="415">
        <v>400</v>
      </c>
      <c r="E2682" s="759">
        <v>57518</v>
      </c>
      <c r="F2682" s="418">
        <v>3</v>
      </c>
      <c r="G2682" s="505">
        <v>91</v>
      </c>
      <c r="H2682" s="418">
        <v>94</v>
      </c>
      <c r="I2682" s="420">
        <v>124</v>
      </c>
      <c r="J2682" s="420">
        <v>30</v>
      </c>
      <c r="K2682" s="760"/>
      <c r="L2682" s="761">
        <v>400</v>
      </c>
      <c r="M2682" s="1154" t="s">
        <v>2287</v>
      </c>
      <c r="N2682" s="505">
        <v>3</v>
      </c>
      <c r="O2682" s="505">
        <v>81</v>
      </c>
      <c r="P2682" s="501">
        <v>104</v>
      </c>
      <c r="Q2682" s="763">
        <v>120</v>
      </c>
      <c r="R2682" s="764">
        <v>27</v>
      </c>
      <c r="S2682" s="460"/>
      <c r="T2682" s="1123"/>
      <c r="U2682" s="749"/>
      <c r="W2682" s="426"/>
    </row>
    <row r="2683" spans="1:23" ht="15.95" customHeight="1" x14ac:dyDescent="0.25">
      <c r="A2683" s="793"/>
      <c r="B2683" s="427"/>
      <c r="D2683" s="522"/>
      <c r="E2683" s="647" t="s">
        <v>19</v>
      </c>
      <c r="F2683" s="602"/>
      <c r="G2683" s="432">
        <v>231</v>
      </c>
      <c r="H2683" s="602">
        <v>229</v>
      </c>
      <c r="I2683" s="557">
        <v>229</v>
      </c>
      <c r="J2683" s="557">
        <v>403</v>
      </c>
      <c r="K2683" s="690"/>
      <c r="L2683" s="765"/>
      <c r="M2683" s="1222" t="s">
        <v>19</v>
      </c>
      <c r="N2683" s="530"/>
      <c r="O2683" s="530">
        <v>231</v>
      </c>
      <c r="P2683" s="554">
        <v>226</v>
      </c>
      <c r="Q2683" s="767">
        <v>235</v>
      </c>
      <c r="R2683" s="768">
        <v>407</v>
      </c>
      <c r="S2683" s="557"/>
      <c r="T2683" s="1126"/>
      <c r="U2683" s="769"/>
      <c r="W2683" s="426"/>
    </row>
    <row r="2684" spans="1:23" ht="15.95" customHeight="1" x14ac:dyDescent="0.25">
      <c r="A2684" s="793"/>
      <c r="B2684" s="427"/>
      <c r="D2684" s="522"/>
      <c r="E2684" s="531" t="s">
        <v>30</v>
      </c>
      <c r="F2684" s="602"/>
      <c r="G2684" s="801">
        <v>14</v>
      </c>
      <c r="H2684" s="602">
        <v>5</v>
      </c>
      <c r="I2684" s="557">
        <v>1</v>
      </c>
      <c r="J2684" s="557">
        <v>10</v>
      </c>
      <c r="K2684" s="690"/>
      <c r="L2684" s="765"/>
      <c r="M2684" s="1223" t="s">
        <v>21</v>
      </c>
      <c r="N2684" s="554"/>
      <c r="O2684" s="554">
        <v>8</v>
      </c>
      <c r="P2684" s="554">
        <v>58</v>
      </c>
      <c r="Q2684" s="767">
        <v>17</v>
      </c>
      <c r="R2684" s="768">
        <v>1</v>
      </c>
      <c r="S2684" s="557"/>
      <c r="T2684" s="1126"/>
      <c r="U2684" s="769"/>
      <c r="W2684" s="426"/>
    </row>
    <row r="2685" spans="1:23" ht="15.95" customHeight="1" x14ac:dyDescent="0.25">
      <c r="A2685" s="793"/>
      <c r="B2685" s="427"/>
      <c r="D2685" s="522"/>
      <c r="E2685" s="647" t="s">
        <v>31</v>
      </c>
      <c r="F2685" s="602"/>
      <c r="G2685" s="801">
        <v>58</v>
      </c>
      <c r="H2685" s="602">
        <v>39</v>
      </c>
      <c r="I2685" s="557">
        <v>67</v>
      </c>
      <c r="J2685" s="557">
        <v>16</v>
      </c>
      <c r="K2685" s="690"/>
      <c r="L2685" s="687"/>
      <c r="M2685" s="1224" t="s">
        <v>35</v>
      </c>
      <c r="N2685" s="554"/>
      <c r="O2685" s="554">
        <v>55</v>
      </c>
      <c r="P2685" s="554">
        <v>52</v>
      </c>
      <c r="Q2685" s="767">
        <v>42</v>
      </c>
      <c r="R2685" s="768">
        <v>22</v>
      </c>
      <c r="S2685" s="557"/>
      <c r="T2685" s="1126"/>
      <c r="U2685" s="769"/>
      <c r="W2685" s="426"/>
    </row>
    <row r="2686" spans="1:23" ht="15.95" customHeight="1" x14ac:dyDescent="0.25">
      <c r="A2686" s="793"/>
      <c r="B2686" s="427"/>
      <c r="D2686" s="522"/>
      <c r="E2686" s="647" t="s">
        <v>36</v>
      </c>
      <c r="F2686" s="602"/>
      <c r="G2686" s="801">
        <v>1</v>
      </c>
      <c r="H2686" s="602">
        <v>4</v>
      </c>
      <c r="I2686" s="557">
        <v>12</v>
      </c>
      <c r="J2686" s="557">
        <v>7</v>
      </c>
      <c r="K2686" s="690"/>
      <c r="L2686" s="687"/>
      <c r="M2686" s="1224" t="s">
        <v>23</v>
      </c>
      <c r="N2686" s="554"/>
      <c r="O2686" s="554">
        <v>1</v>
      </c>
      <c r="P2686" s="554">
        <v>1</v>
      </c>
      <c r="Q2686" s="767">
        <v>1</v>
      </c>
      <c r="R2686" s="768">
        <v>1</v>
      </c>
      <c r="S2686" s="557"/>
      <c r="T2686" s="1126"/>
      <c r="U2686" s="769"/>
      <c r="W2686" s="426"/>
    </row>
    <row r="2687" spans="1:23" ht="15.95" customHeight="1" x14ac:dyDescent="0.25">
      <c r="A2687" s="793"/>
      <c r="B2687" s="427"/>
      <c r="D2687" s="522"/>
      <c r="E2687" s="647" t="s">
        <v>32</v>
      </c>
      <c r="F2687" s="602"/>
      <c r="G2687" s="801">
        <v>0</v>
      </c>
      <c r="H2687" s="602">
        <v>0</v>
      </c>
      <c r="I2687" s="557">
        <v>0</v>
      </c>
      <c r="J2687" s="557">
        <v>0</v>
      </c>
      <c r="K2687" s="690"/>
      <c r="L2687" s="687"/>
      <c r="M2687" s="1224" t="s">
        <v>37</v>
      </c>
      <c r="N2687" s="554"/>
      <c r="O2687" s="554">
        <v>1</v>
      </c>
      <c r="P2687" s="554">
        <v>1</v>
      </c>
      <c r="Q2687" s="767">
        <v>0</v>
      </c>
      <c r="R2687" s="768">
        <v>1</v>
      </c>
      <c r="S2687" s="557"/>
      <c r="T2687" s="1126"/>
      <c r="U2687" s="769"/>
      <c r="W2687" s="426"/>
    </row>
    <row r="2688" spans="1:23" ht="15.95" customHeight="1" x14ac:dyDescent="0.25">
      <c r="A2688" s="793"/>
      <c r="B2688" s="427"/>
      <c r="D2688" s="522"/>
      <c r="E2688" s="647" t="s">
        <v>33</v>
      </c>
      <c r="F2688" s="602"/>
      <c r="G2688" s="801">
        <v>0</v>
      </c>
      <c r="H2688" s="602">
        <v>14</v>
      </c>
      <c r="I2688" s="557">
        <v>1</v>
      </c>
      <c r="J2688" s="557">
        <v>14</v>
      </c>
      <c r="K2688" s="690"/>
      <c r="L2688" s="687"/>
      <c r="M2688" s="1224" t="s">
        <v>25</v>
      </c>
      <c r="N2688" s="554"/>
      <c r="O2688" s="554">
        <v>47</v>
      </c>
      <c r="P2688" s="554">
        <v>45</v>
      </c>
      <c r="Q2688" s="767">
        <v>58</v>
      </c>
      <c r="R2688" s="768">
        <v>8</v>
      </c>
      <c r="S2688" s="557"/>
      <c r="T2688" s="1126"/>
      <c r="U2688" s="769"/>
      <c r="W2688" s="426"/>
    </row>
    <row r="2689" spans="1:23" ht="15.95" customHeight="1" x14ac:dyDescent="0.25">
      <c r="A2689" s="793"/>
      <c r="B2689" s="427"/>
      <c r="D2689" s="522"/>
      <c r="E2689" s="647" t="s">
        <v>40</v>
      </c>
      <c r="F2689" s="602"/>
      <c r="G2689" s="801">
        <v>14</v>
      </c>
      <c r="H2689" s="602">
        <v>28</v>
      </c>
      <c r="I2689" s="557">
        <v>23</v>
      </c>
      <c r="J2689" s="557">
        <v>10</v>
      </c>
      <c r="K2689" s="690"/>
      <c r="L2689" s="687"/>
      <c r="M2689" s="1224" t="s">
        <v>39</v>
      </c>
      <c r="N2689" s="554"/>
      <c r="O2689" s="554" t="s">
        <v>1606</v>
      </c>
      <c r="P2689" s="554"/>
      <c r="Q2689" s="767"/>
      <c r="R2689" s="768"/>
      <c r="S2689" s="557"/>
      <c r="T2689" s="1126"/>
      <c r="U2689" s="769"/>
      <c r="W2689" s="426"/>
    </row>
    <row r="2690" spans="1:23" ht="15.95" customHeight="1" x14ac:dyDescent="0.25">
      <c r="A2690" s="793"/>
      <c r="B2690" s="427"/>
      <c r="D2690" s="522"/>
      <c r="E2690" s="647" t="s">
        <v>24</v>
      </c>
      <c r="F2690" s="602"/>
      <c r="G2690" s="801">
        <v>0</v>
      </c>
      <c r="H2690" s="602">
        <v>0</v>
      </c>
      <c r="I2690" s="557">
        <v>0</v>
      </c>
      <c r="J2690" s="557">
        <v>0</v>
      </c>
      <c r="K2690" s="690"/>
      <c r="L2690" s="687"/>
      <c r="M2690" s="1224" t="s">
        <v>27</v>
      </c>
      <c r="N2690" s="554"/>
      <c r="O2690" s="554">
        <v>0</v>
      </c>
      <c r="P2690" s="554">
        <v>0</v>
      </c>
      <c r="Q2690" s="767">
        <v>0</v>
      </c>
      <c r="R2690" s="768">
        <v>0</v>
      </c>
      <c r="S2690" s="557"/>
      <c r="T2690" s="1126"/>
      <c r="U2690" s="769"/>
      <c r="W2690" s="426"/>
    </row>
    <row r="2691" spans="1:23" ht="15.95" customHeight="1" x14ac:dyDescent="0.25">
      <c r="A2691" s="793"/>
      <c r="B2691" s="440"/>
      <c r="D2691" s="522"/>
      <c r="E2691" s="647" t="s">
        <v>42</v>
      </c>
      <c r="F2691" s="602"/>
      <c r="G2691" s="613">
        <v>0</v>
      </c>
      <c r="H2691" s="613">
        <v>0</v>
      </c>
      <c r="I2691" s="557">
        <v>3</v>
      </c>
      <c r="J2691" s="557">
        <v>3</v>
      </c>
      <c r="K2691" s="690"/>
      <c r="L2691" s="687"/>
      <c r="M2691" s="1224" t="s">
        <v>28</v>
      </c>
      <c r="N2691" s="554"/>
      <c r="O2691" s="554" t="s">
        <v>1606</v>
      </c>
      <c r="P2691" s="554"/>
      <c r="Q2691" s="767"/>
      <c r="R2691" s="768"/>
      <c r="S2691" s="557"/>
      <c r="T2691" s="1121"/>
      <c r="U2691" s="757"/>
      <c r="W2691" s="426"/>
    </row>
    <row r="2692" spans="1:23" ht="15.95" customHeight="1" x14ac:dyDescent="0.25">
      <c r="A2692" s="889">
        <v>320</v>
      </c>
      <c r="B2692" s="413" t="s">
        <v>2288</v>
      </c>
      <c r="C2692" s="503" t="s">
        <v>2289</v>
      </c>
      <c r="D2692" s="458">
        <v>180</v>
      </c>
      <c r="E2692" s="670">
        <v>14209</v>
      </c>
      <c r="F2692" s="505">
        <v>3</v>
      </c>
      <c r="G2692" s="1185">
        <v>46</v>
      </c>
      <c r="H2692" s="505">
        <v>5</v>
      </c>
      <c r="I2692" s="460">
        <v>10</v>
      </c>
      <c r="J2692" s="1015">
        <v>31</v>
      </c>
      <c r="K2692" s="1186"/>
      <c r="L2692" s="790"/>
      <c r="M2692" s="1154"/>
      <c r="N2692" s="505"/>
      <c r="O2692" s="1225"/>
      <c r="P2692" s="1226"/>
      <c r="Q2692" s="1189"/>
      <c r="R2692" s="460"/>
      <c r="S2692" s="460"/>
      <c r="T2692" s="1123"/>
      <c r="U2692" s="1227"/>
      <c r="W2692" s="506"/>
    </row>
    <row r="2693" spans="1:23" ht="15.95" customHeight="1" x14ac:dyDescent="0.25">
      <c r="A2693" s="891"/>
      <c r="B2693" s="440"/>
      <c r="C2693" s="560"/>
      <c r="D2693" s="564"/>
      <c r="E2693" s="443" t="s">
        <v>19</v>
      </c>
      <c r="F2693" s="613"/>
      <c r="G2693" s="771">
        <v>215</v>
      </c>
      <c r="H2693" s="613">
        <v>226</v>
      </c>
      <c r="I2693" s="566">
        <v>213</v>
      </c>
      <c r="J2693" s="1228">
        <v>383</v>
      </c>
      <c r="K2693" s="694"/>
      <c r="L2693" s="772"/>
      <c r="M2693" s="1221"/>
      <c r="N2693" s="563"/>
      <c r="O2693" s="771"/>
      <c r="P2693" s="774"/>
      <c r="Q2693" s="447"/>
      <c r="R2693" s="566"/>
      <c r="S2693" s="566"/>
      <c r="T2693" s="1129"/>
      <c r="U2693" s="1229"/>
      <c r="W2693" s="525"/>
    </row>
    <row r="2694" spans="1:23" ht="15.95" customHeight="1" x14ac:dyDescent="0.25">
      <c r="A2694" s="1213">
        <v>321</v>
      </c>
      <c r="B2694" s="578" t="s">
        <v>2290</v>
      </c>
      <c r="C2694" s="579" t="s">
        <v>2291</v>
      </c>
      <c r="D2694" s="584"/>
      <c r="E2694" s="647"/>
      <c r="F2694" s="418"/>
      <c r="G2694" s="1195">
        <v>1</v>
      </c>
      <c r="H2694" s="418">
        <v>0</v>
      </c>
      <c r="I2694" s="420">
        <v>2</v>
      </c>
      <c r="J2694" s="420">
        <v>0</v>
      </c>
      <c r="K2694" s="760"/>
      <c r="L2694" s="761"/>
      <c r="M2694" s="1173"/>
      <c r="N2694" s="501"/>
      <c r="O2694" s="501"/>
      <c r="P2694" s="763"/>
      <c r="Q2694" s="764"/>
      <c r="R2694" s="420"/>
      <c r="S2694" s="420"/>
      <c r="T2694" s="1126"/>
      <c r="U2694" s="769"/>
      <c r="W2694" s="426"/>
    </row>
    <row r="2695" spans="1:23" ht="15.95" customHeight="1" x14ac:dyDescent="0.25">
      <c r="A2695" s="1075"/>
      <c r="B2695" s="587"/>
      <c r="C2695" s="579"/>
      <c r="D2695" s="584"/>
      <c r="E2695" s="647" t="s">
        <v>19</v>
      </c>
      <c r="F2695" s="418"/>
      <c r="G2695" s="1195">
        <v>218</v>
      </c>
      <c r="H2695" s="418">
        <v>215</v>
      </c>
      <c r="I2695" s="420">
        <v>215</v>
      </c>
      <c r="J2695" s="420">
        <v>380</v>
      </c>
      <c r="K2695" s="760"/>
      <c r="L2695" s="761"/>
      <c r="M2695" s="1173"/>
      <c r="N2695" s="501"/>
      <c r="O2695" s="501"/>
      <c r="P2695" s="763"/>
      <c r="Q2695" s="764"/>
      <c r="R2695" s="420"/>
      <c r="S2695" s="420"/>
      <c r="T2695" s="1126"/>
      <c r="U2695" s="769"/>
      <c r="W2695" s="426"/>
    </row>
    <row r="2696" spans="1:23" ht="15.95" customHeight="1" x14ac:dyDescent="0.25">
      <c r="A2696" s="1075"/>
      <c r="B2696" s="587"/>
      <c r="C2696" s="579"/>
      <c r="D2696" s="584"/>
      <c r="E2696" s="647" t="s">
        <v>36</v>
      </c>
      <c r="F2696" s="418"/>
      <c r="G2696" s="1195">
        <v>1</v>
      </c>
      <c r="H2696" s="418">
        <v>0</v>
      </c>
      <c r="I2696" s="420">
        <v>2</v>
      </c>
      <c r="J2696" s="420">
        <v>1</v>
      </c>
      <c r="K2696" s="760"/>
      <c r="L2696" s="761"/>
      <c r="M2696" s="1173"/>
      <c r="N2696" s="501"/>
      <c r="O2696" s="501"/>
      <c r="P2696" s="763"/>
      <c r="Q2696" s="764"/>
      <c r="R2696" s="420"/>
      <c r="S2696" s="420"/>
      <c r="T2696" s="1126"/>
      <c r="U2696" s="769"/>
      <c r="W2696" s="426"/>
    </row>
    <row r="2697" spans="1:23" ht="15.95" customHeight="1" x14ac:dyDescent="0.25">
      <c r="A2697" s="1087"/>
      <c r="B2697" s="587"/>
      <c r="C2697" s="699"/>
      <c r="D2697" s="703"/>
      <c r="E2697" s="416"/>
      <c r="F2697" s="432"/>
      <c r="G2697" s="1177"/>
      <c r="H2697" s="432"/>
      <c r="I2697" s="434"/>
      <c r="J2697" s="434"/>
      <c r="K2697" s="882"/>
      <c r="L2697" s="680"/>
      <c r="M2697" s="1160"/>
      <c r="N2697" s="467"/>
      <c r="O2697" s="467"/>
      <c r="P2697" s="1178"/>
      <c r="Q2697" s="1176"/>
      <c r="R2697" s="434"/>
      <c r="S2697" s="434"/>
      <c r="T2697" s="1126"/>
      <c r="U2697" s="769"/>
      <c r="W2697" s="426"/>
    </row>
    <row r="2698" spans="1:23" ht="15.95" customHeight="1" x14ac:dyDescent="0.25">
      <c r="A2698" s="1204"/>
      <c r="B2698" s="589"/>
      <c r="C2698" s="708"/>
      <c r="D2698" s="669"/>
      <c r="E2698" s="1100"/>
      <c r="F2698" s="530"/>
      <c r="G2698" s="982"/>
      <c r="H2698" s="445"/>
      <c r="I2698" s="476"/>
      <c r="J2698" s="476"/>
      <c r="K2698" s="1180"/>
      <c r="L2698" s="977"/>
      <c r="M2698" s="1181"/>
      <c r="N2698" s="473"/>
      <c r="O2698" s="473"/>
      <c r="P2698" s="1182"/>
      <c r="Q2698" s="1183"/>
      <c r="R2698" s="476"/>
      <c r="S2698" s="476"/>
      <c r="T2698" s="1121"/>
      <c r="U2698" s="757"/>
      <c r="W2698" s="426"/>
    </row>
    <row r="2699" spans="1:23" ht="15.95" customHeight="1" x14ac:dyDescent="0.25">
      <c r="A2699" s="1230">
        <v>323</v>
      </c>
      <c r="B2699" s="578" t="s">
        <v>2292</v>
      </c>
      <c r="C2699" s="721" t="s">
        <v>2293</v>
      </c>
      <c r="D2699" s="714">
        <v>160</v>
      </c>
      <c r="E2699" s="504" t="s">
        <v>2294</v>
      </c>
      <c r="F2699" s="505"/>
      <c r="G2699" s="505">
        <v>10</v>
      </c>
      <c r="H2699" s="505">
        <v>38</v>
      </c>
      <c r="I2699" s="460">
        <v>46</v>
      </c>
      <c r="J2699" s="460">
        <v>15</v>
      </c>
      <c r="K2699" s="790"/>
      <c r="L2699" s="790"/>
      <c r="M2699" s="1154"/>
      <c r="N2699" s="505"/>
      <c r="O2699" s="505"/>
      <c r="P2699" s="460"/>
      <c r="Q2699" s="460"/>
      <c r="R2699" s="460"/>
      <c r="S2699" s="460"/>
      <c r="T2699" s="1123"/>
      <c r="U2699" s="1231"/>
      <c r="W2699" s="426"/>
    </row>
    <row r="2700" spans="1:23" ht="15.95" customHeight="1" x14ac:dyDescent="0.25">
      <c r="A2700" s="1230"/>
      <c r="B2700" s="587"/>
      <c r="C2700" s="1056"/>
      <c r="D2700" s="584"/>
      <c r="E2700" s="416" t="s">
        <v>19</v>
      </c>
      <c r="F2700" s="418"/>
      <c r="G2700" s="418">
        <v>229</v>
      </c>
      <c r="H2700" s="418">
        <v>229</v>
      </c>
      <c r="I2700" s="420">
        <v>229</v>
      </c>
      <c r="J2700" s="420">
        <v>401</v>
      </c>
      <c r="K2700" s="521"/>
      <c r="L2700" s="521"/>
      <c r="M2700" s="1173"/>
      <c r="N2700" s="418"/>
      <c r="O2700" s="418"/>
      <c r="P2700" s="420"/>
      <c r="Q2700" s="420"/>
      <c r="R2700" s="420"/>
      <c r="S2700" s="420"/>
      <c r="T2700" s="1126"/>
      <c r="U2700" s="1231"/>
      <c r="W2700" s="426"/>
    </row>
    <row r="2701" spans="1:23" ht="15.95" customHeight="1" x14ac:dyDescent="0.25">
      <c r="A2701" s="1232"/>
      <c r="B2701" s="587"/>
      <c r="C2701" s="723"/>
      <c r="D2701" s="703"/>
      <c r="E2701" s="430" t="s">
        <v>1951</v>
      </c>
      <c r="F2701" s="432"/>
      <c r="G2701" s="432">
        <v>10</v>
      </c>
      <c r="H2701" s="432">
        <v>38</v>
      </c>
      <c r="I2701" s="434">
        <v>46</v>
      </c>
      <c r="J2701" s="434">
        <v>15</v>
      </c>
      <c r="K2701" s="656"/>
      <c r="L2701" s="656"/>
      <c r="M2701" s="1160"/>
      <c r="N2701" s="432"/>
      <c r="O2701" s="432"/>
      <c r="P2701" s="434"/>
      <c r="Q2701" s="434"/>
      <c r="R2701" s="434"/>
      <c r="S2701" s="1176"/>
      <c r="T2701" s="1128"/>
      <c r="U2701" s="1231"/>
      <c r="W2701" s="426"/>
    </row>
    <row r="2702" spans="1:23" ht="15.95" customHeight="1" x14ac:dyDescent="0.25">
      <c r="A2702" s="1230"/>
      <c r="B2702" s="589"/>
      <c r="C2702" s="802"/>
      <c r="D2702" s="753"/>
      <c r="E2702" s="611" t="s">
        <v>1946</v>
      </c>
      <c r="F2702" s="613"/>
      <c r="G2702" s="613"/>
      <c r="H2702" s="613"/>
      <c r="I2702" s="566"/>
      <c r="J2702" s="566"/>
      <c r="K2702" s="691"/>
      <c r="L2702" s="691"/>
      <c r="M2702" s="1221"/>
      <c r="N2702" s="613"/>
      <c r="O2702" s="613"/>
      <c r="P2702" s="566"/>
      <c r="Q2702" s="566"/>
      <c r="R2702" s="566"/>
      <c r="S2702" s="566"/>
      <c r="T2702" s="1129"/>
      <c r="U2702" s="1231"/>
      <c r="W2702" s="426"/>
    </row>
    <row r="2703" spans="1:23" ht="15.95" customHeight="1" x14ac:dyDescent="0.25">
      <c r="A2703" s="1110">
        <v>324</v>
      </c>
      <c r="B2703" s="578" t="s">
        <v>2295</v>
      </c>
      <c r="C2703" s="721" t="s">
        <v>2296</v>
      </c>
      <c r="D2703" s="714">
        <v>250</v>
      </c>
      <c r="E2703" s="504" t="s">
        <v>2297</v>
      </c>
      <c r="F2703" s="505"/>
      <c r="G2703" s="505">
        <v>0</v>
      </c>
      <c r="H2703" s="505">
        <v>0</v>
      </c>
      <c r="I2703" s="460">
        <v>13</v>
      </c>
      <c r="J2703" s="460">
        <v>0</v>
      </c>
      <c r="K2703" s="790"/>
      <c r="L2703" s="790"/>
      <c r="M2703" s="1154"/>
      <c r="N2703" s="505"/>
      <c r="O2703" s="505"/>
      <c r="P2703" s="460"/>
      <c r="Q2703" s="460"/>
      <c r="R2703" s="460"/>
      <c r="S2703" s="460"/>
      <c r="T2703" s="1208"/>
      <c r="U2703" s="749"/>
      <c r="W2703" s="426"/>
    </row>
    <row r="2704" spans="1:23" ht="15.95" customHeight="1" x14ac:dyDescent="0.25">
      <c r="A2704" s="1159"/>
      <c r="B2704" s="587"/>
      <c r="C2704" s="1056"/>
      <c r="D2704" s="584"/>
      <c r="E2704" s="416" t="s">
        <v>19</v>
      </c>
      <c r="F2704" s="418"/>
      <c r="G2704" s="418">
        <v>230</v>
      </c>
      <c r="H2704" s="418">
        <v>230</v>
      </c>
      <c r="I2704" s="420">
        <v>230</v>
      </c>
      <c r="J2704" s="420">
        <v>400</v>
      </c>
      <c r="K2704" s="521"/>
      <c r="L2704" s="521"/>
      <c r="M2704" s="1173"/>
      <c r="N2704" s="418"/>
      <c r="O2704" s="418"/>
      <c r="P2704" s="420"/>
      <c r="Q2704" s="420"/>
      <c r="R2704" s="420"/>
      <c r="S2704" s="420"/>
      <c r="T2704" s="1128"/>
      <c r="U2704" s="769"/>
      <c r="W2704" s="426"/>
    </row>
    <row r="2705" spans="1:23" ht="15.95" customHeight="1" x14ac:dyDescent="0.25">
      <c r="A2705" s="1159"/>
      <c r="B2705" s="587"/>
      <c r="C2705" s="723"/>
      <c r="D2705" s="703"/>
      <c r="E2705" s="430" t="s">
        <v>31</v>
      </c>
      <c r="F2705" s="432"/>
      <c r="G2705" s="432">
        <v>0</v>
      </c>
      <c r="H2705" s="432">
        <v>0</v>
      </c>
      <c r="I2705" s="434">
        <v>13</v>
      </c>
      <c r="J2705" s="434">
        <v>0</v>
      </c>
      <c r="K2705" s="656"/>
      <c r="L2705" s="656"/>
      <c r="M2705" s="1160"/>
      <c r="N2705" s="432"/>
      <c r="O2705" s="432"/>
      <c r="P2705" s="434"/>
      <c r="Q2705" s="434"/>
      <c r="R2705" s="434"/>
      <c r="S2705" s="434"/>
      <c r="T2705" s="1126"/>
      <c r="U2705" s="769"/>
      <c r="W2705" s="426"/>
    </row>
    <row r="2706" spans="1:23" ht="15.95" customHeight="1" x14ac:dyDescent="0.25">
      <c r="A2706" s="1159"/>
      <c r="B2706" s="587"/>
      <c r="C2706" s="723"/>
      <c r="D2706" s="703"/>
      <c r="E2706" s="430" t="s">
        <v>36</v>
      </c>
      <c r="F2706" s="432"/>
      <c r="G2706" s="432"/>
      <c r="H2706" s="432"/>
      <c r="I2706" s="434"/>
      <c r="J2706" s="434"/>
      <c r="K2706" s="656"/>
      <c r="L2706" s="656"/>
      <c r="M2706" s="1160"/>
      <c r="N2706" s="432"/>
      <c r="O2706" s="432"/>
      <c r="P2706" s="434"/>
      <c r="Q2706" s="434"/>
      <c r="R2706" s="434"/>
      <c r="S2706" s="434"/>
      <c r="T2706" s="1128"/>
      <c r="U2706" s="769"/>
      <c r="W2706" s="426"/>
    </row>
    <row r="2707" spans="1:23" ht="15.95" customHeight="1" x14ac:dyDescent="0.25">
      <c r="A2707" s="1159"/>
      <c r="B2707" s="587"/>
      <c r="C2707" s="723"/>
      <c r="D2707" s="703"/>
      <c r="E2707" s="430" t="s">
        <v>32</v>
      </c>
      <c r="F2707" s="432"/>
      <c r="G2707" s="432"/>
      <c r="H2707" s="432"/>
      <c r="I2707" s="434"/>
      <c r="J2707" s="434"/>
      <c r="K2707" s="656"/>
      <c r="L2707" s="656"/>
      <c r="M2707" s="1160"/>
      <c r="N2707" s="432"/>
      <c r="O2707" s="432"/>
      <c r="P2707" s="434"/>
      <c r="Q2707" s="434"/>
      <c r="R2707" s="434"/>
      <c r="S2707" s="434"/>
      <c r="T2707" s="1128"/>
      <c r="U2707" s="769"/>
      <c r="W2707" s="426"/>
    </row>
    <row r="2708" spans="1:23" ht="15.95" customHeight="1" x14ac:dyDescent="0.25">
      <c r="A2708" s="1115"/>
      <c r="B2708" s="589"/>
      <c r="C2708" s="802"/>
      <c r="D2708" s="753"/>
      <c r="E2708" s="611" t="s">
        <v>38</v>
      </c>
      <c r="F2708" s="613"/>
      <c r="G2708" s="613"/>
      <c r="H2708" s="613"/>
      <c r="I2708" s="566"/>
      <c r="J2708" s="566"/>
      <c r="K2708" s="691"/>
      <c r="L2708" s="691"/>
      <c r="M2708" s="1221"/>
      <c r="N2708" s="613"/>
      <c r="O2708" s="613"/>
      <c r="P2708" s="566"/>
      <c r="Q2708" s="566"/>
      <c r="R2708" s="566"/>
      <c r="S2708" s="566"/>
      <c r="T2708" s="1211"/>
      <c r="U2708" s="757"/>
      <c r="W2708" s="426"/>
    </row>
    <row r="2709" spans="1:23" ht="15.95" customHeight="1" x14ac:dyDescent="0.25">
      <c r="A2709" s="1110">
        <v>325</v>
      </c>
      <c r="B2709" s="578" t="s">
        <v>2298</v>
      </c>
      <c r="C2709" s="623" t="s">
        <v>2296</v>
      </c>
      <c r="D2709" s="624">
        <v>250</v>
      </c>
      <c r="E2709" s="607" t="s">
        <v>1994</v>
      </c>
      <c r="F2709" s="609"/>
      <c r="G2709" s="609">
        <v>10</v>
      </c>
      <c r="H2709" s="609">
        <v>1</v>
      </c>
      <c r="I2709" s="516">
        <v>1</v>
      </c>
      <c r="J2709" s="516">
        <v>0</v>
      </c>
      <c r="K2709" s="1233"/>
      <c r="L2709" s="1233"/>
      <c r="M2709" s="1234"/>
      <c r="N2709" s="609"/>
      <c r="O2709" s="609"/>
      <c r="P2709" s="516"/>
      <c r="Q2709" s="516"/>
      <c r="R2709" s="516"/>
      <c r="S2709" s="516"/>
      <c r="T2709" s="1123"/>
      <c r="U2709" s="749"/>
      <c r="W2709" s="426"/>
    </row>
    <row r="2710" spans="1:23" ht="15.95" customHeight="1" x14ac:dyDescent="0.25">
      <c r="A2710" s="1159"/>
      <c r="B2710" s="587"/>
      <c r="C2710" s="1235"/>
      <c r="D2710" s="703"/>
      <c r="E2710" s="430" t="s">
        <v>19</v>
      </c>
      <c r="F2710" s="432"/>
      <c r="G2710" s="432">
        <v>229</v>
      </c>
      <c r="H2710" s="432">
        <v>229</v>
      </c>
      <c r="I2710" s="434">
        <v>230</v>
      </c>
      <c r="J2710" s="434">
        <v>400</v>
      </c>
      <c r="K2710" s="656"/>
      <c r="L2710" s="656"/>
      <c r="M2710" s="1160"/>
      <c r="N2710" s="432"/>
      <c r="O2710" s="432"/>
      <c r="P2710" s="434"/>
      <c r="Q2710" s="434"/>
      <c r="R2710" s="434"/>
      <c r="S2710" s="434"/>
      <c r="T2710" s="1128"/>
      <c r="U2710" s="588"/>
      <c r="W2710" s="426"/>
    </row>
    <row r="2711" spans="1:23" ht="15.95" customHeight="1" x14ac:dyDescent="0.25">
      <c r="A2711" s="1159"/>
      <c r="B2711" s="587"/>
      <c r="C2711" s="1236"/>
      <c r="D2711" s="584"/>
      <c r="E2711" s="416" t="s">
        <v>31</v>
      </c>
      <c r="F2711" s="418"/>
      <c r="G2711" s="602"/>
      <c r="H2711" s="602"/>
      <c r="I2711" s="557"/>
      <c r="J2711" s="557"/>
      <c r="K2711" s="521"/>
      <c r="L2711" s="521"/>
      <c r="M2711" s="1173"/>
      <c r="N2711" s="418"/>
      <c r="O2711" s="418"/>
      <c r="P2711" s="420"/>
      <c r="Q2711" s="420"/>
      <c r="R2711" s="420"/>
      <c r="S2711" s="420"/>
      <c r="T2711" s="1128"/>
      <c r="U2711" s="588"/>
      <c r="W2711" s="426"/>
    </row>
    <row r="2712" spans="1:23" ht="15.95" customHeight="1" x14ac:dyDescent="0.25">
      <c r="A2712" s="1159"/>
      <c r="B2712" s="587"/>
      <c r="C2712" s="614"/>
      <c r="D2712" s="615"/>
      <c r="E2712" s="600" t="s">
        <v>36</v>
      </c>
      <c r="F2712" s="602"/>
      <c r="G2712" s="911">
        <v>0</v>
      </c>
      <c r="H2712" s="1237">
        <v>0</v>
      </c>
      <c r="I2712" s="762">
        <v>0</v>
      </c>
      <c r="L2712" s="687"/>
      <c r="M2712" s="1199"/>
      <c r="N2712" s="602"/>
      <c r="O2712" s="602"/>
      <c r="P2712" s="557"/>
      <c r="Q2712" s="557"/>
      <c r="R2712" s="557"/>
      <c r="S2712" s="557"/>
      <c r="T2712" s="1128"/>
      <c r="U2712" s="769"/>
      <c r="W2712" s="426"/>
    </row>
    <row r="2713" spans="1:23" ht="15.95" customHeight="1" x14ac:dyDescent="0.25">
      <c r="A2713" s="1159"/>
      <c r="B2713" s="587"/>
      <c r="C2713" s="1238"/>
      <c r="D2713" s="700"/>
      <c r="E2713" s="430" t="s">
        <v>32</v>
      </c>
      <c r="F2713" s="432"/>
      <c r="G2713" s="432">
        <v>0</v>
      </c>
      <c r="H2713" s="432">
        <v>0</v>
      </c>
      <c r="I2713" s="434">
        <v>0</v>
      </c>
      <c r="J2713" s="434"/>
      <c r="K2713" s="656"/>
      <c r="L2713" s="656"/>
      <c r="M2713" s="1160"/>
      <c r="N2713" s="432"/>
      <c r="O2713" s="432"/>
      <c r="P2713" s="434"/>
      <c r="Q2713" s="434"/>
      <c r="R2713" s="434"/>
      <c r="S2713" s="434"/>
      <c r="T2713" s="1128"/>
      <c r="U2713" s="769"/>
      <c r="W2713" s="426"/>
    </row>
    <row r="2714" spans="1:23" ht="15.95" customHeight="1" x14ac:dyDescent="0.25">
      <c r="A2714" s="1115"/>
      <c r="B2714" s="589"/>
      <c r="C2714" s="724"/>
      <c r="D2714" s="753"/>
      <c r="E2714" s="611" t="s">
        <v>38</v>
      </c>
      <c r="F2714" s="613"/>
      <c r="G2714" s="613">
        <v>0</v>
      </c>
      <c r="H2714" s="613">
        <v>0</v>
      </c>
      <c r="I2714" s="566">
        <v>0</v>
      </c>
      <c r="J2714" s="566"/>
      <c r="K2714" s="691"/>
      <c r="L2714" s="691"/>
      <c r="M2714" s="1221"/>
      <c r="N2714" s="613"/>
      <c r="O2714" s="613"/>
      <c r="P2714" s="566"/>
      <c r="Q2714" s="566"/>
      <c r="R2714" s="566"/>
      <c r="S2714" s="566"/>
      <c r="T2714" s="1129"/>
      <c r="U2714" s="757"/>
      <c r="W2714" s="426"/>
    </row>
    <row r="2715" spans="1:23" ht="15.95" customHeight="1" x14ac:dyDescent="0.25">
      <c r="A2715" s="1110">
        <v>326</v>
      </c>
      <c r="B2715" s="578" t="s">
        <v>2299</v>
      </c>
      <c r="C2715" s="721" t="s">
        <v>2296</v>
      </c>
      <c r="D2715" s="714">
        <v>250</v>
      </c>
      <c r="E2715" s="504" t="s">
        <v>2300</v>
      </c>
      <c r="F2715" s="505"/>
      <c r="G2715" s="505">
        <v>4</v>
      </c>
      <c r="H2715" s="505">
        <v>5</v>
      </c>
      <c r="I2715" s="460">
        <v>6</v>
      </c>
      <c r="J2715" s="460">
        <v>0</v>
      </c>
      <c r="K2715" s="790"/>
      <c r="L2715" s="790"/>
      <c r="M2715" s="1154"/>
      <c r="N2715" s="505"/>
      <c r="O2715" s="505"/>
      <c r="P2715" s="460"/>
      <c r="Q2715" s="460"/>
      <c r="R2715" s="460"/>
      <c r="S2715" s="460"/>
      <c r="T2715" s="1208"/>
      <c r="U2715" s="749"/>
      <c r="W2715" s="426"/>
    </row>
    <row r="2716" spans="1:23" ht="15.95" customHeight="1" x14ac:dyDescent="0.25">
      <c r="A2716" s="1159"/>
      <c r="B2716" s="587"/>
      <c r="C2716" s="1056"/>
      <c r="D2716" s="584"/>
      <c r="E2716" s="416" t="s">
        <v>19</v>
      </c>
      <c r="F2716" s="418"/>
      <c r="G2716" s="418">
        <v>230</v>
      </c>
      <c r="H2716" s="418">
        <v>230</v>
      </c>
      <c r="I2716" s="420">
        <v>230</v>
      </c>
      <c r="J2716" s="420">
        <v>400</v>
      </c>
      <c r="K2716" s="521"/>
      <c r="L2716" s="521"/>
      <c r="M2716" s="1173"/>
      <c r="N2716" s="418"/>
      <c r="O2716" s="418"/>
      <c r="P2716" s="420"/>
      <c r="Q2716" s="420"/>
      <c r="R2716" s="420"/>
      <c r="S2716" s="420"/>
      <c r="T2716" s="1128"/>
      <c r="U2716" s="769"/>
      <c r="W2716" s="426"/>
    </row>
    <row r="2717" spans="1:23" ht="15.95" customHeight="1" x14ac:dyDescent="0.25">
      <c r="A2717" s="1159"/>
      <c r="B2717" s="587"/>
      <c r="C2717" s="723"/>
      <c r="D2717" s="703"/>
      <c r="E2717" s="430" t="s">
        <v>31</v>
      </c>
      <c r="F2717" s="432"/>
      <c r="G2717" s="432">
        <v>0</v>
      </c>
      <c r="H2717" s="432">
        <v>0</v>
      </c>
      <c r="I2717" s="434">
        <v>0</v>
      </c>
      <c r="J2717" s="434"/>
      <c r="K2717" s="656"/>
      <c r="L2717" s="656"/>
      <c r="M2717" s="1160"/>
      <c r="N2717" s="432"/>
      <c r="O2717" s="432"/>
      <c r="P2717" s="434"/>
      <c r="Q2717" s="434"/>
      <c r="R2717" s="434"/>
      <c r="S2717" s="434"/>
      <c r="T2717" s="1128"/>
      <c r="U2717" s="769"/>
      <c r="W2717" s="426"/>
    </row>
    <row r="2718" spans="1:23" ht="15.95" customHeight="1" x14ac:dyDescent="0.25">
      <c r="A2718" s="1159"/>
      <c r="B2718" s="587"/>
      <c r="C2718" s="723"/>
      <c r="D2718" s="703"/>
      <c r="E2718" s="430" t="s">
        <v>36</v>
      </c>
      <c r="F2718" s="432"/>
      <c r="G2718" s="432">
        <v>5</v>
      </c>
      <c r="H2718" s="432">
        <v>0</v>
      </c>
      <c r="I2718" s="434">
        <v>5</v>
      </c>
      <c r="J2718" s="434"/>
      <c r="K2718" s="656"/>
      <c r="L2718" s="656"/>
      <c r="M2718" s="1160"/>
      <c r="N2718" s="432"/>
      <c r="O2718" s="432"/>
      <c r="P2718" s="434"/>
      <c r="Q2718" s="434"/>
      <c r="R2718" s="434"/>
      <c r="S2718" s="434"/>
      <c r="T2718" s="1128"/>
      <c r="U2718" s="769"/>
      <c r="W2718" s="426"/>
    </row>
    <row r="2719" spans="1:23" ht="15.95" customHeight="1" x14ac:dyDescent="0.25">
      <c r="A2719" s="1159"/>
      <c r="B2719" s="587"/>
      <c r="C2719" s="723"/>
      <c r="D2719" s="703"/>
      <c r="E2719" s="430" t="s">
        <v>32</v>
      </c>
      <c r="F2719" s="432"/>
      <c r="G2719" s="432"/>
      <c r="H2719" s="432"/>
      <c r="I2719" s="434"/>
      <c r="J2719" s="434"/>
      <c r="K2719" s="656"/>
      <c r="L2719" s="656"/>
      <c r="M2719" s="1160"/>
      <c r="N2719" s="432"/>
      <c r="O2719" s="432"/>
      <c r="P2719" s="434"/>
      <c r="Q2719" s="434"/>
      <c r="R2719" s="434"/>
      <c r="S2719" s="434"/>
      <c r="T2719" s="1128"/>
      <c r="U2719" s="769"/>
      <c r="W2719" s="426"/>
    </row>
    <row r="2720" spans="1:23" ht="15.95" customHeight="1" x14ac:dyDescent="0.25">
      <c r="A2720" s="1115"/>
      <c r="B2720" s="589"/>
      <c r="C2720" s="802"/>
      <c r="D2720" s="753"/>
      <c r="E2720" s="611" t="s">
        <v>38</v>
      </c>
      <c r="F2720" s="613"/>
      <c r="G2720" s="613">
        <v>0</v>
      </c>
      <c r="H2720" s="613">
        <v>0</v>
      </c>
      <c r="I2720" s="566">
        <v>0</v>
      </c>
      <c r="J2720" s="566">
        <v>0</v>
      </c>
      <c r="K2720" s="691"/>
      <c r="L2720" s="691"/>
      <c r="M2720" s="1221"/>
      <c r="N2720" s="613"/>
      <c r="O2720" s="613"/>
      <c r="P2720" s="566"/>
      <c r="Q2720" s="566"/>
      <c r="R2720" s="566"/>
      <c r="S2720" s="566"/>
      <c r="T2720" s="1211"/>
      <c r="U2720" s="757"/>
      <c r="W2720" s="426"/>
    </row>
    <row r="2721" spans="1:23" ht="15.95" customHeight="1" x14ac:dyDescent="0.25">
      <c r="A2721" s="1110">
        <v>327</v>
      </c>
      <c r="B2721" s="578" t="s">
        <v>2301</v>
      </c>
      <c r="C2721" s="721" t="s">
        <v>2296</v>
      </c>
      <c r="D2721" s="714">
        <v>250</v>
      </c>
      <c r="E2721" s="504" t="s">
        <v>2302</v>
      </c>
      <c r="F2721" s="505"/>
      <c r="G2721" s="505">
        <v>27</v>
      </c>
      <c r="H2721" s="505">
        <v>20</v>
      </c>
      <c r="I2721" s="460">
        <v>30</v>
      </c>
      <c r="J2721" s="460">
        <v>0</v>
      </c>
      <c r="K2721" s="790"/>
      <c r="L2721" s="790"/>
      <c r="M2721" s="1154"/>
      <c r="N2721" s="505"/>
      <c r="O2721" s="505"/>
      <c r="P2721" s="460"/>
      <c r="Q2721" s="460"/>
      <c r="R2721" s="460"/>
      <c r="S2721" s="460"/>
      <c r="T2721" s="1123"/>
      <c r="U2721" s="749"/>
      <c r="W2721" s="426"/>
    </row>
    <row r="2722" spans="1:23" ht="15.95" customHeight="1" x14ac:dyDescent="0.25">
      <c r="A2722" s="1159"/>
      <c r="B2722" s="587"/>
      <c r="C2722" s="1056"/>
      <c r="D2722" s="584"/>
      <c r="E2722" s="416" t="s">
        <v>19</v>
      </c>
      <c r="F2722" s="418"/>
      <c r="G2722" s="418">
        <v>230</v>
      </c>
      <c r="H2722" s="418">
        <v>230</v>
      </c>
      <c r="I2722" s="420">
        <v>229</v>
      </c>
      <c r="J2722" s="420">
        <v>400</v>
      </c>
      <c r="K2722" s="521"/>
      <c r="L2722" s="521"/>
      <c r="M2722" s="1173"/>
      <c r="N2722" s="418"/>
      <c r="O2722" s="418"/>
      <c r="P2722" s="420"/>
      <c r="Q2722" s="420"/>
      <c r="R2722" s="420"/>
      <c r="S2722" s="420"/>
      <c r="T2722" s="1128"/>
      <c r="U2722" s="769"/>
      <c r="W2722" s="426"/>
    </row>
    <row r="2723" spans="1:23" ht="15.95" customHeight="1" x14ac:dyDescent="0.25">
      <c r="A2723" s="1159"/>
      <c r="B2723" s="587"/>
      <c r="C2723" s="723"/>
      <c r="D2723" s="703"/>
      <c r="E2723" s="430" t="s">
        <v>31</v>
      </c>
      <c r="F2723" s="432"/>
      <c r="G2723" s="432">
        <v>5</v>
      </c>
      <c r="H2723" s="432">
        <v>0</v>
      </c>
      <c r="I2723" s="434">
        <v>1</v>
      </c>
      <c r="J2723" s="434"/>
      <c r="K2723" s="656"/>
      <c r="L2723" s="656"/>
      <c r="M2723" s="1160"/>
      <c r="N2723" s="432"/>
      <c r="O2723" s="432"/>
      <c r="P2723" s="434"/>
      <c r="Q2723" s="434"/>
      <c r="R2723" s="434"/>
      <c r="S2723" s="434"/>
      <c r="T2723" s="1128"/>
      <c r="U2723" s="769"/>
      <c r="W2723" s="426"/>
    </row>
    <row r="2724" spans="1:23" ht="15.95" customHeight="1" x14ac:dyDescent="0.25">
      <c r="A2724" s="1159"/>
      <c r="B2724" s="587"/>
      <c r="C2724" s="723"/>
      <c r="D2724" s="703"/>
      <c r="E2724" s="430" t="s">
        <v>36</v>
      </c>
      <c r="F2724" s="432"/>
      <c r="G2724" s="432">
        <v>0</v>
      </c>
      <c r="H2724" s="432">
        <v>0</v>
      </c>
      <c r="I2724" s="434">
        <v>9</v>
      </c>
      <c r="J2724" s="434"/>
      <c r="K2724" s="656"/>
      <c r="L2724" s="656"/>
      <c r="M2724" s="1160"/>
      <c r="N2724" s="432"/>
      <c r="O2724" s="432"/>
      <c r="P2724" s="434"/>
      <c r="Q2724" s="434"/>
      <c r="R2724" s="434"/>
      <c r="S2724" s="434"/>
      <c r="T2724" s="1128"/>
      <c r="U2724" s="769"/>
      <c r="W2724" s="426"/>
    </row>
    <row r="2725" spans="1:23" ht="15.95" customHeight="1" x14ac:dyDescent="0.25">
      <c r="A2725" s="1159"/>
      <c r="B2725" s="587"/>
      <c r="C2725" s="723"/>
      <c r="D2725" s="703"/>
      <c r="E2725" s="430" t="s">
        <v>32</v>
      </c>
      <c r="F2725" s="432"/>
      <c r="G2725" s="432">
        <v>22</v>
      </c>
      <c r="H2725" s="432">
        <v>19</v>
      </c>
      <c r="I2725" s="434">
        <v>19</v>
      </c>
      <c r="J2725" s="434"/>
      <c r="K2725" s="656"/>
      <c r="L2725" s="656"/>
      <c r="M2725" s="1160"/>
      <c r="N2725" s="432"/>
      <c r="O2725" s="432"/>
      <c r="P2725" s="434"/>
      <c r="Q2725" s="434"/>
      <c r="R2725" s="434"/>
      <c r="S2725" s="434"/>
      <c r="T2725" s="1128"/>
      <c r="U2725" s="769"/>
      <c r="W2725" s="426"/>
    </row>
    <row r="2726" spans="1:23" ht="15.95" customHeight="1" x14ac:dyDescent="0.25">
      <c r="A2726" s="1115"/>
      <c r="B2726" s="589"/>
      <c r="C2726" s="802"/>
      <c r="D2726" s="753"/>
      <c r="E2726" s="611" t="s">
        <v>38</v>
      </c>
      <c r="F2726" s="613"/>
      <c r="G2726" s="613">
        <v>0</v>
      </c>
      <c r="H2726" s="613">
        <v>0</v>
      </c>
      <c r="I2726" s="566">
        <v>0</v>
      </c>
      <c r="J2726" s="566"/>
      <c r="K2726" s="691"/>
      <c r="L2726" s="691"/>
      <c r="M2726" s="1221"/>
      <c r="N2726" s="613"/>
      <c r="O2726" s="613"/>
      <c r="P2726" s="566"/>
      <c r="Q2726" s="566"/>
      <c r="R2726" s="566"/>
      <c r="S2726" s="566"/>
      <c r="T2726" s="1211"/>
      <c r="U2726" s="757"/>
      <c r="W2726" s="426"/>
    </row>
    <row r="2727" spans="1:23" ht="15.95" customHeight="1" x14ac:dyDescent="0.25">
      <c r="A2727" s="1110">
        <v>328</v>
      </c>
      <c r="B2727" s="578" t="s">
        <v>2303</v>
      </c>
      <c r="C2727" s="721" t="s">
        <v>2296</v>
      </c>
      <c r="D2727" s="714">
        <v>250</v>
      </c>
      <c r="E2727" s="504" t="s">
        <v>2267</v>
      </c>
      <c r="F2727" s="505"/>
      <c r="G2727" s="505">
        <v>26</v>
      </c>
      <c r="H2727" s="505">
        <v>29</v>
      </c>
      <c r="I2727" s="460">
        <v>28</v>
      </c>
      <c r="J2727" s="460">
        <v>0</v>
      </c>
      <c r="K2727" s="790"/>
      <c r="L2727" s="790"/>
      <c r="M2727" s="1154"/>
      <c r="N2727" s="505"/>
      <c r="O2727" s="505"/>
      <c r="P2727" s="460"/>
      <c r="Q2727" s="460"/>
      <c r="R2727" s="460"/>
      <c r="S2727" s="460"/>
      <c r="T2727" s="1123"/>
      <c r="U2727" s="749"/>
      <c r="W2727" s="426"/>
    </row>
    <row r="2728" spans="1:23" ht="15.95" customHeight="1" x14ac:dyDescent="0.25">
      <c r="A2728" s="1159"/>
      <c r="B2728" s="587"/>
      <c r="C2728" s="1056"/>
      <c r="D2728" s="584"/>
      <c r="E2728" s="416" t="s">
        <v>19</v>
      </c>
      <c r="F2728" s="418"/>
      <c r="G2728" s="418">
        <v>231</v>
      </c>
      <c r="H2728" s="418">
        <v>230</v>
      </c>
      <c r="I2728" s="420">
        <v>230</v>
      </c>
      <c r="J2728" s="420">
        <v>400</v>
      </c>
      <c r="K2728" s="521"/>
      <c r="L2728" s="521"/>
      <c r="M2728" s="1173"/>
      <c r="N2728" s="418"/>
      <c r="O2728" s="418"/>
      <c r="P2728" s="420"/>
      <c r="Q2728" s="420"/>
      <c r="R2728" s="420"/>
      <c r="S2728" s="420"/>
      <c r="T2728" s="1128"/>
      <c r="U2728" s="769"/>
      <c r="W2728" s="426"/>
    </row>
    <row r="2729" spans="1:23" ht="15.95" customHeight="1" x14ac:dyDescent="0.25">
      <c r="A2729" s="1159"/>
      <c r="B2729" s="587"/>
      <c r="C2729" s="723"/>
      <c r="D2729" s="703"/>
      <c r="E2729" s="430" t="s">
        <v>31</v>
      </c>
      <c r="F2729" s="432"/>
      <c r="G2729" s="432">
        <v>5</v>
      </c>
      <c r="H2729" s="432">
        <v>0</v>
      </c>
      <c r="I2729" s="434">
        <v>4</v>
      </c>
      <c r="J2729" s="434"/>
      <c r="K2729" s="656"/>
      <c r="L2729" s="656"/>
      <c r="M2729" s="1160"/>
      <c r="N2729" s="432"/>
      <c r="O2729" s="432"/>
      <c r="P2729" s="434"/>
      <c r="Q2729" s="434"/>
      <c r="R2729" s="434"/>
      <c r="S2729" s="434"/>
      <c r="T2729" s="1128"/>
      <c r="U2729" s="769"/>
      <c r="W2729" s="426"/>
    </row>
    <row r="2730" spans="1:23" ht="15.95" customHeight="1" x14ac:dyDescent="0.25">
      <c r="A2730" s="1159"/>
      <c r="B2730" s="587"/>
      <c r="C2730" s="1235"/>
      <c r="D2730" s="703"/>
      <c r="E2730" s="430" t="s">
        <v>36</v>
      </c>
      <c r="F2730" s="432"/>
      <c r="G2730" s="432">
        <v>1</v>
      </c>
      <c r="H2730" s="432">
        <v>1</v>
      </c>
      <c r="I2730" s="434">
        <v>1</v>
      </c>
      <c r="J2730" s="434">
        <v>1</v>
      </c>
      <c r="K2730" s="656"/>
      <c r="L2730" s="656"/>
      <c r="M2730" s="1160"/>
      <c r="N2730" s="432"/>
      <c r="O2730" s="432"/>
      <c r="P2730" s="434"/>
      <c r="Q2730" s="434"/>
      <c r="R2730" s="434"/>
      <c r="S2730" s="434"/>
      <c r="T2730" s="1128"/>
      <c r="U2730" s="769"/>
      <c r="W2730" s="426"/>
    </row>
    <row r="2731" spans="1:23" ht="15.95" customHeight="1" x14ac:dyDescent="0.25">
      <c r="A2731" s="1159"/>
      <c r="B2731" s="587"/>
      <c r="C2731" s="1235"/>
      <c r="D2731" s="703"/>
      <c r="E2731" s="430" t="s">
        <v>32</v>
      </c>
      <c r="F2731" s="432"/>
      <c r="G2731" s="432">
        <v>0</v>
      </c>
      <c r="H2731" s="432">
        <v>0</v>
      </c>
      <c r="I2731" s="434">
        <v>0</v>
      </c>
      <c r="J2731" s="434"/>
      <c r="K2731" s="656"/>
      <c r="L2731" s="656"/>
      <c r="M2731" s="1160"/>
      <c r="N2731" s="432"/>
      <c r="O2731" s="432"/>
      <c r="P2731" s="434"/>
      <c r="Q2731" s="434"/>
      <c r="R2731" s="434"/>
      <c r="S2731" s="434"/>
      <c r="T2731" s="1128"/>
      <c r="U2731" s="769"/>
      <c r="W2731" s="426"/>
    </row>
    <row r="2732" spans="1:23" ht="15.95" customHeight="1" x14ac:dyDescent="0.25">
      <c r="A2732" s="1115"/>
      <c r="B2732" s="589"/>
      <c r="C2732" s="1239"/>
      <c r="D2732" s="753"/>
      <c r="E2732" s="611" t="s">
        <v>38</v>
      </c>
      <c r="F2732" s="613"/>
      <c r="G2732" s="613"/>
      <c r="H2732" s="613"/>
      <c r="I2732" s="566"/>
      <c r="J2732" s="566"/>
      <c r="K2732" s="691"/>
      <c r="L2732" s="691"/>
      <c r="M2732" s="1221"/>
      <c r="N2732" s="613"/>
      <c r="O2732" s="613"/>
      <c r="P2732" s="566"/>
      <c r="Q2732" s="566"/>
      <c r="R2732" s="566"/>
      <c r="S2732" s="566"/>
      <c r="T2732" s="1211"/>
      <c r="U2732" s="757"/>
      <c r="W2732" s="426"/>
    </row>
    <row r="2733" spans="1:23" ht="15.95" customHeight="1" x14ac:dyDescent="0.25">
      <c r="A2733" s="1110">
        <v>329</v>
      </c>
      <c r="B2733" s="578" t="s">
        <v>2304</v>
      </c>
      <c r="C2733" s="1240" t="s">
        <v>2296</v>
      </c>
      <c r="D2733" s="624">
        <v>250</v>
      </c>
      <c r="E2733" s="607" t="s">
        <v>2305</v>
      </c>
      <c r="F2733" s="609"/>
      <c r="G2733" s="609">
        <v>35</v>
      </c>
      <c r="H2733" s="609">
        <v>38</v>
      </c>
      <c r="I2733" s="516">
        <v>45</v>
      </c>
      <c r="J2733" s="516">
        <v>0</v>
      </c>
      <c r="K2733" s="1233"/>
      <c r="L2733" s="1233"/>
      <c r="M2733" s="1234"/>
      <c r="N2733" s="609"/>
      <c r="O2733" s="609"/>
      <c r="P2733" s="516"/>
      <c r="Q2733" s="516"/>
      <c r="R2733" s="516"/>
      <c r="S2733" s="516"/>
      <c r="T2733" s="1123"/>
      <c r="U2733" s="749"/>
      <c r="W2733" s="426"/>
    </row>
    <row r="2734" spans="1:23" ht="15.95" customHeight="1" x14ac:dyDescent="0.25">
      <c r="A2734" s="1159"/>
      <c r="B2734" s="587"/>
      <c r="C2734" s="1235"/>
      <c r="D2734" s="703"/>
      <c r="E2734" s="430" t="s">
        <v>19</v>
      </c>
      <c r="F2734" s="432"/>
      <c r="G2734" s="432">
        <v>230</v>
      </c>
      <c r="H2734" s="432">
        <v>229</v>
      </c>
      <c r="I2734" s="434">
        <v>230</v>
      </c>
      <c r="J2734" s="434">
        <v>400</v>
      </c>
      <c r="K2734" s="656"/>
      <c r="L2734" s="656"/>
      <c r="M2734" s="1160"/>
      <c r="N2734" s="432"/>
      <c r="O2734" s="432"/>
      <c r="P2734" s="434"/>
      <c r="Q2734" s="434"/>
      <c r="R2734" s="434"/>
      <c r="S2734" s="434"/>
      <c r="T2734" s="1128"/>
      <c r="U2734" s="769"/>
      <c r="W2734" s="426"/>
    </row>
    <row r="2735" spans="1:23" ht="15.95" customHeight="1" x14ac:dyDescent="0.25">
      <c r="A2735" s="1159"/>
      <c r="B2735" s="587"/>
      <c r="C2735" s="1241"/>
      <c r="D2735" s="615"/>
      <c r="E2735" s="600" t="s">
        <v>31</v>
      </c>
      <c r="F2735" s="602"/>
      <c r="G2735" s="602">
        <v>25</v>
      </c>
      <c r="H2735" s="602">
        <v>18</v>
      </c>
      <c r="I2735" s="557">
        <v>19</v>
      </c>
      <c r="J2735" s="557"/>
      <c r="L2735" s="687"/>
      <c r="M2735" s="1199"/>
      <c r="N2735" s="602"/>
      <c r="O2735" s="602"/>
      <c r="P2735" s="557"/>
      <c r="Q2735" s="557"/>
      <c r="R2735" s="557"/>
      <c r="S2735" s="557"/>
      <c r="T2735" s="1128"/>
      <c r="U2735" s="769"/>
      <c r="W2735" s="426"/>
    </row>
    <row r="2736" spans="1:23" ht="15.95" customHeight="1" x14ac:dyDescent="0.25">
      <c r="A2736" s="1159"/>
      <c r="B2736" s="587"/>
      <c r="C2736" s="1235"/>
      <c r="D2736" s="703"/>
      <c r="E2736" s="430" t="s">
        <v>36</v>
      </c>
      <c r="F2736" s="432"/>
      <c r="G2736" s="432">
        <v>8</v>
      </c>
      <c r="H2736" s="432">
        <v>18</v>
      </c>
      <c r="I2736" s="434">
        <v>16</v>
      </c>
      <c r="J2736" s="434"/>
      <c r="K2736" s="656"/>
      <c r="L2736" s="656"/>
      <c r="M2736" s="1160"/>
      <c r="N2736" s="432"/>
      <c r="O2736" s="432"/>
      <c r="P2736" s="434"/>
      <c r="Q2736" s="434"/>
      <c r="R2736" s="434"/>
      <c r="S2736" s="434"/>
      <c r="T2736" s="1128"/>
      <c r="U2736" s="769"/>
      <c r="W2736" s="426"/>
    </row>
    <row r="2737" spans="1:23" ht="15.95" customHeight="1" x14ac:dyDescent="0.25">
      <c r="A2737" s="1159"/>
      <c r="B2737" s="587"/>
      <c r="C2737" s="1235"/>
      <c r="D2737" s="703"/>
      <c r="E2737" s="430" t="s">
        <v>32</v>
      </c>
      <c r="F2737" s="432"/>
      <c r="G2737" s="432">
        <v>0</v>
      </c>
      <c r="H2737" s="432">
        <v>0</v>
      </c>
      <c r="I2737" s="434">
        <v>7</v>
      </c>
      <c r="J2737" s="434"/>
      <c r="K2737" s="656"/>
      <c r="L2737" s="656"/>
      <c r="M2737" s="1160"/>
      <c r="N2737" s="432"/>
      <c r="O2737" s="432"/>
      <c r="P2737" s="434"/>
      <c r="Q2737" s="434"/>
      <c r="R2737" s="434"/>
      <c r="S2737" s="434"/>
      <c r="T2737" s="1128"/>
      <c r="U2737" s="769"/>
      <c r="W2737" s="426"/>
    </row>
    <row r="2738" spans="1:23" ht="15.95" customHeight="1" x14ac:dyDescent="0.25">
      <c r="A2738" s="1115"/>
      <c r="B2738" s="589"/>
      <c r="C2738" s="1239"/>
      <c r="D2738" s="753"/>
      <c r="E2738" s="611" t="s">
        <v>38</v>
      </c>
      <c r="F2738" s="613"/>
      <c r="G2738" s="613"/>
      <c r="H2738" s="613"/>
      <c r="I2738" s="566"/>
      <c r="J2738" s="566"/>
      <c r="K2738" s="691"/>
      <c r="L2738" s="691"/>
      <c r="M2738" s="1221"/>
      <c r="N2738" s="613"/>
      <c r="O2738" s="613"/>
      <c r="P2738" s="566"/>
      <c r="Q2738" s="566"/>
      <c r="R2738" s="566"/>
      <c r="S2738" s="566"/>
      <c r="T2738" s="1211"/>
      <c r="U2738" s="757"/>
      <c r="W2738" s="426"/>
    </row>
    <row r="2739" spans="1:23" ht="15.95" customHeight="1" x14ac:dyDescent="0.25">
      <c r="A2739" s="452">
        <v>330</v>
      </c>
      <c r="B2739" s="578" t="s">
        <v>2306</v>
      </c>
      <c r="C2739" s="1241"/>
      <c r="D2739" s="615">
        <v>250</v>
      </c>
      <c r="E2739" s="600" t="s">
        <v>2307</v>
      </c>
      <c r="F2739" s="602"/>
      <c r="G2739" s="602">
        <v>0</v>
      </c>
      <c r="H2739" s="602">
        <v>0</v>
      </c>
      <c r="I2739" s="557">
        <v>0</v>
      </c>
      <c r="J2739" s="557">
        <v>0</v>
      </c>
      <c r="L2739" s="687"/>
      <c r="M2739" s="1199"/>
      <c r="N2739" s="602"/>
      <c r="O2739" s="602"/>
      <c r="P2739" s="557"/>
      <c r="Q2739" s="557"/>
      <c r="R2739" s="557"/>
      <c r="S2739" s="557"/>
      <c r="T2739" s="1123"/>
      <c r="U2739" s="1205"/>
      <c r="W2739" s="506"/>
    </row>
    <row r="2740" spans="1:23" ht="15.95" customHeight="1" x14ac:dyDescent="0.25">
      <c r="A2740" s="412"/>
      <c r="B2740" s="587"/>
      <c r="C2740" s="1239"/>
      <c r="D2740" s="753"/>
      <c r="E2740" s="611"/>
      <c r="F2740" s="613"/>
      <c r="G2740" s="613">
        <v>230</v>
      </c>
      <c r="H2740" s="613">
        <v>230</v>
      </c>
      <c r="I2740" s="566">
        <v>230</v>
      </c>
      <c r="J2740" s="566">
        <v>400</v>
      </c>
      <c r="K2740" s="691"/>
      <c r="L2740" s="691"/>
      <c r="M2740" s="1221"/>
      <c r="N2740" s="613"/>
      <c r="O2740" s="613"/>
      <c r="P2740" s="566"/>
      <c r="Q2740" s="566"/>
      <c r="R2740" s="566"/>
      <c r="S2740" s="566"/>
      <c r="T2740" s="1129"/>
      <c r="U2740" s="1206"/>
      <c r="W2740" s="507"/>
    </row>
    <row r="2741" spans="1:23" ht="15.95" customHeight="1" x14ac:dyDescent="0.25">
      <c r="A2741" s="412"/>
      <c r="B2741" s="587"/>
      <c r="C2741" s="1239"/>
      <c r="D2741" s="753"/>
      <c r="E2741" s="600" t="s">
        <v>31</v>
      </c>
      <c r="F2741" s="613"/>
      <c r="G2741" s="613">
        <v>0</v>
      </c>
      <c r="H2741" s="613">
        <v>0</v>
      </c>
      <c r="I2741" s="566">
        <v>0</v>
      </c>
      <c r="J2741" s="566"/>
      <c r="K2741" s="691"/>
      <c r="L2741" s="691"/>
      <c r="M2741" s="1221"/>
      <c r="N2741" s="613"/>
      <c r="O2741" s="613"/>
      <c r="P2741" s="566"/>
      <c r="Q2741" s="566"/>
      <c r="R2741" s="566"/>
      <c r="S2741" s="566"/>
      <c r="T2741" s="1129"/>
      <c r="U2741" s="1206"/>
      <c r="W2741" s="507"/>
    </row>
    <row r="2742" spans="1:23" ht="15.95" customHeight="1" x14ac:dyDescent="0.25">
      <c r="A2742" s="412"/>
      <c r="B2742" s="587"/>
      <c r="C2742" s="1239"/>
      <c r="D2742" s="753"/>
      <c r="E2742" s="430" t="s">
        <v>36</v>
      </c>
      <c r="F2742" s="613"/>
      <c r="G2742" s="613">
        <v>0</v>
      </c>
      <c r="H2742" s="613">
        <v>0</v>
      </c>
      <c r="I2742" s="566">
        <v>0</v>
      </c>
      <c r="J2742" s="566"/>
      <c r="K2742" s="691"/>
      <c r="L2742" s="691"/>
      <c r="M2742" s="1221"/>
      <c r="N2742" s="613"/>
      <c r="O2742" s="613"/>
      <c r="P2742" s="566"/>
      <c r="Q2742" s="566"/>
      <c r="R2742" s="566"/>
      <c r="S2742" s="566"/>
      <c r="T2742" s="1129"/>
      <c r="U2742" s="1206"/>
      <c r="W2742" s="507"/>
    </row>
    <row r="2743" spans="1:23" ht="15.95" customHeight="1" x14ac:dyDescent="0.25">
      <c r="A2743" s="412"/>
      <c r="B2743" s="587"/>
      <c r="C2743" s="1239"/>
      <c r="D2743" s="753"/>
      <c r="E2743" s="430" t="s">
        <v>32</v>
      </c>
      <c r="F2743" s="613"/>
      <c r="G2743" s="613">
        <v>0</v>
      </c>
      <c r="H2743" s="613">
        <v>0</v>
      </c>
      <c r="I2743" s="566">
        <v>0</v>
      </c>
      <c r="J2743" s="566"/>
      <c r="K2743" s="691"/>
      <c r="L2743" s="691"/>
      <c r="M2743" s="1221"/>
      <c r="N2743" s="613"/>
      <c r="O2743" s="613"/>
      <c r="P2743" s="566"/>
      <c r="Q2743" s="566"/>
      <c r="R2743" s="566"/>
      <c r="S2743" s="566"/>
      <c r="T2743" s="1129"/>
      <c r="U2743" s="1206"/>
      <c r="W2743" s="507"/>
    </row>
    <row r="2744" spans="1:23" ht="15.95" customHeight="1" x14ac:dyDescent="0.25">
      <c r="A2744" s="479"/>
      <c r="B2744" s="589"/>
      <c r="C2744" s="1239"/>
      <c r="D2744" s="753"/>
      <c r="E2744" s="611" t="s">
        <v>38</v>
      </c>
      <c r="F2744" s="613"/>
      <c r="G2744" s="613">
        <v>0</v>
      </c>
      <c r="H2744" s="613">
        <v>0</v>
      </c>
      <c r="I2744" s="566">
        <v>0</v>
      </c>
      <c r="J2744" s="566"/>
      <c r="K2744" s="691"/>
      <c r="L2744" s="691"/>
      <c r="M2744" s="1221"/>
      <c r="N2744" s="613"/>
      <c r="O2744" s="613"/>
      <c r="P2744" s="566"/>
      <c r="Q2744" s="566"/>
      <c r="R2744" s="566"/>
      <c r="S2744" s="566"/>
      <c r="T2744" s="1129"/>
      <c r="U2744" s="1207"/>
      <c r="W2744" s="525"/>
    </row>
    <row r="2745" spans="1:23" ht="15.95" customHeight="1" x14ac:dyDescent="0.25">
      <c r="A2745" s="452">
        <v>331</v>
      </c>
      <c r="B2745" s="578" t="s">
        <v>2308</v>
      </c>
      <c r="C2745" s="1241"/>
      <c r="D2745" s="615">
        <v>160</v>
      </c>
      <c r="E2745" s="600">
        <v>3564321</v>
      </c>
      <c r="F2745" s="602"/>
      <c r="G2745" s="602">
        <v>0</v>
      </c>
      <c r="H2745" s="602">
        <v>0</v>
      </c>
      <c r="I2745" s="557">
        <v>0</v>
      </c>
      <c r="J2745" s="557">
        <v>0</v>
      </c>
      <c r="L2745" s="687"/>
      <c r="M2745" s="1199"/>
      <c r="N2745" s="602"/>
      <c r="O2745" s="602"/>
      <c r="P2745" s="557"/>
      <c r="Q2745" s="557"/>
      <c r="R2745" s="557"/>
      <c r="S2745" s="557"/>
      <c r="T2745" s="1208"/>
      <c r="U2745" s="1205"/>
      <c r="W2745" s="506"/>
    </row>
    <row r="2746" spans="1:23" ht="15.95" customHeight="1" x14ac:dyDescent="0.25">
      <c r="A2746" s="479"/>
      <c r="B2746" s="589"/>
      <c r="C2746" s="1241"/>
      <c r="D2746" s="615"/>
      <c r="F2746" s="602"/>
      <c r="G2746" s="602">
        <v>225</v>
      </c>
      <c r="H2746" s="602">
        <v>226</v>
      </c>
      <c r="I2746" s="557">
        <v>225</v>
      </c>
      <c r="J2746" s="557">
        <v>397</v>
      </c>
      <c r="L2746" s="687"/>
      <c r="M2746" s="1199"/>
      <c r="N2746" s="602"/>
      <c r="O2746" s="602"/>
      <c r="P2746" s="557"/>
      <c r="Q2746" s="557"/>
      <c r="R2746" s="557"/>
      <c r="S2746" s="557"/>
      <c r="T2746" s="1211"/>
      <c r="U2746" s="1207"/>
      <c r="W2746" s="525"/>
    </row>
    <row r="2747" spans="1:23" ht="15.95" customHeight="1" x14ac:dyDescent="0.25">
      <c r="A2747" s="1110">
        <v>332</v>
      </c>
      <c r="B2747" s="578" t="s">
        <v>2309</v>
      </c>
      <c r="C2747" s="1240" t="s">
        <v>2296</v>
      </c>
      <c r="D2747" s="624">
        <v>250</v>
      </c>
      <c r="E2747" s="607" t="s">
        <v>2307</v>
      </c>
      <c r="F2747" s="609"/>
      <c r="G2747" s="609">
        <v>1</v>
      </c>
      <c r="H2747" s="609">
        <v>21</v>
      </c>
      <c r="I2747" s="516">
        <v>11</v>
      </c>
      <c r="J2747" s="516"/>
      <c r="K2747" s="1233"/>
      <c r="L2747" s="1233"/>
      <c r="M2747" s="1234"/>
      <c r="N2747" s="609"/>
      <c r="O2747" s="609"/>
      <c r="P2747" s="516"/>
      <c r="Q2747" s="516"/>
      <c r="R2747" s="516"/>
      <c r="S2747" s="516"/>
      <c r="T2747" s="1123"/>
      <c r="U2747" s="749"/>
      <c r="W2747" s="426"/>
    </row>
    <row r="2748" spans="1:23" ht="15.95" customHeight="1" x14ac:dyDescent="0.25">
      <c r="A2748" s="1159"/>
      <c r="B2748" s="587"/>
      <c r="C2748" s="1235"/>
      <c r="D2748" s="703"/>
      <c r="E2748" s="430" t="s">
        <v>19</v>
      </c>
      <c r="F2748" s="432"/>
      <c r="G2748" s="432">
        <v>230</v>
      </c>
      <c r="H2748" s="432">
        <v>229</v>
      </c>
      <c r="I2748" s="434">
        <v>230</v>
      </c>
      <c r="J2748" s="434">
        <v>399</v>
      </c>
      <c r="K2748" s="656"/>
      <c r="L2748" s="656"/>
      <c r="M2748" s="1160"/>
      <c r="N2748" s="432"/>
      <c r="O2748" s="432"/>
      <c r="P2748" s="434"/>
      <c r="Q2748" s="434"/>
      <c r="R2748" s="434"/>
      <c r="S2748" s="434"/>
      <c r="T2748" s="1128"/>
      <c r="U2748" s="769"/>
      <c r="W2748" s="426"/>
    </row>
    <row r="2749" spans="1:23" ht="15.95" customHeight="1" x14ac:dyDescent="0.25">
      <c r="A2749" s="1159"/>
      <c r="B2749" s="587"/>
      <c r="C2749" s="1241"/>
      <c r="D2749" s="615"/>
      <c r="E2749" s="600" t="s">
        <v>32</v>
      </c>
      <c r="F2749" s="602"/>
      <c r="G2749" s="602">
        <v>1</v>
      </c>
      <c r="H2749" s="602">
        <v>1</v>
      </c>
      <c r="I2749" s="557">
        <v>1</v>
      </c>
      <c r="J2749" s="557"/>
      <c r="L2749" s="687"/>
      <c r="M2749" s="1199"/>
      <c r="N2749" s="602"/>
      <c r="O2749" s="602"/>
      <c r="P2749" s="557"/>
      <c r="Q2749" s="557"/>
      <c r="R2749" s="557"/>
      <c r="S2749" s="557"/>
      <c r="T2749" s="1128"/>
      <c r="U2749" s="769"/>
      <c r="W2749" s="426"/>
    </row>
    <row r="2750" spans="1:23" ht="15.95" customHeight="1" x14ac:dyDescent="0.25">
      <c r="A2750" s="1159"/>
      <c r="B2750" s="587"/>
      <c r="C2750" s="1235"/>
      <c r="D2750" s="703"/>
      <c r="E2750" s="430" t="s">
        <v>33</v>
      </c>
      <c r="F2750" s="432"/>
      <c r="G2750" s="432">
        <v>3</v>
      </c>
      <c r="H2750" s="432">
        <v>0</v>
      </c>
      <c r="I2750" s="434">
        <v>11</v>
      </c>
      <c r="J2750" s="434"/>
      <c r="K2750" s="656"/>
      <c r="L2750" s="656"/>
      <c r="M2750" s="1160"/>
      <c r="N2750" s="432"/>
      <c r="O2750" s="432"/>
      <c r="P2750" s="434"/>
      <c r="Q2750" s="434"/>
      <c r="R2750" s="434"/>
      <c r="S2750" s="434"/>
      <c r="T2750" s="1128"/>
      <c r="U2750" s="769"/>
      <c r="W2750" s="426"/>
    </row>
    <row r="2751" spans="1:23" ht="15.95" customHeight="1" x14ac:dyDescent="0.25">
      <c r="A2751" s="1159"/>
      <c r="B2751" s="587"/>
      <c r="C2751" s="1236"/>
      <c r="D2751" s="584"/>
      <c r="E2751" s="416" t="s">
        <v>40</v>
      </c>
      <c r="F2751" s="418"/>
      <c r="G2751" s="418">
        <v>1</v>
      </c>
      <c r="H2751" s="418">
        <v>21</v>
      </c>
      <c r="I2751" s="420">
        <v>1</v>
      </c>
      <c r="J2751" s="420"/>
      <c r="K2751" s="521"/>
      <c r="L2751" s="521"/>
      <c r="M2751" s="1173"/>
      <c r="N2751" s="418"/>
      <c r="O2751" s="418"/>
      <c r="P2751" s="420"/>
      <c r="Q2751" s="420"/>
      <c r="R2751" s="420"/>
      <c r="S2751" s="420"/>
      <c r="T2751" s="1128"/>
      <c r="U2751" s="769"/>
      <c r="W2751" s="426"/>
    </row>
    <row r="2752" spans="1:23" ht="15.95" customHeight="1" x14ac:dyDescent="0.25">
      <c r="A2752" s="1115"/>
      <c r="B2752" s="589"/>
      <c r="C2752" s="1239"/>
      <c r="D2752" s="753"/>
      <c r="E2752" s="611"/>
      <c r="F2752" s="613"/>
      <c r="G2752" s="613"/>
      <c r="H2752" s="613"/>
      <c r="I2752" s="566"/>
      <c r="J2752" s="566"/>
      <c r="K2752" s="691"/>
      <c r="L2752" s="691"/>
      <c r="M2752" s="1221"/>
      <c r="N2752" s="613"/>
      <c r="O2752" s="613"/>
      <c r="P2752" s="566"/>
      <c r="Q2752" s="566"/>
      <c r="R2752" s="566"/>
      <c r="S2752" s="566"/>
      <c r="T2752" s="1211"/>
      <c r="U2752" s="757"/>
      <c r="W2752" s="426"/>
    </row>
    <row r="2753" spans="1:23" ht="15.95" customHeight="1" x14ac:dyDescent="0.25">
      <c r="A2753" s="1184">
        <v>333</v>
      </c>
      <c r="B2753" s="578" t="s">
        <v>2310</v>
      </c>
      <c r="C2753" s="721" t="s">
        <v>2296</v>
      </c>
      <c r="D2753" s="714">
        <v>250</v>
      </c>
      <c r="E2753" s="504" t="s">
        <v>2311</v>
      </c>
      <c r="F2753" s="505"/>
      <c r="G2753" s="505">
        <v>0</v>
      </c>
      <c r="H2753" s="505">
        <v>0</v>
      </c>
      <c r="I2753" s="460">
        <v>0</v>
      </c>
      <c r="J2753" s="460">
        <v>0</v>
      </c>
      <c r="K2753" s="790"/>
      <c r="L2753" s="790"/>
      <c r="M2753" s="1154"/>
      <c r="N2753" s="505"/>
      <c r="O2753" s="505"/>
      <c r="P2753" s="460"/>
      <c r="Q2753" s="460"/>
      <c r="R2753" s="460"/>
      <c r="S2753" s="460"/>
      <c r="T2753" s="1123"/>
      <c r="U2753" s="749"/>
      <c r="W2753" s="426"/>
    </row>
    <row r="2754" spans="1:23" ht="15.95" customHeight="1" x14ac:dyDescent="0.25">
      <c r="A2754" s="1187"/>
      <c r="B2754" s="587"/>
      <c r="C2754" s="1056"/>
      <c r="D2754" s="584"/>
      <c r="E2754" s="416" t="s">
        <v>19</v>
      </c>
      <c r="F2754" s="418"/>
      <c r="G2754" s="418">
        <v>230</v>
      </c>
      <c r="H2754" s="418">
        <v>231</v>
      </c>
      <c r="I2754" s="420">
        <v>232</v>
      </c>
      <c r="J2754" s="420">
        <v>402</v>
      </c>
      <c r="K2754" s="521"/>
      <c r="L2754" s="521"/>
      <c r="M2754" s="1173"/>
      <c r="N2754" s="418"/>
      <c r="O2754" s="418"/>
      <c r="P2754" s="420"/>
      <c r="Q2754" s="420"/>
      <c r="R2754" s="420"/>
      <c r="S2754" s="420"/>
      <c r="T2754" s="1128"/>
      <c r="U2754" s="769"/>
      <c r="W2754" s="426"/>
    </row>
    <row r="2755" spans="1:23" ht="15.95" customHeight="1" x14ac:dyDescent="0.25">
      <c r="A2755" s="1187"/>
      <c r="B2755" s="587"/>
      <c r="C2755" s="723"/>
      <c r="D2755" s="703"/>
      <c r="E2755" s="430" t="s">
        <v>31</v>
      </c>
      <c r="F2755" s="432"/>
      <c r="G2755" s="432">
        <v>0</v>
      </c>
      <c r="H2755" s="432">
        <v>0</v>
      </c>
      <c r="I2755" s="434">
        <v>0</v>
      </c>
      <c r="J2755" s="434"/>
      <c r="K2755" s="656"/>
      <c r="L2755" s="656"/>
      <c r="M2755" s="1160"/>
      <c r="N2755" s="432"/>
      <c r="O2755" s="432"/>
      <c r="P2755" s="434"/>
      <c r="Q2755" s="434"/>
      <c r="R2755" s="434"/>
      <c r="S2755" s="434"/>
      <c r="T2755" s="1128"/>
      <c r="U2755" s="769"/>
      <c r="W2755" s="426"/>
    </row>
    <row r="2756" spans="1:23" ht="15.95" customHeight="1" x14ac:dyDescent="0.25">
      <c r="A2756" s="1187"/>
      <c r="B2756" s="587"/>
      <c r="C2756" s="723"/>
      <c r="D2756" s="703"/>
      <c r="E2756" s="430" t="s">
        <v>36</v>
      </c>
      <c r="F2756" s="432"/>
      <c r="G2756" s="432">
        <v>0</v>
      </c>
      <c r="H2756" s="432">
        <v>0</v>
      </c>
      <c r="I2756" s="434">
        <v>0</v>
      </c>
      <c r="J2756" s="434"/>
      <c r="K2756" s="656"/>
      <c r="L2756" s="656"/>
      <c r="M2756" s="1160"/>
      <c r="N2756" s="432"/>
      <c r="O2756" s="432"/>
      <c r="P2756" s="434"/>
      <c r="Q2756" s="434"/>
      <c r="R2756" s="434"/>
      <c r="S2756" s="434"/>
      <c r="T2756" s="1128"/>
      <c r="U2756" s="769"/>
      <c r="W2756" s="426"/>
    </row>
    <row r="2757" spans="1:23" ht="15.95" customHeight="1" x14ac:dyDescent="0.25">
      <c r="A2757" s="1187"/>
      <c r="B2757" s="587"/>
      <c r="C2757" s="723"/>
      <c r="D2757" s="703"/>
      <c r="E2757" s="430" t="s">
        <v>32</v>
      </c>
      <c r="F2757" s="432"/>
      <c r="G2757" s="432">
        <v>0</v>
      </c>
      <c r="H2757" s="432">
        <v>0</v>
      </c>
      <c r="I2757" s="434">
        <v>0</v>
      </c>
      <c r="J2757" s="434"/>
      <c r="K2757" s="656"/>
      <c r="L2757" s="656"/>
      <c r="M2757" s="1160"/>
      <c r="N2757" s="432"/>
      <c r="O2757" s="432"/>
      <c r="P2757" s="434"/>
      <c r="Q2757" s="434"/>
      <c r="R2757" s="434"/>
      <c r="S2757" s="1242"/>
      <c r="T2757" s="1128"/>
      <c r="U2757" s="769"/>
      <c r="W2757" s="426"/>
    </row>
    <row r="2758" spans="1:23" ht="15.95" customHeight="1" x14ac:dyDescent="0.25">
      <c r="A2758" s="1191"/>
      <c r="B2758" s="589"/>
      <c r="C2758" s="802"/>
      <c r="D2758" s="753"/>
      <c r="E2758" s="611" t="s">
        <v>38</v>
      </c>
      <c r="F2758" s="613"/>
      <c r="G2758" s="613"/>
      <c r="H2758" s="613"/>
      <c r="I2758" s="566"/>
      <c r="J2758" s="566"/>
      <c r="K2758" s="691"/>
      <c r="L2758" s="691"/>
      <c r="M2758" s="1221"/>
      <c r="N2758" s="613"/>
      <c r="O2758" s="613"/>
      <c r="P2758" s="566"/>
      <c r="Q2758" s="566"/>
      <c r="R2758" s="566"/>
      <c r="S2758" s="566"/>
      <c r="T2758" s="1129"/>
      <c r="U2758" s="757"/>
      <c r="W2758" s="426"/>
    </row>
    <row r="2759" spans="1:23" ht="15.95" customHeight="1" x14ac:dyDescent="0.25">
      <c r="A2759" s="1110">
        <v>334</v>
      </c>
      <c r="B2759" s="578" t="s">
        <v>2312</v>
      </c>
      <c r="C2759" s="721" t="s">
        <v>2313</v>
      </c>
      <c r="D2759" s="714">
        <v>400</v>
      </c>
      <c r="E2759" s="504">
        <v>1861050</v>
      </c>
      <c r="F2759" s="505"/>
      <c r="G2759" s="505">
        <v>4</v>
      </c>
      <c r="H2759" s="505">
        <v>0</v>
      </c>
      <c r="I2759" s="460">
        <v>1</v>
      </c>
      <c r="J2759" s="460">
        <v>1</v>
      </c>
      <c r="K2759" s="790"/>
      <c r="L2759" s="790"/>
      <c r="M2759" s="1154"/>
      <c r="N2759" s="505"/>
      <c r="O2759" s="505"/>
      <c r="P2759" s="460"/>
      <c r="Q2759" s="460"/>
      <c r="R2759" s="460"/>
      <c r="S2759" s="460"/>
      <c r="T2759" s="1126"/>
      <c r="U2759" s="749"/>
      <c r="W2759" s="1086"/>
    </row>
    <row r="2760" spans="1:23" ht="15.95" customHeight="1" x14ac:dyDescent="0.25">
      <c r="A2760" s="1159"/>
      <c r="B2760" s="587"/>
      <c r="C2760" s="1056"/>
      <c r="D2760" s="584"/>
      <c r="E2760" s="416" t="s">
        <v>19</v>
      </c>
      <c r="F2760" s="418"/>
      <c r="G2760" s="418">
        <v>232</v>
      </c>
      <c r="H2760" s="418">
        <v>230</v>
      </c>
      <c r="I2760" s="420">
        <v>228</v>
      </c>
      <c r="J2760" s="420">
        <v>402</v>
      </c>
      <c r="K2760" s="521"/>
      <c r="L2760" s="521"/>
      <c r="M2760" s="1173"/>
      <c r="N2760" s="418"/>
      <c r="O2760" s="418"/>
      <c r="P2760" s="420"/>
      <c r="Q2760" s="420"/>
      <c r="R2760" s="420"/>
      <c r="S2760" s="420"/>
      <c r="T2760" s="1126"/>
      <c r="U2760" s="769"/>
      <c r="W2760" s="426"/>
    </row>
    <row r="2761" spans="1:23" ht="15.95" customHeight="1" x14ac:dyDescent="0.25">
      <c r="A2761" s="1159"/>
      <c r="B2761" s="587"/>
      <c r="C2761" s="723"/>
      <c r="D2761" s="703"/>
      <c r="E2761" s="430" t="s">
        <v>30</v>
      </c>
      <c r="F2761" s="432"/>
      <c r="G2761" s="432">
        <v>10</v>
      </c>
      <c r="H2761" s="432">
        <v>0</v>
      </c>
      <c r="I2761" s="434">
        <v>1</v>
      </c>
      <c r="J2761" s="434"/>
      <c r="K2761" s="656"/>
      <c r="L2761" s="656"/>
      <c r="M2761" s="1160"/>
      <c r="N2761" s="432"/>
      <c r="O2761" s="432"/>
      <c r="P2761" s="434"/>
      <c r="Q2761" s="434"/>
      <c r="R2761" s="434"/>
      <c r="S2761" s="434"/>
      <c r="T2761" s="1128"/>
      <c r="U2761" s="769"/>
      <c r="W2761" s="426"/>
    </row>
    <row r="2762" spans="1:23" ht="15.95" customHeight="1" x14ac:dyDescent="0.25">
      <c r="A2762" s="1159"/>
      <c r="B2762" s="587"/>
      <c r="C2762" s="723"/>
      <c r="D2762" s="703"/>
      <c r="E2762" s="430" t="s">
        <v>31</v>
      </c>
      <c r="F2762" s="432"/>
      <c r="G2762" s="432">
        <v>0</v>
      </c>
      <c r="H2762" s="432">
        <v>0</v>
      </c>
      <c r="I2762" s="434">
        <v>0</v>
      </c>
      <c r="J2762" s="434"/>
      <c r="K2762" s="656"/>
      <c r="L2762" s="656"/>
      <c r="M2762" s="1160"/>
      <c r="N2762" s="432"/>
      <c r="O2762" s="432"/>
      <c r="P2762" s="434"/>
      <c r="Q2762" s="434"/>
      <c r="R2762" s="434"/>
      <c r="S2762" s="434"/>
      <c r="T2762" s="1126"/>
      <c r="U2762" s="769"/>
      <c r="W2762" s="426"/>
    </row>
    <row r="2763" spans="1:23" ht="15.95" customHeight="1" x14ac:dyDescent="0.25">
      <c r="A2763" s="1159"/>
      <c r="B2763" s="587"/>
      <c r="C2763" s="723"/>
      <c r="D2763" s="703"/>
      <c r="E2763" s="430" t="s">
        <v>36</v>
      </c>
      <c r="F2763" s="432"/>
      <c r="G2763" s="432">
        <v>0</v>
      </c>
      <c r="H2763" s="432">
        <v>0</v>
      </c>
      <c r="I2763" s="434">
        <v>0</v>
      </c>
      <c r="J2763" s="434"/>
      <c r="K2763" s="656"/>
      <c r="L2763" s="656"/>
      <c r="M2763" s="1160"/>
      <c r="N2763" s="432"/>
      <c r="O2763" s="432"/>
      <c r="P2763" s="434"/>
      <c r="Q2763" s="434"/>
      <c r="R2763" s="434"/>
      <c r="S2763" s="434"/>
      <c r="T2763" s="1126"/>
      <c r="U2763" s="769"/>
      <c r="W2763" s="426"/>
    </row>
    <row r="2764" spans="1:23" ht="15.95" customHeight="1" x14ac:dyDescent="0.25">
      <c r="A2764" s="1115"/>
      <c r="B2764" s="589"/>
      <c r="C2764" s="802"/>
      <c r="D2764" s="753"/>
      <c r="E2764" s="611" t="s">
        <v>32</v>
      </c>
      <c r="F2764" s="613"/>
      <c r="G2764" s="613">
        <v>0</v>
      </c>
      <c r="H2764" s="613">
        <v>0</v>
      </c>
      <c r="I2764" s="566">
        <v>0</v>
      </c>
      <c r="J2764" s="566"/>
      <c r="K2764" s="691"/>
      <c r="L2764" s="691"/>
      <c r="M2764" s="1221"/>
      <c r="N2764" s="613"/>
      <c r="O2764" s="613"/>
      <c r="P2764" s="566"/>
      <c r="Q2764" s="566"/>
      <c r="R2764" s="566"/>
      <c r="S2764" s="566"/>
      <c r="T2764" s="1129"/>
      <c r="U2764" s="757"/>
      <c r="W2764" s="426"/>
    </row>
    <row r="2765" spans="1:23" ht="15.95" customHeight="1" x14ac:dyDescent="0.25">
      <c r="A2765" s="1243">
        <v>335</v>
      </c>
      <c r="B2765" s="413" t="s">
        <v>2314</v>
      </c>
      <c r="C2765" s="503" t="s">
        <v>2315</v>
      </c>
      <c r="D2765" s="458">
        <v>630</v>
      </c>
      <c r="E2765" s="504" t="s">
        <v>2316</v>
      </c>
      <c r="F2765" s="505"/>
      <c r="G2765" s="505">
        <v>42</v>
      </c>
      <c r="H2765" s="505">
        <v>46</v>
      </c>
      <c r="I2765" s="460">
        <v>72</v>
      </c>
      <c r="J2765" s="460"/>
      <c r="K2765" s="790"/>
      <c r="L2765" s="790"/>
      <c r="M2765" s="1154"/>
      <c r="N2765" s="505"/>
      <c r="O2765" s="505"/>
      <c r="P2765" s="505"/>
      <c r="Q2765" s="460"/>
      <c r="R2765" s="460"/>
      <c r="S2765" s="460"/>
      <c r="T2765" s="1126"/>
      <c r="U2765" s="749"/>
      <c r="W2765" s="1086"/>
    </row>
    <row r="2766" spans="1:23" ht="15.95" customHeight="1" x14ac:dyDescent="0.25">
      <c r="A2766" s="1243"/>
      <c r="B2766" s="427"/>
      <c r="C2766" s="414" t="s">
        <v>2317</v>
      </c>
      <c r="D2766" s="415"/>
      <c r="E2766" s="416" t="s">
        <v>19</v>
      </c>
      <c r="F2766" s="418"/>
      <c r="G2766" s="418">
        <v>229</v>
      </c>
      <c r="H2766" s="418">
        <v>231</v>
      </c>
      <c r="I2766" s="420">
        <v>227</v>
      </c>
      <c r="J2766" s="420">
        <v>401</v>
      </c>
      <c r="K2766" s="521"/>
      <c r="L2766" s="521"/>
      <c r="M2766" s="1217"/>
      <c r="N2766" s="418"/>
      <c r="O2766" s="418"/>
      <c r="P2766" s="418"/>
      <c r="Q2766" s="420"/>
      <c r="R2766" s="420"/>
      <c r="S2766" s="434"/>
      <c r="T2766" s="1126"/>
      <c r="U2766" s="769"/>
      <c r="W2766" s="426"/>
    </row>
    <row r="2767" spans="1:23" ht="15.95" customHeight="1" x14ac:dyDescent="0.25">
      <c r="A2767" s="1243"/>
      <c r="B2767" s="427"/>
      <c r="C2767" s="428"/>
      <c r="D2767" s="429"/>
      <c r="E2767" s="430" t="s">
        <v>31</v>
      </c>
      <c r="F2767" s="432"/>
      <c r="G2767" s="432">
        <v>14</v>
      </c>
      <c r="H2767" s="432">
        <v>5</v>
      </c>
      <c r="I2767" s="434">
        <v>14</v>
      </c>
      <c r="J2767" s="434">
        <v>6</v>
      </c>
      <c r="K2767" s="656"/>
      <c r="L2767" s="656"/>
      <c r="M2767" s="1218"/>
      <c r="N2767" s="432"/>
      <c r="O2767" s="432"/>
      <c r="P2767" s="432"/>
      <c r="Q2767" s="434"/>
      <c r="R2767" s="434"/>
      <c r="S2767" s="434"/>
      <c r="T2767" s="1126"/>
      <c r="U2767" s="769"/>
      <c r="W2767" s="426"/>
    </row>
    <row r="2768" spans="1:23" ht="15.95" customHeight="1" x14ac:dyDescent="0.25">
      <c r="A2768" s="1243"/>
      <c r="B2768" s="427"/>
      <c r="C2768" s="428"/>
      <c r="D2768" s="429"/>
      <c r="E2768" s="430" t="s">
        <v>36</v>
      </c>
      <c r="F2768" s="432"/>
      <c r="G2768" s="432">
        <v>20</v>
      </c>
      <c r="H2768" s="432">
        <v>21</v>
      </c>
      <c r="I2768" s="434">
        <v>20</v>
      </c>
      <c r="J2768" s="434">
        <v>10</v>
      </c>
      <c r="K2768" s="656"/>
      <c r="L2768" s="656"/>
      <c r="M2768" s="1218"/>
      <c r="N2768" s="432"/>
      <c r="O2768" s="432"/>
      <c r="P2768" s="432"/>
      <c r="Q2768" s="434"/>
      <c r="R2768" s="434"/>
      <c r="S2768" s="434"/>
      <c r="T2768" s="1126"/>
      <c r="U2768" s="769"/>
      <c r="W2768" s="426"/>
    </row>
    <row r="2769" spans="1:23" ht="15.95" customHeight="1" x14ac:dyDescent="0.25">
      <c r="A2769" s="1243"/>
      <c r="B2769" s="427"/>
      <c r="C2769" s="428"/>
      <c r="D2769" s="429"/>
      <c r="E2769" s="430" t="s">
        <v>32</v>
      </c>
      <c r="F2769" s="432"/>
      <c r="H2769" s="676"/>
      <c r="I2769" s="676"/>
      <c r="J2769" s="672"/>
      <c r="K2769" s="656"/>
      <c r="L2769" s="656"/>
      <c r="M2769" s="1218"/>
      <c r="N2769" s="432"/>
      <c r="O2769" s="432"/>
      <c r="P2769" s="432"/>
      <c r="Q2769" s="434"/>
      <c r="R2769" s="434"/>
      <c r="S2769" s="434"/>
      <c r="T2769" s="1128"/>
      <c r="U2769" s="769"/>
      <c r="W2769" s="426"/>
    </row>
    <row r="2770" spans="1:23" ht="15.95" customHeight="1" x14ac:dyDescent="0.25">
      <c r="A2770" s="1243"/>
      <c r="B2770" s="427"/>
      <c r="C2770" s="599"/>
      <c r="D2770" s="522"/>
      <c r="E2770" s="600" t="s">
        <v>38</v>
      </c>
      <c r="F2770" s="602"/>
      <c r="G2770" s="602"/>
      <c r="H2770" s="602"/>
      <c r="I2770" s="557"/>
      <c r="J2770" s="557"/>
      <c r="L2770" s="687"/>
      <c r="M2770" s="1224"/>
      <c r="N2770" s="602"/>
      <c r="O2770" s="602"/>
      <c r="P2770" s="602"/>
      <c r="Q2770" s="557"/>
      <c r="R2770" s="557"/>
      <c r="S2770" s="557"/>
      <c r="T2770" s="1126"/>
      <c r="U2770" s="769"/>
      <c r="W2770" s="426"/>
    </row>
    <row r="2771" spans="1:23" ht="15.95" customHeight="1" x14ac:dyDescent="0.25">
      <c r="A2771" s="1243"/>
      <c r="B2771" s="427"/>
      <c r="C2771" s="428"/>
      <c r="D2771" s="429"/>
      <c r="E2771" s="430" t="s">
        <v>33</v>
      </c>
      <c r="F2771" s="432"/>
      <c r="G2771" s="432">
        <v>0</v>
      </c>
      <c r="H2771" s="432">
        <v>4</v>
      </c>
      <c r="I2771" s="434">
        <v>30</v>
      </c>
      <c r="J2771" s="434">
        <v>7</v>
      </c>
      <c r="K2771" s="656"/>
      <c r="L2771" s="656"/>
      <c r="M2771" s="1218"/>
      <c r="N2771" s="432"/>
      <c r="O2771" s="432"/>
      <c r="P2771" s="432"/>
      <c r="Q2771" s="434"/>
      <c r="R2771" s="434"/>
      <c r="S2771" s="434"/>
      <c r="T2771" s="1126"/>
      <c r="U2771" s="769"/>
      <c r="W2771" s="426"/>
    </row>
    <row r="2772" spans="1:23" ht="15.95" customHeight="1" x14ac:dyDescent="0.25">
      <c r="A2772" s="1243"/>
      <c r="B2772" s="427"/>
      <c r="C2772" s="428"/>
      <c r="D2772" s="429"/>
      <c r="E2772" s="430" t="s">
        <v>40</v>
      </c>
      <c r="F2772" s="432"/>
      <c r="G2772" s="432"/>
      <c r="H2772" s="432"/>
      <c r="I2772" s="434"/>
      <c r="J2772" s="434"/>
      <c r="K2772" s="656"/>
      <c r="L2772" s="656"/>
      <c r="M2772" s="1218"/>
      <c r="N2772" s="432"/>
      <c r="O2772" s="432"/>
      <c r="P2772" s="432"/>
      <c r="Q2772" s="434"/>
      <c r="R2772" s="434"/>
      <c r="S2772" s="434"/>
      <c r="T2772" s="1126"/>
      <c r="U2772" s="769"/>
      <c r="W2772" s="426"/>
    </row>
    <row r="2773" spans="1:23" ht="15.95" customHeight="1" x14ac:dyDescent="0.25">
      <c r="A2773" s="1243"/>
      <c r="B2773" s="427"/>
      <c r="C2773" s="428"/>
      <c r="D2773" s="429"/>
      <c r="E2773" s="430" t="s">
        <v>24</v>
      </c>
      <c r="F2773" s="432"/>
      <c r="G2773" s="432">
        <v>0</v>
      </c>
      <c r="H2773" s="432">
        <v>0</v>
      </c>
      <c r="I2773" s="434">
        <v>0</v>
      </c>
      <c r="J2773" s="434"/>
      <c r="K2773" s="656"/>
      <c r="L2773" s="656"/>
      <c r="M2773" s="1218"/>
      <c r="N2773" s="432"/>
      <c r="O2773" s="432"/>
      <c r="P2773" s="432"/>
      <c r="Q2773" s="434"/>
      <c r="R2773" s="434"/>
      <c r="S2773" s="434"/>
      <c r="T2773" s="1126"/>
      <c r="U2773" s="769"/>
      <c r="W2773" s="426"/>
    </row>
    <row r="2774" spans="1:23" ht="15.95" customHeight="1" x14ac:dyDescent="0.25">
      <c r="A2774" s="1243"/>
      <c r="B2774" s="440"/>
      <c r="C2774" s="610"/>
      <c r="D2774" s="564"/>
      <c r="E2774" s="611" t="s">
        <v>42</v>
      </c>
      <c r="F2774" s="613"/>
      <c r="G2774" s="613">
        <v>0</v>
      </c>
      <c r="H2774" s="613">
        <v>0</v>
      </c>
      <c r="I2774" s="566">
        <v>0</v>
      </c>
      <c r="J2774" s="566">
        <v>0</v>
      </c>
      <c r="K2774" s="691"/>
      <c r="L2774" s="691"/>
      <c r="M2774" s="1244"/>
      <c r="N2774" s="613"/>
      <c r="O2774" s="613"/>
      <c r="P2774" s="613"/>
      <c r="Q2774" s="566"/>
      <c r="R2774" s="566"/>
      <c r="S2774" s="566"/>
      <c r="T2774" s="1121"/>
      <c r="U2774" s="757"/>
      <c r="W2774" s="426"/>
    </row>
    <row r="2775" spans="1:23" ht="15.95" customHeight="1" x14ac:dyDescent="0.25">
      <c r="A2775" s="1184">
        <v>336</v>
      </c>
      <c r="B2775" s="578" t="s">
        <v>2318</v>
      </c>
      <c r="C2775" s="721" t="s">
        <v>2319</v>
      </c>
      <c r="D2775" s="714">
        <v>250</v>
      </c>
      <c r="E2775" s="504" t="s">
        <v>1803</v>
      </c>
      <c r="F2775" s="505"/>
      <c r="G2775" s="505">
        <v>0</v>
      </c>
      <c r="H2775" s="505">
        <v>0</v>
      </c>
      <c r="I2775" s="460">
        <v>0</v>
      </c>
      <c r="J2775" s="460">
        <v>0</v>
      </c>
      <c r="K2775" s="790"/>
      <c r="L2775" s="790"/>
      <c r="M2775" s="1154"/>
      <c r="N2775" s="505"/>
      <c r="O2775" s="505"/>
      <c r="P2775" s="460"/>
      <c r="Q2775" s="460"/>
      <c r="R2775" s="460"/>
      <c r="S2775" s="460"/>
      <c r="T2775" s="1123"/>
      <c r="U2775" s="749"/>
      <c r="W2775" s="1086"/>
    </row>
    <row r="2776" spans="1:23" ht="15.95" customHeight="1" x14ac:dyDescent="0.25">
      <c r="A2776" s="1187"/>
      <c r="B2776" s="587"/>
      <c r="C2776" s="614"/>
      <c r="D2776" s="615"/>
      <c r="E2776" s="600" t="s">
        <v>19</v>
      </c>
      <c r="F2776" s="602"/>
      <c r="G2776" s="602">
        <v>228</v>
      </c>
      <c r="H2776" s="602">
        <v>229</v>
      </c>
      <c r="I2776" s="557">
        <v>229</v>
      </c>
      <c r="J2776" s="557">
        <v>401</v>
      </c>
      <c r="L2776" s="687"/>
      <c r="M2776" s="1199"/>
      <c r="N2776" s="602"/>
      <c r="O2776" s="602"/>
      <c r="P2776" s="557"/>
      <c r="Q2776" s="557"/>
      <c r="R2776" s="557"/>
      <c r="S2776" s="557"/>
      <c r="T2776" s="1126"/>
      <c r="U2776" s="769"/>
      <c r="W2776" s="426"/>
    </row>
    <row r="2777" spans="1:23" ht="15.95" customHeight="1" x14ac:dyDescent="0.25">
      <c r="A2777" s="1187"/>
      <c r="B2777" s="587"/>
      <c r="C2777" s="723"/>
      <c r="D2777" s="703"/>
      <c r="E2777" s="430" t="s">
        <v>30</v>
      </c>
      <c r="F2777" s="432"/>
      <c r="G2777" s="432">
        <v>0</v>
      </c>
      <c r="H2777" s="432">
        <v>0</v>
      </c>
      <c r="I2777" s="434">
        <v>0</v>
      </c>
      <c r="J2777" s="434">
        <v>0</v>
      </c>
      <c r="K2777" s="656"/>
      <c r="L2777" s="656"/>
      <c r="M2777" s="1160"/>
      <c r="N2777" s="432"/>
      <c r="O2777" s="432"/>
      <c r="P2777" s="434"/>
      <c r="Q2777" s="434"/>
      <c r="R2777" s="434"/>
      <c r="S2777" s="434"/>
      <c r="T2777" s="1128"/>
      <c r="U2777" s="769"/>
      <c r="W2777" s="426"/>
    </row>
    <row r="2778" spans="1:23" ht="15.95" customHeight="1" x14ac:dyDescent="0.25">
      <c r="A2778" s="1187"/>
      <c r="B2778" s="587"/>
      <c r="C2778" s="614"/>
      <c r="D2778" s="615"/>
      <c r="E2778" s="600" t="s">
        <v>31</v>
      </c>
      <c r="F2778" s="602"/>
      <c r="G2778" s="602"/>
      <c r="H2778" s="602"/>
      <c r="I2778" s="557"/>
      <c r="J2778" s="557"/>
      <c r="L2778" s="687"/>
      <c r="M2778" s="1199"/>
      <c r="N2778" s="602"/>
      <c r="O2778" s="602"/>
      <c r="P2778" s="557"/>
      <c r="Q2778" s="557"/>
      <c r="R2778" s="557"/>
      <c r="S2778" s="557"/>
      <c r="T2778" s="1126"/>
      <c r="U2778" s="769"/>
      <c r="W2778" s="426"/>
    </row>
    <row r="2779" spans="1:23" ht="15.95" customHeight="1" x14ac:dyDescent="0.25">
      <c r="A2779" s="1187"/>
      <c r="B2779" s="587"/>
      <c r="C2779" s="723"/>
      <c r="D2779" s="703"/>
      <c r="E2779" s="430" t="s">
        <v>36</v>
      </c>
      <c r="F2779" s="432"/>
      <c r="G2779" s="432"/>
      <c r="H2779" s="432"/>
      <c r="I2779" s="434"/>
      <c r="J2779" s="434"/>
      <c r="K2779" s="656"/>
      <c r="L2779" s="656"/>
      <c r="M2779" s="1160"/>
      <c r="N2779" s="432"/>
      <c r="O2779" s="432"/>
      <c r="P2779" s="434"/>
      <c r="Q2779" s="434"/>
      <c r="R2779" s="434"/>
      <c r="S2779" s="434"/>
      <c r="T2779" s="1126"/>
      <c r="U2779" s="769"/>
      <c r="W2779" s="426"/>
    </row>
    <row r="2780" spans="1:23" ht="15.95" customHeight="1" x14ac:dyDescent="0.25">
      <c r="A2780" s="1191"/>
      <c r="B2780" s="589"/>
      <c r="C2780" s="802"/>
      <c r="D2780" s="753"/>
      <c r="E2780" s="611" t="s">
        <v>32</v>
      </c>
      <c r="F2780" s="613"/>
      <c r="G2780" s="613"/>
      <c r="H2780" s="613"/>
      <c r="I2780" s="566"/>
      <c r="J2780" s="566"/>
      <c r="K2780" s="691"/>
      <c r="L2780" s="691"/>
      <c r="M2780" s="1221"/>
      <c r="N2780" s="613"/>
      <c r="O2780" s="613"/>
      <c r="P2780" s="566"/>
      <c r="Q2780" s="566"/>
      <c r="R2780" s="566"/>
      <c r="S2780" s="566"/>
      <c r="T2780" s="1126"/>
      <c r="U2780" s="757"/>
      <c r="W2780" s="426"/>
    </row>
    <row r="2781" spans="1:23" ht="15.95" customHeight="1" x14ac:dyDescent="0.25">
      <c r="A2781" s="1184">
        <v>338</v>
      </c>
      <c r="B2781" s="578" t="s">
        <v>2320</v>
      </c>
      <c r="C2781" s="721" t="s">
        <v>1786</v>
      </c>
      <c r="D2781" s="714">
        <v>200</v>
      </c>
      <c r="E2781" s="504">
        <v>42875</v>
      </c>
      <c r="F2781" s="505"/>
      <c r="G2781" s="505">
        <v>55</v>
      </c>
      <c r="H2781" s="505">
        <v>55</v>
      </c>
      <c r="I2781" s="460">
        <v>46</v>
      </c>
      <c r="J2781" s="460">
        <v>9</v>
      </c>
      <c r="K2781" s="790"/>
      <c r="L2781" s="790"/>
      <c r="M2781" s="1154"/>
      <c r="N2781" s="505"/>
      <c r="O2781" s="505"/>
      <c r="P2781" s="460"/>
      <c r="Q2781" s="460"/>
      <c r="R2781" s="460"/>
      <c r="S2781" s="460"/>
      <c r="T2781" s="1126"/>
      <c r="U2781" s="749"/>
      <c r="W2781" s="1230"/>
    </row>
    <row r="2782" spans="1:23" ht="15.95" customHeight="1" x14ac:dyDescent="0.25">
      <c r="A2782" s="1187"/>
      <c r="B2782" s="587"/>
      <c r="C2782" s="723"/>
      <c r="D2782" s="703"/>
      <c r="E2782" s="430" t="s">
        <v>19</v>
      </c>
      <c r="F2782" s="432"/>
      <c r="G2782" s="432">
        <v>224</v>
      </c>
      <c r="H2782" s="432">
        <v>225</v>
      </c>
      <c r="I2782" s="434">
        <v>237</v>
      </c>
      <c r="J2782" s="434">
        <v>397</v>
      </c>
      <c r="K2782" s="656"/>
      <c r="L2782" s="656"/>
      <c r="M2782" s="1160"/>
      <c r="N2782" s="432"/>
      <c r="O2782" s="432"/>
      <c r="P2782" s="434"/>
      <c r="Q2782" s="434"/>
      <c r="R2782" s="434"/>
      <c r="S2782" s="434"/>
      <c r="T2782" s="1126"/>
      <c r="U2782" s="769"/>
      <c r="W2782" s="1230"/>
    </row>
    <row r="2783" spans="1:23" ht="15.95" customHeight="1" x14ac:dyDescent="0.25">
      <c r="A2783" s="1187"/>
      <c r="B2783" s="587"/>
      <c r="C2783" s="723"/>
      <c r="D2783" s="703"/>
      <c r="E2783" s="430" t="s">
        <v>31</v>
      </c>
      <c r="F2783" s="432"/>
      <c r="G2783" s="432">
        <v>8</v>
      </c>
      <c r="H2783" s="432">
        <v>4</v>
      </c>
      <c r="I2783" s="434">
        <v>1</v>
      </c>
      <c r="J2783" s="434">
        <v>7</v>
      </c>
      <c r="K2783" s="656"/>
      <c r="L2783" s="656"/>
      <c r="M2783" s="1160"/>
      <c r="N2783" s="432"/>
      <c r="O2783" s="432"/>
      <c r="P2783" s="434"/>
      <c r="Q2783" s="434"/>
      <c r="R2783" s="434"/>
      <c r="S2783" s="434"/>
      <c r="T2783" s="1126"/>
      <c r="U2783" s="588"/>
      <c r="W2783" s="1230"/>
    </row>
    <row r="2784" spans="1:23" ht="15.95" customHeight="1" x14ac:dyDescent="0.25">
      <c r="A2784" s="1187"/>
      <c r="B2784" s="587"/>
      <c r="C2784" s="723"/>
      <c r="D2784" s="703"/>
      <c r="E2784" s="430" t="s">
        <v>36</v>
      </c>
      <c r="F2784" s="432"/>
      <c r="G2784" s="432">
        <v>46</v>
      </c>
      <c r="H2784" s="432">
        <v>49</v>
      </c>
      <c r="I2784" s="434">
        <v>44</v>
      </c>
      <c r="J2784" s="434">
        <v>3</v>
      </c>
      <c r="K2784" s="656"/>
      <c r="L2784" s="656"/>
      <c r="M2784" s="1160"/>
      <c r="N2784" s="432"/>
      <c r="O2784" s="432"/>
      <c r="P2784" s="434"/>
      <c r="Q2784" s="434"/>
      <c r="R2784" s="434"/>
      <c r="S2784" s="434"/>
      <c r="T2784" s="1126"/>
      <c r="U2784" s="588"/>
      <c r="W2784" s="1230"/>
    </row>
    <row r="2785" spans="1:23" ht="15.95" customHeight="1" x14ac:dyDescent="0.25">
      <c r="A2785" s="1187"/>
      <c r="B2785" s="587"/>
      <c r="C2785" s="723"/>
      <c r="D2785" s="703"/>
      <c r="E2785" s="430" t="s">
        <v>32</v>
      </c>
      <c r="F2785" s="432"/>
      <c r="G2785" s="432">
        <v>0</v>
      </c>
      <c r="H2785" s="432">
        <v>0</v>
      </c>
      <c r="I2785" s="434">
        <v>0</v>
      </c>
      <c r="J2785" s="434"/>
      <c r="K2785" s="656"/>
      <c r="L2785" s="656"/>
      <c r="M2785" s="1160"/>
      <c r="N2785" s="432"/>
      <c r="O2785" s="432"/>
      <c r="P2785" s="434"/>
      <c r="Q2785" s="434"/>
      <c r="R2785" s="434"/>
      <c r="S2785" s="434"/>
      <c r="T2785" s="1126"/>
      <c r="U2785" s="588"/>
      <c r="W2785" s="1230"/>
    </row>
    <row r="2786" spans="1:23" ht="15.95" customHeight="1" x14ac:dyDescent="0.25">
      <c r="A2786" s="1191"/>
      <c r="B2786" s="589"/>
      <c r="C2786" s="802"/>
      <c r="D2786" s="753"/>
      <c r="E2786" s="611" t="s">
        <v>38</v>
      </c>
      <c r="F2786" s="613"/>
      <c r="G2786" s="613">
        <v>0</v>
      </c>
      <c r="H2786" s="613">
        <v>0</v>
      </c>
      <c r="I2786" s="566">
        <v>0</v>
      </c>
      <c r="J2786" s="566"/>
      <c r="K2786" s="691"/>
      <c r="L2786" s="691"/>
      <c r="M2786" s="1221"/>
      <c r="N2786" s="613"/>
      <c r="O2786" s="613"/>
      <c r="P2786" s="566"/>
      <c r="Q2786" s="566"/>
      <c r="R2786" s="566"/>
      <c r="S2786" s="566"/>
      <c r="T2786" s="1121"/>
      <c r="U2786" s="598"/>
      <c r="W2786" s="1230"/>
    </row>
    <row r="2787" spans="1:23" ht="15.95" customHeight="1" x14ac:dyDescent="0.25">
      <c r="A2787" s="889">
        <v>339</v>
      </c>
      <c r="B2787" s="413" t="s">
        <v>2321</v>
      </c>
      <c r="C2787" s="606"/>
      <c r="D2787" s="514"/>
      <c r="E2787" s="607" t="s">
        <v>2322</v>
      </c>
      <c r="F2787" s="609"/>
      <c r="G2787" s="609">
        <v>14</v>
      </c>
      <c r="H2787" s="609">
        <v>14</v>
      </c>
      <c r="I2787" s="516">
        <v>13</v>
      </c>
      <c r="J2787" s="516"/>
      <c r="K2787" s="1233"/>
      <c r="L2787" s="1233"/>
      <c r="M2787" s="1234"/>
      <c r="N2787" s="609"/>
      <c r="O2787" s="609"/>
      <c r="P2787" s="516"/>
      <c r="Q2787" s="1245"/>
      <c r="R2787" s="516"/>
      <c r="S2787" s="516"/>
      <c r="T2787" s="1246"/>
      <c r="U2787" s="1205"/>
      <c r="W2787" s="822"/>
    </row>
    <row r="2788" spans="1:23" ht="15.95" customHeight="1" x14ac:dyDescent="0.25">
      <c r="A2788" s="793"/>
      <c r="B2788" s="427"/>
      <c r="C2788" s="599"/>
      <c r="D2788" s="522"/>
      <c r="E2788" s="647" t="s">
        <v>2323</v>
      </c>
      <c r="F2788" s="602"/>
      <c r="G2788" s="602">
        <v>2</v>
      </c>
      <c r="H2788" s="602">
        <v>2</v>
      </c>
      <c r="I2788" s="557">
        <v>2.7</v>
      </c>
      <c r="J2788" s="557"/>
      <c r="L2788" s="687"/>
      <c r="M2788" s="1199"/>
      <c r="N2788" s="602"/>
      <c r="O2788" s="602"/>
      <c r="P2788" s="557"/>
      <c r="Q2788" s="1247"/>
      <c r="R2788" s="557"/>
      <c r="S2788" s="557"/>
      <c r="U2788" s="1206"/>
      <c r="W2788" s="822"/>
    </row>
    <row r="2789" spans="1:23" ht="15.95" customHeight="1" x14ac:dyDescent="0.25">
      <c r="A2789" s="793"/>
      <c r="B2789" s="427"/>
      <c r="C2789" s="599"/>
      <c r="D2789" s="522"/>
      <c r="E2789" s="600" t="s">
        <v>2324</v>
      </c>
      <c r="F2789" s="602"/>
      <c r="G2789" s="602">
        <v>34</v>
      </c>
      <c r="H2789" s="602">
        <v>20</v>
      </c>
      <c r="I2789" s="557">
        <v>33</v>
      </c>
      <c r="J2789" s="557"/>
      <c r="L2789" s="687"/>
      <c r="M2789" s="1199"/>
      <c r="N2789" s="602"/>
      <c r="O2789" s="602"/>
      <c r="P2789" s="557"/>
      <c r="Q2789" s="1247"/>
      <c r="R2789" s="557"/>
      <c r="S2789" s="557"/>
      <c r="U2789" s="1206"/>
      <c r="W2789" s="822"/>
    </row>
    <row r="2790" spans="1:23" ht="15.95" customHeight="1" x14ac:dyDescent="0.25">
      <c r="A2790" s="793"/>
      <c r="B2790" s="427"/>
      <c r="C2790" s="599"/>
      <c r="D2790" s="522"/>
      <c r="E2790" s="600" t="s">
        <v>2325</v>
      </c>
      <c r="F2790" s="602"/>
      <c r="G2790" s="602">
        <v>6</v>
      </c>
      <c r="H2790" s="602">
        <v>6</v>
      </c>
      <c r="I2790" s="557">
        <v>6.5</v>
      </c>
      <c r="J2790" s="557"/>
      <c r="L2790" s="687"/>
      <c r="M2790" s="1199"/>
      <c r="N2790" s="602"/>
      <c r="O2790" s="602"/>
      <c r="P2790" s="557"/>
      <c r="Q2790" s="1247"/>
      <c r="R2790" s="557"/>
      <c r="S2790" s="557"/>
      <c r="U2790" s="1206"/>
      <c r="W2790" s="822"/>
    </row>
    <row r="2791" spans="1:23" ht="15.95" customHeight="1" x14ac:dyDescent="0.25">
      <c r="A2791" s="793"/>
      <c r="B2791" s="427"/>
      <c r="C2791" s="599"/>
      <c r="D2791" s="522"/>
      <c r="E2791" s="600" t="s">
        <v>2326</v>
      </c>
      <c r="F2791" s="602"/>
      <c r="G2791" s="602">
        <v>30</v>
      </c>
      <c r="H2791" s="602">
        <v>30</v>
      </c>
      <c r="I2791" s="557">
        <v>28</v>
      </c>
      <c r="J2791" s="557"/>
      <c r="L2791" s="687"/>
      <c r="M2791" s="1199"/>
      <c r="N2791" s="602"/>
      <c r="O2791" s="602"/>
      <c r="P2791" s="557"/>
      <c r="Q2791" s="1247"/>
      <c r="R2791" s="557"/>
      <c r="S2791" s="557"/>
      <c r="U2791" s="1206"/>
      <c r="W2791" s="822"/>
    </row>
    <row r="2792" spans="1:23" ht="15.95" customHeight="1" x14ac:dyDescent="0.25">
      <c r="A2792" s="793"/>
      <c r="B2792" s="427"/>
      <c r="C2792" s="599"/>
      <c r="D2792" s="522"/>
      <c r="E2792" s="600" t="s">
        <v>2327</v>
      </c>
      <c r="F2792" s="602"/>
      <c r="G2792" s="602">
        <v>20</v>
      </c>
      <c r="H2792" s="602">
        <v>20</v>
      </c>
      <c r="I2792" s="557">
        <v>20</v>
      </c>
      <c r="J2792" s="557"/>
      <c r="L2792" s="687"/>
      <c r="M2792" s="1199"/>
      <c r="N2792" s="602"/>
      <c r="O2792" s="602"/>
      <c r="P2792" s="557"/>
      <c r="Q2792" s="1247"/>
      <c r="R2792" s="557"/>
      <c r="S2792" s="557"/>
      <c r="U2792" s="1206"/>
      <c r="W2792" s="822"/>
    </row>
    <row r="2793" spans="1:23" ht="15.95" customHeight="1" x14ac:dyDescent="0.25">
      <c r="A2793" s="891"/>
      <c r="B2793" s="440"/>
      <c r="C2793" s="599"/>
      <c r="D2793" s="522"/>
      <c r="E2793" s="600" t="s">
        <v>2328</v>
      </c>
      <c r="F2793" s="602"/>
      <c r="G2793" s="602">
        <v>0.7</v>
      </c>
      <c r="H2793" s="602">
        <v>0.5</v>
      </c>
      <c r="I2793" s="557">
        <v>0.6</v>
      </c>
      <c r="J2793" s="557"/>
      <c r="L2793" s="687"/>
      <c r="M2793" s="1199"/>
      <c r="N2793" s="602"/>
      <c r="O2793" s="602"/>
      <c r="P2793" s="566"/>
      <c r="Q2793" s="1247"/>
      <c r="R2793" s="557"/>
      <c r="S2793" s="557"/>
      <c r="U2793" s="1207"/>
      <c r="W2793" s="822"/>
    </row>
    <row r="2794" spans="1:23" ht="15.95" customHeight="1" x14ac:dyDescent="0.25">
      <c r="A2794" s="452">
        <v>340</v>
      </c>
      <c r="B2794" s="413" t="s">
        <v>2329</v>
      </c>
      <c r="C2794" s="503"/>
      <c r="D2794" s="458"/>
      <c r="E2794" s="607"/>
      <c r="F2794" s="609">
        <v>133</v>
      </c>
      <c r="G2794" s="609">
        <v>95</v>
      </c>
      <c r="H2794" s="609">
        <v>130</v>
      </c>
      <c r="I2794" s="516"/>
      <c r="J2794" s="516"/>
      <c r="K2794" s="1233"/>
      <c r="L2794" s="790"/>
      <c r="M2794" s="1154"/>
      <c r="N2794" s="505">
        <v>79</v>
      </c>
      <c r="O2794" s="505">
        <v>103</v>
      </c>
      <c r="P2794" s="1245">
        <v>85</v>
      </c>
      <c r="Q2794" s="460"/>
      <c r="R2794" s="460"/>
      <c r="S2794" s="460"/>
      <c r="T2794" s="1249"/>
      <c r="U2794" s="1205"/>
      <c r="V2794" s="1250"/>
      <c r="W2794" s="822"/>
    </row>
    <row r="2795" spans="1:23" ht="15.95" customHeight="1" x14ac:dyDescent="0.25">
      <c r="A2795" s="412"/>
      <c r="B2795" s="427"/>
      <c r="C2795" s="1251"/>
      <c r="D2795" s="429"/>
      <c r="E2795" s="430" t="s">
        <v>19</v>
      </c>
      <c r="F2795" s="432">
        <v>230</v>
      </c>
      <c r="G2795" s="432">
        <v>230</v>
      </c>
      <c r="H2795" s="432" t="s">
        <v>2126</v>
      </c>
      <c r="I2795" s="434"/>
      <c r="J2795" s="434"/>
      <c r="K2795" s="656"/>
      <c r="L2795" s="1252"/>
      <c r="M2795" s="1160" t="s">
        <v>2330</v>
      </c>
      <c r="N2795" s="432">
        <v>230</v>
      </c>
      <c r="O2795" s="432">
        <v>228</v>
      </c>
      <c r="P2795" s="434" t="s">
        <v>2331</v>
      </c>
      <c r="Q2795" s="434"/>
      <c r="R2795" s="434"/>
      <c r="S2795" s="434"/>
      <c r="T2795" s="1253"/>
      <c r="U2795" s="1206"/>
      <c r="V2795" s="782"/>
      <c r="W2795" s="822"/>
    </row>
    <row r="2796" spans="1:23" ht="15.95" customHeight="1" x14ac:dyDescent="0.25">
      <c r="A2796" s="412"/>
      <c r="B2796" s="427"/>
      <c r="C2796" s="1254"/>
      <c r="D2796" s="429"/>
      <c r="E2796" s="430" t="s">
        <v>30</v>
      </c>
      <c r="F2796" s="432">
        <v>0</v>
      </c>
      <c r="G2796" s="432">
        <v>0</v>
      </c>
      <c r="H2796" s="467">
        <v>0</v>
      </c>
      <c r="I2796" s="434">
        <v>0</v>
      </c>
      <c r="J2796" s="434"/>
      <c r="K2796" s="656"/>
      <c r="L2796" s="1255"/>
      <c r="M2796" s="1173" t="s">
        <v>21</v>
      </c>
      <c r="N2796" s="418">
        <v>10</v>
      </c>
      <c r="O2796" s="418">
        <v>47</v>
      </c>
      <c r="P2796" s="420">
        <v>39</v>
      </c>
      <c r="Q2796" s="420">
        <v>0</v>
      </c>
      <c r="R2796" s="420"/>
      <c r="S2796" s="420"/>
      <c r="T2796" s="1256"/>
      <c r="U2796" s="1206"/>
      <c r="V2796" s="782"/>
      <c r="W2796" s="822"/>
    </row>
    <row r="2797" spans="1:23" ht="15.95" customHeight="1" x14ac:dyDescent="0.25">
      <c r="A2797" s="412"/>
      <c r="B2797" s="427"/>
      <c r="C2797" s="1251"/>
      <c r="D2797" s="415"/>
      <c r="E2797" s="416" t="s">
        <v>31</v>
      </c>
      <c r="F2797" s="418">
        <v>82</v>
      </c>
      <c r="G2797" s="418">
        <v>64</v>
      </c>
      <c r="H2797" s="501">
        <v>85</v>
      </c>
      <c r="I2797" s="420">
        <v>0</v>
      </c>
      <c r="J2797" s="420"/>
      <c r="K2797" s="521"/>
      <c r="L2797" s="1255"/>
      <c r="M2797" s="1173" t="s">
        <v>35</v>
      </c>
      <c r="N2797" s="418">
        <v>0</v>
      </c>
      <c r="O2797" s="418">
        <v>6</v>
      </c>
      <c r="P2797" s="420">
        <v>0</v>
      </c>
      <c r="Q2797" s="420">
        <v>6</v>
      </c>
      <c r="R2797" s="420"/>
      <c r="S2797" s="420"/>
      <c r="T2797" s="1256"/>
      <c r="U2797" s="1206"/>
      <c r="V2797" s="1257"/>
      <c r="W2797" s="822"/>
    </row>
    <row r="2798" spans="1:23" ht="15.95" customHeight="1" x14ac:dyDescent="0.25">
      <c r="A2798" s="412"/>
      <c r="B2798" s="427"/>
      <c r="C2798" s="1251"/>
      <c r="D2798" s="429"/>
      <c r="E2798" s="430" t="s">
        <v>36</v>
      </c>
      <c r="F2798" s="432">
        <v>62</v>
      </c>
      <c r="G2798" s="432">
        <v>37</v>
      </c>
      <c r="H2798" s="467">
        <v>57</v>
      </c>
      <c r="I2798" s="434">
        <v>0</v>
      </c>
      <c r="J2798" s="434"/>
      <c r="K2798" s="656"/>
      <c r="L2798" s="656"/>
      <c r="M2798" s="1160" t="s">
        <v>23</v>
      </c>
      <c r="N2798" s="432">
        <v>3</v>
      </c>
      <c r="O2798" s="432">
        <v>0</v>
      </c>
      <c r="P2798" s="434">
        <v>0</v>
      </c>
      <c r="Q2798" s="434">
        <v>0</v>
      </c>
      <c r="R2798" s="434"/>
      <c r="S2798" s="434"/>
      <c r="T2798" s="1253"/>
      <c r="U2798" s="1206"/>
      <c r="V2798" s="785"/>
      <c r="W2798" s="822"/>
    </row>
    <row r="2799" spans="1:23" ht="15.95" customHeight="1" x14ac:dyDescent="0.25">
      <c r="A2799" s="412"/>
      <c r="B2799" s="427"/>
      <c r="C2799" s="1251"/>
      <c r="D2799" s="429"/>
      <c r="E2799" s="430" t="s">
        <v>32</v>
      </c>
      <c r="F2799" s="841">
        <v>0</v>
      </c>
      <c r="G2799" s="432">
        <v>0</v>
      </c>
      <c r="H2799" s="467">
        <v>0</v>
      </c>
      <c r="I2799" s="434">
        <v>0</v>
      </c>
      <c r="J2799" s="434"/>
      <c r="K2799" s="656"/>
      <c r="L2799" s="656"/>
      <c r="M2799" s="1160" t="s">
        <v>37</v>
      </c>
      <c r="N2799" s="432">
        <v>0</v>
      </c>
      <c r="O2799" s="432">
        <v>0</v>
      </c>
      <c r="P2799" s="434">
        <v>0</v>
      </c>
      <c r="Q2799" s="434">
        <v>0</v>
      </c>
      <c r="R2799" s="434"/>
      <c r="S2799" s="434"/>
      <c r="T2799" s="1253"/>
      <c r="U2799" s="1206"/>
      <c r="V2799" s="785"/>
      <c r="W2799" s="822"/>
    </row>
    <row r="2800" spans="1:23" ht="15.95" customHeight="1" x14ac:dyDescent="0.25">
      <c r="A2800" s="412"/>
      <c r="B2800" s="427"/>
      <c r="C2800" s="1251"/>
      <c r="D2800" s="429"/>
      <c r="E2800" s="430" t="s">
        <v>33</v>
      </c>
      <c r="F2800" s="467">
        <v>0</v>
      </c>
      <c r="G2800" s="432">
        <v>0</v>
      </c>
      <c r="H2800" s="432">
        <v>0</v>
      </c>
      <c r="I2800" s="434">
        <v>0</v>
      </c>
      <c r="J2800" s="434"/>
      <c r="K2800" s="656"/>
      <c r="L2800" s="656"/>
      <c r="M2800" s="1160" t="s">
        <v>25</v>
      </c>
      <c r="N2800" s="432">
        <v>50</v>
      </c>
      <c r="O2800" s="432">
        <v>46</v>
      </c>
      <c r="P2800" s="434">
        <v>20</v>
      </c>
      <c r="Q2800" s="434">
        <v>3</v>
      </c>
      <c r="R2800" s="434"/>
      <c r="S2800" s="434"/>
      <c r="T2800" s="1253"/>
      <c r="U2800" s="1206"/>
      <c r="V2800" s="782"/>
      <c r="W2800" s="822"/>
    </row>
    <row r="2801" spans="1:90" ht="15.95" customHeight="1" x14ac:dyDescent="0.25">
      <c r="A2801" s="412"/>
      <c r="B2801" s="427"/>
      <c r="C2801" s="1254"/>
      <c r="D2801" s="522"/>
      <c r="E2801" s="600" t="s">
        <v>40</v>
      </c>
      <c r="F2801" s="602">
        <v>72</v>
      </c>
      <c r="G2801" s="602">
        <v>26</v>
      </c>
      <c r="H2801" s="602">
        <v>29</v>
      </c>
      <c r="I2801" s="557">
        <v>1</v>
      </c>
      <c r="J2801" s="557"/>
      <c r="L2801" s="687"/>
      <c r="M2801" s="1199" t="s">
        <v>39</v>
      </c>
      <c r="N2801" s="602" t="s">
        <v>1557</v>
      </c>
      <c r="O2801" s="602"/>
      <c r="P2801" s="557"/>
      <c r="Q2801" s="557"/>
      <c r="R2801" s="557"/>
      <c r="S2801" s="557"/>
      <c r="T2801" s="1258"/>
      <c r="U2801" s="1206"/>
      <c r="V2801" s="1257"/>
      <c r="W2801" s="822"/>
    </row>
    <row r="2802" spans="1:90" ht="15.95" customHeight="1" x14ac:dyDescent="0.25">
      <c r="A2802" s="412"/>
      <c r="B2802" s="427"/>
      <c r="C2802" s="1251"/>
      <c r="D2802" s="429"/>
      <c r="E2802" s="430" t="s">
        <v>24</v>
      </c>
      <c r="F2802" s="432">
        <v>4</v>
      </c>
      <c r="G2802" s="432">
        <v>0</v>
      </c>
      <c r="H2802" s="432">
        <v>9</v>
      </c>
      <c r="I2802" s="434">
        <v>0</v>
      </c>
      <c r="J2802" s="434"/>
      <c r="K2802" s="656"/>
      <c r="L2802" s="656"/>
      <c r="M2802" s="1160" t="s">
        <v>27</v>
      </c>
      <c r="N2802" s="432">
        <v>0</v>
      </c>
      <c r="O2802" s="432">
        <v>0</v>
      </c>
      <c r="P2802" s="434">
        <v>0</v>
      </c>
      <c r="Q2802" s="434">
        <v>0</v>
      </c>
      <c r="R2802" s="434"/>
      <c r="S2802" s="434"/>
      <c r="T2802" s="1253"/>
      <c r="U2802" s="1206"/>
      <c r="V2802" s="782"/>
      <c r="W2802" s="822"/>
    </row>
    <row r="2803" spans="1:90" ht="15.95" customHeight="1" x14ac:dyDescent="0.25">
      <c r="A2803" s="479"/>
      <c r="B2803" s="440"/>
      <c r="C2803" s="560"/>
      <c r="D2803" s="564"/>
      <c r="E2803" s="611" t="s">
        <v>42</v>
      </c>
      <c r="F2803" s="957">
        <v>0</v>
      </c>
      <c r="G2803" s="613">
        <v>0</v>
      </c>
      <c r="H2803" s="613">
        <v>0</v>
      </c>
      <c r="I2803" s="774">
        <v>0</v>
      </c>
      <c r="J2803" s="566"/>
      <c r="K2803" s="1259"/>
      <c r="L2803" s="691"/>
      <c r="M2803" s="1221" t="s">
        <v>28</v>
      </c>
      <c r="N2803" s="613">
        <v>0</v>
      </c>
      <c r="O2803" s="613">
        <v>0</v>
      </c>
      <c r="P2803" s="566">
        <v>0</v>
      </c>
      <c r="Q2803" s="566">
        <v>0</v>
      </c>
      <c r="R2803" s="566"/>
      <c r="S2803" s="566"/>
      <c r="T2803" s="1260"/>
      <c r="U2803" s="1207"/>
      <c r="V2803" s="1261"/>
      <c r="W2803" s="822"/>
    </row>
    <row r="2804" spans="1:90" s="945" customFormat="1" ht="15.95" customHeight="1" x14ac:dyDescent="0.25">
      <c r="A2804" s="889">
        <v>341</v>
      </c>
      <c r="B2804" s="413" t="s">
        <v>2332</v>
      </c>
      <c r="C2804" s="503"/>
      <c r="D2804" s="415"/>
      <c r="E2804" s="504"/>
      <c r="F2804" s="505">
        <v>0</v>
      </c>
      <c r="G2804" s="418">
        <v>0</v>
      </c>
      <c r="H2804" s="418">
        <v>4</v>
      </c>
      <c r="I2804" s="1189">
        <v>2</v>
      </c>
      <c r="J2804" s="420"/>
      <c r="K2804" s="760"/>
      <c r="L2804" s="790"/>
      <c r="M2804" s="1262"/>
      <c r="N2804" s="505"/>
      <c r="O2804" s="505"/>
      <c r="P2804" s="460"/>
      <c r="Q2804" s="460"/>
      <c r="R2804" s="460"/>
      <c r="S2804" s="1015"/>
      <c r="T2804" s="1263"/>
      <c r="U2804" s="1205"/>
      <c r="V2804" s="1250"/>
      <c r="W2804" s="822"/>
      <c r="X2804" s="1264"/>
      <c r="Y2804" s="1264"/>
      <c r="Z2804" s="1264"/>
      <c r="AA2804" s="1264"/>
      <c r="AB2804" s="1264"/>
      <c r="AC2804" s="1264"/>
      <c r="AD2804" s="1264"/>
      <c r="AE2804" s="1264"/>
      <c r="AF2804" s="1264"/>
      <c r="AG2804" s="1264"/>
      <c r="AH2804" s="1264"/>
      <c r="AI2804" s="1264"/>
      <c r="AJ2804" s="1264"/>
      <c r="AK2804" s="1264"/>
      <c r="AL2804" s="1264"/>
      <c r="AM2804" s="1264"/>
      <c r="AN2804" s="1264"/>
      <c r="AO2804" s="1264"/>
      <c r="AP2804" s="1264"/>
      <c r="AQ2804" s="1264"/>
      <c r="AR2804" s="1264"/>
      <c r="AS2804" s="1264"/>
      <c r="AT2804" s="1264"/>
      <c r="AU2804" s="1264"/>
      <c r="AV2804" s="1264"/>
      <c r="AW2804" s="1264"/>
      <c r="AX2804" s="1264"/>
      <c r="AY2804" s="1264"/>
      <c r="AZ2804" s="1264"/>
      <c r="BA2804" s="1264"/>
      <c r="BB2804" s="1264"/>
      <c r="BC2804" s="1264"/>
      <c r="BD2804" s="1264"/>
      <c r="BE2804" s="1264"/>
      <c r="BF2804" s="1264"/>
      <c r="BG2804" s="1264"/>
      <c r="BH2804" s="1264"/>
      <c r="BI2804" s="1264"/>
      <c r="BJ2804" s="1264"/>
      <c r="BK2804" s="1264"/>
      <c r="BL2804" s="1264"/>
      <c r="BM2804" s="1264"/>
      <c r="BN2804" s="1264"/>
      <c r="BO2804" s="1264"/>
      <c r="BP2804" s="1264"/>
      <c r="BQ2804" s="1264"/>
      <c r="BR2804" s="1264"/>
      <c r="BS2804" s="1264"/>
      <c r="BT2804" s="1264"/>
      <c r="BU2804" s="1264"/>
      <c r="BV2804" s="1264"/>
      <c r="BW2804" s="1264"/>
      <c r="BX2804" s="1264"/>
      <c r="BY2804" s="1264"/>
      <c r="BZ2804" s="1264"/>
      <c r="CA2804" s="1264"/>
      <c r="CB2804" s="1264"/>
      <c r="CC2804" s="1264"/>
      <c r="CD2804" s="1264"/>
      <c r="CE2804" s="1264"/>
      <c r="CF2804" s="1264"/>
      <c r="CG2804" s="1264"/>
      <c r="CH2804" s="1264"/>
      <c r="CI2804" s="1264"/>
      <c r="CJ2804" s="1264"/>
      <c r="CK2804" s="1264"/>
      <c r="CL2804" s="1264"/>
    </row>
    <row r="2805" spans="1:90" ht="15.95" customHeight="1" x14ac:dyDescent="0.25">
      <c r="A2805" s="793"/>
      <c r="B2805" s="427"/>
      <c r="C2805" s="414"/>
      <c r="D2805" s="415"/>
      <c r="E2805" s="416" t="s">
        <v>19</v>
      </c>
      <c r="F2805" s="418">
        <v>230</v>
      </c>
      <c r="G2805" s="418">
        <v>232</v>
      </c>
      <c r="H2805" s="418" t="s">
        <v>2047</v>
      </c>
      <c r="I2805" s="763"/>
      <c r="J2805" s="420"/>
      <c r="K2805" s="760"/>
      <c r="L2805" s="521"/>
      <c r="M2805" s="1262"/>
      <c r="N2805" s="418"/>
      <c r="O2805" s="418"/>
      <c r="P2805" s="420"/>
      <c r="Q2805" s="420"/>
      <c r="R2805" s="420"/>
      <c r="S2805" s="663"/>
      <c r="T2805" s="1265"/>
      <c r="U2805" s="1206"/>
      <c r="W2805" s="822"/>
    </row>
    <row r="2806" spans="1:90" ht="15.95" customHeight="1" x14ac:dyDescent="0.25">
      <c r="A2806" s="793"/>
      <c r="B2806" s="427"/>
      <c r="C2806" s="428"/>
      <c r="D2806" s="429"/>
      <c r="E2806" s="430" t="s">
        <v>36</v>
      </c>
      <c r="F2806" s="432">
        <v>0</v>
      </c>
      <c r="G2806" s="432">
        <v>0</v>
      </c>
      <c r="H2806" s="432">
        <v>4</v>
      </c>
      <c r="I2806" s="1178">
        <v>2</v>
      </c>
      <c r="J2806" s="434"/>
      <c r="K2806" s="882"/>
      <c r="L2806" s="656"/>
      <c r="M2806" s="1266"/>
      <c r="N2806" s="432"/>
      <c r="O2806" s="432"/>
      <c r="P2806" s="434"/>
      <c r="Q2806" s="434"/>
      <c r="R2806" s="434"/>
      <c r="S2806" s="679"/>
      <c r="T2806" s="1097"/>
      <c r="U2806" s="1206"/>
      <c r="W2806" s="822"/>
    </row>
    <row r="2807" spans="1:90" ht="15.95" customHeight="1" x14ac:dyDescent="0.25">
      <c r="A2807" s="891"/>
      <c r="B2807" s="440"/>
      <c r="C2807" s="529"/>
      <c r="D2807" s="474"/>
      <c r="E2807" s="531"/>
      <c r="F2807" s="530"/>
      <c r="G2807" s="530"/>
      <c r="H2807" s="530"/>
      <c r="I2807" s="1193"/>
      <c r="J2807" s="476"/>
      <c r="K2807" s="1180"/>
      <c r="L2807" s="783"/>
      <c r="M2807" s="1267"/>
      <c r="N2807" s="530"/>
      <c r="O2807" s="530"/>
      <c r="P2807" s="476"/>
      <c r="Q2807" s="476"/>
      <c r="R2807" s="476"/>
      <c r="S2807" s="1007"/>
      <c r="T2807" s="1268"/>
      <c r="U2807" s="1207"/>
      <c r="V2807" s="930"/>
      <c r="W2807" s="822"/>
    </row>
    <row r="2808" spans="1:90" ht="15.95" customHeight="1" x14ac:dyDescent="0.25">
      <c r="A2808" s="452">
        <v>342</v>
      </c>
      <c r="B2808" s="413" t="s">
        <v>2333</v>
      </c>
      <c r="C2808" s="503"/>
      <c r="D2808" s="458"/>
      <c r="E2808" s="504"/>
      <c r="F2808" s="505"/>
      <c r="G2808" s="505"/>
      <c r="H2808" s="505"/>
      <c r="I2808" s="1189"/>
      <c r="J2808" s="460"/>
      <c r="K2808" s="1186"/>
      <c r="L2808" s="790"/>
      <c r="M2808" s="1269"/>
      <c r="N2808" s="505"/>
      <c r="O2808" s="505"/>
      <c r="P2808" s="460"/>
      <c r="Q2808" s="460"/>
      <c r="R2808" s="460"/>
      <c r="S2808" s="1015"/>
      <c r="T2808" s="1263"/>
      <c r="U2808" s="1205"/>
      <c r="V2808" s="1270"/>
      <c r="W2808" s="822"/>
    </row>
    <row r="2809" spans="1:90" ht="15.95" customHeight="1" x14ac:dyDescent="0.25">
      <c r="A2809" s="412"/>
      <c r="B2809" s="427"/>
      <c r="C2809" s="428"/>
      <c r="D2809" s="429"/>
      <c r="E2809" s="430"/>
      <c r="F2809" s="432">
        <v>0</v>
      </c>
      <c r="G2809" s="432">
        <v>0</v>
      </c>
      <c r="H2809" s="432">
        <v>0</v>
      </c>
      <c r="I2809" s="1178">
        <v>0</v>
      </c>
      <c r="J2809" s="434"/>
      <c r="K2809" s="882"/>
      <c r="L2809" s="656"/>
      <c r="M2809" s="1266"/>
      <c r="N2809" s="432"/>
      <c r="O2809" s="432"/>
      <c r="P2809" s="434"/>
      <c r="Q2809" s="434"/>
      <c r="R2809" s="434"/>
      <c r="S2809" s="679"/>
      <c r="T2809" s="1097"/>
      <c r="U2809" s="1206"/>
      <c r="V2809" s="1257"/>
      <c r="W2809" s="822"/>
    </row>
    <row r="2810" spans="1:90" ht="15.95" customHeight="1" x14ac:dyDescent="0.25">
      <c r="A2810" s="412"/>
      <c r="B2810" s="427"/>
      <c r="C2810" s="428"/>
      <c r="D2810" s="429"/>
      <c r="E2810" s="430" t="s">
        <v>19</v>
      </c>
      <c r="F2810" s="432">
        <v>208</v>
      </c>
      <c r="G2810" s="432">
        <v>206</v>
      </c>
      <c r="H2810" s="432" t="s">
        <v>2334</v>
      </c>
      <c r="I2810" s="1178"/>
      <c r="J2810" s="434"/>
      <c r="K2810" s="882"/>
      <c r="L2810" s="656"/>
      <c r="M2810" s="1266"/>
      <c r="N2810" s="432"/>
      <c r="O2810" s="432"/>
      <c r="P2810" s="434"/>
      <c r="Q2810" s="434"/>
      <c r="R2810" s="434"/>
      <c r="S2810" s="679"/>
      <c r="T2810" s="1097"/>
      <c r="U2810" s="1206"/>
      <c r="V2810" s="1257"/>
      <c r="W2810" s="822"/>
    </row>
    <row r="2811" spans="1:90" ht="15.95" customHeight="1" x14ac:dyDescent="0.25">
      <c r="A2811" s="412"/>
      <c r="B2811" s="427"/>
      <c r="C2811" s="428"/>
      <c r="D2811" s="429"/>
      <c r="E2811" s="430" t="s">
        <v>30</v>
      </c>
      <c r="F2811" s="432">
        <v>0</v>
      </c>
      <c r="G2811" s="432">
        <v>0</v>
      </c>
      <c r="H2811" s="432">
        <v>0</v>
      </c>
      <c r="I2811" s="1178">
        <v>0</v>
      </c>
      <c r="J2811" s="434"/>
      <c r="K2811" s="882"/>
      <c r="L2811" s="656"/>
      <c r="M2811" s="1266"/>
      <c r="N2811" s="432"/>
      <c r="O2811" s="432"/>
      <c r="P2811" s="434"/>
      <c r="Q2811" s="434"/>
      <c r="R2811" s="434"/>
      <c r="S2811" s="679"/>
      <c r="T2811" s="1097"/>
      <c r="U2811" s="1206"/>
      <c r="V2811" s="1257"/>
      <c r="W2811" s="822"/>
    </row>
    <row r="2812" spans="1:90" ht="15.95" customHeight="1" x14ac:dyDescent="0.25">
      <c r="A2812" s="479"/>
      <c r="B2812" s="440"/>
      <c r="C2812" s="441"/>
      <c r="D2812" s="442"/>
      <c r="E2812" s="443"/>
      <c r="F2812" s="445"/>
      <c r="G2812" s="445"/>
      <c r="H2812" s="445"/>
      <c r="I2812" s="1193"/>
      <c r="J2812" s="447"/>
      <c r="K2812" s="883"/>
      <c r="L2812" s="787"/>
      <c r="M2812" s="1271"/>
      <c r="N2812" s="445"/>
      <c r="O2812" s="445"/>
      <c r="P2812" s="447"/>
      <c r="Q2812" s="447"/>
      <c r="R2812" s="447"/>
      <c r="S2812" s="1193"/>
      <c r="T2812" s="1272"/>
      <c r="U2812" s="1207"/>
      <c r="V2812" s="1261"/>
      <c r="W2812" s="822"/>
    </row>
    <row r="2813" spans="1:90" ht="15.95" customHeight="1" x14ac:dyDescent="0.25">
      <c r="A2813" s="727">
        <v>343</v>
      </c>
      <c r="B2813" s="413" t="s">
        <v>2335</v>
      </c>
      <c r="C2813" s="503"/>
      <c r="D2813" s="458">
        <v>250</v>
      </c>
      <c r="E2813" s="504" t="s">
        <v>2336</v>
      </c>
      <c r="F2813" s="505">
        <v>3</v>
      </c>
      <c r="G2813" s="505">
        <v>0</v>
      </c>
      <c r="H2813" s="505">
        <v>0</v>
      </c>
      <c r="I2813" s="1189">
        <v>0</v>
      </c>
      <c r="J2813" s="460">
        <v>0</v>
      </c>
      <c r="K2813" s="1186"/>
      <c r="L2813" s="790"/>
      <c r="M2813" s="1269"/>
      <c r="N2813" s="505"/>
      <c r="O2813" s="505"/>
      <c r="P2813" s="460"/>
      <c r="Q2813" s="460"/>
      <c r="R2813" s="460"/>
      <c r="S2813" s="460"/>
      <c r="T2813" s="1083"/>
      <c r="U2813" s="749"/>
      <c r="V2813" s="1270"/>
      <c r="W2813" s="822"/>
    </row>
    <row r="2814" spans="1:90" ht="15.95" customHeight="1" x14ac:dyDescent="0.25">
      <c r="A2814" s="727"/>
      <c r="B2814" s="427"/>
      <c r="C2814" s="428"/>
      <c r="D2814" s="429"/>
      <c r="E2814" s="430"/>
      <c r="F2814" s="432"/>
      <c r="G2814" s="432">
        <v>225</v>
      </c>
      <c r="H2814" s="432">
        <v>226</v>
      </c>
      <c r="I2814" s="1178">
        <v>226</v>
      </c>
      <c r="J2814" s="434">
        <v>395</v>
      </c>
      <c r="K2814" s="882"/>
      <c r="L2814" s="656"/>
      <c r="M2814" s="1266"/>
      <c r="N2814" s="432"/>
      <c r="O2814" s="432"/>
      <c r="P2814" s="434"/>
      <c r="Q2814" s="434"/>
      <c r="R2814" s="434"/>
      <c r="S2814" s="434"/>
      <c r="T2814" s="1265"/>
      <c r="U2814" s="769"/>
      <c r="V2814" s="1257"/>
      <c r="W2814" s="822"/>
    </row>
    <row r="2815" spans="1:90" ht="15.95" customHeight="1" x14ac:dyDescent="0.25">
      <c r="A2815" s="729"/>
      <c r="B2815" s="440"/>
      <c r="C2815" s="441"/>
      <c r="D2815" s="442"/>
      <c r="E2815" s="443"/>
      <c r="F2815" s="445"/>
      <c r="G2815" s="445"/>
      <c r="H2815" s="445"/>
      <c r="I2815" s="1193"/>
      <c r="J2815" s="447"/>
      <c r="K2815" s="883"/>
      <c r="L2815" s="787"/>
      <c r="M2815" s="1271"/>
      <c r="N2815" s="445"/>
      <c r="O2815" s="445"/>
      <c r="P2815" s="447"/>
      <c r="Q2815" s="447"/>
      <c r="R2815" s="447"/>
      <c r="S2815" s="447"/>
      <c r="T2815" s="1268"/>
      <c r="U2815" s="757"/>
      <c r="V2815" s="1261"/>
      <c r="W2815" s="822"/>
    </row>
    <row r="2816" spans="1:90" ht="15.95" customHeight="1" x14ac:dyDescent="0.25">
      <c r="A2816" s="452">
        <v>344</v>
      </c>
      <c r="B2816" s="413" t="s">
        <v>2337</v>
      </c>
      <c r="C2816" s="428"/>
      <c r="D2816" s="429">
        <v>160</v>
      </c>
      <c r="E2816" s="430">
        <v>902893</v>
      </c>
      <c r="F2816" s="432"/>
      <c r="G2816" s="432">
        <v>6</v>
      </c>
      <c r="H2816" s="432">
        <v>0</v>
      </c>
      <c r="I2816" s="1178">
        <v>10</v>
      </c>
      <c r="J2816" s="434">
        <v>4</v>
      </c>
      <c r="K2816" s="882"/>
      <c r="L2816" s="656"/>
      <c r="M2816" s="1266"/>
      <c r="N2816" s="432"/>
      <c r="O2816" s="432"/>
      <c r="P2816" s="434"/>
      <c r="Q2816" s="434"/>
      <c r="R2816" s="434"/>
      <c r="S2816" s="460"/>
      <c r="T2816" s="1249"/>
      <c r="U2816" s="1205"/>
      <c r="V2816" s="1270"/>
      <c r="W2816" s="822"/>
    </row>
    <row r="2817" spans="1:23" ht="15.95" customHeight="1" x14ac:dyDescent="0.25">
      <c r="A2817" s="412"/>
      <c r="B2817" s="427"/>
      <c r="C2817" s="428"/>
      <c r="D2817" s="429"/>
      <c r="E2817" s="430" t="s">
        <v>19</v>
      </c>
      <c r="F2817" s="432"/>
      <c r="G2817" s="432">
        <v>231</v>
      </c>
      <c r="H2817" s="432">
        <v>230</v>
      </c>
      <c r="I2817" s="1178">
        <v>229</v>
      </c>
      <c r="J2817" s="434">
        <v>400</v>
      </c>
      <c r="K2817" s="882"/>
      <c r="L2817" s="656"/>
      <c r="M2817" s="1266"/>
      <c r="N2817" s="432"/>
      <c r="O2817" s="432"/>
      <c r="P2817" s="434"/>
      <c r="Q2817" s="434"/>
      <c r="R2817" s="434"/>
      <c r="S2817" s="434"/>
      <c r="T2817" s="1253"/>
      <c r="U2817" s="1206"/>
      <c r="V2817" s="1257"/>
      <c r="W2817" s="822"/>
    </row>
    <row r="2818" spans="1:23" ht="15.95" customHeight="1" x14ac:dyDescent="0.25">
      <c r="A2818" s="412"/>
      <c r="B2818" s="427"/>
      <c r="C2818" s="529"/>
      <c r="D2818" s="429"/>
      <c r="E2818" s="430" t="s">
        <v>31</v>
      </c>
      <c r="F2818" s="432"/>
      <c r="G2818" s="602">
        <v>6</v>
      </c>
      <c r="H2818" s="432">
        <v>0</v>
      </c>
      <c r="I2818" s="1178">
        <v>10</v>
      </c>
      <c r="J2818" s="434"/>
      <c r="K2818" s="882"/>
      <c r="L2818" s="656"/>
      <c r="M2818" s="1266"/>
      <c r="N2818" s="432"/>
      <c r="O2818" s="432"/>
      <c r="P2818" s="476"/>
      <c r="Q2818" s="476"/>
      <c r="R2818" s="434"/>
      <c r="S2818" s="434"/>
      <c r="T2818" s="1265"/>
      <c r="U2818" s="1206"/>
      <c r="V2818" s="1257"/>
      <c r="W2818" s="822"/>
    </row>
    <row r="2819" spans="1:23" ht="15.95" customHeight="1" x14ac:dyDescent="0.25">
      <c r="A2819" s="412"/>
      <c r="B2819" s="427"/>
      <c r="C2819" s="529"/>
      <c r="D2819" s="429"/>
      <c r="E2819" s="430" t="s">
        <v>36</v>
      </c>
      <c r="F2819" s="432"/>
      <c r="G2819" s="602" t="s">
        <v>1557</v>
      </c>
      <c r="H2819" s="432"/>
      <c r="I2819" s="1178"/>
      <c r="J2819" s="434"/>
      <c r="K2819" s="882"/>
      <c r="L2819" s="656"/>
      <c r="M2819" s="1266"/>
      <c r="N2819" s="432"/>
      <c r="O2819" s="432"/>
      <c r="P2819" s="476"/>
      <c r="Q2819" s="476"/>
      <c r="R2819" s="434"/>
      <c r="S2819" s="434"/>
      <c r="T2819" s="1253"/>
      <c r="U2819" s="1206"/>
      <c r="V2819" s="1257"/>
      <c r="W2819" s="822"/>
    </row>
    <row r="2820" spans="1:23" ht="15.95" customHeight="1" x14ac:dyDescent="0.25">
      <c r="A2820" s="412"/>
      <c r="B2820" s="427"/>
      <c r="C2820" s="529"/>
      <c r="D2820" s="429"/>
      <c r="E2820" s="430" t="s">
        <v>32</v>
      </c>
      <c r="F2820" s="432"/>
      <c r="G2820" s="602">
        <v>0</v>
      </c>
      <c r="H2820" s="432">
        <v>0</v>
      </c>
      <c r="I2820" s="1178">
        <v>0</v>
      </c>
      <c r="J2820" s="434"/>
      <c r="K2820" s="882"/>
      <c r="L2820" s="656"/>
      <c r="M2820" s="1266"/>
      <c r="N2820" s="432"/>
      <c r="O2820" s="432"/>
      <c r="P2820" s="476"/>
      <c r="Q2820" s="476"/>
      <c r="R2820" s="434"/>
      <c r="S2820" s="434"/>
      <c r="T2820" s="1253"/>
      <c r="U2820" s="1206"/>
      <c r="V2820" s="1257"/>
      <c r="W2820" s="822"/>
    </row>
    <row r="2821" spans="1:23" ht="15.95" customHeight="1" x14ac:dyDescent="0.25">
      <c r="A2821" s="479"/>
      <c r="B2821" s="440"/>
      <c r="C2821" s="610"/>
      <c r="D2821" s="442"/>
      <c r="E2821" s="443" t="s">
        <v>38</v>
      </c>
      <c r="F2821" s="445"/>
      <c r="G2821" s="613" t="s">
        <v>1557</v>
      </c>
      <c r="H2821" s="445"/>
      <c r="I2821" s="1016"/>
      <c r="J2821" s="447"/>
      <c r="K2821" s="787"/>
      <c r="L2821" s="787"/>
      <c r="M2821" s="1267"/>
      <c r="N2821" s="445"/>
      <c r="O2821" s="445"/>
      <c r="P2821" s="768"/>
      <c r="Q2821" s="557"/>
      <c r="R2821" s="447"/>
      <c r="S2821" s="447"/>
      <c r="T2821" s="1272"/>
      <c r="U2821" s="1207"/>
      <c r="V2821" s="1261"/>
      <c r="W2821" s="822"/>
    </row>
    <row r="2822" spans="1:23" ht="15.95" customHeight="1" x14ac:dyDescent="0.25">
      <c r="A2822" s="452">
        <v>345</v>
      </c>
      <c r="B2822" s="413" t="s">
        <v>2338</v>
      </c>
      <c r="C2822" s="503"/>
      <c r="D2822" s="454">
        <v>160</v>
      </c>
      <c r="E2822" s="455">
        <v>66128</v>
      </c>
      <c r="F2822" s="505"/>
      <c r="G2822" s="505">
        <v>0</v>
      </c>
      <c r="H2822" s="1195">
        <v>0</v>
      </c>
      <c r="I2822" s="460">
        <v>0</v>
      </c>
      <c r="J2822" s="763">
        <v>0</v>
      </c>
      <c r="K2822" s="790"/>
      <c r="L2822" s="790"/>
      <c r="M2822" s="1273"/>
      <c r="N2822" s="1195"/>
      <c r="O2822" s="505"/>
      <c r="P2822" s="1189"/>
      <c r="Q2822" s="460"/>
      <c r="R2822" s="763"/>
      <c r="S2822" s="460"/>
      <c r="T2822" s="1249"/>
      <c r="U2822" s="1205"/>
      <c r="W2822" s="822"/>
    </row>
    <row r="2823" spans="1:23" ht="15.95" customHeight="1" x14ac:dyDescent="0.25">
      <c r="A2823" s="412"/>
      <c r="B2823" s="427"/>
      <c r="C2823" s="428"/>
      <c r="D2823" s="1274"/>
      <c r="E2823" s="430" t="s">
        <v>19</v>
      </c>
      <c r="F2823" s="1275"/>
      <c r="G2823" s="432">
        <v>229</v>
      </c>
      <c r="H2823" s="1177">
        <v>229</v>
      </c>
      <c r="I2823" s="434">
        <v>229</v>
      </c>
      <c r="J2823" s="1178">
        <v>400</v>
      </c>
      <c r="K2823" s="656"/>
      <c r="L2823" s="656"/>
      <c r="M2823" s="1276"/>
      <c r="N2823" s="1177"/>
      <c r="O2823" s="432"/>
      <c r="P2823" s="1178"/>
      <c r="Q2823" s="434"/>
      <c r="R2823" s="1178"/>
      <c r="S2823" s="434"/>
      <c r="T2823" s="1097"/>
      <c r="U2823" s="1206"/>
      <c r="W2823" s="822"/>
    </row>
    <row r="2824" spans="1:23" ht="15.95" customHeight="1" x14ac:dyDescent="0.25">
      <c r="A2824" s="412"/>
      <c r="B2824" s="427"/>
      <c r="C2824" s="428"/>
      <c r="D2824" s="1274"/>
      <c r="E2824" s="430" t="s">
        <v>31</v>
      </c>
      <c r="F2824" s="1275"/>
      <c r="G2824" s="432">
        <v>0</v>
      </c>
      <c r="H2824" s="1177">
        <v>0</v>
      </c>
      <c r="I2824" s="434">
        <v>0</v>
      </c>
      <c r="J2824" s="1178"/>
      <c r="K2824" s="656"/>
      <c r="L2824" s="656"/>
      <c r="M2824" s="1276"/>
      <c r="N2824" s="1177"/>
      <c r="O2824" s="432"/>
      <c r="P2824" s="1178"/>
      <c r="Q2824" s="434"/>
      <c r="R2824" s="1178"/>
      <c r="S2824" s="434"/>
      <c r="T2824" s="1097"/>
      <c r="U2824" s="1206"/>
      <c r="W2824" s="822"/>
    </row>
    <row r="2825" spans="1:23" ht="15.95" customHeight="1" x14ac:dyDescent="0.25">
      <c r="A2825" s="412"/>
      <c r="B2825" s="427"/>
      <c r="C2825" s="428"/>
      <c r="D2825" s="1274"/>
      <c r="E2825" s="430" t="s">
        <v>36</v>
      </c>
      <c r="F2825" s="1275"/>
      <c r="G2825" s="432">
        <v>0</v>
      </c>
      <c r="H2825" s="1177">
        <v>0</v>
      </c>
      <c r="I2825" s="434">
        <v>0</v>
      </c>
      <c r="J2825" s="1178"/>
      <c r="K2825" s="656"/>
      <c r="L2825" s="656"/>
      <c r="M2825" s="1276"/>
      <c r="N2825" s="1177"/>
      <c r="O2825" s="432"/>
      <c r="P2825" s="1178"/>
      <c r="Q2825" s="434"/>
      <c r="R2825" s="1178"/>
      <c r="S2825" s="434"/>
      <c r="T2825" s="1097"/>
      <c r="U2825" s="1206"/>
      <c r="W2825" s="822"/>
    </row>
    <row r="2826" spans="1:23" ht="15.95" customHeight="1" x14ac:dyDescent="0.25">
      <c r="A2826" s="479"/>
      <c r="B2826" s="440"/>
      <c r="C2826" s="441"/>
      <c r="D2826" s="1277"/>
      <c r="E2826" s="443" t="s">
        <v>32</v>
      </c>
      <c r="F2826" s="1278"/>
      <c r="G2826" s="445">
        <v>0</v>
      </c>
      <c r="H2826" s="1192">
        <v>0</v>
      </c>
      <c r="I2826" s="447">
        <v>0</v>
      </c>
      <c r="J2826" s="1193"/>
      <c r="K2826" s="787"/>
      <c r="L2826" s="787"/>
      <c r="M2826" s="1279"/>
      <c r="N2826" s="1192"/>
      <c r="O2826" s="445"/>
      <c r="P2826" s="1193"/>
      <c r="Q2826" s="447"/>
      <c r="R2826" s="1193"/>
      <c r="S2826" s="447"/>
      <c r="T2826" s="1268"/>
      <c r="U2826" s="1207"/>
      <c r="V2826" s="930"/>
      <c r="W2826" s="822"/>
    </row>
    <row r="2827" spans="1:23" ht="15.95" customHeight="1" x14ac:dyDescent="0.25">
      <c r="A2827" s="602"/>
      <c r="E2827" s="647" t="s">
        <v>38</v>
      </c>
      <c r="F2827" s="554"/>
      <c r="G2827" s="602">
        <v>0</v>
      </c>
      <c r="H2827" s="801">
        <v>0</v>
      </c>
      <c r="I2827" s="557">
        <v>0</v>
      </c>
      <c r="J2827" s="767"/>
      <c r="L2827" s="687"/>
      <c r="M2827" s="1280"/>
      <c r="N2827" s="801"/>
      <c r="O2827" s="602"/>
      <c r="P2827" s="767"/>
      <c r="Q2827" s="767"/>
      <c r="R2827" s="767"/>
      <c r="S2827" s="1247"/>
      <c r="T2827" s="1109"/>
      <c r="U2827" s="1281"/>
      <c r="W2827" s="1282"/>
    </row>
    <row r="2828" spans="1:23" ht="15.95" customHeight="1" x14ac:dyDescent="0.25">
      <c r="A2828" s="452">
        <v>346</v>
      </c>
      <c r="B2828" s="413" t="s">
        <v>2339</v>
      </c>
      <c r="C2828" s="1283"/>
      <c r="D2828" s="458"/>
      <c r="E2828" s="670"/>
      <c r="F2828" s="505"/>
      <c r="G2828" s="505" t="s">
        <v>1748</v>
      </c>
      <c r="H2828" s="505" t="s">
        <v>1749</v>
      </c>
      <c r="I2828" s="460"/>
      <c r="J2828" s="460"/>
      <c r="K2828" s="790"/>
      <c r="L2828" s="790"/>
      <c r="M2828" s="1154"/>
      <c r="N2828" s="505"/>
      <c r="O2828" s="505"/>
      <c r="P2828" s="460"/>
      <c r="Q2828" s="1189"/>
      <c r="R2828" s="460"/>
      <c r="S2828" s="1015"/>
      <c r="T2828" s="1097"/>
      <c r="U2828" s="1205"/>
      <c r="W2828" s="822"/>
    </row>
    <row r="2829" spans="1:23" ht="15.95" customHeight="1" x14ac:dyDescent="0.25">
      <c r="A2829" s="479"/>
      <c r="B2829" s="440"/>
      <c r="C2829" s="992"/>
      <c r="D2829" s="442"/>
      <c r="E2829" s="1165"/>
      <c r="F2829" s="445"/>
      <c r="G2829" s="445"/>
      <c r="H2829" s="445"/>
      <c r="I2829" s="447"/>
      <c r="J2829" s="447"/>
      <c r="K2829" s="787"/>
      <c r="L2829" s="787"/>
      <c r="M2829" s="1168"/>
      <c r="N2829" s="445"/>
      <c r="O2829" s="445"/>
      <c r="P2829" s="447"/>
      <c r="Q2829" s="1193"/>
      <c r="R2829" s="447"/>
      <c r="S2829" s="1016"/>
      <c r="T2829" s="1268"/>
      <c r="U2829" s="1207"/>
      <c r="V2829" s="930"/>
      <c r="W2829" s="822"/>
    </row>
    <row r="2830" spans="1:23" ht="15.95" customHeight="1" x14ac:dyDescent="0.25">
      <c r="A2830" s="1284">
        <v>347</v>
      </c>
      <c r="B2830" s="413" t="s">
        <v>2340</v>
      </c>
      <c r="C2830" s="1285"/>
      <c r="D2830" s="458">
        <v>100</v>
      </c>
      <c r="E2830" s="759"/>
      <c r="F2830" s="505">
        <v>2</v>
      </c>
      <c r="G2830" s="1195">
        <v>1</v>
      </c>
      <c r="H2830" s="505">
        <v>0</v>
      </c>
      <c r="I2830" s="763">
        <v>0</v>
      </c>
      <c r="J2830" s="460">
        <v>0</v>
      </c>
      <c r="K2830" s="760"/>
      <c r="L2830" s="790"/>
      <c r="M2830" s="1262"/>
      <c r="N2830" s="505"/>
      <c r="O2830" s="1195"/>
      <c r="P2830" s="460"/>
      <c r="Q2830" s="763"/>
      <c r="R2830" s="460"/>
      <c r="S2830" s="460"/>
      <c r="T2830" s="1286"/>
      <c r="U2830" s="1227"/>
      <c r="W2830" s="1017"/>
    </row>
    <row r="2831" spans="1:23" ht="15.95" customHeight="1" x14ac:dyDescent="0.25">
      <c r="A2831" s="1287"/>
      <c r="B2831" s="427"/>
      <c r="C2831" s="464"/>
      <c r="D2831" s="429"/>
      <c r="E2831" s="1088"/>
      <c r="F2831" s="432"/>
      <c r="G2831" s="1177">
        <v>231</v>
      </c>
      <c r="H2831" s="432">
        <v>234</v>
      </c>
      <c r="I2831" s="1178">
        <v>233</v>
      </c>
      <c r="J2831" s="434">
        <v>409</v>
      </c>
      <c r="K2831" s="882"/>
      <c r="L2831" s="656"/>
      <c r="M2831" s="1266"/>
      <c r="N2831" s="432"/>
      <c r="O2831" s="1177"/>
      <c r="P2831" s="434"/>
      <c r="Q2831" s="1178"/>
      <c r="R2831" s="434"/>
      <c r="S2831" s="434"/>
      <c r="T2831" s="1288"/>
      <c r="U2831" s="1289"/>
      <c r="W2831" s="689"/>
    </row>
    <row r="2832" spans="1:23" ht="15.95" customHeight="1" x14ac:dyDescent="0.25">
      <c r="A2832" s="1287"/>
      <c r="B2832" s="427"/>
      <c r="C2832" s="464"/>
      <c r="D2832" s="429"/>
      <c r="E2832" s="1088" t="s">
        <v>1745</v>
      </c>
      <c r="F2832" s="432"/>
      <c r="G2832" s="1177">
        <v>0</v>
      </c>
      <c r="H2832" s="432">
        <v>0</v>
      </c>
      <c r="I2832" s="1178">
        <v>0</v>
      </c>
      <c r="J2832" s="434">
        <v>0</v>
      </c>
      <c r="K2832" s="882"/>
      <c r="L2832" s="656"/>
      <c r="M2832" s="1266"/>
      <c r="N2832" s="432"/>
      <c r="O2832" s="1177"/>
      <c r="P2832" s="434"/>
      <c r="Q2832" s="1178"/>
      <c r="R2832" s="434"/>
      <c r="S2832" s="434"/>
      <c r="T2832" s="1286"/>
      <c r="U2832" s="1289"/>
      <c r="W2832" s="689"/>
    </row>
    <row r="2833" spans="1:23" ht="15.95" customHeight="1" x14ac:dyDescent="0.25">
      <c r="A2833" s="1287"/>
      <c r="B2833" s="427"/>
      <c r="C2833" s="464"/>
      <c r="D2833" s="429"/>
      <c r="E2833" s="1088" t="s">
        <v>1746</v>
      </c>
      <c r="F2833" s="432"/>
      <c r="G2833" s="1177">
        <v>1</v>
      </c>
      <c r="H2833" s="432">
        <v>0</v>
      </c>
      <c r="I2833" s="1178">
        <v>0</v>
      </c>
      <c r="J2833" s="434">
        <v>0</v>
      </c>
      <c r="K2833" s="882"/>
      <c r="L2833" s="656"/>
      <c r="M2833" s="1266"/>
      <c r="N2833" s="432"/>
      <c r="O2833" s="1177"/>
      <c r="P2833" s="434"/>
      <c r="Q2833" s="1178"/>
      <c r="R2833" s="434"/>
      <c r="S2833" s="434"/>
      <c r="T2833" s="1288"/>
      <c r="U2833" s="1289"/>
      <c r="W2833" s="689"/>
    </row>
    <row r="2834" spans="1:23" s="945" customFormat="1" ht="15.95" customHeight="1" x14ac:dyDescent="0.25">
      <c r="A2834" s="1290"/>
      <c r="B2834" s="440"/>
      <c r="C2834" s="480"/>
      <c r="D2834" s="442"/>
      <c r="E2834" s="1165" t="s">
        <v>1778</v>
      </c>
      <c r="F2834" s="445"/>
      <c r="G2834" s="1192">
        <v>0</v>
      </c>
      <c r="H2834" s="445">
        <v>0</v>
      </c>
      <c r="I2834" s="1193">
        <v>0</v>
      </c>
      <c r="J2834" s="447">
        <v>0</v>
      </c>
      <c r="K2834" s="883"/>
      <c r="L2834" s="787"/>
      <c r="M2834" s="1271"/>
      <c r="N2834" s="445"/>
      <c r="O2834" s="1192"/>
      <c r="P2834" s="447"/>
      <c r="Q2834" s="1193"/>
      <c r="R2834" s="447"/>
      <c r="S2834" s="447"/>
      <c r="T2834" s="1291"/>
      <c r="U2834" s="1229"/>
      <c r="V2834" s="930"/>
      <c r="W2834" s="693"/>
    </row>
    <row r="2835" spans="1:23" ht="15.95" customHeight="1" x14ac:dyDescent="0.25">
      <c r="A2835" s="1284">
        <v>348</v>
      </c>
      <c r="B2835" s="413" t="s">
        <v>2341</v>
      </c>
      <c r="C2835" s="486"/>
      <c r="D2835" s="415"/>
      <c r="E2835" s="759"/>
      <c r="F2835" s="418"/>
      <c r="G2835" s="1195">
        <v>0</v>
      </c>
      <c r="H2835" s="418">
        <v>0</v>
      </c>
      <c r="I2835" s="763">
        <v>0</v>
      </c>
      <c r="J2835" s="420">
        <v>0</v>
      </c>
      <c r="K2835" s="760"/>
      <c r="L2835" s="521"/>
      <c r="M2835" s="1262"/>
      <c r="N2835" s="418"/>
      <c r="O2835" s="1195"/>
      <c r="P2835" s="420"/>
      <c r="Q2835" s="763"/>
      <c r="R2835" s="420"/>
      <c r="S2835" s="420"/>
      <c r="T2835" s="1286"/>
      <c r="U2835" s="1289"/>
      <c r="W2835" s="689"/>
    </row>
    <row r="2836" spans="1:23" ht="15.95" customHeight="1" x14ac:dyDescent="0.25">
      <c r="A2836" s="1287"/>
      <c r="B2836" s="427"/>
      <c r="C2836" s="464"/>
      <c r="D2836" s="429"/>
      <c r="E2836" s="1088"/>
      <c r="F2836" s="432"/>
      <c r="G2836" s="1177">
        <v>230</v>
      </c>
      <c r="H2836" s="432">
        <v>229</v>
      </c>
      <c r="I2836" s="1178">
        <v>230</v>
      </c>
      <c r="J2836" s="434">
        <v>400</v>
      </c>
      <c r="K2836" s="882"/>
      <c r="L2836" s="656"/>
      <c r="M2836" s="1266"/>
      <c r="N2836" s="432"/>
      <c r="O2836" s="1177"/>
      <c r="P2836" s="434"/>
      <c r="Q2836" s="1178"/>
      <c r="R2836" s="434"/>
      <c r="S2836" s="434"/>
      <c r="T2836" s="1288"/>
      <c r="U2836" s="1289"/>
      <c r="W2836" s="689"/>
    </row>
    <row r="2837" spans="1:23" ht="15.95" customHeight="1" x14ac:dyDescent="0.25">
      <c r="A2837" s="1287"/>
      <c r="B2837" s="427"/>
      <c r="C2837" s="464"/>
      <c r="D2837" s="429"/>
      <c r="E2837" s="1088" t="s">
        <v>30</v>
      </c>
      <c r="F2837" s="432"/>
      <c r="G2837" s="1177">
        <v>0</v>
      </c>
      <c r="H2837" s="432">
        <v>0</v>
      </c>
      <c r="I2837" s="1178">
        <v>0</v>
      </c>
      <c r="J2837" s="434">
        <v>0</v>
      </c>
      <c r="K2837" s="882"/>
      <c r="L2837" s="656"/>
      <c r="M2837" s="1266"/>
      <c r="N2837" s="432"/>
      <c r="O2837" s="1177"/>
      <c r="P2837" s="434"/>
      <c r="Q2837" s="1178"/>
      <c r="R2837" s="434"/>
      <c r="S2837" s="434"/>
      <c r="T2837" s="1288"/>
      <c r="U2837" s="1289"/>
      <c r="W2837" s="689"/>
    </row>
    <row r="2838" spans="1:23" ht="15.95" customHeight="1" x14ac:dyDescent="0.25">
      <c r="A2838" s="1287"/>
      <c r="B2838" s="427"/>
      <c r="C2838" s="464"/>
      <c r="D2838" s="429"/>
      <c r="E2838" s="1088" t="s">
        <v>31</v>
      </c>
      <c r="F2838" s="432"/>
      <c r="G2838" s="1177"/>
      <c r="H2838" s="432"/>
      <c r="I2838" s="1178"/>
      <c r="J2838" s="434"/>
      <c r="K2838" s="882"/>
      <c r="L2838" s="656"/>
      <c r="M2838" s="1266"/>
      <c r="N2838" s="432"/>
      <c r="O2838" s="1177"/>
      <c r="P2838" s="434"/>
      <c r="Q2838" s="1178"/>
      <c r="R2838" s="434"/>
      <c r="S2838" s="434"/>
      <c r="T2838" s="1288"/>
      <c r="U2838" s="1289"/>
      <c r="W2838" s="689"/>
    </row>
    <row r="2839" spans="1:23" ht="15.95" customHeight="1" x14ac:dyDescent="0.25">
      <c r="A2839" s="1287"/>
      <c r="B2839" s="427"/>
      <c r="C2839" s="464"/>
      <c r="D2839" s="429"/>
      <c r="E2839" s="1088" t="s">
        <v>36</v>
      </c>
      <c r="F2839" s="432"/>
      <c r="G2839" s="1177"/>
      <c r="H2839" s="432"/>
      <c r="I2839" s="1178"/>
      <c r="J2839" s="434"/>
      <c r="K2839" s="882"/>
      <c r="L2839" s="656"/>
      <c r="M2839" s="1266"/>
      <c r="N2839" s="432"/>
      <c r="O2839" s="1177"/>
      <c r="P2839" s="434"/>
      <c r="Q2839" s="1178"/>
      <c r="R2839" s="434"/>
      <c r="S2839" s="434"/>
      <c r="T2839" s="1288"/>
      <c r="U2839" s="1289"/>
      <c r="W2839" s="689"/>
    </row>
    <row r="2840" spans="1:23" ht="15.95" customHeight="1" x14ac:dyDescent="0.25">
      <c r="A2840" s="1290"/>
      <c r="B2840" s="440"/>
      <c r="C2840" s="469"/>
      <c r="D2840" s="474"/>
      <c r="E2840" s="1100" t="s">
        <v>32</v>
      </c>
      <c r="F2840" s="530"/>
      <c r="G2840" s="1179"/>
      <c r="H2840" s="530"/>
      <c r="I2840" s="1182"/>
      <c r="J2840" s="476"/>
      <c r="K2840" s="1180"/>
      <c r="L2840" s="783"/>
      <c r="M2840" s="1267"/>
      <c r="N2840" s="530"/>
      <c r="O2840" s="1179"/>
      <c r="P2840" s="476"/>
      <c r="Q2840" s="1182"/>
      <c r="R2840" s="476"/>
      <c r="S2840" s="476"/>
      <c r="T2840" s="1292"/>
      <c r="U2840" s="1289"/>
      <c r="W2840" s="689"/>
    </row>
    <row r="2841" spans="1:23" ht="15.95" customHeight="1" x14ac:dyDescent="0.25">
      <c r="A2841" s="889">
        <v>349</v>
      </c>
      <c r="B2841" s="413" t="s">
        <v>2342</v>
      </c>
      <c r="C2841" s="509"/>
      <c r="D2841" s="514"/>
      <c r="E2841" s="1293"/>
      <c r="F2841" s="609"/>
      <c r="G2841" s="797">
        <v>225</v>
      </c>
      <c r="H2841" s="609">
        <v>235</v>
      </c>
      <c r="I2841" s="1294">
        <v>215</v>
      </c>
      <c r="J2841" s="516">
        <v>15</v>
      </c>
      <c r="K2841" s="923"/>
      <c r="L2841" s="1233"/>
      <c r="M2841" s="1295"/>
      <c r="N2841" s="505"/>
      <c r="O2841" s="1185"/>
      <c r="P2841" s="460"/>
      <c r="Q2841" s="1189"/>
      <c r="R2841" s="460"/>
      <c r="S2841" s="460"/>
      <c r="T2841" s="1296"/>
      <c r="U2841" s="1227"/>
      <c r="V2841" s="1270"/>
      <c r="W2841" s="1017"/>
    </row>
    <row r="2842" spans="1:23" ht="15.95" customHeight="1" x14ac:dyDescent="0.25">
      <c r="A2842" s="793"/>
      <c r="B2842" s="427"/>
      <c r="D2842" s="522"/>
      <c r="E2842" s="647" t="s">
        <v>19</v>
      </c>
      <c r="F2842" s="766"/>
      <c r="G2842" s="911">
        <v>223</v>
      </c>
      <c r="H2842" s="766">
        <v>223</v>
      </c>
      <c r="I2842" s="911" t="s">
        <v>2099</v>
      </c>
      <c r="J2842" s="766"/>
      <c r="K2842" s="690"/>
      <c r="L2842" s="687"/>
      <c r="N2842" s="766"/>
      <c r="P2842" s="689"/>
      <c r="R2842" s="689"/>
      <c r="S2842" s="689"/>
      <c r="U2842" s="1289"/>
      <c r="V2842" s="1257"/>
      <c r="W2842" s="689"/>
    </row>
    <row r="2843" spans="1:23" ht="15.95" customHeight="1" x14ac:dyDescent="0.25">
      <c r="A2843" s="793"/>
      <c r="B2843" s="427"/>
      <c r="D2843" s="522"/>
      <c r="E2843" s="647" t="s">
        <v>30</v>
      </c>
      <c r="F2843" s="766"/>
      <c r="G2843" s="911">
        <v>0</v>
      </c>
      <c r="H2843" s="766">
        <v>0</v>
      </c>
      <c r="I2843" s="911">
        <v>0</v>
      </c>
      <c r="J2843" s="766">
        <v>0</v>
      </c>
      <c r="K2843" s="690"/>
      <c r="L2843" s="687"/>
      <c r="N2843" s="766"/>
      <c r="P2843" s="689"/>
      <c r="R2843" s="689"/>
      <c r="S2843" s="689"/>
      <c r="U2843" s="1289"/>
      <c r="V2843" s="1257"/>
      <c r="W2843" s="689"/>
    </row>
    <row r="2844" spans="1:23" ht="15.95" customHeight="1" x14ac:dyDescent="0.25">
      <c r="A2844" s="793"/>
      <c r="B2844" s="427"/>
      <c r="D2844" s="522"/>
      <c r="E2844" s="647" t="s">
        <v>36</v>
      </c>
      <c r="F2844" s="766"/>
      <c r="G2844" s="911">
        <v>0</v>
      </c>
      <c r="H2844" s="766">
        <v>14</v>
      </c>
      <c r="I2844" s="911">
        <v>0</v>
      </c>
      <c r="J2844" s="766">
        <v>13</v>
      </c>
      <c r="K2844" s="690"/>
      <c r="L2844" s="687"/>
      <c r="N2844" s="766"/>
      <c r="P2844" s="689"/>
      <c r="R2844" s="689"/>
      <c r="S2844" s="689"/>
      <c r="U2844" s="1289"/>
      <c r="V2844" s="1257"/>
      <c r="W2844" s="689"/>
    </row>
    <row r="2845" spans="1:23" ht="15.95" customHeight="1" x14ac:dyDescent="0.25">
      <c r="A2845" s="891"/>
      <c r="B2845" s="440"/>
      <c r="D2845" s="522"/>
      <c r="E2845" s="647" t="s">
        <v>40</v>
      </c>
      <c r="F2845" s="766"/>
      <c r="G2845" s="911">
        <v>222</v>
      </c>
      <c r="H2845" s="766">
        <v>223</v>
      </c>
      <c r="I2845" s="911">
        <v>219</v>
      </c>
      <c r="J2845" s="766">
        <v>1</v>
      </c>
      <c r="K2845" s="690"/>
      <c r="L2845" s="687"/>
      <c r="N2845" s="766"/>
      <c r="P2845" s="689"/>
      <c r="R2845" s="689"/>
      <c r="S2845" s="689"/>
      <c r="U2845" s="1289"/>
      <c r="V2845" s="1261"/>
      <c r="W2845" s="693"/>
    </row>
    <row r="2846" spans="1:23" ht="15.95" customHeight="1" x14ac:dyDescent="0.25">
      <c r="A2846" s="889">
        <v>350</v>
      </c>
      <c r="B2846" s="413" t="s">
        <v>2343</v>
      </c>
      <c r="C2846" s="509"/>
      <c r="D2846" s="514"/>
      <c r="E2846" s="1293"/>
      <c r="F2846" s="922"/>
      <c r="G2846" s="924">
        <v>0</v>
      </c>
      <c r="H2846" s="922">
        <v>0</v>
      </c>
      <c r="I2846" s="924">
        <v>0</v>
      </c>
      <c r="J2846" s="922">
        <v>0</v>
      </c>
      <c r="K2846" s="923"/>
      <c r="L2846" s="1233"/>
      <c r="M2846" s="924"/>
      <c r="N2846" s="922"/>
      <c r="O2846" s="924"/>
      <c r="P2846" s="1017"/>
      <c r="Q2846" s="925"/>
      <c r="R2846" s="1017"/>
      <c r="S2846" s="1017"/>
      <c r="T2846" s="1297"/>
      <c r="U2846" s="1227"/>
      <c r="W2846" s="689"/>
    </row>
    <row r="2847" spans="1:23" ht="15.95" customHeight="1" x14ac:dyDescent="0.25">
      <c r="A2847" s="793"/>
      <c r="B2847" s="427"/>
      <c r="D2847" s="522"/>
      <c r="E2847" s="647" t="s">
        <v>19</v>
      </c>
      <c r="F2847" s="766"/>
      <c r="G2847" s="911">
        <v>228</v>
      </c>
      <c r="H2847" s="766">
        <v>230</v>
      </c>
      <c r="I2847" s="911" t="s">
        <v>2113</v>
      </c>
      <c r="J2847" s="766"/>
      <c r="K2847" s="690"/>
      <c r="L2847" s="687"/>
      <c r="N2847" s="766"/>
      <c r="P2847" s="689"/>
      <c r="R2847" s="689"/>
      <c r="S2847" s="689"/>
      <c r="U2847" s="1289"/>
      <c r="W2847" s="689"/>
    </row>
    <row r="2848" spans="1:23" ht="15.95" customHeight="1" x14ac:dyDescent="0.25">
      <c r="A2848" s="793"/>
      <c r="B2848" s="427"/>
      <c r="D2848" s="522"/>
      <c r="E2848" s="647" t="s">
        <v>1778</v>
      </c>
      <c r="F2848" s="766"/>
      <c r="G2848" s="911">
        <v>0</v>
      </c>
      <c r="H2848" s="766">
        <v>0</v>
      </c>
      <c r="I2848" s="911">
        <v>0</v>
      </c>
      <c r="J2848" s="766">
        <v>0</v>
      </c>
      <c r="K2848" s="690"/>
      <c r="L2848" s="687"/>
      <c r="N2848" s="766"/>
      <c r="P2848" s="689"/>
      <c r="R2848" s="689"/>
      <c r="S2848" s="689"/>
      <c r="U2848" s="1289"/>
      <c r="W2848" s="689"/>
    </row>
    <row r="2849" spans="1:23" ht="15.95" customHeight="1" x14ac:dyDescent="0.25">
      <c r="A2849" s="891"/>
      <c r="B2849" s="440"/>
      <c r="D2849" s="522"/>
      <c r="E2849" s="647" t="s">
        <v>1813</v>
      </c>
      <c r="F2849" s="766"/>
      <c r="G2849" s="911">
        <v>0</v>
      </c>
      <c r="H2849" s="766">
        <v>0</v>
      </c>
      <c r="I2849" s="911">
        <v>0</v>
      </c>
      <c r="J2849" s="766">
        <v>0</v>
      </c>
      <c r="K2849" s="690"/>
      <c r="L2849" s="687"/>
      <c r="N2849" s="766"/>
      <c r="P2849" s="689"/>
      <c r="R2849" s="689"/>
      <c r="S2849" s="689"/>
      <c r="U2849" s="1289"/>
      <c r="W2849" s="689"/>
    </row>
    <row r="2850" spans="1:23" ht="15.95" customHeight="1" x14ac:dyDescent="0.25">
      <c r="A2850" s="889">
        <v>351</v>
      </c>
      <c r="B2850" s="413" t="s">
        <v>2344</v>
      </c>
      <c r="C2850" s="1298"/>
      <c r="D2850" s="514"/>
      <c r="E2850" s="1293"/>
      <c r="F2850" s="922"/>
      <c r="G2850" s="924">
        <v>0</v>
      </c>
      <c r="H2850" s="922">
        <v>0</v>
      </c>
      <c r="I2850" s="924">
        <v>0</v>
      </c>
      <c r="J2850" s="922">
        <v>0</v>
      </c>
      <c r="K2850" s="923"/>
      <c r="L2850" s="1233"/>
      <c r="M2850" s="924"/>
      <c r="N2850" s="922"/>
      <c r="O2850" s="924"/>
      <c r="P2850" s="1017"/>
      <c r="Q2850" s="925"/>
      <c r="R2850" s="1017"/>
      <c r="S2850" s="1017"/>
      <c r="T2850" s="1297"/>
      <c r="U2850" s="1227"/>
      <c r="V2850" s="925"/>
      <c r="W2850" s="1017"/>
    </row>
    <row r="2851" spans="1:23" ht="15.95" customHeight="1" x14ac:dyDescent="0.25">
      <c r="A2851" s="793"/>
      <c r="B2851" s="427"/>
      <c r="C2851" s="1068"/>
      <c r="D2851" s="522"/>
      <c r="E2851" s="647" t="s">
        <v>19</v>
      </c>
      <c r="F2851" s="766"/>
      <c r="G2851" s="911">
        <v>229</v>
      </c>
      <c r="H2851" s="766">
        <v>228</v>
      </c>
      <c r="I2851" s="911" t="s">
        <v>1711</v>
      </c>
      <c r="J2851" s="766"/>
      <c r="K2851" s="690"/>
      <c r="L2851" s="687"/>
      <c r="N2851" s="766"/>
      <c r="P2851" s="689"/>
      <c r="R2851" s="689"/>
      <c r="S2851" s="689"/>
      <c r="U2851" s="1289"/>
      <c r="W2851" s="689"/>
    </row>
    <row r="2852" spans="1:23" ht="15.95" customHeight="1" x14ac:dyDescent="0.25">
      <c r="A2852" s="891"/>
      <c r="B2852" s="440"/>
      <c r="C2852" s="1069"/>
      <c r="D2852" s="564"/>
      <c r="E2852" s="770" t="s">
        <v>1745</v>
      </c>
      <c r="F2852" s="773"/>
      <c r="G2852" s="929">
        <v>0</v>
      </c>
      <c r="H2852" s="773">
        <v>0</v>
      </c>
      <c r="I2852" s="929">
        <v>0</v>
      </c>
      <c r="J2852" s="773">
        <v>0</v>
      </c>
      <c r="K2852" s="694"/>
      <c r="L2852" s="691"/>
      <c r="M2852" s="929"/>
      <c r="N2852" s="773"/>
      <c r="O2852" s="929"/>
      <c r="P2852" s="693"/>
      <c r="Q2852" s="930"/>
      <c r="R2852" s="693"/>
      <c r="S2852" s="930"/>
      <c r="T2852" s="1260"/>
      <c r="U2852" s="1229"/>
      <c r="V2852" s="930"/>
      <c r="W2852" s="693"/>
    </row>
    <row r="2853" spans="1:23" ht="15.95" customHeight="1" x14ac:dyDescent="0.25">
      <c r="A2853" s="452">
        <v>352</v>
      </c>
      <c r="B2853" s="1299" t="s">
        <v>2345</v>
      </c>
      <c r="C2853" s="606"/>
      <c r="D2853" s="510"/>
      <c r="E2853" s="607"/>
      <c r="G2853" s="922"/>
      <c r="H2853" s="922"/>
      <c r="J2853" s="922"/>
      <c r="K2853" s="690"/>
      <c r="L2853" s="1233"/>
      <c r="N2853" s="922"/>
      <c r="P2853" s="1017"/>
      <c r="R2853" s="1017"/>
      <c r="T2853" s="1246"/>
      <c r="V2853" s="1017"/>
      <c r="W2853" s="926"/>
    </row>
    <row r="2854" spans="1:23" ht="15.95" customHeight="1" x14ac:dyDescent="0.25">
      <c r="A2854" s="412"/>
      <c r="B2854" s="1301"/>
      <c r="C2854" s="599"/>
      <c r="D2854" s="522"/>
      <c r="G2854" s="766"/>
      <c r="H2854" s="766"/>
      <c r="J2854" s="766"/>
      <c r="K2854" s="690"/>
      <c r="L2854" s="687"/>
      <c r="N2854" s="766"/>
      <c r="P2854" s="689"/>
      <c r="R2854" s="689"/>
      <c r="T2854" s="1258"/>
      <c r="V2854" s="689"/>
      <c r="W2854" s="912"/>
    </row>
    <row r="2855" spans="1:23" ht="15.95" customHeight="1" x14ac:dyDescent="0.25">
      <c r="A2855" s="412"/>
      <c r="B2855" s="1301"/>
      <c r="C2855" s="599"/>
      <c r="D2855" s="1302"/>
      <c r="G2855" s="766"/>
      <c r="H2855" s="766"/>
      <c r="J2855" s="766"/>
      <c r="K2855" s="690"/>
      <c r="L2855" s="687"/>
      <c r="N2855" s="766"/>
      <c r="P2855" s="689"/>
      <c r="R2855" s="689"/>
      <c r="T2855" s="1258"/>
      <c r="V2855" s="689"/>
      <c r="W2855" s="912"/>
    </row>
    <row r="2856" spans="1:23" ht="15.95" customHeight="1" x14ac:dyDescent="0.25">
      <c r="A2856" s="412"/>
      <c r="B2856" s="1301"/>
      <c r="C2856" s="599"/>
      <c r="D2856" s="1302"/>
      <c r="G2856" s="766"/>
      <c r="H2856" s="766"/>
      <c r="J2856" s="766"/>
      <c r="K2856" s="690"/>
      <c r="L2856" s="687"/>
      <c r="N2856" s="766"/>
      <c r="P2856" s="689"/>
      <c r="R2856" s="689"/>
      <c r="T2856" s="1258"/>
      <c r="V2856" s="689"/>
      <c r="W2856" s="912"/>
    </row>
    <row r="2857" spans="1:23" ht="15.95" customHeight="1" x14ac:dyDescent="0.25">
      <c r="A2857" s="412"/>
      <c r="B2857" s="1301"/>
      <c r="C2857" s="599"/>
      <c r="D2857" s="1302"/>
      <c r="G2857" s="766"/>
      <c r="H2857" s="766"/>
      <c r="J2857" s="766"/>
      <c r="K2857" s="690"/>
      <c r="L2857" s="687"/>
      <c r="N2857" s="766"/>
      <c r="P2857" s="689"/>
      <c r="R2857" s="689"/>
      <c r="T2857" s="1258"/>
      <c r="V2857" s="689"/>
      <c r="W2857" s="912"/>
    </row>
    <row r="2858" spans="1:23" ht="15.95" customHeight="1" x14ac:dyDescent="0.25">
      <c r="A2858" s="412"/>
      <c r="B2858" s="1301"/>
      <c r="C2858" s="599"/>
      <c r="D2858" s="1302"/>
      <c r="G2858" s="766"/>
      <c r="H2858" s="766"/>
      <c r="J2858" s="766"/>
      <c r="K2858" s="690"/>
      <c r="L2858" s="687"/>
      <c r="N2858" s="766"/>
      <c r="P2858" s="689"/>
      <c r="R2858" s="689"/>
      <c r="T2858" s="1258"/>
      <c r="V2858" s="689"/>
      <c r="W2858" s="912"/>
    </row>
    <row r="2859" spans="1:23" ht="15.95" customHeight="1" x14ac:dyDescent="0.25">
      <c r="A2859" s="412"/>
      <c r="B2859" s="1301"/>
      <c r="C2859" s="599"/>
      <c r="D2859" s="1302"/>
      <c r="G2859" s="766"/>
      <c r="H2859" s="766"/>
      <c r="J2859" s="766"/>
      <c r="K2859" s="690"/>
      <c r="L2859" s="687"/>
      <c r="N2859" s="766"/>
      <c r="P2859" s="689"/>
      <c r="R2859" s="689"/>
      <c r="T2859" s="1258"/>
      <c r="V2859" s="689"/>
      <c r="W2859" s="912"/>
    </row>
    <row r="2860" spans="1:23" ht="15.95" customHeight="1" x14ac:dyDescent="0.25">
      <c r="A2860" s="479"/>
      <c r="B2860" s="1303"/>
      <c r="C2860" s="610"/>
      <c r="D2860" s="1304"/>
      <c r="E2860" s="611"/>
      <c r="F2860" s="929"/>
      <c r="G2860" s="773"/>
      <c r="H2860" s="773"/>
      <c r="I2860" s="929"/>
      <c r="J2860" s="773"/>
      <c r="K2860" s="694"/>
      <c r="L2860" s="691"/>
      <c r="M2860" s="929"/>
      <c r="N2860" s="773"/>
      <c r="O2860" s="929"/>
      <c r="P2860" s="693"/>
      <c r="Q2860" s="930"/>
      <c r="R2860" s="693"/>
      <c r="S2860" s="930"/>
      <c r="T2860" s="1260"/>
      <c r="U2860" s="1305"/>
      <c r="V2860" s="693"/>
      <c r="W2860" s="931"/>
    </row>
    <row r="2861" spans="1:23" ht="15.95" customHeight="1" x14ac:dyDescent="0.25">
      <c r="B2861" s="1306"/>
      <c r="D2861" s="1302"/>
      <c r="E2861" s="647"/>
      <c r="K2861" s="690"/>
    </row>
    <row r="2862" spans="1:23" ht="15.95" customHeight="1" x14ac:dyDescent="0.25">
      <c r="B2862" s="1306"/>
      <c r="D2862" s="1302"/>
      <c r="E2862" s="647"/>
      <c r="K2862" s="690"/>
    </row>
    <row r="2863" spans="1:23" ht="15.95" customHeight="1" x14ac:dyDescent="0.25">
      <c r="B2863" s="1306"/>
      <c r="D2863" s="1302"/>
      <c r="E2863" s="647"/>
      <c r="K2863" s="690"/>
    </row>
    <row r="2864" spans="1:23" ht="15.95" customHeight="1" x14ac:dyDescent="0.25">
      <c r="B2864" s="1306"/>
      <c r="D2864" s="1302"/>
      <c r="E2864" s="647"/>
      <c r="K2864" s="690"/>
    </row>
    <row r="2865" spans="2:11" ht="15.95" customHeight="1" x14ac:dyDescent="0.25">
      <c r="B2865" s="1306"/>
      <c r="D2865" s="1302"/>
      <c r="E2865" s="647"/>
      <c r="K2865" s="690"/>
    </row>
    <row r="2866" spans="2:11" ht="15.95" customHeight="1" x14ac:dyDescent="0.25">
      <c r="B2866" s="1306"/>
      <c r="D2866" s="1302"/>
      <c r="E2866" s="647"/>
      <c r="K2866" s="690"/>
    </row>
    <row r="2867" spans="2:11" ht="15.95" customHeight="1" x14ac:dyDescent="0.25">
      <c r="B2867" s="1306"/>
      <c r="D2867" s="1302"/>
      <c r="E2867" s="647"/>
      <c r="K2867" s="690"/>
    </row>
    <row r="2868" spans="2:11" ht="15.95" customHeight="1" x14ac:dyDescent="0.25">
      <c r="B2868" s="1306"/>
      <c r="D2868" s="1302"/>
      <c r="E2868" s="647"/>
      <c r="K2868" s="690"/>
    </row>
    <row r="2869" spans="2:11" ht="15.95" customHeight="1" x14ac:dyDescent="0.25">
      <c r="B2869" s="1306"/>
      <c r="D2869" s="1302"/>
      <c r="E2869" s="647"/>
      <c r="K2869" s="690"/>
    </row>
    <row r="2870" spans="2:11" ht="15.95" customHeight="1" x14ac:dyDescent="0.25">
      <c r="B2870" s="1306"/>
      <c r="D2870" s="1302"/>
      <c r="E2870" s="647"/>
      <c r="K2870" s="690"/>
    </row>
    <row r="2871" spans="2:11" ht="15.95" customHeight="1" x14ac:dyDescent="0.25">
      <c r="B2871" s="1306"/>
      <c r="D2871" s="1302"/>
      <c r="E2871" s="647"/>
      <c r="K2871" s="690"/>
    </row>
    <row r="2872" spans="2:11" ht="15.95" customHeight="1" x14ac:dyDescent="0.25">
      <c r="B2872" s="1306"/>
      <c r="D2872" s="1302"/>
      <c r="E2872" s="647"/>
      <c r="K2872" s="690"/>
    </row>
    <row r="2873" spans="2:11" ht="15.95" customHeight="1" x14ac:dyDescent="0.25">
      <c r="B2873" s="1306"/>
      <c r="D2873" s="1302"/>
      <c r="E2873" s="647"/>
      <c r="K2873" s="690"/>
    </row>
    <row r="2874" spans="2:11" ht="15.95" customHeight="1" x14ac:dyDescent="0.25">
      <c r="B2874" s="1306"/>
      <c r="D2874" s="1302"/>
      <c r="E2874" s="647"/>
      <c r="K2874" s="690"/>
    </row>
    <row r="2875" spans="2:11" ht="15.95" customHeight="1" x14ac:dyDescent="0.25">
      <c r="B2875" s="1306"/>
      <c r="D2875" s="1302"/>
      <c r="E2875" s="647"/>
      <c r="K2875" s="690"/>
    </row>
    <row r="2876" spans="2:11" ht="15.95" customHeight="1" x14ac:dyDescent="0.25">
      <c r="B2876" s="1306"/>
      <c r="D2876" s="1302"/>
      <c r="E2876" s="647"/>
      <c r="K2876" s="690"/>
    </row>
    <row r="2877" spans="2:11" ht="15.95" customHeight="1" x14ac:dyDescent="0.25">
      <c r="B2877" s="1306"/>
      <c r="D2877" s="1302"/>
      <c r="E2877" s="647"/>
      <c r="K2877" s="690"/>
    </row>
    <row r="2878" spans="2:11" ht="15.95" customHeight="1" x14ac:dyDescent="0.25">
      <c r="B2878" s="1306"/>
      <c r="D2878" s="1302"/>
      <c r="E2878" s="647"/>
      <c r="K2878" s="690"/>
    </row>
    <row r="2879" spans="2:11" ht="15.95" customHeight="1" x14ac:dyDescent="0.25">
      <c r="B2879" s="1306"/>
      <c r="D2879" s="1302"/>
      <c r="E2879" s="647"/>
      <c r="K2879" s="690"/>
    </row>
    <row r="2880" spans="2:11" ht="15.95" customHeight="1" x14ac:dyDescent="0.25">
      <c r="B2880" s="1306"/>
      <c r="D2880" s="1302"/>
      <c r="E2880" s="647"/>
      <c r="K2880" s="690"/>
    </row>
    <row r="2881" spans="2:11" ht="15.95" customHeight="1" x14ac:dyDescent="0.25">
      <c r="B2881" s="1306"/>
      <c r="D2881" s="1302"/>
      <c r="E2881" s="647"/>
      <c r="K2881" s="690"/>
    </row>
    <row r="2882" spans="2:11" ht="15.95" customHeight="1" x14ac:dyDescent="0.25">
      <c r="B2882" s="1306"/>
      <c r="D2882" s="1302"/>
      <c r="E2882" s="647"/>
      <c r="K2882" s="690"/>
    </row>
    <row r="2883" spans="2:11" ht="15.95" customHeight="1" x14ac:dyDescent="0.25">
      <c r="B2883" s="1306"/>
      <c r="D2883" s="1302"/>
      <c r="E2883" s="647"/>
      <c r="K2883" s="690"/>
    </row>
    <row r="2884" spans="2:11" ht="15.95" customHeight="1" x14ac:dyDescent="0.25">
      <c r="B2884" s="1306"/>
      <c r="D2884" s="1302"/>
      <c r="E2884" s="647"/>
      <c r="K2884" s="690"/>
    </row>
    <row r="2885" spans="2:11" ht="15.95" customHeight="1" x14ac:dyDescent="0.25">
      <c r="B2885" s="1306"/>
      <c r="D2885" s="1302"/>
      <c r="E2885" s="647"/>
      <c r="K2885" s="690"/>
    </row>
    <row r="2886" spans="2:11" ht="15.95" customHeight="1" x14ac:dyDescent="0.25">
      <c r="B2886" s="1306"/>
      <c r="D2886" s="1302"/>
      <c r="E2886" s="647"/>
      <c r="K2886" s="690"/>
    </row>
    <row r="2887" spans="2:11" ht="15.95" customHeight="1" x14ac:dyDescent="0.25">
      <c r="B2887" s="1306"/>
      <c r="D2887" s="1302"/>
      <c r="E2887" s="647"/>
      <c r="K2887" s="690"/>
    </row>
    <row r="2888" spans="2:11" ht="15.95" customHeight="1" x14ac:dyDescent="0.25">
      <c r="B2888" s="1306"/>
      <c r="D2888" s="1302"/>
      <c r="E2888" s="647"/>
      <c r="K2888" s="690"/>
    </row>
    <row r="2889" spans="2:11" ht="15.95" customHeight="1" x14ac:dyDescent="0.25">
      <c r="B2889" s="1306"/>
      <c r="D2889" s="1302"/>
      <c r="E2889" s="647"/>
      <c r="K2889" s="690"/>
    </row>
    <row r="2890" spans="2:11" ht="15.95" customHeight="1" x14ac:dyDescent="0.25">
      <c r="B2890" s="1306"/>
      <c r="D2890" s="1302"/>
      <c r="E2890" s="647"/>
      <c r="K2890" s="690"/>
    </row>
    <row r="2891" spans="2:11" ht="15.95" customHeight="1" x14ac:dyDescent="0.25">
      <c r="B2891" s="1306"/>
      <c r="D2891" s="1302"/>
      <c r="E2891" s="647"/>
      <c r="K2891" s="690"/>
    </row>
    <row r="2892" spans="2:11" ht="15.95" customHeight="1" x14ac:dyDescent="0.25">
      <c r="B2892" s="1306"/>
      <c r="D2892" s="1302"/>
      <c r="E2892" s="647"/>
      <c r="K2892" s="690"/>
    </row>
    <row r="2893" spans="2:11" ht="15.95" customHeight="1" x14ac:dyDescent="0.25">
      <c r="B2893" s="1306"/>
      <c r="D2893" s="1302"/>
      <c r="E2893" s="647"/>
      <c r="K2893" s="690"/>
    </row>
    <row r="2894" spans="2:11" ht="15.95" customHeight="1" x14ac:dyDescent="0.25">
      <c r="B2894" s="1306"/>
      <c r="D2894" s="1302"/>
      <c r="E2894" s="647"/>
      <c r="K2894" s="690"/>
    </row>
    <row r="2895" spans="2:11" ht="15.95" customHeight="1" x14ac:dyDescent="0.25">
      <c r="B2895" s="1306"/>
      <c r="D2895" s="1302"/>
      <c r="E2895" s="647"/>
      <c r="K2895" s="690"/>
    </row>
    <row r="2896" spans="2:11" ht="15.95" customHeight="1" x14ac:dyDescent="0.25">
      <c r="B2896" s="1306"/>
      <c r="D2896" s="1302"/>
      <c r="E2896" s="647"/>
      <c r="K2896" s="690"/>
    </row>
    <row r="2897" spans="2:11" ht="15.95" customHeight="1" x14ac:dyDescent="0.25">
      <c r="B2897" s="1306"/>
      <c r="D2897" s="1302"/>
      <c r="E2897" s="647"/>
      <c r="K2897" s="690"/>
    </row>
    <row r="2898" spans="2:11" ht="15.95" customHeight="1" x14ac:dyDescent="0.25">
      <c r="B2898" s="1306"/>
      <c r="D2898" s="1302"/>
      <c r="E2898" s="647"/>
      <c r="K2898" s="690"/>
    </row>
    <row r="2899" spans="2:11" ht="15.95" customHeight="1" x14ac:dyDescent="0.25">
      <c r="B2899" s="1306"/>
      <c r="D2899" s="1302"/>
      <c r="E2899" s="647"/>
      <c r="K2899" s="690"/>
    </row>
    <row r="2900" spans="2:11" ht="15.95" customHeight="1" x14ac:dyDescent="0.25">
      <c r="B2900" s="1306"/>
      <c r="D2900" s="1302"/>
      <c r="E2900" s="647"/>
      <c r="K2900" s="690"/>
    </row>
    <row r="2901" spans="2:11" ht="15.95" customHeight="1" x14ac:dyDescent="0.25">
      <c r="B2901" s="1306"/>
      <c r="D2901" s="1302"/>
      <c r="E2901" s="647"/>
      <c r="K2901" s="690"/>
    </row>
    <row r="2902" spans="2:11" ht="15.95" customHeight="1" x14ac:dyDescent="0.25">
      <c r="B2902" s="1306"/>
      <c r="D2902" s="1302"/>
      <c r="E2902" s="647"/>
      <c r="K2902" s="690"/>
    </row>
    <row r="2903" spans="2:11" ht="15.95" customHeight="1" x14ac:dyDescent="0.25">
      <c r="B2903" s="1306"/>
      <c r="D2903" s="1302"/>
      <c r="E2903" s="647"/>
      <c r="K2903" s="690"/>
    </row>
    <row r="2904" spans="2:11" ht="15.95" customHeight="1" x14ac:dyDescent="0.25">
      <c r="B2904" s="1306"/>
      <c r="D2904" s="1302"/>
      <c r="E2904" s="647"/>
      <c r="K2904" s="690"/>
    </row>
    <row r="2905" spans="2:11" ht="15.95" customHeight="1" x14ac:dyDescent="0.25">
      <c r="B2905" s="1306"/>
      <c r="D2905" s="1302"/>
      <c r="E2905" s="647"/>
      <c r="K2905" s="690"/>
    </row>
    <row r="2906" spans="2:11" ht="15.95" customHeight="1" x14ac:dyDescent="0.25">
      <c r="B2906" s="1306"/>
      <c r="D2906" s="1302"/>
      <c r="E2906" s="647"/>
      <c r="K2906" s="690"/>
    </row>
    <row r="2907" spans="2:11" ht="15.95" customHeight="1" x14ac:dyDescent="0.25">
      <c r="B2907" s="1306"/>
      <c r="D2907" s="1302"/>
      <c r="E2907" s="647"/>
      <c r="K2907" s="690"/>
    </row>
    <row r="2908" spans="2:11" ht="15.95" customHeight="1" x14ac:dyDescent="0.25">
      <c r="B2908" s="1306"/>
      <c r="D2908" s="1302"/>
      <c r="E2908" s="647"/>
      <c r="K2908" s="690"/>
    </row>
    <row r="2909" spans="2:11" ht="15.95" customHeight="1" x14ac:dyDescent="0.25">
      <c r="B2909" s="1306"/>
      <c r="D2909" s="1302"/>
      <c r="E2909" s="647"/>
      <c r="K2909" s="690"/>
    </row>
    <row r="2910" spans="2:11" ht="15.95" customHeight="1" x14ac:dyDescent="0.25">
      <c r="B2910" s="1306"/>
      <c r="D2910" s="1302"/>
      <c r="E2910" s="647"/>
      <c r="K2910" s="690"/>
    </row>
    <row r="2911" spans="2:11" ht="15.95" customHeight="1" x14ac:dyDescent="0.25">
      <c r="B2911" s="1306"/>
      <c r="D2911" s="1302"/>
      <c r="E2911" s="647"/>
      <c r="K2911" s="690"/>
    </row>
    <row r="2912" spans="2:11" ht="15.95" customHeight="1" x14ac:dyDescent="0.25">
      <c r="B2912" s="1306"/>
      <c r="D2912" s="1302"/>
      <c r="E2912" s="647"/>
      <c r="K2912" s="690"/>
    </row>
    <row r="2913" spans="2:11" ht="15.95" customHeight="1" x14ac:dyDescent="0.25">
      <c r="B2913" s="1306"/>
      <c r="D2913" s="1302"/>
      <c r="E2913" s="647"/>
      <c r="K2913" s="690"/>
    </row>
    <row r="2914" spans="2:11" ht="15.95" customHeight="1" x14ac:dyDescent="0.25">
      <c r="B2914" s="1306"/>
      <c r="D2914" s="1302"/>
      <c r="E2914" s="647"/>
      <c r="K2914" s="690"/>
    </row>
    <row r="2915" spans="2:11" ht="15.95" customHeight="1" x14ac:dyDescent="0.25">
      <c r="B2915" s="1306"/>
      <c r="D2915" s="1302"/>
      <c r="E2915" s="647"/>
      <c r="K2915" s="690"/>
    </row>
    <row r="2916" spans="2:11" ht="15.95" customHeight="1" x14ac:dyDescent="0.25">
      <c r="B2916" s="1306"/>
      <c r="D2916" s="1302"/>
      <c r="E2916" s="647"/>
      <c r="K2916" s="690"/>
    </row>
    <row r="2917" spans="2:11" ht="15.95" customHeight="1" x14ac:dyDescent="0.25">
      <c r="B2917" s="1306"/>
      <c r="D2917" s="1302"/>
      <c r="E2917" s="647"/>
      <c r="K2917" s="690"/>
    </row>
    <row r="2918" spans="2:11" ht="15.95" customHeight="1" x14ac:dyDescent="0.25">
      <c r="B2918" s="1306"/>
      <c r="D2918" s="1302"/>
      <c r="E2918" s="647"/>
      <c r="K2918" s="690"/>
    </row>
    <row r="2919" spans="2:11" ht="15.95" customHeight="1" x14ac:dyDescent="0.25">
      <c r="B2919" s="1306"/>
      <c r="D2919" s="1302"/>
      <c r="E2919" s="647"/>
      <c r="K2919" s="690"/>
    </row>
    <row r="2920" spans="2:11" ht="15.95" customHeight="1" x14ac:dyDescent="0.25">
      <c r="B2920" s="1306"/>
      <c r="D2920" s="1302"/>
      <c r="E2920" s="647"/>
      <c r="K2920" s="690"/>
    </row>
    <row r="2921" spans="2:11" ht="15.95" customHeight="1" x14ac:dyDescent="0.25">
      <c r="B2921" s="1306"/>
      <c r="D2921" s="1302"/>
      <c r="E2921" s="647"/>
      <c r="K2921" s="690"/>
    </row>
    <row r="2922" spans="2:11" ht="15.95" customHeight="1" x14ac:dyDescent="0.25">
      <c r="B2922" s="1306"/>
      <c r="D2922" s="1302"/>
      <c r="E2922" s="647"/>
      <c r="K2922" s="690"/>
    </row>
    <row r="2923" spans="2:11" ht="15.95" customHeight="1" x14ac:dyDescent="0.25">
      <c r="B2923" s="1306"/>
      <c r="D2923" s="1302"/>
      <c r="E2923" s="647"/>
      <c r="K2923" s="690"/>
    </row>
    <row r="2924" spans="2:11" ht="15.95" customHeight="1" x14ac:dyDescent="0.25">
      <c r="B2924" s="1306"/>
      <c r="D2924" s="1302"/>
      <c r="E2924" s="647"/>
      <c r="K2924" s="690"/>
    </row>
    <row r="2925" spans="2:11" ht="15.95" customHeight="1" x14ac:dyDescent="0.25">
      <c r="B2925" s="1306"/>
      <c r="D2925" s="1302"/>
      <c r="E2925" s="647"/>
      <c r="K2925" s="690"/>
    </row>
    <row r="2926" spans="2:11" ht="15.95" customHeight="1" x14ac:dyDescent="0.25">
      <c r="B2926" s="1306"/>
      <c r="D2926" s="1302"/>
      <c r="E2926" s="647"/>
      <c r="K2926" s="690"/>
    </row>
    <row r="2927" spans="2:11" ht="15.95" customHeight="1" x14ac:dyDescent="0.25">
      <c r="B2927" s="1306"/>
      <c r="D2927" s="1302"/>
      <c r="E2927" s="647"/>
      <c r="K2927" s="690"/>
    </row>
    <row r="2928" spans="2:11" ht="15.95" customHeight="1" x14ac:dyDescent="0.25">
      <c r="B2928" s="1306"/>
      <c r="D2928" s="1302"/>
      <c r="E2928" s="647"/>
      <c r="K2928" s="690"/>
    </row>
    <row r="2929" spans="2:11" ht="15.95" customHeight="1" x14ac:dyDescent="0.25">
      <c r="B2929" s="1306"/>
      <c r="D2929" s="1302"/>
      <c r="E2929" s="647"/>
      <c r="K2929" s="690"/>
    </row>
    <row r="2930" spans="2:11" ht="15.95" customHeight="1" x14ac:dyDescent="0.25">
      <c r="B2930" s="1306"/>
      <c r="D2930" s="1302"/>
      <c r="E2930" s="647"/>
      <c r="K2930" s="690"/>
    </row>
    <row r="2931" spans="2:11" ht="15.95" customHeight="1" x14ac:dyDescent="0.25">
      <c r="B2931" s="1306"/>
      <c r="D2931" s="1302"/>
      <c r="E2931" s="647"/>
      <c r="K2931" s="690"/>
    </row>
    <row r="2932" spans="2:11" ht="15.95" customHeight="1" x14ac:dyDescent="0.25">
      <c r="B2932" s="1306"/>
      <c r="D2932" s="1302"/>
      <c r="E2932" s="647"/>
      <c r="K2932" s="690"/>
    </row>
    <row r="2933" spans="2:11" ht="15.95" customHeight="1" x14ac:dyDescent="0.25">
      <c r="B2933" s="1306"/>
      <c r="D2933" s="1302"/>
      <c r="E2933" s="647"/>
      <c r="K2933" s="690"/>
    </row>
    <row r="2934" spans="2:11" ht="15.95" customHeight="1" x14ac:dyDescent="0.25">
      <c r="B2934" s="1306"/>
      <c r="D2934" s="1302"/>
      <c r="E2934" s="647"/>
      <c r="K2934" s="690"/>
    </row>
    <row r="2935" spans="2:11" ht="15.95" customHeight="1" x14ac:dyDescent="0.25">
      <c r="B2935" s="1306"/>
      <c r="D2935" s="1302"/>
      <c r="E2935" s="647"/>
      <c r="K2935" s="690"/>
    </row>
    <row r="2936" spans="2:11" ht="15.95" customHeight="1" x14ac:dyDescent="0.25">
      <c r="B2936" s="1306"/>
      <c r="D2936" s="1302"/>
      <c r="E2936" s="647"/>
      <c r="K2936" s="690"/>
    </row>
    <row r="2937" spans="2:11" ht="15.95" customHeight="1" x14ac:dyDescent="0.25">
      <c r="B2937" s="1306"/>
      <c r="D2937" s="1302"/>
      <c r="E2937" s="647"/>
      <c r="K2937" s="690"/>
    </row>
    <row r="2938" spans="2:11" ht="15.95" customHeight="1" x14ac:dyDescent="0.25">
      <c r="B2938" s="1306"/>
      <c r="D2938" s="1302"/>
      <c r="E2938" s="647"/>
      <c r="K2938" s="690"/>
    </row>
    <row r="2939" spans="2:11" ht="15.95" customHeight="1" x14ac:dyDescent="0.25">
      <c r="B2939" s="1306"/>
      <c r="D2939" s="1302"/>
      <c r="E2939" s="647"/>
      <c r="K2939" s="690"/>
    </row>
    <row r="2940" spans="2:11" ht="15.95" customHeight="1" x14ac:dyDescent="0.25">
      <c r="B2940" s="1306"/>
      <c r="D2940" s="1302"/>
      <c r="E2940" s="647"/>
      <c r="K2940" s="690"/>
    </row>
    <row r="2941" spans="2:11" ht="15.95" customHeight="1" x14ac:dyDescent="0.25">
      <c r="B2941" s="1306"/>
      <c r="D2941" s="1302"/>
      <c r="E2941" s="647"/>
      <c r="K2941" s="690"/>
    </row>
    <row r="2942" spans="2:11" ht="15.95" customHeight="1" x14ac:dyDescent="0.25">
      <c r="B2942" s="1306"/>
      <c r="D2942" s="1302"/>
      <c r="E2942" s="647"/>
      <c r="K2942" s="690"/>
    </row>
    <row r="2943" spans="2:11" ht="15.95" customHeight="1" x14ac:dyDescent="0.25">
      <c r="B2943" s="1306"/>
      <c r="D2943" s="1302"/>
      <c r="E2943" s="647"/>
      <c r="K2943" s="690"/>
    </row>
    <row r="2944" spans="2:11" ht="15.95" customHeight="1" x14ac:dyDescent="0.25">
      <c r="B2944" s="1306"/>
      <c r="D2944" s="1302"/>
      <c r="E2944" s="647"/>
      <c r="K2944" s="690"/>
    </row>
    <row r="2945" spans="2:11" ht="15.95" customHeight="1" x14ac:dyDescent="0.25">
      <c r="B2945" s="1306"/>
      <c r="D2945" s="1302"/>
      <c r="E2945" s="647"/>
      <c r="K2945" s="690"/>
    </row>
    <row r="2946" spans="2:11" ht="15.95" customHeight="1" x14ac:dyDescent="0.25">
      <c r="B2946" s="1306"/>
      <c r="D2946" s="1302"/>
      <c r="E2946" s="647"/>
      <c r="K2946" s="690"/>
    </row>
    <row r="2947" spans="2:11" ht="15.95" customHeight="1" x14ac:dyDescent="0.25">
      <c r="B2947" s="1306"/>
      <c r="D2947" s="1302"/>
      <c r="E2947" s="647"/>
      <c r="K2947" s="690"/>
    </row>
    <row r="2948" spans="2:11" ht="15.95" customHeight="1" x14ac:dyDescent="0.25">
      <c r="B2948" s="1306"/>
      <c r="D2948" s="1302"/>
      <c r="E2948" s="647"/>
      <c r="K2948" s="690"/>
    </row>
    <row r="2949" spans="2:11" ht="15.95" customHeight="1" x14ac:dyDescent="0.25">
      <c r="B2949" s="1306"/>
      <c r="D2949" s="1302"/>
      <c r="E2949" s="647"/>
      <c r="K2949" s="690"/>
    </row>
    <row r="2950" spans="2:11" ht="15.95" customHeight="1" x14ac:dyDescent="0.25">
      <c r="B2950" s="1306"/>
      <c r="D2950" s="1302"/>
      <c r="E2950" s="647"/>
      <c r="K2950" s="690"/>
    </row>
    <row r="2951" spans="2:11" ht="15.95" customHeight="1" x14ac:dyDescent="0.25">
      <c r="B2951" s="1306"/>
      <c r="D2951" s="1302"/>
      <c r="E2951" s="647"/>
      <c r="K2951" s="690"/>
    </row>
    <row r="2952" spans="2:11" ht="15.95" customHeight="1" x14ac:dyDescent="0.25">
      <c r="B2952" s="1306"/>
      <c r="D2952" s="1302"/>
      <c r="E2952" s="647"/>
      <c r="K2952" s="690"/>
    </row>
    <row r="2953" spans="2:11" ht="15.95" customHeight="1" x14ac:dyDescent="0.25">
      <c r="B2953" s="1306"/>
      <c r="D2953" s="1302"/>
      <c r="E2953" s="647"/>
      <c r="K2953" s="690"/>
    </row>
    <row r="2954" spans="2:11" ht="15.95" customHeight="1" x14ac:dyDescent="0.25">
      <c r="B2954" s="1306"/>
      <c r="D2954" s="1302"/>
      <c r="E2954" s="647"/>
      <c r="K2954" s="690"/>
    </row>
    <row r="2955" spans="2:11" ht="15.95" customHeight="1" x14ac:dyDescent="0.25">
      <c r="B2955" s="1306"/>
      <c r="D2955" s="1302"/>
      <c r="E2955" s="647"/>
      <c r="K2955" s="690"/>
    </row>
    <row r="2956" spans="2:11" ht="15.95" customHeight="1" x14ac:dyDescent="0.25">
      <c r="B2956" s="1306"/>
      <c r="D2956" s="1302"/>
      <c r="E2956" s="647"/>
      <c r="K2956" s="690"/>
    </row>
    <row r="2957" spans="2:11" ht="15.95" customHeight="1" x14ac:dyDescent="0.25">
      <c r="B2957" s="1306"/>
      <c r="D2957" s="1302"/>
      <c r="E2957" s="647"/>
      <c r="K2957" s="690"/>
    </row>
    <row r="2958" spans="2:11" ht="15.95" customHeight="1" x14ac:dyDescent="0.25">
      <c r="B2958" s="1306"/>
      <c r="D2958" s="1302"/>
      <c r="E2958" s="647"/>
      <c r="K2958" s="690"/>
    </row>
    <row r="2959" spans="2:11" ht="15.95" customHeight="1" x14ac:dyDescent="0.25">
      <c r="B2959" s="1306"/>
      <c r="D2959" s="1302"/>
      <c r="E2959" s="647"/>
      <c r="K2959" s="690"/>
    </row>
    <row r="2960" spans="2:11" ht="15.95" customHeight="1" x14ac:dyDescent="0.25">
      <c r="B2960" s="1306"/>
      <c r="D2960" s="1302"/>
      <c r="E2960" s="647"/>
      <c r="K2960" s="690"/>
    </row>
    <row r="2961" spans="2:11" ht="15.95" customHeight="1" x14ac:dyDescent="0.25">
      <c r="B2961" s="1306"/>
      <c r="D2961" s="1302"/>
      <c r="E2961" s="647"/>
      <c r="K2961" s="690"/>
    </row>
    <row r="2962" spans="2:11" ht="15.95" customHeight="1" x14ac:dyDescent="0.25">
      <c r="B2962" s="1306"/>
      <c r="D2962" s="1302"/>
      <c r="E2962" s="647"/>
      <c r="K2962" s="690"/>
    </row>
    <row r="2963" spans="2:11" ht="15.95" customHeight="1" x14ac:dyDescent="0.25">
      <c r="B2963" s="1306"/>
      <c r="D2963" s="1302"/>
      <c r="E2963" s="647"/>
      <c r="K2963" s="690"/>
    </row>
    <row r="2964" spans="2:11" ht="15.95" customHeight="1" x14ac:dyDescent="0.25">
      <c r="B2964" s="1306"/>
      <c r="D2964" s="1302"/>
      <c r="E2964" s="647"/>
      <c r="K2964" s="690"/>
    </row>
    <row r="2965" spans="2:11" ht="15.95" customHeight="1" x14ac:dyDescent="0.25">
      <c r="B2965" s="1306"/>
      <c r="D2965" s="1302"/>
      <c r="E2965" s="647"/>
      <c r="K2965" s="690"/>
    </row>
    <row r="2966" spans="2:11" ht="15.95" customHeight="1" x14ac:dyDescent="0.25">
      <c r="B2966" s="1306"/>
      <c r="D2966" s="1302"/>
      <c r="E2966" s="647"/>
      <c r="K2966" s="690"/>
    </row>
    <row r="2967" spans="2:11" ht="15.95" customHeight="1" x14ac:dyDescent="0.25">
      <c r="B2967" s="1306"/>
      <c r="D2967" s="1302"/>
      <c r="E2967" s="647"/>
      <c r="K2967" s="690"/>
    </row>
    <row r="2968" spans="2:11" ht="15.95" customHeight="1" x14ac:dyDescent="0.25">
      <c r="B2968" s="1306"/>
      <c r="D2968" s="1302"/>
      <c r="E2968" s="647"/>
      <c r="K2968" s="690"/>
    </row>
    <row r="2969" spans="2:11" ht="15.95" customHeight="1" x14ac:dyDescent="0.25">
      <c r="B2969" s="1306"/>
      <c r="D2969" s="1302"/>
      <c r="E2969" s="647"/>
      <c r="K2969" s="690"/>
    </row>
    <row r="2970" spans="2:11" ht="15.95" customHeight="1" x14ac:dyDescent="0.25">
      <c r="B2970" s="1306"/>
      <c r="D2970" s="1302"/>
      <c r="E2970" s="647"/>
      <c r="K2970" s="690"/>
    </row>
    <row r="2971" spans="2:11" ht="15.95" customHeight="1" x14ac:dyDescent="0.25">
      <c r="B2971" s="1306"/>
      <c r="D2971" s="1302"/>
      <c r="E2971" s="647"/>
      <c r="K2971" s="690"/>
    </row>
    <row r="2972" spans="2:11" ht="15.95" customHeight="1" x14ac:dyDescent="0.25">
      <c r="B2972" s="1306"/>
      <c r="D2972" s="1302"/>
      <c r="E2972" s="647"/>
      <c r="K2972" s="690"/>
    </row>
    <row r="2973" spans="2:11" ht="15.95" customHeight="1" x14ac:dyDescent="0.25">
      <c r="B2973" s="1306"/>
      <c r="D2973" s="1302"/>
      <c r="E2973" s="647"/>
      <c r="K2973" s="690"/>
    </row>
    <row r="2974" spans="2:11" ht="15.95" customHeight="1" x14ac:dyDescent="0.25">
      <c r="B2974" s="1306"/>
      <c r="D2974" s="1302"/>
      <c r="E2974" s="647"/>
      <c r="K2974" s="690"/>
    </row>
    <row r="2975" spans="2:11" ht="15.95" customHeight="1" x14ac:dyDescent="0.25">
      <c r="B2975" s="1306"/>
      <c r="D2975" s="1302"/>
      <c r="E2975" s="647"/>
      <c r="K2975" s="690"/>
    </row>
    <row r="2976" spans="2:11" ht="15.95" customHeight="1" x14ac:dyDescent="0.25">
      <c r="B2976" s="1306"/>
      <c r="D2976" s="1302"/>
      <c r="E2976" s="647"/>
      <c r="K2976" s="690"/>
    </row>
    <row r="2977" spans="2:11" ht="15.95" customHeight="1" x14ac:dyDescent="0.25">
      <c r="B2977" s="1306"/>
      <c r="D2977" s="1302"/>
      <c r="E2977" s="647"/>
      <c r="K2977" s="690"/>
    </row>
    <row r="2978" spans="2:11" ht="15.95" customHeight="1" x14ac:dyDescent="0.25">
      <c r="B2978" s="1306"/>
      <c r="D2978" s="1302"/>
      <c r="E2978" s="647"/>
      <c r="K2978" s="690"/>
    </row>
    <row r="2979" spans="2:11" ht="15.95" customHeight="1" x14ac:dyDescent="0.25">
      <c r="B2979" s="1306"/>
      <c r="D2979" s="1302"/>
      <c r="E2979" s="647"/>
      <c r="K2979" s="690"/>
    </row>
    <row r="2980" spans="2:11" ht="15.95" customHeight="1" x14ac:dyDescent="0.25">
      <c r="B2980" s="1306"/>
      <c r="D2980" s="1302"/>
      <c r="E2980" s="647"/>
      <c r="K2980" s="690"/>
    </row>
    <row r="2981" spans="2:11" ht="15.95" customHeight="1" x14ac:dyDescent="0.25">
      <c r="B2981" s="1306"/>
      <c r="D2981" s="1302"/>
      <c r="E2981" s="647"/>
      <c r="K2981" s="690"/>
    </row>
    <row r="2982" spans="2:11" ht="15.95" customHeight="1" x14ac:dyDescent="0.25">
      <c r="B2982" s="1306"/>
      <c r="D2982" s="1302"/>
      <c r="E2982" s="647"/>
      <c r="K2982" s="690"/>
    </row>
    <row r="2983" spans="2:11" ht="15.95" customHeight="1" x14ac:dyDescent="0.25">
      <c r="B2983" s="1306"/>
      <c r="D2983" s="1302"/>
      <c r="E2983" s="647"/>
      <c r="K2983" s="690"/>
    </row>
    <row r="2984" spans="2:11" ht="15.95" customHeight="1" x14ac:dyDescent="0.25">
      <c r="B2984" s="1306"/>
      <c r="D2984" s="1302"/>
      <c r="E2984" s="647"/>
      <c r="K2984" s="690"/>
    </row>
    <row r="2985" spans="2:11" ht="15.95" customHeight="1" x14ac:dyDescent="0.25">
      <c r="B2985" s="1306"/>
      <c r="D2985" s="1302"/>
      <c r="E2985" s="647"/>
      <c r="K2985" s="690"/>
    </row>
    <row r="2986" spans="2:11" ht="15.95" customHeight="1" x14ac:dyDescent="0.25">
      <c r="B2986" s="1306"/>
      <c r="D2986" s="1302"/>
      <c r="E2986" s="647"/>
      <c r="K2986" s="690"/>
    </row>
    <row r="2987" spans="2:11" ht="15.95" customHeight="1" x14ac:dyDescent="0.25">
      <c r="B2987" s="1306"/>
      <c r="D2987" s="1302"/>
      <c r="E2987" s="647"/>
      <c r="K2987" s="690"/>
    </row>
    <row r="2988" spans="2:11" ht="15.95" customHeight="1" x14ac:dyDescent="0.25">
      <c r="B2988" s="1306"/>
      <c r="D2988" s="1302"/>
      <c r="E2988" s="647"/>
      <c r="K2988" s="690"/>
    </row>
    <row r="2989" spans="2:11" ht="15.95" customHeight="1" x14ac:dyDescent="0.25">
      <c r="B2989" s="1306"/>
      <c r="D2989" s="1302"/>
      <c r="E2989" s="647"/>
      <c r="K2989" s="690"/>
    </row>
    <row r="2990" spans="2:11" ht="15.95" customHeight="1" x14ac:dyDescent="0.25">
      <c r="B2990" s="1306"/>
      <c r="D2990" s="1302"/>
      <c r="E2990" s="647"/>
      <c r="K2990" s="690"/>
    </row>
    <row r="2991" spans="2:11" ht="15.95" customHeight="1" x14ac:dyDescent="0.25">
      <c r="B2991" s="1306"/>
      <c r="D2991" s="1302"/>
      <c r="E2991" s="647"/>
      <c r="K2991" s="690"/>
    </row>
    <row r="2992" spans="2:11" ht="15.95" customHeight="1" x14ac:dyDescent="0.25">
      <c r="B2992" s="1306"/>
      <c r="D2992" s="1302"/>
      <c r="E2992" s="647"/>
      <c r="K2992" s="690"/>
    </row>
    <row r="2993" spans="2:11" ht="15.95" customHeight="1" x14ac:dyDescent="0.25">
      <c r="B2993" s="1306"/>
      <c r="D2993" s="1302"/>
      <c r="E2993" s="647"/>
      <c r="K2993" s="690"/>
    </row>
    <row r="2994" spans="2:11" ht="15.95" customHeight="1" x14ac:dyDescent="0.25">
      <c r="B2994" s="1306"/>
      <c r="D2994" s="1302"/>
      <c r="E2994" s="647"/>
      <c r="K2994" s="690"/>
    </row>
    <row r="2995" spans="2:11" ht="15.95" customHeight="1" x14ac:dyDescent="0.25">
      <c r="B2995" s="1306"/>
      <c r="D2995" s="1302"/>
      <c r="E2995" s="647"/>
      <c r="K2995" s="690"/>
    </row>
    <row r="2996" spans="2:11" ht="15.95" customHeight="1" x14ac:dyDescent="0.25">
      <c r="B2996" s="1306"/>
      <c r="D2996" s="1302"/>
      <c r="E2996" s="647"/>
      <c r="K2996" s="690"/>
    </row>
    <row r="2997" spans="2:11" ht="15.95" customHeight="1" x14ac:dyDescent="0.25">
      <c r="B2997" s="1306"/>
      <c r="D2997" s="1302"/>
      <c r="E2997" s="647"/>
      <c r="K2997" s="690"/>
    </row>
    <row r="2998" spans="2:11" ht="15.95" customHeight="1" x14ac:dyDescent="0.25">
      <c r="B2998" s="1306"/>
      <c r="D2998" s="1302"/>
      <c r="E2998" s="647"/>
      <c r="K2998" s="690"/>
    </row>
    <row r="2999" spans="2:11" ht="15.95" customHeight="1" x14ac:dyDescent="0.25">
      <c r="B2999" s="1306"/>
      <c r="D2999" s="1302"/>
      <c r="E2999" s="647"/>
      <c r="K2999" s="690"/>
    </row>
    <row r="3000" spans="2:11" ht="15.95" customHeight="1" x14ac:dyDescent="0.25">
      <c r="B3000" s="1306"/>
      <c r="D3000" s="1302"/>
      <c r="E3000" s="647"/>
      <c r="K3000" s="690"/>
    </row>
    <row r="3001" spans="2:11" ht="15.95" customHeight="1" x14ac:dyDescent="0.25">
      <c r="B3001" s="1306"/>
      <c r="D3001" s="1302"/>
      <c r="E3001" s="647"/>
      <c r="K3001" s="690"/>
    </row>
    <row r="3002" spans="2:11" ht="15.95" customHeight="1" x14ac:dyDescent="0.25">
      <c r="B3002" s="1306"/>
      <c r="D3002" s="1302"/>
      <c r="E3002" s="647"/>
      <c r="K3002" s="690"/>
    </row>
    <row r="3003" spans="2:11" ht="15.95" customHeight="1" x14ac:dyDescent="0.25">
      <c r="B3003" s="1306"/>
      <c r="D3003" s="1302"/>
      <c r="E3003" s="647"/>
      <c r="K3003" s="690"/>
    </row>
    <row r="3004" spans="2:11" ht="15.95" customHeight="1" x14ac:dyDescent="0.25">
      <c r="B3004" s="1306"/>
      <c r="D3004" s="1302"/>
      <c r="E3004" s="647"/>
      <c r="K3004" s="690"/>
    </row>
    <row r="3005" spans="2:11" ht="15.95" customHeight="1" x14ac:dyDescent="0.25">
      <c r="B3005" s="1306"/>
      <c r="D3005" s="1302"/>
      <c r="E3005" s="647"/>
      <c r="K3005" s="690"/>
    </row>
    <row r="3006" spans="2:11" ht="15.95" customHeight="1" x14ac:dyDescent="0.25">
      <c r="B3006" s="1306"/>
      <c r="D3006" s="1302"/>
      <c r="E3006" s="647"/>
      <c r="K3006" s="690"/>
    </row>
    <row r="3007" spans="2:11" ht="15.95" customHeight="1" x14ac:dyDescent="0.25">
      <c r="B3007" s="1306"/>
      <c r="D3007" s="1302"/>
      <c r="E3007" s="647"/>
      <c r="K3007" s="690"/>
    </row>
    <row r="3008" spans="2:11" ht="15.95" customHeight="1" x14ac:dyDescent="0.25">
      <c r="B3008" s="1306"/>
      <c r="D3008" s="1302"/>
      <c r="E3008" s="647"/>
      <c r="K3008" s="690"/>
    </row>
    <row r="3009" spans="2:11" ht="15.95" customHeight="1" x14ac:dyDescent="0.25">
      <c r="B3009" s="1306"/>
      <c r="D3009" s="1302"/>
      <c r="E3009" s="647"/>
      <c r="K3009" s="690"/>
    </row>
    <row r="3010" spans="2:11" ht="15.95" customHeight="1" x14ac:dyDescent="0.25">
      <c r="B3010" s="1306"/>
      <c r="D3010" s="1302"/>
      <c r="E3010" s="647"/>
      <c r="K3010" s="690"/>
    </row>
    <row r="3011" spans="2:11" ht="15.95" customHeight="1" x14ac:dyDescent="0.25">
      <c r="B3011" s="1306"/>
      <c r="D3011" s="1302"/>
      <c r="E3011" s="647"/>
      <c r="K3011" s="690"/>
    </row>
    <row r="3012" spans="2:11" ht="15.95" customHeight="1" x14ac:dyDescent="0.25">
      <c r="B3012" s="1306"/>
      <c r="D3012" s="1302"/>
      <c r="E3012" s="647"/>
      <c r="K3012" s="690"/>
    </row>
    <row r="3013" spans="2:11" ht="15.95" customHeight="1" x14ac:dyDescent="0.25">
      <c r="B3013" s="1306"/>
      <c r="D3013" s="1302"/>
      <c r="E3013" s="647"/>
      <c r="K3013" s="690"/>
    </row>
    <row r="3014" spans="2:11" ht="15.95" customHeight="1" x14ac:dyDescent="0.25">
      <c r="B3014" s="1306"/>
      <c r="D3014" s="1302"/>
      <c r="E3014" s="647"/>
      <c r="K3014" s="690"/>
    </row>
    <row r="3015" spans="2:11" ht="15.95" customHeight="1" x14ac:dyDescent="0.25">
      <c r="B3015" s="1306"/>
      <c r="D3015" s="1302"/>
      <c r="E3015" s="647"/>
      <c r="K3015" s="690"/>
    </row>
    <row r="3016" spans="2:11" ht="15.95" customHeight="1" x14ac:dyDescent="0.25">
      <c r="B3016" s="1306"/>
      <c r="D3016" s="1302"/>
      <c r="E3016" s="647"/>
      <c r="K3016" s="690"/>
    </row>
    <row r="3017" spans="2:11" ht="15.95" customHeight="1" x14ac:dyDescent="0.25">
      <c r="B3017" s="1306"/>
      <c r="D3017" s="1302"/>
      <c r="E3017" s="647"/>
      <c r="K3017" s="690"/>
    </row>
    <row r="3018" spans="2:11" ht="15.95" customHeight="1" x14ac:dyDescent="0.25">
      <c r="B3018" s="1306"/>
      <c r="D3018" s="1302"/>
      <c r="E3018" s="647"/>
      <c r="K3018" s="690"/>
    </row>
    <row r="3019" spans="2:11" ht="15.95" customHeight="1" x14ac:dyDescent="0.25">
      <c r="B3019" s="1306"/>
      <c r="D3019" s="1302"/>
      <c r="E3019" s="647"/>
      <c r="K3019" s="690"/>
    </row>
    <row r="3020" spans="2:11" ht="15.95" customHeight="1" x14ac:dyDescent="0.25">
      <c r="B3020" s="1306"/>
      <c r="D3020" s="1302"/>
      <c r="E3020" s="647"/>
      <c r="K3020" s="690"/>
    </row>
    <row r="3021" spans="2:11" ht="15.95" customHeight="1" x14ac:dyDescent="0.25">
      <c r="B3021" s="1306"/>
      <c r="D3021" s="1302"/>
      <c r="E3021" s="647"/>
      <c r="K3021" s="690"/>
    </row>
    <row r="3022" spans="2:11" ht="15.95" customHeight="1" x14ac:dyDescent="0.25">
      <c r="B3022" s="1306"/>
      <c r="D3022" s="1302"/>
      <c r="E3022" s="647"/>
      <c r="K3022" s="690"/>
    </row>
    <row r="3023" spans="2:11" ht="15.95" customHeight="1" x14ac:dyDescent="0.25">
      <c r="B3023" s="1306"/>
      <c r="D3023" s="1302"/>
      <c r="E3023" s="647"/>
      <c r="K3023" s="690"/>
    </row>
    <row r="3024" spans="2:11" ht="15.95" customHeight="1" x14ac:dyDescent="0.25">
      <c r="B3024" s="1306"/>
      <c r="D3024" s="1302"/>
      <c r="E3024" s="647"/>
      <c r="K3024" s="690"/>
    </row>
    <row r="3025" spans="2:11" ht="15.95" customHeight="1" x14ac:dyDescent="0.25">
      <c r="B3025" s="1306"/>
      <c r="D3025" s="1302"/>
      <c r="E3025" s="647"/>
      <c r="K3025" s="690"/>
    </row>
    <row r="3026" spans="2:11" ht="15.95" customHeight="1" x14ac:dyDescent="0.25">
      <c r="B3026" s="1306"/>
      <c r="D3026" s="1302"/>
      <c r="E3026" s="647"/>
      <c r="K3026" s="690"/>
    </row>
    <row r="3027" spans="2:11" ht="15.95" customHeight="1" x14ac:dyDescent="0.25">
      <c r="B3027" s="1306"/>
      <c r="D3027" s="1302"/>
      <c r="E3027" s="647"/>
      <c r="K3027" s="690"/>
    </row>
    <row r="3028" spans="2:11" ht="15.95" customHeight="1" x14ac:dyDescent="0.25">
      <c r="B3028" s="1306"/>
      <c r="D3028" s="1302"/>
      <c r="E3028" s="647"/>
      <c r="K3028" s="690"/>
    </row>
    <row r="3029" spans="2:11" ht="15.95" customHeight="1" x14ac:dyDescent="0.25">
      <c r="B3029" s="1306"/>
      <c r="D3029" s="1302"/>
      <c r="E3029" s="647"/>
      <c r="K3029" s="690"/>
    </row>
    <row r="3030" spans="2:11" ht="15.95" customHeight="1" x14ac:dyDescent="0.25">
      <c r="B3030" s="1306"/>
      <c r="D3030" s="1302"/>
      <c r="E3030" s="647"/>
      <c r="K3030" s="690"/>
    </row>
    <row r="3031" spans="2:11" ht="15.95" customHeight="1" x14ac:dyDescent="0.25">
      <c r="B3031" s="1306"/>
      <c r="D3031" s="1302"/>
      <c r="E3031" s="647"/>
      <c r="K3031" s="690"/>
    </row>
    <row r="3032" spans="2:11" ht="15.95" customHeight="1" x14ac:dyDescent="0.25">
      <c r="B3032" s="1306"/>
      <c r="D3032" s="1302"/>
      <c r="E3032" s="647"/>
      <c r="K3032" s="690"/>
    </row>
    <row r="3033" spans="2:11" ht="15.95" customHeight="1" x14ac:dyDescent="0.25">
      <c r="B3033" s="1306"/>
      <c r="D3033" s="1302"/>
      <c r="E3033" s="647"/>
      <c r="K3033" s="690"/>
    </row>
    <row r="3034" spans="2:11" ht="15.95" customHeight="1" x14ac:dyDescent="0.25">
      <c r="B3034" s="1306"/>
      <c r="D3034" s="1302"/>
      <c r="E3034" s="647"/>
      <c r="K3034" s="690"/>
    </row>
    <row r="3035" spans="2:11" ht="15.95" customHeight="1" x14ac:dyDescent="0.25">
      <c r="B3035" s="1306"/>
      <c r="D3035" s="1302"/>
      <c r="E3035" s="647"/>
      <c r="K3035" s="690"/>
    </row>
    <row r="3036" spans="2:11" ht="15.95" customHeight="1" x14ac:dyDescent="0.25">
      <c r="B3036" s="1306"/>
      <c r="D3036" s="1302"/>
      <c r="E3036" s="647"/>
      <c r="K3036" s="690"/>
    </row>
    <row r="3037" spans="2:11" ht="15.95" customHeight="1" x14ac:dyDescent="0.25">
      <c r="B3037" s="1306"/>
      <c r="D3037" s="1302"/>
      <c r="E3037" s="647"/>
      <c r="K3037" s="690"/>
    </row>
    <row r="3038" spans="2:11" ht="15.95" customHeight="1" x14ac:dyDescent="0.25">
      <c r="B3038" s="1306"/>
      <c r="D3038" s="1302"/>
      <c r="E3038" s="647"/>
      <c r="K3038" s="690"/>
    </row>
    <row r="3039" spans="2:11" ht="15.95" customHeight="1" x14ac:dyDescent="0.25">
      <c r="B3039" s="1306"/>
      <c r="D3039" s="1302"/>
      <c r="E3039" s="647"/>
      <c r="K3039" s="690"/>
    </row>
    <row r="3040" spans="2:11" ht="15.95" customHeight="1" x14ac:dyDescent="0.25">
      <c r="B3040" s="1306"/>
      <c r="D3040" s="1302"/>
      <c r="E3040" s="647"/>
      <c r="K3040" s="690"/>
    </row>
    <row r="3041" spans="2:11" ht="15.95" customHeight="1" x14ac:dyDescent="0.25">
      <c r="B3041" s="1306"/>
      <c r="D3041" s="1302"/>
      <c r="E3041" s="647"/>
      <c r="K3041" s="690"/>
    </row>
    <row r="3042" spans="2:11" ht="15.95" customHeight="1" x14ac:dyDescent="0.25">
      <c r="B3042" s="1306"/>
      <c r="D3042" s="1302"/>
      <c r="E3042" s="647"/>
      <c r="K3042" s="690"/>
    </row>
    <row r="3043" spans="2:11" ht="15.95" customHeight="1" x14ac:dyDescent="0.25">
      <c r="B3043" s="1306"/>
      <c r="D3043" s="1302"/>
      <c r="E3043" s="647"/>
      <c r="K3043" s="690"/>
    </row>
    <row r="3044" spans="2:11" ht="15.95" customHeight="1" x14ac:dyDescent="0.25">
      <c r="B3044" s="1306"/>
      <c r="D3044" s="1302"/>
      <c r="E3044" s="647"/>
      <c r="K3044" s="690"/>
    </row>
    <row r="3045" spans="2:11" ht="15.95" customHeight="1" x14ac:dyDescent="0.25">
      <c r="B3045" s="1306"/>
      <c r="D3045" s="1302"/>
      <c r="E3045" s="647"/>
      <c r="K3045" s="690"/>
    </row>
    <row r="3046" spans="2:11" ht="15.95" customHeight="1" x14ac:dyDescent="0.25">
      <c r="B3046" s="1306"/>
      <c r="D3046" s="1302"/>
      <c r="E3046" s="647"/>
      <c r="K3046" s="690"/>
    </row>
    <row r="3047" spans="2:11" ht="15.95" customHeight="1" x14ac:dyDescent="0.25">
      <c r="B3047" s="1306"/>
      <c r="D3047" s="1302"/>
      <c r="E3047" s="647"/>
      <c r="K3047" s="690"/>
    </row>
    <row r="3048" spans="2:11" ht="15.95" customHeight="1" x14ac:dyDescent="0.25">
      <c r="B3048" s="1306"/>
      <c r="D3048" s="1302"/>
      <c r="E3048" s="647"/>
      <c r="K3048" s="690"/>
    </row>
    <row r="3049" spans="2:11" ht="15.95" customHeight="1" x14ac:dyDescent="0.25">
      <c r="B3049" s="1306"/>
      <c r="D3049" s="1302"/>
      <c r="E3049" s="647"/>
      <c r="K3049" s="690"/>
    </row>
    <row r="3050" spans="2:11" ht="15.95" customHeight="1" x14ac:dyDescent="0.25">
      <c r="B3050" s="1306"/>
      <c r="D3050" s="1302"/>
      <c r="E3050" s="647"/>
      <c r="K3050" s="690"/>
    </row>
    <row r="3051" spans="2:11" ht="15.95" customHeight="1" x14ac:dyDescent="0.25">
      <c r="B3051" s="1306"/>
      <c r="D3051" s="1302"/>
      <c r="E3051" s="647"/>
      <c r="K3051" s="690"/>
    </row>
    <row r="3052" spans="2:11" ht="15.95" customHeight="1" x14ac:dyDescent="0.25">
      <c r="B3052" s="1306"/>
      <c r="D3052" s="1302"/>
      <c r="E3052" s="647"/>
      <c r="K3052" s="690"/>
    </row>
    <row r="3053" spans="2:11" ht="15.95" customHeight="1" x14ac:dyDescent="0.25">
      <c r="B3053" s="1306"/>
      <c r="D3053" s="1302"/>
      <c r="E3053" s="647"/>
      <c r="K3053" s="690"/>
    </row>
    <row r="3054" spans="2:11" ht="15.95" customHeight="1" x14ac:dyDescent="0.25">
      <c r="B3054" s="1306"/>
      <c r="D3054" s="1302"/>
      <c r="E3054" s="647"/>
      <c r="K3054" s="690"/>
    </row>
    <row r="3055" spans="2:11" ht="15.95" customHeight="1" x14ac:dyDescent="0.25">
      <c r="B3055" s="1306"/>
      <c r="D3055" s="1302"/>
      <c r="E3055" s="647"/>
      <c r="K3055" s="690"/>
    </row>
    <row r="3056" spans="2:11" ht="15.95" customHeight="1" x14ac:dyDescent="0.25">
      <c r="B3056" s="1306"/>
      <c r="D3056" s="1302"/>
      <c r="E3056" s="647"/>
      <c r="K3056" s="690"/>
    </row>
    <row r="3057" spans="2:11" ht="15.95" customHeight="1" x14ac:dyDescent="0.25">
      <c r="B3057" s="1306"/>
      <c r="D3057" s="1302"/>
      <c r="E3057" s="647"/>
      <c r="K3057" s="690"/>
    </row>
    <row r="3058" spans="2:11" ht="15.95" customHeight="1" x14ac:dyDescent="0.25">
      <c r="B3058" s="1306"/>
      <c r="D3058" s="1302"/>
      <c r="E3058" s="647"/>
      <c r="K3058" s="690"/>
    </row>
    <row r="3059" spans="2:11" ht="15.95" customHeight="1" x14ac:dyDescent="0.25">
      <c r="B3059" s="1306"/>
      <c r="D3059" s="1302"/>
      <c r="E3059" s="647"/>
      <c r="K3059" s="690"/>
    </row>
    <row r="3060" spans="2:11" ht="15.95" customHeight="1" x14ac:dyDescent="0.25">
      <c r="B3060" s="1306"/>
      <c r="D3060" s="1302"/>
      <c r="E3060" s="647"/>
      <c r="K3060" s="690"/>
    </row>
    <row r="3061" spans="2:11" ht="15.95" customHeight="1" x14ac:dyDescent="0.25">
      <c r="B3061" s="1306"/>
      <c r="D3061" s="1302"/>
      <c r="E3061" s="647"/>
      <c r="K3061" s="690"/>
    </row>
    <row r="3062" spans="2:11" ht="15.95" customHeight="1" x14ac:dyDescent="0.25">
      <c r="B3062" s="1306"/>
      <c r="D3062" s="1302"/>
      <c r="E3062" s="647"/>
      <c r="K3062" s="690"/>
    </row>
    <row r="3063" spans="2:11" ht="15.95" customHeight="1" x14ac:dyDescent="0.25">
      <c r="B3063" s="1306"/>
      <c r="D3063" s="1302"/>
      <c r="E3063" s="647"/>
      <c r="K3063" s="690"/>
    </row>
    <row r="3064" spans="2:11" ht="15.95" customHeight="1" x14ac:dyDescent="0.25">
      <c r="B3064" s="1306"/>
      <c r="D3064" s="1302"/>
      <c r="E3064" s="647"/>
      <c r="K3064" s="690"/>
    </row>
    <row r="3065" spans="2:11" ht="15.95" customHeight="1" x14ac:dyDescent="0.25">
      <c r="B3065" s="1306"/>
      <c r="D3065" s="1302"/>
      <c r="E3065" s="647"/>
      <c r="K3065" s="690"/>
    </row>
    <row r="3066" spans="2:11" ht="15.95" customHeight="1" x14ac:dyDescent="0.25">
      <c r="B3066" s="1306"/>
      <c r="D3066" s="1302"/>
      <c r="E3066" s="647"/>
      <c r="K3066" s="690"/>
    </row>
    <row r="3067" spans="2:11" ht="15.95" customHeight="1" x14ac:dyDescent="0.25">
      <c r="B3067" s="1306"/>
      <c r="D3067" s="1302"/>
      <c r="E3067" s="647"/>
      <c r="K3067" s="690"/>
    </row>
    <row r="3068" spans="2:11" ht="15.95" customHeight="1" x14ac:dyDescent="0.25">
      <c r="B3068" s="1306"/>
      <c r="D3068" s="1302"/>
      <c r="E3068" s="647"/>
      <c r="K3068" s="690"/>
    </row>
    <row r="3069" spans="2:11" ht="15.95" customHeight="1" x14ac:dyDescent="0.25">
      <c r="B3069" s="1306"/>
      <c r="D3069" s="1302"/>
      <c r="E3069" s="647"/>
      <c r="K3069" s="690"/>
    </row>
    <row r="3070" spans="2:11" ht="15.95" customHeight="1" x14ac:dyDescent="0.25">
      <c r="B3070" s="1306"/>
      <c r="D3070" s="1302"/>
      <c r="E3070" s="647"/>
      <c r="K3070" s="690"/>
    </row>
    <row r="3071" spans="2:11" ht="15.95" customHeight="1" x14ac:dyDescent="0.25">
      <c r="B3071" s="1306"/>
      <c r="D3071" s="1302"/>
      <c r="E3071" s="647"/>
      <c r="K3071" s="690"/>
    </row>
    <row r="3072" spans="2:11" ht="15.95" customHeight="1" x14ac:dyDescent="0.25">
      <c r="B3072" s="1306"/>
      <c r="D3072" s="1302"/>
      <c r="E3072" s="647"/>
      <c r="K3072" s="690"/>
    </row>
    <row r="3073" spans="2:11" ht="15.95" customHeight="1" x14ac:dyDescent="0.25">
      <c r="B3073" s="1306"/>
      <c r="D3073" s="1302"/>
      <c r="E3073" s="647"/>
      <c r="K3073" s="690"/>
    </row>
    <row r="3074" spans="2:11" ht="15.95" customHeight="1" x14ac:dyDescent="0.25">
      <c r="B3074" s="1306"/>
      <c r="D3074" s="1302"/>
      <c r="E3074" s="647"/>
      <c r="K3074" s="690"/>
    </row>
    <row r="3075" spans="2:11" ht="15.95" customHeight="1" x14ac:dyDescent="0.25">
      <c r="B3075" s="1306"/>
      <c r="D3075" s="1302"/>
      <c r="E3075" s="647"/>
      <c r="K3075" s="690"/>
    </row>
    <row r="3076" spans="2:11" ht="15.95" customHeight="1" x14ac:dyDescent="0.25">
      <c r="B3076" s="1306"/>
      <c r="D3076" s="1302"/>
      <c r="E3076" s="647"/>
      <c r="K3076" s="690"/>
    </row>
    <row r="3077" spans="2:11" ht="15.95" customHeight="1" x14ac:dyDescent="0.25">
      <c r="B3077" s="1306"/>
      <c r="D3077" s="1302"/>
      <c r="E3077" s="647"/>
      <c r="K3077" s="690"/>
    </row>
    <row r="3078" spans="2:11" ht="15.95" customHeight="1" x14ac:dyDescent="0.25">
      <c r="B3078" s="1306"/>
      <c r="D3078" s="1302"/>
      <c r="E3078" s="647"/>
      <c r="K3078" s="690"/>
    </row>
    <row r="3079" spans="2:11" ht="15.95" customHeight="1" x14ac:dyDescent="0.25">
      <c r="B3079" s="1306"/>
      <c r="D3079" s="1302"/>
      <c r="E3079" s="647"/>
      <c r="K3079" s="690"/>
    </row>
    <row r="3080" spans="2:11" ht="15.95" customHeight="1" x14ac:dyDescent="0.25">
      <c r="B3080" s="1306"/>
      <c r="D3080" s="1302"/>
      <c r="E3080" s="647"/>
      <c r="K3080" s="690"/>
    </row>
    <row r="3081" spans="2:11" ht="15.95" customHeight="1" x14ac:dyDescent="0.25">
      <c r="B3081" s="1306"/>
      <c r="D3081" s="1302"/>
      <c r="E3081" s="647"/>
      <c r="K3081" s="690"/>
    </row>
    <row r="3082" spans="2:11" ht="15.95" customHeight="1" x14ac:dyDescent="0.25">
      <c r="B3082" s="1306"/>
      <c r="D3082" s="1302"/>
      <c r="E3082" s="647"/>
      <c r="K3082" s="690"/>
    </row>
    <row r="3083" spans="2:11" ht="15.95" customHeight="1" x14ac:dyDescent="0.25">
      <c r="B3083" s="1306"/>
      <c r="D3083" s="1302"/>
      <c r="E3083" s="647"/>
      <c r="K3083" s="690"/>
    </row>
    <row r="3084" spans="2:11" ht="15.95" customHeight="1" x14ac:dyDescent="0.25">
      <c r="B3084" s="1306"/>
      <c r="D3084" s="1302"/>
      <c r="E3084" s="647"/>
      <c r="K3084" s="690"/>
    </row>
    <row r="3085" spans="2:11" ht="15.95" customHeight="1" x14ac:dyDescent="0.25">
      <c r="B3085" s="1306"/>
      <c r="D3085" s="1302"/>
      <c r="E3085" s="647"/>
      <c r="K3085" s="690"/>
    </row>
    <row r="3086" spans="2:11" ht="15.95" customHeight="1" x14ac:dyDescent="0.25">
      <c r="B3086" s="1306"/>
      <c r="D3086" s="1302"/>
      <c r="E3086" s="647"/>
      <c r="K3086" s="690"/>
    </row>
    <row r="3087" spans="2:11" ht="15.95" customHeight="1" x14ac:dyDescent="0.25">
      <c r="B3087" s="1306"/>
      <c r="D3087" s="1302"/>
      <c r="E3087" s="647"/>
      <c r="K3087" s="690"/>
    </row>
    <row r="3088" spans="2:11" ht="15.95" customHeight="1" x14ac:dyDescent="0.25">
      <c r="B3088" s="1306"/>
      <c r="D3088" s="1302"/>
      <c r="E3088" s="647"/>
      <c r="K3088" s="690"/>
    </row>
    <row r="3089" spans="2:11" ht="15.95" customHeight="1" x14ac:dyDescent="0.25">
      <c r="B3089" s="1306"/>
      <c r="D3089" s="1302"/>
      <c r="E3089" s="647"/>
      <c r="K3089" s="690"/>
    </row>
    <row r="3090" spans="2:11" ht="15.95" customHeight="1" x14ac:dyDescent="0.25">
      <c r="B3090" s="1306"/>
      <c r="D3090" s="1302"/>
      <c r="E3090" s="647"/>
      <c r="K3090" s="690"/>
    </row>
    <row r="3091" spans="2:11" ht="15.95" customHeight="1" x14ac:dyDescent="0.25">
      <c r="B3091" s="1306"/>
      <c r="D3091" s="1302"/>
      <c r="E3091" s="647"/>
      <c r="K3091" s="690"/>
    </row>
    <row r="3092" spans="2:11" ht="15.95" customHeight="1" x14ac:dyDescent="0.25">
      <c r="B3092" s="1306"/>
      <c r="D3092" s="1302"/>
      <c r="E3092" s="647"/>
      <c r="K3092" s="690"/>
    </row>
    <row r="3093" spans="2:11" ht="15.95" customHeight="1" x14ac:dyDescent="0.25">
      <c r="B3093" s="1306"/>
      <c r="D3093" s="1302"/>
      <c r="E3093" s="647"/>
      <c r="K3093" s="690"/>
    </row>
    <row r="3094" spans="2:11" ht="15.95" customHeight="1" x14ac:dyDescent="0.25">
      <c r="B3094" s="1306"/>
      <c r="D3094" s="1302"/>
      <c r="E3094" s="647"/>
      <c r="K3094" s="690"/>
    </row>
    <row r="3095" spans="2:11" ht="15.95" customHeight="1" x14ac:dyDescent="0.25">
      <c r="B3095" s="1306"/>
      <c r="D3095" s="1302"/>
      <c r="E3095" s="647"/>
      <c r="K3095" s="690"/>
    </row>
    <row r="3096" spans="2:11" ht="15.95" customHeight="1" x14ac:dyDescent="0.25">
      <c r="B3096" s="1306"/>
      <c r="D3096" s="1302"/>
      <c r="E3096" s="647"/>
      <c r="K3096" s="690"/>
    </row>
    <row r="3097" spans="2:11" ht="15.95" customHeight="1" x14ac:dyDescent="0.25">
      <c r="B3097" s="1306"/>
      <c r="D3097" s="1302"/>
      <c r="E3097" s="647"/>
      <c r="K3097" s="690"/>
    </row>
    <row r="3098" spans="2:11" ht="15.95" customHeight="1" x14ac:dyDescent="0.25">
      <c r="B3098" s="1306"/>
      <c r="D3098" s="1302"/>
      <c r="E3098" s="647"/>
      <c r="K3098" s="690"/>
    </row>
    <row r="3099" spans="2:11" ht="15.95" customHeight="1" x14ac:dyDescent="0.25">
      <c r="B3099" s="1306"/>
      <c r="D3099" s="1302"/>
      <c r="E3099" s="647"/>
      <c r="K3099" s="690"/>
    </row>
    <row r="3100" spans="2:11" ht="15.95" customHeight="1" x14ac:dyDescent="0.25">
      <c r="B3100" s="1306"/>
      <c r="D3100" s="1302"/>
      <c r="E3100" s="647"/>
      <c r="K3100" s="690"/>
    </row>
    <row r="3101" spans="2:11" ht="15.95" customHeight="1" x14ac:dyDescent="0.25">
      <c r="B3101" s="1306"/>
      <c r="D3101" s="1302"/>
      <c r="E3101" s="647"/>
      <c r="K3101" s="690"/>
    </row>
    <row r="3102" spans="2:11" ht="15.95" customHeight="1" x14ac:dyDescent="0.25">
      <c r="B3102" s="1306"/>
      <c r="D3102" s="1302"/>
      <c r="E3102" s="647"/>
      <c r="K3102" s="690"/>
    </row>
    <row r="3103" spans="2:11" ht="15.95" customHeight="1" x14ac:dyDescent="0.25">
      <c r="B3103" s="1306"/>
      <c r="D3103" s="1302"/>
      <c r="E3103" s="647"/>
      <c r="K3103" s="690"/>
    </row>
    <row r="3104" spans="2:11" ht="15.95" customHeight="1" x14ac:dyDescent="0.25">
      <c r="B3104" s="1306"/>
      <c r="D3104" s="1302"/>
      <c r="E3104" s="647"/>
      <c r="K3104" s="690"/>
    </row>
    <row r="3105" spans="2:11" ht="15.95" customHeight="1" x14ac:dyDescent="0.25">
      <c r="B3105" s="1306"/>
      <c r="D3105" s="1302"/>
      <c r="E3105" s="647"/>
      <c r="K3105" s="690"/>
    </row>
    <row r="3106" spans="2:11" ht="15.95" customHeight="1" x14ac:dyDescent="0.25">
      <c r="B3106" s="1306"/>
      <c r="D3106" s="1302"/>
      <c r="E3106" s="647"/>
      <c r="K3106" s="690"/>
    </row>
    <row r="3107" spans="2:11" ht="15.95" customHeight="1" x14ac:dyDescent="0.25">
      <c r="B3107" s="1306"/>
      <c r="D3107" s="1302"/>
      <c r="E3107" s="647"/>
      <c r="K3107" s="690"/>
    </row>
    <row r="3108" spans="2:11" ht="15.95" customHeight="1" x14ac:dyDescent="0.25">
      <c r="B3108" s="1306"/>
      <c r="D3108" s="1302"/>
      <c r="E3108" s="647"/>
      <c r="K3108" s="690"/>
    </row>
    <row r="3109" spans="2:11" ht="15.95" customHeight="1" x14ac:dyDescent="0.25">
      <c r="B3109" s="1306"/>
      <c r="D3109" s="1302"/>
      <c r="E3109" s="647"/>
      <c r="K3109" s="690"/>
    </row>
    <row r="3110" spans="2:11" ht="15.95" customHeight="1" x14ac:dyDescent="0.25">
      <c r="B3110" s="1306"/>
      <c r="D3110" s="1302"/>
      <c r="E3110" s="647"/>
      <c r="K3110" s="690"/>
    </row>
    <row r="3111" spans="2:11" ht="15.95" customHeight="1" x14ac:dyDescent="0.25">
      <c r="B3111" s="1306"/>
      <c r="D3111" s="1302"/>
      <c r="E3111" s="647"/>
      <c r="K3111" s="690"/>
    </row>
    <row r="3112" spans="2:11" ht="15.95" customHeight="1" x14ac:dyDescent="0.25">
      <c r="B3112" s="1306"/>
      <c r="D3112" s="1302"/>
      <c r="E3112" s="647"/>
      <c r="K3112" s="690"/>
    </row>
    <row r="3113" spans="2:11" ht="15.95" customHeight="1" x14ac:dyDescent="0.25">
      <c r="B3113" s="1306"/>
      <c r="D3113" s="1302"/>
      <c r="E3113" s="647"/>
      <c r="K3113" s="690"/>
    </row>
    <row r="3114" spans="2:11" ht="15.95" customHeight="1" x14ac:dyDescent="0.25">
      <c r="B3114" s="1306"/>
      <c r="D3114" s="1302"/>
      <c r="E3114" s="647"/>
      <c r="K3114" s="690"/>
    </row>
    <row r="3115" spans="2:11" ht="15.95" customHeight="1" x14ac:dyDescent="0.25">
      <c r="B3115" s="1306"/>
      <c r="D3115" s="1302"/>
      <c r="E3115" s="647"/>
      <c r="K3115" s="690"/>
    </row>
    <row r="3116" spans="2:11" ht="15.95" customHeight="1" x14ac:dyDescent="0.25">
      <c r="B3116" s="1306"/>
      <c r="D3116" s="1302"/>
      <c r="E3116" s="647"/>
      <c r="K3116" s="690"/>
    </row>
    <row r="3117" spans="2:11" ht="15.95" customHeight="1" x14ac:dyDescent="0.25">
      <c r="B3117" s="1306"/>
      <c r="D3117" s="1302"/>
      <c r="E3117" s="647"/>
      <c r="K3117" s="690"/>
    </row>
    <row r="3118" spans="2:11" ht="15.95" customHeight="1" x14ac:dyDescent="0.25">
      <c r="B3118" s="1306"/>
      <c r="D3118" s="1302"/>
      <c r="E3118" s="647"/>
      <c r="K3118" s="690"/>
    </row>
    <row r="3119" spans="2:11" ht="15.95" customHeight="1" x14ac:dyDescent="0.25">
      <c r="B3119" s="1306"/>
      <c r="D3119" s="1302"/>
      <c r="E3119" s="647"/>
      <c r="K3119" s="690"/>
    </row>
    <row r="3120" spans="2:11" ht="15.95" customHeight="1" x14ac:dyDescent="0.25">
      <c r="B3120" s="1306"/>
      <c r="D3120" s="1302"/>
      <c r="E3120" s="647"/>
      <c r="K3120" s="690"/>
    </row>
    <row r="3121" spans="2:11" ht="15.95" customHeight="1" x14ac:dyDescent="0.25">
      <c r="B3121" s="1306"/>
      <c r="D3121" s="1302"/>
      <c r="E3121" s="647"/>
      <c r="K3121" s="690"/>
    </row>
    <row r="3122" spans="2:11" ht="15.95" customHeight="1" x14ac:dyDescent="0.25">
      <c r="B3122" s="1306"/>
      <c r="D3122" s="1302"/>
      <c r="E3122" s="647"/>
      <c r="K3122" s="690"/>
    </row>
    <row r="3123" spans="2:11" ht="15.95" customHeight="1" x14ac:dyDescent="0.25">
      <c r="B3123" s="1306"/>
      <c r="D3123" s="1302"/>
      <c r="E3123" s="647"/>
      <c r="K3123" s="690"/>
    </row>
    <row r="3124" spans="2:11" ht="15.95" customHeight="1" x14ac:dyDescent="0.25">
      <c r="B3124" s="1306"/>
      <c r="D3124" s="1302"/>
      <c r="E3124" s="647"/>
      <c r="K3124" s="690"/>
    </row>
    <row r="3125" spans="2:11" ht="15.95" customHeight="1" x14ac:dyDescent="0.25">
      <c r="B3125" s="1306"/>
      <c r="D3125" s="1302"/>
      <c r="E3125" s="647"/>
      <c r="K3125" s="690"/>
    </row>
    <row r="3126" spans="2:11" ht="15.95" customHeight="1" x14ac:dyDescent="0.25">
      <c r="B3126" s="1306"/>
      <c r="D3126" s="1302"/>
      <c r="E3126" s="647"/>
      <c r="K3126" s="690"/>
    </row>
    <row r="3127" spans="2:11" ht="15.95" customHeight="1" x14ac:dyDescent="0.25">
      <c r="B3127" s="1306"/>
      <c r="D3127" s="1302"/>
      <c r="E3127" s="647"/>
      <c r="K3127" s="690"/>
    </row>
    <row r="3128" spans="2:11" ht="15.95" customHeight="1" x14ac:dyDescent="0.25">
      <c r="B3128" s="1306"/>
      <c r="D3128" s="1302"/>
      <c r="E3128" s="647"/>
      <c r="K3128" s="690"/>
    </row>
    <row r="3129" spans="2:11" ht="15.95" customHeight="1" x14ac:dyDescent="0.25">
      <c r="B3129" s="1306"/>
      <c r="D3129" s="1302"/>
      <c r="E3129" s="647"/>
      <c r="K3129" s="690"/>
    </row>
    <row r="3130" spans="2:11" ht="15.95" customHeight="1" x14ac:dyDescent="0.25">
      <c r="B3130" s="1306"/>
      <c r="D3130" s="1302"/>
      <c r="E3130" s="647"/>
      <c r="K3130" s="690"/>
    </row>
    <row r="3131" spans="2:11" ht="15.95" customHeight="1" x14ac:dyDescent="0.25">
      <c r="B3131" s="1306"/>
      <c r="D3131" s="1302"/>
      <c r="E3131" s="647"/>
      <c r="K3131" s="690"/>
    </row>
    <row r="3132" spans="2:11" ht="15.95" customHeight="1" x14ac:dyDescent="0.25">
      <c r="B3132" s="1306"/>
      <c r="D3132" s="1302"/>
      <c r="E3132" s="647"/>
      <c r="K3132" s="690"/>
    </row>
    <row r="3133" spans="2:11" ht="15.95" customHeight="1" x14ac:dyDescent="0.25">
      <c r="B3133" s="1306"/>
      <c r="D3133" s="1302"/>
      <c r="E3133" s="647"/>
      <c r="K3133" s="690"/>
    </row>
    <row r="3134" spans="2:11" ht="15.95" customHeight="1" x14ac:dyDescent="0.25">
      <c r="B3134" s="1306"/>
      <c r="D3134" s="1302"/>
      <c r="E3134" s="647"/>
      <c r="K3134" s="690"/>
    </row>
    <row r="3135" spans="2:11" ht="15.95" customHeight="1" x14ac:dyDescent="0.25">
      <c r="B3135" s="1306"/>
      <c r="D3135" s="1302"/>
      <c r="E3135" s="647"/>
      <c r="K3135" s="690"/>
    </row>
    <row r="3136" spans="2:11" ht="15.95" customHeight="1" x14ac:dyDescent="0.25">
      <c r="B3136" s="1306"/>
      <c r="D3136" s="1302"/>
      <c r="E3136" s="647"/>
      <c r="K3136" s="690"/>
    </row>
    <row r="3137" spans="2:11" ht="15.95" customHeight="1" x14ac:dyDescent="0.25">
      <c r="B3137" s="1306"/>
      <c r="D3137" s="1302"/>
      <c r="E3137" s="647"/>
      <c r="K3137" s="690"/>
    </row>
    <row r="3138" spans="2:11" ht="15.95" customHeight="1" x14ac:dyDescent="0.25">
      <c r="B3138" s="1306"/>
      <c r="D3138" s="1302"/>
      <c r="E3138" s="647"/>
      <c r="K3138" s="690"/>
    </row>
    <row r="3139" spans="2:11" ht="15.95" customHeight="1" x14ac:dyDescent="0.25">
      <c r="B3139" s="1306"/>
      <c r="D3139" s="1302"/>
      <c r="E3139" s="647"/>
      <c r="K3139" s="690"/>
    </row>
    <row r="3140" spans="2:11" ht="15.95" customHeight="1" x14ac:dyDescent="0.25">
      <c r="B3140" s="1306"/>
      <c r="D3140" s="1302"/>
      <c r="E3140" s="647"/>
      <c r="K3140" s="690"/>
    </row>
    <row r="3141" spans="2:11" ht="15.95" customHeight="1" x14ac:dyDescent="0.25">
      <c r="B3141" s="1306"/>
      <c r="D3141" s="1302"/>
      <c r="E3141" s="647"/>
      <c r="K3141" s="690"/>
    </row>
    <row r="3142" spans="2:11" ht="15.95" customHeight="1" x14ac:dyDescent="0.25">
      <c r="B3142" s="1306"/>
      <c r="D3142" s="1302"/>
      <c r="E3142" s="647"/>
      <c r="K3142" s="690"/>
    </row>
    <row r="3143" spans="2:11" ht="15.95" customHeight="1" x14ac:dyDescent="0.25">
      <c r="B3143" s="1306"/>
      <c r="D3143" s="1302"/>
      <c r="E3143" s="647"/>
      <c r="K3143" s="690"/>
    </row>
    <row r="3144" spans="2:11" ht="15.95" customHeight="1" x14ac:dyDescent="0.25">
      <c r="B3144" s="1306"/>
      <c r="D3144" s="1302"/>
      <c r="E3144" s="647"/>
      <c r="K3144" s="690"/>
    </row>
    <row r="3145" spans="2:11" ht="15.95" customHeight="1" x14ac:dyDescent="0.25">
      <c r="B3145" s="1306"/>
      <c r="D3145" s="1302"/>
      <c r="E3145" s="647"/>
      <c r="K3145" s="690"/>
    </row>
    <row r="3146" spans="2:11" ht="15.95" customHeight="1" x14ac:dyDescent="0.25">
      <c r="B3146" s="1306"/>
      <c r="D3146" s="1302"/>
      <c r="E3146" s="647"/>
      <c r="K3146" s="690"/>
    </row>
    <row r="3147" spans="2:11" ht="15.95" customHeight="1" x14ac:dyDescent="0.25">
      <c r="B3147" s="1306"/>
      <c r="D3147" s="1302"/>
      <c r="E3147" s="647"/>
      <c r="K3147" s="690"/>
    </row>
    <row r="3148" spans="2:11" ht="15.95" customHeight="1" x14ac:dyDescent="0.25">
      <c r="B3148" s="1306"/>
      <c r="D3148" s="1302"/>
      <c r="E3148" s="647"/>
      <c r="K3148" s="690"/>
    </row>
    <row r="3149" spans="2:11" ht="15.95" customHeight="1" x14ac:dyDescent="0.25">
      <c r="B3149" s="1306"/>
      <c r="D3149" s="1302"/>
      <c r="E3149" s="647"/>
      <c r="K3149" s="690"/>
    </row>
    <row r="3150" spans="2:11" ht="15.95" customHeight="1" x14ac:dyDescent="0.25">
      <c r="B3150" s="1306"/>
      <c r="D3150" s="1302"/>
      <c r="E3150" s="647"/>
      <c r="K3150" s="690"/>
    </row>
    <row r="3151" spans="2:11" ht="15.95" customHeight="1" x14ac:dyDescent="0.25">
      <c r="B3151" s="1306"/>
      <c r="D3151" s="1302"/>
      <c r="E3151" s="647"/>
      <c r="K3151" s="690"/>
    </row>
    <row r="3152" spans="2:11" ht="15.95" customHeight="1" x14ac:dyDescent="0.25">
      <c r="B3152" s="1306"/>
      <c r="D3152" s="1302"/>
      <c r="E3152" s="647"/>
      <c r="K3152" s="690"/>
    </row>
    <row r="3153" spans="2:11" ht="15.95" customHeight="1" x14ac:dyDescent="0.25">
      <c r="B3153" s="1306"/>
      <c r="D3153" s="1302"/>
      <c r="E3153" s="647"/>
      <c r="K3153" s="690"/>
    </row>
    <row r="3154" spans="2:11" ht="15.95" customHeight="1" x14ac:dyDescent="0.25">
      <c r="B3154" s="1306"/>
      <c r="D3154" s="1302"/>
      <c r="E3154" s="647"/>
      <c r="K3154" s="690"/>
    </row>
    <row r="3155" spans="2:11" ht="15.95" customHeight="1" x14ac:dyDescent="0.25">
      <c r="B3155" s="1306"/>
      <c r="D3155" s="1302"/>
      <c r="E3155" s="647"/>
      <c r="K3155" s="690"/>
    </row>
    <row r="3156" spans="2:11" ht="15.95" customHeight="1" x14ac:dyDescent="0.25">
      <c r="B3156" s="1306"/>
      <c r="D3156" s="1302"/>
      <c r="E3156" s="647"/>
      <c r="K3156" s="690"/>
    </row>
    <row r="3157" spans="2:11" ht="15.95" customHeight="1" x14ac:dyDescent="0.25">
      <c r="B3157" s="1306"/>
      <c r="D3157" s="1302"/>
      <c r="E3157" s="647"/>
      <c r="K3157" s="690"/>
    </row>
    <row r="3158" spans="2:11" ht="15.95" customHeight="1" x14ac:dyDescent="0.25">
      <c r="B3158" s="1306"/>
      <c r="D3158" s="1302"/>
      <c r="E3158" s="647"/>
      <c r="K3158" s="690"/>
    </row>
    <row r="3159" spans="2:11" ht="15.95" customHeight="1" x14ac:dyDescent="0.25">
      <c r="B3159" s="1306"/>
      <c r="D3159" s="1302"/>
      <c r="E3159" s="647"/>
      <c r="K3159" s="690"/>
    </row>
    <row r="3160" spans="2:11" ht="15.95" customHeight="1" x14ac:dyDescent="0.25">
      <c r="B3160" s="1306"/>
      <c r="D3160" s="1302"/>
      <c r="E3160" s="647"/>
      <c r="K3160" s="690"/>
    </row>
    <row r="3161" spans="2:11" ht="15.95" customHeight="1" x14ac:dyDescent="0.25">
      <c r="B3161" s="1306"/>
      <c r="D3161" s="1302"/>
      <c r="E3161" s="647"/>
      <c r="K3161" s="690"/>
    </row>
    <row r="3162" spans="2:11" ht="15.95" customHeight="1" x14ac:dyDescent="0.25">
      <c r="B3162" s="1306"/>
      <c r="D3162" s="1302"/>
      <c r="E3162" s="647"/>
      <c r="K3162" s="690"/>
    </row>
    <row r="3163" spans="2:11" ht="15.95" customHeight="1" x14ac:dyDescent="0.25">
      <c r="B3163" s="1306"/>
      <c r="D3163" s="1302"/>
      <c r="E3163" s="647"/>
      <c r="K3163" s="690"/>
    </row>
    <row r="3164" spans="2:11" ht="15.95" customHeight="1" x14ac:dyDescent="0.25">
      <c r="B3164" s="1306"/>
      <c r="D3164" s="1302"/>
      <c r="E3164" s="647"/>
      <c r="K3164" s="690"/>
    </row>
    <row r="3165" spans="2:11" ht="15.95" customHeight="1" x14ac:dyDescent="0.25">
      <c r="B3165" s="1306"/>
      <c r="D3165" s="1302"/>
      <c r="E3165" s="647"/>
      <c r="K3165" s="690"/>
    </row>
    <row r="3166" spans="2:11" ht="15.95" customHeight="1" x14ac:dyDescent="0.25">
      <c r="B3166" s="1306"/>
      <c r="D3166" s="1302"/>
      <c r="E3166" s="647"/>
      <c r="K3166" s="690"/>
    </row>
    <row r="3167" spans="2:11" ht="15.95" customHeight="1" x14ac:dyDescent="0.25">
      <c r="B3167" s="1306"/>
      <c r="D3167" s="1302"/>
      <c r="E3167" s="647"/>
      <c r="K3167" s="690"/>
    </row>
    <row r="3168" spans="2:11" ht="15.95" customHeight="1" x14ac:dyDescent="0.25">
      <c r="B3168" s="1306"/>
      <c r="D3168" s="1302"/>
      <c r="E3168" s="647"/>
      <c r="K3168" s="690"/>
    </row>
    <row r="3169" spans="2:11" ht="15.95" customHeight="1" x14ac:dyDescent="0.25">
      <c r="B3169" s="1306"/>
      <c r="D3169" s="1302"/>
      <c r="E3169" s="647"/>
      <c r="K3169" s="690"/>
    </row>
    <row r="3170" spans="2:11" ht="15.95" customHeight="1" x14ac:dyDescent="0.25">
      <c r="B3170" s="1306"/>
      <c r="D3170" s="1302"/>
      <c r="E3170" s="647"/>
      <c r="K3170" s="690"/>
    </row>
    <row r="3171" spans="2:11" ht="15.95" customHeight="1" x14ac:dyDescent="0.25">
      <c r="B3171" s="1306"/>
      <c r="D3171" s="1302"/>
      <c r="E3171" s="647"/>
      <c r="K3171" s="690"/>
    </row>
    <row r="3172" spans="2:11" ht="15.95" customHeight="1" x14ac:dyDescent="0.25">
      <c r="B3172" s="1306"/>
      <c r="D3172" s="1302"/>
      <c r="E3172" s="647"/>
      <c r="K3172" s="690"/>
    </row>
    <row r="3173" spans="2:11" ht="15.95" customHeight="1" x14ac:dyDescent="0.25">
      <c r="B3173" s="1306"/>
      <c r="D3173" s="1302"/>
      <c r="E3173" s="647"/>
      <c r="K3173" s="690"/>
    </row>
    <row r="3174" spans="2:11" ht="15.95" customHeight="1" x14ac:dyDescent="0.25">
      <c r="B3174" s="1306"/>
      <c r="D3174" s="1302"/>
      <c r="E3174" s="647"/>
      <c r="K3174" s="690"/>
    </row>
    <row r="3175" spans="2:11" ht="15.95" customHeight="1" x14ac:dyDescent="0.25">
      <c r="B3175" s="1306"/>
      <c r="D3175" s="1302"/>
      <c r="E3175" s="647"/>
      <c r="K3175" s="690"/>
    </row>
    <row r="3176" spans="2:11" ht="15.95" customHeight="1" x14ac:dyDescent="0.25">
      <c r="B3176" s="1306"/>
      <c r="D3176" s="1302"/>
      <c r="E3176" s="647"/>
      <c r="K3176" s="690"/>
    </row>
    <row r="3177" spans="2:11" ht="15.95" customHeight="1" x14ac:dyDescent="0.25">
      <c r="B3177" s="1306"/>
      <c r="D3177" s="1302"/>
      <c r="E3177" s="647"/>
      <c r="K3177" s="690"/>
    </row>
    <row r="3178" spans="2:11" ht="15.95" customHeight="1" x14ac:dyDescent="0.25">
      <c r="B3178" s="1306"/>
      <c r="D3178" s="1302"/>
      <c r="E3178" s="647"/>
      <c r="K3178" s="690"/>
    </row>
    <row r="3179" spans="2:11" ht="15.95" customHeight="1" x14ac:dyDescent="0.25">
      <c r="B3179" s="1306"/>
      <c r="D3179" s="1302"/>
      <c r="E3179" s="647"/>
      <c r="K3179" s="690"/>
    </row>
    <row r="3180" spans="2:11" ht="15.95" customHeight="1" x14ac:dyDescent="0.25">
      <c r="B3180" s="1306"/>
      <c r="D3180" s="1302"/>
      <c r="E3180" s="647"/>
      <c r="K3180" s="690"/>
    </row>
    <row r="3181" spans="2:11" ht="15.95" customHeight="1" x14ac:dyDescent="0.25">
      <c r="B3181" s="1306"/>
      <c r="D3181" s="1302"/>
      <c r="E3181" s="647"/>
      <c r="K3181" s="690"/>
    </row>
    <row r="3182" spans="2:11" ht="15.95" customHeight="1" x14ac:dyDescent="0.25">
      <c r="B3182" s="1306"/>
      <c r="D3182" s="1302"/>
      <c r="E3182" s="647"/>
      <c r="K3182" s="690"/>
    </row>
    <row r="3183" spans="2:11" ht="15.95" customHeight="1" x14ac:dyDescent="0.25">
      <c r="B3183" s="1306"/>
      <c r="D3183" s="1302"/>
      <c r="E3183" s="647"/>
      <c r="K3183" s="690"/>
    </row>
    <row r="3184" spans="2:11" ht="15.95" customHeight="1" x14ac:dyDescent="0.25">
      <c r="B3184" s="1306"/>
      <c r="D3184" s="1302"/>
      <c r="E3184" s="647"/>
      <c r="K3184" s="690"/>
    </row>
    <row r="3185" spans="2:11" ht="15.95" customHeight="1" x14ac:dyDescent="0.25">
      <c r="B3185" s="1306"/>
      <c r="D3185" s="1302"/>
      <c r="E3185" s="647"/>
      <c r="K3185" s="690"/>
    </row>
    <row r="3186" spans="2:11" ht="15.95" customHeight="1" x14ac:dyDescent="0.25">
      <c r="B3186" s="1306"/>
      <c r="D3186" s="1302"/>
      <c r="E3186" s="647"/>
      <c r="K3186" s="690"/>
    </row>
    <row r="3187" spans="2:11" ht="15.95" customHeight="1" x14ac:dyDescent="0.25">
      <c r="B3187" s="1306"/>
      <c r="D3187" s="1302"/>
      <c r="E3187" s="647"/>
      <c r="K3187" s="690"/>
    </row>
    <row r="3188" spans="2:11" ht="15.95" customHeight="1" x14ac:dyDescent="0.25">
      <c r="B3188" s="1306"/>
      <c r="D3188" s="1302"/>
      <c r="E3188" s="647"/>
      <c r="K3188" s="690"/>
    </row>
    <row r="3189" spans="2:11" ht="15.95" customHeight="1" x14ac:dyDescent="0.25">
      <c r="B3189" s="1306"/>
      <c r="D3189" s="1302"/>
      <c r="E3189" s="647"/>
      <c r="K3189" s="690"/>
    </row>
    <row r="3190" spans="2:11" ht="15.95" customHeight="1" x14ac:dyDescent="0.25">
      <c r="B3190" s="1306"/>
      <c r="D3190" s="1302"/>
      <c r="E3190" s="647"/>
      <c r="K3190" s="690"/>
    </row>
    <row r="3191" spans="2:11" ht="15.95" customHeight="1" x14ac:dyDescent="0.25">
      <c r="B3191" s="1306"/>
      <c r="D3191" s="1302"/>
      <c r="E3191" s="647"/>
      <c r="K3191" s="690"/>
    </row>
    <row r="3192" spans="2:11" ht="15.95" customHeight="1" x14ac:dyDescent="0.25">
      <c r="B3192" s="1306"/>
      <c r="D3192" s="1302"/>
      <c r="E3192" s="647"/>
      <c r="K3192" s="690"/>
    </row>
    <row r="3193" spans="2:11" ht="15.95" customHeight="1" x14ac:dyDescent="0.25">
      <c r="B3193" s="1306"/>
      <c r="D3193" s="1302"/>
      <c r="E3193" s="647"/>
      <c r="K3193" s="690"/>
    </row>
    <row r="3194" spans="2:11" ht="15.95" customHeight="1" x14ac:dyDescent="0.25">
      <c r="B3194" s="1306"/>
      <c r="D3194" s="1302"/>
      <c r="E3194" s="647"/>
      <c r="K3194" s="690"/>
    </row>
    <row r="3195" spans="2:11" ht="15.95" customHeight="1" x14ac:dyDescent="0.25">
      <c r="B3195" s="1306"/>
      <c r="D3195" s="1302"/>
      <c r="E3195" s="647"/>
      <c r="K3195" s="690"/>
    </row>
    <row r="3196" spans="2:11" ht="15.95" customHeight="1" x14ac:dyDescent="0.25">
      <c r="B3196" s="1306"/>
      <c r="D3196" s="1302"/>
      <c r="E3196" s="647"/>
      <c r="K3196" s="690"/>
    </row>
    <row r="3197" spans="2:11" ht="15.95" customHeight="1" x14ac:dyDescent="0.25">
      <c r="B3197" s="1306"/>
      <c r="D3197" s="1302"/>
      <c r="E3197" s="647"/>
      <c r="K3197" s="690"/>
    </row>
    <row r="3198" spans="2:11" ht="15.95" customHeight="1" x14ac:dyDescent="0.25">
      <c r="B3198" s="1306"/>
      <c r="D3198" s="1302"/>
      <c r="E3198" s="647"/>
      <c r="K3198" s="690"/>
    </row>
    <row r="3199" spans="2:11" ht="15.95" customHeight="1" x14ac:dyDescent="0.25">
      <c r="B3199" s="1306"/>
      <c r="D3199" s="1302"/>
      <c r="E3199" s="647"/>
      <c r="K3199" s="690"/>
    </row>
    <row r="3200" spans="2:11" ht="15.95" customHeight="1" x14ac:dyDescent="0.25">
      <c r="B3200" s="1306"/>
      <c r="D3200" s="1302"/>
      <c r="E3200" s="647"/>
      <c r="K3200" s="690"/>
    </row>
    <row r="3201" spans="2:11" ht="15.95" customHeight="1" x14ac:dyDescent="0.25">
      <c r="B3201" s="1306"/>
      <c r="D3201" s="1302"/>
      <c r="E3201" s="647"/>
      <c r="K3201" s="690"/>
    </row>
    <row r="3202" spans="2:11" ht="15.95" customHeight="1" x14ac:dyDescent="0.25">
      <c r="B3202" s="1306"/>
      <c r="D3202" s="1302"/>
      <c r="E3202" s="647"/>
      <c r="K3202" s="690"/>
    </row>
    <row r="3203" spans="2:11" ht="15.95" customHeight="1" x14ac:dyDescent="0.25">
      <c r="B3203" s="1306"/>
      <c r="D3203" s="1302"/>
      <c r="E3203" s="647"/>
      <c r="K3203" s="690"/>
    </row>
    <row r="3204" spans="2:11" ht="15.95" customHeight="1" x14ac:dyDescent="0.25">
      <c r="B3204" s="1306"/>
      <c r="D3204" s="1302"/>
      <c r="E3204" s="647"/>
      <c r="K3204" s="690"/>
    </row>
    <row r="3205" spans="2:11" ht="15.95" customHeight="1" x14ac:dyDescent="0.25">
      <c r="B3205" s="1306"/>
      <c r="D3205" s="1302"/>
      <c r="E3205" s="647"/>
      <c r="K3205" s="690"/>
    </row>
    <row r="3206" spans="2:11" ht="15.95" customHeight="1" x14ac:dyDescent="0.25">
      <c r="B3206" s="1306"/>
      <c r="D3206" s="1302"/>
      <c r="E3206" s="647"/>
      <c r="K3206" s="690"/>
    </row>
    <row r="3207" spans="2:11" ht="15.95" customHeight="1" x14ac:dyDescent="0.25">
      <c r="B3207" s="1306"/>
      <c r="D3207" s="1302"/>
      <c r="E3207" s="647"/>
      <c r="K3207" s="690"/>
    </row>
    <row r="3208" spans="2:11" ht="15.95" customHeight="1" x14ac:dyDescent="0.25">
      <c r="B3208" s="1306"/>
      <c r="D3208" s="1302"/>
      <c r="E3208" s="647"/>
      <c r="K3208" s="690"/>
    </row>
    <row r="3209" spans="2:11" ht="15.95" customHeight="1" x14ac:dyDescent="0.25">
      <c r="B3209" s="1306"/>
      <c r="D3209" s="1302"/>
      <c r="E3209" s="647"/>
      <c r="K3209" s="690"/>
    </row>
    <row r="3210" spans="2:11" ht="15.95" customHeight="1" x14ac:dyDescent="0.25">
      <c r="B3210" s="1306"/>
      <c r="D3210" s="1302"/>
      <c r="E3210" s="647"/>
      <c r="K3210" s="690"/>
    </row>
    <row r="3211" spans="2:11" ht="15.95" customHeight="1" x14ac:dyDescent="0.25">
      <c r="B3211" s="1306"/>
      <c r="D3211" s="1302"/>
      <c r="E3211" s="647"/>
      <c r="K3211" s="690"/>
    </row>
    <row r="3212" spans="2:11" ht="15.95" customHeight="1" x14ac:dyDescent="0.25">
      <c r="B3212" s="1306"/>
      <c r="D3212" s="1302"/>
      <c r="E3212" s="647"/>
      <c r="K3212" s="690"/>
    </row>
    <row r="3213" spans="2:11" ht="15.95" customHeight="1" x14ac:dyDescent="0.25">
      <c r="B3213" s="1306"/>
      <c r="D3213" s="1302"/>
      <c r="E3213" s="647"/>
      <c r="K3213" s="690"/>
    </row>
    <row r="3214" spans="2:11" ht="15.95" customHeight="1" x14ac:dyDescent="0.25">
      <c r="B3214" s="1306"/>
      <c r="D3214" s="1302"/>
      <c r="E3214" s="647"/>
      <c r="K3214" s="690"/>
    </row>
    <row r="3215" spans="2:11" ht="15.95" customHeight="1" x14ac:dyDescent="0.25">
      <c r="B3215" s="1306"/>
      <c r="D3215" s="1302"/>
      <c r="E3215" s="647"/>
      <c r="K3215" s="690"/>
    </row>
    <row r="3216" spans="2:11" ht="15.95" customHeight="1" x14ac:dyDescent="0.25">
      <c r="B3216" s="1306"/>
      <c r="D3216" s="1302"/>
      <c r="E3216" s="647"/>
      <c r="K3216" s="690"/>
    </row>
    <row r="3217" spans="2:11" ht="15.95" customHeight="1" x14ac:dyDescent="0.25">
      <c r="B3217" s="1306"/>
      <c r="D3217" s="1302"/>
      <c r="E3217" s="647"/>
      <c r="K3217" s="690"/>
    </row>
    <row r="3218" spans="2:11" ht="15.95" customHeight="1" x14ac:dyDescent="0.25">
      <c r="B3218" s="1306"/>
      <c r="D3218" s="1302"/>
      <c r="E3218" s="647"/>
      <c r="K3218" s="690"/>
    </row>
    <row r="3219" spans="2:11" ht="15.95" customHeight="1" x14ac:dyDescent="0.25">
      <c r="B3219" s="1306"/>
      <c r="D3219" s="1302"/>
      <c r="E3219" s="647"/>
      <c r="K3219" s="690"/>
    </row>
    <row r="3220" spans="2:11" ht="15.95" customHeight="1" x14ac:dyDescent="0.25">
      <c r="B3220" s="1306"/>
      <c r="D3220" s="1302"/>
      <c r="E3220" s="647"/>
      <c r="K3220" s="690"/>
    </row>
    <row r="3221" spans="2:11" ht="15.95" customHeight="1" x14ac:dyDescent="0.25">
      <c r="B3221" s="1306"/>
      <c r="D3221" s="1302"/>
      <c r="E3221" s="647"/>
      <c r="K3221" s="690"/>
    </row>
    <row r="3222" spans="2:11" ht="15.95" customHeight="1" x14ac:dyDescent="0.25">
      <c r="B3222" s="1306"/>
      <c r="D3222" s="1302"/>
      <c r="E3222" s="647"/>
      <c r="K3222" s="690"/>
    </row>
    <row r="3223" spans="2:11" ht="15.95" customHeight="1" x14ac:dyDescent="0.25">
      <c r="B3223" s="1306"/>
      <c r="D3223" s="1302"/>
      <c r="E3223" s="647"/>
      <c r="K3223" s="690"/>
    </row>
    <row r="3224" spans="2:11" ht="15.95" customHeight="1" x14ac:dyDescent="0.25">
      <c r="B3224" s="1306"/>
      <c r="D3224" s="1302"/>
      <c r="E3224" s="647"/>
      <c r="K3224" s="690"/>
    </row>
    <row r="3225" spans="2:11" ht="15.95" customHeight="1" x14ac:dyDescent="0.25">
      <c r="B3225" s="1306"/>
      <c r="D3225" s="1302"/>
      <c r="E3225" s="647"/>
      <c r="K3225" s="690"/>
    </row>
    <row r="3226" spans="2:11" ht="15.95" customHeight="1" x14ac:dyDescent="0.25">
      <c r="B3226" s="1306"/>
      <c r="D3226" s="1302"/>
      <c r="E3226" s="647"/>
      <c r="K3226" s="690"/>
    </row>
    <row r="3227" spans="2:11" ht="15.95" customHeight="1" x14ac:dyDescent="0.25">
      <c r="B3227" s="1306"/>
      <c r="D3227" s="1302"/>
      <c r="E3227" s="647"/>
      <c r="K3227" s="690"/>
    </row>
    <row r="3228" spans="2:11" ht="15.95" customHeight="1" x14ac:dyDescent="0.25">
      <c r="B3228" s="1306"/>
      <c r="D3228" s="1302"/>
      <c r="E3228" s="647"/>
      <c r="K3228" s="690"/>
    </row>
    <row r="3229" spans="2:11" ht="15.95" customHeight="1" x14ac:dyDescent="0.25">
      <c r="B3229" s="1306"/>
      <c r="D3229" s="1302"/>
      <c r="E3229" s="647"/>
      <c r="K3229" s="690"/>
    </row>
    <row r="3230" spans="2:11" ht="15.95" customHeight="1" x14ac:dyDescent="0.25">
      <c r="B3230" s="1306"/>
      <c r="D3230" s="1302"/>
      <c r="E3230" s="647"/>
      <c r="K3230" s="690"/>
    </row>
    <row r="3231" spans="2:11" ht="15.95" customHeight="1" x14ac:dyDescent="0.25">
      <c r="B3231" s="1306"/>
      <c r="D3231" s="1302"/>
      <c r="E3231" s="647"/>
      <c r="K3231" s="690"/>
    </row>
    <row r="3232" spans="2:11" ht="15.95" customHeight="1" x14ac:dyDescent="0.25">
      <c r="B3232" s="1306"/>
      <c r="D3232" s="1302"/>
      <c r="E3232" s="647"/>
      <c r="K3232" s="690"/>
    </row>
    <row r="3233" spans="2:11" ht="15.95" customHeight="1" x14ac:dyDescent="0.25">
      <c r="B3233" s="1306"/>
      <c r="D3233" s="1302"/>
      <c r="E3233" s="647"/>
      <c r="K3233" s="690"/>
    </row>
    <row r="3234" spans="2:11" ht="15.95" customHeight="1" x14ac:dyDescent="0.25">
      <c r="B3234" s="1306"/>
      <c r="D3234" s="1302"/>
      <c r="E3234" s="647"/>
      <c r="K3234" s="690"/>
    </row>
    <row r="3235" spans="2:11" ht="15.95" customHeight="1" x14ac:dyDescent="0.25">
      <c r="B3235" s="1306"/>
      <c r="D3235" s="1302"/>
      <c r="E3235" s="647"/>
      <c r="K3235" s="690"/>
    </row>
    <row r="3236" spans="2:11" ht="15.95" customHeight="1" x14ac:dyDescent="0.25">
      <c r="B3236" s="1306"/>
      <c r="D3236" s="1302"/>
      <c r="E3236" s="647"/>
      <c r="K3236" s="690"/>
    </row>
    <row r="3237" spans="2:11" ht="15.95" customHeight="1" x14ac:dyDescent="0.25">
      <c r="B3237" s="1306"/>
      <c r="D3237" s="1302"/>
      <c r="E3237" s="647"/>
      <c r="K3237" s="690"/>
    </row>
    <row r="3238" spans="2:11" ht="15.95" customHeight="1" x14ac:dyDescent="0.25">
      <c r="B3238" s="1306"/>
      <c r="D3238" s="1302"/>
      <c r="E3238" s="647"/>
      <c r="K3238" s="690"/>
    </row>
    <row r="3239" spans="2:11" ht="15.95" customHeight="1" x14ac:dyDescent="0.25">
      <c r="B3239" s="1306"/>
      <c r="D3239" s="1302"/>
      <c r="E3239" s="647"/>
      <c r="K3239" s="690"/>
    </row>
    <row r="3240" spans="2:11" ht="15.95" customHeight="1" x14ac:dyDescent="0.25">
      <c r="B3240" s="1306"/>
      <c r="D3240" s="1302"/>
      <c r="E3240" s="647"/>
      <c r="K3240" s="690"/>
    </row>
    <row r="3241" spans="2:11" ht="15.95" customHeight="1" x14ac:dyDescent="0.25">
      <c r="B3241" s="1306"/>
      <c r="D3241" s="1302"/>
      <c r="E3241" s="647"/>
      <c r="K3241" s="690"/>
    </row>
    <row r="3242" spans="2:11" ht="15.95" customHeight="1" x14ac:dyDescent="0.25">
      <c r="B3242" s="1306"/>
      <c r="D3242" s="1302"/>
      <c r="E3242" s="647"/>
      <c r="K3242" s="690"/>
    </row>
    <row r="3243" spans="2:11" ht="15.95" customHeight="1" x14ac:dyDescent="0.25">
      <c r="B3243" s="1306"/>
      <c r="D3243" s="1302"/>
      <c r="E3243" s="647"/>
      <c r="K3243" s="690"/>
    </row>
    <row r="3244" spans="2:11" ht="15.95" customHeight="1" x14ac:dyDescent="0.25">
      <c r="B3244" s="1306"/>
      <c r="D3244" s="1302"/>
      <c r="E3244" s="647"/>
      <c r="K3244" s="690"/>
    </row>
    <row r="3245" spans="2:11" ht="15.95" customHeight="1" x14ac:dyDescent="0.25">
      <c r="B3245" s="1306"/>
      <c r="D3245" s="1302"/>
      <c r="E3245" s="647"/>
      <c r="K3245" s="690"/>
    </row>
    <row r="3246" spans="2:11" ht="15.95" customHeight="1" x14ac:dyDescent="0.25">
      <c r="B3246" s="1306"/>
      <c r="D3246" s="1302"/>
      <c r="E3246" s="647"/>
      <c r="K3246" s="690"/>
    </row>
    <row r="3247" spans="2:11" ht="15.95" customHeight="1" x14ac:dyDescent="0.25">
      <c r="B3247" s="1306"/>
      <c r="D3247" s="1302"/>
      <c r="E3247" s="647"/>
      <c r="K3247" s="690"/>
    </row>
    <row r="3248" spans="2:11" ht="15.95" customHeight="1" x14ac:dyDescent="0.25">
      <c r="B3248" s="1306"/>
      <c r="D3248" s="1302"/>
      <c r="E3248" s="647"/>
      <c r="K3248" s="690"/>
    </row>
    <row r="3249" spans="2:11" ht="15.95" customHeight="1" x14ac:dyDescent="0.25">
      <c r="B3249" s="1306"/>
      <c r="D3249" s="1302"/>
      <c r="E3249" s="647"/>
      <c r="K3249" s="690"/>
    </row>
    <row r="3250" spans="2:11" ht="15.95" customHeight="1" x14ac:dyDescent="0.25">
      <c r="B3250" s="1306"/>
      <c r="D3250" s="1302"/>
      <c r="E3250" s="647"/>
      <c r="K3250" s="690"/>
    </row>
    <row r="3251" spans="2:11" ht="15.95" customHeight="1" x14ac:dyDescent="0.25">
      <c r="B3251" s="1306"/>
      <c r="D3251" s="1302"/>
      <c r="E3251" s="647"/>
      <c r="K3251" s="690"/>
    </row>
    <row r="3252" spans="2:11" ht="15.95" customHeight="1" x14ac:dyDescent="0.25">
      <c r="B3252" s="1306"/>
      <c r="D3252" s="1302"/>
      <c r="E3252" s="647"/>
      <c r="K3252" s="690"/>
    </row>
    <row r="3253" spans="2:11" ht="15.95" customHeight="1" x14ac:dyDescent="0.25">
      <c r="B3253" s="1306"/>
      <c r="D3253" s="1302"/>
      <c r="E3253" s="647"/>
      <c r="K3253" s="690"/>
    </row>
    <row r="3254" spans="2:11" ht="15.95" customHeight="1" x14ac:dyDescent="0.25">
      <c r="B3254" s="1306"/>
      <c r="D3254" s="1302"/>
      <c r="E3254" s="647"/>
      <c r="K3254" s="690"/>
    </row>
    <row r="3255" spans="2:11" ht="15.95" customHeight="1" x14ac:dyDescent="0.25">
      <c r="B3255" s="1306"/>
      <c r="D3255" s="1302"/>
      <c r="E3255" s="647"/>
      <c r="K3255" s="690"/>
    </row>
    <row r="3256" spans="2:11" ht="15.95" customHeight="1" x14ac:dyDescent="0.25">
      <c r="B3256" s="1306"/>
      <c r="D3256" s="1302"/>
      <c r="E3256" s="647"/>
      <c r="K3256" s="690"/>
    </row>
    <row r="3257" spans="2:11" ht="15.95" customHeight="1" x14ac:dyDescent="0.25">
      <c r="B3257" s="1306"/>
      <c r="D3257" s="1302"/>
      <c r="E3257" s="647"/>
      <c r="K3257" s="690"/>
    </row>
    <row r="3258" spans="2:11" ht="15.95" customHeight="1" x14ac:dyDescent="0.25">
      <c r="B3258" s="1306"/>
      <c r="D3258" s="1302"/>
      <c r="E3258" s="647"/>
      <c r="K3258" s="690"/>
    </row>
    <row r="3259" spans="2:11" ht="15.95" customHeight="1" x14ac:dyDescent="0.25">
      <c r="B3259" s="1306"/>
      <c r="D3259" s="1302"/>
      <c r="E3259" s="647"/>
      <c r="K3259" s="690"/>
    </row>
    <row r="3260" spans="2:11" ht="15.95" customHeight="1" x14ac:dyDescent="0.25">
      <c r="B3260" s="1306"/>
      <c r="D3260" s="1302"/>
      <c r="E3260" s="647"/>
      <c r="K3260" s="690"/>
    </row>
    <row r="3261" spans="2:11" ht="15.95" customHeight="1" x14ac:dyDescent="0.25">
      <c r="B3261" s="1306"/>
      <c r="D3261" s="1302"/>
      <c r="E3261" s="647"/>
      <c r="K3261" s="690"/>
    </row>
    <row r="3262" spans="2:11" ht="15.95" customHeight="1" x14ac:dyDescent="0.25">
      <c r="B3262" s="1306"/>
      <c r="D3262" s="1302"/>
      <c r="E3262" s="647"/>
      <c r="K3262" s="690"/>
    </row>
    <row r="3263" spans="2:11" ht="15.95" customHeight="1" x14ac:dyDescent="0.25">
      <c r="B3263" s="1306"/>
      <c r="D3263" s="1302"/>
      <c r="E3263" s="647"/>
      <c r="K3263" s="690"/>
    </row>
    <row r="3264" spans="2:11" ht="15.95" customHeight="1" x14ac:dyDescent="0.25">
      <c r="B3264" s="1306"/>
      <c r="D3264" s="1302"/>
      <c r="E3264" s="647"/>
      <c r="K3264" s="690"/>
    </row>
    <row r="3265" spans="2:11" ht="15.95" customHeight="1" x14ac:dyDescent="0.25">
      <c r="B3265" s="1306"/>
      <c r="D3265" s="1302"/>
      <c r="E3265" s="647"/>
      <c r="K3265" s="690"/>
    </row>
    <row r="3266" spans="2:11" ht="15.95" customHeight="1" x14ac:dyDescent="0.25">
      <c r="B3266" s="1306"/>
      <c r="D3266" s="1302"/>
      <c r="E3266" s="647"/>
      <c r="K3266" s="690"/>
    </row>
    <row r="3267" spans="2:11" ht="15.95" customHeight="1" x14ac:dyDescent="0.25">
      <c r="B3267" s="1306"/>
      <c r="D3267" s="1302"/>
      <c r="E3267" s="647"/>
      <c r="K3267" s="690"/>
    </row>
    <row r="3268" spans="2:11" ht="15.95" customHeight="1" x14ac:dyDescent="0.25">
      <c r="B3268" s="1306"/>
      <c r="D3268" s="1302"/>
      <c r="E3268" s="647"/>
      <c r="K3268" s="690"/>
    </row>
    <row r="3269" spans="2:11" ht="15.95" customHeight="1" x14ac:dyDescent="0.25">
      <c r="B3269" s="1306"/>
      <c r="D3269" s="1302"/>
      <c r="E3269" s="647"/>
      <c r="K3269" s="690"/>
    </row>
    <row r="3270" spans="2:11" ht="15.95" customHeight="1" x14ac:dyDescent="0.25">
      <c r="B3270" s="1306"/>
      <c r="D3270" s="1302"/>
      <c r="E3270" s="647"/>
      <c r="K3270" s="690"/>
    </row>
    <row r="3271" spans="2:11" ht="15.95" customHeight="1" x14ac:dyDescent="0.25">
      <c r="B3271" s="1306"/>
      <c r="D3271" s="1302"/>
      <c r="E3271" s="647"/>
      <c r="K3271" s="690"/>
    </row>
    <row r="3272" spans="2:11" ht="15.95" customHeight="1" x14ac:dyDescent="0.25">
      <c r="B3272" s="1306"/>
      <c r="D3272" s="1302"/>
      <c r="E3272" s="647"/>
      <c r="K3272" s="690"/>
    </row>
    <row r="3273" spans="2:11" ht="15.95" customHeight="1" x14ac:dyDescent="0.25">
      <c r="B3273" s="1306"/>
      <c r="D3273" s="1302"/>
      <c r="E3273" s="647"/>
      <c r="K3273" s="690"/>
    </row>
    <row r="3274" spans="2:11" ht="15.95" customHeight="1" x14ac:dyDescent="0.25">
      <c r="B3274" s="1306"/>
      <c r="D3274" s="1302"/>
      <c r="E3274" s="647"/>
      <c r="K3274" s="690"/>
    </row>
    <row r="3275" spans="2:11" ht="15.95" customHeight="1" x14ac:dyDescent="0.25">
      <c r="B3275" s="1306"/>
      <c r="D3275" s="1302"/>
      <c r="E3275" s="647"/>
      <c r="K3275" s="690"/>
    </row>
    <row r="3276" spans="2:11" ht="15.95" customHeight="1" x14ac:dyDescent="0.25">
      <c r="B3276" s="1306"/>
      <c r="D3276" s="1302"/>
      <c r="E3276" s="647"/>
      <c r="K3276" s="690"/>
    </row>
    <row r="3277" spans="2:11" ht="15.95" customHeight="1" x14ac:dyDescent="0.25">
      <c r="B3277" s="1306"/>
      <c r="D3277" s="1302"/>
      <c r="E3277" s="647"/>
      <c r="K3277" s="690"/>
    </row>
    <row r="3278" spans="2:11" ht="15.95" customHeight="1" x14ac:dyDescent="0.25">
      <c r="B3278" s="1306"/>
      <c r="D3278" s="1302"/>
      <c r="E3278" s="647"/>
      <c r="K3278" s="690"/>
    </row>
    <row r="3279" spans="2:11" ht="15.95" customHeight="1" x14ac:dyDescent="0.25">
      <c r="B3279" s="1306"/>
      <c r="D3279" s="1302"/>
      <c r="E3279" s="647"/>
      <c r="K3279" s="690"/>
    </row>
    <row r="3280" spans="2:11" ht="15.95" customHeight="1" x14ac:dyDescent="0.25">
      <c r="B3280" s="1306"/>
      <c r="D3280" s="1302"/>
      <c r="E3280" s="647"/>
      <c r="K3280" s="690"/>
    </row>
    <row r="3281" spans="2:11" ht="15.95" customHeight="1" x14ac:dyDescent="0.25">
      <c r="B3281" s="1306"/>
      <c r="D3281" s="1302"/>
      <c r="E3281" s="647"/>
      <c r="K3281" s="690"/>
    </row>
    <row r="3282" spans="2:11" ht="15.95" customHeight="1" x14ac:dyDescent="0.25">
      <c r="B3282" s="1306"/>
      <c r="D3282" s="1302"/>
      <c r="E3282" s="647"/>
      <c r="K3282" s="690"/>
    </row>
    <row r="3283" spans="2:11" ht="15.95" customHeight="1" x14ac:dyDescent="0.25">
      <c r="B3283" s="1306"/>
      <c r="D3283" s="1302"/>
      <c r="E3283" s="647"/>
      <c r="K3283" s="690"/>
    </row>
    <row r="3284" spans="2:11" ht="15.95" customHeight="1" x14ac:dyDescent="0.25">
      <c r="B3284" s="1306"/>
      <c r="D3284" s="1302"/>
      <c r="E3284" s="647"/>
      <c r="K3284" s="690"/>
    </row>
    <row r="3285" spans="2:11" ht="15.95" customHeight="1" x14ac:dyDescent="0.25">
      <c r="B3285" s="1306"/>
      <c r="D3285" s="1302"/>
      <c r="E3285" s="647"/>
      <c r="K3285" s="690"/>
    </row>
    <row r="3286" spans="2:11" ht="15.95" customHeight="1" x14ac:dyDescent="0.25">
      <c r="B3286" s="1306"/>
      <c r="D3286" s="1302"/>
      <c r="E3286" s="647"/>
      <c r="K3286" s="690"/>
    </row>
    <row r="3287" spans="2:11" ht="15.95" customHeight="1" x14ac:dyDescent="0.25">
      <c r="B3287" s="1306"/>
      <c r="D3287" s="1302"/>
      <c r="E3287" s="647"/>
      <c r="K3287" s="690"/>
    </row>
    <row r="3288" spans="2:11" ht="15.95" customHeight="1" x14ac:dyDescent="0.25">
      <c r="B3288" s="1306"/>
      <c r="D3288" s="1302"/>
      <c r="E3288" s="647"/>
      <c r="K3288" s="690"/>
    </row>
    <row r="3289" spans="2:11" ht="15.95" customHeight="1" x14ac:dyDescent="0.25">
      <c r="B3289" s="1306"/>
      <c r="D3289" s="1302"/>
      <c r="E3289" s="647"/>
      <c r="K3289" s="690"/>
    </row>
    <row r="3290" spans="2:11" ht="15.95" customHeight="1" x14ac:dyDescent="0.25">
      <c r="B3290" s="1306"/>
      <c r="D3290" s="1302"/>
      <c r="E3290" s="647"/>
      <c r="K3290" s="690"/>
    </row>
    <row r="3291" spans="2:11" ht="15.95" customHeight="1" x14ac:dyDescent="0.25">
      <c r="B3291" s="1306"/>
      <c r="D3291" s="1302"/>
      <c r="E3291" s="647"/>
      <c r="K3291" s="690"/>
    </row>
    <row r="3292" spans="2:11" ht="15.95" customHeight="1" x14ac:dyDescent="0.25">
      <c r="B3292" s="1306"/>
      <c r="D3292" s="1302"/>
      <c r="E3292" s="647"/>
      <c r="K3292" s="690"/>
    </row>
    <row r="3293" spans="2:11" ht="15.95" customHeight="1" x14ac:dyDescent="0.25">
      <c r="B3293" s="1306"/>
      <c r="D3293" s="1302"/>
      <c r="E3293" s="647"/>
      <c r="K3293" s="690"/>
    </row>
    <row r="3294" spans="2:11" ht="15.95" customHeight="1" x14ac:dyDescent="0.25">
      <c r="B3294" s="1306"/>
      <c r="D3294" s="1302"/>
      <c r="E3294" s="647"/>
      <c r="K3294" s="690"/>
    </row>
    <row r="3295" spans="2:11" ht="15.95" customHeight="1" x14ac:dyDescent="0.25">
      <c r="B3295" s="1306"/>
      <c r="D3295" s="1302"/>
      <c r="E3295" s="647"/>
      <c r="K3295" s="690"/>
    </row>
    <row r="3296" spans="2:11" ht="15.95" customHeight="1" x14ac:dyDescent="0.25">
      <c r="B3296" s="1306"/>
      <c r="D3296" s="1302"/>
      <c r="E3296" s="647"/>
      <c r="K3296" s="690"/>
    </row>
    <row r="3297" spans="2:11" ht="15.95" customHeight="1" x14ac:dyDescent="0.25">
      <c r="B3297" s="1306"/>
      <c r="D3297" s="1302"/>
      <c r="E3297" s="647"/>
      <c r="K3297" s="690"/>
    </row>
    <row r="3298" spans="2:11" ht="15.95" customHeight="1" x14ac:dyDescent="0.25">
      <c r="B3298" s="1306"/>
      <c r="D3298" s="1302"/>
      <c r="E3298" s="647"/>
      <c r="K3298" s="690"/>
    </row>
    <row r="3299" spans="2:11" ht="15.95" customHeight="1" x14ac:dyDescent="0.25">
      <c r="B3299" s="1306"/>
      <c r="D3299" s="1302"/>
      <c r="E3299" s="647"/>
      <c r="K3299" s="690"/>
    </row>
    <row r="3300" spans="2:11" ht="15.95" customHeight="1" x14ac:dyDescent="0.25">
      <c r="B3300" s="1306"/>
      <c r="D3300" s="1302"/>
      <c r="E3300" s="647"/>
      <c r="K3300" s="690"/>
    </row>
    <row r="3301" spans="2:11" ht="15.95" customHeight="1" x14ac:dyDescent="0.25">
      <c r="B3301" s="1306"/>
      <c r="D3301" s="1302"/>
      <c r="E3301" s="647"/>
      <c r="K3301" s="690"/>
    </row>
    <row r="3302" spans="2:11" ht="15.95" customHeight="1" x14ac:dyDescent="0.25">
      <c r="B3302" s="1306"/>
      <c r="D3302" s="1302"/>
      <c r="E3302" s="647"/>
      <c r="K3302" s="690"/>
    </row>
    <row r="3303" spans="2:11" ht="15.95" customHeight="1" x14ac:dyDescent="0.25">
      <c r="B3303" s="1306"/>
      <c r="D3303" s="1302"/>
      <c r="E3303" s="647"/>
      <c r="K3303" s="690"/>
    </row>
    <row r="3304" spans="2:11" ht="15.95" customHeight="1" x14ac:dyDescent="0.25">
      <c r="B3304" s="1306"/>
      <c r="D3304" s="1302"/>
      <c r="E3304" s="647"/>
      <c r="K3304" s="690"/>
    </row>
    <row r="3305" spans="2:11" ht="15.95" customHeight="1" x14ac:dyDescent="0.25">
      <c r="B3305" s="1306"/>
      <c r="D3305" s="1302"/>
      <c r="E3305" s="647"/>
      <c r="K3305" s="690"/>
    </row>
    <row r="3306" spans="2:11" ht="15.95" customHeight="1" x14ac:dyDescent="0.25">
      <c r="B3306" s="1306"/>
      <c r="D3306" s="1302"/>
      <c r="E3306" s="647"/>
      <c r="K3306" s="690"/>
    </row>
    <row r="3307" spans="2:11" ht="15.95" customHeight="1" x14ac:dyDescent="0.25">
      <c r="B3307" s="1306"/>
      <c r="D3307" s="1302"/>
      <c r="E3307" s="647"/>
      <c r="K3307" s="690"/>
    </row>
    <row r="3308" spans="2:11" ht="15.95" customHeight="1" x14ac:dyDescent="0.25">
      <c r="B3308" s="1306"/>
      <c r="D3308" s="1302"/>
      <c r="E3308" s="647"/>
      <c r="K3308" s="690"/>
    </row>
    <row r="3309" spans="2:11" ht="15.95" customHeight="1" x14ac:dyDescent="0.25">
      <c r="B3309" s="1306"/>
      <c r="D3309" s="1302"/>
      <c r="E3309" s="647"/>
      <c r="K3309" s="690"/>
    </row>
    <row r="3310" spans="2:11" ht="15.95" customHeight="1" x14ac:dyDescent="0.25">
      <c r="B3310" s="1306"/>
      <c r="D3310" s="1302"/>
      <c r="E3310" s="647"/>
      <c r="K3310" s="690"/>
    </row>
    <row r="3311" spans="2:11" ht="15.95" customHeight="1" x14ac:dyDescent="0.25">
      <c r="B3311" s="1306"/>
      <c r="D3311" s="1302"/>
      <c r="E3311" s="647"/>
      <c r="K3311" s="690"/>
    </row>
    <row r="3312" spans="2:11" ht="15.95" customHeight="1" x14ac:dyDescent="0.25">
      <c r="B3312" s="1306"/>
      <c r="D3312" s="1302"/>
      <c r="E3312" s="647"/>
      <c r="K3312" s="690"/>
    </row>
    <row r="3313" spans="2:11" ht="15.95" customHeight="1" x14ac:dyDescent="0.25">
      <c r="B3313" s="1306"/>
      <c r="D3313" s="1302"/>
      <c r="E3313" s="647"/>
      <c r="K3313" s="690"/>
    </row>
    <row r="3314" spans="2:11" ht="15.95" customHeight="1" x14ac:dyDescent="0.25">
      <c r="B3314" s="1306"/>
      <c r="D3314" s="1302"/>
      <c r="E3314" s="647"/>
      <c r="K3314" s="690"/>
    </row>
    <row r="3315" spans="2:11" ht="15.95" customHeight="1" x14ac:dyDescent="0.25">
      <c r="B3315" s="1306"/>
      <c r="D3315" s="1302"/>
      <c r="E3315" s="647"/>
      <c r="K3315" s="690"/>
    </row>
    <row r="3316" spans="2:11" ht="15.95" customHeight="1" x14ac:dyDescent="0.25">
      <c r="B3316" s="1306"/>
      <c r="D3316" s="1302"/>
      <c r="E3316" s="647"/>
      <c r="K3316" s="690"/>
    </row>
    <row r="3317" spans="2:11" ht="15.95" customHeight="1" x14ac:dyDescent="0.25">
      <c r="B3317" s="1306"/>
      <c r="D3317" s="1302"/>
      <c r="E3317" s="647"/>
      <c r="K3317" s="690"/>
    </row>
    <row r="3318" spans="2:11" ht="15.95" customHeight="1" x14ac:dyDescent="0.25">
      <c r="B3318" s="1306"/>
      <c r="D3318" s="1302"/>
      <c r="E3318" s="647"/>
      <c r="K3318" s="690"/>
    </row>
    <row r="3319" spans="2:11" ht="15.95" customHeight="1" x14ac:dyDescent="0.25">
      <c r="B3319" s="1306"/>
      <c r="D3319" s="1302"/>
      <c r="E3319" s="647"/>
      <c r="K3319" s="690"/>
    </row>
    <row r="3320" spans="2:11" ht="15.95" customHeight="1" x14ac:dyDescent="0.25">
      <c r="B3320" s="1306"/>
      <c r="D3320" s="1302"/>
      <c r="E3320" s="647"/>
      <c r="K3320" s="690"/>
    </row>
    <row r="3321" spans="2:11" ht="15.95" customHeight="1" x14ac:dyDescent="0.25">
      <c r="B3321" s="1306"/>
      <c r="D3321" s="1302"/>
      <c r="E3321" s="647"/>
      <c r="K3321" s="690"/>
    </row>
    <row r="3322" spans="2:11" ht="15.95" customHeight="1" x14ac:dyDescent="0.25">
      <c r="B3322" s="1306"/>
      <c r="D3322" s="1302"/>
      <c r="E3322" s="647"/>
      <c r="K3322" s="690"/>
    </row>
    <row r="3323" spans="2:11" ht="15.95" customHeight="1" x14ac:dyDescent="0.25">
      <c r="B3323" s="1306"/>
      <c r="D3323" s="1302"/>
      <c r="E3323" s="647"/>
      <c r="K3323" s="690"/>
    </row>
    <row r="3324" spans="2:11" ht="15.95" customHeight="1" x14ac:dyDescent="0.25">
      <c r="B3324" s="1306"/>
      <c r="D3324" s="1302"/>
      <c r="E3324" s="647"/>
      <c r="K3324" s="690"/>
    </row>
    <row r="3325" spans="2:11" ht="15.95" customHeight="1" x14ac:dyDescent="0.25">
      <c r="B3325" s="1306"/>
      <c r="D3325" s="1302"/>
      <c r="E3325" s="647"/>
      <c r="K3325" s="690"/>
    </row>
    <row r="3326" spans="2:11" ht="15.95" customHeight="1" x14ac:dyDescent="0.25">
      <c r="B3326" s="1306"/>
      <c r="D3326" s="1302"/>
      <c r="E3326" s="647"/>
      <c r="K3326" s="690"/>
    </row>
    <row r="3327" spans="2:11" ht="15.95" customHeight="1" x14ac:dyDescent="0.25">
      <c r="B3327" s="1306"/>
      <c r="D3327" s="1302"/>
      <c r="E3327" s="647"/>
      <c r="K3327" s="690"/>
    </row>
    <row r="3328" spans="2:11" ht="15.95" customHeight="1" x14ac:dyDescent="0.25">
      <c r="B3328" s="1306"/>
      <c r="D3328" s="1302"/>
      <c r="E3328" s="647"/>
      <c r="K3328" s="690"/>
    </row>
    <row r="3329" spans="2:11" ht="15.95" customHeight="1" x14ac:dyDescent="0.25">
      <c r="B3329" s="1306"/>
      <c r="D3329" s="1302"/>
      <c r="E3329" s="647"/>
      <c r="K3329" s="690"/>
    </row>
    <row r="3330" spans="2:11" ht="15.95" customHeight="1" x14ac:dyDescent="0.25">
      <c r="B3330" s="1306"/>
      <c r="D3330" s="1302"/>
      <c r="E3330" s="647"/>
      <c r="K3330" s="690"/>
    </row>
    <row r="3331" spans="2:11" ht="15.95" customHeight="1" x14ac:dyDescent="0.25">
      <c r="B3331" s="1306"/>
      <c r="D3331" s="1302"/>
      <c r="E3331" s="647"/>
      <c r="K3331" s="690"/>
    </row>
    <row r="3332" spans="2:11" ht="15.95" customHeight="1" x14ac:dyDescent="0.25">
      <c r="B3332" s="1306"/>
      <c r="D3332" s="1302"/>
      <c r="E3332" s="647"/>
      <c r="K3332" s="690"/>
    </row>
    <row r="3333" spans="2:11" ht="15.95" customHeight="1" x14ac:dyDescent="0.25">
      <c r="B3333" s="1306"/>
      <c r="D3333" s="1302"/>
      <c r="E3333" s="647"/>
      <c r="K3333" s="690"/>
    </row>
    <row r="3334" spans="2:11" ht="15.95" customHeight="1" x14ac:dyDescent="0.25">
      <c r="B3334" s="1306"/>
      <c r="D3334" s="1302"/>
      <c r="E3334" s="647"/>
      <c r="K3334" s="690"/>
    </row>
    <row r="3335" spans="2:11" ht="15.95" customHeight="1" x14ac:dyDescent="0.25">
      <c r="B3335" s="1306"/>
      <c r="D3335" s="1302"/>
      <c r="E3335" s="647"/>
      <c r="K3335" s="690"/>
    </row>
    <row r="3336" spans="2:11" ht="15.95" customHeight="1" x14ac:dyDescent="0.25">
      <c r="B3336" s="1306"/>
      <c r="D3336" s="1302"/>
      <c r="E3336" s="647"/>
      <c r="K3336" s="690"/>
    </row>
    <row r="3337" spans="2:11" ht="15.95" customHeight="1" x14ac:dyDescent="0.25">
      <c r="B3337" s="1306"/>
      <c r="D3337" s="1302"/>
      <c r="E3337" s="647"/>
      <c r="K3337" s="690"/>
    </row>
    <row r="3338" spans="2:11" ht="15.95" customHeight="1" x14ac:dyDescent="0.25">
      <c r="B3338" s="1306"/>
      <c r="D3338" s="1302"/>
      <c r="E3338" s="647"/>
      <c r="K3338" s="690"/>
    </row>
    <row r="3339" spans="2:11" ht="15.95" customHeight="1" x14ac:dyDescent="0.25">
      <c r="B3339" s="1306"/>
      <c r="D3339" s="1302"/>
      <c r="E3339" s="647"/>
      <c r="K3339" s="690"/>
    </row>
    <row r="3340" spans="2:11" ht="15.95" customHeight="1" x14ac:dyDescent="0.25">
      <c r="B3340" s="1306"/>
      <c r="D3340" s="1302"/>
      <c r="E3340" s="647"/>
      <c r="K3340" s="690"/>
    </row>
    <row r="3341" spans="2:11" ht="15.95" customHeight="1" x14ac:dyDescent="0.25">
      <c r="B3341" s="1306"/>
      <c r="D3341" s="1302"/>
      <c r="E3341" s="647"/>
      <c r="K3341" s="690"/>
    </row>
    <row r="3342" spans="2:11" ht="15.95" customHeight="1" x14ac:dyDescent="0.25">
      <c r="B3342" s="1306"/>
      <c r="D3342" s="1302"/>
      <c r="E3342" s="647"/>
      <c r="K3342" s="690"/>
    </row>
    <row r="3343" spans="2:11" ht="15.95" customHeight="1" x14ac:dyDescent="0.25">
      <c r="B3343" s="1306"/>
      <c r="D3343" s="1302"/>
      <c r="E3343" s="647"/>
      <c r="K3343" s="690"/>
    </row>
    <row r="3344" spans="2:11" ht="15.95" customHeight="1" x14ac:dyDescent="0.25">
      <c r="B3344" s="1306"/>
      <c r="D3344" s="1302"/>
      <c r="E3344" s="647"/>
      <c r="K3344" s="690"/>
    </row>
    <row r="3345" spans="2:11" ht="15.95" customHeight="1" x14ac:dyDescent="0.25">
      <c r="B3345" s="1306"/>
      <c r="D3345" s="1302"/>
      <c r="E3345" s="647"/>
      <c r="K3345" s="690"/>
    </row>
    <row r="3346" spans="2:11" ht="15.95" customHeight="1" x14ac:dyDescent="0.25">
      <c r="B3346" s="1306"/>
      <c r="D3346" s="1302"/>
      <c r="E3346" s="647"/>
      <c r="K3346" s="690"/>
    </row>
    <row r="3347" spans="2:11" ht="15.95" customHeight="1" x14ac:dyDescent="0.25">
      <c r="B3347" s="1306"/>
      <c r="D3347" s="1302"/>
      <c r="E3347" s="647"/>
      <c r="K3347" s="690"/>
    </row>
    <row r="3348" spans="2:11" ht="15.95" customHeight="1" x14ac:dyDescent="0.25">
      <c r="B3348" s="1306"/>
      <c r="D3348" s="1302"/>
      <c r="E3348" s="647"/>
      <c r="K3348" s="690"/>
    </row>
    <row r="3349" spans="2:11" ht="15.95" customHeight="1" x14ac:dyDescent="0.25">
      <c r="B3349" s="1306"/>
      <c r="D3349" s="1302"/>
      <c r="E3349" s="647"/>
      <c r="K3349" s="690"/>
    </row>
    <row r="3350" spans="2:11" ht="15.95" customHeight="1" x14ac:dyDescent="0.25">
      <c r="B3350" s="1306"/>
      <c r="D3350" s="1302"/>
      <c r="E3350" s="647"/>
      <c r="K3350" s="690"/>
    </row>
    <row r="3351" spans="2:11" ht="15.95" customHeight="1" x14ac:dyDescent="0.25">
      <c r="B3351" s="1306"/>
      <c r="D3351" s="1302"/>
      <c r="E3351" s="647"/>
      <c r="K3351" s="690"/>
    </row>
    <row r="3352" spans="2:11" ht="15.95" customHeight="1" x14ac:dyDescent="0.25">
      <c r="B3352" s="1306"/>
      <c r="D3352" s="1302"/>
      <c r="E3352" s="647"/>
      <c r="K3352" s="690"/>
    </row>
    <row r="3353" spans="2:11" ht="15.95" customHeight="1" x14ac:dyDescent="0.25">
      <c r="B3353" s="1306"/>
      <c r="D3353" s="1302"/>
      <c r="E3353" s="647"/>
      <c r="K3353" s="690"/>
    </row>
    <row r="3354" spans="2:11" ht="15.95" customHeight="1" x14ac:dyDescent="0.25">
      <c r="B3354" s="1306"/>
      <c r="D3354" s="1302"/>
      <c r="E3354" s="647"/>
      <c r="K3354" s="690"/>
    </row>
    <row r="3355" spans="2:11" ht="15.95" customHeight="1" x14ac:dyDescent="0.25">
      <c r="B3355" s="1306"/>
      <c r="D3355" s="1302"/>
      <c r="E3355" s="647"/>
      <c r="K3355" s="690"/>
    </row>
    <row r="3356" spans="2:11" ht="15.95" customHeight="1" x14ac:dyDescent="0.25">
      <c r="B3356" s="1306"/>
      <c r="D3356" s="1302"/>
      <c r="E3356" s="647"/>
      <c r="K3356" s="690"/>
    </row>
    <row r="3357" spans="2:11" ht="15.95" customHeight="1" x14ac:dyDescent="0.25">
      <c r="B3357" s="1306"/>
      <c r="D3357" s="1302"/>
      <c r="E3357" s="647"/>
      <c r="K3357" s="690"/>
    </row>
    <row r="3358" spans="2:11" ht="15.95" customHeight="1" x14ac:dyDescent="0.25">
      <c r="B3358" s="1306"/>
      <c r="D3358" s="1302"/>
      <c r="E3358" s="647"/>
      <c r="K3358" s="690"/>
    </row>
    <row r="3359" spans="2:11" ht="15.95" customHeight="1" x14ac:dyDescent="0.25">
      <c r="B3359" s="1306"/>
      <c r="D3359" s="1302"/>
      <c r="E3359" s="647"/>
      <c r="K3359" s="690"/>
    </row>
    <row r="3360" spans="2:11" ht="15.95" customHeight="1" x14ac:dyDescent="0.25">
      <c r="B3360" s="1306"/>
      <c r="D3360" s="1302"/>
      <c r="E3360" s="647"/>
      <c r="K3360" s="690"/>
    </row>
    <row r="3361" spans="2:11" ht="15.95" customHeight="1" x14ac:dyDescent="0.25">
      <c r="B3361" s="1306"/>
      <c r="D3361" s="1302"/>
      <c r="E3361" s="647"/>
      <c r="K3361" s="690"/>
    </row>
    <row r="3362" spans="2:11" ht="15.95" customHeight="1" x14ac:dyDescent="0.25">
      <c r="B3362" s="1306"/>
      <c r="D3362" s="1302"/>
      <c r="E3362" s="647"/>
      <c r="K3362" s="690"/>
    </row>
    <row r="3363" spans="2:11" ht="15.95" customHeight="1" x14ac:dyDescent="0.25">
      <c r="B3363" s="1306"/>
      <c r="D3363" s="1302"/>
      <c r="E3363" s="647"/>
      <c r="K3363" s="690"/>
    </row>
    <row r="3364" spans="2:11" ht="15.95" customHeight="1" x14ac:dyDescent="0.25">
      <c r="B3364" s="1306"/>
      <c r="D3364" s="1302"/>
      <c r="E3364" s="647"/>
      <c r="K3364" s="690"/>
    </row>
    <row r="3365" spans="2:11" ht="15.95" customHeight="1" x14ac:dyDescent="0.25">
      <c r="B3365" s="1306"/>
      <c r="D3365" s="1302"/>
      <c r="E3365" s="647"/>
      <c r="K3365" s="690"/>
    </row>
    <row r="3366" spans="2:11" ht="15.95" customHeight="1" x14ac:dyDescent="0.25">
      <c r="B3366" s="1306"/>
      <c r="D3366" s="1302"/>
      <c r="E3366" s="647"/>
      <c r="K3366" s="690"/>
    </row>
    <row r="3367" spans="2:11" ht="15.95" customHeight="1" x14ac:dyDescent="0.25">
      <c r="B3367" s="1306"/>
      <c r="D3367" s="1302"/>
      <c r="E3367" s="647"/>
      <c r="K3367" s="690"/>
    </row>
    <row r="3368" spans="2:11" ht="15.95" customHeight="1" x14ac:dyDescent="0.25">
      <c r="B3368" s="1306"/>
      <c r="D3368" s="1302"/>
      <c r="E3368" s="647"/>
      <c r="K3368" s="690"/>
    </row>
    <row r="3369" spans="2:11" ht="15.95" customHeight="1" x14ac:dyDescent="0.25">
      <c r="B3369" s="1306"/>
      <c r="D3369" s="1302"/>
      <c r="E3369" s="647"/>
      <c r="K3369" s="690"/>
    </row>
    <row r="3370" spans="2:11" ht="15.95" customHeight="1" x14ac:dyDescent="0.25">
      <c r="B3370" s="1306"/>
      <c r="D3370" s="1302"/>
      <c r="E3370" s="647"/>
      <c r="K3370" s="690"/>
    </row>
    <row r="3371" spans="2:11" ht="15.95" customHeight="1" x14ac:dyDescent="0.25">
      <c r="B3371" s="1306"/>
      <c r="D3371" s="1302"/>
      <c r="E3371" s="647"/>
      <c r="K3371" s="690"/>
    </row>
    <row r="3372" spans="2:11" ht="15.95" customHeight="1" x14ac:dyDescent="0.25">
      <c r="B3372" s="1306"/>
      <c r="D3372" s="1302"/>
      <c r="E3372" s="647"/>
      <c r="K3372" s="690"/>
    </row>
    <row r="3373" spans="2:11" ht="15.95" customHeight="1" x14ac:dyDescent="0.25">
      <c r="B3373" s="1306"/>
      <c r="D3373" s="1302"/>
      <c r="E3373" s="647"/>
      <c r="K3373" s="690"/>
    </row>
    <row r="3374" spans="2:11" ht="15.95" customHeight="1" x14ac:dyDescent="0.25">
      <c r="B3374" s="1306"/>
      <c r="D3374" s="1302"/>
      <c r="E3374" s="647"/>
      <c r="K3374" s="690"/>
    </row>
    <row r="3375" spans="2:11" ht="15.95" customHeight="1" x14ac:dyDescent="0.25">
      <c r="B3375" s="1306"/>
      <c r="D3375" s="1302"/>
      <c r="E3375" s="647"/>
      <c r="K3375" s="690"/>
    </row>
    <row r="3376" spans="2:11" ht="15.95" customHeight="1" x14ac:dyDescent="0.25">
      <c r="B3376" s="1306"/>
      <c r="D3376" s="1302"/>
      <c r="E3376" s="647"/>
      <c r="K3376" s="690"/>
    </row>
    <row r="3377" spans="2:11" ht="15.95" customHeight="1" x14ac:dyDescent="0.25">
      <c r="B3377" s="1306"/>
      <c r="D3377" s="1302"/>
      <c r="E3377" s="647"/>
      <c r="K3377" s="690"/>
    </row>
    <row r="3378" spans="2:11" ht="15.95" customHeight="1" x14ac:dyDescent="0.25">
      <c r="B3378" s="1306"/>
      <c r="D3378" s="1302"/>
      <c r="E3378" s="647"/>
      <c r="K3378" s="690"/>
    </row>
    <row r="3379" spans="2:11" ht="15.95" customHeight="1" x14ac:dyDescent="0.25">
      <c r="B3379" s="1306"/>
      <c r="D3379" s="1302"/>
      <c r="E3379" s="647"/>
      <c r="K3379" s="690"/>
    </row>
    <row r="3380" spans="2:11" ht="15.95" customHeight="1" x14ac:dyDescent="0.25">
      <c r="B3380" s="1306"/>
      <c r="D3380" s="1302"/>
      <c r="E3380" s="647"/>
      <c r="K3380" s="690"/>
    </row>
    <row r="3381" spans="2:11" ht="15.95" customHeight="1" x14ac:dyDescent="0.25">
      <c r="B3381" s="1306"/>
      <c r="D3381" s="1302"/>
      <c r="E3381" s="647"/>
      <c r="K3381" s="690"/>
    </row>
    <row r="3382" spans="2:11" ht="15.95" customHeight="1" x14ac:dyDescent="0.25">
      <c r="B3382" s="1306"/>
      <c r="D3382" s="1302"/>
      <c r="E3382" s="647"/>
      <c r="K3382" s="690"/>
    </row>
    <row r="3383" spans="2:11" ht="15.95" customHeight="1" x14ac:dyDescent="0.25">
      <c r="B3383" s="1306"/>
      <c r="D3383" s="1302"/>
      <c r="E3383" s="647"/>
      <c r="K3383" s="690"/>
    </row>
    <row r="3384" spans="2:11" ht="15.95" customHeight="1" x14ac:dyDescent="0.25">
      <c r="B3384" s="1306"/>
      <c r="D3384" s="1302"/>
      <c r="E3384" s="647"/>
      <c r="K3384" s="690"/>
    </row>
    <row r="3385" spans="2:11" ht="15.95" customHeight="1" x14ac:dyDescent="0.25">
      <c r="B3385" s="1306"/>
      <c r="D3385" s="1302"/>
      <c r="E3385" s="647"/>
      <c r="K3385" s="690"/>
    </row>
    <row r="3386" spans="2:11" ht="15.95" customHeight="1" x14ac:dyDescent="0.25">
      <c r="B3386" s="1306"/>
      <c r="D3386" s="1302"/>
      <c r="E3386" s="647"/>
      <c r="K3386" s="690"/>
    </row>
    <row r="3387" spans="2:11" ht="15.95" customHeight="1" x14ac:dyDescent="0.25">
      <c r="B3387" s="1306"/>
      <c r="D3387" s="1302"/>
      <c r="E3387" s="647"/>
      <c r="K3387" s="690"/>
    </row>
    <row r="3388" spans="2:11" ht="15.95" customHeight="1" x14ac:dyDescent="0.25">
      <c r="B3388" s="1306"/>
      <c r="D3388" s="1302"/>
      <c r="E3388" s="647"/>
      <c r="K3388" s="690"/>
    </row>
    <row r="3389" spans="2:11" ht="15.95" customHeight="1" x14ac:dyDescent="0.25">
      <c r="B3389" s="1306"/>
      <c r="D3389" s="1302"/>
      <c r="E3389" s="647"/>
      <c r="K3389" s="690"/>
    </row>
    <row r="3390" spans="2:11" ht="15.95" customHeight="1" x14ac:dyDescent="0.25">
      <c r="B3390" s="1306"/>
      <c r="D3390" s="1302"/>
      <c r="E3390" s="647"/>
      <c r="K3390" s="690"/>
    </row>
    <row r="3391" spans="2:11" ht="15.95" customHeight="1" x14ac:dyDescent="0.25">
      <c r="B3391" s="1306"/>
      <c r="D3391" s="1302"/>
      <c r="E3391" s="647"/>
      <c r="K3391" s="690"/>
    </row>
    <row r="3392" spans="2:11" ht="15.95" customHeight="1" x14ac:dyDescent="0.25">
      <c r="B3392" s="1306"/>
      <c r="D3392" s="1302"/>
      <c r="E3392" s="647"/>
      <c r="K3392" s="690"/>
    </row>
    <row r="3393" spans="2:11" ht="15.95" customHeight="1" x14ac:dyDescent="0.25">
      <c r="B3393" s="1306"/>
      <c r="D3393" s="1302"/>
      <c r="E3393" s="647"/>
      <c r="K3393" s="690"/>
    </row>
    <row r="3394" spans="2:11" ht="15.95" customHeight="1" x14ac:dyDescent="0.25">
      <c r="B3394" s="1306"/>
      <c r="D3394" s="1302"/>
      <c r="E3394" s="647"/>
      <c r="K3394" s="690"/>
    </row>
    <row r="3395" spans="2:11" ht="15.95" customHeight="1" x14ac:dyDescent="0.25">
      <c r="B3395" s="1306"/>
      <c r="D3395" s="1302"/>
      <c r="E3395" s="647"/>
      <c r="K3395" s="690"/>
    </row>
    <row r="3396" spans="2:11" ht="15.95" customHeight="1" x14ac:dyDescent="0.25">
      <c r="B3396" s="1306"/>
      <c r="D3396" s="1302"/>
      <c r="E3396" s="647"/>
      <c r="K3396" s="690"/>
    </row>
    <row r="3397" spans="2:11" ht="15.95" customHeight="1" x14ac:dyDescent="0.25">
      <c r="B3397" s="1306"/>
      <c r="D3397" s="1302"/>
      <c r="E3397" s="647"/>
      <c r="K3397" s="690"/>
    </row>
    <row r="3398" spans="2:11" ht="15.95" customHeight="1" x14ac:dyDescent="0.25">
      <c r="B3398" s="1306"/>
      <c r="D3398" s="1302"/>
      <c r="E3398" s="647"/>
      <c r="K3398" s="690"/>
    </row>
    <row r="3399" spans="2:11" ht="15.95" customHeight="1" x14ac:dyDescent="0.25">
      <c r="B3399" s="1306"/>
      <c r="D3399" s="1302"/>
      <c r="E3399" s="647"/>
      <c r="K3399" s="690"/>
    </row>
    <row r="3400" spans="2:11" ht="15.95" customHeight="1" x14ac:dyDescent="0.25">
      <c r="B3400" s="1306"/>
      <c r="D3400" s="1302"/>
      <c r="E3400" s="647"/>
      <c r="K3400" s="690"/>
    </row>
    <row r="3401" spans="2:11" ht="15.95" customHeight="1" x14ac:dyDescent="0.25">
      <c r="B3401" s="1306"/>
      <c r="D3401" s="1302"/>
      <c r="E3401" s="647"/>
      <c r="K3401" s="690"/>
    </row>
    <row r="3402" spans="2:11" ht="15.95" customHeight="1" x14ac:dyDescent="0.25">
      <c r="B3402" s="1306"/>
      <c r="D3402" s="1302"/>
      <c r="E3402" s="647"/>
      <c r="K3402" s="690"/>
    </row>
    <row r="3403" spans="2:11" ht="15.95" customHeight="1" x14ac:dyDescent="0.25">
      <c r="B3403" s="1306"/>
      <c r="D3403" s="1302"/>
      <c r="E3403" s="647"/>
      <c r="K3403" s="690"/>
    </row>
    <row r="3404" spans="2:11" ht="15.95" customHeight="1" x14ac:dyDescent="0.25">
      <c r="B3404" s="1306"/>
      <c r="D3404" s="1302"/>
      <c r="E3404" s="647"/>
      <c r="K3404" s="690"/>
    </row>
    <row r="3405" spans="2:11" ht="15.95" customHeight="1" x14ac:dyDescent="0.25">
      <c r="B3405" s="1306"/>
      <c r="D3405" s="1302"/>
      <c r="E3405" s="647"/>
      <c r="K3405" s="690"/>
    </row>
    <row r="3406" spans="2:11" ht="15.95" customHeight="1" x14ac:dyDescent="0.25">
      <c r="B3406" s="1306"/>
      <c r="D3406" s="1302"/>
      <c r="E3406" s="647"/>
      <c r="K3406" s="690"/>
    </row>
    <row r="3407" spans="2:11" ht="15.95" customHeight="1" x14ac:dyDescent="0.25">
      <c r="B3407" s="1306"/>
      <c r="D3407" s="1302"/>
      <c r="E3407" s="647"/>
      <c r="K3407" s="690"/>
    </row>
    <row r="3408" spans="2:11" ht="15.95" customHeight="1" x14ac:dyDescent="0.25">
      <c r="B3408" s="1306"/>
      <c r="D3408" s="1302"/>
      <c r="E3408" s="647"/>
      <c r="K3408" s="690"/>
    </row>
    <row r="3409" spans="2:11" ht="15.95" customHeight="1" x14ac:dyDescent="0.25">
      <c r="B3409" s="1306"/>
      <c r="D3409" s="1302"/>
      <c r="E3409" s="647"/>
      <c r="K3409" s="690"/>
    </row>
    <row r="3410" spans="2:11" ht="15.95" customHeight="1" x14ac:dyDescent="0.25">
      <c r="B3410" s="1306"/>
      <c r="D3410" s="1302"/>
      <c r="E3410" s="647"/>
      <c r="K3410" s="690"/>
    </row>
    <row r="3411" spans="2:11" ht="15.95" customHeight="1" x14ac:dyDescent="0.25">
      <c r="B3411" s="1306"/>
      <c r="D3411" s="1302"/>
      <c r="E3411" s="647"/>
      <c r="K3411" s="690"/>
    </row>
    <row r="3412" spans="2:11" ht="15.95" customHeight="1" x14ac:dyDescent="0.25">
      <c r="B3412" s="1306"/>
      <c r="D3412" s="1302"/>
      <c r="E3412" s="647"/>
      <c r="K3412" s="690"/>
    </row>
    <row r="3413" spans="2:11" ht="15.95" customHeight="1" x14ac:dyDescent="0.25">
      <c r="B3413" s="1306"/>
      <c r="D3413" s="1302"/>
      <c r="E3413" s="647"/>
      <c r="K3413" s="690"/>
    </row>
    <row r="3414" spans="2:11" ht="15.95" customHeight="1" x14ac:dyDescent="0.25">
      <c r="B3414" s="1306"/>
      <c r="D3414" s="1302"/>
      <c r="E3414" s="647"/>
      <c r="K3414" s="690"/>
    </row>
    <row r="3415" spans="2:11" ht="15.95" customHeight="1" x14ac:dyDescent="0.25">
      <c r="B3415" s="1306"/>
      <c r="D3415" s="1302"/>
      <c r="E3415" s="647"/>
      <c r="K3415" s="690"/>
    </row>
    <row r="3416" spans="2:11" ht="15.95" customHeight="1" x14ac:dyDescent="0.25">
      <c r="B3416" s="1306"/>
      <c r="D3416" s="1302"/>
      <c r="E3416" s="647"/>
      <c r="K3416" s="690"/>
    </row>
    <row r="3417" spans="2:11" ht="15.95" customHeight="1" x14ac:dyDescent="0.25">
      <c r="B3417" s="1306"/>
      <c r="D3417" s="1302"/>
      <c r="E3417" s="647"/>
      <c r="K3417" s="690"/>
    </row>
    <row r="3418" spans="2:11" ht="15.95" customHeight="1" x14ac:dyDescent="0.25">
      <c r="B3418" s="1306"/>
      <c r="D3418" s="1302"/>
      <c r="E3418" s="647"/>
      <c r="K3418" s="690"/>
    </row>
    <row r="3419" spans="2:11" ht="15.95" customHeight="1" x14ac:dyDescent="0.25">
      <c r="B3419" s="1306"/>
      <c r="D3419" s="1302"/>
      <c r="E3419" s="647"/>
      <c r="K3419" s="690"/>
    </row>
    <row r="3420" spans="2:11" ht="15.95" customHeight="1" x14ac:dyDescent="0.25">
      <c r="B3420" s="1306"/>
      <c r="D3420" s="1302"/>
      <c r="E3420" s="647"/>
      <c r="K3420" s="690"/>
    </row>
    <row r="3421" spans="2:11" ht="15.95" customHeight="1" x14ac:dyDescent="0.25">
      <c r="B3421" s="1306"/>
      <c r="D3421" s="1302"/>
      <c r="E3421" s="647"/>
      <c r="K3421" s="690"/>
    </row>
    <row r="3422" spans="2:11" ht="15.95" customHeight="1" x14ac:dyDescent="0.25">
      <c r="B3422" s="1306"/>
      <c r="D3422" s="1302"/>
      <c r="E3422" s="647"/>
      <c r="K3422" s="690"/>
    </row>
    <row r="3423" spans="2:11" ht="15.95" customHeight="1" x14ac:dyDescent="0.25">
      <c r="B3423" s="1306"/>
      <c r="D3423" s="1302"/>
      <c r="E3423" s="647"/>
      <c r="K3423" s="690"/>
    </row>
    <row r="3424" spans="2:11" ht="15.95" customHeight="1" x14ac:dyDescent="0.25">
      <c r="B3424" s="1306"/>
      <c r="D3424" s="1302"/>
      <c r="E3424" s="647"/>
      <c r="K3424" s="690"/>
    </row>
    <row r="3425" spans="2:11" ht="15.95" customHeight="1" x14ac:dyDescent="0.25">
      <c r="B3425" s="1306"/>
      <c r="D3425" s="1302"/>
      <c r="E3425" s="647"/>
      <c r="K3425" s="690"/>
    </row>
    <row r="3426" spans="2:11" ht="15.95" customHeight="1" x14ac:dyDescent="0.25">
      <c r="B3426" s="1306"/>
      <c r="D3426" s="1302"/>
      <c r="E3426" s="647"/>
      <c r="K3426" s="690"/>
    </row>
    <row r="3427" spans="2:11" ht="15.95" customHeight="1" x14ac:dyDescent="0.25">
      <c r="B3427" s="1306"/>
      <c r="D3427" s="1302"/>
      <c r="E3427" s="647"/>
      <c r="K3427" s="690"/>
    </row>
    <row r="3428" spans="2:11" ht="15.95" customHeight="1" x14ac:dyDescent="0.25">
      <c r="B3428" s="1306"/>
      <c r="D3428" s="1302"/>
      <c r="E3428" s="647"/>
      <c r="K3428" s="690"/>
    </row>
    <row r="3429" spans="2:11" ht="15.95" customHeight="1" x14ac:dyDescent="0.25">
      <c r="B3429" s="1306"/>
      <c r="D3429" s="1302"/>
      <c r="E3429" s="647"/>
      <c r="K3429" s="690"/>
    </row>
    <row r="3430" spans="2:11" ht="15.95" customHeight="1" x14ac:dyDescent="0.25">
      <c r="B3430" s="1306"/>
      <c r="D3430" s="1302"/>
      <c r="E3430" s="647"/>
      <c r="K3430" s="690"/>
    </row>
    <row r="3431" spans="2:11" ht="15.95" customHeight="1" x14ac:dyDescent="0.25">
      <c r="B3431" s="1306"/>
      <c r="D3431" s="1302"/>
      <c r="E3431" s="647"/>
      <c r="K3431" s="690"/>
    </row>
    <row r="3432" spans="2:11" ht="15.95" customHeight="1" x14ac:dyDescent="0.25">
      <c r="B3432" s="1306"/>
      <c r="D3432" s="1302"/>
      <c r="E3432" s="647"/>
      <c r="K3432" s="690"/>
    </row>
    <row r="3433" spans="2:11" ht="15.95" customHeight="1" x14ac:dyDescent="0.25">
      <c r="B3433" s="1306"/>
      <c r="D3433" s="1302"/>
      <c r="E3433" s="647"/>
      <c r="K3433" s="690"/>
    </row>
    <row r="3434" spans="2:11" ht="15.95" customHeight="1" x14ac:dyDescent="0.25">
      <c r="B3434" s="1306"/>
      <c r="D3434" s="1302"/>
      <c r="E3434" s="647"/>
      <c r="K3434" s="690"/>
    </row>
    <row r="3435" spans="2:11" ht="15.95" customHeight="1" x14ac:dyDescent="0.25">
      <c r="B3435" s="1306"/>
      <c r="D3435" s="1302"/>
      <c r="E3435" s="647"/>
      <c r="K3435" s="690"/>
    </row>
    <row r="3436" spans="2:11" ht="15.95" customHeight="1" x14ac:dyDescent="0.25">
      <c r="B3436" s="1306"/>
      <c r="D3436" s="1302"/>
      <c r="E3436" s="647"/>
      <c r="K3436" s="690"/>
    </row>
    <row r="3437" spans="2:11" ht="15.95" customHeight="1" x14ac:dyDescent="0.25">
      <c r="B3437" s="1306"/>
      <c r="D3437" s="1302"/>
      <c r="E3437" s="647"/>
      <c r="K3437" s="690"/>
    </row>
    <row r="3438" spans="2:11" ht="15.95" customHeight="1" x14ac:dyDescent="0.25">
      <c r="B3438" s="1306"/>
      <c r="D3438" s="1302"/>
      <c r="E3438" s="647"/>
      <c r="K3438" s="690"/>
    </row>
    <row r="3439" spans="2:11" ht="15.95" customHeight="1" x14ac:dyDescent="0.25">
      <c r="B3439" s="1306"/>
      <c r="D3439" s="1302"/>
      <c r="E3439" s="647"/>
      <c r="K3439" s="690"/>
    </row>
    <row r="3440" spans="2:11" ht="15.95" customHeight="1" x14ac:dyDescent="0.25">
      <c r="B3440" s="1306"/>
      <c r="D3440" s="1302"/>
      <c r="E3440" s="647"/>
      <c r="K3440" s="690"/>
    </row>
    <row r="3441" spans="2:11" ht="15.95" customHeight="1" x14ac:dyDescent="0.25">
      <c r="B3441" s="1306"/>
      <c r="D3441" s="1302"/>
      <c r="E3441" s="647"/>
      <c r="K3441" s="690"/>
    </row>
    <row r="3442" spans="2:11" ht="15.95" customHeight="1" x14ac:dyDescent="0.25">
      <c r="B3442" s="1306"/>
      <c r="D3442" s="1302"/>
      <c r="E3442" s="647"/>
      <c r="K3442" s="690"/>
    </row>
    <row r="3443" spans="2:11" ht="15.95" customHeight="1" x14ac:dyDescent="0.25">
      <c r="B3443" s="1306"/>
      <c r="D3443" s="1302"/>
      <c r="E3443" s="647"/>
      <c r="K3443" s="690"/>
    </row>
    <row r="3444" spans="2:11" ht="15.95" customHeight="1" x14ac:dyDescent="0.25">
      <c r="B3444" s="1306"/>
      <c r="D3444" s="1302"/>
      <c r="E3444" s="647"/>
      <c r="K3444" s="690"/>
    </row>
    <row r="3445" spans="2:11" ht="15.95" customHeight="1" x14ac:dyDescent="0.25">
      <c r="B3445" s="1306"/>
      <c r="D3445" s="1302"/>
      <c r="E3445" s="647"/>
      <c r="K3445" s="690"/>
    </row>
    <row r="3446" spans="2:11" ht="15.95" customHeight="1" x14ac:dyDescent="0.25">
      <c r="B3446" s="1306"/>
      <c r="D3446" s="1302"/>
      <c r="E3446" s="647"/>
      <c r="K3446" s="690"/>
    </row>
    <row r="3447" spans="2:11" ht="15.95" customHeight="1" x14ac:dyDescent="0.25">
      <c r="B3447" s="1306"/>
      <c r="D3447" s="1302"/>
      <c r="E3447" s="647"/>
      <c r="K3447" s="690"/>
    </row>
    <row r="3448" spans="2:11" ht="15.95" customHeight="1" x14ac:dyDescent="0.25">
      <c r="B3448" s="1306"/>
      <c r="D3448" s="1302"/>
      <c r="E3448" s="647"/>
      <c r="K3448" s="690"/>
    </row>
    <row r="3449" spans="2:11" ht="15.95" customHeight="1" x14ac:dyDescent="0.25">
      <c r="B3449" s="1306"/>
      <c r="D3449" s="1302"/>
      <c r="E3449" s="647"/>
      <c r="K3449" s="690"/>
    </row>
    <row r="3450" spans="2:11" ht="15.95" customHeight="1" x14ac:dyDescent="0.25">
      <c r="B3450" s="1306"/>
      <c r="D3450" s="1302"/>
      <c r="E3450" s="647"/>
      <c r="K3450" s="690"/>
    </row>
    <row r="3451" spans="2:11" ht="15.95" customHeight="1" x14ac:dyDescent="0.25">
      <c r="B3451" s="1306"/>
      <c r="D3451" s="1302"/>
      <c r="E3451" s="647"/>
      <c r="K3451" s="690"/>
    </row>
    <row r="3452" spans="2:11" ht="15.95" customHeight="1" x14ac:dyDescent="0.25">
      <c r="B3452" s="1306"/>
      <c r="D3452" s="1302"/>
      <c r="E3452" s="647"/>
      <c r="K3452" s="690"/>
    </row>
    <row r="3453" spans="2:11" ht="15.95" customHeight="1" x14ac:dyDescent="0.25">
      <c r="B3453" s="1306"/>
      <c r="D3453" s="1302"/>
      <c r="E3453" s="647"/>
      <c r="K3453" s="690"/>
    </row>
    <row r="3454" spans="2:11" ht="15.95" customHeight="1" x14ac:dyDescent="0.25">
      <c r="B3454" s="1306"/>
      <c r="D3454" s="1302"/>
      <c r="E3454" s="647"/>
      <c r="K3454" s="690"/>
    </row>
    <row r="3455" spans="2:11" ht="15.95" customHeight="1" x14ac:dyDescent="0.25">
      <c r="B3455" s="1306"/>
      <c r="D3455" s="1302"/>
      <c r="E3455" s="647"/>
      <c r="K3455" s="690"/>
    </row>
    <row r="3456" spans="2:11" ht="15.95" customHeight="1" x14ac:dyDescent="0.25">
      <c r="B3456" s="1306"/>
      <c r="D3456" s="1302"/>
      <c r="E3456" s="647"/>
      <c r="K3456" s="690"/>
    </row>
    <row r="3457" spans="2:11" ht="15.95" customHeight="1" x14ac:dyDescent="0.25">
      <c r="B3457" s="1306"/>
      <c r="D3457" s="1302"/>
      <c r="E3457" s="647"/>
      <c r="K3457" s="690"/>
    </row>
    <row r="3458" spans="2:11" ht="15.95" customHeight="1" x14ac:dyDescent="0.25">
      <c r="B3458" s="1306"/>
      <c r="D3458" s="1302"/>
      <c r="E3458" s="647"/>
      <c r="K3458" s="690"/>
    </row>
    <row r="3459" spans="2:11" ht="15.95" customHeight="1" x14ac:dyDescent="0.25">
      <c r="B3459" s="1306"/>
      <c r="D3459" s="1302"/>
      <c r="E3459" s="647"/>
      <c r="K3459" s="690"/>
    </row>
    <row r="3460" spans="2:11" ht="15.95" customHeight="1" x14ac:dyDescent="0.25">
      <c r="B3460" s="1306"/>
      <c r="D3460" s="1302"/>
      <c r="E3460" s="647"/>
      <c r="K3460" s="690"/>
    </row>
    <row r="3461" spans="2:11" ht="15.95" customHeight="1" x14ac:dyDescent="0.25">
      <c r="B3461" s="1306"/>
      <c r="D3461" s="1302"/>
      <c r="E3461" s="647"/>
      <c r="K3461" s="690"/>
    </row>
    <row r="3462" spans="2:11" ht="15.95" customHeight="1" x14ac:dyDescent="0.25">
      <c r="B3462" s="1306"/>
      <c r="D3462" s="1302"/>
      <c r="E3462" s="647"/>
      <c r="K3462" s="690"/>
    </row>
    <row r="3463" spans="2:11" ht="15.95" customHeight="1" x14ac:dyDescent="0.25">
      <c r="B3463" s="1306"/>
      <c r="D3463" s="1302"/>
      <c r="E3463" s="647"/>
      <c r="K3463" s="690"/>
    </row>
    <row r="3464" spans="2:11" ht="15.95" customHeight="1" x14ac:dyDescent="0.25">
      <c r="B3464" s="1306"/>
      <c r="D3464" s="1302"/>
      <c r="E3464" s="647"/>
      <c r="K3464" s="690"/>
    </row>
    <row r="3465" spans="2:11" ht="15.95" customHeight="1" x14ac:dyDescent="0.25">
      <c r="B3465" s="1306"/>
      <c r="D3465" s="1302"/>
      <c r="E3465" s="647"/>
      <c r="K3465" s="690"/>
    </row>
    <row r="3466" spans="2:11" ht="15.95" customHeight="1" x14ac:dyDescent="0.25">
      <c r="B3466" s="1306"/>
      <c r="D3466" s="1302"/>
      <c r="E3466" s="647"/>
      <c r="K3466" s="690"/>
    </row>
    <row r="3467" spans="2:11" ht="15.95" customHeight="1" x14ac:dyDescent="0.25">
      <c r="B3467" s="1306"/>
      <c r="D3467" s="1302"/>
      <c r="E3467" s="647"/>
      <c r="K3467" s="690"/>
    </row>
    <row r="3468" spans="2:11" ht="15.95" customHeight="1" x14ac:dyDescent="0.25">
      <c r="B3468" s="1306"/>
      <c r="D3468" s="1302"/>
      <c r="E3468" s="647"/>
      <c r="K3468" s="690"/>
    </row>
    <row r="3469" spans="2:11" ht="15.95" customHeight="1" x14ac:dyDescent="0.25">
      <c r="B3469" s="1306"/>
      <c r="D3469" s="1302"/>
      <c r="E3469" s="647"/>
      <c r="K3469" s="690"/>
    </row>
    <row r="3470" spans="2:11" ht="15.95" customHeight="1" x14ac:dyDescent="0.25">
      <c r="B3470" s="1306"/>
      <c r="D3470" s="1302"/>
      <c r="E3470" s="647"/>
      <c r="K3470" s="690"/>
    </row>
    <row r="3471" spans="2:11" ht="15.95" customHeight="1" x14ac:dyDescent="0.25">
      <c r="B3471" s="1306"/>
      <c r="D3471" s="1302"/>
      <c r="E3471" s="647"/>
      <c r="K3471" s="690"/>
    </row>
    <row r="3472" spans="2:11" ht="15.95" customHeight="1" x14ac:dyDescent="0.25">
      <c r="B3472" s="1306"/>
      <c r="D3472" s="1302"/>
      <c r="E3472" s="647"/>
      <c r="K3472" s="690"/>
    </row>
    <row r="3473" spans="2:11" ht="15.95" customHeight="1" x14ac:dyDescent="0.25">
      <c r="B3473" s="1306"/>
      <c r="D3473" s="1302"/>
      <c r="E3473" s="647"/>
      <c r="K3473" s="690"/>
    </row>
    <row r="3474" spans="2:11" ht="15.95" customHeight="1" x14ac:dyDescent="0.25">
      <c r="B3474" s="1306"/>
      <c r="D3474" s="1302"/>
      <c r="E3474" s="647"/>
      <c r="K3474" s="690"/>
    </row>
    <row r="3475" spans="2:11" ht="15.95" customHeight="1" x14ac:dyDescent="0.25">
      <c r="B3475" s="1306"/>
      <c r="D3475" s="1302"/>
      <c r="E3475" s="647"/>
      <c r="K3475" s="690"/>
    </row>
    <row r="3476" spans="2:11" ht="15.95" customHeight="1" x14ac:dyDescent="0.25">
      <c r="B3476" s="1306"/>
      <c r="D3476" s="1302"/>
      <c r="E3476" s="647"/>
      <c r="K3476" s="690"/>
    </row>
    <row r="3477" spans="2:11" ht="15.95" customHeight="1" x14ac:dyDescent="0.25">
      <c r="B3477" s="1306"/>
      <c r="D3477" s="1302"/>
      <c r="E3477" s="647"/>
      <c r="K3477" s="690"/>
    </row>
    <row r="3478" spans="2:11" ht="15.95" customHeight="1" x14ac:dyDescent="0.25">
      <c r="B3478" s="1306"/>
      <c r="D3478" s="1302"/>
      <c r="E3478" s="647"/>
      <c r="K3478" s="690"/>
    </row>
    <row r="3479" spans="2:11" ht="15.95" customHeight="1" x14ac:dyDescent="0.25">
      <c r="B3479" s="1306"/>
      <c r="D3479" s="1302"/>
      <c r="E3479" s="647"/>
      <c r="K3479" s="690"/>
    </row>
    <row r="3480" spans="2:11" ht="15.95" customHeight="1" x14ac:dyDescent="0.25">
      <c r="B3480" s="1306"/>
      <c r="D3480" s="1302"/>
      <c r="E3480" s="647"/>
      <c r="K3480" s="690"/>
    </row>
    <row r="3481" spans="2:11" ht="15.95" customHeight="1" x14ac:dyDescent="0.25">
      <c r="B3481" s="1306"/>
      <c r="D3481" s="1302"/>
      <c r="E3481" s="647"/>
      <c r="K3481" s="690"/>
    </row>
    <row r="3482" spans="2:11" ht="15.95" customHeight="1" x14ac:dyDescent="0.25">
      <c r="B3482" s="1306"/>
      <c r="D3482" s="1302"/>
      <c r="E3482" s="647"/>
      <c r="K3482" s="690"/>
    </row>
    <row r="3483" spans="2:11" ht="15.95" customHeight="1" x14ac:dyDescent="0.25">
      <c r="B3483" s="1306"/>
      <c r="D3483" s="1302"/>
      <c r="E3483" s="647"/>
      <c r="K3483" s="690"/>
    </row>
    <row r="3484" spans="2:11" ht="15.95" customHeight="1" x14ac:dyDescent="0.25">
      <c r="B3484" s="1306"/>
      <c r="D3484" s="1302"/>
      <c r="E3484" s="647"/>
      <c r="K3484" s="690"/>
    </row>
    <row r="3485" spans="2:11" ht="15.95" customHeight="1" x14ac:dyDescent="0.25">
      <c r="B3485" s="1306"/>
      <c r="D3485" s="1302"/>
      <c r="E3485" s="647"/>
      <c r="K3485" s="690"/>
    </row>
    <row r="3486" spans="2:11" ht="15.95" customHeight="1" x14ac:dyDescent="0.25">
      <c r="B3486" s="1306"/>
      <c r="D3486" s="1302"/>
      <c r="E3486" s="647"/>
      <c r="K3486" s="690"/>
    </row>
    <row r="3487" spans="2:11" ht="15.95" customHeight="1" x14ac:dyDescent="0.25">
      <c r="B3487" s="1306"/>
      <c r="D3487" s="1302"/>
      <c r="E3487" s="647"/>
      <c r="K3487" s="690"/>
    </row>
    <row r="3488" spans="2:11" ht="15.95" customHeight="1" x14ac:dyDescent="0.25">
      <c r="B3488" s="1306"/>
      <c r="D3488" s="1302"/>
      <c r="E3488" s="647"/>
      <c r="K3488" s="690"/>
    </row>
    <row r="3489" spans="2:11" ht="15.95" customHeight="1" x14ac:dyDescent="0.25">
      <c r="B3489" s="1306"/>
      <c r="D3489" s="1302"/>
      <c r="E3489" s="647"/>
      <c r="K3489" s="690"/>
    </row>
    <row r="3490" spans="2:11" ht="15.95" customHeight="1" x14ac:dyDescent="0.25">
      <c r="B3490" s="1306"/>
      <c r="D3490" s="1302"/>
      <c r="E3490" s="647"/>
      <c r="K3490" s="690"/>
    </row>
    <row r="3491" spans="2:11" ht="15.95" customHeight="1" x14ac:dyDescent="0.25">
      <c r="B3491" s="1306"/>
      <c r="D3491" s="1302"/>
      <c r="E3491" s="647"/>
      <c r="K3491" s="690"/>
    </row>
    <row r="3492" spans="2:11" ht="15.95" customHeight="1" x14ac:dyDescent="0.25">
      <c r="B3492" s="1306"/>
      <c r="D3492" s="1302"/>
      <c r="E3492" s="647"/>
      <c r="K3492" s="690"/>
    </row>
    <row r="3493" spans="2:11" ht="15.95" customHeight="1" x14ac:dyDescent="0.25">
      <c r="B3493" s="1306"/>
      <c r="D3493" s="1302"/>
      <c r="E3493" s="647"/>
      <c r="K3493" s="690"/>
    </row>
    <row r="3494" spans="2:11" ht="15.95" customHeight="1" x14ac:dyDescent="0.25">
      <c r="B3494" s="1306"/>
      <c r="D3494" s="1302"/>
      <c r="E3494" s="647"/>
      <c r="K3494" s="690"/>
    </row>
    <row r="3495" spans="2:11" ht="15.95" customHeight="1" x14ac:dyDescent="0.25">
      <c r="B3495" s="1306"/>
      <c r="D3495" s="1302"/>
      <c r="E3495" s="647"/>
      <c r="K3495" s="690"/>
    </row>
    <row r="3496" spans="2:11" ht="15.95" customHeight="1" x14ac:dyDescent="0.25">
      <c r="B3496" s="1306"/>
      <c r="D3496" s="1302"/>
      <c r="E3496" s="647"/>
      <c r="K3496" s="690"/>
    </row>
    <row r="3497" spans="2:11" ht="15.95" customHeight="1" x14ac:dyDescent="0.25">
      <c r="B3497" s="1306"/>
      <c r="D3497" s="1302"/>
      <c r="E3497" s="647"/>
      <c r="K3497" s="690"/>
    </row>
    <row r="3498" spans="2:11" ht="15.95" customHeight="1" x14ac:dyDescent="0.25">
      <c r="B3498" s="1306"/>
      <c r="D3498" s="1302"/>
      <c r="E3498" s="647"/>
      <c r="K3498" s="690"/>
    </row>
    <row r="3499" spans="2:11" ht="15.95" customHeight="1" x14ac:dyDescent="0.25">
      <c r="B3499" s="1306"/>
      <c r="D3499" s="1302"/>
      <c r="E3499" s="647"/>
      <c r="K3499" s="690"/>
    </row>
    <row r="3500" spans="2:11" ht="15.95" customHeight="1" x14ac:dyDescent="0.25">
      <c r="B3500" s="1306"/>
      <c r="D3500" s="1302"/>
      <c r="E3500" s="647"/>
      <c r="K3500" s="690"/>
    </row>
    <row r="3501" spans="2:11" ht="15.95" customHeight="1" x14ac:dyDescent="0.25">
      <c r="B3501" s="1306"/>
      <c r="D3501" s="1302"/>
      <c r="E3501" s="647"/>
      <c r="K3501" s="690"/>
    </row>
    <row r="3502" spans="2:11" ht="15.95" customHeight="1" x14ac:dyDescent="0.25">
      <c r="B3502" s="1306"/>
      <c r="D3502" s="1302"/>
      <c r="E3502" s="647"/>
      <c r="K3502" s="690"/>
    </row>
    <row r="3503" spans="2:11" ht="15.95" customHeight="1" x14ac:dyDescent="0.25">
      <c r="B3503" s="1306"/>
      <c r="D3503" s="1302"/>
      <c r="E3503" s="647"/>
      <c r="K3503" s="690"/>
    </row>
    <row r="3504" spans="2:11" ht="15.95" customHeight="1" x14ac:dyDescent="0.25">
      <c r="B3504" s="1306"/>
      <c r="D3504" s="1302"/>
      <c r="E3504" s="647"/>
      <c r="K3504" s="690"/>
    </row>
    <row r="3505" spans="2:11" ht="15.95" customHeight="1" x14ac:dyDescent="0.25">
      <c r="B3505" s="1306"/>
      <c r="D3505" s="1302"/>
      <c r="E3505" s="647"/>
      <c r="K3505" s="690"/>
    </row>
    <row r="3506" spans="2:11" ht="15.95" customHeight="1" x14ac:dyDescent="0.25">
      <c r="B3506" s="1306"/>
      <c r="D3506" s="1302"/>
      <c r="E3506" s="647"/>
      <c r="K3506" s="690"/>
    </row>
    <row r="3507" spans="2:11" ht="15.95" customHeight="1" x14ac:dyDescent="0.25">
      <c r="B3507" s="1306"/>
      <c r="D3507" s="1302"/>
      <c r="E3507" s="647"/>
      <c r="K3507" s="690"/>
    </row>
    <row r="3508" spans="2:11" ht="15.95" customHeight="1" x14ac:dyDescent="0.25">
      <c r="B3508" s="1306"/>
      <c r="D3508" s="1302"/>
      <c r="E3508" s="647"/>
      <c r="K3508" s="690"/>
    </row>
    <row r="3509" spans="2:11" ht="15.95" customHeight="1" x14ac:dyDescent="0.25">
      <c r="B3509" s="1306"/>
      <c r="D3509" s="1302"/>
      <c r="E3509" s="647"/>
      <c r="K3509" s="690"/>
    </row>
    <row r="3510" spans="2:11" ht="15.95" customHeight="1" x14ac:dyDescent="0.25">
      <c r="B3510" s="1306"/>
      <c r="D3510" s="1302"/>
      <c r="E3510" s="647"/>
      <c r="K3510" s="690"/>
    </row>
    <row r="3511" spans="2:11" ht="15.95" customHeight="1" x14ac:dyDescent="0.25">
      <c r="B3511" s="1306"/>
      <c r="D3511" s="1302"/>
      <c r="E3511" s="647"/>
      <c r="K3511" s="690"/>
    </row>
    <row r="3512" spans="2:11" ht="15.95" customHeight="1" x14ac:dyDescent="0.25">
      <c r="B3512" s="1306"/>
      <c r="D3512" s="1302"/>
      <c r="E3512" s="647"/>
      <c r="K3512" s="690"/>
    </row>
    <row r="3513" spans="2:11" ht="15.95" customHeight="1" x14ac:dyDescent="0.25">
      <c r="B3513" s="1306"/>
      <c r="D3513" s="1302"/>
      <c r="E3513" s="647"/>
      <c r="K3513" s="690"/>
    </row>
    <row r="3514" spans="2:11" ht="15.95" customHeight="1" x14ac:dyDescent="0.25">
      <c r="B3514" s="1306"/>
      <c r="D3514" s="1302"/>
      <c r="E3514" s="647"/>
      <c r="K3514" s="690"/>
    </row>
    <row r="3515" spans="2:11" ht="15.95" customHeight="1" x14ac:dyDescent="0.25">
      <c r="B3515" s="1306"/>
      <c r="D3515" s="1302"/>
      <c r="E3515" s="647"/>
      <c r="K3515" s="690"/>
    </row>
    <row r="3516" spans="2:11" ht="15.95" customHeight="1" x14ac:dyDescent="0.25">
      <c r="B3516" s="1306"/>
      <c r="D3516" s="1302"/>
      <c r="E3516" s="647"/>
      <c r="K3516" s="690"/>
    </row>
    <row r="3517" spans="2:11" ht="15.95" customHeight="1" x14ac:dyDescent="0.25">
      <c r="B3517" s="1306"/>
      <c r="D3517" s="1302"/>
      <c r="E3517" s="647"/>
      <c r="K3517" s="690"/>
    </row>
    <row r="3518" spans="2:11" ht="15.95" customHeight="1" x14ac:dyDescent="0.25">
      <c r="B3518" s="1306"/>
      <c r="D3518" s="1302"/>
      <c r="E3518" s="647"/>
      <c r="K3518" s="690"/>
    </row>
    <row r="3519" spans="2:11" ht="15.95" customHeight="1" x14ac:dyDescent="0.25">
      <c r="B3519" s="1306"/>
      <c r="D3519" s="1302"/>
      <c r="E3519" s="647"/>
      <c r="K3519" s="690"/>
    </row>
    <row r="3520" spans="2:11" ht="15.95" customHeight="1" x14ac:dyDescent="0.25">
      <c r="B3520" s="1306"/>
      <c r="D3520" s="1302"/>
      <c r="E3520" s="647"/>
      <c r="K3520" s="690"/>
    </row>
    <row r="3521" spans="2:11" ht="15.95" customHeight="1" x14ac:dyDescent="0.25">
      <c r="B3521" s="1306"/>
      <c r="D3521" s="1302"/>
      <c r="E3521" s="647"/>
      <c r="K3521" s="690"/>
    </row>
    <row r="3522" spans="2:11" ht="15.95" customHeight="1" x14ac:dyDescent="0.25">
      <c r="B3522" s="1306"/>
      <c r="D3522" s="1302"/>
      <c r="E3522" s="647"/>
      <c r="K3522" s="690"/>
    </row>
    <row r="3523" spans="2:11" ht="15.95" customHeight="1" x14ac:dyDescent="0.25">
      <c r="B3523" s="1306"/>
      <c r="D3523" s="1302"/>
      <c r="E3523" s="647"/>
      <c r="K3523" s="690"/>
    </row>
    <row r="3524" spans="2:11" ht="15.95" customHeight="1" x14ac:dyDescent="0.25">
      <c r="B3524" s="1306"/>
      <c r="D3524" s="1302"/>
      <c r="E3524" s="647"/>
      <c r="K3524" s="690"/>
    </row>
    <row r="3525" spans="2:11" ht="15.95" customHeight="1" x14ac:dyDescent="0.25">
      <c r="B3525" s="1306"/>
      <c r="D3525" s="1302"/>
      <c r="E3525" s="647"/>
      <c r="K3525" s="690"/>
    </row>
    <row r="3526" spans="2:11" ht="15.95" customHeight="1" x14ac:dyDescent="0.25">
      <c r="B3526" s="1306"/>
      <c r="D3526" s="1302"/>
      <c r="E3526" s="647"/>
      <c r="K3526" s="690"/>
    </row>
    <row r="3527" spans="2:11" ht="15.95" customHeight="1" x14ac:dyDescent="0.25">
      <c r="B3527" s="1306"/>
      <c r="D3527" s="1302"/>
      <c r="E3527" s="647"/>
      <c r="K3527" s="690"/>
    </row>
    <row r="3528" spans="2:11" ht="15.95" customHeight="1" x14ac:dyDescent="0.25">
      <c r="B3528" s="1306"/>
      <c r="D3528" s="1302"/>
      <c r="E3528" s="647"/>
      <c r="K3528" s="690"/>
    </row>
    <row r="3529" spans="2:11" ht="15.95" customHeight="1" x14ac:dyDescent="0.25">
      <c r="B3529" s="1306"/>
      <c r="D3529" s="1302"/>
      <c r="E3529" s="647"/>
      <c r="K3529" s="690"/>
    </row>
    <row r="3530" spans="2:11" ht="15.95" customHeight="1" x14ac:dyDescent="0.25">
      <c r="B3530" s="1306"/>
      <c r="D3530" s="1302"/>
      <c r="E3530" s="647"/>
      <c r="K3530" s="690"/>
    </row>
    <row r="3531" spans="2:11" ht="15.95" customHeight="1" x14ac:dyDescent="0.25">
      <c r="B3531" s="1306"/>
      <c r="D3531" s="1302"/>
      <c r="E3531" s="647"/>
      <c r="K3531" s="690"/>
    </row>
    <row r="3532" spans="2:11" ht="15.95" customHeight="1" x14ac:dyDescent="0.25">
      <c r="B3532" s="1306"/>
      <c r="D3532" s="1302"/>
      <c r="E3532" s="647"/>
      <c r="K3532" s="690"/>
    </row>
    <row r="3533" spans="2:11" ht="15.95" customHeight="1" x14ac:dyDescent="0.25">
      <c r="B3533" s="1306"/>
      <c r="D3533" s="1302"/>
      <c r="E3533" s="647"/>
      <c r="K3533" s="690"/>
    </row>
    <row r="3534" spans="2:11" ht="15.95" customHeight="1" x14ac:dyDescent="0.25">
      <c r="B3534" s="1306"/>
      <c r="D3534" s="1302"/>
      <c r="E3534" s="647"/>
      <c r="K3534" s="690"/>
    </row>
    <row r="3535" spans="2:11" ht="15.95" customHeight="1" x14ac:dyDescent="0.25">
      <c r="B3535" s="1306"/>
      <c r="D3535" s="1302"/>
      <c r="E3535" s="647"/>
      <c r="K3535" s="690"/>
    </row>
    <row r="3536" spans="2:11" ht="15.95" customHeight="1" x14ac:dyDescent="0.25">
      <c r="B3536" s="1306"/>
      <c r="D3536" s="1302"/>
      <c r="E3536" s="647"/>
      <c r="K3536" s="690"/>
    </row>
    <row r="3537" spans="2:11" ht="15.95" customHeight="1" x14ac:dyDescent="0.25">
      <c r="B3537" s="1306"/>
      <c r="D3537" s="1302"/>
      <c r="E3537" s="647"/>
      <c r="K3537" s="690"/>
    </row>
    <row r="3538" spans="2:11" ht="15.95" customHeight="1" x14ac:dyDescent="0.25">
      <c r="B3538" s="1306"/>
      <c r="D3538" s="1302"/>
      <c r="E3538" s="647"/>
      <c r="K3538" s="690"/>
    </row>
    <row r="3539" spans="2:11" ht="15.95" customHeight="1" x14ac:dyDescent="0.25">
      <c r="B3539" s="1306"/>
      <c r="D3539" s="1302"/>
      <c r="E3539" s="647"/>
      <c r="K3539" s="690"/>
    </row>
    <row r="3540" spans="2:11" ht="15.95" customHeight="1" x14ac:dyDescent="0.25">
      <c r="B3540" s="1306"/>
      <c r="D3540" s="1302"/>
      <c r="E3540" s="647"/>
      <c r="K3540" s="690"/>
    </row>
    <row r="3541" spans="2:11" ht="15.95" customHeight="1" x14ac:dyDescent="0.25">
      <c r="B3541" s="1306"/>
      <c r="D3541" s="1302"/>
      <c r="E3541" s="647"/>
      <c r="K3541" s="690"/>
    </row>
    <row r="3542" spans="2:11" ht="15.95" customHeight="1" x14ac:dyDescent="0.25">
      <c r="B3542" s="1306"/>
      <c r="D3542" s="1302"/>
      <c r="E3542" s="647"/>
      <c r="K3542" s="690"/>
    </row>
    <row r="3543" spans="2:11" ht="15.95" customHeight="1" x14ac:dyDescent="0.25">
      <c r="B3543" s="1306"/>
      <c r="D3543" s="1302"/>
      <c r="E3543" s="647"/>
      <c r="K3543" s="690"/>
    </row>
    <row r="3544" spans="2:11" ht="15.95" customHeight="1" x14ac:dyDescent="0.25">
      <c r="B3544" s="1306"/>
      <c r="D3544" s="1302"/>
      <c r="E3544" s="647"/>
      <c r="K3544" s="690"/>
    </row>
    <row r="3545" spans="2:11" ht="15.95" customHeight="1" x14ac:dyDescent="0.25">
      <c r="B3545" s="1306"/>
      <c r="D3545" s="1302"/>
      <c r="E3545" s="647"/>
      <c r="K3545" s="690"/>
    </row>
    <row r="3546" spans="2:11" ht="15.95" customHeight="1" x14ac:dyDescent="0.25">
      <c r="B3546" s="1306"/>
      <c r="D3546" s="1302"/>
      <c r="E3546" s="647"/>
      <c r="K3546" s="690"/>
    </row>
    <row r="3547" spans="2:11" ht="15.95" customHeight="1" x14ac:dyDescent="0.25">
      <c r="B3547" s="1306"/>
      <c r="D3547" s="1302"/>
      <c r="E3547" s="647"/>
      <c r="K3547" s="690"/>
    </row>
    <row r="3548" spans="2:11" ht="15.95" customHeight="1" x14ac:dyDescent="0.25">
      <c r="B3548" s="1306"/>
      <c r="D3548" s="1302"/>
      <c r="E3548" s="647"/>
      <c r="K3548" s="690"/>
    </row>
    <row r="3549" spans="2:11" ht="15.95" customHeight="1" x14ac:dyDescent="0.25">
      <c r="B3549" s="1306"/>
      <c r="D3549" s="1302"/>
      <c r="E3549" s="647"/>
      <c r="K3549" s="690"/>
    </row>
    <row r="3550" spans="2:11" ht="15.95" customHeight="1" x14ac:dyDescent="0.25">
      <c r="B3550" s="1306"/>
      <c r="D3550" s="1302"/>
      <c r="E3550" s="647"/>
      <c r="K3550" s="690"/>
    </row>
    <row r="3551" spans="2:11" ht="15.95" customHeight="1" x14ac:dyDescent="0.25">
      <c r="B3551" s="1306"/>
      <c r="D3551" s="1302"/>
      <c r="E3551" s="647"/>
      <c r="K3551" s="690"/>
    </row>
    <row r="3552" spans="2:11" ht="15.95" customHeight="1" x14ac:dyDescent="0.25">
      <c r="B3552" s="1306"/>
      <c r="D3552" s="1302"/>
      <c r="E3552" s="647"/>
      <c r="K3552" s="690"/>
    </row>
    <row r="3553" spans="2:11" ht="15.95" customHeight="1" x14ac:dyDescent="0.25">
      <c r="B3553" s="1306"/>
      <c r="D3553" s="1302"/>
      <c r="E3553" s="647"/>
      <c r="K3553" s="690"/>
    </row>
    <row r="3554" spans="2:11" ht="15.95" customHeight="1" x14ac:dyDescent="0.25">
      <c r="B3554" s="1306"/>
      <c r="D3554" s="1302"/>
      <c r="E3554" s="647"/>
      <c r="K3554" s="690"/>
    </row>
    <row r="3555" spans="2:11" ht="15.95" customHeight="1" x14ac:dyDescent="0.25">
      <c r="B3555" s="1306"/>
      <c r="D3555" s="1302"/>
      <c r="E3555" s="647"/>
      <c r="K3555" s="690"/>
    </row>
    <row r="3556" spans="2:11" ht="15.95" customHeight="1" x14ac:dyDescent="0.25">
      <c r="B3556" s="1306"/>
      <c r="D3556" s="1302"/>
      <c r="E3556" s="647"/>
      <c r="K3556" s="690"/>
    </row>
    <row r="3557" spans="2:11" ht="15.95" customHeight="1" x14ac:dyDescent="0.25">
      <c r="B3557" s="1306"/>
      <c r="D3557" s="1302"/>
      <c r="E3557" s="647"/>
      <c r="K3557" s="690"/>
    </row>
    <row r="3558" spans="2:11" ht="15.95" customHeight="1" x14ac:dyDescent="0.25">
      <c r="B3558" s="1306"/>
      <c r="D3558" s="1302"/>
      <c r="E3558" s="647"/>
      <c r="K3558" s="690"/>
    </row>
    <row r="3559" spans="2:11" ht="15.95" customHeight="1" x14ac:dyDescent="0.25">
      <c r="B3559" s="1306"/>
      <c r="D3559" s="1302"/>
      <c r="E3559" s="647"/>
      <c r="K3559" s="690"/>
    </row>
    <row r="3560" spans="2:11" ht="15.95" customHeight="1" x14ac:dyDescent="0.25">
      <c r="B3560" s="1306"/>
      <c r="D3560" s="1302"/>
      <c r="E3560" s="647"/>
      <c r="K3560" s="690"/>
    </row>
    <row r="3561" spans="2:11" ht="15.95" customHeight="1" x14ac:dyDescent="0.25">
      <c r="B3561" s="1306"/>
      <c r="D3561" s="1302"/>
      <c r="E3561" s="647"/>
      <c r="K3561" s="690"/>
    </row>
    <row r="3562" spans="2:11" ht="15.95" customHeight="1" x14ac:dyDescent="0.25">
      <c r="B3562" s="1306"/>
      <c r="D3562" s="1302"/>
      <c r="E3562" s="647"/>
      <c r="K3562" s="690"/>
    </row>
    <row r="3563" spans="2:11" ht="15.95" customHeight="1" x14ac:dyDescent="0.25">
      <c r="B3563" s="1306"/>
      <c r="D3563" s="1302"/>
      <c r="E3563" s="647"/>
      <c r="K3563" s="690"/>
    </row>
    <row r="3564" spans="2:11" ht="15.95" customHeight="1" x14ac:dyDescent="0.25">
      <c r="B3564" s="1306"/>
      <c r="D3564" s="1302"/>
      <c r="E3564" s="647"/>
      <c r="K3564" s="690"/>
    </row>
    <row r="3565" spans="2:11" ht="15.95" customHeight="1" x14ac:dyDescent="0.25">
      <c r="B3565" s="1306"/>
      <c r="D3565" s="1302"/>
      <c r="E3565" s="647"/>
      <c r="K3565" s="690"/>
    </row>
    <row r="3566" spans="2:11" ht="15.95" customHeight="1" x14ac:dyDescent="0.25">
      <c r="B3566" s="1306"/>
      <c r="D3566" s="1302"/>
      <c r="E3566" s="647"/>
      <c r="K3566" s="690"/>
    </row>
    <row r="3567" spans="2:11" ht="15.95" customHeight="1" x14ac:dyDescent="0.25">
      <c r="B3567" s="1306"/>
      <c r="D3567" s="1302"/>
      <c r="E3567" s="647"/>
      <c r="K3567" s="690"/>
    </row>
    <row r="3568" spans="2:11" ht="15.95" customHeight="1" x14ac:dyDescent="0.25">
      <c r="B3568" s="1306"/>
      <c r="D3568" s="1302"/>
      <c r="E3568" s="647"/>
      <c r="K3568" s="690"/>
    </row>
    <row r="3569" spans="2:11" ht="15.95" customHeight="1" x14ac:dyDescent="0.25">
      <c r="B3569" s="1306"/>
      <c r="D3569" s="1302"/>
      <c r="E3569" s="647"/>
      <c r="K3569" s="690"/>
    </row>
    <row r="3570" spans="2:11" ht="15.95" customHeight="1" x14ac:dyDescent="0.25">
      <c r="B3570" s="1306"/>
      <c r="D3570" s="1302"/>
      <c r="E3570" s="647"/>
      <c r="K3570" s="690"/>
    </row>
    <row r="3571" spans="2:11" ht="15.95" customHeight="1" x14ac:dyDescent="0.25">
      <c r="B3571" s="1306"/>
      <c r="D3571" s="1302"/>
      <c r="E3571" s="647"/>
      <c r="K3571" s="690"/>
    </row>
    <row r="3572" spans="2:11" ht="15.95" customHeight="1" x14ac:dyDescent="0.25">
      <c r="B3572" s="1306"/>
      <c r="D3572" s="1302"/>
      <c r="E3572" s="647"/>
      <c r="K3572" s="690"/>
    </row>
    <row r="3573" spans="2:11" ht="15.95" customHeight="1" x14ac:dyDescent="0.25">
      <c r="B3573" s="1306"/>
      <c r="D3573" s="1302"/>
      <c r="E3573" s="647"/>
      <c r="K3573" s="690"/>
    </row>
    <row r="3574" spans="2:11" ht="15.95" customHeight="1" x14ac:dyDescent="0.25">
      <c r="B3574" s="1306"/>
      <c r="D3574" s="1302"/>
      <c r="E3574" s="647"/>
      <c r="K3574" s="690"/>
    </row>
    <row r="3575" spans="2:11" ht="15.95" customHeight="1" x14ac:dyDescent="0.25">
      <c r="B3575" s="1306"/>
      <c r="D3575" s="1302"/>
      <c r="E3575" s="647"/>
      <c r="K3575" s="690"/>
    </row>
    <row r="3576" spans="2:11" ht="15.95" customHeight="1" x14ac:dyDescent="0.25">
      <c r="B3576" s="1306"/>
      <c r="D3576" s="1302"/>
      <c r="E3576" s="647"/>
      <c r="K3576" s="690"/>
    </row>
    <row r="3577" spans="2:11" ht="15.95" customHeight="1" x14ac:dyDescent="0.25">
      <c r="B3577" s="1306"/>
      <c r="D3577" s="1302"/>
      <c r="E3577" s="647"/>
      <c r="K3577" s="690"/>
    </row>
    <row r="3578" spans="2:11" ht="15.95" customHeight="1" x14ac:dyDescent="0.25">
      <c r="B3578" s="1306"/>
      <c r="D3578" s="1302"/>
      <c r="E3578" s="647"/>
      <c r="K3578" s="690"/>
    </row>
    <row r="3579" spans="2:11" ht="15.95" customHeight="1" x14ac:dyDescent="0.25">
      <c r="B3579" s="1306"/>
      <c r="D3579" s="1302"/>
      <c r="E3579" s="647"/>
      <c r="K3579" s="690"/>
    </row>
    <row r="3580" spans="2:11" ht="15.95" customHeight="1" x14ac:dyDescent="0.25">
      <c r="B3580" s="1306"/>
      <c r="D3580" s="1302"/>
      <c r="E3580" s="647"/>
      <c r="K3580" s="690"/>
    </row>
    <row r="3581" spans="2:11" ht="15.95" customHeight="1" x14ac:dyDescent="0.25">
      <c r="B3581" s="1306"/>
      <c r="D3581" s="1302"/>
      <c r="E3581" s="647"/>
      <c r="K3581" s="690"/>
    </row>
    <row r="3582" spans="2:11" ht="15.95" customHeight="1" x14ac:dyDescent="0.25">
      <c r="B3582" s="1306"/>
      <c r="D3582" s="1302"/>
      <c r="E3582" s="647"/>
      <c r="K3582" s="690"/>
    </row>
    <row r="3583" spans="2:11" ht="15.95" customHeight="1" x14ac:dyDescent="0.25">
      <c r="B3583" s="1306"/>
      <c r="D3583" s="1302"/>
      <c r="E3583" s="647"/>
      <c r="K3583" s="690"/>
    </row>
    <row r="3584" spans="2:11" ht="15.95" customHeight="1" x14ac:dyDescent="0.25">
      <c r="B3584" s="1306"/>
      <c r="D3584" s="1302"/>
      <c r="E3584" s="647"/>
      <c r="K3584" s="690"/>
    </row>
    <row r="3585" spans="2:11" ht="15.95" customHeight="1" x14ac:dyDescent="0.25">
      <c r="B3585" s="1306"/>
      <c r="D3585" s="1302"/>
      <c r="E3585" s="647"/>
      <c r="K3585" s="690"/>
    </row>
    <row r="3586" spans="2:11" ht="15.95" customHeight="1" x14ac:dyDescent="0.25">
      <c r="B3586" s="1306"/>
      <c r="D3586" s="1302"/>
      <c r="E3586" s="647"/>
      <c r="K3586" s="690"/>
    </row>
    <row r="3587" spans="2:11" ht="15.95" customHeight="1" x14ac:dyDescent="0.25">
      <c r="B3587" s="1306"/>
      <c r="D3587" s="1302"/>
      <c r="E3587" s="647"/>
      <c r="K3587" s="690"/>
    </row>
    <row r="3588" spans="2:11" ht="15.95" customHeight="1" x14ac:dyDescent="0.25">
      <c r="B3588" s="1306"/>
      <c r="D3588" s="1302"/>
      <c r="E3588" s="647"/>
      <c r="K3588" s="690"/>
    </row>
    <row r="3589" spans="2:11" ht="15.95" customHeight="1" x14ac:dyDescent="0.25">
      <c r="B3589" s="1306"/>
      <c r="D3589" s="1302"/>
      <c r="E3589" s="647"/>
      <c r="K3589" s="690"/>
    </row>
    <row r="3590" spans="2:11" ht="15.95" customHeight="1" x14ac:dyDescent="0.25">
      <c r="B3590" s="1306"/>
      <c r="D3590" s="1302"/>
      <c r="E3590" s="647"/>
      <c r="K3590" s="690"/>
    </row>
    <row r="3591" spans="2:11" ht="15.95" customHeight="1" x14ac:dyDescent="0.25">
      <c r="B3591" s="1306"/>
      <c r="D3591" s="1302"/>
      <c r="E3591" s="647"/>
      <c r="K3591" s="690"/>
    </row>
    <row r="3592" spans="2:11" ht="15.95" customHeight="1" x14ac:dyDescent="0.25">
      <c r="B3592" s="1306"/>
      <c r="D3592" s="1302"/>
      <c r="E3592" s="647"/>
      <c r="K3592" s="690"/>
    </row>
    <row r="3593" spans="2:11" ht="15.95" customHeight="1" x14ac:dyDescent="0.25">
      <c r="B3593" s="1306"/>
      <c r="D3593" s="1302"/>
      <c r="E3593" s="647"/>
      <c r="K3593" s="690"/>
    </row>
    <row r="3594" spans="2:11" ht="15.95" customHeight="1" x14ac:dyDescent="0.25">
      <c r="B3594" s="1306"/>
      <c r="D3594" s="1302"/>
      <c r="E3594" s="647"/>
      <c r="K3594" s="690"/>
    </row>
    <row r="3595" spans="2:11" ht="15.95" customHeight="1" x14ac:dyDescent="0.25">
      <c r="B3595" s="1306"/>
      <c r="D3595" s="1302"/>
      <c r="E3595" s="647"/>
      <c r="K3595" s="690"/>
    </row>
    <row r="3596" spans="2:11" ht="15.95" customHeight="1" x14ac:dyDescent="0.25">
      <c r="B3596" s="1306"/>
      <c r="D3596" s="1302"/>
      <c r="E3596" s="647"/>
      <c r="K3596" s="690"/>
    </row>
    <row r="3597" spans="2:11" ht="15.95" customHeight="1" x14ac:dyDescent="0.25">
      <c r="B3597" s="1306"/>
      <c r="D3597" s="1302"/>
      <c r="E3597" s="647"/>
      <c r="K3597" s="690"/>
    </row>
    <row r="3598" spans="2:11" ht="15.95" customHeight="1" x14ac:dyDescent="0.25">
      <c r="B3598" s="1306"/>
      <c r="D3598" s="1302"/>
      <c r="E3598" s="647"/>
      <c r="K3598" s="690"/>
    </row>
    <row r="3599" spans="2:11" ht="15.95" customHeight="1" x14ac:dyDescent="0.25">
      <c r="B3599" s="1306"/>
      <c r="D3599" s="1302"/>
      <c r="E3599" s="647"/>
      <c r="K3599" s="690"/>
    </row>
    <row r="3600" spans="2:11" ht="15.95" customHeight="1" x14ac:dyDescent="0.25">
      <c r="B3600" s="1306"/>
      <c r="D3600" s="1302"/>
      <c r="E3600" s="647"/>
      <c r="K3600" s="690"/>
    </row>
    <row r="3601" spans="2:11" ht="15.95" customHeight="1" x14ac:dyDescent="0.25">
      <c r="B3601" s="1306"/>
      <c r="D3601" s="1302"/>
      <c r="E3601" s="647"/>
      <c r="K3601" s="690"/>
    </row>
    <row r="3602" spans="2:11" ht="15.95" customHeight="1" x14ac:dyDescent="0.25">
      <c r="B3602" s="1306"/>
      <c r="D3602" s="1302"/>
      <c r="E3602" s="647"/>
      <c r="K3602" s="690"/>
    </row>
    <row r="3603" spans="2:11" ht="15.95" customHeight="1" x14ac:dyDescent="0.25">
      <c r="B3603" s="1306"/>
      <c r="D3603" s="1302"/>
      <c r="E3603" s="647"/>
      <c r="K3603" s="690"/>
    </row>
    <row r="3604" spans="2:11" ht="15.95" customHeight="1" x14ac:dyDescent="0.25">
      <c r="B3604" s="1306"/>
      <c r="D3604" s="1302"/>
      <c r="E3604" s="647"/>
      <c r="K3604" s="690"/>
    </row>
    <row r="3605" spans="2:11" ht="15.95" customHeight="1" x14ac:dyDescent="0.25">
      <c r="B3605" s="1306"/>
      <c r="D3605" s="1302"/>
      <c r="E3605" s="647"/>
      <c r="K3605" s="690"/>
    </row>
    <row r="3606" spans="2:11" ht="15.95" customHeight="1" x14ac:dyDescent="0.25">
      <c r="B3606" s="1306"/>
      <c r="D3606" s="1302"/>
      <c r="E3606" s="647"/>
      <c r="K3606" s="690"/>
    </row>
    <row r="3607" spans="2:11" ht="15.95" customHeight="1" x14ac:dyDescent="0.25">
      <c r="B3607" s="1306"/>
      <c r="D3607" s="1302"/>
      <c r="E3607" s="647"/>
      <c r="K3607" s="690"/>
    </row>
    <row r="3608" spans="2:11" ht="15.95" customHeight="1" x14ac:dyDescent="0.25">
      <c r="B3608" s="1306"/>
      <c r="D3608" s="1302"/>
      <c r="E3608" s="647"/>
      <c r="K3608" s="690"/>
    </row>
  </sheetData>
  <mergeCells count="1362">
    <mergeCell ref="A2846:A2849"/>
    <mergeCell ref="B2846:B2849"/>
    <mergeCell ref="A2850:A2852"/>
    <mergeCell ref="B2850:B2852"/>
    <mergeCell ref="A2853:A2860"/>
    <mergeCell ref="B2853:B2860"/>
    <mergeCell ref="A2830:A2834"/>
    <mergeCell ref="B2830:B2834"/>
    <mergeCell ref="A2835:A2840"/>
    <mergeCell ref="B2835:B2840"/>
    <mergeCell ref="A2841:A2845"/>
    <mergeCell ref="B2841:B2845"/>
    <mergeCell ref="A2822:A2826"/>
    <mergeCell ref="B2822:B2826"/>
    <mergeCell ref="U2822:U2826"/>
    <mergeCell ref="W2822:W2826"/>
    <mergeCell ref="A2828:A2829"/>
    <mergeCell ref="B2828:B2829"/>
    <mergeCell ref="U2828:U2829"/>
    <mergeCell ref="W2828:W2829"/>
    <mergeCell ref="A2813:A2815"/>
    <mergeCell ref="B2813:B2815"/>
    <mergeCell ref="U2813:U2815"/>
    <mergeCell ref="W2813:W2815"/>
    <mergeCell ref="A2816:A2821"/>
    <mergeCell ref="B2816:B2821"/>
    <mergeCell ref="U2816:U2821"/>
    <mergeCell ref="W2816:W2821"/>
    <mergeCell ref="A2804:A2807"/>
    <mergeCell ref="B2804:B2807"/>
    <mergeCell ref="U2804:U2807"/>
    <mergeCell ref="W2804:W2807"/>
    <mergeCell ref="A2808:A2812"/>
    <mergeCell ref="B2808:B2812"/>
    <mergeCell ref="U2808:U2812"/>
    <mergeCell ref="W2808:W2812"/>
    <mergeCell ref="A2787:A2793"/>
    <mergeCell ref="B2787:B2793"/>
    <mergeCell ref="U2787:U2793"/>
    <mergeCell ref="W2787:W2793"/>
    <mergeCell ref="A2794:A2803"/>
    <mergeCell ref="B2794:B2803"/>
    <mergeCell ref="U2794:U2803"/>
    <mergeCell ref="W2794:W2803"/>
    <mergeCell ref="A2775:A2780"/>
    <mergeCell ref="B2775:B2780"/>
    <mergeCell ref="U2775:U2780"/>
    <mergeCell ref="W2775:W2780"/>
    <mergeCell ref="A2781:A2786"/>
    <mergeCell ref="B2781:B2786"/>
    <mergeCell ref="U2781:U2786"/>
    <mergeCell ref="W2781:W2786"/>
    <mergeCell ref="A2759:A2764"/>
    <mergeCell ref="B2759:B2764"/>
    <mergeCell ref="U2759:U2764"/>
    <mergeCell ref="W2759:W2764"/>
    <mergeCell ref="A2765:A2774"/>
    <mergeCell ref="B2765:B2774"/>
    <mergeCell ref="U2765:U2774"/>
    <mergeCell ref="W2765:W2774"/>
    <mergeCell ref="A2747:A2752"/>
    <mergeCell ref="B2747:B2752"/>
    <mergeCell ref="U2747:U2752"/>
    <mergeCell ref="W2747:W2752"/>
    <mergeCell ref="A2753:A2758"/>
    <mergeCell ref="B2753:B2758"/>
    <mergeCell ref="U2753:U2758"/>
    <mergeCell ref="W2753:W2758"/>
    <mergeCell ref="A2739:A2744"/>
    <mergeCell ref="B2739:B2744"/>
    <mergeCell ref="U2739:U2744"/>
    <mergeCell ref="W2739:W2744"/>
    <mergeCell ref="A2745:A2746"/>
    <mergeCell ref="B2745:B2746"/>
    <mergeCell ref="U2745:U2746"/>
    <mergeCell ref="W2745:W2746"/>
    <mergeCell ref="A2727:A2732"/>
    <mergeCell ref="B2727:B2732"/>
    <mergeCell ref="U2727:U2732"/>
    <mergeCell ref="W2727:W2732"/>
    <mergeCell ref="A2733:A2738"/>
    <mergeCell ref="B2733:B2738"/>
    <mergeCell ref="U2733:U2738"/>
    <mergeCell ref="W2733:W2738"/>
    <mergeCell ref="A2715:A2720"/>
    <mergeCell ref="B2715:B2720"/>
    <mergeCell ref="U2715:U2720"/>
    <mergeCell ref="W2715:W2720"/>
    <mergeCell ref="A2721:A2726"/>
    <mergeCell ref="B2721:B2726"/>
    <mergeCell ref="U2721:U2726"/>
    <mergeCell ref="W2721:W2726"/>
    <mergeCell ref="A2703:A2708"/>
    <mergeCell ref="B2703:B2708"/>
    <mergeCell ref="U2703:U2708"/>
    <mergeCell ref="W2703:W2708"/>
    <mergeCell ref="A2709:A2714"/>
    <mergeCell ref="B2709:B2714"/>
    <mergeCell ref="U2709:U2714"/>
    <mergeCell ref="W2709:W2714"/>
    <mergeCell ref="A2694:A2698"/>
    <mergeCell ref="B2694:B2698"/>
    <mergeCell ref="U2694:U2698"/>
    <mergeCell ref="W2694:W2698"/>
    <mergeCell ref="A2699:A2702"/>
    <mergeCell ref="B2699:B2702"/>
    <mergeCell ref="U2699:U2702"/>
    <mergeCell ref="W2699:W2702"/>
    <mergeCell ref="A2682:A2691"/>
    <mergeCell ref="B2682:B2691"/>
    <mergeCell ref="U2682:U2691"/>
    <mergeCell ref="W2682:W2691"/>
    <mergeCell ref="A2692:A2693"/>
    <mergeCell ref="B2692:B2693"/>
    <mergeCell ref="W2692:W2693"/>
    <mergeCell ref="A2674:A2679"/>
    <mergeCell ref="B2674:B2679"/>
    <mergeCell ref="U2674:U2679"/>
    <mergeCell ref="W2674:W2679"/>
    <mergeCell ref="A2680:A2681"/>
    <mergeCell ref="B2680:B2681"/>
    <mergeCell ref="U2680:U2681"/>
    <mergeCell ref="W2680:W2681"/>
    <mergeCell ref="A2664:A2670"/>
    <mergeCell ref="B2664:B2670"/>
    <mergeCell ref="U2664:U2670"/>
    <mergeCell ref="W2664:W2670"/>
    <mergeCell ref="A2671:A2673"/>
    <mergeCell ref="B2671:B2673"/>
    <mergeCell ref="U2671:U2673"/>
    <mergeCell ref="W2671:W2673"/>
    <mergeCell ref="A2649:A2656"/>
    <mergeCell ref="B2649:B2656"/>
    <mergeCell ref="U2649:U2656"/>
    <mergeCell ref="W2649:W2656"/>
    <mergeCell ref="A2657:A2663"/>
    <mergeCell ref="B2657:B2663"/>
    <mergeCell ref="U2657:U2663"/>
    <mergeCell ref="W2657:W2663"/>
    <mergeCell ref="A2628:A2640"/>
    <mergeCell ref="B2628:B2640"/>
    <mergeCell ref="U2628:U2640"/>
    <mergeCell ref="W2628:W2640"/>
    <mergeCell ref="A2641:A2648"/>
    <mergeCell ref="B2641:B2648"/>
    <mergeCell ref="U2641:U2648"/>
    <mergeCell ref="W2641:W2648"/>
    <mergeCell ref="A2607:A2616"/>
    <mergeCell ref="B2607:B2616"/>
    <mergeCell ref="U2607:U2616"/>
    <mergeCell ref="W2607:W2616"/>
    <mergeCell ref="A2617:A2627"/>
    <mergeCell ref="B2617:B2627"/>
    <mergeCell ref="U2617:U2627"/>
    <mergeCell ref="W2617:W2627"/>
    <mergeCell ref="A2586:A2596"/>
    <mergeCell ref="B2586:B2596"/>
    <mergeCell ref="U2586:U2596"/>
    <mergeCell ref="W2586:W2596"/>
    <mergeCell ref="A2597:A2606"/>
    <mergeCell ref="B2597:B2606"/>
    <mergeCell ref="U2597:U2606"/>
    <mergeCell ref="W2597:W2606"/>
    <mergeCell ref="A2573:A2582"/>
    <mergeCell ref="B2573:B2582"/>
    <mergeCell ref="U2573:U2582"/>
    <mergeCell ref="W2573:W2582"/>
    <mergeCell ref="A2583:A2585"/>
    <mergeCell ref="B2583:B2585"/>
    <mergeCell ref="U2583:U2585"/>
    <mergeCell ref="W2583:W2585"/>
    <mergeCell ref="A2558:A2566"/>
    <mergeCell ref="B2558:B2566"/>
    <mergeCell ref="U2558:U2566"/>
    <mergeCell ref="W2558:W2566"/>
    <mergeCell ref="A2567:A2572"/>
    <mergeCell ref="B2567:B2572"/>
    <mergeCell ref="U2567:U2572"/>
    <mergeCell ref="W2567:W2572"/>
    <mergeCell ref="A2547:A2554"/>
    <mergeCell ref="B2547:B2554"/>
    <mergeCell ref="U2547:U2554"/>
    <mergeCell ref="W2547:W2554"/>
    <mergeCell ref="A2555:A2557"/>
    <mergeCell ref="B2555:B2557"/>
    <mergeCell ref="U2555:U2557"/>
    <mergeCell ref="W2555:W2557"/>
    <mergeCell ref="A2528:A2538"/>
    <mergeCell ref="B2528:B2538"/>
    <mergeCell ref="U2528:U2538"/>
    <mergeCell ref="W2528:W2538"/>
    <mergeCell ref="A2539:A2546"/>
    <mergeCell ref="B2539:B2546"/>
    <mergeCell ref="U2539:U2546"/>
    <mergeCell ref="W2539:W2546"/>
    <mergeCell ref="A2506:A2517"/>
    <mergeCell ref="B2506:B2517"/>
    <mergeCell ref="U2506:U2517"/>
    <mergeCell ref="W2506:W2517"/>
    <mergeCell ref="A2518:A2527"/>
    <mergeCell ref="B2518:B2527"/>
    <mergeCell ref="U2518:U2527"/>
    <mergeCell ref="W2518:W2527"/>
    <mergeCell ref="A2487:A2496"/>
    <mergeCell ref="B2487:B2496"/>
    <mergeCell ref="U2487:U2496"/>
    <mergeCell ref="W2487:W2496"/>
    <mergeCell ref="V2488:V2489"/>
    <mergeCell ref="A2497:A2505"/>
    <mergeCell ref="B2497:B2505"/>
    <mergeCell ref="U2497:U2505"/>
    <mergeCell ref="W2497:W2505"/>
    <mergeCell ref="A2470:A2474"/>
    <mergeCell ref="B2470:B2474"/>
    <mergeCell ref="U2470:U2474"/>
    <mergeCell ref="W2470:W2474"/>
    <mergeCell ref="A2475:A2486"/>
    <mergeCell ref="B2475:B2486"/>
    <mergeCell ref="U2475:U2486"/>
    <mergeCell ref="W2475:W2486"/>
    <mergeCell ref="A2449:A2461"/>
    <mergeCell ref="B2449:B2461"/>
    <mergeCell ref="U2449:U2461"/>
    <mergeCell ref="W2449:W2461"/>
    <mergeCell ref="A2462:A2469"/>
    <mergeCell ref="B2462:B2469"/>
    <mergeCell ref="U2462:U2469"/>
    <mergeCell ref="W2462:W2469"/>
    <mergeCell ref="A2428:A2436"/>
    <mergeCell ref="B2428:B2436"/>
    <mergeCell ref="U2428:U2436"/>
    <mergeCell ref="W2428:W2436"/>
    <mergeCell ref="A2437:A2448"/>
    <mergeCell ref="B2437:B2448"/>
    <mergeCell ref="U2437:U2448"/>
    <mergeCell ref="W2437:W2448"/>
    <mergeCell ref="A2410:A2418"/>
    <mergeCell ref="B2410:B2418"/>
    <mergeCell ref="U2410:U2418"/>
    <mergeCell ref="W2410:W2418"/>
    <mergeCell ref="A2419:A2427"/>
    <mergeCell ref="B2419:B2427"/>
    <mergeCell ref="U2419:U2427"/>
    <mergeCell ref="W2419:W2427"/>
    <mergeCell ref="A2390:A2400"/>
    <mergeCell ref="B2390:B2400"/>
    <mergeCell ref="U2390:U2400"/>
    <mergeCell ref="W2390:W2400"/>
    <mergeCell ref="A2401:A2409"/>
    <mergeCell ref="B2401:B2409"/>
    <mergeCell ref="U2401:U2409"/>
    <mergeCell ref="W2401:W2409"/>
    <mergeCell ref="A2375:A2382"/>
    <mergeCell ref="B2375:B2382"/>
    <mergeCell ref="U2375:U2382"/>
    <mergeCell ref="W2375:W2382"/>
    <mergeCell ref="A2383:A2389"/>
    <mergeCell ref="B2383:B2389"/>
    <mergeCell ref="U2383:U2389"/>
    <mergeCell ref="W2383:W2389"/>
    <mergeCell ref="A2356:A2364"/>
    <mergeCell ref="B2356:B2364"/>
    <mergeCell ref="U2356:U2364"/>
    <mergeCell ref="W2356:W2364"/>
    <mergeCell ref="A2365:A2374"/>
    <mergeCell ref="U2365:U2374"/>
    <mergeCell ref="W2365:W2374"/>
    <mergeCell ref="A2334:A2344"/>
    <mergeCell ref="B2334:B2344"/>
    <mergeCell ref="U2334:U2344"/>
    <mergeCell ref="W2334:W2344"/>
    <mergeCell ref="A2345:A2355"/>
    <mergeCell ref="B2345:B2355"/>
    <mergeCell ref="U2345:U2355"/>
    <mergeCell ref="W2345:W2355"/>
    <mergeCell ref="A2309:A2319"/>
    <mergeCell ref="B2309:B2319"/>
    <mergeCell ref="U2309:U2319"/>
    <mergeCell ref="W2309:W2319"/>
    <mergeCell ref="V2312:V2314"/>
    <mergeCell ref="A2320:A2333"/>
    <mergeCell ref="B2320:B2333"/>
    <mergeCell ref="U2320:U2333"/>
    <mergeCell ref="W2320:W2333"/>
    <mergeCell ref="A2280:A2296"/>
    <mergeCell ref="B2280:B2296"/>
    <mergeCell ref="U2280:U2296"/>
    <mergeCell ref="W2280:W2296"/>
    <mergeCell ref="V2283:V2285"/>
    <mergeCell ref="A2297:A2308"/>
    <mergeCell ref="B2297:B2308"/>
    <mergeCell ref="U2297:U2308"/>
    <mergeCell ref="W2297:W2308"/>
    <mergeCell ref="A2256:A2268"/>
    <mergeCell ref="B2256:B2268"/>
    <mergeCell ref="U2256:U2268"/>
    <mergeCell ref="W2256:W2268"/>
    <mergeCell ref="A2269:A2279"/>
    <mergeCell ref="B2269:B2279"/>
    <mergeCell ref="U2269:U2279"/>
    <mergeCell ref="W2269:W2279"/>
    <mergeCell ref="V2270:V2271"/>
    <mergeCell ref="A2230:A2241"/>
    <mergeCell ref="B2230:B2241"/>
    <mergeCell ref="U2230:U2241"/>
    <mergeCell ref="W2230:W2241"/>
    <mergeCell ref="A2242:A2255"/>
    <mergeCell ref="B2242:B2255"/>
    <mergeCell ref="U2242:U2255"/>
    <mergeCell ref="W2242:W2255"/>
    <mergeCell ref="A2218:A2219"/>
    <mergeCell ref="B2218:B2219"/>
    <mergeCell ref="U2218:U2219"/>
    <mergeCell ref="W2218:W2219"/>
    <mergeCell ref="A2220:A2229"/>
    <mergeCell ref="B2220:B2229"/>
    <mergeCell ref="U2220:U2229"/>
    <mergeCell ref="W2220:W2229"/>
    <mergeCell ref="A2197:A2206"/>
    <mergeCell ref="B2197:B2206"/>
    <mergeCell ref="U2197:U2206"/>
    <mergeCell ref="W2197:W2206"/>
    <mergeCell ref="A2207:A2217"/>
    <mergeCell ref="B2207:B2217"/>
    <mergeCell ref="U2207:U2217"/>
    <mergeCell ref="W2207:W2217"/>
    <mergeCell ref="A2175:A2184"/>
    <mergeCell ref="B2175:B2184"/>
    <mergeCell ref="U2175:U2184"/>
    <mergeCell ref="W2175:W2184"/>
    <mergeCell ref="A2185:A2196"/>
    <mergeCell ref="B2185:B2196"/>
    <mergeCell ref="U2185:U2196"/>
    <mergeCell ref="W2185:W2196"/>
    <mergeCell ref="A2153:A2163"/>
    <mergeCell ref="B2153:B2163"/>
    <mergeCell ref="U2153:U2163"/>
    <mergeCell ref="W2153:W2163"/>
    <mergeCell ref="A2164:A2174"/>
    <mergeCell ref="B2164:B2174"/>
    <mergeCell ref="U2164:U2174"/>
    <mergeCell ref="W2164:W2174"/>
    <mergeCell ref="A2129:A2139"/>
    <mergeCell ref="B2129:B2139"/>
    <mergeCell ref="U2129:U2139"/>
    <mergeCell ref="W2129:W2139"/>
    <mergeCell ref="A2140:A2152"/>
    <mergeCell ref="B2140:B2152"/>
    <mergeCell ref="U2140:U2152"/>
    <mergeCell ref="W2140:W2152"/>
    <mergeCell ref="A2117:A2122"/>
    <mergeCell ref="B2117:B2122"/>
    <mergeCell ref="U2117:U2122"/>
    <mergeCell ref="W2117:W2122"/>
    <mergeCell ref="A2123:A2128"/>
    <mergeCell ref="B2123:B2128"/>
    <mergeCell ref="U2123:U2128"/>
    <mergeCell ref="W2123:W2128"/>
    <mergeCell ref="A2112:A2114"/>
    <mergeCell ref="B2112:B2114"/>
    <mergeCell ref="U2112:U2114"/>
    <mergeCell ref="W2112:W2114"/>
    <mergeCell ref="A2115:A2116"/>
    <mergeCell ref="B2115:B2116"/>
    <mergeCell ref="U2115:U2116"/>
    <mergeCell ref="W2115:W2116"/>
    <mergeCell ref="A2104:A2106"/>
    <mergeCell ref="B2104:B2106"/>
    <mergeCell ref="U2104:U2106"/>
    <mergeCell ref="W2104:W2106"/>
    <mergeCell ref="A2107:A2111"/>
    <mergeCell ref="B2107:B2111"/>
    <mergeCell ref="U2107:U2111"/>
    <mergeCell ref="W2107:W2111"/>
    <mergeCell ref="A2098:A2099"/>
    <mergeCell ref="B2098:B2099"/>
    <mergeCell ref="U2098:U2099"/>
    <mergeCell ref="W2098:W2099"/>
    <mergeCell ref="A2100:A2103"/>
    <mergeCell ref="B2100:B2103"/>
    <mergeCell ref="U2100:U2103"/>
    <mergeCell ref="W2100:W2103"/>
    <mergeCell ref="A2079:A2085"/>
    <mergeCell ref="B2079:B2085"/>
    <mergeCell ref="U2079:U2085"/>
    <mergeCell ref="W2079:W2085"/>
    <mergeCell ref="A2086:A2097"/>
    <mergeCell ref="B2086:B2097"/>
    <mergeCell ref="U2086:U2097"/>
    <mergeCell ref="W2086:W2097"/>
    <mergeCell ref="A2067:A2068"/>
    <mergeCell ref="B2067:B2068"/>
    <mergeCell ref="U2067:U2068"/>
    <mergeCell ref="W2067:W2068"/>
    <mergeCell ref="A2069:A2078"/>
    <mergeCell ref="B2069:B2078"/>
    <mergeCell ref="U2069:U2078"/>
    <mergeCell ref="W2069:W2078"/>
    <mergeCell ref="A2052:A2059"/>
    <mergeCell ref="B2052:B2059"/>
    <mergeCell ref="U2052:U2059"/>
    <mergeCell ref="W2052:W2059"/>
    <mergeCell ref="A2060:A2066"/>
    <mergeCell ref="B2060:B2066"/>
    <mergeCell ref="U2060:U2066"/>
    <mergeCell ref="W2060:W2066"/>
    <mergeCell ref="A2031:A2044"/>
    <mergeCell ref="B2031:B2044"/>
    <mergeCell ref="U2031:U2044"/>
    <mergeCell ref="W2031:W2044"/>
    <mergeCell ref="A2045:A2051"/>
    <mergeCell ref="B2045:B2051"/>
    <mergeCell ref="U2045:U2051"/>
    <mergeCell ref="W2045:W2051"/>
    <mergeCell ref="A2014:A2020"/>
    <mergeCell ref="U2014:U2020"/>
    <mergeCell ref="W2014:W2020"/>
    <mergeCell ref="B2016:B2020"/>
    <mergeCell ref="A2021:A2030"/>
    <mergeCell ref="U2021:U2030"/>
    <mergeCell ref="W2021:W2030"/>
    <mergeCell ref="B2023:B2030"/>
    <mergeCell ref="A1992:A2003"/>
    <mergeCell ref="B1992:B2003"/>
    <mergeCell ref="U1992:U2003"/>
    <mergeCell ref="W1992:W2003"/>
    <mergeCell ref="A2004:A2013"/>
    <mergeCell ref="B2004:B2013"/>
    <mergeCell ref="U2004:U2013"/>
    <mergeCell ref="W2004:W2013"/>
    <mergeCell ref="A1969:A1979"/>
    <mergeCell ref="B1969:B1979"/>
    <mergeCell ref="U1969:U1979"/>
    <mergeCell ref="W1969:W1979"/>
    <mergeCell ref="A1980:A1991"/>
    <mergeCell ref="B1980:B1991"/>
    <mergeCell ref="U1980:U1991"/>
    <mergeCell ref="W1980:W1991"/>
    <mergeCell ref="A1943:A1956"/>
    <mergeCell ref="B1943:B1956"/>
    <mergeCell ref="U1943:U1956"/>
    <mergeCell ref="W1943:W1956"/>
    <mergeCell ref="A1957:A1968"/>
    <mergeCell ref="B1957:B1968"/>
    <mergeCell ref="U1957:U1968"/>
    <mergeCell ref="W1957:W1968"/>
    <mergeCell ref="A1928:A1935"/>
    <mergeCell ref="B1928:B1935"/>
    <mergeCell ref="U1928:U1935"/>
    <mergeCell ref="W1928:W1935"/>
    <mergeCell ref="A1936:A1942"/>
    <mergeCell ref="B1936:B1942"/>
    <mergeCell ref="U1936:U1942"/>
    <mergeCell ref="W1936:W1942"/>
    <mergeCell ref="A1912:A1919"/>
    <mergeCell ref="B1912:B1919"/>
    <mergeCell ref="U1912:U1919"/>
    <mergeCell ref="W1912:W1919"/>
    <mergeCell ref="A1920:A1927"/>
    <mergeCell ref="B1920:B1927"/>
    <mergeCell ref="U1920:U1927"/>
    <mergeCell ref="W1920:W1927"/>
    <mergeCell ref="A1899:A1905"/>
    <mergeCell ref="B1899:B1905"/>
    <mergeCell ref="U1899:U1905"/>
    <mergeCell ref="W1899:W1905"/>
    <mergeCell ref="A1906:A1911"/>
    <mergeCell ref="B1906:B1911"/>
    <mergeCell ref="U1906:U1911"/>
    <mergeCell ref="W1906:W1911"/>
    <mergeCell ref="A1886:A1890"/>
    <mergeCell ref="B1886:B1890"/>
    <mergeCell ref="U1886:U1890"/>
    <mergeCell ref="W1886:W1890"/>
    <mergeCell ref="A1891:A1898"/>
    <mergeCell ref="B1891:B1898"/>
    <mergeCell ref="U1891:U1898"/>
    <mergeCell ref="W1891:W1898"/>
    <mergeCell ref="A1876:A1879"/>
    <mergeCell ref="U1876:U1879"/>
    <mergeCell ref="W1876:W1879"/>
    <mergeCell ref="B1878:B1879"/>
    <mergeCell ref="A1880:A1885"/>
    <mergeCell ref="U1880:U1885"/>
    <mergeCell ref="W1880:W1885"/>
    <mergeCell ref="B1882:B1885"/>
    <mergeCell ref="A1866:A1870"/>
    <mergeCell ref="U1866:U1870"/>
    <mergeCell ref="W1866:W1870"/>
    <mergeCell ref="B1868:B1870"/>
    <mergeCell ref="A1871:A1875"/>
    <mergeCell ref="U1871:U1875"/>
    <mergeCell ref="W1871:W1875"/>
    <mergeCell ref="B1873:B1875"/>
    <mergeCell ref="A1853:A1858"/>
    <mergeCell ref="B1853:B1858"/>
    <mergeCell ref="U1853:U1858"/>
    <mergeCell ref="W1853:W1858"/>
    <mergeCell ref="A1859:A1865"/>
    <mergeCell ref="B1859:B1865"/>
    <mergeCell ref="U1859:U1865"/>
    <mergeCell ref="W1859:W1865"/>
    <mergeCell ref="A1841:A1848"/>
    <mergeCell ref="B1841:B1848"/>
    <mergeCell ref="U1841:U1848"/>
    <mergeCell ref="W1841:W1848"/>
    <mergeCell ref="A1849:A1852"/>
    <mergeCell ref="B1849:B1852"/>
    <mergeCell ref="U1849:U1852"/>
    <mergeCell ref="W1849:W1852"/>
    <mergeCell ref="A1822:A1829"/>
    <mergeCell ref="B1822:B1829"/>
    <mergeCell ref="U1822:U1829"/>
    <mergeCell ref="W1822:W1829"/>
    <mergeCell ref="A1830:A1840"/>
    <mergeCell ref="B1830:B1840"/>
    <mergeCell ref="U1830:U1840"/>
    <mergeCell ref="W1830:W1840"/>
    <mergeCell ref="A1809:A1816"/>
    <mergeCell ref="B1809:B1816"/>
    <mergeCell ref="U1809:U1816"/>
    <mergeCell ref="W1809:W1816"/>
    <mergeCell ref="A1817:A1821"/>
    <mergeCell ref="B1817:B1821"/>
    <mergeCell ref="U1817:U1821"/>
    <mergeCell ref="W1817:W1821"/>
    <mergeCell ref="A1789:A1798"/>
    <mergeCell ref="B1789:B1798"/>
    <mergeCell ref="U1789:U1798"/>
    <mergeCell ref="W1789:W1798"/>
    <mergeCell ref="A1799:A1808"/>
    <mergeCell ref="B1799:B1808"/>
    <mergeCell ref="U1799:U1808"/>
    <mergeCell ref="W1799:W1808"/>
    <mergeCell ref="A1775:A1778"/>
    <mergeCell ref="B1775:B1778"/>
    <mergeCell ref="U1775:U1778"/>
    <mergeCell ref="W1775:W1778"/>
    <mergeCell ref="A1779:A1788"/>
    <mergeCell ref="B1779:B1788"/>
    <mergeCell ref="U1779:U1788"/>
    <mergeCell ref="W1779:W1788"/>
    <mergeCell ref="A1745:A1756"/>
    <mergeCell ref="B1745:B1756"/>
    <mergeCell ref="U1745:U1756"/>
    <mergeCell ref="W1745:W1756"/>
    <mergeCell ref="A1757:A1774"/>
    <mergeCell ref="B1757:B1774"/>
    <mergeCell ref="U1757:U1774"/>
    <mergeCell ref="W1757:W1774"/>
    <mergeCell ref="A1714:A1730"/>
    <mergeCell ref="B1714:B1730"/>
    <mergeCell ref="U1714:U1730"/>
    <mergeCell ref="W1714:W1730"/>
    <mergeCell ref="A1731:A1744"/>
    <mergeCell ref="B1731:B1744"/>
    <mergeCell ref="U1731:U1744"/>
    <mergeCell ref="W1731:W1744"/>
    <mergeCell ref="A1694:A1703"/>
    <mergeCell ref="B1694:B1703"/>
    <mergeCell ref="U1694:U1703"/>
    <mergeCell ref="W1694:W1703"/>
    <mergeCell ref="A1704:A1713"/>
    <mergeCell ref="B1704:B1713"/>
    <mergeCell ref="U1704:U1713"/>
    <mergeCell ref="W1704:W1713"/>
    <mergeCell ref="A1666:A1681"/>
    <mergeCell ref="B1666:B1681"/>
    <mergeCell ref="U1666:U1681"/>
    <mergeCell ref="W1666:W1681"/>
    <mergeCell ref="A1682:A1693"/>
    <mergeCell ref="B1682:B1693"/>
    <mergeCell ref="U1682:U1693"/>
    <mergeCell ref="W1682:W1693"/>
    <mergeCell ref="A1646:A1655"/>
    <mergeCell ref="B1646:B1655"/>
    <mergeCell ref="U1646:U1655"/>
    <mergeCell ref="W1646:W1655"/>
    <mergeCell ref="A1656:A1665"/>
    <mergeCell ref="B1656:B1665"/>
    <mergeCell ref="U1656:U1665"/>
    <mergeCell ref="W1656:W1665"/>
    <mergeCell ref="A1626:A1635"/>
    <mergeCell ref="B1626:B1635"/>
    <mergeCell ref="U1626:U1635"/>
    <mergeCell ref="W1626:W1635"/>
    <mergeCell ref="A1636:A1645"/>
    <mergeCell ref="B1636:B1645"/>
    <mergeCell ref="U1636:U1645"/>
    <mergeCell ref="W1636:W1645"/>
    <mergeCell ref="A1606:A1615"/>
    <mergeCell ref="B1606:B1615"/>
    <mergeCell ref="U1606:U1615"/>
    <mergeCell ref="W1606:W1615"/>
    <mergeCell ref="A1616:A1625"/>
    <mergeCell ref="B1616:B1625"/>
    <mergeCell ref="U1616:U1625"/>
    <mergeCell ref="W1616:W1625"/>
    <mergeCell ref="A1586:A1595"/>
    <mergeCell ref="B1586:B1595"/>
    <mergeCell ref="U1586:U1595"/>
    <mergeCell ref="W1586:W1595"/>
    <mergeCell ref="A1596:A1605"/>
    <mergeCell ref="B1596:B1605"/>
    <mergeCell ref="U1596:U1605"/>
    <mergeCell ref="W1596:W1605"/>
    <mergeCell ref="A1566:A1575"/>
    <mergeCell ref="B1566:B1575"/>
    <mergeCell ref="U1566:U1575"/>
    <mergeCell ref="W1566:W1575"/>
    <mergeCell ref="A1576:A1585"/>
    <mergeCell ref="B1576:B1585"/>
    <mergeCell ref="U1576:U1585"/>
    <mergeCell ref="W1576:W1585"/>
    <mergeCell ref="A1546:A1555"/>
    <mergeCell ref="B1546:B1555"/>
    <mergeCell ref="U1546:U1555"/>
    <mergeCell ref="W1546:W1555"/>
    <mergeCell ref="A1556:A1565"/>
    <mergeCell ref="B1556:B1565"/>
    <mergeCell ref="U1556:U1565"/>
    <mergeCell ref="W1556:W1565"/>
    <mergeCell ref="A1526:A1535"/>
    <mergeCell ref="B1526:B1535"/>
    <mergeCell ref="U1526:U1535"/>
    <mergeCell ref="W1526:W1535"/>
    <mergeCell ref="A1536:A1545"/>
    <mergeCell ref="B1536:B1545"/>
    <mergeCell ref="U1536:U1545"/>
    <mergeCell ref="W1536:W1545"/>
    <mergeCell ref="A1506:A1515"/>
    <mergeCell ref="B1506:B1515"/>
    <mergeCell ref="U1506:U1515"/>
    <mergeCell ref="W1506:W1515"/>
    <mergeCell ref="A1516:A1525"/>
    <mergeCell ref="B1516:B1525"/>
    <mergeCell ref="U1516:U1525"/>
    <mergeCell ref="W1516:W1525"/>
    <mergeCell ref="A1486:A1495"/>
    <mergeCell ref="B1486:B1495"/>
    <mergeCell ref="U1486:U1495"/>
    <mergeCell ref="W1486:W1495"/>
    <mergeCell ref="A1496:A1505"/>
    <mergeCell ref="B1496:B1505"/>
    <mergeCell ref="U1496:U1505"/>
    <mergeCell ref="W1496:W1505"/>
    <mergeCell ref="A1466:A1475"/>
    <mergeCell ref="B1466:B1475"/>
    <mergeCell ref="U1466:U1475"/>
    <mergeCell ref="W1466:W1475"/>
    <mergeCell ref="A1476:A1485"/>
    <mergeCell ref="B1476:B1485"/>
    <mergeCell ref="U1476:U1485"/>
    <mergeCell ref="W1476:W1485"/>
    <mergeCell ref="A1448:A1455"/>
    <mergeCell ref="B1448:B1455"/>
    <mergeCell ref="U1448:U1455"/>
    <mergeCell ref="W1448:W1455"/>
    <mergeCell ref="A1456:A1465"/>
    <mergeCell ref="B1456:B1465"/>
    <mergeCell ref="U1456:U1465"/>
    <mergeCell ref="W1456:W1465"/>
    <mergeCell ref="A1427:A1437"/>
    <mergeCell ref="B1427:B1437"/>
    <mergeCell ref="U1427:U1437"/>
    <mergeCell ref="W1427:W1437"/>
    <mergeCell ref="A1438:A1447"/>
    <mergeCell ref="B1438:B1447"/>
    <mergeCell ref="U1438:U1447"/>
    <mergeCell ref="W1438:W1447"/>
    <mergeCell ref="A1406:A1416"/>
    <mergeCell ref="B1406:B1416"/>
    <mergeCell ref="U1406:U1416"/>
    <mergeCell ref="W1406:W1416"/>
    <mergeCell ref="A1417:A1426"/>
    <mergeCell ref="B1417:B1426"/>
    <mergeCell ref="U1417:U1426"/>
    <mergeCell ref="W1417:W1426"/>
    <mergeCell ref="A1386:A1395"/>
    <mergeCell ref="B1386:B1395"/>
    <mergeCell ref="U1386:U1395"/>
    <mergeCell ref="W1386:W1395"/>
    <mergeCell ref="A1396:A1405"/>
    <mergeCell ref="B1396:B1405"/>
    <mergeCell ref="U1396:U1405"/>
    <mergeCell ref="W1396:W1405"/>
    <mergeCell ref="A1362:A1371"/>
    <mergeCell ref="B1362:B1371"/>
    <mergeCell ref="U1362:U1371"/>
    <mergeCell ref="W1362:W1371"/>
    <mergeCell ref="A1372:A1385"/>
    <mergeCell ref="B1372:B1385"/>
    <mergeCell ref="U1372:U1385"/>
    <mergeCell ref="W1372:W1385"/>
    <mergeCell ref="A1342:A1351"/>
    <mergeCell ref="B1342:B1351"/>
    <mergeCell ref="U1342:U1351"/>
    <mergeCell ref="W1342:W1351"/>
    <mergeCell ref="A1352:A1361"/>
    <mergeCell ref="B1352:B1361"/>
    <mergeCell ref="U1352:U1361"/>
    <mergeCell ref="W1352:W1361"/>
    <mergeCell ref="A1334:A1337"/>
    <mergeCell ref="B1334:B1337"/>
    <mergeCell ref="U1334:U1337"/>
    <mergeCell ref="W1334:W1337"/>
    <mergeCell ref="A1338:A1341"/>
    <mergeCell ref="B1338:B1341"/>
    <mergeCell ref="U1338:U1341"/>
    <mergeCell ref="W1338:W1341"/>
    <mergeCell ref="A1323:A1328"/>
    <mergeCell ref="B1323:B1328"/>
    <mergeCell ref="U1323:U1328"/>
    <mergeCell ref="W1323:W1328"/>
    <mergeCell ref="A1329:A1333"/>
    <mergeCell ref="B1329:B1333"/>
    <mergeCell ref="U1329:U1333"/>
    <mergeCell ref="W1329:W1333"/>
    <mergeCell ref="A1312:A1316"/>
    <mergeCell ref="B1312:B1316"/>
    <mergeCell ref="U1312:U1316"/>
    <mergeCell ref="W1312:W1316"/>
    <mergeCell ref="A1317:A1322"/>
    <mergeCell ref="B1317:B1322"/>
    <mergeCell ref="U1317:U1322"/>
    <mergeCell ref="W1317:W1322"/>
    <mergeCell ref="A1302:A1306"/>
    <mergeCell ref="B1302:B1306"/>
    <mergeCell ref="U1302:U1306"/>
    <mergeCell ref="W1302:W1306"/>
    <mergeCell ref="A1307:A1311"/>
    <mergeCell ref="B1307:B1311"/>
    <mergeCell ref="U1307:U1311"/>
    <mergeCell ref="W1307:W1311"/>
    <mergeCell ref="A1287:A1296"/>
    <mergeCell ref="B1287:B1296"/>
    <mergeCell ref="U1287:U1296"/>
    <mergeCell ref="W1287:W1296"/>
    <mergeCell ref="A1297:A1301"/>
    <mergeCell ref="U1297:U1301"/>
    <mergeCell ref="W1297:W1301"/>
    <mergeCell ref="A1274:A1279"/>
    <mergeCell ref="B1274:B1279"/>
    <mergeCell ref="U1274:U1279"/>
    <mergeCell ref="W1274:W1279"/>
    <mergeCell ref="A1280:A1286"/>
    <mergeCell ref="B1280:B1286"/>
    <mergeCell ref="U1280:U1286"/>
    <mergeCell ref="W1280:W1286"/>
    <mergeCell ref="A1259:A1268"/>
    <mergeCell ref="B1259:B1268"/>
    <mergeCell ref="U1259:U1268"/>
    <mergeCell ref="W1259:W1268"/>
    <mergeCell ref="A1269:A1273"/>
    <mergeCell ref="B1269:B1273"/>
    <mergeCell ref="U1269:U1273"/>
    <mergeCell ref="W1269:W1273"/>
    <mergeCell ref="A1243:A1247"/>
    <mergeCell ref="B1243:B1247"/>
    <mergeCell ref="U1243:U1247"/>
    <mergeCell ref="W1243:W1247"/>
    <mergeCell ref="A1248:A1258"/>
    <mergeCell ref="B1248:B1258"/>
    <mergeCell ref="U1248:U1258"/>
    <mergeCell ref="W1248:W1258"/>
    <mergeCell ref="A1228:A1235"/>
    <mergeCell ref="B1228:B1235"/>
    <mergeCell ref="U1228:U1235"/>
    <mergeCell ref="W1228:W1235"/>
    <mergeCell ref="A1236:A1242"/>
    <mergeCell ref="B1236:B1242"/>
    <mergeCell ref="U1236:U1242"/>
    <mergeCell ref="W1236:W1242"/>
    <mergeCell ref="A1215:A1221"/>
    <mergeCell ref="B1215:B1221"/>
    <mergeCell ref="U1215:U1221"/>
    <mergeCell ref="W1215:W1221"/>
    <mergeCell ref="A1222:A1227"/>
    <mergeCell ref="B1222:B1227"/>
    <mergeCell ref="U1222:U1227"/>
    <mergeCell ref="W1222:W1227"/>
    <mergeCell ref="A1200:A1204"/>
    <mergeCell ref="B1200:B1204"/>
    <mergeCell ref="U1200:U1204"/>
    <mergeCell ref="W1200:W1204"/>
    <mergeCell ref="A1205:A1214"/>
    <mergeCell ref="B1205:B1214"/>
    <mergeCell ref="U1205:U1214"/>
    <mergeCell ref="W1205:W1214"/>
    <mergeCell ref="A1193:A1195"/>
    <mergeCell ref="B1193:B1195"/>
    <mergeCell ref="U1193:U1195"/>
    <mergeCell ref="W1193:W1195"/>
    <mergeCell ref="A1196:A1199"/>
    <mergeCell ref="B1196:B1199"/>
    <mergeCell ref="U1196:U1199"/>
    <mergeCell ref="W1196:W1199"/>
    <mergeCell ref="A1183:A1187"/>
    <mergeCell ref="B1183:B1187"/>
    <mergeCell ref="U1183:U1187"/>
    <mergeCell ref="W1183:W1187"/>
    <mergeCell ref="A1188:A1192"/>
    <mergeCell ref="B1188:B1192"/>
    <mergeCell ref="U1188:U1192"/>
    <mergeCell ref="W1188:W1192"/>
    <mergeCell ref="A1171:A1176"/>
    <mergeCell ref="B1171:B1176"/>
    <mergeCell ref="U1171:U1176"/>
    <mergeCell ref="W1171:W1176"/>
    <mergeCell ref="A1177:A1182"/>
    <mergeCell ref="B1177:B1182"/>
    <mergeCell ref="U1177:U1182"/>
    <mergeCell ref="W1177:W1182"/>
    <mergeCell ref="A1152:A1160"/>
    <mergeCell ref="B1152:B1160"/>
    <mergeCell ref="U1152:U1160"/>
    <mergeCell ref="W1152:W1160"/>
    <mergeCell ref="A1161:A1170"/>
    <mergeCell ref="B1161:B1170"/>
    <mergeCell ref="U1161:U1170"/>
    <mergeCell ref="W1161:W1170"/>
    <mergeCell ref="A1132:A1141"/>
    <mergeCell ref="B1132:B1141"/>
    <mergeCell ref="U1132:U1141"/>
    <mergeCell ref="W1132:W1141"/>
    <mergeCell ref="A1142:A1151"/>
    <mergeCell ref="B1142:B1151"/>
    <mergeCell ref="U1142:U1151"/>
    <mergeCell ref="W1142:W1151"/>
    <mergeCell ref="A1112:A1121"/>
    <mergeCell ref="B1112:B1121"/>
    <mergeCell ref="U1112:U1121"/>
    <mergeCell ref="W1112:W1121"/>
    <mergeCell ref="A1122:A1131"/>
    <mergeCell ref="B1122:B1131"/>
    <mergeCell ref="U1122:U1131"/>
    <mergeCell ref="W1122:W1131"/>
    <mergeCell ref="A1084:A1101"/>
    <mergeCell ref="B1084:B1101"/>
    <mergeCell ref="U1084:U1101"/>
    <mergeCell ref="W1084:W1101"/>
    <mergeCell ref="A1102:A1111"/>
    <mergeCell ref="B1102:B1111"/>
    <mergeCell ref="U1102:U1111"/>
    <mergeCell ref="W1102:W1111"/>
    <mergeCell ref="A1060:A1065"/>
    <mergeCell ref="B1060:B1065"/>
    <mergeCell ref="U1060:U1065"/>
    <mergeCell ref="W1060:W1065"/>
    <mergeCell ref="A1066:A1083"/>
    <mergeCell ref="B1066:B1083"/>
    <mergeCell ref="U1066:U1083"/>
    <mergeCell ref="W1066:W1083"/>
    <mergeCell ref="A1044:A1051"/>
    <mergeCell ref="B1044:B1051"/>
    <mergeCell ref="U1044:U1051"/>
    <mergeCell ref="W1044:W1051"/>
    <mergeCell ref="A1052:A1059"/>
    <mergeCell ref="B1052:B1059"/>
    <mergeCell ref="U1052:U1059"/>
    <mergeCell ref="W1052:W1059"/>
    <mergeCell ref="A1025:A1035"/>
    <mergeCell ref="B1025:B1035"/>
    <mergeCell ref="U1025:U1035"/>
    <mergeCell ref="W1025:W1035"/>
    <mergeCell ref="A1036:A1043"/>
    <mergeCell ref="B1036:B1043"/>
    <mergeCell ref="U1036:U1043"/>
    <mergeCell ref="W1036:W1043"/>
    <mergeCell ref="A1005:A1015"/>
    <mergeCell ref="B1005:B1015"/>
    <mergeCell ref="U1005:U1015"/>
    <mergeCell ref="W1005:W1015"/>
    <mergeCell ref="A1016:A1024"/>
    <mergeCell ref="B1016:B1024"/>
    <mergeCell ref="U1016:U1024"/>
    <mergeCell ref="W1016:W1024"/>
    <mergeCell ref="A987:A994"/>
    <mergeCell ref="B987:B994"/>
    <mergeCell ref="U987:U994"/>
    <mergeCell ref="W987:W994"/>
    <mergeCell ref="A995:A1004"/>
    <mergeCell ref="B995:B1004"/>
    <mergeCell ref="U995:U1004"/>
    <mergeCell ref="W995:W1004"/>
    <mergeCell ref="A969:A977"/>
    <mergeCell ref="B969:B977"/>
    <mergeCell ref="U969:U977"/>
    <mergeCell ref="W969:W977"/>
    <mergeCell ref="A978:A986"/>
    <mergeCell ref="B978:B986"/>
    <mergeCell ref="U978:U986"/>
    <mergeCell ref="W978:W986"/>
    <mergeCell ref="A950:A959"/>
    <mergeCell ref="B950:B959"/>
    <mergeCell ref="U950:U959"/>
    <mergeCell ref="W950:W959"/>
    <mergeCell ref="A960:A968"/>
    <mergeCell ref="B960:B968"/>
    <mergeCell ref="U960:U968"/>
    <mergeCell ref="W960:W968"/>
    <mergeCell ref="A932:A939"/>
    <mergeCell ref="B932:B939"/>
    <mergeCell ref="U932:U939"/>
    <mergeCell ref="W932:W939"/>
    <mergeCell ref="A940:A949"/>
    <mergeCell ref="B940:B949"/>
    <mergeCell ref="U940:U949"/>
    <mergeCell ref="W940:W949"/>
    <mergeCell ref="A912:A921"/>
    <mergeCell ref="B912:B921"/>
    <mergeCell ref="U912:U921"/>
    <mergeCell ref="W912:W921"/>
    <mergeCell ref="A922:A931"/>
    <mergeCell ref="B922:B931"/>
    <mergeCell ref="U922:U931"/>
    <mergeCell ref="W922:W931"/>
    <mergeCell ref="A895:A904"/>
    <mergeCell ref="B895:B904"/>
    <mergeCell ref="U895:U904"/>
    <mergeCell ref="W895:W904"/>
    <mergeCell ref="A905:A911"/>
    <mergeCell ref="B905:B911"/>
    <mergeCell ref="U905:U911"/>
    <mergeCell ref="W905:W911"/>
    <mergeCell ref="A881:A886"/>
    <mergeCell ref="B881:B886"/>
    <mergeCell ref="U881:U886"/>
    <mergeCell ref="W881:W886"/>
    <mergeCell ref="A887:A894"/>
    <mergeCell ref="B887:B894"/>
    <mergeCell ref="U887:U894"/>
    <mergeCell ref="W887:W894"/>
    <mergeCell ref="A864:A872"/>
    <mergeCell ref="B864:B872"/>
    <mergeCell ref="U864:U872"/>
    <mergeCell ref="W864:W872"/>
    <mergeCell ref="A873:A880"/>
    <mergeCell ref="B873:B880"/>
    <mergeCell ref="U873:U880"/>
    <mergeCell ref="W873:W880"/>
    <mergeCell ref="A842:A853"/>
    <mergeCell ref="B842:B853"/>
    <mergeCell ref="U842:U853"/>
    <mergeCell ref="W842:W853"/>
    <mergeCell ref="A854:A863"/>
    <mergeCell ref="B854:B863"/>
    <mergeCell ref="U854:U863"/>
    <mergeCell ref="W854:W863"/>
    <mergeCell ref="A826:A831"/>
    <mergeCell ref="B826:B831"/>
    <mergeCell ref="U826:U831"/>
    <mergeCell ref="W826:W831"/>
    <mergeCell ref="A832:A841"/>
    <mergeCell ref="B832:B841"/>
    <mergeCell ref="U832:U841"/>
    <mergeCell ref="W832:W841"/>
    <mergeCell ref="A813:A815"/>
    <mergeCell ref="B813:B815"/>
    <mergeCell ref="U813:U815"/>
    <mergeCell ref="W813:W815"/>
    <mergeCell ref="A816:A825"/>
    <mergeCell ref="B816:B825"/>
    <mergeCell ref="U816:U825"/>
    <mergeCell ref="W816:W825"/>
    <mergeCell ref="A804:A807"/>
    <mergeCell ref="B804:B807"/>
    <mergeCell ref="U804:U807"/>
    <mergeCell ref="W804:W807"/>
    <mergeCell ref="A808:A812"/>
    <mergeCell ref="B808:B812"/>
    <mergeCell ref="U808:U812"/>
    <mergeCell ref="W808:W812"/>
    <mergeCell ref="A793:A799"/>
    <mergeCell ref="B793:B799"/>
    <mergeCell ref="U793:U799"/>
    <mergeCell ref="W793:W799"/>
    <mergeCell ref="A800:A803"/>
    <mergeCell ref="B800:B803"/>
    <mergeCell ref="U800:U803"/>
    <mergeCell ref="W800:W803"/>
    <mergeCell ref="A778:A785"/>
    <mergeCell ref="B778:B785"/>
    <mergeCell ref="U778:U785"/>
    <mergeCell ref="W778:W785"/>
    <mergeCell ref="A786:A792"/>
    <mergeCell ref="B786:B792"/>
    <mergeCell ref="U786:U792"/>
    <mergeCell ref="W786:W792"/>
    <mergeCell ref="A751:A761"/>
    <mergeCell ref="B751:B761"/>
    <mergeCell ref="U751:U761"/>
    <mergeCell ref="W751:W761"/>
    <mergeCell ref="A762:A777"/>
    <mergeCell ref="B762:B777"/>
    <mergeCell ref="U762:U777"/>
    <mergeCell ref="W762:W777"/>
    <mergeCell ref="A733:A742"/>
    <mergeCell ref="B733:B742"/>
    <mergeCell ref="U733:U742"/>
    <mergeCell ref="W733:W742"/>
    <mergeCell ref="A743:A750"/>
    <mergeCell ref="B743:B750"/>
    <mergeCell ref="U743:U750"/>
    <mergeCell ref="W743:W750"/>
    <mergeCell ref="A704:A717"/>
    <mergeCell ref="B704:B717"/>
    <mergeCell ref="U704:U717"/>
    <mergeCell ref="W704:W717"/>
    <mergeCell ref="A718:A732"/>
    <mergeCell ref="B718:B732"/>
    <mergeCell ref="U718:U732"/>
    <mergeCell ref="W718:W732"/>
    <mergeCell ref="A679:A690"/>
    <mergeCell ref="B679:B690"/>
    <mergeCell ref="U679:U690"/>
    <mergeCell ref="W679:W690"/>
    <mergeCell ref="A691:A703"/>
    <mergeCell ref="B691:B703"/>
    <mergeCell ref="U691:U703"/>
    <mergeCell ref="W691:W703"/>
    <mergeCell ref="A673:A675"/>
    <mergeCell ref="B673:B675"/>
    <mergeCell ref="U673:U675"/>
    <mergeCell ref="W673:W675"/>
    <mergeCell ref="A676:A678"/>
    <mergeCell ref="B676:B678"/>
    <mergeCell ref="U676:U678"/>
    <mergeCell ref="W676:W678"/>
    <mergeCell ref="A661:A666"/>
    <mergeCell ref="B661:B666"/>
    <mergeCell ref="U661:U666"/>
    <mergeCell ref="W661:W666"/>
    <mergeCell ref="A667:A672"/>
    <mergeCell ref="B667:B672"/>
    <mergeCell ref="U667:U672"/>
    <mergeCell ref="W667:W672"/>
    <mergeCell ref="A649:A654"/>
    <mergeCell ref="B649:B654"/>
    <mergeCell ref="U649:U654"/>
    <mergeCell ref="W649:W654"/>
    <mergeCell ref="A655:A660"/>
    <mergeCell ref="B655:B660"/>
    <mergeCell ref="U655:U660"/>
    <mergeCell ref="W655:W660"/>
    <mergeCell ref="A637:A642"/>
    <mergeCell ref="B637:B642"/>
    <mergeCell ref="U637:U642"/>
    <mergeCell ref="W637:W642"/>
    <mergeCell ref="A643:A648"/>
    <mergeCell ref="B643:B648"/>
    <mergeCell ref="U643:U648"/>
    <mergeCell ref="W643:W648"/>
    <mergeCell ref="A624:A629"/>
    <mergeCell ref="B624:B629"/>
    <mergeCell ref="U624:U629"/>
    <mergeCell ref="W624:W629"/>
    <mergeCell ref="A630:A636"/>
    <mergeCell ref="B630:B636"/>
    <mergeCell ref="U630:U636"/>
    <mergeCell ref="W630:W636"/>
    <mergeCell ref="A614:A618"/>
    <mergeCell ref="B614:B618"/>
    <mergeCell ref="U614:U618"/>
    <mergeCell ref="W614:W618"/>
    <mergeCell ref="A619:A623"/>
    <mergeCell ref="B619:B623"/>
    <mergeCell ref="U619:U623"/>
    <mergeCell ref="W619:W623"/>
    <mergeCell ref="A595:A601"/>
    <mergeCell ref="B595:B601"/>
    <mergeCell ref="U595:U601"/>
    <mergeCell ref="W595:W601"/>
    <mergeCell ref="A602:A613"/>
    <mergeCell ref="B602:B613"/>
    <mergeCell ref="U602:U613"/>
    <mergeCell ref="W602:W613"/>
    <mergeCell ref="A589:A591"/>
    <mergeCell ref="B589:B591"/>
    <mergeCell ref="U589:U591"/>
    <mergeCell ref="W589:W591"/>
    <mergeCell ref="A592:A594"/>
    <mergeCell ref="B592:B594"/>
    <mergeCell ref="U592:U594"/>
    <mergeCell ref="W592:W594"/>
    <mergeCell ref="A580:A581"/>
    <mergeCell ref="B580:B581"/>
    <mergeCell ref="U580:U581"/>
    <mergeCell ref="W580:W581"/>
    <mergeCell ref="A582:A588"/>
    <mergeCell ref="B582:B588"/>
    <mergeCell ref="U582:U588"/>
    <mergeCell ref="W582:W588"/>
    <mergeCell ref="A565:A574"/>
    <mergeCell ref="B565:B574"/>
    <mergeCell ref="U565:U574"/>
    <mergeCell ref="W565:W574"/>
    <mergeCell ref="A575:A579"/>
    <mergeCell ref="B575:B579"/>
    <mergeCell ref="U575:U579"/>
    <mergeCell ref="W575:W579"/>
    <mergeCell ref="W545:W552"/>
    <mergeCell ref="A553:A561"/>
    <mergeCell ref="B553:B561"/>
    <mergeCell ref="U553:U561"/>
    <mergeCell ref="W553:W561"/>
    <mergeCell ref="A562:A564"/>
    <mergeCell ref="B562:B564"/>
    <mergeCell ref="U562:U564"/>
    <mergeCell ref="W562:W564"/>
    <mergeCell ref="A528:A534"/>
    <mergeCell ref="B528:B534"/>
    <mergeCell ref="U528:U534"/>
    <mergeCell ref="W528:W534"/>
    <mergeCell ref="A535:A552"/>
    <mergeCell ref="B535:B544"/>
    <mergeCell ref="U535:U544"/>
    <mergeCell ref="W535:W544"/>
    <mergeCell ref="B545:B552"/>
    <mergeCell ref="U545:U552"/>
    <mergeCell ref="A516:A521"/>
    <mergeCell ref="B516:B521"/>
    <mergeCell ref="U516:U521"/>
    <mergeCell ref="W516:W521"/>
    <mergeCell ref="A522:A527"/>
    <mergeCell ref="B522:B527"/>
    <mergeCell ref="U522:U527"/>
    <mergeCell ref="W522:W527"/>
    <mergeCell ref="A485:A503"/>
    <mergeCell ref="B485:B503"/>
    <mergeCell ref="U485:U503"/>
    <mergeCell ref="W485:W503"/>
    <mergeCell ref="A504:A515"/>
    <mergeCell ref="B504:B515"/>
    <mergeCell ref="U504:U515"/>
    <mergeCell ref="W504:W515"/>
    <mergeCell ref="A462:A476"/>
    <mergeCell ref="B462:B476"/>
    <mergeCell ref="U462:U476"/>
    <mergeCell ref="W462:W476"/>
    <mergeCell ref="A477:A484"/>
    <mergeCell ref="B477:B484"/>
    <mergeCell ref="U477:U484"/>
    <mergeCell ref="W477:W484"/>
    <mergeCell ref="A443:A449"/>
    <mergeCell ref="B443:B449"/>
    <mergeCell ref="U443:U449"/>
    <mergeCell ref="W443:W449"/>
    <mergeCell ref="A450:A461"/>
    <mergeCell ref="B450:B461"/>
    <mergeCell ref="U450:U461"/>
    <mergeCell ref="W450:W461"/>
    <mergeCell ref="A424:A433"/>
    <mergeCell ref="B424:B433"/>
    <mergeCell ref="U424:U433"/>
    <mergeCell ref="W424:W433"/>
    <mergeCell ref="A434:A442"/>
    <mergeCell ref="B434:B442"/>
    <mergeCell ref="U434:U442"/>
    <mergeCell ref="W434:W442"/>
    <mergeCell ref="A404:A413"/>
    <mergeCell ref="B404:B413"/>
    <mergeCell ref="U404:U413"/>
    <mergeCell ref="W404:W413"/>
    <mergeCell ref="A414:A423"/>
    <mergeCell ref="B414:B423"/>
    <mergeCell ref="U414:U423"/>
    <mergeCell ref="W414:W423"/>
    <mergeCell ref="A382:A393"/>
    <mergeCell ref="B382:B393"/>
    <mergeCell ref="U382:U393"/>
    <mergeCell ref="W382:W393"/>
    <mergeCell ref="A394:A403"/>
    <mergeCell ref="B394:B403"/>
    <mergeCell ref="U394:U403"/>
    <mergeCell ref="W394:W403"/>
    <mergeCell ref="A368:A372"/>
    <mergeCell ref="B368:B372"/>
    <mergeCell ref="U368:U372"/>
    <mergeCell ref="W368:W372"/>
    <mergeCell ref="A373:A381"/>
    <mergeCell ref="B373:B381"/>
    <mergeCell ref="U373:U381"/>
    <mergeCell ref="W373:W381"/>
    <mergeCell ref="A349:A357"/>
    <mergeCell ref="B349:B357"/>
    <mergeCell ref="U349:U357"/>
    <mergeCell ref="W349:W357"/>
    <mergeCell ref="A358:A367"/>
    <mergeCell ref="B358:B367"/>
    <mergeCell ref="U358:U367"/>
    <mergeCell ref="W358:W367"/>
    <mergeCell ref="A334:A339"/>
    <mergeCell ref="B334:B339"/>
    <mergeCell ref="U334:U339"/>
    <mergeCell ref="W334:W339"/>
    <mergeCell ref="A340:A348"/>
    <mergeCell ref="B340:B348"/>
    <mergeCell ref="U340:U348"/>
    <mergeCell ref="W340:W348"/>
    <mergeCell ref="A317:A328"/>
    <mergeCell ref="B317:B328"/>
    <mergeCell ref="U317:U328"/>
    <mergeCell ref="W317:W328"/>
    <mergeCell ref="A329:A333"/>
    <mergeCell ref="B329:B333"/>
    <mergeCell ref="U329:U333"/>
    <mergeCell ref="W329:W333"/>
    <mergeCell ref="A306:A310"/>
    <mergeCell ref="B306:B310"/>
    <mergeCell ref="U306:U310"/>
    <mergeCell ref="W306:W310"/>
    <mergeCell ref="A311:A316"/>
    <mergeCell ref="B311:B316"/>
    <mergeCell ref="U311:U316"/>
    <mergeCell ref="W311:W316"/>
    <mergeCell ref="A282:A293"/>
    <mergeCell ref="B282:B293"/>
    <mergeCell ref="U282:U293"/>
    <mergeCell ref="W282:W293"/>
    <mergeCell ref="A294:A305"/>
    <mergeCell ref="B294:B305"/>
    <mergeCell ref="U294:U305"/>
    <mergeCell ref="W294:W305"/>
    <mergeCell ref="A261:A271"/>
    <mergeCell ref="B261:B271"/>
    <mergeCell ref="U261:U271"/>
    <mergeCell ref="W261:W271"/>
    <mergeCell ref="A272:A281"/>
    <mergeCell ref="B272:B281"/>
    <mergeCell ref="U272:U281"/>
    <mergeCell ref="W272:W281"/>
    <mergeCell ref="A237:A249"/>
    <mergeCell ref="B237:B249"/>
    <mergeCell ref="U237:U249"/>
    <mergeCell ref="W237:W249"/>
    <mergeCell ref="A250:A260"/>
    <mergeCell ref="B250:B260"/>
    <mergeCell ref="U250:U260"/>
    <mergeCell ref="W250:W260"/>
    <mergeCell ref="A219:A226"/>
    <mergeCell ref="B219:B226"/>
    <mergeCell ref="U219:U226"/>
    <mergeCell ref="W219:W226"/>
    <mergeCell ref="A227:A236"/>
    <mergeCell ref="B227:B236"/>
    <mergeCell ref="U227:U236"/>
    <mergeCell ref="W227:W236"/>
    <mergeCell ref="A201:A213"/>
    <mergeCell ref="B201:B213"/>
    <mergeCell ref="U201:U213"/>
    <mergeCell ref="W201:W213"/>
    <mergeCell ref="A214:A218"/>
    <mergeCell ref="B214:B218"/>
    <mergeCell ref="U214:U218"/>
    <mergeCell ref="W214:W218"/>
    <mergeCell ref="A183:A188"/>
    <mergeCell ref="B183:B188"/>
    <mergeCell ref="U183:U188"/>
    <mergeCell ref="W183:W188"/>
    <mergeCell ref="A189:A200"/>
    <mergeCell ref="B189:B200"/>
    <mergeCell ref="U189:U200"/>
    <mergeCell ref="W189:W200"/>
    <mergeCell ref="A167:A176"/>
    <mergeCell ref="B167:B176"/>
    <mergeCell ref="U167:U176"/>
    <mergeCell ref="W167:W176"/>
    <mergeCell ref="A177:A182"/>
    <mergeCell ref="B177:B182"/>
    <mergeCell ref="U177:U182"/>
    <mergeCell ref="W177:W182"/>
    <mergeCell ref="A146:A155"/>
    <mergeCell ref="B146:B155"/>
    <mergeCell ref="U146:U155"/>
    <mergeCell ref="W146:W155"/>
    <mergeCell ref="A156:A166"/>
    <mergeCell ref="B156:B166"/>
    <mergeCell ref="U156:U166"/>
    <mergeCell ref="W156:W166"/>
    <mergeCell ref="A126:A134"/>
    <mergeCell ref="B126:B134"/>
    <mergeCell ref="U126:U134"/>
    <mergeCell ref="W126:W134"/>
    <mergeCell ref="A135:A145"/>
    <mergeCell ref="B135:B145"/>
    <mergeCell ref="U135:U145"/>
    <mergeCell ref="W135:W145"/>
    <mergeCell ref="A112:A119"/>
    <mergeCell ref="B112:B119"/>
    <mergeCell ref="U112:U119"/>
    <mergeCell ref="W112:W119"/>
    <mergeCell ref="A120:A125"/>
    <mergeCell ref="B120:B125"/>
    <mergeCell ref="U120:U125"/>
    <mergeCell ref="W120:W125"/>
    <mergeCell ref="A94:A104"/>
    <mergeCell ref="B94:B104"/>
    <mergeCell ref="U94:U104"/>
    <mergeCell ref="W94:W104"/>
    <mergeCell ref="A105:A111"/>
    <mergeCell ref="B105:B111"/>
    <mergeCell ref="U105:U111"/>
    <mergeCell ref="W105:W111"/>
    <mergeCell ref="A81:A87"/>
    <mergeCell ref="B81:B87"/>
    <mergeCell ref="W81:W87"/>
    <mergeCell ref="A88:A93"/>
    <mergeCell ref="B88:B93"/>
    <mergeCell ref="U88:U93"/>
    <mergeCell ref="W88:W93"/>
    <mergeCell ref="A67:A73"/>
    <mergeCell ref="B67:B73"/>
    <mergeCell ref="U67:U73"/>
    <mergeCell ref="W67:W73"/>
    <mergeCell ref="A74:A80"/>
    <mergeCell ref="B74:B80"/>
    <mergeCell ref="U74:U80"/>
    <mergeCell ref="W74:W80"/>
    <mergeCell ref="A49:A58"/>
    <mergeCell ref="B49:B58"/>
    <mergeCell ref="U49:U58"/>
    <mergeCell ref="W49:W58"/>
    <mergeCell ref="A59:A66"/>
    <mergeCell ref="B59:B66"/>
    <mergeCell ref="U59:U66"/>
    <mergeCell ref="W59:W66"/>
    <mergeCell ref="A28:A37"/>
    <mergeCell ref="B28:B37"/>
    <mergeCell ref="U28:U37"/>
    <mergeCell ref="W28:W37"/>
    <mergeCell ref="A38:A48"/>
    <mergeCell ref="B38:B48"/>
    <mergeCell ref="U38:U48"/>
    <mergeCell ref="W38:W48"/>
    <mergeCell ref="A6:A15"/>
    <mergeCell ref="B6:B15"/>
    <mergeCell ref="U6:U15"/>
    <mergeCell ref="W6:W15"/>
    <mergeCell ref="A16:A27"/>
    <mergeCell ref="B16:B27"/>
    <mergeCell ref="U16:U27"/>
    <mergeCell ref="W16:W27"/>
    <mergeCell ref="U3:U5"/>
    <mergeCell ref="V3:V5"/>
    <mergeCell ref="W3:W5"/>
    <mergeCell ref="D4:D5"/>
    <mergeCell ref="E4:E5"/>
    <mergeCell ref="G4:J4"/>
    <mergeCell ref="L4:L5"/>
    <mergeCell ref="M4:M5"/>
    <mergeCell ref="O4:R4"/>
    <mergeCell ref="A1:W1"/>
    <mergeCell ref="A2:W2"/>
    <mergeCell ref="A3:A5"/>
    <mergeCell ref="B3:B5"/>
    <mergeCell ref="C3:C5"/>
    <mergeCell ref="D3:J3"/>
    <mergeCell ref="K3:K5"/>
    <mergeCell ref="L3:R3"/>
    <mergeCell ref="S3:S5"/>
    <mergeCell ref="T3:T5"/>
  </mergeCells>
  <conditionalFormatting sqref="T7:T15">
    <cfRule type="containsText" dxfId="1" priority="1" stopIfTrue="1" operator="containsText" text="Борисов">
      <formula>NOT(ISERROR(SEARCH("Борисов",T7)))</formula>
    </cfRule>
    <cfRule type="containsText" dxfId="0" priority="2" stopIfTrue="1" operator="containsText" text="Борисов">
      <formula>NOT(ISERROR(SEARCH("Борисов",T7)))</formula>
    </cfRule>
  </conditionalFormatting>
  <printOptions horizontalCentered="1"/>
  <pageMargins left="0.19685039370078741" right="0.15748031496062992" top="0.19685039370078741" bottom="0.23622047244094491" header="0.51181102362204722" footer="0.19685039370078741"/>
  <pageSetup paperSize="9" scale="84" orientation="portrait" r:id="rId1"/>
  <headerFooter alignWithMargins="0"/>
  <rowBreaks count="4" manualBreakCount="4">
    <brk id="125" max="29" man="1"/>
    <brk id="260" max="29" man="1"/>
    <brk id="328" max="29" man="1"/>
    <brk id="393" max="29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CDB75-193D-444B-8E2B-75FD8ACA4AAC}">
  <sheetPr>
    <pageSetUpPr fitToPage="1"/>
  </sheetPr>
  <dimension ref="A1:U957"/>
  <sheetViews>
    <sheetView topLeftCell="A756" workbookViewId="0">
      <selection activeCell="S391" sqref="S391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45645</v>
      </c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51</v>
      </c>
      <c r="C6" s="34"/>
      <c r="D6" s="35">
        <v>180</v>
      </c>
      <c r="E6" s="36"/>
      <c r="F6" s="37"/>
      <c r="G6" s="38"/>
      <c r="H6" s="38"/>
      <c r="I6" s="38"/>
      <c r="J6" s="38"/>
      <c r="K6" s="38">
        <f>((SUM(H8:H19)*H7)+(SUM(G8:G19)*G7)+(SUM(I8:I19)*I7))/1000</f>
        <v>0</v>
      </c>
      <c r="L6" s="38">
        <f>T6*100/M6</f>
        <v>14.303809523809523</v>
      </c>
      <c r="M6" s="35">
        <v>315</v>
      </c>
      <c r="N6" s="36"/>
      <c r="O6" s="37"/>
      <c r="P6" s="38"/>
      <c r="Q6" s="38"/>
      <c r="R6" s="38"/>
      <c r="S6" s="38"/>
      <c r="T6" s="39">
        <f>((SUM(Q8:Q19)*Q7)+(SUM(P8:P19)*P7)+(SUM(R8:R19)*R7))/1000</f>
        <v>45.057000000000002</v>
      </c>
      <c r="U6" s="39">
        <f>T6*100/M6</f>
        <v>14.303809523809523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/>
      <c r="H7" s="43"/>
      <c r="I7" s="43"/>
      <c r="J7" s="43"/>
      <c r="K7" s="38"/>
      <c r="L7" s="38"/>
      <c r="M7" s="40"/>
      <c r="N7" s="41" t="s">
        <v>19</v>
      </c>
      <c r="O7" s="42"/>
      <c r="P7" s="43">
        <v>221</v>
      </c>
      <c r="Q7" s="43">
        <v>217</v>
      </c>
      <c r="R7" s="43">
        <v>221</v>
      </c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26</v>
      </c>
      <c r="G8" s="38">
        <v>30</v>
      </c>
      <c r="H8" s="38">
        <v>26</v>
      </c>
      <c r="I8" s="38">
        <v>11</v>
      </c>
      <c r="J8" s="38">
        <v>17</v>
      </c>
      <c r="K8" s="38">
        <f>(G8*$G$7+H8*$H$7+I8*$I$7)/1000</f>
        <v>0</v>
      </c>
      <c r="L8" s="38"/>
      <c r="M8" s="40"/>
      <c r="N8" s="46"/>
      <c r="O8" s="47" t="s">
        <v>30</v>
      </c>
      <c r="P8" s="38">
        <v>2</v>
      </c>
      <c r="Q8" s="38">
        <v>2</v>
      </c>
      <c r="R8" s="38">
        <v>3</v>
      </c>
      <c r="S8" s="38">
        <v>3</v>
      </c>
      <c r="T8" s="44">
        <f>(P8*$P$7+Q8*$Q$7+R8*$R$7)/1000</f>
        <v>1.5389999999999999</v>
      </c>
      <c r="U8" s="45"/>
    </row>
    <row r="9" spans="1:21" x14ac:dyDescent="0.25">
      <c r="A9" s="33"/>
      <c r="B9" s="40"/>
      <c r="C9" s="13"/>
      <c r="D9" s="40"/>
      <c r="E9" s="46"/>
      <c r="F9" s="47" t="s">
        <v>20</v>
      </c>
      <c r="G9" s="38">
        <v>42</v>
      </c>
      <c r="H9" s="38">
        <v>35</v>
      </c>
      <c r="I9" s="38">
        <v>24</v>
      </c>
      <c r="J9" s="38">
        <v>7</v>
      </c>
      <c r="K9" s="38">
        <f t="shared" ref="K9:K19" si="0">(G9*$G$7+H9*$H$7+I9*$I$7)/1000</f>
        <v>0</v>
      </c>
      <c r="L9" s="38"/>
      <c r="M9" s="40"/>
      <c r="N9" s="48"/>
      <c r="O9" s="47" t="s">
        <v>36</v>
      </c>
      <c r="P9" s="38">
        <v>7</v>
      </c>
      <c r="Q9" s="38">
        <v>7</v>
      </c>
      <c r="R9" s="38">
        <v>7</v>
      </c>
      <c r="S9" s="38">
        <v>12</v>
      </c>
      <c r="T9" s="44">
        <f t="shared" ref="T9:T19" si="1">(P9*$P$7+Q9*$Q$7+R9*$R$7)/1000</f>
        <v>4.6130000000000004</v>
      </c>
      <c r="U9" s="45"/>
    </row>
    <row r="10" spans="1:21" x14ac:dyDescent="0.25">
      <c r="A10" s="33"/>
      <c r="B10" s="40"/>
      <c r="C10" s="13"/>
      <c r="D10" s="40"/>
      <c r="E10" s="46"/>
      <c r="F10" s="47" t="s">
        <v>21</v>
      </c>
      <c r="G10" s="38">
        <v>0</v>
      </c>
      <c r="H10" s="38">
        <v>0</v>
      </c>
      <c r="I10" s="38">
        <v>0</v>
      </c>
      <c r="J10" s="38"/>
      <c r="K10" s="38">
        <f t="shared" si="0"/>
        <v>0</v>
      </c>
      <c r="L10" s="38"/>
      <c r="M10" s="40"/>
      <c r="N10" s="46"/>
      <c r="O10" s="47" t="s">
        <v>32</v>
      </c>
      <c r="P10" s="38">
        <v>30</v>
      </c>
      <c r="Q10" s="38">
        <v>31</v>
      </c>
      <c r="R10" s="38">
        <v>30</v>
      </c>
      <c r="S10" s="38">
        <v>10</v>
      </c>
      <c r="T10" s="44">
        <f t="shared" si="1"/>
        <v>19.986999999999998</v>
      </c>
      <c r="U10" s="45"/>
    </row>
    <row r="11" spans="1:21" x14ac:dyDescent="0.25">
      <c r="A11" s="33"/>
      <c r="B11" s="40"/>
      <c r="C11" s="13"/>
      <c r="D11" s="40"/>
      <c r="E11" s="46"/>
      <c r="F11" s="47" t="s">
        <v>23</v>
      </c>
      <c r="G11" s="38">
        <v>20</v>
      </c>
      <c r="H11" s="38">
        <v>16</v>
      </c>
      <c r="I11" s="38">
        <v>22</v>
      </c>
      <c r="J11" s="38">
        <v>6</v>
      </c>
      <c r="K11" s="38">
        <f t="shared" si="0"/>
        <v>0</v>
      </c>
      <c r="L11" s="38"/>
      <c r="M11" s="40"/>
      <c r="N11" s="48"/>
      <c r="O11" s="47" t="s">
        <v>38</v>
      </c>
      <c r="P11" s="38">
        <v>21</v>
      </c>
      <c r="Q11" s="38">
        <v>10</v>
      </c>
      <c r="R11" s="38">
        <v>20</v>
      </c>
      <c r="S11" s="38">
        <v>7</v>
      </c>
      <c r="T11" s="44">
        <f t="shared" si="1"/>
        <v>11.231</v>
      </c>
      <c r="U11" s="45"/>
    </row>
    <row r="12" spans="1:21" x14ac:dyDescent="0.25">
      <c r="A12" s="33"/>
      <c r="B12" s="40"/>
      <c r="C12" s="13"/>
      <c r="D12" s="40"/>
      <c r="E12" s="46"/>
      <c r="F12" s="47" t="s">
        <v>25</v>
      </c>
      <c r="G12" s="38">
        <v>5</v>
      </c>
      <c r="H12" s="38">
        <v>3</v>
      </c>
      <c r="I12" s="38">
        <v>2</v>
      </c>
      <c r="J12" s="38">
        <v>2</v>
      </c>
      <c r="K12" s="38">
        <f t="shared" si="0"/>
        <v>0</v>
      </c>
      <c r="L12" s="38"/>
      <c r="M12" s="40"/>
      <c r="N12" s="46"/>
      <c r="O12" s="47" t="s">
        <v>40</v>
      </c>
      <c r="P12" s="38">
        <v>11</v>
      </c>
      <c r="Q12" s="38">
        <v>12</v>
      </c>
      <c r="R12" s="38">
        <v>12</v>
      </c>
      <c r="S12" s="38">
        <v>4</v>
      </c>
      <c r="T12" s="44">
        <f t="shared" si="1"/>
        <v>7.6870000000000003</v>
      </c>
      <c r="U12" s="45"/>
    </row>
    <row r="13" spans="1:21" x14ac:dyDescent="0.25">
      <c r="A13" s="33"/>
      <c r="B13" s="40"/>
      <c r="C13" s="13"/>
      <c r="D13" s="40"/>
      <c r="E13" s="46"/>
      <c r="F13" s="47" t="s">
        <v>22</v>
      </c>
      <c r="G13" s="38"/>
      <c r="H13" s="38"/>
      <c r="I13" s="38"/>
      <c r="J13" s="38"/>
      <c r="K13" s="38">
        <f t="shared" si="0"/>
        <v>0</v>
      </c>
      <c r="L13" s="38"/>
      <c r="M13" s="40"/>
      <c r="N13" s="46"/>
      <c r="O13" s="47" t="s">
        <v>24</v>
      </c>
      <c r="P13" s="38">
        <v>0</v>
      </c>
      <c r="Q13" s="38">
        <v>0</v>
      </c>
      <c r="R13" s="38">
        <v>0</v>
      </c>
      <c r="S13" s="38"/>
      <c r="T13" s="44">
        <f>(P13*$P$7+Q13*$Q$7+R13*$R$7)/1000</f>
        <v>0</v>
      </c>
      <c r="U13" s="45"/>
    </row>
    <row r="14" spans="1:21" x14ac:dyDescent="0.25">
      <c r="A14" s="33"/>
      <c r="B14" s="40"/>
      <c r="C14" s="13"/>
      <c r="D14" s="40"/>
      <c r="E14" s="46"/>
      <c r="F14" s="47" t="s">
        <v>22</v>
      </c>
      <c r="G14" s="38"/>
      <c r="H14" s="38"/>
      <c r="I14" s="38"/>
      <c r="J14" s="38"/>
      <c r="K14" s="38">
        <f t="shared" si="0"/>
        <v>0</v>
      </c>
      <c r="L14" s="38"/>
      <c r="M14" s="40"/>
      <c r="N14" s="46"/>
      <c r="O14" s="47" t="s">
        <v>22</v>
      </c>
      <c r="P14" s="38"/>
      <c r="Q14" s="38"/>
      <c r="R14" s="38"/>
      <c r="S14" s="38"/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22</v>
      </c>
      <c r="G15" s="38"/>
      <c r="H15" s="38"/>
      <c r="I15" s="38"/>
      <c r="J15" s="38"/>
      <c r="K15" s="38">
        <f t="shared" si="0"/>
        <v>0</v>
      </c>
      <c r="L15" s="38"/>
      <c r="M15" s="40"/>
      <c r="N15" s="46"/>
      <c r="O15" s="47" t="s">
        <v>22</v>
      </c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 t="s">
        <v>22</v>
      </c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  <c r="G20" s="1">
        <v>45645</v>
      </c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52</v>
      </c>
      <c r="C25" s="34"/>
      <c r="D25" s="35">
        <v>320</v>
      </c>
      <c r="E25" s="36"/>
      <c r="F25" s="37"/>
      <c r="G25" s="38"/>
      <c r="H25" s="38"/>
      <c r="I25" s="38"/>
      <c r="J25" s="38"/>
      <c r="K25" s="38">
        <f>((SUM(H27:H38)*H26)+(SUM(G27:G38)*G26)+(SUM(I27:I38)*I26))/1000</f>
        <v>0</v>
      </c>
      <c r="L25" s="38">
        <f>T25*100/M25</f>
        <v>11.766562499999999</v>
      </c>
      <c r="M25" s="35">
        <v>320</v>
      </c>
      <c r="N25" s="36"/>
      <c r="O25" s="37"/>
      <c r="P25" s="38"/>
      <c r="Q25" s="38"/>
      <c r="R25" s="38"/>
      <c r="S25" s="38"/>
      <c r="T25" s="39">
        <f>((SUM(Q27:Q38)*Q26)+(SUM(P27:P38)*P26)+(SUM(R27:R38)*R26))/1000</f>
        <v>37.652999999999999</v>
      </c>
      <c r="U25" s="39">
        <f>T25*100/M25</f>
        <v>11.766562499999999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/>
      <c r="H26" s="43"/>
      <c r="I26" s="43"/>
      <c r="J26" s="43"/>
      <c r="K26" s="38"/>
      <c r="L26" s="38"/>
      <c r="M26" s="40"/>
      <c r="N26" s="41" t="s">
        <v>19</v>
      </c>
      <c r="O26" s="42"/>
      <c r="P26" s="43">
        <v>228</v>
      </c>
      <c r="Q26" s="43">
        <v>228</v>
      </c>
      <c r="R26" s="43">
        <v>225</v>
      </c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35</v>
      </c>
      <c r="G27" s="38">
        <v>0</v>
      </c>
      <c r="H27" s="38">
        <v>0</v>
      </c>
      <c r="I27" s="38">
        <v>0</v>
      </c>
      <c r="J27" s="38"/>
      <c r="K27" s="38">
        <f>(G27*$G$7+H27*$H$7+I27*$I$7)/1000</f>
        <v>0</v>
      </c>
      <c r="L27" s="38"/>
      <c r="M27" s="40"/>
      <c r="N27" s="46"/>
      <c r="O27" s="47" t="s">
        <v>30</v>
      </c>
      <c r="P27" s="38">
        <v>3</v>
      </c>
      <c r="Q27" s="38">
        <v>2</v>
      </c>
      <c r="R27" s="38">
        <v>1</v>
      </c>
      <c r="S27" s="38">
        <v>2</v>
      </c>
      <c r="T27" s="44">
        <f t="shared" ref="T27:T38" si="2">(P27*$P$7+Q27*$Q$7+R27*$R$7)/1000</f>
        <v>1.3180000000000001</v>
      </c>
      <c r="U27" s="45"/>
    </row>
    <row r="28" spans="1:21" x14ac:dyDescent="0.25">
      <c r="A28" s="33"/>
      <c r="B28" s="40"/>
      <c r="C28" s="13"/>
      <c r="D28" s="40"/>
      <c r="E28" s="46"/>
      <c r="F28" s="47" t="s">
        <v>23</v>
      </c>
      <c r="G28" s="38">
        <v>15</v>
      </c>
      <c r="H28" s="38">
        <v>11</v>
      </c>
      <c r="I28" s="38">
        <v>16</v>
      </c>
      <c r="J28" s="38">
        <v>3</v>
      </c>
      <c r="K28" s="38">
        <f t="shared" ref="K28:K38" si="3">(G28*$G$7+H28*$H$7+I28*$I$7)/1000</f>
        <v>0</v>
      </c>
      <c r="L28" s="38"/>
      <c r="M28" s="40"/>
      <c r="N28" s="48"/>
      <c r="O28" s="47" t="s">
        <v>31</v>
      </c>
      <c r="P28" s="38">
        <v>1</v>
      </c>
      <c r="Q28" s="38">
        <v>1</v>
      </c>
      <c r="R28" s="38">
        <v>8</v>
      </c>
      <c r="S28" s="38">
        <v>5</v>
      </c>
      <c r="T28" s="44">
        <f t="shared" si="2"/>
        <v>2.206</v>
      </c>
      <c r="U28" s="45"/>
    </row>
    <row r="29" spans="1:21" x14ac:dyDescent="0.25">
      <c r="A29" s="33"/>
      <c r="B29" s="40"/>
      <c r="C29" s="13"/>
      <c r="D29" s="40"/>
      <c r="E29" s="46"/>
      <c r="F29" s="47" t="s">
        <v>37</v>
      </c>
      <c r="G29" s="38">
        <v>0</v>
      </c>
      <c r="H29" s="38">
        <v>0</v>
      </c>
      <c r="I29" s="38">
        <v>1</v>
      </c>
      <c r="J29" s="38">
        <v>1</v>
      </c>
      <c r="K29" s="38">
        <f t="shared" si="3"/>
        <v>0</v>
      </c>
      <c r="L29" s="38"/>
      <c r="M29" s="40"/>
      <c r="N29" s="46"/>
      <c r="O29" s="47" t="s">
        <v>36</v>
      </c>
      <c r="P29" s="38">
        <v>38</v>
      </c>
      <c r="Q29" s="38">
        <v>36</v>
      </c>
      <c r="R29" s="38">
        <v>43</v>
      </c>
      <c r="S29" s="38">
        <v>11</v>
      </c>
      <c r="T29" s="44">
        <f t="shared" si="2"/>
        <v>25.713000000000001</v>
      </c>
      <c r="U29" s="45"/>
    </row>
    <row r="30" spans="1:21" x14ac:dyDescent="0.25">
      <c r="A30" s="33"/>
      <c r="B30" s="40"/>
      <c r="C30" s="13"/>
      <c r="D30" s="40"/>
      <c r="E30" s="46"/>
      <c r="F30" s="47" t="s">
        <v>22</v>
      </c>
      <c r="G30" s="38"/>
      <c r="H30" s="38"/>
      <c r="I30" s="38"/>
      <c r="J30" s="38"/>
      <c r="K30" s="38">
        <f t="shared" si="3"/>
        <v>0</v>
      </c>
      <c r="L30" s="38"/>
      <c r="M30" s="40"/>
      <c r="N30" s="48"/>
      <c r="O30" s="47" t="s">
        <v>32</v>
      </c>
      <c r="P30" s="38">
        <v>16</v>
      </c>
      <c r="Q30" s="38">
        <v>2</v>
      </c>
      <c r="R30" s="38">
        <v>7</v>
      </c>
      <c r="S30" s="38">
        <v>7</v>
      </c>
      <c r="T30" s="44">
        <f t="shared" si="2"/>
        <v>5.5170000000000003</v>
      </c>
      <c r="U30" s="45"/>
    </row>
    <row r="31" spans="1:21" x14ac:dyDescent="0.25">
      <c r="A31" s="33"/>
      <c r="B31" s="40"/>
      <c r="C31" s="13"/>
      <c r="D31" s="40"/>
      <c r="E31" s="46"/>
      <c r="F31" s="47" t="s">
        <v>22</v>
      </c>
      <c r="G31" s="38"/>
      <c r="H31" s="38"/>
      <c r="I31" s="38"/>
      <c r="J31" s="38"/>
      <c r="K31" s="38">
        <f t="shared" si="3"/>
        <v>0</v>
      </c>
      <c r="L31" s="38"/>
      <c r="M31" s="40"/>
      <c r="N31" s="46"/>
      <c r="O31" s="47" t="s">
        <v>38</v>
      </c>
      <c r="P31" s="38">
        <v>0</v>
      </c>
      <c r="Q31" s="38">
        <v>0</v>
      </c>
      <c r="R31" s="38">
        <v>0</v>
      </c>
      <c r="S31" s="38"/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22</v>
      </c>
      <c r="G32" s="38"/>
      <c r="H32" s="38"/>
      <c r="I32" s="38"/>
      <c r="J32" s="38"/>
      <c r="K32" s="38">
        <f t="shared" si="3"/>
        <v>0</v>
      </c>
      <c r="L32" s="38"/>
      <c r="M32" s="40"/>
      <c r="N32" s="46"/>
      <c r="O32" s="47" t="s">
        <v>33</v>
      </c>
      <c r="P32" s="38">
        <v>0</v>
      </c>
      <c r="Q32" s="38">
        <v>0</v>
      </c>
      <c r="R32" s="38">
        <v>0</v>
      </c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22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24</v>
      </c>
      <c r="P33" s="38">
        <v>1</v>
      </c>
      <c r="Q33" s="38">
        <v>1</v>
      </c>
      <c r="R33" s="38">
        <v>6</v>
      </c>
      <c r="S33" s="38">
        <v>2</v>
      </c>
      <c r="T33" s="44">
        <f t="shared" si="2"/>
        <v>1.764</v>
      </c>
      <c r="U33" s="45"/>
    </row>
    <row r="34" spans="1:21" x14ac:dyDescent="0.25">
      <c r="A34" s="33"/>
      <c r="B34" s="40"/>
      <c r="C34" s="13"/>
      <c r="D34" s="40"/>
      <c r="E34" s="46"/>
      <c r="F34" s="47" t="s">
        <v>22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22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53</v>
      </c>
      <c r="C44" s="34"/>
      <c r="D44" s="35">
        <v>250</v>
      </c>
      <c r="E44" s="36"/>
      <c r="F44" s="37"/>
      <c r="G44" s="38"/>
      <c r="H44" s="38"/>
      <c r="I44" s="38"/>
      <c r="J44" s="38"/>
      <c r="K44" s="38">
        <f>((SUM(H46:H57)*H45)+(SUM(G46:G57)*G45)+(SUM(I46:I57)*I45))/1000</f>
        <v>0</v>
      </c>
      <c r="L44" s="38" t="e">
        <f>T44*100/M44</f>
        <v>#DIV/0!</v>
      </c>
      <c r="M44" s="35"/>
      <c r="N44" s="36"/>
      <c r="O44" s="37"/>
      <c r="P44" s="38"/>
      <c r="Q44" s="38"/>
      <c r="R44" s="38"/>
      <c r="S44" s="38"/>
      <c r="T44" s="39">
        <f>((SUM(Q46:Q57)*Q45)+(SUM(P46:P57)*P45)+(SUM(R46:R57)*R45))/1000</f>
        <v>0</v>
      </c>
      <c r="U44" s="39" t="e">
        <f>T44*100/M44</f>
        <v>#DIV/0!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/>
      <c r="H45" s="43"/>
      <c r="I45" s="43"/>
      <c r="J45" s="43"/>
      <c r="K45" s="38"/>
      <c r="L45" s="38"/>
      <c r="M45" s="40"/>
      <c r="N45" s="41" t="s">
        <v>19</v>
      </c>
      <c r="O45" s="42"/>
      <c r="P45" s="43"/>
      <c r="Q45" s="43"/>
      <c r="R45" s="43"/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22</v>
      </c>
      <c r="G46" s="38"/>
      <c r="H46" s="38"/>
      <c r="I46" s="38"/>
      <c r="J46" s="38"/>
      <c r="K46" s="38">
        <f>(G46*$G$7+H46*$H$7+I46*$I$7)/1000</f>
        <v>0</v>
      </c>
      <c r="L46" s="38"/>
      <c r="M46" s="40"/>
      <c r="N46" s="46"/>
      <c r="O46" s="47" t="s">
        <v>22</v>
      </c>
      <c r="P46" s="38"/>
      <c r="Q46" s="38"/>
      <c r="R46" s="38"/>
      <c r="S46" s="38"/>
      <c r="T46" s="44">
        <f t="shared" ref="T46:T57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22</v>
      </c>
      <c r="G47" s="38"/>
      <c r="H47" s="38"/>
      <c r="I47" s="38"/>
      <c r="J47" s="38"/>
      <c r="K47" s="38">
        <f t="shared" ref="K47:K57" si="5">(G47*$G$7+H47*$H$7+I47*$I$7)/1000</f>
        <v>0</v>
      </c>
      <c r="L47" s="38"/>
      <c r="M47" s="40"/>
      <c r="N47" s="48"/>
      <c r="O47" s="47" t="s">
        <v>22</v>
      </c>
      <c r="P47" s="38"/>
      <c r="Q47" s="38"/>
      <c r="R47" s="38"/>
      <c r="S47" s="38"/>
      <c r="T47" s="44">
        <f t="shared" si="4"/>
        <v>0</v>
      </c>
      <c r="U47" s="45"/>
    </row>
    <row r="48" spans="1:21" x14ac:dyDescent="0.25">
      <c r="A48" s="33"/>
      <c r="B48" s="40"/>
      <c r="C48" s="13"/>
      <c r="D48" s="40"/>
      <c r="E48" s="46"/>
      <c r="F48" s="47" t="s">
        <v>22</v>
      </c>
      <c r="G48" s="38"/>
      <c r="H48" s="38"/>
      <c r="I48" s="38"/>
      <c r="J48" s="38"/>
      <c r="K48" s="38">
        <f t="shared" si="5"/>
        <v>0</v>
      </c>
      <c r="L48" s="38"/>
      <c r="M48" s="40"/>
      <c r="N48" s="46"/>
      <c r="O48" s="47" t="s">
        <v>22</v>
      </c>
      <c r="P48" s="38"/>
      <c r="Q48" s="38"/>
      <c r="R48" s="38"/>
      <c r="S48" s="38"/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22</v>
      </c>
      <c r="G49" s="38"/>
      <c r="H49" s="38"/>
      <c r="I49" s="38"/>
      <c r="J49" s="38"/>
      <c r="K49" s="38">
        <f t="shared" si="5"/>
        <v>0</v>
      </c>
      <c r="L49" s="38"/>
      <c r="M49" s="40"/>
      <c r="N49" s="48"/>
      <c r="O49" s="47" t="s">
        <v>22</v>
      </c>
      <c r="P49" s="38"/>
      <c r="Q49" s="38"/>
      <c r="R49" s="38"/>
      <c r="S49" s="38"/>
      <c r="T49" s="44">
        <f t="shared" si="4"/>
        <v>0</v>
      </c>
      <c r="U49" s="45"/>
    </row>
    <row r="50" spans="1:21" x14ac:dyDescent="0.25">
      <c r="A50" s="33"/>
      <c r="B50" s="40"/>
      <c r="C50" s="13"/>
      <c r="D50" s="40"/>
      <c r="E50" s="46"/>
      <c r="F50" s="47" t="s">
        <v>22</v>
      </c>
      <c r="G50" s="38"/>
      <c r="H50" s="38"/>
      <c r="I50" s="38"/>
      <c r="J50" s="38"/>
      <c r="K50" s="38">
        <f t="shared" si="5"/>
        <v>0</v>
      </c>
      <c r="L50" s="38"/>
      <c r="M50" s="40"/>
      <c r="N50" s="46"/>
      <c r="O50" s="47" t="s">
        <v>22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22</v>
      </c>
      <c r="G51" s="38"/>
      <c r="H51" s="38"/>
      <c r="I51" s="38"/>
      <c r="J51" s="38"/>
      <c r="K51" s="38">
        <f t="shared" si="5"/>
        <v>0</v>
      </c>
      <c r="L51" s="38"/>
      <c r="M51" s="40"/>
      <c r="N51" s="46"/>
      <c r="O51" s="47" t="s">
        <v>22</v>
      </c>
      <c r="P51" s="38"/>
      <c r="Q51" s="38"/>
      <c r="R51" s="38"/>
      <c r="S51" s="38"/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22</v>
      </c>
      <c r="G52" s="38"/>
      <c r="H52" s="38"/>
      <c r="I52" s="38"/>
      <c r="J52" s="38"/>
      <c r="K52" s="38">
        <f t="shared" si="5"/>
        <v>0</v>
      </c>
      <c r="L52" s="38"/>
      <c r="M52" s="40"/>
      <c r="N52" s="46"/>
      <c r="O52" s="47" t="s">
        <v>22</v>
      </c>
      <c r="P52" s="38"/>
      <c r="Q52" s="38"/>
      <c r="R52" s="38"/>
      <c r="S52" s="38"/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22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 t="s">
        <v>22</v>
      </c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22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22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  <c r="G58" s="1">
        <v>45675</v>
      </c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54</v>
      </c>
      <c r="C63" s="34"/>
      <c r="D63" s="35">
        <v>180</v>
      </c>
      <c r="E63" s="36"/>
      <c r="F63" s="37"/>
      <c r="G63" s="38"/>
      <c r="H63" s="38"/>
      <c r="I63" s="38"/>
      <c r="J63" s="38"/>
      <c r="K63" s="38">
        <f>((SUM(H65:H76)*H64)+(SUM(G65:G76)*G64)+(SUM(I65:I76)*I64))/1000</f>
        <v>42.988</v>
      </c>
      <c r="L63" s="38">
        <f>T63*100/M63</f>
        <v>0</v>
      </c>
      <c r="M63" s="35">
        <v>100</v>
      </c>
      <c r="N63" s="36"/>
      <c r="O63" s="37"/>
      <c r="P63" s="38"/>
      <c r="Q63" s="38"/>
      <c r="R63" s="38"/>
      <c r="S63" s="38"/>
      <c r="T63" s="39">
        <f>((SUM(Q65:Q76)*Q64)+(SUM(P65:P76)*P64)+(SUM(R65:R76)*R64))/1000</f>
        <v>0</v>
      </c>
      <c r="U63" s="39">
        <f>T63*100/M63</f>
        <v>0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>
        <v>214</v>
      </c>
      <c r="H64" s="43">
        <v>223</v>
      </c>
      <c r="I64" s="43">
        <v>223</v>
      </c>
      <c r="J64" s="43"/>
      <c r="K64" s="38"/>
      <c r="L64" s="38"/>
      <c r="M64" s="40"/>
      <c r="N64" s="41" t="s">
        <v>19</v>
      </c>
      <c r="O64" s="42"/>
      <c r="P64" s="43"/>
      <c r="Q64" s="43"/>
      <c r="R64" s="43"/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30</v>
      </c>
      <c r="G65" s="38">
        <v>1</v>
      </c>
      <c r="H65" s="38">
        <v>1</v>
      </c>
      <c r="I65" s="38">
        <v>1</v>
      </c>
      <c r="J65" s="38">
        <v>1</v>
      </c>
      <c r="K65" s="38">
        <f>(G65*$G$7+H65*$H$7+I65*$I$7)/1000</f>
        <v>0</v>
      </c>
      <c r="L65" s="38"/>
      <c r="M65" s="40"/>
      <c r="N65" s="46"/>
      <c r="O65" s="47" t="s">
        <v>38</v>
      </c>
      <c r="P65" s="38">
        <v>2</v>
      </c>
      <c r="Q65" s="38">
        <v>1</v>
      </c>
      <c r="R65" s="38">
        <v>1</v>
      </c>
      <c r="S65" s="38">
        <v>2</v>
      </c>
      <c r="T65" s="44">
        <f t="shared" ref="T65:T76" si="6">(P65*$P$7+Q65*$Q$7+R65*$R$7)/1000</f>
        <v>0.88</v>
      </c>
      <c r="U65" s="45"/>
    </row>
    <row r="66" spans="1:21" x14ac:dyDescent="0.25">
      <c r="A66" s="33"/>
      <c r="B66" s="40"/>
      <c r="C66" s="13"/>
      <c r="D66" s="40"/>
      <c r="E66" s="46"/>
      <c r="F66" s="47" t="s">
        <v>31</v>
      </c>
      <c r="G66" s="38">
        <v>68</v>
      </c>
      <c r="H66" s="38">
        <v>33</v>
      </c>
      <c r="I66" s="38">
        <v>71</v>
      </c>
      <c r="J66" s="38">
        <v>32</v>
      </c>
      <c r="K66" s="38">
        <f t="shared" ref="K66:K76" si="7">(G66*$G$7+H66*$H$7+I66*$I$7)/1000</f>
        <v>0</v>
      </c>
      <c r="L66" s="38"/>
      <c r="M66" s="40"/>
      <c r="N66" s="48"/>
      <c r="O66" s="47" t="s">
        <v>33</v>
      </c>
      <c r="P66" s="38">
        <v>0</v>
      </c>
      <c r="Q66" s="38">
        <v>0</v>
      </c>
      <c r="R66" s="38">
        <v>7</v>
      </c>
      <c r="S66" s="38">
        <v>7</v>
      </c>
      <c r="T66" s="44">
        <f t="shared" si="6"/>
        <v>1.5469999999999999</v>
      </c>
      <c r="U66" s="45"/>
    </row>
    <row r="67" spans="1:21" x14ac:dyDescent="0.25">
      <c r="A67" s="33"/>
      <c r="B67" s="40"/>
      <c r="C67" s="13"/>
      <c r="D67" s="40"/>
      <c r="E67" s="46"/>
      <c r="F67" s="47" t="s">
        <v>36</v>
      </c>
      <c r="G67" s="38">
        <v>0</v>
      </c>
      <c r="H67" s="38">
        <v>0</v>
      </c>
      <c r="I67" s="38">
        <v>0</v>
      </c>
      <c r="J67" s="38"/>
      <c r="K67" s="38">
        <f t="shared" si="7"/>
        <v>0</v>
      </c>
      <c r="L67" s="38"/>
      <c r="M67" s="40"/>
      <c r="N67" s="46"/>
      <c r="O67" s="47" t="s">
        <v>24</v>
      </c>
      <c r="P67" s="38">
        <v>6</v>
      </c>
      <c r="Q67" s="38">
        <v>7</v>
      </c>
      <c r="R67" s="38">
        <v>0</v>
      </c>
      <c r="S67" s="38">
        <v>9</v>
      </c>
      <c r="T67" s="44">
        <f t="shared" si="6"/>
        <v>2.8450000000000002</v>
      </c>
      <c r="U67" s="45"/>
    </row>
    <row r="68" spans="1:21" x14ac:dyDescent="0.25">
      <c r="A68" s="33"/>
      <c r="B68" s="40"/>
      <c r="C68" s="13"/>
      <c r="D68" s="40"/>
      <c r="E68" s="46"/>
      <c r="F68" s="47" t="s">
        <v>32</v>
      </c>
      <c r="G68" s="38">
        <v>11</v>
      </c>
      <c r="H68" s="38">
        <v>4</v>
      </c>
      <c r="I68" s="38">
        <v>6</v>
      </c>
      <c r="J68" s="38">
        <v>9</v>
      </c>
      <c r="K68" s="38">
        <f t="shared" si="7"/>
        <v>0</v>
      </c>
      <c r="L68" s="38"/>
      <c r="M68" s="40"/>
      <c r="N68" s="48"/>
      <c r="O68" s="47" t="s">
        <v>22</v>
      </c>
      <c r="P68" s="38"/>
      <c r="Q68" s="38"/>
      <c r="R68" s="38"/>
      <c r="S68" s="38"/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22</v>
      </c>
      <c r="G69" s="38"/>
      <c r="H69" s="38"/>
      <c r="I69" s="38"/>
      <c r="J69" s="38"/>
      <c r="K69" s="38">
        <f t="shared" si="7"/>
        <v>0</v>
      </c>
      <c r="L69" s="38"/>
      <c r="M69" s="40"/>
      <c r="N69" s="46"/>
      <c r="O69" s="47" t="s">
        <v>22</v>
      </c>
      <c r="P69" s="38"/>
      <c r="Q69" s="38"/>
      <c r="R69" s="38"/>
      <c r="S69" s="38"/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22</v>
      </c>
      <c r="G70" s="38"/>
      <c r="H70" s="38"/>
      <c r="I70" s="38"/>
      <c r="J70" s="38"/>
      <c r="K70" s="38">
        <f t="shared" si="7"/>
        <v>0</v>
      </c>
      <c r="L70" s="38"/>
      <c r="M70" s="40"/>
      <c r="N70" s="46"/>
      <c r="O70" s="47" t="s">
        <v>22</v>
      </c>
      <c r="P70" s="38"/>
      <c r="Q70" s="38"/>
      <c r="R70" s="38"/>
      <c r="S70" s="38"/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22</v>
      </c>
      <c r="G71" s="38"/>
      <c r="H71" s="38"/>
      <c r="I71" s="38"/>
      <c r="J71" s="38"/>
      <c r="K71" s="38">
        <f t="shared" si="7"/>
        <v>0</v>
      </c>
      <c r="L71" s="38"/>
      <c r="M71" s="40"/>
      <c r="N71" s="46"/>
      <c r="O71" s="47" t="s">
        <v>22</v>
      </c>
      <c r="P71" s="38"/>
      <c r="Q71" s="38"/>
      <c r="R71" s="38"/>
      <c r="S71" s="38"/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22</v>
      </c>
      <c r="G72" s="38"/>
      <c r="H72" s="38"/>
      <c r="I72" s="38"/>
      <c r="J72" s="38"/>
      <c r="K72" s="38">
        <f t="shared" si="7"/>
        <v>0</v>
      </c>
      <c r="L72" s="38"/>
      <c r="M72" s="40"/>
      <c r="N72" s="46"/>
      <c r="O72" s="47" t="s">
        <v>22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22</v>
      </c>
      <c r="G73" s="38"/>
      <c r="H73" s="38"/>
      <c r="I73" s="38"/>
      <c r="J73" s="38"/>
      <c r="K73" s="38">
        <f t="shared" si="7"/>
        <v>0</v>
      </c>
      <c r="L73" s="38"/>
      <c r="M73" s="40"/>
      <c r="N73" s="48"/>
      <c r="O73" s="47" t="s">
        <v>22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22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22</v>
      </c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22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22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22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22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/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>
        <v>55</v>
      </c>
      <c r="C82" s="34"/>
      <c r="D82" s="35">
        <v>400</v>
      </c>
      <c r="E82" s="36"/>
      <c r="F82" s="37"/>
      <c r="G82" s="38"/>
      <c r="H82" s="38"/>
      <c r="I82" s="38"/>
      <c r="J82" s="38"/>
      <c r="K82" s="38">
        <f>((SUM(H84:H95)*H83)+(SUM(G84:G95)*G83)+(SUM(I84:I95)*I83))/1000</f>
        <v>0</v>
      </c>
      <c r="L82" s="38" t="e">
        <f>T82*100/M82</f>
        <v>#DIV/0!</v>
      </c>
      <c r="M82" s="35"/>
      <c r="N82" s="36"/>
      <c r="O82" s="37"/>
      <c r="P82" s="38"/>
      <c r="Q82" s="38"/>
      <c r="R82" s="38"/>
      <c r="S82" s="38"/>
      <c r="T82" s="39">
        <f>((SUM(Q84:Q95)*Q83)+(SUM(P84:P95)*P83)+(SUM(R84:R95)*R83))/1000</f>
        <v>0</v>
      </c>
      <c r="U82" s="39" t="e">
        <f>T82*100/M82</f>
        <v>#DIV/0!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/>
      <c r="H83" s="43"/>
      <c r="I83" s="43"/>
      <c r="J83" s="43"/>
      <c r="K83" s="38"/>
      <c r="L83" s="38"/>
      <c r="M83" s="40"/>
      <c r="N83" s="41" t="s">
        <v>19</v>
      </c>
      <c r="O83" s="42"/>
      <c r="P83" s="43"/>
      <c r="Q83" s="43"/>
      <c r="R83" s="43"/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 t="s">
        <v>30</v>
      </c>
      <c r="G84" s="38"/>
      <c r="H84" s="38"/>
      <c r="I84" s="38"/>
      <c r="J84" s="38"/>
      <c r="K84" s="38">
        <f>(G84*$G$7+H84*$H$7+I84*$I$7)/1000</f>
        <v>0</v>
      </c>
      <c r="L84" s="38"/>
      <c r="M84" s="40"/>
      <c r="N84" s="46"/>
      <c r="O84" s="47" t="s">
        <v>22</v>
      </c>
      <c r="P84" s="38"/>
      <c r="Q84" s="38"/>
      <c r="R84" s="38"/>
      <c r="S84" s="38"/>
      <c r="T84" s="44">
        <f t="shared" ref="T84:T95" si="8">(P84*$P$7+Q84*$Q$7+R84*$R$7)/1000</f>
        <v>0</v>
      </c>
      <c r="U84" s="45"/>
    </row>
    <row r="85" spans="1:21" x14ac:dyDescent="0.25">
      <c r="A85" s="33"/>
      <c r="B85" s="40"/>
      <c r="C85" s="13"/>
      <c r="D85" s="40"/>
      <c r="E85" s="46"/>
      <c r="F85" s="47" t="s">
        <v>31</v>
      </c>
      <c r="G85" s="38"/>
      <c r="H85" s="38"/>
      <c r="I85" s="38"/>
      <c r="J85" s="38"/>
      <c r="K85" s="38">
        <f t="shared" ref="K85:K95" si="9">(G85*$G$7+H85*$H$7+I85*$I$7)/1000</f>
        <v>0</v>
      </c>
      <c r="L85" s="38"/>
      <c r="M85" s="40"/>
      <c r="N85" s="48"/>
      <c r="O85" s="47" t="s">
        <v>22</v>
      </c>
      <c r="P85" s="38"/>
      <c r="Q85" s="38"/>
      <c r="R85" s="38"/>
      <c r="S85" s="38"/>
      <c r="T85" s="44">
        <f t="shared" si="8"/>
        <v>0</v>
      </c>
      <c r="U85" s="45"/>
    </row>
    <row r="86" spans="1:21" x14ac:dyDescent="0.25">
      <c r="A86" s="33"/>
      <c r="B86" s="40"/>
      <c r="C86" s="13"/>
      <c r="D86" s="40"/>
      <c r="E86" s="46"/>
      <c r="F86" s="47" t="s">
        <v>36</v>
      </c>
      <c r="G86" s="38"/>
      <c r="H86" s="38"/>
      <c r="I86" s="38"/>
      <c r="J86" s="38"/>
      <c r="K86" s="38">
        <f t="shared" si="9"/>
        <v>0</v>
      </c>
      <c r="L86" s="38"/>
      <c r="M86" s="40"/>
      <c r="N86" s="46"/>
      <c r="O86" s="47" t="s">
        <v>22</v>
      </c>
      <c r="P86" s="38"/>
      <c r="Q86" s="38"/>
      <c r="R86" s="38"/>
      <c r="S86" s="38"/>
      <c r="T86" s="44">
        <f t="shared" si="8"/>
        <v>0</v>
      </c>
      <c r="U86" s="45"/>
    </row>
    <row r="87" spans="1:21" x14ac:dyDescent="0.25">
      <c r="A87" s="33"/>
      <c r="B87" s="40"/>
      <c r="C87" s="13"/>
      <c r="D87" s="40"/>
      <c r="E87" s="46"/>
      <c r="F87" s="47" t="s">
        <v>32</v>
      </c>
      <c r="G87" s="38"/>
      <c r="H87" s="38"/>
      <c r="I87" s="38"/>
      <c r="J87" s="38"/>
      <c r="K87" s="38">
        <f t="shared" si="9"/>
        <v>0</v>
      </c>
      <c r="L87" s="38"/>
      <c r="M87" s="40"/>
      <c r="N87" s="48"/>
      <c r="O87" s="47" t="s">
        <v>22</v>
      </c>
      <c r="P87" s="38"/>
      <c r="Q87" s="38"/>
      <c r="R87" s="38"/>
      <c r="S87" s="38"/>
      <c r="T87" s="44">
        <f t="shared" si="8"/>
        <v>0</v>
      </c>
      <c r="U87" s="45"/>
    </row>
    <row r="88" spans="1:21" x14ac:dyDescent="0.25">
      <c r="A88" s="33"/>
      <c r="B88" s="40"/>
      <c r="C88" s="13"/>
      <c r="D88" s="40"/>
      <c r="E88" s="46"/>
      <c r="F88" s="47" t="s">
        <v>38</v>
      </c>
      <c r="G88" s="38"/>
      <c r="H88" s="38"/>
      <c r="I88" s="38"/>
      <c r="J88" s="38"/>
      <c r="K88" s="38">
        <f t="shared" si="9"/>
        <v>0</v>
      </c>
      <c r="L88" s="38"/>
      <c r="M88" s="40"/>
      <c r="N88" s="46"/>
      <c r="O88" s="47" t="s">
        <v>22</v>
      </c>
      <c r="P88" s="38"/>
      <c r="Q88" s="38"/>
      <c r="R88" s="38"/>
      <c r="S88" s="38"/>
      <c r="T88" s="44">
        <f t="shared" si="8"/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33</v>
      </c>
      <c r="G89" s="38"/>
      <c r="H89" s="38"/>
      <c r="I89" s="38"/>
      <c r="J89" s="38"/>
      <c r="K89" s="38">
        <f t="shared" si="9"/>
        <v>0</v>
      </c>
      <c r="L89" s="38"/>
      <c r="M89" s="40"/>
      <c r="N89" s="46"/>
      <c r="O89" s="47" t="s">
        <v>22</v>
      </c>
      <c r="P89" s="38"/>
      <c r="Q89" s="38"/>
      <c r="R89" s="38"/>
      <c r="S89" s="38"/>
      <c r="T89" s="44">
        <f t="shared" si="8"/>
        <v>0</v>
      </c>
      <c r="U89" s="45"/>
    </row>
    <row r="90" spans="1:21" x14ac:dyDescent="0.25">
      <c r="A90" s="33"/>
      <c r="B90" s="40"/>
      <c r="C90" s="13"/>
      <c r="D90" s="40"/>
      <c r="E90" s="46"/>
      <c r="F90" s="47" t="s">
        <v>40</v>
      </c>
      <c r="G90" s="38"/>
      <c r="H90" s="38"/>
      <c r="I90" s="38"/>
      <c r="J90" s="38"/>
      <c r="K90" s="38">
        <f t="shared" si="9"/>
        <v>0</v>
      </c>
      <c r="L90" s="38"/>
      <c r="M90" s="40"/>
      <c r="N90" s="46"/>
      <c r="O90" s="47" t="s">
        <v>22</v>
      </c>
      <c r="P90" s="38"/>
      <c r="Q90" s="38"/>
      <c r="R90" s="38"/>
      <c r="S90" s="38"/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 t="s">
        <v>24</v>
      </c>
      <c r="G91" s="38"/>
      <c r="H91" s="38"/>
      <c r="I91" s="38"/>
      <c r="J91" s="38"/>
      <c r="K91" s="38">
        <f t="shared" si="9"/>
        <v>0</v>
      </c>
      <c r="L91" s="38"/>
      <c r="M91" s="40"/>
      <c r="N91" s="46"/>
      <c r="O91" s="47" t="s">
        <v>22</v>
      </c>
      <c r="P91" s="38"/>
      <c r="Q91" s="38"/>
      <c r="R91" s="38"/>
      <c r="S91" s="38"/>
      <c r="T91" s="44">
        <f t="shared" si="8"/>
        <v>0</v>
      </c>
      <c r="U91" s="45"/>
    </row>
    <row r="92" spans="1:21" x14ac:dyDescent="0.25">
      <c r="A92" s="33"/>
      <c r="B92" s="40"/>
      <c r="C92" s="13"/>
      <c r="D92" s="40"/>
      <c r="E92" s="46"/>
      <c r="F92" s="47" t="s">
        <v>22</v>
      </c>
      <c r="G92" s="38"/>
      <c r="H92" s="38"/>
      <c r="I92" s="38"/>
      <c r="J92" s="38"/>
      <c r="K92" s="38">
        <f t="shared" si="9"/>
        <v>0</v>
      </c>
      <c r="L92" s="38"/>
      <c r="M92" s="40"/>
      <c r="N92" s="48"/>
      <c r="O92" s="47" t="s">
        <v>22</v>
      </c>
      <c r="P92" s="38"/>
      <c r="Q92" s="38"/>
      <c r="R92" s="38"/>
      <c r="S92" s="38"/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22</v>
      </c>
      <c r="G93" s="38"/>
      <c r="H93" s="38"/>
      <c r="I93" s="38"/>
      <c r="J93" s="38"/>
      <c r="K93" s="38">
        <f t="shared" si="9"/>
        <v>0</v>
      </c>
      <c r="L93" s="38"/>
      <c r="M93" s="40"/>
      <c r="N93" s="48"/>
      <c r="O93" s="47" t="s">
        <v>22</v>
      </c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22</v>
      </c>
      <c r="G94" s="38"/>
      <c r="H94" s="38"/>
      <c r="I94" s="38"/>
      <c r="J94" s="38"/>
      <c r="K94" s="38">
        <f t="shared" si="9"/>
        <v>0</v>
      </c>
      <c r="L94" s="38"/>
      <c r="M94" s="40"/>
      <c r="N94" s="48"/>
      <c r="O94" s="47" t="s">
        <v>22</v>
      </c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 t="s">
        <v>22</v>
      </c>
      <c r="G95" s="38"/>
      <c r="H95" s="38"/>
      <c r="I95" s="38"/>
      <c r="J95" s="38"/>
      <c r="K95" s="38">
        <f t="shared" si="9"/>
        <v>0</v>
      </c>
      <c r="L95" s="38"/>
      <c r="M95" s="40"/>
      <c r="N95" s="49"/>
      <c r="O95" s="47" t="s">
        <v>22</v>
      </c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E96" t="s">
        <v>0</v>
      </c>
      <c r="F96" s="1"/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>
        <v>56</v>
      </c>
      <c r="C101" s="34"/>
      <c r="D101" s="35">
        <v>250</v>
      </c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0</v>
      </c>
      <c r="L101" s="38" t="e">
        <f>T101*100/M101</f>
        <v>#DIV/0!</v>
      </c>
      <c r="M101" s="35"/>
      <c r="N101" s="36"/>
      <c r="O101" s="37"/>
      <c r="P101" s="38"/>
      <c r="Q101" s="38"/>
      <c r="R101" s="38"/>
      <c r="S101" s="38"/>
      <c r="T101" s="39">
        <f>((SUM(Q103:Q114)*Q102)+(SUM(P103:P114)*P102)+(SUM(R103:R114)*R102))/1000</f>
        <v>0</v>
      </c>
      <c r="U101" s="39" t="e">
        <f>T101*100/M101</f>
        <v>#DIV/0!</v>
      </c>
    </row>
    <row r="102" spans="1:21" x14ac:dyDescent="0.25">
      <c r="A102" s="33"/>
      <c r="B102" s="40"/>
      <c r="C102" s="13"/>
      <c r="D102" s="40"/>
      <c r="E102" s="41" t="s">
        <v>19</v>
      </c>
      <c r="F102" s="42"/>
      <c r="G102" s="43"/>
      <c r="H102" s="43"/>
      <c r="I102" s="43"/>
      <c r="J102" s="43"/>
      <c r="K102" s="38"/>
      <c r="L102" s="38"/>
      <c r="M102" s="40"/>
      <c r="N102" s="41" t="s">
        <v>19</v>
      </c>
      <c r="O102" s="42"/>
      <c r="P102" s="43"/>
      <c r="Q102" s="43"/>
      <c r="R102" s="43"/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47" t="s">
        <v>30</v>
      </c>
      <c r="G103" s="38"/>
      <c r="H103" s="38"/>
      <c r="I103" s="38"/>
      <c r="J103" s="38"/>
      <c r="K103" s="38">
        <f>(G103*$G$7+H103*$H$7+I103*$I$7)/1000</f>
        <v>0</v>
      </c>
      <c r="L103" s="38"/>
      <c r="M103" s="40"/>
      <c r="N103" s="46"/>
      <c r="O103" s="47" t="s">
        <v>22</v>
      </c>
      <c r="P103" s="38"/>
      <c r="Q103" s="38"/>
      <c r="R103" s="38"/>
      <c r="S103" s="38"/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47" t="s">
        <v>31</v>
      </c>
      <c r="G104" s="38"/>
      <c r="H104" s="38"/>
      <c r="I104" s="38"/>
      <c r="J104" s="38"/>
      <c r="K104" s="38">
        <f t="shared" ref="K104:K114" si="11">(G104*$G$7+H104*$H$7+I104*$I$7)/1000</f>
        <v>0</v>
      </c>
      <c r="L104" s="38"/>
      <c r="M104" s="40"/>
      <c r="N104" s="48"/>
      <c r="O104" s="47" t="s">
        <v>22</v>
      </c>
      <c r="P104" s="38"/>
      <c r="Q104" s="38"/>
      <c r="R104" s="38"/>
      <c r="S104" s="38"/>
      <c r="T104" s="44">
        <f t="shared" si="10"/>
        <v>0</v>
      </c>
      <c r="U104" s="45"/>
    </row>
    <row r="105" spans="1:21" x14ac:dyDescent="0.25">
      <c r="A105" s="33"/>
      <c r="B105" s="40"/>
      <c r="C105" s="13"/>
      <c r="D105" s="40"/>
      <c r="E105" s="46"/>
      <c r="F105" s="47" t="s">
        <v>36</v>
      </c>
      <c r="G105" s="38"/>
      <c r="H105" s="38"/>
      <c r="I105" s="38"/>
      <c r="J105" s="38"/>
      <c r="K105" s="38">
        <f t="shared" si="11"/>
        <v>0</v>
      </c>
      <c r="L105" s="38"/>
      <c r="M105" s="40"/>
      <c r="N105" s="46"/>
      <c r="O105" s="47" t="s">
        <v>22</v>
      </c>
      <c r="P105" s="38"/>
      <c r="Q105" s="38"/>
      <c r="R105" s="38"/>
      <c r="S105" s="38"/>
      <c r="T105" s="44">
        <f t="shared" si="10"/>
        <v>0</v>
      </c>
      <c r="U105" s="45"/>
    </row>
    <row r="106" spans="1:21" x14ac:dyDescent="0.25">
      <c r="A106" s="33"/>
      <c r="B106" s="40"/>
      <c r="C106" s="13"/>
      <c r="D106" s="40"/>
      <c r="E106" s="46"/>
      <c r="F106" s="47" t="s">
        <v>32</v>
      </c>
      <c r="G106" s="38"/>
      <c r="H106" s="38"/>
      <c r="I106" s="38"/>
      <c r="J106" s="38"/>
      <c r="K106" s="38">
        <f t="shared" si="11"/>
        <v>0</v>
      </c>
      <c r="L106" s="38"/>
      <c r="M106" s="40"/>
      <c r="N106" s="48"/>
      <c r="O106" s="47" t="s">
        <v>22</v>
      </c>
      <c r="P106" s="38"/>
      <c r="Q106" s="38"/>
      <c r="R106" s="38"/>
      <c r="S106" s="38"/>
      <c r="T106" s="44">
        <f t="shared" si="10"/>
        <v>0</v>
      </c>
      <c r="U106" s="45"/>
    </row>
    <row r="107" spans="1:21" x14ac:dyDescent="0.25">
      <c r="A107" s="33"/>
      <c r="B107" s="40"/>
      <c r="C107" s="13"/>
      <c r="D107" s="40"/>
      <c r="E107" s="46"/>
      <c r="F107" s="47" t="s">
        <v>38</v>
      </c>
      <c r="G107" s="38"/>
      <c r="H107" s="38"/>
      <c r="I107" s="38"/>
      <c r="J107" s="38"/>
      <c r="K107" s="38">
        <f t="shared" si="11"/>
        <v>0</v>
      </c>
      <c r="L107" s="38"/>
      <c r="M107" s="40"/>
      <c r="N107" s="46"/>
      <c r="O107" s="47" t="s">
        <v>22</v>
      </c>
      <c r="P107" s="38"/>
      <c r="Q107" s="38"/>
      <c r="R107" s="38"/>
      <c r="S107" s="38"/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33</v>
      </c>
      <c r="G108" s="38"/>
      <c r="H108" s="38"/>
      <c r="I108" s="38"/>
      <c r="J108" s="38"/>
      <c r="K108" s="38">
        <f t="shared" si="11"/>
        <v>0</v>
      </c>
      <c r="L108" s="38"/>
      <c r="M108" s="40"/>
      <c r="N108" s="46"/>
      <c r="O108" s="47" t="s">
        <v>22</v>
      </c>
      <c r="P108" s="38"/>
      <c r="Q108" s="38"/>
      <c r="R108" s="38"/>
      <c r="S108" s="38"/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40</v>
      </c>
      <c r="G109" s="38"/>
      <c r="H109" s="38"/>
      <c r="I109" s="38"/>
      <c r="J109" s="38"/>
      <c r="K109" s="38">
        <f t="shared" si="11"/>
        <v>0</v>
      </c>
      <c r="L109" s="38"/>
      <c r="M109" s="40"/>
      <c r="N109" s="46"/>
      <c r="O109" s="47" t="s">
        <v>22</v>
      </c>
      <c r="P109" s="38"/>
      <c r="Q109" s="38"/>
      <c r="R109" s="38"/>
      <c r="S109" s="38"/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24</v>
      </c>
      <c r="G110" s="38"/>
      <c r="H110" s="38"/>
      <c r="I110" s="38"/>
      <c r="J110" s="38"/>
      <c r="K110" s="38">
        <f t="shared" si="11"/>
        <v>0</v>
      </c>
      <c r="L110" s="38"/>
      <c r="M110" s="40"/>
      <c r="N110" s="46"/>
      <c r="O110" s="47" t="s">
        <v>22</v>
      </c>
      <c r="P110" s="38"/>
      <c r="Q110" s="38"/>
      <c r="R110" s="38"/>
      <c r="S110" s="38"/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8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8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  <c r="G115" s="1">
        <v>45674</v>
      </c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>
        <v>57</v>
      </c>
      <c r="C120" s="34"/>
      <c r="D120" s="35">
        <v>400</v>
      </c>
      <c r="E120" s="36"/>
      <c r="F120" s="37"/>
      <c r="G120" s="38"/>
      <c r="H120" s="38"/>
      <c r="I120" s="38"/>
      <c r="J120" s="38"/>
      <c r="K120" s="38">
        <f>((SUM(H122:H133)*H121)+(SUM(G122:G133)*G121)+(SUM(I122:I133)*I121))/1000</f>
        <v>18.173999999999999</v>
      </c>
      <c r="L120" s="38">
        <f>T120*100/M120</f>
        <v>18.9895</v>
      </c>
      <c r="M120" s="35">
        <v>400</v>
      </c>
      <c r="N120" s="36"/>
      <c r="O120" s="37"/>
      <c r="P120" s="38"/>
      <c r="Q120" s="38"/>
      <c r="R120" s="38"/>
      <c r="S120" s="38"/>
      <c r="T120" s="39">
        <f>((SUM(Q122:Q133)*H121)+(SUM(P122:P133)*G121)+(SUM(R122:R133)*I121))/1000</f>
        <v>75.957999999999998</v>
      </c>
      <c r="U120" s="39">
        <f>T120*100/M120</f>
        <v>18.9895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>
        <v>233</v>
      </c>
      <c r="H121" s="43">
        <v>233</v>
      </c>
      <c r="I121" s="43">
        <v>233</v>
      </c>
      <c r="J121" s="43"/>
      <c r="K121" s="38"/>
      <c r="L121" s="38"/>
      <c r="M121" s="40"/>
      <c r="N121" s="41" t="s">
        <v>19</v>
      </c>
      <c r="O121" s="42"/>
      <c r="P121" s="43"/>
      <c r="Q121" s="43"/>
      <c r="R121" s="43"/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 t="s">
        <v>30</v>
      </c>
      <c r="G122" s="38">
        <v>0</v>
      </c>
      <c r="H122" s="38">
        <v>0</v>
      </c>
      <c r="I122" s="38">
        <v>0</v>
      </c>
      <c r="J122" s="38"/>
      <c r="K122" s="38">
        <f>(G122*$G$7+H122*$H$7+I122*$I$7)/1000</f>
        <v>0</v>
      </c>
      <c r="L122" s="38"/>
      <c r="M122" s="40"/>
      <c r="N122" s="46"/>
      <c r="O122" s="47" t="s">
        <v>20</v>
      </c>
      <c r="P122" s="38">
        <v>37</v>
      </c>
      <c r="Q122" s="38">
        <v>56</v>
      </c>
      <c r="R122" s="38">
        <v>41</v>
      </c>
      <c r="S122" s="38">
        <v>19</v>
      </c>
      <c r="T122" s="44">
        <f t="shared" ref="T122:T133" si="12">(P122*$P$7+Q122*$Q$7+R122*$R$7)/1000</f>
        <v>29.39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31</v>
      </c>
      <c r="G123" s="38">
        <v>0</v>
      </c>
      <c r="H123" s="38">
        <v>0</v>
      </c>
      <c r="I123" s="38">
        <v>0</v>
      </c>
      <c r="J123" s="38"/>
      <c r="K123" s="38">
        <f t="shared" ref="K123:K133" si="13">(G123*$G$7+H123*$H$7+I123*$I$7)/1000</f>
        <v>0</v>
      </c>
      <c r="L123" s="38"/>
      <c r="M123" s="40"/>
      <c r="N123" s="48"/>
      <c r="O123" s="47" t="s">
        <v>21</v>
      </c>
      <c r="P123" s="38">
        <v>10</v>
      </c>
      <c r="Q123" s="38">
        <v>8</v>
      </c>
      <c r="R123" s="38">
        <v>10</v>
      </c>
      <c r="S123" s="38">
        <v>5</v>
      </c>
      <c r="T123" s="44">
        <f t="shared" si="12"/>
        <v>6.1559999999999997</v>
      </c>
      <c r="U123" s="45"/>
    </row>
    <row r="124" spans="1:21" x14ac:dyDescent="0.25">
      <c r="A124" s="33"/>
      <c r="B124" s="40"/>
      <c r="C124" s="13"/>
      <c r="D124" s="40"/>
      <c r="E124" s="46"/>
      <c r="F124" s="47" t="s">
        <v>36</v>
      </c>
      <c r="G124" s="38">
        <v>17</v>
      </c>
      <c r="H124" s="38">
        <v>14</v>
      </c>
      <c r="I124" s="38">
        <v>10</v>
      </c>
      <c r="J124" s="38">
        <v>7</v>
      </c>
      <c r="K124" s="38">
        <f t="shared" si="13"/>
        <v>0</v>
      </c>
      <c r="L124" s="38"/>
      <c r="M124" s="40"/>
      <c r="N124" s="46"/>
      <c r="O124" s="47" t="s">
        <v>35</v>
      </c>
      <c r="P124" s="38">
        <v>17</v>
      </c>
      <c r="Q124" s="38">
        <v>36</v>
      </c>
      <c r="R124" s="38">
        <v>41</v>
      </c>
      <c r="S124" s="38">
        <v>15</v>
      </c>
      <c r="T124" s="44">
        <f t="shared" si="12"/>
        <v>20.63</v>
      </c>
      <c r="U124" s="45"/>
    </row>
    <row r="125" spans="1:21" x14ac:dyDescent="0.25">
      <c r="A125" s="33"/>
      <c r="B125" s="40"/>
      <c r="C125" s="13"/>
      <c r="D125" s="40"/>
      <c r="E125" s="46"/>
      <c r="F125" s="47" t="s">
        <v>38</v>
      </c>
      <c r="G125" s="38">
        <v>0</v>
      </c>
      <c r="H125" s="38">
        <v>0</v>
      </c>
      <c r="I125" s="38">
        <v>0</v>
      </c>
      <c r="J125" s="38"/>
      <c r="K125" s="38">
        <f t="shared" si="13"/>
        <v>0</v>
      </c>
      <c r="L125" s="38"/>
      <c r="M125" s="40"/>
      <c r="N125" s="48"/>
      <c r="O125" s="47" t="s">
        <v>23</v>
      </c>
      <c r="P125" s="38">
        <v>21</v>
      </c>
      <c r="Q125" s="38">
        <v>11</v>
      </c>
      <c r="R125" s="38">
        <v>25</v>
      </c>
      <c r="S125" s="38">
        <v>4</v>
      </c>
      <c r="T125" s="44">
        <f t="shared" si="12"/>
        <v>12.553000000000001</v>
      </c>
      <c r="U125" s="45"/>
    </row>
    <row r="126" spans="1:21" x14ac:dyDescent="0.25">
      <c r="A126" s="33"/>
      <c r="B126" s="40"/>
      <c r="C126" s="13"/>
      <c r="D126" s="40"/>
      <c r="E126" s="46"/>
      <c r="F126" s="47" t="s">
        <v>24</v>
      </c>
      <c r="G126" s="38">
        <v>20</v>
      </c>
      <c r="H126" s="38">
        <v>9</v>
      </c>
      <c r="I126" s="38">
        <v>8</v>
      </c>
      <c r="J126" s="38">
        <v>9</v>
      </c>
      <c r="K126" s="38">
        <f t="shared" si="13"/>
        <v>0</v>
      </c>
      <c r="L126" s="38"/>
      <c r="M126" s="40"/>
      <c r="N126" s="46"/>
      <c r="O126" s="47" t="s">
        <v>37</v>
      </c>
      <c r="P126" s="38">
        <v>0</v>
      </c>
      <c r="Q126" s="38">
        <v>0</v>
      </c>
      <c r="R126" s="38">
        <v>0</v>
      </c>
      <c r="S126" s="38"/>
      <c r="T126" s="44">
        <f t="shared" si="12"/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22</v>
      </c>
      <c r="G127" s="38"/>
      <c r="H127" s="38"/>
      <c r="I127" s="38"/>
      <c r="J127" s="38"/>
      <c r="K127" s="38">
        <f t="shared" si="13"/>
        <v>0</v>
      </c>
      <c r="L127" s="38"/>
      <c r="M127" s="40"/>
      <c r="N127" s="46"/>
      <c r="O127" s="47" t="s">
        <v>25</v>
      </c>
      <c r="P127" s="38">
        <v>7</v>
      </c>
      <c r="Q127" s="38">
        <v>3</v>
      </c>
      <c r="R127" s="38">
        <v>3</v>
      </c>
      <c r="S127" s="38">
        <v>3</v>
      </c>
      <c r="T127" s="44">
        <f t="shared" si="12"/>
        <v>2.8610000000000002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22</v>
      </c>
      <c r="G128" s="38"/>
      <c r="H128" s="38"/>
      <c r="I128" s="38"/>
      <c r="J128" s="38"/>
      <c r="K128" s="38">
        <f t="shared" si="13"/>
        <v>0</v>
      </c>
      <c r="L128" s="38"/>
      <c r="M128" s="40"/>
      <c r="N128" s="46"/>
      <c r="O128" s="47" t="s">
        <v>22</v>
      </c>
      <c r="P128" s="38"/>
      <c r="Q128" s="38"/>
      <c r="R128" s="38"/>
      <c r="S128" s="38"/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22</v>
      </c>
      <c r="G129" s="38"/>
      <c r="H129" s="38"/>
      <c r="I129" s="38"/>
      <c r="J129" s="38"/>
      <c r="K129" s="38">
        <f t="shared" si="13"/>
        <v>0</v>
      </c>
      <c r="L129" s="38"/>
      <c r="M129" s="40"/>
      <c r="N129" s="46"/>
      <c r="O129" s="47" t="s">
        <v>22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22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22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22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22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  <c r="G134" s="1">
        <v>45684</v>
      </c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>
        <v>58</v>
      </c>
      <c r="C139" s="34"/>
      <c r="D139" s="35">
        <v>250</v>
      </c>
      <c r="E139" s="36"/>
      <c r="F139" s="37"/>
      <c r="G139" s="38"/>
      <c r="H139" s="38"/>
      <c r="I139" s="38"/>
      <c r="J139" s="38"/>
      <c r="K139" s="38">
        <f>((SUM(H141:H152)*H140)+(SUM(G141:G152)*G140)+(SUM(I141:I152)*I140))/1000</f>
        <v>115.824</v>
      </c>
      <c r="L139" s="38">
        <f>T139*100/M139</f>
        <v>0</v>
      </c>
      <c r="M139" s="35">
        <v>180</v>
      </c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>
        <f>T139*100/M139</f>
        <v>0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>
        <v>228</v>
      </c>
      <c r="H140" s="43">
        <v>228</v>
      </c>
      <c r="I140" s="43">
        <v>228</v>
      </c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30</v>
      </c>
      <c r="G141" s="38">
        <v>0</v>
      </c>
      <c r="H141" s="38">
        <v>3</v>
      </c>
      <c r="I141" s="38">
        <v>0</v>
      </c>
      <c r="J141" s="38">
        <v>2</v>
      </c>
      <c r="K141" s="38">
        <f>(G141*$G$7+H141*$H$7+I141*$I$7)/1000</f>
        <v>0</v>
      </c>
      <c r="L141" s="38"/>
      <c r="M141" s="40"/>
      <c r="N141" s="46"/>
      <c r="O141" s="47" t="s">
        <v>42</v>
      </c>
      <c r="P141" s="38"/>
      <c r="Q141" s="38"/>
      <c r="R141" s="38"/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31</v>
      </c>
      <c r="G142" s="38">
        <v>25</v>
      </c>
      <c r="H142" s="38">
        <v>30</v>
      </c>
      <c r="I142" s="38">
        <v>64</v>
      </c>
      <c r="J142" s="38">
        <v>28</v>
      </c>
      <c r="K142" s="38">
        <f t="shared" ref="K142:K152" si="15">(G142*$G$7+H142*$H$7+I142*$I$7)/1000</f>
        <v>0</v>
      </c>
      <c r="L142" s="38"/>
      <c r="M142" s="40"/>
      <c r="N142" s="48"/>
      <c r="O142" s="47" t="s">
        <v>26</v>
      </c>
      <c r="P142" s="38"/>
      <c r="Q142" s="38"/>
      <c r="R142" s="38"/>
      <c r="S142" s="38"/>
      <c r="T142" s="44">
        <f t="shared" si="14"/>
        <v>0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36</v>
      </c>
      <c r="G143" s="38">
        <v>25</v>
      </c>
      <c r="H143" s="38">
        <v>27</v>
      </c>
      <c r="I143" s="38">
        <v>10</v>
      </c>
      <c r="J143" s="38">
        <v>17</v>
      </c>
      <c r="K143" s="38">
        <f t="shared" si="15"/>
        <v>0</v>
      </c>
      <c r="L143" s="38"/>
      <c r="M143" s="40"/>
      <c r="N143" s="46"/>
      <c r="O143" s="47" t="s">
        <v>20</v>
      </c>
      <c r="P143" s="38"/>
      <c r="Q143" s="38"/>
      <c r="R143" s="38"/>
      <c r="S143" s="38"/>
      <c r="T143" s="44">
        <f t="shared" si="14"/>
        <v>0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32</v>
      </c>
      <c r="G144" s="38">
        <v>100</v>
      </c>
      <c r="H144" s="38">
        <v>90</v>
      </c>
      <c r="I144" s="38">
        <v>128</v>
      </c>
      <c r="J144" s="38">
        <v>30</v>
      </c>
      <c r="K144" s="38">
        <f t="shared" si="15"/>
        <v>0</v>
      </c>
      <c r="L144" s="38"/>
      <c r="M144" s="40"/>
      <c r="N144" s="48"/>
      <c r="O144" s="47" t="s">
        <v>21</v>
      </c>
      <c r="P144" s="38"/>
      <c r="Q144" s="38"/>
      <c r="R144" s="38"/>
      <c r="S144" s="38"/>
      <c r="T144" s="44">
        <f t="shared" si="14"/>
        <v>0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38</v>
      </c>
      <c r="G145" s="38">
        <v>2</v>
      </c>
      <c r="H145" s="38">
        <v>2</v>
      </c>
      <c r="I145" s="38">
        <v>2</v>
      </c>
      <c r="J145" s="38">
        <v>4</v>
      </c>
      <c r="K145" s="38">
        <f t="shared" si="15"/>
        <v>0</v>
      </c>
      <c r="L145" s="38"/>
      <c r="M145" s="40"/>
      <c r="N145" s="46"/>
      <c r="O145" s="47" t="s">
        <v>22</v>
      </c>
      <c r="P145" s="38"/>
      <c r="Q145" s="38"/>
      <c r="R145" s="38"/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33</v>
      </c>
      <c r="G146" s="38"/>
      <c r="H146" s="38"/>
      <c r="I146" s="38"/>
      <c r="J146" s="38"/>
      <c r="K146" s="38">
        <f t="shared" si="15"/>
        <v>0</v>
      </c>
      <c r="L146" s="38"/>
      <c r="M146" s="40"/>
      <c r="N146" s="46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40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24</v>
      </c>
      <c r="G148" s="38">
        <v>0</v>
      </c>
      <c r="H148" s="38">
        <v>0</v>
      </c>
      <c r="I148" s="38">
        <v>0</v>
      </c>
      <c r="J148" s="38">
        <v>0</v>
      </c>
      <c r="K148" s="38">
        <f t="shared" si="15"/>
        <v>0</v>
      </c>
      <c r="L148" s="38"/>
      <c r="M148" s="40"/>
      <c r="N148" s="46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22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8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22</v>
      </c>
      <c r="G150" s="38"/>
      <c r="H150" s="38"/>
      <c r="I150" s="38"/>
      <c r="J150" s="38"/>
      <c r="K150" s="38">
        <f t="shared" si="15"/>
        <v>0</v>
      </c>
      <c r="L150" s="38"/>
      <c r="M150" s="40"/>
      <c r="N150" s="48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22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22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9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E153" t="s">
        <v>0</v>
      </c>
      <c r="F153" s="1"/>
      <c r="G153" s="1">
        <v>45644</v>
      </c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>
        <v>59</v>
      </c>
      <c r="C158" s="34"/>
      <c r="D158" s="35">
        <v>630</v>
      </c>
      <c r="E158" s="36"/>
      <c r="F158" s="37"/>
      <c r="G158" s="38"/>
      <c r="H158" s="38"/>
      <c r="I158" s="38"/>
      <c r="J158" s="38"/>
      <c r="K158" s="38">
        <f>((SUM(H160:H171)*Q159)+(SUM(G160:G171)*P159)+(SUM(I160:I171)*R159))/1000</f>
        <v>0</v>
      </c>
      <c r="L158" s="38">
        <f>T158*100/M158</f>
        <v>0</v>
      </c>
      <c r="M158" s="35">
        <v>630</v>
      </c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0</v>
      </c>
      <c r="U158" s="39">
        <f>T158*100/M158</f>
        <v>0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>
        <v>230</v>
      </c>
      <c r="H159" s="43">
        <v>230</v>
      </c>
      <c r="I159" s="43">
        <v>230</v>
      </c>
      <c r="J159" s="43"/>
      <c r="K159" s="38"/>
      <c r="L159" s="38"/>
      <c r="M159" s="40"/>
      <c r="N159" s="41" t="s">
        <v>19</v>
      </c>
      <c r="O159" s="42"/>
      <c r="P159" s="43"/>
      <c r="Q159" s="43"/>
      <c r="R159" s="43"/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30</v>
      </c>
      <c r="G160" s="38">
        <v>13</v>
      </c>
      <c r="H160" s="38">
        <v>10</v>
      </c>
      <c r="I160" s="38">
        <v>7</v>
      </c>
      <c r="J160" s="38">
        <v>6</v>
      </c>
      <c r="K160" s="38">
        <f>(G160*$G$7+H160*$H$7+I160*$I$7)/1000</f>
        <v>0</v>
      </c>
      <c r="L160" s="38"/>
      <c r="M160" s="40"/>
      <c r="N160" s="46"/>
      <c r="O160" s="47" t="s">
        <v>35</v>
      </c>
      <c r="P160" s="38">
        <v>24</v>
      </c>
      <c r="Q160" s="38">
        <v>11</v>
      </c>
      <c r="R160" s="38">
        <v>17</v>
      </c>
      <c r="S160" s="38">
        <v>6</v>
      </c>
      <c r="T160" s="44">
        <f t="shared" ref="T160:T171" si="16">(P160*$P$7+Q160*$Q$7+R160*$R$7)/1000</f>
        <v>11.448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31</v>
      </c>
      <c r="G161" s="38">
        <v>25</v>
      </c>
      <c r="H161" s="38">
        <v>26</v>
      </c>
      <c r="I161" s="38">
        <v>12</v>
      </c>
      <c r="J161" s="38">
        <v>16</v>
      </c>
      <c r="K161" s="38">
        <f t="shared" ref="K161:K171" si="17">(G161*$G$7+H161*$H$7+I161*$I$7)/1000</f>
        <v>0</v>
      </c>
      <c r="L161" s="38"/>
      <c r="M161" s="40"/>
      <c r="N161" s="48"/>
      <c r="O161" s="47" t="s">
        <v>23</v>
      </c>
      <c r="P161" s="38"/>
      <c r="Q161" s="38"/>
      <c r="R161" s="38"/>
      <c r="S161" s="38"/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36</v>
      </c>
      <c r="G162" s="38"/>
      <c r="H162" s="38"/>
      <c r="I162" s="38"/>
      <c r="J162" s="38"/>
      <c r="K162" s="38">
        <f t="shared" si="17"/>
        <v>0</v>
      </c>
      <c r="L162" s="38"/>
      <c r="M162" s="40"/>
      <c r="N162" s="46"/>
      <c r="O162" s="47" t="s">
        <v>37</v>
      </c>
      <c r="P162" s="38"/>
      <c r="Q162" s="38"/>
      <c r="R162" s="38"/>
      <c r="S162" s="38"/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 t="s">
        <v>32</v>
      </c>
      <c r="G163" s="38">
        <v>30</v>
      </c>
      <c r="H163" s="38">
        <v>30</v>
      </c>
      <c r="I163" s="38">
        <v>32</v>
      </c>
      <c r="J163" s="38">
        <v>25</v>
      </c>
      <c r="K163" s="38">
        <f t="shared" si="17"/>
        <v>0</v>
      </c>
      <c r="L163" s="38"/>
      <c r="M163" s="40"/>
      <c r="N163" s="48"/>
      <c r="O163" s="47" t="s">
        <v>25</v>
      </c>
      <c r="P163" s="38">
        <v>0</v>
      </c>
      <c r="Q163" s="38">
        <v>0</v>
      </c>
      <c r="R163" s="38">
        <v>0</v>
      </c>
      <c r="S163" s="38">
        <v>0</v>
      </c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 t="s">
        <v>38</v>
      </c>
      <c r="G164" s="38">
        <v>3</v>
      </c>
      <c r="H164" s="38">
        <v>7</v>
      </c>
      <c r="I164" s="38">
        <v>10</v>
      </c>
      <c r="J164" s="38">
        <v>2</v>
      </c>
      <c r="K164" s="38">
        <f t="shared" si="17"/>
        <v>0</v>
      </c>
      <c r="L164" s="38"/>
      <c r="M164" s="40"/>
      <c r="N164" s="46"/>
      <c r="O164" s="47" t="s">
        <v>39</v>
      </c>
      <c r="P164" s="38"/>
      <c r="Q164" s="38"/>
      <c r="R164" s="38"/>
      <c r="S164" s="38"/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33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27</v>
      </c>
      <c r="P165" s="38">
        <v>58</v>
      </c>
      <c r="Q165" s="38">
        <v>42</v>
      </c>
      <c r="R165" s="38">
        <v>43</v>
      </c>
      <c r="S165" s="38">
        <v>27</v>
      </c>
      <c r="T165" s="44">
        <f t="shared" si="16"/>
        <v>31.434999999999999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40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28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24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41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42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43</v>
      </c>
      <c r="P168" s="38">
        <v>0</v>
      </c>
      <c r="Q168" s="38">
        <v>0</v>
      </c>
      <c r="R168" s="38">
        <v>0</v>
      </c>
      <c r="S168" s="38">
        <v>0</v>
      </c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26</v>
      </c>
      <c r="G169" s="38">
        <v>72</v>
      </c>
      <c r="H169" s="38">
        <v>60</v>
      </c>
      <c r="I169" s="38">
        <v>43</v>
      </c>
      <c r="J169" s="38">
        <v>24</v>
      </c>
      <c r="K169" s="38">
        <f t="shared" si="17"/>
        <v>0</v>
      </c>
      <c r="L169" s="38"/>
      <c r="M169" s="40"/>
      <c r="N169" s="48"/>
      <c r="O169" s="47" t="s">
        <v>44</v>
      </c>
      <c r="P169" s="38">
        <v>0</v>
      </c>
      <c r="Q169" s="38">
        <v>0</v>
      </c>
      <c r="R169" s="38">
        <v>0</v>
      </c>
      <c r="S169" s="38">
        <v>0</v>
      </c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20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45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21</v>
      </c>
      <c r="G171" s="38">
        <v>31</v>
      </c>
      <c r="H171" s="38">
        <v>44</v>
      </c>
      <c r="I171" s="38">
        <v>24</v>
      </c>
      <c r="J171" s="38">
        <v>15</v>
      </c>
      <c r="K171" s="38">
        <f t="shared" si="17"/>
        <v>0</v>
      </c>
      <c r="L171" s="38"/>
      <c r="M171" s="40"/>
      <c r="N171" s="49"/>
      <c r="O171" s="47" t="s">
        <v>46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  <c r="G172" s="1"/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>
        <v>60</v>
      </c>
      <c r="C177" s="34"/>
      <c r="D177" s="35">
        <v>630</v>
      </c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0</v>
      </c>
      <c r="L177" s="38">
        <f>T177*100/M177</f>
        <v>0</v>
      </c>
      <c r="M177" s="35">
        <v>400</v>
      </c>
      <c r="N177" s="36"/>
      <c r="O177" s="37"/>
      <c r="P177" s="38"/>
      <c r="Q177" s="38"/>
      <c r="R177" s="38"/>
      <c r="S177" s="38"/>
      <c r="T177" s="39">
        <f>((SUM(Q179:Q190)*H178)+(SUM(P179:P190)*G178)+(SUM(R179:R190)*I178))/1000</f>
        <v>0</v>
      </c>
      <c r="U177" s="39">
        <f>T177*100/M177</f>
        <v>0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/>
      <c r="H178" s="43"/>
      <c r="I178" s="43"/>
      <c r="J178" s="43"/>
      <c r="K178" s="38"/>
      <c r="L178" s="38"/>
      <c r="M178" s="40"/>
      <c r="N178" s="41" t="s">
        <v>19</v>
      </c>
      <c r="O178" s="42"/>
      <c r="P178" s="43"/>
      <c r="Q178" s="43"/>
      <c r="R178" s="43"/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30</v>
      </c>
      <c r="G179" s="38"/>
      <c r="H179" s="38"/>
      <c r="I179" s="38"/>
      <c r="J179" s="38"/>
      <c r="K179" s="38">
        <f>(G179*$G$7+H179*$H$7+I179*$I$7)/1000</f>
        <v>0</v>
      </c>
      <c r="L179" s="38"/>
      <c r="M179" s="40"/>
      <c r="N179" s="46"/>
      <c r="O179" s="47" t="s">
        <v>42</v>
      </c>
      <c r="P179" s="38"/>
      <c r="Q179" s="38"/>
      <c r="R179" s="38"/>
      <c r="S179" s="38"/>
      <c r="T179" s="44">
        <f t="shared" ref="T179:T190" si="18">(P179*$P$7+Q179*$Q$7+R179*$R$7)/1000</f>
        <v>0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31</v>
      </c>
      <c r="G180" s="38"/>
      <c r="H180" s="38"/>
      <c r="I180" s="38"/>
      <c r="J180" s="38"/>
      <c r="K180" s="38">
        <f t="shared" ref="K180:K190" si="19">(G180*$G$7+H180*$H$7+I180*$I$7)/1000</f>
        <v>0</v>
      </c>
      <c r="L180" s="38"/>
      <c r="M180" s="40"/>
      <c r="N180" s="48"/>
      <c r="O180" s="47" t="s">
        <v>22</v>
      </c>
      <c r="P180" s="38"/>
      <c r="Q180" s="38"/>
      <c r="R180" s="38"/>
      <c r="S180" s="38"/>
      <c r="T180" s="44">
        <f t="shared" si="18"/>
        <v>0</v>
      </c>
      <c r="U180" s="45"/>
    </row>
    <row r="181" spans="1:21" x14ac:dyDescent="0.25">
      <c r="A181" s="33"/>
      <c r="B181" s="40"/>
      <c r="C181" s="13"/>
      <c r="D181" s="40"/>
      <c r="E181" s="46"/>
      <c r="F181" s="47" t="s">
        <v>22</v>
      </c>
      <c r="G181" s="38"/>
      <c r="H181" s="38"/>
      <c r="I181" s="38"/>
      <c r="J181" s="38"/>
      <c r="K181" s="38">
        <f t="shared" si="19"/>
        <v>0</v>
      </c>
      <c r="L181" s="38"/>
      <c r="M181" s="40"/>
      <c r="N181" s="46"/>
      <c r="O181" s="47" t="s">
        <v>20</v>
      </c>
      <c r="P181" s="38"/>
      <c r="Q181" s="38"/>
      <c r="R181" s="38"/>
      <c r="S181" s="38"/>
      <c r="T181" s="44">
        <f t="shared" si="18"/>
        <v>0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32</v>
      </c>
      <c r="G182" s="38"/>
      <c r="H182" s="38"/>
      <c r="I182" s="38"/>
      <c r="J182" s="38"/>
      <c r="K182" s="38">
        <f t="shared" si="19"/>
        <v>0</v>
      </c>
      <c r="L182" s="38"/>
      <c r="M182" s="40"/>
      <c r="N182" s="48"/>
      <c r="O182" s="47" t="s">
        <v>22</v>
      </c>
      <c r="P182" s="38"/>
      <c r="Q182" s="38"/>
      <c r="R182" s="38"/>
      <c r="S182" s="38"/>
      <c r="T182" s="44">
        <f t="shared" si="18"/>
        <v>0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22</v>
      </c>
      <c r="G183" s="38"/>
      <c r="H183" s="38"/>
      <c r="I183" s="38"/>
      <c r="J183" s="38"/>
      <c r="K183" s="38">
        <f t="shared" si="19"/>
        <v>0</v>
      </c>
      <c r="L183" s="38"/>
      <c r="M183" s="40"/>
      <c r="N183" s="46"/>
      <c r="O183" s="47" t="s">
        <v>22</v>
      </c>
      <c r="P183" s="38"/>
      <c r="Q183" s="38"/>
      <c r="R183" s="38"/>
      <c r="S183" s="38"/>
      <c r="T183" s="44">
        <f t="shared" si="18"/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33</v>
      </c>
      <c r="G184" s="38"/>
      <c r="H184" s="38"/>
      <c r="I184" s="38"/>
      <c r="J184" s="38"/>
      <c r="K184" s="38">
        <f t="shared" si="19"/>
        <v>0</v>
      </c>
      <c r="L184" s="38"/>
      <c r="M184" s="40"/>
      <c r="N184" s="46"/>
      <c r="O184" s="47" t="s">
        <v>23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40</v>
      </c>
      <c r="G185" s="38"/>
      <c r="H185" s="38"/>
      <c r="I185" s="38"/>
      <c r="J185" s="38"/>
      <c r="K185" s="38">
        <f t="shared" si="19"/>
        <v>0</v>
      </c>
      <c r="L185" s="38"/>
      <c r="M185" s="40"/>
      <c r="N185" s="46"/>
      <c r="O185" s="47" t="s">
        <v>37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24</v>
      </c>
      <c r="G186" s="38"/>
      <c r="H186" s="38"/>
      <c r="I186" s="38"/>
      <c r="J186" s="38"/>
      <c r="K186" s="38">
        <f t="shared" si="19"/>
        <v>0</v>
      </c>
      <c r="L186" s="38"/>
      <c r="M186" s="40"/>
      <c r="N186" s="46"/>
      <c r="O186" s="47" t="s">
        <v>25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8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8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9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E191" t="s">
        <v>0</v>
      </c>
      <c r="F191" s="1"/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>
        <v>61</v>
      </c>
      <c r="C196" s="34"/>
      <c r="D196" s="35">
        <v>180</v>
      </c>
      <c r="E196" s="36"/>
      <c r="F196" s="37"/>
      <c r="G196" s="38"/>
      <c r="H196" s="38"/>
      <c r="I196" s="38"/>
      <c r="J196" s="38"/>
      <c r="K196" s="38">
        <f>((SUM(H198:H209)*H197)+(SUM(G198:G209)*G197)+(SUM(I198:I209)*I197))/1000</f>
        <v>0</v>
      </c>
      <c r="L196" s="38" t="e">
        <f>T196*100/M196</f>
        <v>#DIV/0!</v>
      </c>
      <c r="M196" s="35"/>
      <c r="N196" s="36"/>
      <c r="O196" s="37"/>
      <c r="P196" s="38"/>
      <c r="Q196" s="38"/>
      <c r="R196" s="38"/>
      <c r="S196" s="38"/>
      <c r="T196" s="39">
        <f>((SUM(Q198:Q209)*Q197)+(SUM(P198:P209)*P197)+(SUM(R198:R209)*R197))/1000</f>
        <v>0</v>
      </c>
      <c r="U196" s="39" t="e">
        <f>T196*100/M196</f>
        <v>#DIV/0!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/>
      <c r="H197" s="43"/>
      <c r="I197" s="43"/>
      <c r="J197" s="43"/>
      <c r="K197" s="38"/>
      <c r="L197" s="38"/>
      <c r="M197" s="40"/>
      <c r="N197" s="41" t="s">
        <v>19</v>
      </c>
      <c r="O197" s="42"/>
      <c r="P197" s="43"/>
      <c r="Q197" s="43"/>
      <c r="R197" s="43"/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22</v>
      </c>
      <c r="G198" s="38"/>
      <c r="H198" s="38"/>
      <c r="I198" s="38"/>
      <c r="J198" s="38"/>
      <c r="K198" s="38">
        <f>(G198*$G$7+H198*$H$7+I198*$I$7)/1000</f>
        <v>0</v>
      </c>
      <c r="L198" s="38"/>
      <c r="M198" s="40"/>
      <c r="N198" s="46"/>
      <c r="O198" s="47" t="s">
        <v>22</v>
      </c>
      <c r="P198" s="38"/>
      <c r="Q198" s="38"/>
      <c r="R198" s="38"/>
      <c r="S198" s="38"/>
      <c r="T198" s="44">
        <f t="shared" ref="T198:T209" si="20">(P198*$P$7+Q198*$Q$7+R198*$R$7)/1000</f>
        <v>0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22</v>
      </c>
      <c r="G199" s="38"/>
      <c r="H199" s="38"/>
      <c r="I199" s="38"/>
      <c r="J199" s="38"/>
      <c r="K199" s="38">
        <f t="shared" ref="K199:K209" si="21">(G199*$G$7+H199*$H$7+I199*$I$7)/1000</f>
        <v>0</v>
      </c>
      <c r="L199" s="38"/>
      <c r="M199" s="40"/>
      <c r="N199" s="48"/>
      <c r="O199" s="47" t="s">
        <v>22</v>
      </c>
      <c r="P199" s="38"/>
      <c r="Q199" s="38"/>
      <c r="R199" s="38"/>
      <c r="S199" s="38"/>
      <c r="T199" s="44">
        <f t="shared" si="20"/>
        <v>0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22</v>
      </c>
      <c r="G200" s="38"/>
      <c r="H200" s="38"/>
      <c r="I200" s="38"/>
      <c r="J200" s="38"/>
      <c r="K200" s="38">
        <f t="shared" si="21"/>
        <v>0</v>
      </c>
      <c r="L200" s="38"/>
      <c r="M200" s="40"/>
      <c r="N200" s="46"/>
      <c r="O200" s="47" t="s">
        <v>22</v>
      </c>
      <c r="P200" s="38"/>
      <c r="Q200" s="38"/>
      <c r="R200" s="38"/>
      <c r="S200" s="38"/>
      <c r="T200" s="44">
        <f t="shared" si="20"/>
        <v>0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22</v>
      </c>
      <c r="G201" s="38"/>
      <c r="H201" s="38"/>
      <c r="I201" s="38"/>
      <c r="J201" s="38"/>
      <c r="K201" s="38">
        <f t="shared" si="21"/>
        <v>0</v>
      </c>
      <c r="L201" s="38"/>
      <c r="M201" s="40"/>
      <c r="N201" s="48"/>
      <c r="O201" s="47" t="s">
        <v>22</v>
      </c>
      <c r="P201" s="38"/>
      <c r="Q201" s="38"/>
      <c r="R201" s="38"/>
      <c r="S201" s="38"/>
      <c r="T201" s="44">
        <f t="shared" si="20"/>
        <v>0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22</v>
      </c>
      <c r="G202" s="38"/>
      <c r="H202" s="38"/>
      <c r="I202" s="38"/>
      <c r="J202" s="38"/>
      <c r="K202" s="38">
        <f t="shared" si="21"/>
        <v>0</v>
      </c>
      <c r="L202" s="38"/>
      <c r="M202" s="40"/>
      <c r="N202" s="46"/>
      <c r="O202" s="47" t="s">
        <v>22</v>
      </c>
      <c r="P202" s="38"/>
      <c r="Q202" s="38"/>
      <c r="R202" s="38"/>
      <c r="S202" s="38"/>
      <c r="T202" s="44">
        <f t="shared" si="20"/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22</v>
      </c>
      <c r="G203" s="38"/>
      <c r="H203" s="38"/>
      <c r="I203" s="38"/>
      <c r="J203" s="38"/>
      <c r="K203" s="38">
        <f t="shared" si="21"/>
        <v>0</v>
      </c>
      <c r="L203" s="38"/>
      <c r="M203" s="40"/>
      <c r="N203" s="46"/>
      <c r="O203" s="47" t="s">
        <v>22</v>
      </c>
      <c r="P203" s="38"/>
      <c r="Q203" s="38"/>
      <c r="R203" s="38"/>
      <c r="S203" s="38"/>
      <c r="T203" s="44">
        <f t="shared" si="20"/>
        <v>0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22</v>
      </c>
      <c r="G204" s="38"/>
      <c r="H204" s="38"/>
      <c r="I204" s="38"/>
      <c r="J204" s="38"/>
      <c r="K204" s="38">
        <f t="shared" si="21"/>
        <v>0</v>
      </c>
      <c r="L204" s="38"/>
      <c r="M204" s="40"/>
      <c r="N204" s="46"/>
      <c r="O204" s="47" t="s">
        <v>22</v>
      </c>
      <c r="P204" s="38"/>
      <c r="Q204" s="38"/>
      <c r="R204" s="38"/>
      <c r="S204" s="38"/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22</v>
      </c>
      <c r="G205" s="38"/>
      <c r="H205" s="38"/>
      <c r="I205" s="38"/>
      <c r="J205" s="38"/>
      <c r="K205" s="38">
        <f t="shared" si="21"/>
        <v>0</v>
      </c>
      <c r="L205" s="38"/>
      <c r="M205" s="40"/>
      <c r="N205" s="46"/>
      <c r="O205" s="47" t="s">
        <v>22</v>
      </c>
      <c r="P205" s="38"/>
      <c r="Q205" s="38"/>
      <c r="R205" s="38"/>
      <c r="S205" s="38"/>
      <c r="T205" s="44">
        <f t="shared" si="20"/>
        <v>0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8"/>
      <c r="O206" s="47" t="s">
        <v>22</v>
      </c>
      <c r="P206" s="38"/>
      <c r="Q206" s="38"/>
      <c r="R206" s="38"/>
      <c r="S206" s="38"/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22</v>
      </c>
      <c r="G207" s="38"/>
      <c r="H207" s="38"/>
      <c r="I207" s="38"/>
      <c r="J207" s="38"/>
      <c r="K207" s="38">
        <f t="shared" si="21"/>
        <v>0</v>
      </c>
      <c r="L207" s="38"/>
      <c r="M207" s="40"/>
      <c r="N207" s="48"/>
      <c r="O207" s="47" t="s">
        <v>22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8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9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E210" t="s">
        <v>0</v>
      </c>
      <c r="F210" s="1"/>
      <c r="G210" s="1">
        <v>45645</v>
      </c>
    </row>
    <row r="211" spans="1:2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>
        <v>62</v>
      </c>
      <c r="C215" s="34"/>
      <c r="D215" s="35">
        <v>400</v>
      </c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158.886</v>
      </c>
      <c r="L215" s="38" t="e">
        <f>T215*100/M215</f>
        <v>#DIV/0!</v>
      </c>
      <c r="M215" s="35"/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0</v>
      </c>
      <c r="U215" s="39" t="e">
        <f>T215*100/M215</f>
        <v>#DIV/0!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>
        <v>236</v>
      </c>
      <c r="H216" s="43">
        <v>214</v>
      </c>
      <c r="I216" s="43">
        <v>244</v>
      </c>
      <c r="J216" s="43"/>
      <c r="K216" s="38"/>
      <c r="L216" s="38"/>
      <c r="M216" s="40"/>
      <c r="N216" s="41" t="s">
        <v>19</v>
      </c>
      <c r="O216" s="42"/>
      <c r="P216" s="43"/>
      <c r="Q216" s="43"/>
      <c r="R216" s="43"/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30</v>
      </c>
      <c r="G217" s="38"/>
      <c r="H217" s="38"/>
      <c r="I217" s="38"/>
      <c r="J217" s="38"/>
      <c r="K217" s="38">
        <f>(G217*$G$7+H217*$H$7+I217*$I$7)/1000</f>
        <v>0</v>
      </c>
      <c r="L217" s="38"/>
      <c r="M217" s="40"/>
      <c r="N217" s="46"/>
      <c r="O217" s="47" t="s">
        <v>22</v>
      </c>
      <c r="P217" s="38"/>
      <c r="Q217" s="38"/>
      <c r="R217" s="38"/>
      <c r="S217" s="38"/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31</v>
      </c>
      <c r="G218" s="38">
        <v>75</v>
      </c>
      <c r="H218" s="38">
        <v>115</v>
      </c>
      <c r="I218" s="38">
        <v>107</v>
      </c>
      <c r="J218" s="38">
        <v>39</v>
      </c>
      <c r="K218" s="38">
        <f t="shared" ref="K218:K228" si="23">(G218*$G$7+H218*$H$7+I218*$I$7)/1000</f>
        <v>0</v>
      </c>
      <c r="L218" s="38"/>
      <c r="M218" s="40"/>
      <c r="N218" s="48"/>
      <c r="O218" s="47" t="s">
        <v>22</v>
      </c>
      <c r="P218" s="38"/>
      <c r="Q218" s="38"/>
      <c r="R218" s="38"/>
      <c r="S218" s="38"/>
      <c r="T218" s="44">
        <f t="shared" si="22"/>
        <v>0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36</v>
      </c>
      <c r="G219" s="38"/>
      <c r="H219" s="38"/>
      <c r="I219" s="38"/>
      <c r="J219" s="38"/>
      <c r="K219" s="38">
        <f t="shared" si="23"/>
        <v>0</v>
      </c>
      <c r="L219" s="38"/>
      <c r="M219" s="40"/>
      <c r="N219" s="46"/>
      <c r="O219" s="47" t="s">
        <v>22</v>
      </c>
      <c r="P219" s="38"/>
      <c r="Q219" s="38"/>
      <c r="R219" s="38"/>
      <c r="S219" s="38"/>
      <c r="T219" s="44">
        <f t="shared" si="22"/>
        <v>0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32</v>
      </c>
      <c r="G220" s="38">
        <v>80</v>
      </c>
      <c r="H220" s="38">
        <v>192</v>
      </c>
      <c r="I220" s="38">
        <v>125</v>
      </c>
      <c r="J220" s="38">
        <v>63</v>
      </c>
      <c r="K220" s="38">
        <f t="shared" si="23"/>
        <v>0</v>
      </c>
      <c r="L220" s="38"/>
      <c r="M220" s="40"/>
      <c r="N220" s="48"/>
      <c r="O220" s="47" t="s">
        <v>22</v>
      </c>
      <c r="P220" s="38"/>
      <c r="Q220" s="38"/>
      <c r="R220" s="38"/>
      <c r="S220" s="38"/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38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33</v>
      </c>
      <c r="G222" s="38">
        <v>0</v>
      </c>
      <c r="H222" s="38">
        <v>0</v>
      </c>
      <c r="I222" s="38">
        <v>0</v>
      </c>
      <c r="J222" s="38">
        <v>0</v>
      </c>
      <c r="K222" s="38">
        <f t="shared" si="23"/>
        <v>0</v>
      </c>
      <c r="L222" s="38"/>
      <c r="M222" s="40"/>
      <c r="N222" s="46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22</v>
      </c>
      <c r="G223" s="38"/>
      <c r="H223" s="38"/>
      <c r="I223" s="38"/>
      <c r="J223" s="38"/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22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8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  <c r="G229" s="1">
        <v>45676</v>
      </c>
    </row>
    <row r="230" spans="1:21" x14ac:dyDescent="0.25">
      <c r="A230" s="2" t="s">
        <v>1</v>
      </c>
      <c r="B230" s="3" t="s">
        <v>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>
        <v>63</v>
      </c>
      <c r="C234" s="34"/>
      <c r="D234" s="35">
        <v>250</v>
      </c>
      <c r="E234" s="36"/>
      <c r="F234" s="37"/>
      <c r="G234" s="38"/>
      <c r="H234" s="38"/>
      <c r="I234" s="38"/>
      <c r="J234" s="38"/>
      <c r="K234" s="38">
        <f>((SUM(H236:H247)*H235)+(SUM(G236:G247)*G235)+(SUM(I236:I247)*I235))/1000</f>
        <v>86.495999999999995</v>
      </c>
      <c r="L234" s="38">
        <f>T234*100/M234</f>
        <v>17.0275</v>
      </c>
      <c r="M234" s="35">
        <v>160</v>
      </c>
      <c r="N234" s="36"/>
      <c r="O234" s="37"/>
      <c r="P234" s="38"/>
      <c r="Q234" s="38"/>
      <c r="R234" s="38"/>
      <c r="S234" s="38"/>
      <c r="T234" s="39">
        <f>((SUM(Q236:Q247)*H235)+(SUM(P236:P247)*G235)+(SUM(R236:R247)*I235))/1000</f>
        <v>27.244</v>
      </c>
      <c r="U234" s="39">
        <f>T234*100/M234</f>
        <v>17.0275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>
        <v>234</v>
      </c>
      <c r="H235" s="43">
        <v>227</v>
      </c>
      <c r="I235" s="43">
        <v>224</v>
      </c>
      <c r="J235" s="43"/>
      <c r="K235" s="38"/>
      <c r="L235" s="38"/>
      <c r="M235" s="40"/>
      <c r="N235" s="41" t="s">
        <v>19</v>
      </c>
      <c r="O235" s="42"/>
      <c r="P235" s="43"/>
      <c r="Q235" s="43"/>
      <c r="R235" s="43"/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 t="s">
        <v>30</v>
      </c>
      <c r="G236" s="38">
        <v>71</v>
      </c>
      <c r="H236" s="38">
        <v>132</v>
      </c>
      <c r="I236" s="38">
        <v>104</v>
      </c>
      <c r="J236" s="38">
        <v>43</v>
      </c>
      <c r="K236" s="38">
        <f>(G236*$G$7+H236*$H$7+I236*$I$7)/1000</f>
        <v>0</v>
      </c>
      <c r="L236" s="38"/>
      <c r="M236" s="40"/>
      <c r="N236" s="46"/>
      <c r="O236" s="47" t="s">
        <v>42</v>
      </c>
      <c r="P236" s="38">
        <v>2</v>
      </c>
      <c r="Q236" s="38">
        <v>30</v>
      </c>
      <c r="R236" s="38">
        <v>27</v>
      </c>
      <c r="S236" s="38">
        <v>22</v>
      </c>
      <c r="T236" s="44">
        <f t="shared" ref="T236:T247" si="24">(P236*$P$7+Q236*$Q$7+R236*$R$7)/1000</f>
        <v>12.919</v>
      </c>
      <c r="U236" s="45"/>
    </row>
    <row r="237" spans="1:21" x14ac:dyDescent="0.25">
      <c r="A237" s="33"/>
      <c r="B237" s="40"/>
      <c r="C237" s="13"/>
      <c r="D237" s="40"/>
      <c r="E237" s="46"/>
      <c r="F237" s="47" t="s">
        <v>31</v>
      </c>
      <c r="G237" s="38">
        <v>3</v>
      </c>
      <c r="H237" s="38">
        <v>1</v>
      </c>
      <c r="I237" s="38">
        <v>1</v>
      </c>
      <c r="J237" s="38">
        <v>3</v>
      </c>
      <c r="K237" s="38">
        <f t="shared" ref="K237:K247" si="25">(G237*$G$7+H237*$H$7+I237*$I$7)/1000</f>
        <v>0</v>
      </c>
      <c r="L237" s="38"/>
      <c r="M237" s="40"/>
      <c r="N237" s="48"/>
      <c r="O237" s="47" t="s">
        <v>26</v>
      </c>
      <c r="P237" s="38"/>
      <c r="Q237" s="38"/>
      <c r="R237" s="38"/>
      <c r="S237" s="38"/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 t="s">
        <v>36</v>
      </c>
      <c r="G238" s="38"/>
      <c r="H238" s="38"/>
      <c r="I238" s="38"/>
      <c r="J238" s="38"/>
      <c r="K238" s="38">
        <f t="shared" si="25"/>
        <v>0</v>
      </c>
      <c r="L238" s="38"/>
      <c r="M238" s="40"/>
      <c r="N238" s="46"/>
      <c r="O238" s="47" t="s">
        <v>20</v>
      </c>
      <c r="P238" s="38">
        <v>20</v>
      </c>
      <c r="Q238" s="38">
        <v>18</v>
      </c>
      <c r="R238" s="38">
        <v>23</v>
      </c>
      <c r="S238" s="38">
        <v>5</v>
      </c>
      <c r="T238" s="44">
        <f t="shared" si="24"/>
        <v>13.409000000000001</v>
      </c>
      <c r="U238" s="45"/>
    </row>
    <row r="239" spans="1:21" x14ac:dyDescent="0.25">
      <c r="A239" s="33"/>
      <c r="B239" s="40"/>
      <c r="C239" s="13"/>
      <c r="D239" s="40"/>
      <c r="E239" s="46"/>
      <c r="F239" s="47" t="s">
        <v>32</v>
      </c>
      <c r="G239" s="38"/>
      <c r="H239" s="38"/>
      <c r="I239" s="38"/>
      <c r="J239" s="38"/>
      <c r="K239" s="38">
        <f t="shared" si="25"/>
        <v>0</v>
      </c>
      <c r="L239" s="38"/>
      <c r="M239" s="40"/>
      <c r="N239" s="48"/>
      <c r="O239" s="47" t="s">
        <v>21</v>
      </c>
      <c r="P239" s="38"/>
      <c r="Q239" s="38"/>
      <c r="R239" s="38"/>
      <c r="S239" s="38"/>
      <c r="T239" s="44">
        <f t="shared" si="24"/>
        <v>0</v>
      </c>
      <c r="U239" s="45"/>
    </row>
    <row r="240" spans="1:21" x14ac:dyDescent="0.25">
      <c r="A240" s="33"/>
      <c r="B240" s="40"/>
      <c r="C240" s="13"/>
      <c r="D240" s="40"/>
      <c r="E240" s="46"/>
      <c r="F240" s="47" t="s">
        <v>38</v>
      </c>
      <c r="G240" s="38"/>
      <c r="H240" s="38"/>
      <c r="I240" s="38"/>
      <c r="J240" s="38"/>
      <c r="K240" s="38">
        <f t="shared" si="25"/>
        <v>0</v>
      </c>
      <c r="L240" s="38"/>
      <c r="M240" s="40"/>
      <c r="N240" s="46"/>
      <c r="O240" s="47" t="s">
        <v>35</v>
      </c>
      <c r="P240" s="38"/>
      <c r="Q240" s="38"/>
      <c r="R240" s="38"/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33</v>
      </c>
      <c r="G241" s="38">
        <v>1</v>
      </c>
      <c r="H241" s="38">
        <v>0</v>
      </c>
      <c r="I241" s="38">
        <v>1</v>
      </c>
      <c r="J241" s="38">
        <v>6</v>
      </c>
      <c r="K241" s="38">
        <f t="shared" si="25"/>
        <v>0</v>
      </c>
      <c r="L241" s="38"/>
      <c r="M241" s="40"/>
      <c r="N241" s="46"/>
      <c r="O241" s="47" t="s">
        <v>23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40</v>
      </c>
      <c r="G242" s="38">
        <v>17</v>
      </c>
      <c r="H242" s="38">
        <v>19</v>
      </c>
      <c r="I242" s="38">
        <v>30</v>
      </c>
      <c r="J242" s="38">
        <v>12</v>
      </c>
      <c r="K242" s="38">
        <f t="shared" si="25"/>
        <v>0</v>
      </c>
      <c r="L242" s="38"/>
      <c r="M242" s="40"/>
      <c r="N242" s="46"/>
      <c r="O242" s="47" t="s">
        <v>37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24</v>
      </c>
      <c r="G243" s="38"/>
      <c r="H243" s="38"/>
      <c r="I243" s="38"/>
      <c r="J243" s="38"/>
      <c r="K243" s="38">
        <f t="shared" si="25"/>
        <v>0</v>
      </c>
      <c r="L243" s="38"/>
      <c r="M243" s="40"/>
      <c r="N243" s="46"/>
      <c r="O243" s="47" t="s">
        <v>25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8"/>
      <c r="O244" s="47" t="s">
        <v>22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22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8"/>
      <c r="O245" s="47" t="s">
        <v>22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8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9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E248" t="s">
        <v>0</v>
      </c>
      <c r="F248" s="1"/>
      <c r="G248" s="1">
        <v>45661</v>
      </c>
    </row>
    <row r="249" spans="1:21" x14ac:dyDescent="0.25">
      <c r="A249" s="2" t="s">
        <v>1</v>
      </c>
      <c r="B249" s="3" t="s">
        <v>2</v>
      </c>
      <c r="C249" s="3" t="s">
        <v>3</v>
      </c>
      <c r="D249" s="4" t="s">
        <v>4</v>
      </c>
      <c r="E249" s="4"/>
      <c r="F249" s="5"/>
      <c r="G249" s="5"/>
      <c r="H249" s="5"/>
      <c r="I249" s="5"/>
      <c r="J249" s="5"/>
      <c r="K249" s="6" t="s">
        <v>5</v>
      </c>
      <c r="L249" s="7"/>
      <c r="M249" s="4" t="s">
        <v>6</v>
      </c>
      <c r="N249" s="4"/>
      <c r="O249" s="5"/>
      <c r="P249" s="5"/>
      <c r="Q249" s="5"/>
      <c r="R249" s="5"/>
      <c r="S249" s="5"/>
      <c r="T249" s="8" t="s">
        <v>7</v>
      </c>
      <c r="U249" s="9" t="s">
        <v>8</v>
      </c>
    </row>
    <row r="250" spans="1:21" ht="25.5" x14ac:dyDescent="0.25">
      <c r="A250" s="2"/>
      <c r="B250" s="3"/>
      <c r="C250" s="3"/>
      <c r="D250" s="10" t="s">
        <v>9</v>
      </c>
      <c r="E250" s="11" t="s">
        <v>10</v>
      </c>
      <c r="F250" s="11" t="s">
        <v>11</v>
      </c>
      <c r="G250" s="12" t="s">
        <v>12</v>
      </c>
      <c r="H250" s="13"/>
      <c r="I250" s="13"/>
      <c r="J250" s="13"/>
      <c r="K250" s="13"/>
      <c r="L250" s="14" t="s">
        <v>13</v>
      </c>
      <c r="M250" s="10" t="s">
        <v>9</v>
      </c>
      <c r="N250" s="15" t="s">
        <v>14</v>
      </c>
      <c r="O250" s="11" t="s">
        <v>11</v>
      </c>
      <c r="P250" s="12" t="s">
        <v>12</v>
      </c>
      <c r="Q250" s="13"/>
      <c r="R250" s="13"/>
      <c r="S250" s="13"/>
      <c r="T250" s="8"/>
      <c r="U250" s="9"/>
    </row>
    <row r="251" spans="1:21" x14ac:dyDescent="0.25">
      <c r="A251" s="2"/>
      <c r="B251" s="3"/>
      <c r="C251" s="3"/>
      <c r="D251" s="10"/>
      <c r="E251" s="11"/>
      <c r="F251" s="11"/>
      <c r="G251" s="16" t="s">
        <v>15</v>
      </c>
      <c r="H251" s="17" t="s">
        <v>16</v>
      </c>
      <c r="I251" s="18" t="s">
        <v>17</v>
      </c>
      <c r="J251" s="19">
        <v>0</v>
      </c>
      <c r="K251" s="13"/>
      <c r="L251" s="20"/>
      <c r="M251" s="10"/>
      <c r="N251" s="15"/>
      <c r="O251" s="11"/>
      <c r="P251" s="16" t="s">
        <v>15</v>
      </c>
      <c r="Q251" s="17" t="s">
        <v>16</v>
      </c>
      <c r="R251" s="18" t="s">
        <v>17</v>
      </c>
      <c r="S251" s="19">
        <v>0</v>
      </c>
      <c r="T251" s="8"/>
      <c r="U251" s="9"/>
    </row>
    <row r="252" spans="1:21" x14ac:dyDescent="0.25">
      <c r="A252" s="21"/>
      <c r="B252" s="22"/>
      <c r="C252" s="23"/>
      <c r="D252" s="24"/>
      <c r="E252" s="25"/>
      <c r="F252" s="25"/>
      <c r="G252" s="26"/>
      <c r="H252" s="27"/>
      <c r="I252" s="28"/>
      <c r="J252" s="29"/>
      <c r="K252" s="30"/>
      <c r="L252" s="30"/>
      <c r="M252" s="24"/>
      <c r="N252" s="25"/>
      <c r="O252" s="25"/>
      <c r="P252" s="26"/>
      <c r="Q252" s="27"/>
      <c r="R252" s="28"/>
      <c r="S252" s="29"/>
      <c r="T252" s="31"/>
      <c r="U252" s="32"/>
    </row>
    <row r="253" spans="1:21" x14ac:dyDescent="0.25">
      <c r="A253" s="33"/>
      <c r="B253" s="33">
        <v>64</v>
      </c>
      <c r="C253" s="34"/>
      <c r="D253" s="35">
        <v>315</v>
      </c>
      <c r="E253" s="36"/>
      <c r="F253" s="37"/>
      <c r="G253" s="38"/>
      <c r="H253" s="38"/>
      <c r="I253" s="38"/>
      <c r="J253" s="38"/>
      <c r="K253" s="38">
        <f>((SUM(H255:H266)*Q254)+(SUM(G255:G266)*P254)+(SUM(I255:I266)*R254))/1000</f>
        <v>0</v>
      </c>
      <c r="L253" s="38">
        <f>T253*100/M253</f>
        <v>0</v>
      </c>
      <c r="M253" s="35">
        <v>400</v>
      </c>
      <c r="N253" s="36"/>
      <c r="O253" s="37"/>
      <c r="P253" s="38"/>
      <c r="Q253" s="38"/>
      <c r="R253" s="38"/>
      <c r="S253" s="38"/>
      <c r="T253" s="39">
        <f>((SUM(Q255:Q266)*Q254)+(SUM(P255:P266)*P254)+(SUM(R255:R266)*R254))/1000</f>
        <v>0</v>
      </c>
      <c r="U253" s="39">
        <f>T253*100/M253</f>
        <v>0</v>
      </c>
    </row>
    <row r="254" spans="1:21" x14ac:dyDescent="0.25">
      <c r="A254" s="33"/>
      <c r="B254" s="40"/>
      <c r="C254" s="13"/>
      <c r="D254" s="40"/>
      <c r="E254" s="41" t="s">
        <v>19</v>
      </c>
      <c r="F254" s="42"/>
      <c r="G254" s="43">
        <v>227</v>
      </c>
      <c r="H254" s="43">
        <v>230</v>
      </c>
      <c r="I254" s="43">
        <v>232</v>
      </c>
      <c r="J254" s="43"/>
      <c r="K254" s="38"/>
      <c r="L254" s="38"/>
      <c r="M254" s="40"/>
      <c r="N254" s="41" t="s">
        <v>19</v>
      </c>
      <c r="O254" s="42"/>
      <c r="P254" s="43"/>
      <c r="Q254" s="43"/>
      <c r="R254" s="43"/>
      <c r="S254" s="38"/>
      <c r="T254" s="44"/>
      <c r="U254" s="45"/>
    </row>
    <row r="255" spans="1:21" x14ac:dyDescent="0.25">
      <c r="A255" s="33"/>
      <c r="B255" s="40"/>
      <c r="C255" s="13"/>
      <c r="D255" s="40"/>
      <c r="E255" s="46"/>
      <c r="F255" s="47" t="s">
        <v>30</v>
      </c>
      <c r="G255" s="38">
        <v>12</v>
      </c>
      <c r="H255" s="38">
        <v>10</v>
      </c>
      <c r="I255" s="38">
        <v>3</v>
      </c>
      <c r="J255" s="38">
        <v>8</v>
      </c>
      <c r="K255" s="38">
        <f>(G255*$G$7+H255*$H$7+I255*$I$7)/1000</f>
        <v>0</v>
      </c>
      <c r="L255" s="38"/>
      <c r="M255" s="40"/>
      <c r="N255" s="46"/>
      <c r="O255" s="47" t="s">
        <v>42</v>
      </c>
      <c r="P255" s="38"/>
      <c r="Q255" s="38"/>
      <c r="R255" s="38"/>
      <c r="S255" s="38"/>
      <c r="T255" s="44">
        <f t="shared" ref="T255:T266" si="26">(P255*$P$7+Q255*$Q$7+R255*$R$7)/1000</f>
        <v>0</v>
      </c>
      <c r="U255" s="45"/>
    </row>
    <row r="256" spans="1:21" x14ac:dyDescent="0.25">
      <c r="A256" s="33"/>
      <c r="B256" s="40"/>
      <c r="C256" s="13"/>
      <c r="D256" s="40"/>
      <c r="E256" s="46"/>
      <c r="F256" s="47" t="s">
        <v>31</v>
      </c>
      <c r="G256" s="38">
        <v>8</v>
      </c>
      <c r="H256" s="38">
        <v>13</v>
      </c>
      <c r="I256" s="38">
        <v>0</v>
      </c>
      <c r="J256" s="38">
        <v>6</v>
      </c>
      <c r="K256" s="38">
        <f t="shared" ref="K256:K266" si="27">(G256*$G$7+H256*$H$7+I256*$I$7)/1000</f>
        <v>0</v>
      </c>
      <c r="L256" s="38"/>
      <c r="M256" s="40"/>
      <c r="N256" s="48"/>
      <c r="O256" s="47" t="s">
        <v>26</v>
      </c>
      <c r="P256" s="38">
        <v>38</v>
      </c>
      <c r="Q256" s="38">
        <v>11</v>
      </c>
      <c r="R256" s="38">
        <v>23</v>
      </c>
      <c r="S256" s="38">
        <v>20</v>
      </c>
      <c r="T256" s="44">
        <f t="shared" si="26"/>
        <v>15.868</v>
      </c>
      <c r="U256" s="45"/>
    </row>
    <row r="257" spans="1:21" x14ac:dyDescent="0.25">
      <c r="A257" s="33"/>
      <c r="B257" s="40"/>
      <c r="C257" s="13"/>
      <c r="D257" s="40"/>
      <c r="E257" s="46"/>
      <c r="F257" s="47" t="s">
        <v>36</v>
      </c>
      <c r="G257" s="38">
        <v>2</v>
      </c>
      <c r="H257" s="38">
        <v>6</v>
      </c>
      <c r="I257" s="38">
        <v>16</v>
      </c>
      <c r="J257" s="38">
        <v>14</v>
      </c>
      <c r="K257" s="38">
        <f t="shared" si="27"/>
        <v>0</v>
      </c>
      <c r="L257" s="38"/>
      <c r="M257" s="40"/>
      <c r="N257" s="46"/>
      <c r="O257" s="47" t="s">
        <v>20</v>
      </c>
      <c r="P257" s="38"/>
      <c r="Q257" s="38"/>
      <c r="R257" s="38"/>
      <c r="S257" s="38"/>
      <c r="T257" s="44">
        <f t="shared" si="26"/>
        <v>0</v>
      </c>
      <c r="U257" s="45"/>
    </row>
    <row r="258" spans="1:21" x14ac:dyDescent="0.25">
      <c r="A258" s="33"/>
      <c r="B258" s="40"/>
      <c r="C258" s="13"/>
      <c r="D258" s="40"/>
      <c r="E258" s="46"/>
      <c r="F258" s="47" t="s">
        <v>32</v>
      </c>
      <c r="G258" s="38">
        <v>45</v>
      </c>
      <c r="H258" s="38">
        <v>56</v>
      </c>
      <c r="I258" s="38">
        <v>40</v>
      </c>
      <c r="J258" s="38">
        <v>18</v>
      </c>
      <c r="K258" s="38">
        <f t="shared" si="27"/>
        <v>0</v>
      </c>
      <c r="L258" s="38"/>
      <c r="M258" s="40"/>
      <c r="N258" s="48"/>
      <c r="O258" s="47" t="s">
        <v>21</v>
      </c>
      <c r="P258" s="38"/>
      <c r="Q258" s="38"/>
      <c r="R258" s="38"/>
      <c r="S258" s="38"/>
      <c r="T258" s="44">
        <f t="shared" si="26"/>
        <v>0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38</v>
      </c>
      <c r="G259" s="38"/>
      <c r="H259" s="38"/>
      <c r="I259" s="38"/>
      <c r="J259" s="38"/>
      <c r="K259" s="38">
        <f t="shared" si="27"/>
        <v>0</v>
      </c>
      <c r="L259" s="38"/>
      <c r="M259" s="40"/>
      <c r="N259" s="46"/>
      <c r="O259" s="47" t="s">
        <v>22</v>
      </c>
      <c r="P259" s="38"/>
      <c r="Q259" s="38"/>
      <c r="R259" s="38"/>
      <c r="S259" s="38"/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33</v>
      </c>
      <c r="G260" s="38">
        <v>0</v>
      </c>
      <c r="H260" s="38">
        <v>0</v>
      </c>
      <c r="I260" s="38">
        <v>0</v>
      </c>
      <c r="J260" s="38">
        <v>0</v>
      </c>
      <c r="K260" s="38">
        <f t="shared" si="27"/>
        <v>0</v>
      </c>
      <c r="L260" s="38"/>
      <c r="M260" s="40"/>
      <c r="N260" s="46"/>
      <c r="O260" s="47" t="s">
        <v>22</v>
      </c>
      <c r="P260" s="38"/>
      <c r="Q260" s="38"/>
      <c r="R260" s="38"/>
      <c r="S260" s="38"/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40</v>
      </c>
      <c r="G261" s="38">
        <v>80</v>
      </c>
      <c r="H261" s="38">
        <v>13</v>
      </c>
      <c r="I261" s="38">
        <v>10</v>
      </c>
      <c r="J261" s="38">
        <v>12</v>
      </c>
      <c r="K261" s="38">
        <f t="shared" si="27"/>
        <v>0</v>
      </c>
      <c r="L261" s="38"/>
      <c r="M261" s="40"/>
      <c r="N261" s="46"/>
      <c r="O261" s="47" t="s">
        <v>22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24</v>
      </c>
      <c r="G262" s="38">
        <v>0</v>
      </c>
      <c r="H262" s="38">
        <v>0</v>
      </c>
      <c r="I262" s="38">
        <v>0</v>
      </c>
      <c r="J262" s="38">
        <v>0</v>
      </c>
      <c r="K262" s="38">
        <f t="shared" si="27"/>
        <v>0</v>
      </c>
      <c r="L262" s="38"/>
      <c r="M262" s="40"/>
      <c r="N262" s="46"/>
      <c r="O262" s="47" t="s">
        <v>22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22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8"/>
      <c r="O263" s="47" t="s">
        <v>22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22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8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8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22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9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E267" t="s">
        <v>0</v>
      </c>
      <c r="F267" s="1"/>
      <c r="G267" s="1">
        <v>45645</v>
      </c>
    </row>
    <row r="268" spans="1:21" x14ac:dyDescent="0.25">
      <c r="A268" s="2" t="s">
        <v>1</v>
      </c>
      <c r="B268" s="3" t="s">
        <v>2</v>
      </c>
      <c r="C268" s="3" t="s">
        <v>3</v>
      </c>
      <c r="D268" s="4" t="s">
        <v>4</v>
      </c>
      <c r="E268" s="4"/>
      <c r="F268" s="5"/>
      <c r="G268" s="5"/>
      <c r="H268" s="5"/>
      <c r="I268" s="5"/>
      <c r="J268" s="5"/>
      <c r="K268" s="6" t="s">
        <v>5</v>
      </c>
      <c r="L268" s="7"/>
      <c r="M268" s="4" t="s">
        <v>6</v>
      </c>
      <c r="N268" s="4"/>
      <c r="O268" s="5"/>
      <c r="P268" s="5"/>
      <c r="Q268" s="5"/>
      <c r="R268" s="5"/>
      <c r="S268" s="5"/>
      <c r="T268" s="8" t="s">
        <v>7</v>
      </c>
      <c r="U268" s="9" t="s">
        <v>8</v>
      </c>
    </row>
    <row r="269" spans="1:21" ht="25.5" x14ac:dyDescent="0.25">
      <c r="A269" s="2"/>
      <c r="B269" s="3"/>
      <c r="C269" s="3"/>
      <c r="D269" s="10" t="s">
        <v>9</v>
      </c>
      <c r="E269" s="11" t="s">
        <v>10</v>
      </c>
      <c r="F269" s="11" t="s">
        <v>11</v>
      </c>
      <c r="G269" s="12" t="s">
        <v>12</v>
      </c>
      <c r="H269" s="13"/>
      <c r="I269" s="13"/>
      <c r="J269" s="13"/>
      <c r="K269" s="13"/>
      <c r="L269" s="14" t="s">
        <v>13</v>
      </c>
      <c r="M269" s="10" t="s">
        <v>9</v>
      </c>
      <c r="N269" s="15" t="s">
        <v>14</v>
      </c>
      <c r="O269" s="11" t="s">
        <v>11</v>
      </c>
      <c r="P269" s="12" t="s">
        <v>12</v>
      </c>
      <c r="Q269" s="13"/>
      <c r="R269" s="13"/>
      <c r="S269" s="13"/>
      <c r="T269" s="8"/>
      <c r="U269" s="9"/>
    </row>
    <row r="270" spans="1:21" x14ac:dyDescent="0.25">
      <c r="A270" s="2"/>
      <c r="B270" s="3"/>
      <c r="C270" s="3"/>
      <c r="D270" s="10"/>
      <c r="E270" s="11"/>
      <c r="F270" s="11"/>
      <c r="G270" s="16" t="s">
        <v>15</v>
      </c>
      <c r="H270" s="17" t="s">
        <v>16</v>
      </c>
      <c r="I270" s="18" t="s">
        <v>17</v>
      </c>
      <c r="J270" s="19">
        <v>0</v>
      </c>
      <c r="K270" s="13"/>
      <c r="L270" s="20"/>
      <c r="M270" s="10"/>
      <c r="N270" s="15"/>
      <c r="O270" s="11"/>
      <c r="P270" s="16" t="s">
        <v>15</v>
      </c>
      <c r="Q270" s="17" t="s">
        <v>16</v>
      </c>
      <c r="R270" s="18" t="s">
        <v>17</v>
      </c>
      <c r="S270" s="19">
        <v>0</v>
      </c>
      <c r="T270" s="8"/>
      <c r="U270" s="9"/>
    </row>
    <row r="271" spans="1:21" x14ac:dyDescent="0.25">
      <c r="A271" s="21"/>
      <c r="B271" s="22"/>
      <c r="C271" s="23"/>
      <c r="D271" s="24"/>
      <c r="E271" s="25"/>
      <c r="F271" s="25"/>
      <c r="G271" s="26"/>
      <c r="H271" s="27"/>
      <c r="I271" s="28"/>
      <c r="J271" s="29"/>
      <c r="K271" s="30"/>
      <c r="L271" s="30"/>
      <c r="M271" s="24"/>
      <c r="N271" s="25"/>
      <c r="O271" s="25"/>
      <c r="P271" s="26"/>
      <c r="Q271" s="27"/>
      <c r="R271" s="28"/>
      <c r="S271" s="29"/>
      <c r="T271" s="31"/>
      <c r="U271" s="32"/>
    </row>
    <row r="272" spans="1:21" x14ac:dyDescent="0.25">
      <c r="A272" s="33"/>
      <c r="B272" s="33">
        <v>65</v>
      </c>
      <c r="C272" s="34"/>
      <c r="D272" s="35">
        <v>630</v>
      </c>
      <c r="E272" s="36"/>
      <c r="F272" s="37"/>
      <c r="G272" s="38"/>
      <c r="H272" s="38"/>
      <c r="I272" s="38"/>
      <c r="J272" s="38"/>
      <c r="K272" s="38">
        <f>((SUM(H274:H285)*Q273)+(SUM(G274:G285)*P273)+(SUM(I274:I285)*R273))/1000</f>
        <v>0</v>
      </c>
      <c r="L272" s="38">
        <f>T272*100/M272</f>
        <v>0</v>
      </c>
      <c r="M272" s="35">
        <v>630</v>
      </c>
      <c r="N272" s="36"/>
      <c r="O272" s="37"/>
      <c r="P272" s="38"/>
      <c r="Q272" s="38"/>
      <c r="R272" s="38"/>
      <c r="S272" s="38"/>
      <c r="T272" s="39">
        <f>((SUM(Q274:Q285)*Q273)+(SUM(P274:P285)*P273)+(SUM(R274:R285)*R273))/1000</f>
        <v>0</v>
      </c>
      <c r="U272" s="39">
        <f>T272*100/M272</f>
        <v>0</v>
      </c>
    </row>
    <row r="273" spans="1:21" x14ac:dyDescent="0.25">
      <c r="A273" s="33"/>
      <c r="B273" s="40"/>
      <c r="C273" s="13"/>
      <c r="D273" s="40"/>
      <c r="E273" s="41" t="s">
        <v>19</v>
      </c>
      <c r="F273" s="42"/>
      <c r="G273" s="43">
        <v>232</v>
      </c>
      <c r="H273" s="43">
        <v>231</v>
      </c>
      <c r="I273" s="43">
        <v>235</v>
      </c>
      <c r="J273" s="43"/>
      <c r="K273" s="38"/>
      <c r="L273" s="38"/>
      <c r="M273" s="40"/>
      <c r="N273" s="41" t="s">
        <v>19</v>
      </c>
      <c r="O273" s="42"/>
      <c r="P273" s="43"/>
      <c r="Q273" s="43"/>
      <c r="R273" s="43"/>
      <c r="S273" s="38"/>
      <c r="T273" s="44"/>
      <c r="U273" s="45"/>
    </row>
    <row r="274" spans="1:21" x14ac:dyDescent="0.25">
      <c r="A274" s="33"/>
      <c r="B274" s="40"/>
      <c r="C274" s="13"/>
      <c r="D274" s="40"/>
      <c r="E274" s="46"/>
      <c r="F274" s="47" t="s">
        <v>30</v>
      </c>
      <c r="G274" s="38">
        <v>4</v>
      </c>
      <c r="H274" s="38">
        <v>3</v>
      </c>
      <c r="I274" s="38">
        <v>3</v>
      </c>
      <c r="J274" s="38">
        <v>7</v>
      </c>
      <c r="K274" s="38">
        <f>(G274*$G$7+H274*$H$7+I274*$I$7)/1000</f>
        <v>0</v>
      </c>
      <c r="L274" s="38"/>
      <c r="M274" s="40"/>
      <c r="N274" s="46"/>
      <c r="O274" s="47" t="s">
        <v>33</v>
      </c>
      <c r="P274" s="38">
        <v>13</v>
      </c>
      <c r="Q274" s="38">
        <v>7</v>
      </c>
      <c r="R274" s="38">
        <v>10</v>
      </c>
      <c r="S274" s="38">
        <v>5</v>
      </c>
      <c r="T274" s="44">
        <f t="shared" ref="T274:T285" si="28">(P274*$P$7+Q274*$Q$7+R274*$R$7)/1000</f>
        <v>6.6020000000000003</v>
      </c>
      <c r="U274" s="45"/>
    </row>
    <row r="275" spans="1:21" x14ac:dyDescent="0.25">
      <c r="A275" s="33"/>
      <c r="B275" s="40"/>
      <c r="C275" s="13"/>
      <c r="D275" s="40"/>
      <c r="E275" s="46"/>
      <c r="F275" s="47" t="s">
        <v>31</v>
      </c>
      <c r="G275" s="38"/>
      <c r="H275" s="38"/>
      <c r="I275" s="38"/>
      <c r="J275" s="38"/>
      <c r="K275" s="38">
        <f t="shared" ref="K275:K285" si="29">(G275*$G$7+H275*$H$7+I275*$I$7)/1000</f>
        <v>0</v>
      </c>
      <c r="L275" s="38"/>
      <c r="M275" s="40"/>
      <c r="N275" s="48"/>
      <c r="O275" s="47" t="s">
        <v>40</v>
      </c>
      <c r="P275" s="38">
        <v>75</v>
      </c>
      <c r="Q275" s="38">
        <v>43</v>
      </c>
      <c r="R275" s="38">
        <v>48</v>
      </c>
      <c r="S275" s="38">
        <v>20</v>
      </c>
      <c r="T275" s="44">
        <f t="shared" si="28"/>
        <v>36.514000000000003</v>
      </c>
      <c r="U275" s="45"/>
    </row>
    <row r="276" spans="1:21" x14ac:dyDescent="0.25">
      <c r="A276" s="33"/>
      <c r="B276" s="40"/>
      <c r="C276" s="13"/>
      <c r="D276" s="40"/>
      <c r="E276" s="46"/>
      <c r="F276" s="47" t="s">
        <v>36</v>
      </c>
      <c r="G276" s="38">
        <v>37</v>
      </c>
      <c r="H276" s="38">
        <v>64</v>
      </c>
      <c r="I276" s="38">
        <v>69</v>
      </c>
      <c r="J276" s="38">
        <v>22</v>
      </c>
      <c r="K276" s="38">
        <f t="shared" si="29"/>
        <v>0</v>
      </c>
      <c r="L276" s="38"/>
      <c r="M276" s="40"/>
      <c r="N276" s="46"/>
      <c r="O276" s="47" t="s">
        <v>24</v>
      </c>
      <c r="P276" s="38">
        <v>40</v>
      </c>
      <c r="Q276" s="38">
        <v>48</v>
      </c>
      <c r="R276" s="38">
        <v>56</v>
      </c>
      <c r="S276" s="38">
        <v>4</v>
      </c>
      <c r="T276" s="44">
        <f t="shared" si="28"/>
        <v>31.632000000000001</v>
      </c>
      <c r="U276" s="45"/>
    </row>
    <row r="277" spans="1:21" x14ac:dyDescent="0.25">
      <c r="A277" s="33"/>
      <c r="B277" s="40"/>
      <c r="C277" s="13"/>
      <c r="D277" s="40"/>
      <c r="E277" s="46"/>
      <c r="F277" s="47" t="s">
        <v>32</v>
      </c>
      <c r="G277" s="38">
        <v>0</v>
      </c>
      <c r="H277" s="38">
        <v>0</v>
      </c>
      <c r="I277" s="38">
        <v>0</v>
      </c>
      <c r="J277" s="38">
        <v>0</v>
      </c>
      <c r="K277" s="38">
        <f t="shared" si="29"/>
        <v>0</v>
      </c>
      <c r="L277" s="38"/>
      <c r="M277" s="40"/>
      <c r="N277" s="48"/>
      <c r="O277" s="47" t="s">
        <v>42</v>
      </c>
      <c r="P277" s="38">
        <v>7</v>
      </c>
      <c r="Q277" s="38">
        <v>2</v>
      </c>
      <c r="R277" s="38">
        <v>1</v>
      </c>
      <c r="S277" s="38">
        <v>4</v>
      </c>
      <c r="T277" s="44">
        <f t="shared" si="28"/>
        <v>2.202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38</v>
      </c>
      <c r="G278" s="38">
        <v>55</v>
      </c>
      <c r="H278" s="38">
        <v>26</v>
      </c>
      <c r="I278" s="38">
        <v>45</v>
      </c>
      <c r="J278" s="38">
        <v>0</v>
      </c>
      <c r="K278" s="38">
        <v>0</v>
      </c>
      <c r="L278" s="38"/>
      <c r="M278" s="40"/>
      <c r="N278" s="46"/>
      <c r="O278" s="47" t="s">
        <v>26</v>
      </c>
      <c r="P278" s="38">
        <v>125</v>
      </c>
      <c r="Q278" s="38">
        <v>74</v>
      </c>
      <c r="R278" s="38">
        <v>46</v>
      </c>
      <c r="S278" s="38">
        <v>20</v>
      </c>
      <c r="T278" s="44">
        <f>(P278*$P$273+Q278*$Q$273+R278*$R$273)/1000</f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22</v>
      </c>
      <c r="G279" s="38"/>
      <c r="H279" s="38"/>
      <c r="I279" s="38"/>
      <c r="J279" s="38"/>
      <c r="K279" s="38">
        <f t="shared" si="29"/>
        <v>0</v>
      </c>
      <c r="L279" s="38"/>
      <c r="M279" s="40"/>
      <c r="N279" s="46"/>
      <c r="O279" s="47" t="s">
        <v>22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22</v>
      </c>
      <c r="G280" s="38"/>
      <c r="H280" s="38"/>
      <c r="I280" s="38"/>
      <c r="J280" s="38"/>
      <c r="K280" s="38">
        <f t="shared" si="29"/>
        <v>0</v>
      </c>
      <c r="L280" s="38"/>
      <c r="M280" s="40"/>
      <c r="N280" s="46"/>
      <c r="O280" s="47" t="s">
        <v>22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22</v>
      </c>
      <c r="G281" s="38"/>
      <c r="H281" s="38"/>
      <c r="I281" s="38"/>
      <c r="J281" s="38"/>
      <c r="K281" s="38">
        <f t="shared" si="29"/>
        <v>0</v>
      </c>
      <c r="L281" s="38"/>
      <c r="M281" s="40"/>
      <c r="N281" s="46"/>
      <c r="O281" s="47" t="s">
        <v>22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8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8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8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9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E286" t="s">
        <v>0</v>
      </c>
      <c r="F286" s="1">
        <v>45629</v>
      </c>
    </row>
    <row r="287" spans="1:21" x14ac:dyDescent="0.25">
      <c r="A287" s="2" t="s">
        <v>1</v>
      </c>
      <c r="B287" s="3" t="s">
        <v>2</v>
      </c>
      <c r="C287" s="3" t="s">
        <v>3</v>
      </c>
      <c r="D287" s="4" t="s">
        <v>4</v>
      </c>
      <c r="E287" s="4"/>
      <c r="F287" s="5"/>
      <c r="G287" s="5"/>
      <c r="H287" s="5"/>
      <c r="I287" s="5"/>
      <c r="J287" s="5"/>
      <c r="K287" s="6" t="s">
        <v>5</v>
      </c>
      <c r="L287" s="7"/>
      <c r="M287" s="4" t="s">
        <v>6</v>
      </c>
      <c r="N287" s="4"/>
      <c r="O287" s="5"/>
      <c r="P287" s="5"/>
      <c r="Q287" s="5"/>
      <c r="R287" s="5"/>
      <c r="S287" s="5"/>
      <c r="T287" s="8" t="s">
        <v>7</v>
      </c>
      <c r="U287" s="9" t="s">
        <v>8</v>
      </c>
    </row>
    <row r="288" spans="1:21" ht="25.5" x14ac:dyDescent="0.25">
      <c r="A288" s="2"/>
      <c r="B288" s="3"/>
      <c r="C288" s="3"/>
      <c r="D288" s="10" t="s">
        <v>9</v>
      </c>
      <c r="E288" s="11" t="s">
        <v>10</v>
      </c>
      <c r="F288" s="11" t="s">
        <v>11</v>
      </c>
      <c r="G288" s="12" t="s">
        <v>12</v>
      </c>
      <c r="H288" s="13"/>
      <c r="I288" s="13"/>
      <c r="J288" s="13"/>
      <c r="K288" s="13"/>
      <c r="L288" s="14" t="s">
        <v>13</v>
      </c>
      <c r="M288" s="10" t="s">
        <v>9</v>
      </c>
      <c r="N288" s="15" t="s">
        <v>14</v>
      </c>
      <c r="O288" s="11" t="s">
        <v>11</v>
      </c>
      <c r="P288" s="12" t="s">
        <v>12</v>
      </c>
      <c r="Q288" s="13"/>
      <c r="R288" s="13"/>
      <c r="S288" s="13"/>
      <c r="T288" s="8"/>
      <c r="U288" s="9"/>
    </row>
    <row r="289" spans="1:21" x14ac:dyDescent="0.25">
      <c r="A289" s="2"/>
      <c r="B289" s="3"/>
      <c r="C289" s="3"/>
      <c r="D289" s="10"/>
      <c r="E289" s="11"/>
      <c r="F289" s="11"/>
      <c r="G289" s="16" t="s">
        <v>15</v>
      </c>
      <c r="H289" s="17" t="s">
        <v>16</v>
      </c>
      <c r="I289" s="18" t="s">
        <v>17</v>
      </c>
      <c r="J289" s="19">
        <v>0</v>
      </c>
      <c r="K289" s="13"/>
      <c r="L289" s="20"/>
      <c r="M289" s="10"/>
      <c r="N289" s="15"/>
      <c r="O289" s="11"/>
      <c r="P289" s="16" t="s">
        <v>15</v>
      </c>
      <c r="Q289" s="17" t="s">
        <v>16</v>
      </c>
      <c r="R289" s="18" t="s">
        <v>17</v>
      </c>
      <c r="S289" s="19">
        <v>0</v>
      </c>
      <c r="T289" s="8"/>
      <c r="U289" s="9"/>
    </row>
    <row r="290" spans="1:21" x14ac:dyDescent="0.25">
      <c r="A290" s="21"/>
      <c r="B290" s="22"/>
      <c r="C290" s="23"/>
      <c r="D290" s="24"/>
      <c r="E290" s="25"/>
      <c r="F290" s="25"/>
      <c r="G290" s="26"/>
      <c r="H290" s="27"/>
      <c r="I290" s="28"/>
      <c r="J290" s="29"/>
      <c r="K290" s="30"/>
      <c r="L290" s="30"/>
      <c r="M290" s="24"/>
      <c r="N290" s="25"/>
      <c r="O290" s="25"/>
      <c r="P290" s="26"/>
      <c r="Q290" s="27"/>
      <c r="R290" s="28"/>
      <c r="S290" s="29"/>
      <c r="T290" s="31"/>
      <c r="U290" s="32"/>
    </row>
    <row r="291" spans="1:21" x14ac:dyDescent="0.25">
      <c r="A291" s="33"/>
      <c r="B291" s="33">
        <v>66</v>
      </c>
      <c r="C291" s="34"/>
      <c r="D291" s="35">
        <v>250</v>
      </c>
      <c r="E291" s="36"/>
      <c r="F291" s="37"/>
      <c r="G291" s="38"/>
      <c r="H291" s="38"/>
      <c r="I291" s="38"/>
      <c r="J291" s="38"/>
      <c r="K291" s="38">
        <f>((SUM(H293:H304)*H292)+(SUM(G293:G304)*G292)+(SUM(I293:I304)*I292))/1000</f>
        <v>36.249000000000002</v>
      </c>
      <c r="L291" s="38">
        <f>T291*100/M291</f>
        <v>12.1012</v>
      </c>
      <c r="M291" s="35">
        <v>250</v>
      </c>
      <c r="N291" s="36"/>
      <c r="O291" s="37"/>
      <c r="P291" s="38"/>
      <c r="Q291" s="38"/>
      <c r="R291" s="38"/>
      <c r="S291" s="38"/>
      <c r="T291" s="39">
        <f>((SUM(Q293:Q304)*H292)+(SUM(P293:P304)*G292)+(SUM(R293:R304)*I292))/1000</f>
        <v>30.253</v>
      </c>
      <c r="U291" s="39">
        <f>T291*100/M291</f>
        <v>12.1012</v>
      </c>
    </row>
    <row r="292" spans="1:21" x14ac:dyDescent="0.25">
      <c r="A292" s="33"/>
      <c r="B292" s="40"/>
      <c r="C292" s="13"/>
      <c r="D292" s="40"/>
      <c r="E292" s="41" t="s">
        <v>19</v>
      </c>
      <c r="F292" s="42"/>
      <c r="G292" s="43">
        <v>219</v>
      </c>
      <c r="H292" s="43">
        <v>236</v>
      </c>
      <c r="I292" s="43">
        <v>236</v>
      </c>
      <c r="J292" s="43"/>
      <c r="K292" s="38"/>
      <c r="L292" s="38"/>
      <c r="M292" s="40"/>
      <c r="N292" s="41" t="s">
        <v>19</v>
      </c>
      <c r="O292" s="42"/>
      <c r="P292" s="43"/>
      <c r="Q292" s="43"/>
      <c r="R292" s="43"/>
      <c r="S292" s="38"/>
      <c r="T292" s="44"/>
      <c r="U292" s="45"/>
    </row>
    <row r="293" spans="1:21" x14ac:dyDescent="0.25">
      <c r="A293" s="33"/>
      <c r="B293" s="40"/>
      <c r="C293" s="13"/>
      <c r="D293" s="40"/>
      <c r="E293" s="46"/>
      <c r="F293" s="47" t="s">
        <v>22</v>
      </c>
      <c r="G293" s="38"/>
      <c r="H293" s="38"/>
      <c r="I293" s="38"/>
      <c r="J293" s="38"/>
      <c r="K293" s="38">
        <f>(G293*$G$7+H293*$H$7+I293*$I$7)/1000</f>
        <v>0</v>
      </c>
      <c r="L293" s="38"/>
      <c r="M293" s="40"/>
      <c r="N293" s="46"/>
      <c r="O293" s="47" t="s">
        <v>38</v>
      </c>
      <c r="P293" s="38">
        <v>12</v>
      </c>
      <c r="Q293" s="38">
        <v>2</v>
      </c>
      <c r="R293" s="38">
        <v>15</v>
      </c>
      <c r="S293" s="38">
        <v>7</v>
      </c>
      <c r="T293" s="44">
        <f t="shared" ref="T293:T304" si="30">(P293*$P$7+Q293*$Q$7+R293*$R$7)/1000</f>
        <v>6.4009999999999998</v>
      </c>
      <c r="U293" s="45"/>
    </row>
    <row r="294" spans="1:21" x14ac:dyDescent="0.25">
      <c r="A294" s="33"/>
      <c r="B294" s="40"/>
      <c r="C294" s="13"/>
      <c r="D294" s="40"/>
      <c r="E294" s="46"/>
      <c r="F294" s="47" t="s">
        <v>22</v>
      </c>
      <c r="G294" s="38"/>
      <c r="H294" s="38"/>
      <c r="I294" s="38"/>
      <c r="J294" s="38"/>
      <c r="K294" s="38">
        <f t="shared" ref="K294:K304" si="31">(G294*$G$7+H294*$H$7+I294*$I$7)/1000</f>
        <v>0</v>
      </c>
      <c r="L294" s="38"/>
      <c r="M294" s="40"/>
      <c r="N294" s="48"/>
      <c r="O294" s="47" t="s">
        <v>40</v>
      </c>
      <c r="P294" s="38">
        <v>27</v>
      </c>
      <c r="Q294" s="38">
        <v>12</v>
      </c>
      <c r="R294" s="38">
        <v>63</v>
      </c>
      <c r="S294" s="38">
        <v>38</v>
      </c>
      <c r="T294" s="44">
        <f t="shared" si="30"/>
        <v>22.494</v>
      </c>
      <c r="U294" s="45"/>
    </row>
    <row r="295" spans="1:21" x14ac:dyDescent="0.25">
      <c r="A295" s="33"/>
      <c r="B295" s="40"/>
      <c r="C295" s="13"/>
      <c r="D295" s="40"/>
      <c r="E295" s="46"/>
      <c r="F295" s="47" t="s">
        <v>36</v>
      </c>
      <c r="G295" s="38">
        <v>60</v>
      </c>
      <c r="H295" s="38">
        <v>6</v>
      </c>
      <c r="I295" s="38">
        <v>57</v>
      </c>
      <c r="J295" s="38">
        <v>23</v>
      </c>
      <c r="K295" s="38">
        <f t="shared" si="31"/>
        <v>0</v>
      </c>
      <c r="L295" s="38"/>
      <c r="M295" s="40"/>
      <c r="N295" s="46"/>
      <c r="O295" s="47" t="s">
        <v>22</v>
      </c>
      <c r="P295" s="38"/>
      <c r="Q295" s="38"/>
      <c r="R295" s="38"/>
      <c r="S295" s="38"/>
      <c r="T295" s="44">
        <f t="shared" si="30"/>
        <v>0</v>
      </c>
      <c r="U295" s="45"/>
    </row>
    <row r="296" spans="1:21" x14ac:dyDescent="0.25">
      <c r="A296" s="33"/>
      <c r="B296" s="40"/>
      <c r="C296" s="13"/>
      <c r="D296" s="40"/>
      <c r="E296" s="46"/>
      <c r="F296" s="47" t="s">
        <v>32</v>
      </c>
      <c r="G296" s="38">
        <v>15</v>
      </c>
      <c r="H296" s="38">
        <v>9</v>
      </c>
      <c r="I296" s="38">
        <v>12</v>
      </c>
      <c r="J296" s="38">
        <v>6</v>
      </c>
      <c r="K296" s="38">
        <f t="shared" si="31"/>
        <v>0</v>
      </c>
      <c r="L296" s="38"/>
      <c r="M296" s="40"/>
      <c r="N296" s="48"/>
      <c r="O296" s="47" t="s">
        <v>22</v>
      </c>
      <c r="P296" s="38"/>
      <c r="Q296" s="38"/>
      <c r="R296" s="38"/>
      <c r="S296" s="38"/>
      <c r="T296" s="44">
        <f t="shared" si="30"/>
        <v>0</v>
      </c>
      <c r="U296" s="45"/>
    </row>
    <row r="297" spans="1:21" x14ac:dyDescent="0.25">
      <c r="A297" s="33"/>
      <c r="B297" s="40"/>
      <c r="C297" s="13"/>
      <c r="D297" s="40"/>
      <c r="E297" s="46"/>
      <c r="F297" s="47" t="s">
        <v>22</v>
      </c>
      <c r="G297" s="38"/>
      <c r="H297" s="38"/>
      <c r="I297" s="38"/>
      <c r="J297" s="38"/>
      <c r="K297" s="38">
        <f t="shared" si="31"/>
        <v>0</v>
      </c>
      <c r="L297" s="38"/>
      <c r="M297" s="40"/>
      <c r="N297" s="46"/>
      <c r="O297" s="47" t="s">
        <v>22</v>
      </c>
      <c r="P297" s="38"/>
      <c r="Q297" s="38"/>
      <c r="R297" s="38"/>
      <c r="S297" s="38"/>
      <c r="T297" s="44">
        <f t="shared" si="30"/>
        <v>0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22</v>
      </c>
      <c r="G298" s="38"/>
      <c r="H298" s="38"/>
      <c r="I298" s="38"/>
      <c r="J298" s="38"/>
      <c r="K298" s="38">
        <f t="shared" si="31"/>
        <v>0</v>
      </c>
      <c r="L298" s="38"/>
      <c r="M298" s="40"/>
      <c r="N298" s="46"/>
      <c r="O298" s="47" t="s">
        <v>22</v>
      </c>
      <c r="P298" s="38"/>
      <c r="Q298" s="38"/>
      <c r="R298" s="38"/>
      <c r="S298" s="38"/>
      <c r="T298" s="44">
        <f t="shared" si="30"/>
        <v>0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22</v>
      </c>
      <c r="G299" s="38"/>
      <c r="H299" s="38"/>
      <c r="I299" s="38"/>
      <c r="J299" s="38"/>
      <c r="K299" s="38">
        <f t="shared" si="31"/>
        <v>0</v>
      </c>
      <c r="L299" s="38"/>
      <c r="M299" s="40"/>
      <c r="N299" s="46"/>
      <c r="O299" s="47" t="s">
        <v>22</v>
      </c>
      <c r="P299" s="38"/>
      <c r="Q299" s="38"/>
      <c r="R299" s="38"/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22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6"/>
      <c r="O300" s="47" t="s">
        <v>22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22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8"/>
      <c r="O301" s="47" t="s">
        <v>22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22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8"/>
      <c r="O302" s="47" t="s">
        <v>22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8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9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E305" t="s">
        <v>0</v>
      </c>
      <c r="F305" s="1"/>
      <c r="G305" s="1">
        <v>45672</v>
      </c>
    </row>
    <row r="306" spans="1:21" x14ac:dyDescent="0.25">
      <c r="A306" s="2" t="s">
        <v>1</v>
      </c>
      <c r="B306" s="3" t="s">
        <v>2</v>
      </c>
      <c r="C306" s="3" t="s">
        <v>3</v>
      </c>
      <c r="D306" s="4" t="s">
        <v>4</v>
      </c>
      <c r="E306" s="4"/>
      <c r="F306" s="5"/>
      <c r="G306" s="5"/>
      <c r="H306" s="5"/>
      <c r="I306" s="5"/>
      <c r="J306" s="5"/>
      <c r="K306" s="6" t="s">
        <v>5</v>
      </c>
      <c r="L306" s="7"/>
      <c r="M306" s="4" t="s">
        <v>6</v>
      </c>
      <c r="N306" s="4"/>
      <c r="O306" s="5"/>
      <c r="P306" s="5"/>
      <c r="Q306" s="5"/>
      <c r="R306" s="5"/>
      <c r="S306" s="5"/>
      <c r="T306" s="8" t="s">
        <v>7</v>
      </c>
      <c r="U306" s="9" t="s">
        <v>8</v>
      </c>
    </row>
    <row r="307" spans="1:21" ht="25.5" x14ac:dyDescent="0.25">
      <c r="A307" s="2"/>
      <c r="B307" s="3"/>
      <c r="C307" s="3"/>
      <c r="D307" s="10" t="s">
        <v>9</v>
      </c>
      <c r="E307" s="11" t="s">
        <v>10</v>
      </c>
      <c r="F307" s="11" t="s">
        <v>11</v>
      </c>
      <c r="G307" s="12" t="s">
        <v>12</v>
      </c>
      <c r="H307" s="13"/>
      <c r="I307" s="13"/>
      <c r="J307" s="13"/>
      <c r="K307" s="13"/>
      <c r="L307" s="14" t="s">
        <v>13</v>
      </c>
      <c r="M307" s="10" t="s">
        <v>9</v>
      </c>
      <c r="N307" s="15" t="s">
        <v>14</v>
      </c>
      <c r="O307" s="11" t="s">
        <v>11</v>
      </c>
      <c r="P307" s="12" t="s">
        <v>12</v>
      </c>
      <c r="Q307" s="13"/>
      <c r="R307" s="13"/>
      <c r="S307" s="13"/>
      <c r="T307" s="8"/>
      <c r="U307" s="9"/>
    </row>
    <row r="308" spans="1:21" x14ac:dyDescent="0.25">
      <c r="A308" s="2"/>
      <c r="B308" s="3"/>
      <c r="C308" s="3"/>
      <c r="D308" s="10"/>
      <c r="E308" s="11"/>
      <c r="F308" s="11"/>
      <c r="G308" s="16" t="s">
        <v>15</v>
      </c>
      <c r="H308" s="17" t="s">
        <v>16</v>
      </c>
      <c r="I308" s="18" t="s">
        <v>17</v>
      </c>
      <c r="J308" s="19">
        <v>0</v>
      </c>
      <c r="K308" s="13"/>
      <c r="L308" s="20"/>
      <c r="M308" s="10"/>
      <c r="N308" s="15"/>
      <c r="O308" s="11"/>
      <c r="P308" s="16" t="s">
        <v>15</v>
      </c>
      <c r="Q308" s="17" t="s">
        <v>16</v>
      </c>
      <c r="R308" s="18" t="s">
        <v>17</v>
      </c>
      <c r="S308" s="19">
        <v>0</v>
      </c>
      <c r="T308" s="8"/>
      <c r="U308" s="9"/>
    </row>
    <row r="309" spans="1:21" x14ac:dyDescent="0.25">
      <c r="A309" s="21"/>
      <c r="B309" s="22"/>
      <c r="C309" s="23"/>
      <c r="D309" s="24"/>
      <c r="E309" s="25"/>
      <c r="F309" s="25"/>
      <c r="G309" s="26"/>
      <c r="H309" s="27"/>
      <c r="I309" s="28"/>
      <c r="J309" s="29"/>
      <c r="K309" s="30"/>
      <c r="L309" s="30"/>
      <c r="M309" s="24"/>
      <c r="N309" s="25"/>
      <c r="O309" s="25"/>
      <c r="P309" s="26"/>
      <c r="Q309" s="27"/>
      <c r="R309" s="28"/>
      <c r="S309" s="29"/>
      <c r="T309" s="31"/>
      <c r="U309" s="32"/>
    </row>
    <row r="310" spans="1:21" x14ac:dyDescent="0.25">
      <c r="A310" s="33"/>
      <c r="B310" s="33">
        <v>67</v>
      </c>
      <c r="C310" s="34"/>
      <c r="D310" s="35">
        <v>320</v>
      </c>
      <c r="E310" s="36"/>
      <c r="F310" s="37"/>
      <c r="G310" s="38"/>
      <c r="H310" s="38"/>
      <c r="I310" s="38"/>
      <c r="J310" s="38"/>
      <c r="K310" s="38">
        <f>((SUM(H312:H323)*Q311)+(SUM(G312:G323)*P311)+(SUM(I312:I323)*R311))/1000</f>
        <v>54.515999999999998</v>
      </c>
      <c r="L310" s="38">
        <f>T310*100/M310</f>
        <v>21.652999999999999</v>
      </c>
      <c r="M310" s="35">
        <v>400</v>
      </c>
      <c r="N310" s="36"/>
      <c r="O310" s="37"/>
      <c r="P310" s="38"/>
      <c r="Q310" s="38"/>
      <c r="R310" s="38"/>
      <c r="S310" s="38"/>
      <c r="T310" s="39">
        <f>((SUM(Q312:Q323)*Q311)+(SUM(P312:P323)*P311)+(SUM(R312:R323)*R311))/1000</f>
        <v>86.611999999999995</v>
      </c>
      <c r="U310" s="39">
        <f>T310*100/M310</f>
        <v>21.652999999999999</v>
      </c>
    </row>
    <row r="311" spans="1:21" x14ac:dyDescent="0.25">
      <c r="A311" s="33"/>
      <c r="B311" s="40"/>
      <c r="C311" s="13"/>
      <c r="D311" s="40"/>
      <c r="E311" s="41" t="s">
        <v>19</v>
      </c>
      <c r="F311" s="42"/>
      <c r="G311" s="43">
        <v>225</v>
      </c>
      <c r="H311" s="43">
        <v>225</v>
      </c>
      <c r="I311" s="43">
        <v>224</v>
      </c>
      <c r="J311" s="43"/>
      <c r="K311" s="38"/>
      <c r="L311" s="38"/>
      <c r="M311" s="40"/>
      <c r="N311" s="41" t="s">
        <v>19</v>
      </c>
      <c r="O311" s="42"/>
      <c r="P311" s="43">
        <v>236</v>
      </c>
      <c r="Q311" s="43">
        <v>236</v>
      </c>
      <c r="R311" s="43">
        <v>236</v>
      </c>
      <c r="S311" s="38"/>
      <c r="T311" s="44"/>
      <c r="U311" s="45"/>
    </row>
    <row r="312" spans="1:21" x14ac:dyDescent="0.25">
      <c r="A312" s="33"/>
      <c r="B312" s="40"/>
      <c r="C312" s="13"/>
      <c r="D312" s="40"/>
      <c r="E312" s="46"/>
      <c r="F312" s="47" t="s">
        <v>30</v>
      </c>
      <c r="G312" s="38"/>
      <c r="H312" s="38"/>
      <c r="I312" s="38"/>
      <c r="J312" s="38"/>
      <c r="K312" s="38">
        <f>(G312*$G$7+H312*$H$7+I312*$I$7)/1000</f>
        <v>0</v>
      </c>
      <c r="L312" s="38"/>
      <c r="M312" s="40"/>
      <c r="N312" s="46"/>
      <c r="O312" s="47" t="s">
        <v>42</v>
      </c>
      <c r="P312" s="38"/>
      <c r="Q312" s="38"/>
      <c r="R312" s="38"/>
      <c r="S312" s="38"/>
      <c r="T312" s="44">
        <f t="shared" ref="T312:T323" si="32">(P312*$P$7+Q312*$Q$7+R312*$R$7)/1000</f>
        <v>0</v>
      </c>
      <c r="U312" s="45"/>
    </row>
    <row r="313" spans="1:21" x14ac:dyDescent="0.25">
      <c r="A313" s="33"/>
      <c r="B313" s="40"/>
      <c r="C313" s="13"/>
      <c r="D313" s="40"/>
      <c r="E313" s="46"/>
      <c r="F313" s="47" t="s">
        <v>31</v>
      </c>
      <c r="G313" s="38"/>
      <c r="H313" s="38"/>
      <c r="I313" s="38"/>
      <c r="J313" s="38"/>
      <c r="K313" s="38">
        <f t="shared" ref="K313:K323" si="33">(G313*$G$7+H313*$H$7+I313*$I$7)/1000</f>
        <v>0</v>
      </c>
      <c r="L313" s="38"/>
      <c r="M313" s="40"/>
      <c r="N313" s="48"/>
      <c r="O313" s="47" t="s">
        <v>26</v>
      </c>
      <c r="P313" s="38">
        <v>20</v>
      </c>
      <c r="Q313" s="38">
        <v>15</v>
      </c>
      <c r="R313" s="38">
        <v>10</v>
      </c>
      <c r="S313" s="38">
        <v>10</v>
      </c>
      <c r="T313" s="44">
        <f t="shared" si="32"/>
        <v>9.8849999999999998</v>
      </c>
      <c r="U313" s="45"/>
    </row>
    <row r="314" spans="1:21" x14ac:dyDescent="0.25">
      <c r="A314" s="33"/>
      <c r="B314" s="40"/>
      <c r="C314" s="13"/>
      <c r="D314" s="40"/>
      <c r="E314" s="46"/>
      <c r="F314" s="47" t="s">
        <v>36</v>
      </c>
      <c r="G314" s="38">
        <v>6</v>
      </c>
      <c r="H314" s="38">
        <v>16</v>
      </c>
      <c r="I314" s="38">
        <v>4</v>
      </c>
      <c r="J314" s="38">
        <v>6</v>
      </c>
      <c r="K314" s="38">
        <f t="shared" si="33"/>
        <v>0</v>
      </c>
      <c r="L314" s="38"/>
      <c r="M314" s="40"/>
      <c r="N314" s="46"/>
      <c r="O314" s="47" t="s">
        <v>20</v>
      </c>
      <c r="P314" s="38"/>
      <c r="Q314" s="38"/>
      <c r="R314" s="38"/>
      <c r="S314" s="38"/>
      <c r="T314" s="44">
        <f t="shared" si="32"/>
        <v>0</v>
      </c>
      <c r="U314" s="45"/>
    </row>
    <row r="315" spans="1:21" x14ac:dyDescent="0.25">
      <c r="A315" s="33"/>
      <c r="B315" s="40"/>
      <c r="C315" s="13"/>
      <c r="D315" s="40"/>
      <c r="E315" s="46"/>
      <c r="F315" s="47" t="s">
        <v>32</v>
      </c>
      <c r="G315" s="38">
        <v>34</v>
      </c>
      <c r="H315" s="38">
        <v>24</v>
      </c>
      <c r="I315" s="38">
        <v>30</v>
      </c>
      <c r="J315" s="38">
        <v>10</v>
      </c>
      <c r="K315" s="38">
        <f t="shared" si="33"/>
        <v>0</v>
      </c>
      <c r="L315" s="38"/>
      <c r="M315" s="40"/>
      <c r="N315" s="48"/>
      <c r="O315" s="47" t="s">
        <v>21</v>
      </c>
      <c r="P315" s="38"/>
      <c r="Q315" s="38"/>
      <c r="R315" s="38"/>
      <c r="S315" s="38"/>
      <c r="T315" s="44">
        <f t="shared" si="32"/>
        <v>0</v>
      </c>
      <c r="U315" s="45"/>
    </row>
    <row r="316" spans="1:21" x14ac:dyDescent="0.25">
      <c r="A316" s="33"/>
      <c r="B316" s="40"/>
      <c r="C316" s="13"/>
      <c r="D316" s="40"/>
      <c r="E316" s="46"/>
      <c r="F316" s="47" t="s">
        <v>38</v>
      </c>
      <c r="G316" s="38">
        <v>5</v>
      </c>
      <c r="H316" s="38">
        <v>17</v>
      </c>
      <c r="I316" s="38">
        <v>15</v>
      </c>
      <c r="J316" s="38">
        <v>9</v>
      </c>
      <c r="K316" s="38">
        <f t="shared" si="33"/>
        <v>0</v>
      </c>
      <c r="L316" s="38"/>
      <c r="M316" s="40"/>
      <c r="N316" s="46"/>
      <c r="O316" s="47" t="s">
        <v>35</v>
      </c>
      <c r="P316" s="38">
        <v>0</v>
      </c>
      <c r="Q316" s="38">
        <v>0</v>
      </c>
      <c r="R316" s="38">
        <v>0</v>
      </c>
      <c r="S316" s="38">
        <v>0</v>
      </c>
      <c r="T316" s="44">
        <f t="shared" si="32"/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33</v>
      </c>
      <c r="G317" s="38"/>
      <c r="H317" s="38"/>
      <c r="I317" s="38"/>
      <c r="J317" s="38"/>
      <c r="K317" s="38">
        <f t="shared" si="33"/>
        <v>0</v>
      </c>
      <c r="L317" s="38"/>
      <c r="M317" s="40"/>
      <c r="N317" s="46"/>
      <c r="O317" s="47" t="s">
        <v>23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40</v>
      </c>
      <c r="G318" s="38">
        <v>31</v>
      </c>
      <c r="H318" s="38">
        <v>15</v>
      </c>
      <c r="I318" s="38">
        <v>25</v>
      </c>
      <c r="J318" s="38">
        <v>14</v>
      </c>
      <c r="K318" s="38">
        <f t="shared" si="33"/>
        <v>0</v>
      </c>
      <c r="L318" s="38"/>
      <c r="M318" s="40"/>
      <c r="N318" s="46"/>
      <c r="O318" s="47" t="s">
        <v>37</v>
      </c>
      <c r="P318" s="38">
        <v>106</v>
      </c>
      <c r="Q318" s="38">
        <v>110</v>
      </c>
      <c r="R318" s="38">
        <v>106</v>
      </c>
      <c r="S318" s="38">
        <v>2</v>
      </c>
      <c r="T318" s="44">
        <f t="shared" si="32"/>
        <v>70.721999999999994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24</v>
      </c>
      <c r="G319" s="38">
        <v>2</v>
      </c>
      <c r="H319" s="38">
        <v>7</v>
      </c>
      <c r="I319" s="38">
        <v>0</v>
      </c>
      <c r="J319" s="38">
        <v>4</v>
      </c>
      <c r="K319" s="38">
        <f t="shared" si="33"/>
        <v>0</v>
      </c>
      <c r="L319" s="38"/>
      <c r="M319" s="40"/>
      <c r="N319" s="46"/>
      <c r="O319" s="47" t="s">
        <v>25</v>
      </c>
      <c r="P319" s="38"/>
      <c r="Q319" s="38"/>
      <c r="R319" s="38"/>
      <c r="S319" s="38"/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22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8"/>
      <c r="O320" s="47" t="s">
        <v>22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8"/>
      <c r="O321" s="47" t="s">
        <v>22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8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9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E324" t="s">
        <v>0</v>
      </c>
      <c r="F324" s="1"/>
    </row>
    <row r="325" spans="1:21" x14ac:dyDescent="0.25">
      <c r="A325" s="2" t="s">
        <v>1</v>
      </c>
      <c r="B325" s="3" t="s">
        <v>2</v>
      </c>
      <c r="C325" s="3" t="s">
        <v>3</v>
      </c>
      <c r="D325" s="4" t="s">
        <v>4</v>
      </c>
      <c r="E325" s="4"/>
      <c r="F325" s="5"/>
      <c r="G325" s="5"/>
      <c r="H325" s="5"/>
      <c r="I325" s="5"/>
      <c r="J325" s="5"/>
      <c r="K325" s="6" t="s">
        <v>5</v>
      </c>
      <c r="L325" s="7"/>
      <c r="M325" s="4" t="s">
        <v>6</v>
      </c>
      <c r="N325" s="4"/>
      <c r="O325" s="5"/>
      <c r="P325" s="5"/>
      <c r="Q325" s="5"/>
      <c r="R325" s="5"/>
      <c r="S325" s="5"/>
      <c r="T325" s="8" t="s">
        <v>7</v>
      </c>
      <c r="U325" s="9" t="s">
        <v>8</v>
      </c>
    </row>
    <row r="326" spans="1:21" ht="25.5" x14ac:dyDescent="0.25">
      <c r="A326" s="2"/>
      <c r="B326" s="3"/>
      <c r="C326" s="3"/>
      <c r="D326" s="10" t="s">
        <v>9</v>
      </c>
      <c r="E326" s="11" t="s">
        <v>10</v>
      </c>
      <c r="F326" s="11" t="s">
        <v>11</v>
      </c>
      <c r="G326" s="12" t="s">
        <v>12</v>
      </c>
      <c r="H326" s="13"/>
      <c r="I326" s="13"/>
      <c r="J326" s="13"/>
      <c r="K326" s="13"/>
      <c r="L326" s="14" t="s">
        <v>13</v>
      </c>
      <c r="M326" s="10" t="s">
        <v>9</v>
      </c>
      <c r="N326" s="15" t="s">
        <v>14</v>
      </c>
      <c r="O326" s="11" t="s">
        <v>11</v>
      </c>
      <c r="P326" s="12" t="s">
        <v>12</v>
      </c>
      <c r="Q326" s="13"/>
      <c r="R326" s="13"/>
      <c r="S326" s="13"/>
      <c r="T326" s="8"/>
      <c r="U326" s="9"/>
    </row>
    <row r="327" spans="1:21" x14ac:dyDescent="0.25">
      <c r="A327" s="2"/>
      <c r="B327" s="3"/>
      <c r="C327" s="3"/>
      <c r="D327" s="10"/>
      <c r="E327" s="11"/>
      <c r="F327" s="11"/>
      <c r="G327" s="16" t="s">
        <v>15</v>
      </c>
      <c r="H327" s="17" t="s">
        <v>16</v>
      </c>
      <c r="I327" s="18" t="s">
        <v>17</v>
      </c>
      <c r="J327" s="19">
        <v>0</v>
      </c>
      <c r="K327" s="13"/>
      <c r="L327" s="20"/>
      <c r="M327" s="10"/>
      <c r="N327" s="15"/>
      <c r="O327" s="11"/>
      <c r="P327" s="16" t="s">
        <v>15</v>
      </c>
      <c r="Q327" s="17" t="s">
        <v>16</v>
      </c>
      <c r="R327" s="18" t="s">
        <v>17</v>
      </c>
      <c r="S327" s="19">
        <v>0</v>
      </c>
      <c r="T327" s="8"/>
      <c r="U327" s="9"/>
    </row>
    <row r="328" spans="1:21" x14ac:dyDescent="0.25">
      <c r="A328" s="21"/>
      <c r="B328" s="22"/>
      <c r="C328" s="23"/>
      <c r="D328" s="24"/>
      <c r="E328" s="25"/>
      <c r="F328" s="25"/>
      <c r="G328" s="26"/>
      <c r="H328" s="27"/>
      <c r="I328" s="28"/>
      <c r="J328" s="29"/>
      <c r="K328" s="30"/>
      <c r="L328" s="30"/>
      <c r="M328" s="24"/>
      <c r="N328" s="25"/>
      <c r="O328" s="25"/>
      <c r="P328" s="26"/>
      <c r="Q328" s="27"/>
      <c r="R328" s="28"/>
      <c r="S328" s="29"/>
      <c r="T328" s="31"/>
      <c r="U328" s="32"/>
    </row>
    <row r="329" spans="1:21" x14ac:dyDescent="0.25">
      <c r="A329" s="33"/>
      <c r="B329" s="33">
        <v>68</v>
      </c>
      <c r="C329" s="34"/>
      <c r="D329" s="35">
        <v>250</v>
      </c>
      <c r="E329" s="36"/>
      <c r="F329" s="37"/>
      <c r="G329" s="38"/>
      <c r="H329" s="38"/>
      <c r="I329" s="38"/>
      <c r="J329" s="38"/>
      <c r="K329" s="38">
        <f>((SUM(H331:H342)*H330)+(SUM(G331:G342)*G330)+(SUM(I331:I342)*I330))/1000</f>
        <v>0</v>
      </c>
      <c r="L329" s="38" t="e">
        <f>T329*100/M329</f>
        <v>#DIV/0!</v>
      </c>
      <c r="M329" s="35"/>
      <c r="N329" s="36"/>
      <c r="O329" s="37"/>
      <c r="P329" s="38"/>
      <c r="Q329" s="38"/>
      <c r="R329" s="38"/>
      <c r="S329" s="38"/>
      <c r="T329" s="39">
        <f>((SUM(Q331:Q342)*Q330)+(SUM(P331:P342)*P330)+(SUM(R331:R342)*R330))/1000</f>
        <v>0</v>
      </c>
      <c r="U329" s="39" t="e">
        <f>T329*100/M329</f>
        <v>#DIV/0!</v>
      </c>
    </row>
    <row r="330" spans="1:21" x14ac:dyDescent="0.25">
      <c r="A330" s="33"/>
      <c r="B330" s="40"/>
      <c r="C330" s="13"/>
      <c r="D330" s="40"/>
      <c r="E330" s="41" t="s">
        <v>19</v>
      </c>
      <c r="F330" s="42"/>
      <c r="G330" s="43"/>
      <c r="H330" s="43"/>
      <c r="I330" s="43"/>
      <c r="J330" s="43"/>
      <c r="K330" s="38"/>
      <c r="L330" s="38"/>
      <c r="M330" s="40"/>
      <c r="N330" s="41" t="s">
        <v>19</v>
      </c>
      <c r="O330" s="42"/>
      <c r="P330" s="43"/>
      <c r="Q330" s="43"/>
      <c r="R330" s="43"/>
      <c r="S330" s="38"/>
      <c r="T330" s="44"/>
      <c r="U330" s="45"/>
    </row>
    <row r="331" spans="1:21" x14ac:dyDescent="0.25">
      <c r="A331" s="33"/>
      <c r="B331" s="40"/>
      <c r="C331" s="13"/>
      <c r="D331" s="40"/>
      <c r="E331" s="46"/>
      <c r="F331" s="47" t="s">
        <v>22</v>
      </c>
      <c r="G331" s="38"/>
      <c r="H331" s="38"/>
      <c r="I331" s="38"/>
      <c r="J331" s="38"/>
      <c r="K331" s="38">
        <f>(G331*$G$7+H331*$H$7+I331*$I$7)/1000</f>
        <v>0</v>
      </c>
      <c r="L331" s="38"/>
      <c r="M331" s="40"/>
      <c r="N331" s="46"/>
      <c r="O331" s="47" t="s">
        <v>22</v>
      </c>
      <c r="P331" s="38"/>
      <c r="Q331" s="38"/>
      <c r="R331" s="38"/>
      <c r="S331" s="38"/>
      <c r="T331" s="44">
        <f t="shared" ref="T331:T342" si="34">(P331*$P$7+Q331*$Q$7+R331*$R$7)/1000</f>
        <v>0</v>
      </c>
      <c r="U331" s="45"/>
    </row>
    <row r="332" spans="1:21" x14ac:dyDescent="0.25">
      <c r="A332" s="33"/>
      <c r="B332" s="40"/>
      <c r="C332" s="13"/>
      <c r="D332" s="40"/>
      <c r="E332" s="46"/>
      <c r="F332" s="47" t="s">
        <v>22</v>
      </c>
      <c r="G332" s="38"/>
      <c r="H332" s="38"/>
      <c r="I332" s="38"/>
      <c r="J332" s="38"/>
      <c r="K332" s="38">
        <f t="shared" ref="K332:K342" si="35">(G332*$G$7+H332*$H$7+I332*$I$7)/1000</f>
        <v>0</v>
      </c>
      <c r="L332" s="38"/>
      <c r="M332" s="40"/>
      <c r="N332" s="48"/>
      <c r="O332" s="47" t="s">
        <v>22</v>
      </c>
      <c r="P332" s="38"/>
      <c r="Q332" s="38"/>
      <c r="R332" s="38"/>
      <c r="S332" s="38"/>
      <c r="T332" s="44">
        <f t="shared" si="34"/>
        <v>0</v>
      </c>
      <c r="U332" s="45"/>
    </row>
    <row r="333" spans="1:21" x14ac:dyDescent="0.25">
      <c r="A333" s="33"/>
      <c r="B333" s="40"/>
      <c r="C333" s="13"/>
      <c r="D333" s="40"/>
      <c r="E333" s="46"/>
      <c r="F333" s="47" t="s">
        <v>22</v>
      </c>
      <c r="G333" s="38"/>
      <c r="H333" s="38"/>
      <c r="I333" s="38"/>
      <c r="J333" s="38"/>
      <c r="K333" s="38">
        <f t="shared" si="35"/>
        <v>0</v>
      </c>
      <c r="L333" s="38"/>
      <c r="M333" s="40"/>
      <c r="N333" s="46"/>
      <c r="O333" s="47" t="s">
        <v>22</v>
      </c>
      <c r="P333" s="38"/>
      <c r="Q333" s="38"/>
      <c r="R333" s="38"/>
      <c r="S333" s="38"/>
      <c r="T333" s="44">
        <f t="shared" si="34"/>
        <v>0</v>
      </c>
      <c r="U333" s="45"/>
    </row>
    <row r="334" spans="1:21" x14ac:dyDescent="0.25">
      <c r="A334" s="33"/>
      <c r="B334" s="40"/>
      <c r="C334" s="13"/>
      <c r="D334" s="40"/>
      <c r="E334" s="46"/>
      <c r="F334" s="47" t="s">
        <v>22</v>
      </c>
      <c r="G334" s="38"/>
      <c r="H334" s="38"/>
      <c r="I334" s="38"/>
      <c r="J334" s="38"/>
      <c r="K334" s="38">
        <f t="shared" si="35"/>
        <v>0</v>
      </c>
      <c r="L334" s="38"/>
      <c r="M334" s="40"/>
      <c r="N334" s="48"/>
      <c r="O334" s="47" t="s">
        <v>22</v>
      </c>
      <c r="P334" s="38"/>
      <c r="Q334" s="38"/>
      <c r="R334" s="38"/>
      <c r="S334" s="38"/>
      <c r="T334" s="44">
        <f t="shared" si="34"/>
        <v>0</v>
      </c>
      <c r="U334" s="45"/>
    </row>
    <row r="335" spans="1:21" x14ac:dyDescent="0.25">
      <c r="A335" s="33"/>
      <c r="B335" s="40"/>
      <c r="C335" s="13"/>
      <c r="D335" s="40"/>
      <c r="E335" s="46"/>
      <c r="F335" s="47" t="s">
        <v>22</v>
      </c>
      <c r="G335" s="38"/>
      <c r="H335" s="38"/>
      <c r="I335" s="38"/>
      <c r="J335" s="38"/>
      <c r="K335" s="38">
        <f t="shared" si="35"/>
        <v>0</v>
      </c>
      <c r="L335" s="38"/>
      <c r="M335" s="40"/>
      <c r="N335" s="46"/>
      <c r="O335" s="47" t="s">
        <v>22</v>
      </c>
      <c r="P335" s="38"/>
      <c r="Q335" s="38"/>
      <c r="R335" s="38"/>
      <c r="S335" s="38"/>
      <c r="T335" s="44">
        <f t="shared" si="34"/>
        <v>0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22</v>
      </c>
      <c r="G336" s="38"/>
      <c r="H336" s="38"/>
      <c r="I336" s="38"/>
      <c r="J336" s="38"/>
      <c r="K336" s="38">
        <f t="shared" si="35"/>
        <v>0</v>
      </c>
      <c r="L336" s="38"/>
      <c r="M336" s="40"/>
      <c r="N336" s="46"/>
      <c r="O336" s="47" t="s">
        <v>22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22</v>
      </c>
      <c r="G337" s="38"/>
      <c r="H337" s="38"/>
      <c r="I337" s="38"/>
      <c r="J337" s="38"/>
      <c r="K337" s="38">
        <f t="shared" si="35"/>
        <v>0</v>
      </c>
      <c r="L337" s="38"/>
      <c r="M337" s="40"/>
      <c r="N337" s="46"/>
      <c r="O337" s="47" t="s">
        <v>22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22</v>
      </c>
      <c r="G338" s="38"/>
      <c r="H338" s="38"/>
      <c r="I338" s="38"/>
      <c r="J338" s="38"/>
      <c r="K338" s="38">
        <f t="shared" si="35"/>
        <v>0</v>
      </c>
      <c r="L338" s="38"/>
      <c r="M338" s="40"/>
      <c r="N338" s="46"/>
      <c r="O338" s="47" t="s">
        <v>22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22</v>
      </c>
      <c r="G339" s="38"/>
      <c r="H339" s="38"/>
      <c r="I339" s="38"/>
      <c r="J339" s="38"/>
      <c r="K339" s="38">
        <f t="shared" si="35"/>
        <v>0</v>
      </c>
      <c r="L339" s="38"/>
      <c r="M339" s="40"/>
      <c r="N339" s="48"/>
      <c r="O339" s="47" t="s">
        <v>22</v>
      </c>
      <c r="P339" s="38"/>
      <c r="Q339" s="38"/>
      <c r="R339" s="38"/>
      <c r="S339" s="38"/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22</v>
      </c>
      <c r="G340" s="38"/>
      <c r="H340" s="38"/>
      <c r="I340" s="38"/>
      <c r="J340" s="38"/>
      <c r="K340" s="38">
        <f t="shared" si="35"/>
        <v>0</v>
      </c>
      <c r="L340" s="38"/>
      <c r="M340" s="40"/>
      <c r="N340" s="48"/>
      <c r="O340" s="47" t="s">
        <v>22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8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22</v>
      </c>
      <c r="G342" s="38"/>
      <c r="H342" s="38"/>
      <c r="I342" s="38"/>
      <c r="J342" s="38"/>
      <c r="K342" s="38">
        <f t="shared" si="35"/>
        <v>0</v>
      </c>
      <c r="L342" s="38"/>
      <c r="M342" s="40"/>
      <c r="N342" s="49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E343" t="s">
        <v>0</v>
      </c>
      <c r="F343" s="1"/>
      <c r="G343" s="1">
        <v>45636</v>
      </c>
    </row>
    <row r="344" spans="1:21" x14ac:dyDescent="0.25">
      <c r="A344" s="2" t="s">
        <v>1</v>
      </c>
      <c r="B344" s="3" t="s">
        <v>2</v>
      </c>
      <c r="C344" s="3" t="s">
        <v>3</v>
      </c>
      <c r="D344" s="4" t="s">
        <v>4</v>
      </c>
      <c r="E344" s="4"/>
      <c r="F344" s="5"/>
      <c r="G344" s="5"/>
      <c r="H344" s="5"/>
      <c r="I344" s="5"/>
      <c r="J344" s="5"/>
      <c r="K344" s="6" t="s">
        <v>5</v>
      </c>
      <c r="L344" s="7"/>
      <c r="M344" s="4" t="s">
        <v>6</v>
      </c>
      <c r="N344" s="4"/>
      <c r="O344" s="5"/>
      <c r="P344" s="5"/>
      <c r="Q344" s="5"/>
      <c r="R344" s="5"/>
      <c r="S344" s="5"/>
      <c r="T344" s="8" t="s">
        <v>7</v>
      </c>
      <c r="U344" s="9" t="s">
        <v>8</v>
      </c>
    </row>
    <row r="345" spans="1:21" ht="25.5" x14ac:dyDescent="0.25">
      <c r="A345" s="2"/>
      <c r="B345" s="3"/>
      <c r="C345" s="3"/>
      <c r="D345" s="10" t="s">
        <v>9</v>
      </c>
      <c r="E345" s="11" t="s">
        <v>10</v>
      </c>
      <c r="F345" s="11" t="s">
        <v>11</v>
      </c>
      <c r="G345" s="12" t="s">
        <v>12</v>
      </c>
      <c r="H345" s="13"/>
      <c r="I345" s="13"/>
      <c r="J345" s="13"/>
      <c r="K345" s="13"/>
      <c r="L345" s="14" t="s">
        <v>13</v>
      </c>
      <c r="M345" s="10" t="s">
        <v>9</v>
      </c>
      <c r="N345" s="15" t="s">
        <v>14</v>
      </c>
      <c r="O345" s="11" t="s">
        <v>11</v>
      </c>
      <c r="P345" s="12" t="s">
        <v>12</v>
      </c>
      <c r="Q345" s="13"/>
      <c r="R345" s="13"/>
      <c r="S345" s="13"/>
      <c r="T345" s="8"/>
      <c r="U345" s="9"/>
    </row>
    <row r="346" spans="1:21" x14ac:dyDescent="0.25">
      <c r="A346" s="2"/>
      <c r="B346" s="3"/>
      <c r="C346" s="3"/>
      <c r="D346" s="10"/>
      <c r="E346" s="11"/>
      <c r="F346" s="11"/>
      <c r="G346" s="16" t="s">
        <v>15</v>
      </c>
      <c r="H346" s="17" t="s">
        <v>16</v>
      </c>
      <c r="I346" s="18" t="s">
        <v>17</v>
      </c>
      <c r="J346" s="19">
        <v>0</v>
      </c>
      <c r="K346" s="13"/>
      <c r="L346" s="20"/>
      <c r="M346" s="10"/>
      <c r="N346" s="15"/>
      <c r="O346" s="11"/>
      <c r="P346" s="16" t="s">
        <v>15</v>
      </c>
      <c r="Q346" s="17" t="s">
        <v>16</v>
      </c>
      <c r="R346" s="18" t="s">
        <v>17</v>
      </c>
      <c r="S346" s="19">
        <v>0</v>
      </c>
      <c r="T346" s="8"/>
      <c r="U346" s="9"/>
    </row>
    <row r="347" spans="1:21" x14ac:dyDescent="0.25">
      <c r="A347" s="21"/>
      <c r="B347" s="22"/>
      <c r="C347" s="23"/>
      <c r="D347" s="24"/>
      <c r="E347" s="25"/>
      <c r="F347" s="25"/>
      <c r="G347" s="26"/>
      <c r="H347" s="27"/>
      <c r="I347" s="28"/>
      <c r="J347" s="29"/>
      <c r="K347" s="30"/>
      <c r="L347" s="30"/>
      <c r="M347" s="24"/>
      <c r="N347" s="25"/>
      <c r="O347" s="25"/>
      <c r="P347" s="26"/>
      <c r="Q347" s="27"/>
      <c r="R347" s="28"/>
      <c r="S347" s="29"/>
      <c r="T347" s="31"/>
      <c r="U347" s="32"/>
    </row>
    <row r="348" spans="1:21" x14ac:dyDescent="0.25">
      <c r="A348" s="33"/>
      <c r="B348" s="33">
        <v>69</v>
      </c>
      <c r="C348" s="34"/>
      <c r="D348" s="35">
        <v>400</v>
      </c>
      <c r="E348" s="36"/>
      <c r="F348" s="37"/>
      <c r="G348" s="38"/>
      <c r="H348" s="38"/>
      <c r="I348" s="38"/>
      <c r="J348" s="38"/>
      <c r="K348" s="38">
        <f>((SUM(H350:H361)*H349)+(SUM(G350:G361)*G349)+(SUM(I350:I361)*I349))/1000</f>
        <v>0</v>
      </c>
      <c r="L348" s="38">
        <f>T348*100/M348</f>
        <v>18.1188</v>
      </c>
      <c r="M348" s="35">
        <v>250</v>
      </c>
      <c r="N348" s="36"/>
      <c r="O348" s="37"/>
      <c r="P348" s="38"/>
      <c r="Q348" s="38"/>
      <c r="R348" s="38"/>
      <c r="S348" s="38"/>
      <c r="T348" s="39">
        <f>((SUM(Q350:Q361)*Q349)+(SUM(P350:P361)*P349)+(SUM(R350:R361)*R349))/1000</f>
        <v>45.296999999999997</v>
      </c>
      <c r="U348" s="39">
        <f>T348*100/M348</f>
        <v>18.1188</v>
      </c>
    </row>
    <row r="349" spans="1:21" x14ac:dyDescent="0.25">
      <c r="A349" s="33"/>
      <c r="B349" s="40"/>
      <c r="C349" s="13"/>
      <c r="D349" s="40"/>
      <c r="E349" s="41" t="s">
        <v>19</v>
      </c>
      <c r="F349" s="42"/>
      <c r="G349" s="43"/>
      <c r="H349" s="43"/>
      <c r="I349" s="43"/>
      <c r="J349" s="43"/>
      <c r="K349" s="38"/>
      <c r="L349" s="38"/>
      <c r="M349" s="40"/>
      <c r="N349" s="41" t="s">
        <v>19</v>
      </c>
      <c r="O349" s="42"/>
      <c r="P349" s="43">
        <v>230</v>
      </c>
      <c r="Q349" s="43">
        <v>229</v>
      </c>
      <c r="R349" s="43">
        <v>231</v>
      </c>
      <c r="S349" s="38"/>
      <c r="T349" s="44"/>
      <c r="U349" s="45"/>
    </row>
    <row r="350" spans="1:21" x14ac:dyDescent="0.25">
      <c r="A350" s="33"/>
      <c r="B350" s="40"/>
      <c r="C350" s="13"/>
      <c r="D350" s="40"/>
      <c r="E350" s="46"/>
      <c r="F350" s="47" t="s">
        <v>30</v>
      </c>
      <c r="G350" s="38">
        <v>2</v>
      </c>
      <c r="H350" s="38">
        <v>2</v>
      </c>
      <c r="I350" s="38">
        <v>2</v>
      </c>
      <c r="J350" s="38">
        <v>2</v>
      </c>
      <c r="K350" s="38">
        <f>(G350*$G$7+H350*$H$7+I350*$I$7)/1000</f>
        <v>0</v>
      </c>
      <c r="L350" s="38"/>
      <c r="M350" s="40"/>
      <c r="N350" s="46"/>
      <c r="O350" s="47" t="s">
        <v>42</v>
      </c>
      <c r="P350" s="38">
        <v>4</v>
      </c>
      <c r="Q350" s="38">
        <v>11</v>
      </c>
      <c r="R350" s="38">
        <v>19</v>
      </c>
      <c r="S350" s="38">
        <v>16</v>
      </c>
      <c r="T350" s="44">
        <f t="shared" ref="T350:T361" si="36">(P350*$P$7+Q350*$Q$7+R350*$R$7)/1000</f>
        <v>7.47</v>
      </c>
      <c r="U350" s="45"/>
    </row>
    <row r="351" spans="1:21" x14ac:dyDescent="0.25">
      <c r="A351" s="33"/>
      <c r="B351" s="40"/>
      <c r="C351" s="13"/>
      <c r="D351" s="40"/>
      <c r="E351" s="46"/>
      <c r="F351" s="47" t="s">
        <v>31</v>
      </c>
      <c r="G351" s="38">
        <v>11</v>
      </c>
      <c r="H351" s="38">
        <v>9</v>
      </c>
      <c r="I351" s="38">
        <v>12</v>
      </c>
      <c r="J351" s="38">
        <v>4</v>
      </c>
      <c r="K351" s="38">
        <f t="shared" ref="K351:K361" si="37">(G351*$G$7+H351*$H$7+I351*$I$7)/1000</f>
        <v>0</v>
      </c>
      <c r="L351" s="38"/>
      <c r="M351" s="40"/>
      <c r="N351" s="48"/>
      <c r="O351" s="47" t="s">
        <v>26</v>
      </c>
      <c r="P351" s="38">
        <v>23</v>
      </c>
      <c r="Q351" s="38">
        <v>29</v>
      </c>
      <c r="R351" s="38">
        <v>5</v>
      </c>
      <c r="S351" s="38">
        <v>20</v>
      </c>
      <c r="T351" s="44">
        <f t="shared" si="36"/>
        <v>12.481</v>
      </c>
      <c r="U351" s="45"/>
    </row>
    <row r="352" spans="1:21" x14ac:dyDescent="0.25">
      <c r="A352" s="33"/>
      <c r="B352" s="40"/>
      <c r="C352" s="13"/>
      <c r="D352" s="40"/>
      <c r="E352" s="46"/>
      <c r="F352" s="47" t="s">
        <v>36</v>
      </c>
      <c r="G352" s="38"/>
      <c r="H352" s="38"/>
      <c r="I352" s="38"/>
      <c r="J352" s="38"/>
      <c r="K352" s="38">
        <f t="shared" si="37"/>
        <v>0</v>
      </c>
      <c r="L352" s="38"/>
      <c r="M352" s="40"/>
      <c r="N352" s="46"/>
      <c r="O352" s="47" t="s">
        <v>20</v>
      </c>
      <c r="P352" s="38">
        <v>26</v>
      </c>
      <c r="Q352" s="38">
        <v>26</v>
      </c>
      <c r="R352" s="38">
        <v>17</v>
      </c>
      <c r="S352" s="38">
        <v>10</v>
      </c>
      <c r="T352" s="44">
        <f t="shared" si="36"/>
        <v>15.145</v>
      </c>
      <c r="U352" s="45"/>
    </row>
    <row r="353" spans="1:21" x14ac:dyDescent="0.25">
      <c r="A353" s="33"/>
      <c r="B353" s="40"/>
      <c r="C353" s="13"/>
      <c r="D353" s="40"/>
      <c r="E353" s="46"/>
      <c r="F353" s="47" t="s">
        <v>32</v>
      </c>
      <c r="G353" s="38"/>
      <c r="H353" s="38"/>
      <c r="I353" s="38"/>
      <c r="J353" s="38"/>
      <c r="K353" s="38">
        <f t="shared" si="37"/>
        <v>0</v>
      </c>
      <c r="L353" s="38"/>
      <c r="M353" s="40"/>
      <c r="N353" s="48"/>
      <c r="O353" s="47" t="s">
        <v>21</v>
      </c>
      <c r="P353" s="38">
        <v>1</v>
      </c>
      <c r="Q353" s="38">
        <v>4</v>
      </c>
      <c r="R353" s="38">
        <v>10</v>
      </c>
      <c r="S353" s="38">
        <v>10</v>
      </c>
      <c r="T353" s="44">
        <f t="shared" si="36"/>
        <v>3.2989999999999999</v>
      </c>
      <c r="U353" s="45"/>
    </row>
    <row r="354" spans="1:21" x14ac:dyDescent="0.25">
      <c r="A354" s="33"/>
      <c r="B354" s="40"/>
      <c r="C354" s="13"/>
      <c r="D354" s="40"/>
      <c r="E354" s="46"/>
      <c r="F354" s="47" t="s">
        <v>38</v>
      </c>
      <c r="G354" s="38">
        <v>15</v>
      </c>
      <c r="H354" s="38">
        <v>16</v>
      </c>
      <c r="I354" s="38">
        <v>16</v>
      </c>
      <c r="J354" s="38">
        <v>1</v>
      </c>
      <c r="K354" s="38">
        <f t="shared" si="37"/>
        <v>0</v>
      </c>
      <c r="L354" s="38"/>
      <c r="M354" s="40"/>
      <c r="N354" s="46"/>
      <c r="O354" s="47" t="s">
        <v>35</v>
      </c>
      <c r="P354" s="38"/>
      <c r="Q354" s="38"/>
      <c r="R354" s="38"/>
      <c r="S354" s="38"/>
      <c r="T354" s="44">
        <f t="shared" si="36"/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33</v>
      </c>
      <c r="G355" s="38"/>
      <c r="H355" s="38"/>
      <c r="I355" s="38"/>
      <c r="J355" s="38"/>
      <c r="K355" s="38">
        <f t="shared" si="37"/>
        <v>0</v>
      </c>
      <c r="L355" s="38"/>
      <c r="M355" s="40"/>
      <c r="N355" s="46"/>
      <c r="O355" s="47" t="s">
        <v>23</v>
      </c>
      <c r="P355" s="38">
        <v>8</v>
      </c>
      <c r="Q355" s="38">
        <v>4</v>
      </c>
      <c r="R355" s="38">
        <v>10</v>
      </c>
      <c r="S355" s="38">
        <v>6</v>
      </c>
      <c r="T355" s="44">
        <f t="shared" si="36"/>
        <v>4.8460000000000001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40</v>
      </c>
      <c r="G356" s="38">
        <v>13</v>
      </c>
      <c r="H356" s="38">
        <v>20</v>
      </c>
      <c r="I356" s="38">
        <v>10</v>
      </c>
      <c r="J356" s="38">
        <v>8</v>
      </c>
      <c r="K356" s="38">
        <f t="shared" si="37"/>
        <v>0</v>
      </c>
      <c r="L356" s="38"/>
      <c r="M356" s="40"/>
      <c r="N356" s="46"/>
      <c r="O356" s="47" t="s">
        <v>37</v>
      </c>
      <c r="P356" s="38">
        <v>0</v>
      </c>
      <c r="Q356" s="38">
        <v>0</v>
      </c>
      <c r="R356" s="38">
        <v>0</v>
      </c>
      <c r="S356" s="38">
        <v>0</v>
      </c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24</v>
      </c>
      <c r="G357" s="38">
        <v>4</v>
      </c>
      <c r="H357" s="38">
        <v>9</v>
      </c>
      <c r="I357" s="38">
        <v>3</v>
      </c>
      <c r="J357" s="38">
        <v>5</v>
      </c>
      <c r="K357" s="38">
        <f t="shared" si="37"/>
        <v>0</v>
      </c>
      <c r="L357" s="38"/>
      <c r="M357" s="40"/>
      <c r="N357" s="46"/>
      <c r="O357" s="47" t="s">
        <v>25</v>
      </c>
      <c r="P357" s="38">
        <v>0</v>
      </c>
      <c r="Q357" s="38">
        <v>0</v>
      </c>
      <c r="R357" s="38">
        <v>0</v>
      </c>
      <c r="S357" s="38">
        <v>0</v>
      </c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22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8"/>
      <c r="O358" s="47" t="s">
        <v>22</v>
      </c>
      <c r="P358" s="38"/>
      <c r="Q358" s="38"/>
      <c r="R358" s="38"/>
      <c r="S358" s="38"/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22</v>
      </c>
      <c r="G359" s="38"/>
      <c r="H359" s="38"/>
      <c r="I359" s="38"/>
      <c r="J359" s="38"/>
      <c r="K359" s="38">
        <f t="shared" si="37"/>
        <v>0</v>
      </c>
      <c r="L359" s="38"/>
      <c r="M359" s="40"/>
      <c r="N359" s="48"/>
      <c r="O359" s="47" t="s">
        <v>22</v>
      </c>
      <c r="P359" s="38"/>
      <c r="Q359" s="38"/>
      <c r="R359" s="38"/>
      <c r="S359" s="38"/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22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8"/>
      <c r="O360" s="47" t="s">
        <v>22</v>
      </c>
      <c r="P360" s="38"/>
      <c r="Q360" s="38"/>
      <c r="R360" s="38"/>
      <c r="S360" s="38"/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22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9"/>
      <c r="O361" s="47" t="s">
        <v>22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E362" t="s">
        <v>0</v>
      </c>
      <c r="F362" s="1"/>
      <c r="G362" s="1">
        <v>45661</v>
      </c>
    </row>
    <row r="363" spans="1:21" x14ac:dyDescent="0.25">
      <c r="A363" s="2" t="s">
        <v>1</v>
      </c>
      <c r="B363" s="3" t="s">
        <v>2</v>
      </c>
      <c r="C363" s="3" t="s">
        <v>3</v>
      </c>
      <c r="D363" s="4" t="s">
        <v>4</v>
      </c>
      <c r="E363" s="4"/>
      <c r="F363" s="5"/>
      <c r="G363" s="5"/>
      <c r="H363" s="5"/>
      <c r="I363" s="5"/>
      <c r="J363" s="5"/>
      <c r="K363" s="6" t="s">
        <v>5</v>
      </c>
      <c r="L363" s="7"/>
      <c r="M363" s="4" t="s">
        <v>6</v>
      </c>
      <c r="N363" s="4"/>
      <c r="O363" s="5"/>
      <c r="P363" s="5"/>
      <c r="Q363" s="5"/>
      <c r="R363" s="5"/>
      <c r="S363" s="5"/>
      <c r="T363" s="8" t="s">
        <v>7</v>
      </c>
      <c r="U363" s="9" t="s">
        <v>8</v>
      </c>
    </row>
    <row r="364" spans="1:21" ht="25.5" x14ac:dyDescent="0.25">
      <c r="A364" s="2"/>
      <c r="B364" s="3"/>
      <c r="C364" s="3"/>
      <c r="D364" s="10" t="s">
        <v>9</v>
      </c>
      <c r="E364" s="11" t="s">
        <v>10</v>
      </c>
      <c r="F364" s="11" t="s">
        <v>11</v>
      </c>
      <c r="G364" s="12" t="s">
        <v>12</v>
      </c>
      <c r="H364" s="13"/>
      <c r="I364" s="13"/>
      <c r="J364" s="13"/>
      <c r="K364" s="13"/>
      <c r="L364" s="14" t="s">
        <v>13</v>
      </c>
      <c r="M364" s="10" t="s">
        <v>9</v>
      </c>
      <c r="N364" s="15" t="s">
        <v>14</v>
      </c>
      <c r="O364" s="11" t="s">
        <v>11</v>
      </c>
      <c r="P364" s="12" t="s">
        <v>12</v>
      </c>
      <c r="Q364" s="13"/>
      <c r="R364" s="13"/>
      <c r="S364" s="13"/>
      <c r="T364" s="8"/>
      <c r="U364" s="9"/>
    </row>
    <row r="365" spans="1:21" x14ac:dyDescent="0.25">
      <c r="A365" s="2"/>
      <c r="B365" s="3"/>
      <c r="C365" s="3"/>
      <c r="D365" s="10"/>
      <c r="E365" s="11"/>
      <c r="F365" s="11"/>
      <c r="G365" s="16" t="s">
        <v>15</v>
      </c>
      <c r="H365" s="17" t="s">
        <v>16</v>
      </c>
      <c r="I365" s="18" t="s">
        <v>17</v>
      </c>
      <c r="J365" s="19">
        <v>0</v>
      </c>
      <c r="K365" s="13"/>
      <c r="L365" s="20"/>
      <c r="M365" s="10"/>
      <c r="N365" s="15"/>
      <c r="O365" s="11"/>
      <c r="P365" s="16" t="s">
        <v>15</v>
      </c>
      <c r="Q365" s="17" t="s">
        <v>16</v>
      </c>
      <c r="R365" s="18" t="s">
        <v>17</v>
      </c>
      <c r="S365" s="19">
        <v>0</v>
      </c>
      <c r="T365" s="8"/>
      <c r="U365" s="9"/>
    </row>
    <row r="366" spans="1:21" x14ac:dyDescent="0.25">
      <c r="A366" s="21"/>
      <c r="B366" s="22"/>
      <c r="C366" s="23"/>
      <c r="D366" s="24"/>
      <c r="E366" s="25"/>
      <c r="F366" s="25"/>
      <c r="G366" s="26"/>
      <c r="H366" s="27"/>
      <c r="I366" s="28"/>
      <c r="J366" s="29"/>
      <c r="K366" s="30"/>
      <c r="L366" s="30"/>
      <c r="M366" s="24"/>
      <c r="N366" s="25"/>
      <c r="O366" s="25"/>
      <c r="P366" s="26"/>
      <c r="Q366" s="27"/>
      <c r="R366" s="28"/>
      <c r="S366" s="29"/>
      <c r="T366" s="31"/>
      <c r="U366" s="32"/>
    </row>
    <row r="367" spans="1:21" x14ac:dyDescent="0.25">
      <c r="A367" s="33"/>
      <c r="B367" s="33">
        <v>70</v>
      </c>
      <c r="C367" s="34"/>
      <c r="D367" s="35">
        <v>400</v>
      </c>
      <c r="E367" s="36"/>
      <c r="F367" s="37"/>
      <c r="G367" s="38"/>
      <c r="H367" s="38"/>
      <c r="I367" s="38"/>
      <c r="J367" s="38"/>
      <c r="K367" s="38">
        <f>((SUM(H369:H386)*H368)+(SUM(G369:G386)*G368)+(SUM(I369:I386)*I368))/1000</f>
        <v>51.692</v>
      </c>
      <c r="L367" s="38" t="e">
        <f>T367*100/M367</f>
        <v>#DIV/0!</v>
      </c>
      <c r="M367" s="35"/>
      <c r="N367" s="36"/>
      <c r="O367" s="37"/>
      <c r="P367" s="38"/>
      <c r="Q367" s="38"/>
      <c r="R367" s="38"/>
      <c r="S367" s="38"/>
      <c r="T367" s="39">
        <f>((SUM(Q369:Q386)*Q368)+(SUM(P369:P386)*P368)+(SUM(R369:R386)*R368))/1000</f>
        <v>0</v>
      </c>
      <c r="U367" s="39" t="e">
        <f>T367*100/M367</f>
        <v>#DIV/0!</v>
      </c>
    </row>
    <row r="368" spans="1:21" x14ac:dyDescent="0.25">
      <c r="A368" s="33"/>
      <c r="B368" s="40"/>
      <c r="C368" s="13"/>
      <c r="D368" s="40"/>
      <c r="E368" s="41" t="s">
        <v>19</v>
      </c>
      <c r="F368" s="42"/>
      <c r="G368" s="43">
        <v>230</v>
      </c>
      <c r="H368" s="43">
        <v>224</v>
      </c>
      <c r="I368" s="43">
        <v>220</v>
      </c>
      <c r="J368" s="43"/>
      <c r="K368" s="38"/>
      <c r="L368" s="38"/>
      <c r="M368" s="40"/>
      <c r="N368" s="41" t="s">
        <v>19</v>
      </c>
      <c r="O368" s="42"/>
      <c r="P368" s="43"/>
      <c r="Q368" s="43"/>
      <c r="R368" s="43"/>
      <c r="S368" s="38"/>
      <c r="T368" s="44"/>
      <c r="U368" s="45"/>
    </row>
    <row r="369" spans="1:21" x14ac:dyDescent="0.25">
      <c r="A369" s="33"/>
      <c r="B369" s="40"/>
      <c r="C369" s="13"/>
      <c r="D369" s="40"/>
      <c r="E369" s="46"/>
      <c r="F369" s="47" t="s">
        <v>30</v>
      </c>
      <c r="G369" s="38">
        <v>0</v>
      </c>
      <c r="H369" s="38">
        <v>0</v>
      </c>
      <c r="I369" s="38">
        <v>0</v>
      </c>
      <c r="J369" s="38">
        <v>0</v>
      </c>
      <c r="K369" s="38">
        <f>(G369*$G$7+H369*$H$7+I369*$I$7)/1000</f>
        <v>0</v>
      </c>
      <c r="L369" s="38"/>
      <c r="M369" s="40"/>
      <c r="N369" s="46"/>
      <c r="O369" s="47" t="s">
        <v>20</v>
      </c>
      <c r="P369" s="38"/>
      <c r="Q369" s="38"/>
      <c r="R369" s="38"/>
      <c r="S369" s="38"/>
      <c r="T369" s="44">
        <f t="shared" ref="T369:T386" si="38">(P369*$P$7+Q369*$Q$7+R369*$R$7)/1000</f>
        <v>0</v>
      </c>
      <c r="U369" s="45"/>
    </row>
    <row r="370" spans="1:21" x14ac:dyDescent="0.25">
      <c r="A370" s="33"/>
      <c r="B370" s="40"/>
      <c r="C370" s="13"/>
      <c r="D370" s="40"/>
      <c r="E370" s="46"/>
      <c r="F370" s="47" t="s">
        <v>31</v>
      </c>
      <c r="G370" s="38">
        <v>52</v>
      </c>
      <c r="H370" s="38">
        <v>47</v>
      </c>
      <c r="I370" s="38">
        <v>57</v>
      </c>
      <c r="J370" s="38">
        <v>6</v>
      </c>
      <c r="K370" s="38">
        <f t="shared" ref="K370:K386" si="39">(G370*$G$7+H370*$H$7+I370*$I$7)/1000</f>
        <v>0</v>
      </c>
      <c r="L370" s="38"/>
      <c r="M370" s="40"/>
      <c r="N370" s="48"/>
      <c r="O370" s="47" t="s">
        <v>21</v>
      </c>
      <c r="P370" s="38"/>
      <c r="Q370" s="38"/>
      <c r="R370" s="38"/>
      <c r="S370" s="38"/>
      <c r="T370" s="44">
        <f t="shared" si="38"/>
        <v>0</v>
      </c>
      <c r="U370" s="45"/>
    </row>
    <row r="371" spans="1:21" x14ac:dyDescent="0.25">
      <c r="A371" s="33"/>
      <c r="B371" s="40"/>
      <c r="C371" s="13"/>
      <c r="D371" s="40"/>
      <c r="E371" s="46"/>
      <c r="F371" s="47" t="s">
        <v>36</v>
      </c>
      <c r="G371" s="38">
        <v>0</v>
      </c>
      <c r="H371" s="38">
        <v>0</v>
      </c>
      <c r="I371" s="38">
        <v>0</v>
      </c>
      <c r="J371" s="38">
        <v>0</v>
      </c>
      <c r="K371" s="38">
        <f t="shared" si="39"/>
        <v>0</v>
      </c>
      <c r="L371" s="38"/>
      <c r="M371" s="40"/>
      <c r="N371" s="46"/>
      <c r="O371" s="47" t="s">
        <v>35</v>
      </c>
      <c r="P371" s="38">
        <v>0</v>
      </c>
      <c r="Q371" s="38">
        <v>0</v>
      </c>
      <c r="R371" s="38">
        <v>0</v>
      </c>
      <c r="S371" s="38">
        <v>0</v>
      </c>
      <c r="T371" s="44">
        <f t="shared" si="38"/>
        <v>0</v>
      </c>
      <c r="U371" s="45"/>
    </row>
    <row r="372" spans="1:21" x14ac:dyDescent="0.25">
      <c r="A372" s="33"/>
      <c r="B372" s="40"/>
      <c r="C372" s="13"/>
      <c r="D372" s="40"/>
      <c r="E372" s="46"/>
      <c r="F372" s="47" t="s">
        <v>32</v>
      </c>
      <c r="G372" s="38"/>
      <c r="H372" s="38"/>
      <c r="I372" s="38"/>
      <c r="J372" s="38"/>
      <c r="K372" s="38">
        <f t="shared" si="39"/>
        <v>0</v>
      </c>
      <c r="L372" s="38"/>
      <c r="M372" s="40"/>
      <c r="N372" s="48"/>
      <c r="O372" s="47" t="s">
        <v>23</v>
      </c>
      <c r="P372" s="38">
        <v>105</v>
      </c>
      <c r="Q372" s="38">
        <v>126</v>
      </c>
      <c r="R372" s="38">
        <v>140</v>
      </c>
      <c r="S372" s="38">
        <v>26</v>
      </c>
      <c r="T372" s="44">
        <f t="shared" si="38"/>
        <v>81.486999999999995</v>
      </c>
      <c r="U372" s="45"/>
    </row>
    <row r="373" spans="1:21" x14ac:dyDescent="0.25">
      <c r="A373" s="33"/>
      <c r="B373" s="40"/>
      <c r="C373" s="13"/>
      <c r="D373" s="40"/>
      <c r="E373" s="46"/>
      <c r="F373" s="47" t="s">
        <v>38</v>
      </c>
      <c r="G373" s="38">
        <v>0</v>
      </c>
      <c r="H373" s="38">
        <v>0</v>
      </c>
      <c r="I373" s="38">
        <v>0</v>
      </c>
      <c r="J373" s="38">
        <v>0</v>
      </c>
      <c r="K373" s="38">
        <f t="shared" si="39"/>
        <v>0</v>
      </c>
      <c r="L373" s="38"/>
      <c r="M373" s="40"/>
      <c r="N373" s="46"/>
      <c r="O373" s="47" t="s">
        <v>37</v>
      </c>
      <c r="P373" s="38">
        <v>15</v>
      </c>
      <c r="Q373" s="38">
        <v>10</v>
      </c>
      <c r="R373" s="38">
        <v>16</v>
      </c>
      <c r="S373" s="38">
        <v>9</v>
      </c>
      <c r="T373" s="44">
        <f t="shared" si="38"/>
        <v>9.0210000000000008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33</v>
      </c>
      <c r="G374" s="38"/>
      <c r="H374" s="38"/>
      <c r="I374" s="38"/>
      <c r="J374" s="38"/>
      <c r="K374" s="38"/>
      <c r="L374" s="38"/>
      <c r="M374" s="40"/>
      <c r="N374" s="46"/>
      <c r="O374" s="47"/>
      <c r="P374" s="38"/>
      <c r="Q374" s="38"/>
      <c r="R374" s="38"/>
      <c r="S374" s="38"/>
      <c r="T374" s="44"/>
      <c r="U374" s="45"/>
    </row>
    <row r="375" spans="1:21" x14ac:dyDescent="0.25">
      <c r="A375" s="33"/>
      <c r="B375" s="40"/>
      <c r="C375" s="13"/>
      <c r="D375" s="40"/>
      <c r="E375" s="46"/>
      <c r="F375" s="47" t="s">
        <v>40</v>
      </c>
      <c r="G375" s="38"/>
      <c r="H375" s="38"/>
      <c r="I375" s="38"/>
      <c r="J375" s="38"/>
      <c r="K375" s="38">
        <f t="shared" si="39"/>
        <v>0</v>
      </c>
      <c r="L375" s="38"/>
      <c r="M375" s="40"/>
      <c r="N375" s="46"/>
      <c r="O375" s="47" t="s">
        <v>39</v>
      </c>
      <c r="P375" s="38">
        <v>2</v>
      </c>
      <c r="Q375" s="38">
        <v>0</v>
      </c>
      <c r="R375" s="38">
        <v>6</v>
      </c>
      <c r="S375" s="38">
        <v>0</v>
      </c>
      <c r="T375" s="44">
        <f t="shared" si="38"/>
        <v>1.768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24</v>
      </c>
      <c r="G376" s="38"/>
      <c r="H376" s="38"/>
      <c r="I376" s="38"/>
      <c r="J376" s="38"/>
      <c r="K376" s="38">
        <f t="shared" si="39"/>
        <v>0</v>
      </c>
      <c r="L376" s="38"/>
      <c r="M376" s="40"/>
      <c r="N376" s="46"/>
      <c r="O376" s="47" t="s">
        <v>27</v>
      </c>
      <c r="P376" s="38">
        <v>32</v>
      </c>
      <c r="Q376" s="38">
        <v>4</v>
      </c>
      <c r="R376" s="38">
        <v>20</v>
      </c>
      <c r="S376" s="38">
        <v>0</v>
      </c>
      <c r="T376" s="44">
        <f t="shared" si="38"/>
        <v>12.36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42</v>
      </c>
      <c r="G377" s="38">
        <v>0</v>
      </c>
      <c r="H377" s="38">
        <v>0</v>
      </c>
      <c r="I377" s="38">
        <v>0</v>
      </c>
      <c r="J377" s="38">
        <v>0</v>
      </c>
      <c r="K377" s="38">
        <f t="shared" si="39"/>
        <v>0</v>
      </c>
      <c r="L377" s="38"/>
      <c r="M377" s="40"/>
      <c r="N377" s="46"/>
      <c r="O377" s="47" t="s">
        <v>22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26</v>
      </c>
      <c r="G378" s="38">
        <v>30</v>
      </c>
      <c r="H378" s="38">
        <v>21</v>
      </c>
      <c r="I378" s="38">
        <v>23</v>
      </c>
      <c r="J378" s="38">
        <v>8</v>
      </c>
      <c r="K378" s="38">
        <f t="shared" si="39"/>
        <v>0</v>
      </c>
      <c r="L378" s="38"/>
      <c r="M378" s="40"/>
      <c r="N378" s="48"/>
      <c r="O378" s="47" t="s">
        <v>22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20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8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21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8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A381" s="33"/>
      <c r="B381" s="40"/>
      <c r="C381" s="13"/>
      <c r="D381" s="40"/>
      <c r="E381" s="46"/>
      <c r="F381" s="47" t="s">
        <v>35</v>
      </c>
      <c r="G381" s="38"/>
      <c r="H381" s="38"/>
      <c r="I381" s="38"/>
      <c r="J381" s="38"/>
      <c r="K381" s="38">
        <v>0</v>
      </c>
      <c r="L381" s="38"/>
      <c r="M381" s="40"/>
      <c r="N381" s="48"/>
      <c r="O381" s="47"/>
      <c r="P381" s="38"/>
      <c r="Q381" s="38"/>
      <c r="R381" s="38"/>
      <c r="S381" s="38"/>
      <c r="T381" s="44"/>
      <c r="U381" s="45"/>
    </row>
    <row r="382" spans="1:21" x14ac:dyDescent="0.25">
      <c r="A382" s="33"/>
      <c r="B382" s="40"/>
      <c r="C382" s="13"/>
      <c r="D382" s="40"/>
      <c r="E382" s="46"/>
      <c r="F382" s="47" t="s">
        <v>23</v>
      </c>
      <c r="G382" s="38"/>
      <c r="H382" s="38"/>
      <c r="I382" s="38"/>
      <c r="J382" s="38"/>
      <c r="K382" s="38"/>
      <c r="L382" s="38"/>
      <c r="M382" s="40"/>
      <c r="N382" s="48"/>
      <c r="O382" s="47"/>
      <c r="P382" s="38"/>
      <c r="Q382" s="38"/>
      <c r="R382" s="38"/>
      <c r="S382" s="38"/>
      <c r="T382" s="44"/>
      <c r="U382" s="45"/>
    </row>
    <row r="383" spans="1:21" x14ac:dyDescent="0.25">
      <c r="A383" s="33"/>
      <c r="B383" s="40"/>
      <c r="C383" s="13"/>
      <c r="D383" s="40"/>
      <c r="E383" s="46"/>
      <c r="F383" s="47" t="s">
        <v>37</v>
      </c>
      <c r="G383" s="38"/>
      <c r="H383" s="38"/>
      <c r="I383" s="38"/>
      <c r="J383" s="38"/>
      <c r="K383" s="38"/>
      <c r="L383" s="38"/>
      <c r="M383" s="40"/>
      <c r="N383" s="48"/>
      <c r="O383" s="47"/>
      <c r="P383" s="38"/>
      <c r="Q383" s="38"/>
      <c r="R383" s="38"/>
      <c r="S383" s="38"/>
      <c r="T383" s="44"/>
      <c r="U383" s="45"/>
    </row>
    <row r="384" spans="1:21" x14ac:dyDescent="0.25">
      <c r="A384" s="33"/>
      <c r="B384" s="40"/>
      <c r="C384" s="13"/>
      <c r="D384" s="40"/>
      <c r="E384" s="46"/>
      <c r="F384" s="47" t="s">
        <v>25</v>
      </c>
      <c r="G384" s="38"/>
      <c r="H384" s="38"/>
      <c r="I384" s="38"/>
      <c r="J384" s="38"/>
      <c r="K384" s="38"/>
      <c r="L384" s="38"/>
      <c r="M384" s="40"/>
      <c r="N384" s="48"/>
      <c r="O384" s="47"/>
      <c r="P384" s="38"/>
      <c r="Q384" s="38"/>
      <c r="R384" s="38"/>
      <c r="S384" s="38"/>
      <c r="T384" s="44"/>
      <c r="U384" s="45"/>
    </row>
    <row r="385" spans="1:21" x14ac:dyDescent="0.25">
      <c r="A385" s="33"/>
      <c r="B385" s="40"/>
      <c r="C385" s="13"/>
      <c r="D385" s="40"/>
      <c r="E385" s="46"/>
      <c r="F385" s="47" t="s">
        <v>39</v>
      </c>
      <c r="G385" s="38"/>
      <c r="H385" s="38"/>
      <c r="I385" s="38"/>
      <c r="J385" s="38"/>
      <c r="K385" s="38"/>
      <c r="L385" s="38"/>
      <c r="M385" s="40"/>
      <c r="N385" s="48"/>
      <c r="O385" s="47"/>
      <c r="P385" s="38"/>
      <c r="Q385" s="38"/>
      <c r="R385" s="38"/>
      <c r="S385" s="38"/>
      <c r="T385" s="44"/>
      <c r="U385" s="45"/>
    </row>
    <row r="386" spans="1:21" x14ac:dyDescent="0.25">
      <c r="A386" s="33"/>
      <c r="B386" s="40"/>
      <c r="C386" s="13"/>
      <c r="D386" s="40"/>
      <c r="E386" s="46"/>
      <c r="F386" s="47" t="s">
        <v>27</v>
      </c>
      <c r="G386" s="38"/>
      <c r="H386" s="38"/>
      <c r="I386" s="38"/>
      <c r="J386" s="38"/>
      <c r="K386" s="38">
        <f t="shared" si="39"/>
        <v>0</v>
      </c>
      <c r="L386" s="38"/>
      <c r="M386" s="40"/>
      <c r="N386" s="49"/>
      <c r="O386" s="47" t="s">
        <v>22</v>
      </c>
      <c r="P386" s="38"/>
      <c r="Q386" s="38"/>
      <c r="R386" s="38"/>
      <c r="S386" s="38"/>
      <c r="T386" s="44">
        <f t="shared" si="38"/>
        <v>0</v>
      </c>
      <c r="U386" s="45"/>
    </row>
    <row r="387" spans="1:21" x14ac:dyDescent="0.25">
      <c r="E387" t="s">
        <v>0</v>
      </c>
      <c r="F387" s="1"/>
      <c r="G387" s="1">
        <v>45645</v>
      </c>
    </row>
    <row r="388" spans="1:21" x14ac:dyDescent="0.25">
      <c r="A388" s="2" t="s">
        <v>1</v>
      </c>
      <c r="B388" s="3" t="s">
        <v>2</v>
      </c>
      <c r="C388" s="3" t="s">
        <v>3</v>
      </c>
      <c r="D388" s="4" t="s">
        <v>4</v>
      </c>
      <c r="E388" s="4"/>
      <c r="F388" s="5"/>
      <c r="G388" s="5"/>
      <c r="H388" s="5"/>
      <c r="I388" s="5"/>
      <c r="J388" s="5"/>
      <c r="K388" s="6" t="s">
        <v>5</v>
      </c>
      <c r="L388" s="7"/>
      <c r="M388" s="4" t="s">
        <v>6</v>
      </c>
      <c r="N388" s="4"/>
      <c r="O388" s="5"/>
      <c r="P388" s="5"/>
      <c r="Q388" s="5"/>
      <c r="R388" s="5"/>
      <c r="S388" s="5"/>
      <c r="T388" s="8" t="s">
        <v>7</v>
      </c>
      <c r="U388" s="9" t="s">
        <v>8</v>
      </c>
    </row>
    <row r="389" spans="1:21" ht="25.5" x14ac:dyDescent="0.25">
      <c r="A389" s="2"/>
      <c r="B389" s="3"/>
      <c r="C389" s="3"/>
      <c r="D389" s="10" t="s">
        <v>9</v>
      </c>
      <c r="E389" s="11" t="s">
        <v>10</v>
      </c>
      <c r="F389" s="11" t="s">
        <v>11</v>
      </c>
      <c r="G389" s="12" t="s">
        <v>12</v>
      </c>
      <c r="H389" s="13"/>
      <c r="I389" s="13"/>
      <c r="J389" s="13"/>
      <c r="K389" s="13"/>
      <c r="L389" s="14" t="s">
        <v>13</v>
      </c>
      <c r="M389" s="10" t="s">
        <v>9</v>
      </c>
      <c r="N389" s="15" t="s">
        <v>14</v>
      </c>
      <c r="O389" s="11" t="s">
        <v>11</v>
      </c>
      <c r="P389" s="12" t="s">
        <v>12</v>
      </c>
      <c r="Q389" s="13"/>
      <c r="R389" s="13"/>
      <c r="S389" s="13"/>
      <c r="T389" s="8"/>
      <c r="U389" s="9"/>
    </row>
    <row r="390" spans="1:21" x14ac:dyDescent="0.25">
      <c r="A390" s="2"/>
      <c r="B390" s="3"/>
      <c r="C390" s="3"/>
      <c r="D390" s="10"/>
      <c r="E390" s="11"/>
      <c r="F390" s="11"/>
      <c r="G390" s="16" t="s">
        <v>15</v>
      </c>
      <c r="H390" s="17" t="s">
        <v>16</v>
      </c>
      <c r="I390" s="18" t="s">
        <v>17</v>
      </c>
      <c r="J390" s="19">
        <v>0</v>
      </c>
      <c r="K390" s="13"/>
      <c r="L390" s="20"/>
      <c r="M390" s="10"/>
      <c r="N390" s="15"/>
      <c r="O390" s="11"/>
      <c r="P390" s="16" t="s">
        <v>15</v>
      </c>
      <c r="Q390" s="17" t="s">
        <v>16</v>
      </c>
      <c r="R390" s="18" t="s">
        <v>17</v>
      </c>
      <c r="S390" s="19">
        <v>0</v>
      </c>
      <c r="T390" s="8"/>
      <c r="U390" s="9"/>
    </row>
    <row r="391" spans="1:21" x14ac:dyDescent="0.25">
      <c r="A391" s="21"/>
      <c r="B391" s="22"/>
      <c r="C391" s="23"/>
      <c r="D391" s="24"/>
      <c r="E391" s="25"/>
      <c r="F391" s="25"/>
      <c r="G391" s="26"/>
      <c r="H391" s="27"/>
      <c r="I391" s="28"/>
      <c r="J391" s="29"/>
      <c r="K391" s="30"/>
      <c r="L391" s="30"/>
      <c r="M391" s="24"/>
      <c r="N391" s="25"/>
      <c r="O391" s="25"/>
      <c r="P391" s="26"/>
      <c r="Q391" s="27"/>
      <c r="R391" s="28"/>
      <c r="S391" s="29"/>
      <c r="T391" s="31"/>
      <c r="U391" s="32"/>
    </row>
    <row r="392" spans="1:21" x14ac:dyDescent="0.25">
      <c r="A392" s="33"/>
      <c r="B392" s="33">
        <v>71</v>
      </c>
      <c r="C392" s="34"/>
      <c r="D392" s="35">
        <v>250</v>
      </c>
      <c r="E392" s="36"/>
      <c r="F392" s="37"/>
      <c r="G392" s="38"/>
      <c r="H392" s="38"/>
      <c r="I392" s="38"/>
      <c r="J392" s="38"/>
      <c r="K392" s="38">
        <f>((SUM(H394:H405)*H393)+(SUM(G394:G405)*G393)+(SUM(I394:I405)*I393))/1000</f>
        <v>34.686999999999998</v>
      </c>
      <c r="L392" s="38">
        <f>T392*100/M392</f>
        <v>0</v>
      </c>
      <c r="M392" s="35">
        <v>315</v>
      </c>
      <c r="N392" s="36"/>
      <c r="O392" s="37"/>
      <c r="P392" s="38"/>
      <c r="Q392" s="38"/>
      <c r="R392" s="38"/>
      <c r="S392" s="38"/>
      <c r="T392" s="39">
        <f>((SUM(Q394:Q405)*Q393)+(SUM(P394:P405)*P393)+(SUM(R394:R405)*R393))/1000</f>
        <v>0</v>
      </c>
      <c r="U392" s="39">
        <f>T392*100/M392</f>
        <v>0</v>
      </c>
    </row>
    <row r="393" spans="1:21" x14ac:dyDescent="0.25">
      <c r="A393" s="33"/>
      <c r="B393" s="40"/>
      <c r="C393" s="13"/>
      <c r="D393" s="40"/>
      <c r="E393" s="41" t="s">
        <v>19</v>
      </c>
      <c r="F393" s="42"/>
      <c r="G393" s="43">
        <v>220</v>
      </c>
      <c r="H393" s="43">
        <v>223</v>
      </c>
      <c r="I393" s="43">
        <v>220</v>
      </c>
      <c r="J393" s="43"/>
      <c r="K393" s="38"/>
      <c r="L393" s="38"/>
      <c r="M393" s="40"/>
      <c r="N393" s="41" t="s">
        <v>19</v>
      </c>
      <c r="O393" s="42"/>
      <c r="P393" s="43"/>
      <c r="Q393" s="43"/>
      <c r="R393" s="43"/>
      <c r="S393" s="38"/>
      <c r="T393" s="44"/>
      <c r="U393" s="45"/>
    </row>
    <row r="394" spans="1:21" x14ac:dyDescent="0.25">
      <c r="A394" s="33"/>
      <c r="B394" s="40"/>
      <c r="C394" s="13"/>
      <c r="D394" s="40"/>
      <c r="E394" s="46"/>
      <c r="F394" s="47" t="s">
        <v>107</v>
      </c>
      <c r="G394" s="38">
        <v>26</v>
      </c>
      <c r="H394" s="38">
        <v>24</v>
      </c>
      <c r="I394" s="38">
        <v>12</v>
      </c>
      <c r="J394" s="38">
        <v>18</v>
      </c>
      <c r="K394" s="38">
        <f>(G394*$G$7+H394*$H$7+I394*$I$7)/1000</f>
        <v>0</v>
      </c>
      <c r="L394" s="38"/>
      <c r="M394" s="40"/>
      <c r="N394" s="46"/>
      <c r="O394" s="47" t="s">
        <v>26</v>
      </c>
      <c r="P394" s="38">
        <v>28</v>
      </c>
      <c r="Q394" s="38">
        <v>31</v>
      </c>
      <c r="R394" s="38">
        <v>24</v>
      </c>
      <c r="S394" s="38">
        <v>4</v>
      </c>
      <c r="T394" s="44">
        <f t="shared" ref="T394:T405" si="40">(P394*$P$7+Q394*$Q$7+R394*$R$7)/1000</f>
        <v>18.219000000000001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30</v>
      </c>
      <c r="G395" s="38">
        <v>8</v>
      </c>
      <c r="H395" s="38">
        <v>3</v>
      </c>
      <c r="I395" s="38">
        <v>3</v>
      </c>
      <c r="J395" s="38">
        <v>4</v>
      </c>
      <c r="K395" s="38">
        <f t="shared" ref="K395:K405" si="41">(G395*$G$7+H395*$H$7+I395*$I$7)/1000</f>
        <v>0</v>
      </c>
      <c r="L395" s="38"/>
      <c r="M395" s="40"/>
      <c r="N395" s="48"/>
      <c r="O395" s="47" t="s">
        <v>20</v>
      </c>
      <c r="P395" s="38">
        <v>22</v>
      </c>
      <c r="Q395" s="38">
        <v>12</v>
      </c>
      <c r="R395" s="38">
        <v>13</v>
      </c>
      <c r="S395" s="38">
        <v>10</v>
      </c>
      <c r="T395" s="44">
        <f t="shared" si="40"/>
        <v>10.339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31</v>
      </c>
      <c r="G396" s="38">
        <v>20</v>
      </c>
      <c r="H396" s="38">
        <v>14</v>
      </c>
      <c r="I396" s="38">
        <v>23</v>
      </c>
      <c r="J396" s="38">
        <v>7</v>
      </c>
      <c r="K396" s="38">
        <f t="shared" si="41"/>
        <v>0</v>
      </c>
      <c r="L396" s="38"/>
      <c r="M396" s="40"/>
      <c r="N396" s="46"/>
      <c r="O396" s="47" t="s">
        <v>21</v>
      </c>
      <c r="P396" s="38">
        <v>0</v>
      </c>
      <c r="Q396" s="38">
        <v>0</v>
      </c>
      <c r="R396" s="38">
        <v>0</v>
      </c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36</v>
      </c>
      <c r="G397" s="38">
        <v>1</v>
      </c>
      <c r="H397" s="38">
        <v>3</v>
      </c>
      <c r="I397" s="38">
        <v>1</v>
      </c>
      <c r="J397" s="38">
        <v>2</v>
      </c>
      <c r="K397" s="38">
        <f t="shared" si="41"/>
        <v>0</v>
      </c>
      <c r="L397" s="38"/>
      <c r="M397" s="40"/>
      <c r="N397" s="48"/>
      <c r="O397" s="47" t="s">
        <v>23</v>
      </c>
      <c r="P397" s="38">
        <v>15</v>
      </c>
      <c r="Q397" s="38">
        <v>32</v>
      </c>
      <c r="R397" s="38">
        <v>31</v>
      </c>
      <c r="S397" s="38">
        <v>12</v>
      </c>
      <c r="T397" s="44">
        <f t="shared" si="40"/>
        <v>17.11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32</v>
      </c>
      <c r="G398" s="38">
        <v>1</v>
      </c>
      <c r="H398" s="38">
        <v>1</v>
      </c>
      <c r="I398" s="38">
        <v>2</v>
      </c>
      <c r="J398" s="38">
        <v>1</v>
      </c>
      <c r="K398" s="38">
        <f t="shared" si="41"/>
        <v>0</v>
      </c>
      <c r="L398" s="38"/>
      <c r="M398" s="40"/>
      <c r="N398" s="46"/>
      <c r="O398" s="47" t="s">
        <v>37</v>
      </c>
      <c r="P398" s="38">
        <v>2</v>
      </c>
      <c r="Q398" s="38">
        <v>0</v>
      </c>
      <c r="R398" s="38">
        <v>0</v>
      </c>
      <c r="S398" s="38">
        <v>2</v>
      </c>
      <c r="T398" s="44">
        <f t="shared" si="40"/>
        <v>0.442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38</v>
      </c>
      <c r="G399" s="38">
        <v>6</v>
      </c>
      <c r="H399" s="38">
        <v>4</v>
      </c>
      <c r="I399" s="38">
        <v>2</v>
      </c>
      <c r="J399" s="38">
        <v>6</v>
      </c>
      <c r="K399" s="38">
        <f t="shared" si="41"/>
        <v>0</v>
      </c>
      <c r="L399" s="38"/>
      <c r="M399" s="40"/>
      <c r="N399" s="46"/>
      <c r="O399" s="47" t="s">
        <v>41</v>
      </c>
      <c r="P399" s="38">
        <v>34</v>
      </c>
      <c r="Q399" s="38">
        <v>21</v>
      </c>
      <c r="R399" s="38">
        <v>32</v>
      </c>
      <c r="S399" s="38">
        <v>14</v>
      </c>
      <c r="T399" s="44">
        <f t="shared" si="40"/>
        <v>19.143000000000001</v>
      </c>
      <c r="U399" s="45"/>
    </row>
    <row r="400" spans="1:21" x14ac:dyDescent="0.25">
      <c r="A400" s="33"/>
      <c r="B400" s="40"/>
      <c r="C400" s="13"/>
      <c r="D400" s="40"/>
      <c r="E400" s="46"/>
      <c r="F400" s="47" t="s">
        <v>33</v>
      </c>
      <c r="G400" s="38">
        <v>2</v>
      </c>
      <c r="H400" s="38">
        <v>0</v>
      </c>
      <c r="I400" s="38">
        <v>1</v>
      </c>
      <c r="J400" s="38">
        <v>2</v>
      </c>
      <c r="K400" s="38">
        <f t="shared" si="41"/>
        <v>0</v>
      </c>
      <c r="L400" s="38"/>
      <c r="M400" s="40"/>
      <c r="N400" s="46"/>
      <c r="O400" s="47" t="s">
        <v>22</v>
      </c>
      <c r="P400" s="38"/>
      <c r="Q400" s="38"/>
      <c r="R400" s="38"/>
      <c r="S400" s="38"/>
      <c r="T400" s="44">
        <f t="shared" si="40"/>
        <v>0</v>
      </c>
      <c r="U400" s="45"/>
    </row>
    <row r="401" spans="1:21" x14ac:dyDescent="0.25">
      <c r="A401" s="33"/>
      <c r="B401" s="40"/>
      <c r="C401" s="13"/>
      <c r="D401" s="40"/>
      <c r="E401" s="46"/>
      <c r="F401" s="47" t="s">
        <v>22</v>
      </c>
      <c r="G401" s="38"/>
      <c r="H401" s="38"/>
      <c r="I401" s="38"/>
      <c r="J401" s="38"/>
      <c r="K401" s="38">
        <f t="shared" si="41"/>
        <v>0</v>
      </c>
      <c r="L401" s="38"/>
      <c r="M401" s="40"/>
      <c r="N401" s="46"/>
      <c r="O401" s="47" t="s">
        <v>22</v>
      </c>
      <c r="P401" s="38"/>
      <c r="Q401" s="38"/>
      <c r="R401" s="38"/>
      <c r="S401" s="38"/>
      <c r="T401" s="44">
        <f t="shared" si="40"/>
        <v>0</v>
      </c>
      <c r="U401" s="45"/>
    </row>
    <row r="402" spans="1:21" x14ac:dyDescent="0.25">
      <c r="A402" s="33"/>
      <c r="B402" s="40"/>
      <c r="C402" s="13"/>
      <c r="D402" s="40"/>
      <c r="E402" s="46"/>
      <c r="F402" s="47" t="s">
        <v>22</v>
      </c>
      <c r="G402" s="38"/>
      <c r="H402" s="38"/>
      <c r="I402" s="38"/>
      <c r="J402" s="38"/>
      <c r="K402" s="38">
        <f t="shared" si="41"/>
        <v>0</v>
      </c>
      <c r="L402" s="38"/>
      <c r="M402" s="40"/>
      <c r="N402" s="48"/>
      <c r="O402" s="47" t="s">
        <v>22</v>
      </c>
      <c r="P402" s="38"/>
      <c r="Q402" s="38"/>
      <c r="R402" s="38"/>
      <c r="S402" s="38"/>
      <c r="T402" s="44">
        <f t="shared" si="40"/>
        <v>0</v>
      </c>
      <c r="U402" s="45"/>
    </row>
    <row r="403" spans="1:21" x14ac:dyDescent="0.25">
      <c r="A403" s="33"/>
      <c r="B403" s="40"/>
      <c r="C403" s="13"/>
      <c r="D403" s="40"/>
      <c r="E403" s="46"/>
      <c r="F403" s="47" t="s">
        <v>22</v>
      </c>
      <c r="G403" s="38"/>
      <c r="H403" s="38"/>
      <c r="I403" s="38"/>
      <c r="J403" s="38"/>
      <c r="K403" s="38">
        <f t="shared" si="41"/>
        <v>0</v>
      </c>
      <c r="L403" s="38"/>
      <c r="M403" s="40"/>
      <c r="N403" s="48"/>
      <c r="O403" s="47" t="s">
        <v>22</v>
      </c>
      <c r="P403" s="38"/>
      <c r="Q403" s="38"/>
      <c r="R403" s="38"/>
      <c r="S403" s="38"/>
      <c r="T403" s="44">
        <f t="shared" si="40"/>
        <v>0</v>
      </c>
      <c r="U403" s="45"/>
    </row>
    <row r="404" spans="1:21" x14ac:dyDescent="0.25">
      <c r="A404" s="33"/>
      <c r="B404" s="40"/>
      <c r="C404" s="13"/>
      <c r="D404" s="40"/>
      <c r="E404" s="46"/>
      <c r="F404" s="47" t="s">
        <v>22</v>
      </c>
      <c r="G404" s="38"/>
      <c r="H404" s="38"/>
      <c r="I404" s="38"/>
      <c r="J404" s="38"/>
      <c r="K404" s="38">
        <f t="shared" si="41"/>
        <v>0</v>
      </c>
      <c r="L404" s="38"/>
      <c r="M404" s="40"/>
      <c r="N404" s="48"/>
      <c r="O404" s="47" t="s">
        <v>22</v>
      </c>
      <c r="P404" s="38"/>
      <c r="Q404" s="38"/>
      <c r="R404" s="38"/>
      <c r="S404" s="38"/>
      <c r="T404" s="44">
        <f t="shared" si="40"/>
        <v>0</v>
      </c>
      <c r="U404" s="45"/>
    </row>
    <row r="405" spans="1:21" x14ac:dyDescent="0.25">
      <c r="A405" s="33"/>
      <c r="B405" s="40"/>
      <c r="C405" s="13"/>
      <c r="D405" s="40"/>
      <c r="E405" s="46"/>
      <c r="F405" s="47" t="s">
        <v>22</v>
      </c>
      <c r="G405" s="38"/>
      <c r="H405" s="38"/>
      <c r="I405" s="38"/>
      <c r="J405" s="38"/>
      <c r="K405" s="38">
        <f t="shared" si="41"/>
        <v>0</v>
      </c>
      <c r="L405" s="38"/>
      <c r="M405" s="40"/>
      <c r="N405" s="49"/>
      <c r="O405" s="47" t="s">
        <v>22</v>
      </c>
      <c r="P405" s="38"/>
      <c r="Q405" s="38"/>
      <c r="R405" s="38"/>
      <c r="S405" s="38"/>
      <c r="T405" s="44">
        <f t="shared" si="40"/>
        <v>0</v>
      </c>
      <c r="U405" s="45"/>
    </row>
    <row r="406" spans="1:21" x14ac:dyDescent="0.25">
      <c r="E406" t="s">
        <v>0</v>
      </c>
      <c r="F406" s="1"/>
      <c r="G406" s="1">
        <v>45633</v>
      </c>
    </row>
    <row r="407" spans="1:21" x14ac:dyDescent="0.25">
      <c r="A407" s="2" t="s">
        <v>1</v>
      </c>
      <c r="B407" s="3" t="s">
        <v>2</v>
      </c>
      <c r="C407" s="3" t="s">
        <v>3</v>
      </c>
      <c r="D407" s="4" t="s">
        <v>4</v>
      </c>
      <c r="E407" s="4"/>
      <c r="F407" s="5"/>
      <c r="G407" s="5"/>
      <c r="H407" s="5"/>
      <c r="I407" s="5"/>
      <c r="J407" s="5"/>
      <c r="K407" s="6" t="s">
        <v>5</v>
      </c>
      <c r="L407" s="7"/>
      <c r="M407" s="4" t="s">
        <v>6</v>
      </c>
      <c r="N407" s="4"/>
      <c r="O407" s="5"/>
      <c r="P407" s="5"/>
      <c r="Q407" s="5"/>
      <c r="R407" s="5"/>
      <c r="S407" s="5"/>
      <c r="T407" s="8" t="s">
        <v>7</v>
      </c>
      <c r="U407" s="9" t="s">
        <v>8</v>
      </c>
    </row>
    <row r="408" spans="1:21" ht="25.5" x14ac:dyDescent="0.25">
      <c r="A408" s="2"/>
      <c r="B408" s="3"/>
      <c r="C408" s="3"/>
      <c r="D408" s="10" t="s">
        <v>9</v>
      </c>
      <c r="E408" s="11" t="s">
        <v>10</v>
      </c>
      <c r="F408" s="11" t="s">
        <v>11</v>
      </c>
      <c r="G408" s="12" t="s">
        <v>12</v>
      </c>
      <c r="H408" s="13"/>
      <c r="I408" s="13"/>
      <c r="J408" s="13"/>
      <c r="K408" s="13"/>
      <c r="L408" s="14" t="s">
        <v>13</v>
      </c>
      <c r="M408" s="10" t="s">
        <v>9</v>
      </c>
      <c r="N408" s="15" t="s">
        <v>14</v>
      </c>
      <c r="O408" s="11" t="s">
        <v>11</v>
      </c>
      <c r="P408" s="12" t="s">
        <v>12</v>
      </c>
      <c r="Q408" s="13"/>
      <c r="R408" s="13"/>
      <c r="S408" s="13"/>
      <c r="T408" s="8"/>
      <c r="U408" s="9"/>
    </row>
    <row r="409" spans="1:21" x14ac:dyDescent="0.25">
      <c r="A409" s="2"/>
      <c r="B409" s="3"/>
      <c r="C409" s="3"/>
      <c r="D409" s="10"/>
      <c r="E409" s="11"/>
      <c r="F409" s="11"/>
      <c r="G409" s="16" t="s">
        <v>15</v>
      </c>
      <c r="H409" s="17" t="s">
        <v>16</v>
      </c>
      <c r="I409" s="18" t="s">
        <v>17</v>
      </c>
      <c r="J409" s="19">
        <v>0</v>
      </c>
      <c r="K409" s="13"/>
      <c r="L409" s="20"/>
      <c r="M409" s="10"/>
      <c r="N409" s="15"/>
      <c r="O409" s="11"/>
      <c r="P409" s="16" t="s">
        <v>15</v>
      </c>
      <c r="Q409" s="17" t="s">
        <v>16</v>
      </c>
      <c r="R409" s="18" t="s">
        <v>17</v>
      </c>
      <c r="S409" s="19">
        <v>0</v>
      </c>
      <c r="T409" s="8"/>
      <c r="U409" s="9"/>
    </row>
    <row r="410" spans="1:21" x14ac:dyDescent="0.25">
      <c r="A410" s="21"/>
      <c r="B410" s="22"/>
      <c r="C410" s="23"/>
      <c r="D410" s="24"/>
      <c r="E410" s="25"/>
      <c r="F410" s="25"/>
      <c r="G410" s="26"/>
      <c r="H410" s="27"/>
      <c r="I410" s="28"/>
      <c r="J410" s="29"/>
      <c r="K410" s="30"/>
      <c r="L410" s="30"/>
      <c r="M410" s="24"/>
      <c r="N410" s="25"/>
      <c r="O410" s="25"/>
      <c r="P410" s="26"/>
      <c r="Q410" s="27"/>
      <c r="R410" s="28"/>
      <c r="S410" s="29"/>
      <c r="T410" s="31"/>
      <c r="U410" s="32"/>
    </row>
    <row r="411" spans="1:21" x14ac:dyDescent="0.25">
      <c r="A411" s="33"/>
      <c r="B411" s="33">
        <v>72</v>
      </c>
      <c r="C411" s="34"/>
      <c r="D411" s="35">
        <v>400</v>
      </c>
      <c r="E411" s="36"/>
      <c r="F411" s="37"/>
      <c r="G411" s="38"/>
      <c r="H411" s="38"/>
      <c r="I411" s="38"/>
      <c r="J411" s="38"/>
      <c r="K411" s="38">
        <f>((SUM(H413:H424)*H412)+(SUM(G413:G424)*G412)+(SUM(I413:I424)*I412))/1000</f>
        <v>118.07</v>
      </c>
      <c r="L411" s="38" t="e">
        <f>T411*100/M411</f>
        <v>#DIV/0!</v>
      </c>
      <c r="M411" s="35"/>
      <c r="N411" s="36"/>
      <c r="O411" s="37"/>
      <c r="P411" s="38"/>
      <c r="Q411" s="38"/>
      <c r="R411" s="38"/>
      <c r="S411" s="38"/>
      <c r="T411" s="39">
        <f>((SUM(Q413:Q424)*Q412)+(SUM(P413:P424)*P412)+(SUM(R413:R424)*R412))/1000</f>
        <v>0</v>
      </c>
      <c r="U411" s="39" t="e">
        <f>T411*100/M411</f>
        <v>#DIV/0!</v>
      </c>
    </row>
    <row r="412" spans="1:21" x14ac:dyDescent="0.25">
      <c r="A412" s="33"/>
      <c r="B412" s="40"/>
      <c r="C412" s="13"/>
      <c r="D412" s="40"/>
      <c r="E412" s="41" t="s">
        <v>19</v>
      </c>
      <c r="F412" s="42"/>
      <c r="G412" s="43">
        <v>231</v>
      </c>
      <c r="H412" s="43">
        <v>231</v>
      </c>
      <c r="I412" s="43">
        <v>230</v>
      </c>
      <c r="J412" s="43"/>
      <c r="K412" s="38"/>
      <c r="L412" s="38"/>
      <c r="M412" s="40"/>
      <c r="N412" s="41" t="s">
        <v>19</v>
      </c>
      <c r="O412" s="42"/>
      <c r="P412" s="43"/>
      <c r="Q412" s="43"/>
      <c r="R412" s="43"/>
      <c r="S412" s="38"/>
      <c r="T412" s="44"/>
      <c r="U412" s="45"/>
    </row>
    <row r="413" spans="1:21" x14ac:dyDescent="0.25">
      <c r="A413" s="33"/>
      <c r="B413" s="40"/>
      <c r="C413" s="13"/>
      <c r="D413" s="40"/>
      <c r="E413" s="46"/>
      <c r="F413" s="47" t="s">
        <v>30</v>
      </c>
      <c r="G413" s="38"/>
      <c r="H413" s="38"/>
      <c r="I413" s="38"/>
      <c r="J413" s="38"/>
      <c r="K413" s="38">
        <f>(G413*$G$7+H413*$H$7+I413*$I$7)/1000</f>
        <v>0</v>
      </c>
      <c r="L413" s="38"/>
      <c r="M413" s="40"/>
      <c r="N413" s="46"/>
      <c r="O413" s="47" t="s">
        <v>22</v>
      </c>
      <c r="P413" s="38"/>
      <c r="Q413" s="38"/>
      <c r="R413" s="38"/>
      <c r="S413" s="38"/>
      <c r="T413" s="44">
        <f t="shared" ref="T413:T424" si="42">(P413*$P$7+Q413*$Q$7+R413*$R$7)/1000</f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31</v>
      </c>
      <c r="G414" s="38">
        <v>6</v>
      </c>
      <c r="H414" s="38">
        <v>6</v>
      </c>
      <c r="I414" s="38">
        <v>16</v>
      </c>
      <c r="J414" s="38">
        <v>19</v>
      </c>
      <c r="K414" s="38">
        <f t="shared" ref="K414:K424" si="43">(G414*$G$7+H414*$H$7+I414*$I$7)/1000</f>
        <v>0</v>
      </c>
      <c r="L414" s="38"/>
      <c r="M414" s="40"/>
      <c r="N414" s="48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36</v>
      </c>
      <c r="G415" s="38">
        <v>75</v>
      </c>
      <c r="H415" s="38">
        <v>91</v>
      </c>
      <c r="I415" s="38">
        <v>76</v>
      </c>
      <c r="J415" s="38">
        <v>2</v>
      </c>
      <c r="K415" s="38">
        <f t="shared" si="43"/>
        <v>0</v>
      </c>
      <c r="L415" s="38"/>
      <c r="M415" s="40"/>
      <c r="N415" s="46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32</v>
      </c>
      <c r="G416" s="38">
        <v>49</v>
      </c>
      <c r="H416" s="38">
        <v>83</v>
      </c>
      <c r="I416" s="38">
        <v>110</v>
      </c>
      <c r="J416" s="38">
        <v>34</v>
      </c>
      <c r="K416" s="38">
        <f t="shared" si="43"/>
        <v>0</v>
      </c>
      <c r="L416" s="38"/>
      <c r="M416" s="40"/>
      <c r="N416" s="48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22</v>
      </c>
      <c r="G417" s="38"/>
      <c r="H417" s="38"/>
      <c r="I417" s="38"/>
      <c r="J417" s="38"/>
      <c r="K417" s="38">
        <f t="shared" si="43"/>
        <v>0</v>
      </c>
      <c r="L417" s="38"/>
      <c r="M417" s="40"/>
      <c r="N417" s="46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22</v>
      </c>
      <c r="G418" s="38"/>
      <c r="H418" s="38"/>
      <c r="I418" s="38"/>
      <c r="J418" s="38"/>
      <c r="K418" s="38">
        <f t="shared" si="43"/>
        <v>0</v>
      </c>
      <c r="L418" s="38"/>
      <c r="M418" s="40"/>
      <c r="N418" s="46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A419" s="33"/>
      <c r="B419" s="40"/>
      <c r="C419" s="13"/>
      <c r="D419" s="40"/>
      <c r="E419" s="46"/>
      <c r="F419" s="47" t="s">
        <v>22</v>
      </c>
      <c r="G419" s="38"/>
      <c r="H419" s="38"/>
      <c r="I419" s="38"/>
      <c r="J419" s="38"/>
      <c r="K419" s="38">
        <f t="shared" si="43"/>
        <v>0</v>
      </c>
      <c r="L419" s="38"/>
      <c r="M419" s="40"/>
      <c r="N419" s="46"/>
      <c r="O419" s="47" t="s">
        <v>22</v>
      </c>
      <c r="P419" s="38"/>
      <c r="Q419" s="38"/>
      <c r="R419" s="38"/>
      <c r="S419" s="38"/>
      <c r="T419" s="44">
        <f t="shared" si="42"/>
        <v>0</v>
      </c>
      <c r="U419" s="45"/>
    </row>
    <row r="420" spans="1:21" x14ac:dyDescent="0.25">
      <c r="A420" s="33"/>
      <c r="B420" s="40"/>
      <c r="C420" s="13"/>
      <c r="D420" s="40"/>
      <c r="E420" s="46"/>
      <c r="F420" s="47" t="s">
        <v>22</v>
      </c>
      <c r="G420" s="38"/>
      <c r="H420" s="38"/>
      <c r="I420" s="38"/>
      <c r="J420" s="38"/>
      <c r="K420" s="38">
        <f t="shared" si="43"/>
        <v>0</v>
      </c>
      <c r="L420" s="38"/>
      <c r="M420" s="40"/>
      <c r="N420" s="46"/>
      <c r="O420" s="47" t="s">
        <v>22</v>
      </c>
      <c r="P420" s="38"/>
      <c r="Q420" s="38"/>
      <c r="R420" s="38"/>
      <c r="S420" s="38"/>
      <c r="T420" s="44">
        <f t="shared" si="42"/>
        <v>0</v>
      </c>
      <c r="U420" s="45"/>
    </row>
    <row r="421" spans="1:21" x14ac:dyDescent="0.25">
      <c r="A421" s="33"/>
      <c r="B421" s="40"/>
      <c r="C421" s="13"/>
      <c r="D421" s="40"/>
      <c r="E421" s="46"/>
      <c r="F421" s="47" t="s">
        <v>22</v>
      </c>
      <c r="G421" s="38"/>
      <c r="H421" s="38"/>
      <c r="I421" s="38"/>
      <c r="J421" s="38"/>
      <c r="K421" s="38">
        <f t="shared" si="43"/>
        <v>0</v>
      </c>
      <c r="L421" s="38"/>
      <c r="M421" s="40"/>
      <c r="N421" s="48"/>
      <c r="O421" s="47" t="s">
        <v>22</v>
      </c>
      <c r="P421" s="38"/>
      <c r="Q421" s="38"/>
      <c r="R421" s="38"/>
      <c r="S421" s="38"/>
      <c r="T421" s="44">
        <f t="shared" si="42"/>
        <v>0</v>
      </c>
      <c r="U421" s="45"/>
    </row>
    <row r="422" spans="1:21" x14ac:dyDescent="0.25">
      <c r="A422" s="33"/>
      <c r="B422" s="40"/>
      <c r="C422" s="13"/>
      <c r="D422" s="40"/>
      <c r="E422" s="46"/>
      <c r="F422" s="47" t="s">
        <v>22</v>
      </c>
      <c r="G422" s="38"/>
      <c r="H422" s="38"/>
      <c r="I422" s="38"/>
      <c r="J422" s="38"/>
      <c r="K422" s="38">
        <f t="shared" si="43"/>
        <v>0</v>
      </c>
      <c r="L422" s="38"/>
      <c r="M422" s="40"/>
      <c r="N422" s="48"/>
      <c r="O422" s="47" t="s">
        <v>22</v>
      </c>
      <c r="P422" s="38"/>
      <c r="Q422" s="38"/>
      <c r="R422" s="38"/>
      <c r="S422" s="38"/>
      <c r="T422" s="44">
        <f t="shared" si="42"/>
        <v>0</v>
      </c>
      <c r="U422" s="45"/>
    </row>
    <row r="423" spans="1:21" x14ac:dyDescent="0.25">
      <c r="A423" s="33"/>
      <c r="B423" s="40"/>
      <c r="C423" s="13"/>
      <c r="D423" s="40"/>
      <c r="E423" s="46"/>
      <c r="F423" s="47" t="s">
        <v>22</v>
      </c>
      <c r="G423" s="38"/>
      <c r="H423" s="38"/>
      <c r="I423" s="38"/>
      <c r="J423" s="38"/>
      <c r="K423" s="38">
        <f t="shared" si="43"/>
        <v>0</v>
      </c>
      <c r="L423" s="38"/>
      <c r="M423" s="40"/>
      <c r="N423" s="48"/>
      <c r="O423" s="47" t="s">
        <v>22</v>
      </c>
      <c r="P423" s="38"/>
      <c r="Q423" s="38"/>
      <c r="R423" s="38"/>
      <c r="S423" s="38"/>
      <c r="T423" s="44">
        <f t="shared" si="42"/>
        <v>0</v>
      </c>
      <c r="U423" s="45"/>
    </row>
    <row r="424" spans="1:21" x14ac:dyDescent="0.25">
      <c r="A424" s="33"/>
      <c r="B424" s="40"/>
      <c r="C424" s="13"/>
      <c r="D424" s="40"/>
      <c r="E424" s="46"/>
      <c r="F424" s="47" t="s">
        <v>22</v>
      </c>
      <c r="G424" s="38"/>
      <c r="H424" s="38"/>
      <c r="I424" s="38"/>
      <c r="J424" s="38"/>
      <c r="K424" s="38">
        <f t="shared" si="43"/>
        <v>0</v>
      </c>
      <c r="L424" s="38"/>
      <c r="M424" s="40"/>
      <c r="N424" s="49"/>
      <c r="O424" s="47" t="s">
        <v>22</v>
      </c>
      <c r="P424" s="38"/>
      <c r="Q424" s="38"/>
      <c r="R424" s="38"/>
      <c r="S424" s="38"/>
      <c r="T424" s="44">
        <f t="shared" si="42"/>
        <v>0</v>
      </c>
      <c r="U424" s="45"/>
    </row>
    <row r="425" spans="1:21" x14ac:dyDescent="0.25">
      <c r="E425" t="s">
        <v>0</v>
      </c>
      <c r="F425" s="1"/>
    </row>
    <row r="426" spans="1:21" x14ac:dyDescent="0.25">
      <c r="A426" s="2" t="s">
        <v>1</v>
      </c>
      <c r="B426" s="3" t="s">
        <v>2</v>
      </c>
      <c r="C426" s="3" t="s">
        <v>3</v>
      </c>
      <c r="D426" s="4" t="s">
        <v>4</v>
      </c>
      <c r="E426" s="4"/>
      <c r="F426" s="5"/>
      <c r="G426" s="5"/>
      <c r="H426" s="5"/>
      <c r="I426" s="5"/>
      <c r="J426" s="5"/>
      <c r="K426" s="6" t="s">
        <v>5</v>
      </c>
      <c r="L426" s="7"/>
      <c r="M426" s="4" t="s">
        <v>6</v>
      </c>
      <c r="N426" s="4"/>
      <c r="O426" s="5"/>
      <c r="P426" s="5"/>
      <c r="Q426" s="5"/>
      <c r="R426" s="5"/>
      <c r="S426" s="5"/>
      <c r="T426" s="8" t="s">
        <v>7</v>
      </c>
      <c r="U426" s="9" t="s">
        <v>8</v>
      </c>
    </row>
    <row r="427" spans="1:21" ht="25.5" x14ac:dyDescent="0.25">
      <c r="A427" s="2"/>
      <c r="B427" s="3"/>
      <c r="C427" s="3"/>
      <c r="D427" s="10" t="s">
        <v>9</v>
      </c>
      <c r="E427" s="11" t="s">
        <v>10</v>
      </c>
      <c r="F427" s="11" t="s">
        <v>11</v>
      </c>
      <c r="G427" s="12" t="s">
        <v>12</v>
      </c>
      <c r="H427" s="13"/>
      <c r="I427" s="13"/>
      <c r="J427" s="13"/>
      <c r="K427" s="13"/>
      <c r="L427" s="14" t="s">
        <v>13</v>
      </c>
      <c r="M427" s="10" t="s">
        <v>9</v>
      </c>
      <c r="N427" s="15" t="s">
        <v>14</v>
      </c>
      <c r="O427" s="11" t="s">
        <v>11</v>
      </c>
      <c r="P427" s="12" t="s">
        <v>12</v>
      </c>
      <c r="Q427" s="13"/>
      <c r="R427" s="13"/>
      <c r="S427" s="13"/>
      <c r="T427" s="8"/>
      <c r="U427" s="9"/>
    </row>
    <row r="428" spans="1:21" x14ac:dyDescent="0.25">
      <c r="A428" s="2"/>
      <c r="B428" s="3"/>
      <c r="C428" s="3"/>
      <c r="D428" s="10"/>
      <c r="E428" s="11"/>
      <c r="F428" s="11"/>
      <c r="G428" s="16" t="s">
        <v>15</v>
      </c>
      <c r="H428" s="17" t="s">
        <v>16</v>
      </c>
      <c r="I428" s="18" t="s">
        <v>17</v>
      </c>
      <c r="J428" s="19">
        <v>0</v>
      </c>
      <c r="K428" s="13"/>
      <c r="L428" s="20"/>
      <c r="M428" s="10"/>
      <c r="N428" s="15"/>
      <c r="O428" s="11"/>
      <c r="P428" s="16" t="s">
        <v>15</v>
      </c>
      <c r="Q428" s="17" t="s">
        <v>16</v>
      </c>
      <c r="R428" s="18" t="s">
        <v>17</v>
      </c>
      <c r="S428" s="19">
        <v>0</v>
      </c>
      <c r="T428" s="8"/>
      <c r="U428" s="9"/>
    </row>
    <row r="429" spans="1:21" x14ac:dyDescent="0.25">
      <c r="A429" s="21"/>
      <c r="B429" s="22"/>
      <c r="C429" s="23"/>
      <c r="D429" s="24"/>
      <c r="E429" s="25"/>
      <c r="F429" s="25"/>
      <c r="G429" s="26"/>
      <c r="H429" s="27"/>
      <c r="I429" s="28"/>
      <c r="J429" s="29"/>
      <c r="K429" s="30"/>
      <c r="L429" s="30"/>
      <c r="M429" s="24"/>
      <c r="N429" s="25"/>
      <c r="O429" s="25"/>
      <c r="P429" s="26"/>
      <c r="Q429" s="27"/>
      <c r="R429" s="28"/>
      <c r="S429" s="29"/>
      <c r="T429" s="31"/>
      <c r="U429" s="32"/>
    </row>
    <row r="430" spans="1:21" x14ac:dyDescent="0.25">
      <c r="A430" s="33"/>
      <c r="B430" s="33">
        <v>73</v>
      </c>
      <c r="C430" s="34"/>
      <c r="D430" s="35">
        <v>200</v>
      </c>
      <c r="E430" s="36"/>
      <c r="F430" s="37"/>
      <c r="G430" s="38"/>
      <c r="H430" s="38"/>
      <c r="I430" s="38"/>
      <c r="J430" s="38"/>
      <c r="K430" s="38">
        <f>((SUM(H432:H443)*H431)+(SUM(G432:G443)*G431)+(SUM(I432:I443)*I431))/1000</f>
        <v>70.043000000000006</v>
      </c>
      <c r="L430" s="38" t="e">
        <f>T430*100/M430</f>
        <v>#DIV/0!</v>
      </c>
      <c r="M430" s="35"/>
      <c r="N430" s="36"/>
      <c r="O430" s="37"/>
      <c r="P430" s="38"/>
      <c r="Q430" s="38"/>
      <c r="R430" s="38"/>
      <c r="S430" s="38"/>
      <c r="T430" s="39">
        <f>((SUM(Q432:Q443)*Q431)+(SUM(P432:P443)*P431)+(SUM(R432:R443)*R431))/1000</f>
        <v>0</v>
      </c>
      <c r="U430" s="39" t="e">
        <f>T430*100/M430</f>
        <v>#DIV/0!</v>
      </c>
    </row>
    <row r="431" spans="1:21" x14ac:dyDescent="0.25">
      <c r="A431" s="33"/>
      <c r="B431" s="40"/>
      <c r="C431" s="13"/>
      <c r="D431" s="40"/>
      <c r="E431" s="41" t="s">
        <v>19</v>
      </c>
      <c r="F431" s="42"/>
      <c r="G431" s="43">
        <v>214</v>
      </c>
      <c r="H431" s="43">
        <v>220</v>
      </c>
      <c r="I431" s="43">
        <v>231</v>
      </c>
      <c r="J431" s="43"/>
      <c r="K431" s="38"/>
      <c r="L431" s="38"/>
      <c r="M431" s="40"/>
      <c r="N431" s="41" t="s">
        <v>19</v>
      </c>
      <c r="O431" s="42"/>
      <c r="P431" s="43"/>
      <c r="Q431" s="43"/>
      <c r="R431" s="43"/>
      <c r="S431" s="38"/>
      <c r="T431" s="44"/>
      <c r="U431" s="45"/>
    </row>
    <row r="432" spans="1:21" x14ac:dyDescent="0.25">
      <c r="A432" s="33"/>
      <c r="B432" s="40"/>
      <c r="C432" s="13"/>
      <c r="D432" s="40"/>
      <c r="E432" s="46"/>
      <c r="F432" s="47" t="s">
        <v>22</v>
      </c>
      <c r="G432" s="38"/>
      <c r="H432" s="38"/>
      <c r="I432" s="38"/>
      <c r="J432" s="38"/>
      <c r="K432" s="38">
        <f>(G432*$G$7+H432*$H$7+I432*$I$7)/1000</f>
        <v>0</v>
      </c>
      <c r="L432" s="38"/>
      <c r="M432" s="40"/>
      <c r="N432" s="46"/>
      <c r="O432" s="47" t="s">
        <v>22</v>
      </c>
      <c r="P432" s="38"/>
      <c r="Q432" s="38"/>
      <c r="R432" s="38"/>
      <c r="S432" s="38"/>
      <c r="T432" s="44">
        <f t="shared" ref="T432:T443" si="44">(P432*$P$7+Q432*$Q$7+R432*$R$7)/1000</f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31</v>
      </c>
      <c r="G433" s="38">
        <v>46</v>
      </c>
      <c r="H433" s="38">
        <v>58</v>
      </c>
      <c r="I433" s="38">
        <v>43</v>
      </c>
      <c r="J433" s="38">
        <v>0</v>
      </c>
      <c r="K433" s="38">
        <f t="shared" ref="K433:K443" si="45">(G433*$G$7+H433*$H$7+I433*$I$7)/1000</f>
        <v>0</v>
      </c>
      <c r="L433" s="38"/>
      <c r="M433" s="40"/>
      <c r="N433" s="48"/>
      <c r="O433" s="47" t="s">
        <v>22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36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6"/>
      <c r="O434" s="47" t="s">
        <v>22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32</v>
      </c>
      <c r="G435" s="38">
        <v>0</v>
      </c>
      <c r="H435" s="38">
        <v>0</v>
      </c>
      <c r="I435" s="38">
        <v>0</v>
      </c>
      <c r="J435" s="38">
        <v>0</v>
      </c>
      <c r="K435" s="38">
        <f t="shared" si="45"/>
        <v>0</v>
      </c>
      <c r="L435" s="38"/>
      <c r="M435" s="40"/>
      <c r="N435" s="48"/>
      <c r="O435" s="47" t="s">
        <v>22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38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6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33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6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  <row r="438" spans="1:21" x14ac:dyDescent="0.25">
      <c r="A438" s="33"/>
      <c r="B438" s="40"/>
      <c r="C438" s="13"/>
      <c r="D438" s="40"/>
      <c r="E438" s="46"/>
      <c r="F438" s="47" t="s">
        <v>40</v>
      </c>
      <c r="G438" s="38">
        <v>48</v>
      </c>
      <c r="H438" s="38">
        <v>76</v>
      </c>
      <c r="I438" s="38">
        <v>13</v>
      </c>
      <c r="J438" s="38">
        <v>47</v>
      </c>
      <c r="K438" s="38">
        <f t="shared" si="45"/>
        <v>0</v>
      </c>
      <c r="L438" s="38"/>
      <c r="M438" s="40"/>
      <c r="N438" s="46"/>
      <c r="O438" s="47" t="s">
        <v>22</v>
      </c>
      <c r="P438" s="38"/>
      <c r="Q438" s="38"/>
      <c r="R438" s="38"/>
      <c r="S438" s="38"/>
      <c r="T438" s="44">
        <f t="shared" si="44"/>
        <v>0</v>
      </c>
      <c r="U438" s="45"/>
    </row>
    <row r="439" spans="1:21" x14ac:dyDescent="0.25">
      <c r="A439" s="33"/>
      <c r="B439" s="40"/>
      <c r="C439" s="13"/>
      <c r="D439" s="40"/>
      <c r="E439" s="46"/>
      <c r="F439" s="47" t="s">
        <v>24</v>
      </c>
      <c r="G439" s="38">
        <v>0</v>
      </c>
      <c r="H439" s="38">
        <v>0</v>
      </c>
      <c r="I439" s="38">
        <v>0</v>
      </c>
      <c r="J439" s="38">
        <v>0</v>
      </c>
      <c r="K439" s="38">
        <f t="shared" si="45"/>
        <v>0</v>
      </c>
      <c r="L439" s="38"/>
      <c r="M439" s="40"/>
      <c r="N439" s="46"/>
      <c r="O439" s="47" t="s">
        <v>22</v>
      </c>
      <c r="P439" s="38"/>
      <c r="Q439" s="38"/>
      <c r="R439" s="38"/>
      <c r="S439" s="38"/>
      <c r="T439" s="44">
        <f t="shared" si="44"/>
        <v>0</v>
      </c>
      <c r="U439" s="45"/>
    </row>
    <row r="440" spans="1:21" x14ac:dyDescent="0.25">
      <c r="A440" s="33"/>
      <c r="B440" s="40"/>
      <c r="C440" s="13"/>
      <c r="D440" s="40"/>
      <c r="E440" s="46"/>
      <c r="F440" s="47" t="s">
        <v>42</v>
      </c>
      <c r="G440" s="38">
        <v>15</v>
      </c>
      <c r="H440" s="38">
        <v>8</v>
      </c>
      <c r="I440" s="38">
        <v>11</v>
      </c>
      <c r="J440" s="38">
        <v>4</v>
      </c>
      <c r="K440" s="38">
        <f t="shared" si="45"/>
        <v>0</v>
      </c>
      <c r="L440" s="38"/>
      <c r="M440" s="40"/>
      <c r="N440" s="48"/>
      <c r="O440" s="47" t="s">
        <v>22</v>
      </c>
      <c r="P440" s="38"/>
      <c r="Q440" s="38"/>
      <c r="R440" s="38"/>
      <c r="S440" s="38"/>
      <c r="T440" s="44">
        <f t="shared" si="44"/>
        <v>0</v>
      </c>
      <c r="U440" s="45"/>
    </row>
    <row r="441" spans="1:21" x14ac:dyDescent="0.25">
      <c r="A441" s="33"/>
      <c r="B441" s="40"/>
      <c r="C441" s="13"/>
      <c r="D441" s="40"/>
      <c r="E441" s="46"/>
      <c r="F441" s="47" t="s">
        <v>22</v>
      </c>
      <c r="G441" s="38"/>
      <c r="H441" s="38"/>
      <c r="I441" s="38"/>
      <c r="J441" s="38"/>
      <c r="K441" s="38">
        <f t="shared" si="45"/>
        <v>0</v>
      </c>
      <c r="L441" s="38"/>
      <c r="M441" s="40"/>
      <c r="N441" s="48"/>
      <c r="O441" s="47" t="s">
        <v>22</v>
      </c>
      <c r="P441" s="38"/>
      <c r="Q441" s="38"/>
      <c r="R441" s="38"/>
      <c r="S441" s="38"/>
      <c r="T441" s="44">
        <f t="shared" si="44"/>
        <v>0</v>
      </c>
      <c r="U441" s="45"/>
    </row>
    <row r="442" spans="1:21" x14ac:dyDescent="0.25">
      <c r="A442" s="33"/>
      <c r="B442" s="40"/>
      <c r="C442" s="13"/>
      <c r="D442" s="40"/>
      <c r="E442" s="46"/>
      <c r="F442" s="47" t="s">
        <v>22</v>
      </c>
      <c r="G442" s="38"/>
      <c r="H442" s="38"/>
      <c r="I442" s="38"/>
      <c r="J442" s="38"/>
      <c r="K442" s="38">
        <f t="shared" si="45"/>
        <v>0</v>
      </c>
      <c r="L442" s="38"/>
      <c r="M442" s="40"/>
      <c r="N442" s="48"/>
      <c r="O442" s="47" t="s">
        <v>22</v>
      </c>
      <c r="P442" s="38"/>
      <c r="Q442" s="38"/>
      <c r="R442" s="38"/>
      <c r="S442" s="38"/>
      <c r="T442" s="44">
        <f t="shared" si="44"/>
        <v>0</v>
      </c>
      <c r="U442" s="45"/>
    </row>
    <row r="443" spans="1:21" x14ac:dyDescent="0.25">
      <c r="A443" s="33"/>
      <c r="B443" s="40"/>
      <c r="C443" s="13"/>
      <c r="D443" s="40"/>
      <c r="E443" s="46"/>
      <c r="F443" s="47" t="s">
        <v>22</v>
      </c>
      <c r="G443" s="38"/>
      <c r="H443" s="38"/>
      <c r="I443" s="38"/>
      <c r="J443" s="38"/>
      <c r="K443" s="38">
        <f t="shared" si="45"/>
        <v>0</v>
      </c>
      <c r="L443" s="38"/>
      <c r="M443" s="40"/>
      <c r="N443" s="49"/>
      <c r="O443" s="47" t="s">
        <v>22</v>
      </c>
      <c r="P443" s="38"/>
      <c r="Q443" s="38"/>
      <c r="R443" s="38"/>
      <c r="S443" s="38"/>
      <c r="T443" s="44">
        <f t="shared" si="44"/>
        <v>0</v>
      </c>
      <c r="U443" s="45"/>
    </row>
    <row r="444" spans="1:21" x14ac:dyDescent="0.25">
      <c r="E444" t="s">
        <v>0</v>
      </c>
      <c r="F444" s="1"/>
    </row>
    <row r="445" spans="1:21" x14ac:dyDescent="0.25">
      <c r="A445" s="2" t="s">
        <v>1</v>
      </c>
      <c r="B445" s="3" t="s">
        <v>2</v>
      </c>
      <c r="C445" s="3" t="s">
        <v>3</v>
      </c>
      <c r="D445" s="4" t="s">
        <v>4</v>
      </c>
      <c r="E445" s="4"/>
      <c r="F445" s="5"/>
      <c r="G445" s="5"/>
      <c r="H445" s="5"/>
      <c r="I445" s="5"/>
      <c r="J445" s="5"/>
      <c r="K445" s="6" t="s">
        <v>5</v>
      </c>
      <c r="L445" s="7"/>
      <c r="M445" s="4" t="s">
        <v>6</v>
      </c>
      <c r="N445" s="4"/>
      <c r="O445" s="5"/>
      <c r="P445" s="5"/>
      <c r="Q445" s="5"/>
      <c r="R445" s="5"/>
      <c r="S445" s="5"/>
      <c r="T445" s="8" t="s">
        <v>7</v>
      </c>
      <c r="U445" s="9" t="s">
        <v>8</v>
      </c>
    </row>
    <row r="446" spans="1:21" ht="25.5" x14ac:dyDescent="0.25">
      <c r="A446" s="2"/>
      <c r="B446" s="3"/>
      <c r="C446" s="3"/>
      <c r="D446" s="10" t="s">
        <v>9</v>
      </c>
      <c r="E446" s="11" t="s">
        <v>10</v>
      </c>
      <c r="F446" s="11" t="s">
        <v>11</v>
      </c>
      <c r="G446" s="12" t="s">
        <v>12</v>
      </c>
      <c r="H446" s="13"/>
      <c r="I446" s="13"/>
      <c r="J446" s="13"/>
      <c r="K446" s="13"/>
      <c r="L446" s="14" t="s">
        <v>13</v>
      </c>
      <c r="M446" s="10" t="s">
        <v>9</v>
      </c>
      <c r="N446" s="15" t="s">
        <v>14</v>
      </c>
      <c r="O446" s="11" t="s">
        <v>11</v>
      </c>
      <c r="P446" s="12" t="s">
        <v>12</v>
      </c>
      <c r="Q446" s="13"/>
      <c r="R446" s="13"/>
      <c r="S446" s="13"/>
      <c r="T446" s="8"/>
      <c r="U446" s="9"/>
    </row>
    <row r="447" spans="1:21" x14ac:dyDescent="0.25">
      <c r="A447" s="2"/>
      <c r="B447" s="3"/>
      <c r="C447" s="3"/>
      <c r="D447" s="10"/>
      <c r="E447" s="11"/>
      <c r="F447" s="11"/>
      <c r="G447" s="16" t="s">
        <v>15</v>
      </c>
      <c r="H447" s="17" t="s">
        <v>16</v>
      </c>
      <c r="I447" s="18" t="s">
        <v>17</v>
      </c>
      <c r="J447" s="19">
        <v>0</v>
      </c>
      <c r="K447" s="13"/>
      <c r="L447" s="20"/>
      <c r="M447" s="10"/>
      <c r="N447" s="15"/>
      <c r="O447" s="11"/>
      <c r="P447" s="16" t="s">
        <v>15</v>
      </c>
      <c r="Q447" s="17" t="s">
        <v>16</v>
      </c>
      <c r="R447" s="18" t="s">
        <v>17</v>
      </c>
      <c r="S447" s="19">
        <v>0</v>
      </c>
      <c r="T447" s="8"/>
      <c r="U447" s="9"/>
    </row>
    <row r="448" spans="1:21" x14ac:dyDescent="0.25">
      <c r="A448" s="21"/>
      <c r="B448" s="22"/>
      <c r="C448" s="23"/>
      <c r="D448" s="24"/>
      <c r="E448" s="25"/>
      <c r="F448" s="25"/>
      <c r="G448" s="26"/>
      <c r="H448" s="27"/>
      <c r="I448" s="28"/>
      <c r="J448" s="29"/>
      <c r="K448" s="30"/>
      <c r="L448" s="30"/>
      <c r="M448" s="24"/>
      <c r="N448" s="25"/>
      <c r="O448" s="25"/>
      <c r="P448" s="26"/>
      <c r="Q448" s="27"/>
      <c r="R448" s="28"/>
      <c r="S448" s="29"/>
      <c r="T448" s="31"/>
      <c r="U448" s="32"/>
    </row>
    <row r="449" spans="1:21" x14ac:dyDescent="0.25">
      <c r="A449" s="33"/>
      <c r="B449" s="33">
        <v>74</v>
      </c>
      <c r="C449" s="34"/>
      <c r="D449" s="35">
        <v>630</v>
      </c>
      <c r="E449" s="36"/>
      <c r="F449" s="37"/>
      <c r="G449" s="38"/>
      <c r="H449" s="38"/>
      <c r="I449" s="38"/>
      <c r="J449" s="38"/>
      <c r="K449" s="38">
        <f>((SUM(H451:H462)*Q450)+(SUM(G451:G462)*P450)+(SUM(I451:I462)*R450))/1000</f>
        <v>33.393000000000001</v>
      </c>
      <c r="L449" s="38">
        <f>T449*100/M449</f>
        <v>14.845238095238095</v>
      </c>
      <c r="M449" s="35">
        <v>630</v>
      </c>
      <c r="N449" s="36"/>
      <c r="O449" s="37"/>
      <c r="P449" s="38"/>
      <c r="Q449" s="38"/>
      <c r="R449" s="38"/>
      <c r="S449" s="38"/>
      <c r="T449" s="39">
        <f>((SUM(Q451:Q462)*Q450)+(SUM(P451:P462)*P450)+(SUM(R451:R462)*R450))/1000</f>
        <v>93.525000000000006</v>
      </c>
      <c r="U449" s="39">
        <f>T449*100/M449</f>
        <v>14.845238095238095</v>
      </c>
    </row>
    <row r="450" spans="1:21" x14ac:dyDescent="0.25">
      <c r="A450" s="33"/>
      <c r="B450" s="40"/>
      <c r="C450" s="13"/>
      <c r="D450" s="40"/>
      <c r="E450" s="41" t="s">
        <v>19</v>
      </c>
      <c r="F450" s="42"/>
      <c r="G450" s="43"/>
      <c r="H450" s="43"/>
      <c r="I450" s="43"/>
      <c r="J450" s="43"/>
      <c r="K450" s="38"/>
      <c r="L450" s="38"/>
      <c r="M450" s="40"/>
      <c r="N450" s="41" t="s">
        <v>19</v>
      </c>
      <c r="O450" s="42"/>
      <c r="P450" s="43">
        <v>223</v>
      </c>
      <c r="Q450" s="43">
        <v>222</v>
      </c>
      <c r="R450" s="43">
        <v>223</v>
      </c>
      <c r="S450" s="38"/>
      <c r="T450" s="44"/>
      <c r="U450" s="45"/>
    </row>
    <row r="451" spans="1:21" x14ac:dyDescent="0.25">
      <c r="A451" s="33"/>
      <c r="B451" s="40"/>
      <c r="C451" s="13"/>
      <c r="D451" s="40"/>
      <c r="E451" s="46"/>
      <c r="F451" s="47" t="s">
        <v>30</v>
      </c>
      <c r="G451" s="38">
        <v>0</v>
      </c>
      <c r="H451" s="38">
        <v>0</v>
      </c>
      <c r="I451" s="38">
        <v>0</v>
      </c>
      <c r="J451" s="38">
        <v>0</v>
      </c>
      <c r="K451" s="38">
        <f>(G451*$G$7+H451*$H$7+I451*$I$7)/1000</f>
        <v>0</v>
      </c>
      <c r="L451" s="38"/>
      <c r="M451" s="40"/>
      <c r="N451" s="46"/>
      <c r="O451" s="47" t="s">
        <v>42</v>
      </c>
      <c r="P451" s="38">
        <v>24</v>
      </c>
      <c r="Q451" s="38">
        <v>3</v>
      </c>
      <c r="R451" s="38">
        <v>10</v>
      </c>
      <c r="S451" s="38">
        <v>7</v>
      </c>
      <c r="T451" s="44">
        <f t="shared" ref="T451:T462" si="46">(P451*$P$7+Q451*$Q$7+R451*$R$7)/1000</f>
        <v>8.1649999999999991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31</v>
      </c>
      <c r="G452" s="38">
        <v>0</v>
      </c>
      <c r="H452" s="38">
        <v>0</v>
      </c>
      <c r="I452" s="38">
        <v>0</v>
      </c>
      <c r="J452" s="38">
        <v>0</v>
      </c>
      <c r="K452" s="38">
        <f t="shared" ref="K452:K462" si="47">(G452*$G$7+H452*$H$7+I452*$I$7)/1000</f>
        <v>0</v>
      </c>
      <c r="L452" s="38"/>
      <c r="M452" s="40"/>
      <c r="N452" s="48"/>
      <c r="O452" s="47" t="s">
        <v>26</v>
      </c>
      <c r="P452" s="38">
        <v>20</v>
      </c>
      <c r="Q452" s="38">
        <v>34</v>
      </c>
      <c r="R452" s="38">
        <v>12</v>
      </c>
      <c r="S452" s="38">
        <v>10</v>
      </c>
      <c r="T452" s="44">
        <f t="shared" si="46"/>
        <v>14.45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22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6"/>
      <c r="O453" s="47" t="s">
        <v>21</v>
      </c>
      <c r="P453" s="38">
        <v>14</v>
      </c>
      <c r="Q453" s="38">
        <v>6</v>
      </c>
      <c r="R453" s="38">
        <v>13</v>
      </c>
      <c r="S453" s="38">
        <v>8</v>
      </c>
      <c r="T453" s="44">
        <f t="shared" si="46"/>
        <v>7.2690000000000001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32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8"/>
      <c r="O454" s="47" t="s">
        <v>22</v>
      </c>
      <c r="P454" s="38"/>
      <c r="Q454" s="38"/>
      <c r="R454" s="38"/>
      <c r="S454" s="38"/>
      <c r="T454" s="44">
        <f t="shared" si="46"/>
        <v>0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38</v>
      </c>
      <c r="G455" s="38">
        <v>6</v>
      </c>
      <c r="H455" s="38">
        <v>23</v>
      </c>
      <c r="I455" s="38">
        <v>16</v>
      </c>
      <c r="J455" s="38">
        <v>5</v>
      </c>
      <c r="K455" s="38">
        <f t="shared" si="47"/>
        <v>0</v>
      </c>
      <c r="L455" s="38"/>
      <c r="M455" s="40"/>
      <c r="N455" s="46"/>
      <c r="O455" s="47" t="s">
        <v>23</v>
      </c>
      <c r="P455" s="38">
        <v>47</v>
      </c>
      <c r="Q455" s="38">
        <v>60</v>
      </c>
      <c r="R455" s="38">
        <v>51</v>
      </c>
      <c r="S455" s="38">
        <v>3</v>
      </c>
      <c r="T455" s="44">
        <f t="shared" si="46"/>
        <v>34.677999999999997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33</v>
      </c>
      <c r="G456" s="38">
        <v>14</v>
      </c>
      <c r="H456" s="38">
        <v>6</v>
      </c>
      <c r="I456" s="38">
        <v>21</v>
      </c>
      <c r="J456" s="38">
        <v>19</v>
      </c>
      <c r="K456" s="38">
        <f t="shared" si="47"/>
        <v>0</v>
      </c>
      <c r="L456" s="38"/>
      <c r="M456" s="40"/>
      <c r="N456" s="46"/>
      <c r="O456" s="47" t="s">
        <v>22</v>
      </c>
      <c r="P456" s="38"/>
      <c r="Q456" s="38"/>
      <c r="R456" s="38"/>
      <c r="S456" s="38"/>
      <c r="T456" s="44">
        <f t="shared" si="46"/>
        <v>0</v>
      </c>
      <c r="U456" s="45"/>
    </row>
    <row r="457" spans="1:21" x14ac:dyDescent="0.25">
      <c r="A457" s="33"/>
      <c r="B457" s="40"/>
      <c r="C457" s="13"/>
      <c r="D457" s="40"/>
      <c r="E457" s="46"/>
      <c r="F457" s="47" t="s">
        <v>40</v>
      </c>
      <c r="G457" s="38">
        <v>0</v>
      </c>
      <c r="H457" s="38">
        <v>0</v>
      </c>
      <c r="I457" s="38">
        <v>0</v>
      </c>
      <c r="J457" s="38">
        <v>0</v>
      </c>
      <c r="K457" s="38">
        <f t="shared" si="47"/>
        <v>0</v>
      </c>
      <c r="L457" s="38"/>
      <c r="M457" s="40"/>
      <c r="N457" s="46"/>
      <c r="O457" s="47" t="s">
        <v>25</v>
      </c>
      <c r="P457" s="38">
        <v>0</v>
      </c>
      <c r="Q457" s="38">
        <v>0</v>
      </c>
      <c r="R457" s="38">
        <v>0</v>
      </c>
      <c r="S457" s="38">
        <v>0</v>
      </c>
      <c r="T457" s="44">
        <f t="shared" si="46"/>
        <v>0</v>
      </c>
      <c r="U457" s="45"/>
    </row>
    <row r="458" spans="1:21" x14ac:dyDescent="0.25">
      <c r="A458" s="33"/>
      <c r="B458" s="40"/>
      <c r="C458" s="13"/>
      <c r="D458" s="40"/>
      <c r="E458" s="46"/>
      <c r="F458" s="47" t="s">
        <v>24</v>
      </c>
      <c r="G458" s="38">
        <v>13</v>
      </c>
      <c r="H458" s="38">
        <v>28</v>
      </c>
      <c r="I458" s="38">
        <v>23</v>
      </c>
      <c r="J458" s="38">
        <v>10</v>
      </c>
      <c r="K458" s="38" t="e">
        <f>(G458*$G$7+#REF!*$H$7+#REF!*$I$7)/1000</f>
        <v>#REF!</v>
      </c>
      <c r="L458" s="38"/>
      <c r="M458" s="40"/>
      <c r="N458" s="46"/>
      <c r="O458" s="47" t="s">
        <v>22</v>
      </c>
      <c r="P458" s="38"/>
      <c r="Q458" s="38"/>
      <c r="R458" s="38"/>
      <c r="S458" s="38"/>
      <c r="T458" s="44">
        <f t="shared" si="46"/>
        <v>0</v>
      </c>
      <c r="U458" s="45"/>
    </row>
    <row r="459" spans="1:21" x14ac:dyDescent="0.25">
      <c r="A459" s="33"/>
      <c r="B459" s="40"/>
      <c r="C459" s="13"/>
      <c r="D459" s="40"/>
      <c r="E459" s="46"/>
      <c r="F459" s="47"/>
      <c r="G459" s="38"/>
      <c r="H459" s="61"/>
      <c r="I459" s="61"/>
      <c r="J459" s="61"/>
      <c r="K459" s="38">
        <f>(G459*$G$7+H458*$H$7+I458*$I$7)/1000</f>
        <v>0</v>
      </c>
      <c r="L459" s="38"/>
      <c r="M459" s="40"/>
      <c r="N459" s="48"/>
      <c r="O459" s="47" t="s">
        <v>27</v>
      </c>
      <c r="P459" s="38">
        <v>17</v>
      </c>
      <c r="Q459" s="38">
        <v>10</v>
      </c>
      <c r="R459" s="38">
        <v>6</v>
      </c>
      <c r="S459" s="38">
        <v>6</v>
      </c>
      <c r="T459" s="44">
        <f t="shared" si="46"/>
        <v>7.2530000000000001</v>
      </c>
      <c r="U459" s="45"/>
    </row>
    <row r="460" spans="1:21" x14ac:dyDescent="0.25">
      <c r="A460" s="33"/>
      <c r="B460" s="40"/>
      <c r="C460" s="13"/>
      <c r="D460" s="40"/>
      <c r="E460" s="46"/>
      <c r="F460" s="47"/>
      <c r="G460" s="38"/>
      <c r="H460" s="38"/>
      <c r="I460" s="38"/>
      <c r="J460" s="38"/>
      <c r="K460" s="38">
        <f t="shared" si="47"/>
        <v>0</v>
      </c>
      <c r="L460" s="38"/>
      <c r="M460" s="40"/>
      <c r="N460" s="48"/>
      <c r="O460" s="47" t="s">
        <v>41</v>
      </c>
      <c r="P460" s="38">
        <v>2</v>
      </c>
      <c r="Q460" s="38">
        <v>3</v>
      </c>
      <c r="R460" s="38">
        <v>16</v>
      </c>
      <c r="S460" s="38">
        <v>4</v>
      </c>
      <c r="T460" s="44">
        <f t="shared" si="46"/>
        <v>4.6289999999999996</v>
      </c>
      <c r="U460" s="45"/>
    </row>
    <row r="461" spans="1:21" x14ac:dyDescent="0.25">
      <c r="A461" s="33"/>
      <c r="B461" s="40"/>
      <c r="C461" s="13"/>
      <c r="D461" s="40"/>
      <c r="E461" s="46"/>
      <c r="F461" s="47"/>
      <c r="G461" s="38"/>
      <c r="H461" s="38"/>
      <c r="I461" s="38"/>
      <c r="J461" s="38"/>
      <c r="K461" s="38">
        <f t="shared" si="47"/>
        <v>0</v>
      </c>
      <c r="L461" s="38"/>
      <c r="M461" s="40"/>
      <c r="N461" s="48"/>
      <c r="O461" s="47" t="s">
        <v>44</v>
      </c>
      <c r="P461" s="38">
        <v>30</v>
      </c>
      <c r="Q461" s="38">
        <v>12</v>
      </c>
      <c r="R461" s="38">
        <v>15</v>
      </c>
      <c r="S461" s="38">
        <v>3</v>
      </c>
      <c r="T461" s="44">
        <f t="shared" si="46"/>
        <v>12.548999999999999</v>
      </c>
      <c r="U461" s="45"/>
    </row>
    <row r="462" spans="1:21" x14ac:dyDescent="0.25">
      <c r="A462" s="33"/>
      <c r="B462" s="40"/>
      <c r="C462" s="13"/>
      <c r="D462" s="40"/>
      <c r="E462" s="46"/>
      <c r="F462" s="47" t="s">
        <v>21</v>
      </c>
      <c r="G462" s="38"/>
      <c r="H462" s="38"/>
      <c r="I462" s="38"/>
      <c r="J462" s="38"/>
      <c r="K462" s="38">
        <f t="shared" si="47"/>
        <v>0</v>
      </c>
      <c r="L462" s="38"/>
      <c r="M462" s="40"/>
      <c r="N462" s="49"/>
      <c r="O462" s="47" t="s">
        <v>46</v>
      </c>
      <c r="P462" s="38">
        <v>2</v>
      </c>
      <c r="Q462" s="38">
        <v>7</v>
      </c>
      <c r="R462" s="38">
        <v>6</v>
      </c>
      <c r="S462" s="38">
        <v>3</v>
      </c>
      <c r="T462" s="44">
        <f t="shared" si="46"/>
        <v>3.2869999999999999</v>
      </c>
      <c r="U462" s="45"/>
    </row>
    <row r="463" spans="1:21" x14ac:dyDescent="0.25">
      <c r="E463" t="s">
        <v>0</v>
      </c>
      <c r="F463" s="1"/>
    </row>
    <row r="464" spans="1:21" x14ac:dyDescent="0.25">
      <c r="A464" s="2" t="s">
        <v>1</v>
      </c>
      <c r="B464" s="3" t="s">
        <v>2</v>
      </c>
      <c r="C464" s="3" t="s">
        <v>3</v>
      </c>
      <c r="D464" s="4" t="s">
        <v>4</v>
      </c>
      <c r="E464" s="4"/>
      <c r="F464" s="5"/>
      <c r="G464" s="5"/>
      <c r="H464" s="5"/>
      <c r="I464" s="5"/>
      <c r="J464" s="5"/>
      <c r="K464" s="6" t="s">
        <v>5</v>
      </c>
      <c r="L464" s="7"/>
      <c r="M464" s="4" t="s">
        <v>6</v>
      </c>
      <c r="N464" s="4"/>
      <c r="O464" s="5"/>
      <c r="P464" s="5"/>
      <c r="Q464" s="5"/>
      <c r="R464" s="5"/>
      <c r="S464" s="5"/>
      <c r="T464" s="8" t="s">
        <v>7</v>
      </c>
      <c r="U464" s="9" t="s">
        <v>8</v>
      </c>
    </row>
    <row r="465" spans="1:21" ht="25.5" x14ac:dyDescent="0.25">
      <c r="A465" s="2"/>
      <c r="B465" s="3"/>
      <c r="C465" s="3"/>
      <c r="D465" s="10" t="s">
        <v>9</v>
      </c>
      <c r="E465" s="11" t="s">
        <v>10</v>
      </c>
      <c r="F465" s="11" t="s">
        <v>11</v>
      </c>
      <c r="G465" s="12" t="s">
        <v>12</v>
      </c>
      <c r="H465" s="13"/>
      <c r="I465" s="13"/>
      <c r="J465" s="13"/>
      <c r="K465" s="13"/>
      <c r="L465" s="14" t="s">
        <v>13</v>
      </c>
      <c r="M465" s="10" t="s">
        <v>9</v>
      </c>
      <c r="N465" s="15" t="s">
        <v>14</v>
      </c>
      <c r="O465" s="11" t="s">
        <v>11</v>
      </c>
      <c r="P465" s="12" t="s">
        <v>12</v>
      </c>
      <c r="Q465" s="13"/>
      <c r="R465" s="13"/>
      <c r="S465" s="13"/>
      <c r="T465" s="8"/>
      <c r="U465" s="9"/>
    </row>
    <row r="466" spans="1:21" x14ac:dyDescent="0.25">
      <c r="A466" s="2"/>
      <c r="B466" s="3"/>
      <c r="C466" s="3"/>
      <c r="D466" s="10"/>
      <c r="E466" s="11"/>
      <c r="F466" s="11"/>
      <c r="G466" s="16" t="s">
        <v>15</v>
      </c>
      <c r="H466" s="17" t="s">
        <v>16</v>
      </c>
      <c r="I466" s="18" t="s">
        <v>17</v>
      </c>
      <c r="J466" s="19">
        <v>0</v>
      </c>
      <c r="K466" s="13"/>
      <c r="L466" s="20"/>
      <c r="M466" s="10"/>
      <c r="N466" s="15"/>
      <c r="O466" s="11"/>
      <c r="P466" s="16" t="s">
        <v>15</v>
      </c>
      <c r="Q466" s="17" t="s">
        <v>16</v>
      </c>
      <c r="R466" s="18" t="s">
        <v>17</v>
      </c>
      <c r="S466" s="19">
        <v>0</v>
      </c>
      <c r="T466" s="8"/>
      <c r="U466" s="9"/>
    </row>
    <row r="467" spans="1:21" x14ac:dyDescent="0.25">
      <c r="A467" s="21"/>
      <c r="B467" s="22"/>
      <c r="C467" s="23"/>
      <c r="D467" s="24"/>
      <c r="E467" s="25"/>
      <c r="F467" s="25"/>
      <c r="G467" s="26"/>
      <c r="H467" s="27"/>
      <c r="I467" s="28"/>
      <c r="J467" s="29"/>
      <c r="K467" s="30"/>
      <c r="L467" s="30"/>
      <c r="M467" s="24"/>
      <c r="N467" s="25"/>
      <c r="O467" s="25"/>
      <c r="P467" s="26"/>
      <c r="Q467" s="27"/>
      <c r="R467" s="28"/>
      <c r="S467" s="29"/>
      <c r="T467" s="31"/>
      <c r="U467" s="32"/>
    </row>
    <row r="468" spans="1:21" x14ac:dyDescent="0.25">
      <c r="A468" s="33"/>
      <c r="B468" s="33">
        <v>75</v>
      </c>
      <c r="C468" s="34"/>
      <c r="D468" s="35">
        <v>630</v>
      </c>
      <c r="E468" s="36"/>
      <c r="F468" s="37"/>
      <c r="G468" s="38"/>
      <c r="H468" s="38"/>
      <c r="I468" s="38"/>
      <c r="J468" s="38"/>
      <c r="K468" s="38">
        <f>((SUM(H470:H481)*H469)+(SUM(G470:G481)*G469)+(SUM(I470:I481)*I469))/1000</f>
        <v>0</v>
      </c>
      <c r="L468" s="38" t="e">
        <f>T468*100/M468</f>
        <v>#DIV/0!</v>
      </c>
      <c r="M468" s="35"/>
      <c r="N468" s="36"/>
      <c r="O468" s="37"/>
      <c r="P468" s="38"/>
      <c r="Q468" s="38"/>
      <c r="R468" s="38"/>
      <c r="S468" s="38"/>
      <c r="T468" s="39">
        <f>((SUM(Q470:Q481)*Q469)+(SUM(P470:P481)*P469)+(SUM(R470:R481)*R469))/1000</f>
        <v>0</v>
      </c>
      <c r="U468" s="39" t="e">
        <f>T468*100/M468</f>
        <v>#DIV/0!</v>
      </c>
    </row>
    <row r="469" spans="1:21" x14ac:dyDescent="0.25">
      <c r="A469" s="33"/>
      <c r="B469" s="40"/>
      <c r="C469" s="13"/>
      <c r="D469" s="40"/>
      <c r="E469" s="41" t="s">
        <v>19</v>
      </c>
      <c r="F469" s="42"/>
      <c r="G469" s="43"/>
      <c r="H469" s="43"/>
      <c r="I469" s="43"/>
      <c r="J469" s="43"/>
      <c r="K469" s="38"/>
      <c r="L469" s="38"/>
      <c r="M469" s="40"/>
      <c r="N469" s="41" t="s">
        <v>19</v>
      </c>
      <c r="O469" s="42"/>
      <c r="P469" s="43"/>
      <c r="Q469" s="43"/>
      <c r="R469" s="43"/>
      <c r="S469" s="38"/>
      <c r="T469" s="44"/>
      <c r="U469" s="45"/>
    </row>
    <row r="470" spans="1:21" x14ac:dyDescent="0.25">
      <c r="A470" s="33"/>
      <c r="B470" s="40"/>
      <c r="C470" s="13"/>
      <c r="D470" s="40"/>
      <c r="E470" s="46"/>
      <c r="F470" s="47" t="s">
        <v>22</v>
      </c>
      <c r="G470" s="38"/>
      <c r="H470" s="38"/>
      <c r="I470" s="38"/>
      <c r="J470" s="38"/>
      <c r="K470" s="38">
        <f>(G470*$G$7+H470*$H$7+I470*$I$7)/1000</f>
        <v>0</v>
      </c>
      <c r="L470" s="38"/>
      <c r="M470" s="40"/>
      <c r="N470" s="46"/>
      <c r="O470" s="47" t="s">
        <v>22</v>
      </c>
      <c r="P470" s="38"/>
      <c r="Q470" s="38"/>
      <c r="R470" s="38"/>
      <c r="S470" s="38"/>
      <c r="T470" s="44">
        <f t="shared" ref="T470:T481" si="48">(P470*$P$7+Q470*$Q$7+R470*$R$7)/1000</f>
        <v>0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22</v>
      </c>
      <c r="G471" s="38"/>
      <c r="H471" s="38"/>
      <c r="I471" s="38"/>
      <c r="J471" s="38"/>
      <c r="K471" s="38">
        <f t="shared" ref="K471:K481" si="49">(G471*$G$7+H471*$H$7+I471*$I$7)/1000</f>
        <v>0</v>
      </c>
      <c r="L471" s="38"/>
      <c r="M471" s="40"/>
      <c r="N471" s="48"/>
      <c r="O471" s="47" t="s">
        <v>22</v>
      </c>
      <c r="P471" s="38"/>
      <c r="Q471" s="38"/>
      <c r="R471" s="38"/>
      <c r="S471" s="38"/>
      <c r="T471" s="44">
        <f t="shared" si="48"/>
        <v>0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22</v>
      </c>
      <c r="G472" s="38"/>
      <c r="H472" s="38"/>
      <c r="I472" s="38"/>
      <c r="J472" s="38"/>
      <c r="K472" s="38">
        <f t="shared" si="49"/>
        <v>0</v>
      </c>
      <c r="L472" s="38"/>
      <c r="M472" s="40"/>
      <c r="N472" s="46"/>
      <c r="O472" s="47" t="s">
        <v>22</v>
      </c>
      <c r="P472" s="38"/>
      <c r="Q472" s="38"/>
      <c r="R472" s="38"/>
      <c r="S472" s="38"/>
      <c r="T472" s="44">
        <f t="shared" si="48"/>
        <v>0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22</v>
      </c>
      <c r="G473" s="38"/>
      <c r="H473" s="38"/>
      <c r="I473" s="38"/>
      <c r="J473" s="38"/>
      <c r="K473" s="38">
        <f t="shared" si="49"/>
        <v>0</v>
      </c>
      <c r="L473" s="38"/>
      <c r="M473" s="40"/>
      <c r="N473" s="48"/>
      <c r="O473" s="47" t="s">
        <v>22</v>
      </c>
      <c r="P473" s="38"/>
      <c r="Q473" s="38"/>
      <c r="R473" s="38"/>
      <c r="S473" s="38"/>
      <c r="T473" s="44">
        <f t="shared" si="48"/>
        <v>0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22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6"/>
      <c r="O474" s="47" t="s">
        <v>22</v>
      </c>
      <c r="P474" s="38"/>
      <c r="Q474" s="38"/>
      <c r="R474" s="38"/>
      <c r="S474" s="38"/>
      <c r="T474" s="44">
        <f t="shared" si="48"/>
        <v>0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22</v>
      </c>
      <c r="G475" s="38"/>
      <c r="H475" s="38"/>
      <c r="I475" s="38"/>
      <c r="J475" s="38"/>
      <c r="K475" s="38">
        <f t="shared" si="49"/>
        <v>0</v>
      </c>
      <c r="L475" s="38"/>
      <c r="M475" s="40"/>
      <c r="N475" s="46"/>
      <c r="O475" s="47" t="s">
        <v>22</v>
      </c>
      <c r="P475" s="38"/>
      <c r="Q475" s="38"/>
      <c r="R475" s="38"/>
      <c r="S475" s="38"/>
      <c r="T475" s="44">
        <f t="shared" si="48"/>
        <v>0</v>
      </c>
      <c r="U475" s="45"/>
    </row>
    <row r="476" spans="1:21" x14ac:dyDescent="0.25">
      <c r="A476" s="33"/>
      <c r="B476" s="40"/>
      <c r="C476" s="13"/>
      <c r="D476" s="40"/>
      <c r="E476" s="46"/>
      <c r="F476" s="47" t="s">
        <v>22</v>
      </c>
      <c r="G476" s="38"/>
      <c r="H476" s="38"/>
      <c r="I476" s="38"/>
      <c r="J476" s="38"/>
      <c r="K476" s="38">
        <f t="shared" si="49"/>
        <v>0</v>
      </c>
      <c r="L476" s="38"/>
      <c r="M476" s="40"/>
      <c r="N476" s="46"/>
      <c r="O476" s="47" t="s">
        <v>22</v>
      </c>
      <c r="P476" s="38"/>
      <c r="Q476" s="38"/>
      <c r="R476" s="38"/>
      <c r="S476" s="38"/>
      <c r="T476" s="44">
        <f t="shared" si="48"/>
        <v>0</v>
      </c>
      <c r="U476" s="45"/>
    </row>
    <row r="477" spans="1:21" x14ac:dyDescent="0.25">
      <c r="A477" s="33"/>
      <c r="B477" s="40"/>
      <c r="C477" s="13"/>
      <c r="D477" s="40"/>
      <c r="E477" s="46"/>
      <c r="F477" s="47" t="s">
        <v>22</v>
      </c>
      <c r="G477" s="38"/>
      <c r="H477" s="38"/>
      <c r="I477" s="38"/>
      <c r="J477" s="38"/>
      <c r="K477" s="38">
        <f t="shared" si="49"/>
        <v>0</v>
      </c>
      <c r="L477" s="38"/>
      <c r="M477" s="40"/>
      <c r="N477" s="46"/>
      <c r="O477" s="47" t="s">
        <v>22</v>
      </c>
      <c r="P477" s="38"/>
      <c r="Q477" s="38"/>
      <c r="R477" s="38"/>
      <c r="S477" s="38"/>
      <c r="T477" s="44">
        <f t="shared" si="48"/>
        <v>0</v>
      </c>
      <c r="U477" s="45"/>
    </row>
    <row r="478" spans="1:21" x14ac:dyDescent="0.25">
      <c r="A478" s="33"/>
      <c r="B478" s="40"/>
      <c r="C478" s="13"/>
      <c r="D478" s="40"/>
      <c r="E478" s="46"/>
      <c r="F478" s="47" t="s">
        <v>22</v>
      </c>
      <c r="G478" s="38"/>
      <c r="H478" s="38"/>
      <c r="I478" s="38"/>
      <c r="J478" s="38"/>
      <c r="K478" s="38">
        <f t="shared" si="49"/>
        <v>0</v>
      </c>
      <c r="L478" s="38"/>
      <c r="M478" s="40"/>
      <c r="N478" s="48"/>
      <c r="O478" s="47" t="s">
        <v>22</v>
      </c>
      <c r="P478" s="38"/>
      <c r="Q478" s="38"/>
      <c r="R478" s="38"/>
      <c r="S478" s="38"/>
      <c r="T478" s="44">
        <f t="shared" si="48"/>
        <v>0</v>
      </c>
      <c r="U478" s="45"/>
    </row>
    <row r="479" spans="1:21" x14ac:dyDescent="0.25">
      <c r="A479" s="33"/>
      <c r="B479" s="40"/>
      <c r="C479" s="13"/>
      <c r="D479" s="40"/>
      <c r="E479" s="46"/>
      <c r="F479" s="47" t="s">
        <v>22</v>
      </c>
      <c r="G479" s="38"/>
      <c r="H479" s="38"/>
      <c r="I479" s="38"/>
      <c r="J479" s="38"/>
      <c r="K479" s="38">
        <f t="shared" si="49"/>
        <v>0</v>
      </c>
      <c r="L479" s="38"/>
      <c r="M479" s="40"/>
      <c r="N479" s="48"/>
      <c r="O479" s="47" t="s">
        <v>22</v>
      </c>
      <c r="P479" s="38"/>
      <c r="Q479" s="38"/>
      <c r="R479" s="38"/>
      <c r="S479" s="38"/>
      <c r="T479" s="44">
        <f t="shared" si="48"/>
        <v>0</v>
      </c>
      <c r="U479" s="45"/>
    </row>
    <row r="480" spans="1:21" x14ac:dyDescent="0.25">
      <c r="A480" s="33"/>
      <c r="B480" s="40"/>
      <c r="C480" s="13"/>
      <c r="D480" s="40"/>
      <c r="E480" s="46"/>
      <c r="F480" s="47" t="s">
        <v>22</v>
      </c>
      <c r="G480" s="38"/>
      <c r="H480" s="38"/>
      <c r="I480" s="38"/>
      <c r="J480" s="38"/>
      <c r="K480" s="38">
        <f t="shared" si="49"/>
        <v>0</v>
      </c>
      <c r="L480" s="38"/>
      <c r="M480" s="40"/>
      <c r="N480" s="48"/>
      <c r="O480" s="47" t="s">
        <v>22</v>
      </c>
      <c r="P480" s="38"/>
      <c r="Q480" s="38"/>
      <c r="R480" s="38"/>
      <c r="S480" s="38"/>
      <c r="T480" s="44">
        <f t="shared" si="48"/>
        <v>0</v>
      </c>
      <c r="U480" s="45"/>
    </row>
    <row r="481" spans="1:21" x14ac:dyDescent="0.25">
      <c r="A481" s="33"/>
      <c r="B481" s="40"/>
      <c r="C481" s="13"/>
      <c r="D481" s="40"/>
      <c r="E481" s="46"/>
      <c r="F481" s="47" t="s">
        <v>22</v>
      </c>
      <c r="G481" s="38"/>
      <c r="H481" s="38"/>
      <c r="I481" s="38"/>
      <c r="J481" s="38"/>
      <c r="K481" s="38">
        <f t="shared" si="49"/>
        <v>0</v>
      </c>
      <c r="L481" s="38"/>
      <c r="M481" s="40"/>
      <c r="N481" s="49"/>
      <c r="O481" s="47" t="s">
        <v>22</v>
      </c>
      <c r="P481" s="38"/>
      <c r="Q481" s="38"/>
      <c r="R481" s="38"/>
      <c r="S481" s="38"/>
      <c r="T481" s="44">
        <f t="shared" si="48"/>
        <v>0</v>
      </c>
      <c r="U481" s="45"/>
    </row>
    <row r="482" spans="1:21" x14ac:dyDescent="0.25">
      <c r="E482" t="s">
        <v>0</v>
      </c>
      <c r="F482" s="1"/>
    </row>
    <row r="483" spans="1:21" x14ac:dyDescent="0.25">
      <c r="A483" s="2" t="s">
        <v>1</v>
      </c>
      <c r="B483" s="3" t="s">
        <v>2</v>
      </c>
      <c r="C483" s="3" t="s">
        <v>3</v>
      </c>
      <c r="D483" s="4" t="s">
        <v>4</v>
      </c>
      <c r="E483" s="4"/>
      <c r="F483" s="5"/>
      <c r="G483" s="5"/>
      <c r="H483" s="5"/>
      <c r="I483" s="5"/>
      <c r="J483" s="5"/>
      <c r="K483" s="6" t="s">
        <v>5</v>
      </c>
      <c r="L483" s="7"/>
      <c r="M483" s="4" t="s">
        <v>6</v>
      </c>
      <c r="N483" s="4"/>
      <c r="O483" s="5"/>
      <c r="P483" s="5"/>
      <c r="Q483" s="5"/>
      <c r="R483" s="5"/>
      <c r="S483" s="5"/>
      <c r="T483" s="8" t="s">
        <v>7</v>
      </c>
      <c r="U483" s="9" t="s">
        <v>8</v>
      </c>
    </row>
    <row r="484" spans="1:21" ht="25.5" x14ac:dyDescent="0.25">
      <c r="A484" s="2"/>
      <c r="B484" s="3"/>
      <c r="C484" s="3"/>
      <c r="D484" s="10" t="s">
        <v>9</v>
      </c>
      <c r="E484" s="11" t="s">
        <v>10</v>
      </c>
      <c r="F484" s="11" t="s">
        <v>11</v>
      </c>
      <c r="G484" s="12" t="s">
        <v>12</v>
      </c>
      <c r="H484" s="13"/>
      <c r="I484" s="13"/>
      <c r="J484" s="13"/>
      <c r="K484" s="13"/>
      <c r="L484" s="14" t="s">
        <v>13</v>
      </c>
      <c r="M484" s="10" t="s">
        <v>9</v>
      </c>
      <c r="N484" s="15" t="s">
        <v>14</v>
      </c>
      <c r="O484" s="11" t="s">
        <v>11</v>
      </c>
      <c r="P484" s="12" t="s">
        <v>12</v>
      </c>
      <c r="Q484" s="13"/>
      <c r="R484" s="13"/>
      <c r="S484" s="13"/>
      <c r="T484" s="8"/>
      <c r="U484" s="9"/>
    </row>
    <row r="485" spans="1:21" x14ac:dyDescent="0.25">
      <c r="A485" s="2"/>
      <c r="B485" s="3"/>
      <c r="C485" s="3"/>
      <c r="D485" s="10"/>
      <c r="E485" s="11"/>
      <c r="F485" s="11"/>
      <c r="G485" s="16" t="s">
        <v>15</v>
      </c>
      <c r="H485" s="17" t="s">
        <v>16</v>
      </c>
      <c r="I485" s="18" t="s">
        <v>17</v>
      </c>
      <c r="J485" s="19">
        <v>0</v>
      </c>
      <c r="K485" s="13"/>
      <c r="L485" s="20"/>
      <c r="M485" s="10"/>
      <c r="N485" s="15"/>
      <c r="O485" s="11"/>
      <c r="P485" s="16" t="s">
        <v>15</v>
      </c>
      <c r="Q485" s="17" t="s">
        <v>16</v>
      </c>
      <c r="R485" s="18" t="s">
        <v>17</v>
      </c>
      <c r="S485" s="19">
        <v>0</v>
      </c>
      <c r="T485" s="8"/>
      <c r="U485" s="9"/>
    </row>
    <row r="486" spans="1:21" x14ac:dyDescent="0.25">
      <c r="A486" s="21"/>
      <c r="B486" s="22"/>
      <c r="C486" s="23"/>
      <c r="D486" s="24"/>
      <c r="E486" s="25"/>
      <c r="F486" s="25"/>
      <c r="G486" s="26"/>
      <c r="H486" s="27"/>
      <c r="I486" s="28"/>
      <c r="J486" s="29"/>
      <c r="K486" s="30"/>
      <c r="L486" s="30"/>
      <c r="M486" s="24"/>
      <c r="N486" s="25"/>
      <c r="O486" s="25"/>
      <c r="P486" s="26"/>
      <c r="Q486" s="27"/>
      <c r="R486" s="28"/>
      <c r="S486" s="29"/>
      <c r="T486" s="31"/>
      <c r="U486" s="32"/>
    </row>
    <row r="487" spans="1:21" x14ac:dyDescent="0.25">
      <c r="A487" s="33"/>
      <c r="B487" s="33">
        <v>76</v>
      </c>
      <c r="C487" s="34"/>
      <c r="D487" s="35">
        <v>630</v>
      </c>
      <c r="E487" s="36"/>
      <c r="F487" s="37"/>
      <c r="G487" s="38"/>
      <c r="H487" s="38"/>
      <c r="I487" s="38"/>
      <c r="J487" s="38"/>
      <c r="K487" s="38">
        <f>((SUM(H489:H500)*H488)+(SUM(G489:G500)*G488)+(SUM(I489:I500)*I488))/1000</f>
        <v>0</v>
      </c>
      <c r="L487" s="38">
        <f>T487*100/M487</f>
        <v>0</v>
      </c>
      <c r="M487" s="35">
        <v>630</v>
      </c>
      <c r="N487" s="36"/>
      <c r="O487" s="37"/>
      <c r="P487" s="38"/>
      <c r="Q487" s="38"/>
      <c r="R487" s="38"/>
      <c r="S487" s="38"/>
      <c r="T487" s="39">
        <f>((SUM(Q489:Q500)*Q488)+(SUM(P489:P500)*P488)+(SUM(R489:R500)*R488))/1000</f>
        <v>0</v>
      </c>
      <c r="U487" s="39">
        <f>T487*100/M487</f>
        <v>0</v>
      </c>
    </row>
    <row r="488" spans="1:21" x14ac:dyDescent="0.25">
      <c r="A488" s="33"/>
      <c r="B488" s="40"/>
      <c r="C488" s="13"/>
      <c r="D488" s="40"/>
      <c r="E488" s="41" t="s">
        <v>19</v>
      </c>
      <c r="F488" s="42"/>
      <c r="G488" s="43"/>
      <c r="H488" s="43"/>
      <c r="I488" s="43"/>
      <c r="J488" s="43"/>
      <c r="K488" s="38"/>
      <c r="L488" s="38"/>
      <c r="M488" s="40"/>
      <c r="N488" s="41" t="s">
        <v>19</v>
      </c>
      <c r="O488" s="42"/>
      <c r="P488" s="43"/>
      <c r="Q488" s="43"/>
      <c r="R488" s="43"/>
      <c r="S488" s="38"/>
      <c r="T488" s="44"/>
      <c r="U488" s="45"/>
    </row>
    <row r="489" spans="1:21" x14ac:dyDescent="0.25">
      <c r="A489" s="33"/>
      <c r="B489" s="40"/>
      <c r="C489" s="13"/>
      <c r="D489" s="40"/>
      <c r="E489" s="46"/>
      <c r="F489" s="47" t="s">
        <v>30</v>
      </c>
      <c r="G489" s="38"/>
      <c r="H489" s="38"/>
      <c r="I489" s="38"/>
      <c r="J489" s="38"/>
      <c r="K489" s="38">
        <f>(G489*$G$7+H489*$H$7+I489*$I$7)/1000</f>
        <v>0</v>
      </c>
      <c r="L489" s="38"/>
      <c r="M489" s="40"/>
      <c r="N489" s="46"/>
      <c r="O489" s="47" t="s">
        <v>22</v>
      </c>
      <c r="P489" s="38"/>
      <c r="Q489" s="38"/>
      <c r="R489" s="38"/>
      <c r="S489" s="38"/>
      <c r="T489" s="44">
        <f t="shared" ref="T489:T500" si="50">(P489*$P$7+Q489*$Q$7+R489*$R$7)/1000</f>
        <v>0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31</v>
      </c>
      <c r="G490" s="38"/>
      <c r="H490" s="38"/>
      <c r="I490" s="38"/>
      <c r="J490" s="38"/>
      <c r="K490" s="38">
        <f t="shared" ref="K490:K500" si="51">(G490*$G$7+H490*$H$7+I490*$I$7)/1000</f>
        <v>0</v>
      </c>
      <c r="L490" s="38"/>
      <c r="M490" s="40"/>
      <c r="N490" s="48"/>
      <c r="O490" s="47" t="s">
        <v>35</v>
      </c>
      <c r="P490" s="38"/>
      <c r="Q490" s="38"/>
      <c r="R490" s="38"/>
      <c r="S490" s="38"/>
      <c r="T490" s="44">
        <f t="shared" si="50"/>
        <v>0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36</v>
      </c>
      <c r="G491" s="38"/>
      <c r="H491" s="38"/>
      <c r="I491" s="38"/>
      <c r="J491" s="38"/>
      <c r="K491" s="38">
        <f t="shared" si="51"/>
        <v>0</v>
      </c>
      <c r="L491" s="38"/>
      <c r="M491" s="40"/>
      <c r="N491" s="46"/>
      <c r="O491" s="47" t="s">
        <v>22</v>
      </c>
      <c r="P491" s="38"/>
      <c r="Q491" s="38"/>
      <c r="R491" s="38"/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32</v>
      </c>
      <c r="G492" s="38"/>
      <c r="H492" s="38"/>
      <c r="I492" s="38"/>
      <c r="J492" s="38"/>
      <c r="K492" s="38">
        <f t="shared" si="51"/>
        <v>0</v>
      </c>
      <c r="L492" s="38"/>
      <c r="M492" s="40"/>
      <c r="N492" s="48"/>
      <c r="O492" s="47" t="s">
        <v>22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38</v>
      </c>
      <c r="G493" s="38"/>
      <c r="H493" s="38"/>
      <c r="I493" s="38"/>
      <c r="J493" s="38"/>
      <c r="K493" s="38">
        <f t="shared" si="51"/>
        <v>0</v>
      </c>
      <c r="L493" s="38"/>
      <c r="M493" s="40"/>
      <c r="N493" s="46"/>
      <c r="O493" s="47" t="s">
        <v>25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33</v>
      </c>
      <c r="G494" s="38"/>
      <c r="H494" s="38"/>
      <c r="I494" s="38"/>
      <c r="J494" s="38"/>
      <c r="K494" s="38">
        <f t="shared" si="51"/>
        <v>0</v>
      </c>
      <c r="L494" s="38"/>
      <c r="M494" s="40"/>
      <c r="N494" s="46"/>
      <c r="O494" s="47" t="s">
        <v>39</v>
      </c>
      <c r="P494" s="38"/>
      <c r="Q494" s="38"/>
      <c r="R494" s="38"/>
      <c r="S494" s="38"/>
      <c r="T494" s="44">
        <f t="shared" si="50"/>
        <v>0</v>
      </c>
      <c r="U494" s="45"/>
    </row>
    <row r="495" spans="1:21" x14ac:dyDescent="0.25">
      <c r="A495" s="33"/>
      <c r="B495" s="40"/>
      <c r="C495" s="13"/>
      <c r="D495" s="40"/>
      <c r="E495" s="46"/>
      <c r="F495" s="47" t="s">
        <v>40</v>
      </c>
      <c r="G495" s="38"/>
      <c r="H495" s="38"/>
      <c r="I495" s="38"/>
      <c r="J495" s="38"/>
      <c r="K495" s="38">
        <f t="shared" si="51"/>
        <v>0</v>
      </c>
      <c r="L495" s="38"/>
      <c r="M495" s="40"/>
      <c r="N495" s="46"/>
      <c r="O495" s="47" t="s">
        <v>27</v>
      </c>
      <c r="P495" s="38"/>
      <c r="Q495" s="38"/>
      <c r="R495" s="38"/>
      <c r="S495" s="38"/>
      <c r="T495" s="44">
        <f t="shared" si="50"/>
        <v>0</v>
      </c>
      <c r="U495" s="45"/>
    </row>
    <row r="496" spans="1:21" x14ac:dyDescent="0.25">
      <c r="A496" s="33"/>
      <c r="B496" s="40"/>
      <c r="C496" s="13"/>
      <c r="D496" s="40"/>
      <c r="E496" s="46"/>
      <c r="F496" s="47" t="s">
        <v>24</v>
      </c>
      <c r="G496" s="38"/>
      <c r="H496" s="38"/>
      <c r="I496" s="38"/>
      <c r="J496" s="38"/>
      <c r="K496" s="38">
        <f t="shared" si="51"/>
        <v>0</v>
      </c>
      <c r="L496" s="38"/>
      <c r="M496" s="40"/>
      <c r="N496" s="46"/>
      <c r="O496" s="47" t="s">
        <v>22</v>
      </c>
      <c r="P496" s="38"/>
      <c r="Q496" s="38"/>
      <c r="R496" s="38"/>
      <c r="S496" s="38"/>
      <c r="T496" s="44">
        <f t="shared" si="50"/>
        <v>0</v>
      </c>
      <c r="U496" s="45"/>
    </row>
    <row r="497" spans="1:21" x14ac:dyDescent="0.25">
      <c r="A497" s="33"/>
      <c r="B497" s="40"/>
      <c r="C497" s="13"/>
      <c r="D497" s="40"/>
      <c r="E497" s="46"/>
      <c r="F497" s="47" t="s">
        <v>42</v>
      </c>
      <c r="G497" s="38"/>
      <c r="H497" s="38"/>
      <c r="I497" s="38"/>
      <c r="J497" s="38"/>
      <c r="K497" s="38">
        <f t="shared" si="51"/>
        <v>0</v>
      </c>
      <c r="L497" s="38"/>
      <c r="M497" s="40"/>
      <c r="N497" s="48"/>
      <c r="O497" s="47" t="s">
        <v>41</v>
      </c>
      <c r="P497" s="38"/>
      <c r="Q497" s="38"/>
      <c r="R497" s="38"/>
      <c r="S497" s="38"/>
      <c r="T497" s="44">
        <f t="shared" si="50"/>
        <v>0</v>
      </c>
      <c r="U497" s="45"/>
    </row>
    <row r="498" spans="1:21" x14ac:dyDescent="0.25">
      <c r="A498" s="33"/>
      <c r="B498" s="40"/>
      <c r="C498" s="13"/>
      <c r="D498" s="40"/>
      <c r="E498" s="46"/>
      <c r="F498" s="47" t="s">
        <v>22</v>
      </c>
      <c r="G498" s="38"/>
      <c r="H498" s="38"/>
      <c r="I498" s="38"/>
      <c r="J498" s="38"/>
      <c r="K498" s="38">
        <f t="shared" si="51"/>
        <v>0</v>
      </c>
      <c r="L498" s="38"/>
      <c r="M498" s="40"/>
      <c r="N498" s="48"/>
      <c r="O498" s="47" t="s">
        <v>22</v>
      </c>
      <c r="P498" s="38"/>
      <c r="Q498" s="38"/>
      <c r="R498" s="38"/>
      <c r="S498" s="38"/>
      <c r="T498" s="44">
        <f t="shared" si="50"/>
        <v>0</v>
      </c>
      <c r="U498" s="45"/>
    </row>
    <row r="499" spans="1:21" x14ac:dyDescent="0.25">
      <c r="A499" s="33"/>
      <c r="B499" s="40"/>
      <c r="C499" s="13"/>
      <c r="D499" s="40"/>
      <c r="E499" s="46"/>
      <c r="F499" s="47" t="s">
        <v>22</v>
      </c>
      <c r="G499" s="38"/>
      <c r="H499" s="38"/>
      <c r="I499" s="38"/>
      <c r="J499" s="38"/>
      <c r="K499" s="38">
        <f t="shared" si="51"/>
        <v>0</v>
      </c>
      <c r="L499" s="38"/>
      <c r="M499" s="40"/>
      <c r="N499" s="48"/>
      <c r="O499" s="47" t="s">
        <v>22</v>
      </c>
      <c r="P499" s="38"/>
      <c r="Q499" s="38"/>
      <c r="R499" s="38"/>
      <c r="S499" s="38"/>
      <c r="T499" s="44">
        <f t="shared" si="50"/>
        <v>0</v>
      </c>
      <c r="U499" s="45"/>
    </row>
    <row r="500" spans="1:21" x14ac:dyDescent="0.25">
      <c r="A500" s="33"/>
      <c r="B500" s="40"/>
      <c r="C500" s="13"/>
      <c r="D500" s="40"/>
      <c r="E500" s="46"/>
      <c r="F500" s="47" t="s">
        <v>22</v>
      </c>
      <c r="G500" s="38"/>
      <c r="H500" s="38"/>
      <c r="I500" s="38"/>
      <c r="J500" s="38"/>
      <c r="K500" s="38">
        <f t="shared" si="51"/>
        <v>0</v>
      </c>
      <c r="L500" s="38"/>
      <c r="M500" s="40"/>
      <c r="N500" s="49"/>
      <c r="O500" s="47" t="s">
        <v>46</v>
      </c>
      <c r="P500" s="38"/>
      <c r="Q500" s="38"/>
      <c r="R500" s="38"/>
      <c r="S500" s="38"/>
      <c r="T500" s="44">
        <f t="shared" si="50"/>
        <v>0</v>
      </c>
      <c r="U500" s="45"/>
    </row>
    <row r="501" spans="1:21" x14ac:dyDescent="0.25">
      <c r="E501" t="s">
        <v>0</v>
      </c>
      <c r="F501" s="1"/>
    </row>
    <row r="502" spans="1:21" x14ac:dyDescent="0.25">
      <c r="A502" s="2" t="s">
        <v>1</v>
      </c>
      <c r="B502" s="3" t="s">
        <v>2</v>
      </c>
      <c r="C502" s="3" t="s">
        <v>3</v>
      </c>
      <c r="D502" s="4" t="s">
        <v>4</v>
      </c>
      <c r="E502" s="4"/>
      <c r="F502" s="5"/>
      <c r="G502" s="5"/>
      <c r="H502" s="5"/>
      <c r="I502" s="5"/>
      <c r="J502" s="5"/>
      <c r="K502" s="6" t="s">
        <v>5</v>
      </c>
      <c r="L502" s="7"/>
      <c r="M502" s="4" t="s">
        <v>6</v>
      </c>
      <c r="N502" s="4"/>
      <c r="O502" s="5"/>
      <c r="P502" s="5"/>
      <c r="Q502" s="5"/>
      <c r="R502" s="5"/>
      <c r="S502" s="5"/>
      <c r="T502" s="8" t="s">
        <v>7</v>
      </c>
      <c r="U502" s="9" t="s">
        <v>8</v>
      </c>
    </row>
    <row r="503" spans="1:21" ht="25.5" x14ac:dyDescent="0.25">
      <c r="A503" s="2"/>
      <c r="B503" s="3"/>
      <c r="C503" s="3"/>
      <c r="D503" s="10" t="s">
        <v>9</v>
      </c>
      <c r="E503" s="11" t="s">
        <v>10</v>
      </c>
      <c r="F503" s="11" t="s">
        <v>11</v>
      </c>
      <c r="G503" s="12" t="s">
        <v>12</v>
      </c>
      <c r="H503" s="13"/>
      <c r="I503" s="13"/>
      <c r="J503" s="13"/>
      <c r="K503" s="13"/>
      <c r="L503" s="14" t="s">
        <v>13</v>
      </c>
      <c r="M503" s="10" t="s">
        <v>9</v>
      </c>
      <c r="N503" s="15" t="s">
        <v>14</v>
      </c>
      <c r="O503" s="11" t="s">
        <v>11</v>
      </c>
      <c r="P503" s="12" t="s">
        <v>12</v>
      </c>
      <c r="Q503" s="13"/>
      <c r="R503" s="13"/>
      <c r="S503" s="13"/>
      <c r="T503" s="8"/>
      <c r="U503" s="9"/>
    </row>
    <row r="504" spans="1:21" x14ac:dyDescent="0.25">
      <c r="A504" s="2"/>
      <c r="B504" s="3"/>
      <c r="C504" s="3"/>
      <c r="D504" s="10"/>
      <c r="E504" s="11"/>
      <c r="F504" s="11"/>
      <c r="G504" s="16" t="s">
        <v>15</v>
      </c>
      <c r="H504" s="17" t="s">
        <v>16</v>
      </c>
      <c r="I504" s="18" t="s">
        <v>17</v>
      </c>
      <c r="J504" s="19">
        <v>0</v>
      </c>
      <c r="K504" s="13"/>
      <c r="L504" s="20"/>
      <c r="M504" s="10"/>
      <c r="N504" s="15"/>
      <c r="O504" s="11"/>
      <c r="P504" s="16" t="s">
        <v>15</v>
      </c>
      <c r="Q504" s="17" t="s">
        <v>16</v>
      </c>
      <c r="R504" s="18" t="s">
        <v>17</v>
      </c>
      <c r="S504" s="19">
        <v>0</v>
      </c>
      <c r="T504" s="8"/>
      <c r="U504" s="9"/>
    </row>
    <row r="505" spans="1:21" x14ac:dyDescent="0.25">
      <c r="A505" s="21"/>
      <c r="B505" s="22"/>
      <c r="C505" s="23"/>
      <c r="D505" s="24"/>
      <c r="E505" s="25"/>
      <c r="F505" s="25"/>
      <c r="G505" s="26"/>
      <c r="H505" s="27"/>
      <c r="I505" s="28"/>
      <c r="J505" s="29"/>
      <c r="K505" s="30"/>
      <c r="L505" s="30"/>
      <c r="M505" s="24"/>
      <c r="N505" s="25"/>
      <c r="O505" s="25"/>
      <c r="P505" s="26"/>
      <c r="Q505" s="27"/>
      <c r="R505" s="28"/>
      <c r="S505" s="29"/>
      <c r="T505" s="31"/>
      <c r="U505" s="32"/>
    </row>
    <row r="506" spans="1:21" x14ac:dyDescent="0.25">
      <c r="A506" s="33"/>
      <c r="B506" s="33">
        <v>77</v>
      </c>
      <c r="C506" s="34"/>
      <c r="D506" s="35">
        <v>630</v>
      </c>
      <c r="E506" s="36"/>
      <c r="F506" s="37"/>
      <c r="G506" s="38"/>
      <c r="H506" s="38"/>
      <c r="I506" s="38"/>
      <c r="J506" s="38"/>
      <c r="K506" s="38">
        <f>((SUM(H508:H519)*H507)+(SUM(G508:G519)*G507)+(SUM(I508:I519)*I507))/1000</f>
        <v>0</v>
      </c>
      <c r="L506" s="38">
        <f>T506*100/M506</f>
        <v>0</v>
      </c>
      <c r="M506" s="35">
        <v>630</v>
      </c>
      <c r="N506" s="36"/>
      <c r="O506" s="37"/>
      <c r="P506" s="38"/>
      <c r="Q506" s="38"/>
      <c r="R506" s="38"/>
      <c r="S506" s="38"/>
      <c r="T506" s="39">
        <f>((SUM(Q508:Q519)*H507)+(SUM(P508:P519)*G507)+(SUM(R508:R519)*I507))/1000</f>
        <v>0</v>
      </c>
      <c r="U506" s="39">
        <f>T506*100/M506</f>
        <v>0</v>
      </c>
    </row>
    <row r="507" spans="1:21" x14ac:dyDescent="0.25">
      <c r="A507" s="33"/>
      <c r="B507" s="40"/>
      <c r="C507" s="13"/>
      <c r="D507" s="40"/>
      <c r="E507" s="41" t="s">
        <v>19</v>
      </c>
      <c r="F507" s="42"/>
      <c r="G507" s="43"/>
      <c r="H507" s="43"/>
      <c r="I507" s="43"/>
      <c r="J507" s="43"/>
      <c r="K507" s="38"/>
      <c r="L507" s="38"/>
      <c r="M507" s="40"/>
      <c r="N507" s="41" t="s">
        <v>19</v>
      </c>
      <c r="O507" s="42"/>
      <c r="P507" s="43">
        <v>224</v>
      </c>
      <c r="Q507" s="43">
        <v>223</v>
      </c>
      <c r="R507" s="43">
        <v>223</v>
      </c>
      <c r="S507" s="38"/>
      <c r="T507" s="44"/>
      <c r="U507" s="45"/>
    </row>
    <row r="508" spans="1:21" x14ac:dyDescent="0.25">
      <c r="A508" s="33"/>
      <c r="B508" s="40"/>
      <c r="C508" s="13"/>
      <c r="D508" s="40"/>
      <c r="E508" s="46"/>
      <c r="F508" s="47" t="s">
        <v>30</v>
      </c>
      <c r="G508" s="38">
        <v>0</v>
      </c>
      <c r="H508" s="38">
        <v>0</v>
      </c>
      <c r="I508" s="38">
        <v>0</v>
      </c>
      <c r="J508" s="38">
        <v>0</v>
      </c>
      <c r="K508" s="38">
        <f>(G508*$G$7+H508*$H$7+I508*$I$7)/1000</f>
        <v>0</v>
      </c>
      <c r="L508" s="38"/>
      <c r="M508" s="40"/>
      <c r="N508" s="46"/>
      <c r="O508" s="47" t="s">
        <v>42</v>
      </c>
      <c r="P508" s="38">
        <v>11</v>
      </c>
      <c r="Q508" s="38">
        <v>40</v>
      </c>
      <c r="R508" s="38">
        <v>9</v>
      </c>
      <c r="S508" s="38">
        <v>16</v>
      </c>
      <c r="T508" s="44">
        <f t="shared" ref="T508:T519" si="52">(P508*$P$7+Q508*$Q$7+R508*$R$7)/1000</f>
        <v>13.1</v>
      </c>
      <c r="U508" s="45"/>
    </row>
    <row r="509" spans="1:21" x14ac:dyDescent="0.25">
      <c r="A509" s="33"/>
      <c r="B509" s="40"/>
      <c r="C509" s="13"/>
      <c r="D509" s="40"/>
      <c r="E509" s="46"/>
      <c r="F509" s="47" t="s">
        <v>31</v>
      </c>
      <c r="G509" s="38">
        <v>57</v>
      </c>
      <c r="H509" s="38">
        <v>56</v>
      </c>
      <c r="I509" s="38">
        <v>58</v>
      </c>
      <c r="J509" s="38">
        <v>20</v>
      </c>
      <c r="K509" s="38">
        <f t="shared" ref="K509:K519" si="53">(G509*$G$7+H509*$H$7+I509*$I$7)/1000</f>
        <v>0</v>
      </c>
      <c r="L509" s="38"/>
      <c r="M509" s="40"/>
      <c r="N509" s="48"/>
      <c r="O509" s="47" t="s">
        <v>22</v>
      </c>
      <c r="P509" s="38"/>
      <c r="Q509" s="38"/>
      <c r="R509" s="38"/>
      <c r="S509" s="38"/>
      <c r="T509" s="44">
        <f t="shared" si="52"/>
        <v>0</v>
      </c>
      <c r="U509" s="45"/>
    </row>
    <row r="510" spans="1:21" x14ac:dyDescent="0.25">
      <c r="A510" s="33"/>
      <c r="B510" s="40"/>
      <c r="C510" s="13"/>
      <c r="D510" s="40"/>
      <c r="E510" s="46"/>
      <c r="F510" s="47" t="s">
        <v>36</v>
      </c>
      <c r="G510" s="38">
        <v>8</v>
      </c>
      <c r="H510" s="38">
        <v>2</v>
      </c>
      <c r="I510" s="38">
        <v>8</v>
      </c>
      <c r="J510" s="38">
        <v>3</v>
      </c>
      <c r="K510" s="38">
        <f t="shared" si="53"/>
        <v>0</v>
      </c>
      <c r="L510" s="38"/>
      <c r="M510" s="40"/>
      <c r="N510" s="46"/>
      <c r="O510" s="47" t="s">
        <v>22</v>
      </c>
      <c r="P510" s="38"/>
      <c r="Q510" s="38"/>
      <c r="R510" s="38"/>
      <c r="S510" s="38"/>
      <c r="T510" s="44">
        <f t="shared" si="52"/>
        <v>0</v>
      </c>
      <c r="U510" s="45"/>
    </row>
    <row r="511" spans="1:21" x14ac:dyDescent="0.25">
      <c r="A511" s="33"/>
      <c r="B511" s="40"/>
      <c r="C511" s="13"/>
      <c r="D511" s="40"/>
      <c r="E511" s="46"/>
      <c r="F511" s="47" t="s">
        <v>38</v>
      </c>
      <c r="G511" s="38">
        <v>0</v>
      </c>
      <c r="H511" s="38">
        <v>6</v>
      </c>
      <c r="I511" s="38">
        <v>17</v>
      </c>
      <c r="J511" s="38">
        <v>15</v>
      </c>
      <c r="K511" s="38">
        <f t="shared" si="53"/>
        <v>0</v>
      </c>
      <c r="L511" s="38"/>
      <c r="M511" s="40"/>
      <c r="N511" s="48"/>
      <c r="O511" s="47" t="s">
        <v>21</v>
      </c>
      <c r="P511" s="38">
        <v>0</v>
      </c>
      <c r="Q511" s="38">
        <v>0</v>
      </c>
      <c r="R511" s="38">
        <v>0</v>
      </c>
      <c r="S511" s="38">
        <v>0</v>
      </c>
      <c r="T511" s="44">
        <f t="shared" si="52"/>
        <v>0</v>
      </c>
      <c r="U511" s="45"/>
    </row>
    <row r="512" spans="1:21" x14ac:dyDescent="0.25">
      <c r="A512" s="33"/>
      <c r="B512" s="40"/>
      <c r="C512" s="13"/>
      <c r="D512" s="40"/>
      <c r="E512" s="46"/>
      <c r="F512" s="47" t="s">
        <v>33</v>
      </c>
      <c r="G512" s="38">
        <v>3</v>
      </c>
      <c r="H512" s="38">
        <v>0</v>
      </c>
      <c r="I512" s="38">
        <v>0</v>
      </c>
      <c r="J512" s="38">
        <v>2</v>
      </c>
      <c r="K512" s="38">
        <f t="shared" si="53"/>
        <v>0</v>
      </c>
      <c r="L512" s="38"/>
      <c r="M512" s="40"/>
      <c r="N512" s="46"/>
      <c r="O512" s="47" t="s">
        <v>23</v>
      </c>
      <c r="P512" s="38">
        <v>37</v>
      </c>
      <c r="Q512" s="38">
        <v>40</v>
      </c>
      <c r="R512" s="38">
        <v>32</v>
      </c>
      <c r="S512" s="38">
        <v>11</v>
      </c>
      <c r="T512" s="44">
        <f t="shared" si="52"/>
        <v>23.928999999999998</v>
      </c>
      <c r="U512" s="45"/>
    </row>
    <row r="513" spans="1:21" x14ac:dyDescent="0.25">
      <c r="A513" s="33"/>
      <c r="B513" s="40"/>
      <c r="C513" s="13"/>
      <c r="D513" s="40"/>
      <c r="E513" s="46"/>
      <c r="F513" s="47" t="s">
        <v>22</v>
      </c>
      <c r="G513" s="38"/>
      <c r="H513" s="38"/>
      <c r="I513" s="38"/>
      <c r="J513" s="38"/>
      <c r="K513" s="38">
        <f t="shared" si="53"/>
        <v>0</v>
      </c>
      <c r="L513" s="38"/>
      <c r="M513" s="40"/>
      <c r="N513" s="46"/>
      <c r="O513" s="47" t="s">
        <v>22</v>
      </c>
      <c r="P513" s="38"/>
      <c r="Q513" s="38"/>
      <c r="R513" s="38"/>
      <c r="S513" s="38"/>
      <c r="T513" s="44">
        <f t="shared" si="52"/>
        <v>0</v>
      </c>
      <c r="U513" s="45"/>
    </row>
    <row r="514" spans="1:21" x14ac:dyDescent="0.25">
      <c r="A514" s="33"/>
      <c r="B514" s="40"/>
      <c r="C514" s="13"/>
      <c r="D514" s="40"/>
      <c r="E514" s="46"/>
      <c r="F514" s="47" t="s">
        <v>24</v>
      </c>
      <c r="G514" s="38">
        <v>0</v>
      </c>
      <c r="H514" s="38">
        <v>0</v>
      </c>
      <c r="I514" s="38">
        <v>0</v>
      </c>
      <c r="J514" s="38">
        <v>0</v>
      </c>
      <c r="K514" s="38">
        <f t="shared" si="53"/>
        <v>0</v>
      </c>
      <c r="L514" s="38"/>
      <c r="M514" s="40"/>
      <c r="N514" s="46"/>
      <c r="O514" s="47" t="s">
        <v>25</v>
      </c>
      <c r="P514" s="38">
        <v>20</v>
      </c>
      <c r="Q514" s="38">
        <v>25</v>
      </c>
      <c r="R514" s="38">
        <v>50</v>
      </c>
      <c r="S514" s="38">
        <v>20</v>
      </c>
      <c r="T514" s="44">
        <f t="shared" si="52"/>
        <v>20.895</v>
      </c>
      <c r="U514" s="45"/>
    </row>
    <row r="515" spans="1:21" x14ac:dyDescent="0.25">
      <c r="A515" s="33"/>
      <c r="B515" s="40"/>
      <c r="C515" s="13"/>
      <c r="D515" s="40"/>
      <c r="E515" s="46"/>
      <c r="F515" s="47" t="s">
        <v>22</v>
      </c>
      <c r="G515" s="38"/>
      <c r="H515" s="38"/>
      <c r="I515" s="38"/>
      <c r="J515" s="38"/>
      <c r="K515" s="38">
        <f t="shared" si="53"/>
        <v>0</v>
      </c>
      <c r="L515" s="38"/>
      <c r="M515" s="40"/>
      <c r="N515" s="46"/>
      <c r="O515" s="47" t="s">
        <v>39</v>
      </c>
      <c r="P515" s="38">
        <v>0</v>
      </c>
      <c r="Q515" s="38">
        <v>0</v>
      </c>
      <c r="R515" s="38">
        <v>0</v>
      </c>
      <c r="S515" s="38">
        <v>0</v>
      </c>
      <c r="T515" s="44">
        <f t="shared" si="52"/>
        <v>0</v>
      </c>
      <c r="U515" s="45"/>
    </row>
    <row r="516" spans="1:21" x14ac:dyDescent="0.25">
      <c r="A516" s="33"/>
      <c r="B516" s="40"/>
      <c r="C516" s="13"/>
      <c r="D516" s="40"/>
      <c r="E516" s="46"/>
      <c r="F516" s="47" t="s">
        <v>22</v>
      </c>
      <c r="G516" s="38"/>
      <c r="H516" s="38"/>
      <c r="I516" s="38"/>
      <c r="J516" s="38"/>
      <c r="K516" s="38">
        <f t="shared" si="53"/>
        <v>0</v>
      </c>
      <c r="L516" s="38"/>
      <c r="M516" s="40"/>
      <c r="N516" s="48"/>
      <c r="O516" s="47" t="s">
        <v>27</v>
      </c>
      <c r="P516" s="38">
        <v>0</v>
      </c>
      <c r="Q516" s="38">
        <v>0</v>
      </c>
      <c r="R516" s="38">
        <v>0</v>
      </c>
      <c r="S516" s="38">
        <v>0</v>
      </c>
      <c r="T516" s="44">
        <v>0</v>
      </c>
      <c r="U516" s="45"/>
    </row>
    <row r="517" spans="1:21" x14ac:dyDescent="0.25">
      <c r="A517" s="33"/>
      <c r="B517" s="40"/>
      <c r="C517" s="13"/>
      <c r="D517" s="40"/>
      <c r="E517" s="46"/>
      <c r="F517" s="47" t="s">
        <v>22</v>
      </c>
      <c r="G517" s="38"/>
      <c r="H517" s="38"/>
      <c r="I517" s="38"/>
      <c r="J517" s="38"/>
      <c r="K517" s="38">
        <f t="shared" si="53"/>
        <v>0</v>
      </c>
      <c r="L517" s="38"/>
      <c r="M517" s="40"/>
      <c r="N517" s="48"/>
      <c r="O517" s="47" t="s">
        <v>28</v>
      </c>
      <c r="P517" s="38">
        <v>0</v>
      </c>
      <c r="Q517" s="38">
        <v>0</v>
      </c>
      <c r="R517" s="38">
        <v>0</v>
      </c>
      <c r="S517" s="38">
        <v>0</v>
      </c>
      <c r="T517" s="44">
        <f t="shared" si="52"/>
        <v>0</v>
      </c>
      <c r="U517" s="45"/>
    </row>
    <row r="518" spans="1:21" x14ac:dyDescent="0.25">
      <c r="A518" s="33"/>
      <c r="B518" s="40"/>
      <c r="C518" s="13"/>
      <c r="D518" s="40"/>
      <c r="E518" s="46"/>
      <c r="F518" s="47" t="s">
        <v>22</v>
      </c>
      <c r="G518" s="38"/>
      <c r="H518" s="38"/>
      <c r="I518" s="38"/>
      <c r="J518" s="38"/>
      <c r="K518" s="38">
        <f t="shared" si="53"/>
        <v>0</v>
      </c>
      <c r="L518" s="38"/>
      <c r="M518" s="40"/>
      <c r="N518" s="48"/>
      <c r="O518" s="47" t="s">
        <v>22</v>
      </c>
      <c r="P518" s="38"/>
      <c r="Q518" s="38"/>
      <c r="R518" s="38"/>
      <c r="S518" s="38"/>
      <c r="T518" s="44">
        <f t="shared" si="52"/>
        <v>0</v>
      </c>
      <c r="U518" s="45"/>
    </row>
    <row r="519" spans="1:21" x14ac:dyDescent="0.25">
      <c r="A519" s="33"/>
      <c r="B519" s="40"/>
      <c r="C519" s="13"/>
      <c r="D519" s="40"/>
      <c r="E519" s="46"/>
      <c r="F519" s="47" t="s">
        <v>22</v>
      </c>
      <c r="G519" s="38"/>
      <c r="H519" s="38"/>
      <c r="I519" s="38"/>
      <c r="J519" s="38"/>
      <c r="K519" s="38">
        <f t="shared" si="53"/>
        <v>0</v>
      </c>
      <c r="L519" s="38"/>
      <c r="M519" s="40"/>
      <c r="N519" s="49"/>
      <c r="O519" s="47" t="s">
        <v>22</v>
      </c>
      <c r="P519" s="38"/>
      <c r="Q519" s="38"/>
      <c r="R519" s="38"/>
      <c r="S519" s="38"/>
      <c r="T519" s="44">
        <f t="shared" si="52"/>
        <v>0</v>
      </c>
      <c r="U519" s="45"/>
    </row>
    <row r="520" spans="1:21" x14ac:dyDescent="0.25">
      <c r="E520" t="s">
        <v>0</v>
      </c>
      <c r="F520" s="1"/>
      <c r="G520" s="1">
        <v>45645</v>
      </c>
    </row>
    <row r="521" spans="1:21" x14ac:dyDescent="0.25">
      <c r="A521" s="2" t="s">
        <v>1</v>
      </c>
      <c r="B521" s="3" t="s">
        <v>2</v>
      </c>
      <c r="C521" s="3" t="s">
        <v>3</v>
      </c>
      <c r="D521" s="4" t="s">
        <v>4</v>
      </c>
      <c r="E521" s="4"/>
      <c r="F521" s="5"/>
      <c r="G521" s="5"/>
      <c r="H521" s="5"/>
      <c r="I521" s="5"/>
      <c r="J521" s="5"/>
      <c r="K521" s="6" t="s">
        <v>5</v>
      </c>
      <c r="L521" s="7"/>
      <c r="M521" s="4" t="s">
        <v>6</v>
      </c>
      <c r="N521" s="4"/>
      <c r="O521" s="5"/>
      <c r="P521" s="5"/>
      <c r="Q521" s="5"/>
      <c r="R521" s="5"/>
      <c r="S521" s="5"/>
      <c r="T521" s="8" t="s">
        <v>7</v>
      </c>
      <c r="U521" s="9" t="s">
        <v>8</v>
      </c>
    </row>
    <row r="522" spans="1:21" ht="25.5" x14ac:dyDescent="0.25">
      <c r="A522" s="2"/>
      <c r="B522" s="3"/>
      <c r="C522" s="3"/>
      <c r="D522" s="10" t="s">
        <v>9</v>
      </c>
      <c r="E522" s="11" t="s">
        <v>10</v>
      </c>
      <c r="F522" s="11" t="s">
        <v>11</v>
      </c>
      <c r="G522" s="12" t="s">
        <v>12</v>
      </c>
      <c r="H522" s="13"/>
      <c r="I522" s="13"/>
      <c r="J522" s="13"/>
      <c r="K522" s="13"/>
      <c r="L522" s="14" t="s">
        <v>13</v>
      </c>
      <c r="M522" s="10" t="s">
        <v>9</v>
      </c>
      <c r="N522" s="15" t="s">
        <v>14</v>
      </c>
      <c r="O522" s="11" t="s">
        <v>11</v>
      </c>
      <c r="P522" s="12" t="s">
        <v>12</v>
      </c>
      <c r="Q522" s="13"/>
      <c r="R522" s="13"/>
      <c r="S522" s="13"/>
      <c r="T522" s="8"/>
      <c r="U522" s="9"/>
    </row>
    <row r="523" spans="1:21" x14ac:dyDescent="0.25">
      <c r="A523" s="2"/>
      <c r="B523" s="3"/>
      <c r="C523" s="3"/>
      <c r="D523" s="10"/>
      <c r="E523" s="11"/>
      <c r="F523" s="11"/>
      <c r="G523" s="16" t="s">
        <v>15</v>
      </c>
      <c r="H523" s="17" t="s">
        <v>16</v>
      </c>
      <c r="I523" s="18" t="s">
        <v>17</v>
      </c>
      <c r="J523" s="19">
        <v>0</v>
      </c>
      <c r="K523" s="13"/>
      <c r="L523" s="20"/>
      <c r="M523" s="10"/>
      <c r="N523" s="15"/>
      <c r="O523" s="11"/>
      <c r="P523" s="16" t="s">
        <v>15</v>
      </c>
      <c r="Q523" s="17" t="s">
        <v>16</v>
      </c>
      <c r="R523" s="18" t="s">
        <v>17</v>
      </c>
      <c r="S523" s="19">
        <v>0</v>
      </c>
      <c r="T523" s="8"/>
      <c r="U523" s="9"/>
    </row>
    <row r="524" spans="1:21" x14ac:dyDescent="0.25">
      <c r="A524" s="21"/>
      <c r="B524" s="22"/>
      <c r="C524" s="23"/>
      <c r="D524" s="24"/>
      <c r="E524" s="25"/>
      <c r="F524" s="25"/>
      <c r="G524" s="26"/>
      <c r="H524" s="27"/>
      <c r="I524" s="28"/>
      <c r="J524" s="29"/>
      <c r="K524" s="30"/>
      <c r="L524" s="30"/>
      <c r="M524" s="24"/>
      <c r="N524" s="25"/>
      <c r="O524" s="25"/>
      <c r="P524" s="26"/>
      <c r="Q524" s="27"/>
      <c r="R524" s="28"/>
      <c r="S524" s="29"/>
      <c r="T524" s="31"/>
      <c r="U524" s="32"/>
    </row>
    <row r="525" spans="1:21" x14ac:dyDescent="0.25">
      <c r="A525" s="33"/>
      <c r="B525" s="33">
        <v>78</v>
      </c>
      <c r="C525" s="34"/>
      <c r="D525" s="35">
        <v>400</v>
      </c>
      <c r="E525" s="36"/>
      <c r="F525" s="37"/>
      <c r="G525" s="38"/>
      <c r="H525" s="38"/>
      <c r="I525" s="38"/>
      <c r="J525" s="38"/>
      <c r="K525" s="38">
        <f>((SUM(H527:H538)*H526)+(SUM(G527:G538)*G526)+(SUM(I527:I538)*I526))/1000</f>
        <v>72.572000000000003</v>
      </c>
      <c r="L525" s="38">
        <f>T525*100/M525</f>
        <v>21.754000000000001</v>
      </c>
      <c r="M525" s="35">
        <v>400</v>
      </c>
      <c r="N525" s="36"/>
      <c r="O525" s="37"/>
      <c r="P525" s="38"/>
      <c r="Q525" s="38"/>
      <c r="R525" s="38"/>
      <c r="S525" s="38"/>
      <c r="T525" s="39">
        <f>((SUM(Q527:Q538)*H526)+(SUM(P527:P538)*G526)+(SUM(R527:R538)*I526))/1000</f>
        <v>87.016000000000005</v>
      </c>
      <c r="U525" s="39">
        <f>T525*100/M525</f>
        <v>21.754000000000001</v>
      </c>
    </row>
    <row r="526" spans="1:21" x14ac:dyDescent="0.25">
      <c r="A526" s="33"/>
      <c r="B526" s="40"/>
      <c r="C526" s="13"/>
      <c r="D526" s="40"/>
      <c r="E526" s="41" t="s">
        <v>19</v>
      </c>
      <c r="F526" s="42"/>
      <c r="G526" s="43">
        <v>230</v>
      </c>
      <c r="H526" s="43">
        <v>228</v>
      </c>
      <c r="I526" s="43">
        <v>229</v>
      </c>
      <c r="J526" s="43"/>
      <c r="K526" s="38"/>
      <c r="L526" s="38"/>
      <c r="M526" s="40"/>
      <c r="N526" s="41" t="s">
        <v>19</v>
      </c>
      <c r="O526" s="42"/>
      <c r="P526" s="43"/>
      <c r="Q526" s="43"/>
      <c r="R526" s="43"/>
      <c r="S526" s="38"/>
      <c r="T526" s="44"/>
      <c r="U526" s="45"/>
    </row>
    <row r="527" spans="1:21" x14ac:dyDescent="0.25">
      <c r="A527" s="33"/>
      <c r="B527" s="40"/>
      <c r="C527" s="13"/>
      <c r="D527" s="40"/>
      <c r="E527" s="46"/>
      <c r="F527" s="47" t="s">
        <v>30</v>
      </c>
      <c r="G527" s="38">
        <v>21</v>
      </c>
      <c r="H527" s="38">
        <v>16</v>
      </c>
      <c r="I527" s="38">
        <v>14</v>
      </c>
      <c r="J527" s="38">
        <v>3</v>
      </c>
      <c r="K527" s="38">
        <f>(G527*$G$7+H527*$H$7+I527*$I$7)/1000</f>
        <v>0</v>
      </c>
      <c r="L527" s="38"/>
      <c r="M527" s="40"/>
      <c r="N527" s="46"/>
      <c r="O527" s="47" t="s">
        <v>42</v>
      </c>
      <c r="P527" s="38">
        <v>8</v>
      </c>
      <c r="Q527" s="38">
        <v>19</v>
      </c>
      <c r="R527" s="38">
        <v>18</v>
      </c>
      <c r="S527" s="38">
        <v>11</v>
      </c>
      <c r="T527" s="44">
        <f t="shared" ref="T527:T538" si="54">(P527*$P$7+Q527*$Q$7+R527*$R$7)/1000</f>
        <v>9.8689999999999998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31</v>
      </c>
      <c r="G528" s="38">
        <v>13</v>
      </c>
      <c r="H528" s="38">
        <v>9</v>
      </c>
      <c r="I528" s="38">
        <v>5</v>
      </c>
      <c r="J528" s="38">
        <v>6</v>
      </c>
      <c r="K528" s="38">
        <f t="shared" ref="K528:K538" si="55">(G528*$G$7+H528*$H$7+I528*$I$7)/1000</f>
        <v>0</v>
      </c>
      <c r="L528" s="38"/>
      <c r="M528" s="40"/>
      <c r="N528" s="48"/>
      <c r="O528" s="47" t="s">
        <v>26</v>
      </c>
      <c r="P528" s="38">
        <v>17</v>
      </c>
      <c r="Q528" s="38">
        <v>15</v>
      </c>
      <c r="R528" s="38">
        <v>10</v>
      </c>
      <c r="S528" s="38">
        <v>7</v>
      </c>
      <c r="T528" s="44">
        <f t="shared" si="54"/>
        <v>9.2219999999999995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36</v>
      </c>
      <c r="G529" s="38">
        <v>11</v>
      </c>
      <c r="H529" s="38">
        <v>35</v>
      </c>
      <c r="I529" s="38">
        <v>10</v>
      </c>
      <c r="J529" s="38">
        <v>18</v>
      </c>
      <c r="K529" s="38">
        <f t="shared" si="55"/>
        <v>0</v>
      </c>
      <c r="L529" s="38"/>
      <c r="M529" s="40"/>
      <c r="N529" s="46"/>
      <c r="O529" s="47" t="s">
        <v>20</v>
      </c>
      <c r="P529" s="38">
        <v>12</v>
      </c>
      <c r="Q529" s="38">
        <v>16</v>
      </c>
      <c r="R529" s="38">
        <v>8</v>
      </c>
      <c r="S529" s="38">
        <v>8</v>
      </c>
      <c r="T529" s="44">
        <f t="shared" si="54"/>
        <v>7.8920000000000003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33</v>
      </c>
      <c r="G530" s="38">
        <v>10</v>
      </c>
      <c r="H530" s="38">
        <v>10</v>
      </c>
      <c r="I530" s="38">
        <v>10</v>
      </c>
      <c r="J530" s="38">
        <v>3</v>
      </c>
      <c r="K530" s="38">
        <f t="shared" si="55"/>
        <v>0</v>
      </c>
      <c r="L530" s="38"/>
      <c r="M530" s="40"/>
      <c r="N530" s="48"/>
      <c r="O530" s="47" t="s">
        <v>21</v>
      </c>
      <c r="P530" s="38">
        <v>20</v>
      </c>
      <c r="Q530" s="38">
        <v>21</v>
      </c>
      <c r="R530" s="38">
        <v>17</v>
      </c>
      <c r="S530" s="38">
        <v>4</v>
      </c>
      <c r="T530" s="44">
        <f t="shared" si="54"/>
        <v>12.734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40</v>
      </c>
      <c r="G531" s="38">
        <v>3</v>
      </c>
      <c r="H531" s="38">
        <v>7</v>
      </c>
      <c r="I531" s="38">
        <v>3</v>
      </c>
      <c r="J531" s="38">
        <v>6</v>
      </c>
      <c r="K531" s="38">
        <f t="shared" si="55"/>
        <v>0</v>
      </c>
      <c r="L531" s="38"/>
      <c r="M531" s="40"/>
      <c r="N531" s="46"/>
      <c r="O531" s="47" t="s">
        <v>35</v>
      </c>
      <c r="P531" s="38">
        <v>15</v>
      </c>
      <c r="Q531" s="38">
        <v>22</v>
      </c>
      <c r="R531" s="38">
        <v>10</v>
      </c>
      <c r="S531" s="38">
        <v>7</v>
      </c>
      <c r="T531" s="44">
        <f t="shared" si="54"/>
        <v>10.298999999999999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24</v>
      </c>
      <c r="G532" s="38">
        <v>45</v>
      </c>
      <c r="H532" s="38">
        <v>47</v>
      </c>
      <c r="I532" s="38">
        <v>48</v>
      </c>
      <c r="J532" s="38">
        <v>4</v>
      </c>
      <c r="K532" s="38">
        <f t="shared" si="55"/>
        <v>0</v>
      </c>
      <c r="L532" s="38"/>
      <c r="M532" s="40"/>
      <c r="N532" s="46"/>
      <c r="O532" s="47" t="s">
        <v>23</v>
      </c>
      <c r="P532" s="38">
        <v>14</v>
      </c>
      <c r="Q532" s="38">
        <v>5</v>
      </c>
      <c r="R532" s="38">
        <v>4</v>
      </c>
      <c r="S532" s="38">
        <v>12</v>
      </c>
      <c r="T532" s="44">
        <f t="shared" si="54"/>
        <v>5.0629999999999997</v>
      </c>
      <c r="U532" s="45"/>
    </row>
    <row r="533" spans="1:21" x14ac:dyDescent="0.25">
      <c r="A533" s="33"/>
      <c r="B533" s="40"/>
      <c r="C533" s="13"/>
      <c r="D533" s="40"/>
      <c r="E533" s="46"/>
      <c r="F533" s="47" t="s">
        <v>22</v>
      </c>
      <c r="G533" s="38"/>
      <c r="H533" s="38"/>
      <c r="I533" s="38"/>
      <c r="J533" s="38"/>
      <c r="K533" s="38">
        <f t="shared" si="55"/>
        <v>0</v>
      </c>
      <c r="L533" s="38"/>
      <c r="M533" s="40"/>
      <c r="N533" s="46"/>
      <c r="O533" s="47" t="s">
        <v>37</v>
      </c>
      <c r="P533" s="38">
        <v>26</v>
      </c>
      <c r="Q533" s="38">
        <v>25</v>
      </c>
      <c r="R533" s="38">
        <v>34</v>
      </c>
      <c r="S533" s="38">
        <v>5</v>
      </c>
      <c r="T533" s="44">
        <f t="shared" si="54"/>
        <v>18.684999999999999</v>
      </c>
      <c r="U533" s="45"/>
    </row>
    <row r="534" spans="1:21" x14ac:dyDescent="0.25">
      <c r="A534" s="33"/>
      <c r="B534" s="40"/>
      <c r="C534" s="13"/>
      <c r="D534" s="40"/>
      <c r="E534" s="46"/>
      <c r="F534" s="47" t="s">
        <v>22</v>
      </c>
      <c r="G534" s="38"/>
      <c r="H534" s="38"/>
      <c r="I534" s="38"/>
      <c r="J534" s="38"/>
      <c r="K534" s="38">
        <f t="shared" si="55"/>
        <v>0</v>
      </c>
      <c r="L534" s="38"/>
      <c r="M534" s="40"/>
      <c r="N534" s="46"/>
      <c r="O534" s="47" t="s">
        <v>25</v>
      </c>
      <c r="P534" s="38">
        <v>21</v>
      </c>
      <c r="Q534" s="38">
        <v>14</v>
      </c>
      <c r="R534" s="38">
        <v>9</v>
      </c>
      <c r="S534" s="38">
        <v>8</v>
      </c>
      <c r="T534" s="44">
        <f t="shared" si="54"/>
        <v>9.6679999999999993</v>
      </c>
      <c r="U534" s="45"/>
    </row>
    <row r="535" spans="1:21" x14ac:dyDescent="0.25">
      <c r="A535" s="33"/>
      <c r="B535" s="40"/>
      <c r="C535" s="13"/>
      <c r="D535" s="40"/>
      <c r="E535" s="46"/>
      <c r="F535" s="47" t="s">
        <v>22</v>
      </c>
      <c r="G535" s="38"/>
      <c r="H535" s="38"/>
      <c r="I535" s="38"/>
      <c r="J535" s="38"/>
      <c r="K535" s="38">
        <f t="shared" si="55"/>
        <v>0</v>
      </c>
      <c r="L535" s="38"/>
      <c r="M535" s="40"/>
      <c r="N535" s="48"/>
      <c r="O535" s="47" t="s">
        <v>22</v>
      </c>
      <c r="P535" s="38"/>
      <c r="Q535" s="38"/>
      <c r="R535" s="38"/>
      <c r="S535" s="38"/>
      <c r="T535" s="44">
        <f t="shared" si="54"/>
        <v>0</v>
      </c>
      <c r="U535" s="45"/>
    </row>
    <row r="536" spans="1:21" x14ac:dyDescent="0.25">
      <c r="A536" s="33"/>
      <c r="B536" s="40"/>
      <c r="C536" s="13"/>
      <c r="D536" s="40"/>
      <c r="E536" s="46"/>
      <c r="F536" s="47" t="s">
        <v>22</v>
      </c>
      <c r="G536" s="38"/>
      <c r="H536" s="38"/>
      <c r="I536" s="38"/>
      <c r="J536" s="38"/>
      <c r="K536" s="38">
        <f t="shared" si="55"/>
        <v>0</v>
      </c>
      <c r="L536" s="38"/>
      <c r="M536" s="40"/>
      <c r="N536" s="48"/>
      <c r="O536" s="47" t="s">
        <v>22</v>
      </c>
      <c r="P536" s="38"/>
      <c r="Q536" s="38"/>
      <c r="R536" s="38"/>
      <c r="S536" s="38"/>
      <c r="T536" s="44">
        <f t="shared" si="54"/>
        <v>0</v>
      </c>
      <c r="U536" s="45"/>
    </row>
    <row r="537" spans="1:21" x14ac:dyDescent="0.25">
      <c r="A537" s="33"/>
      <c r="B537" s="40"/>
      <c r="C537" s="13"/>
      <c r="D537" s="40"/>
      <c r="E537" s="46"/>
      <c r="F537" s="47" t="s">
        <v>22</v>
      </c>
      <c r="G537" s="38"/>
      <c r="H537" s="38"/>
      <c r="I537" s="38"/>
      <c r="J537" s="38"/>
      <c r="K537" s="38">
        <f t="shared" si="55"/>
        <v>0</v>
      </c>
      <c r="L537" s="38"/>
      <c r="M537" s="40"/>
      <c r="N537" s="48"/>
      <c r="O537" s="47" t="s">
        <v>22</v>
      </c>
      <c r="P537" s="38"/>
      <c r="Q537" s="38"/>
      <c r="R537" s="38"/>
      <c r="S537" s="38"/>
      <c r="T537" s="44">
        <f t="shared" si="54"/>
        <v>0</v>
      </c>
      <c r="U537" s="45"/>
    </row>
    <row r="538" spans="1:21" x14ac:dyDescent="0.25">
      <c r="A538" s="33"/>
      <c r="B538" s="40"/>
      <c r="C538" s="13"/>
      <c r="D538" s="40"/>
      <c r="E538" s="46"/>
      <c r="F538" s="47" t="s">
        <v>22</v>
      </c>
      <c r="G538" s="38"/>
      <c r="H538" s="38"/>
      <c r="I538" s="38"/>
      <c r="J538" s="38"/>
      <c r="K538" s="38">
        <f t="shared" si="55"/>
        <v>0</v>
      </c>
      <c r="L538" s="38"/>
      <c r="M538" s="40"/>
      <c r="N538" s="49"/>
      <c r="O538" s="47" t="s">
        <v>22</v>
      </c>
      <c r="P538" s="38"/>
      <c r="Q538" s="38"/>
      <c r="R538" s="38"/>
      <c r="S538" s="38"/>
      <c r="T538" s="44">
        <f t="shared" si="54"/>
        <v>0</v>
      </c>
      <c r="U538" s="45"/>
    </row>
    <row r="539" spans="1:21" x14ac:dyDescent="0.25">
      <c r="E539" t="s">
        <v>0</v>
      </c>
      <c r="F539" s="1"/>
    </row>
    <row r="540" spans="1:21" x14ac:dyDescent="0.25">
      <c r="A540" s="2" t="s">
        <v>1</v>
      </c>
      <c r="B540" s="3" t="s">
        <v>2</v>
      </c>
      <c r="C540" s="3" t="s">
        <v>3</v>
      </c>
      <c r="D540" s="4" t="s">
        <v>4</v>
      </c>
      <c r="E540" s="4"/>
      <c r="F540" s="5"/>
      <c r="G540" s="5"/>
      <c r="H540" s="5"/>
      <c r="I540" s="5"/>
      <c r="J540" s="5"/>
      <c r="K540" s="6" t="s">
        <v>5</v>
      </c>
      <c r="L540" s="7"/>
      <c r="M540" s="4" t="s">
        <v>6</v>
      </c>
      <c r="N540" s="4"/>
      <c r="O540" s="5"/>
      <c r="P540" s="5"/>
      <c r="Q540" s="5"/>
      <c r="R540" s="5"/>
      <c r="S540" s="5"/>
      <c r="T540" s="8" t="s">
        <v>7</v>
      </c>
      <c r="U540" s="9" t="s">
        <v>8</v>
      </c>
    </row>
    <row r="541" spans="1:21" ht="25.5" x14ac:dyDescent="0.25">
      <c r="A541" s="2"/>
      <c r="B541" s="3"/>
      <c r="C541" s="3"/>
      <c r="D541" s="10" t="s">
        <v>9</v>
      </c>
      <c r="E541" s="11" t="s">
        <v>10</v>
      </c>
      <c r="F541" s="11" t="s">
        <v>11</v>
      </c>
      <c r="G541" s="12" t="s">
        <v>12</v>
      </c>
      <c r="H541" s="13"/>
      <c r="I541" s="13"/>
      <c r="J541" s="13"/>
      <c r="K541" s="13"/>
      <c r="L541" s="14" t="s">
        <v>13</v>
      </c>
      <c r="M541" s="10" t="s">
        <v>9</v>
      </c>
      <c r="N541" s="15" t="s">
        <v>14</v>
      </c>
      <c r="O541" s="11" t="s">
        <v>11</v>
      </c>
      <c r="P541" s="12" t="s">
        <v>12</v>
      </c>
      <c r="Q541" s="13"/>
      <c r="R541" s="13"/>
      <c r="S541" s="13"/>
      <c r="T541" s="8"/>
      <c r="U541" s="9"/>
    </row>
    <row r="542" spans="1:21" x14ac:dyDescent="0.25">
      <c r="A542" s="2"/>
      <c r="B542" s="3"/>
      <c r="C542" s="3"/>
      <c r="D542" s="10"/>
      <c r="E542" s="11"/>
      <c r="F542" s="11"/>
      <c r="G542" s="16" t="s">
        <v>15</v>
      </c>
      <c r="H542" s="17" t="s">
        <v>16</v>
      </c>
      <c r="I542" s="18" t="s">
        <v>17</v>
      </c>
      <c r="J542" s="19">
        <v>0</v>
      </c>
      <c r="K542" s="13"/>
      <c r="L542" s="20"/>
      <c r="M542" s="10"/>
      <c r="N542" s="15"/>
      <c r="O542" s="11"/>
      <c r="P542" s="16" t="s">
        <v>15</v>
      </c>
      <c r="Q542" s="17" t="s">
        <v>16</v>
      </c>
      <c r="R542" s="18" t="s">
        <v>17</v>
      </c>
      <c r="S542" s="19">
        <v>0</v>
      </c>
      <c r="T542" s="8"/>
      <c r="U542" s="9"/>
    </row>
    <row r="543" spans="1:21" x14ac:dyDescent="0.25">
      <c r="A543" s="21"/>
      <c r="B543" s="22"/>
      <c r="C543" s="23"/>
      <c r="D543" s="24"/>
      <c r="E543" s="25"/>
      <c r="F543" s="25"/>
      <c r="G543" s="26"/>
      <c r="H543" s="27"/>
      <c r="I543" s="28"/>
      <c r="J543" s="29"/>
      <c r="K543" s="30"/>
      <c r="L543" s="30"/>
      <c r="M543" s="24"/>
      <c r="N543" s="25"/>
      <c r="O543" s="25"/>
      <c r="P543" s="26"/>
      <c r="Q543" s="27"/>
      <c r="R543" s="28"/>
      <c r="S543" s="29"/>
      <c r="T543" s="31"/>
      <c r="U543" s="32"/>
    </row>
    <row r="544" spans="1:21" x14ac:dyDescent="0.25">
      <c r="A544" s="33"/>
      <c r="B544" s="33">
        <v>79</v>
      </c>
      <c r="C544" s="34"/>
      <c r="D544" s="35">
        <v>400</v>
      </c>
      <c r="E544" s="36"/>
      <c r="F544" s="37"/>
      <c r="G544" s="38"/>
      <c r="H544" s="38"/>
      <c r="I544" s="38"/>
      <c r="J544" s="38"/>
      <c r="K544" s="38">
        <f>((SUM(H546:H557)*H545)+(SUM(G546:G557)*G545)+(SUM(I546:I557)*I545))/1000</f>
        <v>120.27800000000001</v>
      </c>
      <c r="L544" s="38">
        <f>T544*100/M544</f>
        <v>0</v>
      </c>
      <c r="M544" s="35">
        <v>400</v>
      </c>
      <c r="N544" s="36"/>
      <c r="O544" s="37"/>
      <c r="P544" s="38"/>
      <c r="Q544" s="38"/>
      <c r="R544" s="38"/>
      <c r="S544" s="38"/>
      <c r="T544" s="39">
        <f>((SUM(Q546:Q557)*Q545)+(SUM(P546:P557)*P545)+(SUM(R546:R557)*R545))/1000</f>
        <v>0</v>
      </c>
      <c r="U544" s="39">
        <f>T544*100/M544</f>
        <v>0</v>
      </c>
    </row>
    <row r="545" spans="1:21" x14ac:dyDescent="0.25">
      <c r="A545" s="33"/>
      <c r="B545" s="40"/>
      <c r="C545" s="13"/>
      <c r="D545" s="40"/>
      <c r="E545" s="41" t="s">
        <v>19</v>
      </c>
      <c r="F545" s="42"/>
      <c r="G545" s="43">
        <v>233</v>
      </c>
      <c r="H545" s="43">
        <v>233</v>
      </c>
      <c r="I545" s="43">
        <v>232</v>
      </c>
      <c r="J545" s="43"/>
      <c r="K545" s="38"/>
      <c r="L545" s="38"/>
      <c r="M545" s="40"/>
      <c r="N545" s="41" t="s">
        <v>19</v>
      </c>
      <c r="O545" s="42"/>
      <c r="P545" s="43"/>
      <c r="Q545" s="43"/>
      <c r="R545" s="43"/>
      <c r="S545" s="38"/>
      <c r="T545" s="44"/>
      <c r="U545" s="45"/>
    </row>
    <row r="546" spans="1:21" x14ac:dyDescent="0.25">
      <c r="A546" s="33"/>
      <c r="B546" s="40"/>
      <c r="C546" s="13"/>
      <c r="D546" s="40"/>
      <c r="E546" s="46"/>
      <c r="F546" s="47" t="s">
        <v>30</v>
      </c>
      <c r="G546" s="38">
        <v>65</v>
      </c>
      <c r="H546" s="38">
        <v>56</v>
      </c>
      <c r="I546" s="38">
        <v>69</v>
      </c>
      <c r="J546" s="38">
        <v>13</v>
      </c>
      <c r="K546" s="38">
        <f>(G546*$G$7+H546*$H$7+I546*$I$7)/1000</f>
        <v>0</v>
      </c>
      <c r="L546" s="38"/>
      <c r="M546" s="40"/>
      <c r="N546" s="46"/>
      <c r="O546" s="47" t="s">
        <v>42</v>
      </c>
      <c r="P546" s="38">
        <v>6</v>
      </c>
      <c r="Q546" s="38">
        <v>12</v>
      </c>
      <c r="R546" s="38">
        <v>6</v>
      </c>
      <c r="S546" s="38">
        <v>2</v>
      </c>
      <c r="T546" s="44">
        <f t="shared" ref="T546:T557" si="56">(P546*$P$7+Q546*$Q$7+R546*$R$7)/1000</f>
        <v>5.2560000000000002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31</v>
      </c>
      <c r="G547" s="38">
        <v>4</v>
      </c>
      <c r="H547" s="38">
        <v>14</v>
      </c>
      <c r="I547" s="38">
        <v>14</v>
      </c>
      <c r="J547" s="38">
        <v>4</v>
      </c>
      <c r="K547" s="38">
        <f t="shared" ref="K547:K557" si="57">(G547*$G$7+H547*$H$7+I547*$I$7)/1000</f>
        <v>0</v>
      </c>
      <c r="L547" s="38"/>
      <c r="M547" s="40"/>
      <c r="N547" s="48"/>
      <c r="O547" s="47" t="s">
        <v>26</v>
      </c>
      <c r="P547" s="38">
        <v>9</v>
      </c>
      <c r="Q547" s="38">
        <v>6</v>
      </c>
      <c r="R547" s="38">
        <v>9</v>
      </c>
      <c r="S547" s="38">
        <v>2</v>
      </c>
      <c r="T547" s="44">
        <f t="shared" si="56"/>
        <v>5.28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36</v>
      </c>
      <c r="G548" s="38">
        <v>55</v>
      </c>
      <c r="H548" s="38">
        <v>62</v>
      </c>
      <c r="I548" s="38">
        <v>61</v>
      </c>
      <c r="J548" s="38">
        <v>5</v>
      </c>
      <c r="K548" s="38">
        <f t="shared" si="57"/>
        <v>0</v>
      </c>
      <c r="L548" s="38"/>
      <c r="M548" s="40"/>
      <c r="N548" s="46"/>
      <c r="O548" s="47" t="s">
        <v>20</v>
      </c>
      <c r="P548" s="38">
        <v>0</v>
      </c>
      <c r="Q548" s="38">
        <v>0</v>
      </c>
      <c r="R548" s="38">
        <v>0</v>
      </c>
      <c r="S548" s="38">
        <v>0</v>
      </c>
      <c r="T548" s="44">
        <f t="shared" si="56"/>
        <v>0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22</v>
      </c>
      <c r="G549" s="38"/>
      <c r="H549" s="38"/>
      <c r="I549" s="38"/>
      <c r="J549" s="38"/>
      <c r="K549" s="38">
        <f t="shared" si="57"/>
        <v>0</v>
      </c>
      <c r="L549" s="38"/>
      <c r="M549" s="40"/>
      <c r="N549" s="48"/>
      <c r="O549" s="47" t="s">
        <v>22</v>
      </c>
      <c r="P549" s="38"/>
      <c r="Q549" s="38"/>
      <c r="R549" s="38"/>
      <c r="S549" s="38"/>
      <c r="T549" s="44">
        <f t="shared" si="56"/>
        <v>0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38</v>
      </c>
      <c r="G550" s="38">
        <v>0</v>
      </c>
      <c r="H550" s="38">
        <v>0</v>
      </c>
      <c r="I550" s="38">
        <v>0</v>
      </c>
      <c r="J550" s="38">
        <v>0</v>
      </c>
      <c r="K550" s="38">
        <f t="shared" si="57"/>
        <v>0</v>
      </c>
      <c r="L550" s="38"/>
      <c r="M550" s="40"/>
      <c r="N550" s="46"/>
      <c r="O550" s="47" t="s">
        <v>35</v>
      </c>
      <c r="P550" s="38">
        <v>51</v>
      </c>
      <c r="Q550" s="38">
        <v>24</v>
      </c>
      <c r="R550" s="38">
        <v>32</v>
      </c>
      <c r="S550" s="38">
        <v>8</v>
      </c>
      <c r="T550" s="44">
        <f t="shared" si="56"/>
        <v>23.550999999999998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33</v>
      </c>
      <c r="G551" s="38">
        <v>28</v>
      </c>
      <c r="H551" s="38">
        <v>16</v>
      </c>
      <c r="I551" s="38">
        <v>16</v>
      </c>
      <c r="J551" s="38">
        <v>3</v>
      </c>
      <c r="K551" s="38">
        <f t="shared" si="57"/>
        <v>0</v>
      </c>
      <c r="L551" s="38"/>
      <c r="M551" s="40"/>
      <c r="N551" s="46"/>
      <c r="O551" s="47" t="s">
        <v>23</v>
      </c>
      <c r="P551" s="38">
        <v>20</v>
      </c>
      <c r="Q551" s="38">
        <v>18</v>
      </c>
      <c r="R551" s="38">
        <v>14</v>
      </c>
      <c r="S551" s="38">
        <v>15</v>
      </c>
      <c r="T551" s="44">
        <f t="shared" si="56"/>
        <v>11.42</v>
      </c>
      <c r="U551" s="45"/>
    </row>
    <row r="552" spans="1:21" x14ac:dyDescent="0.25">
      <c r="A552" s="33"/>
      <c r="B552" s="40"/>
      <c r="C552" s="13"/>
      <c r="D552" s="40"/>
      <c r="E552" s="46"/>
      <c r="F552" s="47" t="s">
        <v>40</v>
      </c>
      <c r="G552" s="38">
        <v>15</v>
      </c>
      <c r="H552" s="38">
        <v>19</v>
      </c>
      <c r="I552" s="38">
        <v>23</v>
      </c>
      <c r="J552" s="38">
        <v>1</v>
      </c>
      <c r="K552" s="38">
        <f t="shared" si="57"/>
        <v>0</v>
      </c>
      <c r="L552" s="38"/>
      <c r="M552" s="40"/>
      <c r="N552" s="46"/>
      <c r="O552" s="47" t="s">
        <v>22</v>
      </c>
      <c r="P552" s="38"/>
      <c r="Q552" s="38"/>
      <c r="R552" s="38"/>
      <c r="S552" s="38"/>
      <c r="T552" s="44">
        <f t="shared" si="56"/>
        <v>0</v>
      </c>
      <c r="U552" s="45"/>
    </row>
    <row r="553" spans="1:21" x14ac:dyDescent="0.25">
      <c r="A553" s="33"/>
      <c r="B553" s="40"/>
      <c r="C553" s="13"/>
      <c r="D553" s="40"/>
      <c r="E553" s="46"/>
      <c r="F553" s="47" t="s">
        <v>22</v>
      </c>
      <c r="G553" s="38"/>
      <c r="H553" s="38"/>
      <c r="I553" s="38"/>
      <c r="J553" s="38"/>
      <c r="K553" s="38">
        <f t="shared" si="57"/>
        <v>0</v>
      </c>
      <c r="L553" s="38"/>
      <c r="M553" s="40"/>
      <c r="N553" s="46"/>
      <c r="O553" s="47" t="s">
        <v>25</v>
      </c>
      <c r="P553" s="38">
        <v>0</v>
      </c>
      <c r="Q553" s="38">
        <v>2</v>
      </c>
      <c r="R553" s="38">
        <v>0</v>
      </c>
      <c r="S553" s="38">
        <v>2</v>
      </c>
      <c r="T553" s="44">
        <f t="shared" si="56"/>
        <v>0.434</v>
      </c>
      <c r="U553" s="45"/>
    </row>
    <row r="554" spans="1:21" x14ac:dyDescent="0.25">
      <c r="A554" s="33"/>
      <c r="B554" s="40"/>
      <c r="C554" s="13"/>
      <c r="D554" s="40"/>
      <c r="E554" s="46"/>
      <c r="F554" s="47" t="s">
        <v>22</v>
      </c>
      <c r="G554" s="38"/>
      <c r="H554" s="38"/>
      <c r="I554" s="38"/>
      <c r="J554" s="38"/>
      <c r="K554" s="38">
        <f t="shared" si="57"/>
        <v>0</v>
      </c>
      <c r="L554" s="38"/>
      <c r="M554" s="40"/>
      <c r="N554" s="48"/>
      <c r="O554" s="47" t="s">
        <v>22</v>
      </c>
      <c r="P554" s="38"/>
      <c r="Q554" s="38"/>
      <c r="R554" s="38"/>
      <c r="S554" s="38"/>
      <c r="T554" s="44">
        <f t="shared" si="56"/>
        <v>0</v>
      </c>
      <c r="U554" s="45"/>
    </row>
    <row r="555" spans="1:21" x14ac:dyDescent="0.25">
      <c r="A555" s="33"/>
      <c r="B555" s="40"/>
      <c r="C555" s="13"/>
      <c r="D555" s="40"/>
      <c r="E555" s="46"/>
      <c r="F555" s="47" t="s">
        <v>22</v>
      </c>
      <c r="G555" s="38"/>
      <c r="H555" s="38"/>
      <c r="I555" s="38"/>
      <c r="J555" s="38"/>
      <c r="K555" s="38">
        <f t="shared" si="57"/>
        <v>0</v>
      </c>
      <c r="L555" s="38"/>
      <c r="M555" s="40"/>
      <c r="N555" s="48"/>
      <c r="O555" s="47" t="s">
        <v>22</v>
      </c>
      <c r="P555" s="38"/>
      <c r="Q555" s="38"/>
      <c r="R555" s="38"/>
      <c r="S555" s="38"/>
      <c r="T555" s="44">
        <f t="shared" si="56"/>
        <v>0</v>
      </c>
      <c r="U555" s="45"/>
    </row>
    <row r="556" spans="1:21" x14ac:dyDescent="0.25">
      <c r="A556" s="33"/>
      <c r="B556" s="40"/>
      <c r="C556" s="13"/>
      <c r="D556" s="40"/>
      <c r="E556" s="46"/>
      <c r="F556" s="47" t="s">
        <v>22</v>
      </c>
      <c r="G556" s="38"/>
      <c r="H556" s="38"/>
      <c r="I556" s="38"/>
      <c r="J556" s="38"/>
      <c r="K556" s="38">
        <f t="shared" si="57"/>
        <v>0</v>
      </c>
      <c r="L556" s="38"/>
      <c r="M556" s="40"/>
      <c r="N556" s="48"/>
      <c r="O556" s="47" t="s">
        <v>22</v>
      </c>
      <c r="P556" s="38"/>
      <c r="Q556" s="38"/>
      <c r="R556" s="38"/>
      <c r="S556" s="38"/>
      <c r="T556" s="44">
        <f t="shared" si="56"/>
        <v>0</v>
      </c>
      <c r="U556" s="45"/>
    </row>
    <row r="557" spans="1:21" x14ac:dyDescent="0.25">
      <c r="A557" s="33"/>
      <c r="B557" s="40"/>
      <c r="C557" s="13"/>
      <c r="D557" s="40"/>
      <c r="E557" s="46"/>
      <c r="F557" s="47" t="s">
        <v>22</v>
      </c>
      <c r="G557" s="38"/>
      <c r="H557" s="38"/>
      <c r="I557" s="38"/>
      <c r="J557" s="38"/>
      <c r="K557" s="38">
        <f t="shared" si="57"/>
        <v>0</v>
      </c>
      <c r="L557" s="38"/>
      <c r="M557" s="40"/>
      <c r="N557" s="49"/>
      <c r="O557" s="47" t="s">
        <v>22</v>
      </c>
      <c r="P557" s="38"/>
      <c r="Q557" s="38"/>
      <c r="R557" s="38"/>
      <c r="S557" s="38"/>
      <c r="T557" s="44">
        <f t="shared" si="56"/>
        <v>0</v>
      </c>
      <c r="U557" s="45"/>
    </row>
    <row r="558" spans="1:21" x14ac:dyDescent="0.25">
      <c r="E558" t="s">
        <v>0</v>
      </c>
      <c r="F558" s="1"/>
    </row>
    <row r="559" spans="1:21" x14ac:dyDescent="0.25">
      <c r="A559" s="2" t="s">
        <v>1</v>
      </c>
      <c r="B559" s="3" t="s">
        <v>2</v>
      </c>
      <c r="C559" s="3" t="s">
        <v>3</v>
      </c>
      <c r="D559" s="4" t="s">
        <v>4</v>
      </c>
      <c r="E559" s="4"/>
      <c r="F559" s="5"/>
      <c r="G559" s="5"/>
      <c r="H559" s="5"/>
      <c r="I559" s="5"/>
      <c r="J559" s="5"/>
      <c r="K559" s="6" t="s">
        <v>5</v>
      </c>
      <c r="L559" s="7"/>
      <c r="M559" s="4" t="s">
        <v>6</v>
      </c>
      <c r="N559" s="4"/>
      <c r="O559" s="5"/>
      <c r="P559" s="5"/>
      <c r="Q559" s="5"/>
      <c r="R559" s="5"/>
      <c r="S559" s="5"/>
      <c r="T559" s="8" t="s">
        <v>7</v>
      </c>
      <c r="U559" s="9" t="s">
        <v>8</v>
      </c>
    </row>
    <row r="560" spans="1:21" ht="25.5" x14ac:dyDescent="0.25">
      <c r="A560" s="2"/>
      <c r="B560" s="3"/>
      <c r="C560" s="3"/>
      <c r="D560" s="10" t="s">
        <v>9</v>
      </c>
      <c r="E560" s="11" t="s">
        <v>10</v>
      </c>
      <c r="F560" s="11" t="s">
        <v>11</v>
      </c>
      <c r="G560" s="12" t="s">
        <v>12</v>
      </c>
      <c r="H560" s="13"/>
      <c r="I560" s="13"/>
      <c r="J560" s="13"/>
      <c r="K560" s="13"/>
      <c r="L560" s="14" t="s">
        <v>13</v>
      </c>
      <c r="M560" s="10" t="s">
        <v>9</v>
      </c>
      <c r="N560" s="15" t="s">
        <v>14</v>
      </c>
      <c r="O560" s="11" t="s">
        <v>11</v>
      </c>
      <c r="P560" s="12" t="s">
        <v>12</v>
      </c>
      <c r="Q560" s="13"/>
      <c r="R560" s="13"/>
      <c r="S560" s="13"/>
      <c r="T560" s="8"/>
      <c r="U560" s="9"/>
    </row>
    <row r="561" spans="1:21" x14ac:dyDescent="0.25">
      <c r="A561" s="2"/>
      <c r="B561" s="3"/>
      <c r="C561" s="3"/>
      <c r="D561" s="10"/>
      <c r="E561" s="11"/>
      <c r="F561" s="11"/>
      <c r="G561" s="16" t="s">
        <v>15</v>
      </c>
      <c r="H561" s="17" t="s">
        <v>16</v>
      </c>
      <c r="I561" s="18" t="s">
        <v>17</v>
      </c>
      <c r="J561" s="19">
        <v>0</v>
      </c>
      <c r="K561" s="13"/>
      <c r="L561" s="20"/>
      <c r="M561" s="10"/>
      <c r="N561" s="15"/>
      <c r="O561" s="11"/>
      <c r="P561" s="16" t="s">
        <v>15</v>
      </c>
      <c r="Q561" s="17" t="s">
        <v>16</v>
      </c>
      <c r="R561" s="18" t="s">
        <v>17</v>
      </c>
      <c r="S561" s="19">
        <v>0</v>
      </c>
      <c r="T561" s="8"/>
      <c r="U561" s="9"/>
    </row>
    <row r="562" spans="1:21" x14ac:dyDescent="0.25">
      <c r="A562" s="21"/>
      <c r="B562" s="22"/>
      <c r="C562" s="23"/>
      <c r="D562" s="24"/>
      <c r="E562" s="25"/>
      <c r="F562" s="25"/>
      <c r="G562" s="26"/>
      <c r="H562" s="27"/>
      <c r="I562" s="28"/>
      <c r="J562" s="29"/>
      <c r="K562" s="30"/>
      <c r="L562" s="30"/>
      <c r="M562" s="24"/>
      <c r="N562" s="25"/>
      <c r="O562" s="25"/>
      <c r="P562" s="26"/>
      <c r="Q562" s="27"/>
      <c r="R562" s="28"/>
      <c r="S562" s="29"/>
      <c r="T562" s="31"/>
      <c r="U562" s="32"/>
    </row>
    <row r="563" spans="1:21" x14ac:dyDescent="0.25">
      <c r="A563" s="33"/>
      <c r="B563" s="33">
        <v>80</v>
      </c>
      <c r="C563" s="34"/>
      <c r="D563" s="35">
        <v>320</v>
      </c>
      <c r="E563" s="36"/>
      <c r="F563" s="37"/>
      <c r="G563" s="38"/>
      <c r="H563" s="38"/>
      <c r="I563" s="38"/>
      <c r="J563" s="38"/>
      <c r="K563" s="38">
        <f>((SUM(H565:H576)*H564)+(SUM(G565:G576)*G564)+(SUM(I565:I576)*I564))/1000</f>
        <v>0</v>
      </c>
      <c r="L563" s="38">
        <f>T563*100/M563</f>
        <v>20.853000000000002</v>
      </c>
      <c r="M563" s="35">
        <v>400</v>
      </c>
      <c r="N563" s="36"/>
      <c r="O563" s="37"/>
      <c r="P563" s="38"/>
      <c r="Q563" s="38"/>
      <c r="R563" s="38"/>
      <c r="S563" s="38"/>
      <c r="T563" s="39">
        <f>((SUM(Q565:Q576)*Q564)+(SUM(P565:P576)*P564)+(SUM(R565:R576)*R564))/1000</f>
        <v>83.412000000000006</v>
      </c>
      <c r="U563" s="39">
        <f>T563*100/M563</f>
        <v>20.853000000000002</v>
      </c>
    </row>
    <row r="564" spans="1:21" x14ac:dyDescent="0.25">
      <c r="A564" s="33"/>
      <c r="B564" s="40"/>
      <c r="C564" s="13"/>
      <c r="D564" s="40"/>
      <c r="E564" s="41" t="s">
        <v>19</v>
      </c>
      <c r="F564" s="42"/>
      <c r="G564" s="43"/>
      <c r="H564" s="43"/>
      <c r="I564" s="43"/>
      <c r="J564" s="43"/>
      <c r="K564" s="38"/>
      <c r="L564" s="38"/>
      <c r="M564" s="40"/>
      <c r="N564" s="41" t="s">
        <v>19</v>
      </c>
      <c r="O564" s="42"/>
      <c r="P564" s="43">
        <v>214</v>
      </c>
      <c r="Q564" s="43">
        <v>224</v>
      </c>
      <c r="R564" s="43">
        <v>218</v>
      </c>
      <c r="S564" s="38"/>
      <c r="T564" s="44"/>
      <c r="U564" s="45"/>
    </row>
    <row r="565" spans="1:21" x14ac:dyDescent="0.25">
      <c r="A565" s="33"/>
      <c r="B565" s="40"/>
      <c r="C565" s="13"/>
      <c r="D565" s="40"/>
      <c r="E565" s="46"/>
      <c r="F565" s="47" t="s">
        <v>30</v>
      </c>
      <c r="G565" s="38">
        <v>2</v>
      </c>
      <c r="H565" s="38">
        <v>0</v>
      </c>
      <c r="I565" s="38">
        <v>0</v>
      </c>
      <c r="J565" s="38">
        <v>2</v>
      </c>
      <c r="K565" s="38">
        <f>(G565*$G$7+H565*$H$7+I565*$I$7)/1000</f>
        <v>0</v>
      </c>
      <c r="L565" s="38"/>
      <c r="M565" s="40"/>
      <c r="N565" s="46"/>
      <c r="O565" s="47" t="s">
        <v>40</v>
      </c>
      <c r="P565" s="38">
        <v>18</v>
      </c>
      <c r="Q565" s="38">
        <v>16</v>
      </c>
      <c r="R565" s="38">
        <v>14</v>
      </c>
      <c r="S565" s="38">
        <v>5</v>
      </c>
      <c r="T565" s="44">
        <f t="shared" ref="T565:T576" si="58">(P565*$P$7+Q565*$Q$7+R565*$R$7)/1000</f>
        <v>10.544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31</v>
      </c>
      <c r="G566" s="38">
        <v>17</v>
      </c>
      <c r="H566" s="38">
        <v>1</v>
      </c>
      <c r="I566" s="38">
        <v>5</v>
      </c>
      <c r="J566" s="38">
        <v>11</v>
      </c>
      <c r="K566" s="38">
        <f t="shared" ref="K566:K576" si="59">(G566*$G$7+H566*$H$7+I566*$I$7)/1000</f>
        <v>0</v>
      </c>
      <c r="L566" s="38"/>
      <c r="M566" s="40"/>
      <c r="N566" s="48"/>
      <c r="O566" s="47" t="s">
        <v>24</v>
      </c>
      <c r="P566" s="38">
        <v>57</v>
      </c>
      <c r="Q566" s="38">
        <v>21</v>
      </c>
      <c r="R566" s="38">
        <v>33</v>
      </c>
      <c r="S566" s="38">
        <v>19</v>
      </c>
      <c r="T566" s="44">
        <f t="shared" si="58"/>
        <v>24.446999999999999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36</v>
      </c>
      <c r="G567" s="38">
        <v>41</v>
      </c>
      <c r="H567" s="38">
        <v>38</v>
      </c>
      <c r="I567" s="38">
        <v>24</v>
      </c>
      <c r="J567" s="38">
        <v>6</v>
      </c>
      <c r="K567" s="38">
        <f t="shared" si="59"/>
        <v>0</v>
      </c>
      <c r="L567" s="38"/>
      <c r="M567" s="40"/>
      <c r="N567" s="46"/>
      <c r="O567" s="47" t="s">
        <v>26</v>
      </c>
      <c r="P567" s="38">
        <v>15</v>
      </c>
      <c r="Q567" s="38">
        <v>12</v>
      </c>
      <c r="R567" s="38">
        <v>8</v>
      </c>
      <c r="S567" s="38">
        <v>4</v>
      </c>
      <c r="T567" s="44">
        <f t="shared" si="58"/>
        <v>7.6870000000000003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32</v>
      </c>
      <c r="G568" s="38">
        <v>21</v>
      </c>
      <c r="H568" s="38">
        <v>8</v>
      </c>
      <c r="I568" s="38">
        <v>15</v>
      </c>
      <c r="J568" s="38">
        <v>5</v>
      </c>
      <c r="K568" s="38">
        <f t="shared" si="59"/>
        <v>0</v>
      </c>
      <c r="L568" s="38"/>
      <c r="M568" s="40"/>
      <c r="N568" s="48"/>
      <c r="O568" s="47" t="s">
        <v>20</v>
      </c>
      <c r="P568" s="38">
        <v>37</v>
      </c>
      <c r="Q568" s="38">
        <v>37</v>
      </c>
      <c r="R568" s="38">
        <v>37</v>
      </c>
      <c r="S568" s="38">
        <v>9</v>
      </c>
      <c r="T568" s="44">
        <f t="shared" si="58"/>
        <v>24.382999999999999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38</v>
      </c>
      <c r="G569" s="38">
        <v>27</v>
      </c>
      <c r="H569" s="38">
        <v>38</v>
      </c>
      <c r="I569" s="38">
        <v>27</v>
      </c>
      <c r="J569" s="38">
        <v>6</v>
      </c>
      <c r="K569" s="38">
        <f t="shared" si="59"/>
        <v>0</v>
      </c>
      <c r="L569" s="38"/>
      <c r="M569" s="40"/>
      <c r="N569" s="46"/>
      <c r="O569" s="47" t="s">
        <v>21</v>
      </c>
      <c r="P569" s="38">
        <v>13</v>
      </c>
      <c r="Q569" s="38">
        <v>5</v>
      </c>
      <c r="R569" s="38">
        <v>30</v>
      </c>
      <c r="S569" s="38">
        <v>9</v>
      </c>
      <c r="T569" s="44">
        <f t="shared" si="58"/>
        <v>10.587999999999999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33</v>
      </c>
      <c r="G570" s="38">
        <v>10</v>
      </c>
      <c r="H570" s="38">
        <v>3</v>
      </c>
      <c r="I570" s="38">
        <v>9</v>
      </c>
      <c r="J570" s="38">
        <v>4</v>
      </c>
      <c r="K570" s="38">
        <f t="shared" si="59"/>
        <v>0</v>
      </c>
      <c r="L570" s="38"/>
      <c r="M570" s="40"/>
      <c r="N570" s="46"/>
      <c r="O570" s="47" t="s">
        <v>35</v>
      </c>
      <c r="P570" s="38">
        <v>0</v>
      </c>
      <c r="Q570" s="38">
        <v>0</v>
      </c>
      <c r="R570" s="38">
        <v>0</v>
      </c>
      <c r="S570" s="38">
        <v>0</v>
      </c>
      <c r="T570" s="44">
        <f t="shared" si="58"/>
        <v>0</v>
      </c>
      <c r="U570" s="45"/>
    </row>
    <row r="571" spans="1:21" x14ac:dyDescent="0.25">
      <c r="A571" s="33"/>
      <c r="B571" s="40"/>
      <c r="C571" s="13"/>
      <c r="D571" s="40"/>
      <c r="E571" s="46"/>
      <c r="F571" s="47"/>
      <c r="G571" s="38"/>
      <c r="H571" s="38"/>
      <c r="I571" s="38"/>
      <c r="J571" s="38"/>
      <c r="K571" s="38">
        <f t="shared" si="59"/>
        <v>0</v>
      </c>
      <c r="L571" s="38"/>
      <c r="M571" s="40"/>
      <c r="N571" s="46"/>
      <c r="O571" s="47" t="s">
        <v>23</v>
      </c>
      <c r="P571" s="38">
        <v>23</v>
      </c>
      <c r="Q571" s="38">
        <v>4</v>
      </c>
      <c r="R571" s="38">
        <v>3</v>
      </c>
      <c r="S571" s="38">
        <v>12</v>
      </c>
      <c r="T571" s="44">
        <f t="shared" si="58"/>
        <v>6.6139999999999999</v>
      </c>
      <c r="U571" s="45"/>
    </row>
    <row r="572" spans="1:21" x14ac:dyDescent="0.25">
      <c r="A572" s="33"/>
      <c r="B572" s="40"/>
      <c r="C572" s="13"/>
      <c r="D572" s="40"/>
      <c r="E572" s="46"/>
      <c r="F572" s="47" t="s">
        <v>22</v>
      </c>
      <c r="G572" s="38"/>
      <c r="H572" s="38"/>
      <c r="I572" s="38"/>
      <c r="J572" s="38"/>
      <c r="K572" s="38">
        <f t="shared" si="59"/>
        <v>0</v>
      </c>
      <c r="L572" s="38"/>
      <c r="M572" s="40"/>
      <c r="N572" s="46"/>
      <c r="O572" s="47" t="s">
        <v>22</v>
      </c>
      <c r="P572" s="38"/>
      <c r="Q572" s="38"/>
      <c r="R572" s="38"/>
      <c r="S572" s="38"/>
      <c r="T572" s="44">
        <f t="shared" si="58"/>
        <v>0</v>
      </c>
      <c r="U572" s="45"/>
    </row>
    <row r="573" spans="1:21" x14ac:dyDescent="0.25">
      <c r="A573" s="33"/>
      <c r="B573" s="40"/>
      <c r="C573" s="13"/>
      <c r="D573" s="40"/>
      <c r="E573" s="46"/>
      <c r="F573" s="47" t="s">
        <v>22</v>
      </c>
      <c r="G573" s="38"/>
      <c r="H573" s="38"/>
      <c r="I573" s="38"/>
      <c r="J573" s="38"/>
      <c r="K573" s="38">
        <f t="shared" si="59"/>
        <v>0</v>
      </c>
      <c r="L573" s="38"/>
      <c r="M573" s="40"/>
      <c r="N573" s="48"/>
      <c r="O573" s="47" t="s">
        <v>22</v>
      </c>
      <c r="P573" s="38"/>
      <c r="Q573" s="38"/>
      <c r="R573" s="38"/>
      <c r="S573" s="38"/>
      <c r="T573" s="44">
        <f t="shared" si="58"/>
        <v>0</v>
      </c>
      <c r="U573" s="45"/>
    </row>
    <row r="574" spans="1:21" x14ac:dyDescent="0.25">
      <c r="A574" s="33"/>
      <c r="B574" s="40"/>
      <c r="C574" s="13"/>
      <c r="D574" s="40"/>
      <c r="E574" s="46"/>
      <c r="F574" s="47" t="s">
        <v>22</v>
      </c>
      <c r="G574" s="38"/>
      <c r="H574" s="38"/>
      <c r="I574" s="38"/>
      <c r="J574" s="38"/>
      <c r="K574" s="38">
        <f t="shared" si="59"/>
        <v>0</v>
      </c>
      <c r="L574" s="38"/>
      <c r="M574" s="40"/>
      <c r="N574" s="48"/>
      <c r="O574" s="47" t="s">
        <v>22</v>
      </c>
      <c r="P574" s="38"/>
      <c r="Q574" s="38"/>
      <c r="R574" s="38"/>
      <c r="S574" s="38"/>
      <c r="T574" s="44">
        <f t="shared" si="58"/>
        <v>0</v>
      </c>
      <c r="U574" s="45"/>
    </row>
    <row r="575" spans="1:21" x14ac:dyDescent="0.25">
      <c r="A575" s="33"/>
      <c r="B575" s="40"/>
      <c r="C575" s="13"/>
      <c r="D575" s="40"/>
      <c r="E575" s="46"/>
      <c r="F575" s="47" t="s">
        <v>22</v>
      </c>
      <c r="G575" s="38"/>
      <c r="H575" s="38"/>
      <c r="I575" s="38"/>
      <c r="J575" s="38"/>
      <c r="K575" s="38">
        <f t="shared" si="59"/>
        <v>0</v>
      </c>
      <c r="L575" s="38"/>
      <c r="M575" s="40"/>
      <c r="N575" s="48"/>
      <c r="O575" s="47" t="s">
        <v>22</v>
      </c>
      <c r="P575" s="38"/>
      <c r="Q575" s="38"/>
      <c r="R575" s="38"/>
      <c r="S575" s="38"/>
      <c r="T575" s="44">
        <f t="shared" si="58"/>
        <v>0</v>
      </c>
      <c r="U575" s="45"/>
    </row>
    <row r="576" spans="1:21" x14ac:dyDescent="0.25">
      <c r="A576" s="33"/>
      <c r="B576" s="40"/>
      <c r="C576" s="13"/>
      <c r="D576" s="40"/>
      <c r="E576" s="46"/>
      <c r="F576" s="47" t="s">
        <v>22</v>
      </c>
      <c r="G576" s="38"/>
      <c r="H576" s="38"/>
      <c r="I576" s="38"/>
      <c r="J576" s="38"/>
      <c r="K576" s="38">
        <f t="shared" si="59"/>
        <v>0</v>
      </c>
      <c r="L576" s="38"/>
      <c r="M576" s="40"/>
      <c r="N576" s="49"/>
      <c r="O576" s="47" t="s">
        <v>22</v>
      </c>
      <c r="P576" s="38"/>
      <c r="Q576" s="38"/>
      <c r="R576" s="38"/>
      <c r="S576" s="38"/>
      <c r="T576" s="44">
        <f t="shared" si="58"/>
        <v>0</v>
      </c>
      <c r="U576" s="45"/>
    </row>
    <row r="577" spans="1:21" x14ac:dyDescent="0.25">
      <c r="E577" t="s">
        <v>0</v>
      </c>
      <c r="F577" s="1"/>
    </row>
    <row r="578" spans="1:21" x14ac:dyDescent="0.25">
      <c r="A578" s="2" t="s">
        <v>1</v>
      </c>
      <c r="B578" s="3" t="s">
        <v>2</v>
      </c>
      <c r="C578" s="3" t="s">
        <v>3</v>
      </c>
      <c r="D578" s="4" t="s">
        <v>4</v>
      </c>
      <c r="E578" s="4"/>
      <c r="F578" s="5"/>
      <c r="G578" s="5"/>
      <c r="H578" s="5"/>
      <c r="I578" s="5"/>
      <c r="J578" s="5"/>
      <c r="K578" s="6" t="s">
        <v>5</v>
      </c>
      <c r="L578" s="7"/>
      <c r="M578" s="4" t="s">
        <v>6</v>
      </c>
      <c r="N578" s="4"/>
      <c r="O578" s="5"/>
      <c r="P578" s="5"/>
      <c r="Q578" s="5"/>
      <c r="R578" s="5"/>
      <c r="S578" s="5"/>
      <c r="T578" s="8" t="s">
        <v>7</v>
      </c>
      <c r="U578" s="9" t="s">
        <v>8</v>
      </c>
    </row>
    <row r="579" spans="1:21" ht="25.5" x14ac:dyDescent="0.25">
      <c r="A579" s="2"/>
      <c r="B579" s="3"/>
      <c r="C579" s="3"/>
      <c r="D579" s="10" t="s">
        <v>9</v>
      </c>
      <c r="E579" s="11" t="s">
        <v>10</v>
      </c>
      <c r="F579" s="11" t="s">
        <v>11</v>
      </c>
      <c r="G579" s="12" t="s">
        <v>12</v>
      </c>
      <c r="H579" s="13"/>
      <c r="I579" s="13"/>
      <c r="J579" s="13"/>
      <c r="K579" s="13"/>
      <c r="L579" s="14" t="s">
        <v>13</v>
      </c>
      <c r="M579" s="10" t="s">
        <v>9</v>
      </c>
      <c r="N579" s="15" t="s">
        <v>14</v>
      </c>
      <c r="O579" s="11" t="s">
        <v>11</v>
      </c>
      <c r="P579" s="12" t="s">
        <v>12</v>
      </c>
      <c r="Q579" s="13"/>
      <c r="R579" s="13"/>
      <c r="S579" s="13"/>
      <c r="T579" s="8"/>
      <c r="U579" s="9"/>
    </row>
    <row r="580" spans="1:21" x14ac:dyDescent="0.25">
      <c r="A580" s="2"/>
      <c r="B580" s="3"/>
      <c r="C580" s="3"/>
      <c r="D580" s="10"/>
      <c r="E580" s="11"/>
      <c r="F580" s="11"/>
      <c r="G580" s="16" t="s">
        <v>15</v>
      </c>
      <c r="H580" s="17" t="s">
        <v>16</v>
      </c>
      <c r="I580" s="18" t="s">
        <v>17</v>
      </c>
      <c r="J580" s="19">
        <v>0</v>
      </c>
      <c r="K580" s="13"/>
      <c r="L580" s="20"/>
      <c r="M580" s="10"/>
      <c r="N580" s="15"/>
      <c r="O580" s="11"/>
      <c r="P580" s="16" t="s">
        <v>15</v>
      </c>
      <c r="Q580" s="17" t="s">
        <v>16</v>
      </c>
      <c r="R580" s="18" t="s">
        <v>17</v>
      </c>
      <c r="S580" s="19">
        <v>0</v>
      </c>
      <c r="T580" s="8"/>
      <c r="U580" s="9"/>
    </row>
    <row r="581" spans="1:21" x14ac:dyDescent="0.25">
      <c r="A581" s="21"/>
      <c r="B581" s="22"/>
      <c r="C581" s="23"/>
      <c r="D581" s="24"/>
      <c r="E581" s="25"/>
      <c r="F581" s="25"/>
      <c r="G581" s="26"/>
      <c r="H581" s="27"/>
      <c r="I581" s="28"/>
      <c r="J581" s="29"/>
      <c r="K581" s="30"/>
      <c r="L581" s="30"/>
      <c r="M581" s="24"/>
      <c r="N581" s="25"/>
      <c r="O581" s="25"/>
      <c r="P581" s="26"/>
      <c r="Q581" s="27"/>
      <c r="R581" s="28"/>
      <c r="S581" s="29"/>
      <c r="T581" s="31"/>
      <c r="U581" s="32"/>
    </row>
    <row r="582" spans="1:21" x14ac:dyDescent="0.25">
      <c r="A582" s="33"/>
      <c r="B582" s="33">
        <v>81</v>
      </c>
      <c r="C582" s="34"/>
      <c r="D582" s="35">
        <v>320</v>
      </c>
      <c r="E582" s="36"/>
      <c r="F582" s="37"/>
      <c r="G582" s="38"/>
      <c r="H582" s="38"/>
      <c r="I582" s="38"/>
      <c r="J582" s="38"/>
      <c r="K582" s="38">
        <f>((SUM(H584:H595)*H583)+(SUM(G584:G595)*G583)+(SUM(I584:I595)*I583))/1000</f>
        <v>0</v>
      </c>
      <c r="L582" s="38">
        <f>T582*100/M582</f>
        <v>18.971875000000001</v>
      </c>
      <c r="M582" s="35">
        <v>320</v>
      </c>
      <c r="N582" s="36"/>
      <c r="O582" s="37"/>
      <c r="P582" s="38"/>
      <c r="Q582" s="38"/>
      <c r="R582" s="38"/>
      <c r="S582" s="38"/>
      <c r="T582" s="39">
        <f>((SUM(Q584:Q595)*Q583)+(SUM(P584:P595)*P583)+(SUM(R584:R595)*R583))/1000</f>
        <v>60.71</v>
      </c>
      <c r="U582" s="39">
        <f>T582*100/M582</f>
        <v>18.971875000000001</v>
      </c>
    </row>
    <row r="583" spans="1:21" x14ac:dyDescent="0.25">
      <c r="A583" s="33"/>
      <c r="B583" s="40"/>
      <c r="C583" s="13"/>
      <c r="D583" s="40"/>
      <c r="E583" s="41" t="s">
        <v>19</v>
      </c>
      <c r="F583" s="42"/>
      <c r="G583" s="43"/>
      <c r="H583" s="43"/>
      <c r="I583" s="43"/>
      <c r="J583" s="43"/>
      <c r="K583" s="38"/>
      <c r="L583" s="38"/>
      <c r="M583" s="40"/>
      <c r="N583" s="41" t="s">
        <v>19</v>
      </c>
      <c r="O583" s="42"/>
      <c r="P583" s="43">
        <v>225</v>
      </c>
      <c r="Q583" s="43">
        <v>229</v>
      </c>
      <c r="R583" s="43">
        <v>231</v>
      </c>
      <c r="S583" s="38"/>
      <c r="T583" s="44"/>
      <c r="U583" s="45"/>
    </row>
    <row r="584" spans="1:21" x14ac:dyDescent="0.25">
      <c r="A584" s="33"/>
      <c r="B584" s="40"/>
      <c r="C584" s="13"/>
      <c r="D584" s="40"/>
      <c r="E584" s="46"/>
      <c r="F584" s="47" t="s">
        <v>30</v>
      </c>
      <c r="G584" s="38">
        <v>4</v>
      </c>
      <c r="H584" s="38">
        <v>2</v>
      </c>
      <c r="I584" s="38">
        <v>5</v>
      </c>
      <c r="J584" s="38">
        <v>3</v>
      </c>
      <c r="K584" s="38">
        <f>(G584*$G$7+H584*$H$7+I584*$I$7)/1000</f>
        <v>0</v>
      </c>
      <c r="L584" s="38"/>
      <c r="M584" s="40"/>
      <c r="N584" s="46"/>
      <c r="O584" s="47" t="s">
        <v>42</v>
      </c>
      <c r="P584" s="38">
        <v>30</v>
      </c>
      <c r="Q584" s="38">
        <v>18</v>
      </c>
      <c r="R584" s="38">
        <v>28</v>
      </c>
      <c r="S584" s="38">
        <v>10</v>
      </c>
      <c r="T584" s="44">
        <f t="shared" ref="T584:T595" si="60">(P584*$P$7+Q584*$Q$7+R584*$R$7)/1000</f>
        <v>16.724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31</v>
      </c>
      <c r="G585" s="38">
        <v>0</v>
      </c>
      <c r="H585" s="38">
        <v>0</v>
      </c>
      <c r="I585" s="38">
        <v>0</v>
      </c>
      <c r="J585" s="38">
        <v>0</v>
      </c>
      <c r="K585" s="38">
        <f t="shared" ref="K585:K595" si="61">(G585*$G$7+H585*$H$7+I585*$I$7)/1000</f>
        <v>0</v>
      </c>
      <c r="L585" s="38"/>
      <c r="M585" s="40"/>
      <c r="N585" s="48"/>
      <c r="O585" s="47" t="s">
        <v>26</v>
      </c>
      <c r="P585" s="38">
        <v>0</v>
      </c>
      <c r="Q585" s="38">
        <v>0</v>
      </c>
      <c r="R585" s="38">
        <v>0</v>
      </c>
      <c r="S585" s="38">
        <v>0</v>
      </c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36</v>
      </c>
      <c r="G586" s="38">
        <v>0</v>
      </c>
      <c r="H586" s="38">
        <v>0</v>
      </c>
      <c r="I586" s="38">
        <v>0</v>
      </c>
      <c r="J586" s="38">
        <v>0</v>
      </c>
      <c r="K586" s="38">
        <f t="shared" si="61"/>
        <v>0</v>
      </c>
      <c r="L586" s="38"/>
      <c r="M586" s="40"/>
      <c r="N586" s="46"/>
      <c r="O586" s="47" t="s">
        <v>20</v>
      </c>
      <c r="P586" s="38">
        <v>30</v>
      </c>
      <c r="Q586" s="38">
        <v>30</v>
      </c>
      <c r="R586" s="38">
        <v>20</v>
      </c>
      <c r="S586" s="38">
        <v>0</v>
      </c>
      <c r="T586" s="44">
        <f t="shared" si="60"/>
        <v>17.559999999999999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32</v>
      </c>
      <c r="G587" s="38">
        <v>11</v>
      </c>
      <c r="H587" s="38">
        <v>2</v>
      </c>
      <c r="I587" s="38">
        <v>9</v>
      </c>
      <c r="J587" s="38">
        <v>3</v>
      </c>
      <c r="K587" s="38">
        <f t="shared" si="61"/>
        <v>0</v>
      </c>
      <c r="L587" s="38"/>
      <c r="M587" s="40"/>
      <c r="N587" s="48"/>
      <c r="O587" s="47" t="s">
        <v>21</v>
      </c>
      <c r="P587" s="38">
        <v>2</v>
      </c>
      <c r="Q587" s="38">
        <v>5</v>
      </c>
      <c r="R587" s="38">
        <v>3</v>
      </c>
      <c r="S587" s="38">
        <v>3</v>
      </c>
      <c r="T587" s="44">
        <f t="shared" si="60"/>
        <v>2.19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38</v>
      </c>
      <c r="G588" s="38">
        <v>2</v>
      </c>
      <c r="H588" s="38">
        <v>1</v>
      </c>
      <c r="I588" s="38">
        <v>1</v>
      </c>
      <c r="J588" s="38">
        <v>1</v>
      </c>
      <c r="K588" s="38">
        <f t="shared" si="61"/>
        <v>0</v>
      </c>
      <c r="L588" s="38"/>
      <c r="M588" s="40"/>
      <c r="N588" s="46"/>
      <c r="O588" s="47" t="s">
        <v>35</v>
      </c>
      <c r="P588" s="38">
        <v>12</v>
      </c>
      <c r="Q588" s="38">
        <v>6</v>
      </c>
      <c r="R588" s="38">
        <v>2</v>
      </c>
      <c r="S588" s="38">
        <v>6</v>
      </c>
      <c r="T588" s="44">
        <f t="shared" si="60"/>
        <v>4.3959999999999999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33</v>
      </c>
      <c r="G589" s="38">
        <v>0</v>
      </c>
      <c r="H589" s="38">
        <v>0</v>
      </c>
      <c r="I589" s="38">
        <v>0</v>
      </c>
      <c r="J589" s="38">
        <v>0</v>
      </c>
      <c r="K589" s="38">
        <f t="shared" si="61"/>
        <v>0</v>
      </c>
      <c r="L589" s="38"/>
      <c r="M589" s="40"/>
      <c r="N589" s="46"/>
      <c r="O589" s="47" t="s">
        <v>23</v>
      </c>
      <c r="P589" s="38">
        <v>0</v>
      </c>
      <c r="Q589" s="38">
        <v>0</v>
      </c>
      <c r="R589" s="38">
        <v>13</v>
      </c>
      <c r="S589" s="38">
        <v>9</v>
      </c>
      <c r="T589" s="44">
        <f t="shared" si="60"/>
        <v>2.8730000000000002</v>
      </c>
      <c r="U589" s="45"/>
    </row>
    <row r="590" spans="1:21" x14ac:dyDescent="0.25">
      <c r="A590" s="33"/>
      <c r="B590" s="40"/>
      <c r="C590" s="13"/>
      <c r="D590" s="40"/>
      <c r="E590" s="46"/>
      <c r="F590" s="47" t="s">
        <v>40</v>
      </c>
      <c r="G590" s="38">
        <v>0</v>
      </c>
      <c r="H590" s="38">
        <v>0</v>
      </c>
      <c r="I590" s="38">
        <v>0</v>
      </c>
      <c r="J590" s="38">
        <v>0</v>
      </c>
      <c r="K590" s="38">
        <f t="shared" si="61"/>
        <v>0</v>
      </c>
      <c r="L590" s="38"/>
      <c r="M590" s="40"/>
      <c r="N590" s="46"/>
      <c r="O590" s="47" t="s">
        <v>37</v>
      </c>
      <c r="P590" s="38">
        <v>23</v>
      </c>
      <c r="Q590" s="38">
        <v>18</v>
      </c>
      <c r="R590" s="38">
        <v>26</v>
      </c>
      <c r="S590" s="38">
        <v>5</v>
      </c>
      <c r="T590" s="44">
        <f t="shared" si="60"/>
        <v>14.734999999999999</v>
      </c>
      <c r="U590" s="45"/>
    </row>
    <row r="591" spans="1:21" x14ac:dyDescent="0.25">
      <c r="A591" s="33"/>
      <c r="B591" s="40"/>
      <c r="C591" s="13"/>
      <c r="D591" s="40"/>
      <c r="E591" s="46"/>
      <c r="F591" s="47" t="s">
        <v>24</v>
      </c>
      <c r="G591" s="38">
        <v>20</v>
      </c>
      <c r="H591" s="38">
        <v>26</v>
      </c>
      <c r="I591" s="38">
        <v>7</v>
      </c>
      <c r="J591" s="38">
        <v>15</v>
      </c>
      <c r="K591" s="38">
        <f t="shared" si="61"/>
        <v>0</v>
      </c>
      <c r="L591" s="38"/>
      <c r="M591" s="40"/>
      <c r="N591" s="46"/>
      <c r="O591" s="47" t="s">
        <v>25</v>
      </c>
      <c r="P591" s="38">
        <v>0</v>
      </c>
      <c r="Q591" s="38">
        <v>0</v>
      </c>
      <c r="R591" s="38">
        <v>0</v>
      </c>
      <c r="S591" s="38">
        <v>0</v>
      </c>
      <c r="T591" s="44">
        <f t="shared" si="60"/>
        <v>0</v>
      </c>
      <c r="U591" s="45"/>
    </row>
    <row r="592" spans="1:21" x14ac:dyDescent="0.25">
      <c r="A592" s="33"/>
      <c r="B592" s="40"/>
      <c r="C592" s="13"/>
      <c r="D592" s="40"/>
      <c r="E592" s="46"/>
      <c r="F592" s="47" t="s">
        <v>22</v>
      </c>
      <c r="G592" s="38"/>
      <c r="H592" s="38"/>
      <c r="I592" s="38"/>
      <c r="J592" s="38"/>
      <c r="K592" s="38">
        <f t="shared" si="61"/>
        <v>0</v>
      </c>
      <c r="L592" s="38"/>
      <c r="M592" s="40"/>
      <c r="N592" s="48"/>
      <c r="O592" s="47" t="s">
        <v>22</v>
      </c>
      <c r="P592" s="38"/>
      <c r="Q592" s="38"/>
      <c r="R592" s="38"/>
      <c r="S592" s="38"/>
      <c r="T592" s="44">
        <f t="shared" si="60"/>
        <v>0</v>
      </c>
      <c r="U592" s="45"/>
    </row>
    <row r="593" spans="1:21" x14ac:dyDescent="0.25">
      <c r="A593" s="33"/>
      <c r="B593" s="40"/>
      <c r="C593" s="13"/>
      <c r="D593" s="40"/>
      <c r="E593" s="46"/>
      <c r="F593" s="47" t="s">
        <v>22</v>
      </c>
      <c r="G593" s="38"/>
      <c r="H593" s="38"/>
      <c r="I593" s="38"/>
      <c r="J593" s="38"/>
      <c r="K593" s="38">
        <f t="shared" si="61"/>
        <v>0</v>
      </c>
      <c r="L593" s="38"/>
      <c r="M593" s="40"/>
      <c r="N593" s="48"/>
      <c r="O593" s="47" t="s">
        <v>22</v>
      </c>
      <c r="P593" s="38"/>
      <c r="Q593" s="38"/>
      <c r="R593" s="38"/>
      <c r="S593" s="38"/>
      <c r="T593" s="44">
        <f t="shared" si="60"/>
        <v>0</v>
      </c>
      <c r="U593" s="45"/>
    </row>
    <row r="594" spans="1:21" x14ac:dyDescent="0.25">
      <c r="A594" s="33"/>
      <c r="B594" s="40"/>
      <c r="C594" s="13"/>
      <c r="D594" s="40"/>
      <c r="E594" s="46"/>
      <c r="F594" s="47" t="s">
        <v>22</v>
      </c>
      <c r="G594" s="38"/>
      <c r="H594" s="38"/>
      <c r="I594" s="38"/>
      <c r="J594" s="38"/>
      <c r="K594" s="38">
        <f t="shared" si="61"/>
        <v>0</v>
      </c>
      <c r="L594" s="38"/>
      <c r="M594" s="40"/>
      <c r="N594" s="48"/>
      <c r="O594" s="47" t="s">
        <v>22</v>
      </c>
      <c r="P594" s="38"/>
      <c r="Q594" s="38"/>
      <c r="R594" s="38"/>
      <c r="S594" s="38"/>
      <c r="T594" s="44">
        <f t="shared" si="60"/>
        <v>0</v>
      </c>
      <c r="U594" s="45"/>
    </row>
    <row r="595" spans="1:21" x14ac:dyDescent="0.25">
      <c r="A595" s="33"/>
      <c r="B595" s="40"/>
      <c r="C595" s="13"/>
      <c r="D595" s="40"/>
      <c r="E595" s="46"/>
      <c r="F595" s="47" t="s">
        <v>22</v>
      </c>
      <c r="G595" s="38"/>
      <c r="H595" s="38"/>
      <c r="I595" s="38"/>
      <c r="J595" s="38"/>
      <c r="K595" s="38">
        <f t="shared" si="61"/>
        <v>0</v>
      </c>
      <c r="L595" s="38"/>
      <c r="M595" s="40"/>
      <c r="N595" s="49"/>
      <c r="O595" s="47" t="s">
        <v>22</v>
      </c>
      <c r="P595" s="38"/>
      <c r="Q595" s="38"/>
      <c r="R595" s="38"/>
      <c r="S595" s="38"/>
      <c r="T595" s="44">
        <f t="shared" si="60"/>
        <v>0</v>
      </c>
      <c r="U595" s="45"/>
    </row>
    <row r="596" spans="1:21" x14ac:dyDescent="0.25">
      <c r="E596" t="s">
        <v>0</v>
      </c>
      <c r="F596" s="1"/>
    </row>
    <row r="597" spans="1:21" x14ac:dyDescent="0.25">
      <c r="A597" s="2" t="s">
        <v>1</v>
      </c>
      <c r="B597" s="3" t="s">
        <v>2</v>
      </c>
      <c r="C597" s="3" t="s">
        <v>3</v>
      </c>
      <c r="D597" s="4" t="s">
        <v>4</v>
      </c>
      <c r="E597" s="4"/>
      <c r="F597" s="5"/>
      <c r="G597" s="5"/>
      <c r="H597" s="5"/>
      <c r="I597" s="5"/>
      <c r="J597" s="5"/>
      <c r="K597" s="6" t="s">
        <v>5</v>
      </c>
      <c r="L597" s="7"/>
      <c r="M597" s="4" t="s">
        <v>6</v>
      </c>
      <c r="N597" s="4"/>
      <c r="O597" s="5"/>
      <c r="P597" s="5"/>
      <c r="Q597" s="5"/>
      <c r="R597" s="5"/>
      <c r="S597" s="5"/>
      <c r="T597" s="8" t="s">
        <v>7</v>
      </c>
      <c r="U597" s="9" t="s">
        <v>8</v>
      </c>
    </row>
    <row r="598" spans="1:21" ht="25.5" x14ac:dyDescent="0.25">
      <c r="A598" s="2"/>
      <c r="B598" s="3"/>
      <c r="C598" s="3"/>
      <c r="D598" s="10" t="s">
        <v>9</v>
      </c>
      <c r="E598" s="11" t="s">
        <v>10</v>
      </c>
      <c r="F598" s="11" t="s">
        <v>11</v>
      </c>
      <c r="G598" s="12" t="s">
        <v>12</v>
      </c>
      <c r="H598" s="13"/>
      <c r="I598" s="13"/>
      <c r="J598" s="13"/>
      <c r="K598" s="13"/>
      <c r="L598" s="14" t="s">
        <v>13</v>
      </c>
      <c r="M598" s="10" t="s">
        <v>9</v>
      </c>
      <c r="N598" s="15" t="s">
        <v>14</v>
      </c>
      <c r="O598" s="11" t="s">
        <v>11</v>
      </c>
      <c r="P598" s="12" t="s">
        <v>12</v>
      </c>
      <c r="Q598" s="13"/>
      <c r="R598" s="13"/>
      <c r="S598" s="13"/>
      <c r="T598" s="8"/>
      <c r="U598" s="9"/>
    </row>
    <row r="599" spans="1:21" x14ac:dyDescent="0.25">
      <c r="A599" s="2"/>
      <c r="B599" s="3"/>
      <c r="C599" s="3"/>
      <c r="D599" s="10"/>
      <c r="E599" s="11"/>
      <c r="F599" s="11"/>
      <c r="G599" s="16" t="s">
        <v>15</v>
      </c>
      <c r="H599" s="17" t="s">
        <v>16</v>
      </c>
      <c r="I599" s="18" t="s">
        <v>17</v>
      </c>
      <c r="J599" s="19">
        <v>0</v>
      </c>
      <c r="K599" s="13"/>
      <c r="L599" s="20"/>
      <c r="M599" s="10"/>
      <c r="N599" s="15"/>
      <c r="O599" s="11"/>
      <c r="P599" s="16" t="s">
        <v>15</v>
      </c>
      <c r="Q599" s="17" t="s">
        <v>16</v>
      </c>
      <c r="R599" s="18" t="s">
        <v>17</v>
      </c>
      <c r="S599" s="19">
        <v>0</v>
      </c>
      <c r="T599" s="8"/>
      <c r="U599" s="9"/>
    </row>
    <row r="600" spans="1:21" x14ac:dyDescent="0.25">
      <c r="A600" s="21"/>
      <c r="B600" s="22"/>
      <c r="C600" s="23"/>
      <c r="D600" s="24"/>
      <c r="E600" s="25"/>
      <c r="F600" s="25"/>
      <c r="G600" s="26"/>
      <c r="H600" s="27"/>
      <c r="I600" s="28"/>
      <c r="J600" s="29"/>
      <c r="K600" s="30"/>
      <c r="L600" s="30"/>
      <c r="M600" s="24"/>
      <c r="N600" s="25"/>
      <c r="O600" s="25"/>
      <c r="P600" s="26"/>
      <c r="Q600" s="27"/>
      <c r="R600" s="28"/>
      <c r="S600" s="29"/>
      <c r="T600" s="31"/>
      <c r="U600" s="32"/>
    </row>
    <row r="601" spans="1:21" x14ac:dyDescent="0.25">
      <c r="A601" s="33"/>
      <c r="B601" s="33">
        <v>82</v>
      </c>
      <c r="C601" s="34"/>
      <c r="D601" s="35">
        <v>630</v>
      </c>
      <c r="E601" s="36"/>
      <c r="F601" s="37"/>
      <c r="G601" s="38"/>
      <c r="H601" s="38"/>
      <c r="I601" s="38"/>
      <c r="J601" s="38"/>
      <c r="K601" s="38">
        <f>((SUM(H603:H614)*H602)+(SUM(G603:G614)*G602)+(SUM(I603:I614)*I602))/1000</f>
        <v>48.167999999999999</v>
      </c>
      <c r="L601" s="38">
        <f>T601*100/M601</f>
        <v>17.047777777777778</v>
      </c>
      <c r="M601" s="35">
        <v>630</v>
      </c>
      <c r="N601" s="36"/>
      <c r="O601" s="37"/>
      <c r="P601" s="38"/>
      <c r="Q601" s="38"/>
      <c r="R601" s="38"/>
      <c r="S601" s="38"/>
      <c r="T601" s="39">
        <f>((SUM(Q603:Q614)*Q602)+(SUM(P603:P614)*P602)+(SUM(R603:R614)*R602))/1000</f>
        <v>107.401</v>
      </c>
      <c r="U601" s="39">
        <f>T601*100/M601</f>
        <v>17.047777777777778</v>
      </c>
    </row>
    <row r="602" spans="1:21" x14ac:dyDescent="0.25">
      <c r="A602" s="33"/>
      <c r="B602" s="40"/>
      <c r="C602" s="13"/>
      <c r="D602" s="40"/>
      <c r="E602" s="41" t="s">
        <v>19</v>
      </c>
      <c r="F602" s="42"/>
      <c r="G602" s="43">
        <v>223</v>
      </c>
      <c r="H602" s="43">
        <v>223</v>
      </c>
      <c r="I602" s="43">
        <v>223</v>
      </c>
      <c r="J602" s="43"/>
      <c r="K602" s="38"/>
      <c r="L602" s="38"/>
      <c r="M602" s="40"/>
      <c r="N602" s="41" t="s">
        <v>19</v>
      </c>
      <c r="O602" s="42"/>
      <c r="P602" s="43">
        <v>229</v>
      </c>
      <c r="Q602" s="43">
        <v>229</v>
      </c>
      <c r="R602" s="43">
        <v>229</v>
      </c>
      <c r="S602" s="38"/>
      <c r="T602" s="44"/>
      <c r="U602" s="45"/>
    </row>
    <row r="603" spans="1:21" x14ac:dyDescent="0.25">
      <c r="A603" s="33"/>
      <c r="B603" s="40"/>
      <c r="C603" s="13"/>
      <c r="D603" s="40"/>
      <c r="E603" s="46"/>
      <c r="F603" s="47" t="s">
        <v>30</v>
      </c>
      <c r="G603" s="38">
        <v>0</v>
      </c>
      <c r="H603" s="38">
        <v>0</v>
      </c>
      <c r="I603" s="38">
        <v>0</v>
      </c>
      <c r="J603" s="38">
        <v>0</v>
      </c>
      <c r="K603" s="38">
        <f>(G603*$G$7+H603*$H$7+I603*$I$7)/1000</f>
        <v>0</v>
      </c>
      <c r="L603" s="38"/>
      <c r="M603" s="40"/>
      <c r="N603" s="46"/>
      <c r="O603" s="47" t="s">
        <v>42</v>
      </c>
      <c r="P603" s="38">
        <v>24</v>
      </c>
      <c r="Q603" s="38">
        <v>21</v>
      </c>
      <c r="R603" s="38">
        <v>25</v>
      </c>
      <c r="S603" s="38">
        <v>1</v>
      </c>
      <c r="T603" s="44">
        <f t="shared" ref="T603:T614" si="62">(P603*$P$7+Q603*$Q$7+R603*$R$7)/1000</f>
        <v>15.385999999999999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31</v>
      </c>
      <c r="G604" s="38">
        <v>1</v>
      </c>
      <c r="H604" s="38">
        <v>6</v>
      </c>
      <c r="I604" s="38">
        <v>22</v>
      </c>
      <c r="J604" s="38">
        <v>9</v>
      </c>
      <c r="K604" s="38">
        <f t="shared" ref="K604:K614" si="63">(G604*$G$7+H604*$H$7+I604*$I$7)/1000</f>
        <v>0</v>
      </c>
      <c r="L604" s="38"/>
      <c r="M604" s="40"/>
      <c r="N604" s="48"/>
      <c r="O604" s="47" t="s">
        <v>26</v>
      </c>
      <c r="P604" s="38">
        <v>0</v>
      </c>
      <c r="Q604" s="38">
        <v>0</v>
      </c>
      <c r="R604" s="38">
        <v>0</v>
      </c>
      <c r="S604" s="38">
        <v>0</v>
      </c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36</v>
      </c>
      <c r="G605" s="38">
        <v>10</v>
      </c>
      <c r="H605" s="38">
        <v>18</v>
      </c>
      <c r="I605" s="38">
        <v>15</v>
      </c>
      <c r="J605" s="38">
        <v>7</v>
      </c>
      <c r="K605" s="38">
        <f t="shared" si="63"/>
        <v>0</v>
      </c>
      <c r="L605" s="38"/>
      <c r="M605" s="40"/>
      <c r="N605" s="46"/>
      <c r="O605" s="47" t="s">
        <v>20</v>
      </c>
      <c r="P605" s="38">
        <v>78</v>
      </c>
      <c r="Q605" s="38">
        <v>70</v>
      </c>
      <c r="R605" s="38">
        <v>98</v>
      </c>
      <c r="S605" s="38">
        <v>27</v>
      </c>
      <c r="T605" s="44">
        <f t="shared" si="62"/>
        <v>54.085999999999999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32</v>
      </c>
      <c r="G606" s="38">
        <v>19</v>
      </c>
      <c r="H606" s="38">
        <v>18</v>
      </c>
      <c r="I606" s="38">
        <v>16</v>
      </c>
      <c r="J606" s="38">
        <v>3</v>
      </c>
      <c r="K606" s="38">
        <f t="shared" si="63"/>
        <v>0</v>
      </c>
      <c r="L606" s="38"/>
      <c r="M606" s="40"/>
      <c r="N606" s="48"/>
      <c r="O606" s="47" t="s">
        <v>21</v>
      </c>
      <c r="P606" s="38">
        <v>3</v>
      </c>
      <c r="Q606" s="38">
        <v>16</v>
      </c>
      <c r="R606" s="38">
        <v>24</v>
      </c>
      <c r="S606" s="38">
        <v>6</v>
      </c>
      <c r="T606" s="44">
        <f t="shared" si="62"/>
        <v>9.4390000000000001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38</v>
      </c>
      <c r="G607" s="38">
        <v>1</v>
      </c>
      <c r="H607" s="38">
        <v>2</v>
      </c>
      <c r="I607" s="38">
        <v>0</v>
      </c>
      <c r="J607" s="38">
        <v>2</v>
      </c>
      <c r="K607" s="38">
        <f t="shared" si="63"/>
        <v>0</v>
      </c>
      <c r="L607" s="38"/>
      <c r="M607" s="40"/>
      <c r="N607" s="46"/>
      <c r="O607" s="47" t="s">
        <v>35</v>
      </c>
      <c r="P607" s="38">
        <v>0</v>
      </c>
      <c r="Q607" s="38">
        <v>0</v>
      </c>
      <c r="R607" s="38">
        <v>0</v>
      </c>
      <c r="S607" s="38">
        <v>0</v>
      </c>
      <c r="T607" s="44">
        <f t="shared" si="62"/>
        <v>0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33</v>
      </c>
      <c r="G608" s="38">
        <v>3</v>
      </c>
      <c r="H608" s="38">
        <v>5</v>
      </c>
      <c r="I608" s="38">
        <v>18</v>
      </c>
      <c r="J608" s="38">
        <v>0</v>
      </c>
      <c r="K608" s="38">
        <f t="shared" si="63"/>
        <v>0</v>
      </c>
      <c r="L608" s="38"/>
      <c r="M608" s="40"/>
      <c r="N608" s="46"/>
      <c r="O608" s="47" t="s">
        <v>23</v>
      </c>
      <c r="P608" s="38">
        <v>15</v>
      </c>
      <c r="Q608" s="38">
        <v>0</v>
      </c>
      <c r="R608" s="38">
        <v>0</v>
      </c>
      <c r="S608" s="38">
        <v>8</v>
      </c>
      <c r="T608" s="44">
        <f t="shared" si="62"/>
        <v>3.3149999999999999</v>
      </c>
      <c r="U608" s="45"/>
    </row>
    <row r="609" spans="1:21" x14ac:dyDescent="0.25">
      <c r="A609" s="33"/>
      <c r="B609" s="40"/>
      <c r="C609" s="13"/>
      <c r="D609" s="40"/>
      <c r="E609" s="46"/>
      <c r="F609" s="47" t="s">
        <v>40</v>
      </c>
      <c r="G609" s="38">
        <v>2</v>
      </c>
      <c r="H609" s="38">
        <v>3</v>
      </c>
      <c r="I609" s="38">
        <v>20</v>
      </c>
      <c r="J609" s="38">
        <v>10</v>
      </c>
      <c r="K609" s="38">
        <f t="shared" si="63"/>
        <v>0</v>
      </c>
      <c r="L609" s="38"/>
      <c r="M609" s="40"/>
      <c r="N609" s="46"/>
      <c r="O609" s="47" t="s">
        <v>37</v>
      </c>
      <c r="P609" s="38">
        <v>31</v>
      </c>
      <c r="Q609" s="38">
        <v>34</v>
      </c>
      <c r="R609" s="38">
        <v>30</v>
      </c>
      <c r="S609" s="38">
        <v>7</v>
      </c>
      <c r="T609" s="44">
        <f t="shared" si="62"/>
        <v>20.859000000000002</v>
      </c>
      <c r="U609" s="45"/>
    </row>
    <row r="610" spans="1:21" x14ac:dyDescent="0.25">
      <c r="A610" s="33"/>
      <c r="B610" s="40"/>
      <c r="C610" s="13"/>
      <c r="D610" s="40"/>
      <c r="E610" s="46"/>
      <c r="F610" s="47" t="s">
        <v>24</v>
      </c>
      <c r="G610" s="38">
        <v>17</v>
      </c>
      <c r="H610" s="38">
        <v>6</v>
      </c>
      <c r="I610" s="38">
        <v>14</v>
      </c>
      <c r="J610" s="38">
        <v>9</v>
      </c>
      <c r="K610" s="38">
        <f t="shared" si="63"/>
        <v>0</v>
      </c>
      <c r="L610" s="38"/>
      <c r="M610" s="40"/>
      <c r="N610" s="46"/>
      <c r="O610" s="47" t="s">
        <v>22</v>
      </c>
      <c r="P610" s="38"/>
      <c r="Q610" s="38"/>
      <c r="R610" s="38"/>
      <c r="S610" s="38"/>
      <c r="T610" s="44">
        <f t="shared" si="62"/>
        <v>0</v>
      </c>
      <c r="U610" s="45"/>
    </row>
    <row r="611" spans="1:21" x14ac:dyDescent="0.25">
      <c r="A611" s="33"/>
      <c r="B611" s="40"/>
      <c r="C611" s="13"/>
      <c r="D611" s="40"/>
      <c r="E611" s="46"/>
      <c r="F611" s="47" t="s">
        <v>22</v>
      </c>
      <c r="G611" s="38"/>
      <c r="H611" s="38"/>
      <c r="I611" s="38"/>
      <c r="J611" s="38"/>
      <c r="K611" s="38">
        <f t="shared" si="63"/>
        <v>0</v>
      </c>
      <c r="L611" s="38"/>
      <c r="M611" s="40"/>
      <c r="N611" s="48"/>
      <c r="O611" s="47" t="s">
        <v>22</v>
      </c>
      <c r="P611" s="38"/>
      <c r="Q611" s="38"/>
      <c r="R611" s="38"/>
      <c r="S611" s="38"/>
      <c r="T611" s="44">
        <f t="shared" si="62"/>
        <v>0</v>
      </c>
      <c r="U611" s="45"/>
    </row>
    <row r="612" spans="1:21" x14ac:dyDescent="0.25">
      <c r="A612" s="33"/>
      <c r="B612" s="40"/>
      <c r="C612" s="13"/>
      <c r="D612" s="40"/>
      <c r="E612" s="46"/>
      <c r="F612" s="47" t="s">
        <v>22</v>
      </c>
      <c r="G612" s="38"/>
      <c r="H612" s="38"/>
      <c r="I612" s="38"/>
      <c r="J612" s="38"/>
      <c r="K612" s="38">
        <f t="shared" si="63"/>
        <v>0</v>
      </c>
      <c r="L612" s="38"/>
      <c r="M612" s="40"/>
      <c r="N612" s="48"/>
      <c r="O612" s="47" t="s">
        <v>22</v>
      </c>
      <c r="P612" s="38"/>
      <c r="Q612" s="38"/>
      <c r="R612" s="38"/>
      <c r="S612" s="38"/>
      <c r="T612" s="44">
        <f t="shared" si="62"/>
        <v>0</v>
      </c>
      <c r="U612" s="45"/>
    </row>
    <row r="613" spans="1:21" x14ac:dyDescent="0.25">
      <c r="A613" s="33"/>
      <c r="B613" s="40"/>
      <c r="C613" s="13"/>
      <c r="D613" s="40"/>
      <c r="E613" s="46"/>
      <c r="F613" s="47" t="s">
        <v>22</v>
      </c>
      <c r="G613" s="38"/>
      <c r="H613" s="38"/>
      <c r="I613" s="38"/>
      <c r="J613" s="38"/>
      <c r="K613" s="38">
        <f t="shared" si="63"/>
        <v>0</v>
      </c>
      <c r="L613" s="38"/>
      <c r="M613" s="40"/>
      <c r="N613" s="48"/>
      <c r="O613" s="47" t="s">
        <v>22</v>
      </c>
      <c r="P613" s="38"/>
      <c r="Q613" s="38"/>
      <c r="R613" s="38"/>
      <c r="S613" s="38"/>
      <c r="T613" s="44">
        <f t="shared" si="62"/>
        <v>0</v>
      </c>
      <c r="U613" s="45"/>
    </row>
    <row r="614" spans="1:21" x14ac:dyDescent="0.25">
      <c r="A614" s="33"/>
      <c r="B614" s="40"/>
      <c r="C614" s="13"/>
      <c r="D614" s="40"/>
      <c r="E614" s="46"/>
      <c r="F614" s="47" t="s">
        <v>22</v>
      </c>
      <c r="G614" s="38"/>
      <c r="H614" s="38"/>
      <c r="I614" s="38"/>
      <c r="J614" s="38"/>
      <c r="K614" s="38">
        <f t="shared" si="63"/>
        <v>0</v>
      </c>
      <c r="L614" s="38"/>
      <c r="M614" s="40"/>
      <c r="N614" s="49"/>
      <c r="O614" s="47" t="s">
        <v>22</v>
      </c>
      <c r="P614" s="38"/>
      <c r="Q614" s="38"/>
      <c r="R614" s="38"/>
      <c r="S614" s="38"/>
      <c r="T614" s="44">
        <f t="shared" si="62"/>
        <v>0</v>
      </c>
      <c r="U614" s="45"/>
    </row>
    <row r="615" spans="1:21" x14ac:dyDescent="0.25">
      <c r="E615" t="s">
        <v>0</v>
      </c>
      <c r="F615" s="1"/>
      <c r="G615" s="1">
        <v>45669</v>
      </c>
    </row>
    <row r="616" spans="1:21" x14ac:dyDescent="0.25">
      <c r="A616" s="2" t="s">
        <v>1</v>
      </c>
      <c r="B616" s="3" t="s">
        <v>2</v>
      </c>
      <c r="C616" s="3" t="s">
        <v>3</v>
      </c>
      <c r="D616" s="4" t="s">
        <v>4</v>
      </c>
      <c r="E616" s="4"/>
      <c r="F616" s="5"/>
      <c r="G616" s="5"/>
      <c r="H616" s="5"/>
      <c r="I616" s="5"/>
      <c r="J616" s="5"/>
      <c r="K616" s="6" t="s">
        <v>5</v>
      </c>
      <c r="L616" s="7"/>
      <c r="M616" s="4" t="s">
        <v>6</v>
      </c>
      <c r="N616" s="4"/>
      <c r="O616" s="5"/>
      <c r="P616" s="5"/>
      <c r="Q616" s="5"/>
      <c r="R616" s="5"/>
      <c r="S616" s="5"/>
      <c r="T616" s="8" t="s">
        <v>7</v>
      </c>
      <c r="U616" s="9" t="s">
        <v>8</v>
      </c>
    </row>
    <row r="617" spans="1:21" ht="25.5" x14ac:dyDescent="0.25">
      <c r="A617" s="2"/>
      <c r="B617" s="3"/>
      <c r="C617" s="3"/>
      <c r="D617" s="10" t="s">
        <v>9</v>
      </c>
      <c r="E617" s="11" t="s">
        <v>10</v>
      </c>
      <c r="F617" s="11" t="s">
        <v>11</v>
      </c>
      <c r="G617" s="12" t="s">
        <v>12</v>
      </c>
      <c r="H617" s="13"/>
      <c r="I617" s="13"/>
      <c r="J617" s="13"/>
      <c r="K617" s="13"/>
      <c r="L617" s="14" t="s">
        <v>13</v>
      </c>
      <c r="M617" s="10" t="s">
        <v>9</v>
      </c>
      <c r="N617" s="15" t="s">
        <v>14</v>
      </c>
      <c r="O617" s="11" t="s">
        <v>11</v>
      </c>
      <c r="P617" s="12" t="s">
        <v>12</v>
      </c>
      <c r="Q617" s="13"/>
      <c r="R617" s="13"/>
      <c r="S617" s="13"/>
      <c r="T617" s="8"/>
      <c r="U617" s="9"/>
    </row>
    <row r="618" spans="1:21" x14ac:dyDescent="0.25">
      <c r="A618" s="2"/>
      <c r="B618" s="3"/>
      <c r="C618" s="3"/>
      <c r="D618" s="10"/>
      <c r="E618" s="11"/>
      <c r="F618" s="11"/>
      <c r="G618" s="16" t="s">
        <v>15</v>
      </c>
      <c r="H618" s="17" t="s">
        <v>16</v>
      </c>
      <c r="I618" s="18" t="s">
        <v>17</v>
      </c>
      <c r="J618" s="19">
        <v>0</v>
      </c>
      <c r="K618" s="13"/>
      <c r="L618" s="20"/>
      <c r="M618" s="10"/>
      <c r="N618" s="15"/>
      <c r="O618" s="11"/>
      <c r="P618" s="16" t="s">
        <v>15</v>
      </c>
      <c r="Q618" s="17" t="s">
        <v>16</v>
      </c>
      <c r="R618" s="18" t="s">
        <v>17</v>
      </c>
      <c r="S618" s="19">
        <v>0</v>
      </c>
      <c r="T618" s="8"/>
      <c r="U618" s="9"/>
    </row>
    <row r="619" spans="1:21" x14ac:dyDescent="0.25">
      <c r="A619" s="21"/>
      <c r="B619" s="22"/>
      <c r="C619" s="23"/>
      <c r="D619" s="24"/>
      <c r="E619" s="25"/>
      <c r="F619" s="25"/>
      <c r="G619" s="26"/>
      <c r="H619" s="27"/>
      <c r="I619" s="28"/>
      <c r="J619" s="29"/>
      <c r="K619" s="30"/>
      <c r="L619" s="30"/>
      <c r="M619" s="24"/>
      <c r="N619" s="25"/>
      <c r="O619" s="25"/>
      <c r="P619" s="26"/>
      <c r="Q619" s="27"/>
      <c r="R619" s="28"/>
      <c r="S619" s="29"/>
      <c r="T619" s="31"/>
      <c r="U619" s="32"/>
    </row>
    <row r="620" spans="1:21" x14ac:dyDescent="0.25">
      <c r="A620" s="33"/>
      <c r="B620" s="33">
        <v>83</v>
      </c>
      <c r="C620" s="34"/>
      <c r="D620" s="35">
        <v>250</v>
      </c>
      <c r="E620" s="36"/>
      <c r="F620" s="37"/>
      <c r="G620" s="38"/>
      <c r="H620" s="38"/>
      <c r="I620" s="38"/>
      <c r="J620" s="38"/>
      <c r="K620" s="38">
        <f>((SUM(H622:H633)*H621)+(SUM(G622:G633)*G621)+(SUM(I622:I633)*I621))/1000</f>
        <v>57.79</v>
      </c>
      <c r="L620" s="38" t="e">
        <f>T620*100/M620</f>
        <v>#DIV/0!</v>
      </c>
      <c r="M620" s="35"/>
      <c r="N620" s="36"/>
      <c r="O620" s="37"/>
      <c r="P620" s="38"/>
      <c r="Q620" s="38"/>
      <c r="R620" s="38"/>
      <c r="S620" s="38"/>
      <c r="T620" s="39">
        <f>((SUM(Q622:Q633)*Q621)+(SUM(P622:P633)*P621)+(SUM(R622:R633)*R621))/1000</f>
        <v>0</v>
      </c>
      <c r="U620" s="39" t="e">
        <f>T620*100/M620</f>
        <v>#DIV/0!</v>
      </c>
    </row>
    <row r="621" spans="1:21" x14ac:dyDescent="0.25">
      <c r="A621" s="33"/>
      <c r="B621" s="40"/>
      <c r="C621" s="13"/>
      <c r="D621" s="40"/>
      <c r="E621" s="41" t="s">
        <v>19</v>
      </c>
      <c r="F621" s="42"/>
      <c r="G621" s="43">
        <v>226</v>
      </c>
      <c r="H621" s="43">
        <v>26</v>
      </c>
      <c r="I621" s="43">
        <v>227</v>
      </c>
      <c r="J621" s="43"/>
      <c r="K621" s="38"/>
      <c r="L621" s="38"/>
      <c r="M621" s="40"/>
      <c r="N621" s="41" t="s">
        <v>19</v>
      </c>
      <c r="O621" s="42"/>
      <c r="P621" s="43"/>
      <c r="Q621" s="43"/>
      <c r="R621" s="43"/>
      <c r="S621" s="38"/>
      <c r="T621" s="44"/>
      <c r="U621" s="45"/>
    </row>
    <row r="622" spans="1:21" x14ac:dyDescent="0.25">
      <c r="A622" s="33"/>
      <c r="B622" s="40"/>
      <c r="C622" s="13"/>
      <c r="D622" s="40"/>
      <c r="E622" s="46"/>
      <c r="F622" s="47" t="s">
        <v>30</v>
      </c>
      <c r="G622" s="38">
        <v>20</v>
      </c>
      <c r="H622" s="38">
        <v>22</v>
      </c>
      <c r="I622" s="38">
        <v>21</v>
      </c>
      <c r="J622" s="38">
        <v>10</v>
      </c>
      <c r="K622" s="38">
        <f>(G622*$G$7+H622*$H$7+I622*$I$7)/1000</f>
        <v>0</v>
      </c>
      <c r="L622" s="38"/>
      <c r="M622" s="40"/>
      <c r="N622" s="46"/>
      <c r="O622" s="47" t="s">
        <v>22</v>
      </c>
      <c r="P622" s="38"/>
      <c r="Q622" s="38"/>
      <c r="R622" s="38"/>
      <c r="S622" s="38"/>
      <c r="T622" s="44">
        <f t="shared" ref="T622:T633" si="64">(P622*$P$7+Q622*$Q$7+R622*$R$7)/1000</f>
        <v>0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31</v>
      </c>
      <c r="G623" s="38">
        <v>71</v>
      </c>
      <c r="H623" s="38">
        <v>87</v>
      </c>
      <c r="I623" s="38">
        <v>70</v>
      </c>
      <c r="J623" s="38">
        <v>19</v>
      </c>
      <c r="K623" s="38">
        <f t="shared" ref="K623:K633" si="65">(G623*$G$7+H623*$H$7+I623*$I$7)/1000</f>
        <v>0</v>
      </c>
      <c r="L623" s="38"/>
      <c r="M623" s="40"/>
      <c r="N623" s="48"/>
      <c r="O623" s="47" t="s">
        <v>22</v>
      </c>
      <c r="P623" s="38"/>
      <c r="Q623" s="38"/>
      <c r="R623" s="38"/>
      <c r="S623" s="38"/>
      <c r="T623" s="44">
        <f t="shared" si="64"/>
        <v>0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36</v>
      </c>
      <c r="G624" s="38"/>
      <c r="H624" s="38"/>
      <c r="I624" s="38"/>
      <c r="J624" s="38"/>
      <c r="K624" s="38">
        <f t="shared" si="65"/>
        <v>0</v>
      </c>
      <c r="L624" s="38"/>
      <c r="M624" s="40"/>
      <c r="N624" s="46"/>
      <c r="O624" s="47" t="s">
        <v>22</v>
      </c>
      <c r="P624" s="38"/>
      <c r="Q624" s="38"/>
      <c r="R624" s="38"/>
      <c r="S624" s="38"/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32</v>
      </c>
      <c r="G625" s="38">
        <v>50</v>
      </c>
      <c r="H625" s="38">
        <v>15</v>
      </c>
      <c r="I625" s="38">
        <v>9</v>
      </c>
      <c r="J625" s="38">
        <v>28</v>
      </c>
      <c r="K625" s="38">
        <f t="shared" si="65"/>
        <v>0</v>
      </c>
      <c r="L625" s="38"/>
      <c r="M625" s="40"/>
      <c r="N625" s="48"/>
      <c r="O625" s="47" t="s">
        <v>22</v>
      </c>
      <c r="P625" s="38"/>
      <c r="Q625" s="38"/>
      <c r="R625" s="38"/>
      <c r="S625" s="38"/>
      <c r="T625" s="44">
        <f t="shared" si="64"/>
        <v>0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38</v>
      </c>
      <c r="G626" s="38"/>
      <c r="H626" s="38"/>
      <c r="I626" s="38"/>
      <c r="J626" s="38"/>
      <c r="K626" s="38">
        <f t="shared" si="65"/>
        <v>0</v>
      </c>
      <c r="L626" s="38"/>
      <c r="M626" s="40"/>
      <c r="N626" s="46"/>
      <c r="O626" s="47" t="s">
        <v>22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33</v>
      </c>
      <c r="G627" s="38"/>
      <c r="H627" s="38"/>
      <c r="I627" s="38"/>
      <c r="J627" s="38"/>
      <c r="K627" s="38">
        <f t="shared" si="65"/>
        <v>0</v>
      </c>
      <c r="L627" s="38"/>
      <c r="M627" s="40"/>
      <c r="N627" s="46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A628" s="33"/>
      <c r="B628" s="40"/>
      <c r="C628" s="13"/>
      <c r="D628" s="40"/>
      <c r="E628" s="46"/>
      <c r="F628" s="47" t="s">
        <v>22</v>
      </c>
      <c r="G628" s="38"/>
      <c r="H628" s="38"/>
      <c r="I628" s="38"/>
      <c r="J628" s="38"/>
      <c r="K628" s="38">
        <f t="shared" si="65"/>
        <v>0</v>
      </c>
      <c r="L628" s="38"/>
      <c r="M628" s="40"/>
      <c r="N628" s="46"/>
      <c r="O628" s="47" t="s">
        <v>22</v>
      </c>
      <c r="P628" s="38"/>
      <c r="Q628" s="38"/>
      <c r="R628" s="38"/>
      <c r="S628" s="38"/>
      <c r="T628" s="44">
        <f t="shared" si="64"/>
        <v>0</v>
      </c>
      <c r="U628" s="45"/>
    </row>
    <row r="629" spans="1:21" x14ac:dyDescent="0.25">
      <c r="A629" s="33"/>
      <c r="B629" s="40"/>
      <c r="C629" s="13"/>
      <c r="D629" s="40"/>
      <c r="E629" s="46"/>
      <c r="F629" s="47" t="s">
        <v>22</v>
      </c>
      <c r="G629" s="38"/>
      <c r="H629" s="38"/>
      <c r="I629" s="38"/>
      <c r="J629" s="38"/>
      <c r="K629" s="38">
        <f t="shared" si="65"/>
        <v>0</v>
      </c>
      <c r="L629" s="38"/>
      <c r="M629" s="40"/>
      <c r="N629" s="46"/>
      <c r="O629" s="47" t="s">
        <v>22</v>
      </c>
      <c r="P629" s="38"/>
      <c r="Q629" s="38"/>
      <c r="R629" s="38"/>
      <c r="S629" s="38"/>
      <c r="T629" s="44">
        <f t="shared" si="64"/>
        <v>0</v>
      </c>
      <c r="U629" s="45"/>
    </row>
    <row r="630" spans="1:21" x14ac:dyDescent="0.25">
      <c r="A630" s="33"/>
      <c r="B630" s="40"/>
      <c r="C630" s="13"/>
      <c r="D630" s="40"/>
      <c r="E630" s="46"/>
      <c r="F630" s="47" t="s">
        <v>22</v>
      </c>
      <c r="G630" s="38"/>
      <c r="H630" s="38"/>
      <c r="I630" s="38"/>
      <c r="J630" s="38"/>
      <c r="K630" s="38">
        <f t="shared" si="65"/>
        <v>0</v>
      </c>
      <c r="L630" s="38"/>
      <c r="M630" s="40"/>
      <c r="N630" s="48"/>
      <c r="O630" s="47" t="s">
        <v>22</v>
      </c>
      <c r="P630" s="38"/>
      <c r="Q630" s="38"/>
      <c r="R630" s="38"/>
      <c r="S630" s="38"/>
      <c r="T630" s="44">
        <f t="shared" si="64"/>
        <v>0</v>
      </c>
      <c r="U630" s="45"/>
    </row>
    <row r="631" spans="1:21" x14ac:dyDescent="0.25">
      <c r="A631" s="33"/>
      <c r="B631" s="40"/>
      <c r="C631" s="13"/>
      <c r="D631" s="40"/>
      <c r="E631" s="46"/>
      <c r="F631" s="47" t="s">
        <v>22</v>
      </c>
      <c r="G631" s="38"/>
      <c r="H631" s="38"/>
      <c r="I631" s="38"/>
      <c r="J631" s="38"/>
      <c r="K631" s="38">
        <f t="shared" si="65"/>
        <v>0</v>
      </c>
      <c r="L631" s="38"/>
      <c r="M631" s="40"/>
      <c r="N631" s="48"/>
      <c r="O631" s="47" t="s">
        <v>22</v>
      </c>
      <c r="P631" s="38"/>
      <c r="Q631" s="38"/>
      <c r="R631" s="38"/>
      <c r="S631" s="38"/>
      <c r="T631" s="44">
        <f t="shared" si="64"/>
        <v>0</v>
      </c>
      <c r="U631" s="45"/>
    </row>
    <row r="632" spans="1:21" x14ac:dyDescent="0.25">
      <c r="A632" s="33"/>
      <c r="B632" s="40"/>
      <c r="C632" s="13"/>
      <c r="D632" s="40"/>
      <c r="E632" s="46"/>
      <c r="F632" s="47" t="s">
        <v>22</v>
      </c>
      <c r="G632" s="38"/>
      <c r="H632" s="38"/>
      <c r="I632" s="38"/>
      <c r="J632" s="38"/>
      <c r="K632" s="38">
        <f t="shared" si="65"/>
        <v>0</v>
      </c>
      <c r="L632" s="38"/>
      <c r="M632" s="40"/>
      <c r="N632" s="48"/>
      <c r="O632" s="47" t="s">
        <v>22</v>
      </c>
      <c r="P632" s="38"/>
      <c r="Q632" s="38"/>
      <c r="R632" s="38"/>
      <c r="S632" s="38"/>
      <c r="T632" s="44">
        <f t="shared" si="64"/>
        <v>0</v>
      </c>
      <c r="U632" s="45"/>
    </row>
    <row r="633" spans="1:21" x14ac:dyDescent="0.25">
      <c r="A633" s="33"/>
      <c r="B633" s="40"/>
      <c r="C633" s="13"/>
      <c r="D633" s="40"/>
      <c r="E633" s="46"/>
      <c r="F633" s="47" t="s">
        <v>22</v>
      </c>
      <c r="G633" s="38"/>
      <c r="H633" s="38"/>
      <c r="I633" s="38"/>
      <c r="J633" s="38"/>
      <c r="K633" s="38">
        <f t="shared" si="65"/>
        <v>0</v>
      </c>
      <c r="L633" s="38"/>
      <c r="M633" s="40"/>
      <c r="N633" s="49"/>
      <c r="O633" s="47" t="s">
        <v>22</v>
      </c>
      <c r="P633" s="38"/>
      <c r="Q633" s="38"/>
      <c r="R633" s="38"/>
      <c r="S633" s="38"/>
      <c r="T633" s="44">
        <f t="shared" si="64"/>
        <v>0</v>
      </c>
      <c r="U633" s="45"/>
    </row>
    <row r="634" spans="1:21" x14ac:dyDescent="0.25">
      <c r="E634" t="s">
        <v>0</v>
      </c>
      <c r="F634" s="1"/>
    </row>
    <row r="635" spans="1:21" x14ac:dyDescent="0.25">
      <c r="A635" s="2" t="s">
        <v>1</v>
      </c>
      <c r="B635" s="3" t="s">
        <v>2</v>
      </c>
      <c r="C635" s="3" t="s">
        <v>3</v>
      </c>
      <c r="D635" s="4" t="s">
        <v>4</v>
      </c>
      <c r="E635" s="4"/>
      <c r="F635" s="5"/>
      <c r="G635" s="5"/>
      <c r="H635" s="5"/>
      <c r="I635" s="5"/>
      <c r="J635" s="5"/>
      <c r="K635" s="6" t="s">
        <v>5</v>
      </c>
      <c r="L635" s="7"/>
      <c r="M635" s="4" t="s">
        <v>6</v>
      </c>
      <c r="N635" s="4"/>
      <c r="O635" s="5"/>
      <c r="P635" s="5"/>
      <c r="Q635" s="5"/>
      <c r="R635" s="5"/>
      <c r="S635" s="5"/>
      <c r="T635" s="8" t="s">
        <v>7</v>
      </c>
      <c r="U635" s="9" t="s">
        <v>8</v>
      </c>
    </row>
    <row r="636" spans="1:21" ht="25.5" x14ac:dyDescent="0.25">
      <c r="A636" s="2"/>
      <c r="B636" s="3"/>
      <c r="C636" s="3"/>
      <c r="D636" s="10" t="s">
        <v>9</v>
      </c>
      <c r="E636" s="11" t="s">
        <v>10</v>
      </c>
      <c r="F636" s="11" t="s">
        <v>11</v>
      </c>
      <c r="G636" s="12" t="s">
        <v>12</v>
      </c>
      <c r="H636" s="13"/>
      <c r="I636" s="13"/>
      <c r="J636" s="13"/>
      <c r="K636" s="13"/>
      <c r="L636" s="14" t="s">
        <v>13</v>
      </c>
      <c r="M636" s="10" t="s">
        <v>9</v>
      </c>
      <c r="N636" s="15" t="s">
        <v>14</v>
      </c>
      <c r="O636" s="11" t="s">
        <v>11</v>
      </c>
      <c r="P636" s="12" t="s">
        <v>12</v>
      </c>
      <c r="Q636" s="13"/>
      <c r="R636" s="13"/>
      <c r="S636" s="13"/>
      <c r="T636" s="8"/>
      <c r="U636" s="9"/>
    </row>
    <row r="637" spans="1:21" x14ac:dyDescent="0.25">
      <c r="A637" s="2"/>
      <c r="B637" s="3"/>
      <c r="C637" s="3"/>
      <c r="D637" s="10"/>
      <c r="E637" s="11"/>
      <c r="F637" s="11"/>
      <c r="G637" s="16" t="s">
        <v>15</v>
      </c>
      <c r="H637" s="17" t="s">
        <v>16</v>
      </c>
      <c r="I637" s="18" t="s">
        <v>17</v>
      </c>
      <c r="J637" s="19">
        <v>0</v>
      </c>
      <c r="K637" s="13"/>
      <c r="L637" s="20"/>
      <c r="M637" s="10"/>
      <c r="N637" s="15"/>
      <c r="O637" s="11"/>
      <c r="P637" s="16" t="s">
        <v>15</v>
      </c>
      <c r="Q637" s="17" t="s">
        <v>16</v>
      </c>
      <c r="R637" s="18" t="s">
        <v>17</v>
      </c>
      <c r="S637" s="19">
        <v>0</v>
      </c>
      <c r="T637" s="8"/>
      <c r="U637" s="9"/>
    </row>
    <row r="638" spans="1:21" x14ac:dyDescent="0.25">
      <c r="A638" s="21"/>
      <c r="B638" s="22"/>
      <c r="C638" s="23"/>
      <c r="D638" s="24"/>
      <c r="E638" s="25"/>
      <c r="F638" s="25"/>
      <c r="G638" s="26"/>
      <c r="H638" s="27"/>
      <c r="I638" s="28"/>
      <c r="J638" s="29"/>
      <c r="K638" s="30"/>
      <c r="L638" s="30"/>
      <c r="M638" s="24"/>
      <c r="N638" s="25"/>
      <c r="O638" s="25"/>
      <c r="P638" s="26"/>
      <c r="Q638" s="27"/>
      <c r="R638" s="28"/>
      <c r="S638" s="29"/>
      <c r="T638" s="31"/>
      <c r="U638" s="32"/>
    </row>
    <row r="639" spans="1:21" x14ac:dyDescent="0.25">
      <c r="A639" s="33"/>
      <c r="B639" s="33">
        <v>84</v>
      </c>
      <c r="C639" s="34"/>
      <c r="D639" s="35">
        <v>630</v>
      </c>
      <c r="E639" s="36"/>
      <c r="F639" s="37"/>
      <c r="G639" s="38"/>
      <c r="H639" s="38"/>
      <c r="I639" s="38"/>
      <c r="J639" s="38"/>
      <c r="K639" s="38">
        <f>((SUM(H641:H652)*H640)+(SUM(G641:G652)*G640)+(SUM(I641:I652)*I640))/1000</f>
        <v>0</v>
      </c>
      <c r="L639" s="38">
        <f>T639*100/M639</f>
        <v>0</v>
      </c>
      <c r="M639" s="35">
        <v>400</v>
      </c>
      <c r="N639" s="36"/>
      <c r="O639" s="37"/>
      <c r="P639" s="38"/>
      <c r="Q639" s="38"/>
      <c r="R639" s="38"/>
      <c r="S639" s="38"/>
      <c r="T639" s="39">
        <f>((SUM(Q641:Q652)*Q640)+(SUM(P641:P652)*P640)+(SUM(R641:R652)*R640))/1000</f>
        <v>0</v>
      </c>
      <c r="U639" s="39">
        <f>T639*100/M639</f>
        <v>0</v>
      </c>
    </row>
    <row r="640" spans="1:21" x14ac:dyDescent="0.25">
      <c r="A640" s="33"/>
      <c r="B640" s="40"/>
      <c r="C640" s="13"/>
      <c r="D640" s="40"/>
      <c r="E640" s="41" t="s">
        <v>19</v>
      </c>
      <c r="F640" s="42"/>
      <c r="G640" s="43"/>
      <c r="H640" s="43"/>
      <c r="I640" s="43"/>
      <c r="J640" s="43"/>
      <c r="K640" s="38"/>
      <c r="L640" s="38"/>
      <c r="M640" s="40"/>
      <c r="N640" s="41" t="s">
        <v>19</v>
      </c>
      <c r="O640" s="42"/>
      <c r="P640" s="43"/>
      <c r="Q640" s="43"/>
      <c r="R640" s="43"/>
      <c r="S640" s="38"/>
      <c r="T640" s="44"/>
      <c r="U640" s="45"/>
    </row>
    <row r="641" spans="1:21" x14ac:dyDescent="0.25">
      <c r="A641" s="33"/>
      <c r="B641" s="40"/>
      <c r="C641" s="13"/>
      <c r="D641" s="40"/>
      <c r="E641" s="46"/>
      <c r="F641" s="47" t="s">
        <v>22</v>
      </c>
      <c r="G641" s="38"/>
      <c r="H641" s="38"/>
      <c r="I641" s="38"/>
      <c r="J641" s="38"/>
      <c r="K641" s="38">
        <f>(G641*$G$7+H641*$H$7+I641*$I$7)/1000</f>
        <v>0</v>
      </c>
      <c r="L641" s="38"/>
      <c r="M641" s="40"/>
      <c r="N641" s="46"/>
      <c r="O641" s="47" t="s">
        <v>22</v>
      </c>
      <c r="P641" s="38"/>
      <c r="Q641" s="38"/>
      <c r="R641" s="38"/>
      <c r="S641" s="38"/>
      <c r="T641" s="44">
        <f t="shared" ref="T641:T652" si="66">(P641*$P$7+Q641*$Q$7+R641*$R$7)/1000</f>
        <v>0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31</v>
      </c>
      <c r="G642" s="38"/>
      <c r="H642" s="38"/>
      <c r="I642" s="38"/>
      <c r="J642" s="38"/>
      <c r="K642" s="38">
        <f t="shared" ref="K642:K652" si="67">(G642*$G$7+H642*$H$7+I642*$I$7)/1000</f>
        <v>0</v>
      </c>
      <c r="L642" s="38"/>
      <c r="M642" s="40"/>
      <c r="N642" s="48"/>
      <c r="O642" s="47" t="s">
        <v>21</v>
      </c>
      <c r="P642" s="38"/>
      <c r="Q642" s="38"/>
      <c r="R642" s="38"/>
      <c r="S642" s="38"/>
      <c r="T642" s="44">
        <f t="shared" si="66"/>
        <v>0</v>
      </c>
      <c r="U642" s="45"/>
    </row>
    <row r="643" spans="1:21" x14ac:dyDescent="0.25">
      <c r="A643" s="33"/>
      <c r="B643" s="40"/>
      <c r="C643" s="13"/>
      <c r="D643" s="40"/>
      <c r="E643" s="46"/>
      <c r="F643" s="47" t="s">
        <v>36</v>
      </c>
      <c r="G643" s="38"/>
      <c r="H643" s="38"/>
      <c r="I643" s="38"/>
      <c r="J643" s="38"/>
      <c r="K643" s="38">
        <f t="shared" si="67"/>
        <v>0</v>
      </c>
      <c r="L643" s="38"/>
      <c r="M643" s="40"/>
      <c r="N643" s="46"/>
      <c r="O643" s="47" t="s">
        <v>35</v>
      </c>
      <c r="P643" s="38"/>
      <c r="Q643" s="38"/>
      <c r="R643" s="38"/>
      <c r="S643" s="38"/>
      <c r="T643" s="44">
        <f t="shared" si="66"/>
        <v>0</v>
      </c>
      <c r="U643" s="45"/>
    </row>
    <row r="644" spans="1:21" x14ac:dyDescent="0.25">
      <c r="A644" s="33"/>
      <c r="B644" s="40"/>
      <c r="C644" s="13"/>
      <c r="D644" s="40"/>
      <c r="E644" s="46"/>
      <c r="F644" s="47" t="s">
        <v>32</v>
      </c>
      <c r="G644" s="38"/>
      <c r="H644" s="38"/>
      <c r="I644" s="38"/>
      <c r="J644" s="38"/>
      <c r="K644" s="38">
        <f t="shared" si="67"/>
        <v>0</v>
      </c>
      <c r="L644" s="38"/>
      <c r="M644" s="40"/>
      <c r="N644" s="48"/>
      <c r="O644" s="47" t="s">
        <v>22</v>
      </c>
      <c r="P644" s="38"/>
      <c r="Q644" s="38"/>
      <c r="R644" s="38"/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 t="s">
        <v>22</v>
      </c>
      <c r="G645" s="38"/>
      <c r="H645" s="38"/>
      <c r="I645" s="38"/>
      <c r="J645" s="38"/>
      <c r="K645" s="38">
        <f t="shared" si="67"/>
        <v>0</v>
      </c>
      <c r="L645" s="38"/>
      <c r="M645" s="40"/>
      <c r="N645" s="46"/>
      <c r="O645" s="47" t="s">
        <v>22</v>
      </c>
      <c r="P645" s="38"/>
      <c r="Q645" s="38"/>
      <c r="R645" s="38"/>
      <c r="S645" s="38"/>
      <c r="T645" s="44">
        <f t="shared" si="66"/>
        <v>0</v>
      </c>
      <c r="U645" s="45"/>
    </row>
    <row r="646" spans="1:21" x14ac:dyDescent="0.25">
      <c r="A646" s="33"/>
      <c r="B646" s="40"/>
      <c r="C646" s="13"/>
      <c r="D646" s="40"/>
      <c r="E646" s="46"/>
      <c r="F646" s="47" t="s">
        <v>22</v>
      </c>
      <c r="G646" s="38"/>
      <c r="H646" s="38"/>
      <c r="I646" s="38"/>
      <c r="J646" s="38"/>
      <c r="K646" s="38">
        <f t="shared" si="67"/>
        <v>0</v>
      </c>
      <c r="L646" s="38"/>
      <c r="M646" s="40"/>
      <c r="N646" s="46"/>
      <c r="O646" s="47" t="s">
        <v>25</v>
      </c>
      <c r="P646" s="38"/>
      <c r="Q646" s="38"/>
      <c r="R646" s="38"/>
      <c r="S646" s="38"/>
      <c r="T646" s="44">
        <f t="shared" si="66"/>
        <v>0</v>
      </c>
      <c r="U646" s="45"/>
    </row>
    <row r="647" spans="1:21" x14ac:dyDescent="0.25">
      <c r="A647" s="33"/>
      <c r="B647" s="40"/>
      <c r="C647" s="13"/>
      <c r="D647" s="40"/>
      <c r="E647" s="46"/>
      <c r="F647" s="47" t="s">
        <v>40</v>
      </c>
      <c r="G647" s="38"/>
      <c r="H647" s="38"/>
      <c r="I647" s="38"/>
      <c r="J647" s="38"/>
      <c r="K647" s="38">
        <f t="shared" si="67"/>
        <v>0</v>
      </c>
      <c r="L647" s="38"/>
      <c r="M647" s="40"/>
      <c r="N647" s="46"/>
      <c r="O647" s="47" t="s">
        <v>22</v>
      </c>
      <c r="P647" s="38"/>
      <c r="Q647" s="38"/>
      <c r="R647" s="38"/>
      <c r="S647" s="38"/>
      <c r="T647" s="44">
        <f t="shared" si="66"/>
        <v>0</v>
      </c>
      <c r="U647" s="45"/>
    </row>
    <row r="648" spans="1:21" x14ac:dyDescent="0.25">
      <c r="A648" s="33"/>
      <c r="B648" s="40"/>
      <c r="C648" s="13"/>
      <c r="D648" s="40"/>
      <c r="E648" s="46"/>
      <c r="F648" s="47" t="s">
        <v>22</v>
      </c>
      <c r="G648" s="38"/>
      <c r="H648" s="38"/>
      <c r="I648" s="38"/>
      <c r="J648" s="38"/>
      <c r="K648" s="38">
        <f t="shared" si="67"/>
        <v>0</v>
      </c>
      <c r="L648" s="38"/>
      <c r="M648" s="40"/>
      <c r="N648" s="46"/>
      <c r="O648" s="47" t="s">
        <v>27</v>
      </c>
      <c r="P648" s="38"/>
      <c r="Q648" s="38"/>
      <c r="R648" s="38"/>
      <c r="S648" s="38"/>
      <c r="T648" s="44">
        <f t="shared" si="66"/>
        <v>0</v>
      </c>
      <c r="U648" s="45"/>
    </row>
    <row r="649" spans="1:21" x14ac:dyDescent="0.25">
      <c r="A649" s="33"/>
      <c r="B649" s="40"/>
      <c r="C649" s="13"/>
      <c r="D649" s="40"/>
      <c r="E649" s="46"/>
      <c r="F649" s="47" t="s">
        <v>42</v>
      </c>
      <c r="G649" s="38"/>
      <c r="H649" s="38"/>
      <c r="I649" s="38"/>
      <c r="J649" s="38"/>
      <c r="K649" s="38">
        <f>(G649*$G$640+H649*$H$640+I649*$I$640)/1000</f>
        <v>0</v>
      </c>
      <c r="L649" s="38"/>
      <c r="M649" s="40"/>
      <c r="N649" s="48"/>
      <c r="O649" s="47" t="s">
        <v>28</v>
      </c>
      <c r="P649" s="38"/>
      <c r="Q649" s="38"/>
      <c r="R649" s="38"/>
      <c r="S649" s="38"/>
      <c r="T649" s="44">
        <f t="shared" si="66"/>
        <v>0</v>
      </c>
      <c r="U649" s="45"/>
    </row>
    <row r="650" spans="1:21" x14ac:dyDescent="0.25">
      <c r="A650" s="33"/>
      <c r="B650" s="40"/>
      <c r="C650" s="13"/>
      <c r="D650" s="40"/>
      <c r="E650" s="46"/>
      <c r="F650" s="47" t="s">
        <v>26</v>
      </c>
      <c r="G650" s="38"/>
      <c r="H650" s="38"/>
      <c r="I650" s="38"/>
      <c r="J650" s="38"/>
      <c r="K650" s="38">
        <f t="shared" si="67"/>
        <v>0</v>
      </c>
      <c r="L650" s="38"/>
      <c r="M650" s="40"/>
      <c r="N650" s="48"/>
      <c r="O650" s="47" t="s">
        <v>22</v>
      </c>
      <c r="P650" s="38"/>
      <c r="Q650" s="38"/>
      <c r="R650" s="38"/>
      <c r="S650" s="38"/>
      <c r="T650" s="44">
        <f t="shared" si="66"/>
        <v>0</v>
      </c>
      <c r="U650" s="45"/>
    </row>
    <row r="651" spans="1:21" x14ac:dyDescent="0.25">
      <c r="A651" s="33"/>
      <c r="B651" s="40"/>
      <c r="C651" s="13"/>
      <c r="D651" s="40"/>
      <c r="E651" s="46"/>
      <c r="F651" s="47" t="s">
        <v>22</v>
      </c>
      <c r="G651" s="38"/>
      <c r="H651" s="38"/>
      <c r="I651" s="38"/>
      <c r="J651" s="38"/>
      <c r="K651" s="38">
        <f t="shared" si="67"/>
        <v>0</v>
      </c>
      <c r="L651" s="38"/>
      <c r="M651" s="40"/>
      <c r="N651" s="48"/>
      <c r="O651" s="47" t="s">
        <v>22</v>
      </c>
      <c r="P651" s="38"/>
      <c r="Q651" s="38"/>
      <c r="R651" s="38"/>
      <c r="S651" s="38"/>
      <c r="T651" s="44">
        <f t="shared" si="66"/>
        <v>0</v>
      </c>
      <c r="U651" s="45"/>
    </row>
    <row r="652" spans="1:21" x14ac:dyDescent="0.25">
      <c r="A652" s="33"/>
      <c r="B652" s="40"/>
      <c r="C652" s="13"/>
      <c r="D652" s="40"/>
      <c r="E652" s="46"/>
      <c r="F652" s="47" t="s">
        <v>22</v>
      </c>
      <c r="G652" s="38"/>
      <c r="H652" s="38"/>
      <c r="I652" s="38"/>
      <c r="J652" s="38"/>
      <c r="K652" s="38">
        <f t="shared" si="67"/>
        <v>0</v>
      </c>
      <c r="L652" s="38"/>
      <c r="M652" s="40"/>
      <c r="N652" s="49"/>
      <c r="O652" s="47" t="s">
        <v>22</v>
      </c>
      <c r="P652" s="38"/>
      <c r="Q652" s="38"/>
      <c r="R652" s="38"/>
      <c r="S652" s="38"/>
      <c r="T652" s="44">
        <f t="shared" si="66"/>
        <v>0</v>
      </c>
      <c r="U652" s="45"/>
    </row>
    <row r="653" spans="1:21" x14ac:dyDescent="0.25">
      <c r="E653" t="s">
        <v>0</v>
      </c>
      <c r="F653" s="1"/>
    </row>
    <row r="654" spans="1:21" x14ac:dyDescent="0.25">
      <c r="A654" s="2" t="s">
        <v>1</v>
      </c>
      <c r="B654" s="3" t="s">
        <v>2</v>
      </c>
      <c r="C654" s="3" t="s">
        <v>3</v>
      </c>
      <c r="D654" s="4" t="s">
        <v>4</v>
      </c>
      <c r="E654" s="4"/>
      <c r="F654" s="5"/>
      <c r="G654" s="5"/>
      <c r="H654" s="5"/>
      <c r="I654" s="5"/>
      <c r="J654" s="5"/>
      <c r="K654" s="6" t="s">
        <v>5</v>
      </c>
      <c r="L654" s="7"/>
      <c r="M654" s="4" t="s">
        <v>6</v>
      </c>
      <c r="N654" s="4"/>
      <c r="O654" s="5"/>
      <c r="P654" s="5"/>
      <c r="Q654" s="5"/>
      <c r="R654" s="5"/>
      <c r="S654" s="5"/>
      <c r="T654" s="8" t="s">
        <v>7</v>
      </c>
      <c r="U654" s="9" t="s">
        <v>8</v>
      </c>
    </row>
    <row r="655" spans="1:21" ht="25.5" x14ac:dyDescent="0.25">
      <c r="A655" s="2"/>
      <c r="B655" s="3"/>
      <c r="C655" s="3"/>
      <c r="D655" s="10" t="s">
        <v>9</v>
      </c>
      <c r="E655" s="11" t="s">
        <v>10</v>
      </c>
      <c r="F655" s="11" t="s">
        <v>11</v>
      </c>
      <c r="G655" s="12" t="s">
        <v>12</v>
      </c>
      <c r="H655" s="13"/>
      <c r="I655" s="13"/>
      <c r="J655" s="13"/>
      <c r="K655" s="13"/>
      <c r="L655" s="14" t="s">
        <v>13</v>
      </c>
      <c r="M655" s="10" t="s">
        <v>9</v>
      </c>
      <c r="N655" s="15" t="s">
        <v>14</v>
      </c>
      <c r="O655" s="11" t="s">
        <v>11</v>
      </c>
      <c r="P655" s="12" t="s">
        <v>12</v>
      </c>
      <c r="Q655" s="13"/>
      <c r="R655" s="13"/>
      <c r="S655" s="13"/>
      <c r="T655" s="8"/>
      <c r="U655" s="9"/>
    </row>
    <row r="656" spans="1:21" x14ac:dyDescent="0.25">
      <c r="A656" s="2"/>
      <c r="B656" s="3"/>
      <c r="C656" s="3"/>
      <c r="D656" s="10"/>
      <c r="E656" s="11"/>
      <c r="F656" s="11"/>
      <c r="G656" s="16" t="s">
        <v>15</v>
      </c>
      <c r="H656" s="17" t="s">
        <v>16</v>
      </c>
      <c r="I656" s="18" t="s">
        <v>17</v>
      </c>
      <c r="J656" s="19">
        <v>0</v>
      </c>
      <c r="K656" s="13"/>
      <c r="L656" s="20"/>
      <c r="M656" s="10"/>
      <c r="N656" s="15"/>
      <c r="O656" s="11"/>
      <c r="P656" s="16" t="s">
        <v>15</v>
      </c>
      <c r="Q656" s="17" t="s">
        <v>16</v>
      </c>
      <c r="R656" s="18" t="s">
        <v>17</v>
      </c>
      <c r="S656" s="19">
        <v>0</v>
      </c>
      <c r="T656" s="8"/>
      <c r="U656" s="9"/>
    </row>
    <row r="657" spans="1:21" x14ac:dyDescent="0.25">
      <c r="A657" s="21"/>
      <c r="B657" s="22"/>
      <c r="C657" s="23"/>
      <c r="D657" s="24"/>
      <c r="E657" s="25"/>
      <c r="F657" s="25"/>
      <c r="G657" s="26"/>
      <c r="H657" s="27"/>
      <c r="I657" s="28"/>
      <c r="J657" s="29"/>
      <c r="K657" s="30"/>
      <c r="L657" s="30"/>
      <c r="M657" s="24"/>
      <c r="N657" s="25"/>
      <c r="O657" s="25"/>
      <c r="P657" s="26"/>
      <c r="Q657" s="27"/>
      <c r="R657" s="28"/>
      <c r="S657" s="29"/>
      <c r="T657" s="31"/>
      <c r="U657" s="32"/>
    </row>
    <row r="658" spans="1:21" x14ac:dyDescent="0.25">
      <c r="A658" s="33"/>
      <c r="B658" s="33">
        <v>85</v>
      </c>
      <c r="C658" s="34"/>
      <c r="D658" s="35">
        <v>630</v>
      </c>
      <c r="E658" s="36"/>
      <c r="F658" s="37"/>
      <c r="G658" s="38"/>
      <c r="H658" s="38"/>
      <c r="I658" s="38"/>
      <c r="J658" s="38"/>
      <c r="K658" s="38">
        <f>((SUM(H660:H671)*H659)+(SUM(G660:G671)*G659)+(SUM(I660:I671)*I659))/1000</f>
        <v>0</v>
      </c>
      <c r="L658" s="38">
        <f>T658*100/M658</f>
        <v>0</v>
      </c>
      <c r="M658" s="35">
        <v>400</v>
      </c>
      <c r="N658" s="36"/>
      <c r="O658" s="37"/>
      <c r="P658" s="38"/>
      <c r="Q658" s="38"/>
      <c r="R658" s="38"/>
      <c r="S658" s="38"/>
      <c r="T658" s="39">
        <f>((SUM(Q660:Q671)*Q659)+(SUM(P660:P671)*P659)+(SUM(R660:R671)*R659))/1000</f>
        <v>0</v>
      </c>
      <c r="U658" s="39">
        <f>T658*100/M658</f>
        <v>0</v>
      </c>
    </row>
    <row r="659" spans="1:21" x14ac:dyDescent="0.25">
      <c r="A659" s="33"/>
      <c r="B659" s="40"/>
      <c r="C659" s="13"/>
      <c r="D659" s="40"/>
      <c r="E659" s="41" t="s">
        <v>19</v>
      </c>
      <c r="F659" s="42"/>
      <c r="G659" s="43"/>
      <c r="H659" s="43"/>
      <c r="I659" s="43"/>
      <c r="J659" s="43"/>
      <c r="K659" s="38"/>
      <c r="L659" s="38"/>
      <c r="M659" s="40"/>
      <c r="N659" s="41" t="s">
        <v>19</v>
      </c>
      <c r="O659" s="42"/>
      <c r="P659" s="43"/>
      <c r="Q659" s="43"/>
      <c r="R659" s="43"/>
      <c r="S659" s="38"/>
      <c r="T659" s="44"/>
      <c r="U659" s="45"/>
    </row>
    <row r="660" spans="1:21" x14ac:dyDescent="0.25">
      <c r="A660" s="33"/>
      <c r="B660" s="40"/>
      <c r="C660" s="13"/>
      <c r="D660" s="40"/>
      <c r="E660" s="46"/>
      <c r="F660" s="47" t="s">
        <v>30</v>
      </c>
      <c r="G660" s="38"/>
      <c r="H660" s="38"/>
      <c r="I660" s="38"/>
      <c r="J660" s="38"/>
      <c r="K660" s="38">
        <f>(G660*$G$7+H660*$H$7+I660*$I$7)/1000</f>
        <v>0</v>
      </c>
      <c r="L660" s="38"/>
      <c r="M660" s="40"/>
      <c r="N660" s="46"/>
      <c r="O660" s="47" t="s">
        <v>35</v>
      </c>
      <c r="P660" s="38"/>
      <c r="Q660" s="38"/>
      <c r="R660" s="38"/>
      <c r="S660" s="38"/>
      <c r="T660" s="44">
        <f t="shared" ref="T660:T671" si="68">(P660*$P$7+Q660*$Q$7+R660*$R$7)/1000</f>
        <v>0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31</v>
      </c>
      <c r="G661" s="38"/>
      <c r="H661" s="38"/>
      <c r="I661" s="38"/>
      <c r="J661" s="38"/>
      <c r="K661" s="38">
        <f t="shared" ref="K661:K671" si="69">(G661*$G$7+H661*$H$7+I661*$I$7)/1000</f>
        <v>0</v>
      </c>
      <c r="L661" s="38"/>
      <c r="M661" s="40"/>
      <c r="N661" s="48"/>
      <c r="O661" s="47" t="s">
        <v>22</v>
      </c>
      <c r="P661" s="38"/>
      <c r="Q661" s="38"/>
      <c r="R661" s="38"/>
      <c r="S661" s="38"/>
      <c r="T661" s="44">
        <f t="shared" si="68"/>
        <v>0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22</v>
      </c>
      <c r="G662" s="38"/>
      <c r="H662" s="38"/>
      <c r="I662" s="38"/>
      <c r="J662" s="38"/>
      <c r="K662" s="38">
        <f t="shared" si="69"/>
        <v>0</v>
      </c>
      <c r="L662" s="38"/>
      <c r="M662" s="40"/>
      <c r="N662" s="46"/>
      <c r="O662" s="47" t="s">
        <v>37</v>
      </c>
      <c r="P662" s="38"/>
      <c r="Q662" s="38"/>
      <c r="R662" s="38"/>
      <c r="S662" s="38"/>
      <c r="T662" s="44">
        <f t="shared" si="68"/>
        <v>0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22</v>
      </c>
      <c r="G663" s="38"/>
      <c r="H663" s="38"/>
      <c r="I663" s="38"/>
      <c r="J663" s="38"/>
      <c r="K663" s="38">
        <f t="shared" si="69"/>
        <v>0</v>
      </c>
      <c r="L663" s="38"/>
      <c r="M663" s="40"/>
      <c r="N663" s="48"/>
      <c r="O663" s="47" t="s">
        <v>25</v>
      </c>
      <c r="P663" s="38"/>
      <c r="Q663" s="38"/>
      <c r="R663" s="38"/>
      <c r="S663" s="38"/>
      <c r="T663" s="44">
        <f t="shared" si="68"/>
        <v>0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22</v>
      </c>
      <c r="G664" s="38"/>
      <c r="H664" s="38"/>
      <c r="I664" s="38"/>
      <c r="J664" s="38"/>
      <c r="K664" s="38">
        <f t="shared" si="69"/>
        <v>0</v>
      </c>
      <c r="L664" s="38"/>
      <c r="M664" s="40"/>
      <c r="N664" s="46"/>
      <c r="O664" s="47" t="s">
        <v>39</v>
      </c>
      <c r="P664" s="38"/>
      <c r="Q664" s="38"/>
      <c r="R664" s="38"/>
      <c r="S664" s="38"/>
      <c r="T664" s="44">
        <f t="shared" si="68"/>
        <v>0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33</v>
      </c>
      <c r="G665" s="38"/>
      <c r="H665" s="38"/>
      <c r="I665" s="38"/>
      <c r="J665" s="38"/>
      <c r="K665" s="38">
        <f t="shared" si="69"/>
        <v>0</v>
      </c>
      <c r="L665" s="38"/>
      <c r="M665" s="40"/>
      <c r="N665" s="46"/>
      <c r="O665" s="47" t="s">
        <v>27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A666" s="33"/>
      <c r="B666" s="40"/>
      <c r="C666" s="13"/>
      <c r="D666" s="40"/>
      <c r="E666" s="46"/>
      <c r="F666" s="47" t="s">
        <v>40</v>
      </c>
      <c r="G666" s="38"/>
      <c r="H666" s="38"/>
      <c r="I666" s="38"/>
      <c r="J666" s="38"/>
      <c r="K666" s="38">
        <f t="shared" si="69"/>
        <v>0</v>
      </c>
      <c r="L666" s="38"/>
      <c r="M666" s="40"/>
      <c r="N666" s="46"/>
      <c r="O666" s="47" t="s">
        <v>28</v>
      </c>
      <c r="P666" s="38"/>
      <c r="Q666" s="38"/>
      <c r="R666" s="38"/>
      <c r="S666" s="38"/>
      <c r="T666" s="44">
        <f t="shared" si="68"/>
        <v>0</v>
      </c>
      <c r="U666" s="45"/>
    </row>
    <row r="667" spans="1:21" x14ac:dyDescent="0.25">
      <c r="A667" s="33"/>
      <c r="B667" s="40"/>
      <c r="C667" s="13"/>
      <c r="D667" s="40"/>
      <c r="E667" s="46"/>
      <c r="F667" s="47" t="s">
        <v>24</v>
      </c>
      <c r="G667" s="38"/>
      <c r="H667" s="38"/>
      <c r="I667" s="38"/>
      <c r="J667" s="38"/>
      <c r="K667" s="38">
        <f t="shared" si="69"/>
        <v>0</v>
      </c>
      <c r="L667" s="38"/>
      <c r="M667" s="40"/>
      <c r="N667" s="46"/>
      <c r="O667" s="47" t="s">
        <v>41</v>
      </c>
      <c r="P667" s="38"/>
      <c r="Q667" s="38"/>
      <c r="R667" s="38"/>
      <c r="S667" s="38"/>
      <c r="T667" s="44">
        <f t="shared" si="68"/>
        <v>0</v>
      </c>
      <c r="U667" s="45"/>
    </row>
    <row r="668" spans="1:21" x14ac:dyDescent="0.25">
      <c r="A668" s="33"/>
      <c r="B668" s="40"/>
      <c r="C668" s="13"/>
      <c r="D668" s="40"/>
      <c r="E668" s="46"/>
      <c r="F668" s="47" t="s">
        <v>42</v>
      </c>
      <c r="G668" s="38"/>
      <c r="H668" s="38"/>
      <c r="I668" s="38"/>
      <c r="J668" s="38"/>
      <c r="K668" s="38">
        <f t="shared" si="69"/>
        <v>0</v>
      </c>
      <c r="L668" s="38"/>
      <c r="M668" s="40"/>
      <c r="N668" s="48"/>
      <c r="O668" s="47" t="s">
        <v>22</v>
      </c>
      <c r="P668" s="38"/>
      <c r="Q668" s="38"/>
      <c r="R668" s="38"/>
      <c r="S668" s="38"/>
      <c r="T668" s="44">
        <f t="shared" si="68"/>
        <v>0</v>
      </c>
      <c r="U668" s="45"/>
    </row>
    <row r="669" spans="1:21" x14ac:dyDescent="0.25">
      <c r="A669" s="33"/>
      <c r="B669" s="40"/>
      <c r="C669" s="13"/>
      <c r="D669" s="40"/>
      <c r="E669" s="46"/>
      <c r="F669" s="47" t="s">
        <v>26</v>
      </c>
      <c r="G669" s="38"/>
      <c r="H669" s="38"/>
      <c r="I669" s="38"/>
      <c r="J669" s="38"/>
      <c r="K669" s="38">
        <f t="shared" si="69"/>
        <v>0</v>
      </c>
      <c r="L669" s="38"/>
      <c r="M669" s="40"/>
      <c r="N669" s="48"/>
      <c r="O669" s="47" t="s">
        <v>44</v>
      </c>
      <c r="P669" s="38"/>
      <c r="Q669" s="38"/>
      <c r="R669" s="38"/>
      <c r="S669" s="38"/>
      <c r="T669" s="44">
        <f t="shared" si="68"/>
        <v>0</v>
      </c>
      <c r="U669" s="45"/>
    </row>
    <row r="670" spans="1:21" x14ac:dyDescent="0.25">
      <c r="A670" s="33"/>
      <c r="B670" s="40"/>
      <c r="C670" s="13"/>
      <c r="D670" s="40"/>
      <c r="E670" s="46"/>
      <c r="F670" s="47" t="s">
        <v>20</v>
      </c>
      <c r="G670" s="38"/>
      <c r="H670" s="38"/>
      <c r="I670" s="38"/>
      <c r="J670" s="38"/>
      <c r="K670" s="38">
        <f t="shared" si="69"/>
        <v>0</v>
      </c>
      <c r="L670" s="38"/>
      <c r="M670" s="40"/>
      <c r="N670" s="48"/>
      <c r="O670" s="47" t="s">
        <v>45</v>
      </c>
      <c r="P670" s="38"/>
      <c r="Q670" s="38"/>
      <c r="R670" s="38"/>
      <c r="S670" s="38"/>
      <c r="T670" s="44">
        <f t="shared" si="68"/>
        <v>0</v>
      </c>
      <c r="U670" s="45"/>
    </row>
    <row r="671" spans="1:21" x14ac:dyDescent="0.25">
      <c r="A671" s="33"/>
      <c r="B671" s="40"/>
      <c r="C671" s="13"/>
      <c r="D671" s="40"/>
      <c r="E671" s="46"/>
      <c r="F671" s="47" t="s">
        <v>22</v>
      </c>
      <c r="G671" s="38"/>
      <c r="H671" s="38"/>
      <c r="I671" s="38"/>
      <c r="J671" s="38"/>
      <c r="K671" s="38">
        <f t="shared" si="69"/>
        <v>0</v>
      </c>
      <c r="L671" s="38"/>
      <c r="M671" s="40"/>
      <c r="N671" s="49"/>
      <c r="O671" s="47" t="s">
        <v>22</v>
      </c>
      <c r="P671" s="38"/>
      <c r="Q671" s="38"/>
      <c r="R671" s="38"/>
      <c r="S671" s="38"/>
      <c r="T671" s="44">
        <f t="shared" si="68"/>
        <v>0</v>
      </c>
      <c r="U671" s="45"/>
    </row>
    <row r="672" spans="1:21" x14ac:dyDescent="0.25">
      <c r="E672" t="s">
        <v>0</v>
      </c>
      <c r="F672" s="1"/>
    </row>
    <row r="673" spans="1:21" x14ac:dyDescent="0.25">
      <c r="A673" s="2" t="s">
        <v>1</v>
      </c>
      <c r="B673" s="3" t="s">
        <v>2</v>
      </c>
      <c r="C673" s="3" t="s">
        <v>3</v>
      </c>
      <c r="D673" s="4" t="s">
        <v>4</v>
      </c>
      <c r="E673" s="4"/>
      <c r="F673" s="5"/>
      <c r="G673" s="5"/>
      <c r="H673" s="5"/>
      <c r="I673" s="5"/>
      <c r="J673" s="5"/>
      <c r="K673" s="6" t="s">
        <v>5</v>
      </c>
      <c r="L673" s="7"/>
      <c r="M673" s="4" t="s">
        <v>6</v>
      </c>
      <c r="N673" s="4"/>
      <c r="O673" s="5"/>
      <c r="P673" s="5"/>
      <c r="Q673" s="5"/>
      <c r="R673" s="5"/>
      <c r="S673" s="5"/>
      <c r="T673" s="8" t="s">
        <v>7</v>
      </c>
      <c r="U673" s="9" t="s">
        <v>8</v>
      </c>
    </row>
    <row r="674" spans="1:21" ht="25.5" x14ac:dyDescent="0.25">
      <c r="A674" s="2"/>
      <c r="B674" s="3"/>
      <c r="C674" s="3"/>
      <c r="D674" s="10" t="s">
        <v>9</v>
      </c>
      <c r="E674" s="11" t="s">
        <v>10</v>
      </c>
      <c r="F674" s="11" t="s">
        <v>11</v>
      </c>
      <c r="G674" s="12" t="s">
        <v>12</v>
      </c>
      <c r="H674" s="13"/>
      <c r="I674" s="13"/>
      <c r="J674" s="13"/>
      <c r="K674" s="13"/>
      <c r="L674" s="14" t="s">
        <v>13</v>
      </c>
      <c r="M674" s="10" t="s">
        <v>9</v>
      </c>
      <c r="N674" s="15" t="s">
        <v>14</v>
      </c>
      <c r="O674" s="11" t="s">
        <v>11</v>
      </c>
      <c r="P674" s="12" t="s">
        <v>12</v>
      </c>
      <c r="Q674" s="13"/>
      <c r="R674" s="13"/>
      <c r="S674" s="13"/>
      <c r="T674" s="8"/>
      <c r="U674" s="9"/>
    </row>
    <row r="675" spans="1:21" x14ac:dyDescent="0.25">
      <c r="A675" s="2"/>
      <c r="B675" s="3"/>
      <c r="C675" s="3"/>
      <c r="D675" s="10"/>
      <c r="E675" s="11"/>
      <c r="F675" s="11"/>
      <c r="G675" s="16" t="s">
        <v>15</v>
      </c>
      <c r="H675" s="17" t="s">
        <v>16</v>
      </c>
      <c r="I675" s="18" t="s">
        <v>17</v>
      </c>
      <c r="J675" s="19">
        <v>0</v>
      </c>
      <c r="K675" s="13"/>
      <c r="L675" s="20"/>
      <c r="M675" s="10"/>
      <c r="N675" s="15"/>
      <c r="O675" s="11"/>
      <c r="P675" s="16" t="s">
        <v>15</v>
      </c>
      <c r="Q675" s="17" t="s">
        <v>16</v>
      </c>
      <c r="R675" s="18" t="s">
        <v>17</v>
      </c>
      <c r="S675" s="19">
        <v>0</v>
      </c>
      <c r="T675" s="8"/>
      <c r="U675" s="9"/>
    </row>
    <row r="676" spans="1:21" x14ac:dyDescent="0.25">
      <c r="A676" s="21"/>
      <c r="B676" s="22"/>
      <c r="C676" s="23"/>
      <c r="D676" s="24"/>
      <c r="E676" s="25"/>
      <c r="F676" s="25"/>
      <c r="G676" s="26"/>
      <c r="H676" s="27"/>
      <c r="I676" s="28"/>
      <c r="J676" s="29"/>
      <c r="K676" s="30"/>
      <c r="L676" s="30"/>
      <c r="M676" s="24"/>
      <c r="N676" s="25"/>
      <c r="O676" s="25"/>
      <c r="P676" s="26"/>
      <c r="Q676" s="27"/>
      <c r="R676" s="28"/>
      <c r="S676" s="29"/>
      <c r="T676" s="31"/>
      <c r="U676" s="32"/>
    </row>
    <row r="677" spans="1:21" x14ac:dyDescent="0.25">
      <c r="A677" s="33"/>
      <c r="B677" s="33">
        <v>86</v>
      </c>
      <c r="C677" s="34"/>
      <c r="D677" s="35">
        <v>320</v>
      </c>
      <c r="E677" s="36"/>
      <c r="F677" s="37"/>
      <c r="G677" s="38"/>
      <c r="H677" s="38"/>
      <c r="I677" s="38"/>
      <c r="J677" s="38"/>
      <c r="K677" s="38">
        <f>((SUM(H679:H690)*H678)+(SUM(G679:G690)*G678)+(SUM(I679:I690)*I678))/1000</f>
        <v>53.857999999999997</v>
      </c>
      <c r="L677" s="38" t="e">
        <f>T677*100/M677</f>
        <v>#DIV/0!</v>
      </c>
      <c r="M677" s="35"/>
      <c r="N677" s="36"/>
      <c r="O677" s="37"/>
      <c r="P677" s="38"/>
      <c r="Q677" s="38"/>
      <c r="R677" s="38"/>
      <c r="S677" s="38"/>
      <c r="T677" s="39">
        <f>((SUM(Q679:Q690)*Q678)+(SUM(P679:P690)*P678)+(SUM(R679:R690)*R678))/1000</f>
        <v>0</v>
      </c>
      <c r="U677" s="39" t="e">
        <f>T677*100/M677</f>
        <v>#DIV/0!</v>
      </c>
    </row>
    <row r="678" spans="1:21" x14ac:dyDescent="0.25">
      <c r="A678" s="33"/>
      <c r="B678" s="40"/>
      <c r="C678" s="13"/>
      <c r="D678" s="40"/>
      <c r="E678" s="41" t="s">
        <v>19</v>
      </c>
      <c r="F678" s="42"/>
      <c r="G678" s="43">
        <v>231</v>
      </c>
      <c r="H678" s="43">
        <v>228</v>
      </c>
      <c r="I678" s="43">
        <v>232</v>
      </c>
      <c r="J678" s="43"/>
      <c r="K678" s="38"/>
      <c r="L678" s="38"/>
      <c r="M678" s="40"/>
      <c r="N678" s="41" t="s">
        <v>19</v>
      </c>
      <c r="O678" s="42"/>
      <c r="P678" s="43"/>
      <c r="Q678" s="43"/>
      <c r="R678" s="43"/>
      <c r="S678" s="38"/>
      <c r="T678" s="44"/>
      <c r="U678" s="45"/>
    </row>
    <row r="679" spans="1:21" x14ac:dyDescent="0.25">
      <c r="A679" s="33"/>
      <c r="B679" s="40"/>
      <c r="C679" s="13"/>
      <c r="D679" s="40"/>
      <c r="E679" s="46"/>
      <c r="F679" s="47" t="s">
        <v>22</v>
      </c>
      <c r="G679" s="38"/>
      <c r="H679" s="38"/>
      <c r="I679" s="38"/>
      <c r="J679" s="38"/>
      <c r="K679" s="38">
        <f>(G679*$G$7+H679*$H$7+I679*$I$7)/1000</f>
        <v>0</v>
      </c>
      <c r="L679" s="38"/>
      <c r="M679" s="40"/>
      <c r="N679" s="46"/>
      <c r="O679" s="47" t="s">
        <v>22</v>
      </c>
      <c r="P679" s="38"/>
      <c r="Q679" s="38"/>
      <c r="R679" s="38"/>
      <c r="S679" s="38"/>
      <c r="T679" s="44">
        <f t="shared" ref="T679:T690" si="70">(P679*$P$7+Q679*$Q$7+R679*$R$7)/1000</f>
        <v>0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22</v>
      </c>
      <c r="G680" s="38"/>
      <c r="H680" s="38"/>
      <c r="I680" s="38"/>
      <c r="J680" s="38"/>
      <c r="K680" s="38">
        <f t="shared" ref="K680:K690" si="71">(G680*$G$7+H680*$H$7+I680*$I$7)/1000</f>
        <v>0</v>
      </c>
      <c r="L680" s="38"/>
      <c r="M680" s="40"/>
      <c r="N680" s="48"/>
      <c r="O680" s="47" t="s">
        <v>22</v>
      </c>
      <c r="P680" s="38"/>
      <c r="Q680" s="38"/>
      <c r="R680" s="38"/>
      <c r="S680" s="38"/>
      <c r="T680" s="44">
        <f t="shared" si="70"/>
        <v>0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22</v>
      </c>
      <c r="G681" s="38"/>
      <c r="H681" s="38"/>
      <c r="I681" s="38"/>
      <c r="J681" s="38"/>
      <c r="K681" s="38">
        <f t="shared" si="71"/>
        <v>0</v>
      </c>
      <c r="L681" s="38"/>
      <c r="M681" s="40"/>
      <c r="N681" s="46"/>
      <c r="O681" s="47" t="s">
        <v>22</v>
      </c>
      <c r="P681" s="38"/>
      <c r="Q681" s="38"/>
      <c r="R681" s="38"/>
      <c r="S681" s="38"/>
      <c r="T681" s="44">
        <f t="shared" si="70"/>
        <v>0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22</v>
      </c>
      <c r="G682" s="38"/>
      <c r="H682" s="38"/>
      <c r="I682" s="38"/>
      <c r="J682" s="38"/>
      <c r="K682" s="38">
        <f t="shared" si="71"/>
        <v>0</v>
      </c>
      <c r="L682" s="38"/>
      <c r="M682" s="40"/>
      <c r="N682" s="48"/>
      <c r="O682" s="47" t="s">
        <v>22</v>
      </c>
      <c r="P682" s="38"/>
      <c r="Q682" s="38"/>
      <c r="R682" s="38"/>
      <c r="S682" s="38"/>
      <c r="T682" s="44">
        <f t="shared" si="70"/>
        <v>0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22</v>
      </c>
      <c r="G683" s="38"/>
      <c r="H683" s="38"/>
      <c r="I683" s="38"/>
      <c r="J683" s="38"/>
      <c r="K683" s="38">
        <f t="shared" si="71"/>
        <v>0</v>
      </c>
      <c r="L683" s="38"/>
      <c r="M683" s="40"/>
      <c r="N683" s="46"/>
      <c r="O683" s="47" t="s">
        <v>22</v>
      </c>
      <c r="P683" s="38"/>
      <c r="Q683" s="38"/>
      <c r="R683" s="38"/>
      <c r="S683" s="38"/>
      <c r="T683" s="44">
        <f t="shared" si="70"/>
        <v>0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33</v>
      </c>
      <c r="G684" s="38">
        <v>20</v>
      </c>
      <c r="H684" s="38">
        <v>48</v>
      </c>
      <c r="I684" s="38">
        <v>17</v>
      </c>
      <c r="J684" s="38">
        <v>23</v>
      </c>
      <c r="K684" s="38">
        <f t="shared" si="71"/>
        <v>0</v>
      </c>
      <c r="L684" s="38"/>
      <c r="M684" s="40"/>
      <c r="N684" s="46"/>
      <c r="O684" s="47" t="s">
        <v>22</v>
      </c>
      <c r="P684" s="38"/>
      <c r="Q684" s="38"/>
      <c r="R684" s="38"/>
      <c r="S684" s="38"/>
      <c r="T684" s="44">
        <f t="shared" si="70"/>
        <v>0</v>
      </c>
      <c r="U684" s="45"/>
    </row>
    <row r="685" spans="1:21" x14ac:dyDescent="0.25">
      <c r="A685" s="33"/>
      <c r="B685" s="40"/>
      <c r="C685" s="13"/>
      <c r="D685" s="40"/>
      <c r="E685" s="46"/>
      <c r="F685" s="47" t="s">
        <v>40</v>
      </c>
      <c r="G685" s="38">
        <v>10</v>
      </c>
      <c r="H685" s="38">
        <v>6</v>
      </c>
      <c r="I685" s="38">
        <v>7</v>
      </c>
      <c r="J685" s="38">
        <v>2</v>
      </c>
      <c r="K685" s="38">
        <f t="shared" si="71"/>
        <v>0</v>
      </c>
      <c r="L685" s="38"/>
      <c r="M685" s="40"/>
      <c r="N685" s="46"/>
      <c r="O685" s="47" t="s">
        <v>22</v>
      </c>
      <c r="P685" s="38"/>
      <c r="Q685" s="38"/>
      <c r="R685" s="38"/>
      <c r="S685" s="38"/>
      <c r="T685" s="44">
        <f t="shared" si="70"/>
        <v>0</v>
      </c>
      <c r="U685" s="45"/>
    </row>
    <row r="686" spans="1:21" x14ac:dyDescent="0.25">
      <c r="A686" s="33"/>
      <c r="B686" s="40"/>
      <c r="C686" s="13"/>
      <c r="D686" s="40"/>
      <c r="E686" s="46"/>
      <c r="F686" s="47" t="s">
        <v>24</v>
      </c>
      <c r="G686" s="38">
        <v>60</v>
      </c>
      <c r="H686" s="38">
        <v>31</v>
      </c>
      <c r="I686" s="38">
        <v>35</v>
      </c>
      <c r="J686" s="38">
        <v>25</v>
      </c>
      <c r="K686" s="38">
        <f t="shared" si="71"/>
        <v>0</v>
      </c>
      <c r="L686" s="38"/>
      <c r="M686" s="40"/>
      <c r="N686" s="46"/>
      <c r="O686" s="47" t="s">
        <v>22</v>
      </c>
      <c r="P686" s="38"/>
      <c r="Q686" s="38"/>
      <c r="R686" s="38"/>
      <c r="S686" s="38"/>
      <c r="T686" s="44">
        <f t="shared" si="70"/>
        <v>0</v>
      </c>
      <c r="U686" s="45"/>
    </row>
    <row r="687" spans="1:21" x14ac:dyDescent="0.25">
      <c r="A687" s="33"/>
      <c r="B687" s="40"/>
      <c r="C687" s="13"/>
      <c r="D687" s="40"/>
      <c r="E687" s="46"/>
      <c r="F687" s="47" t="s">
        <v>22</v>
      </c>
      <c r="G687" s="38"/>
      <c r="H687" s="38"/>
      <c r="I687" s="38"/>
      <c r="J687" s="38"/>
      <c r="K687" s="38">
        <f t="shared" si="71"/>
        <v>0</v>
      </c>
      <c r="L687" s="38"/>
      <c r="M687" s="40"/>
      <c r="N687" s="48"/>
      <c r="O687" s="47" t="s">
        <v>22</v>
      </c>
      <c r="P687" s="38"/>
      <c r="Q687" s="38"/>
      <c r="R687" s="38"/>
      <c r="S687" s="38"/>
      <c r="T687" s="44">
        <f t="shared" si="70"/>
        <v>0</v>
      </c>
      <c r="U687" s="45"/>
    </row>
    <row r="688" spans="1:21" x14ac:dyDescent="0.25">
      <c r="A688" s="33"/>
      <c r="B688" s="40"/>
      <c r="C688" s="13"/>
      <c r="D688" s="40"/>
      <c r="E688" s="46"/>
      <c r="F688" s="47" t="s">
        <v>22</v>
      </c>
      <c r="G688" s="38"/>
      <c r="H688" s="38"/>
      <c r="I688" s="38"/>
      <c r="J688" s="38"/>
      <c r="K688" s="38">
        <f t="shared" si="71"/>
        <v>0</v>
      </c>
      <c r="L688" s="38"/>
      <c r="M688" s="40"/>
      <c r="N688" s="48"/>
      <c r="O688" s="47" t="s">
        <v>22</v>
      </c>
      <c r="P688" s="38"/>
      <c r="Q688" s="38"/>
      <c r="R688" s="38"/>
      <c r="S688" s="38"/>
      <c r="T688" s="44">
        <f t="shared" si="70"/>
        <v>0</v>
      </c>
      <c r="U688" s="45"/>
    </row>
    <row r="689" spans="1:21" x14ac:dyDescent="0.25">
      <c r="A689" s="33"/>
      <c r="B689" s="40"/>
      <c r="C689" s="13"/>
      <c r="D689" s="40"/>
      <c r="E689" s="46"/>
      <c r="F689" s="47" t="s">
        <v>22</v>
      </c>
      <c r="G689" s="38"/>
      <c r="H689" s="38"/>
      <c r="I689" s="38"/>
      <c r="J689" s="38"/>
      <c r="K689" s="38">
        <f t="shared" si="71"/>
        <v>0</v>
      </c>
      <c r="L689" s="38"/>
      <c r="M689" s="40"/>
      <c r="N689" s="48"/>
      <c r="O689" s="47" t="s">
        <v>22</v>
      </c>
      <c r="P689" s="38"/>
      <c r="Q689" s="38"/>
      <c r="R689" s="38"/>
      <c r="S689" s="38"/>
      <c r="T689" s="44">
        <f t="shared" si="70"/>
        <v>0</v>
      </c>
      <c r="U689" s="45"/>
    </row>
    <row r="690" spans="1:21" x14ac:dyDescent="0.25">
      <c r="A690" s="33"/>
      <c r="B690" s="40"/>
      <c r="C690" s="13"/>
      <c r="D690" s="40"/>
      <c r="E690" s="46"/>
      <c r="F690" s="47" t="s">
        <v>22</v>
      </c>
      <c r="G690" s="38"/>
      <c r="H690" s="38"/>
      <c r="I690" s="38"/>
      <c r="J690" s="38"/>
      <c r="K690" s="38">
        <f t="shared" si="71"/>
        <v>0</v>
      </c>
      <c r="L690" s="38"/>
      <c r="M690" s="40"/>
      <c r="N690" s="49"/>
      <c r="O690" s="47" t="s">
        <v>22</v>
      </c>
      <c r="P690" s="38"/>
      <c r="Q690" s="38"/>
      <c r="R690" s="38"/>
      <c r="S690" s="38"/>
      <c r="T690" s="44">
        <f t="shared" si="70"/>
        <v>0</v>
      </c>
      <c r="U690" s="45"/>
    </row>
    <row r="691" spans="1:21" x14ac:dyDescent="0.25">
      <c r="E691" t="s">
        <v>0</v>
      </c>
      <c r="F691" s="1"/>
    </row>
    <row r="692" spans="1:21" x14ac:dyDescent="0.25">
      <c r="A692" s="2" t="s">
        <v>1</v>
      </c>
      <c r="B692" s="3" t="s">
        <v>2</v>
      </c>
      <c r="C692" s="3" t="s">
        <v>3</v>
      </c>
      <c r="D692" s="4" t="s">
        <v>4</v>
      </c>
      <c r="E692" s="4"/>
      <c r="F692" s="5"/>
      <c r="G692" s="5"/>
      <c r="H692" s="5"/>
      <c r="I692" s="5"/>
      <c r="J692" s="5"/>
      <c r="K692" s="6" t="s">
        <v>5</v>
      </c>
      <c r="L692" s="7"/>
      <c r="M692" s="4" t="s">
        <v>6</v>
      </c>
      <c r="N692" s="4"/>
      <c r="O692" s="5"/>
      <c r="P692" s="5"/>
      <c r="Q692" s="5"/>
      <c r="R692" s="5"/>
      <c r="S692" s="5"/>
      <c r="T692" s="8" t="s">
        <v>7</v>
      </c>
      <c r="U692" s="9" t="s">
        <v>8</v>
      </c>
    </row>
    <row r="693" spans="1:21" ht="25.5" x14ac:dyDescent="0.25">
      <c r="A693" s="2"/>
      <c r="B693" s="3"/>
      <c r="C693" s="3"/>
      <c r="D693" s="10" t="s">
        <v>9</v>
      </c>
      <c r="E693" s="11" t="s">
        <v>10</v>
      </c>
      <c r="F693" s="11" t="s">
        <v>11</v>
      </c>
      <c r="G693" s="12" t="s">
        <v>12</v>
      </c>
      <c r="H693" s="13"/>
      <c r="I693" s="13"/>
      <c r="J693" s="13"/>
      <c r="K693" s="13"/>
      <c r="L693" s="14" t="s">
        <v>13</v>
      </c>
      <c r="M693" s="10" t="s">
        <v>9</v>
      </c>
      <c r="N693" s="15" t="s">
        <v>14</v>
      </c>
      <c r="O693" s="11" t="s">
        <v>11</v>
      </c>
      <c r="P693" s="12" t="s">
        <v>12</v>
      </c>
      <c r="Q693" s="13"/>
      <c r="R693" s="13"/>
      <c r="S693" s="13"/>
      <c r="T693" s="8"/>
      <c r="U693" s="9"/>
    </row>
    <row r="694" spans="1:21" x14ac:dyDescent="0.25">
      <c r="A694" s="2"/>
      <c r="B694" s="3"/>
      <c r="C694" s="3"/>
      <c r="D694" s="10"/>
      <c r="E694" s="11"/>
      <c r="F694" s="11"/>
      <c r="G694" s="16" t="s">
        <v>15</v>
      </c>
      <c r="H694" s="17" t="s">
        <v>16</v>
      </c>
      <c r="I694" s="18" t="s">
        <v>17</v>
      </c>
      <c r="J694" s="19">
        <v>0</v>
      </c>
      <c r="K694" s="13"/>
      <c r="L694" s="20"/>
      <c r="M694" s="10"/>
      <c r="N694" s="15"/>
      <c r="O694" s="11"/>
      <c r="P694" s="16" t="s">
        <v>15</v>
      </c>
      <c r="Q694" s="17" t="s">
        <v>16</v>
      </c>
      <c r="R694" s="18" t="s">
        <v>17</v>
      </c>
      <c r="S694" s="19">
        <v>0</v>
      </c>
      <c r="T694" s="8"/>
      <c r="U694" s="9"/>
    </row>
    <row r="695" spans="1:21" x14ac:dyDescent="0.25">
      <c r="A695" s="21"/>
      <c r="B695" s="22"/>
      <c r="C695" s="23"/>
      <c r="D695" s="24"/>
      <c r="E695" s="25"/>
      <c r="F695" s="25"/>
      <c r="G695" s="26"/>
      <c r="H695" s="27"/>
      <c r="I695" s="28"/>
      <c r="J695" s="29"/>
      <c r="K695" s="30"/>
      <c r="L695" s="30"/>
      <c r="M695" s="24"/>
      <c r="N695" s="25"/>
      <c r="O695" s="25"/>
      <c r="P695" s="26"/>
      <c r="Q695" s="27"/>
      <c r="R695" s="28"/>
      <c r="S695" s="29"/>
      <c r="T695" s="31"/>
      <c r="U695" s="32"/>
    </row>
    <row r="696" spans="1:21" x14ac:dyDescent="0.25">
      <c r="A696" s="33"/>
      <c r="B696" s="33">
        <v>87</v>
      </c>
      <c r="C696" s="34"/>
      <c r="D696" s="35">
        <v>400</v>
      </c>
      <c r="E696" s="36"/>
      <c r="F696" s="37"/>
      <c r="G696" s="38"/>
      <c r="H696" s="38"/>
      <c r="I696" s="38"/>
      <c r="J696" s="38"/>
      <c r="K696" s="38">
        <f>((SUM(H698:H709)*H697)+(SUM(G698:G709)*G697)+(SUM(I698:I709)*I697))/1000</f>
        <v>14.387</v>
      </c>
      <c r="L696" s="38">
        <f>T696*100/M696</f>
        <v>0</v>
      </c>
      <c r="M696" s="35">
        <v>400</v>
      </c>
      <c r="N696" s="36"/>
      <c r="O696" s="37"/>
      <c r="P696" s="38"/>
      <c r="Q696" s="38"/>
      <c r="R696" s="38"/>
      <c r="S696" s="38"/>
      <c r="T696" s="39">
        <f>((SUM(Q698:Q709)*Q697)+(SUM(P698:P709)*P697)+(SUM(R698:R709)*R697))/1000</f>
        <v>0</v>
      </c>
      <c r="U696" s="39">
        <f>T696*100/M696</f>
        <v>0</v>
      </c>
    </row>
    <row r="697" spans="1:21" x14ac:dyDescent="0.25">
      <c r="A697" s="33"/>
      <c r="B697" s="40"/>
      <c r="C697" s="13"/>
      <c r="D697" s="40"/>
      <c r="E697" s="41" t="s">
        <v>19</v>
      </c>
      <c r="F697" s="42"/>
      <c r="G697" s="43">
        <v>231</v>
      </c>
      <c r="H697" s="43">
        <v>224</v>
      </c>
      <c r="I697" s="43">
        <v>227</v>
      </c>
      <c r="J697" s="43"/>
      <c r="K697" s="38"/>
      <c r="L697" s="38"/>
      <c r="M697" s="40"/>
      <c r="N697" s="41" t="s">
        <v>19</v>
      </c>
      <c r="O697" s="42"/>
      <c r="P697" s="43"/>
      <c r="Q697" s="43"/>
      <c r="R697" s="43"/>
      <c r="S697" s="38"/>
      <c r="T697" s="44"/>
      <c r="U697" s="45"/>
    </row>
    <row r="698" spans="1:21" x14ac:dyDescent="0.25">
      <c r="A698" s="33"/>
      <c r="B698" s="40"/>
      <c r="C698" s="13"/>
      <c r="D698" s="40"/>
      <c r="E698" s="46"/>
      <c r="F698" s="47" t="s">
        <v>30</v>
      </c>
      <c r="G698" s="38">
        <v>0</v>
      </c>
      <c r="H698" s="38">
        <v>8</v>
      </c>
      <c r="I698" s="38">
        <v>1</v>
      </c>
      <c r="J698" s="38">
        <v>7</v>
      </c>
      <c r="K698" s="38">
        <f>(G698*$G$7+H698*$H$7+I698*$I$7)/1000</f>
        <v>0</v>
      </c>
      <c r="L698" s="38"/>
      <c r="M698" s="40"/>
      <c r="N698" s="46"/>
      <c r="O698" s="47" t="s">
        <v>42</v>
      </c>
      <c r="P698" s="38">
        <v>0</v>
      </c>
      <c r="Q698" s="38">
        <v>0</v>
      </c>
      <c r="R698" s="38">
        <v>0</v>
      </c>
      <c r="S698" s="38">
        <v>0</v>
      </c>
      <c r="T698" s="44">
        <f t="shared" ref="T698:T709" si="72">(P698*$P$7+Q698*$Q$7+R698*$R$7)/1000</f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31</v>
      </c>
      <c r="G699" s="38">
        <v>11</v>
      </c>
      <c r="H699" s="38">
        <v>0</v>
      </c>
      <c r="I699" s="38">
        <v>0</v>
      </c>
      <c r="J699" s="38">
        <v>9</v>
      </c>
      <c r="K699" s="38">
        <f t="shared" ref="K699:K709" si="73">(G699*$G$7+H699*$H$7+I699*$I$7)/1000</f>
        <v>0</v>
      </c>
      <c r="L699" s="38"/>
      <c r="M699" s="40"/>
      <c r="N699" s="48"/>
      <c r="O699" s="47" t="s">
        <v>26</v>
      </c>
      <c r="P699" s="38">
        <v>38</v>
      </c>
      <c r="Q699" s="38">
        <v>70</v>
      </c>
      <c r="R699" s="38">
        <v>43</v>
      </c>
      <c r="S699" s="38">
        <v>12</v>
      </c>
      <c r="T699" s="44">
        <f t="shared" si="72"/>
        <v>33.091000000000001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36</v>
      </c>
      <c r="G700" s="38">
        <v>1</v>
      </c>
      <c r="H700" s="38">
        <v>0</v>
      </c>
      <c r="I700" s="38">
        <v>1</v>
      </c>
      <c r="J700" s="38">
        <v>0</v>
      </c>
      <c r="K700" s="38">
        <f t="shared" si="73"/>
        <v>0</v>
      </c>
      <c r="L700" s="38"/>
      <c r="M700" s="40"/>
      <c r="N700" s="46"/>
      <c r="O700" s="47" t="s">
        <v>20</v>
      </c>
      <c r="P700" s="38">
        <v>15</v>
      </c>
      <c r="Q700" s="38">
        <v>5</v>
      </c>
      <c r="R700" s="38">
        <v>3</v>
      </c>
      <c r="S700" s="38">
        <v>7</v>
      </c>
      <c r="T700" s="44">
        <f t="shared" si="72"/>
        <v>5.0629999999999997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32</v>
      </c>
      <c r="G701" s="38">
        <v>0</v>
      </c>
      <c r="H701" s="38">
        <v>0</v>
      </c>
      <c r="I701" s="38">
        <v>0</v>
      </c>
      <c r="J701" s="38">
        <v>0</v>
      </c>
      <c r="K701" s="38">
        <f t="shared" si="73"/>
        <v>0</v>
      </c>
      <c r="L701" s="38"/>
      <c r="M701" s="40"/>
      <c r="N701" s="48"/>
      <c r="O701" s="47" t="s">
        <v>21</v>
      </c>
      <c r="P701" s="38">
        <v>8</v>
      </c>
      <c r="Q701" s="38">
        <v>0</v>
      </c>
      <c r="R701" s="38">
        <v>4</v>
      </c>
      <c r="S701" s="38">
        <v>1</v>
      </c>
      <c r="T701" s="44">
        <f t="shared" si="72"/>
        <v>2.6520000000000001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22</v>
      </c>
      <c r="G702" s="38"/>
      <c r="H702" s="38"/>
      <c r="I702" s="38"/>
      <c r="J702" s="38"/>
      <c r="K702" s="38">
        <f t="shared" si="73"/>
        <v>0</v>
      </c>
      <c r="L702" s="38"/>
      <c r="M702" s="40"/>
      <c r="N702" s="46"/>
      <c r="O702" s="47" t="s">
        <v>22</v>
      </c>
      <c r="P702" s="38">
        <v>0</v>
      </c>
      <c r="Q702" s="38">
        <v>1</v>
      </c>
      <c r="R702" s="38">
        <v>0</v>
      </c>
      <c r="S702" s="38">
        <v>1</v>
      </c>
      <c r="T702" s="44">
        <f t="shared" si="72"/>
        <v>0.217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33</v>
      </c>
      <c r="G703" s="38">
        <v>15</v>
      </c>
      <c r="H703" s="38">
        <v>3</v>
      </c>
      <c r="I703" s="38">
        <v>10</v>
      </c>
      <c r="J703" s="38">
        <v>9</v>
      </c>
      <c r="K703" s="38">
        <f t="shared" si="73"/>
        <v>0</v>
      </c>
      <c r="L703" s="38"/>
      <c r="M703" s="40"/>
      <c r="N703" s="46"/>
      <c r="O703" s="47" t="s">
        <v>23</v>
      </c>
      <c r="P703" s="38">
        <v>22</v>
      </c>
      <c r="Q703" s="38">
        <v>45</v>
      </c>
      <c r="R703" s="38">
        <v>19</v>
      </c>
      <c r="S703" s="38">
        <v>12</v>
      </c>
      <c r="T703" s="44">
        <f t="shared" si="72"/>
        <v>18.826000000000001</v>
      </c>
      <c r="U703" s="45"/>
    </row>
    <row r="704" spans="1:21" x14ac:dyDescent="0.25">
      <c r="A704" s="33"/>
      <c r="B704" s="40"/>
      <c r="C704" s="13"/>
      <c r="D704" s="40"/>
      <c r="E704" s="46"/>
      <c r="F704" s="47" t="s">
        <v>40</v>
      </c>
      <c r="G704" s="38">
        <v>0</v>
      </c>
      <c r="H704" s="38">
        <v>0</v>
      </c>
      <c r="I704" s="38">
        <v>0</v>
      </c>
      <c r="J704" s="38">
        <v>0</v>
      </c>
      <c r="K704" s="38">
        <f t="shared" si="73"/>
        <v>0</v>
      </c>
      <c r="L704" s="38"/>
      <c r="M704" s="40"/>
      <c r="N704" s="46"/>
      <c r="O704" s="47" t="s">
        <v>37</v>
      </c>
      <c r="P704" s="38">
        <v>37</v>
      </c>
      <c r="Q704" s="38">
        <v>23</v>
      </c>
      <c r="R704" s="38">
        <v>16</v>
      </c>
      <c r="S704" s="38">
        <v>8</v>
      </c>
      <c r="T704" s="44">
        <f t="shared" si="72"/>
        <v>16.704000000000001</v>
      </c>
      <c r="U704" s="45"/>
    </row>
    <row r="705" spans="1:21" x14ac:dyDescent="0.25">
      <c r="A705" s="33"/>
      <c r="B705" s="40"/>
      <c r="C705" s="13"/>
      <c r="D705" s="40"/>
      <c r="E705" s="46"/>
      <c r="F705" s="47" t="s">
        <v>24</v>
      </c>
      <c r="G705" s="38">
        <v>5</v>
      </c>
      <c r="H705" s="38">
        <v>3</v>
      </c>
      <c r="I705" s="38">
        <v>5</v>
      </c>
      <c r="J705" s="38">
        <v>3</v>
      </c>
      <c r="K705" s="38">
        <f t="shared" si="73"/>
        <v>0</v>
      </c>
      <c r="L705" s="38"/>
      <c r="M705" s="40"/>
      <c r="N705" s="46"/>
      <c r="O705" s="47" t="s">
        <v>25</v>
      </c>
      <c r="P705" s="38">
        <v>16</v>
      </c>
      <c r="Q705" s="38">
        <v>40</v>
      </c>
      <c r="R705" s="38">
        <v>35</v>
      </c>
      <c r="S705" s="38">
        <v>15</v>
      </c>
      <c r="T705" s="44">
        <f t="shared" si="72"/>
        <v>19.951000000000001</v>
      </c>
      <c r="U705" s="45"/>
    </row>
    <row r="706" spans="1:21" x14ac:dyDescent="0.25">
      <c r="A706" s="33"/>
      <c r="B706" s="40"/>
      <c r="C706" s="13"/>
      <c r="D706" s="40"/>
      <c r="E706" s="46"/>
      <c r="F706" s="47" t="s">
        <v>22</v>
      </c>
      <c r="G706" s="38"/>
      <c r="H706" s="38"/>
      <c r="I706" s="38"/>
      <c r="J706" s="38"/>
      <c r="K706" s="38">
        <f t="shared" si="73"/>
        <v>0</v>
      </c>
      <c r="L706" s="38"/>
      <c r="M706" s="40"/>
      <c r="N706" s="48"/>
      <c r="O706" s="47" t="s">
        <v>22</v>
      </c>
      <c r="P706" s="38"/>
      <c r="Q706" s="38"/>
      <c r="R706" s="38"/>
      <c r="S706" s="38"/>
      <c r="T706" s="44">
        <f t="shared" si="72"/>
        <v>0</v>
      </c>
      <c r="U706" s="45"/>
    </row>
    <row r="707" spans="1:21" x14ac:dyDescent="0.25">
      <c r="A707" s="33"/>
      <c r="B707" s="40"/>
      <c r="C707" s="13"/>
      <c r="D707" s="40"/>
      <c r="E707" s="46"/>
      <c r="F707" s="47" t="s">
        <v>22</v>
      </c>
      <c r="G707" s="38"/>
      <c r="H707" s="38"/>
      <c r="I707" s="38"/>
      <c r="J707" s="38"/>
      <c r="K707" s="38">
        <f t="shared" si="73"/>
        <v>0</v>
      </c>
      <c r="L707" s="38"/>
      <c r="M707" s="40"/>
      <c r="N707" s="48"/>
      <c r="O707" s="47" t="s">
        <v>22</v>
      </c>
      <c r="P707" s="38"/>
      <c r="Q707" s="38"/>
      <c r="R707" s="38"/>
      <c r="S707" s="38"/>
      <c r="T707" s="44">
        <f t="shared" si="72"/>
        <v>0</v>
      </c>
      <c r="U707" s="45"/>
    </row>
    <row r="708" spans="1:21" x14ac:dyDescent="0.25">
      <c r="A708" s="33"/>
      <c r="B708" s="40"/>
      <c r="C708" s="13"/>
      <c r="D708" s="40"/>
      <c r="E708" s="46"/>
      <c r="F708" s="47" t="s">
        <v>22</v>
      </c>
      <c r="G708" s="38"/>
      <c r="H708" s="38"/>
      <c r="I708" s="38"/>
      <c r="J708" s="38"/>
      <c r="K708" s="38">
        <f t="shared" si="73"/>
        <v>0</v>
      </c>
      <c r="L708" s="38"/>
      <c r="M708" s="40"/>
      <c r="N708" s="48"/>
      <c r="O708" s="47" t="s">
        <v>22</v>
      </c>
      <c r="P708" s="38"/>
      <c r="Q708" s="38"/>
      <c r="R708" s="38"/>
      <c r="S708" s="38"/>
      <c r="T708" s="44">
        <f t="shared" si="72"/>
        <v>0</v>
      </c>
      <c r="U708" s="45"/>
    </row>
    <row r="709" spans="1:21" x14ac:dyDescent="0.25">
      <c r="A709" s="33"/>
      <c r="B709" s="40"/>
      <c r="C709" s="13"/>
      <c r="D709" s="40"/>
      <c r="E709" s="46"/>
      <c r="F709" s="47" t="s">
        <v>22</v>
      </c>
      <c r="G709" s="38"/>
      <c r="H709" s="38"/>
      <c r="I709" s="38"/>
      <c r="J709" s="38"/>
      <c r="K709" s="38">
        <f t="shared" si="73"/>
        <v>0</v>
      </c>
      <c r="L709" s="38"/>
      <c r="M709" s="40"/>
      <c r="N709" s="49"/>
      <c r="O709" s="47" t="s">
        <v>22</v>
      </c>
      <c r="P709" s="38"/>
      <c r="Q709" s="38"/>
      <c r="R709" s="38"/>
      <c r="S709" s="38"/>
      <c r="T709" s="44">
        <f t="shared" si="72"/>
        <v>0</v>
      </c>
      <c r="U709" s="45"/>
    </row>
    <row r="710" spans="1:21" x14ac:dyDescent="0.25">
      <c r="E710" t="s">
        <v>0</v>
      </c>
      <c r="F710" s="1"/>
    </row>
    <row r="711" spans="1:21" x14ac:dyDescent="0.25">
      <c r="A711" s="2" t="s">
        <v>1</v>
      </c>
      <c r="B711" s="3" t="s">
        <v>2</v>
      </c>
      <c r="C711" s="3" t="s">
        <v>3</v>
      </c>
      <c r="D711" s="4" t="s">
        <v>4</v>
      </c>
      <c r="E711" s="4"/>
      <c r="F711" s="5"/>
      <c r="G711" s="5"/>
      <c r="H711" s="5"/>
      <c r="I711" s="5"/>
      <c r="J711" s="5"/>
      <c r="K711" s="6" t="s">
        <v>5</v>
      </c>
      <c r="L711" s="7"/>
      <c r="M711" s="4" t="s">
        <v>6</v>
      </c>
      <c r="N711" s="4"/>
      <c r="O711" s="5"/>
      <c r="P711" s="5"/>
      <c r="Q711" s="5"/>
      <c r="R711" s="5"/>
      <c r="S711" s="5"/>
      <c r="T711" s="8" t="s">
        <v>7</v>
      </c>
      <c r="U711" s="9" t="s">
        <v>8</v>
      </c>
    </row>
    <row r="712" spans="1:21" ht="25.5" x14ac:dyDescent="0.25">
      <c r="A712" s="2"/>
      <c r="B712" s="3"/>
      <c r="C712" s="3"/>
      <c r="D712" s="10" t="s">
        <v>9</v>
      </c>
      <c r="E712" s="11" t="s">
        <v>10</v>
      </c>
      <c r="F712" s="11" t="s">
        <v>11</v>
      </c>
      <c r="G712" s="12" t="s">
        <v>12</v>
      </c>
      <c r="H712" s="13"/>
      <c r="I712" s="13"/>
      <c r="J712" s="13"/>
      <c r="K712" s="13"/>
      <c r="L712" s="14" t="s">
        <v>13</v>
      </c>
      <c r="M712" s="10" t="s">
        <v>9</v>
      </c>
      <c r="N712" s="15" t="s">
        <v>14</v>
      </c>
      <c r="O712" s="11" t="s">
        <v>11</v>
      </c>
      <c r="P712" s="12" t="s">
        <v>12</v>
      </c>
      <c r="Q712" s="13"/>
      <c r="R712" s="13"/>
      <c r="S712" s="13"/>
      <c r="T712" s="8"/>
      <c r="U712" s="9"/>
    </row>
    <row r="713" spans="1:21" x14ac:dyDescent="0.25">
      <c r="A713" s="2"/>
      <c r="B713" s="3"/>
      <c r="C713" s="3"/>
      <c r="D713" s="10"/>
      <c r="E713" s="11"/>
      <c r="F713" s="11"/>
      <c r="G713" s="16" t="s">
        <v>15</v>
      </c>
      <c r="H713" s="17" t="s">
        <v>16</v>
      </c>
      <c r="I713" s="18" t="s">
        <v>17</v>
      </c>
      <c r="J713" s="19">
        <v>0</v>
      </c>
      <c r="K713" s="13"/>
      <c r="L713" s="20"/>
      <c r="M713" s="10"/>
      <c r="N713" s="15"/>
      <c r="O713" s="11"/>
      <c r="P713" s="16" t="s">
        <v>15</v>
      </c>
      <c r="Q713" s="17" t="s">
        <v>16</v>
      </c>
      <c r="R713" s="18" t="s">
        <v>17</v>
      </c>
      <c r="S713" s="19">
        <v>0</v>
      </c>
      <c r="T713" s="8"/>
      <c r="U713" s="9"/>
    </row>
    <row r="714" spans="1:21" x14ac:dyDescent="0.25">
      <c r="A714" s="21"/>
      <c r="B714" s="22"/>
      <c r="C714" s="23"/>
      <c r="D714" s="24"/>
      <c r="E714" s="25"/>
      <c r="F714" s="25"/>
      <c r="G714" s="26"/>
      <c r="H714" s="27"/>
      <c r="I714" s="28"/>
      <c r="J714" s="29"/>
      <c r="K714" s="30"/>
      <c r="L714" s="30"/>
      <c r="M714" s="24"/>
      <c r="N714" s="25"/>
      <c r="O714" s="25"/>
      <c r="P714" s="26"/>
      <c r="Q714" s="27"/>
      <c r="R714" s="28"/>
      <c r="S714" s="29"/>
      <c r="T714" s="31"/>
      <c r="U714" s="32"/>
    </row>
    <row r="715" spans="1:21" x14ac:dyDescent="0.25">
      <c r="A715" s="33"/>
      <c r="B715" s="33">
        <v>88</v>
      </c>
      <c r="C715" s="34"/>
      <c r="D715" s="35">
        <v>100</v>
      </c>
      <c r="E715" s="36"/>
      <c r="F715" s="37"/>
      <c r="G715" s="38"/>
      <c r="H715" s="38"/>
      <c r="I715" s="38"/>
      <c r="J715" s="38"/>
      <c r="K715" s="38">
        <f>((SUM(H717:H728)*H716)+(SUM(G717:G728)*G716)+(SUM(I717:I728)*I716))/1000</f>
        <v>0</v>
      </c>
      <c r="L715" s="38">
        <f>T715*100/M715</f>
        <v>0</v>
      </c>
      <c r="M715" s="35">
        <v>100</v>
      </c>
      <c r="N715" s="36"/>
      <c r="O715" s="37"/>
      <c r="P715" s="38"/>
      <c r="Q715" s="38"/>
      <c r="R715" s="38"/>
      <c r="S715" s="38"/>
      <c r="T715" s="39">
        <f>((SUM(Q717:Q728)*Q716)+(SUM(P717:P728)*P716)+(SUM(R717:R728)*R716))/1000</f>
        <v>0</v>
      </c>
      <c r="U715" s="39">
        <f>T715*100/M715</f>
        <v>0</v>
      </c>
    </row>
    <row r="716" spans="1:21" x14ac:dyDescent="0.25">
      <c r="A716" s="33"/>
      <c r="B716" s="40"/>
      <c r="C716" s="13"/>
      <c r="D716" s="40"/>
      <c r="E716" s="41" t="s">
        <v>19</v>
      </c>
      <c r="F716" s="42"/>
      <c r="G716" s="43"/>
      <c r="H716" s="43"/>
      <c r="I716" s="43"/>
      <c r="J716" s="43"/>
      <c r="K716" s="38"/>
      <c r="L716" s="38"/>
      <c r="M716" s="40"/>
      <c r="N716" s="41" t="s">
        <v>19</v>
      </c>
      <c r="O716" s="42"/>
      <c r="P716" s="43"/>
      <c r="Q716" s="43"/>
      <c r="R716" s="43"/>
      <c r="S716" s="38"/>
      <c r="T716" s="44"/>
      <c r="U716" s="45"/>
    </row>
    <row r="717" spans="1:21" x14ac:dyDescent="0.25">
      <c r="A717" s="33"/>
      <c r="B717" s="40"/>
      <c r="C717" s="13"/>
      <c r="D717" s="40"/>
      <c r="E717" s="46"/>
      <c r="F717" s="47" t="s">
        <v>22</v>
      </c>
      <c r="G717" s="38"/>
      <c r="H717" s="38"/>
      <c r="I717" s="38"/>
      <c r="J717" s="38"/>
      <c r="K717" s="38">
        <f>(G717*$G$7+H717*$H$7+I717*$I$7)/1000</f>
        <v>0</v>
      </c>
      <c r="L717" s="38"/>
      <c r="M717" s="40"/>
      <c r="N717" s="46"/>
      <c r="O717" s="47" t="s">
        <v>22</v>
      </c>
      <c r="P717" s="38"/>
      <c r="Q717" s="38"/>
      <c r="R717" s="38"/>
      <c r="S717" s="38"/>
      <c r="T717" s="44">
        <f t="shared" ref="T717:T728" si="74">(P717*$P$7+Q717*$Q$7+R717*$R$7)/1000</f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22</v>
      </c>
      <c r="G718" s="38"/>
      <c r="H718" s="38"/>
      <c r="I718" s="38"/>
      <c r="J718" s="38"/>
      <c r="K718" s="38">
        <f t="shared" ref="K718:K728" si="75">(G718*$G$7+H718*$H$7+I718*$I$7)/1000</f>
        <v>0</v>
      </c>
      <c r="L718" s="38"/>
      <c r="M718" s="40"/>
      <c r="N718" s="48"/>
      <c r="O718" s="47" t="s">
        <v>22</v>
      </c>
      <c r="P718" s="38"/>
      <c r="Q718" s="38"/>
      <c r="R718" s="38"/>
      <c r="S718" s="38"/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22</v>
      </c>
      <c r="G719" s="38"/>
      <c r="H719" s="38"/>
      <c r="I719" s="38"/>
      <c r="J719" s="38"/>
      <c r="K719" s="38">
        <f t="shared" si="75"/>
        <v>0</v>
      </c>
      <c r="L719" s="38"/>
      <c r="M719" s="40"/>
      <c r="N719" s="46"/>
      <c r="O719" s="47" t="s">
        <v>22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22</v>
      </c>
      <c r="G720" s="38"/>
      <c r="H720" s="38"/>
      <c r="I720" s="38"/>
      <c r="J720" s="38"/>
      <c r="K720" s="38">
        <f t="shared" si="75"/>
        <v>0</v>
      </c>
      <c r="L720" s="38"/>
      <c r="M720" s="40"/>
      <c r="N720" s="48"/>
      <c r="O720" s="47" t="s">
        <v>22</v>
      </c>
      <c r="P720" s="38"/>
      <c r="Q720" s="38"/>
      <c r="R720" s="38"/>
      <c r="S720" s="38"/>
      <c r="T720" s="44">
        <f t="shared" si="74"/>
        <v>0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22</v>
      </c>
      <c r="G721" s="38"/>
      <c r="H721" s="38"/>
      <c r="I721" s="38"/>
      <c r="J721" s="38"/>
      <c r="K721" s="38">
        <f t="shared" si="75"/>
        <v>0</v>
      </c>
      <c r="L721" s="38"/>
      <c r="M721" s="40"/>
      <c r="N721" s="46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22</v>
      </c>
      <c r="G722" s="38"/>
      <c r="H722" s="38"/>
      <c r="I722" s="38"/>
      <c r="J722" s="38"/>
      <c r="K722" s="38">
        <f t="shared" si="75"/>
        <v>0</v>
      </c>
      <c r="L722" s="38"/>
      <c r="M722" s="40"/>
      <c r="N722" s="46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A723" s="33"/>
      <c r="B723" s="40"/>
      <c r="C723" s="13"/>
      <c r="D723" s="40"/>
      <c r="E723" s="46"/>
      <c r="F723" s="47" t="s">
        <v>22</v>
      </c>
      <c r="G723" s="38"/>
      <c r="H723" s="38"/>
      <c r="I723" s="38"/>
      <c r="J723" s="38"/>
      <c r="K723" s="38">
        <f t="shared" si="75"/>
        <v>0</v>
      </c>
      <c r="L723" s="38"/>
      <c r="M723" s="40"/>
      <c r="N723" s="46"/>
      <c r="O723" s="47" t="s">
        <v>22</v>
      </c>
      <c r="P723" s="38"/>
      <c r="Q723" s="38"/>
      <c r="R723" s="38"/>
      <c r="S723" s="38"/>
      <c r="T723" s="44">
        <f t="shared" si="74"/>
        <v>0</v>
      </c>
      <c r="U723" s="45"/>
    </row>
    <row r="724" spans="1:21" x14ac:dyDescent="0.25">
      <c r="A724" s="33"/>
      <c r="B724" s="40"/>
      <c r="C724" s="13"/>
      <c r="D724" s="40"/>
      <c r="E724" s="46"/>
      <c r="F724" s="47" t="s">
        <v>22</v>
      </c>
      <c r="G724" s="38"/>
      <c r="H724" s="38"/>
      <c r="I724" s="38"/>
      <c r="J724" s="38"/>
      <c r="K724" s="38">
        <f t="shared" si="75"/>
        <v>0</v>
      </c>
      <c r="L724" s="38"/>
      <c r="M724" s="40"/>
      <c r="N724" s="46"/>
      <c r="O724" s="47" t="s">
        <v>22</v>
      </c>
      <c r="P724" s="38"/>
      <c r="Q724" s="38"/>
      <c r="R724" s="38"/>
      <c r="S724" s="38"/>
      <c r="T724" s="44">
        <f t="shared" si="74"/>
        <v>0</v>
      </c>
      <c r="U724" s="45"/>
    </row>
    <row r="725" spans="1:21" x14ac:dyDescent="0.25">
      <c r="A725" s="33"/>
      <c r="B725" s="40"/>
      <c r="C725" s="13"/>
      <c r="D725" s="40"/>
      <c r="E725" s="46"/>
      <c r="F725" s="47" t="s">
        <v>22</v>
      </c>
      <c r="G725" s="38"/>
      <c r="H725" s="38"/>
      <c r="I725" s="38"/>
      <c r="J725" s="38"/>
      <c r="K725" s="38">
        <f t="shared" si="75"/>
        <v>0</v>
      </c>
      <c r="L725" s="38"/>
      <c r="M725" s="40"/>
      <c r="N725" s="48"/>
      <c r="O725" s="47" t="s">
        <v>22</v>
      </c>
      <c r="P725" s="38"/>
      <c r="Q725" s="38"/>
      <c r="R725" s="38"/>
      <c r="S725" s="38"/>
      <c r="T725" s="44">
        <f t="shared" si="74"/>
        <v>0</v>
      </c>
      <c r="U725" s="45"/>
    </row>
    <row r="726" spans="1:21" x14ac:dyDescent="0.25">
      <c r="A726" s="33"/>
      <c r="B726" s="40"/>
      <c r="C726" s="13"/>
      <c r="D726" s="40"/>
      <c r="E726" s="46"/>
      <c r="F726" s="47" t="s">
        <v>22</v>
      </c>
      <c r="G726" s="38"/>
      <c r="H726" s="38"/>
      <c r="I726" s="38"/>
      <c r="J726" s="38"/>
      <c r="K726" s="38">
        <f t="shared" si="75"/>
        <v>0</v>
      </c>
      <c r="L726" s="38"/>
      <c r="M726" s="40"/>
      <c r="N726" s="48"/>
      <c r="O726" s="47" t="s">
        <v>22</v>
      </c>
      <c r="P726" s="38"/>
      <c r="Q726" s="38"/>
      <c r="R726" s="38"/>
      <c r="S726" s="38"/>
      <c r="T726" s="44">
        <f t="shared" si="74"/>
        <v>0</v>
      </c>
      <c r="U726" s="45"/>
    </row>
    <row r="727" spans="1:21" x14ac:dyDescent="0.25">
      <c r="A727" s="33"/>
      <c r="B727" s="40"/>
      <c r="C727" s="13"/>
      <c r="D727" s="40"/>
      <c r="E727" s="46"/>
      <c r="F727" s="47" t="s">
        <v>22</v>
      </c>
      <c r="G727" s="38"/>
      <c r="H727" s="38"/>
      <c r="I727" s="38"/>
      <c r="J727" s="38"/>
      <c r="K727" s="38">
        <f t="shared" si="75"/>
        <v>0</v>
      </c>
      <c r="L727" s="38"/>
      <c r="M727" s="40"/>
      <c r="N727" s="48"/>
      <c r="O727" s="47" t="s">
        <v>22</v>
      </c>
      <c r="P727" s="38"/>
      <c r="Q727" s="38"/>
      <c r="R727" s="38"/>
      <c r="S727" s="38"/>
      <c r="T727" s="44">
        <f t="shared" si="74"/>
        <v>0</v>
      </c>
      <c r="U727" s="45"/>
    </row>
    <row r="728" spans="1:21" x14ac:dyDescent="0.25">
      <c r="A728" s="33"/>
      <c r="B728" s="40"/>
      <c r="C728" s="13"/>
      <c r="D728" s="40"/>
      <c r="E728" s="46"/>
      <c r="F728" s="47" t="s">
        <v>22</v>
      </c>
      <c r="G728" s="38"/>
      <c r="H728" s="38"/>
      <c r="I728" s="38"/>
      <c r="J728" s="38"/>
      <c r="K728" s="38">
        <f t="shared" si="75"/>
        <v>0</v>
      </c>
      <c r="L728" s="38"/>
      <c r="M728" s="40"/>
      <c r="N728" s="49"/>
      <c r="O728" s="47" t="s">
        <v>22</v>
      </c>
      <c r="P728" s="38"/>
      <c r="Q728" s="38"/>
      <c r="R728" s="38"/>
      <c r="S728" s="38"/>
      <c r="T728" s="44">
        <f t="shared" si="74"/>
        <v>0</v>
      </c>
      <c r="U728" s="45"/>
    </row>
    <row r="729" spans="1:21" x14ac:dyDescent="0.25">
      <c r="E729" t="s">
        <v>0</v>
      </c>
      <c r="F729" s="1"/>
    </row>
    <row r="730" spans="1:21" x14ac:dyDescent="0.25">
      <c r="A730" s="2" t="s">
        <v>1</v>
      </c>
      <c r="B730" s="3" t="s">
        <v>2</v>
      </c>
      <c r="C730" s="3" t="s">
        <v>3</v>
      </c>
      <c r="D730" s="4" t="s">
        <v>4</v>
      </c>
      <c r="E730" s="4"/>
      <c r="F730" s="5"/>
      <c r="G730" s="5"/>
      <c r="H730" s="5"/>
      <c r="I730" s="5"/>
      <c r="J730" s="5"/>
      <c r="K730" s="6" t="s">
        <v>5</v>
      </c>
      <c r="L730" s="7"/>
      <c r="M730" s="4" t="s">
        <v>6</v>
      </c>
      <c r="N730" s="4"/>
      <c r="O730" s="5"/>
      <c r="P730" s="5"/>
      <c r="Q730" s="5"/>
      <c r="R730" s="5"/>
      <c r="S730" s="5"/>
      <c r="T730" s="8" t="s">
        <v>7</v>
      </c>
      <c r="U730" s="9" t="s">
        <v>8</v>
      </c>
    </row>
    <row r="731" spans="1:21" ht="25.5" x14ac:dyDescent="0.25">
      <c r="A731" s="2"/>
      <c r="B731" s="3"/>
      <c r="C731" s="3"/>
      <c r="D731" s="10" t="s">
        <v>9</v>
      </c>
      <c r="E731" s="11" t="s">
        <v>10</v>
      </c>
      <c r="F731" s="11" t="s">
        <v>11</v>
      </c>
      <c r="G731" s="12" t="s">
        <v>12</v>
      </c>
      <c r="H731" s="13"/>
      <c r="I731" s="13"/>
      <c r="J731" s="13"/>
      <c r="K731" s="13"/>
      <c r="L731" s="14" t="s">
        <v>13</v>
      </c>
      <c r="M731" s="10" t="s">
        <v>9</v>
      </c>
      <c r="N731" s="15" t="s">
        <v>14</v>
      </c>
      <c r="O731" s="11" t="s">
        <v>11</v>
      </c>
      <c r="P731" s="12" t="s">
        <v>12</v>
      </c>
      <c r="Q731" s="13"/>
      <c r="R731" s="13"/>
      <c r="S731" s="13"/>
      <c r="T731" s="8"/>
      <c r="U731" s="9"/>
    </row>
    <row r="732" spans="1:21" x14ac:dyDescent="0.25">
      <c r="A732" s="2"/>
      <c r="B732" s="3"/>
      <c r="C732" s="3"/>
      <c r="D732" s="10"/>
      <c r="E732" s="11"/>
      <c r="F732" s="11"/>
      <c r="G732" s="16" t="s">
        <v>15</v>
      </c>
      <c r="H732" s="17" t="s">
        <v>16</v>
      </c>
      <c r="I732" s="18" t="s">
        <v>17</v>
      </c>
      <c r="J732" s="19">
        <v>0</v>
      </c>
      <c r="K732" s="13"/>
      <c r="L732" s="20"/>
      <c r="M732" s="10"/>
      <c r="N732" s="15"/>
      <c r="O732" s="11"/>
      <c r="P732" s="16" t="s">
        <v>15</v>
      </c>
      <c r="Q732" s="17" t="s">
        <v>16</v>
      </c>
      <c r="R732" s="18" t="s">
        <v>17</v>
      </c>
      <c r="S732" s="19">
        <v>0</v>
      </c>
      <c r="T732" s="8"/>
      <c r="U732" s="9"/>
    </row>
    <row r="733" spans="1:21" x14ac:dyDescent="0.25">
      <c r="A733" s="21"/>
      <c r="B733" s="22"/>
      <c r="C733" s="23"/>
      <c r="D733" s="24"/>
      <c r="E733" s="25"/>
      <c r="F733" s="25"/>
      <c r="G733" s="26"/>
      <c r="H733" s="27"/>
      <c r="I733" s="28"/>
      <c r="J733" s="29"/>
      <c r="K733" s="30"/>
      <c r="L733" s="30"/>
      <c r="M733" s="24"/>
      <c r="N733" s="25"/>
      <c r="O733" s="25"/>
      <c r="P733" s="26"/>
      <c r="Q733" s="27"/>
      <c r="R733" s="28"/>
      <c r="S733" s="29"/>
      <c r="T733" s="31"/>
      <c r="U733" s="32"/>
    </row>
    <row r="734" spans="1:21" x14ac:dyDescent="0.25">
      <c r="A734" s="33"/>
      <c r="B734" s="33">
        <v>89</v>
      </c>
      <c r="C734" s="34"/>
      <c r="D734" s="35">
        <v>400</v>
      </c>
      <c r="E734" s="36"/>
      <c r="F734" s="37"/>
      <c r="G734" s="38"/>
      <c r="H734" s="38"/>
      <c r="I734" s="38"/>
      <c r="J734" s="38"/>
      <c r="K734" s="38">
        <f>((SUM(H736:H747)*H735)+(SUM(G736:G747)*G735)+(SUM(I736:I747)*I735))/1000</f>
        <v>0</v>
      </c>
      <c r="L734" s="38">
        <f>T734*100/M734</f>
        <v>3.98875</v>
      </c>
      <c r="M734" s="35">
        <v>400</v>
      </c>
      <c r="N734" s="36"/>
      <c r="O734" s="37"/>
      <c r="P734" s="38"/>
      <c r="Q734" s="38"/>
      <c r="R734" s="38"/>
      <c r="S734" s="38"/>
      <c r="T734" s="39">
        <f>((SUM(Q736:Q747)*Q735)+(SUM(P736:P747)*P735)+(SUM(R736:R747)*R735))/1000</f>
        <v>15.955</v>
      </c>
      <c r="U734" s="39">
        <f>T734*100/M734</f>
        <v>3.98875</v>
      </c>
    </row>
    <row r="735" spans="1:21" x14ac:dyDescent="0.25">
      <c r="A735" s="33"/>
      <c r="B735" s="40"/>
      <c r="C735" s="13"/>
      <c r="D735" s="40"/>
      <c r="E735" s="41" t="s">
        <v>19</v>
      </c>
      <c r="F735" s="42"/>
      <c r="G735" s="43"/>
      <c r="H735" s="43"/>
      <c r="I735" s="43"/>
      <c r="J735" s="43"/>
      <c r="K735" s="38"/>
      <c r="L735" s="38"/>
      <c r="M735" s="40"/>
      <c r="N735" s="41" t="s">
        <v>19</v>
      </c>
      <c r="O735" s="42"/>
      <c r="P735" s="43">
        <v>234</v>
      </c>
      <c r="Q735" s="43">
        <v>235</v>
      </c>
      <c r="R735" s="43">
        <v>235</v>
      </c>
      <c r="S735" s="38"/>
      <c r="T735" s="44"/>
      <c r="U735" s="45"/>
    </row>
    <row r="736" spans="1:21" x14ac:dyDescent="0.25">
      <c r="A736" s="33"/>
      <c r="B736" s="40"/>
      <c r="C736" s="13"/>
      <c r="D736" s="40"/>
      <c r="E736" s="46"/>
      <c r="F736" s="47" t="s">
        <v>22</v>
      </c>
      <c r="G736" s="38"/>
      <c r="H736" s="38"/>
      <c r="I736" s="38"/>
      <c r="J736" s="38"/>
      <c r="K736" s="38">
        <f>(G736*$G$7+H736*$H$7+I736*$I$7)/1000</f>
        <v>0</v>
      </c>
      <c r="L736" s="38"/>
      <c r="M736" s="40"/>
      <c r="N736" s="46"/>
      <c r="O736" s="47" t="s">
        <v>22</v>
      </c>
      <c r="P736" s="38"/>
      <c r="Q736" s="38"/>
      <c r="R736" s="38"/>
      <c r="S736" s="38"/>
      <c r="T736" s="44">
        <f t="shared" ref="T736:T747" si="76">(P736*$P$7+Q736*$Q$7+R736*$R$7)/1000</f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ref="K737:K747" si="77">(G737*$G$7+H737*$H$7+I737*$I$7)/1000</f>
        <v>0</v>
      </c>
      <c r="L737" s="38"/>
      <c r="M737" s="40"/>
      <c r="N737" s="48"/>
      <c r="O737" s="47" t="s">
        <v>26</v>
      </c>
      <c r="P737" s="38">
        <v>5</v>
      </c>
      <c r="Q737" s="38">
        <v>21</v>
      </c>
      <c r="R737" s="38">
        <v>20</v>
      </c>
      <c r="S737" s="38">
        <v>15</v>
      </c>
      <c r="T737" s="44">
        <f t="shared" si="76"/>
        <v>10.082000000000001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6"/>
      <c r="O738" s="47" t="s">
        <v>20</v>
      </c>
      <c r="P738" s="38">
        <v>0</v>
      </c>
      <c r="Q738" s="38">
        <v>0</v>
      </c>
      <c r="R738" s="38">
        <v>0</v>
      </c>
      <c r="S738" s="38">
        <v>0</v>
      </c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32</v>
      </c>
      <c r="G739" s="38">
        <v>0</v>
      </c>
      <c r="H739" s="38">
        <v>0</v>
      </c>
      <c r="I739" s="38">
        <v>0</v>
      </c>
      <c r="J739" s="38">
        <v>0</v>
      </c>
      <c r="K739" s="38">
        <f t="shared" si="77"/>
        <v>0</v>
      </c>
      <c r="L739" s="38"/>
      <c r="M739" s="40"/>
      <c r="N739" s="48"/>
      <c r="O739" s="47" t="s">
        <v>22</v>
      </c>
      <c r="P739" s="38"/>
      <c r="Q739" s="38"/>
      <c r="R739" s="38"/>
      <c r="S739" s="38"/>
      <c r="T739" s="44">
        <f t="shared" si="76"/>
        <v>0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22</v>
      </c>
      <c r="G740" s="38"/>
      <c r="H740" s="38"/>
      <c r="I740" s="38"/>
      <c r="J740" s="38"/>
      <c r="K740" s="38">
        <f t="shared" si="77"/>
        <v>0</v>
      </c>
      <c r="L740" s="38"/>
      <c r="M740" s="40"/>
      <c r="N740" s="46"/>
      <c r="O740" s="47" t="s">
        <v>35</v>
      </c>
      <c r="P740" s="38">
        <v>0</v>
      </c>
      <c r="Q740" s="38">
        <v>0</v>
      </c>
      <c r="R740" s="38">
        <v>0</v>
      </c>
      <c r="S740" s="38">
        <v>0</v>
      </c>
      <c r="T740" s="44">
        <f t="shared" si="76"/>
        <v>0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33</v>
      </c>
      <c r="G741" s="38">
        <v>43</v>
      </c>
      <c r="H741" s="38">
        <v>40</v>
      </c>
      <c r="I741" s="38">
        <v>48</v>
      </c>
      <c r="J741" s="38">
        <v>23</v>
      </c>
      <c r="K741" s="38">
        <f t="shared" si="77"/>
        <v>0</v>
      </c>
      <c r="L741" s="38"/>
      <c r="M741" s="40"/>
      <c r="N741" s="46"/>
      <c r="O741" s="47" t="s">
        <v>23</v>
      </c>
      <c r="P741" s="38">
        <v>18</v>
      </c>
      <c r="Q741" s="38">
        <v>2</v>
      </c>
      <c r="R741" s="38">
        <v>0</v>
      </c>
      <c r="S741" s="38">
        <v>0</v>
      </c>
      <c r="T741" s="44">
        <f t="shared" si="76"/>
        <v>4.4119999999999999</v>
      </c>
      <c r="U741" s="45"/>
    </row>
    <row r="742" spans="1:21" x14ac:dyDescent="0.25">
      <c r="A742" s="33"/>
      <c r="B742" s="40"/>
      <c r="C742" s="13"/>
      <c r="D742" s="40"/>
      <c r="E742" s="46"/>
      <c r="F742" s="47" t="s">
        <v>22</v>
      </c>
      <c r="G742" s="38"/>
      <c r="H742" s="38"/>
      <c r="I742" s="38"/>
      <c r="J742" s="38"/>
      <c r="K742" s="38">
        <f t="shared" si="77"/>
        <v>0</v>
      </c>
      <c r="L742" s="38"/>
      <c r="M742" s="40"/>
      <c r="N742" s="46"/>
      <c r="O742" s="47" t="s">
        <v>37</v>
      </c>
      <c r="P742" s="38">
        <v>2</v>
      </c>
      <c r="Q742" s="38">
        <v>0</v>
      </c>
      <c r="R742" s="38">
        <v>0</v>
      </c>
      <c r="S742" s="38">
        <v>1</v>
      </c>
      <c r="T742" s="44">
        <f t="shared" si="76"/>
        <v>0.442</v>
      </c>
      <c r="U742" s="45"/>
    </row>
    <row r="743" spans="1:21" x14ac:dyDescent="0.25">
      <c r="A743" s="33"/>
      <c r="B743" s="40"/>
      <c r="C743" s="13"/>
      <c r="D743" s="40"/>
      <c r="E743" s="46"/>
      <c r="F743" s="47" t="s">
        <v>22</v>
      </c>
      <c r="G743" s="38"/>
      <c r="H743" s="38"/>
      <c r="I743" s="38"/>
      <c r="J743" s="38"/>
      <c r="K743" s="38">
        <f t="shared" si="77"/>
        <v>0</v>
      </c>
      <c r="L743" s="38"/>
      <c r="M743" s="40"/>
      <c r="N743" s="46"/>
      <c r="O743" s="47" t="s">
        <v>22</v>
      </c>
      <c r="P743" s="38"/>
      <c r="Q743" s="38"/>
      <c r="R743" s="38"/>
      <c r="S743" s="38"/>
      <c r="T743" s="44">
        <f t="shared" si="76"/>
        <v>0</v>
      </c>
      <c r="U743" s="45"/>
    </row>
    <row r="744" spans="1:21" x14ac:dyDescent="0.25">
      <c r="A744" s="33"/>
      <c r="B744" s="40"/>
      <c r="C744" s="13"/>
      <c r="D744" s="40"/>
      <c r="E744" s="46"/>
      <c r="F744" s="47" t="s">
        <v>22</v>
      </c>
      <c r="G744" s="38"/>
      <c r="H744" s="38"/>
      <c r="I744" s="38"/>
      <c r="J744" s="38"/>
      <c r="K744" s="38">
        <f t="shared" si="77"/>
        <v>0</v>
      </c>
      <c r="L744" s="38"/>
      <c r="M744" s="40"/>
      <c r="N744" s="48"/>
      <c r="O744" s="47" t="s">
        <v>22</v>
      </c>
      <c r="P744" s="38"/>
      <c r="Q744" s="38"/>
      <c r="R744" s="38"/>
      <c r="S744" s="38"/>
      <c r="T744" s="44">
        <f t="shared" si="76"/>
        <v>0</v>
      </c>
      <c r="U744" s="45"/>
    </row>
    <row r="745" spans="1:21" x14ac:dyDescent="0.25">
      <c r="A745" s="33"/>
      <c r="B745" s="40"/>
      <c r="C745" s="13"/>
      <c r="D745" s="40"/>
      <c r="E745" s="46"/>
      <c r="F745" s="47" t="s">
        <v>22</v>
      </c>
      <c r="G745" s="38"/>
      <c r="H745" s="38"/>
      <c r="I745" s="38"/>
      <c r="J745" s="38"/>
      <c r="K745" s="38">
        <f t="shared" si="77"/>
        <v>0</v>
      </c>
      <c r="L745" s="38"/>
      <c r="M745" s="40"/>
      <c r="N745" s="48"/>
      <c r="O745" s="47" t="s">
        <v>22</v>
      </c>
      <c r="P745" s="38"/>
      <c r="Q745" s="38"/>
      <c r="R745" s="38"/>
      <c r="S745" s="38"/>
      <c r="T745" s="44">
        <f t="shared" si="76"/>
        <v>0</v>
      </c>
      <c r="U745" s="45"/>
    </row>
    <row r="746" spans="1:21" x14ac:dyDescent="0.25">
      <c r="A746" s="33"/>
      <c r="B746" s="40"/>
      <c r="C746" s="13"/>
      <c r="D746" s="40"/>
      <c r="E746" s="46"/>
      <c r="F746" s="47" t="s">
        <v>22</v>
      </c>
      <c r="G746" s="38"/>
      <c r="H746" s="38"/>
      <c r="I746" s="38"/>
      <c r="J746" s="38"/>
      <c r="K746" s="38">
        <f t="shared" si="77"/>
        <v>0</v>
      </c>
      <c r="L746" s="38"/>
      <c r="M746" s="40"/>
      <c r="N746" s="48"/>
      <c r="O746" s="47" t="s">
        <v>22</v>
      </c>
      <c r="P746" s="38"/>
      <c r="Q746" s="38"/>
      <c r="R746" s="38"/>
      <c r="S746" s="38"/>
      <c r="T746" s="44">
        <f t="shared" si="76"/>
        <v>0</v>
      </c>
      <c r="U746" s="45"/>
    </row>
    <row r="747" spans="1:21" x14ac:dyDescent="0.25">
      <c r="A747" s="33"/>
      <c r="B747" s="40"/>
      <c r="C747" s="13"/>
      <c r="D747" s="40"/>
      <c r="E747" s="46"/>
      <c r="F747" s="47" t="s">
        <v>22</v>
      </c>
      <c r="G747" s="38"/>
      <c r="H747" s="38"/>
      <c r="I747" s="38"/>
      <c r="J747" s="38"/>
      <c r="K747" s="38">
        <f t="shared" si="77"/>
        <v>0</v>
      </c>
      <c r="L747" s="38"/>
      <c r="M747" s="40"/>
      <c r="N747" s="49"/>
      <c r="O747" s="47" t="s">
        <v>22</v>
      </c>
      <c r="P747" s="38"/>
      <c r="Q747" s="38"/>
      <c r="R747" s="38"/>
      <c r="S747" s="38"/>
      <c r="T747" s="44">
        <f t="shared" si="76"/>
        <v>0</v>
      </c>
      <c r="U747" s="45"/>
    </row>
    <row r="748" spans="1:21" x14ac:dyDescent="0.25">
      <c r="E748" t="s">
        <v>0</v>
      </c>
      <c r="F748" s="1"/>
    </row>
    <row r="749" spans="1:21" x14ac:dyDescent="0.25">
      <c r="A749" s="2" t="s">
        <v>1</v>
      </c>
      <c r="B749" s="3" t="s">
        <v>2</v>
      </c>
      <c r="C749" s="3" t="s">
        <v>3</v>
      </c>
      <c r="D749" s="4" t="s">
        <v>4</v>
      </c>
      <c r="E749" s="4"/>
      <c r="F749" s="5"/>
      <c r="G749" s="5"/>
      <c r="H749" s="5"/>
      <c r="I749" s="5"/>
      <c r="J749" s="5"/>
      <c r="K749" s="6" t="s">
        <v>5</v>
      </c>
      <c r="L749" s="7"/>
      <c r="M749" s="4" t="s">
        <v>6</v>
      </c>
      <c r="N749" s="4"/>
      <c r="O749" s="5"/>
      <c r="P749" s="5"/>
      <c r="Q749" s="5"/>
      <c r="R749" s="5"/>
      <c r="S749" s="5"/>
      <c r="T749" s="8" t="s">
        <v>7</v>
      </c>
      <c r="U749" s="9" t="s">
        <v>8</v>
      </c>
    </row>
    <row r="750" spans="1:21" ht="25.5" x14ac:dyDescent="0.25">
      <c r="A750" s="2"/>
      <c r="B750" s="3"/>
      <c r="C750" s="3"/>
      <c r="D750" s="10" t="s">
        <v>9</v>
      </c>
      <c r="E750" s="11" t="s">
        <v>10</v>
      </c>
      <c r="F750" s="11" t="s">
        <v>11</v>
      </c>
      <c r="G750" s="12" t="s">
        <v>12</v>
      </c>
      <c r="H750" s="13"/>
      <c r="I750" s="13"/>
      <c r="J750" s="13"/>
      <c r="K750" s="13"/>
      <c r="L750" s="14" t="s">
        <v>13</v>
      </c>
      <c r="M750" s="10" t="s">
        <v>9</v>
      </c>
      <c r="N750" s="15" t="s">
        <v>14</v>
      </c>
      <c r="O750" s="11" t="s">
        <v>11</v>
      </c>
      <c r="P750" s="12" t="s">
        <v>12</v>
      </c>
      <c r="Q750" s="13"/>
      <c r="R750" s="13"/>
      <c r="S750" s="13"/>
      <c r="T750" s="8"/>
      <c r="U750" s="9"/>
    </row>
    <row r="751" spans="1:21" x14ac:dyDescent="0.25">
      <c r="A751" s="2"/>
      <c r="B751" s="3"/>
      <c r="C751" s="3"/>
      <c r="D751" s="10"/>
      <c r="E751" s="11"/>
      <c r="F751" s="11"/>
      <c r="G751" s="16" t="s">
        <v>15</v>
      </c>
      <c r="H751" s="17" t="s">
        <v>16</v>
      </c>
      <c r="I751" s="18" t="s">
        <v>17</v>
      </c>
      <c r="J751" s="19">
        <v>0</v>
      </c>
      <c r="K751" s="13"/>
      <c r="L751" s="20"/>
      <c r="M751" s="10"/>
      <c r="N751" s="15"/>
      <c r="O751" s="11"/>
      <c r="P751" s="16" t="s">
        <v>15</v>
      </c>
      <c r="Q751" s="17" t="s">
        <v>16</v>
      </c>
      <c r="R751" s="18" t="s">
        <v>17</v>
      </c>
      <c r="S751" s="19">
        <v>0</v>
      </c>
      <c r="T751" s="8"/>
      <c r="U751" s="9"/>
    </row>
    <row r="752" spans="1:21" x14ac:dyDescent="0.25">
      <c r="A752" s="21"/>
      <c r="B752" s="22"/>
      <c r="C752" s="23"/>
      <c r="D752" s="24"/>
      <c r="E752" s="25"/>
      <c r="F752" s="25"/>
      <c r="G752" s="26"/>
      <c r="H752" s="27"/>
      <c r="I752" s="28"/>
      <c r="J752" s="29"/>
      <c r="K752" s="30"/>
      <c r="L752" s="30"/>
      <c r="M752" s="24"/>
      <c r="N752" s="25"/>
      <c r="O752" s="25"/>
      <c r="P752" s="26"/>
      <c r="Q752" s="27"/>
      <c r="R752" s="28"/>
      <c r="S752" s="29"/>
      <c r="T752" s="31"/>
      <c r="U752" s="32"/>
    </row>
    <row r="753" spans="1:21" x14ac:dyDescent="0.25">
      <c r="A753" s="33"/>
      <c r="B753" s="33">
        <v>90</v>
      </c>
      <c r="C753" s="34"/>
      <c r="D753" s="35">
        <v>250</v>
      </c>
      <c r="E753" s="36"/>
      <c r="F753" s="37"/>
      <c r="G753" s="38"/>
      <c r="H753" s="38"/>
      <c r="I753" s="38"/>
      <c r="J753" s="38"/>
      <c r="K753" s="38">
        <f>((SUM(H755:H766)*H754)+(SUM(G755:G766)*G754)+(SUM(I755:I766)*I754))/1000</f>
        <v>17.588000000000001</v>
      </c>
      <c r="L753" s="38" t="e">
        <f>T753*100/M753</f>
        <v>#DIV/0!</v>
      </c>
      <c r="M753" s="35"/>
      <c r="N753" s="36"/>
      <c r="O753" s="37"/>
      <c r="P753" s="38"/>
      <c r="Q753" s="38"/>
      <c r="R753" s="38"/>
      <c r="S753" s="38"/>
      <c r="T753" s="39">
        <f>((SUM(Q755:Q766)*Q754)+(SUM(P755:P766)*P754)+(SUM(R755:R766)*R754))/1000</f>
        <v>0</v>
      </c>
      <c r="U753" s="39" t="e">
        <f>T753*100/M753</f>
        <v>#DIV/0!</v>
      </c>
    </row>
    <row r="754" spans="1:21" x14ac:dyDescent="0.25">
      <c r="A754" s="33"/>
      <c r="B754" s="40"/>
      <c r="C754" s="13"/>
      <c r="D754" s="40"/>
      <c r="E754" s="41" t="s">
        <v>19</v>
      </c>
      <c r="F754" s="42"/>
      <c r="G754" s="43">
        <v>236</v>
      </c>
      <c r="H754" s="43">
        <v>232</v>
      </c>
      <c r="I754" s="43">
        <v>234</v>
      </c>
      <c r="J754" s="43"/>
      <c r="K754" s="38"/>
      <c r="L754" s="38"/>
      <c r="M754" s="40"/>
      <c r="N754" s="41" t="s">
        <v>19</v>
      </c>
      <c r="O754" s="42"/>
      <c r="P754" s="43"/>
      <c r="Q754" s="43"/>
      <c r="R754" s="43"/>
      <c r="S754" s="38"/>
      <c r="T754" s="44"/>
      <c r="U754" s="45"/>
    </row>
    <row r="755" spans="1:21" x14ac:dyDescent="0.25">
      <c r="A755" s="33"/>
      <c r="B755" s="40"/>
      <c r="C755" s="13"/>
      <c r="D755" s="40"/>
      <c r="E755" s="46"/>
      <c r="F755" s="47" t="s">
        <v>22</v>
      </c>
      <c r="G755" s="38"/>
      <c r="H755" s="38"/>
      <c r="I755" s="38"/>
      <c r="J755" s="38"/>
      <c r="K755" s="38">
        <f>(G755*$G$7+H755*$H$7+I755*$I$7)/1000</f>
        <v>0</v>
      </c>
      <c r="L755" s="38"/>
      <c r="M755" s="40"/>
      <c r="N755" s="46"/>
      <c r="O755" s="47" t="s">
        <v>22</v>
      </c>
      <c r="P755" s="38"/>
      <c r="Q755" s="38"/>
      <c r="R755" s="38"/>
      <c r="S755" s="38"/>
      <c r="T755" s="44">
        <f t="shared" ref="T755:T766" si="78">(P755*$P$7+Q755*$Q$7+R755*$R$7)/1000</f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31</v>
      </c>
      <c r="G756" s="38">
        <v>0</v>
      </c>
      <c r="H756" s="38">
        <v>0</v>
      </c>
      <c r="I756" s="38">
        <v>0</v>
      </c>
      <c r="J756" s="38"/>
      <c r="K756" s="38">
        <f t="shared" ref="K756:K766" si="79">(G756*$G$7+H756*$H$7+I756*$I$7)/1000</f>
        <v>0</v>
      </c>
      <c r="L756" s="38"/>
      <c r="M756" s="40"/>
      <c r="N756" s="48"/>
      <c r="O756" s="47" t="s">
        <v>22</v>
      </c>
      <c r="P756" s="38"/>
      <c r="Q756" s="38"/>
      <c r="R756" s="38"/>
      <c r="S756" s="38"/>
      <c r="T756" s="44">
        <f t="shared" si="78"/>
        <v>0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36</v>
      </c>
      <c r="G757" s="38">
        <v>0</v>
      </c>
      <c r="H757" s="38">
        <v>0</v>
      </c>
      <c r="I757" s="38">
        <v>0</v>
      </c>
      <c r="J757" s="38">
        <v>0</v>
      </c>
      <c r="K757" s="38">
        <f t="shared" si="79"/>
        <v>0</v>
      </c>
      <c r="L757" s="38"/>
      <c r="M757" s="40"/>
      <c r="N757" s="46"/>
      <c r="O757" s="47" t="s">
        <v>22</v>
      </c>
      <c r="P757" s="38"/>
      <c r="Q757" s="38"/>
      <c r="R757" s="38"/>
      <c r="S757" s="38"/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32</v>
      </c>
      <c r="G758" s="38">
        <v>0</v>
      </c>
      <c r="H758" s="38">
        <v>1</v>
      </c>
      <c r="I758" s="38">
        <v>1</v>
      </c>
      <c r="J758" s="38">
        <v>1</v>
      </c>
      <c r="K758" s="38">
        <f t="shared" si="79"/>
        <v>0</v>
      </c>
      <c r="L758" s="38"/>
      <c r="M758" s="40"/>
      <c r="N758" s="48"/>
      <c r="O758" s="47" t="s">
        <v>22</v>
      </c>
      <c r="P758" s="38"/>
      <c r="Q758" s="38"/>
      <c r="R758" s="38"/>
      <c r="S758" s="38"/>
      <c r="T758" s="44">
        <f t="shared" si="78"/>
        <v>0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22</v>
      </c>
      <c r="G759" s="38"/>
      <c r="H759" s="38"/>
      <c r="I759" s="38"/>
      <c r="J759" s="38"/>
      <c r="K759" s="38">
        <f t="shared" si="79"/>
        <v>0</v>
      </c>
      <c r="L759" s="38"/>
      <c r="M759" s="40"/>
      <c r="N759" s="46"/>
      <c r="O759" s="47" t="s">
        <v>22</v>
      </c>
      <c r="P759" s="38"/>
      <c r="Q759" s="38"/>
      <c r="R759" s="38"/>
      <c r="S759" s="38"/>
      <c r="T759" s="44">
        <f t="shared" si="78"/>
        <v>0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22</v>
      </c>
      <c r="G760" s="38"/>
      <c r="H760" s="38"/>
      <c r="I760" s="38"/>
      <c r="J760" s="38"/>
      <c r="K760" s="38">
        <f t="shared" si="79"/>
        <v>0</v>
      </c>
      <c r="L760" s="38"/>
      <c r="M760" s="40"/>
      <c r="N760" s="46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A761" s="33"/>
      <c r="B761" s="40"/>
      <c r="C761" s="13"/>
      <c r="D761" s="40"/>
      <c r="E761" s="46"/>
      <c r="F761" s="47" t="s">
        <v>40</v>
      </c>
      <c r="G761" s="38">
        <v>2</v>
      </c>
      <c r="H761" s="38">
        <v>0</v>
      </c>
      <c r="I761" s="38">
        <v>0</v>
      </c>
      <c r="J761" s="38">
        <v>1</v>
      </c>
      <c r="K761" s="38">
        <f t="shared" si="79"/>
        <v>0</v>
      </c>
      <c r="L761" s="38"/>
      <c r="M761" s="40"/>
      <c r="N761" s="46"/>
      <c r="O761" s="47" t="s">
        <v>22</v>
      </c>
      <c r="P761" s="38"/>
      <c r="Q761" s="38"/>
      <c r="R761" s="38"/>
      <c r="S761" s="38"/>
      <c r="T761" s="44">
        <f t="shared" si="78"/>
        <v>0</v>
      </c>
      <c r="U761" s="45"/>
    </row>
    <row r="762" spans="1:21" x14ac:dyDescent="0.25">
      <c r="A762" s="33"/>
      <c r="B762" s="40"/>
      <c r="C762" s="13"/>
      <c r="D762" s="40"/>
      <c r="E762" s="46"/>
      <c r="F762" s="47" t="s">
        <v>24</v>
      </c>
      <c r="G762" s="38"/>
      <c r="H762" s="38"/>
      <c r="I762" s="38"/>
      <c r="J762" s="38"/>
      <c r="K762" s="38">
        <f t="shared" si="79"/>
        <v>0</v>
      </c>
      <c r="L762" s="38"/>
      <c r="M762" s="40"/>
      <c r="N762" s="46"/>
      <c r="O762" s="47" t="s">
        <v>22</v>
      </c>
      <c r="P762" s="38"/>
      <c r="Q762" s="38"/>
      <c r="R762" s="38"/>
      <c r="S762" s="38"/>
      <c r="T762" s="44">
        <f t="shared" si="78"/>
        <v>0</v>
      </c>
      <c r="U762" s="45"/>
    </row>
    <row r="763" spans="1:21" x14ac:dyDescent="0.25">
      <c r="A763" s="33"/>
      <c r="B763" s="40"/>
      <c r="C763" s="13"/>
      <c r="D763" s="40"/>
      <c r="E763" s="46"/>
      <c r="F763" s="47" t="s">
        <v>22</v>
      </c>
      <c r="G763" s="38"/>
      <c r="H763" s="38"/>
      <c r="I763" s="38"/>
      <c r="J763" s="38"/>
      <c r="K763" s="38">
        <f t="shared" si="79"/>
        <v>0</v>
      </c>
      <c r="L763" s="38"/>
      <c r="M763" s="40"/>
      <c r="N763" s="48"/>
      <c r="O763" s="47" t="s">
        <v>22</v>
      </c>
      <c r="P763" s="38"/>
      <c r="Q763" s="38"/>
      <c r="R763" s="38"/>
      <c r="S763" s="38"/>
      <c r="T763" s="44">
        <f t="shared" si="78"/>
        <v>0</v>
      </c>
      <c r="U763" s="45"/>
    </row>
    <row r="764" spans="1:21" x14ac:dyDescent="0.25">
      <c r="A764" s="33"/>
      <c r="B764" s="40"/>
      <c r="C764" s="13"/>
      <c r="D764" s="40"/>
      <c r="E764" s="46"/>
      <c r="F764" s="47" t="s">
        <v>26</v>
      </c>
      <c r="G764" s="38">
        <v>6</v>
      </c>
      <c r="H764" s="38">
        <v>10</v>
      </c>
      <c r="I764" s="38">
        <v>5</v>
      </c>
      <c r="J764" s="38">
        <v>6</v>
      </c>
      <c r="K764" s="38">
        <f t="shared" si="79"/>
        <v>0</v>
      </c>
      <c r="L764" s="38"/>
      <c r="M764" s="40"/>
      <c r="N764" s="48"/>
      <c r="O764" s="47" t="s">
        <v>22</v>
      </c>
      <c r="P764" s="38"/>
      <c r="Q764" s="38"/>
      <c r="R764" s="38"/>
      <c r="S764" s="38"/>
      <c r="T764" s="44">
        <f t="shared" si="78"/>
        <v>0</v>
      </c>
      <c r="U764" s="45"/>
    </row>
    <row r="765" spans="1:21" x14ac:dyDescent="0.25">
      <c r="A765" s="33"/>
      <c r="B765" s="40"/>
      <c r="C765" s="13"/>
      <c r="D765" s="40"/>
      <c r="E765" s="46"/>
      <c r="F765" s="47" t="s">
        <v>20</v>
      </c>
      <c r="G765" s="38">
        <v>0</v>
      </c>
      <c r="H765" s="38">
        <v>0</v>
      </c>
      <c r="I765" s="38">
        <v>0</v>
      </c>
      <c r="J765" s="38">
        <v>0</v>
      </c>
      <c r="K765" s="38">
        <f t="shared" si="79"/>
        <v>0</v>
      </c>
      <c r="L765" s="38"/>
      <c r="M765" s="40"/>
      <c r="N765" s="48"/>
      <c r="O765" s="47" t="s">
        <v>22</v>
      </c>
      <c r="P765" s="38"/>
      <c r="Q765" s="38"/>
      <c r="R765" s="38"/>
      <c r="S765" s="38"/>
      <c r="T765" s="44">
        <f t="shared" si="78"/>
        <v>0</v>
      </c>
      <c r="U765" s="45"/>
    </row>
    <row r="766" spans="1:21" x14ac:dyDescent="0.25">
      <c r="A766" s="33"/>
      <c r="B766" s="40"/>
      <c r="C766" s="13"/>
      <c r="D766" s="40"/>
      <c r="E766" s="46"/>
      <c r="F766" s="47" t="s">
        <v>21</v>
      </c>
      <c r="G766" s="38">
        <v>24</v>
      </c>
      <c r="H766" s="38">
        <v>2</v>
      </c>
      <c r="I766" s="38">
        <v>24</v>
      </c>
      <c r="J766" s="38">
        <v>15</v>
      </c>
      <c r="K766" s="38">
        <f t="shared" si="79"/>
        <v>0</v>
      </c>
      <c r="L766" s="38"/>
      <c r="M766" s="40"/>
      <c r="N766" s="49"/>
      <c r="O766" s="47" t="s">
        <v>22</v>
      </c>
      <c r="P766" s="38"/>
      <c r="Q766" s="38"/>
      <c r="R766" s="38"/>
      <c r="S766" s="38"/>
      <c r="T766" s="44">
        <f t="shared" si="78"/>
        <v>0</v>
      </c>
      <c r="U766" s="45"/>
    </row>
    <row r="767" spans="1:21" x14ac:dyDescent="0.25">
      <c r="E767" t="s">
        <v>0</v>
      </c>
      <c r="F767" s="1"/>
      <c r="G767" s="1">
        <v>45669</v>
      </c>
    </row>
    <row r="768" spans="1:21" x14ac:dyDescent="0.25">
      <c r="A768" s="2" t="s">
        <v>1</v>
      </c>
      <c r="B768" s="3" t="s">
        <v>2</v>
      </c>
      <c r="C768" s="3" t="s">
        <v>3</v>
      </c>
      <c r="D768" s="4" t="s">
        <v>4</v>
      </c>
      <c r="E768" s="4"/>
      <c r="F768" s="5"/>
      <c r="G768" s="5"/>
      <c r="H768" s="5"/>
      <c r="I768" s="5"/>
      <c r="J768" s="5"/>
      <c r="K768" s="6" t="s">
        <v>5</v>
      </c>
      <c r="L768" s="7"/>
      <c r="M768" s="4" t="s">
        <v>6</v>
      </c>
      <c r="N768" s="4"/>
      <c r="O768" s="5"/>
      <c r="P768" s="5"/>
      <c r="Q768" s="5"/>
      <c r="R768" s="5"/>
      <c r="S768" s="5"/>
      <c r="T768" s="8" t="s">
        <v>7</v>
      </c>
      <c r="U768" s="9" t="s">
        <v>8</v>
      </c>
    </row>
    <row r="769" spans="1:21" ht="25.5" x14ac:dyDescent="0.25">
      <c r="A769" s="2"/>
      <c r="B769" s="3"/>
      <c r="C769" s="3"/>
      <c r="D769" s="10" t="s">
        <v>9</v>
      </c>
      <c r="E769" s="11" t="s">
        <v>10</v>
      </c>
      <c r="F769" s="11" t="s">
        <v>11</v>
      </c>
      <c r="G769" s="12" t="s">
        <v>12</v>
      </c>
      <c r="H769" s="13"/>
      <c r="I769" s="13"/>
      <c r="J769" s="13"/>
      <c r="K769" s="13"/>
      <c r="L769" s="14" t="s">
        <v>13</v>
      </c>
      <c r="M769" s="10" t="s">
        <v>9</v>
      </c>
      <c r="N769" s="15" t="s">
        <v>14</v>
      </c>
      <c r="O769" s="11" t="s">
        <v>11</v>
      </c>
      <c r="P769" s="12" t="s">
        <v>12</v>
      </c>
      <c r="Q769" s="13"/>
      <c r="R769" s="13"/>
      <c r="S769" s="13"/>
      <c r="T769" s="8"/>
      <c r="U769" s="9"/>
    </row>
    <row r="770" spans="1:21" x14ac:dyDescent="0.25">
      <c r="A770" s="2"/>
      <c r="B770" s="3"/>
      <c r="C770" s="3"/>
      <c r="D770" s="10"/>
      <c r="E770" s="11"/>
      <c r="F770" s="11"/>
      <c r="G770" s="16" t="s">
        <v>15</v>
      </c>
      <c r="H770" s="17" t="s">
        <v>16</v>
      </c>
      <c r="I770" s="18" t="s">
        <v>17</v>
      </c>
      <c r="J770" s="19">
        <v>0</v>
      </c>
      <c r="K770" s="13"/>
      <c r="L770" s="20"/>
      <c r="M770" s="10"/>
      <c r="N770" s="15"/>
      <c r="O770" s="11"/>
      <c r="P770" s="16" t="s">
        <v>15</v>
      </c>
      <c r="Q770" s="17" t="s">
        <v>16</v>
      </c>
      <c r="R770" s="18" t="s">
        <v>17</v>
      </c>
      <c r="S770" s="19">
        <v>0</v>
      </c>
      <c r="T770" s="8"/>
      <c r="U770" s="9"/>
    </row>
    <row r="771" spans="1:21" x14ac:dyDescent="0.25">
      <c r="A771" s="21"/>
      <c r="B771" s="22"/>
      <c r="C771" s="23"/>
      <c r="D771" s="24"/>
      <c r="E771" s="25"/>
      <c r="F771" s="25"/>
      <c r="G771" s="26"/>
      <c r="H771" s="27"/>
      <c r="I771" s="28"/>
      <c r="J771" s="29"/>
      <c r="K771" s="30"/>
      <c r="L771" s="30"/>
      <c r="M771" s="24"/>
      <c r="N771" s="25"/>
      <c r="O771" s="25"/>
      <c r="P771" s="26"/>
      <c r="Q771" s="27"/>
      <c r="R771" s="28"/>
      <c r="S771" s="29"/>
      <c r="T771" s="31"/>
      <c r="U771" s="32"/>
    </row>
    <row r="772" spans="1:21" x14ac:dyDescent="0.25">
      <c r="A772" s="33"/>
      <c r="B772" s="33">
        <v>91</v>
      </c>
      <c r="C772" s="34"/>
      <c r="D772" s="35">
        <v>400</v>
      </c>
      <c r="E772" s="36"/>
      <c r="F772" s="37"/>
      <c r="G772" s="38"/>
      <c r="H772" s="38"/>
      <c r="I772" s="38"/>
      <c r="J772" s="38"/>
      <c r="K772" s="38">
        <f>((SUM(H774:H785)*H773)+(SUM(G774:G785)*G773)+(SUM(I774:I785)*I773))/1000</f>
        <v>122.931</v>
      </c>
      <c r="L772" s="38" t="e">
        <f>T772*100/M772</f>
        <v>#DIV/0!</v>
      </c>
      <c r="M772" s="35"/>
      <c r="N772" s="36"/>
      <c r="O772" s="37"/>
      <c r="P772" s="38"/>
      <c r="Q772" s="38"/>
      <c r="R772" s="38"/>
      <c r="S772" s="38"/>
      <c r="T772" s="39">
        <f>((SUM(Q774:Q785)*Q773)+(SUM(P774:P785)*P773)+(SUM(R774:R785)*R773))/1000</f>
        <v>0</v>
      </c>
      <c r="U772" s="39" t="e">
        <f>T772*100/M772</f>
        <v>#DIV/0!</v>
      </c>
    </row>
    <row r="773" spans="1:21" x14ac:dyDescent="0.25">
      <c r="A773" s="33"/>
      <c r="B773" s="40"/>
      <c r="C773" s="13"/>
      <c r="D773" s="40"/>
      <c r="E773" s="41" t="s">
        <v>19</v>
      </c>
      <c r="F773" s="42"/>
      <c r="G773" s="43">
        <v>224</v>
      </c>
      <c r="H773" s="43">
        <v>236</v>
      </c>
      <c r="I773" s="43">
        <v>223</v>
      </c>
      <c r="J773" s="43"/>
      <c r="K773" s="38"/>
      <c r="L773" s="38"/>
      <c r="M773" s="40"/>
      <c r="N773" s="41" t="s">
        <v>19</v>
      </c>
      <c r="O773" s="42"/>
      <c r="P773" s="43"/>
      <c r="Q773" s="43"/>
      <c r="R773" s="43"/>
      <c r="S773" s="38"/>
      <c r="T773" s="44"/>
      <c r="U773" s="45"/>
    </row>
    <row r="774" spans="1:21" x14ac:dyDescent="0.25">
      <c r="A774" s="33"/>
      <c r="B774" s="40"/>
      <c r="C774" s="13"/>
      <c r="D774" s="40"/>
      <c r="E774" s="46"/>
      <c r="F774" s="47" t="s">
        <v>30</v>
      </c>
      <c r="G774" s="38">
        <v>40</v>
      </c>
      <c r="H774" s="38">
        <v>5</v>
      </c>
      <c r="I774" s="38">
        <v>59</v>
      </c>
      <c r="J774" s="38">
        <v>52</v>
      </c>
      <c r="K774" s="38">
        <f>(G774*$G$7+H774*$H$7+I774*$I$7)/1000</f>
        <v>0</v>
      </c>
      <c r="L774" s="38"/>
      <c r="M774" s="40"/>
      <c r="N774" s="46"/>
      <c r="O774" s="47" t="s">
        <v>22</v>
      </c>
      <c r="P774" s="38"/>
      <c r="Q774" s="38"/>
      <c r="R774" s="38"/>
      <c r="S774" s="38"/>
      <c r="T774" s="44">
        <f t="shared" ref="T774:T785" si="80">(P774*$P$7+Q774*$Q$7+R774*$R$7)/1000</f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31</v>
      </c>
      <c r="G775" s="38">
        <v>42</v>
      </c>
      <c r="H775" s="38">
        <v>52</v>
      </c>
      <c r="I775" s="38">
        <v>50</v>
      </c>
      <c r="J775" s="38">
        <v>7</v>
      </c>
      <c r="K775" s="38">
        <f t="shared" ref="K775:K785" si="81">(G775*$G$7+H775*$H$7+I775*$I$7)/1000</f>
        <v>0</v>
      </c>
      <c r="L775" s="38"/>
      <c r="M775" s="40"/>
      <c r="N775" s="48"/>
      <c r="O775" s="47" t="s">
        <v>22</v>
      </c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36</v>
      </c>
      <c r="G776" s="38">
        <v>31</v>
      </c>
      <c r="H776" s="38">
        <v>9</v>
      </c>
      <c r="I776" s="38">
        <v>41</v>
      </c>
      <c r="J776" s="38">
        <v>26</v>
      </c>
      <c r="K776" s="38">
        <f t="shared" si="81"/>
        <v>0</v>
      </c>
      <c r="L776" s="38"/>
      <c r="M776" s="40"/>
      <c r="N776" s="46"/>
      <c r="O776" s="47" t="s">
        <v>22</v>
      </c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32</v>
      </c>
      <c r="G777" s="38">
        <v>73</v>
      </c>
      <c r="H777" s="38">
        <v>41</v>
      </c>
      <c r="I777" s="38">
        <v>47</v>
      </c>
      <c r="J777" s="38">
        <v>24</v>
      </c>
      <c r="K777" s="38">
        <f t="shared" si="81"/>
        <v>0</v>
      </c>
      <c r="L777" s="38"/>
      <c r="M777" s="40"/>
      <c r="N777" s="48"/>
      <c r="O777" s="47" t="s">
        <v>22</v>
      </c>
      <c r="P777" s="38"/>
      <c r="Q777" s="38"/>
      <c r="R777" s="38"/>
      <c r="S777" s="38"/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38</v>
      </c>
      <c r="G778" s="38">
        <v>18</v>
      </c>
      <c r="H778" s="38">
        <v>19</v>
      </c>
      <c r="I778" s="38">
        <v>16</v>
      </c>
      <c r="J778" s="38">
        <v>4</v>
      </c>
      <c r="K778" s="38">
        <f t="shared" si="81"/>
        <v>0</v>
      </c>
      <c r="L778" s="38"/>
      <c r="M778" s="40"/>
      <c r="N778" s="46"/>
      <c r="O778" s="47" t="s">
        <v>22</v>
      </c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22</v>
      </c>
      <c r="G779" s="38"/>
      <c r="H779" s="38"/>
      <c r="I779" s="38"/>
      <c r="J779" s="38"/>
      <c r="K779" s="38">
        <f t="shared" si="81"/>
        <v>0</v>
      </c>
      <c r="L779" s="38"/>
      <c r="M779" s="40"/>
      <c r="N779" s="46"/>
      <c r="O779" s="47" t="s">
        <v>22</v>
      </c>
      <c r="P779" s="38"/>
      <c r="Q779" s="38"/>
      <c r="R779" s="38"/>
      <c r="S779" s="38"/>
      <c r="T779" s="44">
        <f t="shared" si="80"/>
        <v>0</v>
      </c>
      <c r="U779" s="45"/>
    </row>
    <row r="780" spans="1:21" x14ac:dyDescent="0.25">
      <c r="A780" s="33"/>
      <c r="B780" s="40"/>
      <c r="C780" s="13"/>
      <c r="D780" s="40"/>
      <c r="E780" s="46"/>
      <c r="F780" s="47" t="s">
        <v>22</v>
      </c>
      <c r="G780" s="38"/>
      <c r="H780" s="38"/>
      <c r="I780" s="38"/>
      <c r="J780" s="38"/>
      <c r="K780" s="38">
        <f t="shared" si="81"/>
        <v>0</v>
      </c>
      <c r="L780" s="38"/>
      <c r="M780" s="40"/>
      <c r="N780" s="46"/>
      <c r="O780" s="47" t="s">
        <v>22</v>
      </c>
      <c r="P780" s="38"/>
      <c r="Q780" s="38"/>
      <c r="R780" s="38"/>
      <c r="S780" s="38"/>
      <c r="T780" s="44">
        <f t="shared" si="80"/>
        <v>0</v>
      </c>
      <c r="U780" s="45"/>
    </row>
    <row r="781" spans="1:21" x14ac:dyDescent="0.25">
      <c r="A781" s="33"/>
      <c r="B781" s="40"/>
      <c r="C781" s="13"/>
      <c r="D781" s="40"/>
      <c r="E781" s="46"/>
      <c r="F781" s="47" t="s">
        <v>22</v>
      </c>
      <c r="G781" s="38"/>
      <c r="H781" s="38"/>
      <c r="I781" s="38"/>
      <c r="J781" s="38"/>
      <c r="K781" s="38">
        <f t="shared" si="81"/>
        <v>0</v>
      </c>
      <c r="L781" s="38"/>
      <c r="M781" s="40"/>
      <c r="N781" s="46"/>
      <c r="O781" s="47" t="s">
        <v>22</v>
      </c>
      <c r="P781" s="38"/>
      <c r="Q781" s="38"/>
      <c r="R781" s="38"/>
      <c r="S781" s="38"/>
      <c r="T781" s="44">
        <f t="shared" si="80"/>
        <v>0</v>
      </c>
      <c r="U781" s="45"/>
    </row>
    <row r="782" spans="1:21" x14ac:dyDescent="0.25">
      <c r="A782" s="33"/>
      <c r="B782" s="40"/>
      <c r="C782" s="13"/>
      <c r="D782" s="40"/>
      <c r="E782" s="46"/>
      <c r="F782" s="47" t="s">
        <v>22</v>
      </c>
      <c r="G782" s="38"/>
      <c r="H782" s="38"/>
      <c r="I782" s="38"/>
      <c r="J782" s="38"/>
      <c r="K782" s="38">
        <f t="shared" si="81"/>
        <v>0</v>
      </c>
      <c r="L782" s="38"/>
      <c r="M782" s="40"/>
      <c r="N782" s="48"/>
      <c r="O782" s="47" t="s">
        <v>22</v>
      </c>
      <c r="P782" s="38"/>
      <c r="Q782" s="38"/>
      <c r="R782" s="38"/>
      <c r="S782" s="38"/>
      <c r="T782" s="44">
        <f t="shared" si="80"/>
        <v>0</v>
      </c>
      <c r="U782" s="45"/>
    </row>
    <row r="783" spans="1:21" x14ac:dyDescent="0.25">
      <c r="A783" s="33"/>
      <c r="B783" s="40"/>
      <c r="C783" s="13"/>
      <c r="D783" s="40"/>
      <c r="E783" s="46"/>
      <c r="F783" s="47" t="s">
        <v>22</v>
      </c>
      <c r="G783" s="38"/>
      <c r="H783" s="38"/>
      <c r="I783" s="38"/>
      <c r="J783" s="38"/>
      <c r="K783" s="38">
        <f t="shared" si="81"/>
        <v>0</v>
      </c>
      <c r="L783" s="38"/>
      <c r="M783" s="40"/>
      <c r="N783" s="48"/>
      <c r="O783" s="47" t="s">
        <v>22</v>
      </c>
      <c r="P783" s="38"/>
      <c r="Q783" s="38"/>
      <c r="R783" s="38"/>
      <c r="S783" s="38"/>
      <c r="T783" s="44">
        <f t="shared" si="80"/>
        <v>0</v>
      </c>
      <c r="U783" s="45"/>
    </row>
    <row r="784" spans="1:21" x14ac:dyDescent="0.25">
      <c r="A784" s="33"/>
      <c r="B784" s="40"/>
      <c r="C784" s="13"/>
      <c r="D784" s="40"/>
      <c r="E784" s="46"/>
      <c r="F784" s="47" t="s">
        <v>22</v>
      </c>
      <c r="G784" s="38"/>
      <c r="H784" s="38"/>
      <c r="I784" s="38"/>
      <c r="J784" s="38"/>
      <c r="K784" s="38">
        <f t="shared" si="81"/>
        <v>0</v>
      </c>
      <c r="L784" s="38"/>
      <c r="M784" s="40"/>
      <c r="N784" s="48"/>
      <c r="O784" s="47" t="s">
        <v>22</v>
      </c>
      <c r="P784" s="38"/>
      <c r="Q784" s="38"/>
      <c r="R784" s="38"/>
      <c r="S784" s="38"/>
      <c r="T784" s="44">
        <f t="shared" si="80"/>
        <v>0</v>
      </c>
      <c r="U784" s="45"/>
    </row>
    <row r="785" spans="1:21" x14ac:dyDescent="0.25">
      <c r="A785" s="33"/>
      <c r="B785" s="40"/>
      <c r="C785" s="13"/>
      <c r="D785" s="40"/>
      <c r="E785" s="46"/>
      <c r="F785" s="47" t="s">
        <v>22</v>
      </c>
      <c r="G785" s="38"/>
      <c r="H785" s="38"/>
      <c r="I785" s="38"/>
      <c r="J785" s="38"/>
      <c r="K785" s="38">
        <f t="shared" si="81"/>
        <v>0</v>
      </c>
      <c r="L785" s="38"/>
      <c r="M785" s="40"/>
      <c r="N785" s="49"/>
      <c r="O785" s="47" t="s">
        <v>22</v>
      </c>
      <c r="P785" s="38"/>
      <c r="Q785" s="38"/>
      <c r="R785" s="38"/>
      <c r="S785" s="38"/>
      <c r="T785" s="44">
        <f t="shared" si="80"/>
        <v>0</v>
      </c>
      <c r="U785" s="45"/>
    </row>
    <row r="786" spans="1:21" x14ac:dyDescent="0.25">
      <c r="E786" t="s">
        <v>0</v>
      </c>
      <c r="F786" s="1"/>
      <c r="G786" s="1">
        <v>45644</v>
      </c>
    </row>
    <row r="787" spans="1:21" x14ac:dyDescent="0.25">
      <c r="A787" s="2" t="s">
        <v>1</v>
      </c>
      <c r="B787" s="3" t="s">
        <v>2</v>
      </c>
      <c r="C787" s="3" t="s">
        <v>3</v>
      </c>
      <c r="D787" s="4" t="s">
        <v>4</v>
      </c>
      <c r="E787" s="4"/>
      <c r="F787" s="5"/>
      <c r="G787" s="5"/>
      <c r="H787" s="5"/>
      <c r="I787" s="5"/>
      <c r="J787" s="5"/>
      <c r="K787" s="6" t="s">
        <v>5</v>
      </c>
      <c r="L787" s="7"/>
      <c r="M787" s="4" t="s">
        <v>6</v>
      </c>
      <c r="N787" s="4"/>
      <c r="O787" s="5"/>
      <c r="P787" s="5"/>
      <c r="Q787" s="5"/>
      <c r="R787" s="5"/>
      <c r="S787" s="5"/>
      <c r="T787" s="8" t="s">
        <v>7</v>
      </c>
      <c r="U787" s="9" t="s">
        <v>8</v>
      </c>
    </row>
    <row r="788" spans="1:21" ht="25.5" x14ac:dyDescent="0.25">
      <c r="A788" s="2"/>
      <c r="B788" s="3"/>
      <c r="C788" s="3"/>
      <c r="D788" s="10" t="s">
        <v>9</v>
      </c>
      <c r="E788" s="11" t="s">
        <v>10</v>
      </c>
      <c r="F788" s="11" t="s">
        <v>11</v>
      </c>
      <c r="G788" s="12" t="s">
        <v>12</v>
      </c>
      <c r="H788" s="13"/>
      <c r="I788" s="13"/>
      <c r="J788" s="13"/>
      <c r="K788" s="13"/>
      <c r="L788" s="14" t="s">
        <v>13</v>
      </c>
      <c r="M788" s="10" t="s">
        <v>9</v>
      </c>
      <c r="N788" s="15" t="s">
        <v>14</v>
      </c>
      <c r="O788" s="11" t="s">
        <v>11</v>
      </c>
      <c r="P788" s="12" t="s">
        <v>12</v>
      </c>
      <c r="Q788" s="13"/>
      <c r="R788" s="13"/>
      <c r="S788" s="13"/>
      <c r="T788" s="8"/>
      <c r="U788" s="9"/>
    </row>
    <row r="789" spans="1:21" x14ac:dyDescent="0.25">
      <c r="A789" s="2"/>
      <c r="B789" s="3"/>
      <c r="C789" s="3"/>
      <c r="D789" s="10"/>
      <c r="E789" s="11"/>
      <c r="F789" s="11"/>
      <c r="G789" s="16" t="s">
        <v>15</v>
      </c>
      <c r="H789" s="17" t="s">
        <v>16</v>
      </c>
      <c r="I789" s="18" t="s">
        <v>17</v>
      </c>
      <c r="J789" s="19">
        <v>0</v>
      </c>
      <c r="K789" s="13"/>
      <c r="L789" s="20"/>
      <c r="M789" s="10"/>
      <c r="N789" s="15"/>
      <c r="O789" s="11"/>
      <c r="P789" s="16" t="s">
        <v>15</v>
      </c>
      <c r="Q789" s="17" t="s">
        <v>16</v>
      </c>
      <c r="R789" s="18" t="s">
        <v>17</v>
      </c>
      <c r="S789" s="19">
        <v>0</v>
      </c>
      <c r="T789" s="8"/>
      <c r="U789" s="9"/>
    </row>
    <row r="790" spans="1:21" x14ac:dyDescent="0.25">
      <c r="A790" s="21"/>
      <c r="B790" s="22"/>
      <c r="C790" s="23"/>
      <c r="D790" s="24"/>
      <c r="E790" s="25"/>
      <c r="F790" s="25"/>
      <c r="G790" s="26"/>
      <c r="H790" s="27"/>
      <c r="I790" s="28"/>
      <c r="J790" s="29"/>
      <c r="K790" s="30"/>
      <c r="L790" s="30"/>
      <c r="M790" s="24"/>
      <c r="N790" s="25"/>
      <c r="O790" s="25"/>
      <c r="P790" s="26"/>
      <c r="Q790" s="27"/>
      <c r="R790" s="28"/>
      <c r="S790" s="29"/>
      <c r="T790" s="31"/>
      <c r="U790" s="32"/>
    </row>
    <row r="791" spans="1:21" x14ac:dyDescent="0.25">
      <c r="A791" s="33"/>
      <c r="B791" s="33">
        <v>92</v>
      </c>
      <c r="C791" s="34"/>
      <c r="D791" s="35">
        <v>250</v>
      </c>
      <c r="E791" s="36"/>
      <c r="F791" s="37"/>
      <c r="G791" s="38"/>
      <c r="H791" s="38"/>
      <c r="I791" s="38"/>
      <c r="J791" s="38"/>
      <c r="K791" s="38">
        <f>((SUM(H793:H804)*H792)+(SUM(G793:G804)*G792)+(SUM(I793:I804)*I792))/1000</f>
        <v>76.573999999999998</v>
      </c>
      <c r="L791" s="38" t="e">
        <f>T791*100/M791</f>
        <v>#DIV/0!</v>
      </c>
      <c r="M791" s="35"/>
      <c r="N791" s="36"/>
      <c r="O791" s="37"/>
      <c r="P791" s="38"/>
      <c r="Q791" s="38"/>
      <c r="R791" s="38"/>
      <c r="S791" s="38"/>
      <c r="T791" s="39">
        <f>((SUM(Q793:Q804)*Q792)+(SUM(P793:P804)*P792)+(SUM(R793:R804)*R792))/1000</f>
        <v>0</v>
      </c>
      <c r="U791" s="39" t="e">
        <f>T791*100/M791</f>
        <v>#DIV/0!</v>
      </c>
    </row>
    <row r="792" spans="1:21" x14ac:dyDescent="0.25">
      <c r="A792" s="33"/>
      <c r="B792" s="40"/>
      <c r="C792" s="13"/>
      <c r="D792" s="40"/>
      <c r="E792" s="41" t="s">
        <v>19</v>
      </c>
      <c r="F792" s="42"/>
      <c r="G792" s="43">
        <v>234</v>
      </c>
      <c r="H792" s="43">
        <v>230</v>
      </c>
      <c r="I792" s="43">
        <v>229</v>
      </c>
      <c r="J792" s="43"/>
      <c r="K792" s="38"/>
      <c r="L792" s="38"/>
      <c r="M792" s="40"/>
      <c r="N792" s="41" t="s">
        <v>19</v>
      </c>
      <c r="O792" s="42"/>
      <c r="P792" s="43"/>
      <c r="Q792" s="43"/>
      <c r="R792" s="43"/>
      <c r="S792" s="38"/>
      <c r="T792" s="44"/>
      <c r="U792" s="45"/>
    </row>
    <row r="793" spans="1:21" x14ac:dyDescent="0.25">
      <c r="A793" s="33"/>
      <c r="B793" s="40"/>
      <c r="C793" s="13"/>
      <c r="D793" s="40"/>
      <c r="E793" s="46"/>
      <c r="F793" s="47" t="s">
        <v>30</v>
      </c>
      <c r="G793" s="38"/>
      <c r="H793" s="38"/>
      <c r="I793" s="38"/>
      <c r="J793" s="38"/>
      <c r="K793" s="38">
        <f>(G793*$G$7+H793*$H$7+I793*$I$7)/1000</f>
        <v>0</v>
      </c>
      <c r="L793" s="38"/>
      <c r="M793" s="40"/>
      <c r="N793" s="46"/>
      <c r="O793" s="47" t="s">
        <v>22</v>
      </c>
      <c r="P793" s="38"/>
      <c r="Q793" s="38"/>
      <c r="R793" s="38"/>
      <c r="S793" s="38"/>
      <c r="T793" s="44">
        <f t="shared" ref="T793:T804" si="82">(P793*$P$7+Q793*$Q$7+R793*$R$7)/1000</f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31</v>
      </c>
      <c r="G794" s="38">
        <v>52</v>
      </c>
      <c r="H794" s="38">
        <v>27</v>
      </c>
      <c r="I794" s="38">
        <v>13</v>
      </c>
      <c r="J794" s="38">
        <v>24</v>
      </c>
      <c r="K794" s="38">
        <f t="shared" ref="K794:K804" si="83">(G794*$G$7+H794*$H$7+I794*$I$7)/1000</f>
        <v>0</v>
      </c>
      <c r="L794" s="38"/>
      <c r="M794" s="40"/>
      <c r="N794" s="48"/>
      <c r="O794" s="47" t="s">
        <v>22</v>
      </c>
      <c r="P794" s="38"/>
      <c r="Q794" s="38"/>
      <c r="R794" s="38"/>
      <c r="S794" s="38"/>
      <c r="T794" s="44">
        <f t="shared" si="82"/>
        <v>0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36</v>
      </c>
      <c r="G795" s="38">
        <v>72</v>
      </c>
      <c r="H795" s="38">
        <v>75</v>
      </c>
      <c r="I795" s="38">
        <v>65</v>
      </c>
      <c r="J795" s="38">
        <v>22</v>
      </c>
      <c r="K795" s="38">
        <f t="shared" si="83"/>
        <v>0</v>
      </c>
      <c r="L795" s="38"/>
      <c r="M795" s="40"/>
      <c r="N795" s="46"/>
      <c r="O795" s="47" t="s">
        <v>22</v>
      </c>
      <c r="P795" s="38"/>
      <c r="Q795" s="38"/>
      <c r="R795" s="38"/>
      <c r="S795" s="38"/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 t="s">
        <v>32</v>
      </c>
      <c r="G796" s="38">
        <v>9</v>
      </c>
      <c r="H796" s="38">
        <v>8</v>
      </c>
      <c r="I796" s="38">
        <v>10</v>
      </c>
      <c r="J796" s="38">
        <v>5</v>
      </c>
      <c r="K796" s="38">
        <f t="shared" si="83"/>
        <v>0</v>
      </c>
      <c r="L796" s="38"/>
      <c r="M796" s="40"/>
      <c r="N796" s="48"/>
      <c r="O796" s="47" t="s">
        <v>22</v>
      </c>
      <c r="P796" s="38"/>
      <c r="Q796" s="38"/>
      <c r="R796" s="38"/>
      <c r="S796" s="38"/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 t="s">
        <v>22</v>
      </c>
      <c r="G797" s="38"/>
      <c r="H797" s="38"/>
      <c r="I797" s="38"/>
      <c r="J797" s="38"/>
      <c r="K797" s="38">
        <f t="shared" si="83"/>
        <v>0</v>
      </c>
      <c r="L797" s="38"/>
      <c r="M797" s="40"/>
      <c r="N797" s="46"/>
      <c r="O797" s="47" t="s">
        <v>22</v>
      </c>
      <c r="P797" s="38"/>
      <c r="Q797" s="38"/>
      <c r="R797" s="38"/>
      <c r="S797" s="38"/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 t="s">
        <v>22</v>
      </c>
      <c r="G798" s="38"/>
      <c r="H798" s="38"/>
      <c r="I798" s="38"/>
      <c r="J798" s="38"/>
      <c r="K798" s="38">
        <f t="shared" si="83"/>
        <v>0</v>
      </c>
      <c r="L798" s="38"/>
      <c r="M798" s="40"/>
      <c r="N798" s="46"/>
      <c r="O798" s="47" t="s">
        <v>22</v>
      </c>
      <c r="P798" s="38"/>
      <c r="Q798" s="38"/>
      <c r="R798" s="38"/>
      <c r="S798" s="38"/>
      <c r="T798" s="44">
        <f t="shared" si="82"/>
        <v>0</v>
      </c>
      <c r="U798" s="45"/>
    </row>
    <row r="799" spans="1:21" x14ac:dyDescent="0.25">
      <c r="A799" s="33"/>
      <c r="B799" s="40"/>
      <c r="C799" s="13"/>
      <c r="D799" s="40"/>
      <c r="E799" s="46"/>
      <c r="F799" s="47" t="s">
        <v>22</v>
      </c>
      <c r="G799" s="38"/>
      <c r="H799" s="38"/>
      <c r="I799" s="38"/>
      <c r="J799" s="38"/>
      <c r="K799" s="38">
        <f t="shared" si="83"/>
        <v>0</v>
      </c>
      <c r="L799" s="38"/>
      <c r="M799" s="40"/>
      <c r="N799" s="46"/>
      <c r="O799" s="47" t="s">
        <v>22</v>
      </c>
      <c r="P799" s="38"/>
      <c r="Q799" s="38"/>
      <c r="R799" s="38"/>
      <c r="S799" s="38"/>
      <c r="T799" s="44">
        <f t="shared" si="82"/>
        <v>0</v>
      </c>
      <c r="U799" s="45"/>
    </row>
    <row r="800" spans="1:21" x14ac:dyDescent="0.25">
      <c r="A800" s="33"/>
      <c r="B800" s="40"/>
      <c r="C800" s="13"/>
      <c r="D800" s="40"/>
      <c r="E800" s="46"/>
      <c r="F800" s="47" t="s">
        <v>22</v>
      </c>
      <c r="G800" s="38"/>
      <c r="H800" s="38"/>
      <c r="I800" s="38"/>
      <c r="J800" s="38"/>
      <c r="K800" s="38">
        <f t="shared" si="83"/>
        <v>0</v>
      </c>
      <c r="L800" s="38"/>
      <c r="M800" s="40"/>
      <c r="N800" s="46"/>
      <c r="O800" s="47" t="s">
        <v>22</v>
      </c>
      <c r="P800" s="38"/>
      <c r="Q800" s="38"/>
      <c r="R800" s="38"/>
      <c r="S800" s="38"/>
      <c r="T800" s="44">
        <f t="shared" si="82"/>
        <v>0</v>
      </c>
      <c r="U800" s="45"/>
    </row>
    <row r="801" spans="1:21" x14ac:dyDescent="0.25">
      <c r="A801" s="33"/>
      <c r="B801" s="40"/>
      <c r="C801" s="13"/>
      <c r="D801" s="40"/>
      <c r="E801" s="46"/>
      <c r="F801" s="47" t="s">
        <v>22</v>
      </c>
      <c r="G801" s="38"/>
      <c r="H801" s="38"/>
      <c r="I801" s="38"/>
      <c r="J801" s="38"/>
      <c r="K801" s="38">
        <f t="shared" si="83"/>
        <v>0</v>
      </c>
      <c r="L801" s="38"/>
      <c r="M801" s="40"/>
      <c r="N801" s="48"/>
      <c r="O801" s="47" t="s">
        <v>22</v>
      </c>
      <c r="P801" s="38"/>
      <c r="Q801" s="38"/>
      <c r="R801" s="38"/>
      <c r="S801" s="38"/>
      <c r="T801" s="44">
        <f t="shared" si="82"/>
        <v>0</v>
      </c>
      <c r="U801" s="45"/>
    </row>
    <row r="802" spans="1:21" x14ac:dyDescent="0.25">
      <c r="A802" s="33"/>
      <c r="B802" s="40"/>
      <c r="C802" s="13"/>
      <c r="D802" s="40"/>
      <c r="E802" s="46"/>
      <c r="F802" s="47" t="s">
        <v>22</v>
      </c>
      <c r="G802" s="38"/>
      <c r="H802" s="38"/>
      <c r="I802" s="38"/>
      <c r="J802" s="38"/>
      <c r="K802" s="38">
        <f t="shared" si="83"/>
        <v>0</v>
      </c>
      <c r="L802" s="38"/>
      <c r="M802" s="40"/>
      <c r="N802" s="48"/>
      <c r="O802" s="47" t="s">
        <v>22</v>
      </c>
      <c r="P802" s="38"/>
      <c r="Q802" s="38"/>
      <c r="R802" s="38"/>
      <c r="S802" s="38"/>
      <c r="T802" s="44">
        <f t="shared" si="82"/>
        <v>0</v>
      </c>
      <c r="U802" s="45"/>
    </row>
    <row r="803" spans="1:21" x14ac:dyDescent="0.25">
      <c r="A803" s="33"/>
      <c r="B803" s="40"/>
      <c r="C803" s="13"/>
      <c r="D803" s="40"/>
      <c r="E803" s="46"/>
      <c r="F803" s="47" t="s">
        <v>22</v>
      </c>
      <c r="G803" s="38"/>
      <c r="H803" s="38"/>
      <c r="I803" s="38"/>
      <c r="J803" s="38"/>
      <c r="K803" s="38">
        <f t="shared" si="83"/>
        <v>0</v>
      </c>
      <c r="L803" s="38"/>
      <c r="M803" s="40"/>
      <c r="N803" s="48"/>
      <c r="O803" s="47" t="s">
        <v>22</v>
      </c>
      <c r="P803" s="38"/>
      <c r="Q803" s="38"/>
      <c r="R803" s="38"/>
      <c r="S803" s="38"/>
      <c r="T803" s="44">
        <f t="shared" si="82"/>
        <v>0</v>
      </c>
      <c r="U803" s="45"/>
    </row>
    <row r="804" spans="1:21" x14ac:dyDescent="0.25">
      <c r="A804" s="33"/>
      <c r="B804" s="40"/>
      <c r="C804" s="13"/>
      <c r="D804" s="40"/>
      <c r="E804" s="46"/>
      <c r="F804" s="47" t="s">
        <v>22</v>
      </c>
      <c r="G804" s="38"/>
      <c r="H804" s="38"/>
      <c r="I804" s="38"/>
      <c r="J804" s="38"/>
      <c r="K804" s="38">
        <f t="shared" si="83"/>
        <v>0</v>
      </c>
      <c r="L804" s="38"/>
      <c r="M804" s="40"/>
      <c r="N804" s="49"/>
      <c r="O804" s="47" t="s">
        <v>22</v>
      </c>
      <c r="P804" s="38"/>
      <c r="Q804" s="38"/>
      <c r="R804" s="38"/>
      <c r="S804" s="38"/>
      <c r="T804" s="44">
        <f t="shared" si="82"/>
        <v>0</v>
      </c>
      <c r="U804" s="45"/>
    </row>
    <row r="805" spans="1:21" x14ac:dyDescent="0.25">
      <c r="E805" t="s">
        <v>0</v>
      </c>
      <c r="F805" s="1"/>
    </row>
    <row r="806" spans="1:21" x14ac:dyDescent="0.25">
      <c r="A806" s="2" t="s">
        <v>1</v>
      </c>
      <c r="B806" s="3" t="s">
        <v>2</v>
      </c>
      <c r="C806" s="3" t="s">
        <v>3</v>
      </c>
      <c r="D806" s="4" t="s">
        <v>4</v>
      </c>
      <c r="E806" s="4"/>
      <c r="F806" s="5"/>
      <c r="G806" s="5"/>
      <c r="H806" s="5"/>
      <c r="I806" s="5"/>
      <c r="J806" s="5"/>
      <c r="K806" s="6" t="s">
        <v>5</v>
      </c>
      <c r="L806" s="7"/>
      <c r="M806" s="4" t="s">
        <v>6</v>
      </c>
      <c r="N806" s="4"/>
      <c r="O806" s="5"/>
      <c r="P806" s="5"/>
      <c r="Q806" s="5"/>
      <c r="R806" s="5"/>
      <c r="S806" s="5"/>
      <c r="T806" s="8" t="s">
        <v>7</v>
      </c>
      <c r="U806" s="9" t="s">
        <v>8</v>
      </c>
    </row>
    <row r="807" spans="1:21" ht="25.5" x14ac:dyDescent="0.25">
      <c r="A807" s="2"/>
      <c r="B807" s="3"/>
      <c r="C807" s="3"/>
      <c r="D807" s="10" t="s">
        <v>9</v>
      </c>
      <c r="E807" s="11" t="s">
        <v>10</v>
      </c>
      <c r="F807" s="11" t="s">
        <v>11</v>
      </c>
      <c r="G807" s="12" t="s">
        <v>12</v>
      </c>
      <c r="H807" s="13"/>
      <c r="I807" s="13"/>
      <c r="J807" s="13"/>
      <c r="K807" s="13"/>
      <c r="L807" s="14" t="s">
        <v>13</v>
      </c>
      <c r="M807" s="10" t="s">
        <v>9</v>
      </c>
      <c r="N807" s="15" t="s">
        <v>14</v>
      </c>
      <c r="O807" s="11" t="s">
        <v>11</v>
      </c>
      <c r="P807" s="12" t="s">
        <v>12</v>
      </c>
      <c r="Q807" s="13"/>
      <c r="R807" s="13"/>
      <c r="S807" s="13"/>
      <c r="T807" s="8"/>
      <c r="U807" s="9"/>
    </row>
    <row r="808" spans="1:21" x14ac:dyDescent="0.25">
      <c r="A808" s="2"/>
      <c r="B808" s="3"/>
      <c r="C808" s="3"/>
      <c r="D808" s="10"/>
      <c r="E808" s="11"/>
      <c r="F808" s="11"/>
      <c r="G808" s="16" t="s">
        <v>15</v>
      </c>
      <c r="H808" s="17" t="s">
        <v>16</v>
      </c>
      <c r="I808" s="18" t="s">
        <v>17</v>
      </c>
      <c r="J808" s="19">
        <v>0</v>
      </c>
      <c r="K808" s="13"/>
      <c r="L808" s="20"/>
      <c r="M808" s="10"/>
      <c r="N808" s="15"/>
      <c r="O808" s="11"/>
      <c r="P808" s="16" t="s">
        <v>15</v>
      </c>
      <c r="Q808" s="17" t="s">
        <v>16</v>
      </c>
      <c r="R808" s="18" t="s">
        <v>17</v>
      </c>
      <c r="S808" s="19">
        <v>0</v>
      </c>
      <c r="T808" s="8"/>
      <c r="U808" s="9"/>
    </row>
    <row r="809" spans="1:21" x14ac:dyDescent="0.25">
      <c r="A809" s="21"/>
      <c r="B809" s="22"/>
      <c r="C809" s="23"/>
      <c r="D809" s="24"/>
      <c r="E809" s="25"/>
      <c r="F809" s="25"/>
      <c r="G809" s="26"/>
      <c r="H809" s="27"/>
      <c r="I809" s="28"/>
      <c r="J809" s="29"/>
      <c r="K809" s="30"/>
      <c r="L809" s="30"/>
      <c r="M809" s="24"/>
      <c r="N809" s="25"/>
      <c r="O809" s="25"/>
      <c r="P809" s="26"/>
      <c r="Q809" s="27"/>
      <c r="R809" s="28"/>
      <c r="S809" s="29"/>
      <c r="T809" s="31"/>
      <c r="U809" s="32"/>
    </row>
    <row r="810" spans="1:21" x14ac:dyDescent="0.25">
      <c r="A810" s="33"/>
      <c r="B810" s="33">
        <v>93</v>
      </c>
      <c r="C810" s="34"/>
      <c r="D810" s="35">
        <v>630</v>
      </c>
      <c r="E810" s="36"/>
      <c r="F810" s="37"/>
      <c r="G810" s="38"/>
      <c r="H810" s="38"/>
      <c r="I810" s="38"/>
      <c r="J810" s="38"/>
      <c r="K810" s="38">
        <f>((SUM(H812:H824)*H811)+(SUM(G812:G824)*G811)+(SUM(I812:I824)*I811))/1000</f>
        <v>65.194000000000003</v>
      </c>
      <c r="L810" s="38">
        <f>T810*100/M810</f>
        <v>0</v>
      </c>
      <c r="M810" s="35">
        <v>630</v>
      </c>
      <c r="N810" s="36"/>
      <c r="O810" s="37"/>
      <c r="P810" s="38"/>
      <c r="Q810" s="38"/>
      <c r="R810" s="38"/>
      <c r="S810" s="38"/>
      <c r="T810" s="39">
        <f>((SUM(Q812:Q824)*Q811)+(SUM(P812:P824)*P811)+(SUM(R812:R824)*R811))/1000</f>
        <v>0</v>
      </c>
      <c r="U810" s="39">
        <f>T810*100/M810</f>
        <v>0</v>
      </c>
    </row>
    <row r="811" spans="1:21" x14ac:dyDescent="0.25">
      <c r="A811" s="33"/>
      <c r="B811" s="40"/>
      <c r="C811" s="13"/>
      <c r="D811" s="40"/>
      <c r="E811" s="41" t="s">
        <v>19</v>
      </c>
      <c r="F811" s="42"/>
      <c r="G811" s="43">
        <v>231</v>
      </c>
      <c r="H811" s="43">
        <v>229</v>
      </c>
      <c r="I811" s="43">
        <v>228</v>
      </c>
      <c r="J811" s="43"/>
      <c r="K811" s="38"/>
      <c r="L811" s="38"/>
      <c r="M811" s="40"/>
      <c r="N811" s="41" t="s">
        <v>19</v>
      </c>
      <c r="O811" s="42"/>
      <c r="P811" s="43"/>
      <c r="Q811" s="43"/>
      <c r="R811" s="43"/>
      <c r="S811" s="38"/>
      <c r="T811" s="44"/>
      <c r="U811" s="45"/>
    </row>
    <row r="812" spans="1:21" x14ac:dyDescent="0.25">
      <c r="A812" s="33"/>
      <c r="B812" s="40"/>
      <c r="C812" s="13"/>
      <c r="D812" s="40"/>
      <c r="E812" s="46"/>
      <c r="F812" s="47" t="s">
        <v>22</v>
      </c>
      <c r="G812" s="38"/>
      <c r="H812" s="38"/>
      <c r="I812" s="38"/>
      <c r="J812" s="38"/>
      <c r="K812" s="38">
        <f>(G812*$G$7+H812*$H$7+I812*$I$7)/1000</f>
        <v>0</v>
      </c>
      <c r="L812" s="38"/>
      <c r="M812" s="40"/>
      <c r="N812" s="46"/>
      <c r="O812" s="47"/>
      <c r="P812" s="38"/>
      <c r="Q812" s="38"/>
      <c r="R812" s="38"/>
      <c r="S812" s="38"/>
      <c r="T812" s="44">
        <f t="shared" ref="T812:T824" si="84">(P812*$P$7+Q812*$Q$7+R812*$R$7)/1000</f>
        <v>0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31</v>
      </c>
      <c r="G813" s="38">
        <v>27</v>
      </c>
      <c r="H813" s="38">
        <v>22</v>
      </c>
      <c r="I813" s="38">
        <v>8</v>
      </c>
      <c r="J813" s="38">
        <v>11</v>
      </c>
      <c r="K813" s="38">
        <f t="shared" ref="K813:K824" si="85">(G813*$G$7+H813*$H$7+I813*$I$7)/1000</f>
        <v>0</v>
      </c>
      <c r="L813" s="38"/>
      <c r="M813" s="40"/>
      <c r="N813" s="48"/>
      <c r="O813" s="47"/>
      <c r="P813" s="38"/>
      <c r="Q813" s="38"/>
      <c r="R813" s="38"/>
      <c r="S813" s="38"/>
      <c r="T813" s="44">
        <f t="shared" si="84"/>
        <v>0</v>
      </c>
      <c r="U813" s="45"/>
    </row>
    <row r="814" spans="1:21" x14ac:dyDescent="0.25">
      <c r="A814" s="33"/>
      <c r="B814" s="40"/>
      <c r="C814" s="13"/>
      <c r="D814" s="40"/>
      <c r="E814" s="46"/>
      <c r="F814" s="47" t="s">
        <v>22</v>
      </c>
      <c r="G814" s="38"/>
      <c r="H814" s="38"/>
      <c r="I814" s="38"/>
      <c r="J814" s="38"/>
      <c r="K814" s="38">
        <f t="shared" si="85"/>
        <v>0</v>
      </c>
      <c r="L814" s="38"/>
      <c r="M814" s="40"/>
      <c r="N814" s="46"/>
      <c r="O814" s="47"/>
      <c r="P814" s="38"/>
      <c r="Q814" s="38"/>
      <c r="R814" s="38"/>
      <c r="S814" s="38"/>
      <c r="T814" s="44">
        <f t="shared" si="84"/>
        <v>0</v>
      </c>
      <c r="U814" s="45"/>
    </row>
    <row r="815" spans="1:21" x14ac:dyDescent="0.25">
      <c r="A815" s="33"/>
      <c r="B815" s="40"/>
      <c r="C815" s="13"/>
      <c r="D815" s="40"/>
      <c r="E815" s="46"/>
      <c r="F815" s="47" t="s">
        <v>32</v>
      </c>
      <c r="G815" s="38">
        <v>53</v>
      </c>
      <c r="H815" s="38">
        <v>49</v>
      </c>
      <c r="I815" s="38">
        <v>48</v>
      </c>
      <c r="J815" s="38">
        <v>13</v>
      </c>
      <c r="K815" s="38">
        <f t="shared" si="85"/>
        <v>0</v>
      </c>
      <c r="L815" s="38"/>
      <c r="M815" s="40"/>
      <c r="N815" s="48"/>
      <c r="O815" s="47"/>
      <c r="P815" s="38"/>
      <c r="Q815" s="38"/>
      <c r="R815" s="38"/>
      <c r="S815" s="38"/>
      <c r="T815" s="44">
        <f t="shared" si="84"/>
        <v>0</v>
      </c>
      <c r="U815" s="45"/>
    </row>
    <row r="816" spans="1:21" x14ac:dyDescent="0.25">
      <c r="A816" s="33"/>
      <c r="B816" s="40"/>
      <c r="C816" s="13"/>
      <c r="D816" s="40"/>
      <c r="E816" s="46"/>
      <c r="F816" s="47" t="s">
        <v>22</v>
      </c>
      <c r="G816" s="38"/>
      <c r="H816" s="38"/>
      <c r="I816" s="38"/>
      <c r="J816" s="38"/>
      <c r="K816" s="38">
        <f t="shared" si="85"/>
        <v>0</v>
      </c>
      <c r="L816" s="38"/>
      <c r="M816" s="40"/>
      <c r="N816" s="46"/>
      <c r="O816" s="47"/>
      <c r="P816" s="38"/>
      <c r="Q816" s="38"/>
      <c r="R816" s="38"/>
      <c r="S816" s="38"/>
      <c r="T816" s="44">
        <f t="shared" si="84"/>
        <v>0</v>
      </c>
      <c r="U816" s="45"/>
    </row>
    <row r="817" spans="1:21" x14ac:dyDescent="0.25">
      <c r="A817" s="33"/>
      <c r="B817" s="40"/>
      <c r="C817" s="13"/>
      <c r="D817" s="40"/>
      <c r="E817" s="46"/>
      <c r="F817" s="47" t="s">
        <v>33</v>
      </c>
      <c r="G817" s="38"/>
      <c r="H817" s="38"/>
      <c r="I817" s="38"/>
      <c r="J817" s="38"/>
      <c r="K817" s="38">
        <f t="shared" si="85"/>
        <v>0</v>
      </c>
      <c r="L817" s="38"/>
      <c r="M817" s="40"/>
      <c r="N817" s="46"/>
      <c r="O817" s="47"/>
      <c r="P817" s="38"/>
      <c r="Q817" s="38"/>
      <c r="R817" s="38"/>
      <c r="S817" s="38"/>
      <c r="T817" s="44">
        <f t="shared" si="84"/>
        <v>0</v>
      </c>
      <c r="U817" s="45"/>
    </row>
    <row r="818" spans="1:21" x14ac:dyDescent="0.25">
      <c r="A818" s="33"/>
      <c r="B818" s="40"/>
      <c r="C818" s="13"/>
      <c r="D818" s="40"/>
      <c r="E818" s="46"/>
      <c r="F818" s="47" t="s">
        <v>22</v>
      </c>
      <c r="G818" s="38"/>
      <c r="H818" s="38"/>
      <c r="I818" s="38"/>
      <c r="J818" s="38"/>
      <c r="K818" s="38">
        <f t="shared" si="85"/>
        <v>0</v>
      </c>
      <c r="L818" s="38"/>
      <c r="M818" s="40"/>
      <c r="N818" s="46"/>
      <c r="O818" s="47"/>
      <c r="P818" s="38"/>
      <c r="Q818" s="38"/>
      <c r="R818" s="38"/>
      <c r="S818" s="38"/>
      <c r="T818" s="44">
        <f t="shared" si="84"/>
        <v>0</v>
      </c>
      <c r="U818" s="45"/>
    </row>
    <row r="819" spans="1:21" x14ac:dyDescent="0.25">
      <c r="A819" s="33"/>
      <c r="B819" s="40"/>
      <c r="C819" s="13"/>
      <c r="D819" s="40"/>
      <c r="E819" s="46"/>
      <c r="F819" s="47" t="s">
        <v>24</v>
      </c>
      <c r="G819" s="38"/>
      <c r="H819" s="38"/>
      <c r="I819" s="38"/>
      <c r="J819" s="38"/>
      <c r="K819" s="38">
        <f t="shared" si="85"/>
        <v>0</v>
      </c>
      <c r="L819" s="38"/>
      <c r="M819" s="40"/>
      <c r="N819" s="46"/>
      <c r="O819" s="47"/>
      <c r="P819" s="38"/>
      <c r="Q819" s="38"/>
      <c r="R819" s="38"/>
      <c r="S819" s="38"/>
      <c r="T819" s="44">
        <f t="shared" si="84"/>
        <v>0</v>
      </c>
      <c r="U819" s="45"/>
    </row>
    <row r="820" spans="1:21" x14ac:dyDescent="0.25">
      <c r="A820" s="33"/>
      <c r="B820" s="40"/>
      <c r="C820" s="13"/>
      <c r="D820" s="40"/>
      <c r="E820" s="46"/>
      <c r="F820" s="47" t="s">
        <v>22</v>
      </c>
      <c r="G820" s="38"/>
      <c r="H820" s="38"/>
      <c r="I820" s="38"/>
      <c r="J820" s="38"/>
      <c r="K820" s="38">
        <f t="shared" si="85"/>
        <v>0</v>
      </c>
      <c r="L820" s="38"/>
      <c r="M820" s="40"/>
      <c r="N820" s="48"/>
      <c r="O820" s="47"/>
      <c r="P820" s="38"/>
      <c r="Q820" s="38"/>
      <c r="R820" s="38"/>
      <c r="S820" s="38"/>
      <c r="T820" s="44">
        <f t="shared" si="84"/>
        <v>0</v>
      </c>
      <c r="U820" s="45"/>
    </row>
    <row r="821" spans="1:21" x14ac:dyDescent="0.25">
      <c r="A821" s="33"/>
      <c r="B821" s="40"/>
      <c r="C821" s="13"/>
      <c r="D821" s="40"/>
      <c r="E821" s="46"/>
      <c r="F821" s="47" t="s">
        <v>26</v>
      </c>
      <c r="G821" s="38">
        <v>16</v>
      </c>
      <c r="H821" s="38">
        <v>10</v>
      </c>
      <c r="I821" s="38">
        <v>11</v>
      </c>
      <c r="J821" s="38">
        <v>5</v>
      </c>
      <c r="K821" s="38">
        <f t="shared" si="85"/>
        <v>0</v>
      </c>
      <c r="L821" s="38"/>
      <c r="M821" s="40"/>
      <c r="N821" s="48"/>
      <c r="O821" s="47"/>
      <c r="P821" s="38"/>
      <c r="Q821" s="38"/>
      <c r="R821" s="38"/>
      <c r="S821" s="38"/>
      <c r="T821" s="44">
        <f t="shared" si="84"/>
        <v>0</v>
      </c>
      <c r="U821" s="45"/>
    </row>
    <row r="822" spans="1:21" x14ac:dyDescent="0.25">
      <c r="A822" s="33"/>
      <c r="B822" s="40"/>
      <c r="C822" s="13"/>
      <c r="D822" s="40"/>
      <c r="E822" s="46"/>
      <c r="F822" s="47" t="s">
        <v>21</v>
      </c>
      <c r="G822" s="38">
        <v>0</v>
      </c>
      <c r="H822" s="38">
        <v>0</v>
      </c>
      <c r="I822" s="38">
        <v>0</v>
      </c>
      <c r="J822" s="38">
        <v>0</v>
      </c>
      <c r="K822" s="38">
        <f t="shared" si="85"/>
        <v>0</v>
      </c>
      <c r="L822" s="38"/>
      <c r="M822" s="40"/>
      <c r="N822" s="48"/>
      <c r="O822" s="47"/>
      <c r="P822" s="38"/>
      <c r="Q822" s="38"/>
      <c r="R822" s="38"/>
      <c r="S822" s="38"/>
      <c r="T822" s="44">
        <f t="shared" si="84"/>
        <v>0</v>
      </c>
      <c r="U822" s="45"/>
    </row>
    <row r="823" spans="1:21" x14ac:dyDescent="0.25">
      <c r="A823" s="33"/>
      <c r="B823" s="40"/>
      <c r="C823" s="13"/>
      <c r="D823" s="40"/>
      <c r="E823" s="46"/>
      <c r="F823" s="47" t="s">
        <v>23</v>
      </c>
      <c r="G823" s="38">
        <v>0</v>
      </c>
      <c r="H823" s="38">
        <v>0</v>
      </c>
      <c r="I823" s="38">
        <v>0</v>
      </c>
      <c r="J823" s="38">
        <v>0</v>
      </c>
      <c r="K823" s="38"/>
      <c r="L823" s="38"/>
      <c r="M823" s="40"/>
      <c r="N823" s="48"/>
      <c r="O823" s="47"/>
      <c r="P823" s="38"/>
      <c r="Q823" s="38"/>
      <c r="R823" s="38"/>
      <c r="S823" s="38"/>
      <c r="T823" s="44"/>
      <c r="U823" s="45"/>
    </row>
    <row r="824" spans="1:21" x14ac:dyDescent="0.25">
      <c r="A824" s="33"/>
      <c r="B824" s="40"/>
      <c r="C824" s="13"/>
      <c r="D824" s="40"/>
      <c r="E824" s="46"/>
      <c r="F824" s="47" t="s">
        <v>25</v>
      </c>
      <c r="G824" s="38">
        <v>21</v>
      </c>
      <c r="H824" s="38">
        <v>10</v>
      </c>
      <c r="I824" s="38">
        <v>9</v>
      </c>
      <c r="J824" s="38">
        <v>9</v>
      </c>
      <c r="K824" s="38">
        <f t="shared" si="85"/>
        <v>0</v>
      </c>
      <c r="L824" s="38"/>
      <c r="M824" s="40"/>
      <c r="N824" s="49"/>
      <c r="O824" s="47" t="s">
        <v>22</v>
      </c>
      <c r="P824" s="38"/>
      <c r="Q824" s="38"/>
      <c r="R824" s="38"/>
      <c r="S824" s="38"/>
      <c r="T824" s="44">
        <f t="shared" si="84"/>
        <v>0</v>
      </c>
      <c r="U824" s="45"/>
    </row>
    <row r="825" spans="1:21" x14ac:dyDescent="0.25">
      <c r="E825" t="s">
        <v>0</v>
      </c>
      <c r="F825" s="1"/>
    </row>
    <row r="826" spans="1:21" x14ac:dyDescent="0.25">
      <c r="A826" s="2" t="s">
        <v>1</v>
      </c>
      <c r="B826" s="3" t="s">
        <v>2</v>
      </c>
      <c r="C826" s="3" t="s">
        <v>3</v>
      </c>
      <c r="D826" s="4" t="s">
        <v>4</v>
      </c>
      <c r="E826" s="4"/>
      <c r="F826" s="5"/>
      <c r="G826" s="5"/>
      <c r="H826" s="5"/>
      <c r="I826" s="5"/>
      <c r="J826" s="5"/>
      <c r="K826" s="6" t="s">
        <v>5</v>
      </c>
      <c r="L826" s="7"/>
      <c r="M826" s="4" t="s">
        <v>6</v>
      </c>
      <c r="N826" s="4"/>
      <c r="O826" s="5"/>
      <c r="P826" s="5"/>
      <c r="Q826" s="5"/>
      <c r="R826" s="5"/>
      <c r="S826" s="5"/>
      <c r="T826" s="8" t="s">
        <v>7</v>
      </c>
      <c r="U826" s="9" t="s">
        <v>8</v>
      </c>
    </row>
    <row r="827" spans="1:21" ht="25.5" x14ac:dyDescent="0.25">
      <c r="A827" s="2"/>
      <c r="B827" s="3"/>
      <c r="C827" s="3"/>
      <c r="D827" s="10" t="s">
        <v>9</v>
      </c>
      <c r="E827" s="11" t="s">
        <v>10</v>
      </c>
      <c r="F827" s="11" t="s">
        <v>11</v>
      </c>
      <c r="G827" s="12" t="s">
        <v>12</v>
      </c>
      <c r="H827" s="13"/>
      <c r="I827" s="13"/>
      <c r="J827" s="13"/>
      <c r="K827" s="13"/>
      <c r="L827" s="14" t="s">
        <v>13</v>
      </c>
      <c r="M827" s="10" t="s">
        <v>9</v>
      </c>
      <c r="N827" s="15" t="s">
        <v>14</v>
      </c>
      <c r="O827" s="11" t="s">
        <v>11</v>
      </c>
      <c r="P827" s="12" t="s">
        <v>12</v>
      </c>
      <c r="Q827" s="13"/>
      <c r="R827" s="13"/>
      <c r="S827" s="13"/>
      <c r="T827" s="8"/>
      <c r="U827" s="9"/>
    </row>
    <row r="828" spans="1:21" x14ac:dyDescent="0.25">
      <c r="A828" s="2"/>
      <c r="B828" s="3"/>
      <c r="C828" s="3"/>
      <c r="D828" s="10"/>
      <c r="E828" s="11"/>
      <c r="F828" s="11"/>
      <c r="G828" s="16" t="s">
        <v>15</v>
      </c>
      <c r="H828" s="17" t="s">
        <v>16</v>
      </c>
      <c r="I828" s="18" t="s">
        <v>17</v>
      </c>
      <c r="J828" s="19">
        <v>0</v>
      </c>
      <c r="K828" s="13"/>
      <c r="L828" s="20"/>
      <c r="M828" s="10"/>
      <c r="N828" s="15"/>
      <c r="O828" s="11"/>
      <c r="P828" s="16" t="s">
        <v>15</v>
      </c>
      <c r="Q828" s="17" t="s">
        <v>16</v>
      </c>
      <c r="R828" s="18" t="s">
        <v>17</v>
      </c>
      <c r="S828" s="19">
        <v>0</v>
      </c>
      <c r="T828" s="8"/>
      <c r="U828" s="9"/>
    </row>
    <row r="829" spans="1:21" x14ac:dyDescent="0.25">
      <c r="A829" s="21"/>
      <c r="B829" s="22"/>
      <c r="C829" s="23"/>
      <c r="D829" s="24"/>
      <c r="E829" s="25"/>
      <c r="F829" s="25"/>
      <c r="G829" s="26"/>
      <c r="H829" s="27"/>
      <c r="I829" s="28"/>
      <c r="J829" s="29"/>
      <c r="K829" s="30"/>
      <c r="L829" s="30"/>
      <c r="M829" s="24"/>
      <c r="N829" s="25"/>
      <c r="O829" s="25"/>
      <c r="P829" s="26"/>
      <c r="Q829" s="27"/>
      <c r="R829" s="28"/>
      <c r="S829" s="29"/>
      <c r="T829" s="31"/>
      <c r="U829" s="32"/>
    </row>
    <row r="830" spans="1:21" x14ac:dyDescent="0.25">
      <c r="A830" s="33"/>
      <c r="B830" s="33">
        <v>94</v>
      </c>
      <c r="C830" s="34"/>
      <c r="D830" s="35">
        <v>400</v>
      </c>
      <c r="E830" s="36"/>
      <c r="F830" s="37"/>
      <c r="G830" s="38"/>
      <c r="H830" s="38"/>
      <c r="I830" s="38"/>
      <c r="J830" s="38"/>
      <c r="K830" s="38">
        <f>((SUM(H832:H843)*H831)+(SUM(G832:G843)*G831)+(SUM(I832:I843)*I831))/1000</f>
        <v>0</v>
      </c>
      <c r="L830" s="38">
        <f>T830*100/M830</f>
        <v>0</v>
      </c>
      <c r="M830" s="35">
        <v>400</v>
      </c>
      <c r="N830" s="36"/>
      <c r="O830" s="37"/>
      <c r="P830" s="38"/>
      <c r="Q830" s="38"/>
      <c r="R830" s="38"/>
      <c r="S830" s="38"/>
      <c r="T830" s="39">
        <f>((SUM(Q832:Q843)*Q831)+(SUM(P832:P843)*P831)+(SUM(R832:R843)*R831))/1000</f>
        <v>0</v>
      </c>
      <c r="U830" s="39">
        <f>T830*100/M830</f>
        <v>0</v>
      </c>
    </row>
    <row r="831" spans="1:21" x14ac:dyDescent="0.25">
      <c r="A831" s="33"/>
      <c r="B831" s="40"/>
      <c r="C831" s="13"/>
      <c r="D831" s="40"/>
      <c r="E831" s="41" t="s">
        <v>19</v>
      </c>
      <c r="F831" s="42"/>
      <c r="G831" s="43"/>
      <c r="H831" s="43"/>
      <c r="I831" s="43"/>
      <c r="J831" s="43"/>
      <c r="K831" s="38"/>
      <c r="L831" s="38"/>
      <c r="M831" s="40"/>
      <c r="N831" s="41" t="s">
        <v>19</v>
      </c>
      <c r="O831" s="42"/>
      <c r="P831" s="43"/>
      <c r="Q831" s="43"/>
      <c r="R831" s="43"/>
      <c r="S831" s="38"/>
      <c r="T831" s="44"/>
      <c r="U831" s="45"/>
    </row>
    <row r="832" spans="1:21" x14ac:dyDescent="0.25">
      <c r="A832" s="33"/>
      <c r="B832" s="40"/>
      <c r="C832" s="13"/>
      <c r="D832" s="40"/>
      <c r="E832" s="46"/>
      <c r="F832" s="47" t="s">
        <v>22</v>
      </c>
      <c r="G832" s="38"/>
      <c r="H832" s="38"/>
      <c r="I832" s="38"/>
      <c r="J832" s="38"/>
      <c r="K832" s="38">
        <f>(G832*$G$7+H832*$H$7+I832*$I$7)/1000</f>
        <v>0</v>
      </c>
      <c r="L832" s="38"/>
      <c r="M832" s="40"/>
      <c r="N832" s="46"/>
      <c r="O832" s="47" t="s">
        <v>22</v>
      </c>
      <c r="P832" s="38"/>
      <c r="Q832" s="38"/>
      <c r="R832" s="38"/>
      <c r="S832" s="38"/>
      <c r="T832" s="44">
        <f t="shared" ref="T832:T843" si="86">(P832*$P$7+Q832*$Q$7+R832*$R$7)/1000</f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22</v>
      </c>
      <c r="G833" s="38"/>
      <c r="H833" s="38"/>
      <c r="I833" s="38"/>
      <c r="J833" s="38"/>
      <c r="K833" s="38">
        <f t="shared" ref="K833:K843" si="87">(G833*$G$7+H833*$H$7+I833*$I$7)/1000</f>
        <v>0</v>
      </c>
      <c r="L833" s="38"/>
      <c r="M833" s="40"/>
      <c r="N833" s="48"/>
      <c r="O833" s="47" t="s">
        <v>22</v>
      </c>
      <c r="P833" s="38"/>
      <c r="Q833" s="38"/>
      <c r="R833" s="38"/>
      <c r="S833" s="38"/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22</v>
      </c>
      <c r="G834" s="38"/>
      <c r="H834" s="38"/>
      <c r="I834" s="38"/>
      <c r="J834" s="38"/>
      <c r="K834" s="38">
        <f t="shared" si="87"/>
        <v>0</v>
      </c>
      <c r="L834" s="38"/>
      <c r="M834" s="40"/>
      <c r="N834" s="46"/>
      <c r="O834" s="47" t="s">
        <v>22</v>
      </c>
      <c r="P834" s="38"/>
      <c r="Q834" s="38"/>
      <c r="R834" s="38"/>
      <c r="S834" s="38"/>
      <c r="T834" s="44">
        <f t="shared" si="86"/>
        <v>0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22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8"/>
      <c r="O835" s="47" t="s">
        <v>22</v>
      </c>
      <c r="P835" s="38"/>
      <c r="Q835" s="38"/>
      <c r="R835" s="38"/>
      <c r="S835" s="38"/>
      <c r="T835" s="44">
        <f t="shared" si="86"/>
        <v>0</v>
      </c>
      <c r="U835" s="45"/>
    </row>
    <row r="836" spans="1:21" x14ac:dyDescent="0.25">
      <c r="A836" s="33"/>
      <c r="B836" s="40"/>
      <c r="C836" s="13"/>
      <c r="D836" s="40"/>
      <c r="E836" s="46"/>
      <c r="F836" s="47" t="s">
        <v>22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6"/>
      <c r="O836" s="47" t="s">
        <v>22</v>
      </c>
      <c r="P836" s="38"/>
      <c r="Q836" s="38"/>
      <c r="R836" s="38"/>
      <c r="S836" s="38"/>
      <c r="T836" s="44">
        <f t="shared" si="86"/>
        <v>0</v>
      </c>
      <c r="U836" s="45"/>
    </row>
    <row r="837" spans="1:21" x14ac:dyDescent="0.25">
      <c r="A837" s="33"/>
      <c r="B837" s="40"/>
      <c r="C837" s="13"/>
      <c r="D837" s="40"/>
      <c r="E837" s="46"/>
      <c r="F837" s="47" t="s">
        <v>22</v>
      </c>
      <c r="G837" s="38"/>
      <c r="H837" s="38"/>
      <c r="I837" s="38"/>
      <c r="J837" s="38"/>
      <c r="K837" s="38">
        <f t="shared" si="87"/>
        <v>0</v>
      </c>
      <c r="L837" s="38"/>
      <c r="M837" s="40"/>
      <c r="N837" s="46"/>
      <c r="O837" s="47" t="s">
        <v>22</v>
      </c>
      <c r="P837" s="38"/>
      <c r="Q837" s="38"/>
      <c r="R837" s="38"/>
      <c r="S837" s="38"/>
      <c r="T837" s="44">
        <f t="shared" si="86"/>
        <v>0</v>
      </c>
      <c r="U837" s="45"/>
    </row>
    <row r="838" spans="1:21" x14ac:dyDescent="0.25">
      <c r="A838" s="33"/>
      <c r="B838" s="40"/>
      <c r="C838" s="13"/>
      <c r="D838" s="40"/>
      <c r="E838" s="46"/>
      <c r="F838" s="47" t="s">
        <v>22</v>
      </c>
      <c r="G838" s="38"/>
      <c r="H838" s="38"/>
      <c r="I838" s="38"/>
      <c r="J838" s="38"/>
      <c r="K838" s="38">
        <f t="shared" si="87"/>
        <v>0</v>
      </c>
      <c r="L838" s="38"/>
      <c r="M838" s="40"/>
      <c r="N838" s="46"/>
      <c r="O838" s="47" t="s">
        <v>22</v>
      </c>
      <c r="P838" s="38"/>
      <c r="Q838" s="38"/>
      <c r="R838" s="38"/>
      <c r="S838" s="38"/>
      <c r="T838" s="44">
        <f t="shared" si="86"/>
        <v>0</v>
      </c>
      <c r="U838" s="45"/>
    </row>
    <row r="839" spans="1:21" x14ac:dyDescent="0.25">
      <c r="A839" s="33"/>
      <c r="B839" s="40"/>
      <c r="C839" s="13"/>
      <c r="D839" s="40"/>
      <c r="E839" s="46"/>
      <c r="F839" s="47" t="s">
        <v>22</v>
      </c>
      <c r="G839" s="38"/>
      <c r="H839" s="38"/>
      <c r="I839" s="38"/>
      <c r="J839" s="38"/>
      <c r="K839" s="38">
        <f t="shared" si="87"/>
        <v>0</v>
      </c>
      <c r="L839" s="38"/>
      <c r="M839" s="40"/>
      <c r="N839" s="46"/>
      <c r="O839" s="47" t="s">
        <v>22</v>
      </c>
      <c r="P839" s="38"/>
      <c r="Q839" s="38"/>
      <c r="R839" s="38"/>
      <c r="S839" s="38"/>
      <c r="T839" s="44">
        <f t="shared" si="86"/>
        <v>0</v>
      </c>
      <c r="U839" s="45"/>
    </row>
    <row r="840" spans="1:21" x14ac:dyDescent="0.25">
      <c r="A840" s="33"/>
      <c r="B840" s="40"/>
      <c r="C840" s="13"/>
      <c r="D840" s="40"/>
      <c r="E840" s="46"/>
      <c r="F840" s="47" t="s">
        <v>22</v>
      </c>
      <c r="G840" s="38"/>
      <c r="H840" s="38"/>
      <c r="I840" s="38"/>
      <c r="J840" s="38"/>
      <c r="K840" s="38">
        <f t="shared" si="87"/>
        <v>0</v>
      </c>
      <c r="L840" s="38"/>
      <c r="M840" s="40"/>
      <c r="N840" s="48"/>
      <c r="O840" s="47" t="s">
        <v>22</v>
      </c>
      <c r="P840" s="38"/>
      <c r="Q840" s="38"/>
      <c r="R840" s="38"/>
      <c r="S840" s="38"/>
      <c r="T840" s="44">
        <f t="shared" si="86"/>
        <v>0</v>
      </c>
      <c r="U840" s="45"/>
    </row>
    <row r="841" spans="1:21" x14ac:dyDescent="0.25">
      <c r="A841" s="33"/>
      <c r="B841" s="40"/>
      <c r="C841" s="13"/>
      <c r="D841" s="40"/>
      <c r="E841" s="46"/>
      <c r="F841" s="47" t="s">
        <v>22</v>
      </c>
      <c r="G841" s="38"/>
      <c r="H841" s="38"/>
      <c r="I841" s="38"/>
      <c r="J841" s="38"/>
      <c r="K841" s="38">
        <f t="shared" si="87"/>
        <v>0</v>
      </c>
      <c r="L841" s="38"/>
      <c r="M841" s="40"/>
      <c r="N841" s="48"/>
      <c r="O841" s="47" t="s">
        <v>22</v>
      </c>
      <c r="P841" s="38"/>
      <c r="Q841" s="38"/>
      <c r="R841" s="38"/>
      <c r="S841" s="38"/>
      <c r="T841" s="44">
        <f t="shared" si="86"/>
        <v>0</v>
      </c>
      <c r="U841" s="45"/>
    </row>
    <row r="842" spans="1:21" x14ac:dyDescent="0.25">
      <c r="A842" s="33"/>
      <c r="B842" s="40"/>
      <c r="C842" s="13"/>
      <c r="D842" s="40"/>
      <c r="E842" s="46"/>
      <c r="F842" s="47" t="s">
        <v>22</v>
      </c>
      <c r="G842" s="38"/>
      <c r="H842" s="38"/>
      <c r="I842" s="38"/>
      <c r="J842" s="38"/>
      <c r="K842" s="38">
        <f t="shared" si="87"/>
        <v>0</v>
      </c>
      <c r="L842" s="38"/>
      <c r="M842" s="40"/>
      <c r="N842" s="48"/>
      <c r="O842" s="47" t="s">
        <v>22</v>
      </c>
      <c r="P842" s="38"/>
      <c r="Q842" s="38"/>
      <c r="R842" s="38"/>
      <c r="S842" s="38"/>
      <c r="T842" s="44">
        <f t="shared" si="86"/>
        <v>0</v>
      </c>
      <c r="U842" s="45"/>
    </row>
    <row r="843" spans="1:21" x14ac:dyDescent="0.25">
      <c r="A843" s="33"/>
      <c r="B843" s="40"/>
      <c r="C843" s="13"/>
      <c r="D843" s="40"/>
      <c r="E843" s="46"/>
      <c r="F843" s="47" t="s">
        <v>22</v>
      </c>
      <c r="G843" s="38"/>
      <c r="H843" s="38"/>
      <c r="I843" s="38"/>
      <c r="J843" s="38"/>
      <c r="K843" s="38">
        <f t="shared" si="87"/>
        <v>0</v>
      </c>
      <c r="L843" s="38"/>
      <c r="M843" s="40"/>
      <c r="N843" s="49"/>
      <c r="O843" s="47" t="s">
        <v>22</v>
      </c>
      <c r="P843" s="38"/>
      <c r="Q843" s="38"/>
      <c r="R843" s="38"/>
      <c r="S843" s="38"/>
      <c r="T843" s="44">
        <f t="shared" si="86"/>
        <v>0</v>
      </c>
      <c r="U843" s="45"/>
    </row>
    <row r="844" spans="1:21" x14ac:dyDescent="0.25">
      <c r="E844" t="s">
        <v>0</v>
      </c>
      <c r="F844" s="1"/>
    </row>
    <row r="845" spans="1:21" x14ac:dyDescent="0.25">
      <c r="A845" s="2" t="s">
        <v>1</v>
      </c>
      <c r="B845" s="3" t="s">
        <v>2</v>
      </c>
      <c r="C845" s="3" t="s">
        <v>3</v>
      </c>
      <c r="D845" s="4" t="s">
        <v>4</v>
      </c>
      <c r="E845" s="4"/>
      <c r="F845" s="5"/>
      <c r="G845" s="5"/>
      <c r="H845" s="5"/>
      <c r="I845" s="5"/>
      <c r="J845" s="5"/>
      <c r="K845" s="6" t="s">
        <v>5</v>
      </c>
      <c r="L845" s="7"/>
      <c r="M845" s="4" t="s">
        <v>6</v>
      </c>
      <c r="N845" s="4"/>
      <c r="O845" s="5"/>
      <c r="P845" s="5"/>
      <c r="Q845" s="5"/>
      <c r="R845" s="5"/>
      <c r="S845" s="5"/>
      <c r="T845" s="8" t="s">
        <v>7</v>
      </c>
      <c r="U845" s="9" t="s">
        <v>8</v>
      </c>
    </row>
    <row r="846" spans="1:21" ht="25.5" x14ac:dyDescent="0.25">
      <c r="A846" s="2"/>
      <c r="B846" s="3"/>
      <c r="C846" s="3"/>
      <c r="D846" s="10" t="s">
        <v>9</v>
      </c>
      <c r="E846" s="11" t="s">
        <v>10</v>
      </c>
      <c r="F846" s="11" t="s">
        <v>11</v>
      </c>
      <c r="G846" s="12" t="s">
        <v>12</v>
      </c>
      <c r="H846" s="13"/>
      <c r="I846" s="13"/>
      <c r="J846" s="13"/>
      <c r="K846" s="13"/>
      <c r="L846" s="14" t="s">
        <v>13</v>
      </c>
      <c r="M846" s="10" t="s">
        <v>9</v>
      </c>
      <c r="N846" s="15" t="s">
        <v>14</v>
      </c>
      <c r="O846" s="11" t="s">
        <v>11</v>
      </c>
      <c r="P846" s="12" t="s">
        <v>12</v>
      </c>
      <c r="Q846" s="13"/>
      <c r="R846" s="13"/>
      <c r="S846" s="13"/>
      <c r="T846" s="8"/>
      <c r="U846" s="9"/>
    </row>
    <row r="847" spans="1:21" x14ac:dyDescent="0.25">
      <c r="A847" s="2"/>
      <c r="B847" s="3"/>
      <c r="C847" s="3"/>
      <c r="D847" s="10"/>
      <c r="E847" s="11"/>
      <c r="F847" s="11"/>
      <c r="G847" s="16" t="s">
        <v>15</v>
      </c>
      <c r="H847" s="17" t="s">
        <v>16</v>
      </c>
      <c r="I847" s="18" t="s">
        <v>17</v>
      </c>
      <c r="J847" s="19">
        <v>0</v>
      </c>
      <c r="K847" s="13"/>
      <c r="L847" s="20"/>
      <c r="M847" s="10"/>
      <c r="N847" s="15"/>
      <c r="O847" s="11"/>
      <c r="P847" s="16" t="s">
        <v>15</v>
      </c>
      <c r="Q847" s="17" t="s">
        <v>16</v>
      </c>
      <c r="R847" s="18" t="s">
        <v>17</v>
      </c>
      <c r="S847" s="19">
        <v>0</v>
      </c>
      <c r="T847" s="8"/>
      <c r="U847" s="9"/>
    </row>
    <row r="848" spans="1:21" x14ac:dyDescent="0.25">
      <c r="A848" s="21"/>
      <c r="B848" s="22"/>
      <c r="C848" s="23"/>
      <c r="D848" s="24"/>
      <c r="E848" s="25"/>
      <c r="F848" s="25"/>
      <c r="G848" s="26"/>
      <c r="H848" s="27"/>
      <c r="I848" s="28"/>
      <c r="J848" s="29"/>
      <c r="K848" s="30"/>
      <c r="L848" s="30"/>
      <c r="M848" s="24"/>
      <c r="N848" s="25"/>
      <c r="O848" s="25"/>
      <c r="P848" s="26"/>
      <c r="Q848" s="27"/>
      <c r="R848" s="28"/>
      <c r="S848" s="29"/>
      <c r="T848" s="31"/>
      <c r="U848" s="32"/>
    </row>
    <row r="849" spans="1:21" x14ac:dyDescent="0.25">
      <c r="A849" s="33"/>
      <c r="B849" s="33">
        <v>95</v>
      </c>
      <c r="C849" s="34"/>
      <c r="D849" s="35">
        <v>400</v>
      </c>
      <c r="E849" s="36"/>
      <c r="F849" s="37"/>
      <c r="G849" s="38"/>
      <c r="H849" s="38"/>
      <c r="I849" s="38"/>
      <c r="J849" s="38"/>
      <c r="K849" s="38">
        <f>((SUM(H851:H862)*H850)+(SUM(G851:G862)*G850)+(SUM(I851:I862)*I850))/1000</f>
        <v>23.19</v>
      </c>
      <c r="L849" s="38" t="e">
        <f>T849*100/M849</f>
        <v>#DIV/0!</v>
      </c>
      <c r="M849" s="35"/>
      <c r="N849" s="36"/>
      <c r="O849" s="37"/>
      <c r="P849" s="38"/>
      <c r="Q849" s="38"/>
      <c r="R849" s="38"/>
      <c r="S849" s="38"/>
      <c r="T849" s="39">
        <f>((SUM(Q851:Q862)*Q850)+(SUM(P851:P862)*P850)+(SUM(R851:R862)*R850))/1000</f>
        <v>0</v>
      </c>
      <c r="U849" s="39" t="e">
        <f>T849*100/M849</f>
        <v>#DIV/0!</v>
      </c>
    </row>
    <row r="850" spans="1:21" x14ac:dyDescent="0.25">
      <c r="A850" s="33"/>
      <c r="B850" s="40"/>
      <c r="C850" s="13"/>
      <c r="D850" s="40"/>
      <c r="E850" s="41" t="s">
        <v>19</v>
      </c>
      <c r="F850" s="42"/>
      <c r="G850" s="43">
        <v>233</v>
      </c>
      <c r="H850" s="43">
        <v>232</v>
      </c>
      <c r="I850" s="43">
        <v>228</v>
      </c>
      <c r="J850" s="43"/>
      <c r="K850" s="38"/>
      <c r="L850" s="38"/>
      <c r="M850" s="40"/>
      <c r="N850" s="41" t="s">
        <v>19</v>
      </c>
      <c r="O850" s="42"/>
      <c r="P850" s="43"/>
      <c r="Q850" s="43"/>
      <c r="R850" s="43"/>
      <c r="S850" s="38"/>
      <c r="T850" s="44"/>
      <c r="U850" s="45"/>
    </row>
    <row r="851" spans="1:21" x14ac:dyDescent="0.25">
      <c r="A851" s="33"/>
      <c r="B851" s="40"/>
      <c r="C851" s="13"/>
      <c r="D851" s="40"/>
      <c r="E851" s="46"/>
      <c r="F851" s="47" t="s">
        <v>30</v>
      </c>
      <c r="G851" s="38">
        <v>45</v>
      </c>
      <c r="H851" s="38">
        <v>0</v>
      </c>
      <c r="I851" s="38">
        <v>0</v>
      </c>
      <c r="J851" s="38">
        <v>0</v>
      </c>
      <c r="K851" s="38">
        <f>(G851*$G$7+H851*$H$7+I851*$I$7)/1000</f>
        <v>0</v>
      </c>
      <c r="L851" s="38"/>
      <c r="M851" s="40"/>
      <c r="N851" s="46"/>
      <c r="O851" s="47" t="s">
        <v>22</v>
      </c>
      <c r="P851" s="38"/>
      <c r="Q851" s="38"/>
      <c r="R851" s="38"/>
      <c r="S851" s="38"/>
      <c r="T851" s="44">
        <f t="shared" ref="T851:T862" si="88">(P851*$P$7+Q851*$Q$7+R851*$R$7)/1000</f>
        <v>0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31</v>
      </c>
      <c r="G852" s="38">
        <v>18</v>
      </c>
      <c r="H852" s="38">
        <v>13</v>
      </c>
      <c r="I852" s="38">
        <v>17</v>
      </c>
      <c r="J852" s="38">
        <v>7</v>
      </c>
      <c r="K852" s="38">
        <f t="shared" ref="K852:K862" si="89">(G852*$G$7+H852*$H$7+I852*$I$7)/1000</f>
        <v>0</v>
      </c>
      <c r="L852" s="38"/>
      <c r="M852" s="40"/>
      <c r="N852" s="48"/>
      <c r="O852" s="47" t="s">
        <v>22</v>
      </c>
      <c r="P852" s="38"/>
      <c r="Q852" s="38"/>
      <c r="R852" s="38"/>
      <c r="S852" s="38"/>
      <c r="T852" s="44">
        <f t="shared" si="88"/>
        <v>0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36</v>
      </c>
      <c r="G853" s="38">
        <v>0</v>
      </c>
      <c r="H853" s="38">
        <v>0</v>
      </c>
      <c r="I853" s="38">
        <v>0</v>
      </c>
      <c r="J853" s="38">
        <v>0</v>
      </c>
      <c r="K853" s="38">
        <f t="shared" si="89"/>
        <v>0</v>
      </c>
      <c r="L853" s="38"/>
      <c r="M853" s="40"/>
      <c r="N853" s="46"/>
      <c r="O853" s="47" t="s">
        <v>22</v>
      </c>
      <c r="P853" s="38"/>
      <c r="Q853" s="38"/>
      <c r="R853" s="38"/>
      <c r="S853" s="38"/>
      <c r="T853" s="44">
        <f t="shared" si="88"/>
        <v>0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22</v>
      </c>
      <c r="G854" s="38"/>
      <c r="H854" s="38"/>
      <c r="I854" s="38"/>
      <c r="J854" s="38"/>
      <c r="K854" s="38">
        <f t="shared" si="89"/>
        <v>0</v>
      </c>
      <c r="L854" s="38"/>
      <c r="M854" s="40"/>
      <c r="N854" s="48"/>
      <c r="O854" s="47" t="s">
        <v>22</v>
      </c>
      <c r="P854" s="38"/>
      <c r="Q854" s="38"/>
      <c r="R854" s="38"/>
      <c r="S854" s="38"/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38</v>
      </c>
      <c r="G855" s="38">
        <v>0</v>
      </c>
      <c r="H855" s="38">
        <v>0</v>
      </c>
      <c r="I855" s="38">
        <v>0</v>
      </c>
      <c r="J855" s="38">
        <v>0</v>
      </c>
      <c r="K855" s="38">
        <f t="shared" si="89"/>
        <v>0</v>
      </c>
      <c r="L855" s="38"/>
      <c r="M855" s="40"/>
      <c r="N855" s="46"/>
      <c r="O855" s="47" t="s">
        <v>22</v>
      </c>
      <c r="P855" s="38"/>
      <c r="Q855" s="38"/>
      <c r="R855" s="38"/>
      <c r="S855" s="38"/>
      <c r="T855" s="44">
        <f t="shared" si="88"/>
        <v>0</v>
      </c>
      <c r="U855" s="45"/>
    </row>
    <row r="856" spans="1:21" x14ac:dyDescent="0.25">
      <c r="A856" s="33"/>
      <c r="B856" s="40"/>
      <c r="C856" s="13"/>
      <c r="D856" s="40"/>
      <c r="E856" s="46"/>
      <c r="F856" s="47" t="s">
        <v>33</v>
      </c>
      <c r="G856" s="38">
        <v>3</v>
      </c>
      <c r="H856" s="38">
        <v>2</v>
      </c>
      <c r="I856" s="38">
        <v>2</v>
      </c>
      <c r="J856" s="38">
        <v>2</v>
      </c>
      <c r="K856" s="38">
        <f t="shared" si="89"/>
        <v>0</v>
      </c>
      <c r="L856" s="38"/>
      <c r="M856" s="40"/>
      <c r="N856" s="46"/>
      <c r="O856" s="47" t="s">
        <v>22</v>
      </c>
      <c r="P856" s="38"/>
      <c r="Q856" s="38"/>
      <c r="R856" s="38"/>
      <c r="S856" s="38"/>
      <c r="T856" s="44">
        <f t="shared" si="88"/>
        <v>0</v>
      </c>
      <c r="U856" s="45"/>
    </row>
    <row r="857" spans="1:21" x14ac:dyDescent="0.25">
      <c r="A857" s="33"/>
      <c r="B857" s="40"/>
      <c r="C857" s="13"/>
      <c r="D857" s="40"/>
      <c r="E857" s="46"/>
      <c r="F857" s="47" t="s">
        <v>22</v>
      </c>
      <c r="G857" s="38"/>
      <c r="H857" s="38"/>
      <c r="I857" s="38"/>
      <c r="J857" s="38"/>
      <c r="K857" s="38">
        <f t="shared" si="89"/>
        <v>0</v>
      </c>
      <c r="L857" s="38"/>
      <c r="M857" s="40"/>
      <c r="N857" s="46"/>
      <c r="O857" s="47" t="s">
        <v>22</v>
      </c>
      <c r="P857" s="38"/>
      <c r="Q857" s="38"/>
      <c r="R857" s="38"/>
      <c r="S857" s="38"/>
      <c r="T857" s="44">
        <f t="shared" si="88"/>
        <v>0</v>
      </c>
      <c r="U857" s="45"/>
    </row>
    <row r="858" spans="1:21" x14ac:dyDescent="0.25">
      <c r="A858" s="33"/>
      <c r="B858" s="40"/>
      <c r="C858" s="13"/>
      <c r="D858" s="40"/>
      <c r="E858" s="46"/>
      <c r="F858" s="47" t="s">
        <v>22</v>
      </c>
      <c r="G858" s="38"/>
      <c r="H858" s="38"/>
      <c r="I858" s="38"/>
      <c r="J858" s="38"/>
      <c r="K858" s="38">
        <f t="shared" si="89"/>
        <v>0</v>
      </c>
      <c r="L858" s="38"/>
      <c r="M858" s="40"/>
      <c r="N858" s="46"/>
      <c r="O858" s="47" t="s">
        <v>22</v>
      </c>
      <c r="P858" s="38"/>
      <c r="Q858" s="38"/>
      <c r="R858" s="38"/>
      <c r="S858" s="38"/>
      <c r="T858" s="44">
        <f t="shared" si="88"/>
        <v>0</v>
      </c>
      <c r="U858" s="45"/>
    </row>
    <row r="859" spans="1:21" x14ac:dyDescent="0.25">
      <c r="A859" s="33"/>
      <c r="B859" s="40"/>
      <c r="C859" s="13"/>
      <c r="D859" s="40"/>
      <c r="E859" s="46"/>
      <c r="F859" s="47" t="s">
        <v>22</v>
      </c>
      <c r="G859" s="38"/>
      <c r="H859" s="38"/>
      <c r="I859" s="38"/>
      <c r="J859" s="38"/>
      <c r="K859" s="38">
        <f t="shared" si="89"/>
        <v>0</v>
      </c>
      <c r="L859" s="38"/>
      <c r="M859" s="40"/>
      <c r="N859" s="48"/>
      <c r="O859" s="47" t="s">
        <v>22</v>
      </c>
      <c r="P859" s="38"/>
      <c r="Q859" s="38"/>
      <c r="R859" s="38"/>
      <c r="S859" s="38"/>
      <c r="T859" s="44">
        <f t="shared" si="88"/>
        <v>0</v>
      </c>
      <c r="U859" s="45"/>
    </row>
    <row r="860" spans="1:21" x14ac:dyDescent="0.25">
      <c r="A860" s="33"/>
      <c r="B860" s="40"/>
      <c r="C860" s="13"/>
      <c r="D860" s="40"/>
      <c r="E860" s="46"/>
      <c r="F860" s="47" t="s">
        <v>22</v>
      </c>
      <c r="G860" s="38"/>
      <c r="H860" s="38"/>
      <c r="I860" s="38"/>
      <c r="J860" s="38"/>
      <c r="K860" s="38">
        <f t="shared" si="89"/>
        <v>0</v>
      </c>
      <c r="L860" s="38"/>
      <c r="M860" s="40"/>
      <c r="N860" s="48"/>
      <c r="O860" s="47" t="s">
        <v>22</v>
      </c>
      <c r="P860" s="38"/>
      <c r="Q860" s="38"/>
      <c r="R860" s="38"/>
      <c r="S860" s="38"/>
      <c r="T860" s="44">
        <f t="shared" si="88"/>
        <v>0</v>
      </c>
      <c r="U860" s="45"/>
    </row>
    <row r="861" spans="1:21" x14ac:dyDescent="0.25">
      <c r="A861" s="33"/>
      <c r="B861" s="40"/>
      <c r="C861" s="13"/>
      <c r="D861" s="40"/>
      <c r="E861" s="46"/>
      <c r="F861" s="47" t="s">
        <v>22</v>
      </c>
      <c r="G861" s="38"/>
      <c r="H861" s="38"/>
      <c r="I861" s="38"/>
      <c r="J861" s="38"/>
      <c r="K861" s="38">
        <f t="shared" si="89"/>
        <v>0</v>
      </c>
      <c r="L861" s="38"/>
      <c r="M861" s="40"/>
      <c r="N861" s="48"/>
      <c r="O861" s="47" t="s">
        <v>22</v>
      </c>
      <c r="P861" s="38"/>
      <c r="Q861" s="38"/>
      <c r="R861" s="38"/>
      <c r="S861" s="38"/>
      <c r="T861" s="44">
        <f t="shared" si="88"/>
        <v>0</v>
      </c>
      <c r="U861" s="45"/>
    </row>
    <row r="862" spans="1:21" x14ac:dyDescent="0.25">
      <c r="A862" s="33"/>
      <c r="B862" s="40"/>
      <c r="C862" s="13"/>
      <c r="D862" s="40"/>
      <c r="E862" s="46"/>
      <c r="F862" s="47" t="s">
        <v>22</v>
      </c>
      <c r="G862" s="38"/>
      <c r="H862" s="38"/>
      <c r="I862" s="38"/>
      <c r="J862" s="38"/>
      <c r="K862" s="38">
        <f t="shared" si="89"/>
        <v>0</v>
      </c>
      <c r="L862" s="38"/>
      <c r="M862" s="40"/>
      <c r="N862" s="49"/>
      <c r="O862" s="47" t="s">
        <v>22</v>
      </c>
      <c r="P862" s="38"/>
      <c r="Q862" s="38"/>
      <c r="R862" s="38"/>
      <c r="S862" s="38"/>
      <c r="T862" s="44">
        <f t="shared" si="88"/>
        <v>0</v>
      </c>
      <c r="U862" s="45"/>
    </row>
    <row r="863" spans="1:21" x14ac:dyDescent="0.25">
      <c r="E863" t="s">
        <v>0</v>
      </c>
      <c r="F863" s="1"/>
    </row>
    <row r="864" spans="1:21" x14ac:dyDescent="0.25">
      <c r="A864" s="2" t="s">
        <v>1</v>
      </c>
      <c r="B864" s="3" t="s">
        <v>2</v>
      </c>
      <c r="C864" s="3" t="s">
        <v>3</v>
      </c>
      <c r="D864" s="4" t="s">
        <v>4</v>
      </c>
      <c r="E864" s="4"/>
      <c r="F864" s="5"/>
      <c r="G864" s="5"/>
      <c r="H864" s="5"/>
      <c r="I864" s="5"/>
      <c r="J864" s="5"/>
      <c r="K864" s="6" t="s">
        <v>5</v>
      </c>
      <c r="L864" s="7"/>
      <c r="M864" s="4" t="s">
        <v>6</v>
      </c>
      <c r="N864" s="4"/>
      <c r="O864" s="5"/>
      <c r="P864" s="5"/>
      <c r="Q864" s="5"/>
      <c r="R864" s="5"/>
      <c r="S864" s="5"/>
      <c r="T864" s="8" t="s">
        <v>7</v>
      </c>
      <c r="U864" s="9" t="s">
        <v>8</v>
      </c>
    </row>
    <row r="865" spans="1:21" ht="25.5" x14ac:dyDescent="0.25">
      <c r="A865" s="2"/>
      <c r="B865" s="3"/>
      <c r="C865" s="3"/>
      <c r="D865" s="10" t="s">
        <v>9</v>
      </c>
      <c r="E865" s="11" t="s">
        <v>10</v>
      </c>
      <c r="F865" s="11" t="s">
        <v>11</v>
      </c>
      <c r="G865" s="12" t="s">
        <v>12</v>
      </c>
      <c r="H865" s="13"/>
      <c r="I865" s="13"/>
      <c r="J865" s="13"/>
      <c r="K865" s="13"/>
      <c r="L865" s="14" t="s">
        <v>13</v>
      </c>
      <c r="M865" s="10" t="s">
        <v>9</v>
      </c>
      <c r="N865" s="15" t="s">
        <v>14</v>
      </c>
      <c r="O865" s="11" t="s">
        <v>11</v>
      </c>
      <c r="P865" s="12" t="s">
        <v>12</v>
      </c>
      <c r="Q865" s="13"/>
      <c r="R865" s="13"/>
      <c r="S865" s="13"/>
      <c r="T865" s="8"/>
      <c r="U865" s="9"/>
    </row>
    <row r="866" spans="1:21" x14ac:dyDescent="0.25">
      <c r="A866" s="2"/>
      <c r="B866" s="3"/>
      <c r="C866" s="3"/>
      <c r="D866" s="10"/>
      <c r="E866" s="11"/>
      <c r="F866" s="11"/>
      <c r="G866" s="16" t="s">
        <v>15</v>
      </c>
      <c r="H866" s="17" t="s">
        <v>16</v>
      </c>
      <c r="I866" s="18" t="s">
        <v>17</v>
      </c>
      <c r="J866" s="19">
        <v>0</v>
      </c>
      <c r="K866" s="13"/>
      <c r="L866" s="20"/>
      <c r="M866" s="10"/>
      <c r="N866" s="15"/>
      <c r="O866" s="11"/>
      <c r="P866" s="16" t="s">
        <v>15</v>
      </c>
      <c r="Q866" s="17" t="s">
        <v>16</v>
      </c>
      <c r="R866" s="18" t="s">
        <v>17</v>
      </c>
      <c r="S866" s="19">
        <v>0</v>
      </c>
      <c r="T866" s="8"/>
      <c r="U866" s="9"/>
    </row>
    <row r="867" spans="1:21" x14ac:dyDescent="0.25">
      <c r="A867" s="21"/>
      <c r="B867" s="22"/>
      <c r="C867" s="23"/>
      <c r="D867" s="24"/>
      <c r="E867" s="25"/>
      <c r="F867" s="25"/>
      <c r="G867" s="26"/>
      <c r="H867" s="27"/>
      <c r="I867" s="28"/>
      <c r="J867" s="29"/>
      <c r="K867" s="30"/>
      <c r="L867" s="30"/>
      <c r="M867" s="24"/>
      <c r="N867" s="25"/>
      <c r="O867" s="25"/>
      <c r="P867" s="26"/>
      <c r="Q867" s="27"/>
      <c r="R867" s="28"/>
      <c r="S867" s="29"/>
      <c r="T867" s="31"/>
      <c r="U867" s="32"/>
    </row>
    <row r="868" spans="1:21" x14ac:dyDescent="0.25">
      <c r="A868" s="33"/>
      <c r="B868" s="33">
        <v>96</v>
      </c>
      <c r="C868" s="34"/>
      <c r="D868" s="35">
        <v>320</v>
      </c>
      <c r="E868" s="36"/>
      <c r="F868" s="37"/>
      <c r="G868" s="38"/>
      <c r="H868" s="38"/>
      <c r="I868" s="38"/>
      <c r="J868" s="38"/>
      <c r="K868" s="38">
        <f>((SUM(H870:H881)*H869)+(SUM(G870:G881)*G869)+(SUM(I870:I881)*I869))/1000</f>
        <v>54.709000000000003</v>
      </c>
      <c r="L868" s="38" t="e">
        <f>T868*100/M868</f>
        <v>#DIV/0!</v>
      </c>
      <c r="M868" s="35"/>
      <c r="N868" s="36"/>
      <c r="O868" s="37"/>
      <c r="P868" s="38"/>
      <c r="Q868" s="38"/>
      <c r="R868" s="38"/>
      <c r="S868" s="38"/>
      <c r="T868" s="39">
        <f>((SUM(Q870:Q881)*Q869)+(SUM(P870:P881)*P869)+(SUM(R870:R881)*R869))/1000</f>
        <v>0</v>
      </c>
      <c r="U868" s="39" t="e">
        <f>T868*100/M868</f>
        <v>#DIV/0!</v>
      </c>
    </row>
    <row r="869" spans="1:21" x14ac:dyDescent="0.25">
      <c r="A869" s="33"/>
      <c r="B869" s="40"/>
      <c r="C869" s="13"/>
      <c r="D869" s="40"/>
      <c r="E869" s="41" t="s">
        <v>19</v>
      </c>
      <c r="F869" s="42"/>
      <c r="G869" s="43">
        <v>235</v>
      </c>
      <c r="H869" s="43">
        <v>236</v>
      </c>
      <c r="I869" s="43">
        <v>234</v>
      </c>
      <c r="J869" s="43"/>
      <c r="K869" s="38"/>
      <c r="L869" s="38"/>
      <c r="M869" s="40"/>
      <c r="N869" s="41" t="s">
        <v>19</v>
      </c>
      <c r="O869" s="42"/>
      <c r="P869" s="43"/>
      <c r="Q869" s="43"/>
      <c r="R869" s="43"/>
      <c r="S869" s="38"/>
      <c r="T869" s="44"/>
      <c r="U869" s="45"/>
    </row>
    <row r="870" spans="1:21" x14ac:dyDescent="0.25">
      <c r="A870" s="33"/>
      <c r="B870" s="40"/>
      <c r="C870" s="13"/>
      <c r="D870" s="40"/>
      <c r="E870" s="46"/>
      <c r="F870" s="47" t="s">
        <v>30</v>
      </c>
      <c r="G870" s="38">
        <v>36</v>
      </c>
      <c r="H870" s="38">
        <v>27</v>
      </c>
      <c r="I870" s="38">
        <v>9</v>
      </c>
      <c r="J870" s="38">
        <v>14</v>
      </c>
      <c r="K870" s="38">
        <f>(G870*$G$7+H870*$H$7+I870*$I$7)/1000</f>
        <v>0</v>
      </c>
      <c r="L870" s="38"/>
      <c r="M870" s="40"/>
      <c r="N870" s="46"/>
      <c r="O870" s="47" t="s">
        <v>22</v>
      </c>
      <c r="P870" s="38"/>
      <c r="Q870" s="38"/>
      <c r="R870" s="38"/>
      <c r="S870" s="38"/>
      <c r="T870" s="44">
        <f t="shared" ref="T870:T881" si="90">(P870*$P$7+Q870*$Q$7+R870*$R$7)/1000</f>
        <v>0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31</v>
      </c>
      <c r="G871" s="38">
        <v>0</v>
      </c>
      <c r="H871" s="38">
        <v>0</v>
      </c>
      <c r="I871" s="38">
        <v>5</v>
      </c>
      <c r="J871" s="38">
        <v>3</v>
      </c>
      <c r="K871" s="38">
        <f t="shared" ref="K871:K881" si="91">(G871*$G$7+H871*$H$7+I871*$I$7)/1000</f>
        <v>0</v>
      </c>
      <c r="L871" s="38"/>
      <c r="M871" s="40"/>
      <c r="N871" s="48"/>
      <c r="O871" s="47" t="s">
        <v>22</v>
      </c>
      <c r="P871" s="38"/>
      <c r="Q871" s="38"/>
      <c r="R871" s="38"/>
      <c r="S871" s="38"/>
      <c r="T871" s="44">
        <f t="shared" si="90"/>
        <v>0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36</v>
      </c>
      <c r="G872" s="38">
        <v>28</v>
      </c>
      <c r="H872" s="38">
        <v>10</v>
      </c>
      <c r="I872" s="38">
        <v>43</v>
      </c>
      <c r="J872" s="38">
        <v>26</v>
      </c>
      <c r="K872" s="38">
        <f t="shared" si="91"/>
        <v>0</v>
      </c>
      <c r="L872" s="38"/>
      <c r="M872" s="40"/>
      <c r="N872" s="46"/>
      <c r="O872" s="47" t="s">
        <v>22</v>
      </c>
      <c r="P872" s="38"/>
      <c r="Q872" s="38"/>
      <c r="R872" s="38"/>
      <c r="S872" s="38"/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32</v>
      </c>
      <c r="G873" s="38">
        <v>0</v>
      </c>
      <c r="H873" s="38">
        <v>0</v>
      </c>
      <c r="I873" s="38">
        <v>26</v>
      </c>
      <c r="J873" s="38">
        <v>0</v>
      </c>
      <c r="K873" s="38">
        <f t="shared" si="91"/>
        <v>0</v>
      </c>
      <c r="L873" s="38"/>
      <c r="M873" s="40"/>
      <c r="N873" s="48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22</v>
      </c>
      <c r="G874" s="38"/>
      <c r="H874" s="38"/>
      <c r="I874" s="38"/>
      <c r="J874" s="38"/>
      <c r="K874" s="38">
        <f t="shared" si="91"/>
        <v>0</v>
      </c>
      <c r="L874" s="38"/>
      <c r="M874" s="40"/>
      <c r="N874" s="46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A875" s="33"/>
      <c r="B875" s="40"/>
      <c r="C875" s="13"/>
      <c r="D875" s="40"/>
      <c r="E875" s="46"/>
      <c r="F875" s="47" t="s">
        <v>33</v>
      </c>
      <c r="G875" s="38">
        <v>13</v>
      </c>
      <c r="H875" s="38">
        <v>18</v>
      </c>
      <c r="I875" s="38">
        <v>18</v>
      </c>
      <c r="J875" s="38">
        <v>8</v>
      </c>
      <c r="K875" s="38">
        <f t="shared" si="91"/>
        <v>0</v>
      </c>
      <c r="L875" s="38"/>
      <c r="M875" s="40"/>
      <c r="N875" s="46"/>
      <c r="O875" s="47" t="s">
        <v>22</v>
      </c>
      <c r="P875" s="38"/>
      <c r="Q875" s="38"/>
      <c r="R875" s="38"/>
      <c r="S875" s="38"/>
      <c r="T875" s="44">
        <f t="shared" si="90"/>
        <v>0</v>
      </c>
      <c r="U875" s="45"/>
    </row>
    <row r="876" spans="1:21" x14ac:dyDescent="0.25">
      <c r="A876" s="33"/>
      <c r="B876" s="40"/>
      <c r="C876" s="13"/>
      <c r="D876" s="40"/>
      <c r="E876" s="46"/>
      <c r="F876" s="47" t="s">
        <v>40</v>
      </c>
      <c r="G876" s="38">
        <v>0</v>
      </c>
      <c r="H876" s="38">
        <v>0</v>
      </c>
      <c r="I876" s="38">
        <v>0</v>
      </c>
      <c r="J876" s="38">
        <v>0</v>
      </c>
      <c r="K876" s="38">
        <f t="shared" si="91"/>
        <v>0</v>
      </c>
      <c r="L876" s="38"/>
      <c r="M876" s="40"/>
      <c r="N876" s="46"/>
      <c r="O876" s="47" t="s">
        <v>22</v>
      </c>
      <c r="P876" s="38"/>
      <c r="Q876" s="38"/>
      <c r="R876" s="38"/>
      <c r="S876" s="38"/>
      <c r="T876" s="44">
        <f t="shared" si="90"/>
        <v>0</v>
      </c>
      <c r="U876" s="45"/>
    </row>
    <row r="877" spans="1:21" x14ac:dyDescent="0.25">
      <c r="A877" s="33"/>
      <c r="B877" s="40"/>
      <c r="C877" s="13"/>
      <c r="D877" s="40"/>
      <c r="E877" s="46"/>
      <c r="F877" s="47" t="s">
        <v>24</v>
      </c>
      <c r="G877" s="38"/>
      <c r="H877" s="38"/>
      <c r="I877" s="38"/>
      <c r="J877" s="38"/>
      <c r="K877" s="38">
        <f t="shared" si="91"/>
        <v>0</v>
      </c>
      <c r="L877" s="38"/>
      <c r="M877" s="40"/>
      <c r="N877" s="46"/>
      <c r="O877" s="47" t="s">
        <v>22</v>
      </c>
      <c r="P877" s="38"/>
      <c r="Q877" s="38"/>
      <c r="R877" s="38"/>
      <c r="S877" s="38"/>
      <c r="T877" s="44">
        <f t="shared" si="90"/>
        <v>0</v>
      </c>
      <c r="U877" s="45"/>
    </row>
    <row r="878" spans="1:21" x14ac:dyDescent="0.25">
      <c r="A878" s="33"/>
      <c r="B878" s="40"/>
      <c r="C878" s="13"/>
      <c r="D878" s="40"/>
      <c r="E878" s="46"/>
      <c r="F878" s="47" t="s">
        <v>22</v>
      </c>
      <c r="G878" s="38"/>
      <c r="H878" s="38"/>
      <c r="I878" s="38"/>
      <c r="J878" s="38"/>
      <c r="K878" s="38">
        <f t="shared" si="91"/>
        <v>0</v>
      </c>
      <c r="L878" s="38"/>
      <c r="M878" s="40"/>
      <c r="N878" s="48"/>
      <c r="O878" s="47" t="s">
        <v>22</v>
      </c>
      <c r="P878" s="38"/>
      <c r="Q878" s="38"/>
      <c r="R878" s="38"/>
      <c r="S878" s="38"/>
      <c r="T878" s="44">
        <f t="shared" si="90"/>
        <v>0</v>
      </c>
      <c r="U878" s="45"/>
    </row>
    <row r="879" spans="1:21" x14ac:dyDescent="0.25">
      <c r="A879" s="33"/>
      <c r="B879" s="40"/>
      <c r="C879" s="13"/>
      <c r="D879" s="40"/>
      <c r="E879" s="46"/>
      <c r="F879" s="47" t="s">
        <v>22</v>
      </c>
      <c r="G879" s="38"/>
      <c r="H879" s="38"/>
      <c r="I879" s="38"/>
      <c r="J879" s="38"/>
      <c r="K879" s="38">
        <f t="shared" si="91"/>
        <v>0</v>
      </c>
      <c r="L879" s="38"/>
      <c r="M879" s="40"/>
      <c r="N879" s="48"/>
      <c r="O879" s="47" t="s">
        <v>22</v>
      </c>
      <c r="P879" s="38"/>
      <c r="Q879" s="38"/>
      <c r="R879" s="38"/>
      <c r="S879" s="38"/>
      <c r="T879" s="44">
        <f t="shared" si="90"/>
        <v>0</v>
      </c>
      <c r="U879" s="45"/>
    </row>
    <row r="880" spans="1:21" x14ac:dyDescent="0.25">
      <c r="A880" s="33"/>
      <c r="B880" s="40"/>
      <c r="C880" s="13"/>
      <c r="D880" s="40"/>
      <c r="E880" s="46"/>
      <c r="F880" s="47" t="s">
        <v>22</v>
      </c>
      <c r="G880" s="38"/>
      <c r="H880" s="38"/>
      <c r="I880" s="38"/>
      <c r="J880" s="38"/>
      <c r="K880" s="38">
        <f t="shared" si="91"/>
        <v>0</v>
      </c>
      <c r="L880" s="38"/>
      <c r="M880" s="40"/>
      <c r="N880" s="48"/>
      <c r="O880" s="47" t="s">
        <v>22</v>
      </c>
      <c r="P880" s="38"/>
      <c r="Q880" s="38"/>
      <c r="R880" s="38"/>
      <c r="S880" s="38"/>
      <c r="T880" s="44">
        <f t="shared" si="90"/>
        <v>0</v>
      </c>
      <c r="U880" s="45"/>
    </row>
    <row r="881" spans="1:21" x14ac:dyDescent="0.25">
      <c r="A881" s="33"/>
      <c r="B881" s="40"/>
      <c r="C881" s="13"/>
      <c r="D881" s="40"/>
      <c r="E881" s="46"/>
      <c r="F881" s="47" t="s">
        <v>22</v>
      </c>
      <c r="G881" s="38"/>
      <c r="H881" s="38"/>
      <c r="I881" s="38"/>
      <c r="J881" s="38"/>
      <c r="K881" s="38">
        <f t="shared" si="91"/>
        <v>0</v>
      </c>
      <c r="L881" s="38"/>
      <c r="M881" s="40"/>
      <c r="N881" s="49"/>
      <c r="O881" s="47" t="s">
        <v>22</v>
      </c>
      <c r="P881" s="38"/>
      <c r="Q881" s="38"/>
      <c r="R881" s="38"/>
      <c r="S881" s="38"/>
      <c r="T881" s="44">
        <f t="shared" si="90"/>
        <v>0</v>
      </c>
      <c r="U881" s="45"/>
    </row>
    <row r="882" spans="1:21" x14ac:dyDescent="0.25">
      <c r="E882" t="s">
        <v>0</v>
      </c>
      <c r="F882" s="1"/>
    </row>
    <row r="883" spans="1:21" x14ac:dyDescent="0.25">
      <c r="A883" s="2" t="s">
        <v>1</v>
      </c>
      <c r="B883" s="3" t="s">
        <v>2</v>
      </c>
      <c r="C883" s="3" t="s">
        <v>3</v>
      </c>
      <c r="D883" s="4" t="s">
        <v>4</v>
      </c>
      <c r="E883" s="4"/>
      <c r="F883" s="5"/>
      <c r="G883" s="5"/>
      <c r="H883" s="5"/>
      <c r="I883" s="5"/>
      <c r="J883" s="5"/>
      <c r="K883" s="6" t="s">
        <v>5</v>
      </c>
      <c r="L883" s="7"/>
      <c r="M883" s="4" t="s">
        <v>6</v>
      </c>
      <c r="N883" s="4"/>
      <c r="O883" s="5"/>
      <c r="P883" s="5"/>
      <c r="Q883" s="5"/>
      <c r="R883" s="5"/>
      <c r="S883" s="5"/>
      <c r="T883" s="8" t="s">
        <v>7</v>
      </c>
      <c r="U883" s="9" t="s">
        <v>8</v>
      </c>
    </row>
    <row r="884" spans="1:21" ht="25.5" x14ac:dyDescent="0.25">
      <c r="A884" s="2"/>
      <c r="B884" s="3"/>
      <c r="C884" s="3"/>
      <c r="D884" s="10" t="s">
        <v>9</v>
      </c>
      <c r="E884" s="11" t="s">
        <v>10</v>
      </c>
      <c r="F884" s="11" t="s">
        <v>11</v>
      </c>
      <c r="G884" s="12" t="s">
        <v>12</v>
      </c>
      <c r="H884" s="13"/>
      <c r="I884" s="13"/>
      <c r="J884" s="13"/>
      <c r="K884" s="13"/>
      <c r="L884" s="14" t="s">
        <v>13</v>
      </c>
      <c r="M884" s="10" t="s">
        <v>9</v>
      </c>
      <c r="N884" s="15" t="s">
        <v>14</v>
      </c>
      <c r="O884" s="11" t="s">
        <v>11</v>
      </c>
      <c r="P884" s="12" t="s">
        <v>12</v>
      </c>
      <c r="Q884" s="13"/>
      <c r="R884" s="13"/>
      <c r="S884" s="13"/>
      <c r="T884" s="8"/>
      <c r="U884" s="9"/>
    </row>
    <row r="885" spans="1:21" x14ac:dyDescent="0.25">
      <c r="A885" s="2"/>
      <c r="B885" s="3"/>
      <c r="C885" s="3"/>
      <c r="D885" s="10"/>
      <c r="E885" s="11"/>
      <c r="F885" s="11"/>
      <c r="G885" s="16" t="s">
        <v>15</v>
      </c>
      <c r="H885" s="17" t="s">
        <v>16</v>
      </c>
      <c r="I885" s="18" t="s">
        <v>17</v>
      </c>
      <c r="J885" s="19">
        <v>0</v>
      </c>
      <c r="K885" s="13"/>
      <c r="L885" s="20"/>
      <c r="M885" s="10"/>
      <c r="N885" s="15"/>
      <c r="O885" s="11"/>
      <c r="P885" s="16" t="s">
        <v>15</v>
      </c>
      <c r="Q885" s="17" t="s">
        <v>16</v>
      </c>
      <c r="R885" s="18" t="s">
        <v>17</v>
      </c>
      <c r="S885" s="19">
        <v>0</v>
      </c>
      <c r="T885" s="8"/>
      <c r="U885" s="9"/>
    </row>
    <row r="886" spans="1:21" x14ac:dyDescent="0.25">
      <c r="A886" s="21"/>
      <c r="B886" s="22"/>
      <c r="C886" s="23"/>
      <c r="D886" s="24"/>
      <c r="E886" s="25"/>
      <c r="F886" s="25"/>
      <c r="G886" s="26"/>
      <c r="H886" s="27"/>
      <c r="I886" s="28"/>
      <c r="J886" s="29"/>
      <c r="K886" s="30"/>
      <c r="L886" s="30"/>
      <c r="M886" s="24"/>
      <c r="N886" s="25"/>
      <c r="O886" s="25"/>
      <c r="P886" s="26"/>
      <c r="Q886" s="27"/>
      <c r="R886" s="28"/>
      <c r="S886" s="29"/>
      <c r="T886" s="31"/>
      <c r="U886" s="32"/>
    </row>
    <row r="887" spans="1:21" x14ac:dyDescent="0.25">
      <c r="A887" s="33"/>
      <c r="B887" s="33">
        <v>97</v>
      </c>
      <c r="C887" s="34"/>
      <c r="D887" s="35">
        <v>400</v>
      </c>
      <c r="E887" s="36"/>
      <c r="F887" s="37"/>
      <c r="G887" s="38"/>
      <c r="H887" s="38"/>
      <c r="I887" s="38"/>
      <c r="J887" s="38"/>
      <c r="K887" s="38">
        <f>((SUM(H889:H900)*H888)+(SUM(G889:G900)*G888)+(SUM(I889:I900)*I888))/1000</f>
        <v>0</v>
      </c>
      <c r="L887" s="38">
        <f>T887*100/M887</f>
        <v>0</v>
      </c>
      <c r="M887" s="35">
        <v>400</v>
      </c>
      <c r="N887" s="36"/>
      <c r="O887" s="37"/>
      <c r="P887" s="38"/>
      <c r="Q887" s="38"/>
      <c r="R887" s="38"/>
      <c r="S887" s="38"/>
      <c r="T887" s="39">
        <f>((SUM(Q889:Q900)*Q888)+(SUM(P889:P900)*P888)+(SUM(R889:R900)*R888))/1000</f>
        <v>0</v>
      </c>
      <c r="U887" s="39">
        <f>T887*100/M887</f>
        <v>0</v>
      </c>
    </row>
    <row r="888" spans="1:21" x14ac:dyDescent="0.25">
      <c r="A888" s="33"/>
      <c r="B888" s="40"/>
      <c r="C888" s="13"/>
      <c r="D888" s="40"/>
      <c r="E888" s="41" t="s">
        <v>19</v>
      </c>
      <c r="F888" s="42"/>
      <c r="G888" s="43"/>
      <c r="H888" s="43"/>
      <c r="I888" s="43"/>
      <c r="J888" s="43"/>
      <c r="K888" s="38"/>
      <c r="L888" s="38"/>
      <c r="M888" s="40"/>
      <c r="N888" s="41" t="s">
        <v>19</v>
      </c>
      <c r="O888" s="42"/>
      <c r="P888" s="43"/>
      <c r="Q888" s="43"/>
      <c r="R888" s="43"/>
      <c r="S888" s="38"/>
      <c r="T888" s="44"/>
      <c r="U888" s="45"/>
    </row>
    <row r="889" spans="1:21" x14ac:dyDescent="0.25">
      <c r="A889" s="33"/>
      <c r="B889" s="40"/>
      <c r="C889" s="13"/>
      <c r="D889" s="40"/>
      <c r="E889" s="46"/>
      <c r="F889" s="47" t="s">
        <v>22</v>
      </c>
      <c r="G889" s="38"/>
      <c r="H889" s="38"/>
      <c r="I889" s="38"/>
      <c r="J889" s="38"/>
      <c r="K889" s="38">
        <f>(G889*$G$7+H889*$H$7+I889*$I$7)/1000</f>
        <v>0</v>
      </c>
      <c r="L889" s="38"/>
      <c r="M889" s="40"/>
      <c r="N889" s="46"/>
      <c r="O889" s="47" t="s">
        <v>22</v>
      </c>
      <c r="P889" s="38"/>
      <c r="Q889" s="38"/>
      <c r="R889" s="38"/>
      <c r="S889" s="38"/>
      <c r="T889" s="44">
        <f t="shared" ref="T889:T900" si="92">(P889*$P$7+Q889*$Q$7+R889*$R$7)/1000</f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22</v>
      </c>
      <c r="G890" s="38"/>
      <c r="H890" s="38"/>
      <c r="I890" s="38"/>
      <c r="J890" s="38"/>
      <c r="K890" s="38">
        <f t="shared" ref="K890:K900" si="93">(G890*$G$7+H890*$H$7+I890*$I$7)/1000</f>
        <v>0</v>
      </c>
      <c r="L890" s="38"/>
      <c r="M890" s="40"/>
      <c r="N890" s="48"/>
      <c r="O890" s="47" t="s">
        <v>22</v>
      </c>
      <c r="P890" s="38"/>
      <c r="Q890" s="38"/>
      <c r="R890" s="38"/>
      <c r="S890" s="38"/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22</v>
      </c>
      <c r="G891" s="38"/>
      <c r="H891" s="38"/>
      <c r="I891" s="38"/>
      <c r="J891" s="38"/>
      <c r="K891" s="38">
        <f t="shared" si="93"/>
        <v>0</v>
      </c>
      <c r="L891" s="38"/>
      <c r="M891" s="40"/>
      <c r="N891" s="46"/>
      <c r="O891" s="47" t="s">
        <v>22</v>
      </c>
      <c r="P891" s="38"/>
      <c r="Q891" s="38"/>
      <c r="R891" s="38"/>
      <c r="S891" s="38"/>
      <c r="T891" s="44">
        <f t="shared" si="92"/>
        <v>0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22</v>
      </c>
      <c r="G892" s="38"/>
      <c r="H892" s="38"/>
      <c r="I892" s="38"/>
      <c r="J892" s="38"/>
      <c r="K892" s="38">
        <f t="shared" si="93"/>
        <v>0</v>
      </c>
      <c r="L892" s="38"/>
      <c r="M892" s="40"/>
      <c r="N892" s="48"/>
      <c r="O892" s="47" t="s">
        <v>22</v>
      </c>
      <c r="P892" s="38"/>
      <c r="Q892" s="38"/>
      <c r="R892" s="38"/>
      <c r="S892" s="38"/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22</v>
      </c>
      <c r="G893" s="38"/>
      <c r="H893" s="38"/>
      <c r="I893" s="38"/>
      <c r="J893" s="38"/>
      <c r="K893" s="38">
        <f t="shared" si="93"/>
        <v>0</v>
      </c>
      <c r="L893" s="38"/>
      <c r="M893" s="40"/>
      <c r="N893" s="46"/>
      <c r="O893" s="47" t="s">
        <v>22</v>
      </c>
      <c r="P893" s="38"/>
      <c r="Q893" s="38"/>
      <c r="R893" s="38"/>
      <c r="S893" s="38"/>
      <c r="T893" s="44">
        <f t="shared" si="92"/>
        <v>0</v>
      </c>
      <c r="U893" s="45"/>
    </row>
    <row r="894" spans="1:21" x14ac:dyDescent="0.25">
      <c r="A894" s="33"/>
      <c r="B894" s="40"/>
      <c r="C894" s="13"/>
      <c r="D894" s="40"/>
      <c r="E894" s="46"/>
      <c r="F894" s="47" t="s">
        <v>22</v>
      </c>
      <c r="G894" s="38"/>
      <c r="H894" s="38"/>
      <c r="I894" s="38"/>
      <c r="J894" s="38"/>
      <c r="K894" s="38">
        <f t="shared" si="93"/>
        <v>0</v>
      </c>
      <c r="L894" s="38"/>
      <c r="M894" s="40"/>
      <c r="N894" s="46"/>
      <c r="O894" s="47" t="s">
        <v>22</v>
      </c>
      <c r="P894" s="38"/>
      <c r="Q894" s="38"/>
      <c r="R894" s="38"/>
      <c r="S894" s="38"/>
      <c r="T894" s="44">
        <f t="shared" si="92"/>
        <v>0</v>
      </c>
      <c r="U894" s="45"/>
    </row>
    <row r="895" spans="1:21" x14ac:dyDescent="0.25">
      <c r="A895" s="33"/>
      <c r="B895" s="40"/>
      <c r="C895" s="13"/>
      <c r="D895" s="40"/>
      <c r="E895" s="46"/>
      <c r="F895" s="47" t="s">
        <v>22</v>
      </c>
      <c r="G895" s="38"/>
      <c r="H895" s="38"/>
      <c r="I895" s="38"/>
      <c r="J895" s="38"/>
      <c r="K895" s="38">
        <f t="shared" si="93"/>
        <v>0</v>
      </c>
      <c r="L895" s="38"/>
      <c r="M895" s="40"/>
      <c r="N895" s="46"/>
      <c r="O895" s="47" t="s">
        <v>22</v>
      </c>
      <c r="P895" s="38"/>
      <c r="Q895" s="38"/>
      <c r="R895" s="38"/>
      <c r="S895" s="38"/>
      <c r="T895" s="44">
        <f t="shared" si="92"/>
        <v>0</v>
      </c>
      <c r="U895" s="45"/>
    </row>
    <row r="896" spans="1:21" x14ac:dyDescent="0.25">
      <c r="A896" s="33"/>
      <c r="B896" s="40"/>
      <c r="C896" s="13"/>
      <c r="D896" s="40"/>
      <c r="E896" s="46"/>
      <c r="F896" s="47" t="s">
        <v>22</v>
      </c>
      <c r="G896" s="38"/>
      <c r="H896" s="38"/>
      <c r="I896" s="38"/>
      <c r="J896" s="38"/>
      <c r="K896" s="38">
        <f t="shared" si="93"/>
        <v>0</v>
      </c>
      <c r="L896" s="38"/>
      <c r="M896" s="40"/>
      <c r="N896" s="46"/>
      <c r="O896" s="47" t="s">
        <v>22</v>
      </c>
      <c r="P896" s="38"/>
      <c r="Q896" s="38"/>
      <c r="R896" s="38"/>
      <c r="S896" s="38"/>
      <c r="T896" s="44">
        <f t="shared" si="92"/>
        <v>0</v>
      </c>
      <c r="U896" s="45"/>
    </row>
    <row r="897" spans="1:21" x14ac:dyDescent="0.25">
      <c r="A897" s="33"/>
      <c r="B897" s="40"/>
      <c r="C897" s="13"/>
      <c r="D897" s="40"/>
      <c r="E897" s="46"/>
      <c r="F897" s="47" t="s">
        <v>22</v>
      </c>
      <c r="G897" s="38"/>
      <c r="H897" s="38"/>
      <c r="I897" s="38"/>
      <c r="J897" s="38"/>
      <c r="K897" s="38">
        <f t="shared" si="93"/>
        <v>0</v>
      </c>
      <c r="L897" s="38"/>
      <c r="M897" s="40"/>
      <c r="N897" s="48"/>
      <c r="O897" s="47" t="s">
        <v>22</v>
      </c>
      <c r="P897" s="38"/>
      <c r="Q897" s="38"/>
      <c r="R897" s="38"/>
      <c r="S897" s="38"/>
      <c r="T897" s="44">
        <f t="shared" si="92"/>
        <v>0</v>
      </c>
      <c r="U897" s="45"/>
    </row>
    <row r="898" spans="1:21" x14ac:dyDescent="0.25">
      <c r="A898" s="33"/>
      <c r="B898" s="40"/>
      <c r="C898" s="13"/>
      <c r="D898" s="40"/>
      <c r="E898" s="46"/>
      <c r="F898" s="47" t="s">
        <v>22</v>
      </c>
      <c r="G898" s="38"/>
      <c r="H898" s="38"/>
      <c r="I898" s="38"/>
      <c r="J898" s="38"/>
      <c r="K898" s="38">
        <f t="shared" si="93"/>
        <v>0</v>
      </c>
      <c r="L898" s="38"/>
      <c r="M898" s="40"/>
      <c r="N898" s="48"/>
      <c r="O898" s="47" t="s">
        <v>22</v>
      </c>
      <c r="P898" s="38"/>
      <c r="Q898" s="38"/>
      <c r="R898" s="38"/>
      <c r="S898" s="38"/>
      <c r="T898" s="44">
        <f t="shared" si="92"/>
        <v>0</v>
      </c>
      <c r="U898" s="45"/>
    </row>
    <row r="899" spans="1:21" x14ac:dyDescent="0.25">
      <c r="A899" s="33"/>
      <c r="B899" s="40"/>
      <c r="C899" s="13"/>
      <c r="D899" s="40"/>
      <c r="E899" s="46"/>
      <c r="F899" s="47" t="s">
        <v>22</v>
      </c>
      <c r="G899" s="38"/>
      <c r="H899" s="38"/>
      <c r="I899" s="38"/>
      <c r="J899" s="38"/>
      <c r="K899" s="38">
        <f t="shared" si="93"/>
        <v>0</v>
      </c>
      <c r="L899" s="38"/>
      <c r="M899" s="40"/>
      <c r="N899" s="48"/>
      <c r="O899" s="47" t="s">
        <v>22</v>
      </c>
      <c r="P899" s="38"/>
      <c r="Q899" s="38"/>
      <c r="R899" s="38"/>
      <c r="S899" s="38"/>
      <c r="T899" s="44">
        <f t="shared" si="92"/>
        <v>0</v>
      </c>
      <c r="U899" s="45"/>
    </row>
    <row r="900" spans="1:21" x14ac:dyDescent="0.25">
      <c r="A900" s="33"/>
      <c r="B900" s="40"/>
      <c r="C900" s="13"/>
      <c r="D900" s="40"/>
      <c r="E900" s="46"/>
      <c r="F900" s="47" t="s">
        <v>22</v>
      </c>
      <c r="G900" s="38"/>
      <c r="H900" s="38"/>
      <c r="I900" s="38"/>
      <c r="J900" s="38"/>
      <c r="K900" s="38">
        <f t="shared" si="93"/>
        <v>0</v>
      </c>
      <c r="L900" s="38"/>
      <c r="M900" s="40"/>
      <c r="N900" s="49"/>
      <c r="O900" s="47" t="s">
        <v>22</v>
      </c>
      <c r="P900" s="38"/>
      <c r="Q900" s="38"/>
      <c r="R900" s="38"/>
      <c r="S900" s="38"/>
      <c r="T900" s="44">
        <f t="shared" si="92"/>
        <v>0</v>
      </c>
      <c r="U900" s="45"/>
    </row>
    <row r="901" spans="1:21" x14ac:dyDescent="0.25">
      <c r="E901" t="s">
        <v>0</v>
      </c>
      <c r="F901" s="1"/>
    </row>
    <row r="902" spans="1:21" x14ac:dyDescent="0.25">
      <c r="A902" s="2" t="s">
        <v>1</v>
      </c>
      <c r="B902" s="3" t="s">
        <v>2</v>
      </c>
      <c r="C902" s="3" t="s">
        <v>3</v>
      </c>
      <c r="D902" s="4" t="s">
        <v>4</v>
      </c>
      <c r="E902" s="4"/>
      <c r="F902" s="5"/>
      <c r="G902" s="5"/>
      <c r="H902" s="5"/>
      <c r="I902" s="5"/>
      <c r="J902" s="5"/>
      <c r="K902" s="6" t="s">
        <v>5</v>
      </c>
      <c r="L902" s="7"/>
      <c r="M902" s="4" t="s">
        <v>6</v>
      </c>
      <c r="N902" s="4"/>
      <c r="O902" s="5"/>
      <c r="P902" s="5"/>
      <c r="Q902" s="5"/>
      <c r="R902" s="5"/>
      <c r="S902" s="5"/>
      <c r="T902" s="8" t="s">
        <v>7</v>
      </c>
      <c r="U902" s="9" t="s">
        <v>8</v>
      </c>
    </row>
    <row r="903" spans="1:21" ht="25.5" x14ac:dyDescent="0.25">
      <c r="A903" s="2"/>
      <c r="B903" s="3"/>
      <c r="C903" s="3"/>
      <c r="D903" s="10" t="s">
        <v>9</v>
      </c>
      <c r="E903" s="11" t="s">
        <v>10</v>
      </c>
      <c r="F903" s="11" t="s">
        <v>11</v>
      </c>
      <c r="G903" s="12" t="s">
        <v>12</v>
      </c>
      <c r="H903" s="13"/>
      <c r="I903" s="13"/>
      <c r="J903" s="13"/>
      <c r="K903" s="13"/>
      <c r="L903" s="14" t="s">
        <v>13</v>
      </c>
      <c r="M903" s="10" t="s">
        <v>9</v>
      </c>
      <c r="N903" s="15" t="s">
        <v>14</v>
      </c>
      <c r="O903" s="11" t="s">
        <v>11</v>
      </c>
      <c r="P903" s="12" t="s">
        <v>12</v>
      </c>
      <c r="Q903" s="13"/>
      <c r="R903" s="13"/>
      <c r="S903" s="13"/>
      <c r="T903" s="8"/>
      <c r="U903" s="9"/>
    </row>
    <row r="904" spans="1:21" x14ac:dyDescent="0.25">
      <c r="A904" s="2"/>
      <c r="B904" s="3"/>
      <c r="C904" s="3"/>
      <c r="D904" s="10"/>
      <c r="E904" s="11"/>
      <c r="F904" s="11"/>
      <c r="G904" s="16" t="s">
        <v>15</v>
      </c>
      <c r="H904" s="17" t="s">
        <v>16</v>
      </c>
      <c r="I904" s="18" t="s">
        <v>17</v>
      </c>
      <c r="J904" s="19">
        <v>0</v>
      </c>
      <c r="K904" s="13"/>
      <c r="L904" s="20"/>
      <c r="M904" s="10"/>
      <c r="N904" s="15"/>
      <c r="O904" s="11"/>
      <c r="P904" s="16" t="s">
        <v>15</v>
      </c>
      <c r="Q904" s="17" t="s">
        <v>16</v>
      </c>
      <c r="R904" s="18" t="s">
        <v>17</v>
      </c>
      <c r="S904" s="19">
        <v>0</v>
      </c>
      <c r="T904" s="8"/>
      <c r="U904" s="9"/>
    </row>
    <row r="905" spans="1:21" x14ac:dyDescent="0.25">
      <c r="A905" s="21"/>
      <c r="B905" s="22"/>
      <c r="C905" s="23"/>
      <c r="D905" s="24"/>
      <c r="E905" s="25"/>
      <c r="F905" s="25"/>
      <c r="G905" s="26"/>
      <c r="H905" s="27"/>
      <c r="I905" s="28"/>
      <c r="J905" s="29"/>
      <c r="K905" s="30"/>
      <c r="L905" s="30"/>
      <c r="M905" s="24"/>
      <c r="N905" s="25"/>
      <c r="O905" s="25"/>
      <c r="P905" s="26"/>
      <c r="Q905" s="27"/>
      <c r="R905" s="28"/>
      <c r="S905" s="29"/>
      <c r="T905" s="31"/>
      <c r="U905" s="32"/>
    </row>
    <row r="906" spans="1:21" x14ac:dyDescent="0.25">
      <c r="A906" s="33"/>
      <c r="B906" s="33">
        <v>98</v>
      </c>
      <c r="C906" s="34"/>
      <c r="D906" s="35">
        <v>400</v>
      </c>
      <c r="E906" s="36"/>
      <c r="F906" s="37"/>
      <c r="G906" s="38"/>
      <c r="H906" s="38"/>
      <c r="I906" s="38"/>
      <c r="J906" s="38"/>
      <c r="K906" s="38">
        <f>((SUM(H908:H919)*Q907)+(SUM(G908:G919)*P907)+(SUM(I908:I919)*R907))/1000</f>
        <v>0</v>
      </c>
      <c r="L906" s="38">
        <f>T906*100/M906</f>
        <v>0</v>
      </c>
      <c r="M906" s="35">
        <v>400</v>
      </c>
      <c r="N906" s="36"/>
      <c r="O906" s="37"/>
      <c r="P906" s="38"/>
      <c r="Q906" s="38"/>
      <c r="R906" s="38"/>
      <c r="S906" s="38"/>
      <c r="T906" s="39">
        <f>((SUM(Q908:Q919)*Q907)+(SUM(P908:P919)*P907)+(SUM(R908:R919)*R907))/1000</f>
        <v>0</v>
      </c>
      <c r="U906" s="39">
        <f>T906*100/M906</f>
        <v>0</v>
      </c>
    </row>
    <row r="907" spans="1:21" x14ac:dyDescent="0.25">
      <c r="A907" s="33"/>
      <c r="B907" s="40"/>
      <c r="C907" s="13"/>
      <c r="D907" s="40"/>
      <c r="E907" s="41" t="s">
        <v>19</v>
      </c>
      <c r="F907" s="42"/>
      <c r="G907" s="43"/>
      <c r="H907" s="43"/>
      <c r="I907" s="43"/>
      <c r="J907" s="43"/>
      <c r="K907" s="38"/>
      <c r="L907" s="38"/>
      <c r="M907" s="40"/>
      <c r="N907" s="41" t="s">
        <v>19</v>
      </c>
      <c r="O907" s="42"/>
      <c r="P907" s="43"/>
      <c r="Q907" s="43"/>
      <c r="R907" s="43"/>
      <c r="S907" s="38"/>
      <c r="T907" s="44"/>
      <c r="U907" s="45"/>
    </row>
    <row r="908" spans="1:21" x14ac:dyDescent="0.25">
      <c r="A908" s="33"/>
      <c r="B908" s="40"/>
      <c r="C908" s="13"/>
      <c r="D908" s="40"/>
      <c r="E908" s="46"/>
      <c r="F908" s="47" t="s">
        <v>30</v>
      </c>
      <c r="G908" s="38"/>
      <c r="H908" s="38"/>
      <c r="I908" s="38"/>
      <c r="J908" s="38"/>
      <c r="K908" s="38">
        <f>(G908*$G$7+H908*$H$7+I908*$I$7)/1000</f>
        <v>0</v>
      </c>
      <c r="L908" s="38"/>
      <c r="M908" s="40"/>
      <c r="N908" s="46"/>
      <c r="O908" s="47" t="s">
        <v>42</v>
      </c>
      <c r="P908" s="38"/>
      <c r="Q908" s="38"/>
      <c r="R908" s="38"/>
      <c r="S908" s="38"/>
      <c r="T908" s="44">
        <f t="shared" ref="T908:T919" si="94">(P908*$P$7+Q908*$Q$7+R908*$R$7)/1000</f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31</v>
      </c>
      <c r="G909" s="38"/>
      <c r="H909" s="38"/>
      <c r="I909" s="38"/>
      <c r="J909" s="38"/>
      <c r="K909" s="38">
        <f t="shared" ref="K909:K919" si="95">(G909*$G$7+H909*$H$7+I909*$I$7)/1000</f>
        <v>0</v>
      </c>
      <c r="L909" s="38"/>
      <c r="M909" s="40"/>
      <c r="N909" s="48"/>
      <c r="O909" s="47" t="s">
        <v>26</v>
      </c>
      <c r="P909" s="38"/>
      <c r="Q909" s="38"/>
      <c r="R909" s="38"/>
      <c r="S909" s="38"/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36</v>
      </c>
      <c r="G910" s="38"/>
      <c r="H910" s="38"/>
      <c r="I910" s="38"/>
      <c r="J910" s="38"/>
      <c r="K910" s="38">
        <f t="shared" si="95"/>
        <v>0</v>
      </c>
      <c r="L910" s="38"/>
      <c r="M910" s="40"/>
      <c r="N910" s="46"/>
      <c r="O910" s="47" t="s">
        <v>20</v>
      </c>
      <c r="P910" s="38"/>
      <c r="Q910" s="38"/>
      <c r="R910" s="38"/>
      <c r="S910" s="38"/>
      <c r="T910" s="44">
        <f t="shared" si="94"/>
        <v>0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32</v>
      </c>
      <c r="G911" s="38"/>
      <c r="H911" s="38"/>
      <c r="I911" s="38"/>
      <c r="J911" s="38"/>
      <c r="K911" s="38">
        <f t="shared" si="95"/>
        <v>0</v>
      </c>
      <c r="L911" s="38"/>
      <c r="M911" s="40"/>
      <c r="N911" s="48"/>
      <c r="O911" s="47" t="s">
        <v>21</v>
      </c>
      <c r="P911" s="38"/>
      <c r="Q911" s="38"/>
      <c r="R911" s="38"/>
      <c r="S911" s="38"/>
      <c r="T911" s="44">
        <f t="shared" si="94"/>
        <v>0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38</v>
      </c>
      <c r="G912" s="38"/>
      <c r="H912" s="38"/>
      <c r="I912" s="38"/>
      <c r="J912" s="38"/>
      <c r="K912" s="38">
        <f t="shared" si="95"/>
        <v>0</v>
      </c>
      <c r="L912" s="38"/>
      <c r="M912" s="40"/>
      <c r="N912" s="46"/>
      <c r="O912" s="47" t="s">
        <v>35</v>
      </c>
      <c r="P912" s="38"/>
      <c r="Q912" s="38"/>
      <c r="R912" s="38"/>
      <c r="S912" s="38"/>
      <c r="T912" s="44">
        <f t="shared" si="94"/>
        <v>0</v>
      </c>
      <c r="U912" s="45"/>
    </row>
    <row r="913" spans="1:21" x14ac:dyDescent="0.25">
      <c r="A913" s="33"/>
      <c r="B913" s="40"/>
      <c r="C913" s="13"/>
      <c r="D913" s="40"/>
      <c r="E913" s="46"/>
      <c r="F913" s="47" t="s">
        <v>33</v>
      </c>
      <c r="G913" s="38"/>
      <c r="H913" s="38"/>
      <c r="I913" s="38"/>
      <c r="J913" s="38"/>
      <c r="K913" s="38">
        <f t="shared" si="95"/>
        <v>0</v>
      </c>
      <c r="L913" s="38"/>
      <c r="M913" s="40"/>
      <c r="N913" s="46"/>
      <c r="O913" s="47" t="s">
        <v>23</v>
      </c>
      <c r="P913" s="38"/>
      <c r="Q913" s="38"/>
      <c r="R913" s="38"/>
      <c r="S913" s="38"/>
      <c r="T913" s="44">
        <f t="shared" si="94"/>
        <v>0</v>
      </c>
      <c r="U913" s="45"/>
    </row>
    <row r="914" spans="1:21" x14ac:dyDescent="0.25">
      <c r="A914" s="33"/>
      <c r="B914" s="40"/>
      <c r="C914" s="13"/>
      <c r="D914" s="40"/>
      <c r="E914" s="46"/>
      <c r="F914" s="47" t="s">
        <v>40</v>
      </c>
      <c r="G914" s="38"/>
      <c r="H914" s="38"/>
      <c r="I914" s="38"/>
      <c r="J914" s="38"/>
      <c r="K914" s="38">
        <f t="shared" si="95"/>
        <v>0</v>
      </c>
      <c r="L914" s="38"/>
      <c r="M914" s="40"/>
      <c r="N914" s="46"/>
      <c r="O914" s="47" t="s">
        <v>37</v>
      </c>
      <c r="P914" s="38"/>
      <c r="Q914" s="38"/>
      <c r="R914" s="38"/>
      <c r="S914" s="38"/>
      <c r="T914" s="44">
        <f t="shared" si="94"/>
        <v>0</v>
      </c>
      <c r="U914" s="45"/>
    </row>
    <row r="915" spans="1:21" x14ac:dyDescent="0.25">
      <c r="A915" s="33"/>
      <c r="B915" s="40"/>
      <c r="C915" s="13"/>
      <c r="D915" s="40"/>
      <c r="E915" s="46"/>
      <c r="F915" s="47" t="s">
        <v>24</v>
      </c>
      <c r="G915" s="38"/>
      <c r="H915" s="38"/>
      <c r="I915" s="38"/>
      <c r="J915" s="38"/>
      <c r="K915" s="38">
        <f t="shared" si="95"/>
        <v>0</v>
      </c>
      <c r="L915" s="38"/>
      <c r="M915" s="40"/>
      <c r="N915" s="46"/>
      <c r="O915" s="47" t="s">
        <v>25</v>
      </c>
      <c r="P915" s="38"/>
      <c r="Q915" s="38"/>
      <c r="R915" s="38"/>
      <c r="S915" s="38"/>
      <c r="T915" s="44">
        <f t="shared" si="94"/>
        <v>0</v>
      </c>
      <c r="U915" s="45"/>
    </row>
    <row r="916" spans="1:21" x14ac:dyDescent="0.25">
      <c r="A916" s="33"/>
      <c r="B916" s="40"/>
      <c r="C916" s="13"/>
      <c r="D916" s="40"/>
      <c r="E916" s="46"/>
      <c r="F916" s="47" t="s">
        <v>22</v>
      </c>
      <c r="G916" s="38"/>
      <c r="H916" s="38"/>
      <c r="I916" s="38"/>
      <c r="J916" s="38"/>
      <c r="K916" s="38">
        <f t="shared" si="95"/>
        <v>0</v>
      </c>
      <c r="L916" s="38"/>
      <c r="M916" s="40"/>
      <c r="N916" s="48"/>
      <c r="O916" s="47" t="s">
        <v>22</v>
      </c>
      <c r="P916" s="38"/>
      <c r="Q916" s="38"/>
      <c r="R916" s="38"/>
      <c r="S916" s="38"/>
      <c r="T916" s="44">
        <f t="shared" si="94"/>
        <v>0</v>
      </c>
      <c r="U916" s="45"/>
    </row>
    <row r="917" spans="1:21" x14ac:dyDescent="0.25">
      <c r="A917" s="33"/>
      <c r="B917" s="40"/>
      <c r="C917" s="13"/>
      <c r="D917" s="40"/>
      <c r="E917" s="46"/>
      <c r="F917" s="47" t="s">
        <v>22</v>
      </c>
      <c r="G917" s="38"/>
      <c r="H917" s="38"/>
      <c r="I917" s="38"/>
      <c r="J917" s="38"/>
      <c r="K917" s="38">
        <f t="shared" si="95"/>
        <v>0</v>
      </c>
      <c r="L917" s="38"/>
      <c r="M917" s="40"/>
      <c r="N917" s="48"/>
      <c r="O917" s="47" t="s">
        <v>22</v>
      </c>
      <c r="P917" s="38"/>
      <c r="Q917" s="38"/>
      <c r="R917" s="38"/>
      <c r="S917" s="38"/>
      <c r="T917" s="44">
        <f t="shared" si="94"/>
        <v>0</v>
      </c>
      <c r="U917" s="45"/>
    </row>
    <row r="918" spans="1:21" x14ac:dyDescent="0.25">
      <c r="A918" s="33"/>
      <c r="B918" s="40"/>
      <c r="C918" s="13"/>
      <c r="D918" s="40"/>
      <c r="E918" s="46"/>
      <c r="F918" s="47" t="s">
        <v>22</v>
      </c>
      <c r="G918" s="38"/>
      <c r="H918" s="38"/>
      <c r="I918" s="38"/>
      <c r="J918" s="38"/>
      <c r="K918" s="38">
        <f t="shared" si="95"/>
        <v>0</v>
      </c>
      <c r="L918" s="38"/>
      <c r="M918" s="40"/>
      <c r="N918" s="48"/>
      <c r="O918" s="47" t="s">
        <v>22</v>
      </c>
      <c r="P918" s="38"/>
      <c r="Q918" s="38"/>
      <c r="R918" s="38"/>
      <c r="S918" s="38"/>
      <c r="T918" s="44">
        <f t="shared" si="94"/>
        <v>0</v>
      </c>
      <c r="U918" s="45"/>
    </row>
    <row r="919" spans="1:21" x14ac:dyDescent="0.25">
      <c r="A919" s="33"/>
      <c r="B919" s="40"/>
      <c r="C919" s="13"/>
      <c r="D919" s="40"/>
      <c r="E919" s="46"/>
      <c r="F919" s="47" t="s">
        <v>22</v>
      </c>
      <c r="G919" s="38"/>
      <c r="H919" s="38"/>
      <c r="I919" s="38"/>
      <c r="J919" s="38"/>
      <c r="K919" s="38">
        <f t="shared" si="95"/>
        <v>0</v>
      </c>
      <c r="L919" s="38"/>
      <c r="M919" s="40"/>
      <c r="N919" s="49"/>
      <c r="O919" s="47" t="s">
        <v>22</v>
      </c>
      <c r="P919" s="38"/>
      <c r="Q919" s="38"/>
      <c r="R919" s="38"/>
      <c r="S919" s="38"/>
      <c r="T919" s="44">
        <f t="shared" si="94"/>
        <v>0</v>
      </c>
      <c r="U919" s="45"/>
    </row>
    <row r="920" spans="1:21" x14ac:dyDescent="0.25">
      <c r="E920" t="s">
        <v>0</v>
      </c>
      <c r="F920" s="1"/>
    </row>
    <row r="921" spans="1:21" x14ac:dyDescent="0.25">
      <c r="A921" s="2" t="s">
        <v>1</v>
      </c>
      <c r="B921" s="3" t="s">
        <v>2</v>
      </c>
      <c r="C921" s="3" t="s">
        <v>3</v>
      </c>
      <c r="D921" s="4" t="s">
        <v>4</v>
      </c>
      <c r="E921" s="4"/>
      <c r="F921" s="5"/>
      <c r="G921" s="5"/>
      <c r="H921" s="5"/>
      <c r="I921" s="5"/>
      <c r="J921" s="5"/>
      <c r="K921" s="6" t="s">
        <v>5</v>
      </c>
      <c r="L921" s="7"/>
      <c r="M921" s="4" t="s">
        <v>6</v>
      </c>
      <c r="N921" s="4"/>
      <c r="O921" s="5"/>
      <c r="P921" s="5"/>
      <c r="Q921" s="5"/>
      <c r="R921" s="5"/>
      <c r="S921" s="5"/>
      <c r="T921" s="8" t="s">
        <v>7</v>
      </c>
      <c r="U921" s="9" t="s">
        <v>8</v>
      </c>
    </row>
    <row r="922" spans="1:21" ht="25.5" x14ac:dyDescent="0.25">
      <c r="A922" s="2"/>
      <c r="B922" s="3"/>
      <c r="C922" s="3"/>
      <c r="D922" s="10" t="s">
        <v>9</v>
      </c>
      <c r="E922" s="11" t="s">
        <v>10</v>
      </c>
      <c r="F922" s="11" t="s">
        <v>11</v>
      </c>
      <c r="G922" s="12" t="s">
        <v>12</v>
      </c>
      <c r="H922" s="13"/>
      <c r="I922" s="13"/>
      <c r="J922" s="13"/>
      <c r="K922" s="13"/>
      <c r="L922" s="14" t="s">
        <v>13</v>
      </c>
      <c r="M922" s="10" t="s">
        <v>9</v>
      </c>
      <c r="N922" s="15" t="s">
        <v>14</v>
      </c>
      <c r="O922" s="11" t="s">
        <v>11</v>
      </c>
      <c r="P922" s="12" t="s">
        <v>12</v>
      </c>
      <c r="Q922" s="13"/>
      <c r="R922" s="13"/>
      <c r="S922" s="13"/>
      <c r="T922" s="8"/>
      <c r="U922" s="9"/>
    </row>
    <row r="923" spans="1:21" x14ac:dyDescent="0.25">
      <c r="A923" s="2"/>
      <c r="B923" s="3"/>
      <c r="C923" s="3"/>
      <c r="D923" s="10"/>
      <c r="E923" s="11"/>
      <c r="F923" s="11"/>
      <c r="G923" s="16" t="s">
        <v>15</v>
      </c>
      <c r="H923" s="17" t="s">
        <v>16</v>
      </c>
      <c r="I923" s="18" t="s">
        <v>17</v>
      </c>
      <c r="J923" s="19">
        <v>0</v>
      </c>
      <c r="K923" s="13"/>
      <c r="L923" s="20"/>
      <c r="M923" s="10"/>
      <c r="N923" s="15"/>
      <c r="O923" s="11"/>
      <c r="P923" s="16" t="s">
        <v>15</v>
      </c>
      <c r="Q923" s="17" t="s">
        <v>16</v>
      </c>
      <c r="R923" s="18" t="s">
        <v>17</v>
      </c>
      <c r="S923" s="19">
        <v>0</v>
      </c>
      <c r="T923" s="8"/>
      <c r="U923" s="9"/>
    </row>
    <row r="924" spans="1:21" x14ac:dyDescent="0.25">
      <c r="A924" s="21"/>
      <c r="B924" s="22"/>
      <c r="C924" s="23"/>
      <c r="D924" s="24"/>
      <c r="E924" s="25"/>
      <c r="F924" s="25"/>
      <c r="G924" s="26"/>
      <c r="H924" s="27"/>
      <c r="I924" s="28"/>
      <c r="J924" s="29"/>
      <c r="K924" s="30"/>
      <c r="L924" s="30"/>
      <c r="M924" s="24"/>
      <c r="N924" s="25"/>
      <c r="O924" s="25"/>
      <c r="P924" s="26"/>
      <c r="Q924" s="27"/>
      <c r="R924" s="28"/>
      <c r="S924" s="29"/>
      <c r="T924" s="31"/>
      <c r="U924" s="32"/>
    </row>
    <row r="925" spans="1:21" x14ac:dyDescent="0.25">
      <c r="A925" s="33"/>
      <c r="B925" s="33">
        <v>99</v>
      </c>
      <c r="C925" s="34"/>
      <c r="D925" s="35">
        <v>400</v>
      </c>
      <c r="E925" s="36"/>
      <c r="F925" s="37"/>
      <c r="G925" s="38"/>
      <c r="H925" s="38"/>
      <c r="I925" s="38"/>
      <c r="J925" s="38"/>
      <c r="K925" s="38">
        <f>((SUM(H927:H938)*H926)+(SUM(G927:G938)*G926)+(SUM(I927:I938)*I926))/1000</f>
        <v>0</v>
      </c>
      <c r="L925" s="38" t="e">
        <f>T925*100/M925</f>
        <v>#DIV/0!</v>
      </c>
      <c r="M925" s="35"/>
      <c r="N925" s="36"/>
      <c r="O925" s="37"/>
      <c r="P925" s="38"/>
      <c r="Q925" s="38"/>
      <c r="R925" s="38"/>
      <c r="S925" s="38"/>
      <c r="T925" s="39">
        <f>((SUM(Q927:Q938)*Q926)+(SUM(P927:P938)*P926)+(SUM(R927:R938)*R926))/1000</f>
        <v>0</v>
      </c>
      <c r="U925" s="39" t="e">
        <f>T925*100/M925</f>
        <v>#DIV/0!</v>
      </c>
    </row>
    <row r="926" spans="1:21" x14ac:dyDescent="0.25">
      <c r="A926" s="33"/>
      <c r="B926" s="40"/>
      <c r="C926" s="13"/>
      <c r="D926" s="40"/>
      <c r="E926" s="41" t="s">
        <v>19</v>
      </c>
      <c r="F926" s="42"/>
      <c r="G926" s="43"/>
      <c r="H926" s="43"/>
      <c r="I926" s="43"/>
      <c r="J926" s="43"/>
      <c r="K926" s="38"/>
      <c r="L926" s="38"/>
      <c r="M926" s="40"/>
      <c r="N926" s="41" t="s">
        <v>19</v>
      </c>
      <c r="O926" s="42"/>
      <c r="P926" s="43"/>
      <c r="Q926" s="43"/>
      <c r="R926" s="43"/>
      <c r="S926" s="38"/>
      <c r="T926" s="44"/>
      <c r="U926" s="45"/>
    </row>
    <row r="927" spans="1:21" x14ac:dyDescent="0.25">
      <c r="A927" s="33"/>
      <c r="B927" s="40"/>
      <c r="C927" s="13"/>
      <c r="D927" s="40"/>
      <c r="E927" s="46"/>
      <c r="F927" s="47" t="s">
        <v>30</v>
      </c>
      <c r="G927" s="38"/>
      <c r="H927" s="38"/>
      <c r="I927" s="38"/>
      <c r="J927" s="38"/>
      <c r="K927" s="38">
        <f>(G927*$G$7+H927*$H$7+I927*$I$7)/1000</f>
        <v>0</v>
      </c>
      <c r="L927" s="38"/>
      <c r="M927" s="40"/>
      <c r="N927" s="46"/>
      <c r="O927" s="47" t="s">
        <v>42</v>
      </c>
      <c r="P927" s="38"/>
      <c r="Q927" s="38"/>
      <c r="R927" s="38"/>
      <c r="S927" s="38"/>
      <c r="T927" s="44">
        <f t="shared" ref="T927:T938" si="96">(P927*$P$7+Q927*$Q$7+R927*$R$7)/1000</f>
        <v>0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31</v>
      </c>
      <c r="G928" s="38"/>
      <c r="H928" s="38"/>
      <c r="I928" s="38"/>
      <c r="J928" s="38"/>
      <c r="K928" s="38">
        <f t="shared" ref="K928:K938" si="97">(G928*$G$7+H928*$H$7+I928*$I$7)/1000</f>
        <v>0</v>
      </c>
      <c r="L928" s="38"/>
      <c r="M928" s="40"/>
      <c r="N928" s="48"/>
      <c r="O928" s="47" t="s">
        <v>26</v>
      </c>
      <c r="P928" s="38"/>
      <c r="Q928" s="38"/>
      <c r="R928" s="38"/>
      <c r="S928" s="38"/>
      <c r="T928" s="44">
        <f t="shared" si="96"/>
        <v>0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36</v>
      </c>
      <c r="G929" s="38"/>
      <c r="H929" s="38"/>
      <c r="I929" s="38"/>
      <c r="J929" s="38"/>
      <c r="K929" s="38">
        <f t="shared" si="97"/>
        <v>0</v>
      </c>
      <c r="L929" s="38"/>
      <c r="M929" s="40"/>
      <c r="N929" s="46"/>
      <c r="O929" s="47" t="s">
        <v>20</v>
      </c>
      <c r="P929" s="38"/>
      <c r="Q929" s="38"/>
      <c r="R929" s="38"/>
      <c r="S929" s="38"/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32</v>
      </c>
      <c r="G930" s="38"/>
      <c r="H930" s="38"/>
      <c r="I930" s="38"/>
      <c r="J930" s="38"/>
      <c r="K930" s="38">
        <f t="shared" si="97"/>
        <v>0</v>
      </c>
      <c r="L930" s="38"/>
      <c r="M930" s="40"/>
      <c r="N930" s="48"/>
      <c r="O930" s="47" t="s">
        <v>21</v>
      </c>
      <c r="P930" s="38"/>
      <c r="Q930" s="38"/>
      <c r="R930" s="38"/>
      <c r="S930" s="38"/>
      <c r="T930" s="44">
        <f t="shared" si="96"/>
        <v>0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38</v>
      </c>
      <c r="G931" s="38"/>
      <c r="H931" s="38"/>
      <c r="I931" s="38"/>
      <c r="J931" s="38"/>
      <c r="K931" s="38">
        <f t="shared" si="97"/>
        <v>0</v>
      </c>
      <c r="L931" s="38"/>
      <c r="M931" s="40"/>
      <c r="N931" s="46"/>
      <c r="O931" s="47" t="s">
        <v>35</v>
      </c>
      <c r="P931" s="38"/>
      <c r="Q931" s="38"/>
      <c r="R931" s="38"/>
      <c r="S931" s="38"/>
      <c r="T931" s="44">
        <f t="shared" si="96"/>
        <v>0</v>
      </c>
      <c r="U931" s="45"/>
    </row>
    <row r="932" spans="1:21" x14ac:dyDescent="0.25">
      <c r="A932" s="33"/>
      <c r="B932" s="40"/>
      <c r="C932" s="13"/>
      <c r="D932" s="40"/>
      <c r="E932" s="46"/>
      <c r="F932" s="47" t="s">
        <v>33</v>
      </c>
      <c r="G932" s="38"/>
      <c r="H932" s="38"/>
      <c r="I932" s="38"/>
      <c r="J932" s="38"/>
      <c r="K932" s="38">
        <f t="shared" si="97"/>
        <v>0</v>
      </c>
      <c r="L932" s="38"/>
      <c r="M932" s="40"/>
      <c r="N932" s="46"/>
      <c r="O932" s="47" t="s">
        <v>23</v>
      </c>
      <c r="P932" s="38"/>
      <c r="Q932" s="38"/>
      <c r="R932" s="38"/>
      <c r="S932" s="38"/>
      <c r="T932" s="44">
        <f t="shared" si="96"/>
        <v>0</v>
      </c>
      <c r="U932" s="45"/>
    </row>
    <row r="933" spans="1:21" x14ac:dyDescent="0.25">
      <c r="A933" s="33"/>
      <c r="B933" s="40"/>
      <c r="C933" s="13"/>
      <c r="D933" s="40"/>
      <c r="E933" s="46"/>
      <c r="F933" s="47" t="s">
        <v>40</v>
      </c>
      <c r="G933" s="38"/>
      <c r="H933" s="38"/>
      <c r="I933" s="38"/>
      <c r="J933" s="38"/>
      <c r="K933" s="38">
        <f t="shared" si="97"/>
        <v>0</v>
      </c>
      <c r="L933" s="38"/>
      <c r="M933" s="40"/>
      <c r="N933" s="46"/>
      <c r="O933" s="47" t="s">
        <v>37</v>
      </c>
      <c r="P933" s="38"/>
      <c r="Q933" s="38"/>
      <c r="R933" s="38"/>
      <c r="S933" s="38"/>
      <c r="T933" s="44">
        <f t="shared" si="96"/>
        <v>0</v>
      </c>
      <c r="U933" s="45"/>
    </row>
    <row r="934" spans="1:21" x14ac:dyDescent="0.25">
      <c r="A934" s="33"/>
      <c r="B934" s="40"/>
      <c r="C934" s="13"/>
      <c r="D934" s="40"/>
      <c r="E934" s="46"/>
      <c r="F934" s="47" t="s">
        <v>24</v>
      </c>
      <c r="G934" s="38"/>
      <c r="H934" s="38"/>
      <c r="I934" s="38"/>
      <c r="J934" s="38"/>
      <c r="K934" s="38">
        <f t="shared" si="97"/>
        <v>0</v>
      </c>
      <c r="L934" s="38"/>
      <c r="M934" s="40"/>
      <c r="N934" s="46"/>
      <c r="O934" s="47" t="s">
        <v>25</v>
      </c>
      <c r="P934" s="38"/>
      <c r="Q934" s="38"/>
      <c r="R934" s="38"/>
      <c r="S934" s="38"/>
      <c r="T934" s="44">
        <f t="shared" si="96"/>
        <v>0</v>
      </c>
      <c r="U934" s="45"/>
    </row>
    <row r="935" spans="1:21" x14ac:dyDescent="0.25">
      <c r="A935" s="33"/>
      <c r="B935" s="40"/>
      <c r="C935" s="13"/>
      <c r="D935" s="40"/>
      <c r="E935" s="46"/>
      <c r="F935" s="47" t="s">
        <v>22</v>
      </c>
      <c r="G935" s="38"/>
      <c r="H935" s="38"/>
      <c r="I935" s="38"/>
      <c r="J935" s="38"/>
      <c r="K935" s="38">
        <f t="shared" si="97"/>
        <v>0</v>
      </c>
      <c r="L935" s="38"/>
      <c r="M935" s="40"/>
      <c r="N935" s="48"/>
      <c r="O935" s="47" t="s">
        <v>22</v>
      </c>
      <c r="P935" s="38"/>
      <c r="Q935" s="38"/>
      <c r="R935" s="38"/>
      <c r="S935" s="38"/>
      <c r="T935" s="44">
        <f t="shared" si="96"/>
        <v>0</v>
      </c>
      <c r="U935" s="45"/>
    </row>
    <row r="936" spans="1:21" x14ac:dyDescent="0.25">
      <c r="A936" s="33"/>
      <c r="B936" s="40"/>
      <c r="C936" s="13"/>
      <c r="D936" s="40"/>
      <c r="E936" s="46"/>
      <c r="F936" s="47" t="s">
        <v>22</v>
      </c>
      <c r="G936" s="38"/>
      <c r="H936" s="38"/>
      <c r="I936" s="38"/>
      <c r="J936" s="38"/>
      <c r="K936" s="38">
        <f t="shared" si="97"/>
        <v>0</v>
      </c>
      <c r="L936" s="38"/>
      <c r="M936" s="40"/>
      <c r="N936" s="48"/>
      <c r="O936" s="47" t="s">
        <v>22</v>
      </c>
      <c r="P936" s="38"/>
      <c r="Q936" s="38"/>
      <c r="R936" s="38"/>
      <c r="S936" s="38"/>
      <c r="T936" s="44">
        <f t="shared" si="96"/>
        <v>0</v>
      </c>
      <c r="U936" s="45"/>
    </row>
    <row r="937" spans="1:21" x14ac:dyDescent="0.25">
      <c r="A937" s="33"/>
      <c r="B937" s="40"/>
      <c r="C937" s="13"/>
      <c r="D937" s="40"/>
      <c r="E937" s="46"/>
      <c r="F937" s="47" t="s">
        <v>22</v>
      </c>
      <c r="G937" s="38"/>
      <c r="H937" s="38"/>
      <c r="I937" s="38"/>
      <c r="J937" s="38"/>
      <c r="K937" s="38">
        <f t="shared" si="97"/>
        <v>0</v>
      </c>
      <c r="L937" s="38"/>
      <c r="M937" s="40"/>
      <c r="N937" s="48"/>
      <c r="O937" s="47" t="s">
        <v>22</v>
      </c>
      <c r="P937" s="38"/>
      <c r="Q937" s="38"/>
      <c r="R937" s="38"/>
      <c r="S937" s="38"/>
      <c r="T937" s="44">
        <f t="shared" si="96"/>
        <v>0</v>
      </c>
      <c r="U937" s="45"/>
    </row>
    <row r="938" spans="1:21" x14ac:dyDescent="0.25">
      <c r="A938" s="33"/>
      <c r="B938" s="40"/>
      <c r="C938" s="13"/>
      <c r="D938" s="40"/>
      <c r="E938" s="46"/>
      <c r="F938" s="47" t="s">
        <v>22</v>
      </c>
      <c r="G938" s="38"/>
      <c r="H938" s="38"/>
      <c r="I938" s="38"/>
      <c r="J938" s="38"/>
      <c r="K938" s="38">
        <f t="shared" si="97"/>
        <v>0</v>
      </c>
      <c r="L938" s="38"/>
      <c r="M938" s="40"/>
      <c r="N938" s="49"/>
      <c r="O938" s="47" t="s">
        <v>22</v>
      </c>
      <c r="P938" s="38"/>
      <c r="Q938" s="38"/>
      <c r="R938" s="38"/>
      <c r="S938" s="38"/>
      <c r="T938" s="44">
        <f t="shared" si="96"/>
        <v>0</v>
      </c>
      <c r="U938" s="45"/>
    </row>
    <row r="939" spans="1:21" x14ac:dyDescent="0.25">
      <c r="E939" t="s">
        <v>0</v>
      </c>
      <c r="F939" s="1">
        <v>45630</v>
      </c>
    </row>
    <row r="940" spans="1:21" x14ac:dyDescent="0.25">
      <c r="A940" s="2" t="s">
        <v>1</v>
      </c>
      <c r="B940" s="3" t="s">
        <v>2</v>
      </c>
      <c r="C940" s="3" t="s">
        <v>3</v>
      </c>
      <c r="D940" s="4" t="s">
        <v>4</v>
      </c>
      <c r="E940" s="4"/>
      <c r="F940" s="5"/>
      <c r="G940" s="5"/>
      <c r="H940" s="5"/>
      <c r="I940" s="5"/>
      <c r="J940" s="5"/>
      <c r="K940" s="6" t="s">
        <v>5</v>
      </c>
      <c r="L940" s="7"/>
      <c r="M940" s="4" t="s">
        <v>6</v>
      </c>
      <c r="N940" s="4"/>
      <c r="O940" s="5"/>
      <c r="P940" s="5"/>
      <c r="Q940" s="5"/>
      <c r="R940" s="5"/>
      <c r="S940" s="5"/>
      <c r="T940" s="8" t="s">
        <v>7</v>
      </c>
      <c r="U940" s="9" t="s">
        <v>8</v>
      </c>
    </row>
    <row r="941" spans="1:21" ht="25.5" x14ac:dyDescent="0.25">
      <c r="A941" s="2"/>
      <c r="B941" s="3"/>
      <c r="C941" s="3"/>
      <c r="D941" s="10" t="s">
        <v>9</v>
      </c>
      <c r="E941" s="11" t="s">
        <v>10</v>
      </c>
      <c r="F941" s="11" t="s">
        <v>11</v>
      </c>
      <c r="G941" s="12" t="s">
        <v>12</v>
      </c>
      <c r="H941" s="13"/>
      <c r="I941" s="13"/>
      <c r="J941" s="13"/>
      <c r="K941" s="13"/>
      <c r="L941" s="14" t="s">
        <v>13</v>
      </c>
      <c r="M941" s="10" t="s">
        <v>9</v>
      </c>
      <c r="N941" s="15" t="s">
        <v>14</v>
      </c>
      <c r="O941" s="11" t="s">
        <v>11</v>
      </c>
      <c r="P941" s="12" t="s">
        <v>12</v>
      </c>
      <c r="Q941" s="13"/>
      <c r="R941" s="13"/>
      <c r="S941" s="13"/>
      <c r="T941" s="8"/>
      <c r="U941" s="9"/>
    </row>
    <row r="942" spans="1:21" x14ac:dyDescent="0.25">
      <c r="A942" s="2"/>
      <c r="B942" s="3"/>
      <c r="C942" s="3"/>
      <c r="D942" s="10"/>
      <c r="E942" s="11"/>
      <c r="F942" s="11"/>
      <c r="G942" s="16" t="s">
        <v>15</v>
      </c>
      <c r="H942" s="17" t="s">
        <v>16</v>
      </c>
      <c r="I942" s="18" t="s">
        <v>17</v>
      </c>
      <c r="J942" s="19">
        <v>0</v>
      </c>
      <c r="K942" s="13"/>
      <c r="L942" s="20"/>
      <c r="M942" s="10"/>
      <c r="N942" s="15"/>
      <c r="O942" s="11"/>
      <c r="P942" s="16" t="s">
        <v>15</v>
      </c>
      <c r="Q942" s="17" t="s">
        <v>16</v>
      </c>
      <c r="R942" s="18" t="s">
        <v>17</v>
      </c>
      <c r="S942" s="19">
        <v>0</v>
      </c>
      <c r="T942" s="8"/>
      <c r="U942" s="9"/>
    </row>
    <row r="943" spans="1:21" x14ac:dyDescent="0.25">
      <c r="A943" s="21"/>
      <c r="B943" s="22"/>
      <c r="C943" s="23"/>
      <c r="D943" s="24"/>
      <c r="E943" s="25"/>
      <c r="F943" s="25"/>
      <c r="G943" s="26"/>
      <c r="H943" s="27"/>
      <c r="I943" s="28"/>
      <c r="J943" s="29"/>
      <c r="K943" s="30"/>
      <c r="L943" s="30"/>
      <c r="M943" s="24"/>
      <c r="N943" s="25"/>
      <c r="O943" s="25"/>
      <c r="P943" s="26"/>
      <c r="Q943" s="27"/>
      <c r="R943" s="28"/>
      <c r="S943" s="29"/>
      <c r="T943" s="31"/>
      <c r="U943" s="32"/>
    </row>
    <row r="944" spans="1:21" x14ac:dyDescent="0.25">
      <c r="A944" s="33"/>
      <c r="B944" s="33">
        <v>100</v>
      </c>
      <c r="C944" s="34"/>
      <c r="D944" s="35">
        <v>400</v>
      </c>
      <c r="E944" s="36"/>
      <c r="F944" s="37"/>
      <c r="G944" s="38"/>
      <c r="H944" s="38"/>
      <c r="I944" s="38"/>
      <c r="J944" s="38"/>
      <c r="K944" s="38">
        <f>((SUM(H946:H957)*H945)+(SUM(G946:G957)*G945)+(SUM(I946:I957)*I945))/1000</f>
        <v>16.623000000000001</v>
      </c>
      <c r="L944" s="38">
        <f>T944*100/M944</f>
        <v>0</v>
      </c>
      <c r="M944" s="35">
        <v>400</v>
      </c>
      <c r="N944" s="36"/>
      <c r="O944" s="37"/>
      <c r="P944" s="38"/>
      <c r="Q944" s="38"/>
      <c r="R944" s="38"/>
      <c r="S944" s="38"/>
      <c r="T944" s="39">
        <f>((SUM(Q946:Q957)*Q945)+(SUM(P946:P957)*P945)+(SUM(R946:R957)*R945))/1000</f>
        <v>0</v>
      </c>
      <c r="U944" s="39">
        <f>T944*100/M944</f>
        <v>0</v>
      </c>
    </row>
    <row r="945" spans="1:21" x14ac:dyDescent="0.25">
      <c r="A945" s="33"/>
      <c r="B945" s="40"/>
      <c r="C945" s="13"/>
      <c r="D945" s="40"/>
      <c r="E945" s="41" t="s">
        <v>19</v>
      </c>
      <c r="F945" s="42"/>
      <c r="G945" s="43">
        <v>225</v>
      </c>
      <c r="H945" s="43">
        <v>226</v>
      </c>
      <c r="I945" s="43">
        <v>223</v>
      </c>
      <c r="J945" s="43"/>
      <c r="K945" s="38"/>
      <c r="L945" s="38"/>
      <c r="M945" s="40"/>
      <c r="N945" s="41" t="s">
        <v>19</v>
      </c>
      <c r="O945" s="42"/>
      <c r="P945" s="43"/>
      <c r="Q945" s="43"/>
      <c r="R945" s="43"/>
      <c r="S945" s="38"/>
      <c r="T945" s="44"/>
      <c r="U945" s="45"/>
    </row>
    <row r="946" spans="1:21" x14ac:dyDescent="0.25">
      <c r="A946" s="33"/>
      <c r="B946" s="40"/>
      <c r="C946" s="13"/>
      <c r="D946" s="40"/>
      <c r="E946" s="46"/>
      <c r="F946" s="47" t="s">
        <v>97</v>
      </c>
      <c r="G946" s="38">
        <v>12</v>
      </c>
      <c r="H946" s="38">
        <v>10</v>
      </c>
      <c r="I946" s="38">
        <v>11</v>
      </c>
      <c r="J946" s="38">
        <v>3</v>
      </c>
      <c r="K946" s="38">
        <f>(G946*$G$7+H946*$H$7+I946*$I$7)/1000</f>
        <v>0</v>
      </c>
      <c r="L946" s="38"/>
      <c r="M946" s="40"/>
      <c r="N946" s="46"/>
      <c r="O946" s="47" t="s">
        <v>35</v>
      </c>
      <c r="P946" s="38">
        <v>0</v>
      </c>
      <c r="Q946" s="38">
        <v>9</v>
      </c>
      <c r="R946" s="38">
        <v>4</v>
      </c>
      <c r="S946" s="38">
        <v>4</v>
      </c>
      <c r="T946" s="44">
        <f t="shared" ref="T946:T957" si="98">(P946*$P$7+Q946*$Q$7+R946*$R$7)/1000</f>
        <v>2.8370000000000002</v>
      </c>
      <c r="U946" s="45"/>
    </row>
    <row r="947" spans="1:21" x14ac:dyDescent="0.25">
      <c r="A947" s="33"/>
      <c r="B947" s="40"/>
      <c r="C947" s="13"/>
      <c r="D947" s="40"/>
      <c r="E947" s="46"/>
      <c r="F947" s="47" t="s">
        <v>98</v>
      </c>
      <c r="G947" s="38">
        <v>4</v>
      </c>
      <c r="H947" s="38">
        <v>4</v>
      </c>
      <c r="I947" s="38">
        <v>4</v>
      </c>
      <c r="J947" s="38">
        <v>1</v>
      </c>
      <c r="K947" s="38">
        <f t="shared" ref="K947:K957" si="99">(G947*$G$7+H947*$H$7+I947*$I$7)/1000</f>
        <v>0</v>
      </c>
      <c r="L947" s="38"/>
      <c r="M947" s="40"/>
      <c r="N947" s="48"/>
      <c r="O947" s="47" t="s">
        <v>23</v>
      </c>
      <c r="P947" s="38">
        <v>0</v>
      </c>
      <c r="Q947" s="38">
        <v>0</v>
      </c>
      <c r="R947" s="38">
        <v>0</v>
      </c>
      <c r="S947" s="38"/>
      <c r="T947" s="44">
        <f t="shared" si="98"/>
        <v>0</v>
      </c>
      <c r="U947" s="45"/>
    </row>
    <row r="948" spans="1:21" x14ac:dyDescent="0.25">
      <c r="A948" s="33"/>
      <c r="B948" s="40"/>
      <c r="C948" s="13"/>
      <c r="D948" s="40"/>
      <c r="E948" s="46"/>
      <c r="F948" s="47" t="s">
        <v>108</v>
      </c>
      <c r="G948" s="38">
        <v>7</v>
      </c>
      <c r="H948" s="38">
        <v>4</v>
      </c>
      <c r="I948" s="38">
        <v>6</v>
      </c>
      <c r="J948" s="38">
        <v>3</v>
      </c>
      <c r="K948" s="38">
        <f t="shared" si="99"/>
        <v>0</v>
      </c>
      <c r="L948" s="38"/>
      <c r="M948" s="40"/>
      <c r="N948" s="46"/>
      <c r="O948" s="47" t="s">
        <v>37</v>
      </c>
      <c r="P948" s="38"/>
      <c r="Q948" s="38"/>
      <c r="R948" s="38"/>
      <c r="S948" s="38"/>
      <c r="T948" s="44">
        <f t="shared" si="98"/>
        <v>0</v>
      </c>
      <c r="U948" s="45"/>
    </row>
    <row r="949" spans="1:21" x14ac:dyDescent="0.25">
      <c r="A949" s="33"/>
      <c r="B949" s="40"/>
      <c r="C949" s="13"/>
      <c r="D949" s="40"/>
      <c r="E949" s="46"/>
      <c r="F949" s="47" t="s">
        <v>109</v>
      </c>
      <c r="G949" s="38">
        <v>3</v>
      </c>
      <c r="H949" s="38">
        <v>5</v>
      </c>
      <c r="I949" s="38">
        <v>4</v>
      </c>
      <c r="J949" s="38">
        <v>2</v>
      </c>
      <c r="K949" s="38">
        <f t="shared" si="99"/>
        <v>0</v>
      </c>
      <c r="L949" s="38"/>
      <c r="M949" s="40"/>
      <c r="N949" s="48"/>
      <c r="O949" s="47" t="s">
        <v>25</v>
      </c>
      <c r="P949" s="38">
        <v>63</v>
      </c>
      <c r="Q949" s="38">
        <v>75</v>
      </c>
      <c r="R949" s="38">
        <v>78</v>
      </c>
      <c r="S949" s="38">
        <v>15</v>
      </c>
      <c r="T949" s="44">
        <f t="shared" si="98"/>
        <v>47.436</v>
      </c>
      <c r="U949" s="45"/>
    </row>
    <row r="950" spans="1:21" x14ac:dyDescent="0.25">
      <c r="A950" s="33"/>
      <c r="B950" s="40"/>
      <c r="C950" s="13"/>
      <c r="D950" s="40"/>
      <c r="E950" s="46"/>
      <c r="F950" s="47" t="s">
        <v>22</v>
      </c>
      <c r="G950" s="38"/>
      <c r="H950" s="38"/>
      <c r="I950" s="38"/>
      <c r="J950" s="38"/>
      <c r="K950" s="38">
        <f t="shared" si="99"/>
        <v>0</v>
      </c>
      <c r="L950" s="38"/>
      <c r="M950" s="40"/>
      <c r="N950" s="46"/>
      <c r="O950" s="47" t="s">
        <v>39</v>
      </c>
      <c r="P950" s="38">
        <v>1</v>
      </c>
      <c r="Q950" s="38">
        <v>12</v>
      </c>
      <c r="R950" s="38">
        <v>7</v>
      </c>
      <c r="S950" s="38">
        <v>6</v>
      </c>
      <c r="T950" s="44">
        <f t="shared" si="98"/>
        <v>4.3719999999999999</v>
      </c>
      <c r="U950" s="45"/>
    </row>
    <row r="951" spans="1:21" x14ac:dyDescent="0.25">
      <c r="A951" s="33"/>
      <c r="B951" s="40"/>
      <c r="C951" s="13"/>
      <c r="D951" s="40"/>
      <c r="E951" s="46"/>
      <c r="F951" s="47" t="s">
        <v>22</v>
      </c>
      <c r="G951" s="38"/>
      <c r="H951" s="38"/>
      <c r="I951" s="38"/>
      <c r="J951" s="38"/>
      <c r="K951" s="38">
        <f t="shared" si="99"/>
        <v>0</v>
      </c>
      <c r="L951" s="38"/>
      <c r="M951" s="40"/>
      <c r="N951" s="46"/>
      <c r="O951" s="47" t="s">
        <v>27</v>
      </c>
      <c r="P951" s="38">
        <v>5</v>
      </c>
      <c r="Q951" s="38">
        <v>5</v>
      </c>
      <c r="R951" s="38">
        <v>5</v>
      </c>
      <c r="S951" s="38">
        <v>1</v>
      </c>
      <c r="T951" s="44">
        <f t="shared" si="98"/>
        <v>3.2949999999999999</v>
      </c>
      <c r="U951" s="45"/>
    </row>
    <row r="952" spans="1:21" x14ac:dyDescent="0.25">
      <c r="A952" s="33"/>
      <c r="B952" s="40"/>
      <c r="C952" s="13"/>
      <c r="D952" s="40"/>
      <c r="E952" s="46"/>
      <c r="F952" s="47" t="s">
        <v>22</v>
      </c>
      <c r="G952" s="38"/>
      <c r="H952" s="38"/>
      <c r="I952" s="38"/>
      <c r="J952" s="38"/>
      <c r="K952" s="38">
        <f t="shared" si="99"/>
        <v>0</v>
      </c>
      <c r="L952" s="38"/>
      <c r="M952" s="40"/>
      <c r="N952" s="46"/>
      <c r="O952" s="47" t="s">
        <v>28</v>
      </c>
      <c r="P952" s="38">
        <v>4</v>
      </c>
      <c r="Q952" s="38">
        <v>6</v>
      </c>
      <c r="R952" s="38">
        <v>6</v>
      </c>
      <c r="S952" s="38">
        <v>2</v>
      </c>
      <c r="T952" s="44">
        <f t="shared" si="98"/>
        <v>3.512</v>
      </c>
      <c r="U952" s="45"/>
    </row>
    <row r="953" spans="1:21" x14ac:dyDescent="0.25">
      <c r="A953" s="33"/>
      <c r="B953" s="40"/>
      <c r="C953" s="13"/>
      <c r="D953" s="40"/>
      <c r="E953" s="46"/>
      <c r="F953" s="47" t="s">
        <v>22</v>
      </c>
      <c r="G953" s="38"/>
      <c r="H953" s="38"/>
      <c r="I953" s="38"/>
      <c r="J953" s="38"/>
      <c r="K953" s="38">
        <f t="shared" si="99"/>
        <v>0</v>
      </c>
      <c r="L953" s="38"/>
      <c r="M953" s="40"/>
      <c r="N953" s="46"/>
      <c r="O953" s="47" t="s">
        <v>22</v>
      </c>
      <c r="P953" s="38"/>
      <c r="Q953" s="38"/>
      <c r="R953" s="38"/>
      <c r="S953" s="38"/>
      <c r="T953" s="44">
        <f t="shared" si="98"/>
        <v>0</v>
      </c>
      <c r="U953" s="45"/>
    </row>
    <row r="954" spans="1:21" x14ac:dyDescent="0.25">
      <c r="A954" s="33"/>
      <c r="B954" s="40"/>
      <c r="C954" s="13"/>
      <c r="D954" s="40"/>
      <c r="E954" s="46"/>
      <c r="F954" s="47" t="s">
        <v>22</v>
      </c>
      <c r="G954" s="38"/>
      <c r="H954" s="38"/>
      <c r="I954" s="38"/>
      <c r="J954" s="38"/>
      <c r="K954" s="38">
        <f t="shared" si="99"/>
        <v>0</v>
      </c>
      <c r="L954" s="38"/>
      <c r="M954" s="40"/>
      <c r="N954" s="48"/>
      <c r="O954" s="47" t="s">
        <v>22</v>
      </c>
      <c r="P954" s="38"/>
      <c r="Q954" s="38"/>
      <c r="R954" s="38"/>
      <c r="S954" s="38"/>
      <c r="T954" s="44">
        <f t="shared" si="98"/>
        <v>0</v>
      </c>
      <c r="U954" s="45"/>
    </row>
    <row r="955" spans="1:21" x14ac:dyDescent="0.25">
      <c r="A955" s="33"/>
      <c r="B955" s="40"/>
      <c r="C955" s="13"/>
      <c r="D955" s="40"/>
      <c r="E955" s="46"/>
      <c r="F955" s="47" t="s">
        <v>22</v>
      </c>
      <c r="G955" s="38"/>
      <c r="H955" s="38"/>
      <c r="I955" s="38"/>
      <c r="J955" s="38"/>
      <c r="K955" s="38">
        <f t="shared" si="99"/>
        <v>0</v>
      </c>
      <c r="L955" s="38"/>
      <c r="M955" s="40"/>
      <c r="N955" s="48"/>
      <c r="O955" s="47" t="s">
        <v>22</v>
      </c>
      <c r="P955" s="38"/>
      <c r="Q955" s="38"/>
      <c r="R955" s="38"/>
      <c r="S955" s="38"/>
      <c r="T955" s="44">
        <f t="shared" si="98"/>
        <v>0</v>
      </c>
      <c r="U955" s="45"/>
    </row>
    <row r="956" spans="1:21" x14ac:dyDescent="0.25">
      <c r="A956" s="33"/>
      <c r="B956" s="40"/>
      <c r="C956" s="13"/>
      <c r="D956" s="40"/>
      <c r="E956" s="46"/>
      <c r="F956" s="47" t="s">
        <v>22</v>
      </c>
      <c r="G956" s="38"/>
      <c r="H956" s="38"/>
      <c r="I956" s="38"/>
      <c r="J956" s="38"/>
      <c r="K956" s="38">
        <f t="shared" si="99"/>
        <v>0</v>
      </c>
      <c r="L956" s="38"/>
      <c r="M956" s="40"/>
      <c r="N956" s="48"/>
      <c r="O956" s="47" t="s">
        <v>22</v>
      </c>
      <c r="P956" s="38"/>
      <c r="Q956" s="38"/>
      <c r="R956" s="38"/>
      <c r="S956" s="38"/>
      <c r="T956" s="44">
        <f t="shared" si="98"/>
        <v>0</v>
      </c>
      <c r="U956" s="45"/>
    </row>
    <row r="957" spans="1:21" x14ac:dyDescent="0.25">
      <c r="A957" s="33"/>
      <c r="B957" s="40"/>
      <c r="C957" s="13"/>
      <c r="D957" s="40"/>
      <c r="E957" s="46"/>
      <c r="F957" s="47" t="s">
        <v>22</v>
      </c>
      <c r="G957" s="38"/>
      <c r="H957" s="38"/>
      <c r="I957" s="38"/>
      <c r="J957" s="38"/>
      <c r="K957" s="38">
        <f t="shared" si="99"/>
        <v>0</v>
      </c>
      <c r="L957" s="38"/>
      <c r="M957" s="40"/>
      <c r="N957" s="49"/>
      <c r="O957" s="47" t="s">
        <v>22</v>
      </c>
      <c r="P957" s="38"/>
      <c r="Q957" s="38"/>
      <c r="R957" s="38"/>
      <c r="S957" s="38"/>
      <c r="T957" s="44">
        <f t="shared" si="98"/>
        <v>0</v>
      </c>
      <c r="U957" s="45"/>
    </row>
  </sheetData>
  <mergeCells count="1050">
    <mergeCell ref="P941:S941"/>
    <mergeCell ref="A944:A957"/>
    <mergeCell ref="B944:B957"/>
    <mergeCell ref="C944:C957"/>
    <mergeCell ref="D944:D957"/>
    <mergeCell ref="M944:M957"/>
    <mergeCell ref="M940:S940"/>
    <mergeCell ref="T940:T942"/>
    <mergeCell ref="U940:U942"/>
    <mergeCell ref="D941:D942"/>
    <mergeCell ref="E941:E942"/>
    <mergeCell ref="F941:F942"/>
    <mergeCell ref="G941:J941"/>
    <mergeCell ref="M941:M942"/>
    <mergeCell ref="N941:N942"/>
    <mergeCell ref="O941:O942"/>
    <mergeCell ref="A925:A938"/>
    <mergeCell ref="B925:B938"/>
    <mergeCell ref="C925:C938"/>
    <mergeCell ref="D925:D938"/>
    <mergeCell ref="M925:M938"/>
    <mergeCell ref="A940:A942"/>
    <mergeCell ref="B940:B942"/>
    <mergeCell ref="C940:C942"/>
    <mergeCell ref="D940:J940"/>
    <mergeCell ref="K940:K942"/>
    <mergeCell ref="T921:T923"/>
    <mergeCell ref="U921:U923"/>
    <mergeCell ref="D922:D923"/>
    <mergeCell ref="E922:E923"/>
    <mergeCell ref="F922:F923"/>
    <mergeCell ref="G922:J922"/>
    <mergeCell ref="M922:M923"/>
    <mergeCell ref="N922:N923"/>
    <mergeCell ref="O922:O923"/>
    <mergeCell ref="P922:S922"/>
    <mergeCell ref="A921:A923"/>
    <mergeCell ref="B921:B923"/>
    <mergeCell ref="C921:C923"/>
    <mergeCell ref="D921:J921"/>
    <mergeCell ref="K921:K923"/>
    <mergeCell ref="M921:S921"/>
    <mergeCell ref="P903:S903"/>
    <mergeCell ref="A906:A919"/>
    <mergeCell ref="B906:B919"/>
    <mergeCell ref="C906:C919"/>
    <mergeCell ref="D906:D919"/>
    <mergeCell ref="M906:M919"/>
    <mergeCell ref="M902:S902"/>
    <mergeCell ref="T902:T904"/>
    <mergeCell ref="U902:U904"/>
    <mergeCell ref="D903:D904"/>
    <mergeCell ref="E903:E904"/>
    <mergeCell ref="F903:F904"/>
    <mergeCell ref="G903:J903"/>
    <mergeCell ref="M903:M904"/>
    <mergeCell ref="N903:N904"/>
    <mergeCell ref="O903:O904"/>
    <mergeCell ref="A887:A900"/>
    <mergeCell ref="B887:B900"/>
    <mergeCell ref="C887:C900"/>
    <mergeCell ref="D887:D900"/>
    <mergeCell ref="M887:M900"/>
    <mergeCell ref="A902:A904"/>
    <mergeCell ref="B902:B904"/>
    <mergeCell ref="C902:C904"/>
    <mergeCell ref="D902:J902"/>
    <mergeCell ref="K902:K904"/>
    <mergeCell ref="T883:T885"/>
    <mergeCell ref="U883:U885"/>
    <mergeCell ref="D884:D885"/>
    <mergeCell ref="E884:E885"/>
    <mergeCell ref="F884:F885"/>
    <mergeCell ref="G884:J884"/>
    <mergeCell ref="M884:M885"/>
    <mergeCell ref="N884:N885"/>
    <mergeCell ref="O884:O885"/>
    <mergeCell ref="P884:S884"/>
    <mergeCell ref="A883:A885"/>
    <mergeCell ref="B883:B885"/>
    <mergeCell ref="C883:C885"/>
    <mergeCell ref="D883:J883"/>
    <mergeCell ref="K883:K885"/>
    <mergeCell ref="M883:S883"/>
    <mergeCell ref="P865:S865"/>
    <mergeCell ref="A868:A881"/>
    <mergeCell ref="B868:B881"/>
    <mergeCell ref="C868:C881"/>
    <mergeCell ref="D868:D881"/>
    <mergeCell ref="M868:M881"/>
    <mergeCell ref="M864:S864"/>
    <mergeCell ref="T864:T866"/>
    <mergeCell ref="U864:U866"/>
    <mergeCell ref="D865:D866"/>
    <mergeCell ref="E865:E866"/>
    <mergeCell ref="F865:F866"/>
    <mergeCell ref="G865:J865"/>
    <mergeCell ref="M865:M866"/>
    <mergeCell ref="N865:N866"/>
    <mergeCell ref="O865:O866"/>
    <mergeCell ref="A849:A862"/>
    <mergeCell ref="B849:B862"/>
    <mergeCell ref="C849:C862"/>
    <mergeCell ref="D849:D862"/>
    <mergeCell ref="M849:M862"/>
    <mergeCell ref="A864:A866"/>
    <mergeCell ref="B864:B866"/>
    <mergeCell ref="C864:C866"/>
    <mergeCell ref="D864:J864"/>
    <mergeCell ref="K864:K866"/>
    <mergeCell ref="T845:T847"/>
    <mergeCell ref="U845:U847"/>
    <mergeCell ref="D846:D847"/>
    <mergeCell ref="E846:E847"/>
    <mergeCell ref="F846:F847"/>
    <mergeCell ref="G846:J846"/>
    <mergeCell ref="M846:M847"/>
    <mergeCell ref="N846:N847"/>
    <mergeCell ref="O846:O847"/>
    <mergeCell ref="P846:S846"/>
    <mergeCell ref="A845:A847"/>
    <mergeCell ref="B845:B847"/>
    <mergeCell ref="C845:C847"/>
    <mergeCell ref="D845:J845"/>
    <mergeCell ref="K845:K847"/>
    <mergeCell ref="M845:S845"/>
    <mergeCell ref="P827:S827"/>
    <mergeCell ref="A830:A843"/>
    <mergeCell ref="B830:B843"/>
    <mergeCell ref="C830:C843"/>
    <mergeCell ref="D830:D843"/>
    <mergeCell ref="M830:M843"/>
    <mergeCell ref="M826:S826"/>
    <mergeCell ref="T826:T828"/>
    <mergeCell ref="U826:U828"/>
    <mergeCell ref="D827:D828"/>
    <mergeCell ref="E827:E828"/>
    <mergeCell ref="F827:F828"/>
    <mergeCell ref="G827:J827"/>
    <mergeCell ref="M827:M828"/>
    <mergeCell ref="N827:N828"/>
    <mergeCell ref="O827:O828"/>
    <mergeCell ref="A810:A824"/>
    <mergeCell ref="B810:B824"/>
    <mergeCell ref="C810:C824"/>
    <mergeCell ref="D810:D824"/>
    <mergeCell ref="M810:M824"/>
    <mergeCell ref="A826:A828"/>
    <mergeCell ref="B826:B828"/>
    <mergeCell ref="C826:C828"/>
    <mergeCell ref="D826:J826"/>
    <mergeCell ref="K826:K828"/>
    <mergeCell ref="T806:T808"/>
    <mergeCell ref="U806:U808"/>
    <mergeCell ref="D807:D808"/>
    <mergeCell ref="E807:E808"/>
    <mergeCell ref="F807:F808"/>
    <mergeCell ref="G807:J807"/>
    <mergeCell ref="M807:M808"/>
    <mergeCell ref="N807:N808"/>
    <mergeCell ref="O807:O808"/>
    <mergeCell ref="P807:S807"/>
    <mergeCell ref="A806:A808"/>
    <mergeCell ref="B806:B808"/>
    <mergeCell ref="C806:C808"/>
    <mergeCell ref="D806:J806"/>
    <mergeCell ref="K806:K808"/>
    <mergeCell ref="M806:S806"/>
    <mergeCell ref="P788:S788"/>
    <mergeCell ref="A791:A804"/>
    <mergeCell ref="B791:B804"/>
    <mergeCell ref="C791:C804"/>
    <mergeCell ref="D791:D804"/>
    <mergeCell ref="M791:M804"/>
    <mergeCell ref="M787:S787"/>
    <mergeCell ref="T787:T789"/>
    <mergeCell ref="U787:U789"/>
    <mergeCell ref="D788:D789"/>
    <mergeCell ref="E788:E789"/>
    <mergeCell ref="F788:F789"/>
    <mergeCell ref="G788:J788"/>
    <mergeCell ref="M788:M789"/>
    <mergeCell ref="N788:N789"/>
    <mergeCell ref="O788:O789"/>
    <mergeCell ref="A772:A785"/>
    <mergeCell ref="B772:B785"/>
    <mergeCell ref="C772:C785"/>
    <mergeCell ref="D772:D785"/>
    <mergeCell ref="M772:M785"/>
    <mergeCell ref="A787:A789"/>
    <mergeCell ref="B787:B789"/>
    <mergeCell ref="C787:C789"/>
    <mergeCell ref="D787:J787"/>
    <mergeCell ref="K787:K789"/>
    <mergeCell ref="T768:T770"/>
    <mergeCell ref="U768:U770"/>
    <mergeCell ref="D769:D770"/>
    <mergeCell ref="E769:E770"/>
    <mergeCell ref="F769:F770"/>
    <mergeCell ref="G769:J769"/>
    <mergeCell ref="M769:M770"/>
    <mergeCell ref="N769:N770"/>
    <mergeCell ref="O769:O770"/>
    <mergeCell ref="P769:S769"/>
    <mergeCell ref="A768:A770"/>
    <mergeCell ref="B768:B770"/>
    <mergeCell ref="C768:C770"/>
    <mergeCell ref="D768:J768"/>
    <mergeCell ref="K768:K770"/>
    <mergeCell ref="M768:S768"/>
    <mergeCell ref="P750:S750"/>
    <mergeCell ref="A753:A766"/>
    <mergeCell ref="B753:B766"/>
    <mergeCell ref="C753:C766"/>
    <mergeCell ref="D753:D766"/>
    <mergeCell ref="M753:M766"/>
    <mergeCell ref="M749:S749"/>
    <mergeCell ref="T749:T751"/>
    <mergeCell ref="U749:U751"/>
    <mergeCell ref="D750:D751"/>
    <mergeCell ref="E750:E751"/>
    <mergeCell ref="F750:F751"/>
    <mergeCell ref="G750:J750"/>
    <mergeCell ref="M750:M751"/>
    <mergeCell ref="N750:N751"/>
    <mergeCell ref="O750:O751"/>
    <mergeCell ref="A734:A747"/>
    <mergeCell ref="B734:B747"/>
    <mergeCell ref="C734:C747"/>
    <mergeCell ref="D734:D747"/>
    <mergeCell ref="M734:M747"/>
    <mergeCell ref="A749:A751"/>
    <mergeCell ref="B749:B751"/>
    <mergeCell ref="C749:C751"/>
    <mergeCell ref="D749:J749"/>
    <mergeCell ref="K749:K751"/>
    <mergeCell ref="T730:T732"/>
    <mergeCell ref="U730:U732"/>
    <mergeCell ref="D731:D732"/>
    <mergeCell ref="E731:E732"/>
    <mergeCell ref="F731:F732"/>
    <mergeCell ref="G731:J731"/>
    <mergeCell ref="M731:M732"/>
    <mergeCell ref="N731:N732"/>
    <mergeCell ref="O731:O732"/>
    <mergeCell ref="P731:S731"/>
    <mergeCell ref="A730:A732"/>
    <mergeCell ref="B730:B732"/>
    <mergeCell ref="C730:C732"/>
    <mergeCell ref="D730:J730"/>
    <mergeCell ref="K730:K732"/>
    <mergeCell ref="M730:S730"/>
    <mergeCell ref="P712:S712"/>
    <mergeCell ref="A715:A728"/>
    <mergeCell ref="B715:B728"/>
    <mergeCell ref="C715:C728"/>
    <mergeCell ref="D715:D728"/>
    <mergeCell ref="M715:M728"/>
    <mergeCell ref="M711:S711"/>
    <mergeCell ref="T711:T713"/>
    <mergeCell ref="U711:U713"/>
    <mergeCell ref="D712:D713"/>
    <mergeCell ref="E712:E713"/>
    <mergeCell ref="F712:F713"/>
    <mergeCell ref="G712:J712"/>
    <mergeCell ref="M712:M713"/>
    <mergeCell ref="N712:N713"/>
    <mergeCell ref="O712:O713"/>
    <mergeCell ref="A696:A709"/>
    <mergeCell ref="B696:B709"/>
    <mergeCell ref="C696:C709"/>
    <mergeCell ref="D696:D709"/>
    <mergeCell ref="M696:M709"/>
    <mergeCell ref="A711:A713"/>
    <mergeCell ref="B711:B713"/>
    <mergeCell ref="C711:C713"/>
    <mergeCell ref="D711:J711"/>
    <mergeCell ref="K711:K713"/>
    <mergeCell ref="T692:T694"/>
    <mergeCell ref="U692:U694"/>
    <mergeCell ref="D693:D694"/>
    <mergeCell ref="E693:E694"/>
    <mergeCell ref="F693:F694"/>
    <mergeCell ref="G693:J693"/>
    <mergeCell ref="M693:M694"/>
    <mergeCell ref="N693:N694"/>
    <mergeCell ref="O693:O694"/>
    <mergeCell ref="P693:S693"/>
    <mergeCell ref="A692:A694"/>
    <mergeCell ref="B692:B694"/>
    <mergeCell ref="C692:C694"/>
    <mergeCell ref="D692:J692"/>
    <mergeCell ref="K692:K694"/>
    <mergeCell ref="M692:S692"/>
    <mergeCell ref="P674:S674"/>
    <mergeCell ref="A677:A690"/>
    <mergeCell ref="B677:B690"/>
    <mergeCell ref="C677:C690"/>
    <mergeCell ref="D677:D690"/>
    <mergeCell ref="M677:M690"/>
    <mergeCell ref="M673:S673"/>
    <mergeCell ref="T673:T675"/>
    <mergeCell ref="U673:U675"/>
    <mergeCell ref="D674:D675"/>
    <mergeCell ref="E674:E675"/>
    <mergeCell ref="F674:F675"/>
    <mergeCell ref="G674:J674"/>
    <mergeCell ref="M674:M675"/>
    <mergeCell ref="N674:N675"/>
    <mergeCell ref="O674:O675"/>
    <mergeCell ref="A658:A671"/>
    <mergeCell ref="B658:B671"/>
    <mergeCell ref="C658:C671"/>
    <mergeCell ref="D658:D671"/>
    <mergeCell ref="M658:M671"/>
    <mergeCell ref="A673:A675"/>
    <mergeCell ref="B673:B675"/>
    <mergeCell ref="C673:C675"/>
    <mergeCell ref="D673:J673"/>
    <mergeCell ref="K673:K675"/>
    <mergeCell ref="T654:T656"/>
    <mergeCell ref="U654:U656"/>
    <mergeCell ref="D655:D656"/>
    <mergeCell ref="E655:E656"/>
    <mergeCell ref="F655:F656"/>
    <mergeCell ref="G655:J655"/>
    <mergeCell ref="M655:M656"/>
    <mergeCell ref="N655:N656"/>
    <mergeCell ref="O655:O656"/>
    <mergeCell ref="P655:S655"/>
    <mergeCell ref="A654:A656"/>
    <mergeCell ref="B654:B656"/>
    <mergeCell ref="C654:C656"/>
    <mergeCell ref="D654:J654"/>
    <mergeCell ref="K654:K656"/>
    <mergeCell ref="M654:S654"/>
    <mergeCell ref="P636:S636"/>
    <mergeCell ref="A639:A652"/>
    <mergeCell ref="B639:B652"/>
    <mergeCell ref="C639:C652"/>
    <mergeCell ref="D639:D652"/>
    <mergeCell ref="M639:M652"/>
    <mergeCell ref="M635:S635"/>
    <mergeCell ref="T635:T637"/>
    <mergeCell ref="U635:U637"/>
    <mergeCell ref="D636:D637"/>
    <mergeCell ref="E636:E637"/>
    <mergeCell ref="F636:F637"/>
    <mergeCell ref="G636:J636"/>
    <mergeCell ref="M636:M637"/>
    <mergeCell ref="N636:N637"/>
    <mergeCell ref="O636:O637"/>
    <mergeCell ref="A620:A633"/>
    <mergeCell ref="B620:B633"/>
    <mergeCell ref="C620:C633"/>
    <mergeCell ref="D620:D633"/>
    <mergeCell ref="M620:M633"/>
    <mergeCell ref="A635:A637"/>
    <mergeCell ref="B635:B637"/>
    <mergeCell ref="C635:C637"/>
    <mergeCell ref="D635:J635"/>
    <mergeCell ref="K635:K637"/>
    <mergeCell ref="T616:T618"/>
    <mergeCell ref="U616:U618"/>
    <mergeCell ref="D617:D618"/>
    <mergeCell ref="E617:E618"/>
    <mergeCell ref="F617:F618"/>
    <mergeCell ref="G617:J617"/>
    <mergeCell ref="M617:M618"/>
    <mergeCell ref="N617:N618"/>
    <mergeCell ref="O617:O618"/>
    <mergeCell ref="P617:S617"/>
    <mergeCell ref="A616:A618"/>
    <mergeCell ref="B616:B618"/>
    <mergeCell ref="C616:C618"/>
    <mergeCell ref="D616:J616"/>
    <mergeCell ref="K616:K618"/>
    <mergeCell ref="M616:S616"/>
    <mergeCell ref="P598:S598"/>
    <mergeCell ref="A601:A614"/>
    <mergeCell ref="B601:B614"/>
    <mergeCell ref="C601:C614"/>
    <mergeCell ref="D601:D614"/>
    <mergeCell ref="M601:M614"/>
    <mergeCell ref="M597:S597"/>
    <mergeCell ref="T597:T599"/>
    <mergeCell ref="U597:U599"/>
    <mergeCell ref="D598:D599"/>
    <mergeCell ref="E598:E599"/>
    <mergeCell ref="F598:F599"/>
    <mergeCell ref="G598:J598"/>
    <mergeCell ref="M598:M599"/>
    <mergeCell ref="N598:N599"/>
    <mergeCell ref="O598:O599"/>
    <mergeCell ref="A582:A595"/>
    <mergeCell ref="B582:B595"/>
    <mergeCell ref="C582:C595"/>
    <mergeCell ref="D582:D595"/>
    <mergeCell ref="M582:M595"/>
    <mergeCell ref="A597:A599"/>
    <mergeCell ref="B597:B599"/>
    <mergeCell ref="C597:C599"/>
    <mergeCell ref="D597:J597"/>
    <mergeCell ref="K597:K599"/>
    <mergeCell ref="T578:T580"/>
    <mergeCell ref="U578:U580"/>
    <mergeCell ref="D579:D580"/>
    <mergeCell ref="E579:E580"/>
    <mergeCell ref="F579:F580"/>
    <mergeCell ref="G579:J579"/>
    <mergeCell ref="M579:M580"/>
    <mergeCell ref="N579:N580"/>
    <mergeCell ref="O579:O580"/>
    <mergeCell ref="P579:S579"/>
    <mergeCell ref="A578:A580"/>
    <mergeCell ref="B578:B580"/>
    <mergeCell ref="C578:C580"/>
    <mergeCell ref="D578:J578"/>
    <mergeCell ref="K578:K580"/>
    <mergeCell ref="M578:S578"/>
    <mergeCell ref="P560:S560"/>
    <mergeCell ref="A563:A576"/>
    <mergeCell ref="B563:B576"/>
    <mergeCell ref="C563:C576"/>
    <mergeCell ref="D563:D576"/>
    <mergeCell ref="M563:M576"/>
    <mergeCell ref="M559:S559"/>
    <mergeCell ref="T559:T561"/>
    <mergeCell ref="U559:U561"/>
    <mergeCell ref="D560:D561"/>
    <mergeCell ref="E560:E561"/>
    <mergeCell ref="F560:F561"/>
    <mergeCell ref="G560:J560"/>
    <mergeCell ref="M560:M561"/>
    <mergeCell ref="N560:N561"/>
    <mergeCell ref="O560:O561"/>
    <mergeCell ref="A544:A557"/>
    <mergeCell ref="B544:B557"/>
    <mergeCell ref="C544:C557"/>
    <mergeCell ref="D544:D557"/>
    <mergeCell ref="M544:M557"/>
    <mergeCell ref="A559:A561"/>
    <mergeCell ref="B559:B561"/>
    <mergeCell ref="C559:C561"/>
    <mergeCell ref="D559:J559"/>
    <mergeCell ref="K559:K561"/>
    <mergeCell ref="T540:T542"/>
    <mergeCell ref="U540:U542"/>
    <mergeCell ref="D541:D542"/>
    <mergeCell ref="E541:E542"/>
    <mergeCell ref="F541:F542"/>
    <mergeCell ref="G541:J541"/>
    <mergeCell ref="M541:M542"/>
    <mergeCell ref="N541:N542"/>
    <mergeCell ref="O541:O542"/>
    <mergeCell ref="P541:S541"/>
    <mergeCell ref="A540:A542"/>
    <mergeCell ref="B540:B542"/>
    <mergeCell ref="C540:C542"/>
    <mergeCell ref="D540:J540"/>
    <mergeCell ref="K540:K542"/>
    <mergeCell ref="M540:S540"/>
    <mergeCell ref="P522:S522"/>
    <mergeCell ref="A525:A538"/>
    <mergeCell ref="B525:B538"/>
    <mergeCell ref="C525:C538"/>
    <mergeCell ref="D525:D538"/>
    <mergeCell ref="M525:M538"/>
    <mergeCell ref="M521:S521"/>
    <mergeCell ref="T521:T523"/>
    <mergeCell ref="U521:U523"/>
    <mergeCell ref="D522:D523"/>
    <mergeCell ref="E522:E523"/>
    <mergeCell ref="F522:F523"/>
    <mergeCell ref="G522:J522"/>
    <mergeCell ref="M522:M523"/>
    <mergeCell ref="N522:N523"/>
    <mergeCell ref="O522:O523"/>
    <mergeCell ref="A506:A519"/>
    <mergeCell ref="B506:B519"/>
    <mergeCell ref="C506:C519"/>
    <mergeCell ref="D506:D519"/>
    <mergeCell ref="M506:M519"/>
    <mergeCell ref="A521:A523"/>
    <mergeCell ref="B521:B523"/>
    <mergeCell ref="C521:C523"/>
    <mergeCell ref="D521:J521"/>
    <mergeCell ref="K521:K523"/>
    <mergeCell ref="T502:T504"/>
    <mergeCell ref="U502:U504"/>
    <mergeCell ref="D503:D504"/>
    <mergeCell ref="E503:E504"/>
    <mergeCell ref="F503:F504"/>
    <mergeCell ref="G503:J503"/>
    <mergeCell ref="M503:M504"/>
    <mergeCell ref="N503:N504"/>
    <mergeCell ref="O503:O504"/>
    <mergeCell ref="P503:S503"/>
    <mergeCell ref="A502:A504"/>
    <mergeCell ref="B502:B504"/>
    <mergeCell ref="C502:C504"/>
    <mergeCell ref="D502:J502"/>
    <mergeCell ref="K502:K504"/>
    <mergeCell ref="M502:S502"/>
    <mergeCell ref="P484:S484"/>
    <mergeCell ref="A487:A500"/>
    <mergeCell ref="B487:B500"/>
    <mergeCell ref="C487:C500"/>
    <mergeCell ref="D487:D500"/>
    <mergeCell ref="M487:M500"/>
    <mergeCell ref="M483:S483"/>
    <mergeCell ref="T483:T485"/>
    <mergeCell ref="U483:U485"/>
    <mergeCell ref="D484:D485"/>
    <mergeCell ref="E484:E485"/>
    <mergeCell ref="F484:F485"/>
    <mergeCell ref="G484:J484"/>
    <mergeCell ref="M484:M485"/>
    <mergeCell ref="N484:N485"/>
    <mergeCell ref="O484:O485"/>
    <mergeCell ref="A468:A481"/>
    <mergeCell ref="B468:B481"/>
    <mergeCell ref="C468:C481"/>
    <mergeCell ref="D468:D481"/>
    <mergeCell ref="M468:M481"/>
    <mergeCell ref="A483:A485"/>
    <mergeCell ref="B483:B485"/>
    <mergeCell ref="C483:C485"/>
    <mergeCell ref="D483:J483"/>
    <mergeCell ref="K483:K485"/>
    <mergeCell ref="T464:T466"/>
    <mergeCell ref="U464:U466"/>
    <mergeCell ref="D465:D466"/>
    <mergeCell ref="E465:E466"/>
    <mergeCell ref="F465:F466"/>
    <mergeCell ref="G465:J465"/>
    <mergeCell ref="M465:M466"/>
    <mergeCell ref="N465:N466"/>
    <mergeCell ref="O465:O466"/>
    <mergeCell ref="P465:S465"/>
    <mergeCell ref="A464:A466"/>
    <mergeCell ref="B464:B466"/>
    <mergeCell ref="C464:C466"/>
    <mergeCell ref="D464:J464"/>
    <mergeCell ref="K464:K466"/>
    <mergeCell ref="M464:S464"/>
    <mergeCell ref="P446:S446"/>
    <mergeCell ref="A449:A462"/>
    <mergeCell ref="B449:B462"/>
    <mergeCell ref="C449:C462"/>
    <mergeCell ref="D449:D462"/>
    <mergeCell ref="M449:M462"/>
    <mergeCell ref="M445:S445"/>
    <mergeCell ref="T445:T447"/>
    <mergeCell ref="U445:U447"/>
    <mergeCell ref="D446:D447"/>
    <mergeCell ref="E446:E447"/>
    <mergeCell ref="F446:F447"/>
    <mergeCell ref="G446:J446"/>
    <mergeCell ref="M446:M447"/>
    <mergeCell ref="N446:N447"/>
    <mergeCell ref="O446:O447"/>
    <mergeCell ref="A430:A443"/>
    <mergeCell ref="B430:B443"/>
    <mergeCell ref="C430:C443"/>
    <mergeCell ref="D430:D443"/>
    <mergeCell ref="M430:M443"/>
    <mergeCell ref="A445:A447"/>
    <mergeCell ref="B445:B447"/>
    <mergeCell ref="C445:C447"/>
    <mergeCell ref="D445:J445"/>
    <mergeCell ref="K445:K447"/>
    <mergeCell ref="T426:T428"/>
    <mergeCell ref="U426:U428"/>
    <mergeCell ref="D427:D428"/>
    <mergeCell ref="E427:E428"/>
    <mergeCell ref="F427:F428"/>
    <mergeCell ref="G427:J427"/>
    <mergeCell ref="M427:M428"/>
    <mergeCell ref="N427:N428"/>
    <mergeCell ref="O427:O428"/>
    <mergeCell ref="P427:S427"/>
    <mergeCell ref="A426:A428"/>
    <mergeCell ref="B426:B428"/>
    <mergeCell ref="C426:C428"/>
    <mergeCell ref="D426:J426"/>
    <mergeCell ref="K426:K428"/>
    <mergeCell ref="M426:S426"/>
    <mergeCell ref="P408:S408"/>
    <mergeCell ref="A411:A424"/>
    <mergeCell ref="B411:B424"/>
    <mergeCell ref="C411:C424"/>
    <mergeCell ref="D411:D424"/>
    <mergeCell ref="M411:M424"/>
    <mergeCell ref="M407:S407"/>
    <mergeCell ref="T407:T409"/>
    <mergeCell ref="U407:U409"/>
    <mergeCell ref="D408:D409"/>
    <mergeCell ref="E408:E409"/>
    <mergeCell ref="F408:F409"/>
    <mergeCell ref="G408:J408"/>
    <mergeCell ref="M408:M409"/>
    <mergeCell ref="N408:N409"/>
    <mergeCell ref="O408:O409"/>
    <mergeCell ref="A392:A405"/>
    <mergeCell ref="B392:B405"/>
    <mergeCell ref="C392:C405"/>
    <mergeCell ref="D392:D405"/>
    <mergeCell ref="M392:M405"/>
    <mergeCell ref="A407:A409"/>
    <mergeCell ref="B407:B409"/>
    <mergeCell ref="C407:C409"/>
    <mergeCell ref="D407:J407"/>
    <mergeCell ref="K407:K409"/>
    <mergeCell ref="T388:T390"/>
    <mergeCell ref="U388:U390"/>
    <mergeCell ref="D389:D390"/>
    <mergeCell ref="E389:E390"/>
    <mergeCell ref="F389:F390"/>
    <mergeCell ref="G389:J389"/>
    <mergeCell ref="M389:M390"/>
    <mergeCell ref="N389:N390"/>
    <mergeCell ref="O389:O390"/>
    <mergeCell ref="P389:S389"/>
    <mergeCell ref="A388:A390"/>
    <mergeCell ref="B388:B390"/>
    <mergeCell ref="C388:C390"/>
    <mergeCell ref="D388:J388"/>
    <mergeCell ref="K388:K390"/>
    <mergeCell ref="M388:S388"/>
    <mergeCell ref="P364:S364"/>
    <mergeCell ref="A367:A386"/>
    <mergeCell ref="B367:B386"/>
    <mergeCell ref="C367:C386"/>
    <mergeCell ref="D367:D386"/>
    <mergeCell ref="M367:M386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F177A-D74A-4EA6-8574-1EA341A46C39}">
  <sheetPr>
    <pageSetUpPr fitToPage="1"/>
  </sheetPr>
  <dimension ref="A1:U950"/>
  <sheetViews>
    <sheetView topLeftCell="A122" workbookViewId="0">
      <selection activeCell="S391" sqref="S391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>
        <v>45630</v>
      </c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101</v>
      </c>
      <c r="C6" s="34"/>
      <c r="D6" s="35">
        <v>200</v>
      </c>
      <c r="E6" s="36"/>
      <c r="F6" s="37"/>
      <c r="G6" s="38"/>
      <c r="H6" s="38"/>
      <c r="I6" s="38"/>
      <c r="J6" s="38"/>
      <c r="K6" s="38">
        <f>((SUM(H8:H19)*H7)+(SUM(G8:G19)*G7)+(SUM(I8:I19)*I7))/1000</f>
        <v>132.464</v>
      </c>
      <c r="L6" s="38" t="e">
        <f>T6*100/M6</f>
        <v>#DIV/0!</v>
      </c>
      <c r="M6" s="35"/>
      <c r="N6" s="36"/>
      <c r="O6" s="37"/>
      <c r="P6" s="38"/>
      <c r="Q6" s="38"/>
      <c r="R6" s="38"/>
      <c r="S6" s="38"/>
      <c r="T6" s="39">
        <f>((SUM(Q8:Q19)*Q7)+(SUM(P8:P19)*P7)+(SUM(R8:R19)*R7))/1000</f>
        <v>0</v>
      </c>
      <c r="U6" s="39" t="e">
        <f>T6*100/M6</f>
        <v>#DIV/0!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>
        <v>226</v>
      </c>
      <c r="H7" s="43">
        <v>222</v>
      </c>
      <c r="I7" s="43">
        <v>226</v>
      </c>
      <c r="J7" s="43"/>
      <c r="K7" s="38"/>
      <c r="L7" s="38"/>
      <c r="M7" s="40"/>
      <c r="N7" s="41" t="s">
        <v>19</v>
      </c>
      <c r="O7" s="42"/>
      <c r="P7" s="43"/>
      <c r="Q7" s="43"/>
      <c r="R7" s="43"/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30</v>
      </c>
      <c r="G8" s="38">
        <v>83</v>
      </c>
      <c r="H8" s="38">
        <v>105</v>
      </c>
      <c r="I8" s="38">
        <v>90</v>
      </c>
      <c r="J8" s="38">
        <v>25</v>
      </c>
      <c r="K8" s="38">
        <f>(G8*$G$7+H8*$H$7+I8*$I$7)/1000</f>
        <v>62.408000000000001</v>
      </c>
      <c r="L8" s="38"/>
      <c r="M8" s="40"/>
      <c r="N8" s="46"/>
      <c r="O8" s="47" t="s">
        <v>22</v>
      </c>
      <c r="P8" s="38"/>
      <c r="Q8" s="38"/>
      <c r="R8" s="38"/>
      <c r="S8" s="38"/>
      <c r="T8" s="44">
        <f>(P8*$P$7+Q8*$Q$7+R8*$R$7)/1000</f>
        <v>0</v>
      </c>
      <c r="U8" s="45"/>
    </row>
    <row r="9" spans="1:21" x14ac:dyDescent="0.25">
      <c r="A9" s="33"/>
      <c r="B9" s="40"/>
      <c r="C9" s="13"/>
      <c r="D9" s="40"/>
      <c r="E9" s="46"/>
      <c r="F9" s="47" t="s">
        <v>31</v>
      </c>
      <c r="G9" s="38">
        <v>65</v>
      </c>
      <c r="H9" s="38">
        <v>100</v>
      </c>
      <c r="I9" s="38">
        <v>109</v>
      </c>
      <c r="J9" s="38">
        <v>22</v>
      </c>
      <c r="K9" s="38">
        <f t="shared" ref="K9:K19" si="0">(G9*$G$7+H9*$H$7+I9*$I$7)/1000</f>
        <v>61.524000000000001</v>
      </c>
      <c r="L9" s="38"/>
      <c r="M9" s="40"/>
      <c r="N9" s="48"/>
      <c r="O9" s="47" t="s">
        <v>22</v>
      </c>
      <c r="P9" s="38"/>
      <c r="Q9" s="38"/>
      <c r="R9" s="38"/>
      <c r="S9" s="38"/>
      <c r="T9" s="44">
        <f t="shared" ref="T9:T19" si="1">(P9*$P$7+Q9*$Q$7+R9*$R$7)/1000</f>
        <v>0</v>
      </c>
      <c r="U9" s="45"/>
    </row>
    <row r="10" spans="1:21" x14ac:dyDescent="0.25">
      <c r="A10" s="33"/>
      <c r="B10" s="40"/>
      <c r="C10" s="13"/>
      <c r="D10" s="40"/>
      <c r="E10" s="46"/>
      <c r="F10" s="47" t="s">
        <v>36</v>
      </c>
      <c r="G10" s="38"/>
      <c r="H10" s="38"/>
      <c r="I10" s="38"/>
      <c r="J10" s="38"/>
      <c r="K10" s="38">
        <f t="shared" si="0"/>
        <v>0</v>
      </c>
      <c r="L10" s="38"/>
      <c r="M10" s="40"/>
      <c r="N10" s="46"/>
      <c r="O10" s="47" t="s">
        <v>22</v>
      </c>
      <c r="P10" s="38"/>
      <c r="Q10" s="38"/>
      <c r="R10" s="38"/>
      <c r="S10" s="38"/>
      <c r="T10" s="44">
        <f t="shared" si="1"/>
        <v>0</v>
      </c>
      <c r="U10" s="45"/>
    </row>
    <row r="11" spans="1:21" x14ac:dyDescent="0.25">
      <c r="A11" s="33"/>
      <c r="B11" s="40"/>
      <c r="C11" s="13"/>
      <c r="D11" s="40"/>
      <c r="E11" s="46"/>
      <c r="F11" s="47" t="s">
        <v>32</v>
      </c>
      <c r="G11" s="38">
        <v>4</v>
      </c>
      <c r="H11" s="38">
        <v>14</v>
      </c>
      <c r="I11" s="38">
        <v>20</v>
      </c>
      <c r="J11" s="38">
        <v>7</v>
      </c>
      <c r="K11" s="38">
        <f t="shared" si="0"/>
        <v>8.532</v>
      </c>
      <c r="L11" s="38"/>
      <c r="M11" s="40"/>
      <c r="N11" s="48"/>
      <c r="O11" s="47" t="s">
        <v>22</v>
      </c>
      <c r="P11" s="38"/>
      <c r="Q11" s="38"/>
      <c r="R11" s="38"/>
      <c r="S11" s="38"/>
      <c r="T11" s="44">
        <f t="shared" si="1"/>
        <v>0</v>
      </c>
      <c r="U11" s="45"/>
    </row>
    <row r="12" spans="1:21" x14ac:dyDescent="0.25">
      <c r="A12" s="33"/>
      <c r="B12" s="40"/>
      <c r="C12" s="13"/>
      <c r="D12" s="40"/>
      <c r="E12" s="46"/>
      <c r="F12" s="47" t="s">
        <v>22</v>
      </c>
      <c r="G12" s="38"/>
      <c r="H12" s="38"/>
      <c r="I12" s="38"/>
      <c r="J12" s="38"/>
      <c r="K12" s="38">
        <f t="shared" si="0"/>
        <v>0</v>
      </c>
      <c r="L12" s="38"/>
      <c r="M12" s="40"/>
      <c r="N12" s="46"/>
      <c r="O12" s="47" t="s">
        <v>22</v>
      </c>
      <c r="P12" s="38"/>
      <c r="Q12" s="38"/>
      <c r="R12" s="38"/>
      <c r="S12" s="38"/>
      <c r="T12" s="44">
        <f t="shared" si="1"/>
        <v>0</v>
      </c>
      <c r="U12" s="45"/>
    </row>
    <row r="13" spans="1:21" x14ac:dyDescent="0.25">
      <c r="A13" s="33"/>
      <c r="B13" s="40"/>
      <c r="C13" s="13"/>
      <c r="D13" s="40"/>
      <c r="E13" s="46"/>
      <c r="F13" s="47" t="s">
        <v>22</v>
      </c>
      <c r="G13" s="38"/>
      <c r="H13" s="38"/>
      <c r="I13" s="38"/>
      <c r="J13" s="38"/>
      <c r="K13" s="38">
        <f t="shared" si="0"/>
        <v>0</v>
      </c>
      <c r="L13" s="38"/>
      <c r="M13" s="40"/>
      <c r="N13" s="46"/>
      <c r="O13" s="47" t="s">
        <v>22</v>
      </c>
      <c r="P13" s="38"/>
      <c r="Q13" s="38"/>
      <c r="R13" s="38"/>
      <c r="S13" s="38"/>
      <c r="T13" s="44">
        <f>(P13*$P$7+Q13*$Q$7+R13*$R$7)/1000</f>
        <v>0</v>
      </c>
      <c r="U13" s="45"/>
    </row>
    <row r="14" spans="1:21" x14ac:dyDescent="0.25">
      <c r="A14" s="33"/>
      <c r="B14" s="40"/>
      <c r="C14" s="13"/>
      <c r="D14" s="40"/>
      <c r="E14" s="46"/>
      <c r="F14" s="47" t="s">
        <v>22</v>
      </c>
      <c r="G14" s="38"/>
      <c r="H14" s="38"/>
      <c r="I14" s="38"/>
      <c r="J14" s="38"/>
      <c r="K14" s="38">
        <f t="shared" si="0"/>
        <v>0</v>
      </c>
      <c r="L14" s="38"/>
      <c r="M14" s="40"/>
      <c r="N14" s="46"/>
      <c r="O14" s="47" t="s">
        <v>22</v>
      </c>
      <c r="P14" s="38"/>
      <c r="Q14" s="38"/>
      <c r="R14" s="38"/>
      <c r="S14" s="38"/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22</v>
      </c>
      <c r="G15" s="38"/>
      <c r="H15" s="38"/>
      <c r="I15" s="38"/>
      <c r="J15" s="38"/>
      <c r="K15" s="38">
        <f t="shared" si="0"/>
        <v>0</v>
      </c>
      <c r="L15" s="38"/>
      <c r="M15" s="40"/>
      <c r="N15" s="46"/>
      <c r="O15" s="47" t="s">
        <v>22</v>
      </c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 t="s">
        <v>22</v>
      </c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>
        <v>45630</v>
      </c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102</v>
      </c>
      <c r="C25" s="34"/>
      <c r="D25" s="35">
        <v>400</v>
      </c>
      <c r="E25" s="36"/>
      <c r="F25" s="37"/>
      <c r="G25" s="38"/>
      <c r="H25" s="38"/>
      <c r="I25" s="38"/>
      <c r="J25" s="38"/>
      <c r="K25" s="38">
        <f>((SUM(H27:H38)*H26)+(SUM(G27:G38)*G26)+(SUM(I27:I38)*I26))/1000</f>
        <v>0</v>
      </c>
      <c r="L25" s="38">
        <f>T25*100/M25</f>
        <v>17.224</v>
      </c>
      <c r="M25" s="35">
        <v>400</v>
      </c>
      <c r="N25" s="36"/>
      <c r="O25" s="37"/>
      <c r="P25" s="38"/>
      <c r="Q25" s="38"/>
      <c r="R25" s="38"/>
      <c r="S25" s="38"/>
      <c r="T25" s="39">
        <f>((SUM(Q27:Q38)*Q26)+(SUM(P27:P38)*P26)+(SUM(R27:R38)*R26))/1000</f>
        <v>68.896000000000001</v>
      </c>
      <c r="U25" s="39">
        <f>T25*100/M25</f>
        <v>17.224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/>
      <c r="H26" s="43"/>
      <c r="I26" s="43"/>
      <c r="J26" s="43"/>
      <c r="K26" s="38"/>
      <c r="L26" s="38"/>
      <c r="M26" s="40"/>
      <c r="N26" s="41" t="s">
        <v>19</v>
      </c>
      <c r="O26" s="42"/>
      <c r="P26" s="43">
        <v>225</v>
      </c>
      <c r="Q26" s="43">
        <v>223</v>
      </c>
      <c r="R26" s="43">
        <v>226</v>
      </c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38</v>
      </c>
      <c r="G27" s="38">
        <v>4</v>
      </c>
      <c r="H27" s="38">
        <v>5</v>
      </c>
      <c r="I27" s="38">
        <v>6</v>
      </c>
      <c r="J27" s="38">
        <v>3</v>
      </c>
      <c r="K27" s="38">
        <f>(G27*$G$7+H27*$H$7+I27*$I$7)/1000</f>
        <v>3.37</v>
      </c>
      <c r="L27" s="38"/>
      <c r="M27" s="40"/>
      <c r="N27" s="46"/>
      <c r="O27" s="47" t="s">
        <v>42</v>
      </c>
      <c r="P27" s="38">
        <v>1</v>
      </c>
      <c r="Q27" s="38">
        <v>6</v>
      </c>
      <c r="R27" s="38">
        <v>6</v>
      </c>
      <c r="S27" s="38">
        <v>3</v>
      </c>
      <c r="T27" s="44">
        <f t="shared" ref="T27:T38" si="2">(P27*$P$7+Q27*$Q$7+R27*$R$7)/1000</f>
        <v>0</v>
      </c>
      <c r="U27" s="45"/>
    </row>
    <row r="28" spans="1:21" x14ac:dyDescent="0.25">
      <c r="A28" s="33"/>
      <c r="B28" s="40"/>
      <c r="C28" s="13"/>
      <c r="D28" s="40"/>
      <c r="E28" s="46"/>
      <c r="F28" s="47" t="s">
        <v>33</v>
      </c>
      <c r="G28" s="38">
        <v>0</v>
      </c>
      <c r="H28" s="38">
        <v>12</v>
      </c>
      <c r="I28" s="38">
        <v>5</v>
      </c>
      <c r="J28" s="38">
        <v>3</v>
      </c>
      <c r="K28" s="38">
        <f t="shared" ref="K28:K38" si="3">(G28*$G$7+H28*$H$7+I28*$I$7)/1000</f>
        <v>3.794</v>
      </c>
      <c r="L28" s="38"/>
      <c r="M28" s="40"/>
      <c r="N28" s="48"/>
      <c r="O28" s="47" t="s">
        <v>26</v>
      </c>
      <c r="P28" s="38"/>
      <c r="Q28" s="38"/>
      <c r="R28" s="38"/>
      <c r="S28" s="38"/>
      <c r="T28" s="44">
        <f t="shared" si="2"/>
        <v>0</v>
      </c>
      <c r="U28" s="45"/>
    </row>
    <row r="29" spans="1:21" x14ac:dyDescent="0.25">
      <c r="A29" s="33"/>
      <c r="B29" s="40"/>
      <c r="C29" s="13"/>
      <c r="D29" s="40"/>
      <c r="E29" s="46"/>
      <c r="F29" s="47" t="s">
        <v>40</v>
      </c>
      <c r="G29" s="38">
        <v>3</v>
      </c>
      <c r="H29" s="38">
        <v>7</v>
      </c>
      <c r="I29" s="38">
        <v>10</v>
      </c>
      <c r="J29" s="38">
        <v>3</v>
      </c>
      <c r="K29" s="38">
        <f t="shared" si="3"/>
        <v>4.492</v>
      </c>
      <c r="L29" s="38"/>
      <c r="M29" s="40"/>
      <c r="N29" s="46"/>
      <c r="O29" s="47" t="s">
        <v>20</v>
      </c>
      <c r="P29" s="38">
        <v>28</v>
      </c>
      <c r="Q29" s="38">
        <v>18</v>
      </c>
      <c r="R29" s="38">
        <v>19</v>
      </c>
      <c r="S29" s="38">
        <v>7</v>
      </c>
      <c r="T29" s="44">
        <f t="shared" si="2"/>
        <v>0</v>
      </c>
      <c r="U29" s="45"/>
    </row>
    <row r="30" spans="1:21" x14ac:dyDescent="0.25">
      <c r="A30" s="33"/>
      <c r="B30" s="40"/>
      <c r="C30" s="13"/>
      <c r="D30" s="40"/>
      <c r="E30" s="46"/>
      <c r="F30" s="47" t="s">
        <v>24</v>
      </c>
      <c r="G30" s="38">
        <v>4</v>
      </c>
      <c r="H30" s="38">
        <v>1</v>
      </c>
      <c r="I30" s="38">
        <v>0</v>
      </c>
      <c r="J30" s="38">
        <v>1</v>
      </c>
      <c r="K30" s="38">
        <f t="shared" si="3"/>
        <v>1.1259999999999999</v>
      </c>
      <c r="L30" s="38"/>
      <c r="M30" s="40"/>
      <c r="N30" s="48"/>
      <c r="O30" s="47" t="s">
        <v>21</v>
      </c>
      <c r="P30" s="38">
        <v>12</v>
      </c>
      <c r="Q30" s="38">
        <v>8</v>
      </c>
      <c r="R30" s="38">
        <v>16</v>
      </c>
      <c r="S30" s="38">
        <v>9</v>
      </c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22</v>
      </c>
      <c r="G31" s="38"/>
      <c r="H31" s="38"/>
      <c r="I31" s="38"/>
      <c r="J31" s="38"/>
      <c r="K31" s="38">
        <f t="shared" si="3"/>
        <v>0</v>
      </c>
      <c r="L31" s="38"/>
      <c r="M31" s="40"/>
      <c r="N31" s="46"/>
      <c r="O31" s="47" t="s">
        <v>35</v>
      </c>
      <c r="P31" s="38">
        <v>2</v>
      </c>
      <c r="Q31" s="38">
        <v>0</v>
      </c>
      <c r="R31" s="38">
        <v>0</v>
      </c>
      <c r="S31" s="38">
        <v>1</v>
      </c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22</v>
      </c>
      <c r="G32" s="38"/>
      <c r="H32" s="38"/>
      <c r="I32" s="38"/>
      <c r="J32" s="38"/>
      <c r="K32" s="38">
        <f t="shared" si="3"/>
        <v>0</v>
      </c>
      <c r="L32" s="38"/>
      <c r="M32" s="40"/>
      <c r="N32" s="46"/>
      <c r="O32" s="47" t="s">
        <v>23</v>
      </c>
      <c r="P32" s="38">
        <v>40</v>
      </c>
      <c r="Q32" s="38">
        <v>70</v>
      </c>
      <c r="R32" s="38">
        <v>21</v>
      </c>
      <c r="S32" s="38">
        <v>24</v>
      </c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22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37</v>
      </c>
      <c r="P33" s="38">
        <v>7</v>
      </c>
      <c r="Q33" s="38">
        <v>7</v>
      </c>
      <c r="R33" s="38">
        <v>3</v>
      </c>
      <c r="S33" s="38">
        <v>4</v>
      </c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22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25</v>
      </c>
      <c r="P34" s="38">
        <v>6</v>
      </c>
      <c r="Q34" s="38">
        <v>21</v>
      </c>
      <c r="R34" s="38">
        <v>16</v>
      </c>
      <c r="S34" s="38">
        <v>10</v>
      </c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>
        <v>45630</v>
      </c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103</v>
      </c>
      <c r="C44" s="34"/>
      <c r="D44" s="35">
        <v>400</v>
      </c>
      <c r="E44" s="36"/>
      <c r="F44" s="37"/>
      <c r="G44" s="38"/>
      <c r="H44" s="38"/>
      <c r="I44" s="38"/>
      <c r="J44" s="38"/>
      <c r="K44" s="38">
        <f>((SUM(H46:H57)*H45)+(SUM(G46:G57)*G45)+(SUM(I46:I57)*I45))/1000</f>
        <v>117.509</v>
      </c>
      <c r="L44" s="38" t="e">
        <f>T44*100/M44</f>
        <v>#DIV/0!</v>
      </c>
      <c r="M44" s="35"/>
      <c r="N44" s="36"/>
      <c r="O44" s="37"/>
      <c r="P44" s="38"/>
      <c r="Q44" s="38"/>
      <c r="R44" s="38"/>
      <c r="S44" s="38"/>
      <c r="T44" s="39">
        <f>((SUM(Q46:Q57)*Q45)+(SUM(P46:P57)*P45)+(SUM(R46:R57)*R45))/1000</f>
        <v>0</v>
      </c>
      <c r="U44" s="39" t="e">
        <f>T44*100/M44</f>
        <v>#DIV/0!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>
        <v>230</v>
      </c>
      <c r="H45" s="43">
        <v>219</v>
      </c>
      <c r="I45" s="43">
        <v>225</v>
      </c>
      <c r="J45" s="43"/>
      <c r="K45" s="38"/>
      <c r="L45" s="38"/>
      <c r="M45" s="40"/>
      <c r="N45" s="41" t="s">
        <v>19</v>
      </c>
      <c r="O45" s="42"/>
      <c r="P45" s="43"/>
      <c r="Q45" s="43"/>
      <c r="R45" s="43"/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31</v>
      </c>
      <c r="G46" s="38">
        <v>12</v>
      </c>
      <c r="H46" s="38">
        <v>17</v>
      </c>
      <c r="I46" s="38">
        <v>18</v>
      </c>
      <c r="J46" s="38">
        <v>9</v>
      </c>
      <c r="K46" s="38">
        <f>(G46*$G$7+H46*$H$7+I46*$I$7)/1000</f>
        <v>10.554</v>
      </c>
      <c r="L46" s="38"/>
      <c r="M46" s="40"/>
      <c r="N46" s="46"/>
      <c r="O46" s="47" t="s">
        <v>22</v>
      </c>
      <c r="P46" s="38"/>
      <c r="Q46" s="38"/>
      <c r="R46" s="38"/>
      <c r="S46" s="38"/>
      <c r="T46" s="44">
        <f t="shared" ref="T46:T57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36</v>
      </c>
      <c r="G47" s="38">
        <v>2</v>
      </c>
      <c r="H47" s="38">
        <v>3</v>
      </c>
      <c r="I47" s="38">
        <v>12</v>
      </c>
      <c r="J47" s="38">
        <v>3</v>
      </c>
      <c r="K47" s="38">
        <f t="shared" ref="K47:K57" si="5">(G47*$G$7+H47*$H$7+I47*$I$7)/1000</f>
        <v>3.83</v>
      </c>
      <c r="L47" s="38"/>
      <c r="M47" s="40"/>
      <c r="N47" s="48"/>
      <c r="O47" s="47" t="s">
        <v>22</v>
      </c>
      <c r="P47" s="38"/>
      <c r="Q47" s="38"/>
      <c r="R47" s="38"/>
      <c r="S47" s="38"/>
      <c r="T47" s="44">
        <f t="shared" si="4"/>
        <v>0</v>
      </c>
      <c r="U47" s="45"/>
    </row>
    <row r="48" spans="1:21" x14ac:dyDescent="0.25">
      <c r="A48" s="33"/>
      <c r="B48" s="40"/>
      <c r="C48" s="13"/>
      <c r="D48" s="40"/>
      <c r="E48" s="46"/>
      <c r="F48" s="47" t="s">
        <v>32</v>
      </c>
      <c r="G48" s="38">
        <v>19</v>
      </c>
      <c r="H48" s="38">
        <v>80</v>
      </c>
      <c r="I48" s="38">
        <v>60</v>
      </c>
      <c r="J48" s="38">
        <v>32</v>
      </c>
      <c r="K48" s="38">
        <f t="shared" si="5"/>
        <v>35.613999999999997</v>
      </c>
      <c r="L48" s="38"/>
      <c r="M48" s="40"/>
      <c r="N48" s="46"/>
      <c r="O48" s="47" t="s">
        <v>22</v>
      </c>
      <c r="P48" s="38"/>
      <c r="Q48" s="38"/>
      <c r="R48" s="38"/>
      <c r="S48" s="38"/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38</v>
      </c>
      <c r="G49" s="38"/>
      <c r="H49" s="38"/>
      <c r="I49" s="38"/>
      <c r="J49" s="38"/>
      <c r="K49" s="38">
        <f t="shared" si="5"/>
        <v>0</v>
      </c>
      <c r="L49" s="38"/>
      <c r="M49" s="40"/>
      <c r="N49" s="48"/>
      <c r="O49" s="47" t="s">
        <v>22</v>
      </c>
      <c r="P49" s="38"/>
      <c r="Q49" s="38"/>
      <c r="R49" s="38"/>
      <c r="S49" s="38"/>
      <c r="T49" s="44">
        <f t="shared" si="4"/>
        <v>0</v>
      </c>
      <c r="U49" s="45"/>
    </row>
    <row r="50" spans="1:21" x14ac:dyDescent="0.25">
      <c r="A50" s="33"/>
      <c r="B50" s="40"/>
      <c r="C50" s="13"/>
      <c r="D50" s="40"/>
      <c r="E50" s="46"/>
      <c r="F50" s="47" t="s">
        <v>33</v>
      </c>
      <c r="G50" s="38">
        <v>22</v>
      </c>
      <c r="H50" s="38">
        <v>24</v>
      </c>
      <c r="I50" s="38">
        <v>28</v>
      </c>
      <c r="J50" s="38">
        <v>14</v>
      </c>
      <c r="K50" s="38">
        <f t="shared" si="5"/>
        <v>16.628</v>
      </c>
      <c r="L50" s="38"/>
      <c r="M50" s="40"/>
      <c r="N50" s="46"/>
      <c r="O50" s="47" t="s">
        <v>22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40</v>
      </c>
      <c r="G51" s="38">
        <v>23</v>
      </c>
      <c r="H51" s="38">
        <v>43</v>
      </c>
      <c r="I51" s="38">
        <v>60</v>
      </c>
      <c r="J51" s="38">
        <v>20</v>
      </c>
      <c r="K51" s="38">
        <f t="shared" si="5"/>
        <v>28.303999999999998</v>
      </c>
      <c r="L51" s="38"/>
      <c r="M51" s="40"/>
      <c r="N51" s="46"/>
      <c r="O51" s="47" t="s">
        <v>22</v>
      </c>
      <c r="P51" s="38"/>
      <c r="Q51" s="38"/>
      <c r="R51" s="38"/>
      <c r="S51" s="38"/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24</v>
      </c>
      <c r="G52" s="38">
        <v>28</v>
      </c>
      <c r="H52" s="38">
        <v>24</v>
      </c>
      <c r="I52" s="38">
        <v>50</v>
      </c>
      <c r="J52" s="38">
        <v>23</v>
      </c>
      <c r="K52" s="38">
        <f t="shared" si="5"/>
        <v>22.956</v>
      </c>
      <c r="L52" s="38"/>
      <c r="M52" s="40"/>
      <c r="N52" s="46"/>
      <c r="O52" s="47" t="s">
        <v>22</v>
      </c>
      <c r="P52" s="38"/>
      <c r="Q52" s="38"/>
      <c r="R52" s="38"/>
      <c r="S52" s="38"/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22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 t="s">
        <v>22</v>
      </c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22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22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104</v>
      </c>
      <c r="C63" s="34"/>
      <c r="D63" s="35"/>
      <c r="E63" s="36"/>
      <c r="F63" s="37"/>
      <c r="G63" s="38"/>
      <c r="H63" s="38"/>
      <c r="I63" s="38"/>
      <c r="J63" s="38"/>
      <c r="K63" s="38">
        <f>((SUM(H65:H76)*H64)+(SUM(G65:G76)*G64)+(SUM(I65:I76)*I64))/1000</f>
        <v>154.84</v>
      </c>
      <c r="L63" s="38">
        <f>T63*100/M63</f>
        <v>17.34809523809524</v>
      </c>
      <c r="M63" s="35">
        <v>630</v>
      </c>
      <c r="N63" s="36"/>
      <c r="O63" s="37"/>
      <c r="P63" s="38"/>
      <c r="Q63" s="38"/>
      <c r="R63" s="38"/>
      <c r="S63" s="38"/>
      <c r="T63" s="39">
        <f>((SUM(Q65:Q76)*Q64)+(SUM(P65:P76)*P64)+(SUM(R65:R76)*R64))/1000</f>
        <v>109.29300000000001</v>
      </c>
      <c r="U63" s="39">
        <f>T63*100/M63</f>
        <v>17.34809523809524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>
        <v>225</v>
      </c>
      <c r="H64" s="43">
        <v>229</v>
      </c>
      <c r="I64" s="43">
        <v>229</v>
      </c>
      <c r="J64" s="43"/>
      <c r="K64" s="38"/>
      <c r="L64" s="38"/>
      <c r="M64" s="40"/>
      <c r="N64" s="41" t="s">
        <v>19</v>
      </c>
      <c r="O64" s="42"/>
      <c r="P64" s="43">
        <v>224</v>
      </c>
      <c r="Q64" s="43">
        <v>220</v>
      </c>
      <c r="R64" s="43">
        <v>223</v>
      </c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30</v>
      </c>
      <c r="G65" s="38"/>
      <c r="H65" s="38"/>
      <c r="I65" s="38"/>
      <c r="J65" s="38"/>
      <c r="K65" s="38">
        <f>(G65*$G$7+H65*$H$7+I65*$I$7)/1000</f>
        <v>0</v>
      </c>
      <c r="L65" s="38"/>
      <c r="M65" s="40"/>
      <c r="N65" s="46"/>
      <c r="O65" s="47" t="s">
        <v>39</v>
      </c>
      <c r="P65" s="38">
        <v>13</v>
      </c>
      <c r="Q65" s="38">
        <v>24</v>
      </c>
      <c r="R65" s="38">
        <v>16</v>
      </c>
      <c r="S65" s="38">
        <v>10</v>
      </c>
      <c r="T65" s="44">
        <f t="shared" ref="T65:T76" si="6">(P65*$P$7+Q65*$Q$7+R65*$R$7)/1000</f>
        <v>0</v>
      </c>
      <c r="U65" s="45"/>
    </row>
    <row r="66" spans="1:21" x14ac:dyDescent="0.25">
      <c r="A66" s="33"/>
      <c r="B66" s="40"/>
      <c r="C66" s="13"/>
      <c r="D66" s="40"/>
      <c r="E66" s="46"/>
      <c r="F66" s="47" t="s">
        <v>31</v>
      </c>
      <c r="G66" s="38"/>
      <c r="H66" s="38"/>
      <c r="I66" s="38"/>
      <c r="J66" s="38"/>
      <c r="K66" s="38">
        <f t="shared" ref="K66:K76" si="7">(G66*$G$7+H66*$H$7+I66*$I$7)/1000</f>
        <v>0</v>
      </c>
      <c r="L66" s="38"/>
      <c r="M66" s="40"/>
      <c r="N66" s="48"/>
      <c r="O66" s="47" t="s">
        <v>27</v>
      </c>
      <c r="P66" s="38">
        <v>40</v>
      </c>
      <c r="Q66" s="38">
        <v>40</v>
      </c>
      <c r="R66" s="38">
        <v>42</v>
      </c>
      <c r="S66" s="38">
        <v>11</v>
      </c>
      <c r="T66" s="44">
        <f t="shared" si="6"/>
        <v>0</v>
      </c>
      <c r="U66" s="45"/>
    </row>
    <row r="67" spans="1:21" x14ac:dyDescent="0.25">
      <c r="A67" s="33"/>
      <c r="B67" s="40"/>
      <c r="C67" s="13"/>
      <c r="D67" s="40"/>
      <c r="E67" s="46"/>
      <c r="F67" s="47" t="s">
        <v>36</v>
      </c>
      <c r="G67" s="38">
        <v>0</v>
      </c>
      <c r="H67" s="38">
        <v>0</v>
      </c>
      <c r="I67" s="38">
        <v>0</v>
      </c>
      <c r="J67" s="38">
        <v>0</v>
      </c>
      <c r="K67" s="38">
        <f t="shared" si="7"/>
        <v>0</v>
      </c>
      <c r="L67" s="38"/>
      <c r="M67" s="40"/>
      <c r="N67" s="46"/>
      <c r="O67" s="47" t="s">
        <v>28</v>
      </c>
      <c r="P67" s="38">
        <v>2</v>
      </c>
      <c r="Q67" s="38">
        <v>4</v>
      </c>
      <c r="R67" s="38">
        <v>16</v>
      </c>
      <c r="S67" s="38">
        <v>4</v>
      </c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32</v>
      </c>
      <c r="G68" s="38">
        <v>18</v>
      </c>
      <c r="H68" s="38">
        <v>24</v>
      </c>
      <c r="I68" s="38">
        <v>48</v>
      </c>
      <c r="J68" s="38">
        <v>22</v>
      </c>
      <c r="K68" s="38">
        <f t="shared" si="7"/>
        <v>20.244</v>
      </c>
      <c r="L68" s="38"/>
      <c r="M68" s="40"/>
      <c r="N68" s="48"/>
      <c r="O68" s="47" t="s">
        <v>41</v>
      </c>
      <c r="P68" s="38">
        <v>44</v>
      </c>
      <c r="Q68" s="38">
        <v>44</v>
      </c>
      <c r="R68" s="38">
        <v>33</v>
      </c>
      <c r="S68" s="38">
        <v>9</v>
      </c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38</v>
      </c>
      <c r="G69" s="38">
        <v>9</v>
      </c>
      <c r="H69" s="38">
        <v>10</v>
      </c>
      <c r="I69" s="38">
        <v>20</v>
      </c>
      <c r="J69" s="38">
        <v>13</v>
      </c>
      <c r="K69" s="38">
        <f t="shared" si="7"/>
        <v>8.7739999999999991</v>
      </c>
      <c r="L69" s="38"/>
      <c r="M69" s="40"/>
      <c r="N69" s="46"/>
      <c r="O69" s="47" t="s">
        <v>43</v>
      </c>
      <c r="P69" s="38">
        <v>10</v>
      </c>
      <c r="Q69" s="38">
        <v>9</v>
      </c>
      <c r="R69" s="38">
        <v>15</v>
      </c>
      <c r="S69" s="38">
        <v>4</v>
      </c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33</v>
      </c>
      <c r="G70" s="38">
        <v>20</v>
      </c>
      <c r="H70" s="38">
        <v>0</v>
      </c>
      <c r="I70" s="38">
        <v>0</v>
      </c>
      <c r="J70" s="38">
        <v>19</v>
      </c>
      <c r="K70" s="38">
        <f t="shared" si="7"/>
        <v>4.5199999999999996</v>
      </c>
      <c r="L70" s="38"/>
      <c r="M70" s="40"/>
      <c r="N70" s="46"/>
      <c r="O70" s="47" t="s">
        <v>44</v>
      </c>
      <c r="P70" s="38">
        <v>6</v>
      </c>
      <c r="Q70" s="38">
        <v>17</v>
      </c>
      <c r="R70" s="38">
        <v>15</v>
      </c>
      <c r="S70" s="38">
        <v>7</v>
      </c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24</v>
      </c>
      <c r="G71" s="38">
        <v>20</v>
      </c>
      <c r="H71" s="38">
        <v>12</v>
      </c>
      <c r="I71" s="38">
        <v>24</v>
      </c>
      <c r="J71" s="38">
        <v>10</v>
      </c>
      <c r="K71" s="38">
        <f t="shared" si="7"/>
        <v>12.608000000000001</v>
      </c>
      <c r="L71" s="38"/>
      <c r="M71" s="40"/>
      <c r="N71" s="46"/>
      <c r="O71" s="47" t="s">
        <v>45</v>
      </c>
      <c r="P71" s="38">
        <v>20</v>
      </c>
      <c r="Q71" s="38">
        <v>48</v>
      </c>
      <c r="R71" s="38">
        <v>9</v>
      </c>
      <c r="S71" s="38">
        <v>22</v>
      </c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20</v>
      </c>
      <c r="G72" s="38">
        <v>24</v>
      </c>
      <c r="H72" s="38">
        <v>43</v>
      </c>
      <c r="I72" s="38">
        <v>35</v>
      </c>
      <c r="J72" s="38">
        <v>16</v>
      </c>
      <c r="K72" s="38">
        <f t="shared" si="7"/>
        <v>22.88</v>
      </c>
      <c r="L72" s="38"/>
      <c r="M72" s="40"/>
      <c r="N72" s="46"/>
      <c r="O72" s="47" t="s">
        <v>22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21</v>
      </c>
      <c r="G73" s="38">
        <v>50</v>
      </c>
      <c r="H73" s="38">
        <v>64</v>
      </c>
      <c r="I73" s="38">
        <v>30</v>
      </c>
      <c r="J73" s="38">
        <v>19</v>
      </c>
      <c r="K73" s="38">
        <f t="shared" si="7"/>
        <v>32.287999999999997</v>
      </c>
      <c r="L73" s="38"/>
      <c r="M73" s="40"/>
      <c r="N73" s="48"/>
      <c r="O73" s="47" t="s">
        <v>54</v>
      </c>
      <c r="P73" s="38">
        <v>12</v>
      </c>
      <c r="Q73" s="38">
        <v>4</v>
      </c>
      <c r="R73" s="38">
        <v>9</v>
      </c>
      <c r="S73" s="38">
        <v>3</v>
      </c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35</v>
      </c>
      <c r="G74" s="38">
        <v>0</v>
      </c>
      <c r="H74" s="38">
        <v>0</v>
      </c>
      <c r="I74" s="38">
        <v>0</v>
      </c>
      <c r="J74" s="38">
        <v>0</v>
      </c>
      <c r="K74" s="38">
        <f t="shared" si="7"/>
        <v>0</v>
      </c>
      <c r="L74" s="38"/>
      <c r="M74" s="40"/>
      <c r="N74" s="48"/>
      <c r="O74" s="47" t="s">
        <v>55</v>
      </c>
      <c r="P74" s="38">
        <v>0</v>
      </c>
      <c r="Q74" s="38">
        <v>0</v>
      </c>
      <c r="R74" s="38">
        <v>0</v>
      </c>
      <c r="S74" s="38">
        <v>0</v>
      </c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23</v>
      </c>
      <c r="G75" s="38">
        <v>58</v>
      </c>
      <c r="H75" s="38">
        <v>33</v>
      </c>
      <c r="I75" s="38">
        <v>56</v>
      </c>
      <c r="J75" s="38">
        <v>16</v>
      </c>
      <c r="K75" s="38">
        <f t="shared" si="7"/>
        <v>33.090000000000003</v>
      </c>
      <c r="L75" s="38"/>
      <c r="M75" s="40"/>
      <c r="N75" s="48"/>
      <c r="O75" s="47" t="s">
        <v>63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25</v>
      </c>
      <c r="G76" s="38">
        <v>21</v>
      </c>
      <c r="H76" s="38">
        <v>42</v>
      </c>
      <c r="I76" s="38">
        <v>19</v>
      </c>
      <c r="J76" s="38">
        <v>21</v>
      </c>
      <c r="K76" s="38">
        <f t="shared" si="7"/>
        <v>18.364000000000001</v>
      </c>
      <c r="L76" s="38"/>
      <c r="M76" s="40"/>
      <c r="N76" s="49"/>
      <c r="O76" s="47" t="s">
        <v>57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/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>
        <v>105</v>
      </c>
      <c r="C82" s="34"/>
      <c r="D82" s="35">
        <v>400</v>
      </c>
      <c r="E82" s="36"/>
      <c r="F82" s="37"/>
      <c r="G82" s="38"/>
      <c r="H82" s="38"/>
      <c r="I82" s="38"/>
      <c r="J82" s="38"/>
      <c r="K82" s="38">
        <f>((SUM(H84:H95)*H83)+(SUM(G84:G95)*G83)+(SUM(I84:I95)*I83))/1000</f>
        <v>66.373999999999995</v>
      </c>
      <c r="L82" s="38" t="e">
        <f>T82*100/M82</f>
        <v>#DIV/0!</v>
      </c>
      <c r="M82" s="35"/>
      <c r="N82" s="36"/>
      <c r="O82" s="37"/>
      <c r="P82" s="38"/>
      <c r="Q82" s="38"/>
      <c r="R82" s="38"/>
      <c r="S82" s="38"/>
      <c r="T82" s="39">
        <f>((SUM(Q84:Q95)*Q83)+(SUM(P84:P95)*P83)+(SUM(R84:R95)*R83))/1000</f>
        <v>0</v>
      </c>
      <c r="U82" s="39" t="e">
        <f>T82*100/M82</f>
        <v>#DIV/0!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>
        <v>227</v>
      </c>
      <c r="H83" s="43">
        <v>228</v>
      </c>
      <c r="I83" s="43">
        <v>230</v>
      </c>
      <c r="J83" s="43"/>
      <c r="K83" s="38"/>
      <c r="L83" s="38"/>
      <c r="M83" s="40"/>
      <c r="N83" s="41" t="s">
        <v>19</v>
      </c>
      <c r="O83" s="42"/>
      <c r="P83" s="43"/>
      <c r="Q83" s="43"/>
      <c r="R83" s="43"/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 t="s">
        <v>30</v>
      </c>
      <c r="G84" s="38">
        <v>37</v>
      </c>
      <c r="H84" s="38">
        <v>25</v>
      </c>
      <c r="I84" s="38">
        <v>16</v>
      </c>
      <c r="J84" s="38">
        <v>13</v>
      </c>
      <c r="K84" s="38">
        <f>(G84*$G$7+H84*$H$7+I84*$I$7)/1000</f>
        <v>17.527999999999999</v>
      </c>
      <c r="L84" s="38"/>
      <c r="M84" s="40"/>
      <c r="N84" s="46"/>
      <c r="O84" s="47" t="s">
        <v>22</v>
      </c>
      <c r="P84" s="38"/>
      <c r="Q84" s="38"/>
      <c r="R84" s="38"/>
      <c r="S84" s="38"/>
      <c r="T84" s="44">
        <f t="shared" ref="T84:T95" si="8">(P84*$P$7+Q84*$Q$7+R84*$R$7)/1000</f>
        <v>0</v>
      </c>
      <c r="U84" s="45"/>
    </row>
    <row r="85" spans="1:21" x14ac:dyDescent="0.25">
      <c r="A85" s="33"/>
      <c r="B85" s="40"/>
      <c r="C85" s="13"/>
      <c r="D85" s="40"/>
      <c r="E85" s="46"/>
      <c r="F85" s="47" t="s">
        <v>31</v>
      </c>
      <c r="G85" s="38">
        <v>5</v>
      </c>
      <c r="H85" s="38">
        <v>4</v>
      </c>
      <c r="I85" s="38">
        <v>5</v>
      </c>
      <c r="J85" s="38">
        <v>11</v>
      </c>
      <c r="K85" s="38">
        <f t="shared" ref="K85:K95" si="9">(G85*$G$7+H85*$H$7+I85*$I$7)/1000</f>
        <v>3.1480000000000001</v>
      </c>
      <c r="L85" s="38"/>
      <c r="M85" s="40"/>
      <c r="N85" s="48"/>
      <c r="O85" s="47" t="s">
        <v>22</v>
      </c>
      <c r="P85" s="38"/>
      <c r="Q85" s="38"/>
      <c r="R85" s="38"/>
      <c r="S85" s="38"/>
      <c r="T85" s="44">
        <f t="shared" si="8"/>
        <v>0</v>
      </c>
      <c r="U85" s="45"/>
    </row>
    <row r="86" spans="1:21" x14ac:dyDescent="0.25">
      <c r="A86" s="33"/>
      <c r="B86" s="40"/>
      <c r="C86" s="13"/>
      <c r="D86" s="40"/>
      <c r="E86" s="46"/>
      <c r="F86" s="47" t="s">
        <v>36</v>
      </c>
      <c r="G86" s="38">
        <v>0</v>
      </c>
      <c r="H86" s="38">
        <v>0</v>
      </c>
      <c r="I86" s="38">
        <v>0</v>
      </c>
      <c r="J86" s="38">
        <v>0</v>
      </c>
      <c r="K86" s="38">
        <f t="shared" si="9"/>
        <v>0</v>
      </c>
      <c r="L86" s="38"/>
      <c r="M86" s="40"/>
      <c r="N86" s="46"/>
      <c r="O86" s="47" t="s">
        <v>22</v>
      </c>
      <c r="P86" s="38"/>
      <c r="Q86" s="38"/>
      <c r="R86" s="38"/>
      <c r="S86" s="38"/>
      <c r="T86" s="44">
        <f t="shared" si="8"/>
        <v>0</v>
      </c>
      <c r="U86" s="45"/>
    </row>
    <row r="87" spans="1:21" x14ac:dyDescent="0.25">
      <c r="A87" s="33"/>
      <c r="B87" s="40"/>
      <c r="C87" s="13"/>
      <c r="D87" s="40"/>
      <c r="E87" s="46"/>
      <c r="F87" s="47" t="s">
        <v>32</v>
      </c>
      <c r="G87" s="38">
        <v>13</v>
      </c>
      <c r="H87" s="38">
        <v>15</v>
      </c>
      <c r="I87" s="38">
        <v>9</v>
      </c>
      <c r="J87" s="38">
        <v>7</v>
      </c>
      <c r="K87" s="38">
        <f t="shared" si="9"/>
        <v>8.3019999999999996</v>
      </c>
      <c r="L87" s="38"/>
      <c r="M87" s="40"/>
      <c r="N87" s="48"/>
      <c r="O87" s="47" t="s">
        <v>22</v>
      </c>
      <c r="P87" s="38"/>
      <c r="Q87" s="38"/>
      <c r="R87" s="38"/>
      <c r="S87" s="38"/>
      <c r="T87" s="44">
        <f t="shared" si="8"/>
        <v>0</v>
      </c>
      <c r="U87" s="45"/>
    </row>
    <row r="88" spans="1:21" x14ac:dyDescent="0.25">
      <c r="A88" s="33"/>
      <c r="B88" s="40"/>
      <c r="C88" s="13"/>
      <c r="D88" s="40"/>
      <c r="E88" s="46"/>
      <c r="F88" s="47" t="s">
        <v>38</v>
      </c>
      <c r="G88" s="38">
        <v>23</v>
      </c>
      <c r="H88" s="38">
        <v>26</v>
      </c>
      <c r="I88" s="38">
        <v>16</v>
      </c>
      <c r="J88" s="38">
        <v>8</v>
      </c>
      <c r="K88" s="38">
        <f t="shared" si="9"/>
        <v>14.586</v>
      </c>
      <c r="L88" s="38"/>
      <c r="M88" s="40"/>
      <c r="N88" s="46"/>
      <c r="O88" s="47" t="s">
        <v>22</v>
      </c>
      <c r="P88" s="38"/>
      <c r="Q88" s="38"/>
      <c r="R88" s="38"/>
      <c r="S88" s="38"/>
      <c r="T88" s="44">
        <f t="shared" si="8"/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33</v>
      </c>
      <c r="G89" s="38">
        <v>6</v>
      </c>
      <c r="H89" s="38">
        <v>15</v>
      </c>
      <c r="I89" s="38">
        <v>11</v>
      </c>
      <c r="J89" s="38">
        <v>6</v>
      </c>
      <c r="K89" s="38">
        <f t="shared" si="9"/>
        <v>7.1719999999999997</v>
      </c>
      <c r="L89" s="38"/>
      <c r="M89" s="40"/>
      <c r="N89" s="46"/>
      <c r="O89" s="47" t="s">
        <v>22</v>
      </c>
      <c r="P89" s="38"/>
      <c r="Q89" s="38"/>
      <c r="R89" s="38"/>
      <c r="S89" s="38"/>
      <c r="T89" s="44">
        <f t="shared" si="8"/>
        <v>0</v>
      </c>
      <c r="U89" s="45"/>
    </row>
    <row r="90" spans="1:21" x14ac:dyDescent="0.25">
      <c r="A90" s="33"/>
      <c r="B90" s="40"/>
      <c r="C90" s="13"/>
      <c r="D90" s="40"/>
      <c r="E90" s="46"/>
      <c r="F90" s="47" t="s">
        <v>40</v>
      </c>
      <c r="G90" s="38">
        <v>17</v>
      </c>
      <c r="H90" s="38">
        <v>10</v>
      </c>
      <c r="I90" s="38">
        <v>9</v>
      </c>
      <c r="J90" s="38">
        <v>11</v>
      </c>
      <c r="K90" s="38">
        <f t="shared" si="9"/>
        <v>8.0960000000000001</v>
      </c>
      <c r="L90" s="38"/>
      <c r="M90" s="40"/>
      <c r="N90" s="46"/>
      <c r="O90" s="47" t="s">
        <v>22</v>
      </c>
      <c r="P90" s="38"/>
      <c r="Q90" s="38"/>
      <c r="R90" s="38"/>
      <c r="S90" s="38"/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 t="s">
        <v>24</v>
      </c>
      <c r="G91" s="38">
        <v>7</v>
      </c>
      <c r="H91" s="38">
        <v>21</v>
      </c>
      <c r="I91" s="38">
        <v>1</v>
      </c>
      <c r="J91" s="38">
        <v>17</v>
      </c>
      <c r="K91" s="38">
        <f t="shared" si="9"/>
        <v>6.47</v>
      </c>
      <c r="L91" s="38"/>
      <c r="M91" s="40"/>
      <c r="N91" s="46"/>
      <c r="O91" s="47" t="s">
        <v>22</v>
      </c>
      <c r="P91" s="38"/>
      <c r="Q91" s="38"/>
      <c r="R91" s="38"/>
      <c r="S91" s="38"/>
      <c r="T91" s="44">
        <f t="shared" si="8"/>
        <v>0</v>
      </c>
      <c r="U91" s="45"/>
    </row>
    <row r="92" spans="1:21" x14ac:dyDescent="0.25">
      <c r="A92" s="33"/>
      <c r="B92" s="40"/>
      <c r="C92" s="13"/>
      <c r="D92" s="40"/>
      <c r="E92" s="46"/>
      <c r="F92" s="47" t="s">
        <v>22</v>
      </c>
      <c r="G92" s="38"/>
      <c r="H92" s="38"/>
      <c r="I92" s="38"/>
      <c r="J92" s="38"/>
      <c r="K92" s="38">
        <f t="shared" si="9"/>
        <v>0</v>
      </c>
      <c r="L92" s="38"/>
      <c r="M92" s="40"/>
      <c r="N92" s="48"/>
      <c r="O92" s="47" t="s">
        <v>22</v>
      </c>
      <c r="P92" s="38"/>
      <c r="Q92" s="38"/>
      <c r="R92" s="38"/>
      <c r="S92" s="38"/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22</v>
      </c>
      <c r="G93" s="38"/>
      <c r="H93" s="38"/>
      <c r="I93" s="38"/>
      <c r="J93" s="38"/>
      <c r="K93" s="38">
        <f t="shared" si="9"/>
        <v>0</v>
      </c>
      <c r="L93" s="38"/>
      <c r="M93" s="40"/>
      <c r="N93" s="48"/>
      <c r="O93" s="47" t="s">
        <v>22</v>
      </c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22</v>
      </c>
      <c r="G94" s="38"/>
      <c r="H94" s="38"/>
      <c r="I94" s="38"/>
      <c r="J94" s="38"/>
      <c r="K94" s="38">
        <f t="shared" si="9"/>
        <v>0</v>
      </c>
      <c r="L94" s="38"/>
      <c r="M94" s="40"/>
      <c r="N94" s="48"/>
      <c r="O94" s="47" t="s">
        <v>22</v>
      </c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 t="s">
        <v>22</v>
      </c>
      <c r="G95" s="38"/>
      <c r="H95" s="38"/>
      <c r="I95" s="38"/>
      <c r="J95" s="38"/>
      <c r="K95" s="38">
        <f t="shared" si="9"/>
        <v>0</v>
      </c>
      <c r="L95" s="38"/>
      <c r="M95" s="40"/>
      <c r="N95" s="49"/>
      <c r="O95" s="47" t="s">
        <v>22</v>
      </c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E96" t="s">
        <v>0</v>
      </c>
      <c r="F96" s="1"/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>
        <v>106</v>
      </c>
      <c r="C101" s="34"/>
      <c r="D101" s="35">
        <v>400</v>
      </c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0</v>
      </c>
      <c r="L101" s="38">
        <f>T101*100/M101</f>
        <v>0</v>
      </c>
      <c r="M101" s="35">
        <v>400</v>
      </c>
      <c r="N101" s="36"/>
      <c r="O101" s="37"/>
      <c r="P101" s="38"/>
      <c r="Q101" s="38"/>
      <c r="R101" s="38"/>
      <c r="S101" s="38"/>
      <c r="T101" s="39">
        <f>((SUM(Q103:Q114)*H102)+(SUM(P103:P114)*G102)+(SUM(R103:R114)*I102))/1000</f>
        <v>0</v>
      </c>
      <c r="U101" s="39">
        <f>T101*100/M101</f>
        <v>0</v>
      </c>
    </row>
    <row r="102" spans="1:21" x14ac:dyDescent="0.25">
      <c r="A102" s="33"/>
      <c r="B102" s="40"/>
      <c r="C102" s="13"/>
      <c r="D102" s="40"/>
      <c r="E102" s="41" t="s">
        <v>19</v>
      </c>
      <c r="F102" s="62"/>
      <c r="G102" s="63"/>
      <c r="H102" s="63"/>
      <c r="I102" s="63"/>
      <c r="J102" s="64"/>
      <c r="K102" s="38"/>
      <c r="L102" s="38"/>
      <c r="M102" s="40"/>
      <c r="N102" s="41" t="s">
        <v>19</v>
      </c>
      <c r="O102" s="42"/>
      <c r="P102" s="43">
        <v>218</v>
      </c>
      <c r="Q102" s="43">
        <v>225</v>
      </c>
      <c r="R102" s="43">
        <v>223</v>
      </c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65" t="s">
        <v>30</v>
      </c>
      <c r="G103" s="66">
        <v>0</v>
      </c>
      <c r="H103" s="66">
        <v>0</v>
      </c>
      <c r="I103" s="66">
        <v>0</v>
      </c>
      <c r="J103" s="66">
        <v>0</v>
      </c>
      <c r="K103" s="38">
        <f>(G103*$G$7+H103*$H$7+I103*$I$7)/1000</f>
        <v>0</v>
      </c>
      <c r="L103" s="38"/>
      <c r="M103" s="40"/>
      <c r="N103" s="46"/>
      <c r="O103" s="65" t="s">
        <v>38</v>
      </c>
      <c r="P103" s="66">
        <v>0</v>
      </c>
      <c r="Q103" s="66">
        <v>0</v>
      </c>
      <c r="R103" s="66">
        <v>0</v>
      </c>
      <c r="S103" s="38">
        <v>0</v>
      </c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65" t="s">
        <v>31</v>
      </c>
      <c r="G104" s="66">
        <v>24</v>
      </c>
      <c r="H104" s="66">
        <v>10</v>
      </c>
      <c r="I104" s="66">
        <v>3</v>
      </c>
      <c r="J104" s="66">
        <v>6</v>
      </c>
      <c r="K104" s="38">
        <f t="shared" ref="K104:K114" si="11">(G104*$G$7+H104*$H$7+I104*$I$7)/1000</f>
        <v>8.3219999999999992</v>
      </c>
      <c r="L104" s="38"/>
      <c r="M104" s="40"/>
      <c r="N104" s="48"/>
      <c r="O104" s="65" t="s">
        <v>33</v>
      </c>
      <c r="P104" s="66">
        <v>3</v>
      </c>
      <c r="Q104" s="66">
        <v>0</v>
      </c>
      <c r="R104" s="66">
        <v>1</v>
      </c>
      <c r="S104" s="38">
        <v>2</v>
      </c>
      <c r="T104" s="44">
        <f t="shared" si="10"/>
        <v>0</v>
      </c>
      <c r="U104" s="45"/>
    </row>
    <row r="105" spans="1:21" x14ac:dyDescent="0.25">
      <c r="A105" s="33"/>
      <c r="B105" s="40"/>
      <c r="C105" s="13"/>
      <c r="D105" s="40"/>
      <c r="E105" s="46"/>
      <c r="F105" s="65" t="s">
        <v>36</v>
      </c>
      <c r="G105" s="66">
        <v>4</v>
      </c>
      <c r="H105" s="66">
        <v>0</v>
      </c>
      <c r="I105" s="66">
        <v>1</v>
      </c>
      <c r="J105" s="66">
        <v>3</v>
      </c>
      <c r="K105" s="38">
        <f t="shared" si="11"/>
        <v>1.1299999999999999</v>
      </c>
      <c r="L105" s="38"/>
      <c r="M105" s="40"/>
      <c r="N105" s="46"/>
      <c r="O105" s="65" t="s">
        <v>40</v>
      </c>
      <c r="P105" s="66">
        <v>0</v>
      </c>
      <c r="Q105" s="66">
        <v>0</v>
      </c>
      <c r="R105" s="66">
        <v>0</v>
      </c>
      <c r="S105" s="38">
        <v>0</v>
      </c>
      <c r="T105" s="44">
        <f t="shared" si="10"/>
        <v>0</v>
      </c>
      <c r="U105" s="45"/>
    </row>
    <row r="106" spans="1:21" x14ac:dyDescent="0.25">
      <c r="A106" s="33"/>
      <c r="B106" s="40"/>
      <c r="C106" s="13"/>
      <c r="D106" s="40"/>
      <c r="E106" s="46"/>
      <c r="F106" s="65" t="s">
        <v>32</v>
      </c>
      <c r="G106" s="66">
        <v>6</v>
      </c>
      <c r="H106" s="66">
        <v>6</v>
      </c>
      <c r="I106" s="66">
        <v>4</v>
      </c>
      <c r="J106" s="66">
        <v>1</v>
      </c>
      <c r="K106" s="38">
        <f t="shared" si="11"/>
        <v>3.5920000000000001</v>
      </c>
      <c r="L106" s="38"/>
      <c r="M106" s="40"/>
      <c r="N106" s="48"/>
      <c r="O106" s="65" t="s">
        <v>24</v>
      </c>
      <c r="P106" s="66"/>
      <c r="Q106" s="66"/>
      <c r="R106" s="66"/>
      <c r="S106" s="38"/>
      <c r="T106" s="44">
        <f t="shared" si="10"/>
        <v>0</v>
      </c>
      <c r="U106" s="45"/>
    </row>
    <row r="107" spans="1:21" x14ac:dyDescent="0.25">
      <c r="A107" s="33"/>
      <c r="B107" s="40"/>
      <c r="C107" s="13"/>
      <c r="D107" s="40"/>
      <c r="E107" s="46"/>
      <c r="F107" s="65" t="s">
        <v>38</v>
      </c>
      <c r="G107" s="66"/>
      <c r="H107" s="66"/>
      <c r="I107" s="66"/>
      <c r="J107" s="66"/>
      <c r="K107" s="38">
        <f t="shared" si="11"/>
        <v>0</v>
      </c>
      <c r="L107" s="38"/>
      <c r="M107" s="40"/>
      <c r="N107" s="46"/>
      <c r="O107" s="47" t="s">
        <v>22</v>
      </c>
      <c r="P107" s="38"/>
      <c r="Q107" s="38"/>
      <c r="R107" s="38"/>
      <c r="S107" s="38"/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65" t="s">
        <v>33</v>
      </c>
      <c r="G108" s="66"/>
      <c r="H108" s="66"/>
      <c r="I108" s="66"/>
      <c r="J108" s="66"/>
      <c r="K108" s="38">
        <f t="shared" si="11"/>
        <v>0</v>
      </c>
      <c r="L108" s="38"/>
      <c r="M108" s="40"/>
      <c r="N108" s="46"/>
      <c r="O108" s="47" t="s">
        <v>26</v>
      </c>
      <c r="P108" s="38">
        <v>0</v>
      </c>
      <c r="Q108" s="38">
        <v>0</v>
      </c>
      <c r="R108" s="38">
        <v>0</v>
      </c>
      <c r="S108" s="38">
        <v>0</v>
      </c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65" t="s">
        <v>40</v>
      </c>
      <c r="G109" s="66"/>
      <c r="H109" s="66"/>
      <c r="I109" s="66"/>
      <c r="J109" s="66"/>
      <c r="K109" s="38">
        <f t="shared" si="11"/>
        <v>0</v>
      </c>
      <c r="L109" s="38"/>
      <c r="M109" s="40"/>
      <c r="N109" s="46"/>
      <c r="O109" s="47" t="s">
        <v>20</v>
      </c>
      <c r="P109" s="38">
        <v>5</v>
      </c>
      <c r="Q109" s="38">
        <v>22</v>
      </c>
      <c r="R109" s="38">
        <v>0</v>
      </c>
      <c r="S109" s="38">
        <v>19</v>
      </c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65" t="s">
        <v>24</v>
      </c>
      <c r="G110" s="66"/>
      <c r="H110" s="66"/>
      <c r="I110" s="66"/>
      <c r="J110" s="66"/>
      <c r="K110" s="38">
        <f t="shared" si="11"/>
        <v>0</v>
      </c>
      <c r="L110" s="38"/>
      <c r="M110" s="40"/>
      <c r="N110" s="46"/>
      <c r="O110" s="47" t="s">
        <v>21</v>
      </c>
      <c r="P110" s="38">
        <v>27</v>
      </c>
      <c r="Q110" s="38">
        <v>1</v>
      </c>
      <c r="R110" s="38">
        <v>9</v>
      </c>
      <c r="S110" s="38">
        <v>6</v>
      </c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65"/>
      <c r="G111" s="66"/>
      <c r="H111" s="66"/>
      <c r="I111" s="66"/>
      <c r="J111" s="66"/>
      <c r="K111" s="38">
        <f t="shared" si="11"/>
        <v>0</v>
      </c>
      <c r="L111" s="38"/>
      <c r="M111" s="40"/>
      <c r="N111" s="48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8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>
        <v>107</v>
      </c>
      <c r="C120" s="34"/>
      <c r="D120" s="35">
        <v>630</v>
      </c>
      <c r="E120" s="36"/>
      <c r="F120" s="37"/>
      <c r="G120" s="38"/>
      <c r="H120" s="38"/>
      <c r="I120" s="38"/>
      <c r="J120" s="38"/>
      <c r="K120" s="38">
        <f>((SUM(H122:H133)*H121)+(SUM(G122:G133)*G121)+(SUM(I122:I133)*I121))/1000</f>
        <v>0</v>
      </c>
      <c r="L120" s="38">
        <f>T120*100/M120</f>
        <v>27.163809523809526</v>
      </c>
      <c r="M120" s="35">
        <v>630</v>
      </c>
      <c r="N120" s="36"/>
      <c r="O120" s="37"/>
      <c r="P120" s="38"/>
      <c r="Q120" s="38"/>
      <c r="R120" s="38"/>
      <c r="S120" s="38"/>
      <c r="T120" s="39">
        <f>((SUM(Q122:Q133)*Q121)+(SUM(P122:P133)*P121)+(SUM(R122:R133)*R121))/1000</f>
        <v>171.13200000000001</v>
      </c>
      <c r="U120" s="39">
        <f>T120*100/M120</f>
        <v>27.163809523809526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/>
      <c r="H121" s="43"/>
      <c r="I121" s="43"/>
      <c r="J121" s="43"/>
      <c r="K121" s="38"/>
      <c r="L121" s="38"/>
      <c r="M121" s="40"/>
      <c r="N121" s="41" t="s">
        <v>19</v>
      </c>
      <c r="O121" s="42"/>
      <c r="P121" s="43">
        <v>229</v>
      </c>
      <c r="Q121" s="43">
        <v>234</v>
      </c>
      <c r="R121" s="43">
        <v>235</v>
      </c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 t="s">
        <v>30</v>
      </c>
      <c r="G122" s="38">
        <v>72</v>
      </c>
      <c r="H122" s="38">
        <v>59</v>
      </c>
      <c r="I122" s="38">
        <v>41</v>
      </c>
      <c r="J122" s="38">
        <v>15</v>
      </c>
      <c r="K122" s="38">
        <f>(G122*$G$7+H122*$H$7+I122*$I$7)/1000</f>
        <v>38.636000000000003</v>
      </c>
      <c r="L122" s="38"/>
      <c r="M122" s="40"/>
      <c r="N122" s="46"/>
      <c r="O122" s="47" t="s">
        <v>42</v>
      </c>
      <c r="P122" s="38">
        <v>97</v>
      </c>
      <c r="Q122" s="38">
        <v>115</v>
      </c>
      <c r="R122" s="38">
        <v>70</v>
      </c>
      <c r="S122" s="38">
        <v>18</v>
      </c>
      <c r="T122" s="44">
        <f t="shared" ref="T122:T133" si="12">(P122*$P$7+Q122*$Q$7+R122*$R$7)/1000</f>
        <v>0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31</v>
      </c>
      <c r="G123" s="38">
        <v>8</v>
      </c>
      <c r="H123" s="38">
        <v>5</v>
      </c>
      <c r="I123" s="38">
        <v>6</v>
      </c>
      <c r="J123" s="38">
        <v>6</v>
      </c>
      <c r="K123" s="38">
        <f t="shared" ref="K123:K133" si="13">(G123*$G$7+H123*$H$7+I123*$I$7)/1000</f>
        <v>4.274</v>
      </c>
      <c r="L123" s="38"/>
      <c r="M123" s="40"/>
      <c r="N123" s="48"/>
      <c r="O123" s="47" t="s">
        <v>26</v>
      </c>
      <c r="P123" s="38">
        <v>26</v>
      </c>
      <c r="Q123" s="38">
        <v>6</v>
      </c>
      <c r="R123" s="38">
        <v>25</v>
      </c>
      <c r="S123" s="38">
        <v>4</v>
      </c>
      <c r="T123" s="44">
        <f t="shared" si="12"/>
        <v>0</v>
      </c>
      <c r="U123" s="45"/>
    </row>
    <row r="124" spans="1:21" x14ac:dyDescent="0.25">
      <c r="A124" s="33"/>
      <c r="B124" s="40"/>
      <c r="C124" s="13"/>
      <c r="D124" s="40"/>
      <c r="E124" s="46"/>
      <c r="F124" s="47" t="s">
        <v>36</v>
      </c>
      <c r="G124" s="38">
        <v>0</v>
      </c>
      <c r="H124" s="38">
        <v>0</v>
      </c>
      <c r="I124" s="38">
        <v>0</v>
      </c>
      <c r="J124" s="38">
        <v>0</v>
      </c>
      <c r="K124" s="38">
        <f t="shared" si="13"/>
        <v>0</v>
      </c>
      <c r="L124" s="38"/>
      <c r="M124" s="40"/>
      <c r="N124" s="46"/>
      <c r="O124" s="47" t="s">
        <v>20</v>
      </c>
      <c r="P124" s="38"/>
      <c r="Q124" s="38"/>
      <c r="R124" s="38"/>
      <c r="S124" s="38"/>
      <c r="T124" s="44">
        <f t="shared" si="12"/>
        <v>0</v>
      </c>
      <c r="U124" s="45"/>
    </row>
    <row r="125" spans="1:21" x14ac:dyDescent="0.25">
      <c r="A125" s="33"/>
      <c r="B125" s="40"/>
      <c r="C125" s="13"/>
      <c r="D125" s="40"/>
      <c r="E125" s="46"/>
      <c r="F125" s="47" t="s">
        <v>32</v>
      </c>
      <c r="G125" s="38">
        <v>11</v>
      </c>
      <c r="H125" s="38">
        <v>0</v>
      </c>
      <c r="I125" s="38">
        <v>0</v>
      </c>
      <c r="J125" s="38">
        <v>9</v>
      </c>
      <c r="K125" s="38">
        <f t="shared" si="13"/>
        <v>2.4860000000000002</v>
      </c>
      <c r="L125" s="38"/>
      <c r="M125" s="40"/>
      <c r="N125" s="48"/>
      <c r="O125" s="47" t="s">
        <v>21</v>
      </c>
      <c r="P125" s="38">
        <v>58</v>
      </c>
      <c r="Q125" s="38">
        <v>43</v>
      </c>
      <c r="R125" s="38">
        <v>52</v>
      </c>
      <c r="S125" s="38">
        <v>11</v>
      </c>
      <c r="T125" s="44">
        <f t="shared" si="12"/>
        <v>0</v>
      </c>
      <c r="U125" s="45"/>
    </row>
    <row r="126" spans="1:21" x14ac:dyDescent="0.25">
      <c r="A126" s="33"/>
      <c r="B126" s="40"/>
      <c r="C126" s="13"/>
      <c r="D126" s="40"/>
      <c r="E126" s="46"/>
      <c r="F126" s="47" t="s">
        <v>22</v>
      </c>
      <c r="G126" s="38"/>
      <c r="H126" s="38"/>
      <c r="I126" s="38"/>
      <c r="J126" s="38"/>
      <c r="K126" s="38">
        <f t="shared" si="13"/>
        <v>0</v>
      </c>
      <c r="L126" s="38"/>
      <c r="M126" s="40"/>
      <c r="N126" s="46"/>
      <c r="O126" s="47" t="s">
        <v>35</v>
      </c>
      <c r="P126" s="38"/>
      <c r="Q126" s="38"/>
      <c r="R126" s="38"/>
      <c r="S126" s="38"/>
      <c r="T126" s="44">
        <f t="shared" si="12"/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33</v>
      </c>
      <c r="G127" s="38">
        <v>0</v>
      </c>
      <c r="H127" s="38">
        <v>0</v>
      </c>
      <c r="I127" s="38">
        <v>0</v>
      </c>
      <c r="J127" s="38">
        <v>0</v>
      </c>
      <c r="K127" s="38">
        <f t="shared" si="13"/>
        <v>0</v>
      </c>
      <c r="L127" s="38"/>
      <c r="M127" s="40"/>
      <c r="N127" s="46"/>
      <c r="O127" s="47" t="s">
        <v>23</v>
      </c>
      <c r="P127" s="38">
        <v>3</v>
      </c>
      <c r="Q127" s="38">
        <v>0</v>
      </c>
      <c r="R127" s="38">
        <v>0</v>
      </c>
      <c r="S127" s="38">
        <v>0</v>
      </c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40</v>
      </c>
      <c r="G128" s="38">
        <v>18</v>
      </c>
      <c r="H128" s="38">
        <v>11</v>
      </c>
      <c r="I128" s="38">
        <v>21</v>
      </c>
      <c r="J128" s="38">
        <v>3</v>
      </c>
      <c r="K128" s="38">
        <f t="shared" si="13"/>
        <v>11.256</v>
      </c>
      <c r="L128" s="38"/>
      <c r="M128" s="40"/>
      <c r="N128" s="46"/>
      <c r="O128" s="47" t="s">
        <v>37</v>
      </c>
      <c r="P128" s="38">
        <v>4</v>
      </c>
      <c r="Q128" s="38">
        <v>8</v>
      </c>
      <c r="R128" s="38">
        <v>0</v>
      </c>
      <c r="S128" s="38">
        <v>2</v>
      </c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22</v>
      </c>
      <c r="G129" s="38"/>
      <c r="H129" s="38"/>
      <c r="I129" s="38"/>
      <c r="J129" s="38"/>
      <c r="K129" s="38">
        <f t="shared" si="13"/>
        <v>0</v>
      </c>
      <c r="L129" s="38"/>
      <c r="M129" s="40"/>
      <c r="N129" s="46"/>
      <c r="O129" s="47" t="s">
        <v>25</v>
      </c>
      <c r="P129" s="38">
        <v>25</v>
      </c>
      <c r="Q129" s="38">
        <v>42</v>
      </c>
      <c r="R129" s="38">
        <v>0</v>
      </c>
      <c r="S129" s="38">
        <v>25</v>
      </c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39</v>
      </c>
      <c r="P130" s="38">
        <v>0</v>
      </c>
      <c r="Q130" s="38">
        <v>0</v>
      </c>
      <c r="R130" s="38">
        <v>0</v>
      </c>
      <c r="S130" s="38">
        <v>0</v>
      </c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26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27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28</v>
      </c>
      <c r="P132" s="38">
        <v>47</v>
      </c>
      <c r="Q132" s="38">
        <v>54</v>
      </c>
      <c r="R132" s="38">
        <v>61</v>
      </c>
      <c r="S132" s="38">
        <v>0</v>
      </c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21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22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>
        <v>108</v>
      </c>
      <c r="C139" s="34"/>
      <c r="D139" s="35">
        <v>400</v>
      </c>
      <c r="E139" s="36"/>
      <c r="F139" s="37"/>
      <c r="G139" s="38"/>
      <c r="H139" s="38"/>
      <c r="I139" s="38"/>
      <c r="J139" s="38"/>
      <c r="K139" s="38">
        <f>((SUM(H141:H152)*H140)+(SUM(G141:G152)*G140)+(SUM(I141:I152)*I140))/1000</f>
        <v>118.066</v>
      </c>
      <c r="L139" s="38" t="e">
        <f>T139*100/M139</f>
        <v>#DIV/0!</v>
      </c>
      <c r="M139" s="35"/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 t="e">
        <f>T139*100/M139</f>
        <v>#DIV/0!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>
        <v>222</v>
      </c>
      <c r="H140" s="43">
        <v>222</v>
      </c>
      <c r="I140" s="43">
        <v>227</v>
      </c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30</v>
      </c>
      <c r="G141" s="38">
        <v>0</v>
      </c>
      <c r="H141" s="38">
        <v>0</v>
      </c>
      <c r="I141" s="38">
        <v>5</v>
      </c>
      <c r="J141" s="38">
        <v>3</v>
      </c>
      <c r="K141" s="38">
        <f>(G141*$G$7+H141*$H$7+I141*$I$7)/1000</f>
        <v>1.1299999999999999</v>
      </c>
      <c r="L141" s="38"/>
      <c r="M141" s="40"/>
      <c r="N141" s="46"/>
      <c r="O141" s="47" t="s">
        <v>22</v>
      </c>
      <c r="P141" s="38"/>
      <c r="Q141" s="38"/>
      <c r="R141" s="38"/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31</v>
      </c>
      <c r="G142" s="38">
        <v>0</v>
      </c>
      <c r="H142" s="38">
        <v>0</v>
      </c>
      <c r="I142" s="38">
        <v>0</v>
      </c>
      <c r="J142" s="38">
        <v>0</v>
      </c>
      <c r="K142" s="38">
        <f t="shared" ref="K142:K152" si="15">(G142*$G$7+H142*$H$7+I142*$I$7)/1000</f>
        <v>0</v>
      </c>
      <c r="L142" s="38"/>
      <c r="M142" s="40"/>
      <c r="N142" s="48"/>
      <c r="O142" s="47" t="s">
        <v>22</v>
      </c>
      <c r="P142" s="38"/>
      <c r="Q142" s="38"/>
      <c r="R142" s="38"/>
      <c r="S142" s="38"/>
      <c r="T142" s="44">
        <f t="shared" si="14"/>
        <v>0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36</v>
      </c>
      <c r="G143" s="38"/>
      <c r="H143" s="38"/>
      <c r="I143" s="38"/>
      <c r="J143" s="38"/>
      <c r="K143" s="38">
        <f t="shared" si="15"/>
        <v>0</v>
      </c>
      <c r="L143" s="38"/>
      <c r="M143" s="40"/>
      <c r="N143" s="46"/>
      <c r="O143" s="47" t="s">
        <v>22</v>
      </c>
      <c r="P143" s="38"/>
      <c r="Q143" s="38"/>
      <c r="R143" s="38"/>
      <c r="S143" s="38"/>
      <c r="T143" s="44">
        <f t="shared" si="14"/>
        <v>0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32</v>
      </c>
      <c r="G144" s="38">
        <v>9</v>
      </c>
      <c r="H144" s="38">
        <v>6</v>
      </c>
      <c r="I144" s="38">
        <v>13</v>
      </c>
      <c r="J144" s="38">
        <v>5</v>
      </c>
      <c r="K144" s="38">
        <f t="shared" si="15"/>
        <v>6.3040000000000003</v>
      </c>
      <c r="L144" s="38"/>
      <c r="M144" s="40"/>
      <c r="N144" s="48"/>
      <c r="O144" s="47" t="s">
        <v>22</v>
      </c>
      <c r="P144" s="38"/>
      <c r="Q144" s="38"/>
      <c r="R144" s="38"/>
      <c r="S144" s="38"/>
      <c r="T144" s="44">
        <f t="shared" si="14"/>
        <v>0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38</v>
      </c>
      <c r="G145" s="38"/>
      <c r="H145" s="38"/>
      <c r="I145" s="38"/>
      <c r="J145" s="38"/>
      <c r="K145" s="38">
        <f t="shared" si="15"/>
        <v>0</v>
      </c>
      <c r="L145" s="38"/>
      <c r="M145" s="40"/>
      <c r="N145" s="46"/>
      <c r="O145" s="47" t="s">
        <v>22</v>
      </c>
      <c r="P145" s="38"/>
      <c r="Q145" s="38"/>
      <c r="R145" s="38"/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33</v>
      </c>
      <c r="G146" s="38">
        <v>37</v>
      </c>
      <c r="H146" s="38">
        <v>27</v>
      </c>
      <c r="I146" s="38">
        <v>50</v>
      </c>
      <c r="J146" s="38">
        <v>12</v>
      </c>
      <c r="K146" s="38">
        <f t="shared" si="15"/>
        <v>25.655999999999999</v>
      </c>
      <c r="L146" s="38"/>
      <c r="M146" s="40"/>
      <c r="N146" s="46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40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24</v>
      </c>
      <c r="G148" s="38">
        <v>93</v>
      </c>
      <c r="H148" s="38">
        <v>118</v>
      </c>
      <c r="I148" s="38">
        <v>54</v>
      </c>
      <c r="J148" s="38">
        <v>52</v>
      </c>
      <c r="K148" s="38">
        <f t="shared" si="15"/>
        <v>59.417999999999999</v>
      </c>
      <c r="L148" s="38"/>
      <c r="M148" s="40"/>
      <c r="N148" s="46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42</v>
      </c>
      <c r="G149" s="38">
        <v>16</v>
      </c>
      <c r="H149" s="38">
        <v>5</v>
      </c>
      <c r="I149" s="38">
        <v>12</v>
      </c>
      <c r="J149" s="38">
        <v>7</v>
      </c>
      <c r="K149" s="38">
        <f t="shared" si="15"/>
        <v>7.4379999999999997</v>
      </c>
      <c r="L149" s="38"/>
      <c r="M149" s="40"/>
      <c r="N149" s="48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26</v>
      </c>
      <c r="G150" s="38">
        <v>22</v>
      </c>
      <c r="H150" s="38">
        <v>25</v>
      </c>
      <c r="I150" s="38">
        <v>36</v>
      </c>
      <c r="J150" s="38">
        <v>5</v>
      </c>
      <c r="K150" s="38">
        <f t="shared" si="15"/>
        <v>18.658000000000001</v>
      </c>
      <c r="L150" s="38"/>
      <c r="M150" s="40"/>
      <c r="N150" s="48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20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21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9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E153" t="s">
        <v>0</v>
      </c>
      <c r="F153" s="1"/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>
        <v>109</v>
      </c>
      <c r="C158" s="34"/>
      <c r="D158" s="35">
        <v>250</v>
      </c>
      <c r="E158" s="36"/>
      <c r="F158" s="37"/>
      <c r="G158" s="38"/>
      <c r="H158" s="38"/>
      <c r="I158" s="38"/>
      <c r="J158" s="38"/>
      <c r="K158" s="38">
        <f>((SUM(H160:H171)*H159)+(SUM(G160:G171)*G159)+(SUM(I160:I171)*I159))/1000</f>
        <v>0</v>
      </c>
      <c r="L158" s="38" t="e">
        <f>T158*100/M158</f>
        <v>#DIV/0!</v>
      </c>
      <c r="M158" s="35"/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3.3029999999999999</v>
      </c>
      <c r="U158" s="39" t="e">
        <f>T158*100/M158</f>
        <v>#DIV/0!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/>
      <c r="H159" s="43"/>
      <c r="I159" s="43"/>
      <c r="J159" s="43"/>
      <c r="K159" s="38"/>
      <c r="L159" s="38"/>
      <c r="M159" s="40"/>
      <c r="N159" s="41" t="s">
        <v>19</v>
      </c>
      <c r="O159" s="42"/>
      <c r="P159" s="43">
        <v>220</v>
      </c>
      <c r="Q159" s="43">
        <v>220</v>
      </c>
      <c r="R159" s="43">
        <v>221</v>
      </c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30</v>
      </c>
      <c r="G160" s="38"/>
      <c r="H160" s="38"/>
      <c r="I160" s="38"/>
      <c r="J160" s="38"/>
      <c r="K160" s="38">
        <f>(G160*$G$7+H160*$H$7+I160*$I$7)/1000</f>
        <v>0</v>
      </c>
      <c r="L160" s="38"/>
      <c r="M160" s="40"/>
      <c r="N160" s="46"/>
      <c r="O160" s="47" t="s">
        <v>20</v>
      </c>
      <c r="P160" s="38">
        <v>0</v>
      </c>
      <c r="Q160" s="38">
        <v>0</v>
      </c>
      <c r="R160" s="38">
        <v>0</v>
      </c>
      <c r="S160" s="38">
        <v>0</v>
      </c>
      <c r="T160" s="44">
        <f t="shared" ref="T160:T171" si="16">(P160*$P$7+Q160*$Q$7+R160*$R$7)/1000</f>
        <v>0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31</v>
      </c>
      <c r="G161" s="38">
        <v>0</v>
      </c>
      <c r="H161" s="38">
        <v>0</v>
      </c>
      <c r="I161" s="38">
        <v>0</v>
      </c>
      <c r="J161" s="38">
        <v>0</v>
      </c>
      <c r="K161" s="38">
        <f t="shared" ref="K161:K171" si="17">(G161*$G$7+H161*$H$7+I161*$I$7)/1000</f>
        <v>0</v>
      </c>
      <c r="L161" s="38"/>
      <c r="M161" s="40"/>
      <c r="N161" s="48"/>
      <c r="O161" s="47" t="s">
        <v>22</v>
      </c>
      <c r="P161" s="38"/>
      <c r="Q161" s="38"/>
      <c r="R161" s="38"/>
      <c r="S161" s="38"/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36</v>
      </c>
      <c r="G162" s="38">
        <v>86</v>
      </c>
      <c r="H162" s="38">
        <v>123</v>
      </c>
      <c r="I162" s="38">
        <v>58</v>
      </c>
      <c r="J162" s="38">
        <v>35</v>
      </c>
      <c r="K162" s="38">
        <f t="shared" si="17"/>
        <v>59.85</v>
      </c>
      <c r="L162" s="38"/>
      <c r="M162" s="40"/>
      <c r="N162" s="46"/>
      <c r="O162" s="47" t="s">
        <v>22</v>
      </c>
      <c r="P162" s="38"/>
      <c r="Q162" s="38"/>
      <c r="R162" s="38"/>
      <c r="S162" s="38"/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 t="s">
        <v>32</v>
      </c>
      <c r="G163" s="38"/>
      <c r="H163" s="38"/>
      <c r="I163" s="38"/>
      <c r="J163" s="38"/>
      <c r="K163" s="38">
        <f t="shared" si="17"/>
        <v>0</v>
      </c>
      <c r="L163" s="38"/>
      <c r="M163" s="40"/>
      <c r="N163" s="48"/>
      <c r="O163" s="47" t="s">
        <v>22</v>
      </c>
      <c r="P163" s="38"/>
      <c r="Q163" s="38"/>
      <c r="R163" s="38"/>
      <c r="S163" s="38"/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 t="s">
        <v>38</v>
      </c>
      <c r="G164" s="38"/>
      <c r="H164" s="38"/>
      <c r="I164" s="38"/>
      <c r="J164" s="38"/>
      <c r="K164" s="38">
        <f t="shared" si="17"/>
        <v>0</v>
      </c>
      <c r="L164" s="38"/>
      <c r="M164" s="40"/>
      <c r="N164" s="46"/>
      <c r="O164" s="47" t="s">
        <v>37</v>
      </c>
      <c r="P164" s="38">
        <v>1</v>
      </c>
      <c r="Q164" s="38">
        <v>11</v>
      </c>
      <c r="R164" s="38">
        <v>3</v>
      </c>
      <c r="S164" s="38">
        <v>7</v>
      </c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33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22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40</v>
      </c>
      <c r="G166" s="38">
        <v>0</v>
      </c>
      <c r="H166" s="38">
        <v>0</v>
      </c>
      <c r="I166" s="38">
        <v>0</v>
      </c>
      <c r="J166" s="38">
        <v>0</v>
      </c>
      <c r="K166" s="38">
        <f t="shared" si="17"/>
        <v>0</v>
      </c>
      <c r="L166" s="38"/>
      <c r="M166" s="40"/>
      <c r="N166" s="46"/>
      <c r="O166" s="47" t="s">
        <v>22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24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22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26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8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9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>
        <v>110</v>
      </c>
      <c r="C177" s="34"/>
      <c r="D177" s="35">
        <v>320</v>
      </c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0</v>
      </c>
      <c r="L177" s="38">
        <f>T177*100/M177</f>
        <v>13.5915625</v>
      </c>
      <c r="M177" s="35">
        <v>320</v>
      </c>
      <c r="N177" s="36"/>
      <c r="O177" s="37"/>
      <c r="P177" s="38"/>
      <c r="Q177" s="38"/>
      <c r="R177" s="38"/>
      <c r="S177" s="38"/>
      <c r="T177" s="39">
        <f>((SUM(Q179:Q190)*Q178)+(SUM(P179:P190)*P178)+(SUM(R179:R190)*R178))/1000</f>
        <v>43.493000000000002</v>
      </c>
      <c r="U177" s="39">
        <f>T177*100/M177</f>
        <v>13.5915625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/>
      <c r="H178" s="43"/>
      <c r="I178" s="43"/>
      <c r="J178" s="43"/>
      <c r="K178" s="38"/>
      <c r="L178" s="38"/>
      <c r="M178" s="40"/>
      <c r="N178" s="41" t="s">
        <v>19</v>
      </c>
      <c r="O178" s="42"/>
      <c r="P178" s="43">
        <v>245</v>
      </c>
      <c r="Q178" s="43">
        <v>237</v>
      </c>
      <c r="R178" s="43">
        <v>241</v>
      </c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30</v>
      </c>
      <c r="G179" s="38">
        <v>11</v>
      </c>
      <c r="H179" s="38">
        <v>2</v>
      </c>
      <c r="I179" s="38">
        <v>14</v>
      </c>
      <c r="J179" s="38">
        <v>8</v>
      </c>
      <c r="K179" s="38">
        <f>(G179*$G$7+H179*$H$7+I179*$I$7)/1000</f>
        <v>6.0940000000000003</v>
      </c>
      <c r="L179" s="38"/>
      <c r="M179" s="40"/>
      <c r="N179" s="46"/>
      <c r="O179" s="47" t="s">
        <v>42</v>
      </c>
      <c r="P179" s="38">
        <v>10</v>
      </c>
      <c r="Q179" s="38">
        <v>23</v>
      </c>
      <c r="R179" s="38">
        <v>9</v>
      </c>
      <c r="S179" s="38"/>
      <c r="T179" s="44">
        <f t="shared" ref="T179:T190" si="18">(P179*$P$7+Q179*$Q$7+R179*$R$7)/1000</f>
        <v>0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22</v>
      </c>
      <c r="G180" s="38"/>
      <c r="H180" s="38"/>
      <c r="I180" s="38"/>
      <c r="J180" s="38"/>
      <c r="K180" s="38">
        <f t="shared" ref="K180:K190" si="19">(G180*$G$7+H180*$H$7+I180*$I$7)/1000</f>
        <v>0</v>
      </c>
      <c r="L180" s="38"/>
      <c r="M180" s="40"/>
      <c r="N180" s="48"/>
      <c r="O180" s="47" t="s">
        <v>26</v>
      </c>
      <c r="P180" s="38">
        <v>41</v>
      </c>
      <c r="Q180" s="38">
        <v>60</v>
      </c>
      <c r="R180" s="38">
        <v>38</v>
      </c>
      <c r="S180" s="38">
        <v>18</v>
      </c>
      <c r="T180" s="44">
        <f t="shared" si="18"/>
        <v>0</v>
      </c>
      <c r="U180" s="45"/>
    </row>
    <row r="181" spans="1:21" x14ac:dyDescent="0.25">
      <c r="A181" s="33"/>
      <c r="B181" s="40"/>
      <c r="C181" s="13"/>
      <c r="D181" s="40"/>
      <c r="E181" s="46"/>
      <c r="F181" s="47" t="s">
        <v>36</v>
      </c>
      <c r="G181" s="38">
        <v>21</v>
      </c>
      <c r="H181" s="38">
        <v>33</v>
      </c>
      <c r="I181" s="38">
        <v>20</v>
      </c>
      <c r="J181" s="38">
        <v>17</v>
      </c>
      <c r="K181" s="38">
        <f t="shared" si="19"/>
        <v>16.591999999999999</v>
      </c>
      <c r="L181" s="38"/>
      <c r="M181" s="40"/>
      <c r="N181" s="46"/>
      <c r="O181" s="47" t="s">
        <v>20</v>
      </c>
      <c r="P181" s="38"/>
      <c r="Q181" s="38"/>
      <c r="R181" s="38"/>
      <c r="S181" s="38"/>
      <c r="T181" s="44">
        <f t="shared" si="18"/>
        <v>0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32</v>
      </c>
      <c r="G182" s="38">
        <v>32</v>
      </c>
      <c r="H182" s="38">
        <v>28</v>
      </c>
      <c r="I182" s="38">
        <v>31</v>
      </c>
      <c r="J182" s="38">
        <v>15</v>
      </c>
      <c r="K182" s="38">
        <f t="shared" si="19"/>
        <v>20.454000000000001</v>
      </c>
      <c r="L182" s="38"/>
      <c r="M182" s="40"/>
      <c r="N182" s="48"/>
      <c r="O182" s="47" t="s">
        <v>22</v>
      </c>
      <c r="P182" s="38"/>
      <c r="Q182" s="38"/>
      <c r="R182" s="38"/>
      <c r="S182" s="38"/>
      <c r="T182" s="44">
        <f t="shared" si="18"/>
        <v>0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38</v>
      </c>
      <c r="G183" s="38">
        <v>56</v>
      </c>
      <c r="H183" s="38">
        <v>41</v>
      </c>
      <c r="I183" s="38">
        <v>31</v>
      </c>
      <c r="J183" s="38">
        <v>23</v>
      </c>
      <c r="K183" s="38">
        <f t="shared" si="19"/>
        <v>28.763999999999999</v>
      </c>
      <c r="L183" s="38"/>
      <c r="M183" s="40"/>
      <c r="N183" s="46"/>
      <c r="O183" s="47" t="s">
        <v>22</v>
      </c>
      <c r="P183" s="38"/>
      <c r="Q183" s="38"/>
      <c r="R183" s="38"/>
      <c r="S183" s="38"/>
      <c r="T183" s="44">
        <f t="shared" si="18"/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33</v>
      </c>
      <c r="G184" s="38">
        <v>17</v>
      </c>
      <c r="H184" s="38">
        <v>5</v>
      </c>
      <c r="I184" s="38">
        <v>14</v>
      </c>
      <c r="J184" s="38">
        <v>5</v>
      </c>
      <c r="K184" s="38">
        <f t="shared" si="19"/>
        <v>8.1159999999999997</v>
      </c>
      <c r="L184" s="38"/>
      <c r="M184" s="40"/>
      <c r="N184" s="46"/>
      <c r="O184" s="47" t="s">
        <v>22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40</v>
      </c>
      <c r="G185" s="38">
        <v>26</v>
      </c>
      <c r="H185" s="38">
        <v>43</v>
      </c>
      <c r="I185" s="38">
        <v>25</v>
      </c>
      <c r="J185" s="38">
        <v>15</v>
      </c>
      <c r="K185" s="38">
        <f t="shared" si="19"/>
        <v>21.071999999999999</v>
      </c>
      <c r="L185" s="38"/>
      <c r="M185" s="40"/>
      <c r="N185" s="46"/>
      <c r="O185" s="47" t="s">
        <v>22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24</v>
      </c>
      <c r="G186" s="38">
        <v>43</v>
      </c>
      <c r="H186" s="38">
        <v>31</v>
      </c>
      <c r="I186" s="38">
        <v>45</v>
      </c>
      <c r="J186" s="38"/>
      <c r="K186" s="38">
        <f t="shared" si="19"/>
        <v>26.77</v>
      </c>
      <c r="L186" s="38"/>
      <c r="M186" s="40"/>
      <c r="N186" s="46"/>
      <c r="O186" s="47" t="s">
        <v>22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8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8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9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E191" t="s">
        <v>0</v>
      </c>
      <c r="F191" s="1"/>
      <c r="G191" s="1">
        <v>45676</v>
      </c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>
        <v>111</v>
      </c>
      <c r="C196" s="34"/>
      <c r="D196" s="35">
        <v>400</v>
      </c>
      <c r="E196" s="36"/>
      <c r="F196" s="37"/>
      <c r="G196" s="38"/>
      <c r="H196" s="38"/>
      <c r="I196" s="38"/>
      <c r="J196" s="38"/>
      <c r="K196" s="38">
        <f>((SUM(H198:H209)*H197)+(SUM(G198:G209)*G197)+(SUM(I198:I209)*I197))/1000</f>
        <v>122.627</v>
      </c>
      <c r="L196" s="38">
        <f>T196*100/M196</f>
        <v>22.348125</v>
      </c>
      <c r="M196" s="35">
        <v>320</v>
      </c>
      <c r="N196" s="36"/>
      <c r="O196" s="37"/>
      <c r="P196" s="38"/>
      <c r="Q196" s="38"/>
      <c r="R196" s="38"/>
      <c r="S196" s="38"/>
      <c r="T196" s="39">
        <f>((SUM(Q198:Q209)*H197)+(SUM(P198:P209)*G197)+(SUM(R198:R209)*I197))/1000</f>
        <v>71.513999999999996</v>
      </c>
      <c r="U196" s="39">
        <f>T196*100/M196</f>
        <v>22.348125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>
        <v>223</v>
      </c>
      <c r="H197" s="43">
        <v>227</v>
      </c>
      <c r="I197" s="43">
        <v>226</v>
      </c>
      <c r="J197" s="43"/>
      <c r="K197" s="38"/>
      <c r="L197" s="38"/>
      <c r="M197" s="40"/>
      <c r="N197" s="41" t="s">
        <v>19</v>
      </c>
      <c r="O197" s="42"/>
      <c r="P197" s="43">
        <v>227</v>
      </c>
      <c r="Q197" s="43">
        <v>224</v>
      </c>
      <c r="R197" s="43">
        <v>219</v>
      </c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30</v>
      </c>
      <c r="G198" s="38">
        <v>17</v>
      </c>
      <c r="H198" s="38">
        <v>23</v>
      </c>
      <c r="I198" s="38">
        <v>18</v>
      </c>
      <c r="J198" s="38">
        <v>14</v>
      </c>
      <c r="K198" s="38">
        <f>(G198*$G$7+H198*$H$7+I198*$I$7)/1000</f>
        <v>13.016</v>
      </c>
      <c r="L198" s="38"/>
      <c r="M198" s="40"/>
      <c r="N198" s="46"/>
      <c r="O198" s="47" t="s">
        <v>35</v>
      </c>
      <c r="P198" s="38">
        <v>16</v>
      </c>
      <c r="Q198" s="38">
        <v>14</v>
      </c>
      <c r="R198" s="38">
        <v>27</v>
      </c>
      <c r="S198" s="38">
        <v>8</v>
      </c>
      <c r="T198" s="44">
        <f t="shared" ref="T198:T209" si="20">(P198*$P$7+Q198*$Q$7+R198*$R$7)/1000</f>
        <v>0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31</v>
      </c>
      <c r="G199" s="38">
        <v>29</v>
      </c>
      <c r="H199" s="38">
        <v>35</v>
      </c>
      <c r="I199" s="38">
        <v>24</v>
      </c>
      <c r="J199" s="38">
        <v>5</v>
      </c>
      <c r="K199" s="38">
        <f t="shared" ref="K199:K209" si="21">(G199*$G$7+H199*$H$7+I199*$I$7)/1000</f>
        <v>19.748000000000001</v>
      </c>
      <c r="L199" s="38"/>
      <c r="M199" s="40"/>
      <c r="N199" s="48"/>
      <c r="O199" s="47" t="s">
        <v>23</v>
      </c>
      <c r="P199" s="38">
        <v>7</v>
      </c>
      <c r="Q199" s="38">
        <v>0</v>
      </c>
      <c r="R199" s="38">
        <v>1</v>
      </c>
      <c r="S199" s="38">
        <v>5</v>
      </c>
      <c r="T199" s="44">
        <f t="shared" si="20"/>
        <v>0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36</v>
      </c>
      <c r="G200" s="38"/>
      <c r="H200" s="38"/>
      <c r="I200" s="38"/>
      <c r="J200" s="38"/>
      <c r="K200" s="38">
        <f t="shared" si="21"/>
        <v>0</v>
      </c>
      <c r="L200" s="38"/>
      <c r="M200" s="40"/>
      <c r="N200" s="46"/>
      <c r="O200" s="47" t="s">
        <v>37</v>
      </c>
      <c r="P200" s="38">
        <v>3</v>
      </c>
      <c r="Q200" s="38">
        <v>1</v>
      </c>
      <c r="R200" s="38">
        <v>0</v>
      </c>
      <c r="S200" s="38">
        <v>1</v>
      </c>
      <c r="T200" s="44">
        <f t="shared" si="20"/>
        <v>0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32</v>
      </c>
      <c r="G201" s="38">
        <v>35</v>
      </c>
      <c r="H201" s="38">
        <v>27</v>
      </c>
      <c r="I201" s="38">
        <v>20</v>
      </c>
      <c r="J201" s="38">
        <v>6</v>
      </c>
      <c r="K201" s="38">
        <f t="shared" si="21"/>
        <v>18.423999999999999</v>
      </c>
      <c r="L201" s="38"/>
      <c r="M201" s="40"/>
      <c r="N201" s="48"/>
      <c r="O201" s="47" t="s">
        <v>25</v>
      </c>
      <c r="P201" s="38">
        <v>0</v>
      </c>
      <c r="Q201" s="38">
        <v>1</v>
      </c>
      <c r="R201" s="38">
        <v>2</v>
      </c>
      <c r="S201" s="38">
        <v>1</v>
      </c>
      <c r="T201" s="44">
        <f t="shared" si="20"/>
        <v>0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38</v>
      </c>
      <c r="G202" s="38"/>
      <c r="H202" s="38"/>
      <c r="I202" s="38"/>
      <c r="J202" s="38"/>
      <c r="K202" s="38">
        <f t="shared" si="21"/>
        <v>0</v>
      </c>
      <c r="L202" s="38"/>
      <c r="M202" s="40"/>
      <c r="N202" s="46"/>
      <c r="O202" s="47" t="s">
        <v>22</v>
      </c>
      <c r="P202" s="38"/>
      <c r="Q202" s="38"/>
      <c r="R202" s="38"/>
      <c r="S202" s="38"/>
      <c r="T202" s="44">
        <f t="shared" si="20"/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33</v>
      </c>
      <c r="G203" s="38">
        <v>17</v>
      </c>
      <c r="H203" s="38">
        <v>15</v>
      </c>
      <c r="I203" s="38">
        <v>13</v>
      </c>
      <c r="J203" s="38">
        <v>9</v>
      </c>
      <c r="K203" s="38">
        <f t="shared" si="21"/>
        <v>10.11</v>
      </c>
      <c r="L203" s="38"/>
      <c r="M203" s="40"/>
      <c r="N203" s="46"/>
      <c r="O203" s="47" t="s">
        <v>22</v>
      </c>
      <c r="P203" s="38"/>
      <c r="Q203" s="38"/>
      <c r="R203" s="38"/>
      <c r="S203" s="38"/>
      <c r="T203" s="44">
        <f t="shared" si="20"/>
        <v>0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40</v>
      </c>
      <c r="G204" s="38"/>
      <c r="H204" s="38"/>
      <c r="I204" s="38"/>
      <c r="J204" s="38"/>
      <c r="K204" s="38">
        <f t="shared" si="21"/>
        <v>0</v>
      </c>
      <c r="L204" s="38"/>
      <c r="M204" s="40"/>
      <c r="N204" s="46"/>
      <c r="O204" s="47" t="s">
        <v>22</v>
      </c>
      <c r="P204" s="38"/>
      <c r="Q204" s="38"/>
      <c r="R204" s="38"/>
      <c r="S204" s="38"/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22</v>
      </c>
      <c r="G205" s="38"/>
      <c r="H205" s="38"/>
      <c r="I205" s="38"/>
      <c r="J205" s="38"/>
      <c r="K205" s="38">
        <f t="shared" si="21"/>
        <v>0</v>
      </c>
      <c r="L205" s="38"/>
      <c r="M205" s="40"/>
      <c r="N205" s="46"/>
      <c r="O205" s="47" t="s">
        <v>41</v>
      </c>
      <c r="P205" s="38"/>
      <c r="Q205" s="38"/>
      <c r="R205" s="38"/>
      <c r="S205" s="38"/>
      <c r="T205" s="44">
        <f t="shared" si="20"/>
        <v>0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42</v>
      </c>
      <c r="G206" s="38">
        <v>17</v>
      </c>
      <c r="H206" s="38">
        <v>27</v>
      </c>
      <c r="I206" s="38">
        <v>34</v>
      </c>
      <c r="J206" s="38">
        <v>14</v>
      </c>
      <c r="K206" s="38">
        <f t="shared" si="21"/>
        <v>17.52</v>
      </c>
      <c r="L206" s="38"/>
      <c r="M206" s="40"/>
      <c r="N206" s="48"/>
      <c r="O206" s="47" t="s">
        <v>43</v>
      </c>
      <c r="P206" s="38">
        <v>31</v>
      </c>
      <c r="Q206" s="38">
        <v>20</v>
      </c>
      <c r="R206" s="38">
        <v>17</v>
      </c>
      <c r="S206" s="38">
        <v>9</v>
      </c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26</v>
      </c>
      <c r="G207" s="38">
        <v>26</v>
      </c>
      <c r="H207" s="38">
        <v>31</v>
      </c>
      <c r="I207" s="38">
        <v>28</v>
      </c>
      <c r="J207" s="38">
        <v>19</v>
      </c>
      <c r="K207" s="38">
        <f t="shared" si="21"/>
        <v>19.085999999999999</v>
      </c>
      <c r="L207" s="38"/>
      <c r="M207" s="40"/>
      <c r="N207" s="48"/>
      <c r="O207" s="47" t="s">
        <v>44</v>
      </c>
      <c r="P207" s="38">
        <v>47</v>
      </c>
      <c r="Q207" s="38">
        <v>16</v>
      </c>
      <c r="R207" s="38">
        <v>27</v>
      </c>
      <c r="S207" s="38">
        <v>15</v>
      </c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20</v>
      </c>
      <c r="G208" s="38">
        <v>8</v>
      </c>
      <c r="H208" s="38">
        <v>2</v>
      </c>
      <c r="I208" s="38">
        <v>30</v>
      </c>
      <c r="J208" s="38">
        <v>12</v>
      </c>
      <c r="K208" s="38">
        <f t="shared" si="21"/>
        <v>9.032</v>
      </c>
      <c r="L208" s="38"/>
      <c r="M208" s="40"/>
      <c r="N208" s="48"/>
      <c r="O208" s="47" t="s">
        <v>45</v>
      </c>
      <c r="P208" s="38">
        <v>14</v>
      </c>
      <c r="Q208" s="38">
        <v>4</v>
      </c>
      <c r="R208" s="38">
        <v>2</v>
      </c>
      <c r="S208" s="38">
        <v>5</v>
      </c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21</v>
      </c>
      <c r="G209" s="38">
        <v>18</v>
      </c>
      <c r="H209" s="38">
        <v>24</v>
      </c>
      <c r="I209" s="38">
        <v>26</v>
      </c>
      <c r="J209" s="38">
        <v>6</v>
      </c>
      <c r="K209" s="38">
        <f t="shared" si="21"/>
        <v>15.272</v>
      </c>
      <c r="L209" s="38"/>
      <c r="M209" s="40"/>
      <c r="N209" s="49"/>
      <c r="O209" s="47" t="s">
        <v>46</v>
      </c>
      <c r="P209" s="38">
        <v>25</v>
      </c>
      <c r="Q209" s="38">
        <v>19</v>
      </c>
      <c r="R209" s="38">
        <v>24</v>
      </c>
      <c r="S209" s="38">
        <v>10</v>
      </c>
      <c r="T209" s="44">
        <f t="shared" si="20"/>
        <v>0</v>
      </c>
      <c r="U209" s="45"/>
    </row>
    <row r="210" spans="1:21" x14ac:dyDescent="0.25">
      <c r="E210" t="s">
        <v>0</v>
      </c>
      <c r="F210" s="1"/>
      <c r="G210" s="1">
        <v>45676</v>
      </c>
    </row>
    <row r="211" spans="1:2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>
        <v>112</v>
      </c>
      <c r="C215" s="34"/>
      <c r="D215" s="35">
        <v>400</v>
      </c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120.617</v>
      </c>
      <c r="L215" s="38" t="e">
        <f>T215*100/M215</f>
        <v>#DIV/0!</v>
      </c>
      <c r="M215" s="35"/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0</v>
      </c>
      <c r="U215" s="39" t="e">
        <f>T215*100/M215</f>
        <v>#DIV/0!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>
        <v>226</v>
      </c>
      <c r="H216" s="43">
        <v>223</v>
      </c>
      <c r="I216" s="43">
        <v>226</v>
      </c>
      <c r="J216" s="43"/>
      <c r="K216" s="38"/>
      <c r="L216" s="38"/>
      <c r="M216" s="40"/>
      <c r="N216" s="41" t="s">
        <v>19</v>
      </c>
      <c r="O216" s="42"/>
      <c r="P216" s="43"/>
      <c r="Q216" s="43"/>
      <c r="R216" s="43"/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30</v>
      </c>
      <c r="G217" s="38">
        <v>5</v>
      </c>
      <c r="H217" s="38">
        <v>10</v>
      </c>
      <c r="I217" s="38">
        <v>10</v>
      </c>
      <c r="J217" s="38">
        <v>4</v>
      </c>
      <c r="K217" s="38">
        <f>(G217*$G$7+H217*$H$7+I217*$I$7)/1000</f>
        <v>5.61</v>
      </c>
      <c r="L217" s="38"/>
      <c r="M217" s="40"/>
      <c r="N217" s="46"/>
      <c r="O217" s="47" t="s">
        <v>22</v>
      </c>
      <c r="P217" s="38"/>
      <c r="Q217" s="38"/>
      <c r="R217" s="38"/>
      <c r="S217" s="38"/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31</v>
      </c>
      <c r="G218" s="38">
        <v>20</v>
      </c>
      <c r="H218" s="38">
        <v>20</v>
      </c>
      <c r="I218" s="38">
        <v>22</v>
      </c>
      <c r="J218" s="38">
        <v>5</v>
      </c>
      <c r="K218" s="38">
        <f t="shared" ref="K218:K228" si="23">(G218*$G$7+H218*$H$7+I218*$I$7)/1000</f>
        <v>13.932</v>
      </c>
      <c r="L218" s="38"/>
      <c r="M218" s="40"/>
      <c r="N218" s="48"/>
      <c r="O218" s="47" t="s">
        <v>22</v>
      </c>
      <c r="P218" s="38"/>
      <c r="Q218" s="38"/>
      <c r="R218" s="38"/>
      <c r="S218" s="38"/>
      <c r="T218" s="44">
        <f t="shared" si="22"/>
        <v>0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36</v>
      </c>
      <c r="G219" s="38">
        <v>65</v>
      </c>
      <c r="H219" s="38">
        <v>47</v>
      </c>
      <c r="I219" s="38">
        <v>51</v>
      </c>
      <c r="J219" s="38">
        <v>10</v>
      </c>
      <c r="K219" s="38">
        <f t="shared" si="23"/>
        <v>36.65</v>
      </c>
      <c r="L219" s="38"/>
      <c r="M219" s="40"/>
      <c r="N219" s="46"/>
      <c r="O219" s="47" t="s">
        <v>22</v>
      </c>
      <c r="P219" s="38"/>
      <c r="Q219" s="38"/>
      <c r="R219" s="38"/>
      <c r="S219" s="38"/>
      <c r="T219" s="44">
        <f t="shared" si="22"/>
        <v>0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32</v>
      </c>
      <c r="G220" s="38">
        <v>22</v>
      </c>
      <c r="H220" s="38">
        <v>27</v>
      </c>
      <c r="I220" s="38">
        <v>22</v>
      </c>
      <c r="J220" s="38">
        <v>6</v>
      </c>
      <c r="K220" s="38">
        <f t="shared" si="23"/>
        <v>15.938000000000001</v>
      </c>
      <c r="L220" s="38"/>
      <c r="M220" s="40"/>
      <c r="N220" s="48"/>
      <c r="O220" s="47" t="s">
        <v>22</v>
      </c>
      <c r="P220" s="38"/>
      <c r="Q220" s="38"/>
      <c r="R220" s="38"/>
      <c r="S220" s="38"/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22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33</v>
      </c>
      <c r="G222" s="38">
        <v>3</v>
      </c>
      <c r="H222" s="38">
        <v>1</v>
      </c>
      <c r="I222" s="38">
        <v>0</v>
      </c>
      <c r="J222" s="38">
        <v>2</v>
      </c>
      <c r="K222" s="38">
        <f t="shared" si="23"/>
        <v>0.9</v>
      </c>
      <c r="L222" s="38"/>
      <c r="M222" s="40"/>
      <c r="N222" s="46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40</v>
      </c>
      <c r="G223" s="38">
        <v>47</v>
      </c>
      <c r="H223" s="38">
        <v>47</v>
      </c>
      <c r="I223" s="38">
        <v>33</v>
      </c>
      <c r="J223" s="38">
        <v>9</v>
      </c>
      <c r="K223" s="38">
        <f t="shared" si="23"/>
        <v>28.513999999999999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22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26</v>
      </c>
      <c r="G226" s="38">
        <v>14</v>
      </c>
      <c r="H226" s="38">
        <v>13</v>
      </c>
      <c r="I226" s="38">
        <v>35</v>
      </c>
      <c r="J226" s="38">
        <v>15</v>
      </c>
      <c r="K226" s="38">
        <f t="shared" si="23"/>
        <v>13.96</v>
      </c>
      <c r="L226" s="38"/>
      <c r="M226" s="40"/>
      <c r="N226" s="48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21</v>
      </c>
      <c r="G228" s="38">
        <v>5</v>
      </c>
      <c r="H228" s="38">
        <v>8</v>
      </c>
      <c r="I228" s="38">
        <v>9</v>
      </c>
      <c r="J228" s="38">
        <v>4</v>
      </c>
      <c r="K228" s="38">
        <f t="shared" si="23"/>
        <v>4.9400000000000004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</row>
    <row r="230" spans="1:21" x14ac:dyDescent="0.25">
      <c r="A230" s="2" t="s">
        <v>1</v>
      </c>
      <c r="B230" s="3" t="s">
        <v>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>
        <v>113</v>
      </c>
      <c r="C234" s="34"/>
      <c r="D234" s="35">
        <v>630</v>
      </c>
      <c r="E234" s="36"/>
      <c r="F234" s="37"/>
      <c r="G234" s="38"/>
      <c r="H234" s="38"/>
      <c r="I234" s="38"/>
      <c r="J234" s="38"/>
      <c r="K234" s="38">
        <f>((SUM(H236:H247)*H235)+(SUM(G236:G247)*G235)+(SUM(I236:I247)*I235))/1000</f>
        <v>0</v>
      </c>
      <c r="L234" s="38">
        <f>T234*100/M234</f>
        <v>0</v>
      </c>
      <c r="M234" s="35">
        <v>630</v>
      </c>
      <c r="N234" s="36"/>
      <c r="O234" s="37"/>
      <c r="P234" s="38"/>
      <c r="Q234" s="38"/>
      <c r="R234" s="38"/>
      <c r="S234" s="38"/>
      <c r="T234" s="39">
        <f>((SUM(Q236:Q247)*Q235)+(SUM(P236:P247)*P235)+(SUM(R236:R247)*R235))/1000</f>
        <v>0</v>
      </c>
      <c r="U234" s="39">
        <f>T234*100/M234</f>
        <v>0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/>
      <c r="H235" s="43"/>
      <c r="I235" s="43"/>
      <c r="J235" s="43"/>
      <c r="K235" s="38"/>
      <c r="L235" s="38"/>
      <c r="M235" s="40"/>
      <c r="N235" s="41" t="s">
        <v>19</v>
      </c>
      <c r="O235" s="42"/>
      <c r="P235" s="43"/>
      <c r="Q235" s="43"/>
      <c r="R235" s="43"/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 t="s">
        <v>30</v>
      </c>
      <c r="G236" s="38"/>
      <c r="H236" s="38"/>
      <c r="I236" s="38"/>
      <c r="J236" s="38"/>
      <c r="K236" s="38">
        <f>(G236*$G$7+H236*$H$7+I236*$I$7)/1000</f>
        <v>0</v>
      </c>
      <c r="L236" s="38"/>
      <c r="M236" s="40"/>
      <c r="N236" s="46"/>
      <c r="O236" s="47" t="s">
        <v>42</v>
      </c>
      <c r="P236" s="38"/>
      <c r="Q236" s="38"/>
      <c r="R236" s="38"/>
      <c r="S236" s="38"/>
      <c r="T236" s="44">
        <f t="shared" ref="T236:T247" si="24">(P236*$P$7+Q236*$Q$7+R236*$R$7)/1000</f>
        <v>0</v>
      </c>
      <c r="U236" s="45"/>
    </row>
    <row r="237" spans="1:21" x14ac:dyDescent="0.25">
      <c r="A237" s="33"/>
      <c r="B237" s="40"/>
      <c r="C237" s="13"/>
      <c r="D237" s="40"/>
      <c r="E237" s="46"/>
      <c r="F237" s="47" t="s">
        <v>31</v>
      </c>
      <c r="G237" s="38"/>
      <c r="H237" s="38"/>
      <c r="I237" s="38"/>
      <c r="J237" s="38"/>
      <c r="K237" s="38">
        <f t="shared" ref="K237:K247" si="25">(G237*$G$7+H237*$H$7+I237*$I$7)/1000</f>
        <v>0</v>
      </c>
      <c r="L237" s="38"/>
      <c r="M237" s="40"/>
      <c r="N237" s="48"/>
      <c r="O237" s="47" t="s">
        <v>22</v>
      </c>
      <c r="P237" s="38"/>
      <c r="Q237" s="38"/>
      <c r="R237" s="38"/>
      <c r="S237" s="38"/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 t="s">
        <v>36</v>
      </c>
      <c r="G238" s="38"/>
      <c r="H238" s="38"/>
      <c r="I238" s="38"/>
      <c r="J238" s="38"/>
      <c r="K238" s="38">
        <f t="shared" si="25"/>
        <v>0</v>
      </c>
      <c r="L238" s="38"/>
      <c r="M238" s="40"/>
      <c r="N238" s="46"/>
      <c r="O238" s="47" t="s">
        <v>22</v>
      </c>
      <c r="P238" s="38"/>
      <c r="Q238" s="38"/>
      <c r="R238" s="38"/>
      <c r="S238" s="38"/>
      <c r="T238" s="44">
        <f t="shared" si="24"/>
        <v>0</v>
      </c>
      <c r="U238" s="45"/>
    </row>
    <row r="239" spans="1:21" x14ac:dyDescent="0.25">
      <c r="A239" s="33"/>
      <c r="B239" s="40"/>
      <c r="C239" s="13"/>
      <c r="D239" s="40"/>
      <c r="E239" s="46"/>
      <c r="F239" s="47" t="s">
        <v>22</v>
      </c>
      <c r="G239" s="38"/>
      <c r="H239" s="38"/>
      <c r="I239" s="38"/>
      <c r="J239" s="38"/>
      <c r="K239" s="38">
        <f t="shared" si="25"/>
        <v>0</v>
      </c>
      <c r="L239" s="38"/>
      <c r="M239" s="40"/>
      <c r="N239" s="48"/>
      <c r="O239" s="47" t="s">
        <v>21</v>
      </c>
      <c r="P239" s="38"/>
      <c r="Q239" s="38"/>
      <c r="R239" s="38"/>
      <c r="S239" s="38"/>
      <c r="T239" s="44">
        <f t="shared" si="24"/>
        <v>0</v>
      </c>
      <c r="U239" s="45"/>
    </row>
    <row r="240" spans="1:21" x14ac:dyDescent="0.25">
      <c r="A240" s="33"/>
      <c r="B240" s="40"/>
      <c r="C240" s="13"/>
      <c r="D240" s="40"/>
      <c r="E240" s="46"/>
      <c r="F240" s="47" t="s">
        <v>38</v>
      </c>
      <c r="G240" s="38"/>
      <c r="H240" s="38"/>
      <c r="I240" s="38"/>
      <c r="J240" s="38"/>
      <c r="K240" s="38">
        <f t="shared" si="25"/>
        <v>0</v>
      </c>
      <c r="L240" s="38"/>
      <c r="M240" s="40"/>
      <c r="N240" s="46"/>
      <c r="O240" s="47" t="s">
        <v>22</v>
      </c>
      <c r="P240" s="38"/>
      <c r="Q240" s="38"/>
      <c r="R240" s="38"/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22</v>
      </c>
      <c r="G241" s="38"/>
      <c r="H241" s="38"/>
      <c r="I241" s="38"/>
      <c r="J241" s="38"/>
      <c r="K241" s="38">
        <f t="shared" si="25"/>
        <v>0</v>
      </c>
      <c r="L241" s="38"/>
      <c r="M241" s="40"/>
      <c r="N241" s="46"/>
      <c r="O241" s="47" t="s">
        <v>23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22</v>
      </c>
      <c r="G242" s="38"/>
      <c r="H242" s="38"/>
      <c r="I242" s="38"/>
      <c r="J242" s="38"/>
      <c r="K242" s="38">
        <f t="shared" si="25"/>
        <v>0</v>
      </c>
      <c r="L242" s="38"/>
      <c r="M242" s="40"/>
      <c r="N242" s="46"/>
      <c r="O242" s="47" t="s">
        <v>37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22</v>
      </c>
      <c r="G243" s="38"/>
      <c r="H243" s="38"/>
      <c r="I243" s="38"/>
      <c r="J243" s="38"/>
      <c r="K243" s="38">
        <f t="shared" si="25"/>
        <v>0</v>
      </c>
      <c r="L243" s="38"/>
      <c r="M243" s="40"/>
      <c r="N243" s="46"/>
      <c r="O243" s="47" t="s">
        <v>25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8"/>
      <c r="O244" s="47" t="s">
        <v>39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22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8"/>
      <c r="O245" s="47" t="s">
        <v>27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8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9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E248" t="s">
        <v>0</v>
      </c>
      <c r="F248" s="1"/>
    </row>
    <row r="249" spans="1:21" x14ac:dyDescent="0.25">
      <c r="A249" s="2" t="s">
        <v>1</v>
      </c>
      <c r="B249" s="3" t="s">
        <v>2</v>
      </c>
      <c r="C249" s="3" t="s">
        <v>3</v>
      </c>
      <c r="D249" s="4" t="s">
        <v>4</v>
      </c>
      <c r="E249" s="4"/>
      <c r="F249" s="5"/>
      <c r="G249" s="5"/>
      <c r="H249" s="5"/>
      <c r="I249" s="5"/>
      <c r="J249" s="5"/>
      <c r="K249" s="6" t="s">
        <v>5</v>
      </c>
      <c r="L249" s="7"/>
      <c r="M249" s="4" t="s">
        <v>6</v>
      </c>
      <c r="N249" s="4"/>
      <c r="O249" s="5"/>
      <c r="P249" s="5"/>
      <c r="Q249" s="5"/>
      <c r="R249" s="5"/>
      <c r="S249" s="5"/>
      <c r="T249" s="8" t="s">
        <v>7</v>
      </c>
      <c r="U249" s="9" t="s">
        <v>8</v>
      </c>
    </row>
    <row r="250" spans="1:21" ht="25.5" x14ac:dyDescent="0.25">
      <c r="A250" s="2"/>
      <c r="B250" s="3"/>
      <c r="C250" s="3"/>
      <c r="D250" s="10" t="s">
        <v>9</v>
      </c>
      <c r="E250" s="11" t="s">
        <v>10</v>
      </c>
      <c r="F250" s="11" t="s">
        <v>11</v>
      </c>
      <c r="G250" s="12" t="s">
        <v>12</v>
      </c>
      <c r="H250" s="13"/>
      <c r="I250" s="13"/>
      <c r="J250" s="13"/>
      <c r="K250" s="13"/>
      <c r="L250" s="14" t="s">
        <v>13</v>
      </c>
      <c r="M250" s="10" t="s">
        <v>9</v>
      </c>
      <c r="N250" s="15" t="s">
        <v>14</v>
      </c>
      <c r="O250" s="11" t="s">
        <v>11</v>
      </c>
      <c r="P250" s="12" t="s">
        <v>12</v>
      </c>
      <c r="Q250" s="13"/>
      <c r="R250" s="13"/>
      <c r="S250" s="13"/>
      <c r="T250" s="8"/>
      <c r="U250" s="9"/>
    </row>
    <row r="251" spans="1:21" x14ac:dyDescent="0.25">
      <c r="A251" s="2"/>
      <c r="B251" s="3"/>
      <c r="C251" s="3"/>
      <c r="D251" s="10"/>
      <c r="E251" s="11"/>
      <c r="F251" s="11"/>
      <c r="G251" s="16" t="s">
        <v>15</v>
      </c>
      <c r="H251" s="17" t="s">
        <v>16</v>
      </c>
      <c r="I251" s="18" t="s">
        <v>17</v>
      </c>
      <c r="J251" s="19">
        <v>0</v>
      </c>
      <c r="K251" s="13"/>
      <c r="L251" s="20"/>
      <c r="M251" s="10"/>
      <c r="N251" s="15"/>
      <c r="O251" s="11"/>
      <c r="P251" s="16" t="s">
        <v>15</v>
      </c>
      <c r="Q251" s="17" t="s">
        <v>16</v>
      </c>
      <c r="R251" s="18" t="s">
        <v>17</v>
      </c>
      <c r="S251" s="19">
        <v>0</v>
      </c>
      <c r="T251" s="8"/>
      <c r="U251" s="9"/>
    </row>
    <row r="252" spans="1:21" x14ac:dyDescent="0.25">
      <c r="A252" s="21"/>
      <c r="B252" s="22"/>
      <c r="C252" s="23"/>
      <c r="D252" s="24"/>
      <c r="E252" s="25"/>
      <c r="F252" s="25"/>
      <c r="G252" s="26"/>
      <c r="H252" s="27"/>
      <c r="I252" s="28"/>
      <c r="J252" s="29"/>
      <c r="K252" s="30"/>
      <c r="L252" s="30"/>
      <c r="M252" s="24"/>
      <c r="N252" s="25"/>
      <c r="O252" s="25"/>
      <c r="P252" s="26"/>
      <c r="Q252" s="27"/>
      <c r="R252" s="28"/>
      <c r="S252" s="29"/>
      <c r="T252" s="31"/>
      <c r="U252" s="32"/>
    </row>
    <row r="253" spans="1:21" x14ac:dyDescent="0.25">
      <c r="A253" s="33"/>
      <c r="B253" s="33">
        <v>114</v>
      </c>
      <c r="C253" s="34"/>
      <c r="D253" s="35">
        <v>100</v>
      </c>
      <c r="E253" s="36"/>
      <c r="F253" s="37"/>
      <c r="G253" s="38"/>
      <c r="H253" s="38"/>
      <c r="I253" s="38"/>
      <c r="J253" s="38"/>
      <c r="K253" s="38">
        <f>((SUM(H255:H266)*H254)+(SUM(G255:G266)*G254)+(SUM(I255:I266)*I254))/1000</f>
        <v>0</v>
      </c>
      <c r="L253" s="38">
        <f>T253*100/M253</f>
        <v>0</v>
      </c>
      <c r="M253" s="35">
        <v>100</v>
      </c>
      <c r="N253" s="36"/>
      <c r="O253" s="37"/>
      <c r="P253" s="38"/>
      <c r="Q253" s="38"/>
      <c r="R253" s="38"/>
      <c r="S253" s="38"/>
      <c r="T253" s="39">
        <f>((SUM(Q255:Q266)*Q254)+(SUM(P255:P266)*P254)+(SUM(R255:R266)*R254))/1000</f>
        <v>0</v>
      </c>
      <c r="U253" s="39">
        <f>T253*100/M253</f>
        <v>0</v>
      </c>
    </row>
    <row r="254" spans="1:21" x14ac:dyDescent="0.25">
      <c r="A254" s="33"/>
      <c r="B254" s="40"/>
      <c r="C254" s="13"/>
      <c r="D254" s="40"/>
      <c r="E254" s="41" t="s">
        <v>19</v>
      </c>
      <c r="F254" s="42"/>
      <c r="G254" s="43"/>
      <c r="H254" s="43"/>
      <c r="I254" s="43"/>
      <c r="J254" s="43"/>
      <c r="K254" s="38"/>
      <c r="L254" s="38"/>
      <c r="M254" s="40"/>
      <c r="N254" s="41" t="s">
        <v>19</v>
      </c>
      <c r="O254" s="42"/>
      <c r="P254" s="43"/>
      <c r="Q254" s="43"/>
      <c r="R254" s="43"/>
      <c r="S254" s="38"/>
      <c r="T254" s="44"/>
      <c r="U254" s="45"/>
    </row>
    <row r="255" spans="1:21" x14ac:dyDescent="0.25">
      <c r="A255" s="33"/>
      <c r="B255" s="40"/>
      <c r="C255" s="13"/>
      <c r="D255" s="40"/>
      <c r="E255" s="46"/>
      <c r="F255" s="47" t="s">
        <v>22</v>
      </c>
      <c r="G255" s="38"/>
      <c r="H255" s="38"/>
      <c r="I255" s="38"/>
      <c r="J255" s="38"/>
      <c r="K255" s="38">
        <f>(G255*$G$7+H255*$H$7+I255*$I$7)/1000</f>
        <v>0</v>
      </c>
      <c r="L255" s="38"/>
      <c r="M255" s="40"/>
      <c r="N255" s="46"/>
      <c r="O255" s="47" t="s">
        <v>22</v>
      </c>
      <c r="P255" s="38"/>
      <c r="Q255" s="38"/>
      <c r="R255" s="38"/>
      <c r="S255" s="38"/>
      <c r="T255" s="44">
        <f t="shared" ref="T255:T266" si="26">(P255*$P$7+Q255*$Q$7+R255*$R$7)/1000</f>
        <v>0</v>
      </c>
      <c r="U255" s="45"/>
    </row>
    <row r="256" spans="1:21" x14ac:dyDescent="0.25">
      <c r="A256" s="33"/>
      <c r="B256" s="40"/>
      <c r="C256" s="13"/>
      <c r="D256" s="40"/>
      <c r="E256" s="46"/>
      <c r="F256" s="47" t="s">
        <v>22</v>
      </c>
      <c r="G256" s="38"/>
      <c r="H256" s="38"/>
      <c r="I256" s="38"/>
      <c r="J256" s="38"/>
      <c r="K256" s="38">
        <f t="shared" ref="K256:K266" si="27">(G256*$G$7+H256*$H$7+I256*$I$7)/1000</f>
        <v>0</v>
      </c>
      <c r="L256" s="38"/>
      <c r="M256" s="40"/>
      <c r="N256" s="48"/>
      <c r="O256" s="47" t="s">
        <v>22</v>
      </c>
      <c r="P256" s="38"/>
      <c r="Q256" s="38"/>
      <c r="R256" s="38"/>
      <c r="S256" s="38"/>
      <c r="T256" s="44">
        <f t="shared" si="26"/>
        <v>0</v>
      </c>
      <c r="U256" s="45"/>
    </row>
    <row r="257" spans="1:21" x14ac:dyDescent="0.25">
      <c r="A257" s="33"/>
      <c r="B257" s="40"/>
      <c r="C257" s="13"/>
      <c r="D257" s="40"/>
      <c r="E257" s="46"/>
      <c r="F257" s="47" t="s">
        <v>22</v>
      </c>
      <c r="G257" s="38"/>
      <c r="H257" s="38"/>
      <c r="I257" s="38"/>
      <c r="J257" s="38"/>
      <c r="K257" s="38">
        <f t="shared" si="27"/>
        <v>0</v>
      </c>
      <c r="L257" s="38"/>
      <c r="M257" s="40"/>
      <c r="N257" s="46"/>
      <c r="O257" s="47" t="s">
        <v>22</v>
      </c>
      <c r="P257" s="38"/>
      <c r="Q257" s="38"/>
      <c r="R257" s="38"/>
      <c r="S257" s="38"/>
      <c r="T257" s="44">
        <f t="shared" si="26"/>
        <v>0</v>
      </c>
      <c r="U257" s="45"/>
    </row>
    <row r="258" spans="1:21" x14ac:dyDescent="0.25">
      <c r="A258" s="33"/>
      <c r="B258" s="40"/>
      <c r="C258" s="13"/>
      <c r="D258" s="40"/>
      <c r="E258" s="46"/>
      <c r="F258" s="47" t="s">
        <v>22</v>
      </c>
      <c r="G258" s="38"/>
      <c r="H258" s="38"/>
      <c r="I258" s="38"/>
      <c r="J258" s="38"/>
      <c r="K258" s="38">
        <f t="shared" si="27"/>
        <v>0</v>
      </c>
      <c r="L258" s="38"/>
      <c r="M258" s="40"/>
      <c r="N258" s="48"/>
      <c r="O258" s="47" t="s">
        <v>22</v>
      </c>
      <c r="P258" s="38"/>
      <c r="Q258" s="38"/>
      <c r="R258" s="38"/>
      <c r="S258" s="38"/>
      <c r="T258" s="44">
        <f t="shared" si="26"/>
        <v>0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22</v>
      </c>
      <c r="G259" s="38"/>
      <c r="H259" s="38"/>
      <c r="I259" s="38"/>
      <c r="J259" s="38"/>
      <c r="K259" s="38">
        <f t="shared" si="27"/>
        <v>0</v>
      </c>
      <c r="L259" s="38"/>
      <c r="M259" s="40"/>
      <c r="N259" s="46"/>
      <c r="O259" s="47" t="s">
        <v>22</v>
      </c>
      <c r="P259" s="38"/>
      <c r="Q259" s="38"/>
      <c r="R259" s="38"/>
      <c r="S259" s="38"/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22</v>
      </c>
      <c r="G260" s="38"/>
      <c r="H260" s="38"/>
      <c r="I260" s="38"/>
      <c r="J260" s="38"/>
      <c r="K260" s="38">
        <f t="shared" si="27"/>
        <v>0</v>
      </c>
      <c r="L260" s="38"/>
      <c r="M260" s="40"/>
      <c r="N260" s="46"/>
      <c r="O260" s="47" t="s">
        <v>22</v>
      </c>
      <c r="P260" s="38"/>
      <c r="Q260" s="38"/>
      <c r="R260" s="38"/>
      <c r="S260" s="38"/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22</v>
      </c>
      <c r="G261" s="38"/>
      <c r="H261" s="38"/>
      <c r="I261" s="38"/>
      <c r="J261" s="38"/>
      <c r="K261" s="38">
        <f t="shared" si="27"/>
        <v>0</v>
      </c>
      <c r="L261" s="38"/>
      <c r="M261" s="40"/>
      <c r="N261" s="46"/>
      <c r="O261" s="47" t="s">
        <v>22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22</v>
      </c>
      <c r="G262" s="38"/>
      <c r="H262" s="38"/>
      <c r="I262" s="38"/>
      <c r="J262" s="38"/>
      <c r="K262" s="38">
        <f t="shared" si="27"/>
        <v>0</v>
      </c>
      <c r="L262" s="38"/>
      <c r="M262" s="40"/>
      <c r="N262" s="46"/>
      <c r="O262" s="47" t="s">
        <v>22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22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8"/>
      <c r="O263" s="47" t="s">
        <v>22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22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8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8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22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9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E267" t="s">
        <v>0</v>
      </c>
      <c r="F267" s="1"/>
      <c r="G267" s="1">
        <v>45645</v>
      </c>
    </row>
    <row r="268" spans="1:21" x14ac:dyDescent="0.25">
      <c r="A268" s="2" t="s">
        <v>1</v>
      </c>
      <c r="B268" s="3" t="s">
        <v>2</v>
      </c>
      <c r="C268" s="3" t="s">
        <v>3</v>
      </c>
      <c r="D268" s="4" t="s">
        <v>4</v>
      </c>
      <c r="E268" s="4"/>
      <c r="F268" s="5"/>
      <c r="G268" s="5"/>
      <c r="H268" s="5"/>
      <c r="I268" s="5"/>
      <c r="J268" s="5"/>
      <c r="K268" s="6" t="s">
        <v>5</v>
      </c>
      <c r="L268" s="7"/>
      <c r="M268" s="4" t="s">
        <v>6</v>
      </c>
      <c r="N268" s="4"/>
      <c r="O268" s="5"/>
      <c r="P268" s="5"/>
      <c r="Q268" s="5"/>
      <c r="R268" s="5"/>
      <c r="S268" s="5"/>
      <c r="T268" s="8" t="s">
        <v>7</v>
      </c>
      <c r="U268" s="9" t="s">
        <v>8</v>
      </c>
    </row>
    <row r="269" spans="1:21" ht="25.5" x14ac:dyDescent="0.25">
      <c r="A269" s="2"/>
      <c r="B269" s="3"/>
      <c r="C269" s="3"/>
      <c r="D269" s="10" t="s">
        <v>9</v>
      </c>
      <c r="E269" s="11" t="s">
        <v>10</v>
      </c>
      <c r="F269" s="11" t="s">
        <v>11</v>
      </c>
      <c r="G269" s="12" t="s">
        <v>12</v>
      </c>
      <c r="H269" s="13"/>
      <c r="I269" s="13"/>
      <c r="J269" s="13"/>
      <c r="K269" s="13"/>
      <c r="L269" s="14" t="s">
        <v>13</v>
      </c>
      <c r="M269" s="10" t="s">
        <v>9</v>
      </c>
      <c r="N269" s="15" t="s">
        <v>14</v>
      </c>
      <c r="O269" s="11" t="s">
        <v>11</v>
      </c>
      <c r="P269" s="12" t="s">
        <v>12</v>
      </c>
      <c r="Q269" s="13"/>
      <c r="R269" s="13"/>
      <c r="S269" s="13"/>
      <c r="T269" s="8"/>
      <c r="U269" s="9"/>
    </row>
    <row r="270" spans="1:21" x14ac:dyDescent="0.25">
      <c r="A270" s="2"/>
      <c r="B270" s="3"/>
      <c r="C270" s="3"/>
      <c r="D270" s="10"/>
      <c r="E270" s="11"/>
      <c r="F270" s="11"/>
      <c r="G270" s="16" t="s">
        <v>15</v>
      </c>
      <c r="H270" s="17" t="s">
        <v>16</v>
      </c>
      <c r="I270" s="18" t="s">
        <v>17</v>
      </c>
      <c r="J270" s="19">
        <v>0</v>
      </c>
      <c r="K270" s="13"/>
      <c r="L270" s="20"/>
      <c r="M270" s="10"/>
      <c r="N270" s="15"/>
      <c r="O270" s="11"/>
      <c r="P270" s="16" t="s">
        <v>15</v>
      </c>
      <c r="Q270" s="17" t="s">
        <v>16</v>
      </c>
      <c r="R270" s="18" t="s">
        <v>17</v>
      </c>
      <c r="S270" s="19">
        <v>0</v>
      </c>
      <c r="T270" s="8"/>
      <c r="U270" s="9"/>
    </row>
    <row r="271" spans="1:21" x14ac:dyDescent="0.25">
      <c r="A271" s="21"/>
      <c r="B271" s="22"/>
      <c r="C271" s="23"/>
      <c r="D271" s="24"/>
      <c r="E271" s="25"/>
      <c r="F271" s="25"/>
      <c r="G271" s="26"/>
      <c r="H271" s="27"/>
      <c r="I271" s="28"/>
      <c r="J271" s="29"/>
      <c r="K271" s="30"/>
      <c r="L271" s="30"/>
      <c r="M271" s="24"/>
      <c r="N271" s="25"/>
      <c r="O271" s="25"/>
      <c r="P271" s="26"/>
      <c r="Q271" s="27"/>
      <c r="R271" s="28"/>
      <c r="S271" s="29"/>
      <c r="T271" s="31"/>
      <c r="U271" s="32"/>
    </row>
    <row r="272" spans="1:21" x14ac:dyDescent="0.25">
      <c r="A272" s="33"/>
      <c r="B272" s="33">
        <v>115</v>
      </c>
      <c r="C272" s="34"/>
      <c r="D272" s="35">
        <v>250</v>
      </c>
      <c r="E272" s="36"/>
      <c r="F272" s="37"/>
      <c r="G272" s="38"/>
      <c r="H272" s="38"/>
      <c r="I272" s="38"/>
      <c r="J272" s="38"/>
      <c r="K272" s="38">
        <f>((SUM(H274:H285)*H273)+(SUM(G274:G285)*G273)+(SUM(I274:I285)*I273))/1000</f>
        <v>70.33</v>
      </c>
      <c r="L272" s="38">
        <f>T272*100/M272</f>
        <v>14.2088</v>
      </c>
      <c r="M272" s="35">
        <v>250</v>
      </c>
      <c r="N272" s="36"/>
      <c r="O272" s="37"/>
      <c r="P272" s="38"/>
      <c r="Q272" s="38"/>
      <c r="R272" s="38"/>
      <c r="S272" s="38"/>
      <c r="T272" s="39">
        <f>((SUM(Q274:Q285)*H273)+(SUM(P274:P285)*G273)+(SUM(R274:R285)*I273))/1000</f>
        <v>35.521999999999998</v>
      </c>
      <c r="U272" s="39">
        <f>T272*100/M272</f>
        <v>14.2088</v>
      </c>
    </row>
    <row r="273" spans="1:21" x14ac:dyDescent="0.25">
      <c r="A273" s="33"/>
      <c r="B273" s="40"/>
      <c r="C273" s="13"/>
      <c r="D273" s="40"/>
      <c r="E273" s="41" t="s">
        <v>19</v>
      </c>
      <c r="F273" s="42"/>
      <c r="G273" s="43">
        <v>232</v>
      </c>
      <c r="H273" s="43">
        <v>230</v>
      </c>
      <c r="I273" s="43">
        <v>230</v>
      </c>
      <c r="J273" s="43"/>
      <c r="K273" s="38"/>
      <c r="L273" s="38"/>
      <c r="M273" s="40"/>
      <c r="N273" s="41" t="s">
        <v>19</v>
      </c>
      <c r="O273" s="42"/>
      <c r="P273" s="43"/>
      <c r="Q273" s="43"/>
      <c r="R273" s="43"/>
      <c r="S273" s="38"/>
      <c r="T273" s="44"/>
      <c r="U273" s="45"/>
    </row>
    <row r="274" spans="1:21" x14ac:dyDescent="0.25">
      <c r="A274" s="33"/>
      <c r="B274" s="40"/>
      <c r="C274" s="13"/>
      <c r="D274" s="40"/>
      <c r="E274" s="46"/>
      <c r="F274" s="47" t="s">
        <v>30</v>
      </c>
      <c r="G274" s="38">
        <v>40</v>
      </c>
      <c r="H274" s="38">
        <v>45</v>
      </c>
      <c r="I274" s="38">
        <v>30</v>
      </c>
      <c r="J274" s="38">
        <v>15</v>
      </c>
      <c r="K274" s="38">
        <f>(G274*$G$7+H274*$H$7+I274*$I$7)/1000</f>
        <v>25.81</v>
      </c>
      <c r="L274" s="38"/>
      <c r="M274" s="40"/>
      <c r="N274" s="46"/>
      <c r="O274" s="47" t="s">
        <v>38</v>
      </c>
      <c r="P274" s="38">
        <v>15</v>
      </c>
      <c r="Q274" s="38">
        <v>11</v>
      </c>
      <c r="R274" s="38">
        <v>24</v>
      </c>
      <c r="S274" s="38">
        <v>5</v>
      </c>
      <c r="T274" s="44">
        <f t="shared" ref="T274:T285" si="28">(P274*$P$7+Q274*$Q$7+R274*$R$7)/1000</f>
        <v>0</v>
      </c>
      <c r="U274" s="45"/>
    </row>
    <row r="275" spans="1:21" x14ac:dyDescent="0.25">
      <c r="A275" s="33"/>
      <c r="B275" s="40"/>
      <c r="C275" s="13"/>
      <c r="D275" s="40"/>
      <c r="E275" s="46"/>
      <c r="F275" s="47" t="s">
        <v>31</v>
      </c>
      <c r="G275" s="38">
        <v>6</v>
      </c>
      <c r="H275" s="38">
        <v>1</v>
      </c>
      <c r="I275" s="38">
        <v>12</v>
      </c>
      <c r="J275" s="38">
        <v>10</v>
      </c>
      <c r="K275" s="38">
        <f t="shared" ref="K275:K285" si="29">(G275*$G$7+H275*$H$7+I275*$I$7)/1000</f>
        <v>4.29</v>
      </c>
      <c r="L275" s="38"/>
      <c r="M275" s="40"/>
      <c r="N275" s="48"/>
      <c r="O275" s="47" t="s">
        <v>24</v>
      </c>
      <c r="P275" s="38">
        <v>36</v>
      </c>
      <c r="Q275" s="38">
        <v>31</v>
      </c>
      <c r="R275" s="38">
        <v>37</v>
      </c>
      <c r="S275" s="38">
        <v>18</v>
      </c>
      <c r="T275" s="44">
        <f t="shared" si="28"/>
        <v>0</v>
      </c>
      <c r="U275" s="45"/>
    </row>
    <row r="276" spans="1:21" x14ac:dyDescent="0.25">
      <c r="A276" s="33"/>
      <c r="B276" s="40"/>
      <c r="C276" s="13"/>
      <c r="D276" s="40"/>
      <c r="E276" s="46"/>
      <c r="F276" s="47" t="s">
        <v>36</v>
      </c>
      <c r="G276" s="38">
        <v>38</v>
      </c>
      <c r="H276" s="38">
        <v>40</v>
      </c>
      <c r="I276" s="38">
        <v>76</v>
      </c>
      <c r="J276" s="38">
        <v>14</v>
      </c>
      <c r="K276" s="38">
        <f t="shared" si="29"/>
        <v>34.643999999999998</v>
      </c>
      <c r="L276" s="38"/>
      <c r="M276" s="40"/>
      <c r="N276" s="46"/>
      <c r="O276" s="47" t="s">
        <v>42</v>
      </c>
      <c r="P276" s="38">
        <v>0</v>
      </c>
      <c r="Q276" s="38">
        <v>0</v>
      </c>
      <c r="R276" s="38">
        <v>0</v>
      </c>
      <c r="S276" s="38"/>
      <c r="T276" s="44">
        <f t="shared" si="28"/>
        <v>0</v>
      </c>
      <c r="U276" s="45"/>
    </row>
    <row r="277" spans="1:21" x14ac:dyDescent="0.25">
      <c r="A277" s="33"/>
      <c r="B277" s="40"/>
      <c r="C277" s="13"/>
      <c r="D277" s="40"/>
      <c r="E277" s="46"/>
      <c r="F277" s="47" t="s">
        <v>32</v>
      </c>
      <c r="G277" s="38">
        <v>6</v>
      </c>
      <c r="H277" s="38">
        <v>7</v>
      </c>
      <c r="I277" s="38">
        <v>4</v>
      </c>
      <c r="J277" s="38">
        <v>4</v>
      </c>
      <c r="K277" s="38">
        <f t="shared" si="29"/>
        <v>3.8140000000000001</v>
      </c>
      <c r="L277" s="38"/>
      <c r="M277" s="40"/>
      <c r="N277" s="48"/>
      <c r="O277" s="47" t="s">
        <v>20</v>
      </c>
      <c r="P277" s="38">
        <v>0</v>
      </c>
      <c r="Q277" s="38">
        <v>0</v>
      </c>
      <c r="R277" s="38">
        <v>0</v>
      </c>
      <c r="S277" s="38"/>
      <c r="T277" s="44">
        <f t="shared" si="28"/>
        <v>0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22</v>
      </c>
      <c r="G278" s="38"/>
      <c r="H278" s="38"/>
      <c r="I278" s="38"/>
      <c r="J278" s="38"/>
      <c r="K278" s="38">
        <f t="shared" si="29"/>
        <v>0</v>
      </c>
      <c r="L278" s="38"/>
      <c r="M278" s="40"/>
      <c r="N278" s="46"/>
      <c r="O278" s="47" t="s">
        <v>22</v>
      </c>
      <c r="P278" s="38"/>
      <c r="Q278" s="38"/>
      <c r="R278" s="38"/>
      <c r="S278" s="38"/>
      <c r="T278" s="44">
        <f t="shared" si="28"/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22</v>
      </c>
      <c r="G279" s="38"/>
      <c r="H279" s="38"/>
      <c r="I279" s="38"/>
      <c r="J279" s="38"/>
      <c r="K279" s="38">
        <f t="shared" si="29"/>
        <v>0</v>
      </c>
      <c r="L279" s="38"/>
      <c r="M279" s="40"/>
      <c r="N279" s="46"/>
      <c r="O279" s="47" t="s">
        <v>22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22</v>
      </c>
      <c r="G280" s="38"/>
      <c r="H280" s="38"/>
      <c r="I280" s="38"/>
      <c r="J280" s="38"/>
      <c r="K280" s="38">
        <f t="shared" si="29"/>
        <v>0</v>
      </c>
      <c r="L280" s="38"/>
      <c r="M280" s="40"/>
      <c r="N280" s="46"/>
      <c r="O280" s="47" t="s">
        <v>22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22</v>
      </c>
      <c r="G281" s="38"/>
      <c r="H281" s="38"/>
      <c r="I281" s="38"/>
      <c r="J281" s="38"/>
      <c r="K281" s="38">
        <f t="shared" si="29"/>
        <v>0</v>
      </c>
      <c r="L281" s="38"/>
      <c r="M281" s="40"/>
      <c r="N281" s="46"/>
      <c r="O281" s="47" t="s">
        <v>22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8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8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8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9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E286" t="s">
        <v>0</v>
      </c>
      <c r="F286" s="1"/>
    </row>
    <row r="287" spans="1:21" x14ac:dyDescent="0.25">
      <c r="A287" s="2" t="s">
        <v>1</v>
      </c>
      <c r="B287" s="3" t="s">
        <v>2</v>
      </c>
      <c r="C287" s="3" t="s">
        <v>3</v>
      </c>
      <c r="D287" s="4" t="s">
        <v>4</v>
      </c>
      <c r="E287" s="4"/>
      <c r="F287" s="5"/>
      <c r="G287" s="5"/>
      <c r="H287" s="5"/>
      <c r="I287" s="5"/>
      <c r="J287" s="5"/>
      <c r="K287" s="6" t="s">
        <v>5</v>
      </c>
      <c r="L287" s="7"/>
      <c r="M287" s="4" t="s">
        <v>6</v>
      </c>
      <c r="N287" s="4"/>
      <c r="O287" s="5"/>
      <c r="P287" s="5"/>
      <c r="Q287" s="5"/>
      <c r="R287" s="5"/>
      <c r="S287" s="5"/>
      <c r="T287" s="8" t="s">
        <v>7</v>
      </c>
      <c r="U287" s="9" t="s">
        <v>8</v>
      </c>
    </row>
    <row r="288" spans="1:21" ht="25.5" x14ac:dyDescent="0.25">
      <c r="A288" s="2"/>
      <c r="B288" s="3"/>
      <c r="C288" s="3"/>
      <c r="D288" s="10" t="s">
        <v>9</v>
      </c>
      <c r="E288" s="11" t="s">
        <v>10</v>
      </c>
      <c r="F288" s="11" t="s">
        <v>11</v>
      </c>
      <c r="G288" s="12" t="s">
        <v>12</v>
      </c>
      <c r="H288" s="13"/>
      <c r="I288" s="13"/>
      <c r="J288" s="13"/>
      <c r="K288" s="13"/>
      <c r="L288" s="14" t="s">
        <v>13</v>
      </c>
      <c r="M288" s="10" t="s">
        <v>9</v>
      </c>
      <c r="N288" s="15" t="s">
        <v>14</v>
      </c>
      <c r="O288" s="11" t="s">
        <v>11</v>
      </c>
      <c r="P288" s="12" t="s">
        <v>12</v>
      </c>
      <c r="Q288" s="13"/>
      <c r="R288" s="13"/>
      <c r="S288" s="13"/>
      <c r="T288" s="8"/>
      <c r="U288" s="9"/>
    </row>
    <row r="289" spans="1:21" x14ac:dyDescent="0.25">
      <c r="A289" s="2"/>
      <c r="B289" s="3"/>
      <c r="C289" s="3"/>
      <c r="D289" s="10"/>
      <c r="E289" s="11"/>
      <c r="F289" s="11"/>
      <c r="G289" s="16" t="s">
        <v>15</v>
      </c>
      <c r="H289" s="17" t="s">
        <v>16</v>
      </c>
      <c r="I289" s="18" t="s">
        <v>17</v>
      </c>
      <c r="J289" s="19">
        <v>0</v>
      </c>
      <c r="K289" s="13"/>
      <c r="L289" s="20"/>
      <c r="M289" s="10"/>
      <c r="N289" s="15"/>
      <c r="O289" s="11"/>
      <c r="P289" s="16" t="s">
        <v>15</v>
      </c>
      <c r="Q289" s="17" t="s">
        <v>16</v>
      </c>
      <c r="R289" s="18" t="s">
        <v>17</v>
      </c>
      <c r="S289" s="19">
        <v>0</v>
      </c>
      <c r="T289" s="8"/>
      <c r="U289" s="9"/>
    </row>
    <row r="290" spans="1:21" x14ac:dyDescent="0.25">
      <c r="A290" s="21"/>
      <c r="B290" s="22"/>
      <c r="C290" s="23"/>
      <c r="D290" s="24"/>
      <c r="E290" s="25"/>
      <c r="F290" s="25"/>
      <c r="G290" s="26"/>
      <c r="H290" s="27"/>
      <c r="I290" s="28"/>
      <c r="J290" s="29"/>
      <c r="K290" s="30"/>
      <c r="L290" s="30"/>
      <c r="M290" s="24"/>
      <c r="N290" s="25"/>
      <c r="O290" s="25"/>
      <c r="P290" s="26"/>
      <c r="Q290" s="27"/>
      <c r="R290" s="28"/>
      <c r="S290" s="29"/>
      <c r="T290" s="31"/>
      <c r="U290" s="32"/>
    </row>
    <row r="291" spans="1:21" x14ac:dyDescent="0.25">
      <c r="A291" s="33"/>
      <c r="B291" s="33">
        <v>116</v>
      </c>
      <c r="C291" s="34"/>
      <c r="D291" s="35">
        <v>320</v>
      </c>
      <c r="E291" s="36"/>
      <c r="F291" s="37"/>
      <c r="G291" s="38"/>
      <c r="H291" s="38"/>
      <c r="I291" s="38"/>
      <c r="J291" s="38"/>
      <c r="K291" s="38">
        <f>((SUM(H293:H304)*H292)+(SUM(G293:G304)*G292)+(SUM(I293:I304)*I292))/1000</f>
        <v>0</v>
      </c>
      <c r="L291" s="38">
        <f>T291*100/M291</f>
        <v>14.696</v>
      </c>
      <c r="M291" s="35">
        <v>400</v>
      </c>
      <c r="N291" s="36"/>
      <c r="O291" s="37"/>
      <c r="P291" s="38"/>
      <c r="Q291" s="38"/>
      <c r="R291" s="38"/>
      <c r="S291" s="38"/>
      <c r="T291" s="39">
        <f>((SUM(Q293:Q304)*Q292)+(SUM(P293:P304)*P292)+(SUM(R293:R304)*R292))/1000</f>
        <v>58.783999999999999</v>
      </c>
      <c r="U291" s="39">
        <f>T291*100/M291</f>
        <v>14.696</v>
      </c>
    </row>
    <row r="292" spans="1:21" x14ac:dyDescent="0.25">
      <c r="A292" s="33"/>
      <c r="B292" s="40"/>
      <c r="C292" s="13"/>
      <c r="D292" s="40"/>
      <c r="E292" s="41" t="s">
        <v>19</v>
      </c>
      <c r="F292" s="42"/>
      <c r="G292" s="43"/>
      <c r="H292" s="43"/>
      <c r="I292" s="43"/>
      <c r="J292" s="43"/>
      <c r="K292" s="38"/>
      <c r="L292" s="38"/>
      <c r="M292" s="40"/>
      <c r="N292" s="41" t="s">
        <v>19</v>
      </c>
      <c r="O292" s="42"/>
      <c r="P292" s="43">
        <v>226</v>
      </c>
      <c r="Q292" s="43">
        <v>228</v>
      </c>
      <c r="R292" s="43">
        <v>227</v>
      </c>
      <c r="S292" s="38"/>
      <c r="T292" s="44"/>
      <c r="U292" s="45"/>
    </row>
    <row r="293" spans="1:21" x14ac:dyDescent="0.25">
      <c r="A293" s="33"/>
      <c r="B293" s="40"/>
      <c r="C293" s="13"/>
      <c r="D293" s="40"/>
      <c r="E293" s="46"/>
      <c r="F293" s="47" t="s">
        <v>22</v>
      </c>
      <c r="G293" s="38">
        <v>12</v>
      </c>
      <c r="H293" s="38">
        <v>6</v>
      </c>
      <c r="I293" s="38">
        <v>7</v>
      </c>
      <c r="J293" s="38">
        <v>2</v>
      </c>
      <c r="K293" s="38">
        <f>(G293*$G$7+H293*$H$7+I293*$I$7)/1000</f>
        <v>5.6260000000000003</v>
      </c>
      <c r="L293" s="38"/>
      <c r="M293" s="40"/>
      <c r="N293" s="46"/>
      <c r="O293" s="47" t="s">
        <v>20</v>
      </c>
      <c r="P293" s="38">
        <v>0</v>
      </c>
      <c r="Q293" s="38">
        <v>0</v>
      </c>
      <c r="R293" s="38">
        <v>0</v>
      </c>
      <c r="S293" s="38">
        <v>0</v>
      </c>
      <c r="T293" s="44">
        <f t="shared" ref="T293:T304" si="30">(P293*$P$7+Q293*$Q$7+R293*$R$7)/1000</f>
        <v>0</v>
      </c>
      <c r="U293" s="45"/>
    </row>
    <row r="294" spans="1:21" x14ac:dyDescent="0.25">
      <c r="A294" s="33"/>
      <c r="B294" s="40"/>
      <c r="C294" s="13"/>
      <c r="D294" s="40"/>
      <c r="E294" s="46"/>
      <c r="F294" s="47" t="s">
        <v>22</v>
      </c>
      <c r="G294" s="38"/>
      <c r="H294" s="38"/>
      <c r="I294" s="38"/>
      <c r="J294" s="38"/>
      <c r="K294" s="38">
        <f t="shared" ref="K294:K304" si="31">(G294*$G$7+H294*$H$7+I294*$I$7)/1000</f>
        <v>0</v>
      </c>
      <c r="L294" s="38"/>
      <c r="M294" s="40"/>
      <c r="N294" s="48"/>
      <c r="O294" s="47" t="s">
        <v>21</v>
      </c>
      <c r="P294" s="38">
        <v>0</v>
      </c>
      <c r="Q294" s="38">
        <v>0</v>
      </c>
      <c r="R294" s="38">
        <v>0</v>
      </c>
      <c r="S294" s="38">
        <v>0</v>
      </c>
      <c r="T294" s="44">
        <f t="shared" si="30"/>
        <v>0</v>
      </c>
      <c r="U294" s="45"/>
    </row>
    <row r="295" spans="1:21" x14ac:dyDescent="0.25">
      <c r="A295" s="33"/>
      <c r="B295" s="40"/>
      <c r="C295" s="13"/>
      <c r="D295" s="40"/>
      <c r="E295" s="46"/>
      <c r="F295" s="47" t="s">
        <v>22</v>
      </c>
      <c r="G295" s="38"/>
      <c r="H295" s="38"/>
      <c r="I295" s="38"/>
      <c r="J295" s="38"/>
      <c r="K295" s="38">
        <f t="shared" si="31"/>
        <v>0</v>
      </c>
      <c r="L295" s="38"/>
      <c r="M295" s="40"/>
      <c r="N295" s="46"/>
      <c r="O295" s="47" t="s">
        <v>35</v>
      </c>
      <c r="P295" s="38">
        <v>65</v>
      </c>
      <c r="Q295" s="38">
        <v>54</v>
      </c>
      <c r="R295" s="38">
        <v>87</v>
      </c>
      <c r="S295" s="38">
        <v>24</v>
      </c>
      <c r="T295" s="44">
        <f t="shared" si="30"/>
        <v>0</v>
      </c>
      <c r="U295" s="45"/>
    </row>
    <row r="296" spans="1:21" x14ac:dyDescent="0.25">
      <c r="A296" s="33"/>
      <c r="B296" s="40"/>
      <c r="C296" s="13"/>
      <c r="D296" s="40"/>
      <c r="E296" s="46"/>
      <c r="F296" s="47" t="s">
        <v>22</v>
      </c>
      <c r="G296" s="38"/>
      <c r="H296" s="38"/>
      <c r="I296" s="38"/>
      <c r="J296" s="38"/>
      <c r="K296" s="38">
        <f t="shared" si="31"/>
        <v>0</v>
      </c>
      <c r="L296" s="38"/>
      <c r="M296" s="40"/>
      <c r="N296" s="48"/>
      <c r="O296" s="47" t="s">
        <v>23</v>
      </c>
      <c r="P296" s="38">
        <v>14</v>
      </c>
      <c r="Q296" s="38">
        <v>16</v>
      </c>
      <c r="R296" s="38">
        <v>23</v>
      </c>
      <c r="S296" s="38">
        <v>3</v>
      </c>
      <c r="T296" s="44">
        <f t="shared" si="30"/>
        <v>0</v>
      </c>
      <c r="U296" s="45"/>
    </row>
    <row r="297" spans="1:21" x14ac:dyDescent="0.25">
      <c r="A297" s="33"/>
      <c r="B297" s="40"/>
      <c r="C297" s="13"/>
      <c r="D297" s="40"/>
      <c r="E297" s="46"/>
      <c r="F297" s="47" t="s">
        <v>22</v>
      </c>
      <c r="G297" s="38"/>
      <c r="H297" s="38"/>
      <c r="I297" s="38"/>
      <c r="J297" s="38"/>
      <c r="K297" s="38">
        <f t="shared" si="31"/>
        <v>0</v>
      </c>
      <c r="L297" s="38"/>
      <c r="M297" s="40"/>
      <c r="N297" s="46"/>
      <c r="O297" s="47" t="s">
        <v>37</v>
      </c>
      <c r="P297" s="38">
        <v>0</v>
      </c>
      <c r="Q297" s="38">
        <v>0</v>
      </c>
      <c r="R297" s="38">
        <v>0</v>
      </c>
      <c r="S297" s="38">
        <v>0</v>
      </c>
      <c r="T297" s="44">
        <f t="shared" si="30"/>
        <v>0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33</v>
      </c>
      <c r="G298" s="38">
        <v>0</v>
      </c>
      <c r="H298" s="38">
        <v>0</v>
      </c>
      <c r="I298" s="38">
        <v>0</v>
      </c>
      <c r="J298" s="38">
        <v>0</v>
      </c>
      <c r="K298" s="38">
        <f t="shared" si="31"/>
        <v>0</v>
      </c>
      <c r="L298" s="38"/>
      <c r="M298" s="40"/>
      <c r="N298" s="46"/>
      <c r="O298" s="47" t="s">
        <v>22</v>
      </c>
      <c r="P298" s="38"/>
      <c r="Q298" s="38"/>
      <c r="R298" s="38"/>
      <c r="S298" s="38"/>
      <c r="T298" s="44">
        <f t="shared" si="30"/>
        <v>0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40</v>
      </c>
      <c r="G299" s="38">
        <v>5</v>
      </c>
      <c r="H299" s="38">
        <v>0</v>
      </c>
      <c r="I299" s="38">
        <v>0</v>
      </c>
      <c r="J299" s="38">
        <v>3</v>
      </c>
      <c r="K299" s="38">
        <f t="shared" si="31"/>
        <v>1.1299999999999999</v>
      </c>
      <c r="L299" s="38"/>
      <c r="M299" s="40"/>
      <c r="N299" s="46"/>
      <c r="O299" s="47" t="s">
        <v>22</v>
      </c>
      <c r="P299" s="38"/>
      <c r="Q299" s="38"/>
      <c r="R299" s="38"/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24</v>
      </c>
      <c r="G300" s="38">
        <v>0</v>
      </c>
      <c r="H300" s="38">
        <v>0</v>
      </c>
      <c r="I300" s="38">
        <v>0</v>
      </c>
      <c r="J300" s="38">
        <v>0</v>
      </c>
      <c r="K300" s="38">
        <f t="shared" si="31"/>
        <v>0</v>
      </c>
      <c r="L300" s="38"/>
      <c r="M300" s="40"/>
      <c r="N300" s="46"/>
      <c r="O300" s="47" t="s">
        <v>22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42</v>
      </c>
      <c r="G301" s="38">
        <v>0</v>
      </c>
      <c r="H301" s="38">
        <v>0</v>
      </c>
      <c r="I301" s="38">
        <v>0</v>
      </c>
      <c r="J301" s="38">
        <v>0</v>
      </c>
      <c r="K301" s="38">
        <f t="shared" si="31"/>
        <v>0</v>
      </c>
      <c r="L301" s="38"/>
      <c r="M301" s="40"/>
      <c r="N301" s="48"/>
      <c r="O301" s="47" t="s">
        <v>28</v>
      </c>
      <c r="P301" s="38">
        <v>0</v>
      </c>
      <c r="Q301" s="38">
        <v>0</v>
      </c>
      <c r="R301" s="38">
        <v>0</v>
      </c>
      <c r="S301" s="38">
        <v>0</v>
      </c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26</v>
      </c>
      <c r="G302" s="38">
        <v>0</v>
      </c>
      <c r="H302" s="38">
        <v>7</v>
      </c>
      <c r="I302" s="38">
        <v>0</v>
      </c>
      <c r="J302" s="38">
        <v>5</v>
      </c>
      <c r="K302" s="38">
        <f t="shared" si="31"/>
        <v>1.554</v>
      </c>
      <c r="L302" s="38"/>
      <c r="M302" s="40"/>
      <c r="N302" s="48"/>
      <c r="O302" s="47" t="s">
        <v>22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8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9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E305" t="s">
        <v>0</v>
      </c>
      <c r="F305" s="1"/>
      <c r="G305" s="61">
        <v>2025</v>
      </c>
      <c r="H305" s="61"/>
    </row>
    <row r="306" spans="1:21" x14ac:dyDescent="0.25">
      <c r="A306" s="2" t="s">
        <v>1</v>
      </c>
      <c r="B306" s="3" t="s">
        <v>2</v>
      </c>
      <c r="C306" s="3" t="s">
        <v>3</v>
      </c>
      <c r="D306" s="4" t="s">
        <v>4</v>
      </c>
      <c r="E306" s="4"/>
      <c r="F306" s="5"/>
      <c r="G306" s="5"/>
      <c r="H306" s="5"/>
      <c r="I306" s="5"/>
      <c r="J306" s="5"/>
      <c r="K306" s="6" t="s">
        <v>5</v>
      </c>
      <c r="L306" s="7"/>
      <c r="M306" s="4" t="s">
        <v>6</v>
      </c>
      <c r="N306" s="4"/>
      <c r="O306" s="5"/>
      <c r="P306" s="5"/>
      <c r="Q306" s="5"/>
      <c r="R306" s="5"/>
      <c r="S306" s="5"/>
      <c r="T306" s="8" t="s">
        <v>7</v>
      </c>
      <c r="U306" s="9" t="s">
        <v>8</v>
      </c>
    </row>
    <row r="307" spans="1:21" ht="25.5" x14ac:dyDescent="0.25">
      <c r="A307" s="2"/>
      <c r="B307" s="3"/>
      <c r="C307" s="3"/>
      <c r="D307" s="10" t="s">
        <v>9</v>
      </c>
      <c r="E307" s="11" t="s">
        <v>10</v>
      </c>
      <c r="F307" s="11" t="s">
        <v>11</v>
      </c>
      <c r="G307" s="12" t="s">
        <v>12</v>
      </c>
      <c r="H307" s="13"/>
      <c r="I307" s="13"/>
      <c r="J307" s="13"/>
      <c r="K307" s="13"/>
      <c r="L307" s="14" t="s">
        <v>13</v>
      </c>
      <c r="M307" s="10" t="s">
        <v>9</v>
      </c>
      <c r="N307" s="15" t="s">
        <v>14</v>
      </c>
      <c r="O307" s="11" t="s">
        <v>11</v>
      </c>
      <c r="P307" s="12" t="s">
        <v>12</v>
      </c>
      <c r="Q307" s="13"/>
      <c r="R307" s="13"/>
      <c r="S307" s="13"/>
      <c r="T307" s="8"/>
      <c r="U307" s="9"/>
    </row>
    <row r="308" spans="1:21" x14ac:dyDescent="0.25">
      <c r="A308" s="2"/>
      <c r="B308" s="3"/>
      <c r="C308" s="3"/>
      <c r="D308" s="10"/>
      <c r="E308" s="11"/>
      <c r="F308" s="11"/>
      <c r="G308" s="16" t="s">
        <v>15</v>
      </c>
      <c r="H308" s="17" t="s">
        <v>16</v>
      </c>
      <c r="I308" s="18" t="s">
        <v>17</v>
      </c>
      <c r="J308" s="19">
        <v>0</v>
      </c>
      <c r="K308" s="13"/>
      <c r="L308" s="20"/>
      <c r="M308" s="10"/>
      <c r="N308" s="15"/>
      <c r="O308" s="11"/>
      <c r="P308" s="16" t="s">
        <v>15</v>
      </c>
      <c r="Q308" s="17" t="s">
        <v>16</v>
      </c>
      <c r="R308" s="18" t="s">
        <v>17</v>
      </c>
      <c r="S308" s="19">
        <v>0</v>
      </c>
      <c r="T308" s="8"/>
      <c r="U308" s="9"/>
    </row>
    <row r="309" spans="1:21" x14ac:dyDescent="0.25">
      <c r="A309" s="21"/>
      <c r="B309" s="22"/>
      <c r="C309" s="23"/>
      <c r="D309" s="24"/>
      <c r="E309" s="25"/>
      <c r="F309" s="25"/>
      <c r="G309" s="26"/>
      <c r="H309" s="27"/>
      <c r="I309" s="28"/>
      <c r="J309" s="29"/>
      <c r="K309" s="30"/>
      <c r="L309" s="30"/>
      <c r="M309" s="24"/>
      <c r="N309" s="25"/>
      <c r="O309" s="25"/>
      <c r="P309" s="26"/>
      <c r="Q309" s="27"/>
      <c r="R309" s="28"/>
      <c r="S309" s="29"/>
      <c r="T309" s="31"/>
      <c r="U309" s="32"/>
    </row>
    <row r="310" spans="1:21" x14ac:dyDescent="0.25">
      <c r="A310" s="33"/>
      <c r="B310" s="33">
        <v>117</v>
      </c>
      <c r="C310" s="34"/>
      <c r="D310" s="35">
        <v>400</v>
      </c>
      <c r="E310" s="36"/>
      <c r="F310" s="37"/>
      <c r="G310" s="38"/>
      <c r="H310" s="38"/>
      <c r="I310" s="38"/>
      <c r="J310" s="38"/>
      <c r="K310" s="38">
        <f>((SUM(H312:H323)*H311)+(SUM(G312:G323)*G311)+(SUM(I312:I323)*I311))/1000</f>
        <v>104.27</v>
      </c>
      <c r="L310" s="38">
        <f>T310*100/M310</f>
        <v>20.609000000000002</v>
      </c>
      <c r="M310" s="35">
        <v>400</v>
      </c>
      <c r="N310" s="36"/>
      <c r="O310" s="37"/>
      <c r="P310" s="38"/>
      <c r="Q310" s="38"/>
      <c r="R310" s="38"/>
      <c r="S310" s="38"/>
      <c r="T310" s="39">
        <f>((SUM(Q312:Q323)*H311)+(SUM(P312:P323)*G311)+(SUM(R312:R323)*I311))/1000</f>
        <v>82.436000000000007</v>
      </c>
      <c r="U310" s="39">
        <f>T310*100/M310</f>
        <v>20.609000000000002</v>
      </c>
    </row>
    <row r="311" spans="1:21" x14ac:dyDescent="0.25">
      <c r="A311" s="33"/>
      <c r="B311" s="40"/>
      <c r="C311" s="13"/>
      <c r="D311" s="40"/>
      <c r="E311" s="41" t="s">
        <v>19</v>
      </c>
      <c r="F311" s="42"/>
      <c r="G311" s="43">
        <v>220</v>
      </c>
      <c r="H311" s="43">
        <v>224</v>
      </c>
      <c r="I311" s="43">
        <v>226</v>
      </c>
      <c r="J311" s="43"/>
      <c r="K311" s="38"/>
      <c r="L311" s="38"/>
      <c r="M311" s="40"/>
      <c r="N311" s="41" t="s">
        <v>19</v>
      </c>
      <c r="O311" s="42"/>
      <c r="P311" s="43"/>
      <c r="Q311" s="43"/>
      <c r="R311" s="43"/>
      <c r="S311" s="38"/>
      <c r="T311" s="44"/>
      <c r="U311" s="45"/>
    </row>
    <row r="312" spans="1:21" x14ac:dyDescent="0.25">
      <c r="A312" s="33"/>
      <c r="B312" s="40"/>
      <c r="C312" s="13"/>
      <c r="D312" s="40"/>
      <c r="E312" s="46"/>
      <c r="F312" s="47" t="s">
        <v>30</v>
      </c>
      <c r="G312" s="38">
        <v>0</v>
      </c>
      <c r="H312" s="38">
        <v>7</v>
      </c>
      <c r="I312" s="38">
        <v>6</v>
      </c>
      <c r="J312" s="38">
        <v>5</v>
      </c>
      <c r="K312" s="38">
        <f>(G312*$G$7+H312*$H$7+I312*$I$7)/1000</f>
        <v>2.91</v>
      </c>
      <c r="L312" s="38"/>
      <c r="M312" s="40"/>
      <c r="N312" s="46"/>
      <c r="O312" s="47" t="s">
        <v>35</v>
      </c>
      <c r="P312" s="38"/>
      <c r="Q312" s="38"/>
      <c r="R312" s="38"/>
      <c r="S312" s="38"/>
      <c r="T312" s="44">
        <f t="shared" ref="T312:T323" si="32">(P312*$P$7+Q312*$Q$7+R312*$R$7)/1000</f>
        <v>0</v>
      </c>
      <c r="U312" s="45"/>
    </row>
    <row r="313" spans="1:21" x14ac:dyDescent="0.25">
      <c r="A313" s="33"/>
      <c r="B313" s="40"/>
      <c r="C313" s="13"/>
      <c r="D313" s="40"/>
      <c r="E313" s="46"/>
      <c r="F313" s="47" t="s">
        <v>31</v>
      </c>
      <c r="G313" s="38">
        <v>5</v>
      </c>
      <c r="H313" s="38">
        <v>4</v>
      </c>
      <c r="I313" s="38">
        <v>4</v>
      </c>
      <c r="J313" s="38">
        <v>2</v>
      </c>
      <c r="K313" s="38">
        <f t="shared" ref="K313:K323" si="33">(G313*$G$7+H313*$H$7+I313*$I$7)/1000</f>
        <v>2.9220000000000002</v>
      </c>
      <c r="L313" s="38"/>
      <c r="M313" s="40"/>
      <c r="N313" s="48"/>
      <c r="O313" s="47" t="s">
        <v>22</v>
      </c>
      <c r="P313" s="38"/>
      <c r="Q313" s="38"/>
      <c r="R313" s="38"/>
      <c r="S313" s="38"/>
      <c r="T313" s="44">
        <f t="shared" si="32"/>
        <v>0</v>
      </c>
      <c r="U313" s="45"/>
    </row>
    <row r="314" spans="1:21" x14ac:dyDescent="0.25">
      <c r="A314" s="33"/>
      <c r="B314" s="40"/>
      <c r="C314" s="13"/>
      <c r="D314" s="40"/>
      <c r="E314" s="46"/>
      <c r="F314" s="47" t="s">
        <v>22</v>
      </c>
      <c r="G314" s="38"/>
      <c r="H314" s="38"/>
      <c r="I314" s="38"/>
      <c r="J314" s="38"/>
      <c r="K314" s="38">
        <f t="shared" si="33"/>
        <v>0</v>
      </c>
      <c r="L314" s="38"/>
      <c r="M314" s="40"/>
      <c r="N314" s="46"/>
      <c r="O314" s="47" t="s">
        <v>37</v>
      </c>
      <c r="P314" s="38">
        <v>73</v>
      </c>
      <c r="Q314" s="38">
        <v>56</v>
      </c>
      <c r="R314" s="38">
        <v>80</v>
      </c>
      <c r="S314" s="38">
        <v>15</v>
      </c>
      <c r="T314" s="44">
        <f t="shared" si="32"/>
        <v>0</v>
      </c>
      <c r="U314" s="45"/>
    </row>
    <row r="315" spans="1:21" x14ac:dyDescent="0.25">
      <c r="A315" s="33"/>
      <c r="B315" s="40"/>
      <c r="C315" s="13"/>
      <c r="D315" s="40"/>
      <c r="E315" s="46"/>
      <c r="F315" s="47" t="s">
        <v>32</v>
      </c>
      <c r="G315" s="38">
        <v>55</v>
      </c>
      <c r="H315" s="38">
        <v>51</v>
      </c>
      <c r="I315" s="38">
        <v>53</v>
      </c>
      <c r="J315" s="38">
        <v>10</v>
      </c>
      <c r="K315" s="38">
        <f t="shared" si="33"/>
        <v>35.729999999999997</v>
      </c>
      <c r="L315" s="38"/>
      <c r="M315" s="40"/>
      <c r="N315" s="48"/>
      <c r="O315" s="47" t="s">
        <v>25</v>
      </c>
      <c r="P315" s="38">
        <v>65</v>
      </c>
      <c r="Q315" s="38">
        <v>40</v>
      </c>
      <c r="R315" s="38">
        <v>20</v>
      </c>
      <c r="S315" s="38">
        <v>35</v>
      </c>
      <c r="T315" s="44">
        <f t="shared" si="32"/>
        <v>0</v>
      </c>
      <c r="U315" s="45"/>
    </row>
    <row r="316" spans="1:21" x14ac:dyDescent="0.25">
      <c r="A316" s="33"/>
      <c r="B316" s="40"/>
      <c r="C316" s="13"/>
      <c r="D316" s="40"/>
      <c r="E316" s="46"/>
      <c r="F316" s="47" t="s">
        <v>38</v>
      </c>
      <c r="G316" s="38">
        <v>15</v>
      </c>
      <c r="H316" s="38">
        <v>1</v>
      </c>
      <c r="I316" s="38">
        <v>3</v>
      </c>
      <c r="J316" s="38">
        <v>2</v>
      </c>
      <c r="K316" s="38">
        <f t="shared" si="33"/>
        <v>4.29</v>
      </c>
      <c r="L316" s="38"/>
      <c r="M316" s="40"/>
      <c r="N316" s="46"/>
      <c r="O316" s="47" t="s">
        <v>22</v>
      </c>
      <c r="P316" s="38"/>
      <c r="Q316" s="38"/>
      <c r="R316" s="38"/>
      <c r="S316" s="38"/>
      <c r="T316" s="44">
        <f t="shared" si="32"/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33</v>
      </c>
      <c r="G317" s="38">
        <v>16</v>
      </c>
      <c r="H317" s="38">
        <v>21</v>
      </c>
      <c r="I317" s="38">
        <v>27</v>
      </c>
      <c r="J317" s="38">
        <v>7</v>
      </c>
      <c r="K317" s="38">
        <f t="shared" si="33"/>
        <v>14.38</v>
      </c>
      <c r="L317" s="38"/>
      <c r="M317" s="40"/>
      <c r="N317" s="46"/>
      <c r="O317" s="47" t="s">
        <v>22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40</v>
      </c>
      <c r="G318" s="38">
        <v>0</v>
      </c>
      <c r="H318" s="38">
        <v>2</v>
      </c>
      <c r="I318" s="38">
        <v>0</v>
      </c>
      <c r="J318" s="38">
        <v>2</v>
      </c>
      <c r="K318" s="38">
        <f t="shared" si="33"/>
        <v>0.44400000000000001</v>
      </c>
      <c r="L318" s="38"/>
      <c r="M318" s="40"/>
      <c r="N318" s="46"/>
      <c r="O318" s="47" t="s">
        <v>28</v>
      </c>
      <c r="P318" s="38">
        <v>18</v>
      </c>
      <c r="Q318" s="38">
        <v>0</v>
      </c>
      <c r="R318" s="38">
        <v>7</v>
      </c>
      <c r="S318" s="38">
        <v>4</v>
      </c>
      <c r="T318" s="44">
        <f t="shared" si="32"/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24</v>
      </c>
      <c r="G319" s="38">
        <v>35</v>
      </c>
      <c r="H319" s="38">
        <v>28</v>
      </c>
      <c r="I319" s="38">
        <v>20</v>
      </c>
      <c r="J319" s="38">
        <v>14</v>
      </c>
      <c r="K319" s="38">
        <f t="shared" si="33"/>
        <v>18.646000000000001</v>
      </c>
      <c r="L319" s="38"/>
      <c r="M319" s="40"/>
      <c r="N319" s="46"/>
      <c r="O319" s="47" t="s">
        <v>41</v>
      </c>
      <c r="P319" s="38">
        <v>9</v>
      </c>
      <c r="Q319" s="38">
        <v>1</v>
      </c>
      <c r="R319" s="38">
        <v>1</v>
      </c>
      <c r="S319" s="38">
        <v>5</v>
      </c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42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8"/>
      <c r="O320" s="47" t="s">
        <v>22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8"/>
      <c r="O321" s="47" t="s">
        <v>22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20</v>
      </c>
      <c r="G322" s="38">
        <v>38</v>
      </c>
      <c r="H322" s="38">
        <v>30</v>
      </c>
      <c r="I322" s="38">
        <v>46</v>
      </c>
      <c r="J322" s="38">
        <v>10</v>
      </c>
      <c r="K322" s="38">
        <f t="shared" si="33"/>
        <v>25.643999999999998</v>
      </c>
      <c r="L322" s="38"/>
      <c r="M322" s="40"/>
      <c r="N322" s="48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21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9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E324" t="s">
        <v>0</v>
      </c>
      <c r="F324" s="1"/>
      <c r="G324" s="1">
        <v>45632</v>
      </c>
    </row>
    <row r="325" spans="1:21" x14ac:dyDescent="0.25">
      <c r="A325" s="2" t="s">
        <v>1</v>
      </c>
      <c r="B325" s="3" t="s">
        <v>2</v>
      </c>
      <c r="C325" s="3" t="s">
        <v>3</v>
      </c>
      <c r="D325" s="4" t="s">
        <v>4</v>
      </c>
      <c r="E325" s="4"/>
      <c r="F325" s="5"/>
      <c r="G325" s="5"/>
      <c r="H325" s="5"/>
      <c r="I325" s="5"/>
      <c r="J325" s="5"/>
      <c r="K325" s="6" t="s">
        <v>5</v>
      </c>
      <c r="L325" s="7"/>
      <c r="M325" s="4" t="s">
        <v>6</v>
      </c>
      <c r="N325" s="4"/>
      <c r="O325" s="5"/>
      <c r="P325" s="5"/>
      <c r="Q325" s="5"/>
      <c r="R325" s="5"/>
      <c r="S325" s="5"/>
      <c r="T325" s="8" t="s">
        <v>7</v>
      </c>
      <c r="U325" s="9" t="s">
        <v>8</v>
      </c>
    </row>
    <row r="326" spans="1:21" ht="25.5" x14ac:dyDescent="0.25">
      <c r="A326" s="2"/>
      <c r="B326" s="3"/>
      <c r="C326" s="3"/>
      <c r="D326" s="10" t="s">
        <v>9</v>
      </c>
      <c r="E326" s="11" t="s">
        <v>10</v>
      </c>
      <c r="F326" s="11" t="s">
        <v>11</v>
      </c>
      <c r="G326" s="12" t="s">
        <v>12</v>
      </c>
      <c r="H326" s="13"/>
      <c r="I326" s="13"/>
      <c r="J326" s="13"/>
      <c r="K326" s="13"/>
      <c r="L326" s="14" t="s">
        <v>13</v>
      </c>
      <c r="M326" s="10" t="s">
        <v>9</v>
      </c>
      <c r="N326" s="15" t="s">
        <v>14</v>
      </c>
      <c r="O326" s="11" t="s">
        <v>11</v>
      </c>
      <c r="P326" s="12" t="s">
        <v>12</v>
      </c>
      <c r="Q326" s="13"/>
      <c r="R326" s="13"/>
      <c r="S326" s="13"/>
      <c r="T326" s="8"/>
      <c r="U326" s="9"/>
    </row>
    <row r="327" spans="1:21" x14ac:dyDescent="0.25">
      <c r="A327" s="2"/>
      <c r="B327" s="3"/>
      <c r="C327" s="3"/>
      <c r="D327" s="10"/>
      <c r="E327" s="11"/>
      <c r="F327" s="11"/>
      <c r="G327" s="16" t="s">
        <v>15</v>
      </c>
      <c r="H327" s="17" t="s">
        <v>16</v>
      </c>
      <c r="I327" s="18" t="s">
        <v>17</v>
      </c>
      <c r="J327" s="19">
        <v>0</v>
      </c>
      <c r="K327" s="13"/>
      <c r="L327" s="20"/>
      <c r="M327" s="10"/>
      <c r="N327" s="15"/>
      <c r="O327" s="11"/>
      <c r="P327" s="16" t="s">
        <v>15</v>
      </c>
      <c r="Q327" s="17" t="s">
        <v>16</v>
      </c>
      <c r="R327" s="18" t="s">
        <v>17</v>
      </c>
      <c r="S327" s="19">
        <v>0</v>
      </c>
      <c r="T327" s="8"/>
      <c r="U327" s="9"/>
    </row>
    <row r="328" spans="1:21" x14ac:dyDescent="0.25">
      <c r="A328" s="21"/>
      <c r="B328" s="22"/>
      <c r="C328" s="23"/>
      <c r="D328" s="24"/>
      <c r="E328" s="25"/>
      <c r="F328" s="25"/>
      <c r="G328" s="26"/>
      <c r="H328" s="27"/>
      <c r="I328" s="28"/>
      <c r="J328" s="29"/>
      <c r="K328" s="30"/>
      <c r="L328" s="30"/>
      <c r="M328" s="24"/>
      <c r="N328" s="25"/>
      <c r="O328" s="25"/>
      <c r="P328" s="26"/>
      <c r="Q328" s="27"/>
      <c r="R328" s="28"/>
      <c r="S328" s="29"/>
      <c r="T328" s="31"/>
      <c r="U328" s="32"/>
    </row>
    <row r="329" spans="1:21" x14ac:dyDescent="0.25">
      <c r="A329" s="33"/>
      <c r="B329" s="33">
        <v>118</v>
      </c>
      <c r="C329" s="34"/>
      <c r="D329" s="35">
        <v>160</v>
      </c>
      <c r="E329" s="36"/>
      <c r="F329" s="37"/>
      <c r="G329" s="38"/>
      <c r="H329" s="38"/>
      <c r="I329" s="38"/>
      <c r="J329" s="38"/>
      <c r="K329" s="38">
        <f>((SUM(H331:H342)*H330)+(SUM(G331:G342)*G330)+(SUM(I331:I342)*I330))/1000</f>
        <v>127.11</v>
      </c>
      <c r="L329" s="38" t="e">
        <f>T329*100/M329</f>
        <v>#DIV/0!</v>
      </c>
      <c r="M329" s="35"/>
      <c r="N329" s="36"/>
      <c r="O329" s="37"/>
      <c r="P329" s="38"/>
      <c r="Q329" s="38"/>
      <c r="R329" s="38"/>
      <c r="S329" s="38"/>
      <c r="T329" s="39">
        <f>((SUM(Q331:Q342)*Q330)+(SUM(P331:P342)*P330)+(SUM(R331:R342)*R330))/1000</f>
        <v>0</v>
      </c>
      <c r="U329" s="39" t="e">
        <f>T329*100/M329</f>
        <v>#DIV/0!</v>
      </c>
    </row>
    <row r="330" spans="1:21" x14ac:dyDescent="0.25">
      <c r="A330" s="33"/>
      <c r="B330" s="40"/>
      <c r="C330" s="13"/>
      <c r="D330" s="40"/>
      <c r="E330" s="41" t="s">
        <v>19</v>
      </c>
      <c r="F330" s="42"/>
      <c r="G330" s="43">
        <v>230</v>
      </c>
      <c r="H330" s="43">
        <v>232</v>
      </c>
      <c r="I330" s="43">
        <v>230</v>
      </c>
      <c r="J330" s="43"/>
      <c r="K330" s="38"/>
      <c r="L330" s="38"/>
      <c r="M330" s="40"/>
      <c r="N330" s="41" t="s">
        <v>19</v>
      </c>
      <c r="O330" s="42"/>
      <c r="P330" s="43"/>
      <c r="Q330" s="43"/>
      <c r="R330" s="43"/>
      <c r="S330" s="38"/>
      <c r="T330" s="44"/>
      <c r="U330" s="45"/>
    </row>
    <row r="331" spans="1:21" x14ac:dyDescent="0.25">
      <c r="A331" s="33"/>
      <c r="B331" s="40"/>
      <c r="C331" s="13"/>
      <c r="D331" s="40"/>
      <c r="E331" s="46"/>
      <c r="F331" s="47" t="s">
        <v>30</v>
      </c>
      <c r="G331" s="38">
        <v>55</v>
      </c>
      <c r="H331" s="38">
        <v>50</v>
      </c>
      <c r="I331" s="38">
        <v>40</v>
      </c>
      <c r="J331" s="38">
        <v>9</v>
      </c>
      <c r="K331" s="38">
        <f>(G331*$G$7+H331*$H$7+I331*$I$7)/1000</f>
        <v>32.57</v>
      </c>
      <c r="L331" s="38"/>
      <c r="M331" s="40"/>
      <c r="N331" s="46"/>
      <c r="O331" s="47" t="s">
        <v>22</v>
      </c>
      <c r="P331" s="38"/>
      <c r="Q331" s="38"/>
      <c r="R331" s="38"/>
      <c r="S331" s="38"/>
      <c r="T331" s="44">
        <f t="shared" ref="T331:T342" si="34">(P331*$P$7+Q331*$Q$7+R331*$R$7)/1000</f>
        <v>0</v>
      </c>
      <c r="U331" s="45"/>
    </row>
    <row r="332" spans="1:21" x14ac:dyDescent="0.25">
      <c r="A332" s="33"/>
      <c r="B332" s="40"/>
      <c r="C332" s="13"/>
      <c r="D332" s="40"/>
      <c r="E332" s="46"/>
      <c r="F332" s="47" t="s">
        <v>31</v>
      </c>
      <c r="G332" s="38">
        <v>73</v>
      </c>
      <c r="H332" s="38">
        <v>85</v>
      </c>
      <c r="I332" s="38">
        <v>54</v>
      </c>
      <c r="J332" s="38">
        <v>14</v>
      </c>
      <c r="K332" s="38">
        <f t="shared" ref="K332:K342" si="35">(G332*$G$7+H332*$H$7+I332*$I$7)/1000</f>
        <v>47.572000000000003</v>
      </c>
      <c r="L332" s="38"/>
      <c r="M332" s="40"/>
      <c r="N332" s="48"/>
      <c r="O332" s="47" t="s">
        <v>22</v>
      </c>
      <c r="P332" s="38"/>
      <c r="Q332" s="38"/>
      <c r="R332" s="38"/>
      <c r="S332" s="38"/>
      <c r="T332" s="44">
        <f t="shared" si="34"/>
        <v>0</v>
      </c>
      <c r="U332" s="45"/>
    </row>
    <row r="333" spans="1:21" x14ac:dyDescent="0.25">
      <c r="A333" s="33"/>
      <c r="B333" s="40"/>
      <c r="C333" s="13"/>
      <c r="D333" s="40"/>
      <c r="E333" s="46"/>
      <c r="F333" s="47" t="s">
        <v>36</v>
      </c>
      <c r="G333" s="38">
        <v>45</v>
      </c>
      <c r="H333" s="38">
        <v>43</v>
      </c>
      <c r="I333" s="38">
        <v>57</v>
      </c>
      <c r="J333" s="38">
        <v>8</v>
      </c>
      <c r="K333" s="38">
        <f t="shared" si="35"/>
        <v>32.597999999999999</v>
      </c>
      <c r="L333" s="38"/>
      <c r="M333" s="40"/>
      <c r="N333" s="46"/>
      <c r="O333" s="47" t="s">
        <v>22</v>
      </c>
      <c r="P333" s="38"/>
      <c r="Q333" s="38"/>
      <c r="R333" s="38"/>
      <c r="S333" s="38"/>
      <c r="T333" s="44">
        <f t="shared" si="34"/>
        <v>0</v>
      </c>
      <c r="U333" s="45"/>
    </row>
    <row r="334" spans="1:21" x14ac:dyDescent="0.25">
      <c r="A334" s="33"/>
      <c r="B334" s="40"/>
      <c r="C334" s="13"/>
      <c r="D334" s="40"/>
      <c r="E334" s="46"/>
      <c r="F334" s="47" t="s">
        <v>32</v>
      </c>
      <c r="G334" s="38">
        <v>20</v>
      </c>
      <c r="H334" s="38">
        <v>12</v>
      </c>
      <c r="I334" s="38">
        <v>17</v>
      </c>
      <c r="J334" s="38">
        <v>7</v>
      </c>
      <c r="K334" s="38">
        <f t="shared" si="35"/>
        <v>11.026</v>
      </c>
      <c r="L334" s="38"/>
      <c r="M334" s="40"/>
      <c r="N334" s="48"/>
      <c r="O334" s="47" t="s">
        <v>22</v>
      </c>
      <c r="P334" s="38"/>
      <c r="Q334" s="38"/>
      <c r="R334" s="38"/>
      <c r="S334" s="38"/>
      <c r="T334" s="44">
        <f t="shared" si="34"/>
        <v>0</v>
      </c>
      <c r="U334" s="45"/>
    </row>
    <row r="335" spans="1:21" x14ac:dyDescent="0.25">
      <c r="A335" s="33"/>
      <c r="B335" s="40"/>
      <c r="C335" s="13"/>
      <c r="D335" s="40"/>
      <c r="E335" s="46"/>
      <c r="F335" s="47" t="s">
        <v>22</v>
      </c>
      <c r="G335" s="38"/>
      <c r="H335" s="38"/>
      <c r="I335" s="38"/>
      <c r="J335" s="38"/>
      <c r="K335" s="38">
        <f t="shared" si="35"/>
        <v>0</v>
      </c>
      <c r="L335" s="38"/>
      <c r="M335" s="40"/>
      <c r="N335" s="46"/>
      <c r="O335" s="47" t="s">
        <v>22</v>
      </c>
      <c r="P335" s="38"/>
      <c r="Q335" s="38"/>
      <c r="R335" s="38"/>
      <c r="S335" s="38"/>
      <c r="T335" s="44">
        <f t="shared" si="34"/>
        <v>0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22</v>
      </c>
      <c r="G336" s="38"/>
      <c r="H336" s="38"/>
      <c r="I336" s="38"/>
      <c r="J336" s="38"/>
      <c r="K336" s="38">
        <f t="shared" si="35"/>
        <v>0</v>
      </c>
      <c r="L336" s="38"/>
      <c r="M336" s="40"/>
      <c r="N336" s="46"/>
      <c r="O336" s="47" t="s">
        <v>22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22</v>
      </c>
      <c r="G337" s="38"/>
      <c r="H337" s="38"/>
      <c r="I337" s="38"/>
      <c r="J337" s="38"/>
      <c r="K337" s="38">
        <f t="shared" si="35"/>
        <v>0</v>
      </c>
      <c r="L337" s="38"/>
      <c r="M337" s="40"/>
      <c r="N337" s="46"/>
      <c r="O337" s="47" t="s">
        <v>22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22</v>
      </c>
      <c r="G338" s="38"/>
      <c r="H338" s="38"/>
      <c r="I338" s="38"/>
      <c r="J338" s="38"/>
      <c r="K338" s="38">
        <f t="shared" si="35"/>
        <v>0</v>
      </c>
      <c r="L338" s="38"/>
      <c r="M338" s="40"/>
      <c r="N338" s="46"/>
      <c r="O338" s="47" t="s">
        <v>22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22</v>
      </c>
      <c r="G339" s="38"/>
      <c r="H339" s="38"/>
      <c r="I339" s="38"/>
      <c r="J339" s="38"/>
      <c r="K339" s="38">
        <f t="shared" si="35"/>
        <v>0</v>
      </c>
      <c r="L339" s="38"/>
      <c r="M339" s="40"/>
      <c r="N339" s="48"/>
      <c r="O339" s="47" t="s">
        <v>22</v>
      </c>
      <c r="P339" s="38"/>
      <c r="Q339" s="38"/>
      <c r="R339" s="38"/>
      <c r="S339" s="38"/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22</v>
      </c>
      <c r="G340" s="38"/>
      <c r="H340" s="38"/>
      <c r="I340" s="38"/>
      <c r="J340" s="38"/>
      <c r="K340" s="38">
        <f t="shared" si="35"/>
        <v>0</v>
      </c>
      <c r="L340" s="38"/>
      <c r="M340" s="40"/>
      <c r="N340" s="48"/>
      <c r="O340" s="47" t="s">
        <v>22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8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22</v>
      </c>
      <c r="G342" s="38"/>
      <c r="H342" s="38"/>
      <c r="I342" s="38"/>
      <c r="J342" s="38"/>
      <c r="K342" s="38">
        <f t="shared" si="35"/>
        <v>0</v>
      </c>
      <c r="L342" s="38"/>
      <c r="M342" s="40"/>
      <c r="N342" s="49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E343" t="s">
        <v>0</v>
      </c>
      <c r="F343" s="1"/>
      <c r="G343" s="1">
        <v>45675</v>
      </c>
    </row>
    <row r="344" spans="1:21" x14ac:dyDescent="0.25">
      <c r="A344" s="2" t="s">
        <v>1</v>
      </c>
      <c r="B344" s="3" t="s">
        <v>2</v>
      </c>
      <c r="C344" s="3" t="s">
        <v>3</v>
      </c>
      <c r="D344" s="4" t="s">
        <v>4</v>
      </c>
      <c r="E344" s="4"/>
      <c r="F344" s="5"/>
      <c r="G344" s="5"/>
      <c r="H344" s="5"/>
      <c r="I344" s="5"/>
      <c r="J344" s="5"/>
      <c r="K344" s="6" t="s">
        <v>5</v>
      </c>
      <c r="L344" s="7"/>
      <c r="M344" s="4" t="s">
        <v>6</v>
      </c>
      <c r="N344" s="4"/>
      <c r="O344" s="5"/>
      <c r="P344" s="5"/>
      <c r="Q344" s="5"/>
      <c r="R344" s="5"/>
      <c r="S344" s="5"/>
      <c r="T344" s="8" t="s">
        <v>7</v>
      </c>
      <c r="U344" s="9" t="s">
        <v>8</v>
      </c>
    </row>
    <row r="345" spans="1:21" ht="25.5" x14ac:dyDescent="0.25">
      <c r="A345" s="2"/>
      <c r="B345" s="3"/>
      <c r="C345" s="3"/>
      <c r="D345" s="10" t="s">
        <v>9</v>
      </c>
      <c r="E345" s="11" t="s">
        <v>10</v>
      </c>
      <c r="F345" s="11" t="s">
        <v>11</v>
      </c>
      <c r="G345" s="12" t="s">
        <v>12</v>
      </c>
      <c r="H345" s="13"/>
      <c r="I345" s="13"/>
      <c r="J345" s="13"/>
      <c r="K345" s="13"/>
      <c r="L345" s="14" t="s">
        <v>13</v>
      </c>
      <c r="M345" s="10" t="s">
        <v>9</v>
      </c>
      <c r="N345" s="15" t="s">
        <v>14</v>
      </c>
      <c r="O345" s="11" t="s">
        <v>11</v>
      </c>
      <c r="P345" s="12" t="s">
        <v>12</v>
      </c>
      <c r="Q345" s="13"/>
      <c r="R345" s="13"/>
      <c r="S345" s="13"/>
      <c r="T345" s="8"/>
      <c r="U345" s="9"/>
    </row>
    <row r="346" spans="1:21" x14ac:dyDescent="0.25">
      <c r="A346" s="2"/>
      <c r="B346" s="3"/>
      <c r="C346" s="3"/>
      <c r="D346" s="10"/>
      <c r="E346" s="11"/>
      <c r="F346" s="11"/>
      <c r="G346" s="16" t="s">
        <v>15</v>
      </c>
      <c r="H346" s="17" t="s">
        <v>16</v>
      </c>
      <c r="I346" s="18" t="s">
        <v>17</v>
      </c>
      <c r="J346" s="19">
        <v>0</v>
      </c>
      <c r="K346" s="13"/>
      <c r="L346" s="20"/>
      <c r="M346" s="10"/>
      <c r="N346" s="15"/>
      <c r="O346" s="11"/>
      <c r="P346" s="16" t="s">
        <v>15</v>
      </c>
      <c r="Q346" s="17" t="s">
        <v>16</v>
      </c>
      <c r="R346" s="18" t="s">
        <v>17</v>
      </c>
      <c r="S346" s="19">
        <v>0</v>
      </c>
      <c r="T346" s="8"/>
      <c r="U346" s="9"/>
    </row>
    <row r="347" spans="1:21" x14ac:dyDescent="0.25">
      <c r="A347" s="21"/>
      <c r="B347" s="22"/>
      <c r="C347" s="23"/>
      <c r="D347" s="24"/>
      <c r="E347" s="25"/>
      <c r="F347" s="25"/>
      <c r="G347" s="26"/>
      <c r="H347" s="27"/>
      <c r="I347" s="28"/>
      <c r="J347" s="29"/>
      <c r="K347" s="30"/>
      <c r="L347" s="30"/>
      <c r="M347" s="24"/>
      <c r="N347" s="25"/>
      <c r="O347" s="25"/>
      <c r="P347" s="26"/>
      <c r="Q347" s="27"/>
      <c r="R347" s="28"/>
      <c r="S347" s="29"/>
      <c r="T347" s="31"/>
      <c r="U347" s="32"/>
    </row>
    <row r="348" spans="1:21" x14ac:dyDescent="0.25">
      <c r="A348" s="33"/>
      <c r="B348" s="33">
        <v>119</v>
      </c>
      <c r="C348" s="34"/>
      <c r="D348" s="35">
        <v>630</v>
      </c>
      <c r="E348" s="36"/>
      <c r="F348" s="37"/>
      <c r="G348" s="38"/>
      <c r="H348" s="38"/>
      <c r="I348" s="38"/>
      <c r="J348" s="38"/>
      <c r="K348" s="38">
        <f>((SUM(H350:H361)*H349)+(SUM(G350:G361)*G349)+(SUM(I350:I361)*I349))/1000</f>
        <v>0</v>
      </c>
      <c r="L348" s="38">
        <f>T348*100/M348</f>
        <v>0</v>
      </c>
      <c r="M348" s="35">
        <v>630</v>
      </c>
      <c r="N348" s="36"/>
      <c r="O348" s="37"/>
      <c r="P348" s="38"/>
      <c r="Q348" s="38"/>
      <c r="R348" s="38"/>
      <c r="S348" s="38"/>
      <c r="T348" s="39">
        <f>((SUM(Q350:Q361)*H349)+(SUM(P350:P361)*G349)+(SUM(R350:R361)*I349))/1000</f>
        <v>0</v>
      </c>
      <c r="U348" s="39">
        <f>T348*100/M348</f>
        <v>0</v>
      </c>
    </row>
    <row r="349" spans="1:21" x14ac:dyDescent="0.25">
      <c r="A349" s="33"/>
      <c r="B349" s="40"/>
      <c r="C349" s="13"/>
      <c r="D349" s="40"/>
      <c r="E349" s="41" t="s">
        <v>19</v>
      </c>
      <c r="F349" s="42"/>
      <c r="G349" s="43"/>
      <c r="H349" s="43"/>
      <c r="I349" s="43"/>
      <c r="J349" s="43"/>
      <c r="K349" s="38"/>
      <c r="L349" s="38"/>
      <c r="M349" s="40"/>
      <c r="N349" s="41" t="s">
        <v>19</v>
      </c>
      <c r="O349" s="42"/>
      <c r="P349" s="43">
        <v>233</v>
      </c>
      <c r="Q349" s="43">
        <v>231</v>
      </c>
      <c r="R349" s="43">
        <v>235</v>
      </c>
      <c r="S349" s="38"/>
      <c r="T349" s="44"/>
      <c r="U349" s="45"/>
    </row>
    <row r="350" spans="1:21" x14ac:dyDescent="0.25">
      <c r="A350" s="33"/>
      <c r="B350" s="40"/>
      <c r="C350" s="13"/>
      <c r="D350" s="40"/>
      <c r="E350" s="46"/>
      <c r="F350" s="47" t="s">
        <v>22</v>
      </c>
      <c r="G350" s="38"/>
      <c r="H350" s="38"/>
      <c r="I350" s="38"/>
      <c r="J350" s="38"/>
      <c r="K350" s="38">
        <f>(G350*$G$7+H350*$H$7+I350*$I$7)/1000</f>
        <v>0</v>
      </c>
      <c r="L350" s="38"/>
      <c r="M350" s="40"/>
      <c r="N350" s="46"/>
      <c r="O350" s="47" t="s">
        <v>35</v>
      </c>
      <c r="P350" s="38">
        <v>18</v>
      </c>
      <c r="Q350" s="38">
        <v>15</v>
      </c>
      <c r="R350" s="38">
        <v>8</v>
      </c>
      <c r="S350" s="38">
        <v>10</v>
      </c>
      <c r="T350" s="44">
        <f t="shared" ref="T350:T361" si="36">(P350*$P$7+Q350*$Q$7+R350*$R$7)/1000</f>
        <v>0</v>
      </c>
      <c r="U350" s="45"/>
    </row>
    <row r="351" spans="1:21" x14ac:dyDescent="0.25">
      <c r="A351" s="33"/>
      <c r="B351" s="40"/>
      <c r="C351" s="13"/>
      <c r="D351" s="40"/>
      <c r="E351" s="46"/>
      <c r="F351" s="47" t="s">
        <v>31</v>
      </c>
      <c r="G351" s="38">
        <v>16</v>
      </c>
      <c r="H351" s="38">
        <v>24</v>
      </c>
      <c r="I351" s="38">
        <v>15</v>
      </c>
      <c r="J351" s="38">
        <v>10</v>
      </c>
      <c r="K351" s="38">
        <f t="shared" ref="K351:K361" si="37">(G351*$G$7+H351*$H$7+I351*$I$7)/1000</f>
        <v>12.334</v>
      </c>
      <c r="L351" s="38"/>
      <c r="M351" s="40"/>
      <c r="N351" s="48"/>
      <c r="O351" s="47" t="s">
        <v>23</v>
      </c>
      <c r="P351" s="38"/>
      <c r="Q351" s="38"/>
      <c r="R351" s="38"/>
      <c r="S351" s="38"/>
      <c r="T351" s="44">
        <f t="shared" si="36"/>
        <v>0</v>
      </c>
      <c r="U351" s="45"/>
    </row>
    <row r="352" spans="1:21" x14ac:dyDescent="0.25">
      <c r="A352" s="33"/>
      <c r="B352" s="40"/>
      <c r="C352" s="13"/>
      <c r="D352" s="40"/>
      <c r="E352" s="46"/>
      <c r="F352" s="47" t="s">
        <v>22</v>
      </c>
      <c r="G352" s="38"/>
      <c r="H352" s="38"/>
      <c r="I352" s="38"/>
      <c r="J352" s="38"/>
      <c r="K352" s="38">
        <f t="shared" si="37"/>
        <v>0</v>
      </c>
      <c r="L352" s="38"/>
      <c r="M352" s="40"/>
      <c r="N352" s="46"/>
      <c r="O352" s="47" t="s">
        <v>37</v>
      </c>
      <c r="P352" s="38">
        <v>20</v>
      </c>
      <c r="Q352" s="38">
        <v>15</v>
      </c>
      <c r="R352" s="38">
        <v>10</v>
      </c>
      <c r="S352" s="38">
        <v>9</v>
      </c>
      <c r="T352" s="44">
        <f t="shared" si="36"/>
        <v>0</v>
      </c>
      <c r="U352" s="45"/>
    </row>
    <row r="353" spans="1:21" x14ac:dyDescent="0.25">
      <c r="A353" s="33"/>
      <c r="B353" s="40"/>
      <c r="C353" s="13"/>
      <c r="D353" s="40"/>
      <c r="E353" s="46"/>
      <c r="F353" s="47" t="s">
        <v>22</v>
      </c>
      <c r="G353" s="38"/>
      <c r="H353" s="38"/>
      <c r="I353" s="38"/>
      <c r="J353" s="38"/>
      <c r="K353" s="38">
        <f t="shared" si="37"/>
        <v>0</v>
      </c>
      <c r="L353" s="38"/>
      <c r="M353" s="40"/>
      <c r="N353" s="48"/>
      <c r="O353" s="47" t="s">
        <v>25</v>
      </c>
      <c r="P353" s="38">
        <v>15</v>
      </c>
      <c r="Q353" s="38">
        <v>21</v>
      </c>
      <c r="R353" s="38">
        <v>8</v>
      </c>
      <c r="S353" s="38">
        <v>7</v>
      </c>
      <c r="T353" s="44">
        <f t="shared" si="36"/>
        <v>0</v>
      </c>
      <c r="U353" s="45"/>
    </row>
    <row r="354" spans="1:21" x14ac:dyDescent="0.25">
      <c r="A354" s="33"/>
      <c r="B354" s="40"/>
      <c r="C354" s="13"/>
      <c r="D354" s="40"/>
      <c r="E354" s="46"/>
      <c r="F354" s="47" t="s">
        <v>22</v>
      </c>
      <c r="G354" s="38"/>
      <c r="H354" s="38"/>
      <c r="I354" s="38"/>
      <c r="J354" s="38"/>
      <c r="K354" s="38">
        <f t="shared" si="37"/>
        <v>0</v>
      </c>
      <c r="L354" s="38"/>
      <c r="M354" s="40"/>
      <c r="N354" s="46"/>
      <c r="O354" s="47" t="s">
        <v>39</v>
      </c>
      <c r="P354" s="38">
        <v>17</v>
      </c>
      <c r="Q354" s="38">
        <v>23</v>
      </c>
      <c r="R354" s="38">
        <v>20</v>
      </c>
      <c r="S354" s="38">
        <v>6</v>
      </c>
      <c r="T354" s="44">
        <f t="shared" si="36"/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33</v>
      </c>
      <c r="G355" s="38">
        <v>19</v>
      </c>
      <c r="H355" s="38">
        <v>17</v>
      </c>
      <c r="I355" s="38">
        <v>26</v>
      </c>
      <c r="J355" s="38">
        <v>10</v>
      </c>
      <c r="K355" s="38">
        <f t="shared" si="37"/>
        <v>13.944000000000001</v>
      </c>
      <c r="L355" s="38"/>
      <c r="M355" s="40"/>
      <c r="N355" s="46"/>
      <c r="O355" s="47" t="s">
        <v>27</v>
      </c>
      <c r="P355" s="38">
        <v>18</v>
      </c>
      <c r="Q355" s="38">
        <v>30</v>
      </c>
      <c r="R355" s="38">
        <v>34</v>
      </c>
      <c r="S355" s="38">
        <v>10</v>
      </c>
      <c r="T355" s="44">
        <f t="shared" si="36"/>
        <v>0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22</v>
      </c>
      <c r="G356" s="38"/>
      <c r="H356" s="38"/>
      <c r="I356" s="38"/>
      <c r="J356" s="38"/>
      <c r="K356" s="38">
        <f t="shared" si="37"/>
        <v>0</v>
      </c>
      <c r="L356" s="38"/>
      <c r="M356" s="40"/>
      <c r="N356" s="46"/>
      <c r="O356" s="47" t="s">
        <v>28</v>
      </c>
      <c r="P356" s="38">
        <v>27</v>
      </c>
      <c r="Q356" s="38">
        <v>35</v>
      </c>
      <c r="R356" s="38">
        <v>35</v>
      </c>
      <c r="S356" s="38">
        <v>9</v>
      </c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24</v>
      </c>
      <c r="G357" s="38">
        <v>9</v>
      </c>
      <c r="H357" s="38">
        <v>8</v>
      </c>
      <c r="I357" s="38">
        <v>8</v>
      </c>
      <c r="J357" s="38">
        <v>4</v>
      </c>
      <c r="K357" s="38">
        <f t="shared" si="37"/>
        <v>5.6180000000000003</v>
      </c>
      <c r="L357" s="38"/>
      <c r="M357" s="40"/>
      <c r="N357" s="46"/>
      <c r="O357" s="47" t="s">
        <v>41</v>
      </c>
      <c r="P357" s="38">
        <v>22</v>
      </c>
      <c r="Q357" s="38">
        <v>13</v>
      </c>
      <c r="R357" s="38">
        <v>27</v>
      </c>
      <c r="S357" s="38">
        <v>11</v>
      </c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42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8"/>
      <c r="O358" s="47" t="s">
        <v>43</v>
      </c>
      <c r="P358" s="38">
        <v>22</v>
      </c>
      <c r="Q358" s="38">
        <v>28</v>
      </c>
      <c r="R358" s="38">
        <v>16</v>
      </c>
      <c r="S358" s="38">
        <v>5</v>
      </c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26</v>
      </c>
      <c r="G359" s="38">
        <v>37</v>
      </c>
      <c r="H359" s="38">
        <v>38</v>
      </c>
      <c r="I359" s="38">
        <v>43</v>
      </c>
      <c r="J359" s="38">
        <v>11</v>
      </c>
      <c r="K359" s="38">
        <f t="shared" si="37"/>
        <v>26.515999999999998</v>
      </c>
      <c r="L359" s="38"/>
      <c r="M359" s="40"/>
      <c r="N359" s="48"/>
      <c r="O359" s="47" t="s">
        <v>45</v>
      </c>
      <c r="P359" s="38">
        <v>8</v>
      </c>
      <c r="Q359" s="38">
        <v>11</v>
      </c>
      <c r="R359" s="38">
        <v>18</v>
      </c>
      <c r="S359" s="38">
        <v>6</v>
      </c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20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8"/>
      <c r="O360" s="47" t="s">
        <v>55</v>
      </c>
      <c r="P360" s="38">
        <v>21</v>
      </c>
      <c r="Q360" s="38">
        <v>13</v>
      </c>
      <c r="R360" s="38">
        <v>23</v>
      </c>
      <c r="S360" s="38">
        <v>12</v>
      </c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21</v>
      </c>
      <c r="G361" s="38">
        <v>41</v>
      </c>
      <c r="H361" s="38">
        <v>0</v>
      </c>
      <c r="I361" s="38">
        <v>11</v>
      </c>
      <c r="J361" s="38">
        <v>1</v>
      </c>
      <c r="K361" s="38">
        <f t="shared" si="37"/>
        <v>11.752000000000001</v>
      </c>
      <c r="L361" s="38"/>
      <c r="M361" s="40"/>
      <c r="N361" s="49"/>
      <c r="O361" s="47" t="s">
        <v>57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E362" t="s">
        <v>0</v>
      </c>
      <c r="F362" s="1"/>
      <c r="G362" s="1">
        <v>45681</v>
      </c>
    </row>
    <row r="363" spans="1:21" x14ac:dyDescent="0.25">
      <c r="A363" s="2" t="s">
        <v>1</v>
      </c>
      <c r="B363" s="3" t="s">
        <v>2</v>
      </c>
      <c r="C363" s="3" t="s">
        <v>3</v>
      </c>
      <c r="D363" s="4" t="s">
        <v>4</v>
      </c>
      <c r="E363" s="4"/>
      <c r="F363" s="5"/>
      <c r="G363" s="5"/>
      <c r="H363" s="5"/>
      <c r="I363" s="5"/>
      <c r="J363" s="5"/>
      <c r="K363" s="6" t="s">
        <v>5</v>
      </c>
      <c r="L363" s="7"/>
      <c r="M363" s="4" t="s">
        <v>6</v>
      </c>
      <c r="N363" s="4"/>
      <c r="O363" s="5"/>
      <c r="P363" s="5"/>
      <c r="Q363" s="5"/>
      <c r="R363" s="5"/>
      <c r="S363" s="5"/>
      <c r="T363" s="8" t="s">
        <v>7</v>
      </c>
      <c r="U363" s="9" t="s">
        <v>8</v>
      </c>
    </row>
    <row r="364" spans="1:21" ht="25.5" x14ac:dyDescent="0.25">
      <c r="A364" s="2"/>
      <c r="B364" s="3"/>
      <c r="C364" s="3"/>
      <c r="D364" s="10" t="s">
        <v>9</v>
      </c>
      <c r="E364" s="11" t="s">
        <v>10</v>
      </c>
      <c r="F364" s="11" t="s">
        <v>11</v>
      </c>
      <c r="G364" s="12" t="s">
        <v>12</v>
      </c>
      <c r="H364" s="13"/>
      <c r="I364" s="13"/>
      <c r="J364" s="13"/>
      <c r="K364" s="13"/>
      <c r="L364" s="14" t="s">
        <v>13</v>
      </c>
      <c r="M364" s="10" t="s">
        <v>9</v>
      </c>
      <c r="N364" s="15" t="s">
        <v>14</v>
      </c>
      <c r="O364" s="11" t="s">
        <v>11</v>
      </c>
      <c r="P364" s="12" t="s">
        <v>12</v>
      </c>
      <c r="Q364" s="13"/>
      <c r="R364" s="13"/>
      <c r="S364" s="13"/>
      <c r="T364" s="8"/>
      <c r="U364" s="9"/>
    </row>
    <row r="365" spans="1:21" x14ac:dyDescent="0.25">
      <c r="A365" s="2"/>
      <c r="B365" s="3"/>
      <c r="C365" s="3"/>
      <c r="D365" s="10"/>
      <c r="E365" s="11"/>
      <c r="F365" s="11"/>
      <c r="G365" s="16" t="s">
        <v>15</v>
      </c>
      <c r="H365" s="17" t="s">
        <v>16</v>
      </c>
      <c r="I365" s="18" t="s">
        <v>17</v>
      </c>
      <c r="J365" s="19">
        <v>0</v>
      </c>
      <c r="K365" s="13"/>
      <c r="L365" s="20"/>
      <c r="M365" s="10"/>
      <c r="N365" s="15"/>
      <c r="O365" s="11"/>
      <c r="P365" s="16" t="s">
        <v>15</v>
      </c>
      <c r="Q365" s="17" t="s">
        <v>16</v>
      </c>
      <c r="R365" s="18" t="s">
        <v>17</v>
      </c>
      <c r="S365" s="19">
        <v>0</v>
      </c>
      <c r="T365" s="8"/>
      <c r="U365" s="9"/>
    </row>
    <row r="366" spans="1:21" x14ac:dyDescent="0.25">
      <c r="A366" s="21"/>
      <c r="B366" s="22"/>
      <c r="C366" s="23"/>
      <c r="D366" s="24"/>
      <c r="E366" s="25"/>
      <c r="F366" s="25"/>
      <c r="G366" s="26"/>
      <c r="H366" s="27"/>
      <c r="I366" s="28"/>
      <c r="J366" s="29"/>
      <c r="K366" s="30"/>
      <c r="L366" s="30"/>
      <c r="M366" s="24"/>
      <c r="N366" s="25"/>
      <c r="O366" s="25"/>
      <c r="P366" s="26"/>
      <c r="Q366" s="27"/>
      <c r="R366" s="28"/>
      <c r="S366" s="29"/>
      <c r="T366" s="31"/>
      <c r="U366" s="32"/>
    </row>
    <row r="367" spans="1:21" x14ac:dyDescent="0.25">
      <c r="A367" s="33"/>
      <c r="B367" s="33">
        <v>120</v>
      </c>
      <c r="C367" s="34"/>
      <c r="D367" s="35">
        <v>400</v>
      </c>
      <c r="E367" s="36"/>
      <c r="F367" s="37"/>
      <c r="G367" s="38"/>
      <c r="H367" s="38"/>
      <c r="I367" s="38"/>
      <c r="J367" s="38"/>
      <c r="K367" s="38">
        <f>((SUM(H369:H380)*H368)+(SUM(G369:G380)*G368)+(SUM(I369:I380)*I368))/1000</f>
        <v>142.93799999999999</v>
      </c>
      <c r="L367" s="38" t="e">
        <f>T367*100/M367</f>
        <v>#DIV/0!</v>
      </c>
      <c r="M367" s="35"/>
      <c r="N367" s="36"/>
      <c r="O367" s="37"/>
      <c r="P367" s="38"/>
      <c r="Q367" s="38"/>
      <c r="R367" s="38"/>
      <c r="S367" s="38"/>
      <c r="T367" s="39">
        <f>((SUM(Q369:Q380)*Q368)+(SUM(P369:P380)*P368)+(SUM(R369:R380)*R368))/1000</f>
        <v>0</v>
      </c>
      <c r="U367" s="39" t="e">
        <f>T367*100/M367</f>
        <v>#DIV/0!</v>
      </c>
    </row>
    <row r="368" spans="1:21" x14ac:dyDescent="0.25">
      <c r="A368" s="33"/>
      <c r="B368" s="40"/>
      <c r="C368" s="13"/>
      <c r="D368" s="40"/>
      <c r="E368" s="41" t="s">
        <v>19</v>
      </c>
      <c r="F368" s="42"/>
      <c r="G368" s="43">
        <v>235</v>
      </c>
      <c r="H368" s="43">
        <v>229</v>
      </c>
      <c r="I368" s="43">
        <v>234</v>
      </c>
      <c r="J368" s="43"/>
      <c r="K368" s="38"/>
      <c r="L368" s="38"/>
      <c r="M368" s="40"/>
      <c r="N368" s="41" t="s">
        <v>19</v>
      </c>
      <c r="O368" s="42"/>
      <c r="P368" s="43"/>
      <c r="Q368" s="43"/>
      <c r="R368" s="43"/>
      <c r="S368" s="38"/>
      <c r="T368" s="44"/>
      <c r="U368" s="45"/>
    </row>
    <row r="369" spans="1:21" x14ac:dyDescent="0.25">
      <c r="A369" s="33"/>
      <c r="B369" s="40"/>
      <c r="C369" s="13"/>
      <c r="D369" s="40"/>
      <c r="E369" s="46"/>
      <c r="F369" s="47" t="s">
        <v>30</v>
      </c>
      <c r="G369" s="38">
        <v>23</v>
      </c>
      <c r="H369" s="38">
        <v>32</v>
      </c>
      <c r="I369" s="38">
        <v>24</v>
      </c>
      <c r="J369" s="38">
        <v>8</v>
      </c>
      <c r="K369" s="38">
        <f>(G369*$G$7+H369*$H$7+I369*$I$7)/1000</f>
        <v>17.725999999999999</v>
      </c>
      <c r="L369" s="38"/>
      <c r="M369" s="40"/>
      <c r="N369" s="46"/>
      <c r="O369" s="47" t="s">
        <v>22</v>
      </c>
      <c r="P369" s="38"/>
      <c r="Q369" s="38"/>
      <c r="R369" s="38"/>
      <c r="S369" s="38"/>
      <c r="T369" s="44">
        <f t="shared" ref="T369:T380" si="38">(P369*$P$7+Q369*$Q$7+R369*$R$7)/1000</f>
        <v>0</v>
      </c>
      <c r="U369" s="45"/>
    </row>
    <row r="370" spans="1:21" x14ac:dyDescent="0.25">
      <c r="A370" s="33"/>
      <c r="B370" s="40"/>
      <c r="C370" s="13"/>
      <c r="D370" s="40"/>
      <c r="E370" s="46"/>
      <c r="F370" s="47" t="s">
        <v>31</v>
      </c>
      <c r="G370" s="38">
        <v>15</v>
      </c>
      <c r="H370" s="38">
        <v>14</v>
      </c>
      <c r="I370" s="38">
        <v>15</v>
      </c>
      <c r="J370" s="38">
        <v>5</v>
      </c>
      <c r="K370" s="38">
        <f t="shared" ref="K370:K380" si="39">(G370*$G$7+H370*$H$7+I370*$I$7)/1000</f>
        <v>9.8879999999999999</v>
      </c>
      <c r="L370" s="38"/>
      <c r="M370" s="40"/>
      <c r="N370" s="48"/>
      <c r="O370" s="47" t="s">
        <v>22</v>
      </c>
      <c r="P370" s="38"/>
      <c r="Q370" s="38"/>
      <c r="R370" s="38"/>
      <c r="S370" s="38"/>
      <c r="T370" s="44">
        <f t="shared" si="38"/>
        <v>0</v>
      </c>
      <c r="U370" s="45"/>
    </row>
    <row r="371" spans="1:21" x14ac:dyDescent="0.25">
      <c r="A371" s="33"/>
      <c r="B371" s="40"/>
      <c r="C371" s="13"/>
      <c r="D371" s="40"/>
      <c r="E371" s="46"/>
      <c r="F371" s="47" t="s">
        <v>36</v>
      </c>
      <c r="G371" s="38">
        <v>8</v>
      </c>
      <c r="H371" s="38">
        <v>14</v>
      </c>
      <c r="I371" s="38">
        <v>24</v>
      </c>
      <c r="J371" s="38">
        <v>4</v>
      </c>
      <c r="K371" s="38">
        <f t="shared" si="39"/>
        <v>10.34</v>
      </c>
      <c r="L371" s="38"/>
      <c r="M371" s="40"/>
      <c r="N371" s="46"/>
      <c r="O371" s="47" t="s">
        <v>22</v>
      </c>
      <c r="P371" s="38"/>
      <c r="Q371" s="38"/>
      <c r="R371" s="38"/>
      <c r="S371" s="38"/>
      <c r="T371" s="44">
        <f t="shared" si="38"/>
        <v>0</v>
      </c>
      <c r="U371" s="45"/>
    </row>
    <row r="372" spans="1:21" x14ac:dyDescent="0.25">
      <c r="A372" s="33"/>
      <c r="B372" s="40"/>
      <c r="C372" s="13"/>
      <c r="D372" s="40"/>
      <c r="E372" s="46"/>
      <c r="F372" s="47" t="s">
        <v>32</v>
      </c>
      <c r="G372" s="38">
        <v>21</v>
      </c>
      <c r="H372" s="38">
        <v>51</v>
      </c>
      <c r="I372" s="38">
        <v>25</v>
      </c>
      <c r="J372" s="38">
        <v>19</v>
      </c>
      <c r="K372" s="38">
        <f t="shared" si="39"/>
        <v>21.718</v>
      </c>
      <c r="L372" s="38"/>
      <c r="M372" s="40"/>
      <c r="N372" s="48"/>
      <c r="O372" s="47" t="s">
        <v>22</v>
      </c>
      <c r="P372" s="38"/>
      <c r="Q372" s="38"/>
      <c r="R372" s="38"/>
      <c r="S372" s="38"/>
      <c r="T372" s="44">
        <f t="shared" si="38"/>
        <v>0</v>
      </c>
      <c r="U372" s="45"/>
    </row>
    <row r="373" spans="1:21" x14ac:dyDescent="0.25">
      <c r="A373" s="33"/>
      <c r="B373" s="40"/>
      <c r="C373" s="13"/>
      <c r="D373" s="40"/>
      <c r="E373" s="46"/>
      <c r="F373" s="47" t="s">
        <v>38</v>
      </c>
      <c r="G373" s="38">
        <v>14</v>
      </c>
      <c r="H373" s="38">
        <v>18</v>
      </c>
      <c r="I373" s="38">
        <v>6</v>
      </c>
      <c r="J373" s="38">
        <v>9</v>
      </c>
      <c r="K373" s="38">
        <f t="shared" si="39"/>
        <v>8.516</v>
      </c>
      <c r="L373" s="38"/>
      <c r="M373" s="40"/>
      <c r="N373" s="46"/>
      <c r="O373" s="47" t="s">
        <v>22</v>
      </c>
      <c r="P373" s="38"/>
      <c r="Q373" s="38"/>
      <c r="R373" s="38"/>
      <c r="S373" s="38"/>
      <c r="T373" s="44">
        <f t="shared" si="38"/>
        <v>0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33</v>
      </c>
      <c r="G374" s="38">
        <v>13</v>
      </c>
      <c r="H374" s="38">
        <v>8</v>
      </c>
      <c r="I374" s="38">
        <v>10</v>
      </c>
      <c r="J374" s="38">
        <v>4</v>
      </c>
      <c r="K374" s="38">
        <f t="shared" si="39"/>
        <v>6.9740000000000002</v>
      </c>
      <c r="L374" s="38"/>
      <c r="M374" s="40"/>
      <c r="N374" s="46"/>
      <c r="O374" s="47" t="s">
        <v>22</v>
      </c>
      <c r="P374" s="38"/>
      <c r="Q374" s="38"/>
      <c r="R374" s="38"/>
      <c r="S374" s="38"/>
      <c r="T374" s="44">
        <f t="shared" si="38"/>
        <v>0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40</v>
      </c>
      <c r="G375" s="38">
        <v>14</v>
      </c>
      <c r="H375" s="38">
        <v>28</v>
      </c>
      <c r="I375" s="38">
        <v>17</v>
      </c>
      <c r="J375" s="38">
        <v>6</v>
      </c>
      <c r="K375" s="38">
        <f t="shared" si="39"/>
        <v>13.222</v>
      </c>
      <c r="L375" s="38"/>
      <c r="M375" s="40"/>
      <c r="N375" s="46"/>
      <c r="O375" s="47" t="s">
        <v>22</v>
      </c>
      <c r="P375" s="38"/>
      <c r="Q375" s="38"/>
      <c r="R375" s="38"/>
      <c r="S375" s="38"/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24</v>
      </c>
      <c r="G376" s="38">
        <v>20</v>
      </c>
      <c r="H376" s="38">
        <v>10</v>
      </c>
      <c r="I376" s="38">
        <v>13</v>
      </c>
      <c r="J376" s="38">
        <v>7</v>
      </c>
      <c r="K376" s="38">
        <f t="shared" si="39"/>
        <v>9.6780000000000008</v>
      </c>
      <c r="L376" s="38"/>
      <c r="M376" s="40"/>
      <c r="N376" s="46"/>
      <c r="O376" s="47" t="s">
        <v>22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42</v>
      </c>
      <c r="G377" s="38">
        <v>31</v>
      </c>
      <c r="H377" s="38">
        <v>23</v>
      </c>
      <c r="I377" s="38">
        <v>52</v>
      </c>
      <c r="J377" s="38">
        <v>4</v>
      </c>
      <c r="K377" s="38">
        <f t="shared" si="39"/>
        <v>23.864000000000001</v>
      </c>
      <c r="L377" s="38"/>
      <c r="M377" s="40"/>
      <c r="N377" s="48"/>
      <c r="O377" s="47" t="s">
        <v>22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26</v>
      </c>
      <c r="G378" s="38">
        <v>14</v>
      </c>
      <c r="H378" s="38">
        <v>21</v>
      </c>
      <c r="I378" s="38">
        <v>13</v>
      </c>
      <c r="J378" s="38">
        <v>6</v>
      </c>
      <c r="K378" s="38">
        <f t="shared" si="39"/>
        <v>10.763999999999999</v>
      </c>
      <c r="L378" s="38"/>
      <c r="M378" s="40"/>
      <c r="N378" s="48"/>
      <c r="O378" s="47" t="s">
        <v>22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20</v>
      </c>
      <c r="G379" s="38">
        <v>5</v>
      </c>
      <c r="H379" s="38">
        <v>11</v>
      </c>
      <c r="I379" s="38">
        <v>8</v>
      </c>
      <c r="J379" s="38">
        <v>0</v>
      </c>
      <c r="K379" s="38">
        <f t="shared" si="39"/>
        <v>5.38</v>
      </c>
      <c r="L379" s="38"/>
      <c r="M379" s="40"/>
      <c r="N379" s="48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21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9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E381" t="s">
        <v>0</v>
      </c>
      <c r="F381" s="1"/>
      <c r="G381" s="1">
        <v>45681</v>
      </c>
    </row>
    <row r="382" spans="1:21" x14ac:dyDescent="0.25">
      <c r="A382" s="2" t="s">
        <v>1</v>
      </c>
      <c r="B382" s="3" t="s">
        <v>2</v>
      </c>
      <c r="C382" s="3" t="s">
        <v>3</v>
      </c>
      <c r="D382" s="4" t="s">
        <v>4</v>
      </c>
      <c r="E382" s="4"/>
      <c r="F382" s="5"/>
      <c r="G382" s="5"/>
      <c r="H382" s="5"/>
      <c r="I382" s="5"/>
      <c r="J382" s="5"/>
      <c r="K382" s="6" t="s">
        <v>5</v>
      </c>
      <c r="L382" s="7"/>
      <c r="M382" s="4" t="s">
        <v>6</v>
      </c>
      <c r="N382" s="4"/>
      <c r="O382" s="5"/>
      <c r="P382" s="5"/>
      <c r="Q382" s="5"/>
      <c r="R382" s="5"/>
      <c r="S382" s="5"/>
      <c r="T382" s="8" t="s">
        <v>7</v>
      </c>
      <c r="U382" s="9" t="s">
        <v>8</v>
      </c>
    </row>
    <row r="383" spans="1:21" ht="25.5" x14ac:dyDescent="0.25">
      <c r="A383" s="2"/>
      <c r="B383" s="3"/>
      <c r="C383" s="3"/>
      <c r="D383" s="10" t="s">
        <v>9</v>
      </c>
      <c r="E383" s="11" t="s">
        <v>10</v>
      </c>
      <c r="F383" s="11" t="s">
        <v>11</v>
      </c>
      <c r="G383" s="12" t="s">
        <v>12</v>
      </c>
      <c r="H383" s="13"/>
      <c r="I383" s="13"/>
      <c r="J383" s="13"/>
      <c r="K383" s="13"/>
      <c r="L383" s="14" t="s">
        <v>13</v>
      </c>
      <c r="M383" s="10" t="s">
        <v>9</v>
      </c>
      <c r="N383" s="15" t="s">
        <v>14</v>
      </c>
      <c r="O383" s="11" t="s">
        <v>11</v>
      </c>
      <c r="P383" s="12" t="s">
        <v>12</v>
      </c>
      <c r="Q383" s="13"/>
      <c r="R383" s="13"/>
      <c r="S383" s="13"/>
      <c r="T383" s="8"/>
      <c r="U383" s="9"/>
    </row>
    <row r="384" spans="1:21" x14ac:dyDescent="0.25">
      <c r="A384" s="2"/>
      <c r="B384" s="3"/>
      <c r="C384" s="3"/>
      <c r="D384" s="10"/>
      <c r="E384" s="11"/>
      <c r="F384" s="11"/>
      <c r="G384" s="16" t="s">
        <v>15</v>
      </c>
      <c r="H384" s="17" t="s">
        <v>16</v>
      </c>
      <c r="I384" s="18" t="s">
        <v>17</v>
      </c>
      <c r="J384" s="19">
        <v>0</v>
      </c>
      <c r="K384" s="13"/>
      <c r="L384" s="20"/>
      <c r="M384" s="10"/>
      <c r="N384" s="15"/>
      <c r="O384" s="11"/>
      <c r="P384" s="16" t="s">
        <v>15</v>
      </c>
      <c r="Q384" s="17" t="s">
        <v>16</v>
      </c>
      <c r="R384" s="18" t="s">
        <v>17</v>
      </c>
      <c r="S384" s="19">
        <v>0</v>
      </c>
      <c r="T384" s="8"/>
      <c r="U384" s="9"/>
    </row>
    <row r="385" spans="1:21" x14ac:dyDescent="0.25">
      <c r="A385" s="21"/>
      <c r="B385" s="22"/>
      <c r="C385" s="23"/>
      <c r="D385" s="24"/>
      <c r="E385" s="25"/>
      <c r="F385" s="25"/>
      <c r="G385" s="26"/>
      <c r="H385" s="27"/>
      <c r="I385" s="28"/>
      <c r="J385" s="29"/>
      <c r="K385" s="30"/>
      <c r="L385" s="30"/>
      <c r="M385" s="24"/>
      <c r="N385" s="25"/>
      <c r="O385" s="25"/>
      <c r="P385" s="26"/>
      <c r="Q385" s="27"/>
      <c r="R385" s="28"/>
      <c r="S385" s="29"/>
      <c r="T385" s="31"/>
      <c r="U385" s="32"/>
    </row>
    <row r="386" spans="1:21" x14ac:dyDescent="0.25">
      <c r="A386" s="33"/>
      <c r="B386" s="33">
        <v>121</v>
      </c>
      <c r="C386" s="34"/>
      <c r="D386" s="35">
        <v>400</v>
      </c>
      <c r="E386" s="36"/>
      <c r="F386" s="37"/>
      <c r="G386" s="38"/>
      <c r="H386" s="38"/>
      <c r="I386" s="38"/>
      <c r="J386" s="38"/>
      <c r="K386" s="38">
        <f>((SUM(H388:H399)*H387)+(SUM(G388:G399)*G387)+(SUM(I388:I399)*I387))/1000</f>
        <v>101.84399999999999</v>
      </c>
      <c r="L386" s="38">
        <f>T386*100/M386</f>
        <v>8.2614999999999998</v>
      </c>
      <c r="M386" s="35">
        <v>400</v>
      </c>
      <c r="N386" s="36"/>
      <c r="O386" s="37"/>
      <c r="P386" s="38"/>
      <c r="Q386" s="38"/>
      <c r="R386" s="38"/>
      <c r="S386" s="38"/>
      <c r="T386" s="39">
        <f>((SUM(Q388:Q399)*H387)+(SUM(P388:P399)*G387)+(SUM(R388:R399)*I387))/1000</f>
        <v>33.045999999999999</v>
      </c>
      <c r="U386" s="39">
        <f>T386*100/M386</f>
        <v>8.2614999999999998</v>
      </c>
    </row>
    <row r="387" spans="1:21" x14ac:dyDescent="0.25">
      <c r="A387" s="33"/>
      <c r="B387" s="40"/>
      <c r="C387" s="13"/>
      <c r="D387" s="40"/>
      <c r="E387" s="41" t="s">
        <v>19</v>
      </c>
      <c r="F387" s="42"/>
      <c r="G387" s="43">
        <v>229</v>
      </c>
      <c r="H387" s="43">
        <v>226</v>
      </c>
      <c r="I387" s="43">
        <v>229</v>
      </c>
      <c r="J387" s="43"/>
      <c r="K387" s="38"/>
      <c r="L387" s="38"/>
      <c r="M387" s="40"/>
      <c r="N387" s="41" t="s">
        <v>19</v>
      </c>
      <c r="O387" s="42"/>
      <c r="P387" s="43"/>
      <c r="Q387" s="43"/>
      <c r="R387" s="43"/>
      <c r="S387" s="38"/>
      <c r="T387" s="44"/>
      <c r="U387" s="45"/>
    </row>
    <row r="388" spans="1:21" x14ac:dyDescent="0.25">
      <c r="A388" s="33"/>
      <c r="B388" s="40"/>
      <c r="C388" s="13"/>
      <c r="D388" s="40"/>
      <c r="E388" s="46"/>
      <c r="F388" s="47" t="s">
        <v>30</v>
      </c>
      <c r="G388" s="38">
        <v>18</v>
      </c>
      <c r="H388" s="38">
        <v>18</v>
      </c>
      <c r="I388" s="38">
        <v>11</v>
      </c>
      <c r="J388" s="38">
        <v>7</v>
      </c>
      <c r="K388" s="38">
        <f>(G388*$G$7+H388*$H$7+I388*$I$7)/1000</f>
        <v>10.55</v>
      </c>
      <c r="L388" s="38"/>
      <c r="M388" s="40"/>
      <c r="N388" s="46"/>
      <c r="O388" s="47" t="s">
        <v>22</v>
      </c>
      <c r="P388" s="38"/>
      <c r="Q388" s="38"/>
      <c r="R388" s="38"/>
      <c r="S388" s="38"/>
      <c r="T388" s="44">
        <f t="shared" ref="T388:T399" si="40">(P388*$P$7+Q388*$Q$7+R388*$R$7)/1000</f>
        <v>0</v>
      </c>
      <c r="U388" s="45"/>
    </row>
    <row r="389" spans="1:21" x14ac:dyDescent="0.25">
      <c r="A389" s="33"/>
      <c r="B389" s="40"/>
      <c r="C389" s="13"/>
      <c r="D389" s="40"/>
      <c r="E389" s="46"/>
      <c r="F389" s="47" t="s">
        <v>31</v>
      </c>
      <c r="G389" s="38">
        <v>54</v>
      </c>
      <c r="H389" s="38">
        <v>70</v>
      </c>
      <c r="I389" s="38">
        <v>36</v>
      </c>
      <c r="J389" s="38">
        <v>22</v>
      </c>
      <c r="K389" s="38">
        <f t="shared" ref="K389:K399" si="41">(G389*$G$7+H389*$H$7+I389*$I$7)/1000</f>
        <v>35.880000000000003</v>
      </c>
      <c r="L389" s="38"/>
      <c r="M389" s="40"/>
      <c r="N389" s="48"/>
      <c r="O389" s="47" t="s">
        <v>23</v>
      </c>
      <c r="P389" s="38">
        <v>28</v>
      </c>
      <c r="Q389" s="38">
        <v>34</v>
      </c>
      <c r="R389" s="38">
        <v>23</v>
      </c>
      <c r="S389" s="38">
        <v>6</v>
      </c>
      <c r="T389" s="44">
        <f t="shared" si="40"/>
        <v>0</v>
      </c>
      <c r="U389" s="45"/>
    </row>
    <row r="390" spans="1:21" x14ac:dyDescent="0.25">
      <c r="A390" s="33"/>
      <c r="B390" s="40"/>
      <c r="C390" s="13"/>
      <c r="D390" s="40"/>
      <c r="E390" s="46"/>
      <c r="F390" s="47" t="s">
        <v>36</v>
      </c>
      <c r="G390" s="38">
        <v>13</v>
      </c>
      <c r="H390" s="38">
        <v>11</v>
      </c>
      <c r="I390" s="38">
        <v>17</v>
      </c>
      <c r="J390" s="38">
        <v>9</v>
      </c>
      <c r="K390" s="38">
        <f t="shared" si="41"/>
        <v>9.2219999999999995</v>
      </c>
      <c r="L390" s="38"/>
      <c r="M390" s="40"/>
      <c r="N390" s="46"/>
      <c r="O390" s="47" t="s">
        <v>37</v>
      </c>
      <c r="P390" s="38">
        <v>8</v>
      </c>
      <c r="Q390" s="38">
        <v>19</v>
      </c>
      <c r="R390" s="38">
        <v>33</v>
      </c>
      <c r="S390" s="38">
        <v>0</v>
      </c>
      <c r="T390" s="44">
        <f t="shared" si="40"/>
        <v>0</v>
      </c>
      <c r="U390" s="45"/>
    </row>
    <row r="391" spans="1:21" x14ac:dyDescent="0.25">
      <c r="A391" s="33"/>
      <c r="B391" s="40"/>
      <c r="C391" s="13"/>
      <c r="D391" s="40"/>
      <c r="E391" s="46"/>
      <c r="F391" s="47" t="s">
        <v>22</v>
      </c>
      <c r="G391" s="38"/>
      <c r="H391" s="38"/>
      <c r="I391" s="38"/>
      <c r="J391" s="38"/>
      <c r="K391" s="38">
        <f t="shared" si="41"/>
        <v>0</v>
      </c>
      <c r="L391" s="38"/>
      <c r="M391" s="40"/>
      <c r="N391" s="48"/>
      <c r="O391" s="47" t="s">
        <v>22</v>
      </c>
      <c r="P391" s="38"/>
      <c r="Q391" s="38"/>
      <c r="R391" s="38"/>
      <c r="S391" s="38"/>
      <c r="T391" s="44">
        <f t="shared" si="40"/>
        <v>0</v>
      </c>
      <c r="U391" s="45"/>
    </row>
    <row r="392" spans="1:21" x14ac:dyDescent="0.25">
      <c r="A392" s="33"/>
      <c r="B392" s="40"/>
      <c r="C392" s="13"/>
      <c r="D392" s="40"/>
      <c r="E392" s="46"/>
      <c r="F392" s="47" t="s">
        <v>22</v>
      </c>
      <c r="G392" s="38"/>
      <c r="H392" s="38"/>
      <c r="I392" s="38"/>
      <c r="J392" s="38"/>
      <c r="K392" s="38">
        <f t="shared" si="41"/>
        <v>0</v>
      </c>
      <c r="L392" s="38"/>
      <c r="M392" s="40"/>
      <c r="N392" s="46"/>
      <c r="O392" s="47" t="s">
        <v>22</v>
      </c>
      <c r="P392" s="38"/>
      <c r="Q392" s="38"/>
      <c r="R392" s="38"/>
      <c r="S392" s="38"/>
      <c r="T392" s="44">
        <f t="shared" si="40"/>
        <v>0</v>
      </c>
      <c r="U392" s="45"/>
    </row>
    <row r="393" spans="1:21" x14ac:dyDescent="0.25">
      <c r="A393" s="33"/>
      <c r="B393" s="40"/>
      <c r="C393" s="13"/>
      <c r="D393" s="40"/>
      <c r="E393" s="46"/>
      <c r="F393" s="47" t="s">
        <v>33</v>
      </c>
      <c r="G393" s="38"/>
      <c r="H393" s="38"/>
      <c r="I393" s="38"/>
      <c r="J393" s="38"/>
      <c r="K393" s="38">
        <f t="shared" si="41"/>
        <v>0</v>
      </c>
      <c r="L393" s="38"/>
      <c r="M393" s="40"/>
      <c r="N393" s="46"/>
      <c r="O393" s="47" t="s">
        <v>22</v>
      </c>
      <c r="P393" s="38"/>
      <c r="Q393" s="38"/>
      <c r="R393" s="38"/>
      <c r="S393" s="38"/>
      <c r="T393" s="44">
        <f t="shared" si="40"/>
        <v>0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40</v>
      </c>
      <c r="G394" s="38">
        <v>4</v>
      </c>
      <c r="H394" s="38">
        <v>12</v>
      </c>
      <c r="I394" s="38">
        <v>7</v>
      </c>
      <c r="J394" s="38">
        <v>6</v>
      </c>
      <c r="K394" s="38">
        <f t="shared" si="41"/>
        <v>5.15</v>
      </c>
      <c r="L394" s="38"/>
      <c r="M394" s="40"/>
      <c r="N394" s="46"/>
      <c r="O394" s="47" t="s">
        <v>22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24</v>
      </c>
      <c r="G395" s="38">
        <v>27</v>
      </c>
      <c r="H395" s="38">
        <v>20</v>
      </c>
      <c r="I395" s="38">
        <v>12</v>
      </c>
      <c r="J395" s="38">
        <v>18</v>
      </c>
      <c r="K395" s="38">
        <f t="shared" si="41"/>
        <v>13.254</v>
      </c>
      <c r="L395" s="38"/>
      <c r="M395" s="40"/>
      <c r="N395" s="46"/>
      <c r="O395" s="47" t="s">
        <v>22</v>
      </c>
      <c r="P395" s="38"/>
      <c r="Q395" s="38"/>
      <c r="R395" s="38"/>
      <c r="S395" s="38"/>
      <c r="T395" s="44">
        <f t="shared" si="40"/>
        <v>0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42</v>
      </c>
      <c r="G396" s="38"/>
      <c r="H396" s="38"/>
      <c r="I396" s="38"/>
      <c r="J396" s="38"/>
      <c r="K396" s="38">
        <f t="shared" si="41"/>
        <v>0</v>
      </c>
      <c r="L396" s="38"/>
      <c r="M396" s="40"/>
      <c r="N396" s="48"/>
      <c r="O396" s="47" t="s">
        <v>22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26</v>
      </c>
      <c r="G397" s="38">
        <v>16</v>
      </c>
      <c r="H397" s="38">
        <v>23</v>
      </c>
      <c r="I397" s="38">
        <v>20</v>
      </c>
      <c r="J397" s="38">
        <v>9</v>
      </c>
      <c r="K397" s="38">
        <f t="shared" si="41"/>
        <v>13.242000000000001</v>
      </c>
      <c r="L397" s="38"/>
      <c r="M397" s="40"/>
      <c r="N397" s="48"/>
      <c r="O397" s="47" t="s">
        <v>22</v>
      </c>
      <c r="P397" s="38"/>
      <c r="Q397" s="38"/>
      <c r="R397" s="38"/>
      <c r="S397" s="38"/>
      <c r="T397" s="44">
        <f t="shared" si="40"/>
        <v>0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8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21</v>
      </c>
      <c r="G399" s="38">
        <v>21</v>
      </c>
      <c r="H399" s="38">
        <v>19</v>
      </c>
      <c r="I399" s="38">
        <v>18</v>
      </c>
      <c r="J399" s="38">
        <v>5</v>
      </c>
      <c r="K399" s="38">
        <f t="shared" si="41"/>
        <v>13.032</v>
      </c>
      <c r="L399" s="38"/>
      <c r="M399" s="40"/>
      <c r="N399" s="49"/>
      <c r="O399" s="47" t="s">
        <v>22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E400" t="s">
        <v>0</v>
      </c>
      <c r="F400" s="1"/>
    </row>
    <row r="401" spans="1:21" x14ac:dyDescent="0.25">
      <c r="A401" s="2" t="s">
        <v>1</v>
      </c>
      <c r="B401" s="3" t="s">
        <v>2</v>
      </c>
      <c r="C401" s="3" t="s">
        <v>3</v>
      </c>
      <c r="D401" s="4" t="s">
        <v>4</v>
      </c>
      <c r="E401" s="4"/>
      <c r="F401" s="5"/>
      <c r="G401" s="5"/>
      <c r="H401" s="5"/>
      <c r="I401" s="5"/>
      <c r="J401" s="5"/>
      <c r="K401" s="6" t="s">
        <v>5</v>
      </c>
      <c r="L401" s="7"/>
      <c r="M401" s="4" t="s">
        <v>6</v>
      </c>
      <c r="N401" s="4"/>
      <c r="O401" s="5"/>
      <c r="P401" s="5"/>
      <c r="Q401" s="5"/>
      <c r="R401" s="5"/>
      <c r="S401" s="5"/>
      <c r="T401" s="8" t="s">
        <v>7</v>
      </c>
      <c r="U401" s="9" t="s">
        <v>8</v>
      </c>
    </row>
    <row r="402" spans="1:21" ht="25.5" x14ac:dyDescent="0.25">
      <c r="A402" s="2"/>
      <c r="B402" s="3"/>
      <c r="C402" s="3"/>
      <c r="D402" s="10" t="s">
        <v>9</v>
      </c>
      <c r="E402" s="11" t="s">
        <v>10</v>
      </c>
      <c r="F402" s="11" t="s">
        <v>11</v>
      </c>
      <c r="G402" s="12" t="s">
        <v>12</v>
      </c>
      <c r="H402" s="13"/>
      <c r="I402" s="13"/>
      <c r="J402" s="13"/>
      <c r="K402" s="13"/>
      <c r="L402" s="14" t="s">
        <v>13</v>
      </c>
      <c r="M402" s="10" t="s">
        <v>9</v>
      </c>
      <c r="N402" s="15" t="s">
        <v>14</v>
      </c>
      <c r="O402" s="11" t="s">
        <v>11</v>
      </c>
      <c r="P402" s="12" t="s">
        <v>12</v>
      </c>
      <c r="Q402" s="13"/>
      <c r="R402" s="13"/>
      <c r="S402" s="13"/>
      <c r="T402" s="8"/>
      <c r="U402" s="9"/>
    </row>
    <row r="403" spans="1:21" x14ac:dyDescent="0.25">
      <c r="A403" s="2"/>
      <c r="B403" s="3"/>
      <c r="C403" s="3"/>
      <c r="D403" s="10"/>
      <c r="E403" s="11"/>
      <c r="F403" s="11"/>
      <c r="G403" s="16" t="s">
        <v>15</v>
      </c>
      <c r="H403" s="17" t="s">
        <v>16</v>
      </c>
      <c r="I403" s="18" t="s">
        <v>17</v>
      </c>
      <c r="J403" s="19">
        <v>0</v>
      </c>
      <c r="K403" s="13"/>
      <c r="L403" s="20"/>
      <c r="M403" s="10"/>
      <c r="N403" s="15"/>
      <c r="O403" s="11"/>
      <c r="P403" s="16" t="s">
        <v>15</v>
      </c>
      <c r="Q403" s="17" t="s">
        <v>16</v>
      </c>
      <c r="R403" s="18" t="s">
        <v>17</v>
      </c>
      <c r="S403" s="19">
        <v>0</v>
      </c>
      <c r="T403" s="8"/>
      <c r="U403" s="9"/>
    </row>
    <row r="404" spans="1:21" x14ac:dyDescent="0.25">
      <c r="A404" s="21"/>
      <c r="B404" s="22"/>
      <c r="C404" s="23"/>
      <c r="D404" s="24"/>
      <c r="E404" s="25"/>
      <c r="F404" s="25"/>
      <c r="G404" s="26"/>
      <c r="H404" s="27"/>
      <c r="I404" s="28"/>
      <c r="J404" s="29"/>
      <c r="K404" s="30"/>
      <c r="L404" s="30"/>
      <c r="M404" s="24"/>
      <c r="N404" s="25"/>
      <c r="O404" s="25"/>
      <c r="P404" s="26"/>
      <c r="Q404" s="27"/>
      <c r="R404" s="28"/>
      <c r="S404" s="29"/>
      <c r="T404" s="31"/>
      <c r="U404" s="32"/>
    </row>
    <row r="405" spans="1:21" x14ac:dyDescent="0.25">
      <c r="A405" s="33"/>
      <c r="B405" s="33">
        <v>122</v>
      </c>
      <c r="C405" s="34"/>
      <c r="D405" s="35">
        <v>400</v>
      </c>
      <c r="E405" s="36"/>
      <c r="F405" s="37"/>
      <c r="G405" s="38"/>
      <c r="H405" s="38"/>
      <c r="I405" s="38"/>
      <c r="J405" s="38"/>
      <c r="K405" s="38">
        <f>((SUM(H407:H418)*H406)+(SUM(G407:G418)*G406)+(SUM(I407:I418)*I406))/1000</f>
        <v>195.48699999999999</v>
      </c>
      <c r="L405" s="38" t="e">
        <f>T405*100/M405</f>
        <v>#DIV/0!</v>
      </c>
      <c r="M405" s="35"/>
      <c r="N405" s="36"/>
      <c r="O405" s="37"/>
      <c r="P405" s="38"/>
      <c r="Q405" s="38"/>
      <c r="R405" s="38"/>
      <c r="S405" s="38"/>
      <c r="T405" s="39">
        <f>((SUM(Q407:Q418)*Q406)+(SUM(P407:P418)*P406)+(SUM(R407:R418)*R406))/1000</f>
        <v>0</v>
      </c>
      <c r="U405" s="39" t="e">
        <f>T405*100/M405</f>
        <v>#DIV/0!</v>
      </c>
    </row>
    <row r="406" spans="1:21" x14ac:dyDescent="0.25">
      <c r="A406" s="33"/>
      <c r="B406" s="40"/>
      <c r="C406" s="13"/>
      <c r="D406" s="40"/>
      <c r="E406" s="41" t="s">
        <v>19</v>
      </c>
      <c r="F406" s="42"/>
      <c r="G406" s="43">
        <v>231</v>
      </c>
      <c r="H406" s="43">
        <v>231</v>
      </c>
      <c r="I406" s="43">
        <v>232</v>
      </c>
      <c r="J406" s="43"/>
      <c r="K406" s="38"/>
      <c r="L406" s="38"/>
      <c r="M406" s="40"/>
      <c r="N406" s="41" t="s">
        <v>19</v>
      </c>
      <c r="O406" s="42"/>
      <c r="P406" s="43"/>
      <c r="Q406" s="43"/>
      <c r="R406" s="43"/>
      <c r="S406" s="38"/>
      <c r="T406" s="44"/>
      <c r="U406" s="45"/>
    </row>
    <row r="407" spans="1:21" x14ac:dyDescent="0.25">
      <c r="A407" s="33"/>
      <c r="B407" s="40"/>
      <c r="C407" s="13"/>
      <c r="D407" s="40"/>
      <c r="E407" s="46"/>
      <c r="F407" s="47" t="s">
        <v>30</v>
      </c>
      <c r="G407" s="38">
        <v>101</v>
      </c>
      <c r="H407" s="38">
        <v>100</v>
      </c>
      <c r="I407" s="38">
        <v>82</v>
      </c>
      <c r="J407" s="38">
        <v>10</v>
      </c>
      <c r="K407" s="38">
        <f>(G407*$G$7+H407*$H$7+I407*$I$7)/1000</f>
        <v>63.558</v>
      </c>
      <c r="L407" s="38"/>
      <c r="M407" s="40"/>
      <c r="N407" s="46"/>
      <c r="O407" s="47" t="s">
        <v>22</v>
      </c>
      <c r="P407" s="38"/>
      <c r="Q407" s="38"/>
      <c r="R407" s="38"/>
      <c r="S407" s="38"/>
      <c r="T407" s="44">
        <f t="shared" ref="T407:T418" si="42">(P407*$P$7+Q407*$Q$7+R407*$R$7)/1000</f>
        <v>0</v>
      </c>
      <c r="U407" s="45"/>
    </row>
    <row r="408" spans="1:21" x14ac:dyDescent="0.25">
      <c r="A408" s="33"/>
      <c r="B408" s="40"/>
      <c r="C408" s="13"/>
      <c r="D408" s="40"/>
      <c r="E408" s="46"/>
      <c r="F408" s="47" t="s">
        <v>31</v>
      </c>
      <c r="G408" s="38">
        <v>9</v>
      </c>
      <c r="H408" s="38">
        <v>9</v>
      </c>
      <c r="I408" s="38">
        <v>0</v>
      </c>
      <c r="J408" s="38">
        <v>7</v>
      </c>
      <c r="K408" s="38">
        <f t="shared" ref="K408:K418" si="43">(G408*$G$7+H408*$H$7+I408*$I$7)/1000</f>
        <v>4.032</v>
      </c>
      <c r="L408" s="38"/>
      <c r="M408" s="40"/>
      <c r="N408" s="48"/>
      <c r="O408" s="47" t="s">
        <v>22</v>
      </c>
      <c r="P408" s="38"/>
      <c r="Q408" s="38"/>
      <c r="R408" s="38"/>
      <c r="S408" s="38"/>
      <c r="T408" s="44">
        <f t="shared" si="42"/>
        <v>0</v>
      </c>
      <c r="U408" s="45"/>
    </row>
    <row r="409" spans="1:21" x14ac:dyDescent="0.25">
      <c r="A409" s="33"/>
      <c r="B409" s="40"/>
      <c r="C409" s="13"/>
      <c r="D409" s="40"/>
      <c r="E409" s="46"/>
      <c r="F409" s="47" t="s">
        <v>36</v>
      </c>
      <c r="G409" s="38">
        <v>8</v>
      </c>
      <c r="H409" s="38">
        <v>18</v>
      </c>
      <c r="I409" s="38">
        <v>6</v>
      </c>
      <c r="J409" s="38">
        <v>10</v>
      </c>
      <c r="K409" s="38">
        <f t="shared" si="43"/>
        <v>7.16</v>
      </c>
      <c r="L409" s="38"/>
      <c r="M409" s="40"/>
      <c r="N409" s="46"/>
      <c r="O409" s="47" t="s">
        <v>22</v>
      </c>
      <c r="P409" s="38"/>
      <c r="Q409" s="38"/>
      <c r="R409" s="38"/>
      <c r="S409" s="38"/>
      <c r="T409" s="44">
        <f t="shared" si="42"/>
        <v>0</v>
      </c>
      <c r="U409" s="45"/>
    </row>
    <row r="410" spans="1:21" x14ac:dyDescent="0.25">
      <c r="A410" s="33"/>
      <c r="B410" s="40"/>
      <c r="C410" s="13"/>
      <c r="D410" s="40"/>
      <c r="E410" s="46"/>
      <c r="F410" s="47" t="s">
        <v>32</v>
      </c>
      <c r="G410" s="38">
        <v>2</v>
      </c>
      <c r="H410" s="38">
        <v>12</v>
      </c>
      <c r="I410" s="38">
        <v>0</v>
      </c>
      <c r="J410" s="38">
        <v>7</v>
      </c>
      <c r="K410" s="38">
        <f t="shared" si="43"/>
        <v>3.1160000000000001</v>
      </c>
      <c r="L410" s="38"/>
      <c r="M410" s="40"/>
      <c r="N410" s="48"/>
      <c r="O410" s="47" t="s">
        <v>22</v>
      </c>
      <c r="P410" s="38"/>
      <c r="Q410" s="38"/>
      <c r="R410" s="38"/>
      <c r="S410" s="38"/>
      <c r="T410" s="44">
        <f t="shared" si="42"/>
        <v>0</v>
      </c>
      <c r="U410" s="45"/>
    </row>
    <row r="411" spans="1:21" x14ac:dyDescent="0.25">
      <c r="A411" s="33"/>
      <c r="B411" s="40"/>
      <c r="C411" s="13"/>
      <c r="D411" s="40"/>
      <c r="E411" s="46"/>
      <c r="F411" s="47" t="s">
        <v>38</v>
      </c>
      <c r="G411" s="38">
        <v>49</v>
      </c>
      <c r="H411" s="38">
        <v>34</v>
      </c>
      <c r="I411" s="38">
        <v>82</v>
      </c>
      <c r="J411" s="38">
        <v>4</v>
      </c>
      <c r="K411" s="38">
        <f t="shared" si="43"/>
        <v>37.154000000000003</v>
      </c>
      <c r="L411" s="38"/>
      <c r="M411" s="40"/>
      <c r="N411" s="46"/>
      <c r="O411" s="47" t="s">
        <v>22</v>
      </c>
      <c r="P411" s="38"/>
      <c r="Q411" s="38"/>
      <c r="R411" s="38"/>
      <c r="S411" s="38"/>
      <c r="T411" s="44">
        <f t="shared" si="42"/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33</v>
      </c>
      <c r="G412" s="38">
        <v>0</v>
      </c>
      <c r="H412" s="38">
        <v>0</v>
      </c>
      <c r="I412" s="38">
        <v>0</v>
      </c>
      <c r="J412" s="38">
        <v>0</v>
      </c>
      <c r="K412" s="38">
        <f t="shared" si="43"/>
        <v>0</v>
      </c>
      <c r="L412" s="38"/>
      <c r="M412" s="40"/>
      <c r="N412" s="46"/>
      <c r="O412" s="47" t="s">
        <v>22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40</v>
      </c>
      <c r="G413" s="38">
        <v>44</v>
      </c>
      <c r="H413" s="38">
        <v>31</v>
      </c>
      <c r="I413" s="38">
        <v>38</v>
      </c>
      <c r="J413" s="38">
        <v>17</v>
      </c>
      <c r="K413" s="38">
        <f t="shared" si="43"/>
        <v>25.414000000000001</v>
      </c>
      <c r="L413" s="38"/>
      <c r="M413" s="40"/>
      <c r="N413" s="46"/>
      <c r="O413" s="47" t="s">
        <v>22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24</v>
      </c>
      <c r="G414" s="38">
        <v>18</v>
      </c>
      <c r="H414" s="38">
        <v>6</v>
      </c>
      <c r="I414" s="38">
        <v>31</v>
      </c>
      <c r="J414" s="38">
        <v>12</v>
      </c>
      <c r="K414" s="38">
        <f t="shared" si="43"/>
        <v>12.406000000000001</v>
      </c>
      <c r="L414" s="38"/>
      <c r="M414" s="40"/>
      <c r="N414" s="46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42</v>
      </c>
      <c r="G415" s="38">
        <v>12</v>
      </c>
      <c r="H415" s="38">
        <v>50</v>
      </c>
      <c r="I415" s="38">
        <v>11</v>
      </c>
      <c r="J415" s="38">
        <v>15</v>
      </c>
      <c r="K415" s="38">
        <f t="shared" si="43"/>
        <v>16.297999999999998</v>
      </c>
      <c r="L415" s="38"/>
      <c r="M415" s="40"/>
      <c r="N415" s="48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26</v>
      </c>
      <c r="G416" s="38">
        <v>0</v>
      </c>
      <c r="H416" s="38">
        <v>8</v>
      </c>
      <c r="I416" s="38">
        <v>0</v>
      </c>
      <c r="J416" s="38">
        <v>7</v>
      </c>
      <c r="K416" s="38">
        <f t="shared" si="43"/>
        <v>1.776</v>
      </c>
      <c r="L416" s="38"/>
      <c r="M416" s="40"/>
      <c r="N416" s="48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20</v>
      </c>
      <c r="G417" s="38">
        <v>19</v>
      </c>
      <c r="H417" s="38">
        <v>23</v>
      </c>
      <c r="I417" s="38">
        <v>42</v>
      </c>
      <c r="J417" s="38">
        <v>0</v>
      </c>
      <c r="K417" s="38">
        <f t="shared" si="43"/>
        <v>18.891999999999999</v>
      </c>
      <c r="L417" s="38"/>
      <c r="M417" s="40"/>
      <c r="N417" s="48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21</v>
      </c>
      <c r="G418" s="38">
        <v>0</v>
      </c>
      <c r="H418" s="38">
        <v>0</v>
      </c>
      <c r="I418" s="38">
        <v>0</v>
      </c>
      <c r="J418" s="38">
        <v>0</v>
      </c>
      <c r="K418" s="38">
        <f t="shared" si="43"/>
        <v>0</v>
      </c>
      <c r="L418" s="38"/>
      <c r="M418" s="40"/>
      <c r="N418" s="49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A419" t="s">
        <v>110</v>
      </c>
      <c r="E419" t="s">
        <v>0</v>
      </c>
      <c r="F419" s="1"/>
    </row>
    <row r="420" spans="1:21" x14ac:dyDescent="0.25">
      <c r="A420" s="2" t="s">
        <v>1</v>
      </c>
      <c r="B420" s="3" t="s">
        <v>2</v>
      </c>
      <c r="C420" s="3" t="s">
        <v>3</v>
      </c>
      <c r="D420" s="4" t="s">
        <v>4</v>
      </c>
      <c r="E420" s="4"/>
      <c r="F420" s="5"/>
      <c r="G420" s="5"/>
      <c r="H420" s="5"/>
      <c r="I420" s="5"/>
      <c r="J420" s="5"/>
      <c r="K420" s="6" t="s">
        <v>5</v>
      </c>
      <c r="L420" s="7"/>
      <c r="M420" s="4" t="s">
        <v>6</v>
      </c>
      <c r="N420" s="4"/>
      <c r="O420" s="5"/>
      <c r="P420" s="5"/>
      <c r="Q420" s="5"/>
      <c r="R420" s="5"/>
      <c r="S420" s="5"/>
      <c r="T420" s="8" t="s">
        <v>7</v>
      </c>
      <c r="U420" s="9" t="s">
        <v>8</v>
      </c>
    </row>
    <row r="421" spans="1:21" ht="25.5" x14ac:dyDescent="0.25">
      <c r="A421" s="2"/>
      <c r="B421" s="3"/>
      <c r="C421" s="3"/>
      <c r="D421" s="10" t="s">
        <v>9</v>
      </c>
      <c r="E421" s="11" t="s">
        <v>10</v>
      </c>
      <c r="F421" s="11" t="s">
        <v>11</v>
      </c>
      <c r="G421" s="12" t="s">
        <v>12</v>
      </c>
      <c r="H421" s="13"/>
      <c r="I421" s="13"/>
      <c r="J421" s="13"/>
      <c r="K421" s="13"/>
      <c r="L421" s="14" t="s">
        <v>13</v>
      </c>
      <c r="M421" s="10" t="s">
        <v>9</v>
      </c>
      <c r="N421" s="15" t="s">
        <v>14</v>
      </c>
      <c r="O421" s="11" t="s">
        <v>11</v>
      </c>
      <c r="P421" s="12" t="s">
        <v>12</v>
      </c>
      <c r="Q421" s="13"/>
      <c r="R421" s="13"/>
      <c r="S421" s="13"/>
      <c r="T421" s="8"/>
      <c r="U421" s="9"/>
    </row>
    <row r="422" spans="1:21" x14ac:dyDescent="0.25">
      <c r="A422" s="2"/>
      <c r="B422" s="3"/>
      <c r="C422" s="3"/>
      <c r="D422" s="10"/>
      <c r="E422" s="11"/>
      <c r="F422" s="11"/>
      <c r="G422" s="16" t="s">
        <v>15</v>
      </c>
      <c r="H422" s="17" t="s">
        <v>16</v>
      </c>
      <c r="I422" s="18" t="s">
        <v>17</v>
      </c>
      <c r="J422" s="19">
        <v>0</v>
      </c>
      <c r="K422" s="13"/>
      <c r="L422" s="20"/>
      <c r="M422" s="10"/>
      <c r="N422" s="15"/>
      <c r="O422" s="11"/>
      <c r="P422" s="16" t="s">
        <v>15</v>
      </c>
      <c r="Q422" s="17" t="s">
        <v>16</v>
      </c>
      <c r="R422" s="18" t="s">
        <v>17</v>
      </c>
      <c r="S422" s="19">
        <v>0</v>
      </c>
      <c r="T422" s="8"/>
      <c r="U422" s="9"/>
    </row>
    <row r="423" spans="1:21" x14ac:dyDescent="0.25">
      <c r="A423" s="21"/>
      <c r="B423" s="22"/>
      <c r="C423" s="23"/>
      <c r="D423" s="24"/>
      <c r="E423" s="25"/>
      <c r="F423" s="25"/>
      <c r="G423" s="26"/>
      <c r="H423" s="27"/>
      <c r="I423" s="28"/>
      <c r="J423" s="29"/>
      <c r="K423" s="30"/>
      <c r="L423" s="30"/>
      <c r="M423" s="24"/>
      <c r="N423" s="25"/>
      <c r="O423" s="25"/>
      <c r="P423" s="26"/>
      <c r="Q423" s="27"/>
      <c r="R423" s="28"/>
      <c r="S423" s="29"/>
      <c r="T423" s="31"/>
      <c r="U423" s="32"/>
    </row>
    <row r="424" spans="1:21" x14ac:dyDescent="0.25">
      <c r="A424" s="33"/>
      <c r="B424" s="33">
        <v>123</v>
      </c>
      <c r="C424" s="34"/>
      <c r="D424" s="35">
        <v>400</v>
      </c>
      <c r="E424" s="36"/>
      <c r="F424" s="37"/>
      <c r="G424" s="38"/>
      <c r="H424" s="38"/>
      <c r="I424" s="38"/>
      <c r="J424" s="38"/>
      <c r="K424" s="38">
        <f>((SUM(H426:H437)*Q425)+(SUM(G426:G437)*P425)+(SUM(I426:I437)*R425))/1000</f>
        <v>0</v>
      </c>
      <c r="L424" s="38">
        <f>T424*100/M424</f>
        <v>0</v>
      </c>
      <c r="M424" s="35">
        <v>400</v>
      </c>
      <c r="N424" s="36"/>
      <c r="O424" s="37"/>
      <c r="P424" s="38"/>
      <c r="Q424" s="38"/>
      <c r="R424" s="38"/>
      <c r="S424" s="38"/>
      <c r="T424" s="39">
        <f>((SUM(Q426:Q437)*Q425)+(SUM(P426:P437)*P425)+(SUM(R426:R437)*R425))/1000</f>
        <v>0</v>
      </c>
      <c r="U424" s="39">
        <f>T424*100/M424</f>
        <v>0</v>
      </c>
    </row>
    <row r="425" spans="1:21" x14ac:dyDescent="0.25">
      <c r="A425" s="33"/>
      <c r="B425" s="40"/>
      <c r="C425" s="13"/>
      <c r="D425" s="40"/>
      <c r="E425" s="41" t="s">
        <v>19</v>
      </c>
      <c r="F425" s="42"/>
      <c r="G425" s="43">
        <v>225</v>
      </c>
      <c r="H425" s="43">
        <v>228</v>
      </c>
      <c r="I425" s="43">
        <v>231</v>
      </c>
      <c r="J425" s="43"/>
      <c r="K425" s="38"/>
      <c r="L425" s="38"/>
      <c r="M425" s="40"/>
      <c r="N425" s="41" t="s">
        <v>19</v>
      </c>
      <c r="O425" s="42"/>
      <c r="P425" s="43"/>
      <c r="Q425" s="43"/>
      <c r="R425" s="43"/>
      <c r="S425" s="38"/>
      <c r="T425" s="44"/>
      <c r="U425" s="45"/>
    </row>
    <row r="426" spans="1:21" x14ac:dyDescent="0.25">
      <c r="A426" s="33"/>
      <c r="B426" s="40"/>
      <c r="C426" s="13"/>
      <c r="D426" s="40"/>
      <c r="E426" s="46"/>
      <c r="F426" s="47" t="s">
        <v>30</v>
      </c>
      <c r="G426" s="38">
        <v>21</v>
      </c>
      <c r="H426" s="38">
        <v>6</v>
      </c>
      <c r="I426" s="38">
        <v>5</v>
      </c>
      <c r="J426" s="38">
        <v>17</v>
      </c>
      <c r="K426" s="38">
        <f>(G426*$G$7+H426*$H$7+I426*$I$7)/1000</f>
        <v>7.2080000000000002</v>
      </c>
      <c r="L426" s="38"/>
      <c r="M426" s="40"/>
      <c r="N426" s="46"/>
      <c r="O426" s="47" t="s">
        <v>42</v>
      </c>
      <c r="P426" s="38">
        <v>4</v>
      </c>
      <c r="Q426" s="38">
        <v>8</v>
      </c>
      <c r="R426" s="38">
        <v>15</v>
      </c>
      <c r="S426" s="38">
        <v>11</v>
      </c>
      <c r="T426" s="44">
        <f t="shared" ref="T426:T437" si="44">(P426*$P$7+Q426*$Q$7+R426*$R$7)/1000</f>
        <v>0</v>
      </c>
      <c r="U426" s="45"/>
    </row>
    <row r="427" spans="1:21" x14ac:dyDescent="0.25">
      <c r="A427" s="33"/>
      <c r="B427" s="40"/>
      <c r="C427" s="13"/>
      <c r="D427" s="40"/>
      <c r="E427" s="46"/>
      <c r="F427" s="47" t="s">
        <v>31</v>
      </c>
      <c r="G427" s="38"/>
      <c r="H427" s="38"/>
      <c r="I427" s="38"/>
      <c r="J427" s="38"/>
      <c r="K427" s="38">
        <f t="shared" ref="K427:K437" si="45">(G427*$G$7+H427*$H$7+I427*$I$7)/1000</f>
        <v>0</v>
      </c>
      <c r="L427" s="38"/>
      <c r="M427" s="40"/>
      <c r="N427" s="48"/>
      <c r="O427" s="47" t="s">
        <v>26</v>
      </c>
      <c r="P427" s="38">
        <v>0</v>
      </c>
      <c r="Q427" s="38">
        <v>0</v>
      </c>
      <c r="R427" s="38">
        <v>0</v>
      </c>
      <c r="S427" s="38">
        <v>0</v>
      </c>
      <c r="T427" s="44">
        <f t="shared" si="44"/>
        <v>0</v>
      </c>
      <c r="U427" s="45"/>
    </row>
    <row r="428" spans="1:21" x14ac:dyDescent="0.25">
      <c r="A428" s="33"/>
      <c r="B428" s="40"/>
      <c r="C428" s="13"/>
      <c r="D428" s="40"/>
      <c r="E428" s="46"/>
      <c r="F428" s="47" t="s">
        <v>36</v>
      </c>
      <c r="G428" s="38">
        <v>3</v>
      </c>
      <c r="H428" s="38">
        <v>3</v>
      </c>
      <c r="I428" s="38">
        <v>1</v>
      </c>
      <c r="J428" s="38">
        <v>2</v>
      </c>
      <c r="K428" s="38">
        <f t="shared" si="45"/>
        <v>1.57</v>
      </c>
      <c r="L428" s="38"/>
      <c r="M428" s="40"/>
      <c r="N428" s="46"/>
      <c r="O428" s="47" t="s">
        <v>20</v>
      </c>
      <c r="P428" s="38">
        <v>19</v>
      </c>
      <c r="Q428" s="38">
        <v>12</v>
      </c>
      <c r="R428" s="38">
        <v>20</v>
      </c>
      <c r="S428" s="38">
        <v>5</v>
      </c>
      <c r="T428" s="44">
        <f t="shared" si="44"/>
        <v>0</v>
      </c>
      <c r="U428" s="45"/>
    </row>
    <row r="429" spans="1:21" x14ac:dyDescent="0.25">
      <c r="A429" s="33"/>
      <c r="B429" s="40"/>
      <c r="C429" s="13"/>
      <c r="D429" s="40"/>
      <c r="E429" s="46"/>
      <c r="F429" s="47" t="s">
        <v>32</v>
      </c>
      <c r="G429" s="38">
        <v>2</v>
      </c>
      <c r="H429" s="38">
        <v>21</v>
      </c>
      <c r="I429" s="38">
        <v>21</v>
      </c>
      <c r="J429" s="38">
        <v>19</v>
      </c>
      <c r="K429" s="38">
        <f t="shared" si="45"/>
        <v>9.86</v>
      </c>
      <c r="L429" s="38"/>
      <c r="M429" s="40"/>
      <c r="N429" s="48"/>
      <c r="O429" s="47" t="s">
        <v>21</v>
      </c>
      <c r="P429" s="38"/>
      <c r="Q429" s="38"/>
      <c r="R429" s="38"/>
      <c r="S429" s="38"/>
      <c r="T429" s="44">
        <f t="shared" si="44"/>
        <v>0</v>
      </c>
      <c r="U429" s="45"/>
    </row>
    <row r="430" spans="1:21" x14ac:dyDescent="0.25">
      <c r="A430" s="33"/>
      <c r="B430" s="40"/>
      <c r="C430" s="13"/>
      <c r="D430" s="40"/>
      <c r="E430" s="46"/>
      <c r="F430" s="47" t="s">
        <v>38</v>
      </c>
      <c r="G430" s="38">
        <v>0</v>
      </c>
      <c r="H430" s="38">
        <v>0</v>
      </c>
      <c r="I430" s="38">
        <v>0</v>
      </c>
      <c r="J430" s="38">
        <v>0</v>
      </c>
      <c r="K430" s="38">
        <f t="shared" si="45"/>
        <v>0</v>
      </c>
      <c r="L430" s="38"/>
      <c r="M430" s="40"/>
      <c r="N430" s="46"/>
      <c r="O430" s="47" t="s">
        <v>35</v>
      </c>
      <c r="P430" s="38">
        <v>24</v>
      </c>
      <c r="Q430" s="38">
        <v>17</v>
      </c>
      <c r="R430" s="38">
        <v>19</v>
      </c>
      <c r="S430" s="38">
        <v>6</v>
      </c>
      <c r="T430" s="44">
        <f t="shared" si="44"/>
        <v>0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33</v>
      </c>
      <c r="G431" s="38">
        <v>7</v>
      </c>
      <c r="H431" s="38">
        <v>25</v>
      </c>
      <c r="I431" s="38">
        <v>7</v>
      </c>
      <c r="J431" s="38">
        <v>3</v>
      </c>
      <c r="K431" s="38">
        <f t="shared" si="45"/>
        <v>8.7140000000000004</v>
      </c>
      <c r="L431" s="38"/>
      <c r="M431" s="40"/>
      <c r="N431" s="46"/>
      <c r="O431" s="47" t="s">
        <v>23</v>
      </c>
      <c r="P431" s="38">
        <v>0</v>
      </c>
      <c r="Q431" s="38">
        <v>7</v>
      </c>
      <c r="R431" s="38">
        <v>6</v>
      </c>
      <c r="S431" s="38">
        <v>3</v>
      </c>
      <c r="T431" s="44">
        <f t="shared" si="44"/>
        <v>0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40</v>
      </c>
      <c r="G432" s="38">
        <v>5</v>
      </c>
      <c r="H432" s="38">
        <v>3</v>
      </c>
      <c r="I432" s="38">
        <v>4</v>
      </c>
      <c r="J432" s="38">
        <v>2</v>
      </c>
      <c r="K432" s="38">
        <f t="shared" si="45"/>
        <v>2.7</v>
      </c>
      <c r="L432" s="38"/>
      <c r="M432" s="40"/>
      <c r="N432" s="46"/>
      <c r="O432" s="47" t="s">
        <v>37</v>
      </c>
      <c r="P432" s="38">
        <v>5</v>
      </c>
      <c r="Q432" s="38">
        <v>6</v>
      </c>
      <c r="R432" s="38">
        <v>18</v>
      </c>
      <c r="S432" s="38">
        <v>9</v>
      </c>
      <c r="T432" s="44">
        <f t="shared" si="44"/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24</v>
      </c>
      <c r="G433" s="38">
        <v>6</v>
      </c>
      <c r="H433" s="38">
        <v>13</v>
      </c>
      <c r="I433" s="38">
        <v>6</v>
      </c>
      <c r="J433" s="38">
        <v>4</v>
      </c>
      <c r="K433" s="38">
        <f t="shared" si="45"/>
        <v>5.5979999999999999</v>
      </c>
      <c r="L433" s="38"/>
      <c r="M433" s="40"/>
      <c r="N433" s="46"/>
      <c r="O433" s="47" t="s">
        <v>25</v>
      </c>
      <c r="P433" s="38">
        <v>5</v>
      </c>
      <c r="Q433" s="38">
        <v>6</v>
      </c>
      <c r="R433" s="38">
        <v>18</v>
      </c>
      <c r="S433" s="38">
        <v>9</v>
      </c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8"/>
      <c r="O434" s="47" t="s">
        <v>39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8"/>
      <c r="O435" s="47" t="s">
        <v>27</v>
      </c>
      <c r="P435" s="38">
        <v>4</v>
      </c>
      <c r="Q435" s="38">
        <v>0</v>
      </c>
      <c r="R435" s="38">
        <v>13</v>
      </c>
      <c r="S435" s="38">
        <v>9</v>
      </c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8"/>
      <c r="O436" s="47" t="s">
        <v>28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9"/>
      <c r="O437" s="47" t="s">
        <v>41</v>
      </c>
      <c r="P437" s="38">
        <v>41</v>
      </c>
      <c r="Q437" s="38">
        <v>42</v>
      </c>
      <c r="R437" s="38">
        <v>43</v>
      </c>
      <c r="S437" s="38">
        <v>4</v>
      </c>
      <c r="T437" s="44">
        <f t="shared" si="44"/>
        <v>0</v>
      </c>
      <c r="U437" s="45"/>
    </row>
    <row r="438" spans="1:21" x14ac:dyDescent="0.25">
      <c r="E438" t="s">
        <v>0</v>
      </c>
      <c r="F438" s="1"/>
      <c r="G438" s="1">
        <v>45653</v>
      </c>
    </row>
    <row r="439" spans="1:21" x14ac:dyDescent="0.25">
      <c r="A439" s="2" t="s">
        <v>1</v>
      </c>
      <c r="B439" s="3" t="s">
        <v>2</v>
      </c>
      <c r="C439" s="3" t="s">
        <v>3</v>
      </c>
      <c r="D439" s="4" t="s">
        <v>4</v>
      </c>
      <c r="E439" s="4"/>
      <c r="F439" s="5"/>
      <c r="G439" s="5"/>
      <c r="H439" s="5"/>
      <c r="I439" s="5"/>
      <c r="J439" s="5"/>
      <c r="K439" s="6" t="s">
        <v>5</v>
      </c>
      <c r="L439" s="7"/>
      <c r="M439" s="4" t="s">
        <v>6</v>
      </c>
      <c r="N439" s="4"/>
      <c r="O439" s="5"/>
      <c r="P439" s="5"/>
      <c r="Q439" s="5"/>
      <c r="R439" s="5"/>
      <c r="S439" s="5"/>
      <c r="T439" s="8" t="s">
        <v>7</v>
      </c>
      <c r="U439" s="9" t="s">
        <v>8</v>
      </c>
    </row>
    <row r="440" spans="1:21" ht="25.5" x14ac:dyDescent="0.25">
      <c r="A440" s="2"/>
      <c r="B440" s="3"/>
      <c r="C440" s="3"/>
      <c r="D440" s="10" t="s">
        <v>9</v>
      </c>
      <c r="E440" s="11" t="s">
        <v>10</v>
      </c>
      <c r="F440" s="11" t="s">
        <v>11</v>
      </c>
      <c r="G440" s="12" t="s">
        <v>12</v>
      </c>
      <c r="H440" s="13"/>
      <c r="I440" s="13"/>
      <c r="J440" s="13"/>
      <c r="K440" s="13"/>
      <c r="L440" s="14" t="s">
        <v>13</v>
      </c>
      <c r="M440" s="10" t="s">
        <v>9</v>
      </c>
      <c r="N440" s="15" t="s">
        <v>14</v>
      </c>
      <c r="O440" s="11" t="s">
        <v>11</v>
      </c>
      <c r="P440" s="12" t="s">
        <v>12</v>
      </c>
      <c r="Q440" s="13"/>
      <c r="R440" s="13"/>
      <c r="S440" s="13"/>
      <c r="T440" s="8"/>
      <c r="U440" s="9"/>
    </row>
    <row r="441" spans="1:21" x14ac:dyDescent="0.25">
      <c r="A441" s="2"/>
      <c r="B441" s="3"/>
      <c r="C441" s="3"/>
      <c r="D441" s="10"/>
      <c r="E441" s="11"/>
      <c r="F441" s="11"/>
      <c r="G441" s="16" t="s">
        <v>15</v>
      </c>
      <c r="H441" s="17" t="s">
        <v>16</v>
      </c>
      <c r="I441" s="18" t="s">
        <v>17</v>
      </c>
      <c r="J441" s="19">
        <v>0</v>
      </c>
      <c r="K441" s="13"/>
      <c r="L441" s="20"/>
      <c r="M441" s="10"/>
      <c r="N441" s="15"/>
      <c r="O441" s="11"/>
      <c r="P441" s="16" t="s">
        <v>15</v>
      </c>
      <c r="Q441" s="17" t="s">
        <v>16</v>
      </c>
      <c r="R441" s="18" t="s">
        <v>17</v>
      </c>
      <c r="S441" s="19">
        <v>0</v>
      </c>
      <c r="T441" s="8"/>
      <c r="U441" s="9"/>
    </row>
    <row r="442" spans="1:21" x14ac:dyDescent="0.25">
      <c r="A442" s="21"/>
      <c r="B442" s="22"/>
      <c r="C442" s="23"/>
      <c r="D442" s="24"/>
      <c r="E442" s="25"/>
      <c r="F442" s="25"/>
      <c r="G442" s="26"/>
      <c r="H442" s="27"/>
      <c r="I442" s="28"/>
      <c r="J442" s="29"/>
      <c r="K442" s="30"/>
      <c r="L442" s="30"/>
      <c r="M442" s="24"/>
      <c r="N442" s="25"/>
      <c r="O442" s="25"/>
      <c r="P442" s="26"/>
      <c r="Q442" s="27"/>
      <c r="R442" s="28"/>
      <c r="S442" s="29"/>
      <c r="T442" s="31"/>
      <c r="U442" s="32"/>
    </row>
    <row r="443" spans="1:21" x14ac:dyDescent="0.25">
      <c r="A443" s="33"/>
      <c r="B443" s="33">
        <v>124</v>
      </c>
      <c r="C443" s="34"/>
      <c r="D443" s="35">
        <v>630</v>
      </c>
      <c r="E443" s="36"/>
      <c r="F443" s="37"/>
      <c r="G443" s="38"/>
      <c r="H443" s="38"/>
      <c r="I443" s="38"/>
      <c r="J443" s="38"/>
      <c r="K443" s="38">
        <f>((SUM(H445:H456)*H444)+(SUM(G445:G456)*G444)+(SUM(I445:I456)*I444))/1000</f>
        <v>0</v>
      </c>
      <c r="L443" s="38">
        <f>T443*100/M443</f>
        <v>11.562539682539683</v>
      </c>
      <c r="M443" s="35">
        <v>630</v>
      </c>
      <c r="N443" s="36"/>
      <c r="O443" s="37"/>
      <c r="P443" s="38"/>
      <c r="Q443" s="38"/>
      <c r="R443" s="38"/>
      <c r="S443" s="38"/>
      <c r="T443" s="39">
        <f>((SUM(Q445:Q456)*Q444)+(SUM(P445:P456)*P444)+(SUM(R445:R456)*R444))/1000</f>
        <v>72.843999999999994</v>
      </c>
      <c r="U443" s="39">
        <f>T443*100/M443</f>
        <v>11.562539682539683</v>
      </c>
    </row>
    <row r="444" spans="1:21" x14ac:dyDescent="0.25">
      <c r="A444" s="33"/>
      <c r="B444" s="40"/>
      <c r="C444" s="13"/>
      <c r="D444" s="40"/>
      <c r="E444" s="41" t="s">
        <v>19</v>
      </c>
      <c r="F444" s="42"/>
      <c r="G444" s="43"/>
      <c r="H444" s="43"/>
      <c r="I444" s="43"/>
      <c r="J444" s="43"/>
      <c r="K444" s="38"/>
      <c r="L444" s="38"/>
      <c r="M444" s="40"/>
      <c r="N444" s="41" t="s">
        <v>19</v>
      </c>
      <c r="O444" s="42"/>
      <c r="P444" s="43">
        <v>225</v>
      </c>
      <c r="Q444" s="43">
        <v>236</v>
      </c>
      <c r="R444" s="43">
        <v>220</v>
      </c>
      <c r="S444" s="38"/>
      <c r="T444" s="44"/>
      <c r="U444" s="45"/>
    </row>
    <row r="445" spans="1:21" x14ac:dyDescent="0.25">
      <c r="A445" s="33"/>
      <c r="B445" s="40"/>
      <c r="C445" s="13"/>
      <c r="D445" s="40"/>
      <c r="E445" s="46"/>
      <c r="F445" s="47" t="s">
        <v>30</v>
      </c>
      <c r="G445" s="38"/>
      <c r="H445" s="38"/>
      <c r="I445" s="38"/>
      <c r="J445" s="38"/>
      <c r="K445" s="38">
        <f>(G445*$G$7+H445*$H$7+I445*$I$7)/1000</f>
        <v>0</v>
      </c>
      <c r="L445" s="38"/>
      <c r="M445" s="40"/>
      <c r="N445" s="46"/>
      <c r="O445" s="47" t="s">
        <v>42</v>
      </c>
      <c r="P445" s="38">
        <v>19</v>
      </c>
      <c r="Q445" s="38">
        <v>14</v>
      </c>
      <c r="R445" s="38">
        <v>16</v>
      </c>
      <c r="S445" s="38">
        <v>7</v>
      </c>
      <c r="T445" s="44">
        <f t="shared" ref="T445:T456" si="46">(P445*$P$7+Q445*$Q$7+R445*$R$7)/1000</f>
        <v>0</v>
      </c>
      <c r="U445" s="45"/>
    </row>
    <row r="446" spans="1:21" x14ac:dyDescent="0.25">
      <c r="A446" s="33"/>
      <c r="B446" s="40"/>
      <c r="C446" s="13"/>
      <c r="D446" s="40"/>
      <c r="E446" s="46"/>
      <c r="F446" s="47" t="s">
        <v>31</v>
      </c>
      <c r="G446" s="38">
        <v>5</v>
      </c>
      <c r="H446" s="38">
        <v>3</v>
      </c>
      <c r="I446" s="38">
        <v>18</v>
      </c>
      <c r="J446" s="38">
        <v>10</v>
      </c>
      <c r="K446" s="38">
        <f t="shared" ref="K446:K456" si="47">(G446*$G$7+H446*$H$7+I446*$I$7)/1000</f>
        <v>5.8639999999999999</v>
      </c>
      <c r="L446" s="38"/>
      <c r="M446" s="40"/>
      <c r="N446" s="48"/>
      <c r="O446" s="47" t="s">
        <v>26</v>
      </c>
      <c r="P446" s="38">
        <v>25</v>
      </c>
      <c r="Q446" s="38">
        <v>61</v>
      </c>
      <c r="R446" s="38">
        <v>13</v>
      </c>
      <c r="S446" s="38">
        <v>28</v>
      </c>
      <c r="T446" s="44">
        <f t="shared" si="46"/>
        <v>0</v>
      </c>
      <c r="U446" s="45"/>
    </row>
    <row r="447" spans="1:21" x14ac:dyDescent="0.25">
      <c r="A447" s="33"/>
      <c r="B447" s="40"/>
      <c r="C447" s="13"/>
      <c r="D447" s="40"/>
      <c r="E447" s="46"/>
      <c r="F447" s="47" t="s">
        <v>36</v>
      </c>
      <c r="G447" s="38"/>
      <c r="H447" s="38"/>
      <c r="I447" s="38"/>
      <c r="J447" s="38"/>
      <c r="K447" s="38">
        <f t="shared" si="47"/>
        <v>0</v>
      </c>
      <c r="L447" s="38"/>
      <c r="M447" s="40"/>
      <c r="N447" s="46"/>
      <c r="O447" s="47" t="s">
        <v>20</v>
      </c>
      <c r="P447" s="38">
        <v>3</v>
      </c>
      <c r="Q447" s="38">
        <v>10</v>
      </c>
      <c r="R447" s="38">
        <v>5</v>
      </c>
      <c r="S447" s="38">
        <v>5</v>
      </c>
      <c r="T447" s="44">
        <f t="shared" si="46"/>
        <v>0</v>
      </c>
      <c r="U447" s="45"/>
    </row>
    <row r="448" spans="1:21" x14ac:dyDescent="0.25">
      <c r="A448" s="33"/>
      <c r="B448" s="40"/>
      <c r="C448" s="13"/>
      <c r="D448" s="40"/>
      <c r="E448" s="46"/>
      <c r="F448" s="47" t="s">
        <v>32</v>
      </c>
      <c r="G448" s="38">
        <v>85</v>
      </c>
      <c r="H448" s="38">
        <v>65</v>
      </c>
      <c r="I448" s="38">
        <v>83</v>
      </c>
      <c r="J448" s="38">
        <v>18</v>
      </c>
      <c r="K448" s="38"/>
      <c r="L448" s="38"/>
      <c r="M448" s="40"/>
      <c r="N448" s="48"/>
      <c r="O448" s="47" t="s">
        <v>21</v>
      </c>
      <c r="P448" s="38"/>
      <c r="Q448" s="38"/>
      <c r="R448" s="38"/>
      <c r="S448" s="38"/>
      <c r="T448" s="44">
        <f t="shared" si="46"/>
        <v>0</v>
      </c>
      <c r="U448" s="45"/>
    </row>
    <row r="449" spans="1:21" x14ac:dyDescent="0.25">
      <c r="A449" s="33"/>
      <c r="B449" s="40"/>
      <c r="C449" s="13"/>
      <c r="D449" s="40"/>
      <c r="E449" s="46"/>
      <c r="F449" s="47" t="s">
        <v>38</v>
      </c>
      <c r="G449" s="38"/>
      <c r="H449" s="38"/>
      <c r="I449" s="38"/>
      <c r="J449" s="38"/>
      <c r="K449" s="38">
        <f t="shared" si="47"/>
        <v>0</v>
      </c>
      <c r="L449" s="38"/>
      <c r="M449" s="40"/>
      <c r="N449" s="46"/>
      <c r="O449" s="47" t="s">
        <v>35</v>
      </c>
      <c r="P449" s="38"/>
      <c r="Q449" s="38"/>
      <c r="R449" s="38"/>
      <c r="S449" s="38"/>
      <c r="T449" s="44">
        <f t="shared" si="46"/>
        <v>0</v>
      </c>
      <c r="U449" s="45"/>
    </row>
    <row r="450" spans="1:21" x14ac:dyDescent="0.25">
      <c r="A450" s="33"/>
      <c r="B450" s="40"/>
      <c r="C450" s="13"/>
      <c r="D450" s="40"/>
      <c r="E450" s="46"/>
      <c r="F450" s="47" t="s">
        <v>33</v>
      </c>
      <c r="G450" s="38">
        <v>28</v>
      </c>
      <c r="H450" s="38">
        <v>27</v>
      </c>
      <c r="I450" s="38">
        <v>27</v>
      </c>
      <c r="J450" s="38">
        <v>4</v>
      </c>
      <c r="K450" s="38">
        <f t="shared" si="47"/>
        <v>18.423999999999999</v>
      </c>
      <c r="L450" s="38"/>
      <c r="M450" s="40"/>
      <c r="N450" s="46"/>
      <c r="O450" s="47" t="s">
        <v>23</v>
      </c>
      <c r="P450" s="38">
        <v>25</v>
      </c>
      <c r="Q450" s="38">
        <v>32</v>
      </c>
      <c r="R450" s="38">
        <v>70</v>
      </c>
      <c r="S450" s="38">
        <v>27</v>
      </c>
      <c r="T450" s="44">
        <f t="shared" si="46"/>
        <v>0</v>
      </c>
      <c r="U450" s="45"/>
    </row>
    <row r="451" spans="1:21" x14ac:dyDescent="0.25">
      <c r="A451" s="33"/>
      <c r="B451" s="40"/>
      <c r="C451" s="13"/>
      <c r="D451" s="40"/>
      <c r="E451" s="46"/>
      <c r="F451" s="47" t="s">
        <v>40</v>
      </c>
      <c r="G451" s="38">
        <v>40</v>
      </c>
      <c r="H451" s="38">
        <v>11</v>
      </c>
      <c r="I451" s="38">
        <v>63</v>
      </c>
      <c r="J451" s="38">
        <v>32</v>
      </c>
      <c r="K451" s="38">
        <f t="shared" si="47"/>
        <v>25.72</v>
      </c>
      <c r="L451" s="38"/>
      <c r="M451" s="40"/>
      <c r="N451" s="46"/>
      <c r="O451" s="47" t="s">
        <v>37</v>
      </c>
      <c r="P451" s="38"/>
      <c r="Q451" s="38"/>
      <c r="R451" s="38"/>
      <c r="S451" s="38"/>
      <c r="T451" s="44">
        <f t="shared" si="46"/>
        <v>0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24</v>
      </c>
      <c r="G452" s="38">
        <v>32</v>
      </c>
      <c r="H452" s="38">
        <v>32</v>
      </c>
      <c r="I452" s="38">
        <v>11</v>
      </c>
      <c r="J452" s="38">
        <v>26</v>
      </c>
      <c r="K452" s="38">
        <f t="shared" si="47"/>
        <v>16.821999999999999</v>
      </c>
      <c r="L452" s="38"/>
      <c r="M452" s="40"/>
      <c r="N452" s="46"/>
      <c r="O452" s="47" t="s">
        <v>25</v>
      </c>
      <c r="P452" s="38">
        <v>20</v>
      </c>
      <c r="Q452" s="38">
        <v>7</v>
      </c>
      <c r="R452" s="38">
        <v>0</v>
      </c>
      <c r="S452" s="38">
        <v>15</v>
      </c>
      <c r="T452" s="44">
        <f t="shared" si="46"/>
        <v>0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22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8"/>
      <c r="O453" s="47" t="s">
        <v>39</v>
      </c>
      <c r="P453" s="38"/>
      <c r="Q453" s="38"/>
      <c r="R453" s="38"/>
      <c r="S453" s="38"/>
      <c r="T453" s="44">
        <f t="shared" si="46"/>
        <v>0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22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8"/>
      <c r="O454" s="47" t="s">
        <v>22</v>
      </c>
      <c r="P454" s="38"/>
      <c r="Q454" s="38"/>
      <c r="R454" s="38"/>
      <c r="S454" s="38"/>
      <c r="T454" s="44">
        <f t="shared" si="46"/>
        <v>0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22</v>
      </c>
      <c r="G455" s="38"/>
      <c r="H455" s="38"/>
      <c r="I455" s="38"/>
      <c r="J455" s="38"/>
      <c r="K455" s="38">
        <f t="shared" si="47"/>
        <v>0</v>
      </c>
      <c r="L455" s="38"/>
      <c r="M455" s="40"/>
      <c r="N455" s="48"/>
      <c r="O455" s="47" t="s">
        <v>22</v>
      </c>
      <c r="P455" s="38"/>
      <c r="Q455" s="38"/>
      <c r="R455" s="38"/>
      <c r="S455" s="38"/>
      <c r="T455" s="44">
        <f t="shared" si="46"/>
        <v>0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22</v>
      </c>
      <c r="G456" s="38"/>
      <c r="H456" s="38"/>
      <c r="I456" s="38"/>
      <c r="J456" s="38"/>
      <c r="K456" s="38">
        <f t="shared" si="47"/>
        <v>0</v>
      </c>
      <c r="L456" s="38"/>
      <c r="M456" s="40"/>
      <c r="N456" s="49"/>
      <c r="O456" s="47" t="s">
        <v>22</v>
      </c>
      <c r="P456" s="38"/>
      <c r="Q456" s="38"/>
      <c r="R456" s="38"/>
      <c r="S456" s="38"/>
      <c r="T456" s="44">
        <f t="shared" si="46"/>
        <v>0</v>
      </c>
      <c r="U456" s="45"/>
    </row>
    <row r="457" spans="1:21" x14ac:dyDescent="0.25">
      <c r="E457" t="s">
        <v>0</v>
      </c>
      <c r="F457" s="1"/>
      <c r="G457" s="1">
        <v>45673</v>
      </c>
    </row>
    <row r="458" spans="1:21" x14ac:dyDescent="0.25">
      <c r="A458" s="2" t="s">
        <v>1</v>
      </c>
      <c r="B458" s="3" t="s">
        <v>2</v>
      </c>
      <c r="C458" s="3" t="s">
        <v>3</v>
      </c>
      <c r="D458" s="4" t="s">
        <v>4</v>
      </c>
      <c r="E458" s="4"/>
      <c r="F458" s="5"/>
      <c r="G458" s="5"/>
      <c r="H458" s="5"/>
      <c r="I458" s="5"/>
      <c r="J458" s="5"/>
      <c r="K458" s="6" t="s">
        <v>5</v>
      </c>
      <c r="L458" s="7"/>
      <c r="M458" s="4" t="s">
        <v>6</v>
      </c>
      <c r="N458" s="4"/>
      <c r="O458" s="5"/>
      <c r="P458" s="5"/>
      <c r="Q458" s="5"/>
      <c r="R458" s="5"/>
      <c r="S458" s="5"/>
      <c r="T458" s="8" t="s">
        <v>7</v>
      </c>
      <c r="U458" s="9" t="s">
        <v>8</v>
      </c>
    </row>
    <row r="459" spans="1:21" ht="25.5" x14ac:dyDescent="0.25">
      <c r="A459" s="2"/>
      <c r="B459" s="3"/>
      <c r="C459" s="3"/>
      <c r="D459" s="10" t="s">
        <v>9</v>
      </c>
      <c r="E459" s="11" t="s">
        <v>10</v>
      </c>
      <c r="F459" s="11" t="s">
        <v>11</v>
      </c>
      <c r="G459" s="12" t="s">
        <v>12</v>
      </c>
      <c r="H459" s="13"/>
      <c r="I459" s="13"/>
      <c r="J459" s="13"/>
      <c r="K459" s="13"/>
      <c r="L459" s="14" t="s">
        <v>13</v>
      </c>
      <c r="M459" s="10" t="s">
        <v>9</v>
      </c>
      <c r="N459" s="15" t="s">
        <v>14</v>
      </c>
      <c r="O459" s="11" t="s">
        <v>11</v>
      </c>
      <c r="P459" s="12" t="s">
        <v>12</v>
      </c>
      <c r="Q459" s="13"/>
      <c r="R459" s="13"/>
      <c r="S459" s="13"/>
      <c r="T459" s="8"/>
      <c r="U459" s="9"/>
    </row>
    <row r="460" spans="1:21" x14ac:dyDescent="0.25">
      <c r="A460" s="2"/>
      <c r="B460" s="3"/>
      <c r="C460" s="3"/>
      <c r="D460" s="10"/>
      <c r="E460" s="11"/>
      <c r="F460" s="11"/>
      <c r="G460" s="16" t="s">
        <v>15</v>
      </c>
      <c r="H460" s="17" t="s">
        <v>16</v>
      </c>
      <c r="I460" s="18" t="s">
        <v>17</v>
      </c>
      <c r="J460" s="19">
        <v>0</v>
      </c>
      <c r="K460" s="13"/>
      <c r="L460" s="20"/>
      <c r="M460" s="10"/>
      <c r="N460" s="15"/>
      <c r="O460" s="11"/>
      <c r="P460" s="16" t="s">
        <v>15</v>
      </c>
      <c r="Q460" s="17" t="s">
        <v>16</v>
      </c>
      <c r="R460" s="18" t="s">
        <v>17</v>
      </c>
      <c r="S460" s="19">
        <v>0</v>
      </c>
      <c r="T460" s="8"/>
      <c r="U460" s="9"/>
    </row>
    <row r="461" spans="1:21" x14ac:dyDescent="0.25">
      <c r="A461" s="21"/>
      <c r="B461" s="22"/>
      <c r="C461" s="23"/>
      <c r="D461" s="24"/>
      <c r="E461" s="25"/>
      <c r="F461" s="25"/>
      <c r="G461" s="26"/>
      <c r="H461" s="27"/>
      <c r="I461" s="28"/>
      <c r="J461" s="29"/>
      <c r="K461" s="30"/>
      <c r="L461" s="30"/>
      <c r="M461" s="24"/>
      <c r="N461" s="25"/>
      <c r="O461" s="25"/>
      <c r="P461" s="26"/>
      <c r="Q461" s="27"/>
      <c r="R461" s="28"/>
      <c r="S461" s="29"/>
      <c r="T461" s="31"/>
      <c r="U461" s="32"/>
    </row>
    <row r="462" spans="1:21" x14ac:dyDescent="0.25">
      <c r="A462" s="33"/>
      <c r="B462" s="33">
        <v>125</v>
      </c>
      <c r="C462" s="34"/>
      <c r="D462" s="35">
        <v>400</v>
      </c>
      <c r="E462" s="36"/>
      <c r="F462" s="37"/>
      <c r="G462" s="38"/>
      <c r="H462" s="38"/>
      <c r="I462" s="38"/>
      <c r="J462" s="38"/>
      <c r="K462" s="38">
        <f>((SUM(H464:H475)*H463)+(SUM(G464:G475)*G463)+(SUM(I464:I475)*I463))/1000</f>
        <v>36.643999999999998</v>
      </c>
      <c r="L462" s="38">
        <f>T462*100/M462</f>
        <v>0</v>
      </c>
      <c r="M462" s="35">
        <v>400</v>
      </c>
      <c r="N462" s="36"/>
      <c r="O462" s="37"/>
      <c r="P462" s="38"/>
      <c r="Q462" s="38"/>
      <c r="R462" s="38"/>
      <c r="S462" s="38"/>
      <c r="T462" s="39">
        <f>((SUM(Q464:Q475)*Q463)+(SUM(P464:P475)*P463)+(SUM(R464:R475)*R463))/1000</f>
        <v>0</v>
      </c>
      <c r="U462" s="39">
        <f>T462*100/M462</f>
        <v>0</v>
      </c>
    </row>
    <row r="463" spans="1:21" x14ac:dyDescent="0.25">
      <c r="A463" s="33"/>
      <c r="B463" s="40"/>
      <c r="C463" s="13"/>
      <c r="D463" s="40"/>
      <c r="E463" s="41" t="s">
        <v>19</v>
      </c>
      <c r="F463" s="42"/>
      <c r="G463" s="43">
        <v>228</v>
      </c>
      <c r="H463" s="43">
        <v>228</v>
      </c>
      <c r="I463" s="43">
        <v>227</v>
      </c>
      <c r="J463" s="43"/>
      <c r="K463" s="38"/>
      <c r="L463" s="38"/>
      <c r="M463" s="40"/>
      <c r="N463" s="41" t="s">
        <v>19</v>
      </c>
      <c r="O463" s="42"/>
      <c r="P463" s="43"/>
      <c r="Q463" s="43"/>
      <c r="R463" s="43"/>
      <c r="S463" s="38"/>
      <c r="T463" s="44"/>
      <c r="U463" s="45"/>
    </row>
    <row r="464" spans="1:21" x14ac:dyDescent="0.25">
      <c r="A464" s="33"/>
      <c r="B464" s="40"/>
      <c r="C464" s="13"/>
      <c r="D464" s="40"/>
      <c r="E464" s="46"/>
      <c r="F464" s="47" t="s">
        <v>30</v>
      </c>
      <c r="G464" s="38">
        <v>0</v>
      </c>
      <c r="H464" s="38">
        <v>6</v>
      </c>
      <c r="I464" s="38">
        <v>0</v>
      </c>
      <c r="J464" s="38">
        <v>2</v>
      </c>
      <c r="K464" s="38">
        <f>(G464*$G$7+H464*$H$7+I464*$I$7)/1000</f>
        <v>1.3320000000000001</v>
      </c>
      <c r="L464" s="38"/>
      <c r="M464" s="40"/>
      <c r="N464" s="46"/>
      <c r="O464" s="47" t="s">
        <v>22</v>
      </c>
      <c r="P464" s="38"/>
      <c r="Q464" s="38"/>
      <c r="R464" s="38"/>
      <c r="S464" s="38"/>
      <c r="T464" s="44">
        <f t="shared" ref="T464:T475" si="48">(P464*$P$7+Q464*$Q$7+R464*$R$7)/1000</f>
        <v>0</v>
      </c>
      <c r="U464" s="45"/>
    </row>
    <row r="465" spans="1:21" x14ac:dyDescent="0.25">
      <c r="A465" s="33"/>
      <c r="B465" s="40"/>
      <c r="C465" s="13"/>
      <c r="D465" s="40"/>
      <c r="E465" s="46"/>
      <c r="F465" s="47" t="s">
        <v>31</v>
      </c>
      <c r="G465" s="38"/>
      <c r="H465" s="38"/>
      <c r="I465" s="38"/>
      <c r="J465" s="38"/>
      <c r="K465" s="38">
        <f t="shared" ref="K465:K475" si="49">(G465*$G$7+H465*$H$7+I465*$I$7)/1000</f>
        <v>0</v>
      </c>
      <c r="L465" s="38"/>
      <c r="M465" s="40"/>
      <c r="N465" s="48"/>
      <c r="O465" s="47" t="s">
        <v>22</v>
      </c>
      <c r="P465" s="38"/>
      <c r="Q465" s="38"/>
      <c r="R465" s="38"/>
      <c r="S465" s="38"/>
      <c r="T465" s="44">
        <f t="shared" si="48"/>
        <v>0</v>
      </c>
      <c r="U465" s="45"/>
    </row>
    <row r="466" spans="1:21" x14ac:dyDescent="0.25">
      <c r="A466" s="33"/>
      <c r="B466" s="40"/>
      <c r="C466" s="13"/>
      <c r="D466" s="40"/>
      <c r="E466" s="46"/>
      <c r="F466" s="47" t="s">
        <v>22</v>
      </c>
      <c r="G466" s="38"/>
      <c r="H466" s="38"/>
      <c r="I466" s="38"/>
      <c r="J466" s="38"/>
      <c r="K466" s="38">
        <f t="shared" si="49"/>
        <v>0</v>
      </c>
      <c r="L466" s="38"/>
      <c r="M466" s="40"/>
      <c r="N466" s="46"/>
      <c r="O466" s="47" t="s">
        <v>22</v>
      </c>
      <c r="P466" s="38"/>
      <c r="Q466" s="38"/>
      <c r="R466" s="38"/>
      <c r="S466" s="38"/>
      <c r="T466" s="44">
        <f t="shared" si="48"/>
        <v>0</v>
      </c>
      <c r="U466" s="45"/>
    </row>
    <row r="467" spans="1:21" x14ac:dyDescent="0.25">
      <c r="A467" s="33"/>
      <c r="B467" s="40"/>
      <c r="C467" s="13"/>
      <c r="D467" s="40"/>
      <c r="E467" s="46"/>
      <c r="F467" s="47" t="s">
        <v>32</v>
      </c>
      <c r="G467" s="38">
        <v>15</v>
      </c>
      <c r="H467" s="38">
        <v>23</v>
      </c>
      <c r="I467" s="38">
        <v>35</v>
      </c>
      <c r="J467" s="38">
        <v>5</v>
      </c>
      <c r="K467" s="38">
        <f t="shared" si="49"/>
        <v>16.405999999999999</v>
      </c>
      <c r="L467" s="38"/>
      <c r="M467" s="40"/>
      <c r="N467" s="48"/>
      <c r="O467" s="47" t="s">
        <v>22</v>
      </c>
      <c r="P467" s="38"/>
      <c r="Q467" s="38"/>
      <c r="R467" s="38"/>
      <c r="S467" s="38"/>
      <c r="T467" s="44">
        <f t="shared" si="48"/>
        <v>0</v>
      </c>
      <c r="U467" s="45"/>
    </row>
    <row r="468" spans="1:21" x14ac:dyDescent="0.25">
      <c r="A468" s="33"/>
      <c r="B468" s="40"/>
      <c r="C468" s="13"/>
      <c r="D468" s="40"/>
      <c r="E468" s="46"/>
      <c r="F468" s="47" t="s">
        <v>22</v>
      </c>
      <c r="G468" s="38"/>
      <c r="H468" s="38"/>
      <c r="I468" s="38"/>
      <c r="J468" s="38"/>
      <c r="K468" s="38">
        <f t="shared" si="49"/>
        <v>0</v>
      </c>
      <c r="L468" s="38"/>
      <c r="M468" s="40"/>
      <c r="N468" s="46"/>
      <c r="O468" s="47" t="s">
        <v>22</v>
      </c>
      <c r="P468" s="38"/>
      <c r="Q468" s="38"/>
      <c r="R468" s="38"/>
      <c r="S468" s="38"/>
      <c r="T468" s="44">
        <f t="shared" si="48"/>
        <v>0</v>
      </c>
      <c r="U468" s="45"/>
    </row>
    <row r="469" spans="1:21" x14ac:dyDescent="0.25">
      <c r="A469" s="33"/>
      <c r="B469" s="40"/>
      <c r="C469" s="13"/>
      <c r="D469" s="40"/>
      <c r="E469" s="46"/>
      <c r="F469" s="47" t="s">
        <v>22</v>
      </c>
      <c r="G469" s="38"/>
      <c r="H469" s="38"/>
      <c r="I469" s="38"/>
      <c r="J469" s="38"/>
      <c r="K469" s="38">
        <f t="shared" si="49"/>
        <v>0</v>
      </c>
      <c r="L469" s="38"/>
      <c r="M469" s="40"/>
      <c r="N469" s="46"/>
      <c r="O469" s="47" t="s">
        <v>22</v>
      </c>
      <c r="P469" s="38"/>
      <c r="Q469" s="38"/>
      <c r="R469" s="38"/>
      <c r="S469" s="38"/>
      <c r="T469" s="44">
        <f t="shared" si="48"/>
        <v>0</v>
      </c>
      <c r="U469" s="45"/>
    </row>
    <row r="470" spans="1:21" x14ac:dyDescent="0.25">
      <c r="A470" s="33"/>
      <c r="B470" s="40"/>
      <c r="C470" s="13"/>
      <c r="D470" s="40"/>
      <c r="E470" s="46"/>
      <c r="F470" s="47" t="s">
        <v>22</v>
      </c>
      <c r="G470" s="38"/>
      <c r="H470" s="38"/>
      <c r="I470" s="38"/>
      <c r="J470" s="38"/>
      <c r="K470" s="38">
        <f t="shared" si="49"/>
        <v>0</v>
      </c>
      <c r="L470" s="38"/>
      <c r="M470" s="40"/>
      <c r="N470" s="46"/>
      <c r="O470" s="47" t="s">
        <v>22</v>
      </c>
      <c r="P470" s="38"/>
      <c r="Q470" s="38"/>
      <c r="R470" s="38"/>
      <c r="S470" s="38"/>
      <c r="T470" s="44">
        <f t="shared" si="48"/>
        <v>0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24</v>
      </c>
      <c r="G471" s="38"/>
      <c r="H471" s="38"/>
      <c r="I471" s="38"/>
      <c r="J471" s="38"/>
      <c r="K471" s="38">
        <f t="shared" si="49"/>
        <v>0</v>
      </c>
      <c r="L471" s="38"/>
      <c r="M471" s="40"/>
      <c r="N471" s="46"/>
      <c r="O471" s="47" t="s">
        <v>22</v>
      </c>
      <c r="P471" s="38"/>
      <c r="Q471" s="38"/>
      <c r="R471" s="38"/>
      <c r="S471" s="38"/>
      <c r="T471" s="44">
        <f t="shared" si="48"/>
        <v>0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22</v>
      </c>
      <c r="G472" s="38"/>
      <c r="H472" s="38"/>
      <c r="I472" s="38"/>
      <c r="J472" s="38"/>
      <c r="K472" s="38">
        <f t="shared" si="49"/>
        <v>0</v>
      </c>
      <c r="L472" s="38"/>
      <c r="M472" s="40"/>
      <c r="N472" s="48"/>
      <c r="O472" s="47" t="s">
        <v>22</v>
      </c>
      <c r="P472" s="38"/>
      <c r="Q472" s="38"/>
      <c r="R472" s="38"/>
      <c r="S472" s="38"/>
      <c r="T472" s="44">
        <f t="shared" si="48"/>
        <v>0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26</v>
      </c>
      <c r="G473" s="38">
        <v>2</v>
      </c>
      <c r="H473" s="38">
        <v>6</v>
      </c>
      <c r="I473" s="38">
        <v>3</v>
      </c>
      <c r="J473" s="38">
        <v>4</v>
      </c>
      <c r="K473" s="38">
        <f t="shared" si="49"/>
        <v>2.4620000000000002</v>
      </c>
      <c r="L473" s="38"/>
      <c r="M473" s="40"/>
      <c r="N473" s="48"/>
      <c r="O473" s="47" t="s">
        <v>22</v>
      </c>
      <c r="P473" s="38"/>
      <c r="Q473" s="38"/>
      <c r="R473" s="38"/>
      <c r="S473" s="38"/>
      <c r="T473" s="44">
        <f t="shared" si="48"/>
        <v>0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22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8"/>
      <c r="O474" s="47" t="s">
        <v>22</v>
      </c>
      <c r="P474" s="38"/>
      <c r="Q474" s="38"/>
      <c r="R474" s="38"/>
      <c r="S474" s="38"/>
      <c r="T474" s="44">
        <f t="shared" si="48"/>
        <v>0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21</v>
      </c>
      <c r="G475" s="38">
        <v>21</v>
      </c>
      <c r="H475" s="38">
        <v>24</v>
      </c>
      <c r="I475" s="38">
        <v>26</v>
      </c>
      <c r="J475" s="38">
        <v>14</v>
      </c>
      <c r="K475" s="38">
        <f t="shared" si="49"/>
        <v>15.95</v>
      </c>
      <c r="L475" s="38"/>
      <c r="M475" s="40"/>
      <c r="N475" s="49"/>
      <c r="O475" s="47" t="s">
        <v>22</v>
      </c>
      <c r="P475" s="38"/>
      <c r="Q475" s="38"/>
      <c r="R475" s="38"/>
      <c r="S475" s="38"/>
      <c r="T475" s="44">
        <f t="shared" si="48"/>
        <v>0</v>
      </c>
      <c r="U475" s="45"/>
    </row>
    <row r="476" spans="1:21" x14ac:dyDescent="0.25">
      <c r="E476" t="s">
        <v>0</v>
      </c>
      <c r="F476" s="1"/>
      <c r="G476" s="1">
        <v>45675</v>
      </c>
    </row>
    <row r="477" spans="1:21" x14ac:dyDescent="0.25">
      <c r="A477" s="2" t="s">
        <v>1</v>
      </c>
      <c r="B477" s="3" t="s">
        <v>2</v>
      </c>
      <c r="C477" s="3" t="s">
        <v>3</v>
      </c>
      <c r="D477" s="4" t="s">
        <v>4</v>
      </c>
      <c r="E477" s="4"/>
      <c r="F477" s="5"/>
      <c r="G477" s="5"/>
      <c r="H477" s="5"/>
      <c r="I477" s="5"/>
      <c r="J477" s="5"/>
      <c r="K477" s="6" t="s">
        <v>5</v>
      </c>
      <c r="L477" s="7"/>
      <c r="M477" s="4" t="s">
        <v>6</v>
      </c>
      <c r="N477" s="4"/>
      <c r="O477" s="5"/>
      <c r="P477" s="5"/>
      <c r="Q477" s="5"/>
      <c r="R477" s="5"/>
      <c r="S477" s="5"/>
      <c r="T477" s="8" t="s">
        <v>7</v>
      </c>
      <c r="U477" s="9" t="s">
        <v>8</v>
      </c>
    </row>
    <row r="478" spans="1:21" ht="25.5" x14ac:dyDescent="0.25">
      <c r="A478" s="2"/>
      <c r="B478" s="3"/>
      <c r="C478" s="3"/>
      <c r="D478" s="10" t="s">
        <v>9</v>
      </c>
      <c r="E478" s="11" t="s">
        <v>10</v>
      </c>
      <c r="F478" s="11" t="s">
        <v>11</v>
      </c>
      <c r="G478" s="12" t="s">
        <v>12</v>
      </c>
      <c r="H478" s="13"/>
      <c r="I478" s="13"/>
      <c r="J478" s="13"/>
      <c r="K478" s="13"/>
      <c r="L478" s="14" t="s">
        <v>13</v>
      </c>
      <c r="M478" s="10" t="s">
        <v>9</v>
      </c>
      <c r="N478" s="15" t="s">
        <v>14</v>
      </c>
      <c r="O478" s="11" t="s">
        <v>11</v>
      </c>
      <c r="P478" s="12" t="s">
        <v>12</v>
      </c>
      <c r="Q478" s="13"/>
      <c r="R478" s="13"/>
      <c r="S478" s="13"/>
      <c r="T478" s="8"/>
      <c r="U478" s="9"/>
    </row>
    <row r="479" spans="1:21" x14ac:dyDescent="0.25">
      <c r="A479" s="2"/>
      <c r="B479" s="3"/>
      <c r="C479" s="3"/>
      <c r="D479" s="10"/>
      <c r="E479" s="11"/>
      <c r="F479" s="11"/>
      <c r="G479" s="16" t="s">
        <v>15</v>
      </c>
      <c r="H479" s="17" t="s">
        <v>16</v>
      </c>
      <c r="I479" s="18" t="s">
        <v>17</v>
      </c>
      <c r="J479" s="19">
        <v>0</v>
      </c>
      <c r="K479" s="13"/>
      <c r="L479" s="20"/>
      <c r="M479" s="10"/>
      <c r="N479" s="15"/>
      <c r="O479" s="11"/>
      <c r="P479" s="16" t="s">
        <v>15</v>
      </c>
      <c r="Q479" s="17" t="s">
        <v>16</v>
      </c>
      <c r="R479" s="18" t="s">
        <v>17</v>
      </c>
      <c r="S479" s="19">
        <v>0</v>
      </c>
      <c r="T479" s="8"/>
      <c r="U479" s="9"/>
    </row>
    <row r="480" spans="1:21" x14ac:dyDescent="0.25">
      <c r="A480" s="21"/>
      <c r="B480" s="22"/>
      <c r="C480" s="23"/>
      <c r="D480" s="24"/>
      <c r="E480" s="25"/>
      <c r="F480" s="25"/>
      <c r="G480" s="26"/>
      <c r="H480" s="27"/>
      <c r="I480" s="28"/>
      <c r="J480" s="29"/>
      <c r="K480" s="30"/>
      <c r="L480" s="30"/>
      <c r="M480" s="24"/>
      <c r="N480" s="25"/>
      <c r="O480" s="25"/>
      <c r="P480" s="26"/>
      <c r="Q480" s="27"/>
      <c r="R480" s="28"/>
      <c r="S480" s="29"/>
      <c r="T480" s="31"/>
      <c r="U480" s="32"/>
    </row>
    <row r="481" spans="1:21" x14ac:dyDescent="0.25">
      <c r="A481" s="33"/>
      <c r="B481" s="33">
        <v>126</v>
      </c>
      <c r="C481" s="34"/>
      <c r="D481" s="35">
        <v>400</v>
      </c>
      <c r="E481" s="36"/>
      <c r="F481" s="37"/>
      <c r="G481" s="38"/>
      <c r="H481" s="38"/>
      <c r="I481" s="38"/>
      <c r="J481" s="38"/>
      <c r="K481" s="38">
        <f>((SUM(H483:H494)*H482)+(SUM(G483:G494)*G482)+(SUM(I483:I494)*I482))/1000</f>
        <v>86.498000000000005</v>
      </c>
      <c r="L481" s="38">
        <f>T481*100/M481</f>
        <v>0</v>
      </c>
      <c r="M481" s="35">
        <v>320</v>
      </c>
      <c r="N481" s="36"/>
      <c r="O481" s="37"/>
      <c r="P481" s="38"/>
      <c r="Q481" s="38"/>
      <c r="R481" s="38"/>
      <c r="S481" s="38"/>
      <c r="T481" s="39">
        <f>((SUM(Q483:Q494)*Q482)+(SUM(P483:P494)*P482)+(SUM(R483:R494)*R482))/1000</f>
        <v>0</v>
      </c>
      <c r="U481" s="39">
        <f>T481*100/M481</f>
        <v>0</v>
      </c>
    </row>
    <row r="482" spans="1:21" x14ac:dyDescent="0.25">
      <c r="A482" s="33"/>
      <c r="B482" s="40"/>
      <c r="C482" s="13"/>
      <c r="D482" s="40"/>
      <c r="E482" s="41" t="s">
        <v>19</v>
      </c>
      <c r="F482" s="42"/>
      <c r="G482" s="43">
        <v>227</v>
      </c>
      <c r="H482" s="43">
        <v>228</v>
      </c>
      <c r="I482" s="43">
        <v>230</v>
      </c>
      <c r="J482" s="43"/>
      <c r="K482" s="38"/>
      <c r="L482" s="38"/>
      <c r="M482" s="40"/>
      <c r="N482" s="41" t="s">
        <v>19</v>
      </c>
      <c r="O482" s="42"/>
      <c r="P482" s="43"/>
      <c r="Q482" s="43"/>
      <c r="R482" s="43"/>
      <c r="S482" s="38"/>
      <c r="T482" s="44"/>
      <c r="U482" s="45"/>
    </row>
    <row r="483" spans="1:21" x14ac:dyDescent="0.25">
      <c r="A483" s="33"/>
      <c r="B483" s="40"/>
      <c r="C483" s="13"/>
      <c r="D483" s="40"/>
      <c r="E483" s="46"/>
      <c r="F483" s="47" t="s">
        <v>22</v>
      </c>
      <c r="G483" s="38"/>
      <c r="H483" s="38"/>
      <c r="I483" s="38"/>
      <c r="J483" s="38"/>
      <c r="K483" s="38">
        <f>(G483*$G$7+H483*$H$7+I483*$I$7)/1000</f>
        <v>0</v>
      </c>
      <c r="L483" s="38"/>
      <c r="M483" s="40"/>
      <c r="N483" s="46"/>
      <c r="O483" s="47" t="s">
        <v>35</v>
      </c>
      <c r="P483" s="38">
        <v>22</v>
      </c>
      <c r="Q483" s="38">
        <v>33</v>
      </c>
      <c r="R483" s="38">
        <v>18</v>
      </c>
      <c r="S483" s="38">
        <v>11</v>
      </c>
      <c r="T483" s="44">
        <f t="shared" ref="T483:T494" si="50">(P483*$P$7+Q483*$Q$7+R483*$R$7)/1000</f>
        <v>0</v>
      </c>
      <c r="U483" s="45"/>
    </row>
    <row r="484" spans="1:21" x14ac:dyDescent="0.25">
      <c r="A484" s="33"/>
      <c r="B484" s="40"/>
      <c r="C484" s="13"/>
      <c r="D484" s="40"/>
      <c r="E484" s="46"/>
      <c r="F484" s="47" t="s">
        <v>22</v>
      </c>
      <c r="G484" s="38"/>
      <c r="H484" s="38"/>
      <c r="I484" s="38"/>
      <c r="J484" s="38"/>
      <c r="K484" s="38">
        <f t="shared" ref="K484:K494" si="51">(G484*$G$7+H484*$H$7+I484*$I$7)/1000</f>
        <v>0</v>
      </c>
      <c r="L484" s="38"/>
      <c r="M484" s="40"/>
      <c r="N484" s="48"/>
      <c r="O484" s="47" t="s">
        <v>22</v>
      </c>
      <c r="P484" s="38"/>
      <c r="Q484" s="38"/>
      <c r="R484" s="38"/>
      <c r="S484" s="38"/>
      <c r="T484" s="44">
        <f t="shared" si="50"/>
        <v>0</v>
      </c>
      <c r="U484" s="45"/>
    </row>
    <row r="485" spans="1:21" x14ac:dyDescent="0.25">
      <c r="A485" s="33"/>
      <c r="B485" s="40"/>
      <c r="C485" s="13"/>
      <c r="D485" s="40"/>
      <c r="E485" s="46"/>
      <c r="F485" s="47" t="s">
        <v>22</v>
      </c>
      <c r="G485" s="38"/>
      <c r="H485" s="38"/>
      <c r="I485" s="38"/>
      <c r="J485" s="38"/>
      <c r="K485" s="38">
        <f t="shared" si="51"/>
        <v>0</v>
      </c>
      <c r="L485" s="38"/>
      <c r="M485" s="40"/>
      <c r="N485" s="46"/>
      <c r="O485" s="47" t="s">
        <v>37</v>
      </c>
      <c r="P485" s="38">
        <v>11</v>
      </c>
      <c r="Q485" s="38">
        <v>10</v>
      </c>
      <c r="R485" s="38">
        <v>8</v>
      </c>
      <c r="S485" s="38">
        <v>2</v>
      </c>
      <c r="T485" s="44">
        <f t="shared" si="50"/>
        <v>0</v>
      </c>
      <c r="U485" s="45"/>
    </row>
    <row r="486" spans="1:21" x14ac:dyDescent="0.25">
      <c r="A486" s="33"/>
      <c r="B486" s="40"/>
      <c r="C486" s="13"/>
      <c r="D486" s="40"/>
      <c r="E486" s="46"/>
      <c r="F486" s="47" t="s">
        <v>32</v>
      </c>
      <c r="G486" s="38">
        <v>44</v>
      </c>
      <c r="H486" s="38">
        <v>50</v>
      </c>
      <c r="I486" s="38">
        <v>41</v>
      </c>
      <c r="J486" s="38">
        <v>10</v>
      </c>
      <c r="K486" s="38">
        <f t="shared" si="51"/>
        <v>30.31</v>
      </c>
      <c r="L486" s="38"/>
      <c r="M486" s="40"/>
      <c r="N486" s="48"/>
      <c r="O486" s="47" t="s">
        <v>25</v>
      </c>
      <c r="P486" s="38"/>
      <c r="Q486" s="38"/>
      <c r="R486" s="38"/>
      <c r="S486" s="38"/>
      <c r="T486" s="44">
        <f t="shared" si="50"/>
        <v>0</v>
      </c>
      <c r="U486" s="45"/>
    </row>
    <row r="487" spans="1:21" x14ac:dyDescent="0.25">
      <c r="A487" s="33"/>
      <c r="B487" s="40"/>
      <c r="C487" s="13"/>
      <c r="D487" s="40"/>
      <c r="E487" s="46"/>
      <c r="F487" s="47" t="s">
        <v>22</v>
      </c>
      <c r="G487" s="38"/>
      <c r="H487" s="38"/>
      <c r="I487" s="38"/>
      <c r="J487" s="38"/>
      <c r="K487" s="38">
        <f t="shared" si="51"/>
        <v>0</v>
      </c>
      <c r="L487" s="38"/>
      <c r="M487" s="40"/>
      <c r="N487" s="46"/>
      <c r="O487" s="47" t="s">
        <v>22</v>
      </c>
      <c r="P487" s="38"/>
      <c r="Q487" s="38"/>
      <c r="R487" s="38"/>
      <c r="S487" s="38"/>
      <c r="T487" s="44">
        <f t="shared" si="50"/>
        <v>0</v>
      </c>
      <c r="U487" s="45"/>
    </row>
    <row r="488" spans="1:21" x14ac:dyDescent="0.25">
      <c r="A488" s="33"/>
      <c r="B488" s="40"/>
      <c r="C488" s="13"/>
      <c r="D488" s="40"/>
      <c r="E488" s="46"/>
      <c r="F488" s="47" t="s">
        <v>33</v>
      </c>
      <c r="G488" s="38">
        <v>46</v>
      </c>
      <c r="H488" s="38">
        <v>45</v>
      </c>
      <c r="I488" s="38">
        <v>30</v>
      </c>
      <c r="J488" s="38">
        <v>15</v>
      </c>
      <c r="K488" s="38">
        <f t="shared" si="51"/>
        <v>27.166</v>
      </c>
      <c r="L488" s="38"/>
      <c r="M488" s="40"/>
      <c r="N488" s="46"/>
      <c r="O488" s="47" t="s">
        <v>22</v>
      </c>
      <c r="P488" s="38"/>
      <c r="Q488" s="38"/>
      <c r="R488" s="38"/>
      <c r="S488" s="38"/>
      <c r="T488" s="44">
        <f t="shared" si="50"/>
        <v>0</v>
      </c>
      <c r="U488" s="45"/>
    </row>
    <row r="489" spans="1:21" x14ac:dyDescent="0.25">
      <c r="A489" s="33"/>
      <c r="B489" s="40"/>
      <c r="C489" s="13"/>
      <c r="D489" s="40"/>
      <c r="E489" s="46"/>
      <c r="F489" s="47" t="s">
        <v>22</v>
      </c>
      <c r="G489" s="38"/>
      <c r="H489" s="38"/>
      <c r="I489" s="38"/>
      <c r="J489" s="38"/>
      <c r="K489" s="38">
        <f t="shared" si="51"/>
        <v>0</v>
      </c>
      <c r="L489" s="38"/>
      <c r="M489" s="40"/>
      <c r="N489" s="46"/>
      <c r="O489" s="47" t="s">
        <v>22</v>
      </c>
      <c r="P489" s="38"/>
      <c r="Q489" s="38"/>
      <c r="R489" s="38"/>
      <c r="S489" s="38"/>
      <c r="T489" s="44">
        <f t="shared" si="50"/>
        <v>0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24</v>
      </c>
      <c r="G490" s="38">
        <v>10</v>
      </c>
      <c r="H490" s="38">
        <v>8</v>
      </c>
      <c r="I490" s="38">
        <v>13</v>
      </c>
      <c r="J490" s="38">
        <v>8</v>
      </c>
      <c r="K490" s="38">
        <f t="shared" si="51"/>
        <v>6.9740000000000002</v>
      </c>
      <c r="L490" s="38"/>
      <c r="M490" s="40"/>
      <c r="N490" s="46"/>
      <c r="O490" s="47" t="s">
        <v>22</v>
      </c>
      <c r="P490" s="38"/>
      <c r="Q490" s="38"/>
      <c r="R490" s="38"/>
      <c r="S490" s="38"/>
      <c r="T490" s="44">
        <f t="shared" si="50"/>
        <v>0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22</v>
      </c>
      <c r="G491" s="38"/>
      <c r="H491" s="38"/>
      <c r="I491" s="38"/>
      <c r="J491" s="38"/>
      <c r="K491" s="38">
        <f t="shared" si="51"/>
        <v>0</v>
      </c>
      <c r="L491" s="38"/>
      <c r="M491" s="40"/>
      <c r="N491" s="48"/>
      <c r="O491" s="47" t="s">
        <v>22</v>
      </c>
      <c r="P491" s="38"/>
      <c r="Q491" s="38"/>
      <c r="R491" s="38"/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26</v>
      </c>
      <c r="G492" s="38"/>
      <c r="H492" s="38"/>
      <c r="I492" s="38"/>
      <c r="J492" s="38"/>
      <c r="K492" s="38">
        <f t="shared" si="51"/>
        <v>0</v>
      </c>
      <c r="L492" s="38"/>
      <c r="M492" s="40"/>
      <c r="N492" s="48"/>
      <c r="O492" s="47" t="s">
        <v>22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20</v>
      </c>
      <c r="G493" s="38">
        <v>25</v>
      </c>
      <c r="H493" s="38">
        <v>14</v>
      </c>
      <c r="I493" s="38">
        <v>10</v>
      </c>
      <c r="J493" s="38">
        <v>4</v>
      </c>
      <c r="K493" s="38">
        <f t="shared" si="51"/>
        <v>11.018000000000001</v>
      </c>
      <c r="L493" s="38"/>
      <c r="M493" s="40"/>
      <c r="N493" s="48"/>
      <c r="O493" s="47" t="s">
        <v>22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21</v>
      </c>
      <c r="G494" s="38">
        <v>17</v>
      </c>
      <c r="H494" s="38">
        <v>6</v>
      </c>
      <c r="I494" s="38">
        <v>20</v>
      </c>
      <c r="J494" s="38">
        <v>10</v>
      </c>
      <c r="K494" s="38">
        <f t="shared" si="51"/>
        <v>9.6940000000000008</v>
      </c>
      <c r="L494" s="38"/>
      <c r="M494" s="40"/>
      <c r="N494" s="49"/>
      <c r="O494" s="47" t="s">
        <v>22</v>
      </c>
      <c r="P494" s="38"/>
      <c r="Q494" s="38"/>
      <c r="R494" s="38"/>
      <c r="S494" s="38"/>
      <c r="T494" s="44">
        <f t="shared" si="50"/>
        <v>0</v>
      </c>
      <c r="U494" s="45"/>
    </row>
    <row r="495" spans="1:21" x14ac:dyDescent="0.25">
      <c r="E495" t="s">
        <v>0</v>
      </c>
      <c r="F495" s="1"/>
      <c r="G495" s="1">
        <v>45673</v>
      </c>
    </row>
    <row r="496" spans="1:21" x14ac:dyDescent="0.25">
      <c r="A496" s="2" t="s">
        <v>1</v>
      </c>
      <c r="B496" s="3" t="s">
        <v>2</v>
      </c>
      <c r="C496" s="3" t="s">
        <v>3</v>
      </c>
      <c r="D496" s="4" t="s">
        <v>4</v>
      </c>
      <c r="E496" s="4"/>
      <c r="F496" s="5"/>
      <c r="G496" s="5"/>
      <c r="H496" s="5"/>
      <c r="I496" s="5"/>
      <c r="J496" s="5"/>
      <c r="K496" s="6" t="s">
        <v>5</v>
      </c>
      <c r="L496" s="7"/>
      <c r="M496" s="4" t="s">
        <v>6</v>
      </c>
      <c r="N496" s="4"/>
      <c r="O496" s="5"/>
      <c r="P496" s="5"/>
      <c r="Q496" s="5"/>
      <c r="R496" s="5"/>
      <c r="S496" s="5"/>
      <c r="T496" s="8" t="s">
        <v>7</v>
      </c>
      <c r="U496" s="9" t="s">
        <v>8</v>
      </c>
    </row>
    <row r="497" spans="1:21" ht="25.5" x14ac:dyDescent="0.25">
      <c r="A497" s="2"/>
      <c r="B497" s="3"/>
      <c r="C497" s="3"/>
      <c r="D497" s="10" t="s">
        <v>9</v>
      </c>
      <c r="E497" s="11" t="s">
        <v>10</v>
      </c>
      <c r="F497" s="11" t="s">
        <v>11</v>
      </c>
      <c r="G497" s="12" t="s">
        <v>12</v>
      </c>
      <c r="H497" s="13"/>
      <c r="I497" s="13"/>
      <c r="J497" s="13"/>
      <c r="K497" s="13"/>
      <c r="L497" s="14" t="s">
        <v>13</v>
      </c>
      <c r="M497" s="10" t="s">
        <v>9</v>
      </c>
      <c r="N497" s="15" t="s">
        <v>14</v>
      </c>
      <c r="O497" s="11" t="s">
        <v>11</v>
      </c>
      <c r="P497" s="12" t="s">
        <v>12</v>
      </c>
      <c r="Q497" s="13"/>
      <c r="R497" s="13"/>
      <c r="S497" s="13"/>
      <c r="T497" s="8"/>
      <c r="U497" s="9"/>
    </row>
    <row r="498" spans="1:21" x14ac:dyDescent="0.25">
      <c r="A498" s="2"/>
      <c r="B498" s="3"/>
      <c r="C498" s="3"/>
      <c r="D498" s="10"/>
      <c r="E498" s="11"/>
      <c r="F498" s="11"/>
      <c r="G498" s="16" t="s">
        <v>15</v>
      </c>
      <c r="H498" s="17" t="s">
        <v>16</v>
      </c>
      <c r="I498" s="18" t="s">
        <v>17</v>
      </c>
      <c r="J498" s="19">
        <v>0</v>
      </c>
      <c r="K498" s="13"/>
      <c r="L498" s="20"/>
      <c r="M498" s="10"/>
      <c r="N498" s="15"/>
      <c r="O498" s="11"/>
      <c r="P498" s="16" t="s">
        <v>15</v>
      </c>
      <c r="Q498" s="17" t="s">
        <v>16</v>
      </c>
      <c r="R498" s="18" t="s">
        <v>17</v>
      </c>
      <c r="S498" s="19">
        <v>0</v>
      </c>
      <c r="T498" s="8"/>
      <c r="U498" s="9"/>
    </row>
    <row r="499" spans="1:21" x14ac:dyDescent="0.25">
      <c r="A499" s="21"/>
      <c r="B499" s="22"/>
      <c r="C499" s="23"/>
      <c r="D499" s="24"/>
      <c r="E499" s="25"/>
      <c r="F499" s="25"/>
      <c r="G499" s="26"/>
      <c r="H499" s="27"/>
      <c r="I499" s="28"/>
      <c r="J499" s="29"/>
      <c r="K499" s="30"/>
      <c r="L499" s="30"/>
      <c r="M499" s="24"/>
      <c r="N499" s="25"/>
      <c r="O499" s="25"/>
      <c r="P499" s="26"/>
      <c r="Q499" s="27"/>
      <c r="R499" s="28"/>
      <c r="S499" s="29"/>
      <c r="T499" s="31"/>
      <c r="U499" s="32"/>
    </row>
    <row r="500" spans="1:21" x14ac:dyDescent="0.25">
      <c r="A500" s="33"/>
      <c r="B500" s="33">
        <v>127</v>
      </c>
      <c r="C500" s="34"/>
      <c r="D500" s="35">
        <v>400</v>
      </c>
      <c r="E500" s="36"/>
      <c r="F500" s="37"/>
      <c r="G500" s="38"/>
      <c r="H500" s="38"/>
      <c r="I500" s="38"/>
      <c r="J500" s="38"/>
      <c r="K500" s="38">
        <f>((SUM(H502:H513)*H501)+(SUM(G502:G513)*G501)+(SUM(I502:I513)*I501))/1000</f>
        <v>40.706000000000003</v>
      </c>
      <c r="L500" s="38">
        <f>T500*100/M500</f>
        <v>0</v>
      </c>
      <c r="M500" s="35">
        <v>400</v>
      </c>
      <c r="N500" s="36"/>
      <c r="O500" s="37"/>
      <c r="P500" s="38"/>
      <c r="Q500" s="38"/>
      <c r="R500" s="38"/>
      <c r="S500" s="38"/>
      <c r="T500" s="39">
        <f>((SUM(Q502:Q513)*Q501)+(SUM(P502:P513)*P501)+(SUM(R502:R513)*R501))/1000</f>
        <v>0</v>
      </c>
      <c r="U500" s="39">
        <f>T500*100/M500</f>
        <v>0</v>
      </c>
    </row>
    <row r="501" spans="1:21" x14ac:dyDescent="0.25">
      <c r="A501" s="33"/>
      <c r="B501" s="40"/>
      <c r="C501" s="13"/>
      <c r="D501" s="40"/>
      <c r="E501" s="41" t="s">
        <v>19</v>
      </c>
      <c r="F501" s="42"/>
      <c r="G501" s="43">
        <v>227</v>
      </c>
      <c r="H501" s="43">
        <v>228</v>
      </c>
      <c r="I501" s="43">
        <v>227</v>
      </c>
      <c r="J501" s="43"/>
      <c r="K501" s="38"/>
      <c r="L501" s="38"/>
      <c r="M501" s="40"/>
      <c r="N501" s="41" t="s">
        <v>19</v>
      </c>
      <c r="O501" s="42"/>
      <c r="P501" s="43">
        <v>228</v>
      </c>
      <c r="Q501" s="43">
        <v>228</v>
      </c>
      <c r="R501" s="43">
        <v>228</v>
      </c>
      <c r="S501" s="38"/>
      <c r="T501" s="44"/>
      <c r="U501" s="45"/>
    </row>
    <row r="502" spans="1:21" x14ac:dyDescent="0.25">
      <c r="A502" s="33"/>
      <c r="B502" s="40"/>
      <c r="C502" s="13"/>
      <c r="D502" s="40"/>
      <c r="E502" s="46"/>
      <c r="F502" s="47" t="s">
        <v>22</v>
      </c>
      <c r="G502" s="38"/>
      <c r="H502" s="38"/>
      <c r="I502" s="38"/>
      <c r="J502" s="38"/>
      <c r="K502" s="38">
        <f>(G502*$G$7+H502*$H$7+I502*$I$7)/1000</f>
        <v>0</v>
      </c>
      <c r="L502" s="38"/>
      <c r="M502" s="40"/>
      <c r="N502" s="46"/>
      <c r="O502" s="47" t="s">
        <v>22</v>
      </c>
      <c r="P502" s="38"/>
      <c r="Q502" s="38"/>
      <c r="R502" s="38"/>
      <c r="S502" s="38"/>
      <c r="T502" s="44">
        <f t="shared" ref="T502:T513" si="52">(P502*$P$7+Q502*$Q$7+R502*$R$7)/1000</f>
        <v>0</v>
      </c>
      <c r="U502" s="45"/>
    </row>
    <row r="503" spans="1:21" x14ac:dyDescent="0.25">
      <c r="A503" s="33"/>
      <c r="B503" s="40"/>
      <c r="C503" s="13"/>
      <c r="D503" s="40"/>
      <c r="E503" s="46"/>
      <c r="F503" s="47" t="s">
        <v>31</v>
      </c>
      <c r="G503" s="38">
        <v>10</v>
      </c>
      <c r="H503" s="38">
        <v>15</v>
      </c>
      <c r="I503" s="38">
        <v>8</v>
      </c>
      <c r="J503" s="38">
        <v>6</v>
      </c>
      <c r="K503" s="38">
        <f t="shared" ref="K503:K513" si="53">(G503*$G$7+H503*$H$7+I503*$I$7)/1000</f>
        <v>7.3979999999999997</v>
      </c>
      <c r="L503" s="38"/>
      <c r="M503" s="40"/>
      <c r="N503" s="48"/>
      <c r="O503" s="47" t="s">
        <v>22</v>
      </c>
      <c r="P503" s="38"/>
      <c r="Q503" s="38"/>
      <c r="R503" s="38"/>
      <c r="S503" s="38"/>
      <c r="T503" s="44">
        <f t="shared" si="52"/>
        <v>0</v>
      </c>
      <c r="U503" s="45"/>
    </row>
    <row r="504" spans="1:21" x14ac:dyDescent="0.25">
      <c r="A504" s="33"/>
      <c r="B504" s="40"/>
      <c r="C504" s="13"/>
      <c r="D504" s="40"/>
      <c r="E504" s="46"/>
      <c r="F504" s="47" t="s">
        <v>22</v>
      </c>
      <c r="G504" s="38"/>
      <c r="H504" s="38"/>
      <c r="I504" s="38"/>
      <c r="J504" s="38"/>
      <c r="K504" s="38">
        <f t="shared" si="53"/>
        <v>0</v>
      </c>
      <c r="L504" s="38"/>
      <c r="M504" s="40"/>
      <c r="N504" s="46"/>
      <c r="O504" s="47" t="s">
        <v>22</v>
      </c>
      <c r="P504" s="38"/>
      <c r="Q504" s="38"/>
      <c r="R504" s="38"/>
      <c r="S504" s="38"/>
      <c r="T504" s="44">
        <f t="shared" si="52"/>
        <v>0</v>
      </c>
      <c r="U504" s="45"/>
    </row>
    <row r="505" spans="1:21" x14ac:dyDescent="0.25">
      <c r="A505" s="33"/>
      <c r="B505" s="40"/>
      <c r="C505" s="13"/>
      <c r="D505" s="40"/>
      <c r="E505" s="46"/>
      <c r="F505" s="47" t="s">
        <v>32</v>
      </c>
      <c r="G505" s="38">
        <v>16</v>
      </c>
      <c r="H505" s="38">
        <v>22</v>
      </c>
      <c r="I505" s="38">
        <v>18</v>
      </c>
      <c r="J505" s="38">
        <v>4</v>
      </c>
      <c r="K505" s="38">
        <f t="shared" si="53"/>
        <v>12.568</v>
      </c>
      <c r="L505" s="38"/>
      <c r="M505" s="40"/>
      <c r="N505" s="48"/>
      <c r="O505" s="47" t="s">
        <v>22</v>
      </c>
      <c r="P505" s="38"/>
      <c r="Q505" s="38"/>
      <c r="R505" s="38"/>
      <c r="S505" s="38"/>
      <c r="T505" s="44">
        <f t="shared" si="52"/>
        <v>0</v>
      </c>
      <c r="U505" s="45"/>
    </row>
    <row r="506" spans="1:21" x14ac:dyDescent="0.25">
      <c r="A506" s="33"/>
      <c r="B506" s="40"/>
      <c r="C506" s="13"/>
      <c r="D506" s="40"/>
      <c r="E506" s="46"/>
      <c r="F506" s="47" t="s">
        <v>38</v>
      </c>
      <c r="G506" s="38">
        <v>3</v>
      </c>
      <c r="H506" s="38">
        <v>6</v>
      </c>
      <c r="I506" s="38">
        <v>11</v>
      </c>
      <c r="J506" s="38">
        <v>1</v>
      </c>
      <c r="K506" s="38">
        <f t="shared" si="53"/>
        <v>4.4960000000000004</v>
      </c>
      <c r="L506" s="38"/>
      <c r="M506" s="40"/>
      <c r="N506" s="46"/>
      <c r="O506" s="47" t="s">
        <v>22</v>
      </c>
      <c r="P506" s="38"/>
      <c r="Q506" s="38"/>
      <c r="R506" s="38"/>
      <c r="S506" s="38"/>
      <c r="T506" s="44">
        <f t="shared" si="52"/>
        <v>0</v>
      </c>
      <c r="U506" s="45"/>
    </row>
    <row r="507" spans="1:21" x14ac:dyDescent="0.25">
      <c r="A507" s="33"/>
      <c r="B507" s="40"/>
      <c r="C507" s="13"/>
      <c r="D507" s="40"/>
      <c r="E507" s="46"/>
      <c r="F507" s="47" t="s">
        <v>33</v>
      </c>
      <c r="G507" s="38"/>
      <c r="H507" s="38"/>
      <c r="I507" s="38"/>
      <c r="J507" s="38"/>
      <c r="K507" s="38">
        <f t="shared" si="53"/>
        <v>0</v>
      </c>
      <c r="L507" s="38"/>
      <c r="M507" s="40"/>
      <c r="N507" s="46"/>
      <c r="O507" s="47" t="s">
        <v>22</v>
      </c>
      <c r="P507" s="38"/>
      <c r="Q507" s="38"/>
      <c r="R507" s="38"/>
      <c r="S507" s="38"/>
      <c r="T507" s="44">
        <f t="shared" si="52"/>
        <v>0</v>
      </c>
      <c r="U507" s="45"/>
    </row>
    <row r="508" spans="1:21" x14ac:dyDescent="0.25">
      <c r="A508" s="33"/>
      <c r="B508" s="40"/>
      <c r="C508" s="13"/>
      <c r="D508" s="40"/>
      <c r="E508" s="46"/>
      <c r="F508" s="47" t="s">
        <v>40</v>
      </c>
      <c r="G508" s="38"/>
      <c r="H508" s="38"/>
      <c r="I508" s="38"/>
      <c r="J508" s="38"/>
      <c r="K508" s="38">
        <f t="shared" si="53"/>
        <v>0</v>
      </c>
      <c r="L508" s="38"/>
      <c r="M508" s="40"/>
      <c r="N508" s="46"/>
      <c r="O508" s="47" t="s">
        <v>22</v>
      </c>
      <c r="P508" s="38"/>
      <c r="Q508" s="38"/>
      <c r="R508" s="38"/>
      <c r="S508" s="38"/>
      <c r="T508" s="44">
        <f t="shared" si="52"/>
        <v>0</v>
      </c>
      <c r="U508" s="45"/>
    </row>
    <row r="509" spans="1:21" x14ac:dyDescent="0.25">
      <c r="A509" s="33"/>
      <c r="B509" s="40"/>
      <c r="C509" s="13"/>
      <c r="D509" s="40"/>
      <c r="E509" s="46"/>
      <c r="F509" s="47" t="s">
        <v>22</v>
      </c>
      <c r="G509" s="38"/>
      <c r="H509" s="38"/>
      <c r="I509" s="38"/>
      <c r="J509" s="38"/>
      <c r="K509" s="38">
        <f t="shared" si="53"/>
        <v>0</v>
      </c>
      <c r="L509" s="38"/>
      <c r="M509" s="40"/>
      <c r="N509" s="46"/>
      <c r="O509" s="47" t="s">
        <v>22</v>
      </c>
      <c r="P509" s="38"/>
      <c r="Q509" s="38"/>
      <c r="R509" s="38"/>
      <c r="S509" s="38"/>
      <c r="T509" s="44">
        <f t="shared" si="52"/>
        <v>0</v>
      </c>
      <c r="U509" s="45"/>
    </row>
    <row r="510" spans="1:21" x14ac:dyDescent="0.25">
      <c r="A510" s="33"/>
      <c r="B510" s="40"/>
      <c r="C510" s="13"/>
      <c r="D510" s="40"/>
      <c r="E510" s="46"/>
      <c r="F510" s="47" t="s">
        <v>42</v>
      </c>
      <c r="G510" s="38">
        <v>13</v>
      </c>
      <c r="H510" s="38">
        <v>28</v>
      </c>
      <c r="I510" s="38">
        <v>21</v>
      </c>
      <c r="J510" s="38">
        <v>11</v>
      </c>
      <c r="K510" s="38">
        <f t="shared" si="53"/>
        <v>13.9</v>
      </c>
      <c r="L510" s="38"/>
      <c r="M510" s="40"/>
      <c r="N510" s="48"/>
      <c r="O510" s="47" t="s">
        <v>22</v>
      </c>
      <c r="P510" s="38"/>
      <c r="Q510" s="38"/>
      <c r="R510" s="38"/>
      <c r="S510" s="38"/>
      <c r="T510" s="44">
        <f t="shared" si="52"/>
        <v>0</v>
      </c>
      <c r="U510" s="45"/>
    </row>
    <row r="511" spans="1:21" x14ac:dyDescent="0.25">
      <c r="A511" s="33"/>
      <c r="B511" s="40"/>
      <c r="C511" s="13"/>
      <c r="D511" s="40"/>
      <c r="E511" s="46"/>
      <c r="F511" s="47" t="s">
        <v>26</v>
      </c>
      <c r="G511" s="38">
        <v>5</v>
      </c>
      <c r="H511" s="38">
        <v>0</v>
      </c>
      <c r="I511" s="38">
        <v>0</v>
      </c>
      <c r="J511" s="38">
        <v>4</v>
      </c>
      <c r="K511" s="38">
        <f t="shared" si="53"/>
        <v>1.1299999999999999</v>
      </c>
      <c r="L511" s="38"/>
      <c r="M511" s="40"/>
      <c r="N511" s="48"/>
      <c r="O511" s="47" t="s">
        <v>22</v>
      </c>
      <c r="P511" s="38"/>
      <c r="Q511" s="38"/>
      <c r="R511" s="38"/>
      <c r="S511" s="38"/>
      <c r="T511" s="44">
        <f t="shared" si="52"/>
        <v>0</v>
      </c>
      <c r="U511" s="45"/>
    </row>
    <row r="512" spans="1:21" x14ac:dyDescent="0.25">
      <c r="A512" s="33"/>
      <c r="B512" s="40"/>
      <c r="C512" s="13"/>
      <c r="D512" s="40"/>
      <c r="E512" s="46"/>
      <c r="F512" s="47" t="s">
        <v>20</v>
      </c>
      <c r="G512" s="38"/>
      <c r="H512" s="38"/>
      <c r="I512" s="38"/>
      <c r="J512" s="38"/>
      <c r="K512" s="38">
        <f t="shared" si="53"/>
        <v>0</v>
      </c>
      <c r="L512" s="38"/>
      <c r="M512" s="40"/>
      <c r="N512" s="48"/>
      <c r="O512" s="47" t="s">
        <v>22</v>
      </c>
      <c r="P512" s="38"/>
      <c r="Q512" s="38"/>
      <c r="R512" s="38"/>
      <c r="S512" s="38"/>
      <c r="T512" s="44">
        <f t="shared" si="52"/>
        <v>0</v>
      </c>
      <c r="U512" s="45"/>
    </row>
    <row r="513" spans="1:21" x14ac:dyDescent="0.25">
      <c r="A513" s="33"/>
      <c r="B513" s="40"/>
      <c r="C513" s="13"/>
      <c r="D513" s="40"/>
      <c r="E513" s="46"/>
      <c r="F513" s="47" t="s">
        <v>21</v>
      </c>
      <c r="G513" s="38">
        <v>0</v>
      </c>
      <c r="H513" s="38">
        <v>2</v>
      </c>
      <c r="I513" s="38">
        <v>1</v>
      </c>
      <c r="J513" s="38">
        <v>2</v>
      </c>
      <c r="K513" s="38">
        <f t="shared" si="53"/>
        <v>0.67</v>
      </c>
      <c r="L513" s="38"/>
      <c r="M513" s="40"/>
      <c r="N513" s="49"/>
      <c r="O513" s="47" t="s">
        <v>22</v>
      </c>
      <c r="P513" s="38"/>
      <c r="Q513" s="38"/>
      <c r="R513" s="38"/>
      <c r="S513" s="38"/>
      <c r="T513" s="44">
        <f t="shared" si="52"/>
        <v>0</v>
      </c>
      <c r="U513" s="45"/>
    </row>
    <row r="514" spans="1:21" x14ac:dyDescent="0.25">
      <c r="E514" t="s">
        <v>0</v>
      </c>
      <c r="F514" s="1"/>
      <c r="G514" s="1">
        <v>45668</v>
      </c>
    </row>
    <row r="515" spans="1:21" x14ac:dyDescent="0.25">
      <c r="A515" s="2" t="s">
        <v>1</v>
      </c>
      <c r="B515" s="3" t="s">
        <v>2</v>
      </c>
      <c r="C515" s="3" t="s">
        <v>3</v>
      </c>
      <c r="D515" s="4" t="s">
        <v>4</v>
      </c>
      <c r="E515" s="4"/>
      <c r="F515" s="5"/>
      <c r="G515" s="5"/>
      <c r="H515" s="5"/>
      <c r="I515" s="5"/>
      <c r="J515" s="5"/>
      <c r="K515" s="6" t="s">
        <v>5</v>
      </c>
      <c r="L515" s="7"/>
      <c r="M515" s="4" t="s">
        <v>6</v>
      </c>
      <c r="N515" s="4"/>
      <c r="O515" s="5"/>
      <c r="P515" s="5"/>
      <c r="Q515" s="5"/>
      <c r="R515" s="5"/>
      <c r="S515" s="5"/>
      <c r="T515" s="8" t="s">
        <v>7</v>
      </c>
      <c r="U515" s="9" t="s">
        <v>8</v>
      </c>
    </row>
    <row r="516" spans="1:21" ht="25.5" x14ac:dyDescent="0.25">
      <c r="A516" s="2"/>
      <c r="B516" s="3"/>
      <c r="C516" s="3"/>
      <c r="D516" s="10" t="s">
        <v>9</v>
      </c>
      <c r="E516" s="11" t="s">
        <v>10</v>
      </c>
      <c r="F516" s="11" t="s">
        <v>11</v>
      </c>
      <c r="G516" s="12" t="s">
        <v>12</v>
      </c>
      <c r="H516" s="13"/>
      <c r="I516" s="13"/>
      <c r="J516" s="13"/>
      <c r="K516" s="13"/>
      <c r="L516" s="14" t="s">
        <v>13</v>
      </c>
      <c r="M516" s="10" t="s">
        <v>9</v>
      </c>
      <c r="N516" s="15" t="s">
        <v>14</v>
      </c>
      <c r="O516" s="11" t="s">
        <v>11</v>
      </c>
      <c r="P516" s="12" t="s">
        <v>12</v>
      </c>
      <c r="Q516" s="13"/>
      <c r="R516" s="13"/>
      <c r="S516" s="13"/>
      <c r="T516" s="8"/>
      <c r="U516" s="9"/>
    </row>
    <row r="517" spans="1:21" x14ac:dyDescent="0.25">
      <c r="A517" s="2"/>
      <c r="B517" s="3"/>
      <c r="C517" s="3"/>
      <c r="D517" s="10"/>
      <c r="E517" s="11"/>
      <c r="F517" s="11"/>
      <c r="G517" s="16" t="s">
        <v>15</v>
      </c>
      <c r="H517" s="17" t="s">
        <v>16</v>
      </c>
      <c r="I517" s="18" t="s">
        <v>17</v>
      </c>
      <c r="J517" s="19">
        <v>0</v>
      </c>
      <c r="K517" s="13"/>
      <c r="L517" s="20"/>
      <c r="M517" s="10"/>
      <c r="N517" s="15"/>
      <c r="O517" s="11"/>
      <c r="P517" s="16" t="s">
        <v>15</v>
      </c>
      <c r="Q517" s="17" t="s">
        <v>16</v>
      </c>
      <c r="R517" s="18" t="s">
        <v>17</v>
      </c>
      <c r="S517" s="19">
        <v>0</v>
      </c>
      <c r="T517" s="8"/>
      <c r="U517" s="9"/>
    </row>
    <row r="518" spans="1:21" x14ac:dyDescent="0.25">
      <c r="A518" s="21"/>
      <c r="B518" s="22"/>
      <c r="C518" s="23"/>
      <c r="D518" s="24"/>
      <c r="E518" s="25"/>
      <c r="F518" s="25"/>
      <c r="G518" s="26"/>
      <c r="H518" s="27"/>
      <c r="I518" s="28"/>
      <c r="J518" s="29"/>
      <c r="K518" s="30"/>
      <c r="L518" s="30"/>
      <c r="M518" s="24"/>
      <c r="N518" s="25"/>
      <c r="O518" s="25"/>
      <c r="P518" s="26"/>
      <c r="Q518" s="27"/>
      <c r="R518" s="28"/>
      <c r="S518" s="29"/>
      <c r="T518" s="31"/>
      <c r="U518" s="32"/>
    </row>
    <row r="519" spans="1:21" x14ac:dyDescent="0.25">
      <c r="A519" s="33"/>
      <c r="B519" s="33">
        <v>128</v>
      </c>
      <c r="C519" s="34"/>
      <c r="D519" s="35">
        <v>160</v>
      </c>
      <c r="E519" s="36"/>
      <c r="F519" s="37"/>
      <c r="G519" s="38"/>
      <c r="H519" s="38"/>
      <c r="I519" s="38"/>
      <c r="J519" s="38"/>
      <c r="K519" s="38">
        <f>((SUM(H521:H532)*H520)+(SUM(G521:G532)*G520)+(SUM(I521:I532)*I520))/1000</f>
        <v>4.8680000000000003</v>
      </c>
      <c r="L519" s="38" t="e">
        <f>T519*100/M519</f>
        <v>#DIV/0!</v>
      </c>
      <c r="M519" s="35"/>
      <c r="N519" s="36"/>
      <c r="O519" s="37"/>
      <c r="P519" s="38"/>
      <c r="Q519" s="38"/>
      <c r="R519" s="38"/>
      <c r="S519" s="38"/>
      <c r="T519" s="39">
        <f>((SUM(Q521:Q532)*Q520)+(SUM(P521:P532)*P520)+(SUM(R521:R532)*R520))/1000</f>
        <v>0</v>
      </c>
      <c r="U519" s="39" t="e">
        <f>T519*100/M519</f>
        <v>#DIV/0!</v>
      </c>
    </row>
    <row r="520" spans="1:21" x14ac:dyDescent="0.25">
      <c r="A520" s="33"/>
      <c r="B520" s="40"/>
      <c r="C520" s="13"/>
      <c r="D520" s="40"/>
      <c r="E520" s="41" t="s">
        <v>19</v>
      </c>
      <c r="F520" s="42"/>
      <c r="G520" s="43">
        <v>231</v>
      </c>
      <c r="H520" s="43">
        <v>232</v>
      </c>
      <c r="I520" s="43">
        <v>233</v>
      </c>
      <c r="J520" s="43"/>
      <c r="K520" s="38"/>
      <c r="L520" s="38"/>
      <c r="M520" s="40"/>
      <c r="N520" s="41" t="s">
        <v>19</v>
      </c>
      <c r="O520" s="42"/>
      <c r="P520" s="43"/>
      <c r="Q520" s="43"/>
      <c r="R520" s="43"/>
      <c r="S520" s="38"/>
      <c r="T520" s="44"/>
      <c r="U520" s="45"/>
    </row>
    <row r="521" spans="1:21" x14ac:dyDescent="0.25">
      <c r="A521" s="33"/>
      <c r="B521" s="40"/>
      <c r="C521" s="13"/>
      <c r="D521" s="40"/>
      <c r="E521" s="46"/>
      <c r="F521" s="47" t="s">
        <v>30</v>
      </c>
      <c r="G521" s="38">
        <v>1</v>
      </c>
      <c r="H521" s="38">
        <v>1</v>
      </c>
      <c r="I521" s="38">
        <v>3</v>
      </c>
      <c r="J521" s="38">
        <v>2</v>
      </c>
      <c r="K521" s="38">
        <f>(G521*$G$7+H521*$H$7+I521*$I$7)/1000</f>
        <v>1.1259999999999999</v>
      </c>
      <c r="L521" s="38"/>
      <c r="M521" s="40"/>
      <c r="N521" s="46"/>
      <c r="O521" s="47" t="s">
        <v>22</v>
      </c>
      <c r="P521" s="38"/>
      <c r="Q521" s="38"/>
      <c r="R521" s="38"/>
      <c r="S521" s="38"/>
      <c r="T521" s="44">
        <f t="shared" ref="T521:T532" si="54">(P521*$P$7+Q521*$Q$7+R521*$R$7)/1000</f>
        <v>0</v>
      </c>
      <c r="U521" s="45"/>
    </row>
    <row r="522" spans="1:21" x14ac:dyDescent="0.25">
      <c r="A522" s="33"/>
      <c r="B522" s="40"/>
      <c r="C522" s="13"/>
      <c r="D522" s="40"/>
      <c r="E522" s="46"/>
      <c r="F522" s="47" t="s">
        <v>31</v>
      </c>
      <c r="G522" s="38"/>
      <c r="H522" s="38"/>
      <c r="I522" s="38"/>
      <c r="J522" s="38"/>
      <c r="K522" s="38">
        <f t="shared" ref="K522:K532" si="55">(G522*$G$7+H522*$H$7+I522*$I$7)/1000</f>
        <v>0</v>
      </c>
      <c r="L522" s="38"/>
      <c r="M522" s="40"/>
      <c r="N522" s="48"/>
      <c r="O522" s="47" t="s">
        <v>22</v>
      </c>
      <c r="P522" s="38"/>
      <c r="Q522" s="38"/>
      <c r="R522" s="38"/>
      <c r="S522" s="38"/>
      <c r="T522" s="44">
        <f t="shared" si="54"/>
        <v>0</v>
      </c>
      <c r="U522" s="45"/>
    </row>
    <row r="523" spans="1:21" x14ac:dyDescent="0.25">
      <c r="A523" s="33"/>
      <c r="B523" s="40"/>
      <c r="C523" s="13"/>
      <c r="D523" s="40"/>
      <c r="E523" s="46"/>
      <c r="F523" s="47" t="s">
        <v>36</v>
      </c>
      <c r="G523" s="38"/>
      <c r="H523" s="38"/>
      <c r="I523" s="38"/>
      <c r="J523" s="38"/>
      <c r="K523" s="38">
        <f t="shared" si="55"/>
        <v>0</v>
      </c>
      <c r="L523" s="38"/>
      <c r="M523" s="40"/>
      <c r="N523" s="46"/>
      <c r="O523" s="47" t="s">
        <v>22</v>
      </c>
      <c r="P523" s="38"/>
      <c r="Q523" s="38"/>
      <c r="R523" s="38"/>
      <c r="S523" s="38"/>
      <c r="T523" s="44">
        <f t="shared" si="54"/>
        <v>0</v>
      </c>
      <c r="U523" s="45"/>
    </row>
    <row r="524" spans="1:21" x14ac:dyDescent="0.25">
      <c r="A524" s="33"/>
      <c r="B524" s="40"/>
      <c r="C524" s="13"/>
      <c r="D524" s="40"/>
      <c r="E524" s="46"/>
      <c r="F524" s="47" t="s">
        <v>32</v>
      </c>
      <c r="G524" s="38"/>
      <c r="H524" s="38"/>
      <c r="I524" s="38"/>
      <c r="J524" s="38"/>
      <c r="K524" s="38">
        <f t="shared" si="55"/>
        <v>0</v>
      </c>
      <c r="L524" s="38"/>
      <c r="M524" s="40"/>
      <c r="N524" s="48"/>
      <c r="O524" s="47" t="s">
        <v>22</v>
      </c>
      <c r="P524" s="38"/>
      <c r="Q524" s="38"/>
      <c r="R524" s="38"/>
      <c r="S524" s="38"/>
      <c r="T524" s="44">
        <f t="shared" si="54"/>
        <v>0</v>
      </c>
      <c r="U524" s="45"/>
    </row>
    <row r="525" spans="1:21" x14ac:dyDescent="0.25">
      <c r="A525" s="33"/>
      <c r="B525" s="40"/>
      <c r="C525" s="13"/>
      <c r="D525" s="40"/>
      <c r="E525" s="46"/>
      <c r="F525" s="47" t="s">
        <v>38</v>
      </c>
      <c r="G525" s="38">
        <v>7</v>
      </c>
      <c r="H525" s="38">
        <v>1</v>
      </c>
      <c r="I525" s="38">
        <v>0</v>
      </c>
      <c r="J525" s="38">
        <v>2</v>
      </c>
      <c r="K525" s="38">
        <f t="shared" si="55"/>
        <v>1.804</v>
      </c>
      <c r="L525" s="38"/>
      <c r="M525" s="40"/>
      <c r="N525" s="46"/>
      <c r="O525" s="47" t="s">
        <v>22</v>
      </c>
      <c r="P525" s="38"/>
      <c r="Q525" s="38"/>
      <c r="R525" s="38"/>
      <c r="S525" s="38"/>
      <c r="T525" s="44">
        <f t="shared" si="54"/>
        <v>0</v>
      </c>
      <c r="U525" s="45"/>
    </row>
    <row r="526" spans="1:21" x14ac:dyDescent="0.25">
      <c r="A526" s="33"/>
      <c r="B526" s="40"/>
      <c r="C526" s="13"/>
      <c r="D526" s="40"/>
      <c r="E526" s="46"/>
      <c r="F526" s="47" t="s">
        <v>33</v>
      </c>
      <c r="G526" s="38">
        <v>2</v>
      </c>
      <c r="H526" s="38">
        <v>3</v>
      </c>
      <c r="I526" s="38">
        <v>3</v>
      </c>
      <c r="J526" s="38">
        <v>3</v>
      </c>
      <c r="K526" s="38">
        <f t="shared" si="55"/>
        <v>1.796</v>
      </c>
      <c r="L526" s="38"/>
      <c r="M526" s="40"/>
      <c r="N526" s="46"/>
      <c r="O526" s="47" t="s">
        <v>22</v>
      </c>
      <c r="P526" s="38"/>
      <c r="Q526" s="38"/>
      <c r="R526" s="38"/>
      <c r="S526" s="38"/>
      <c r="T526" s="44">
        <f t="shared" si="54"/>
        <v>0</v>
      </c>
      <c r="U526" s="45"/>
    </row>
    <row r="527" spans="1:21" x14ac:dyDescent="0.25">
      <c r="A527" s="33"/>
      <c r="B527" s="40"/>
      <c r="C527" s="13"/>
      <c r="D527" s="40"/>
      <c r="E527" s="46"/>
      <c r="F527" s="47" t="s">
        <v>22</v>
      </c>
      <c r="G527" s="38"/>
      <c r="H527" s="38"/>
      <c r="I527" s="38"/>
      <c r="J527" s="38"/>
      <c r="K527" s="38">
        <f t="shared" si="55"/>
        <v>0</v>
      </c>
      <c r="L527" s="38"/>
      <c r="M527" s="40"/>
      <c r="N527" s="46"/>
      <c r="O527" s="47" t="s">
        <v>22</v>
      </c>
      <c r="P527" s="38"/>
      <c r="Q527" s="38"/>
      <c r="R527" s="38"/>
      <c r="S527" s="38"/>
      <c r="T527" s="44">
        <f t="shared" si="54"/>
        <v>0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24</v>
      </c>
      <c r="G528" s="38"/>
      <c r="H528" s="38"/>
      <c r="I528" s="38"/>
      <c r="J528" s="38"/>
      <c r="K528" s="38">
        <f t="shared" si="55"/>
        <v>0</v>
      </c>
      <c r="L528" s="38"/>
      <c r="M528" s="40"/>
      <c r="N528" s="46"/>
      <c r="O528" s="47" t="s">
        <v>22</v>
      </c>
      <c r="P528" s="38"/>
      <c r="Q528" s="38"/>
      <c r="R528" s="38"/>
      <c r="S528" s="38"/>
      <c r="T528" s="44">
        <f t="shared" si="54"/>
        <v>0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22</v>
      </c>
      <c r="G529" s="38"/>
      <c r="H529" s="38"/>
      <c r="I529" s="38"/>
      <c r="J529" s="38"/>
      <c r="K529" s="38">
        <f t="shared" si="55"/>
        <v>0</v>
      </c>
      <c r="L529" s="38"/>
      <c r="M529" s="40"/>
      <c r="N529" s="48"/>
      <c r="O529" s="47" t="s">
        <v>22</v>
      </c>
      <c r="P529" s="38"/>
      <c r="Q529" s="38"/>
      <c r="R529" s="38"/>
      <c r="S529" s="38"/>
      <c r="T529" s="44">
        <f t="shared" si="54"/>
        <v>0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22</v>
      </c>
      <c r="G530" s="38"/>
      <c r="H530" s="38"/>
      <c r="I530" s="38"/>
      <c r="J530" s="38"/>
      <c r="K530" s="38">
        <f t="shared" si="55"/>
        <v>0</v>
      </c>
      <c r="L530" s="38"/>
      <c r="M530" s="40"/>
      <c r="N530" s="48"/>
      <c r="O530" s="47" t="s">
        <v>22</v>
      </c>
      <c r="P530" s="38"/>
      <c r="Q530" s="38"/>
      <c r="R530" s="38"/>
      <c r="S530" s="38"/>
      <c r="T530" s="44">
        <f t="shared" si="54"/>
        <v>0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22</v>
      </c>
      <c r="G531" s="38"/>
      <c r="H531" s="38"/>
      <c r="I531" s="38"/>
      <c r="J531" s="38"/>
      <c r="K531" s="38">
        <f t="shared" si="55"/>
        <v>0</v>
      </c>
      <c r="L531" s="38"/>
      <c r="M531" s="40"/>
      <c r="N531" s="48"/>
      <c r="O531" s="47" t="s">
        <v>22</v>
      </c>
      <c r="P531" s="38"/>
      <c r="Q531" s="38"/>
      <c r="R531" s="38"/>
      <c r="S531" s="38"/>
      <c r="T531" s="44">
        <f t="shared" si="54"/>
        <v>0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22</v>
      </c>
      <c r="G532" s="38"/>
      <c r="H532" s="38"/>
      <c r="I532" s="38"/>
      <c r="J532" s="38"/>
      <c r="K532" s="38">
        <f t="shared" si="55"/>
        <v>0</v>
      </c>
      <c r="L532" s="38"/>
      <c r="M532" s="40"/>
      <c r="N532" s="49"/>
      <c r="O532" s="47" t="s">
        <v>22</v>
      </c>
      <c r="P532" s="38"/>
      <c r="Q532" s="38"/>
      <c r="R532" s="38"/>
      <c r="S532" s="38"/>
      <c r="T532" s="44">
        <f t="shared" si="54"/>
        <v>0</v>
      </c>
      <c r="U532" s="45"/>
    </row>
    <row r="533" spans="1:21" x14ac:dyDescent="0.25">
      <c r="E533" t="s">
        <v>0</v>
      </c>
      <c r="F533" s="1"/>
      <c r="G533" s="1">
        <v>45667</v>
      </c>
    </row>
    <row r="534" spans="1:21" x14ac:dyDescent="0.25">
      <c r="A534" s="2" t="s">
        <v>1</v>
      </c>
      <c r="B534" s="3" t="s">
        <v>2</v>
      </c>
      <c r="C534" s="3" t="s">
        <v>3</v>
      </c>
      <c r="D534" s="4" t="s">
        <v>4</v>
      </c>
      <c r="E534" s="4"/>
      <c r="F534" s="5"/>
      <c r="G534" s="5"/>
      <c r="H534" s="5"/>
      <c r="I534" s="5"/>
      <c r="J534" s="5"/>
      <c r="K534" s="6" t="s">
        <v>5</v>
      </c>
      <c r="L534" s="7"/>
      <c r="M534" s="4" t="s">
        <v>6</v>
      </c>
      <c r="N534" s="4"/>
      <c r="O534" s="5"/>
      <c r="P534" s="5"/>
      <c r="Q534" s="5"/>
      <c r="R534" s="5"/>
      <c r="S534" s="5"/>
      <c r="T534" s="8" t="s">
        <v>7</v>
      </c>
      <c r="U534" s="9" t="s">
        <v>8</v>
      </c>
    </row>
    <row r="535" spans="1:21" ht="25.5" x14ac:dyDescent="0.25">
      <c r="A535" s="2"/>
      <c r="B535" s="3"/>
      <c r="C535" s="3"/>
      <c r="D535" s="10" t="s">
        <v>9</v>
      </c>
      <c r="E535" s="11" t="s">
        <v>10</v>
      </c>
      <c r="F535" s="11" t="s">
        <v>11</v>
      </c>
      <c r="G535" s="12" t="s">
        <v>12</v>
      </c>
      <c r="H535" s="13"/>
      <c r="I535" s="13"/>
      <c r="J535" s="13"/>
      <c r="K535" s="13"/>
      <c r="L535" s="14" t="s">
        <v>13</v>
      </c>
      <c r="M535" s="10" t="s">
        <v>9</v>
      </c>
      <c r="N535" s="15" t="s">
        <v>14</v>
      </c>
      <c r="O535" s="11" t="s">
        <v>11</v>
      </c>
      <c r="P535" s="12" t="s">
        <v>12</v>
      </c>
      <c r="Q535" s="13"/>
      <c r="R535" s="13"/>
      <c r="S535" s="13"/>
      <c r="T535" s="8"/>
      <c r="U535" s="9"/>
    </row>
    <row r="536" spans="1:21" x14ac:dyDescent="0.25">
      <c r="A536" s="2"/>
      <c r="B536" s="3"/>
      <c r="C536" s="3"/>
      <c r="D536" s="10"/>
      <c r="E536" s="11"/>
      <c r="F536" s="11"/>
      <c r="G536" s="16" t="s">
        <v>15</v>
      </c>
      <c r="H536" s="17" t="s">
        <v>16</v>
      </c>
      <c r="I536" s="18" t="s">
        <v>17</v>
      </c>
      <c r="J536" s="19">
        <v>0</v>
      </c>
      <c r="K536" s="13"/>
      <c r="L536" s="20"/>
      <c r="M536" s="10"/>
      <c r="N536" s="15"/>
      <c r="O536" s="11"/>
      <c r="P536" s="16" t="s">
        <v>15</v>
      </c>
      <c r="Q536" s="17" t="s">
        <v>16</v>
      </c>
      <c r="R536" s="18" t="s">
        <v>17</v>
      </c>
      <c r="S536" s="19">
        <v>0</v>
      </c>
      <c r="T536" s="8"/>
      <c r="U536" s="9"/>
    </row>
    <row r="537" spans="1:21" x14ac:dyDescent="0.25">
      <c r="A537" s="21"/>
      <c r="B537" s="22"/>
      <c r="C537" s="23"/>
      <c r="D537" s="24"/>
      <c r="E537" s="25"/>
      <c r="F537" s="25"/>
      <c r="G537" s="26"/>
      <c r="H537" s="27"/>
      <c r="I537" s="28"/>
      <c r="J537" s="29"/>
      <c r="K537" s="30"/>
      <c r="L537" s="30"/>
      <c r="M537" s="24"/>
      <c r="N537" s="25"/>
      <c r="O537" s="25"/>
      <c r="P537" s="26"/>
      <c r="Q537" s="27"/>
      <c r="R537" s="28"/>
      <c r="S537" s="29"/>
      <c r="T537" s="31"/>
      <c r="U537" s="32"/>
    </row>
    <row r="538" spans="1:21" x14ac:dyDescent="0.25">
      <c r="A538" s="33"/>
      <c r="B538" s="33">
        <v>129</v>
      </c>
      <c r="C538" s="34"/>
      <c r="D538" s="35">
        <v>400</v>
      </c>
      <c r="E538" s="36"/>
      <c r="F538" s="37"/>
      <c r="G538" s="38"/>
      <c r="H538" s="38"/>
      <c r="I538" s="38"/>
      <c r="J538" s="38"/>
      <c r="K538" s="38">
        <f>((SUM(H540:H551)*H539)+(SUM(G540:G551)*G539)+(SUM(I540:I551)*I539))/1000</f>
        <v>32.798999999999999</v>
      </c>
      <c r="L538" s="38">
        <f>T538*100/M538</f>
        <v>0</v>
      </c>
      <c r="M538" s="35">
        <v>630</v>
      </c>
      <c r="N538" s="36"/>
      <c r="O538" s="37"/>
      <c r="P538" s="38"/>
      <c r="Q538" s="38"/>
      <c r="R538" s="38"/>
      <c r="S538" s="38"/>
      <c r="T538" s="39">
        <f>((SUM(Q540:Q551)*Q539)+(SUM(P540:P551)*P539)+(SUM(R540:R551)*R539))/1000</f>
        <v>0</v>
      </c>
      <c r="U538" s="39">
        <f>T538*100/M538</f>
        <v>0</v>
      </c>
    </row>
    <row r="539" spans="1:21" x14ac:dyDescent="0.25">
      <c r="A539" s="33"/>
      <c r="B539" s="40"/>
      <c r="C539" s="13"/>
      <c r="D539" s="40"/>
      <c r="E539" s="41" t="s">
        <v>19</v>
      </c>
      <c r="F539" s="42"/>
      <c r="G539" s="43">
        <v>228</v>
      </c>
      <c r="H539" s="43">
        <v>231</v>
      </c>
      <c r="I539" s="43">
        <v>229</v>
      </c>
      <c r="J539" s="43"/>
      <c r="K539" s="38"/>
      <c r="L539" s="38"/>
      <c r="M539" s="40"/>
      <c r="N539" s="41" t="s">
        <v>19</v>
      </c>
      <c r="O539" s="42"/>
      <c r="P539" s="43">
        <v>220</v>
      </c>
      <c r="Q539" s="43">
        <v>219</v>
      </c>
      <c r="R539" s="43">
        <v>220</v>
      </c>
      <c r="S539" s="38"/>
      <c r="T539" s="44"/>
      <c r="U539" s="45"/>
    </row>
    <row r="540" spans="1:21" x14ac:dyDescent="0.25">
      <c r="A540" s="33"/>
      <c r="B540" s="40"/>
      <c r="C540" s="13"/>
      <c r="D540" s="40"/>
      <c r="E540" s="46"/>
      <c r="F540" s="47" t="s">
        <v>30</v>
      </c>
      <c r="G540" s="38">
        <v>36</v>
      </c>
      <c r="H540" s="38">
        <v>17</v>
      </c>
      <c r="I540" s="38">
        <v>0</v>
      </c>
      <c r="J540" s="38">
        <v>10</v>
      </c>
      <c r="K540" s="38">
        <f>(G540*$G$7+H540*$H$7+I540*$I$7)/1000</f>
        <v>11.91</v>
      </c>
      <c r="L540" s="38"/>
      <c r="M540" s="40"/>
      <c r="N540" s="46"/>
      <c r="O540" s="47" t="s">
        <v>22</v>
      </c>
      <c r="P540" s="38"/>
      <c r="Q540" s="38"/>
      <c r="R540" s="38"/>
      <c r="S540" s="38"/>
      <c r="T540" s="44">
        <f t="shared" ref="T540:T551" si="56">(P540*$P$7+Q540*$Q$7+R540*$R$7)/1000</f>
        <v>0</v>
      </c>
      <c r="U540" s="45"/>
    </row>
    <row r="541" spans="1:21" x14ac:dyDescent="0.25">
      <c r="A541" s="33"/>
      <c r="B541" s="40"/>
      <c r="C541" s="13"/>
      <c r="D541" s="40"/>
      <c r="E541" s="46"/>
      <c r="F541" s="47" t="s">
        <v>22</v>
      </c>
      <c r="G541" s="38"/>
      <c r="H541" s="38"/>
      <c r="I541" s="38"/>
      <c r="J541" s="38"/>
      <c r="K541" s="38">
        <f t="shared" ref="K541:K551" si="57">(G541*$G$7+H541*$H$7+I541*$I$7)/1000</f>
        <v>0</v>
      </c>
      <c r="L541" s="38"/>
      <c r="M541" s="40"/>
      <c r="N541" s="48"/>
      <c r="O541" s="47" t="s">
        <v>22</v>
      </c>
      <c r="P541" s="38"/>
      <c r="Q541" s="38"/>
      <c r="R541" s="38"/>
      <c r="S541" s="38"/>
      <c r="T541" s="44">
        <f t="shared" si="56"/>
        <v>0</v>
      </c>
      <c r="U541" s="45"/>
    </row>
    <row r="542" spans="1:21" x14ac:dyDescent="0.25">
      <c r="A542" s="33"/>
      <c r="B542" s="40"/>
      <c r="C542" s="13"/>
      <c r="D542" s="40"/>
      <c r="E542" s="46"/>
      <c r="F542" s="47" t="s">
        <v>36</v>
      </c>
      <c r="G542" s="38"/>
      <c r="H542" s="38"/>
      <c r="I542" s="38"/>
      <c r="J542" s="38"/>
      <c r="K542" s="38">
        <f t="shared" si="57"/>
        <v>0</v>
      </c>
      <c r="L542" s="38"/>
      <c r="M542" s="40"/>
      <c r="N542" s="46"/>
      <c r="O542" s="47" t="s">
        <v>22</v>
      </c>
      <c r="P542" s="38"/>
      <c r="Q542" s="38"/>
      <c r="R542" s="38"/>
      <c r="S542" s="38"/>
      <c r="T542" s="44">
        <f t="shared" si="56"/>
        <v>0</v>
      </c>
      <c r="U542" s="45"/>
    </row>
    <row r="543" spans="1:21" x14ac:dyDescent="0.25">
      <c r="A543" s="33"/>
      <c r="B543" s="40"/>
      <c r="C543" s="13"/>
      <c r="D543" s="40"/>
      <c r="E543" s="46"/>
      <c r="F543" s="47" t="s">
        <v>32</v>
      </c>
      <c r="G543" s="38"/>
      <c r="H543" s="38"/>
      <c r="I543" s="38"/>
      <c r="J543" s="38"/>
      <c r="K543" s="38">
        <f t="shared" si="57"/>
        <v>0</v>
      </c>
      <c r="L543" s="38"/>
      <c r="M543" s="40"/>
      <c r="N543" s="48"/>
      <c r="O543" s="47" t="s">
        <v>22</v>
      </c>
      <c r="P543" s="38"/>
      <c r="Q543" s="38"/>
      <c r="R543" s="38"/>
      <c r="S543" s="38"/>
      <c r="T543" s="44">
        <f t="shared" si="56"/>
        <v>0</v>
      </c>
      <c r="U543" s="45"/>
    </row>
    <row r="544" spans="1:21" x14ac:dyDescent="0.25">
      <c r="A544" s="33"/>
      <c r="B544" s="40"/>
      <c r="C544" s="13"/>
      <c r="D544" s="40"/>
      <c r="E544" s="46"/>
      <c r="F544" s="47" t="s">
        <v>38</v>
      </c>
      <c r="G544" s="38">
        <v>21</v>
      </c>
      <c r="H544" s="38">
        <v>22</v>
      </c>
      <c r="I544" s="38">
        <v>14</v>
      </c>
      <c r="J544" s="38">
        <v>8</v>
      </c>
      <c r="K544" s="38">
        <f t="shared" si="57"/>
        <v>12.794</v>
      </c>
      <c r="L544" s="38"/>
      <c r="M544" s="40"/>
      <c r="N544" s="46"/>
      <c r="O544" s="47" t="s">
        <v>22</v>
      </c>
      <c r="P544" s="38"/>
      <c r="Q544" s="38"/>
      <c r="R544" s="38"/>
      <c r="S544" s="38"/>
      <c r="T544" s="44">
        <f t="shared" si="56"/>
        <v>0</v>
      </c>
      <c r="U544" s="45"/>
    </row>
    <row r="545" spans="1:21" x14ac:dyDescent="0.25">
      <c r="A545" s="33"/>
      <c r="B545" s="40"/>
      <c r="C545" s="13"/>
      <c r="D545" s="40"/>
      <c r="E545" s="46"/>
      <c r="F545" s="47" t="s">
        <v>22</v>
      </c>
      <c r="G545" s="38"/>
      <c r="H545" s="38"/>
      <c r="I545" s="38"/>
      <c r="J545" s="38"/>
      <c r="K545" s="38">
        <f t="shared" si="57"/>
        <v>0</v>
      </c>
      <c r="L545" s="38"/>
      <c r="M545" s="40"/>
      <c r="N545" s="46"/>
      <c r="O545" s="47" t="s">
        <v>22</v>
      </c>
      <c r="P545" s="38"/>
      <c r="Q545" s="38"/>
      <c r="R545" s="38"/>
      <c r="S545" s="38"/>
      <c r="T545" s="44">
        <f t="shared" si="56"/>
        <v>0</v>
      </c>
      <c r="U545" s="45"/>
    </row>
    <row r="546" spans="1:21" x14ac:dyDescent="0.25">
      <c r="A546" s="33"/>
      <c r="B546" s="40"/>
      <c r="C546" s="13"/>
      <c r="D546" s="40"/>
      <c r="E546" s="46"/>
      <c r="F546" s="47" t="s">
        <v>40</v>
      </c>
      <c r="G546" s="38">
        <v>1</v>
      </c>
      <c r="H546" s="38">
        <v>16</v>
      </c>
      <c r="I546" s="38">
        <v>16</v>
      </c>
      <c r="J546" s="38">
        <v>7</v>
      </c>
      <c r="K546" s="38">
        <f t="shared" si="57"/>
        <v>7.3940000000000001</v>
      </c>
      <c r="L546" s="38"/>
      <c r="M546" s="40"/>
      <c r="N546" s="46"/>
      <c r="O546" s="47" t="s">
        <v>22</v>
      </c>
      <c r="P546" s="38"/>
      <c r="Q546" s="38"/>
      <c r="R546" s="38"/>
      <c r="S546" s="38"/>
      <c r="T546" s="44">
        <f t="shared" si="56"/>
        <v>0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24</v>
      </c>
      <c r="G547" s="38"/>
      <c r="H547" s="38"/>
      <c r="I547" s="38"/>
      <c r="J547" s="38"/>
      <c r="K547" s="38">
        <f t="shared" si="57"/>
        <v>0</v>
      </c>
      <c r="L547" s="38"/>
      <c r="M547" s="40"/>
      <c r="N547" s="46"/>
      <c r="O547" s="47" t="s">
        <v>22</v>
      </c>
      <c r="P547" s="38"/>
      <c r="Q547" s="38"/>
      <c r="R547" s="38"/>
      <c r="S547" s="38"/>
      <c r="T547" s="44">
        <f t="shared" si="56"/>
        <v>0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42</v>
      </c>
      <c r="G548" s="38"/>
      <c r="H548" s="38"/>
      <c r="I548" s="38"/>
      <c r="J548" s="38"/>
      <c r="K548" s="38">
        <f t="shared" si="57"/>
        <v>0</v>
      </c>
      <c r="L548" s="38"/>
      <c r="M548" s="40"/>
      <c r="N548" s="48"/>
      <c r="O548" s="47" t="s">
        <v>22</v>
      </c>
      <c r="P548" s="38"/>
      <c r="Q548" s="38"/>
      <c r="R548" s="38"/>
      <c r="S548" s="38"/>
      <c r="T548" s="44">
        <f t="shared" si="56"/>
        <v>0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22</v>
      </c>
      <c r="G549" s="38"/>
      <c r="H549" s="38"/>
      <c r="I549" s="38"/>
      <c r="J549" s="38"/>
      <c r="K549" s="38">
        <f t="shared" si="57"/>
        <v>0</v>
      </c>
      <c r="L549" s="38"/>
      <c r="M549" s="40"/>
      <c r="N549" s="48"/>
      <c r="O549" s="47" t="s">
        <v>22</v>
      </c>
      <c r="P549" s="38"/>
      <c r="Q549" s="38"/>
      <c r="R549" s="38"/>
      <c r="S549" s="38"/>
      <c r="T549" s="44">
        <f t="shared" si="56"/>
        <v>0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22</v>
      </c>
      <c r="G550" s="38"/>
      <c r="H550" s="38"/>
      <c r="I550" s="38"/>
      <c r="J550" s="38"/>
      <c r="K550" s="38">
        <f t="shared" si="57"/>
        <v>0</v>
      </c>
      <c r="L550" s="38"/>
      <c r="M550" s="40"/>
      <c r="N550" s="48"/>
      <c r="O550" s="47" t="s">
        <v>22</v>
      </c>
      <c r="P550" s="38"/>
      <c r="Q550" s="38"/>
      <c r="R550" s="38"/>
      <c r="S550" s="38"/>
      <c r="T550" s="44">
        <f t="shared" si="56"/>
        <v>0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22</v>
      </c>
      <c r="G551" s="38"/>
      <c r="H551" s="38"/>
      <c r="I551" s="38"/>
      <c r="J551" s="38"/>
      <c r="K551" s="38">
        <f t="shared" si="57"/>
        <v>0</v>
      </c>
      <c r="L551" s="38"/>
      <c r="M551" s="40"/>
      <c r="N551" s="49"/>
      <c r="O551" s="47" t="s">
        <v>22</v>
      </c>
      <c r="P551" s="38"/>
      <c r="Q551" s="38"/>
      <c r="R551" s="38"/>
      <c r="S551" s="38"/>
      <c r="T551" s="44">
        <f t="shared" si="56"/>
        <v>0</v>
      </c>
      <c r="U551" s="45"/>
    </row>
    <row r="552" spans="1:21" x14ac:dyDescent="0.25">
      <c r="E552" t="s">
        <v>0</v>
      </c>
      <c r="F552" s="1"/>
      <c r="G552" s="1">
        <v>45667</v>
      </c>
    </row>
    <row r="553" spans="1:21" x14ac:dyDescent="0.25">
      <c r="A553" s="2" t="s">
        <v>1</v>
      </c>
      <c r="B553" s="3" t="s">
        <v>2</v>
      </c>
      <c r="C553" s="3" t="s">
        <v>3</v>
      </c>
      <c r="D553" s="4" t="s">
        <v>4</v>
      </c>
      <c r="E553" s="4"/>
      <c r="F553" s="5"/>
      <c r="G553" s="5"/>
      <c r="H553" s="5"/>
      <c r="I553" s="5"/>
      <c r="J553" s="5"/>
      <c r="K553" s="6" t="s">
        <v>5</v>
      </c>
      <c r="L553" s="7"/>
      <c r="M553" s="4" t="s">
        <v>6</v>
      </c>
      <c r="N553" s="4"/>
      <c r="O553" s="5"/>
      <c r="P553" s="5"/>
      <c r="Q553" s="5"/>
      <c r="R553" s="5"/>
      <c r="S553" s="5"/>
      <c r="T553" s="8" t="s">
        <v>7</v>
      </c>
      <c r="U553" s="9" t="s">
        <v>8</v>
      </c>
    </row>
    <row r="554" spans="1:21" ht="25.5" x14ac:dyDescent="0.25">
      <c r="A554" s="2"/>
      <c r="B554" s="3"/>
      <c r="C554" s="3"/>
      <c r="D554" s="10" t="s">
        <v>9</v>
      </c>
      <c r="E554" s="11" t="s">
        <v>10</v>
      </c>
      <c r="F554" s="11" t="s">
        <v>11</v>
      </c>
      <c r="G554" s="12" t="s">
        <v>12</v>
      </c>
      <c r="H554" s="13"/>
      <c r="I554" s="13"/>
      <c r="J554" s="13"/>
      <c r="K554" s="13"/>
      <c r="L554" s="14" t="s">
        <v>13</v>
      </c>
      <c r="M554" s="10" t="s">
        <v>9</v>
      </c>
      <c r="N554" s="15" t="s">
        <v>14</v>
      </c>
      <c r="O554" s="11" t="s">
        <v>11</v>
      </c>
      <c r="P554" s="12" t="s">
        <v>12</v>
      </c>
      <c r="Q554" s="13"/>
      <c r="R554" s="13"/>
      <c r="S554" s="13"/>
      <c r="T554" s="8"/>
      <c r="U554" s="9"/>
    </row>
    <row r="555" spans="1:21" x14ac:dyDescent="0.25">
      <c r="A555" s="2"/>
      <c r="B555" s="3"/>
      <c r="C555" s="3"/>
      <c r="D555" s="10"/>
      <c r="E555" s="11"/>
      <c r="F555" s="11"/>
      <c r="G555" s="16" t="s">
        <v>15</v>
      </c>
      <c r="H555" s="17" t="s">
        <v>16</v>
      </c>
      <c r="I555" s="18" t="s">
        <v>17</v>
      </c>
      <c r="J555" s="19">
        <v>0</v>
      </c>
      <c r="K555" s="13"/>
      <c r="L555" s="20"/>
      <c r="M555" s="10"/>
      <c r="N555" s="15"/>
      <c r="O555" s="11"/>
      <c r="P555" s="16" t="s">
        <v>15</v>
      </c>
      <c r="Q555" s="17" t="s">
        <v>16</v>
      </c>
      <c r="R555" s="18" t="s">
        <v>17</v>
      </c>
      <c r="S555" s="19">
        <v>0</v>
      </c>
      <c r="T555" s="8"/>
      <c r="U555" s="9"/>
    </row>
    <row r="556" spans="1:21" x14ac:dyDescent="0.25">
      <c r="A556" s="21"/>
      <c r="B556" s="22"/>
      <c r="C556" s="23"/>
      <c r="D556" s="24"/>
      <c r="E556" s="25"/>
      <c r="F556" s="25"/>
      <c r="G556" s="26"/>
      <c r="H556" s="27"/>
      <c r="I556" s="28"/>
      <c r="J556" s="29"/>
      <c r="K556" s="30"/>
      <c r="L556" s="30"/>
      <c r="M556" s="24"/>
      <c r="N556" s="25"/>
      <c r="O556" s="25"/>
      <c r="P556" s="26"/>
      <c r="Q556" s="27"/>
      <c r="R556" s="28"/>
      <c r="S556" s="29"/>
      <c r="T556" s="31"/>
      <c r="U556" s="32"/>
    </row>
    <row r="557" spans="1:21" x14ac:dyDescent="0.25">
      <c r="A557" s="33"/>
      <c r="B557" s="33">
        <v>130</v>
      </c>
      <c r="C557" s="34"/>
      <c r="D557" s="35">
        <v>315</v>
      </c>
      <c r="E557" s="36"/>
      <c r="F557" s="37"/>
      <c r="G557" s="38"/>
      <c r="H557" s="38"/>
      <c r="I557" s="38"/>
      <c r="J557" s="38"/>
      <c r="K557" s="38">
        <f>((SUM(H559:H570)*H558)+(SUM(G559:G570)*G558)+(SUM(I559:I570)*I558))/1000</f>
        <v>48.494999999999997</v>
      </c>
      <c r="L557" s="38" t="e">
        <f>T557*100/M557</f>
        <v>#DIV/0!</v>
      </c>
      <c r="M557" s="35"/>
      <c r="N557" s="36"/>
      <c r="O557" s="37"/>
      <c r="P557" s="38"/>
      <c r="Q557" s="38"/>
      <c r="R557" s="38"/>
      <c r="S557" s="38"/>
      <c r="T557" s="39">
        <f>((SUM(Q559:Q570)*Q558)+(SUM(P559:P570)*P558)+(SUM(R559:R570)*R558))/1000</f>
        <v>0</v>
      </c>
      <c r="U557" s="39" t="e">
        <f>T557*100/M557</f>
        <v>#DIV/0!</v>
      </c>
    </row>
    <row r="558" spans="1:21" x14ac:dyDescent="0.25">
      <c r="A558" s="33"/>
      <c r="B558" s="40"/>
      <c r="C558" s="13"/>
      <c r="D558" s="40"/>
      <c r="E558" s="41" t="s">
        <v>19</v>
      </c>
      <c r="F558" s="42"/>
      <c r="G558" s="43">
        <v>213</v>
      </c>
      <c r="H558" s="43">
        <v>214</v>
      </c>
      <c r="I558" s="43">
        <v>214</v>
      </c>
      <c r="J558" s="43"/>
      <c r="K558" s="38"/>
      <c r="L558" s="38"/>
      <c r="M558" s="40"/>
      <c r="N558" s="41" t="s">
        <v>19</v>
      </c>
      <c r="O558" s="42"/>
      <c r="P558" s="43"/>
      <c r="Q558" s="43"/>
      <c r="R558" s="43"/>
      <c r="S558" s="38"/>
      <c r="T558" s="44"/>
      <c r="U558" s="45"/>
    </row>
    <row r="559" spans="1:21" x14ac:dyDescent="0.25">
      <c r="A559" s="33"/>
      <c r="B559" s="40"/>
      <c r="C559" s="13"/>
      <c r="D559" s="40"/>
      <c r="E559" s="46"/>
      <c r="F559" s="47" t="s">
        <v>22</v>
      </c>
      <c r="G559" s="38"/>
      <c r="H559" s="38"/>
      <c r="I559" s="38"/>
      <c r="J559" s="38"/>
      <c r="K559" s="38">
        <f>(G559*$G$7+H559*$H$7+I559*$I$7)/1000</f>
        <v>0</v>
      </c>
      <c r="L559" s="38"/>
      <c r="M559" s="40"/>
      <c r="N559" s="46"/>
      <c r="O559" s="47" t="s">
        <v>22</v>
      </c>
      <c r="P559" s="38"/>
      <c r="Q559" s="38"/>
      <c r="R559" s="38"/>
      <c r="S559" s="38"/>
      <c r="T559" s="44">
        <f t="shared" ref="T559:T570" si="58">(P559*$P$7+Q559*$Q$7+R559*$R$7)/1000</f>
        <v>0</v>
      </c>
      <c r="U559" s="45"/>
    </row>
    <row r="560" spans="1:21" x14ac:dyDescent="0.25">
      <c r="A560" s="33"/>
      <c r="B560" s="40"/>
      <c r="C560" s="13"/>
      <c r="D560" s="40"/>
      <c r="E560" s="46"/>
      <c r="F560" s="47" t="s">
        <v>22</v>
      </c>
      <c r="G560" s="38"/>
      <c r="H560" s="38"/>
      <c r="I560" s="38"/>
      <c r="J560" s="38"/>
      <c r="K560" s="38">
        <f t="shared" ref="K560:K570" si="59">(G560*$G$7+H560*$H$7+I560*$I$7)/1000</f>
        <v>0</v>
      </c>
      <c r="L560" s="38"/>
      <c r="M560" s="40"/>
      <c r="N560" s="48"/>
      <c r="O560" s="47" t="s">
        <v>22</v>
      </c>
      <c r="P560" s="38"/>
      <c r="Q560" s="38"/>
      <c r="R560" s="38"/>
      <c r="S560" s="38"/>
      <c r="T560" s="44">
        <f t="shared" si="58"/>
        <v>0</v>
      </c>
      <c r="U560" s="45"/>
    </row>
    <row r="561" spans="1:21" x14ac:dyDescent="0.25">
      <c r="A561" s="33"/>
      <c r="B561" s="40"/>
      <c r="C561" s="13"/>
      <c r="D561" s="40"/>
      <c r="E561" s="46"/>
      <c r="F561" s="47" t="s">
        <v>36</v>
      </c>
      <c r="G561" s="38">
        <v>10</v>
      </c>
      <c r="H561" s="38">
        <v>1</v>
      </c>
      <c r="I561" s="38">
        <v>2</v>
      </c>
      <c r="J561" s="38">
        <v>6</v>
      </c>
      <c r="K561" s="38">
        <f t="shared" si="59"/>
        <v>2.9340000000000002</v>
      </c>
      <c r="L561" s="38"/>
      <c r="M561" s="40"/>
      <c r="N561" s="46"/>
      <c r="O561" s="47" t="s">
        <v>22</v>
      </c>
      <c r="P561" s="38"/>
      <c r="Q561" s="38"/>
      <c r="R561" s="38"/>
      <c r="S561" s="38"/>
      <c r="T561" s="44">
        <f t="shared" si="58"/>
        <v>0</v>
      </c>
      <c r="U561" s="45"/>
    </row>
    <row r="562" spans="1:21" x14ac:dyDescent="0.25">
      <c r="A562" s="33"/>
      <c r="B562" s="40"/>
      <c r="C562" s="13"/>
      <c r="D562" s="40"/>
      <c r="E562" s="46"/>
      <c r="F562" s="47" t="s">
        <v>22</v>
      </c>
      <c r="G562" s="38"/>
      <c r="H562" s="38"/>
      <c r="I562" s="38"/>
      <c r="J562" s="38"/>
      <c r="K562" s="38">
        <f t="shared" si="59"/>
        <v>0</v>
      </c>
      <c r="L562" s="38"/>
      <c r="M562" s="40"/>
      <c r="N562" s="48"/>
      <c r="O562" s="47" t="s">
        <v>22</v>
      </c>
      <c r="P562" s="38"/>
      <c r="Q562" s="38"/>
      <c r="R562" s="38"/>
      <c r="S562" s="38"/>
      <c r="T562" s="44">
        <f t="shared" si="58"/>
        <v>0</v>
      </c>
      <c r="U562" s="45"/>
    </row>
    <row r="563" spans="1:21" x14ac:dyDescent="0.25">
      <c r="A563" s="33"/>
      <c r="B563" s="40"/>
      <c r="C563" s="13"/>
      <c r="D563" s="40"/>
      <c r="E563" s="46"/>
      <c r="F563" s="47" t="s">
        <v>38</v>
      </c>
      <c r="G563" s="38">
        <v>1</v>
      </c>
      <c r="H563" s="38">
        <v>1</v>
      </c>
      <c r="I563" s="38">
        <v>1</v>
      </c>
      <c r="J563" s="38">
        <v>1</v>
      </c>
      <c r="K563" s="38">
        <f t="shared" si="59"/>
        <v>0.67400000000000004</v>
      </c>
      <c r="L563" s="38"/>
      <c r="M563" s="40"/>
      <c r="N563" s="46"/>
      <c r="O563" s="47" t="s">
        <v>22</v>
      </c>
      <c r="P563" s="38"/>
      <c r="Q563" s="38"/>
      <c r="R563" s="38"/>
      <c r="S563" s="38"/>
      <c r="T563" s="44">
        <f t="shared" si="58"/>
        <v>0</v>
      </c>
      <c r="U563" s="45"/>
    </row>
    <row r="564" spans="1:21" x14ac:dyDescent="0.25">
      <c r="A564" s="33"/>
      <c r="B564" s="40"/>
      <c r="C564" s="13"/>
      <c r="D564" s="40"/>
      <c r="E564" s="46"/>
      <c r="F564" s="47" t="s">
        <v>33</v>
      </c>
      <c r="G564" s="38">
        <v>43</v>
      </c>
      <c r="H564" s="38">
        <v>50</v>
      </c>
      <c r="I564" s="38">
        <v>45</v>
      </c>
      <c r="J564" s="38">
        <v>10</v>
      </c>
      <c r="K564" s="38">
        <f t="shared" si="59"/>
        <v>30.988</v>
      </c>
      <c r="L564" s="38"/>
      <c r="M564" s="40"/>
      <c r="N564" s="46"/>
      <c r="O564" s="47" t="s">
        <v>22</v>
      </c>
      <c r="P564" s="38"/>
      <c r="Q564" s="38"/>
      <c r="R564" s="38"/>
      <c r="S564" s="38"/>
      <c r="T564" s="44">
        <f t="shared" si="58"/>
        <v>0</v>
      </c>
      <c r="U564" s="45"/>
    </row>
    <row r="565" spans="1:21" x14ac:dyDescent="0.25">
      <c r="A565" s="33"/>
      <c r="B565" s="40"/>
      <c r="C565" s="13"/>
      <c r="D565" s="40"/>
      <c r="E565" s="46"/>
      <c r="F565" s="47" t="s">
        <v>40</v>
      </c>
      <c r="G565" s="38">
        <v>2</v>
      </c>
      <c r="H565" s="38">
        <v>0</v>
      </c>
      <c r="I565" s="38">
        <v>1</v>
      </c>
      <c r="J565" s="38">
        <v>2</v>
      </c>
      <c r="K565" s="38">
        <f t="shared" si="59"/>
        <v>0.67800000000000005</v>
      </c>
      <c r="L565" s="38"/>
      <c r="M565" s="40"/>
      <c r="N565" s="46"/>
      <c r="O565" s="47" t="s">
        <v>22</v>
      </c>
      <c r="P565" s="38"/>
      <c r="Q565" s="38"/>
      <c r="R565" s="38"/>
      <c r="S565" s="38"/>
      <c r="T565" s="44">
        <f t="shared" si="58"/>
        <v>0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24</v>
      </c>
      <c r="G566" s="38">
        <v>12</v>
      </c>
      <c r="H566" s="38">
        <v>5</v>
      </c>
      <c r="I566" s="38">
        <v>10</v>
      </c>
      <c r="J566" s="38">
        <v>5</v>
      </c>
      <c r="K566" s="38">
        <f t="shared" si="59"/>
        <v>6.0819999999999999</v>
      </c>
      <c r="L566" s="38"/>
      <c r="M566" s="40"/>
      <c r="N566" s="46"/>
      <c r="O566" s="47" t="s">
        <v>22</v>
      </c>
      <c r="P566" s="38"/>
      <c r="Q566" s="38"/>
      <c r="R566" s="38"/>
      <c r="S566" s="38"/>
      <c r="T566" s="44">
        <f t="shared" si="58"/>
        <v>0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22</v>
      </c>
      <c r="G567" s="38"/>
      <c r="H567" s="38"/>
      <c r="I567" s="38"/>
      <c r="J567" s="38"/>
      <c r="K567" s="38">
        <f t="shared" si="59"/>
        <v>0</v>
      </c>
      <c r="L567" s="38"/>
      <c r="M567" s="40"/>
      <c r="N567" s="48"/>
      <c r="O567" s="47" t="s">
        <v>22</v>
      </c>
      <c r="P567" s="38"/>
      <c r="Q567" s="38"/>
      <c r="R567" s="38"/>
      <c r="S567" s="38"/>
      <c r="T567" s="44">
        <f t="shared" si="58"/>
        <v>0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26</v>
      </c>
      <c r="G568" s="38"/>
      <c r="H568" s="38"/>
      <c r="I568" s="38"/>
      <c r="J568" s="38"/>
      <c r="K568" s="38">
        <f t="shared" si="59"/>
        <v>0</v>
      </c>
      <c r="L568" s="38"/>
      <c r="M568" s="40"/>
      <c r="N568" s="48"/>
      <c r="O568" s="47" t="s">
        <v>22</v>
      </c>
      <c r="P568" s="38"/>
      <c r="Q568" s="38"/>
      <c r="R568" s="38"/>
      <c r="S568" s="38"/>
      <c r="T568" s="44">
        <f t="shared" si="58"/>
        <v>0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22</v>
      </c>
      <c r="G569" s="38"/>
      <c r="H569" s="38"/>
      <c r="I569" s="38"/>
      <c r="J569" s="38"/>
      <c r="K569" s="38">
        <f t="shared" si="59"/>
        <v>0</v>
      </c>
      <c r="L569" s="38"/>
      <c r="M569" s="40"/>
      <c r="N569" s="48"/>
      <c r="O569" s="47" t="s">
        <v>22</v>
      </c>
      <c r="P569" s="38"/>
      <c r="Q569" s="38"/>
      <c r="R569" s="38"/>
      <c r="S569" s="38"/>
      <c r="T569" s="44">
        <f t="shared" si="58"/>
        <v>0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21</v>
      </c>
      <c r="G570" s="38">
        <v>15</v>
      </c>
      <c r="H570" s="38">
        <v>9</v>
      </c>
      <c r="I570" s="38">
        <v>19</v>
      </c>
      <c r="J570" s="38">
        <v>6</v>
      </c>
      <c r="K570" s="38">
        <f t="shared" si="59"/>
        <v>9.6820000000000004</v>
      </c>
      <c r="L570" s="38"/>
      <c r="M570" s="40"/>
      <c r="N570" s="49"/>
      <c r="O570" s="47" t="s">
        <v>22</v>
      </c>
      <c r="P570" s="38"/>
      <c r="Q570" s="38"/>
      <c r="R570" s="38"/>
      <c r="S570" s="38"/>
      <c r="T570" s="44">
        <f t="shared" si="58"/>
        <v>0</v>
      </c>
      <c r="U570" s="45"/>
    </row>
    <row r="571" spans="1:21" x14ac:dyDescent="0.25">
      <c r="E571" t="s">
        <v>0</v>
      </c>
      <c r="F571" s="1"/>
      <c r="G571" s="1">
        <v>45665</v>
      </c>
    </row>
    <row r="572" spans="1:21" x14ac:dyDescent="0.25">
      <c r="A572" s="2" t="s">
        <v>1</v>
      </c>
      <c r="B572" s="3" t="s">
        <v>2</v>
      </c>
      <c r="C572" s="3" t="s">
        <v>3</v>
      </c>
      <c r="D572" s="4" t="s">
        <v>4</v>
      </c>
      <c r="E572" s="4"/>
      <c r="F572" s="5"/>
      <c r="G572" s="5"/>
      <c r="H572" s="5"/>
      <c r="I572" s="5"/>
      <c r="J572" s="5"/>
      <c r="K572" s="6" t="s">
        <v>5</v>
      </c>
      <c r="L572" s="7"/>
      <c r="M572" s="4" t="s">
        <v>6</v>
      </c>
      <c r="N572" s="4"/>
      <c r="O572" s="5"/>
      <c r="P572" s="5"/>
      <c r="Q572" s="5"/>
      <c r="R572" s="5"/>
      <c r="S572" s="5"/>
      <c r="T572" s="8" t="s">
        <v>7</v>
      </c>
      <c r="U572" s="9" t="s">
        <v>8</v>
      </c>
    </row>
    <row r="573" spans="1:21" ht="25.5" x14ac:dyDescent="0.25">
      <c r="A573" s="2"/>
      <c r="B573" s="3"/>
      <c r="C573" s="3"/>
      <c r="D573" s="10" t="s">
        <v>9</v>
      </c>
      <c r="E573" s="11" t="s">
        <v>10</v>
      </c>
      <c r="F573" s="11" t="s">
        <v>11</v>
      </c>
      <c r="G573" s="12" t="s">
        <v>12</v>
      </c>
      <c r="H573" s="13"/>
      <c r="I573" s="13"/>
      <c r="J573" s="13"/>
      <c r="K573" s="13"/>
      <c r="L573" s="14" t="s">
        <v>13</v>
      </c>
      <c r="M573" s="10" t="s">
        <v>9</v>
      </c>
      <c r="N573" s="15" t="s">
        <v>14</v>
      </c>
      <c r="O573" s="11" t="s">
        <v>11</v>
      </c>
      <c r="P573" s="12" t="s">
        <v>12</v>
      </c>
      <c r="Q573" s="13"/>
      <c r="R573" s="13"/>
      <c r="S573" s="13"/>
      <c r="T573" s="8"/>
      <c r="U573" s="9"/>
    </row>
    <row r="574" spans="1:21" x14ac:dyDescent="0.25">
      <c r="A574" s="2"/>
      <c r="B574" s="3"/>
      <c r="C574" s="3"/>
      <c r="D574" s="10"/>
      <c r="E574" s="11"/>
      <c r="F574" s="11"/>
      <c r="G574" s="16" t="s">
        <v>15</v>
      </c>
      <c r="H574" s="17" t="s">
        <v>16</v>
      </c>
      <c r="I574" s="18" t="s">
        <v>17</v>
      </c>
      <c r="J574" s="19">
        <v>0</v>
      </c>
      <c r="K574" s="13"/>
      <c r="L574" s="20"/>
      <c r="M574" s="10"/>
      <c r="N574" s="15"/>
      <c r="O574" s="11"/>
      <c r="P574" s="16" t="s">
        <v>15</v>
      </c>
      <c r="Q574" s="17" t="s">
        <v>16</v>
      </c>
      <c r="R574" s="18" t="s">
        <v>17</v>
      </c>
      <c r="S574" s="19">
        <v>0</v>
      </c>
      <c r="T574" s="8"/>
      <c r="U574" s="9"/>
    </row>
    <row r="575" spans="1:21" x14ac:dyDescent="0.25">
      <c r="A575" s="21"/>
      <c r="B575" s="22"/>
      <c r="C575" s="23"/>
      <c r="D575" s="24"/>
      <c r="E575" s="25"/>
      <c r="F575" s="25"/>
      <c r="G575" s="26"/>
      <c r="H575" s="27"/>
      <c r="I575" s="28"/>
      <c r="J575" s="29"/>
      <c r="K575" s="30"/>
      <c r="L575" s="30"/>
      <c r="M575" s="24"/>
      <c r="N575" s="25"/>
      <c r="O575" s="25"/>
      <c r="P575" s="26"/>
      <c r="Q575" s="27"/>
      <c r="R575" s="28"/>
      <c r="S575" s="29"/>
      <c r="T575" s="31"/>
      <c r="U575" s="32"/>
    </row>
    <row r="576" spans="1:21" x14ac:dyDescent="0.25">
      <c r="A576" s="33"/>
      <c r="B576" s="33">
        <v>131</v>
      </c>
      <c r="C576" s="34"/>
      <c r="D576" s="35">
        <v>630</v>
      </c>
      <c r="E576" s="36"/>
      <c r="F576" s="37"/>
      <c r="G576" s="38"/>
      <c r="H576" s="38"/>
      <c r="I576" s="38"/>
      <c r="J576" s="38"/>
      <c r="K576" s="38">
        <f>((SUM(H578:H589)*H577)+(SUM(G578:G589)*G577)+(SUM(I578:I589)*I577))/1000</f>
        <v>141.27600000000001</v>
      </c>
      <c r="L576" s="38">
        <f>T576*100/M576</f>
        <v>0</v>
      </c>
      <c r="M576" s="35">
        <v>630</v>
      </c>
      <c r="N576" s="36"/>
      <c r="O576" s="37"/>
      <c r="P576" s="38"/>
      <c r="Q576" s="38"/>
      <c r="R576" s="38"/>
      <c r="S576" s="38"/>
      <c r="T576" s="39">
        <f>((SUM(Q578:Q589)*Q577)+(SUM(P578:P589)*P577)+(SUM(R578:R589)*R577))/1000</f>
        <v>0</v>
      </c>
      <c r="U576" s="39">
        <f>T576*100/M576</f>
        <v>0</v>
      </c>
    </row>
    <row r="577" spans="1:21" x14ac:dyDescent="0.25">
      <c r="A577" s="33"/>
      <c r="B577" s="40"/>
      <c r="C577" s="13"/>
      <c r="D577" s="40"/>
      <c r="E577" s="41" t="s">
        <v>19</v>
      </c>
      <c r="F577" s="42"/>
      <c r="G577" s="43">
        <v>224</v>
      </c>
      <c r="H577" s="43">
        <v>220</v>
      </c>
      <c r="I577" s="43">
        <v>216</v>
      </c>
      <c r="J577" s="43"/>
      <c r="K577" s="38"/>
      <c r="L577" s="38"/>
      <c r="M577" s="40"/>
      <c r="N577" s="41" t="s">
        <v>19</v>
      </c>
      <c r="O577" s="42"/>
      <c r="P577" s="43"/>
      <c r="Q577" s="43"/>
      <c r="R577" s="43"/>
      <c r="S577" s="38"/>
      <c r="T577" s="44"/>
      <c r="U577" s="45"/>
    </row>
    <row r="578" spans="1:21" x14ac:dyDescent="0.25">
      <c r="A578" s="33"/>
      <c r="B578" s="40"/>
      <c r="C578" s="13"/>
      <c r="D578" s="40"/>
      <c r="E578" s="46"/>
      <c r="F578" s="47" t="s">
        <v>31</v>
      </c>
      <c r="G578" s="38"/>
      <c r="H578" s="38"/>
      <c r="I578" s="38"/>
      <c r="J578" s="38"/>
      <c r="K578" s="38">
        <f>(G578*$G$7+H578*$H$7+I578*$I$7)/1000</f>
        <v>0</v>
      </c>
      <c r="L578" s="38"/>
      <c r="M578" s="40"/>
      <c r="N578" s="46"/>
      <c r="O578" s="47" t="s">
        <v>25</v>
      </c>
      <c r="P578" s="38">
        <v>23</v>
      </c>
      <c r="Q578" s="38">
        <v>25</v>
      </c>
      <c r="R578" s="38">
        <v>26</v>
      </c>
      <c r="S578" s="38">
        <v>4</v>
      </c>
      <c r="T578" s="44">
        <f t="shared" ref="T578:T589" si="60">(P578*$P$7+Q578*$Q$7+R578*$R$7)/1000</f>
        <v>0</v>
      </c>
      <c r="U578" s="45"/>
    </row>
    <row r="579" spans="1:21" x14ac:dyDescent="0.25">
      <c r="A579" s="33"/>
      <c r="B579" s="40"/>
      <c r="C579" s="13"/>
      <c r="D579" s="40"/>
      <c r="E579" s="46"/>
      <c r="F579" s="47" t="s">
        <v>32</v>
      </c>
      <c r="G579" s="38"/>
      <c r="H579" s="38"/>
      <c r="I579" s="38"/>
      <c r="J579" s="38"/>
      <c r="K579" s="38">
        <f t="shared" ref="K579:K589" si="61">(G579*$G$7+H579*$H$7+I579*$I$7)/1000</f>
        <v>0</v>
      </c>
      <c r="L579" s="38"/>
      <c r="M579" s="40"/>
      <c r="N579" s="48"/>
      <c r="O579" s="47" t="s">
        <v>39</v>
      </c>
      <c r="P579" s="38">
        <v>1</v>
      </c>
      <c r="Q579" s="38">
        <v>1</v>
      </c>
      <c r="R579" s="38">
        <v>3</v>
      </c>
      <c r="S579" s="38">
        <v>2</v>
      </c>
      <c r="T579" s="44">
        <f t="shared" si="60"/>
        <v>0</v>
      </c>
      <c r="U579" s="45"/>
    </row>
    <row r="580" spans="1:21" x14ac:dyDescent="0.25">
      <c r="A580" s="33"/>
      <c r="B580" s="40"/>
      <c r="C580" s="13"/>
      <c r="D580" s="40"/>
      <c r="E580" s="46"/>
      <c r="F580" s="47" t="s">
        <v>33</v>
      </c>
      <c r="G580" s="38">
        <v>26</v>
      </c>
      <c r="H580" s="38">
        <v>21</v>
      </c>
      <c r="I580" s="38">
        <v>53</v>
      </c>
      <c r="J580" s="38">
        <v>27</v>
      </c>
      <c r="K580" s="38">
        <f t="shared" si="61"/>
        <v>22.515999999999998</v>
      </c>
      <c r="L580" s="38"/>
      <c r="M580" s="40"/>
      <c r="N580" s="46"/>
      <c r="O580" s="47" t="s">
        <v>27</v>
      </c>
      <c r="P580" s="38">
        <v>10</v>
      </c>
      <c r="Q580" s="38">
        <v>0</v>
      </c>
      <c r="R580" s="38">
        <v>0</v>
      </c>
      <c r="S580" s="38">
        <v>9</v>
      </c>
      <c r="T580" s="44">
        <f t="shared" si="60"/>
        <v>0</v>
      </c>
      <c r="U580" s="45"/>
    </row>
    <row r="581" spans="1:21" x14ac:dyDescent="0.25">
      <c r="A581" s="33"/>
      <c r="B581" s="40"/>
      <c r="C581" s="13"/>
      <c r="D581" s="40"/>
      <c r="E581" s="46"/>
      <c r="F581" s="47" t="s">
        <v>40</v>
      </c>
      <c r="G581" s="38">
        <v>4</v>
      </c>
      <c r="H581" s="38">
        <v>5</v>
      </c>
      <c r="I581" s="38">
        <v>1</v>
      </c>
      <c r="J581" s="38">
        <v>2</v>
      </c>
      <c r="K581" s="38">
        <f t="shared" si="61"/>
        <v>2.2400000000000002</v>
      </c>
      <c r="L581" s="38"/>
      <c r="M581" s="40"/>
      <c r="N581" s="48"/>
      <c r="O581" s="47" t="s">
        <v>28</v>
      </c>
      <c r="P581" s="38"/>
      <c r="Q581" s="38"/>
      <c r="R581" s="38"/>
      <c r="S581" s="38"/>
      <c r="T581" s="44">
        <f t="shared" si="60"/>
        <v>0</v>
      </c>
      <c r="U581" s="45"/>
    </row>
    <row r="582" spans="1:21" x14ac:dyDescent="0.25">
      <c r="A582" s="33"/>
      <c r="B582" s="40"/>
      <c r="C582" s="13"/>
      <c r="D582" s="40"/>
      <c r="E582" s="46"/>
      <c r="F582" s="47" t="s">
        <v>24</v>
      </c>
      <c r="G582" s="38">
        <v>31</v>
      </c>
      <c r="H582" s="38">
        <v>21</v>
      </c>
      <c r="I582" s="38">
        <v>25</v>
      </c>
      <c r="J582" s="38">
        <v>10</v>
      </c>
      <c r="K582" s="38">
        <f t="shared" si="61"/>
        <v>17.318000000000001</v>
      </c>
      <c r="L582" s="38"/>
      <c r="M582" s="40"/>
      <c r="N582" s="46"/>
      <c r="O582" s="47" t="s">
        <v>43</v>
      </c>
      <c r="P582" s="38">
        <v>23</v>
      </c>
      <c r="Q582" s="38">
        <v>28</v>
      </c>
      <c r="R582" s="38">
        <v>40</v>
      </c>
      <c r="S582" s="38">
        <v>12</v>
      </c>
      <c r="T582" s="44">
        <f t="shared" si="60"/>
        <v>0</v>
      </c>
      <c r="U582" s="45"/>
    </row>
    <row r="583" spans="1:21" x14ac:dyDescent="0.25">
      <c r="A583" s="33"/>
      <c r="B583" s="40"/>
      <c r="C583" s="13"/>
      <c r="D583" s="40"/>
      <c r="E583" s="46"/>
      <c r="F583" s="47" t="s">
        <v>42</v>
      </c>
      <c r="G583" s="38">
        <v>9</v>
      </c>
      <c r="H583" s="38">
        <v>9</v>
      </c>
      <c r="I583" s="38">
        <v>11</v>
      </c>
      <c r="J583" s="38">
        <v>2</v>
      </c>
      <c r="K583" s="38">
        <f t="shared" si="61"/>
        <v>6.5179999999999998</v>
      </c>
      <c r="L583" s="38"/>
      <c r="M583" s="40"/>
      <c r="N583" s="46"/>
      <c r="O583" s="47" t="s">
        <v>45</v>
      </c>
      <c r="P583" s="38"/>
      <c r="Q583" s="38"/>
      <c r="R583" s="38"/>
      <c r="S583" s="38"/>
      <c r="T583" s="44">
        <f t="shared" si="60"/>
        <v>0</v>
      </c>
      <c r="U583" s="45"/>
    </row>
    <row r="584" spans="1:21" x14ac:dyDescent="0.25">
      <c r="A584" s="33"/>
      <c r="B584" s="40"/>
      <c r="C584" s="13"/>
      <c r="D584" s="40"/>
      <c r="E584" s="46"/>
      <c r="F584" s="47" t="s">
        <v>26</v>
      </c>
      <c r="G584" s="38">
        <v>65</v>
      </c>
      <c r="H584" s="38">
        <v>60</v>
      </c>
      <c r="I584" s="38">
        <v>66</v>
      </c>
      <c r="J584" s="38">
        <v>11</v>
      </c>
      <c r="K584" s="38">
        <f t="shared" si="61"/>
        <v>42.926000000000002</v>
      </c>
      <c r="L584" s="38"/>
      <c r="M584" s="40"/>
      <c r="N584" s="46"/>
      <c r="O584" s="47" t="s">
        <v>46</v>
      </c>
      <c r="P584" s="38">
        <v>42</v>
      </c>
      <c r="Q584" s="38">
        <v>59</v>
      </c>
      <c r="R584" s="38">
        <v>40</v>
      </c>
      <c r="S584" s="38">
        <v>21</v>
      </c>
      <c r="T584" s="44">
        <f t="shared" si="60"/>
        <v>0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20</v>
      </c>
      <c r="G585" s="38">
        <v>14</v>
      </c>
      <c r="H585" s="38">
        <v>26</v>
      </c>
      <c r="I585" s="38">
        <v>9</v>
      </c>
      <c r="J585" s="38">
        <v>12</v>
      </c>
      <c r="K585" s="38">
        <f t="shared" si="61"/>
        <v>10.97</v>
      </c>
      <c r="L585" s="38"/>
      <c r="M585" s="40"/>
      <c r="N585" s="46"/>
      <c r="O585" s="47" t="s">
        <v>57</v>
      </c>
      <c r="P585" s="38">
        <v>21</v>
      </c>
      <c r="Q585" s="38">
        <v>15</v>
      </c>
      <c r="R585" s="38">
        <v>16</v>
      </c>
      <c r="S585" s="38">
        <v>8</v>
      </c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21</v>
      </c>
      <c r="G586" s="38">
        <v>6</v>
      </c>
      <c r="H586" s="38">
        <v>11</v>
      </c>
      <c r="I586" s="38">
        <v>18</v>
      </c>
      <c r="J586" s="38">
        <v>6</v>
      </c>
      <c r="K586" s="38">
        <f t="shared" si="61"/>
        <v>7.8659999999999997</v>
      </c>
      <c r="L586" s="38"/>
      <c r="M586" s="40"/>
      <c r="N586" s="48"/>
      <c r="O586" s="47" t="s">
        <v>22</v>
      </c>
      <c r="P586" s="38"/>
      <c r="Q586" s="38"/>
      <c r="R586" s="38"/>
      <c r="S586" s="38"/>
      <c r="T586" s="44">
        <f t="shared" si="60"/>
        <v>0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35</v>
      </c>
      <c r="G587" s="38">
        <v>33</v>
      </c>
      <c r="H587" s="38">
        <v>24</v>
      </c>
      <c r="I587" s="38">
        <v>43</v>
      </c>
      <c r="J587" s="38">
        <v>9</v>
      </c>
      <c r="K587" s="38">
        <f t="shared" si="61"/>
        <v>22.504000000000001</v>
      </c>
      <c r="L587" s="38"/>
      <c r="M587" s="40"/>
      <c r="N587" s="48"/>
      <c r="O587" s="47" t="s">
        <v>22</v>
      </c>
      <c r="P587" s="38"/>
      <c r="Q587" s="38"/>
      <c r="R587" s="38"/>
      <c r="S587" s="38"/>
      <c r="T587" s="44">
        <f t="shared" si="60"/>
        <v>0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23</v>
      </c>
      <c r="G588" s="38"/>
      <c r="H588" s="38"/>
      <c r="I588" s="38"/>
      <c r="J588" s="38"/>
      <c r="K588" s="38">
        <f t="shared" si="61"/>
        <v>0</v>
      </c>
      <c r="L588" s="38"/>
      <c r="M588" s="40"/>
      <c r="N588" s="48"/>
      <c r="O588" s="47" t="s">
        <v>22</v>
      </c>
      <c r="P588" s="38"/>
      <c r="Q588" s="38"/>
      <c r="R588" s="38"/>
      <c r="S588" s="38"/>
      <c r="T588" s="44">
        <f t="shared" si="60"/>
        <v>0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37</v>
      </c>
      <c r="G589" s="38">
        <v>11</v>
      </c>
      <c r="H589" s="38">
        <v>22</v>
      </c>
      <c r="I589" s="38">
        <v>19</v>
      </c>
      <c r="J589" s="38">
        <v>2</v>
      </c>
      <c r="K589" s="38">
        <f t="shared" si="61"/>
        <v>11.664</v>
      </c>
      <c r="L589" s="38"/>
      <c r="M589" s="40"/>
      <c r="N589" s="49"/>
      <c r="O589" s="47" t="s">
        <v>22</v>
      </c>
      <c r="P589" s="38"/>
      <c r="Q589" s="38"/>
      <c r="R589" s="38"/>
      <c r="S589" s="38"/>
      <c r="T589" s="44">
        <f t="shared" si="60"/>
        <v>0</v>
      </c>
      <c r="U589" s="45"/>
    </row>
    <row r="590" spans="1:21" x14ac:dyDescent="0.25">
      <c r="E590" t="s">
        <v>0</v>
      </c>
      <c r="F590" s="1"/>
      <c r="G590" s="1">
        <v>45665</v>
      </c>
    </row>
    <row r="591" spans="1:21" x14ac:dyDescent="0.25">
      <c r="A591" s="2" t="s">
        <v>1</v>
      </c>
      <c r="B591" s="3" t="s">
        <v>2</v>
      </c>
      <c r="C591" s="3" t="s">
        <v>3</v>
      </c>
      <c r="D591" s="4" t="s">
        <v>4</v>
      </c>
      <c r="E591" s="4"/>
      <c r="F591" s="5"/>
      <c r="G591" s="5"/>
      <c r="H591" s="5"/>
      <c r="I591" s="5"/>
      <c r="J591" s="5"/>
      <c r="K591" s="6" t="s">
        <v>5</v>
      </c>
      <c r="L591" s="7"/>
      <c r="M591" s="4" t="s">
        <v>6</v>
      </c>
      <c r="N591" s="4"/>
      <c r="O591" s="5"/>
      <c r="P591" s="5"/>
      <c r="Q591" s="5"/>
      <c r="R591" s="5"/>
      <c r="S591" s="5"/>
      <c r="T591" s="8" t="s">
        <v>7</v>
      </c>
      <c r="U591" s="9" t="s">
        <v>8</v>
      </c>
    </row>
    <row r="592" spans="1:21" ht="25.5" x14ac:dyDescent="0.25">
      <c r="A592" s="2"/>
      <c r="B592" s="3"/>
      <c r="C592" s="3"/>
      <c r="D592" s="10" t="s">
        <v>9</v>
      </c>
      <c r="E592" s="11" t="s">
        <v>10</v>
      </c>
      <c r="F592" s="11" t="s">
        <v>11</v>
      </c>
      <c r="G592" s="12" t="s">
        <v>12</v>
      </c>
      <c r="H592" s="13"/>
      <c r="I592" s="13"/>
      <c r="J592" s="13"/>
      <c r="K592" s="13"/>
      <c r="L592" s="14" t="s">
        <v>13</v>
      </c>
      <c r="M592" s="10" t="s">
        <v>9</v>
      </c>
      <c r="N592" s="15" t="s">
        <v>14</v>
      </c>
      <c r="O592" s="11" t="s">
        <v>11</v>
      </c>
      <c r="P592" s="12" t="s">
        <v>12</v>
      </c>
      <c r="Q592" s="13"/>
      <c r="R592" s="13"/>
      <c r="S592" s="13"/>
      <c r="T592" s="8"/>
      <c r="U592" s="9"/>
    </row>
    <row r="593" spans="1:21" x14ac:dyDescent="0.25">
      <c r="A593" s="2"/>
      <c r="B593" s="3"/>
      <c r="C593" s="3"/>
      <c r="D593" s="10"/>
      <c r="E593" s="11"/>
      <c r="F593" s="11"/>
      <c r="G593" s="16" t="s">
        <v>15</v>
      </c>
      <c r="H593" s="17" t="s">
        <v>16</v>
      </c>
      <c r="I593" s="18" t="s">
        <v>17</v>
      </c>
      <c r="J593" s="19">
        <v>0</v>
      </c>
      <c r="K593" s="13"/>
      <c r="L593" s="20"/>
      <c r="M593" s="10"/>
      <c r="N593" s="15"/>
      <c r="O593" s="11"/>
      <c r="P593" s="16" t="s">
        <v>15</v>
      </c>
      <c r="Q593" s="17" t="s">
        <v>16</v>
      </c>
      <c r="R593" s="18" t="s">
        <v>17</v>
      </c>
      <c r="S593" s="19">
        <v>0</v>
      </c>
      <c r="T593" s="8"/>
      <c r="U593" s="9"/>
    </row>
    <row r="594" spans="1:21" x14ac:dyDescent="0.25">
      <c r="A594" s="21"/>
      <c r="B594" s="22"/>
      <c r="C594" s="23"/>
      <c r="D594" s="24"/>
      <c r="E594" s="25"/>
      <c r="F594" s="25"/>
      <c r="G594" s="26"/>
      <c r="H594" s="27"/>
      <c r="I594" s="28"/>
      <c r="J594" s="29"/>
      <c r="K594" s="30"/>
      <c r="L594" s="30"/>
      <c r="M594" s="24"/>
      <c r="N594" s="25"/>
      <c r="O594" s="25"/>
      <c r="P594" s="26"/>
      <c r="Q594" s="27"/>
      <c r="R594" s="28"/>
      <c r="S594" s="29"/>
      <c r="T594" s="31"/>
      <c r="U594" s="32"/>
    </row>
    <row r="595" spans="1:21" x14ac:dyDescent="0.25">
      <c r="A595" s="33"/>
      <c r="B595" s="33">
        <v>132</v>
      </c>
      <c r="C595" s="34"/>
      <c r="D595" s="35">
        <v>315</v>
      </c>
      <c r="E595" s="36"/>
      <c r="F595" s="37"/>
      <c r="G595" s="38"/>
      <c r="H595" s="38"/>
      <c r="I595" s="38"/>
      <c r="J595" s="38"/>
      <c r="K595" s="38">
        <f>((SUM(H597:H608)*H596)+(SUM(G597:G608)*G596)+(SUM(I597:I608)*I596))/1000</f>
        <v>146.613</v>
      </c>
      <c r="L595" s="38">
        <f>T595*100/M595</f>
        <v>0</v>
      </c>
      <c r="M595" s="35">
        <v>400</v>
      </c>
      <c r="N595" s="36"/>
      <c r="O595" s="37"/>
      <c r="P595" s="38"/>
      <c r="Q595" s="38"/>
      <c r="R595" s="38"/>
      <c r="S595" s="38"/>
      <c r="T595" s="39">
        <f>((SUM(Q597:Q608)*Q596)+(SUM(P597:P608)*P596)+(SUM(R597:R608)*R596))/1000</f>
        <v>0</v>
      </c>
      <c r="U595" s="39">
        <f>T595*100/M595</f>
        <v>0</v>
      </c>
    </row>
    <row r="596" spans="1:21" x14ac:dyDescent="0.25">
      <c r="A596" s="33"/>
      <c r="B596" s="40"/>
      <c r="C596" s="13"/>
      <c r="D596" s="40"/>
      <c r="E596" s="41" t="s">
        <v>19</v>
      </c>
      <c r="F596" s="42"/>
      <c r="G596" s="43">
        <v>219</v>
      </c>
      <c r="H596" s="43">
        <v>224</v>
      </c>
      <c r="I596" s="43">
        <v>220</v>
      </c>
      <c r="J596" s="43"/>
      <c r="K596" s="38"/>
      <c r="L596" s="38"/>
      <c r="M596" s="40"/>
      <c r="N596" s="41" t="s">
        <v>19</v>
      </c>
      <c r="O596" s="42"/>
      <c r="P596" s="43"/>
      <c r="Q596" s="43"/>
      <c r="R596" s="43"/>
      <c r="S596" s="38"/>
      <c r="T596" s="44"/>
      <c r="U596" s="45"/>
    </row>
    <row r="597" spans="1:21" x14ac:dyDescent="0.25">
      <c r="A597" s="33"/>
      <c r="B597" s="40"/>
      <c r="C597" s="13"/>
      <c r="D597" s="40"/>
      <c r="E597" s="46"/>
      <c r="F597" s="47" t="s">
        <v>36</v>
      </c>
      <c r="G597" s="38">
        <v>40</v>
      </c>
      <c r="H597" s="38">
        <v>41</v>
      </c>
      <c r="I597" s="38">
        <v>37</v>
      </c>
      <c r="J597" s="38">
        <v>6</v>
      </c>
      <c r="K597" s="38">
        <f>(G597*$G$7+H597*$H$7+I597*$I$7)/1000</f>
        <v>26.504000000000001</v>
      </c>
      <c r="L597" s="38"/>
      <c r="M597" s="40"/>
      <c r="N597" s="46"/>
      <c r="O597" s="47" t="s">
        <v>27</v>
      </c>
      <c r="P597" s="38"/>
      <c r="Q597" s="38"/>
      <c r="R597" s="38"/>
      <c r="S597" s="38"/>
      <c r="T597" s="44">
        <f t="shared" ref="T597:T608" si="62">(P597*$P$7+Q597*$Q$7+R597*$R$7)/1000</f>
        <v>0</v>
      </c>
      <c r="U597" s="45"/>
    </row>
    <row r="598" spans="1:21" x14ac:dyDescent="0.25">
      <c r="A598" s="33"/>
      <c r="B598" s="40"/>
      <c r="C598" s="13"/>
      <c r="D598" s="40"/>
      <c r="E598" s="46"/>
      <c r="F598" s="47" t="s">
        <v>33</v>
      </c>
      <c r="G598" s="38">
        <v>17</v>
      </c>
      <c r="H598" s="38">
        <v>18</v>
      </c>
      <c r="I598" s="38">
        <v>16</v>
      </c>
      <c r="J598" s="38">
        <v>5</v>
      </c>
      <c r="K598" s="38">
        <f t="shared" ref="K598:K608" si="63">(G598*$G$7+H598*$H$7+I598*$I$7)/1000</f>
        <v>11.454000000000001</v>
      </c>
      <c r="L598" s="38"/>
      <c r="M598" s="40"/>
      <c r="N598" s="48"/>
      <c r="O598" s="47" t="s">
        <v>28</v>
      </c>
      <c r="P598" s="38">
        <v>1</v>
      </c>
      <c r="Q598" s="38">
        <v>0</v>
      </c>
      <c r="R598" s="38">
        <v>2</v>
      </c>
      <c r="S598" s="38">
        <v>2</v>
      </c>
      <c r="T598" s="44">
        <f t="shared" si="62"/>
        <v>0</v>
      </c>
      <c r="U598" s="45"/>
    </row>
    <row r="599" spans="1:21" x14ac:dyDescent="0.25">
      <c r="A599" s="33"/>
      <c r="B599" s="40"/>
      <c r="C599" s="13"/>
      <c r="D599" s="40"/>
      <c r="E599" s="46"/>
      <c r="F599" s="47" t="s">
        <v>40</v>
      </c>
      <c r="G599" s="38">
        <v>28</v>
      </c>
      <c r="H599" s="38">
        <v>15</v>
      </c>
      <c r="I599" s="38">
        <v>25</v>
      </c>
      <c r="J599" s="38">
        <v>6</v>
      </c>
      <c r="K599" s="38">
        <f t="shared" si="63"/>
        <v>15.308</v>
      </c>
      <c r="L599" s="38"/>
      <c r="M599" s="40"/>
      <c r="N599" s="46"/>
      <c r="O599" s="47" t="s">
        <v>41</v>
      </c>
      <c r="P599" s="38">
        <v>10</v>
      </c>
      <c r="Q599" s="38">
        <v>4</v>
      </c>
      <c r="R599" s="38">
        <v>9</v>
      </c>
      <c r="S599" s="38">
        <v>6</v>
      </c>
      <c r="T599" s="44">
        <f t="shared" si="62"/>
        <v>0</v>
      </c>
      <c r="U599" s="45"/>
    </row>
    <row r="600" spans="1:21" x14ac:dyDescent="0.25">
      <c r="A600" s="33"/>
      <c r="B600" s="40"/>
      <c r="C600" s="13"/>
      <c r="D600" s="40"/>
      <c r="E600" s="46"/>
      <c r="F600" s="47" t="s">
        <v>24</v>
      </c>
      <c r="G600" s="38"/>
      <c r="H600" s="38"/>
      <c r="I600" s="38"/>
      <c r="J600" s="38"/>
      <c r="K600" s="38">
        <f t="shared" si="63"/>
        <v>0</v>
      </c>
      <c r="L600" s="38"/>
      <c r="M600" s="40"/>
      <c r="N600" s="48"/>
      <c r="O600" s="47" t="s">
        <v>22</v>
      </c>
      <c r="P600" s="38"/>
      <c r="Q600" s="38"/>
      <c r="R600" s="38"/>
      <c r="S600" s="38"/>
      <c r="T600" s="44">
        <f t="shared" si="62"/>
        <v>0</v>
      </c>
      <c r="U600" s="45"/>
    </row>
    <row r="601" spans="1:21" x14ac:dyDescent="0.25">
      <c r="A601" s="33"/>
      <c r="B601" s="40"/>
      <c r="C601" s="13"/>
      <c r="D601" s="40"/>
      <c r="E601" s="46"/>
      <c r="F601" s="47" t="s">
        <v>26</v>
      </c>
      <c r="G601" s="38">
        <v>19</v>
      </c>
      <c r="H601" s="38">
        <v>16</v>
      </c>
      <c r="I601" s="38">
        <v>18</v>
      </c>
      <c r="J601" s="38">
        <v>3</v>
      </c>
      <c r="K601" s="38">
        <f t="shared" si="63"/>
        <v>11.914</v>
      </c>
      <c r="L601" s="38"/>
      <c r="M601" s="40"/>
      <c r="N601" s="46"/>
      <c r="O601" s="47" t="s">
        <v>22</v>
      </c>
      <c r="P601" s="38"/>
      <c r="Q601" s="38"/>
      <c r="R601" s="38"/>
      <c r="S601" s="38"/>
      <c r="T601" s="44">
        <f t="shared" si="62"/>
        <v>0</v>
      </c>
      <c r="U601" s="45"/>
    </row>
    <row r="602" spans="1:21" x14ac:dyDescent="0.25">
      <c r="A602" s="33"/>
      <c r="B602" s="40"/>
      <c r="C602" s="13"/>
      <c r="D602" s="40"/>
      <c r="E602" s="46"/>
      <c r="F602" s="47" t="s">
        <v>20</v>
      </c>
      <c r="G602" s="38">
        <v>18</v>
      </c>
      <c r="H602" s="38">
        <v>9</v>
      </c>
      <c r="I602" s="38">
        <v>13</v>
      </c>
      <c r="J602" s="38">
        <v>6</v>
      </c>
      <c r="K602" s="38">
        <f t="shared" si="63"/>
        <v>9.0039999999999996</v>
      </c>
      <c r="L602" s="38"/>
      <c r="M602" s="40"/>
      <c r="N602" s="46"/>
      <c r="O602" s="47" t="s">
        <v>22</v>
      </c>
      <c r="P602" s="38"/>
      <c r="Q602" s="38"/>
      <c r="R602" s="38"/>
      <c r="S602" s="38"/>
      <c r="T602" s="44">
        <f t="shared" si="62"/>
        <v>0</v>
      </c>
      <c r="U602" s="45"/>
    </row>
    <row r="603" spans="1:21" x14ac:dyDescent="0.25">
      <c r="A603" s="33"/>
      <c r="B603" s="40"/>
      <c r="C603" s="13"/>
      <c r="D603" s="40"/>
      <c r="E603" s="46"/>
      <c r="F603" s="47" t="s">
        <v>21</v>
      </c>
      <c r="G603" s="38">
        <v>19</v>
      </c>
      <c r="H603" s="38">
        <v>12</v>
      </c>
      <c r="I603" s="38">
        <v>11</v>
      </c>
      <c r="J603" s="38">
        <v>4</v>
      </c>
      <c r="K603" s="38">
        <f t="shared" si="63"/>
        <v>9.4440000000000008</v>
      </c>
      <c r="L603" s="38"/>
      <c r="M603" s="40"/>
      <c r="N603" s="46"/>
      <c r="O603" s="47" t="s">
        <v>22</v>
      </c>
      <c r="P603" s="38"/>
      <c r="Q603" s="38"/>
      <c r="R603" s="38"/>
      <c r="S603" s="38"/>
      <c r="T603" s="44">
        <f t="shared" si="62"/>
        <v>0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35</v>
      </c>
      <c r="G604" s="38">
        <v>17</v>
      </c>
      <c r="H604" s="38">
        <v>18</v>
      </c>
      <c r="I604" s="38">
        <v>21</v>
      </c>
      <c r="J604" s="38">
        <v>3</v>
      </c>
      <c r="K604" s="38">
        <f t="shared" si="63"/>
        <v>12.584</v>
      </c>
      <c r="L604" s="38"/>
      <c r="M604" s="40"/>
      <c r="N604" s="46"/>
      <c r="O604" s="47" t="s">
        <v>22</v>
      </c>
      <c r="P604" s="38"/>
      <c r="Q604" s="38"/>
      <c r="R604" s="38"/>
      <c r="S604" s="38"/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23</v>
      </c>
      <c r="G605" s="38">
        <v>17</v>
      </c>
      <c r="H605" s="38">
        <v>30</v>
      </c>
      <c r="I605" s="38">
        <v>27</v>
      </c>
      <c r="J605" s="38">
        <v>10</v>
      </c>
      <c r="K605" s="38">
        <f t="shared" si="63"/>
        <v>16.603999999999999</v>
      </c>
      <c r="L605" s="38"/>
      <c r="M605" s="40"/>
      <c r="N605" s="48"/>
      <c r="O605" s="47" t="s">
        <v>22</v>
      </c>
      <c r="P605" s="38"/>
      <c r="Q605" s="38"/>
      <c r="R605" s="38"/>
      <c r="S605" s="38"/>
      <c r="T605" s="44">
        <f t="shared" si="62"/>
        <v>0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37</v>
      </c>
      <c r="G606" s="38">
        <v>27</v>
      </c>
      <c r="H606" s="38">
        <v>7</v>
      </c>
      <c r="I606" s="38">
        <v>7</v>
      </c>
      <c r="J606" s="38">
        <v>25</v>
      </c>
      <c r="K606" s="38">
        <f t="shared" si="63"/>
        <v>9.2379999999999995</v>
      </c>
      <c r="L606" s="38"/>
      <c r="M606" s="40"/>
      <c r="N606" s="48"/>
      <c r="O606" s="47" t="s">
        <v>22</v>
      </c>
      <c r="P606" s="38"/>
      <c r="Q606" s="38"/>
      <c r="R606" s="38"/>
      <c r="S606" s="38"/>
      <c r="T606" s="44">
        <f t="shared" si="62"/>
        <v>0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25</v>
      </c>
      <c r="G607" s="38">
        <v>49</v>
      </c>
      <c r="H607" s="38">
        <v>30</v>
      </c>
      <c r="I607" s="38">
        <v>42</v>
      </c>
      <c r="J607" s="38">
        <v>16</v>
      </c>
      <c r="K607" s="38">
        <f t="shared" si="63"/>
        <v>27.225999999999999</v>
      </c>
      <c r="L607" s="38"/>
      <c r="M607" s="40"/>
      <c r="N607" s="48"/>
      <c r="O607" s="47" t="s">
        <v>22</v>
      </c>
      <c r="P607" s="38"/>
      <c r="Q607" s="38"/>
      <c r="R607" s="38"/>
      <c r="S607" s="38"/>
      <c r="T607" s="44">
        <f t="shared" si="62"/>
        <v>0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39</v>
      </c>
      <c r="G608" s="38"/>
      <c r="H608" s="38"/>
      <c r="I608" s="38"/>
      <c r="J608" s="38"/>
      <c r="K608" s="38">
        <f t="shared" si="63"/>
        <v>0</v>
      </c>
      <c r="L608" s="38"/>
      <c r="M608" s="40"/>
      <c r="N608" s="49"/>
      <c r="O608" s="47" t="s">
        <v>22</v>
      </c>
      <c r="P608" s="38"/>
      <c r="Q608" s="38"/>
      <c r="R608" s="38"/>
      <c r="S608" s="38"/>
      <c r="T608" s="44">
        <f t="shared" si="62"/>
        <v>0</v>
      </c>
      <c r="U608" s="45"/>
    </row>
    <row r="609" spans="1:21" x14ac:dyDescent="0.25">
      <c r="E609" t="s">
        <v>0</v>
      </c>
      <c r="F609" s="1"/>
      <c r="G609" s="1">
        <v>45665</v>
      </c>
    </row>
    <row r="610" spans="1:21" x14ac:dyDescent="0.25">
      <c r="A610" s="2" t="s">
        <v>1</v>
      </c>
      <c r="B610" s="3" t="s">
        <v>2</v>
      </c>
      <c r="C610" s="3" t="s">
        <v>3</v>
      </c>
      <c r="D610" s="4" t="s">
        <v>4</v>
      </c>
      <c r="E610" s="4"/>
      <c r="F610" s="5"/>
      <c r="G610" s="5"/>
      <c r="H610" s="5"/>
      <c r="I610" s="5"/>
      <c r="J610" s="5"/>
      <c r="K610" s="6" t="s">
        <v>5</v>
      </c>
      <c r="L610" s="7"/>
      <c r="M610" s="4" t="s">
        <v>6</v>
      </c>
      <c r="N610" s="4"/>
      <c r="O610" s="5"/>
      <c r="P610" s="5"/>
      <c r="Q610" s="5"/>
      <c r="R610" s="5"/>
      <c r="S610" s="5"/>
      <c r="T610" s="8" t="s">
        <v>7</v>
      </c>
      <c r="U610" s="9" t="s">
        <v>8</v>
      </c>
    </row>
    <row r="611" spans="1:21" ht="25.5" x14ac:dyDescent="0.25">
      <c r="A611" s="2"/>
      <c r="B611" s="3"/>
      <c r="C611" s="3"/>
      <c r="D611" s="10" t="s">
        <v>9</v>
      </c>
      <c r="E611" s="11" t="s">
        <v>10</v>
      </c>
      <c r="F611" s="11" t="s">
        <v>11</v>
      </c>
      <c r="G611" s="12" t="s">
        <v>12</v>
      </c>
      <c r="H611" s="13"/>
      <c r="I611" s="13"/>
      <c r="J611" s="13"/>
      <c r="K611" s="13"/>
      <c r="L611" s="14" t="s">
        <v>13</v>
      </c>
      <c r="M611" s="10" t="s">
        <v>9</v>
      </c>
      <c r="N611" s="15" t="s">
        <v>14</v>
      </c>
      <c r="O611" s="11" t="s">
        <v>11</v>
      </c>
      <c r="P611" s="12" t="s">
        <v>12</v>
      </c>
      <c r="Q611" s="13"/>
      <c r="R611" s="13"/>
      <c r="S611" s="13"/>
      <c r="T611" s="8"/>
      <c r="U611" s="9"/>
    </row>
    <row r="612" spans="1:21" x14ac:dyDescent="0.25">
      <c r="A612" s="2"/>
      <c r="B612" s="3"/>
      <c r="C612" s="3"/>
      <c r="D612" s="10"/>
      <c r="E612" s="11"/>
      <c r="F612" s="11"/>
      <c r="G612" s="16" t="s">
        <v>15</v>
      </c>
      <c r="H612" s="17" t="s">
        <v>16</v>
      </c>
      <c r="I612" s="18" t="s">
        <v>17</v>
      </c>
      <c r="J612" s="19">
        <v>0</v>
      </c>
      <c r="K612" s="13"/>
      <c r="L612" s="20"/>
      <c r="M612" s="10"/>
      <c r="N612" s="15"/>
      <c r="O612" s="11"/>
      <c r="P612" s="16" t="s">
        <v>15</v>
      </c>
      <c r="Q612" s="17" t="s">
        <v>16</v>
      </c>
      <c r="R612" s="18" t="s">
        <v>17</v>
      </c>
      <c r="S612" s="19">
        <v>0</v>
      </c>
      <c r="T612" s="8"/>
      <c r="U612" s="9"/>
    </row>
    <row r="613" spans="1:21" x14ac:dyDescent="0.25">
      <c r="A613" s="21"/>
      <c r="B613" s="22"/>
      <c r="C613" s="23"/>
      <c r="D613" s="24"/>
      <c r="E613" s="25"/>
      <c r="F613" s="25"/>
      <c r="G613" s="26"/>
      <c r="H613" s="27"/>
      <c r="I613" s="28"/>
      <c r="J613" s="29"/>
      <c r="K613" s="30"/>
      <c r="L613" s="30"/>
      <c r="M613" s="24"/>
      <c r="N613" s="25"/>
      <c r="O613" s="25"/>
      <c r="P613" s="26"/>
      <c r="Q613" s="27"/>
      <c r="R613" s="28"/>
      <c r="S613" s="29"/>
      <c r="T613" s="31"/>
      <c r="U613" s="32"/>
    </row>
    <row r="614" spans="1:21" x14ac:dyDescent="0.25">
      <c r="A614" s="33"/>
      <c r="B614" s="33">
        <v>133</v>
      </c>
      <c r="C614" s="34"/>
      <c r="D614" s="35">
        <v>250</v>
      </c>
      <c r="E614" s="36"/>
      <c r="F614" s="37"/>
      <c r="G614" s="38"/>
      <c r="H614" s="38"/>
      <c r="I614" s="38"/>
      <c r="J614" s="38"/>
      <c r="K614" s="38">
        <f>((SUM(H616:H627)*H615)+(SUM(G616:G627)*G615)+(SUM(I616:I627)*I615))/1000</f>
        <v>85.617999999999995</v>
      </c>
      <c r="L614" s="38" t="e">
        <f>T614*100/M614</f>
        <v>#DIV/0!</v>
      </c>
      <c r="M614" s="35"/>
      <c r="N614" s="36"/>
      <c r="O614" s="37"/>
      <c r="P614" s="38"/>
      <c r="Q614" s="38"/>
      <c r="R614" s="38"/>
      <c r="S614" s="38"/>
      <c r="T614" s="39">
        <f>((SUM(Q616:Q627)*Q615)+(SUM(P616:P627)*P615)+(SUM(R616:R627)*R615))/1000</f>
        <v>0</v>
      </c>
      <c r="U614" s="39" t="e">
        <f>T614*100/M614</f>
        <v>#DIV/0!</v>
      </c>
    </row>
    <row r="615" spans="1:21" x14ac:dyDescent="0.25">
      <c r="A615" s="33"/>
      <c r="B615" s="40"/>
      <c r="C615" s="13"/>
      <c r="D615" s="40"/>
      <c r="E615" s="41" t="s">
        <v>19</v>
      </c>
      <c r="F615" s="42"/>
      <c r="G615" s="43">
        <v>226</v>
      </c>
      <c r="H615" s="43">
        <v>232</v>
      </c>
      <c r="I615" s="43">
        <v>221</v>
      </c>
      <c r="J615" s="43"/>
      <c r="K615" s="38"/>
      <c r="L615" s="38"/>
      <c r="M615" s="40"/>
      <c r="N615" s="41" t="s">
        <v>19</v>
      </c>
      <c r="O615" s="42"/>
      <c r="P615" s="43"/>
      <c r="Q615" s="43"/>
      <c r="R615" s="43"/>
      <c r="S615" s="38"/>
      <c r="T615" s="44"/>
      <c r="U615" s="45"/>
    </row>
    <row r="616" spans="1:21" x14ac:dyDescent="0.25">
      <c r="A616" s="33"/>
      <c r="B616" s="40"/>
      <c r="C616" s="13"/>
      <c r="D616" s="40"/>
      <c r="E616" s="46"/>
      <c r="F616" s="47" t="s">
        <v>30</v>
      </c>
      <c r="G616" s="38">
        <v>14</v>
      </c>
      <c r="H616" s="38">
        <v>8</v>
      </c>
      <c r="I616" s="38">
        <v>36</v>
      </c>
      <c r="J616" s="38">
        <v>26</v>
      </c>
      <c r="K616" s="38">
        <f>(G616*$G$7+H616*$H$7+I616*$I$7)/1000</f>
        <v>13.076000000000001</v>
      </c>
      <c r="L616" s="38"/>
      <c r="M616" s="40"/>
      <c r="N616" s="46"/>
      <c r="O616" s="47" t="s">
        <v>22</v>
      </c>
      <c r="P616" s="38"/>
      <c r="Q616" s="38"/>
      <c r="R616" s="38"/>
      <c r="S616" s="38"/>
      <c r="T616" s="44">
        <f t="shared" ref="T616:T627" si="64">(P616*$P$7+Q616*$Q$7+R616*$R$7)/1000</f>
        <v>0</v>
      </c>
      <c r="U616" s="45"/>
    </row>
    <row r="617" spans="1:21" x14ac:dyDescent="0.25">
      <c r="A617" s="33"/>
      <c r="B617" s="40"/>
      <c r="C617" s="13"/>
      <c r="D617" s="40"/>
      <c r="E617" s="46"/>
      <c r="F617" s="47" t="s">
        <v>31</v>
      </c>
      <c r="G617" s="38">
        <v>16</v>
      </c>
      <c r="H617" s="38">
        <v>18</v>
      </c>
      <c r="I617" s="38">
        <v>23</v>
      </c>
      <c r="J617" s="38">
        <v>3</v>
      </c>
      <c r="K617" s="38">
        <f t="shared" ref="K617:K627" si="65">(G617*$G$7+H617*$H$7+I617*$I$7)/1000</f>
        <v>12.81</v>
      </c>
      <c r="L617" s="38"/>
      <c r="M617" s="40"/>
      <c r="N617" s="48"/>
      <c r="O617" s="47" t="s">
        <v>22</v>
      </c>
      <c r="P617" s="38"/>
      <c r="Q617" s="38"/>
      <c r="R617" s="38"/>
      <c r="S617" s="38"/>
      <c r="T617" s="44">
        <f t="shared" si="64"/>
        <v>0</v>
      </c>
      <c r="U617" s="45"/>
    </row>
    <row r="618" spans="1:21" x14ac:dyDescent="0.25">
      <c r="A618" s="33"/>
      <c r="B618" s="40"/>
      <c r="C618" s="13"/>
      <c r="D618" s="40"/>
      <c r="E618" s="46"/>
      <c r="F618" s="47" t="s">
        <v>36</v>
      </c>
      <c r="G618" s="38">
        <v>21</v>
      </c>
      <c r="H618" s="38">
        <v>9</v>
      </c>
      <c r="I618" s="38">
        <v>32</v>
      </c>
      <c r="J618" s="38">
        <v>19</v>
      </c>
      <c r="K618" s="38">
        <f t="shared" si="65"/>
        <v>13.976000000000001</v>
      </c>
      <c r="L618" s="38"/>
      <c r="M618" s="40"/>
      <c r="N618" s="46"/>
      <c r="O618" s="47" t="s">
        <v>22</v>
      </c>
      <c r="P618" s="38"/>
      <c r="Q618" s="38"/>
      <c r="R618" s="38"/>
      <c r="S618" s="38"/>
      <c r="T618" s="44">
        <f t="shared" si="64"/>
        <v>0</v>
      </c>
      <c r="U618" s="45"/>
    </row>
    <row r="619" spans="1:21" x14ac:dyDescent="0.25">
      <c r="A619" s="33"/>
      <c r="B619" s="40"/>
      <c r="C619" s="13"/>
      <c r="D619" s="40"/>
      <c r="E619" s="46"/>
      <c r="F619" s="47" t="s">
        <v>32</v>
      </c>
      <c r="G619" s="38">
        <v>28</v>
      </c>
      <c r="H619" s="38">
        <v>39</v>
      </c>
      <c r="I619" s="38">
        <v>26</v>
      </c>
      <c r="J619" s="38">
        <v>19</v>
      </c>
      <c r="K619" s="38">
        <f t="shared" si="65"/>
        <v>20.861999999999998</v>
      </c>
      <c r="L619" s="38"/>
      <c r="M619" s="40"/>
      <c r="N619" s="48"/>
      <c r="O619" s="47" t="s">
        <v>22</v>
      </c>
      <c r="P619" s="38"/>
      <c r="Q619" s="38"/>
      <c r="R619" s="38"/>
      <c r="S619" s="38"/>
      <c r="T619" s="44">
        <f t="shared" si="64"/>
        <v>0</v>
      </c>
      <c r="U619" s="45"/>
    </row>
    <row r="620" spans="1:21" x14ac:dyDescent="0.25">
      <c r="A620" s="33"/>
      <c r="B620" s="40"/>
      <c r="C620" s="13"/>
      <c r="D620" s="40"/>
      <c r="E620" s="46"/>
      <c r="F620" s="47" t="s">
        <v>22</v>
      </c>
      <c r="G620" s="38"/>
      <c r="H620" s="38"/>
      <c r="I620" s="38"/>
      <c r="J620" s="38"/>
      <c r="K620" s="38">
        <f t="shared" si="65"/>
        <v>0</v>
      </c>
      <c r="L620" s="38"/>
      <c r="M620" s="40"/>
      <c r="N620" s="46"/>
      <c r="O620" s="47" t="s">
        <v>22</v>
      </c>
      <c r="P620" s="38"/>
      <c r="Q620" s="38"/>
      <c r="R620" s="38"/>
      <c r="S620" s="38"/>
      <c r="T620" s="44">
        <f t="shared" si="64"/>
        <v>0</v>
      </c>
      <c r="U620" s="45"/>
    </row>
    <row r="621" spans="1:21" x14ac:dyDescent="0.25">
      <c r="A621" s="33"/>
      <c r="B621" s="40"/>
      <c r="C621" s="13"/>
      <c r="D621" s="40"/>
      <c r="E621" s="46"/>
      <c r="F621" s="47" t="s">
        <v>33</v>
      </c>
      <c r="G621" s="38">
        <v>11</v>
      </c>
      <c r="H621" s="38">
        <v>8</v>
      </c>
      <c r="I621" s="38">
        <v>22</v>
      </c>
      <c r="J621" s="38">
        <v>20</v>
      </c>
      <c r="K621" s="38">
        <f t="shared" si="65"/>
        <v>9.234</v>
      </c>
      <c r="L621" s="38"/>
      <c r="M621" s="40"/>
      <c r="N621" s="46"/>
      <c r="O621" s="47" t="s">
        <v>22</v>
      </c>
      <c r="P621" s="38"/>
      <c r="Q621" s="38"/>
      <c r="R621" s="38"/>
      <c r="S621" s="38"/>
      <c r="T621" s="44">
        <f t="shared" si="64"/>
        <v>0</v>
      </c>
      <c r="U621" s="45"/>
    </row>
    <row r="622" spans="1:21" x14ac:dyDescent="0.25">
      <c r="A622" s="33"/>
      <c r="B622" s="40"/>
      <c r="C622" s="13"/>
      <c r="D622" s="40"/>
      <c r="E622" s="46"/>
      <c r="F622" s="47" t="s">
        <v>40</v>
      </c>
      <c r="G622" s="38">
        <v>6</v>
      </c>
      <c r="H622" s="38">
        <v>3</v>
      </c>
      <c r="I622" s="38">
        <v>9</v>
      </c>
      <c r="J622" s="38">
        <v>4</v>
      </c>
      <c r="K622" s="38">
        <f t="shared" si="65"/>
        <v>4.056</v>
      </c>
      <c r="L622" s="38"/>
      <c r="M622" s="40"/>
      <c r="N622" s="46"/>
      <c r="O622" s="47" t="s">
        <v>22</v>
      </c>
      <c r="P622" s="38"/>
      <c r="Q622" s="38"/>
      <c r="R622" s="38"/>
      <c r="S622" s="38"/>
      <c r="T622" s="44">
        <f t="shared" si="64"/>
        <v>0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24</v>
      </c>
      <c r="G623" s="38">
        <v>27</v>
      </c>
      <c r="H623" s="38">
        <v>8</v>
      </c>
      <c r="I623" s="38">
        <v>16</v>
      </c>
      <c r="J623" s="38">
        <v>11</v>
      </c>
      <c r="K623" s="38">
        <f t="shared" si="65"/>
        <v>11.494</v>
      </c>
      <c r="L623" s="38"/>
      <c r="M623" s="40"/>
      <c r="N623" s="46"/>
      <c r="O623" s="47" t="s">
        <v>22</v>
      </c>
      <c r="P623" s="38"/>
      <c r="Q623" s="38"/>
      <c r="R623" s="38"/>
      <c r="S623" s="38"/>
      <c r="T623" s="44">
        <f t="shared" si="64"/>
        <v>0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22</v>
      </c>
      <c r="G624" s="38"/>
      <c r="H624" s="38"/>
      <c r="I624" s="38"/>
      <c r="J624" s="38"/>
      <c r="K624" s="38">
        <f t="shared" si="65"/>
        <v>0</v>
      </c>
      <c r="L624" s="38"/>
      <c r="M624" s="40"/>
      <c r="N624" s="48"/>
      <c r="O624" s="47" t="s">
        <v>22</v>
      </c>
      <c r="P624" s="38"/>
      <c r="Q624" s="38"/>
      <c r="R624" s="38"/>
      <c r="S624" s="38"/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26</v>
      </c>
      <c r="G625" s="38"/>
      <c r="H625" s="38"/>
      <c r="I625" s="38"/>
      <c r="J625" s="38"/>
      <c r="K625" s="38">
        <f t="shared" si="65"/>
        <v>0</v>
      </c>
      <c r="L625" s="38"/>
      <c r="M625" s="40"/>
      <c r="N625" s="48"/>
      <c r="O625" s="47" t="s">
        <v>22</v>
      </c>
      <c r="P625" s="38"/>
      <c r="Q625" s="38"/>
      <c r="R625" s="38"/>
      <c r="S625" s="38"/>
      <c r="T625" s="44">
        <f t="shared" si="64"/>
        <v>0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22</v>
      </c>
      <c r="G626" s="38"/>
      <c r="H626" s="38"/>
      <c r="I626" s="38"/>
      <c r="J626" s="38"/>
      <c r="K626" s="38">
        <f t="shared" si="65"/>
        <v>0</v>
      </c>
      <c r="L626" s="38"/>
      <c r="M626" s="40"/>
      <c r="N626" s="48"/>
      <c r="O626" s="47" t="s">
        <v>22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22</v>
      </c>
      <c r="G627" s="38"/>
      <c r="H627" s="38"/>
      <c r="I627" s="38"/>
      <c r="J627" s="38"/>
      <c r="K627" s="38">
        <f t="shared" si="65"/>
        <v>0</v>
      </c>
      <c r="L627" s="38"/>
      <c r="M627" s="40"/>
      <c r="N627" s="49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E628" t="s">
        <v>0</v>
      </c>
      <c r="F628" s="1"/>
      <c r="G628" s="1">
        <v>45299</v>
      </c>
    </row>
    <row r="629" spans="1:21" x14ac:dyDescent="0.25">
      <c r="A629" s="2" t="s">
        <v>1</v>
      </c>
      <c r="B629" s="3" t="s">
        <v>2</v>
      </c>
      <c r="C629" s="3" t="s">
        <v>3</v>
      </c>
      <c r="D629" s="4" t="s">
        <v>4</v>
      </c>
      <c r="E629" s="4"/>
      <c r="F629" s="5"/>
      <c r="G629" s="5"/>
      <c r="H629" s="5"/>
      <c r="I629" s="5"/>
      <c r="J629" s="5"/>
      <c r="K629" s="6" t="s">
        <v>5</v>
      </c>
      <c r="L629" s="7"/>
      <c r="M629" s="4" t="s">
        <v>6</v>
      </c>
      <c r="N629" s="4"/>
      <c r="O629" s="5"/>
      <c r="P629" s="5"/>
      <c r="Q629" s="5"/>
      <c r="R629" s="5"/>
      <c r="S629" s="5"/>
      <c r="T629" s="8" t="s">
        <v>7</v>
      </c>
      <c r="U629" s="9" t="s">
        <v>8</v>
      </c>
    </row>
    <row r="630" spans="1:21" ht="25.5" x14ac:dyDescent="0.25">
      <c r="A630" s="2"/>
      <c r="B630" s="3"/>
      <c r="C630" s="3"/>
      <c r="D630" s="10" t="s">
        <v>9</v>
      </c>
      <c r="E630" s="11" t="s">
        <v>10</v>
      </c>
      <c r="F630" s="11" t="s">
        <v>11</v>
      </c>
      <c r="G630" s="12" t="s">
        <v>12</v>
      </c>
      <c r="H630" s="13"/>
      <c r="I630" s="13"/>
      <c r="J630" s="13"/>
      <c r="K630" s="13"/>
      <c r="L630" s="14" t="s">
        <v>13</v>
      </c>
      <c r="M630" s="10" t="s">
        <v>9</v>
      </c>
      <c r="N630" s="15" t="s">
        <v>14</v>
      </c>
      <c r="O630" s="11" t="s">
        <v>11</v>
      </c>
      <c r="P630" s="12" t="s">
        <v>12</v>
      </c>
      <c r="Q630" s="13"/>
      <c r="R630" s="13"/>
      <c r="S630" s="13"/>
      <c r="T630" s="8"/>
      <c r="U630" s="9"/>
    </row>
    <row r="631" spans="1:21" x14ac:dyDescent="0.25">
      <c r="A631" s="2"/>
      <c r="B631" s="3"/>
      <c r="C631" s="3"/>
      <c r="D631" s="10"/>
      <c r="E631" s="11"/>
      <c r="F631" s="11"/>
      <c r="G631" s="16" t="s">
        <v>15</v>
      </c>
      <c r="H631" s="17" t="s">
        <v>16</v>
      </c>
      <c r="I631" s="18" t="s">
        <v>17</v>
      </c>
      <c r="J631" s="19">
        <v>0</v>
      </c>
      <c r="K631" s="13"/>
      <c r="L631" s="20"/>
      <c r="M631" s="10"/>
      <c r="N631" s="15"/>
      <c r="O631" s="11"/>
      <c r="P631" s="16" t="s">
        <v>15</v>
      </c>
      <c r="Q631" s="17" t="s">
        <v>16</v>
      </c>
      <c r="R631" s="18" t="s">
        <v>17</v>
      </c>
      <c r="S631" s="19">
        <v>0</v>
      </c>
      <c r="T631" s="8"/>
      <c r="U631" s="9"/>
    </row>
    <row r="632" spans="1:21" x14ac:dyDescent="0.25">
      <c r="A632" s="21"/>
      <c r="B632" s="22"/>
      <c r="C632" s="23"/>
      <c r="D632" s="24"/>
      <c r="E632" s="25"/>
      <c r="F632" s="25"/>
      <c r="G632" s="26"/>
      <c r="H632" s="27"/>
      <c r="I632" s="28"/>
      <c r="J632" s="29"/>
      <c r="K632" s="30"/>
      <c r="L632" s="30"/>
      <c r="M632" s="24"/>
      <c r="N632" s="25"/>
      <c r="O632" s="25"/>
      <c r="P632" s="26"/>
      <c r="Q632" s="27"/>
      <c r="R632" s="28"/>
      <c r="S632" s="29"/>
      <c r="T632" s="31"/>
      <c r="U632" s="32"/>
    </row>
    <row r="633" spans="1:21" x14ac:dyDescent="0.25">
      <c r="A633" s="33"/>
      <c r="B633" s="33">
        <v>134</v>
      </c>
      <c r="C633" s="34"/>
      <c r="D633" s="35">
        <v>315</v>
      </c>
      <c r="E633" s="36"/>
      <c r="F633" s="37"/>
      <c r="G633" s="38"/>
      <c r="H633" s="38"/>
      <c r="I633" s="38"/>
      <c r="J633" s="38"/>
      <c r="K633" s="38">
        <f>((SUM(H635:H646)*H634)+(SUM(G635:G646)*G634)+(SUM(I635:I646)*I634))/1000</f>
        <v>65.2</v>
      </c>
      <c r="L633" s="38" t="e">
        <f>T633*100/M633</f>
        <v>#DIV/0!</v>
      </c>
      <c r="M633" s="35"/>
      <c r="N633" s="36"/>
      <c r="O633" s="37"/>
      <c r="P633" s="38"/>
      <c r="Q633" s="38"/>
      <c r="R633" s="38"/>
      <c r="S633" s="38"/>
      <c r="T633" s="39">
        <f>((SUM(Q635:Q646)*Q634)+(SUM(P635:P646)*P634)+(SUM(R635:R646)*R634))/1000</f>
        <v>0</v>
      </c>
      <c r="U633" s="39" t="e">
        <f>T633*100/M633</f>
        <v>#DIV/0!</v>
      </c>
    </row>
    <row r="634" spans="1:21" x14ac:dyDescent="0.25">
      <c r="A634" s="33"/>
      <c r="B634" s="40"/>
      <c r="C634" s="13"/>
      <c r="D634" s="40"/>
      <c r="E634" s="41" t="s">
        <v>19</v>
      </c>
      <c r="F634" s="42"/>
      <c r="G634" s="43">
        <v>223</v>
      </c>
      <c r="H634" s="43">
        <v>223</v>
      </c>
      <c r="I634" s="43">
        <v>218</v>
      </c>
      <c r="J634" s="43"/>
      <c r="K634" s="38"/>
      <c r="L634" s="38"/>
      <c r="M634" s="40"/>
      <c r="N634" s="41" t="s">
        <v>19</v>
      </c>
      <c r="O634" s="42"/>
      <c r="P634" s="43"/>
      <c r="Q634" s="43"/>
      <c r="R634" s="43"/>
      <c r="S634" s="38"/>
      <c r="T634" s="44"/>
      <c r="U634" s="45"/>
    </row>
    <row r="635" spans="1:21" x14ac:dyDescent="0.25">
      <c r="A635" s="33"/>
      <c r="B635" s="40"/>
      <c r="C635" s="13"/>
      <c r="D635" s="40"/>
      <c r="E635" s="46"/>
      <c r="F635" s="47" t="s">
        <v>22</v>
      </c>
      <c r="G635" s="38"/>
      <c r="H635" s="38"/>
      <c r="I635" s="38"/>
      <c r="J635" s="38"/>
      <c r="K635" s="38">
        <f>(G635*$G$7+H635*$H$7+I635*$I$7)/1000</f>
        <v>0</v>
      </c>
      <c r="L635" s="38"/>
      <c r="M635" s="40"/>
      <c r="N635" s="46"/>
      <c r="O635" s="47" t="s">
        <v>22</v>
      </c>
      <c r="P635" s="38"/>
      <c r="Q635" s="38"/>
      <c r="R635" s="38"/>
      <c r="S635" s="38"/>
      <c r="T635" s="44">
        <f t="shared" ref="T635:T646" si="66">(P635*$P$7+Q635*$Q$7+R635*$R$7)/1000</f>
        <v>0</v>
      </c>
      <c r="U635" s="45"/>
    </row>
    <row r="636" spans="1:21" x14ac:dyDescent="0.25">
      <c r="A636" s="33"/>
      <c r="B636" s="40"/>
      <c r="C636" s="13"/>
      <c r="D636" s="40"/>
      <c r="E636" s="46"/>
      <c r="F636" s="47" t="s">
        <v>31</v>
      </c>
      <c r="G636" s="38">
        <v>33</v>
      </c>
      <c r="H636" s="38">
        <v>20</v>
      </c>
      <c r="I636" s="38">
        <v>26</v>
      </c>
      <c r="J636" s="38">
        <v>10</v>
      </c>
      <c r="K636" s="38">
        <f t="shared" ref="K636:K646" si="67">(G636*$G$7+H636*$H$7+I636*$I$7)/1000</f>
        <v>17.774000000000001</v>
      </c>
      <c r="L636" s="38"/>
      <c r="M636" s="40"/>
      <c r="N636" s="48"/>
      <c r="O636" s="47" t="s">
        <v>22</v>
      </c>
      <c r="P636" s="38"/>
      <c r="Q636" s="38"/>
      <c r="R636" s="38"/>
      <c r="S636" s="38"/>
      <c r="T636" s="44">
        <f t="shared" si="66"/>
        <v>0</v>
      </c>
      <c r="U636" s="45"/>
    </row>
    <row r="637" spans="1:21" x14ac:dyDescent="0.25">
      <c r="A637" s="33"/>
      <c r="B637" s="40"/>
      <c r="C637" s="13"/>
      <c r="D637" s="40"/>
      <c r="E637" s="46"/>
      <c r="F637" s="47" t="s">
        <v>36</v>
      </c>
      <c r="G637" s="38">
        <v>35</v>
      </c>
      <c r="H637" s="38">
        <v>9</v>
      </c>
      <c r="I637" s="38">
        <v>47</v>
      </c>
      <c r="J637" s="38">
        <v>23</v>
      </c>
      <c r="K637" s="38">
        <f t="shared" si="67"/>
        <v>20.53</v>
      </c>
      <c r="L637" s="38"/>
      <c r="M637" s="40"/>
      <c r="N637" s="46"/>
      <c r="O637" s="47" t="s">
        <v>22</v>
      </c>
      <c r="P637" s="38"/>
      <c r="Q637" s="38"/>
      <c r="R637" s="38"/>
      <c r="S637" s="38"/>
      <c r="T637" s="44">
        <f t="shared" si="66"/>
        <v>0</v>
      </c>
      <c r="U637" s="45"/>
    </row>
    <row r="638" spans="1:21" x14ac:dyDescent="0.25">
      <c r="A638" s="33"/>
      <c r="B638" s="40"/>
      <c r="C638" s="13"/>
      <c r="D638" s="40"/>
      <c r="E638" s="46"/>
      <c r="F638" s="47" t="s">
        <v>32</v>
      </c>
      <c r="G638" s="38"/>
      <c r="H638" s="38"/>
      <c r="I638" s="38"/>
      <c r="J638" s="38"/>
      <c r="K638" s="38">
        <f t="shared" si="67"/>
        <v>0</v>
      </c>
      <c r="L638" s="38"/>
      <c r="M638" s="40"/>
      <c r="N638" s="48"/>
      <c r="O638" s="47" t="s">
        <v>22</v>
      </c>
      <c r="P638" s="38"/>
      <c r="Q638" s="38"/>
      <c r="R638" s="38"/>
      <c r="S638" s="38"/>
      <c r="T638" s="44">
        <f t="shared" si="66"/>
        <v>0</v>
      </c>
      <c r="U638" s="45"/>
    </row>
    <row r="639" spans="1:21" x14ac:dyDescent="0.25">
      <c r="A639" s="33"/>
      <c r="B639" s="40"/>
      <c r="C639" s="13"/>
      <c r="D639" s="40"/>
      <c r="E639" s="46"/>
      <c r="F639" s="47" t="s">
        <v>22</v>
      </c>
      <c r="G639" s="38"/>
      <c r="H639" s="38"/>
      <c r="I639" s="38"/>
      <c r="J639" s="38"/>
      <c r="K639" s="38">
        <f t="shared" si="67"/>
        <v>0</v>
      </c>
      <c r="L639" s="38"/>
      <c r="M639" s="40"/>
      <c r="N639" s="46"/>
      <c r="O639" s="47" t="s">
        <v>22</v>
      </c>
      <c r="P639" s="38"/>
      <c r="Q639" s="38"/>
      <c r="R639" s="38"/>
      <c r="S639" s="38"/>
      <c r="T639" s="44">
        <f t="shared" si="66"/>
        <v>0</v>
      </c>
      <c r="U639" s="45"/>
    </row>
    <row r="640" spans="1:21" x14ac:dyDescent="0.25">
      <c r="A640" s="33"/>
      <c r="B640" s="40"/>
      <c r="C640" s="13"/>
      <c r="D640" s="40"/>
      <c r="E640" s="46"/>
      <c r="F640" s="47" t="s">
        <v>33</v>
      </c>
      <c r="G640" s="38">
        <v>16</v>
      </c>
      <c r="H640" s="38">
        <v>17</v>
      </c>
      <c r="I640" s="38">
        <v>19</v>
      </c>
      <c r="J640" s="38">
        <v>2</v>
      </c>
      <c r="K640" s="38">
        <f t="shared" si="67"/>
        <v>11.683999999999999</v>
      </c>
      <c r="L640" s="38"/>
      <c r="M640" s="40"/>
      <c r="N640" s="46"/>
      <c r="O640" s="47" t="s">
        <v>22</v>
      </c>
      <c r="P640" s="38"/>
      <c r="Q640" s="38"/>
      <c r="R640" s="38"/>
      <c r="S640" s="38"/>
      <c r="T640" s="44">
        <f t="shared" si="66"/>
        <v>0</v>
      </c>
      <c r="U640" s="45"/>
    </row>
    <row r="641" spans="1:21" x14ac:dyDescent="0.25">
      <c r="A641" s="33"/>
      <c r="B641" s="40"/>
      <c r="C641" s="13"/>
      <c r="D641" s="40"/>
      <c r="E641" s="46"/>
      <c r="F641" s="47" t="s">
        <v>40</v>
      </c>
      <c r="G641" s="38">
        <v>9</v>
      </c>
      <c r="H641" s="38">
        <v>4</v>
      </c>
      <c r="I641" s="38">
        <v>6</v>
      </c>
      <c r="J641" s="38">
        <v>2</v>
      </c>
      <c r="K641" s="38">
        <f t="shared" si="67"/>
        <v>4.2779999999999996</v>
      </c>
      <c r="L641" s="38"/>
      <c r="M641" s="40"/>
      <c r="N641" s="46"/>
      <c r="O641" s="47" t="s">
        <v>22</v>
      </c>
      <c r="P641" s="38"/>
      <c r="Q641" s="38"/>
      <c r="R641" s="38"/>
      <c r="S641" s="38"/>
      <c r="T641" s="44">
        <f t="shared" si="66"/>
        <v>0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24</v>
      </c>
      <c r="G642" s="38">
        <v>15</v>
      </c>
      <c r="H642" s="38">
        <v>18</v>
      </c>
      <c r="I642" s="38">
        <v>17</v>
      </c>
      <c r="J642" s="38">
        <v>2</v>
      </c>
      <c r="K642" s="38">
        <f t="shared" si="67"/>
        <v>11.228</v>
      </c>
      <c r="L642" s="38"/>
      <c r="M642" s="40"/>
      <c r="N642" s="46"/>
      <c r="O642" s="47" t="s">
        <v>22</v>
      </c>
      <c r="P642" s="38"/>
      <c r="Q642" s="38"/>
      <c r="R642" s="38"/>
      <c r="S642" s="38"/>
      <c r="T642" s="44">
        <f t="shared" si="66"/>
        <v>0</v>
      </c>
      <c r="U642" s="45"/>
    </row>
    <row r="643" spans="1:21" x14ac:dyDescent="0.25">
      <c r="A643" s="33"/>
      <c r="B643" s="40"/>
      <c r="C643" s="13"/>
      <c r="D643" s="40"/>
      <c r="E643" s="46"/>
      <c r="F643" s="47" t="s">
        <v>42</v>
      </c>
      <c r="G643" s="38"/>
      <c r="H643" s="38"/>
      <c r="I643" s="38"/>
      <c r="J643" s="38"/>
      <c r="K643" s="38">
        <f t="shared" si="67"/>
        <v>0</v>
      </c>
      <c r="L643" s="38"/>
      <c r="M643" s="40"/>
      <c r="N643" s="48"/>
      <c r="O643" s="47" t="s">
        <v>22</v>
      </c>
      <c r="P643" s="38"/>
      <c r="Q643" s="38"/>
      <c r="R643" s="38"/>
      <c r="S643" s="38"/>
      <c r="T643" s="44">
        <f t="shared" si="66"/>
        <v>0</v>
      </c>
      <c r="U643" s="45"/>
    </row>
    <row r="644" spans="1:21" x14ac:dyDescent="0.25">
      <c r="A644" s="33"/>
      <c r="B644" s="40"/>
      <c r="C644" s="13"/>
      <c r="D644" s="40"/>
      <c r="E644" s="46"/>
      <c r="F644" s="47" t="s">
        <v>26</v>
      </c>
      <c r="G644" s="38">
        <v>0</v>
      </c>
      <c r="H644" s="38">
        <v>2</v>
      </c>
      <c r="I644" s="38">
        <v>2</v>
      </c>
      <c r="J644" s="38">
        <v>2</v>
      </c>
      <c r="K644" s="38">
        <f t="shared" si="67"/>
        <v>0.89600000000000002</v>
      </c>
      <c r="L644" s="38"/>
      <c r="M644" s="40"/>
      <c r="N644" s="48"/>
      <c r="O644" s="47" t="s">
        <v>22</v>
      </c>
      <c r="P644" s="38"/>
      <c r="Q644" s="38"/>
      <c r="R644" s="38"/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 t="s">
        <v>20</v>
      </c>
      <c r="G645" s="38"/>
      <c r="H645" s="38"/>
      <c r="I645" s="38"/>
      <c r="J645" s="38"/>
      <c r="K645" s="38">
        <f t="shared" si="67"/>
        <v>0</v>
      </c>
      <c r="L645" s="38"/>
      <c r="M645" s="40"/>
      <c r="N645" s="48"/>
      <c r="O645" s="47" t="s">
        <v>22</v>
      </c>
      <c r="P645" s="38"/>
      <c r="Q645" s="38"/>
      <c r="R645" s="38"/>
      <c r="S645" s="38"/>
      <c r="T645" s="44">
        <f t="shared" si="66"/>
        <v>0</v>
      </c>
      <c r="U645" s="45"/>
    </row>
    <row r="646" spans="1:21" x14ac:dyDescent="0.25">
      <c r="A646" s="33"/>
      <c r="B646" s="40"/>
      <c r="C646" s="13"/>
      <c r="D646" s="40"/>
      <c r="E646" s="46"/>
      <c r="F646" s="47" t="s">
        <v>21</v>
      </c>
      <c r="G646" s="38"/>
      <c r="H646" s="38"/>
      <c r="I646" s="38"/>
      <c r="J646" s="38"/>
      <c r="K646" s="38">
        <f t="shared" si="67"/>
        <v>0</v>
      </c>
      <c r="L646" s="38"/>
      <c r="M646" s="40"/>
      <c r="N646" s="49"/>
      <c r="O646" s="47" t="s">
        <v>22</v>
      </c>
      <c r="P646" s="38"/>
      <c r="Q646" s="38"/>
      <c r="R646" s="38"/>
      <c r="S646" s="38"/>
      <c r="T646" s="44">
        <f t="shared" si="66"/>
        <v>0</v>
      </c>
      <c r="U646" s="45"/>
    </row>
    <row r="647" spans="1:21" x14ac:dyDescent="0.25">
      <c r="E647" t="s">
        <v>0</v>
      </c>
      <c r="F647" s="1"/>
      <c r="G647" s="1">
        <v>45665</v>
      </c>
    </row>
    <row r="648" spans="1:21" x14ac:dyDescent="0.25">
      <c r="A648" s="2" t="s">
        <v>1</v>
      </c>
      <c r="B648" s="3" t="s">
        <v>2</v>
      </c>
      <c r="C648" s="3" t="s">
        <v>3</v>
      </c>
      <c r="D648" s="4" t="s">
        <v>4</v>
      </c>
      <c r="E648" s="4"/>
      <c r="F648" s="5"/>
      <c r="G648" s="5"/>
      <c r="H648" s="5"/>
      <c r="I648" s="5"/>
      <c r="J648" s="5"/>
      <c r="K648" s="6" t="s">
        <v>5</v>
      </c>
      <c r="L648" s="7"/>
      <c r="M648" s="4" t="s">
        <v>6</v>
      </c>
      <c r="N648" s="4"/>
      <c r="O648" s="5"/>
      <c r="P648" s="5"/>
      <c r="Q648" s="5"/>
      <c r="R648" s="5"/>
      <c r="S648" s="5"/>
      <c r="T648" s="8" t="s">
        <v>7</v>
      </c>
      <c r="U648" s="9" t="s">
        <v>8</v>
      </c>
    </row>
    <row r="649" spans="1:21" ht="25.5" x14ac:dyDescent="0.25">
      <c r="A649" s="2"/>
      <c r="B649" s="3"/>
      <c r="C649" s="3"/>
      <c r="D649" s="10" t="s">
        <v>9</v>
      </c>
      <c r="E649" s="11" t="s">
        <v>10</v>
      </c>
      <c r="F649" s="11" t="s">
        <v>11</v>
      </c>
      <c r="G649" s="12" t="s">
        <v>12</v>
      </c>
      <c r="H649" s="13"/>
      <c r="I649" s="13"/>
      <c r="J649" s="13"/>
      <c r="K649" s="13"/>
      <c r="L649" s="14" t="s">
        <v>13</v>
      </c>
      <c r="M649" s="10" t="s">
        <v>9</v>
      </c>
      <c r="N649" s="15" t="s">
        <v>14</v>
      </c>
      <c r="O649" s="11" t="s">
        <v>11</v>
      </c>
      <c r="P649" s="12" t="s">
        <v>12</v>
      </c>
      <c r="Q649" s="13"/>
      <c r="R649" s="13"/>
      <c r="S649" s="13"/>
      <c r="T649" s="8"/>
      <c r="U649" s="9"/>
    </row>
    <row r="650" spans="1:21" x14ac:dyDescent="0.25">
      <c r="A650" s="2"/>
      <c r="B650" s="3"/>
      <c r="C650" s="3"/>
      <c r="D650" s="10"/>
      <c r="E650" s="11"/>
      <c r="F650" s="11"/>
      <c r="G650" s="16" t="s">
        <v>15</v>
      </c>
      <c r="H650" s="17" t="s">
        <v>16</v>
      </c>
      <c r="I650" s="18" t="s">
        <v>17</v>
      </c>
      <c r="J650" s="19">
        <v>0</v>
      </c>
      <c r="K650" s="13"/>
      <c r="L650" s="20"/>
      <c r="M650" s="10"/>
      <c r="N650" s="15"/>
      <c r="O650" s="11"/>
      <c r="P650" s="16" t="s">
        <v>15</v>
      </c>
      <c r="Q650" s="17" t="s">
        <v>16</v>
      </c>
      <c r="R650" s="18" t="s">
        <v>17</v>
      </c>
      <c r="S650" s="19">
        <v>0</v>
      </c>
      <c r="T650" s="8"/>
      <c r="U650" s="9"/>
    </row>
    <row r="651" spans="1:21" x14ac:dyDescent="0.25">
      <c r="A651" s="21"/>
      <c r="B651" s="22"/>
      <c r="C651" s="23"/>
      <c r="D651" s="24"/>
      <c r="E651" s="25"/>
      <c r="F651" s="25"/>
      <c r="G651" s="26"/>
      <c r="H651" s="27"/>
      <c r="I651" s="28"/>
      <c r="J651" s="29"/>
      <c r="K651" s="30"/>
      <c r="L651" s="30"/>
      <c r="M651" s="24"/>
      <c r="N651" s="25"/>
      <c r="O651" s="25"/>
      <c r="P651" s="26"/>
      <c r="Q651" s="27"/>
      <c r="R651" s="28"/>
      <c r="S651" s="29"/>
      <c r="T651" s="31"/>
      <c r="U651" s="32"/>
    </row>
    <row r="652" spans="1:21" x14ac:dyDescent="0.25">
      <c r="A652" s="33"/>
      <c r="B652" s="33">
        <v>136</v>
      </c>
      <c r="C652" s="34"/>
      <c r="D652" s="35">
        <v>315</v>
      </c>
      <c r="E652" s="36"/>
      <c r="F652" s="37"/>
      <c r="G652" s="38"/>
      <c r="H652" s="38"/>
      <c r="I652" s="38"/>
      <c r="J652" s="38"/>
      <c r="K652" s="38">
        <f>((SUM(H654:H665)*H653)+(SUM(G654:G665)*G653)+(SUM(I654:I665)*I653))/1000</f>
        <v>71.302999999999997</v>
      </c>
      <c r="L652" s="38" t="e">
        <f>T652*100/M652</f>
        <v>#DIV/0!</v>
      </c>
      <c r="M652" s="35"/>
      <c r="N652" s="36"/>
      <c r="O652" s="37"/>
      <c r="P652" s="38"/>
      <c r="Q652" s="38"/>
      <c r="R652" s="38"/>
      <c r="S652" s="38"/>
      <c r="T652" s="39">
        <f>((SUM(Q654:Q665)*Q653)+(SUM(P654:P665)*P653)+(SUM(R654:R665)*R653))/1000</f>
        <v>0</v>
      </c>
      <c r="U652" s="39" t="e">
        <f>T652*100/M652</f>
        <v>#DIV/0!</v>
      </c>
    </row>
    <row r="653" spans="1:21" x14ac:dyDescent="0.25">
      <c r="A653" s="33"/>
      <c r="B653" s="40"/>
      <c r="C653" s="13"/>
      <c r="D653" s="40"/>
      <c r="E653" s="41" t="s">
        <v>19</v>
      </c>
      <c r="F653" s="42"/>
      <c r="G653" s="43">
        <v>226</v>
      </c>
      <c r="H653" s="43">
        <v>226</v>
      </c>
      <c r="I653" s="43">
        <v>219</v>
      </c>
      <c r="J653" s="43"/>
      <c r="K653" s="38"/>
      <c r="L653" s="38"/>
      <c r="M653" s="40"/>
      <c r="N653" s="41" t="s">
        <v>19</v>
      </c>
      <c r="O653" s="42"/>
      <c r="P653" s="43"/>
      <c r="Q653" s="43"/>
      <c r="R653" s="43"/>
      <c r="S653" s="38"/>
      <c r="T653" s="44"/>
      <c r="U653" s="45"/>
    </row>
    <row r="654" spans="1:21" x14ac:dyDescent="0.25">
      <c r="A654" s="33"/>
      <c r="B654" s="40"/>
      <c r="C654" s="13"/>
      <c r="D654" s="40"/>
      <c r="E654" s="46"/>
      <c r="F654" s="47" t="s">
        <v>30</v>
      </c>
      <c r="G654" s="38">
        <v>6</v>
      </c>
      <c r="H654" s="38">
        <v>19</v>
      </c>
      <c r="I654" s="38">
        <v>21</v>
      </c>
      <c r="J654" s="38">
        <v>10</v>
      </c>
      <c r="K654" s="38">
        <f>(G654*$G$7+H654*$H$7+I654*$I$7)/1000</f>
        <v>10.32</v>
      </c>
      <c r="L654" s="38"/>
      <c r="M654" s="40"/>
      <c r="N654" s="46"/>
      <c r="O654" s="47" t="s">
        <v>22</v>
      </c>
      <c r="P654" s="38"/>
      <c r="Q654" s="38"/>
      <c r="R654" s="38"/>
      <c r="S654" s="38"/>
      <c r="T654" s="44">
        <f t="shared" ref="T654:T665" si="68">(P654*$P$7+Q654*$Q$7+R654*$R$7)/1000</f>
        <v>0</v>
      </c>
      <c r="U654" s="45"/>
    </row>
    <row r="655" spans="1:21" x14ac:dyDescent="0.25">
      <c r="A655" s="33"/>
      <c r="B655" s="40"/>
      <c r="C655" s="13"/>
      <c r="D655" s="40"/>
      <c r="E655" s="46"/>
      <c r="F655" s="47" t="s">
        <v>31</v>
      </c>
      <c r="G655" s="38">
        <v>15</v>
      </c>
      <c r="H655" s="38">
        <v>16</v>
      </c>
      <c r="I655" s="38">
        <v>11</v>
      </c>
      <c r="J655" s="38">
        <v>4</v>
      </c>
      <c r="K655" s="38">
        <f t="shared" ref="K655:K665" si="69">(G655*$G$7+H655*$H$7+I655*$I$7)/1000</f>
        <v>9.4280000000000008</v>
      </c>
      <c r="L655" s="38"/>
      <c r="M655" s="40"/>
      <c r="N655" s="48"/>
      <c r="O655" s="47" t="s">
        <v>22</v>
      </c>
      <c r="P655" s="38"/>
      <c r="Q655" s="38"/>
      <c r="R655" s="38"/>
      <c r="S655" s="38"/>
      <c r="T655" s="44">
        <f t="shared" si="68"/>
        <v>0</v>
      </c>
      <c r="U655" s="45"/>
    </row>
    <row r="656" spans="1:21" x14ac:dyDescent="0.25">
      <c r="A656" s="33"/>
      <c r="B656" s="40"/>
      <c r="C656" s="13"/>
      <c r="D656" s="40"/>
      <c r="E656" s="46"/>
      <c r="F656" s="47" t="s">
        <v>36</v>
      </c>
      <c r="G656" s="38">
        <v>5</v>
      </c>
      <c r="H656" s="38">
        <v>3</v>
      </c>
      <c r="I656" s="38">
        <v>1</v>
      </c>
      <c r="J656" s="38">
        <v>2</v>
      </c>
      <c r="K656" s="38">
        <f t="shared" si="69"/>
        <v>2.0219999999999998</v>
      </c>
      <c r="L656" s="38"/>
      <c r="M656" s="40"/>
      <c r="N656" s="46"/>
      <c r="O656" s="47" t="s">
        <v>22</v>
      </c>
      <c r="P656" s="38"/>
      <c r="Q656" s="38"/>
      <c r="R656" s="38"/>
      <c r="S656" s="38"/>
      <c r="T656" s="44">
        <f t="shared" si="68"/>
        <v>0</v>
      </c>
      <c r="U656" s="45"/>
    </row>
    <row r="657" spans="1:21" x14ac:dyDescent="0.25">
      <c r="A657" s="33"/>
      <c r="B657" s="40"/>
      <c r="C657" s="13"/>
      <c r="D657" s="40"/>
      <c r="E657" s="46"/>
      <c r="F657" s="47" t="s">
        <v>32</v>
      </c>
      <c r="G657" s="38"/>
      <c r="H657" s="38"/>
      <c r="I657" s="38"/>
      <c r="J657" s="38"/>
      <c r="K657" s="38">
        <f t="shared" si="69"/>
        <v>0</v>
      </c>
      <c r="L657" s="38"/>
      <c r="M657" s="40"/>
      <c r="N657" s="48"/>
      <c r="O657" s="47" t="s">
        <v>22</v>
      </c>
      <c r="P657" s="38"/>
      <c r="Q657" s="38"/>
      <c r="R657" s="38"/>
      <c r="S657" s="38"/>
      <c r="T657" s="44">
        <f t="shared" si="68"/>
        <v>0</v>
      </c>
      <c r="U657" s="45"/>
    </row>
    <row r="658" spans="1:21" x14ac:dyDescent="0.25">
      <c r="A658" s="33"/>
      <c r="B658" s="40"/>
      <c r="C658" s="13"/>
      <c r="D658" s="40"/>
      <c r="E658" s="46"/>
      <c r="F658" s="47" t="s">
        <v>38</v>
      </c>
      <c r="G658" s="38">
        <v>12</v>
      </c>
      <c r="H658" s="38">
        <v>13</v>
      </c>
      <c r="I658" s="38">
        <v>7</v>
      </c>
      <c r="J658" s="38">
        <v>2</v>
      </c>
      <c r="K658" s="38">
        <f t="shared" si="69"/>
        <v>7.18</v>
      </c>
      <c r="L658" s="38"/>
      <c r="M658" s="40"/>
      <c r="N658" s="46"/>
      <c r="O658" s="47" t="s">
        <v>22</v>
      </c>
      <c r="P658" s="38"/>
      <c r="Q658" s="38"/>
      <c r="R658" s="38"/>
      <c r="S658" s="38"/>
      <c r="T658" s="44">
        <f t="shared" si="68"/>
        <v>0</v>
      </c>
      <c r="U658" s="45"/>
    </row>
    <row r="659" spans="1:21" x14ac:dyDescent="0.25">
      <c r="A659" s="33"/>
      <c r="B659" s="40"/>
      <c r="C659" s="13"/>
      <c r="D659" s="40"/>
      <c r="E659" s="46"/>
      <c r="F659" s="47" t="s">
        <v>33</v>
      </c>
      <c r="G659" s="38">
        <v>20</v>
      </c>
      <c r="H659" s="38">
        <v>13</v>
      </c>
      <c r="I659" s="38">
        <v>31</v>
      </c>
      <c r="J659" s="38">
        <v>2</v>
      </c>
      <c r="K659" s="38">
        <f t="shared" si="69"/>
        <v>14.412000000000001</v>
      </c>
      <c r="L659" s="38"/>
      <c r="M659" s="40"/>
      <c r="N659" s="46"/>
      <c r="O659" s="47" t="s">
        <v>22</v>
      </c>
      <c r="P659" s="38"/>
      <c r="Q659" s="38"/>
      <c r="R659" s="38"/>
      <c r="S659" s="38"/>
      <c r="T659" s="44">
        <f t="shared" si="68"/>
        <v>0</v>
      </c>
      <c r="U659" s="45"/>
    </row>
    <row r="660" spans="1:21" x14ac:dyDescent="0.25">
      <c r="A660" s="33"/>
      <c r="B660" s="40"/>
      <c r="C660" s="13"/>
      <c r="D660" s="40"/>
      <c r="E660" s="46"/>
      <c r="F660" s="47" t="s">
        <v>40</v>
      </c>
      <c r="G660" s="38">
        <v>1</v>
      </c>
      <c r="H660" s="38">
        <v>17</v>
      </c>
      <c r="I660" s="38">
        <v>12</v>
      </c>
      <c r="J660" s="38">
        <v>14</v>
      </c>
      <c r="K660" s="38">
        <f t="shared" si="69"/>
        <v>6.7119999999999997</v>
      </c>
      <c r="L660" s="38"/>
      <c r="M660" s="40"/>
      <c r="N660" s="46"/>
      <c r="O660" s="47" t="s">
        <v>22</v>
      </c>
      <c r="P660" s="38"/>
      <c r="Q660" s="38"/>
      <c r="R660" s="38"/>
      <c r="S660" s="38"/>
      <c r="T660" s="44">
        <f t="shared" si="68"/>
        <v>0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24</v>
      </c>
      <c r="G661" s="38">
        <v>18</v>
      </c>
      <c r="H661" s="38">
        <v>22</v>
      </c>
      <c r="I661" s="38">
        <v>20</v>
      </c>
      <c r="J661" s="38">
        <v>8</v>
      </c>
      <c r="K661" s="38">
        <f t="shared" si="69"/>
        <v>13.472</v>
      </c>
      <c r="L661" s="38"/>
      <c r="M661" s="40"/>
      <c r="N661" s="46"/>
      <c r="O661" s="47" t="s">
        <v>22</v>
      </c>
      <c r="P661" s="38"/>
      <c r="Q661" s="38"/>
      <c r="R661" s="38"/>
      <c r="S661" s="38"/>
      <c r="T661" s="44">
        <f t="shared" si="68"/>
        <v>0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42</v>
      </c>
      <c r="G662" s="38">
        <v>1</v>
      </c>
      <c r="H662" s="38">
        <v>0</v>
      </c>
      <c r="I662" s="38">
        <v>0</v>
      </c>
      <c r="J662" s="38">
        <v>1</v>
      </c>
      <c r="K662" s="38">
        <f t="shared" si="69"/>
        <v>0.22600000000000001</v>
      </c>
      <c r="L662" s="38"/>
      <c r="M662" s="40"/>
      <c r="N662" s="48"/>
      <c r="O662" s="47" t="s">
        <v>22</v>
      </c>
      <c r="P662" s="38"/>
      <c r="Q662" s="38"/>
      <c r="R662" s="38"/>
      <c r="S662" s="38"/>
      <c r="T662" s="44">
        <f t="shared" si="68"/>
        <v>0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26</v>
      </c>
      <c r="G663" s="38">
        <v>0</v>
      </c>
      <c r="H663" s="38">
        <v>2</v>
      </c>
      <c r="I663" s="38">
        <v>3</v>
      </c>
      <c r="J663" s="38">
        <v>3</v>
      </c>
      <c r="K663" s="38">
        <f t="shared" si="69"/>
        <v>1.1220000000000001</v>
      </c>
      <c r="L663" s="38"/>
      <c r="M663" s="40"/>
      <c r="N663" s="48"/>
      <c r="O663" s="47" t="s">
        <v>22</v>
      </c>
      <c r="P663" s="38"/>
      <c r="Q663" s="38"/>
      <c r="R663" s="38"/>
      <c r="S663" s="38"/>
      <c r="T663" s="44">
        <f t="shared" si="68"/>
        <v>0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20</v>
      </c>
      <c r="G664" s="38"/>
      <c r="H664" s="38"/>
      <c r="I664" s="38"/>
      <c r="J664" s="38"/>
      <c r="K664" s="38">
        <f t="shared" si="69"/>
        <v>0</v>
      </c>
      <c r="L664" s="38"/>
      <c r="M664" s="40"/>
      <c r="N664" s="48"/>
      <c r="O664" s="47" t="s">
        <v>22</v>
      </c>
      <c r="P664" s="38"/>
      <c r="Q664" s="38"/>
      <c r="R664" s="38"/>
      <c r="S664" s="38"/>
      <c r="T664" s="44">
        <f t="shared" si="68"/>
        <v>0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21</v>
      </c>
      <c r="G665" s="38">
        <v>16</v>
      </c>
      <c r="H665" s="38">
        <v>7</v>
      </c>
      <c r="I665" s="38">
        <v>7</v>
      </c>
      <c r="J665" s="38">
        <v>6</v>
      </c>
      <c r="K665" s="38">
        <f t="shared" si="69"/>
        <v>6.7519999999999998</v>
      </c>
      <c r="L665" s="38"/>
      <c r="M665" s="40"/>
      <c r="N665" s="49"/>
      <c r="O665" s="47" t="s">
        <v>22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E666" t="s">
        <v>0</v>
      </c>
      <c r="F666" s="1"/>
      <c r="G666" s="1">
        <v>45682</v>
      </c>
    </row>
    <row r="667" spans="1:21" x14ac:dyDescent="0.25">
      <c r="A667" s="2" t="s">
        <v>1</v>
      </c>
      <c r="B667" s="3" t="s">
        <v>2</v>
      </c>
      <c r="C667" s="3" t="s">
        <v>3</v>
      </c>
      <c r="D667" s="4" t="s">
        <v>4</v>
      </c>
      <c r="E667" s="4"/>
      <c r="F667" s="5"/>
      <c r="G667" s="5"/>
      <c r="H667" s="5"/>
      <c r="I667" s="5"/>
      <c r="J667" s="5"/>
      <c r="K667" s="6" t="s">
        <v>5</v>
      </c>
      <c r="L667" s="7"/>
      <c r="M667" s="4" t="s">
        <v>6</v>
      </c>
      <c r="N667" s="4"/>
      <c r="O667" s="5"/>
      <c r="P667" s="5"/>
      <c r="Q667" s="5"/>
      <c r="R667" s="5"/>
      <c r="S667" s="5"/>
      <c r="T667" s="8" t="s">
        <v>7</v>
      </c>
      <c r="U667" s="9" t="s">
        <v>8</v>
      </c>
    </row>
    <row r="668" spans="1:21" ht="25.5" x14ac:dyDescent="0.25">
      <c r="A668" s="2"/>
      <c r="B668" s="3"/>
      <c r="C668" s="3"/>
      <c r="D668" s="10" t="s">
        <v>9</v>
      </c>
      <c r="E668" s="11" t="s">
        <v>10</v>
      </c>
      <c r="F668" s="11" t="s">
        <v>11</v>
      </c>
      <c r="G668" s="12" t="s">
        <v>12</v>
      </c>
      <c r="H668" s="13"/>
      <c r="I668" s="13"/>
      <c r="J668" s="13"/>
      <c r="K668" s="13"/>
      <c r="L668" s="14" t="s">
        <v>13</v>
      </c>
      <c r="M668" s="10" t="s">
        <v>9</v>
      </c>
      <c r="N668" s="15" t="s">
        <v>14</v>
      </c>
      <c r="O668" s="11" t="s">
        <v>11</v>
      </c>
      <c r="P668" s="12" t="s">
        <v>12</v>
      </c>
      <c r="Q668" s="13"/>
      <c r="R668" s="13"/>
      <c r="S668" s="13"/>
      <c r="T668" s="8"/>
      <c r="U668" s="9"/>
    </row>
    <row r="669" spans="1:21" x14ac:dyDescent="0.25">
      <c r="A669" s="2"/>
      <c r="B669" s="3"/>
      <c r="C669" s="3"/>
      <c r="D669" s="10"/>
      <c r="E669" s="11"/>
      <c r="F669" s="11"/>
      <c r="G669" s="16" t="s">
        <v>15</v>
      </c>
      <c r="H669" s="17" t="s">
        <v>16</v>
      </c>
      <c r="I669" s="18" t="s">
        <v>17</v>
      </c>
      <c r="J669" s="19">
        <v>0</v>
      </c>
      <c r="K669" s="13"/>
      <c r="L669" s="20"/>
      <c r="M669" s="10"/>
      <c r="N669" s="15"/>
      <c r="O669" s="11"/>
      <c r="P669" s="16" t="s">
        <v>15</v>
      </c>
      <c r="Q669" s="17" t="s">
        <v>16</v>
      </c>
      <c r="R669" s="18" t="s">
        <v>17</v>
      </c>
      <c r="S669" s="19">
        <v>0</v>
      </c>
      <c r="T669" s="8"/>
      <c r="U669" s="9"/>
    </row>
    <row r="670" spans="1:21" x14ac:dyDescent="0.25">
      <c r="A670" s="21"/>
      <c r="B670" s="22"/>
      <c r="C670" s="23"/>
      <c r="D670" s="24"/>
      <c r="E670" s="25"/>
      <c r="F670" s="25"/>
      <c r="G670" s="26"/>
      <c r="H670" s="27"/>
      <c r="I670" s="28"/>
      <c r="J670" s="29"/>
      <c r="K670" s="30"/>
      <c r="L670" s="30"/>
      <c r="M670" s="24"/>
      <c r="N670" s="25"/>
      <c r="O670" s="25"/>
      <c r="P670" s="26"/>
      <c r="Q670" s="27"/>
      <c r="R670" s="28"/>
      <c r="S670" s="29"/>
      <c r="T670" s="31"/>
      <c r="U670" s="32"/>
    </row>
    <row r="671" spans="1:21" x14ac:dyDescent="0.25">
      <c r="A671" s="33"/>
      <c r="B671" s="33">
        <v>135</v>
      </c>
      <c r="C671" s="34"/>
      <c r="D671" s="35">
        <v>315</v>
      </c>
      <c r="E671" s="36"/>
      <c r="F671" s="37"/>
      <c r="G671" s="38"/>
      <c r="H671" s="38"/>
      <c r="I671" s="38"/>
      <c r="J671" s="38"/>
      <c r="K671" s="38">
        <f>((SUM(H673:H684)*H672)+(SUM(G673:G684)*G672)+(SUM(I673:I684)*I672))/1000</f>
        <v>99.02</v>
      </c>
      <c r="L671" s="38" t="e">
        <f>T671*100/M671</f>
        <v>#DIV/0!</v>
      </c>
      <c r="M671" s="35"/>
      <c r="N671" s="36"/>
      <c r="O671" s="37"/>
      <c r="P671" s="38"/>
      <c r="Q671" s="38"/>
      <c r="R671" s="38"/>
      <c r="S671" s="38"/>
      <c r="T671" s="39">
        <f>((SUM(Q673:Q684)*Q672)+(SUM(P673:P684)*P672)+(SUM(R673:R684)*R672))/1000</f>
        <v>0</v>
      </c>
      <c r="U671" s="39" t="e">
        <f>T671*100/M671</f>
        <v>#DIV/0!</v>
      </c>
    </row>
    <row r="672" spans="1:21" x14ac:dyDescent="0.25">
      <c r="A672" s="33"/>
      <c r="B672" s="40"/>
      <c r="C672" s="13"/>
      <c r="D672" s="40"/>
      <c r="E672" s="41" t="s">
        <v>19</v>
      </c>
      <c r="F672" s="42"/>
      <c r="G672" s="43">
        <v>222</v>
      </c>
      <c r="H672" s="43">
        <v>224</v>
      </c>
      <c r="I672" s="43">
        <v>217</v>
      </c>
      <c r="J672" s="43"/>
      <c r="K672" s="38"/>
      <c r="L672" s="38"/>
      <c r="M672" s="40"/>
      <c r="N672" s="41" t="s">
        <v>19</v>
      </c>
      <c r="O672" s="42"/>
      <c r="P672" s="43"/>
      <c r="Q672" s="43"/>
      <c r="R672" s="43"/>
      <c r="S672" s="38"/>
      <c r="T672" s="44"/>
      <c r="U672" s="45"/>
    </row>
    <row r="673" spans="1:21" x14ac:dyDescent="0.25">
      <c r="A673" s="33"/>
      <c r="B673" s="40"/>
      <c r="C673" s="13"/>
      <c r="D673" s="40"/>
      <c r="E673" s="46"/>
      <c r="F673" s="47" t="s">
        <v>30</v>
      </c>
      <c r="G673" s="38">
        <v>21</v>
      </c>
      <c r="H673" s="38">
        <v>23</v>
      </c>
      <c r="I673" s="38">
        <v>45</v>
      </c>
      <c r="J673" s="38">
        <v>5</v>
      </c>
      <c r="K673" s="38">
        <f>(G673*$G$7+H673*$H$7+I673*$I$7)/1000</f>
        <v>20.021999999999998</v>
      </c>
      <c r="L673" s="38"/>
      <c r="M673" s="40"/>
      <c r="N673" s="46"/>
      <c r="O673" s="47" t="s">
        <v>22</v>
      </c>
      <c r="P673" s="38"/>
      <c r="Q673" s="38"/>
      <c r="R673" s="38"/>
      <c r="S673" s="38"/>
      <c r="T673" s="44">
        <f t="shared" ref="T673:T684" si="70">(P673*$P$7+Q673*$Q$7+R673*$R$7)/1000</f>
        <v>0</v>
      </c>
      <c r="U673" s="45"/>
    </row>
    <row r="674" spans="1:21" x14ac:dyDescent="0.25">
      <c r="A674" s="33"/>
      <c r="B674" s="40"/>
      <c r="C674" s="13"/>
      <c r="D674" s="40"/>
      <c r="E674" s="46"/>
      <c r="F674" s="47" t="s">
        <v>31</v>
      </c>
      <c r="G674" s="38">
        <v>27</v>
      </c>
      <c r="H674" s="38">
        <v>10</v>
      </c>
      <c r="I674" s="38">
        <v>31</v>
      </c>
      <c r="J674" s="38">
        <v>10</v>
      </c>
      <c r="K674" s="38">
        <f t="shared" ref="K674:K684" si="71">(G674*$G$7+H674*$H$7+I674*$I$7)/1000</f>
        <v>15.327999999999999</v>
      </c>
      <c r="L674" s="38"/>
      <c r="M674" s="40"/>
      <c r="N674" s="48"/>
      <c r="O674" s="47" t="s">
        <v>22</v>
      </c>
      <c r="P674" s="38"/>
      <c r="Q674" s="38"/>
      <c r="R674" s="38"/>
      <c r="S674" s="38"/>
      <c r="T674" s="44">
        <f t="shared" si="70"/>
        <v>0</v>
      </c>
      <c r="U674" s="45"/>
    </row>
    <row r="675" spans="1:21" x14ac:dyDescent="0.25">
      <c r="A675" s="33"/>
      <c r="B675" s="40"/>
      <c r="C675" s="13"/>
      <c r="D675" s="40"/>
      <c r="E675" s="46"/>
      <c r="F675" s="47" t="s">
        <v>36</v>
      </c>
      <c r="G675" s="38">
        <v>1</v>
      </c>
      <c r="H675" s="38">
        <v>1</v>
      </c>
      <c r="I675" s="38">
        <v>1</v>
      </c>
      <c r="J675" s="38">
        <v>2</v>
      </c>
      <c r="K675" s="38">
        <f t="shared" si="71"/>
        <v>0.67400000000000004</v>
      </c>
      <c r="L675" s="38"/>
      <c r="M675" s="40"/>
      <c r="N675" s="46"/>
      <c r="O675" s="47" t="s">
        <v>22</v>
      </c>
      <c r="P675" s="38"/>
      <c r="Q675" s="38"/>
      <c r="R675" s="38"/>
      <c r="S675" s="38"/>
      <c r="T675" s="44">
        <f t="shared" si="70"/>
        <v>0</v>
      </c>
      <c r="U675" s="45"/>
    </row>
    <row r="676" spans="1:21" x14ac:dyDescent="0.25">
      <c r="A676" s="33"/>
      <c r="B676" s="40"/>
      <c r="C676" s="13"/>
      <c r="D676" s="40"/>
      <c r="E676" s="46"/>
      <c r="F676" s="47" t="s">
        <v>32</v>
      </c>
      <c r="G676" s="38">
        <v>35</v>
      </c>
      <c r="H676" s="38">
        <v>77</v>
      </c>
      <c r="I676" s="38">
        <v>71</v>
      </c>
      <c r="J676" s="38">
        <v>6</v>
      </c>
      <c r="K676" s="38">
        <f t="shared" si="71"/>
        <v>41.05</v>
      </c>
      <c r="L676" s="38"/>
      <c r="M676" s="40"/>
      <c r="N676" s="48"/>
      <c r="O676" s="47" t="s">
        <v>22</v>
      </c>
      <c r="P676" s="38"/>
      <c r="Q676" s="38"/>
      <c r="R676" s="38"/>
      <c r="S676" s="38"/>
      <c r="T676" s="44">
        <f t="shared" si="70"/>
        <v>0</v>
      </c>
      <c r="U676" s="45"/>
    </row>
    <row r="677" spans="1:21" x14ac:dyDescent="0.25">
      <c r="A677" s="33"/>
      <c r="B677" s="40"/>
      <c r="C677" s="13"/>
      <c r="D677" s="40"/>
      <c r="E677" s="46"/>
      <c r="F677" s="47" t="s">
        <v>33</v>
      </c>
      <c r="G677" s="38">
        <v>2</v>
      </c>
      <c r="H677" s="38">
        <v>3</v>
      </c>
      <c r="I677" s="38">
        <v>3</v>
      </c>
      <c r="J677" s="38">
        <v>5</v>
      </c>
      <c r="K677" s="38">
        <f t="shared" si="71"/>
        <v>1.796</v>
      </c>
      <c r="L677" s="38"/>
      <c r="M677" s="40"/>
      <c r="N677" s="46"/>
      <c r="O677" s="47" t="s">
        <v>22</v>
      </c>
      <c r="P677" s="38"/>
      <c r="Q677" s="38"/>
      <c r="R677" s="38"/>
      <c r="S677" s="38"/>
      <c r="T677" s="44">
        <f t="shared" si="70"/>
        <v>0</v>
      </c>
      <c r="U677" s="45"/>
    </row>
    <row r="678" spans="1:21" x14ac:dyDescent="0.25">
      <c r="A678" s="33"/>
      <c r="B678" s="40"/>
      <c r="C678" s="13"/>
      <c r="D678" s="40"/>
      <c r="E678" s="46"/>
      <c r="F678" s="47" t="s">
        <v>24</v>
      </c>
      <c r="G678" s="38">
        <v>13</v>
      </c>
      <c r="H678" s="38">
        <v>11</v>
      </c>
      <c r="I678" s="38">
        <v>21</v>
      </c>
      <c r="J678" s="38">
        <v>7</v>
      </c>
      <c r="K678" s="38">
        <f t="shared" si="71"/>
        <v>10.125999999999999</v>
      </c>
      <c r="L678" s="38"/>
      <c r="M678" s="40"/>
      <c r="N678" s="46"/>
      <c r="O678" s="47" t="s">
        <v>22</v>
      </c>
      <c r="P678" s="38"/>
      <c r="Q678" s="38"/>
      <c r="R678" s="38"/>
      <c r="S678" s="38"/>
      <c r="T678" s="44">
        <f t="shared" si="70"/>
        <v>0</v>
      </c>
      <c r="U678" s="45"/>
    </row>
    <row r="679" spans="1:21" x14ac:dyDescent="0.25">
      <c r="A679" s="33"/>
      <c r="B679" s="40"/>
      <c r="C679" s="13"/>
      <c r="D679" s="40"/>
      <c r="E679" s="46"/>
      <c r="F679" s="47" t="s">
        <v>42</v>
      </c>
      <c r="G679" s="38">
        <v>28</v>
      </c>
      <c r="H679" s="38">
        <v>11</v>
      </c>
      <c r="I679" s="38">
        <v>14</v>
      </c>
      <c r="J679" s="38">
        <v>8</v>
      </c>
      <c r="K679" s="38">
        <f t="shared" si="71"/>
        <v>11.933999999999999</v>
      </c>
      <c r="L679" s="38"/>
      <c r="M679" s="40"/>
      <c r="N679" s="46"/>
      <c r="O679" s="47" t="s">
        <v>22</v>
      </c>
      <c r="P679" s="38"/>
      <c r="Q679" s="38"/>
      <c r="R679" s="38"/>
      <c r="S679" s="38"/>
      <c r="T679" s="44">
        <f t="shared" si="70"/>
        <v>0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22</v>
      </c>
      <c r="G680" s="38"/>
      <c r="H680" s="38"/>
      <c r="I680" s="38"/>
      <c r="J680" s="38"/>
      <c r="K680" s="38">
        <f t="shared" si="71"/>
        <v>0</v>
      </c>
      <c r="L680" s="38"/>
      <c r="M680" s="40"/>
      <c r="N680" s="46"/>
      <c r="O680" s="47" t="s">
        <v>22</v>
      </c>
      <c r="P680" s="38"/>
      <c r="Q680" s="38"/>
      <c r="R680" s="38"/>
      <c r="S680" s="38"/>
      <c r="T680" s="44">
        <f t="shared" si="70"/>
        <v>0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22</v>
      </c>
      <c r="G681" s="38"/>
      <c r="H681" s="38"/>
      <c r="I681" s="38"/>
      <c r="J681" s="38"/>
      <c r="K681" s="38">
        <f t="shared" si="71"/>
        <v>0</v>
      </c>
      <c r="L681" s="38"/>
      <c r="M681" s="40"/>
      <c r="N681" s="48"/>
      <c r="O681" s="47" t="s">
        <v>22</v>
      </c>
      <c r="P681" s="38"/>
      <c r="Q681" s="38"/>
      <c r="R681" s="38"/>
      <c r="S681" s="38"/>
      <c r="T681" s="44">
        <f t="shared" si="70"/>
        <v>0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22</v>
      </c>
      <c r="G682" s="38"/>
      <c r="H682" s="38"/>
      <c r="I682" s="38"/>
      <c r="J682" s="38"/>
      <c r="K682" s="38">
        <f t="shared" si="71"/>
        <v>0</v>
      </c>
      <c r="L682" s="38"/>
      <c r="M682" s="40"/>
      <c r="N682" s="48"/>
      <c r="O682" s="47" t="s">
        <v>22</v>
      </c>
      <c r="P682" s="38"/>
      <c r="Q682" s="38"/>
      <c r="R682" s="38"/>
      <c r="S682" s="38"/>
      <c r="T682" s="44">
        <f t="shared" si="70"/>
        <v>0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22</v>
      </c>
      <c r="G683" s="38"/>
      <c r="H683" s="38"/>
      <c r="I683" s="38"/>
      <c r="J683" s="38"/>
      <c r="K683" s="38">
        <f t="shared" si="71"/>
        <v>0</v>
      </c>
      <c r="L683" s="38"/>
      <c r="M683" s="40"/>
      <c r="N683" s="48"/>
      <c r="O683" s="47" t="s">
        <v>22</v>
      </c>
      <c r="P683" s="38"/>
      <c r="Q683" s="38"/>
      <c r="R683" s="38"/>
      <c r="S683" s="38"/>
      <c r="T683" s="44">
        <f t="shared" si="70"/>
        <v>0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22</v>
      </c>
      <c r="G684" s="38"/>
      <c r="H684" s="38"/>
      <c r="I684" s="38"/>
      <c r="J684" s="38"/>
      <c r="K684" s="38">
        <f t="shared" si="71"/>
        <v>0</v>
      </c>
      <c r="L684" s="38"/>
      <c r="M684" s="40"/>
      <c r="N684" s="49"/>
      <c r="O684" s="47" t="s">
        <v>22</v>
      </c>
      <c r="P684" s="38"/>
      <c r="Q684" s="38"/>
      <c r="R684" s="38"/>
      <c r="S684" s="38"/>
      <c r="T684" s="44">
        <f t="shared" si="70"/>
        <v>0</v>
      </c>
      <c r="U684" s="45"/>
    </row>
    <row r="685" spans="1:21" x14ac:dyDescent="0.25">
      <c r="E685" t="s">
        <v>0</v>
      </c>
      <c r="F685" s="1"/>
    </row>
    <row r="686" spans="1:21" x14ac:dyDescent="0.25">
      <c r="A686" s="2" t="s">
        <v>1</v>
      </c>
      <c r="B686" s="3" t="s">
        <v>2</v>
      </c>
      <c r="C686" s="3" t="s">
        <v>3</v>
      </c>
      <c r="D686" s="4" t="s">
        <v>4</v>
      </c>
      <c r="E686" s="4"/>
      <c r="F686" s="5"/>
      <c r="G686" s="5"/>
      <c r="H686" s="5"/>
      <c r="I686" s="5"/>
      <c r="J686" s="5"/>
      <c r="K686" s="6" t="s">
        <v>5</v>
      </c>
      <c r="L686" s="7"/>
      <c r="M686" s="4" t="s">
        <v>6</v>
      </c>
      <c r="N686" s="4"/>
      <c r="O686" s="5"/>
      <c r="P686" s="5"/>
      <c r="Q686" s="5"/>
      <c r="R686" s="5"/>
      <c r="S686" s="5"/>
      <c r="T686" s="8" t="s">
        <v>7</v>
      </c>
      <c r="U686" s="9" t="s">
        <v>8</v>
      </c>
    </row>
    <row r="687" spans="1:21" ht="25.5" x14ac:dyDescent="0.25">
      <c r="A687" s="2"/>
      <c r="B687" s="3"/>
      <c r="C687" s="3"/>
      <c r="D687" s="10" t="s">
        <v>9</v>
      </c>
      <c r="E687" s="11" t="s">
        <v>10</v>
      </c>
      <c r="F687" s="11" t="s">
        <v>11</v>
      </c>
      <c r="G687" s="12" t="s">
        <v>12</v>
      </c>
      <c r="H687" s="13"/>
      <c r="I687" s="13"/>
      <c r="J687" s="13"/>
      <c r="K687" s="13"/>
      <c r="L687" s="14" t="s">
        <v>13</v>
      </c>
      <c r="M687" s="10" t="s">
        <v>9</v>
      </c>
      <c r="N687" s="15" t="s">
        <v>14</v>
      </c>
      <c r="O687" s="11" t="s">
        <v>11</v>
      </c>
      <c r="P687" s="12" t="s">
        <v>12</v>
      </c>
      <c r="Q687" s="13"/>
      <c r="R687" s="13"/>
      <c r="S687" s="13"/>
      <c r="T687" s="8"/>
      <c r="U687" s="9"/>
    </row>
    <row r="688" spans="1:21" x14ac:dyDescent="0.25">
      <c r="A688" s="2"/>
      <c r="B688" s="3"/>
      <c r="C688" s="3"/>
      <c r="D688" s="10"/>
      <c r="E688" s="11"/>
      <c r="F688" s="11"/>
      <c r="G688" s="16" t="s">
        <v>15</v>
      </c>
      <c r="H688" s="17" t="s">
        <v>16</v>
      </c>
      <c r="I688" s="18" t="s">
        <v>17</v>
      </c>
      <c r="J688" s="19">
        <v>0</v>
      </c>
      <c r="K688" s="13"/>
      <c r="L688" s="20"/>
      <c r="M688" s="10"/>
      <c r="N688" s="15"/>
      <c r="O688" s="11"/>
      <c r="P688" s="16" t="s">
        <v>15</v>
      </c>
      <c r="Q688" s="17" t="s">
        <v>16</v>
      </c>
      <c r="R688" s="18" t="s">
        <v>17</v>
      </c>
      <c r="S688" s="19">
        <v>0</v>
      </c>
      <c r="T688" s="8"/>
      <c r="U688" s="9"/>
    </row>
    <row r="689" spans="1:21" x14ac:dyDescent="0.25">
      <c r="A689" s="21"/>
      <c r="B689" s="22"/>
      <c r="C689" s="23"/>
      <c r="D689" s="24"/>
      <c r="E689" s="25"/>
      <c r="F689" s="25"/>
      <c r="G689" s="26"/>
      <c r="H689" s="27"/>
      <c r="I689" s="28"/>
      <c r="J689" s="29"/>
      <c r="K689" s="30"/>
      <c r="L689" s="30"/>
      <c r="M689" s="24"/>
      <c r="N689" s="25"/>
      <c r="O689" s="25"/>
      <c r="P689" s="26"/>
      <c r="Q689" s="27"/>
      <c r="R689" s="28"/>
      <c r="S689" s="29"/>
      <c r="T689" s="31"/>
      <c r="U689" s="32"/>
    </row>
    <row r="690" spans="1:21" x14ac:dyDescent="0.25">
      <c r="A690" s="33"/>
      <c r="B690" s="33">
        <v>137</v>
      </c>
      <c r="C690" s="34"/>
      <c r="D690" s="35">
        <v>250</v>
      </c>
      <c r="E690" s="36"/>
      <c r="F690" s="37"/>
      <c r="G690" s="38"/>
      <c r="H690" s="38"/>
      <c r="I690" s="38"/>
      <c r="J690" s="38"/>
      <c r="K690" s="38">
        <f>((SUM(H692:H703)*H691)+(SUM(G692:G703)*G691)+(SUM(I692:I703)*I691))/1000</f>
        <v>0</v>
      </c>
      <c r="L690" s="38" t="e">
        <f>T690*100/M690</f>
        <v>#DIV/0!</v>
      </c>
      <c r="M690" s="35"/>
      <c r="N690" s="36"/>
      <c r="O690" s="37"/>
      <c r="P690" s="38"/>
      <c r="Q690" s="38"/>
      <c r="R690" s="38"/>
      <c r="S690" s="38"/>
      <c r="T690" s="39">
        <f>((SUM(Q692:Q703)*Q691)+(SUM(P692:P703)*P691)+(SUM(R692:R703)*R691))/1000</f>
        <v>0</v>
      </c>
      <c r="U690" s="39" t="e">
        <f>T690*100/M690</f>
        <v>#DIV/0!</v>
      </c>
    </row>
    <row r="691" spans="1:21" x14ac:dyDescent="0.25">
      <c r="A691" s="33"/>
      <c r="B691" s="40"/>
      <c r="C691" s="13"/>
      <c r="D691" s="40"/>
      <c r="E691" s="41" t="s">
        <v>19</v>
      </c>
      <c r="F691" s="42"/>
      <c r="G691" s="43"/>
      <c r="H691" s="43"/>
      <c r="I691" s="43"/>
      <c r="J691" s="43"/>
      <c r="K691" s="38"/>
      <c r="L691" s="38"/>
      <c r="M691" s="40"/>
      <c r="N691" s="41" t="s">
        <v>19</v>
      </c>
      <c r="O691" s="42"/>
      <c r="P691" s="43"/>
      <c r="Q691" s="43"/>
      <c r="R691" s="43"/>
      <c r="S691" s="38"/>
      <c r="T691" s="44"/>
      <c r="U691" s="45"/>
    </row>
    <row r="692" spans="1:21" x14ac:dyDescent="0.25">
      <c r="A692" s="33"/>
      <c r="B692" s="40"/>
      <c r="C692" s="13"/>
      <c r="D692" s="40"/>
      <c r="E692" s="46"/>
      <c r="F692" s="47" t="s">
        <v>30</v>
      </c>
      <c r="G692" s="38"/>
      <c r="H692" s="38"/>
      <c r="I692" s="38"/>
      <c r="J692" s="38"/>
      <c r="K692" s="38">
        <f>(G692*$G$7+H692*$H$7+I692*$I$7)/1000</f>
        <v>0</v>
      </c>
      <c r="L692" s="38"/>
      <c r="M692" s="40"/>
      <c r="N692" s="46"/>
      <c r="O692" s="47" t="s">
        <v>22</v>
      </c>
      <c r="P692" s="38"/>
      <c r="Q692" s="38"/>
      <c r="R692" s="38"/>
      <c r="S692" s="38"/>
      <c r="T692" s="44">
        <f t="shared" ref="T692:T703" si="72">(P692*$P$7+Q692*$Q$7+R692*$R$7)/1000</f>
        <v>0</v>
      </c>
      <c r="U692" s="45"/>
    </row>
    <row r="693" spans="1:21" x14ac:dyDescent="0.25">
      <c r="A693" s="33"/>
      <c r="B693" s="40"/>
      <c r="C693" s="13"/>
      <c r="D693" s="40"/>
      <c r="E693" s="46"/>
      <c r="F693" s="47" t="s">
        <v>22</v>
      </c>
      <c r="G693" s="38"/>
      <c r="H693" s="38"/>
      <c r="I693" s="38"/>
      <c r="J693" s="38"/>
      <c r="K693" s="38">
        <f t="shared" ref="K693:K703" si="73">(G693*$G$7+H693*$H$7+I693*$I$7)/1000</f>
        <v>0</v>
      </c>
      <c r="L693" s="38"/>
      <c r="M693" s="40"/>
      <c r="N693" s="48"/>
      <c r="O693" s="47" t="s">
        <v>22</v>
      </c>
      <c r="P693" s="38"/>
      <c r="Q693" s="38"/>
      <c r="R693" s="38"/>
      <c r="S693" s="38"/>
      <c r="T693" s="44">
        <f t="shared" si="72"/>
        <v>0</v>
      </c>
      <c r="U693" s="45"/>
    </row>
    <row r="694" spans="1:21" x14ac:dyDescent="0.25">
      <c r="A694" s="33"/>
      <c r="B694" s="40"/>
      <c r="C694" s="13"/>
      <c r="D694" s="40"/>
      <c r="E694" s="46"/>
      <c r="F694" s="47" t="s">
        <v>22</v>
      </c>
      <c r="G694" s="38"/>
      <c r="H694" s="38"/>
      <c r="I694" s="38"/>
      <c r="J694" s="38"/>
      <c r="K694" s="38">
        <f t="shared" si="73"/>
        <v>0</v>
      </c>
      <c r="L694" s="38"/>
      <c r="M694" s="40"/>
      <c r="N694" s="46"/>
      <c r="O694" s="47" t="s">
        <v>22</v>
      </c>
      <c r="P694" s="38"/>
      <c r="Q694" s="38"/>
      <c r="R694" s="38"/>
      <c r="S694" s="38"/>
      <c r="T694" s="44">
        <f t="shared" si="72"/>
        <v>0</v>
      </c>
      <c r="U694" s="45"/>
    </row>
    <row r="695" spans="1:21" x14ac:dyDescent="0.25">
      <c r="A695" s="33"/>
      <c r="B695" s="40"/>
      <c r="C695" s="13"/>
      <c r="D695" s="40"/>
      <c r="E695" s="46"/>
      <c r="F695" s="47" t="s">
        <v>32</v>
      </c>
      <c r="G695" s="38"/>
      <c r="H695" s="38"/>
      <c r="I695" s="38"/>
      <c r="J695" s="38"/>
      <c r="K695" s="38">
        <f t="shared" si="73"/>
        <v>0</v>
      </c>
      <c r="L695" s="38"/>
      <c r="M695" s="40"/>
      <c r="N695" s="48"/>
      <c r="O695" s="47" t="s">
        <v>22</v>
      </c>
      <c r="P695" s="38"/>
      <c r="Q695" s="38"/>
      <c r="R695" s="38"/>
      <c r="S695" s="38"/>
      <c r="T695" s="44">
        <f t="shared" si="72"/>
        <v>0</v>
      </c>
      <c r="U695" s="45"/>
    </row>
    <row r="696" spans="1:21" x14ac:dyDescent="0.25">
      <c r="A696" s="33"/>
      <c r="B696" s="40"/>
      <c r="C696" s="13"/>
      <c r="D696" s="40"/>
      <c r="E696" s="46"/>
      <c r="F696" s="47" t="s">
        <v>38</v>
      </c>
      <c r="G696" s="38"/>
      <c r="H696" s="38"/>
      <c r="I696" s="38"/>
      <c r="J696" s="38"/>
      <c r="K696" s="38">
        <f t="shared" si="73"/>
        <v>0</v>
      </c>
      <c r="L696" s="38"/>
      <c r="M696" s="40"/>
      <c r="N696" s="46"/>
      <c r="O696" s="47" t="s">
        <v>22</v>
      </c>
      <c r="P696" s="38"/>
      <c r="Q696" s="38"/>
      <c r="R696" s="38"/>
      <c r="S696" s="38"/>
      <c r="T696" s="44">
        <f t="shared" si="72"/>
        <v>0</v>
      </c>
      <c r="U696" s="45"/>
    </row>
    <row r="697" spans="1:21" x14ac:dyDescent="0.25">
      <c r="A697" s="33"/>
      <c r="B697" s="40"/>
      <c r="C697" s="13"/>
      <c r="D697" s="40"/>
      <c r="E697" s="46"/>
      <c r="F697" s="47" t="s">
        <v>22</v>
      </c>
      <c r="G697" s="38"/>
      <c r="H697" s="38"/>
      <c r="I697" s="38"/>
      <c r="J697" s="38"/>
      <c r="K697" s="38">
        <f t="shared" si="73"/>
        <v>0</v>
      </c>
      <c r="L697" s="38"/>
      <c r="M697" s="40"/>
      <c r="N697" s="46"/>
      <c r="O697" s="47" t="s">
        <v>22</v>
      </c>
      <c r="P697" s="38"/>
      <c r="Q697" s="38"/>
      <c r="R697" s="38"/>
      <c r="S697" s="38"/>
      <c r="T697" s="44">
        <f t="shared" si="72"/>
        <v>0</v>
      </c>
      <c r="U697" s="45"/>
    </row>
    <row r="698" spans="1:21" x14ac:dyDescent="0.25">
      <c r="A698" s="33"/>
      <c r="B698" s="40"/>
      <c r="C698" s="13"/>
      <c r="D698" s="40"/>
      <c r="E698" s="46"/>
      <c r="F698" s="47" t="s">
        <v>22</v>
      </c>
      <c r="G698" s="38"/>
      <c r="H698" s="38"/>
      <c r="I698" s="38"/>
      <c r="J698" s="38"/>
      <c r="K698" s="38">
        <f t="shared" si="73"/>
        <v>0</v>
      </c>
      <c r="L698" s="38"/>
      <c r="M698" s="40"/>
      <c r="N698" s="46"/>
      <c r="O698" s="47" t="s">
        <v>22</v>
      </c>
      <c r="P698" s="38"/>
      <c r="Q698" s="38"/>
      <c r="R698" s="38"/>
      <c r="S698" s="38"/>
      <c r="T698" s="44">
        <f t="shared" si="72"/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24</v>
      </c>
      <c r="G699" s="38"/>
      <c r="H699" s="38"/>
      <c r="I699" s="38"/>
      <c r="J699" s="38"/>
      <c r="K699" s="38">
        <f t="shared" si="73"/>
        <v>0</v>
      </c>
      <c r="L699" s="38"/>
      <c r="M699" s="40"/>
      <c r="N699" s="46"/>
      <c r="O699" s="47" t="s">
        <v>22</v>
      </c>
      <c r="P699" s="38"/>
      <c r="Q699" s="38"/>
      <c r="R699" s="38"/>
      <c r="S699" s="38"/>
      <c r="T699" s="44">
        <f t="shared" si="72"/>
        <v>0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22</v>
      </c>
      <c r="G700" s="38"/>
      <c r="H700" s="38"/>
      <c r="I700" s="38"/>
      <c r="J700" s="38"/>
      <c r="K700" s="38">
        <f t="shared" si="73"/>
        <v>0</v>
      </c>
      <c r="L700" s="38"/>
      <c r="M700" s="40"/>
      <c r="N700" s="48"/>
      <c r="O700" s="47" t="s">
        <v>22</v>
      </c>
      <c r="P700" s="38"/>
      <c r="Q700" s="38"/>
      <c r="R700" s="38"/>
      <c r="S700" s="38"/>
      <c r="T700" s="44">
        <f t="shared" si="72"/>
        <v>0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22</v>
      </c>
      <c r="G701" s="38"/>
      <c r="H701" s="38"/>
      <c r="I701" s="38"/>
      <c r="J701" s="38"/>
      <c r="K701" s="38">
        <f t="shared" si="73"/>
        <v>0</v>
      </c>
      <c r="L701" s="38"/>
      <c r="M701" s="40"/>
      <c r="N701" s="48"/>
      <c r="O701" s="47" t="s">
        <v>22</v>
      </c>
      <c r="P701" s="38"/>
      <c r="Q701" s="38"/>
      <c r="R701" s="38"/>
      <c r="S701" s="38"/>
      <c r="T701" s="44">
        <f t="shared" si="72"/>
        <v>0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22</v>
      </c>
      <c r="G702" s="38"/>
      <c r="H702" s="38"/>
      <c r="I702" s="38"/>
      <c r="J702" s="38"/>
      <c r="K702" s="38">
        <f t="shared" si="73"/>
        <v>0</v>
      </c>
      <c r="L702" s="38"/>
      <c r="M702" s="40"/>
      <c r="N702" s="48"/>
      <c r="O702" s="47" t="s">
        <v>22</v>
      </c>
      <c r="P702" s="38"/>
      <c r="Q702" s="38"/>
      <c r="R702" s="38"/>
      <c r="S702" s="38"/>
      <c r="T702" s="44">
        <f t="shared" si="72"/>
        <v>0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22</v>
      </c>
      <c r="G703" s="38"/>
      <c r="H703" s="38"/>
      <c r="I703" s="38"/>
      <c r="J703" s="38"/>
      <c r="K703" s="38">
        <f t="shared" si="73"/>
        <v>0</v>
      </c>
      <c r="L703" s="38"/>
      <c r="M703" s="40"/>
      <c r="N703" s="49"/>
      <c r="O703" s="47" t="s">
        <v>22</v>
      </c>
      <c r="P703" s="38"/>
      <c r="Q703" s="38"/>
      <c r="R703" s="38"/>
      <c r="S703" s="38"/>
      <c r="T703" s="44">
        <f t="shared" si="72"/>
        <v>0</v>
      </c>
      <c r="U703" s="45"/>
    </row>
    <row r="704" spans="1:21" x14ac:dyDescent="0.25">
      <c r="E704" t="s">
        <v>0</v>
      </c>
      <c r="F704" s="1"/>
      <c r="G704" s="1">
        <v>45633</v>
      </c>
    </row>
    <row r="705" spans="1:21" x14ac:dyDescent="0.25">
      <c r="A705" s="2" t="s">
        <v>1</v>
      </c>
      <c r="B705" s="3" t="s">
        <v>2</v>
      </c>
      <c r="C705" s="3" t="s">
        <v>3</v>
      </c>
      <c r="D705" s="4" t="s">
        <v>4</v>
      </c>
      <c r="E705" s="4"/>
      <c r="F705" s="5"/>
      <c r="G705" s="5"/>
      <c r="H705" s="5"/>
      <c r="I705" s="5"/>
      <c r="J705" s="5"/>
      <c r="K705" s="6" t="s">
        <v>5</v>
      </c>
      <c r="L705" s="7"/>
      <c r="M705" s="4" t="s">
        <v>6</v>
      </c>
      <c r="N705" s="4"/>
      <c r="O705" s="5"/>
      <c r="P705" s="5"/>
      <c r="Q705" s="5"/>
      <c r="R705" s="5"/>
      <c r="S705" s="5"/>
      <c r="T705" s="8" t="s">
        <v>7</v>
      </c>
      <c r="U705" s="9" t="s">
        <v>8</v>
      </c>
    </row>
    <row r="706" spans="1:21" ht="25.5" x14ac:dyDescent="0.25">
      <c r="A706" s="2"/>
      <c r="B706" s="3"/>
      <c r="C706" s="3"/>
      <c r="D706" s="10" t="s">
        <v>9</v>
      </c>
      <c r="E706" s="11" t="s">
        <v>10</v>
      </c>
      <c r="F706" s="11" t="s">
        <v>11</v>
      </c>
      <c r="G706" s="12" t="s">
        <v>12</v>
      </c>
      <c r="H706" s="13"/>
      <c r="I706" s="13"/>
      <c r="J706" s="13"/>
      <c r="K706" s="13"/>
      <c r="L706" s="14" t="s">
        <v>13</v>
      </c>
      <c r="M706" s="10" t="s">
        <v>9</v>
      </c>
      <c r="N706" s="15" t="s">
        <v>14</v>
      </c>
      <c r="O706" s="11" t="s">
        <v>11</v>
      </c>
      <c r="P706" s="12" t="s">
        <v>12</v>
      </c>
      <c r="Q706" s="13"/>
      <c r="R706" s="13"/>
      <c r="S706" s="13"/>
      <c r="T706" s="8"/>
      <c r="U706" s="9"/>
    </row>
    <row r="707" spans="1:21" x14ac:dyDescent="0.25">
      <c r="A707" s="2"/>
      <c r="B707" s="3"/>
      <c r="C707" s="3"/>
      <c r="D707" s="10"/>
      <c r="E707" s="11"/>
      <c r="F707" s="11"/>
      <c r="G707" s="16" t="s">
        <v>15</v>
      </c>
      <c r="H707" s="17" t="s">
        <v>16</v>
      </c>
      <c r="I707" s="18" t="s">
        <v>17</v>
      </c>
      <c r="J707" s="19">
        <v>0</v>
      </c>
      <c r="K707" s="13"/>
      <c r="L707" s="20"/>
      <c r="M707" s="10"/>
      <c r="N707" s="15"/>
      <c r="O707" s="11"/>
      <c r="P707" s="16" t="s">
        <v>15</v>
      </c>
      <c r="Q707" s="17" t="s">
        <v>16</v>
      </c>
      <c r="R707" s="18" t="s">
        <v>17</v>
      </c>
      <c r="S707" s="19">
        <v>0</v>
      </c>
      <c r="T707" s="8"/>
      <c r="U707" s="9"/>
    </row>
    <row r="708" spans="1:21" x14ac:dyDescent="0.25">
      <c r="A708" s="21"/>
      <c r="B708" s="22"/>
      <c r="C708" s="23"/>
      <c r="D708" s="24"/>
      <c r="E708" s="25"/>
      <c r="F708" s="25"/>
      <c r="G708" s="26"/>
      <c r="H708" s="27"/>
      <c r="I708" s="28"/>
      <c r="J708" s="29"/>
      <c r="K708" s="30"/>
      <c r="L708" s="30"/>
      <c r="M708" s="24"/>
      <c r="N708" s="25"/>
      <c r="O708" s="25"/>
      <c r="P708" s="26"/>
      <c r="Q708" s="27"/>
      <c r="R708" s="28"/>
      <c r="S708" s="29"/>
      <c r="T708" s="31"/>
      <c r="U708" s="32"/>
    </row>
    <row r="709" spans="1:21" x14ac:dyDescent="0.25">
      <c r="A709" s="33"/>
      <c r="B709" s="33">
        <v>138</v>
      </c>
      <c r="C709" s="34"/>
      <c r="D709" s="35">
        <v>400</v>
      </c>
      <c r="E709" s="36"/>
      <c r="F709" s="37"/>
      <c r="G709" s="38"/>
      <c r="H709" s="38"/>
      <c r="I709" s="38"/>
      <c r="J709" s="38"/>
      <c r="K709" s="38">
        <f>((SUM(H711:H722)*H710)+(SUM(G711:G722)*G710)+(SUM(I711:I722)*I710))/1000</f>
        <v>199.72</v>
      </c>
      <c r="L709" s="38">
        <f>T709*100/M709</f>
        <v>14.751587301587302</v>
      </c>
      <c r="M709" s="35">
        <v>630</v>
      </c>
      <c r="N709" s="36"/>
      <c r="O709" s="37"/>
      <c r="P709" s="38"/>
      <c r="Q709" s="38"/>
      <c r="R709" s="38"/>
      <c r="S709" s="38"/>
      <c r="T709" s="39">
        <f>((SUM(Q711:Q722)*Q710)+(SUM(P711:P722)*P710)+(SUM(R711:R722)*R710))/1000</f>
        <v>92.935000000000002</v>
      </c>
      <c r="U709" s="39">
        <f>T709*100/M709</f>
        <v>14.751587301587302</v>
      </c>
    </row>
    <row r="710" spans="1:21" x14ac:dyDescent="0.25">
      <c r="A710" s="33"/>
      <c r="B710" s="40"/>
      <c r="C710" s="13"/>
      <c r="D710" s="40"/>
      <c r="E710" s="41" t="s">
        <v>19</v>
      </c>
      <c r="F710" s="42"/>
      <c r="G710" s="43">
        <v>230</v>
      </c>
      <c r="H710" s="43">
        <v>230</v>
      </c>
      <c r="I710" s="43">
        <v>235</v>
      </c>
      <c r="J710" s="43"/>
      <c r="K710" s="38"/>
      <c r="L710" s="38"/>
      <c r="M710" s="40"/>
      <c r="N710" s="41" t="s">
        <v>19</v>
      </c>
      <c r="O710" s="42"/>
      <c r="P710" s="43">
        <v>221</v>
      </c>
      <c r="Q710" s="43">
        <v>219</v>
      </c>
      <c r="R710" s="43">
        <v>226</v>
      </c>
      <c r="S710" s="38"/>
      <c r="T710" s="44"/>
      <c r="U710" s="45"/>
    </row>
    <row r="711" spans="1:21" x14ac:dyDescent="0.25">
      <c r="A711" s="33"/>
      <c r="B711" s="40"/>
      <c r="C711" s="13"/>
      <c r="D711" s="40"/>
      <c r="E711" s="46"/>
      <c r="F711" s="47" t="s">
        <v>30</v>
      </c>
      <c r="G711" s="38">
        <v>28</v>
      </c>
      <c r="H711" s="38">
        <v>29</v>
      </c>
      <c r="I711" s="38">
        <v>12</v>
      </c>
      <c r="J711" s="38">
        <v>11</v>
      </c>
      <c r="K711" s="38">
        <f>(G711*$G$7+H711*$H$7+I711*$I$7)/1000</f>
        <v>15.478</v>
      </c>
      <c r="L711" s="38"/>
      <c r="M711" s="40"/>
      <c r="N711" s="46"/>
      <c r="O711" s="47" t="s">
        <v>35</v>
      </c>
      <c r="P711" s="38">
        <v>37</v>
      </c>
      <c r="Q711" s="38">
        <v>25</v>
      </c>
      <c r="R711" s="38">
        <v>7</v>
      </c>
      <c r="S711" s="38">
        <v>10</v>
      </c>
      <c r="T711" s="44">
        <f t="shared" ref="T711:T722" si="74">(P711*$P$7+Q711*$Q$7+R711*$R$7)/1000</f>
        <v>0</v>
      </c>
      <c r="U711" s="45"/>
    </row>
    <row r="712" spans="1:21" x14ac:dyDescent="0.25">
      <c r="A712" s="33"/>
      <c r="B712" s="40"/>
      <c r="C712" s="13"/>
      <c r="D712" s="40"/>
      <c r="E712" s="46"/>
      <c r="F712" s="47" t="s">
        <v>31</v>
      </c>
      <c r="G712" s="38">
        <v>81</v>
      </c>
      <c r="H712" s="38">
        <v>51</v>
      </c>
      <c r="I712" s="38">
        <v>65</v>
      </c>
      <c r="J712" s="38">
        <v>32</v>
      </c>
      <c r="K712" s="38">
        <f t="shared" ref="K712:K722" si="75">(G712*$G$7+H712*$H$7+I712*$I$7)/1000</f>
        <v>44.317999999999998</v>
      </c>
      <c r="L712" s="38"/>
      <c r="M712" s="40"/>
      <c r="N712" s="48"/>
      <c r="O712" s="47" t="s">
        <v>23</v>
      </c>
      <c r="P712" s="38">
        <v>26</v>
      </c>
      <c r="Q712" s="38">
        <v>18</v>
      </c>
      <c r="R712" s="38">
        <v>15</v>
      </c>
      <c r="S712" s="38">
        <v>7</v>
      </c>
      <c r="T712" s="44">
        <f t="shared" si="74"/>
        <v>0</v>
      </c>
      <c r="U712" s="45"/>
    </row>
    <row r="713" spans="1:21" x14ac:dyDescent="0.25">
      <c r="A713" s="33"/>
      <c r="B713" s="40"/>
      <c r="C713" s="13"/>
      <c r="D713" s="40"/>
      <c r="E713" s="46"/>
      <c r="F713" s="47" t="s">
        <v>36</v>
      </c>
      <c r="G713" s="38">
        <v>3</v>
      </c>
      <c r="H713" s="38">
        <v>0</v>
      </c>
      <c r="I713" s="38">
        <v>0</v>
      </c>
      <c r="J713" s="38">
        <v>1</v>
      </c>
      <c r="K713" s="38">
        <f t="shared" si="75"/>
        <v>0.67800000000000005</v>
      </c>
      <c r="L713" s="38"/>
      <c r="M713" s="40"/>
      <c r="N713" s="46"/>
      <c r="O713" s="47" t="s">
        <v>37</v>
      </c>
      <c r="P713" s="38">
        <v>9</v>
      </c>
      <c r="Q713" s="38">
        <v>13</v>
      </c>
      <c r="R713" s="38">
        <v>18</v>
      </c>
      <c r="S713" s="38">
        <v>2</v>
      </c>
      <c r="T713" s="44">
        <f t="shared" si="74"/>
        <v>0</v>
      </c>
      <c r="U713" s="45"/>
    </row>
    <row r="714" spans="1:21" x14ac:dyDescent="0.25">
      <c r="A714" s="33"/>
      <c r="B714" s="40"/>
      <c r="C714" s="13"/>
      <c r="D714" s="40"/>
      <c r="E714" s="46"/>
      <c r="F714" s="47" t="s">
        <v>32</v>
      </c>
      <c r="G714" s="38">
        <v>40</v>
      </c>
      <c r="H714" s="38">
        <v>41</v>
      </c>
      <c r="I714" s="38">
        <v>40</v>
      </c>
      <c r="J714" s="38">
        <v>18</v>
      </c>
      <c r="K714" s="38">
        <f t="shared" si="75"/>
        <v>27.181999999999999</v>
      </c>
      <c r="L714" s="38"/>
      <c r="M714" s="40"/>
      <c r="N714" s="48"/>
      <c r="O714" s="47" t="s">
        <v>25</v>
      </c>
      <c r="P714" s="38"/>
      <c r="Q714" s="38"/>
      <c r="R714" s="38"/>
      <c r="S714" s="38"/>
      <c r="T714" s="44">
        <f t="shared" si="74"/>
        <v>0</v>
      </c>
      <c r="U714" s="45"/>
    </row>
    <row r="715" spans="1:21" x14ac:dyDescent="0.25">
      <c r="A715" s="33"/>
      <c r="B715" s="40"/>
      <c r="C715" s="13"/>
      <c r="D715" s="40"/>
      <c r="E715" s="46"/>
      <c r="F715" s="47" t="s">
        <v>38</v>
      </c>
      <c r="G715" s="38">
        <v>26</v>
      </c>
      <c r="H715" s="38">
        <v>20</v>
      </c>
      <c r="I715" s="38">
        <v>13</v>
      </c>
      <c r="J715" s="38">
        <v>3</v>
      </c>
      <c r="K715" s="38">
        <f t="shared" si="75"/>
        <v>13.254</v>
      </c>
      <c r="L715" s="38"/>
      <c r="M715" s="40"/>
      <c r="N715" s="46"/>
      <c r="O715" s="47" t="s">
        <v>39</v>
      </c>
      <c r="P715" s="38">
        <v>38</v>
      </c>
      <c r="Q715" s="38">
        <v>38</v>
      </c>
      <c r="R715" s="38">
        <v>41</v>
      </c>
      <c r="S715" s="38">
        <v>5</v>
      </c>
      <c r="T715" s="44">
        <f t="shared" si="74"/>
        <v>0</v>
      </c>
      <c r="U715" s="45"/>
    </row>
    <row r="716" spans="1:21" x14ac:dyDescent="0.25">
      <c r="A716" s="33"/>
      <c r="B716" s="40"/>
      <c r="C716" s="13"/>
      <c r="D716" s="40"/>
      <c r="E716" s="46"/>
      <c r="F716" s="47" t="s">
        <v>33</v>
      </c>
      <c r="G716" s="38">
        <v>7</v>
      </c>
      <c r="H716" s="38">
        <v>11</v>
      </c>
      <c r="I716" s="38">
        <v>13</v>
      </c>
      <c r="J716" s="38">
        <v>3</v>
      </c>
      <c r="K716" s="38">
        <f t="shared" si="75"/>
        <v>6.9619999999999997</v>
      </c>
      <c r="L716" s="38"/>
      <c r="M716" s="40"/>
      <c r="N716" s="46"/>
      <c r="O716" s="47" t="s">
        <v>27</v>
      </c>
      <c r="P716" s="38">
        <v>48</v>
      </c>
      <c r="Q716" s="38">
        <v>8</v>
      </c>
      <c r="R716" s="38">
        <v>11</v>
      </c>
      <c r="S716" s="38">
        <v>33</v>
      </c>
      <c r="T716" s="44">
        <f t="shared" si="74"/>
        <v>0</v>
      </c>
      <c r="U716" s="45"/>
    </row>
    <row r="717" spans="1:21" x14ac:dyDescent="0.25">
      <c r="A717" s="33"/>
      <c r="B717" s="40"/>
      <c r="C717" s="13"/>
      <c r="D717" s="40"/>
      <c r="E717" s="46"/>
      <c r="F717" s="47" t="s">
        <v>40</v>
      </c>
      <c r="G717" s="38">
        <v>20</v>
      </c>
      <c r="H717" s="38">
        <v>15</v>
      </c>
      <c r="I717" s="38">
        <v>23</v>
      </c>
      <c r="J717" s="38">
        <v>11</v>
      </c>
      <c r="K717" s="38">
        <f t="shared" si="75"/>
        <v>13.048</v>
      </c>
      <c r="L717" s="38"/>
      <c r="M717" s="40"/>
      <c r="N717" s="46"/>
      <c r="O717" s="47" t="s">
        <v>28</v>
      </c>
      <c r="P717" s="38"/>
      <c r="Q717" s="38"/>
      <c r="R717" s="38"/>
      <c r="S717" s="38"/>
      <c r="T717" s="44">
        <f t="shared" si="74"/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24</v>
      </c>
      <c r="G718" s="38">
        <v>57</v>
      </c>
      <c r="H718" s="38">
        <v>64</v>
      </c>
      <c r="I718" s="38">
        <v>24</v>
      </c>
      <c r="J718" s="38">
        <v>30</v>
      </c>
      <c r="K718" s="38">
        <f t="shared" si="75"/>
        <v>32.514000000000003</v>
      </c>
      <c r="L718" s="38"/>
      <c r="M718" s="40"/>
      <c r="N718" s="46"/>
      <c r="O718" s="47" t="s">
        <v>41</v>
      </c>
      <c r="P718" s="38">
        <v>16</v>
      </c>
      <c r="Q718" s="38">
        <v>25</v>
      </c>
      <c r="R718" s="38">
        <v>26</v>
      </c>
      <c r="S718" s="38">
        <v>20</v>
      </c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42</v>
      </c>
      <c r="G719" s="38">
        <v>27</v>
      </c>
      <c r="H719" s="38">
        <v>20</v>
      </c>
      <c r="I719" s="38">
        <v>36</v>
      </c>
      <c r="J719" s="38">
        <v>10</v>
      </c>
      <c r="K719" s="38">
        <f t="shared" si="75"/>
        <v>18.678000000000001</v>
      </c>
      <c r="L719" s="38"/>
      <c r="M719" s="40"/>
      <c r="N719" s="48"/>
      <c r="O719" s="47" t="s">
        <v>22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26</v>
      </c>
      <c r="G720" s="38">
        <v>15</v>
      </c>
      <c r="H720" s="38">
        <v>26</v>
      </c>
      <c r="I720" s="38">
        <v>10</v>
      </c>
      <c r="J720" s="38">
        <v>13</v>
      </c>
      <c r="K720" s="38">
        <f t="shared" si="75"/>
        <v>11.422000000000001</v>
      </c>
      <c r="L720" s="38"/>
      <c r="M720" s="40"/>
      <c r="N720" s="48"/>
      <c r="O720" s="47" t="s">
        <v>22</v>
      </c>
      <c r="P720" s="38"/>
      <c r="Q720" s="38"/>
      <c r="R720" s="38"/>
      <c r="S720" s="38"/>
      <c r="T720" s="44">
        <f t="shared" si="74"/>
        <v>0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22</v>
      </c>
      <c r="G721" s="38"/>
      <c r="H721" s="38"/>
      <c r="I721" s="38"/>
      <c r="J721" s="38"/>
      <c r="K721" s="38">
        <f t="shared" si="75"/>
        <v>0</v>
      </c>
      <c r="L721" s="38"/>
      <c r="M721" s="40"/>
      <c r="N721" s="48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21</v>
      </c>
      <c r="G722" s="38">
        <v>14</v>
      </c>
      <c r="H722" s="38">
        <v>22</v>
      </c>
      <c r="I722" s="38">
        <v>10</v>
      </c>
      <c r="J722" s="38">
        <v>8</v>
      </c>
      <c r="K722" s="38">
        <f t="shared" si="75"/>
        <v>10.308</v>
      </c>
      <c r="L722" s="38"/>
      <c r="M722" s="40"/>
      <c r="N722" s="49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E723" t="s">
        <v>0</v>
      </c>
      <c r="F723" s="1"/>
      <c r="G723" s="1">
        <v>45633</v>
      </c>
    </row>
    <row r="724" spans="1:21" x14ac:dyDescent="0.25">
      <c r="A724" s="2" t="s">
        <v>1</v>
      </c>
      <c r="B724" s="3" t="s">
        <v>2</v>
      </c>
      <c r="C724" s="3" t="s">
        <v>3</v>
      </c>
      <c r="D724" s="4" t="s">
        <v>4</v>
      </c>
      <c r="E724" s="4"/>
      <c r="F724" s="5"/>
      <c r="G724" s="5"/>
      <c r="H724" s="5"/>
      <c r="I724" s="5"/>
      <c r="J724" s="5"/>
      <c r="K724" s="6" t="s">
        <v>5</v>
      </c>
      <c r="L724" s="7"/>
      <c r="M724" s="4" t="s">
        <v>6</v>
      </c>
      <c r="N724" s="4"/>
      <c r="O724" s="5"/>
      <c r="P724" s="5"/>
      <c r="Q724" s="5"/>
      <c r="R724" s="5"/>
      <c r="S724" s="5"/>
      <c r="T724" s="8" t="s">
        <v>7</v>
      </c>
      <c r="U724" s="9" t="s">
        <v>8</v>
      </c>
    </row>
    <row r="725" spans="1:21" ht="25.5" x14ac:dyDescent="0.25">
      <c r="A725" s="2"/>
      <c r="B725" s="3"/>
      <c r="C725" s="3"/>
      <c r="D725" s="10" t="s">
        <v>9</v>
      </c>
      <c r="E725" s="11" t="s">
        <v>10</v>
      </c>
      <c r="F725" s="11" t="s">
        <v>11</v>
      </c>
      <c r="G725" s="12" t="s">
        <v>12</v>
      </c>
      <c r="H725" s="13"/>
      <c r="I725" s="13"/>
      <c r="J725" s="13"/>
      <c r="K725" s="13"/>
      <c r="L725" s="14" t="s">
        <v>13</v>
      </c>
      <c r="M725" s="10" t="s">
        <v>9</v>
      </c>
      <c r="N725" s="15" t="s">
        <v>14</v>
      </c>
      <c r="O725" s="11" t="s">
        <v>11</v>
      </c>
      <c r="P725" s="12" t="s">
        <v>12</v>
      </c>
      <c r="Q725" s="13"/>
      <c r="R725" s="13"/>
      <c r="S725" s="13"/>
      <c r="T725" s="8"/>
      <c r="U725" s="9"/>
    </row>
    <row r="726" spans="1:21" x14ac:dyDescent="0.25">
      <c r="A726" s="2"/>
      <c r="B726" s="3"/>
      <c r="C726" s="3"/>
      <c r="D726" s="10"/>
      <c r="E726" s="11"/>
      <c r="F726" s="11"/>
      <c r="G726" s="16" t="s">
        <v>15</v>
      </c>
      <c r="H726" s="17" t="s">
        <v>16</v>
      </c>
      <c r="I726" s="18" t="s">
        <v>17</v>
      </c>
      <c r="J726" s="19">
        <v>0</v>
      </c>
      <c r="K726" s="13"/>
      <c r="L726" s="20"/>
      <c r="M726" s="10"/>
      <c r="N726" s="15"/>
      <c r="O726" s="11"/>
      <c r="P726" s="16" t="s">
        <v>15</v>
      </c>
      <c r="Q726" s="17" t="s">
        <v>16</v>
      </c>
      <c r="R726" s="18" t="s">
        <v>17</v>
      </c>
      <c r="S726" s="19">
        <v>0</v>
      </c>
      <c r="T726" s="8"/>
      <c r="U726" s="9"/>
    </row>
    <row r="727" spans="1:21" x14ac:dyDescent="0.25">
      <c r="A727" s="21"/>
      <c r="B727" s="22"/>
      <c r="C727" s="23"/>
      <c r="D727" s="24"/>
      <c r="E727" s="25"/>
      <c r="F727" s="25"/>
      <c r="G727" s="26"/>
      <c r="H727" s="27"/>
      <c r="I727" s="28"/>
      <c r="J727" s="29"/>
      <c r="K727" s="30"/>
      <c r="L727" s="30"/>
      <c r="M727" s="24"/>
      <c r="N727" s="25"/>
      <c r="O727" s="25"/>
      <c r="P727" s="26"/>
      <c r="Q727" s="27"/>
      <c r="R727" s="28"/>
      <c r="S727" s="29"/>
      <c r="T727" s="31"/>
      <c r="U727" s="32"/>
    </row>
    <row r="728" spans="1:21" x14ac:dyDescent="0.25">
      <c r="A728" s="33"/>
      <c r="B728" s="33">
        <v>139</v>
      </c>
      <c r="C728" s="34"/>
      <c r="D728" s="35">
        <v>250</v>
      </c>
      <c r="E728" s="36"/>
      <c r="F728" s="37"/>
      <c r="G728" s="38"/>
      <c r="H728" s="38"/>
      <c r="I728" s="38"/>
      <c r="J728" s="38"/>
      <c r="K728" s="38">
        <f>((SUM(H730:H741)*H729)+(SUM(G730:G741)*G729)+(SUM(I730:I741)*I729))/1000</f>
        <v>0</v>
      </c>
      <c r="L728" s="38">
        <f>T728*100/M728</f>
        <v>0</v>
      </c>
      <c r="M728" s="35">
        <v>400</v>
      </c>
      <c r="N728" s="36"/>
      <c r="O728" s="37"/>
      <c r="P728" s="38"/>
      <c r="Q728" s="38"/>
      <c r="R728" s="38"/>
      <c r="S728" s="38"/>
      <c r="T728" s="39">
        <f>((SUM(Q730:Q741)*Q729)+(SUM(P730:P741)*P729)+(SUM(R730:R741)*R729))/1000</f>
        <v>0</v>
      </c>
      <c r="U728" s="39">
        <f>T728*100/M728</f>
        <v>0</v>
      </c>
    </row>
    <row r="729" spans="1:21" x14ac:dyDescent="0.25">
      <c r="A729" s="33"/>
      <c r="B729" s="40"/>
      <c r="C729" s="13"/>
      <c r="D729" s="40"/>
      <c r="E729" s="41" t="s">
        <v>19</v>
      </c>
      <c r="F729" s="42"/>
      <c r="G729" s="43"/>
      <c r="H729" s="43"/>
      <c r="I729" s="43"/>
      <c r="J729" s="43"/>
      <c r="K729" s="38"/>
      <c r="L729" s="38"/>
      <c r="M729" s="40"/>
      <c r="N729" s="41" t="s">
        <v>19</v>
      </c>
      <c r="O729" s="42"/>
      <c r="P729" s="43">
        <v>224</v>
      </c>
      <c r="Q729" s="43">
        <v>228</v>
      </c>
      <c r="R729" s="43">
        <v>225</v>
      </c>
      <c r="S729" s="38"/>
      <c r="T729" s="44"/>
      <c r="U729" s="45"/>
    </row>
    <row r="730" spans="1:21" x14ac:dyDescent="0.25">
      <c r="A730" s="33"/>
      <c r="B730" s="40"/>
      <c r="C730" s="13"/>
      <c r="D730" s="40"/>
      <c r="E730" s="46"/>
      <c r="F730" s="47" t="s">
        <v>30</v>
      </c>
      <c r="G730" s="38">
        <v>21</v>
      </c>
      <c r="H730" s="38">
        <v>12</v>
      </c>
      <c r="I730" s="38">
        <v>14</v>
      </c>
      <c r="J730" s="38">
        <v>13</v>
      </c>
      <c r="K730" s="38">
        <f>(G730*$G$7+H730*$H$7+I730*$I$7)/1000</f>
        <v>10.574</v>
      </c>
      <c r="L730" s="38"/>
      <c r="M730" s="40"/>
      <c r="N730" s="46"/>
      <c r="O730" s="47" t="s">
        <v>22</v>
      </c>
      <c r="P730" s="38"/>
      <c r="Q730" s="38"/>
      <c r="R730" s="38"/>
      <c r="S730" s="38"/>
      <c r="T730" s="44">
        <f t="shared" ref="T730:T741" si="76">(P730*$P$7+Q730*$Q$7+R730*$R$7)/1000</f>
        <v>0</v>
      </c>
      <c r="U730" s="45"/>
    </row>
    <row r="731" spans="1:21" x14ac:dyDescent="0.25">
      <c r="A731" s="33"/>
      <c r="B731" s="40"/>
      <c r="C731" s="13"/>
      <c r="D731" s="40"/>
      <c r="E731" s="46"/>
      <c r="F731" s="47" t="s">
        <v>31</v>
      </c>
      <c r="G731" s="38">
        <v>10</v>
      </c>
      <c r="H731" s="38">
        <v>9</v>
      </c>
      <c r="I731" s="38">
        <v>15</v>
      </c>
      <c r="J731" s="38">
        <v>8</v>
      </c>
      <c r="K731" s="38">
        <f t="shared" ref="K731:K741" si="77">(G731*$G$7+H731*$H$7+I731*$I$7)/1000</f>
        <v>7.6479999999999997</v>
      </c>
      <c r="L731" s="38"/>
      <c r="M731" s="40"/>
      <c r="N731" s="48"/>
      <c r="O731" s="47" t="s">
        <v>22</v>
      </c>
      <c r="P731" s="38"/>
      <c r="Q731" s="38"/>
      <c r="R731" s="38"/>
      <c r="S731" s="38"/>
      <c r="T731" s="44">
        <f t="shared" si="76"/>
        <v>0</v>
      </c>
      <c r="U731" s="45"/>
    </row>
    <row r="732" spans="1:21" x14ac:dyDescent="0.25">
      <c r="A732" s="33"/>
      <c r="B732" s="40"/>
      <c r="C732" s="13"/>
      <c r="D732" s="40"/>
      <c r="E732" s="46"/>
      <c r="F732" s="47" t="s">
        <v>22</v>
      </c>
      <c r="G732" s="38"/>
      <c r="H732" s="38"/>
      <c r="I732" s="38"/>
      <c r="J732" s="38"/>
      <c r="K732" s="38">
        <f t="shared" si="77"/>
        <v>0</v>
      </c>
      <c r="L732" s="38"/>
      <c r="M732" s="40"/>
      <c r="N732" s="46"/>
      <c r="O732" s="47" t="s">
        <v>22</v>
      </c>
      <c r="P732" s="38"/>
      <c r="Q732" s="38"/>
      <c r="R732" s="38"/>
      <c r="S732" s="38"/>
      <c r="T732" s="44">
        <f t="shared" si="76"/>
        <v>0</v>
      </c>
      <c r="U732" s="45"/>
    </row>
    <row r="733" spans="1:21" x14ac:dyDescent="0.25">
      <c r="A733" s="33"/>
      <c r="B733" s="40"/>
      <c r="C733" s="13"/>
      <c r="D733" s="40"/>
      <c r="E733" s="46"/>
      <c r="F733" s="47" t="s">
        <v>32</v>
      </c>
      <c r="G733" s="38">
        <v>30</v>
      </c>
      <c r="H733" s="38">
        <v>31</v>
      </c>
      <c r="I733" s="38">
        <v>50</v>
      </c>
      <c r="J733" s="38">
        <v>17</v>
      </c>
      <c r="K733" s="38">
        <f t="shared" si="77"/>
        <v>24.962</v>
      </c>
      <c r="L733" s="38"/>
      <c r="M733" s="40"/>
      <c r="N733" s="48"/>
      <c r="O733" s="47" t="s">
        <v>22</v>
      </c>
      <c r="P733" s="38"/>
      <c r="Q733" s="38"/>
      <c r="R733" s="38"/>
      <c r="S733" s="38"/>
      <c r="T733" s="44">
        <f t="shared" si="76"/>
        <v>0</v>
      </c>
      <c r="U733" s="45"/>
    </row>
    <row r="734" spans="1:21" x14ac:dyDescent="0.25">
      <c r="A734" s="33"/>
      <c r="B734" s="40"/>
      <c r="C734" s="13"/>
      <c r="D734" s="40"/>
      <c r="E734" s="46"/>
      <c r="F734" s="47" t="s">
        <v>38</v>
      </c>
      <c r="G734" s="38">
        <v>20</v>
      </c>
      <c r="H734" s="38">
        <v>12</v>
      </c>
      <c r="I734" s="38">
        <v>34</v>
      </c>
      <c r="J734" s="38">
        <v>26</v>
      </c>
      <c r="K734" s="38">
        <f t="shared" si="77"/>
        <v>14.868</v>
      </c>
      <c r="L734" s="38"/>
      <c r="M734" s="40"/>
      <c r="N734" s="46"/>
      <c r="O734" s="47" t="s">
        <v>22</v>
      </c>
      <c r="P734" s="38"/>
      <c r="Q734" s="38"/>
      <c r="R734" s="38"/>
      <c r="S734" s="38"/>
      <c r="T734" s="44">
        <f t="shared" si="76"/>
        <v>0</v>
      </c>
      <c r="U734" s="45"/>
    </row>
    <row r="735" spans="1:21" x14ac:dyDescent="0.25">
      <c r="A735" s="33"/>
      <c r="B735" s="40"/>
      <c r="C735" s="13"/>
      <c r="D735" s="40"/>
      <c r="E735" s="46"/>
      <c r="F735" s="47" t="s">
        <v>22</v>
      </c>
      <c r="G735" s="38"/>
      <c r="H735" s="38"/>
      <c r="I735" s="38"/>
      <c r="J735" s="38"/>
      <c r="K735" s="38">
        <f t="shared" si="77"/>
        <v>0</v>
      </c>
      <c r="L735" s="38"/>
      <c r="M735" s="40"/>
      <c r="N735" s="46"/>
      <c r="O735" s="47" t="s">
        <v>22</v>
      </c>
      <c r="P735" s="38"/>
      <c r="Q735" s="38"/>
      <c r="R735" s="38"/>
      <c r="S735" s="38"/>
      <c r="T735" s="44">
        <f t="shared" si="76"/>
        <v>0</v>
      </c>
      <c r="U735" s="45"/>
    </row>
    <row r="736" spans="1:21" x14ac:dyDescent="0.25">
      <c r="A736" s="33"/>
      <c r="B736" s="40"/>
      <c r="C736" s="13"/>
      <c r="D736" s="40"/>
      <c r="E736" s="46"/>
      <c r="F736" s="47" t="s">
        <v>40</v>
      </c>
      <c r="G736" s="38">
        <v>14</v>
      </c>
      <c r="H736" s="38">
        <v>23</v>
      </c>
      <c r="I736" s="38">
        <v>16</v>
      </c>
      <c r="J736" s="38">
        <v>7</v>
      </c>
      <c r="K736" s="38">
        <f t="shared" si="77"/>
        <v>11.885999999999999</v>
      </c>
      <c r="L736" s="38"/>
      <c r="M736" s="40"/>
      <c r="N736" s="46"/>
      <c r="O736" s="47" t="s">
        <v>22</v>
      </c>
      <c r="P736" s="38"/>
      <c r="Q736" s="38"/>
      <c r="R736" s="38"/>
      <c r="S736" s="38"/>
      <c r="T736" s="44">
        <f t="shared" si="76"/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si="77"/>
        <v>0</v>
      </c>
      <c r="L737" s="38"/>
      <c r="M737" s="40"/>
      <c r="N737" s="46"/>
      <c r="O737" s="47" t="s">
        <v>22</v>
      </c>
      <c r="P737" s="38"/>
      <c r="Q737" s="38"/>
      <c r="R737" s="38"/>
      <c r="S737" s="38"/>
      <c r="T737" s="44">
        <f t="shared" si="76"/>
        <v>0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8"/>
      <c r="O738" s="47" t="s">
        <v>22</v>
      </c>
      <c r="P738" s="38"/>
      <c r="Q738" s="38"/>
      <c r="R738" s="38"/>
      <c r="S738" s="38"/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26</v>
      </c>
      <c r="G739" s="38">
        <v>47</v>
      </c>
      <c r="H739" s="38">
        <v>33</v>
      </c>
      <c r="I739" s="38">
        <v>22</v>
      </c>
      <c r="J739" s="38">
        <v>7</v>
      </c>
      <c r="K739" s="38">
        <f t="shared" si="77"/>
        <v>22.92</v>
      </c>
      <c r="L739" s="38"/>
      <c r="M739" s="40"/>
      <c r="N739" s="48"/>
      <c r="O739" s="47" t="s">
        <v>22</v>
      </c>
      <c r="P739" s="38"/>
      <c r="Q739" s="38"/>
      <c r="R739" s="38"/>
      <c r="S739" s="38"/>
      <c r="T739" s="44">
        <f t="shared" si="76"/>
        <v>0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22</v>
      </c>
      <c r="G740" s="38"/>
      <c r="H740" s="38"/>
      <c r="I740" s="38"/>
      <c r="J740" s="38"/>
      <c r="K740" s="38">
        <f t="shared" si="77"/>
        <v>0</v>
      </c>
      <c r="L740" s="38"/>
      <c r="M740" s="40"/>
      <c r="N740" s="48"/>
      <c r="O740" s="47" t="s">
        <v>22</v>
      </c>
      <c r="P740" s="38"/>
      <c r="Q740" s="38"/>
      <c r="R740" s="38"/>
      <c r="S740" s="38"/>
      <c r="T740" s="44">
        <f t="shared" si="76"/>
        <v>0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21</v>
      </c>
      <c r="G741" s="38">
        <v>9</v>
      </c>
      <c r="H741" s="38">
        <v>9</v>
      </c>
      <c r="I741" s="38">
        <v>10</v>
      </c>
      <c r="J741" s="38">
        <v>2</v>
      </c>
      <c r="K741" s="38">
        <f t="shared" si="77"/>
        <v>6.2919999999999998</v>
      </c>
      <c r="L741" s="38"/>
      <c r="M741" s="40"/>
      <c r="N741" s="49"/>
      <c r="O741" s="47" t="s">
        <v>22</v>
      </c>
      <c r="P741" s="38"/>
      <c r="Q741" s="38"/>
      <c r="R741" s="38"/>
      <c r="S741" s="38"/>
      <c r="T741" s="44">
        <f t="shared" si="76"/>
        <v>0</v>
      </c>
      <c r="U741" s="45"/>
    </row>
    <row r="742" spans="1:21" x14ac:dyDescent="0.25">
      <c r="E742" t="s">
        <v>0</v>
      </c>
      <c r="F742" s="1"/>
      <c r="G742" s="1">
        <v>45633</v>
      </c>
    </row>
    <row r="743" spans="1:21" x14ac:dyDescent="0.25">
      <c r="A743" s="2" t="s">
        <v>1</v>
      </c>
      <c r="B743" s="3" t="s">
        <v>2</v>
      </c>
      <c r="C743" s="3" t="s">
        <v>3</v>
      </c>
      <c r="D743" s="4" t="s">
        <v>4</v>
      </c>
      <c r="E743" s="4"/>
      <c r="F743" s="5"/>
      <c r="G743" s="5"/>
      <c r="H743" s="5"/>
      <c r="I743" s="5"/>
      <c r="J743" s="5"/>
      <c r="K743" s="6" t="s">
        <v>5</v>
      </c>
      <c r="L743" s="7"/>
      <c r="M743" s="4" t="s">
        <v>6</v>
      </c>
      <c r="N743" s="4"/>
      <c r="O743" s="5"/>
      <c r="P743" s="5"/>
      <c r="Q743" s="5"/>
      <c r="R743" s="5"/>
      <c r="S743" s="5"/>
      <c r="T743" s="8" t="s">
        <v>7</v>
      </c>
      <c r="U743" s="9" t="s">
        <v>8</v>
      </c>
    </row>
    <row r="744" spans="1:21" ht="25.5" x14ac:dyDescent="0.25">
      <c r="A744" s="2"/>
      <c r="B744" s="3"/>
      <c r="C744" s="3"/>
      <c r="D744" s="10" t="s">
        <v>9</v>
      </c>
      <c r="E744" s="11" t="s">
        <v>10</v>
      </c>
      <c r="F744" s="11" t="s">
        <v>11</v>
      </c>
      <c r="G744" s="12" t="s">
        <v>12</v>
      </c>
      <c r="H744" s="13"/>
      <c r="I744" s="13"/>
      <c r="J744" s="13"/>
      <c r="K744" s="13"/>
      <c r="L744" s="14" t="s">
        <v>13</v>
      </c>
      <c r="M744" s="10" t="s">
        <v>9</v>
      </c>
      <c r="N744" s="15" t="s">
        <v>14</v>
      </c>
      <c r="O744" s="11" t="s">
        <v>11</v>
      </c>
      <c r="P744" s="12" t="s">
        <v>12</v>
      </c>
      <c r="Q744" s="13"/>
      <c r="R744" s="13"/>
      <c r="S744" s="13"/>
      <c r="T744" s="8"/>
      <c r="U744" s="9"/>
    </row>
    <row r="745" spans="1:21" x14ac:dyDescent="0.25">
      <c r="A745" s="2"/>
      <c r="B745" s="3"/>
      <c r="C745" s="3"/>
      <c r="D745" s="10"/>
      <c r="E745" s="11"/>
      <c r="F745" s="11"/>
      <c r="G745" s="16" t="s">
        <v>15</v>
      </c>
      <c r="H745" s="17" t="s">
        <v>16</v>
      </c>
      <c r="I745" s="18" t="s">
        <v>17</v>
      </c>
      <c r="J745" s="19">
        <v>0</v>
      </c>
      <c r="K745" s="13"/>
      <c r="L745" s="20"/>
      <c r="M745" s="10"/>
      <c r="N745" s="15"/>
      <c r="O745" s="11"/>
      <c r="P745" s="16" t="s">
        <v>15</v>
      </c>
      <c r="Q745" s="17" t="s">
        <v>16</v>
      </c>
      <c r="R745" s="18" t="s">
        <v>17</v>
      </c>
      <c r="S745" s="19">
        <v>0</v>
      </c>
      <c r="T745" s="8"/>
      <c r="U745" s="9"/>
    </row>
    <row r="746" spans="1:21" x14ac:dyDescent="0.25">
      <c r="A746" s="21"/>
      <c r="B746" s="22"/>
      <c r="C746" s="23"/>
      <c r="D746" s="24"/>
      <c r="E746" s="25"/>
      <c r="F746" s="25"/>
      <c r="G746" s="26"/>
      <c r="H746" s="27"/>
      <c r="I746" s="28"/>
      <c r="J746" s="29"/>
      <c r="K746" s="30"/>
      <c r="L746" s="30"/>
      <c r="M746" s="24"/>
      <c r="N746" s="25"/>
      <c r="O746" s="25"/>
      <c r="P746" s="26"/>
      <c r="Q746" s="27"/>
      <c r="R746" s="28"/>
      <c r="S746" s="29"/>
      <c r="T746" s="31"/>
      <c r="U746" s="32"/>
    </row>
    <row r="747" spans="1:21" x14ac:dyDescent="0.25">
      <c r="A747" s="33"/>
      <c r="B747" s="33">
        <v>140</v>
      </c>
      <c r="C747" s="34"/>
      <c r="D747" s="35">
        <v>315</v>
      </c>
      <c r="E747" s="36"/>
      <c r="F747" s="37"/>
      <c r="G747" s="38"/>
      <c r="H747" s="38"/>
      <c r="I747" s="38"/>
      <c r="J747" s="38"/>
      <c r="K747" s="38">
        <f>((SUM(H749:H760)*H748)+(SUM(G749:G760)*G748)+(SUM(I749:I760)*I748))/1000</f>
        <v>86.748000000000005</v>
      </c>
      <c r="L747" s="38" t="e">
        <f>T747*100/M747</f>
        <v>#DIV/0!</v>
      </c>
      <c r="M747" s="35"/>
      <c r="N747" s="36"/>
      <c r="O747" s="37"/>
      <c r="P747" s="38"/>
      <c r="Q747" s="38"/>
      <c r="R747" s="38"/>
      <c r="S747" s="38"/>
      <c r="T747" s="39">
        <f>((SUM(Q749:Q760)*Q748)+(SUM(P749:P760)*P748)+(SUM(R749:R760)*R748))/1000</f>
        <v>0</v>
      </c>
      <c r="U747" s="39" t="e">
        <f>T747*100/M747</f>
        <v>#DIV/0!</v>
      </c>
    </row>
    <row r="748" spans="1:21" x14ac:dyDescent="0.25">
      <c r="A748" s="33"/>
      <c r="B748" s="40"/>
      <c r="C748" s="13"/>
      <c r="D748" s="40"/>
      <c r="E748" s="41" t="s">
        <v>19</v>
      </c>
      <c r="F748" s="42"/>
      <c r="G748" s="43">
        <v>218</v>
      </c>
      <c r="H748" s="43">
        <v>227</v>
      </c>
      <c r="I748" s="43">
        <v>222</v>
      </c>
      <c r="J748" s="43"/>
      <c r="K748" s="38"/>
      <c r="L748" s="38"/>
      <c r="M748" s="40"/>
      <c r="N748" s="41" t="s">
        <v>19</v>
      </c>
      <c r="O748" s="42"/>
      <c r="P748" s="43"/>
      <c r="Q748" s="43"/>
      <c r="R748" s="43"/>
      <c r="S748" s="38"/>
      <c r="T748" s="44"/>
      <c r="U748" s="45"/>
    </row>
    <row r="749" spans="1:21" x14ac:dyDescent="0.25">
      <c r="A749" s="33"/>
      <c r="B749" s="40"/>
      <c r="C749" s="13"/>
      <c r="D749" s="40"/>
      <c r="E749" s="46"/>
      <c r="F749" s="47" t="s">
        <v>30</v>
      </c>
      <c r="G749" s="38">
        <v>31</v>
      </c>
      <c r="H749" s="38">
        <v>31</v>
      </c>
      <c r="I749" s="38">
        <v>1</v>
      </c>
      <c r="J749" s="38">
        <v>11</v>
      </c>
      <c r="K749" s="38">
        <f>(G749*$G$7+H749*$H$7+I749*$I$7)/1000</f>
        <v>14.114000000000001</v>
      </c>
      <c r="L749" s="38"/>
      <c r="M749" s="40"/>
      <c r="N749" s="46"/>
      <c r="O749" s="47" t="s">
        <v>22</v>
      </c>
      <c r="P749" s="38"/>
      <c r="Q749" s="38"/>
      <c r="R749" s="38"/>
      <c r="S749" s="38"/>
      <c r="T749" s="44">
        <f t="shared" ref="T749:T760" si="78">(P749*$P$7+Q749*$Q$7+R749*$R$7)/1000</f>
        <v>0</v>
      </c>
      <c r="U749" s="45"/>
    </row>
    <row r="750" spans="1:21" x14ac:dyDescent="0.25">
      <c r="A750" s="33"/>
      <c r="B750" s="40"/>
      <c r="C750" s="13"/>
      <c r="D750" s="40"/>
      <c r="E750" s="46"/>
      <c r="F750" s="47" t="s">
        <v>31</v>
      </c>
      <c r="G750" s="38"/>
      <c r="H750" s="38"/>
      <c r="I750" s="38"/>
      <c r="J750" s="38"/>
      <c r="K750" s="38">
        <f t="shared" ref="K750:K760" si="79">(G750*$G$7+H750*$H$7+I750*$I$7)/1000</f>
        <v>0</v>
      </c>
      <c r="L750" s="38"/>
      <c r="M750" s="40"/>
      <c r="N750" s="48"/>
      <c r="O750" s="47" t="s">
        <v>22</v>
      </c>
      <c r="P750" s="38"/>
      <c r="Q750" s="38"/>
      <c r="R750" s="38"/>
      <c r="S750" s="38"/>
      <c r="T750" s="44">
        <f t="shared" si="78"/>
        <v>0</v>
      </c>
      <c r="U750" s="45"/>
    </row>
    <row r="751" spans="1:21" x14ac:dyDescent="0.25">
      <c r="A751" s="33"/>
      <c r="B751" s="40"/>
      <c r="C751" s="13"/>
      <c r="D751" s="40"/>
      <c r="E751" s="46"/>
      <c r="F751" s="47" t="s">
        <v>36</v>
      </c>
      <c r="G751" s="38">
        <v>57</v>
      </c>
      <c r="H751" s="38">
        <v>38</v>
      </c>
      <c r="I751" s="38">
        <v>41</v>
      </c>
      <c r="J751" s="38">
        <v>22</v>
      </c>
      <c r="K751" s="38">
        <f t="shared" si="79"/>
        <v>30.584</v>
      </c>
      <c r="L751" s="38"/>
      <c r="M751" s="40"/>
      <c r="N751" s="46"/>
      <c r="O751" s="47" t="s">
        <v>22</v>
      </c>
      <c r="P751" s="38"/>
      <c r="Q751" s="38"/>
      <c r="R751" s="38"/>
      <c r="S751" s="38"/>
      <c r="T751" s="44">
        <f t="shared" si="78"/>
        <v>0</v>
      </c>
      <c r="U751" s="45"/>
    </row>
    <row r="752" spans="1:21" x14ac:dyDescent="0.25">
      <c r="A752" s="33"/>
      <c r="B752" s="40"/>
      <c r="C752" s="13"/>
      <c r="D752" s="40"/>
      <c r="E752" s="46"/>
      <c r="F752" s="47" t="s">
        <v>32</v>
      </c>
      <c r="G752" s="38">
        <v>27</v>
      </c>
      <c r="H752" s="38">
        <v>15</v>
      </c>
      <c r="I752" s="38">
        <v>12</v>
      </c>
      <c r="J752" s="38">
        <v>6</v>
      </c>
      <c r="K752" s="38">
        <f t="shared" si="79"/>
        <v>12.144</v>
      </c>
      <c r="L752" s="38"/>
      <c r="M752" s="40"/>
      <c r="N752" s="48"/>
      <c r="O752" s="47" t="s">
        <v>22</v>
      </c>
      <c r="P752" s="38"/>
      <c r="Q752" s="38"/>
      <c r="R752" s="38"/>
      <c r="S752" s="38"/>
      <c r="T752" s="44">
        <f t="shared" si="78"/>
        <v>0</v>
      </c>
      <c r="U752" s="45"/>
    </row>
    <row r="753" spans="1:21" x14ac:dyDescent="0.25">
      <c r="A753" s="33"/>
      <c r="B753" s="40"/>
      <c r="C753" s="13"/>
      <c r="D753" s="40"/>
      <c r="E753" s="46"/>
      <c r="F753" s="47" t="s">
        <v>38</v>
      </c>
      <c r="G753" s="38">
        <v>24</v>
      </c>
      <c r="H753" s="38">
        <v>32</v>
      </c>
      <c r="I753" s="38">
        <v>30</v>
      </c>
      <c r="J753" s="38">
        <v>13</v>
      </c>
      <c r="K753" s="38">
        <f t="shared" si="79"/>
        <v>19.308</v>
      </c>
      <c r="L753" s="38"/>
      <c r="M753" s="40"/>
      <c r="N753" s="46"/>
      <c r="O753" s="47" t="s">
        <v>22</v>
      </c>
      <c r="P753" s="38"/>
      <c r="Q753" s="38"/>
      <c r="R753" s="38"/>
      <c r="S753" s="38"/>
      <c r="T753" s="44">
        <f t="shared" si="78"/>
        <v>0</v>
      </c>
      <c r="U753" s="45"/>
    </row>
    <row r="754" spans="1:21" x14ac:dyDescent="0.25">
      <c r="A754" s="33"/>
      <c r="B754" s="40"/>
      <c r="C754" s="13"/>
      <c r="D754" s="40"/>
      <c r="E754" s="46"/>
      <c r="F754" s="47" t="s">
        <v>33</v>
      </c>
      <c r="G754" s="38">
        <v>0</v>
      </c>
      <c r="H754" s="38">
        <v>3</v>
      </c>
      <c r="I754" s="38">
        <v>0</v>
      </c>
      <c r="J754" s="38">
        <v>2</v>
      </c>
      <c r="K754" s="38">
        <f t="shared" si="79"/>
        <v>0.66600000000000004</v>
      </c>
      <c r="L754" s="38"/>
      <c r="M754" s="40"/>
      <c r="N754" s="46"/>
      <c r="O754" s="47" t="s">
        <v>22</v>
      </c>
      <c r="P754" s="38"/>
      <c r="Q754" s="38"/>
      <c r="R754" s="38"/>
      <c r="S754" s="38"/>
      <c r="T754" s="44">
        <f t="shared" si="78"/>
        <v>0</v>
      </c>
      <c r="U754" s="45"/>
    </row>
    <row r="755" spans="1:21" x14ac:dyDescent="0.25">
      <c r="A755" s="33"/>
      <c r="B755" s="40"/>
      <c r="C755" s="13"/>
      <c r="D755" s="40"/>
      <c r="E755" s="46"/>
      <c r="F755" s="47" t="s">
        <v>22</v>
      </c>
      <c r="G755" s="38"/>
      <c r="H755" s="38"/>
      <c r="I755" s="38"/>
      <c r="J755" s="38"/>
      <c r="K755" s="38">
        <f t="shared" si="79"/>
        <v>0</v>
      </c>
      <c r="L755" s="38"/>
      <c r="M755" s="40"/>
      <c r="N755" s="46"/>
      <c r="O755" s="47" t="s">
        <v>22</v>
      </c>
      <c r="P755" s="38"/>
      <c r="Q755" s="38"/>
      <c r="R755" s="38"/>
      <c r="S755" s="38"/>
      <c r="T755" s="44">
        <f t="shared" si="78"/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24</v>
      </c>
      <c r="G756" s="38">
        <v>32</v>
      </c>
      <c r="H756" s="38">
        <v>7</v>
      </c>
      <c r="I756" s="38">
        <v>10</v>
      </c>
      <c r="J756" s="38">
        <v>20</v>
      </c>
      <c r="K756" s="38">
        <f t="shared" si="79"/>
        <v>11.045999999999999</v>
      </c>
      <c r="L756" s="38"/>
      <c r="M756" s="40"/>
      <c r="N756" s="46"/>
      <c r="O756" s="47" t="s">
        <v>22</v>
      </c>
      <c r="P756" s="38"/>
      <c r="Q756" s="38"/>
      <c r="R756" s="38"/>
      <c r="S756" s="38"/>
      <c r="T756" s="44">
        <f t="shared" si="78"/>
        <v>0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22</v>
      </c>
      <c r="G757" s="38"/>
      <c r="H757" s="38"/>
      <c r="I757" s="38"/>
      <c r="J757" s="38"/>
      <c r="K757" s="38">
        <f t="shared" si="79"/>
        <v>0</v>
      </c>
      <c r="L757" s="38"/>
      <c r="M757" s="40"/>
      <c r="N757" s="48"/>
      <c r="O757" s="47" t="s">
        <v>22</v>
      </c>
      <c r="P757" s="38"/>
      <c r="Q757" s="38"/>
      <c r="R757" s="38"/>
      <c r="S757" s="38"/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22</v>
      </c>
      <c r="G758" s="38"/>
      <c r="H758" s="38"/>
      <c r="I758" s="38"/>
      <c r="J758" s="38"/>
      <c r="K758" s="38">
        <f t="shared" si="79"/>
        <v>0</v>
      </c>
      <c r="L758" s="38"/>
      <c r="M758" s="40"/>
      <c r="N758" s="48"/>
      <c r="O758" s="47" t="s">
        <v>22</v>
      </c>
      <c r="P758" s="38"/>
      <c r="Q758" s="38"/>
      <c r="R758" s="38"/>
      <c r="S758" s="38"/>
      <c r="T758" s="44">
        <f t="shared" si="78"/>
        <v>0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22</v>
      </c>
      <c r="G759" s="38"/>
      <c r="H759" s="38"/>
      <c r="I759" s="38"/>
      <c r="J759" s="38"/>
      <c r="K759" s="38">
        <f t="shared" si="79"/>
        <v>0</v>
      </c>
      <c r="L759" s="38"/>
      <c r="M759" s="40"/>
      <c r="N759" s="48"/>
      <c r="O759" s="47" t="s">
        <v>22</v>
      </c>
      <c r="P759" s="38"/>
      <c r="Q759" s="38"/>
      <c r="R759" s="38"/>
      <c r="S759" s="38"/>
      <c r="T759" s="44">
        <f t="shared" si="78"/>
        <v>0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22</v>
      </c>
      <c r="G760" s="38"/>
      <c r="H760" s="38"/>
      <c r="I760" s="38"/>
      <c r="J760" s="38"/>
      <c r="K760" s="38">
        <f t="shared" si="79"/>
        <v>0</v>
      </c>
      <c r="L760" s="38"/>
      <c r="M760" s="40"/>
      <c r="N760" s="49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E761" t="s">
        <v>0</v>
      </c>
      <c r="F761" s="1"/>
      <c r="G761" s="1">
        <v>45633</v>
      </c>
    </row>
    <row r="762" spans="1:21" x14ac:dyDescent="0.25">
      <c r="A762" s="2" t="s">
        <v>1</v>
      </c>
      <c r="B762" s="3" t="s">
        <v>2</v>
      </c>
      <c r="C762" s="3" t="s">
        <v>3</v>
      </c>
      <c r="D762" s="4" t="s">
        <v>4</v>
      </c>
      <c r="E762" s="4"/>
      <c r="F762" s="5"/>
      <c r="G762" s="5"/>
      <c r="H762" s="5"/>
      <c r="I762" s="5"/>
      <c r="J762" s="5"/>
      <c r="K762" s="6" t="s">
        <v>5</v>
      </c>
      <c r="L762" s="7"/>
      <c r="M762" s="4" t="s">
        <v>6</v>
      </c>
      <c r="N762" s="4"/>
      <c r="O762" s="5"/>
      <c r="P762" s="5"/>
      <c r="Q762" s="5"/>
      <c r="R762" s="5"/>
      <c r="S762" s="5"/>
      <c r="T762" s="8" t="s">
        <v>7</v>
      </c>
      <c r="U762" s="9" t="s">
        <v>8</v>
      </c>
    </row>
    <row r="763" spans="1:21" ht="25.5" x14ac:dyDescent="0.25">
      <c r="A763" s="2"/>
      <c r="B763" s="3"/>
      <c r="C763" s="3"/>
      <c r="D763" s="10" t="s">
        <v>9</v>
      </c>
      <c r="E763" s="11" t="s">
        <v>10</v>
      </c>
      <c r="F763" s="11" t="s">
        <v>11</v>
      </c>
      <c r="G763" s="12" t="s">
        <v>12</v>
      </c>
      <c r="H763" s="13"/>
      <c r="I763" s="13"/>
      <c r="J763" s="13"/>
      <c r="K763" s="13"/>
      <c r="L763" s="14" t="s">
        <v>13</v>
      </c>
      <c r="M763" s="10" t="s">
        <v>9</v>
      </c>
      <c r="N763" s="15" t="s">
        <v>14</v>
      </c>
      <c r="O763" s="11" t="s">
        <v>11</v>
      </c>
      <c r="P763" s="12" t="s">
        <v>12</v>
      </c>
      <c r="Q763" s="13"/>
      <c r="R763" s="13"/>
      <c r="S763" s="13"/>
      <c r="T763" s="8"/>
      <c r="U763" s="9"/>
    </row>
    <row r="764" spans="1:21" x14ac:dyDescent="0.25">
      <c r="A764" s="2"/>
      <c r="B764" s="3"/>
      <c r="C764" s="3"/>
      <c r="D764" s="10"/>
      <c r="E764" s="11"/>
      <c r="F764" s="11"/>
      <c r="G764" s="16" t="s">
        <v>15</v>
      </c>
      <c r="H764" s="17" t="s">
        <v>16</v>
      </c>
      <c r="I764" s="18" t="s">
        <v>17</v>
      </c>
      <c r="J764" s="19">
        <v>0</v>
      </c>
      <c r="K764" s="13"/>
      <c r="L764" s="20"/>
      <c r="M764" s="10"/>
      <c r="N764" s="15"/>
      <c r="O764" s="11"/>
      <c r="P764" s="16" t="s">
        <v>15</v>
      </c>
      <c r="Q764" s="17" t="s">
        <v>16</v>
      </c>
      <c r="R764" s="18" t="s">
        <v>17</v>
      </c>
      <c r="S764" s="19">
        <v>0</v>
      </c>
      <c r="T764" s="8"/>
      <c r="U764" s="9"/>
    </row>
    <row r="765" spans="1:21" x14ac:dyDescent="0.25">
      <c r="A765" s="21"/>
      <c r="B765" s="22"/>
      <c r="C765" s="23"/>
      <c r="D765" s="24"/>
      <c r="E765" s="25"/>
      <c r="F765" s="25"/>
      <c r="G765" s="26"/>
      <c r="H765" s="27"/>
      <c r="I765" s="28"/>
      <c r="J765" s="29"/>
      <c r="K765" s="30"/>
      <c r="L765" s="30"/>
      <c r="M765" s="24"/>
      <c r="N765" s="25"/>
      <c r="O765" s="25"/>
      <c r="P765" s="26"/>
      <c r="Q765" s="27"/>
      <c r="R765" s="28"/>
      <c r="S765" s="29"/>
      <c r="T765" s="31"/>
      <c r="U765" s="32"/>
    </row>
    <row r="766" spans="1:21" x14ac:dyDescent="0.25">
      <c r="A766" s="33"/>
      <c r="B766" s="33">
        <v>141</v>
      </c>
      <c r="C766" s="34"/>
      <c r="D766" s="35">
        <v>400</v>
      </c>
      <c r="E766" s="36"/>
      <c r="F766" s="37"/>
      <c r="G766" s="38"/>
      <c r="H766" s="38"/>
      <c r="I766" s="38"/>
      <c r="J766" s="38"/>
      <c r="K766" s="38">
        <f>((SUM(H768:H779)*H767)+(SUM(G768:G779)*G767)+(SUM(I768:I779)*I767))/1000</f>
        <v>140.321</v>
      </c>
      <c r="L766" s="38">
        <f>T766*100/M766</f>
        <v>34.898499999999999</v>
      </c>
      <c r="M766" s="35">
        <v>400</v>
      </c>
      <c r="N766" s="36"/>
      <c r="O766" s="37"/>
      <c r="P766" s="38"/>
      <c r="Q766" s="38"/>
      <c r="R766" s="38"/>
      <c r="S766" s="38"/>
      <c r="T766" s="39">
        <f>((SUM(Q768:Q779)*Q767)+(SUM(P768:P779)*P767)+(SUM(R768:R779)*R767))/1000</f>
        <v>139.59399999999999</v>
      </c>
      <c r="U766" s="39">
        <f>T766*100/M766</f>
        <v>34.898499999999999</v>
      </c>
    </row>
    <row r="767" spans="1:21" x14ac:dyDescent="0.25">
      <c r="A767" s="33"/>
      <c r="B767" s="40"/>
      <c r="C767" s="13"/>
      <c r="D767" s="40"/>
      <c r="E767" s="41" t="s">
        <v>19</v>
      </c>
      <c r="F767" s="42"/>
      <c r="G767" s="43">
        <v>220</v>
      </c>
      <c r="H767" s="43">
        <v>224</v>
      </c>
      <c r="I767" s="43">
        <v>221</v>
      </c>
      <c r="J767" s="43"/>
      <c r="K767" s="38"/>
      <c r="L767" s="38"/>
      <c r="M767" s="40"/>
      <c r="N767" s="41" t="s">
        <v>19</v>
      </c>
      <c r="O767" s="42"/>
      <c r="P767" s="43">
        <v>217</v>
      </c>
      <c r="Q767" s="43">
        <v>224</v>
      </c>
      <c r="R767" s="43">
        <v>222</v>
      </c>
      <c r="S767" s="38"/>
      <c r="T767" s="44"/>
      <c r="U767" s="45"/>
    </row>
    <row r="768" spans="1:21" x14ac:dyDescent="0.25">
      <c r="A768" s="33"/>
      <c r="B768" s="40"/>
      <c r="C768" s="13"/>
      <c r="D768" s="40"/>
      <c r="E768" s="46"/>
      <c r="F768" s="47" t="s">
        <v>31</v>
      </c>
      <c r="G768" s="38">
        <v>73</v>
      </c>
      <c r="H768" s="38">
        <v>46</v>
      </c>
      <c r="I768" s="38">
        <v>57</v>
      </c>
      <c r="J768" s="38">
        <v>2</v>
      </c>
      <c r="K768" s="38">
        <f>(G768*$G$7+H768*$H$7+I768*$I$7)/1000</f>
        <v>39.591999999999999</v>
      </c>
      <c r="L768" s="38"/>
      <c r="M768" s="40"/>
      <c r="N768" s="46"/>
      <c r="O768" s="47" t="s">
        <v>35</v>
      </c>
      <c r="P768" s="38">
        <v>28</v>
      </c>
      <c r="Q768" s="38">
        <v>32</v>
      </c>
      <c r="R768" s="38">
        <v>37</v>
      </c>
      <c r="S768" s="38">
        <v>11</v>
      </c>
      <c r="T768" s="44">
        <f t="shared" ref="T768:T779" si="80">(P768*$P$7+Q768*$Q$7+R768*$R$7)/1000</f>
        <v>0</v>
      </c>
      <c r="U768" s="45"/>
    </row>
    <row r="769" spans="1:21" x14ac:dyDescent="0.25">
      <c r="A769" s="33"/>
      <c r="B769" s="40"/>
      <c r="C769" s="13"/>
      <c r="D769" s="40"/>
      <c r="E769" s="46"/>
      <c r="F769" s="47" t="s">
        <v>32</v>
      </c>
      <c r="G769" s="38">
        <v>10</v>
      </c>
      <c r="H769" s="38">
        <v>22</v>
      </c>
      <c r="I769" s="38">
        <v>5</v>
      </c>
      <c r="J769" s="38">
        <v>19</v>
      </c>
      <c r="K769" s="38">
        <f t="shared" ref="K769:K779" si="81">(G769*$G$7+H769*$H$7+I769*$I$7)/1000</f>
        <v>8.2739999999999991</v>
      </c>
      <c r="L769" s="38"/>
      <c r="M769" s="40"/>
      <c r="N769" s="48"/>
      <c r="O769" s="47" t="s">
        <v>22</v>
      </c>
      <c r="P769" s="38"/>
      <c r="Q769" s="38"/>
      <c r="R769" s="38"/>
      <c r="S769" s="38"/>
      <c r="T769" s="44">
        <f t="shared" si="80"/>
        <v>0</v>
      </c>
      <c r="U769" s="45"/>
    </row>
    <row r="770" spans="1:21" x14ac:dyDescent="0.25">
      <c r="A770" s="33"/>
      <c r="B770" s="40"/>
      <c r="C770" s="13"/>
      <c r="D770" s="40"/>
      <c r="E770" s="46"/>
      <c r="F770" s="47" t="s">
        <v>38</v>
      </c>
      <c r="G770" s="38">
        <v>24</v>
      </c>
      <c r="H770" s="38">
        <v>29</v>
      </c>
      <c r="I770" s="38">
        <v>17</v>
      </c>
      <c r="J770" s="38">
        <v>12</v>
      </c>
      <c r="K770" s="38">
        <f t="shared" si="81"/>
        <v>15.704000000000001</v>
      </c>
      <c r="L770" s="38"/>
      <c r="M770" s="40"/>
      <c r="N770" s="46"/>
      <c r="O770" s="47" t="s">
        <v>37</v>
      </c>
      <c r="P770" s="38">
        <v>26</v>
      </c>
      <c r="Q770" s="38">
        <v>20</v>
      </c>
      <c r="R770" s="38">
        <v>32</v>
      </c>
      <c r="S770" s="38">
        <v>19</v>
      </c>
      <c r="T770" s="44">
        <f t="shared" si="80"/>
        <v>0</v>
      </c>
      <c r="U770" s="45"/>
    </row>
    <row r="771" spans="1:21" x14ac:dyDescent="0.25">
      <c r="A771" s="33"/>
      <c r="B771" s="40"/>
      <c r="C771" s="13"/>
      <c r="D771" s="40"/>
      <c r="E771" s="46"/>
      <c r="F771" s="47" t="s">
        <v>40</v>
      </c>
      <c r="G771" s="38">
        <v>25</v>
      </c>
      <c r="H771" s="38">
        <v>17</v>
      </c>
      <c r="I771" s="38">
        <v>7</v>
      </c>
      <c r="J771" s="38">
        <v>10</v>
      </c>
      <c r="K771" s="38">
        <f t="shared" si="81"/>
        <v>11.006</v>
      </c>
      <c r="L771" s="38"/>
      <c r="M771" s="40"/>
      <c r="N771" s="48"/>
      <c r="O771" s="47" t="s">
        <v>25</v>
      </c>
      <c r="P771" s="38">
        <v>17</v>
      </c>
      <c r="Q771" s="38">
        <v>24</v>
      </c>
      <c r="R771" s="38">
        <v>15</v>
      </c>
      <c r="S771" s="38">
        <v>6</v>
      </c>
      <c r="T771" s="44">
        <f t="shared" si="80"/>
        <v>0</v>
      </c>
      <c r="U771" s="45"/>
    </row>
    <row r="772" spans="1:21" x14ac:dyDescent="0.25">
      <c r="A772" s="33"/>
      <c r="B772" s="40"/>
      <c r="C772" s="13"/>
      <c r="D772" s="40"/>
      <c r="E772" s="46"/>
      <c r="F772" s="47" t="s">
        <v>22</v>
      </c>
      <c r="G772" s="38"/>
      <c r="H772" s="38"/>
      <c r="I772" s="38"/>
      <c r="J772" s="38"/>
      <c r="K772" s="38">
        <f t="shared" si="81"/>
        <v>0</v>
      </c>
      <c r="L772" s="38"/>
      <c r="M772" s="40"/>
      <c r="N772" s="46"/>
      <c r="O772" s="47" t="s">
        <v>39</v>
      </c>
      <c r="P772" s="38">
        <v>22</v>
      </c>
      <c r="Q772" s="38">
        <v>24</v>
      </c>
      <c r="R772" s="38">
        <v>15</v>
      </c>
      <c r="S772" s="38">
        <v>4</v>
      </c>
      <c r="T772" s="44">
        <f t="shared" si="80"/>
        <v>0</v>
      </c>
      <c r="U772" s="45"/>
    </row>
    <row r="773" spans="1:21" x14ac:dyDescent="0.25">
      <c r="A773" s="33"/>
      <c r="B773" s="40"/>
      <c r="C773" s="13"/>
      <c r="D773" s="40"/>
      <c r="E773" s="46"/>
      <c r="F773" s="47" t="s">
        <v>22</v>
      </c>
      <c r="G773" s="38"/>
      <c r="H773" s="38"/>
      <c r="I773" s="38"/>
      <c r="J773" s="38"/>
      <c r="K773" s="38">
        <f t="shared" si="81"/>
        <v>0</v>
      </c>
      <c r="L773" s="38"/>
      <c r="M773" s="40"/>
      <c r="N773" s="46"/>
      <c r="O773" s="47" t="s">
        <v>27</v>
      </c>
      <c r="P773" s="38">
        <v>18</v>
      </c>
      <c r="Q773" s="38">
        <v>19</v>
      </c>
      <c r="R773" s="38">
        <v>31</v>
      </c>
      <c r="S773" s="38">
        <v>8</v>
      </c>
      <c r="T773" s="44">
        <f t="shared" si="80"/>
        <v>0</v>
      </c>
      <c r="U773" s="45"/>
    </row>
    <row r="774" spans="1:21" x14ac:dyDescent="0.25">
      <c r="A774" s="33"/>
      <c r="B774" s="40"/>
      <c r="C774" s="13"/>
      <c r="D774" s="40"/>
      <c r="E774" s="46"/>
      <c r="F774" s="47" t="s">
        <v>22</v>
      </c>
      <c r="G774" s="38"/>
      <c r="H774" s="38"/>
      <c r="I774" s="38"/>
      <c r="J774" s="38"/>
      <c r="K774" s="38">
        <f t="shared" si="81"/>
        <v>0</v>
      </c>
      <c r="L774" s="38"/>
      <c r="M774" s="40"/>
      <c r="N774" s="46"/>
      <c r="O774" s="47" t="s">
        <v>28</v>
      </c>
      <c r="P774" s="38">
        <v>80</v>
      </c>
      <c r="Q774" s="38">
        <v>57</v>
      </c>
      <c r="R774" s="38">
        <v>72</v>
      </c>
      <c r="S774" s="38">
        <v>18</v>
      </c>
      <c r="T774" s="44">
        <f t="shared" si="80"/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24</v>
      </c>
      <c r="G775" s="38">
        <v>15</v>
      </c>
      <c r="H775" s="38">
        <v>15</v>
      </c>
      <c r="I775" s="38">
        <v>15</v>
      </c>
      <c r="J775" s="38">
        <v>4</v>
      </c>
      <c r="K775" s="38">
        <f t="shared" si="81"/>
        <v>10.11</v>
      </c>
      <c r="L775" s="38"/>
      <c r="M775" s="40"/>
      <c r="N775" s="46"/>
      <c r="O775" s="47" t="s">
        <v>22</v>
      </c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22</v>
      </c>
      <c r="G776" s="38"/>
      <c r="H776" s="38"/>
      <c r="I776" s="38"/>
      <c r="J776" s="38"/>
      <c r="K776" s="38">
        <f t="shared" si="81"/>
        <v>0</v>
      </c>
      <c r="L776" s="38"/>
      <c r="M776" s="40"/>
      <c r="N776" s="48"/>
      <c r="O776" s="47" t="s">
        <v>43</v>
      </c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26</v>
      </c>
      <c r="G777" s="38">
        <v>44</v>
      </c>
      <c r="H777" s="38">
        <v>27</v>
      </c>
      <c r="I777" s="38">
        <v>37</v>
      </c>
      <c r="J777" s="38">
        <v>15</v>
      </c>
      <c r="K777" s="38">
        <f t="shared" si="81"/>
        <v>24.3</v>
      </c>
      <c r="L777" s="38"/>
      <c r="M777" s="40"/>
      <c r="N777" s="48"/>
      <c r="O777" s="47" t="s">
        <v>44</v>
      </c>
      <c r="P777" s="38">
        <v>3</v>
      </c>
      <c r="Q777" s="38">
        <v>12</v>
      </c>
      <c r="R777" s="38">
        <v>10</v>
      </c>
      <c r="S777" s="38">
        <v>3</v>
      </c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20</v>
      </c>
      <c r="G778" s="38">
        <v>26</v>
      </c>
      <c r="H778" s="38">
        <v>37</v>
      </c>
      <c r="I778" s="38">
        <v>27</v>
      </c>
      <c r="J778" s="38">
        <v>13</v>
      </c>
      <c r="K778" s="38">
        <f t="shared" si="81"/>
        <v>20.192</v>
      </c>
      <c r="L778" s="38"/>
      <c r="M778" s="40"/>
      <c r="N778" s="48"/>
      <c r="O778" s="47" t="s">
        <v>45</v>
      </c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21</v>
      </c>
      <c r="G779" s="38">
        <v>15</v>
      </c>
      <c r="H779" s="38">
        <v>27</v>
      </c>
      <c r="I779" s="38">
        <v>16</v>
      </c>
      <c r="J779" s="38">
        <v>12</v>
      </c>
      <c r="K779" s="38">
        <f t="shared" si="81"/>
        <v>13</v>
      </c>
      <c r="L779" s="38"/>
      <c r="M779" s="40"/>
      <c r="N779" s="49"/>
      <c r="O779" s="47" t="s">
        <v>46</v>
      </c>
      <c r="P779" s="38">
        <v>26</v>
      </c>
      <c r="Q779" s="38">
        <v>7</v>
      </c>
      <c r="R779" s="38">
        <v>5</v>
      </c>
      <c r="S779" s="38">
        <v>22</v>
      </c>
      <c r="T779" s="44">
        <f t="shared" si="80"/>
        <v>0</v>
      </c>
      <c r="U779" s="45"/>
    </row>
    <row r="780" spans="1:21" x14ac:dyDescent="0.25">
      <c r="E780" t="s">
        <v>0</v>
      </c>
      <c r="F780" s="1"/>
      <c r="G780" s="1">
        <v>45633</v>
      </c>
    </row>
    <row r="781" spans="1:21" x14ac:dyDescent="0.25">
      <c r="A781" s="2" t="s">
        <v>1</v>
      </c>
      <c r="B781" s="3" t="s">
        <v>2</v>
      </c>
      <c r="C781" s="3" t="s">
        <v>3</v>
      </c>
      <c r="D781" s="4" t="s">
        <v>4</v>
      </c>
      <c r="E781" s="4"/>
      <c r="F781" s="5"/>
      <c r="G781" s="5"/>
      <c r="H781" s="5"/>
      <c r="I781" s="5"/>
      <c r="J781" s="5"/>
      <c r="K781" s="6" t="s">
        <v>5</v>
      </c>
      <c r="L781" s="7"/>
      <c r="M781" s="4" t="s">
        <v>6</v>
      </c>
      <c r="N781" s="4"/>
      <c r="O781" s="5"/>
      <c r="P781" s="5"/>
      <c r="Q781" s="5"/>
      <c r="R781" s="5"/>
      <c r="S781" s="5"/>
      <c r="T781" s="8" t="s">
        <v>7</v>
      </c>
      <c r="U781" s="9" t="s">
        <v>8</v>
      </c>
    </row>
    <row r="782" spans="1:21" ht="25.5" x14ac:dyDescent="0.25">
      <c r="A782" s="2"/>
      <c r="B782" s="3"/>
      <c r="C782" s="3"/>
      <c r="D782" s="10" t="s">
        <v>9</v>
      </c>
      <c r="E782" s="11" t="s">
        <v>10</v>
      </c>
      <c r="F782" s="11" t="s">
        <v>11</v>
      </c>
      <c r="G782" s="12" t="s">
        <v>12</v>
      </c>
      <c r="H782" s="13"/>
      <c r="I782" s="13"/>
      <c r="J782" s="13"/>
      <c r="K782" s="13"/>
      <c r="L782" s="14" t="s">
        <v>13</v>
      </c>
      <c r="M782" s="10" t="s">
        <v>9</v>
      </c>
      <c r="N782" s="15" t="s">
        <v>14</v>
      </c>
      <c r="O782" s="11" t="s">
        <v>11</v>
      </c>
      <c r="P782" s="12" t="s">
        <v>12</v>
      </c>
      <c r="Q782" s="13"/>
      <c r="R782" s="13"/>
      <c r="S782" s="13"/>
      <c r="T782" s="8"/>
      <c r="U782" s="9"/>
    </row>
    <row r="783" spans="1:21" x14ac:dyDescent="0.25">
      <c r="A783" s="2"/>
      <c r="B783" s="3"/>
      <c r="C783" s="3"/>
      <c r="D783" s="10"/>
      <c r="E783" s="11"/>
      <c r="F783" s="11"/>
      <c r="G783" s="16" t="s">
        <v>15</v>
      </c>
      <c r="H783" s="17" t="s">
        <v>16</v>
      </c>
      <c r="I783" s="18" t="s">
        <v>17</v>
      </c>
      <c r="J783" s="19">
        <v>0</v>
      </c>
      <c r="K783" s="13"/>
      <c r="L783" s="20"/>
      <c r="M783" s="10"/>
      <c r="N783" s="15"/>
      <c r="O783" s="11"/>
      <c r="P783" s="16" t="s">
        <v>15</v>
      </c>
      <c r="Q783" s="17" t="s">
        <v>16</v>
      </c>
      <c r="R783" s="18" t="s">
        <v>17</v>
      </c>
      <c r="S783" s="19">
        <v>0</v>
      </c>
      <c r="T783" s="8"/>
      <c r="U783" s="9"/>
    </row>
    <row r="784" spans="1:21" x14ac:dyDescent="0.25">
      <c r="A784" s="21"/>
      <c r="B784" s="22"/>
      <c r="C784" s="23"/>
      <c r="D784" s="24"/>
      <c r="E784" s="25"/>
      <c r="F784" s="25"/>
      <c r="G784" s="26"/>
      <c r="H784" s="27"/>
      <c r="I784" s="28"/>
      <c r="J784" s="29"/>
      <c r="K784" s="30"/>
      <c r="L784" s="30"/>
      <c r="M784" s="24"/>
      <c r="N784" s="25"/>
      <c r="O784" s="25"/>
      <c r="P784" s="26"/>
      <c r="Q784" s="27"/>
      <c r="R784" s="28"/>
      <c r="S784" s="29"/>
      <c r="T784" s="31"/>
      <c r="U784" s="32"/>
    </row>
    <row r="785" spans="1:21" x14ac:dyDescent="0.25">
      <c r="A785" s="33"/>
      <c r="B785" s="33">
        <v>142</v>
      </c>
      <c r="C785" s="34"/>
      <c r="D785" s="35">
        <v>400</v>
      </c>
      <c r="E785" s="36"/>
      <c r="F785" s="37"/>
      <c r="G785" s="38"/>
      <c r="H785" s="38"/>
      <c r="I785" s="38"/>
      <c r="J785" s="38"/>
      <c r="K785" s="38">
        <f>((SUM(H787:H798)*Q786)+(SUM(G787:G798)*P786)+(SUM(I787:I798)*R786))/1000</f>
        <v>0</v>
      </c>
      <c r="L785" s="38">
        <f>T785*100/M785</f>
        <v>0</v>
      </c>
      <c r="M785" s="35">
        <v>630</v>
      </c>
      <c r="N785" s="36"/>
      <c r="O785" s="37"/>
      <c r="P785" s="38"/>
      <c r="Q785" s="38"/>
      <c r="R785" s="38"/>
      <c r="S785" s="38"/>
      <c r="T785" s="39">
        <f>((SUM(Q787:Q798)*Q786)+(SUM(P787:P798)*P786)+(SUM(R787:R798)*R786))/1000</f>
        <v>0</v>
      </c>
      <c r="U785" s="39">
        <f>T785*100/M785</f>
        <v>0</v>
      </c>
    </row>
    <row r="786" spans="1:21" x14ac:dyDescent="0.25">
      <c r="A786" s="33"/>
      <c r="B786" s="40"/>
      <c r="C786" s="13"/>
      <c r="D786" s="40"/>
      <c r="E786" s="41" t="s">
        <v>19</v>
      </c>
      <c r="F786" s="42"/>
      <c r="G786" s="43">
        <v>232</v>
      </c>
      <c r="H786" s="43">
        <v>230</v>
      </c>
      <c r="I786" s="43">
        <v>231</v>
      </c>
      <c r="J786" s="43"/>
      <c r="K786" s="38"/>
      <c r="L786" s="38"/>
      <c r="M786" s="40"/>
      <c r="N786" s="41" t="s">
        <v>19</v>
      </c>
      <c r="O786" s="42"/>
      <c r="P786" s="43"/>
      <c r="Q786" s="43"/>
      <c r="R786" s="43"/>
      <c r="S786" s="38"/>
      <c r="T786" s="44"/>
      <c r="U786" s="45"/>
    </row>
    <row r="787" spans="1:21" x14ac:dyDescent="0.25">
      <c r="A787" s="33"/>
      <c r="B787" s="40"/>
      <c r="C787" s="13"/>
      <c r="D787" s="40"/>
      <c r="E787" s="46"/>
      <c r="F787" s="47" t="s">
        <v>22</v>
      </c>
      <c r="G787" s="38"/>
      <c r="H787" s="38"/>
      <c r="I787" s="38"/>
      <c r="J787" s="38"/>
      <c r="K787" s="38">
        <f>(G787*$G$7+H787*$H$7+I787*$I$7)/1000</f>
        <v>0</v>
      </c>
      <c r="L787" s="38"/>
      <c r="M787" s="40"/>
      <c r="N787" s="46"/>
      <c r="O787" s="47" t="s">
        <v>35</v>
      </c>
      <c r="P787" s="38">
        <v>33</v>
      </c>
      <c r="Q787" s="38">
        <v>36</v>
      </c>
      <c r="R787" s="38">
        <v>17</v>
      </c>
      <c r="S787" s="38">
        <v>12</v>
      </c>
      <c r="T787" s="44">
        <f t="shared" ref="T787:T798" si="82">(P787*$P$7+Q787*$Q$7+R787*$R$7)/1000</f>
        <v>0</v>
      </c>
      <c r="U787" s="45"/>
    </row>
    <row r="788" spans="1:21" x14ac:dyDescent="0.25">
      <c r="A788" s="33"/>
      <c r="B788" s="40"/>
      <c r="C788" s="13"/>
      <c r="D788" s="40"/>
      <c r="E788" s="46"/>
      <c r="F788" s="47" t="s">
        <v>31</v>
      </c>
      <c r="G788" s="38"/>
      <c r="H788" s="38"/>
      <c r="I788" s="38"/>
      <c r="J788" s="38"/>
      <c r="K788" s="38">
        <f t="shared" ref="K788:K798" si="83">(G788*$G$7+H788*$H$7+I788*$I$7)/1000</f>
        <v>0</v>
      </c>
      <c r="L788" s="38"/>
      <c r="M788" s="40"/>
      <c r="N788" s="48"/>
      <c r="O788" s="47" t="s">
        <v>23</v>
      </c>
      <c r="P788" s="38">
        <v>72</v>
      </c>
      <c r="Q788" s="38">
        <v>50</v>
      </c>
      <c r="R788" s="38">
        <v>50</v>
      </c>
      <c r="S788" s="38">
        <v>25</v>
      </c>
      <c r="T788" s="44">
        <f t="shared" si="82"/>
        <v>0</v>
      </c>
      <c r="U788" s="45"/>
    </row>
    <row r="789" spans="1:21" x14ac:dyDescent="0.25">
      <c r="A789" s="33"/>
      <c r="B789" s="40"/>
      <c r="C789" s="13"/>
      <c r="D789" s="40"/>
      <c r="E789" s="46"/>
      <c r="F789" s="47" t="s">
        <v>22</v>
      </c>
      <c r="G789" s="38"/>
      <c r="H789" s="38"/>
      <c r="I789" s="38"/>
      <c r="J789" s="38"/>
      <c r="K789" s="38">
        <f t="shared" si="83"/>
        <v>0</v>
      </c>
      <c r="L789" s="38"/>
      <c r="M789" s="40"/>
      <c r="N789" s="46"/>
      <c r="O789" s="47" t="s">
        <v>37</v>
      </c>
      <c r="P789" s="38">
        <v>15</v>
      </c>
      <c r="Q789" s="38">
        <v>18</v>
      </c>
      <c r="R789" s="38">
        <v>18</v>
      </c>
      <c r="S789" s="38">
        <v>6</v>
      </c>
      <c r="T789" s="44">
        <f t="shared" si="82"/>
        <v>0</v>
      </c>
      <c r="U789" s="45"/>
    </row>
    <row r="790" spans="1:21" x14ac:dyDescent="0.25">
      <c r="A790" s="33"/>
      <c r="B790" s="40"/>
      <c r="C790" s="13"/>
      <c r="D790" s="40"/>
      <c r="E790" s="46"/>
      <c r="F790" s="47" t="s">
        <v>32</v>
      </c>
      <c r="G790" s="38">
        <v>15</v>
      </c>
      <c r="H790" s="38">
        <v>1</v>
      </c>
      <c r="I790" s="38">
        <v>0</v>
      </c>
      <c r="J790" s="38">
        <v>13</v>
      </c>
      <c r="K790" s="38">
        <f t="shared" si="83"/>
        <v>3.6120000000000001</v>
      </c>
      <c r="L790" s="38"/>
      <c r="M790" s="40"/>
      <c r="N790" s="48"/>
      <c r="O790" s="47" t="s">
        <v>25</v>
      </c>
      <c r="P790" s="38">
        <v>9</v>
      </c>
      <c r="Q790" s="38">
        <v>6</v>
      </c>
      <c r="R790" s="38">
        <v>12</v>
      </c>
      <c r="S790" s="38">
        <v>2</v>
      </c>
      <c r="T790" s="44">
        <f t="shared" si="82"/>
        <v>0</v>
      </c>
      <c r="U790" s="45"/>
    </row>
    <row r="791" spans="1:21" x14ac:dyDescent="0.25">
      <c r="A791" s="33"/>
      <c r="B791" s="40"/>
      <c r="C791" s="13"/>
      <c r="D791" s="40"/>
      <c r="E791" s="46"/>
      <c r="F791" s="47" t="s">
        <v>38</v>
      </c>
      <c r="G791" s="38">
        <v>20</v>
      </c>
      <c r="H791" s="38">
        <v>15</v>
      </c>
      <c r="I791" s="38">
        <v>13</v>
      </c>
      <c r="J791" s="38">
        <v>10</v>
      </c>
      <c r="K791" s="38">
        <f t="shared" si="83"/>
        <v>10.788</v>
      </c>
      <c r="L791" s="38"/>
      <c r="M791" s="40"/>
      <c r="N791" s="46"/>
      <c r="O791" s="47" t="s">
        <v>39</v>
      </c>
      <c r="P791" s="38">
        <v>22</v>
      </c>
      <c r="Q791" s="38">
        <v>20</v>
      </c>
      <c r="R791" s="38">
        <v>26</v>
      </c>
      <c r="S791" s="38">
        <v>6</v>
      </c>
      <c r="T791" s="44">
        <f t="shared" si="82"/>
        <v>0</v>
      </c>
      <c r="U791" s="45"/>
    </row>
    <row r="792" spans="1:21" x14ac:dyDescent="0.25">
      <c r="A792" s="33"/>
      <c r="B792" s="40"/>
      <c r="C792" s="13"/>
      <c r="D792" s="40"/>
      <c r="E792" s="46"/>
      <c r="F792" s="47" t="s">
        <v>33</v>
      </c>
      <c r="G792" s="38">
        <v>25</v>
      </c>
      <c r="H792" s="38">
        <v>20</v>
      </c>
      <c r="I792" s="38">
        <v>11</v>
      </c>
      <c r="J792" s="38">
        <v>12</v>
      </c>
      <c r="K792" s="38">
        <f t="shared" si="83"/>
        <v>12.576000000000001</v>
      </c>
      <c r="L792" s="38"/>
      <c r="M792" s="40"/>
      <c r="N792" s="46"/>
      <c r="O792" s="47" t="s">
        <v>27</v>
      </c>
      <c r="P792" s="38">
        <v>17</v>
      </c>
      <c r="Q792" s="38">
        <v>16</v>
      </c>
      <c r="R792" s="38">
        <v>25</v>
      </c>
      <c r="S792" s="38">
        <v>2</v>
      </c>
      <c r="T792" s="44">
        <f t="shared" si="82"/>
        <v>0</v>
      </c>
      <c r="U792" s="45"/>
    </row>
    <row r="793" spans="1:21" x14ac:dyDescent="0.25">
      <c r="A793" s="33"/>
      <c r="B793" s="40"/>
      <c r="C793" s="13"/>
      <c r="D793" s="40"/>
      <c r="E793" s="46"/>
      <c r="F793" s="47" t="s">
        <v>40</v>
      </c>
      <c r="G793" s="38">
        <v>3</v>
      </c>
      <c r="H793" s="38">
        <v>0</v>
      </c>
      <c r="I793" s="38">
        <v>1</v>
      </c>
      <c r="J793" s="38">
        <v>1</v>
      </c>
      <c r="K793" s="38">
        <f t="shared" si="83"/>
        <v>0.90400000000000003</v>
      </c>
      <c r="L793" s="38"/>
      <c r="M793" s="40"/>
      <c r="N793" s="46"/>
      <c r="O793" s="47" t="s">
        <v>28</v>
      </c>
      <c r="P793" s="38">
        <v>78</v>
      </c>
      <c r="Q793" s="38">
        <v>70</v>
      </c>
      <c r="R793" s="38">
        <v>51</v>
      </c>
      <c r="S793" s="38">
        <v>18</v>
      </c>
      <c r="T793" s="44">
        <f t="shared" si="82"/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24</v>
      </c>
      <c r="G794" s="38"/>
      <c r="H794" s="38"/>
      <c r="I794" s="38"/>
      <c r="J794" s="38"/>
      <c r="K794" s="38">
        <f t="shared" si="83"/>
        <v>0</v>
      </c>
      <c r="L794" s="38"/>
      <c r="M794" s="40"/>
      <c r="N794" s="46"/>
      <c r="O794" s="47" t="s">
        <v>22</v>
      </c>
      <c r="P794" s="38"/>
      <c r="Q794" s="38"/>
      <c r="R794" s="38"/>
      <c r="S794" s="38"/>
      <c r="T794" s="44">
        <f t="shared" si="82"/>
        <v>0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22</v>
      </c>
      <c r="G795" s="38"/>
      <c r="H795" s="38"/>
      <c r="I795" s="38"/>
      <c r="J795" s="38"/>
      <c r="K795" s="38">
        <f t="shared" si="83"/>
        <v>0</v>
      </c>
      <c r="L795" s="38"/>
      <c r="M795" s="40"/>
      <c r="N795" s="48"/>
      <c r="O795" s="47" t="s">
        <v>22</v>
      </c>
      <c r="P795" s="38"/>
      <c r="Q795" s="38"/>
      <c r="R795" s="38"/>
      <c r="S795" s="38"/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 t="s">
        <v>26</v>
      </c>
      <c r="G796" s="38">
        <v>46</v>
      </c>
      <c r="H796" s="38">
        <v>10</v>
      </c>
      <c r="I796" s="38">
        <v>75</v>
      </c>
      <c r="J796" s="38">
        <v>16</v>
      </c>
      <c r="K796" s="38">
        <f t="shared" si="83"/>
        <v>29.565999999999999</v>
      </c>
      <c r="L796" s="38"/>
      <c r="M796" s="40"/>
      <c r="N796" s="48"/>
      <c r="O796" s="47" t="s">
        <v>22</v>
      </c>
      <c r="P796" s="38"/>
      <c r="Q796" s="38"/>
      <c r="R796" s="38"/>
      <c r="S796" s="38"/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 t="s">
        <v>20</v>
      </c>
      <c r="G797" s="38">
        <v>12</v>
      </c>
      <c r="H797" s="38">
        <v>7</v>
      </c>
      <c r="I797" s="38">
        <v>43</v>
      </c>
      <c r="J797" s="38">
        <v>35</v>
      </c>
      <c r="K797" s="38">
        <f t="shared" si="83"/>
        <v>13.984</v>
      </c>
      <c r="L797" s="38"/>
      <c r="M797" s="40"/>
      <c r="N797" s="48"/>
      <c r="O797" s="47" t="s">
        <v>22</v>
      </c>
      <c r="P797" s="38"/>
      <c r="Q797" s="38"/>
      <c r="R797" s="38"/>
      <c r="S797" s="38"/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 t="s">
        <v>21</v>
      </c>
      <c r="G798" s="38">
        <v>9</v>
      </c>
      <c r="H798" s="38">
        <v>13</v>
      </c>
      <c r="I798" s="38">
        <v>12</v>
      </c>
      <c r="J798" s="38">
        <v>9</v>
      </c>
      <c r="K798" s="38">
        <f t="shared" si="83"/>
        <v>7.6319999999999997</v>
      </c>
      <c r="L798" s="38"/>
      <c r="M798" s="40"/>
      <c r="N798" s="49"/>
      <c r="O798" s="47" t="s">
        <v>22</v>
      </c>
      <c r="P798" s="38"/>
      <c r="Q798" s="38"/>
      <c r="R798" s="38"/>
      <c r="S798" s="38"/>
      <c r="T798" s="44">
        <f t="shared" si="82"/>
        <v>0</v>
      </c>
      <c r="U798" s="45"/>
    </row>
    <row r="799" spans="1:21" x14ac:dyDescent="0.25">
      <c r="E799" t="s">
        <v>0</v>
      </c>
      <c r="F799" s="1"/>
      <c r="G799" s="1">
        <v>45633</v>
      </c>
    </row>
    <row r="800" spans="1:21" x14ac:dyDescent="0.25">
      <c r="A800" s="2" t="s">
        <v>1</v>
      </c>
      <c r="B800" s="3" t="s">
        <v>2</v>
      </c>
      <c r="C800" s="3" t="s">
        <v>3</v>
      </c>
      <c r="D800" s="4" t="s">
        <v>4</v>
      </c>
      <c r="E800" s="4"/>
      <c r="F800" s="5"/>
      <c r="G800" s="5"/>
      <c r="H800" s="5"/>
      <c r="I800" s="5"/>
      <c r="J800" s="5"/>
      <c r="K800" s="6" t="s">
        <v>5</v>
      </c>
      <c r="L800" s="7"/>
      <c r="M800" s="4" t="s">
        <v>6</v>
      </c>
      <c r="N800" s="4"/>
      <c r="O800" s="5"/>
      <c r="P800" s="5"/>
      <c r="Q800" s="5"/>
      <c r="R800" s="5"/>
      <c r="S800" s="5"/>
      <c r="T800" s="8" t="s">
        <v>7</v>
      </c>
      <c r="U800" s="9" t="s">
        <v>8</v>
      </c>
    </row>
    <row r="801" spans="1:21" ht="25.5" x14ac:dyDescent="0.25">
      <c r="A801" s="2"/>
      <c r="B801" s="3"/>
      <c r="C801" s="3"/>
      <c r="D801" s="10" t="s">
        <v>9</v>
      </c>
      <c r="E801" s="11" t="s">
        <v>10</v>
      </c>
      <c r="F801" s="11" t="s">
        <v>11</v>
      </c>
      <c r="G801" s="12" t="s">
        <v>12</v>
      </c>
      <c r="H801" s="13"/>
      <c r="I801" s="13"/>
      <c r="J801" s="13"/>
      <c r="K801" s="13"/>
      <c r="L801" s="14" t="s">
        <v>13</v>
      </c>
      <c r="M801" s="10" t="s">
        <v>9</v>
      </c>
      <c r="N801" s="15" t="s">
        <v>14</v>
      </c>
      <c r="O801" s="11" t="s">
        <v>11</v>
      </c>
      <c r="P801" s="12" t="s">
        <v>12</v>
      </c>
      <c r="Q801" s="13"/>
      <c r="R801" s="13"/>
      <c r="S801" s="13"/>
      <c r="T801" s="8"/>
      <c r="U801" s="9"/>
    </row>
    <row r="802" spans="1:21" x14ac:dyDescent="0.25">
      <c r="A802" s="2"/>
      <c r="B802" s="3"/>
      <c r="C802" s="3"/>
      <c r="D802" s="10"/>
      <c r="E802" s="11"/>
      <c r="F802" s="11"/>
      <c r="G802" s="16" t="s">
        <v>15</v>
      </c>
      <c r="H802" s="17" t="s">
        <v>16</v>
      </c>
      <c r="I802" s="18" t="s">
        <v>17</v>
      </c>
      <c r="J802" s="19">
        <v>0</v>
      </c>
      <c r="K802" s="13"/>
      <c r="L802" s="20"/>
      <c r="M802" s="10"/>
      <c r="N802" s="15"/>
      <c r="O802" s="11"/>
      <c r="P802" s="16" t="s">
        <v>15</v>
      </c>
      <c r="Q802" s="17" t="s">
        <v>16</v>
      </c>
      <c r="R802" s="18" t="s">
        <v>17</v>
      </c>
      <c r="S802" s="19">
        <v>0</v>
      </c>
      <c r="T802" s="8"/>
      <c r="U802" s="9"/>
    </row>
    <row r="803" spans="1:21" x14ac:dyDescent="0.25">
      <c r="A803" s="21"/>
      <c r="B803" s="22"/>
      <c r="C803" s="23"/>
      <c r="D803" s="24"/>
      <c r="E803" s="25"/>
      <c r="F803" s="25"/>
      <c r="G803" s="26"/>
      <c r="H803" s="27"/>
      <c r="I803" s="28"/>
      <c r="J803" s="29"/>
      <c r="K803" s="30"/>
      <c r="L803" s="30"/>
      <c r="M803" s="24"/>
      <c r="N803" s="25"/>
      <c r="O803" s="25"/>
      <c r="P803" s="26"/>
      <c r="Q803" s="27"/>
      <c r="R803" s="28"/>
      <c r="S803" s="29"/>
      <c r="T803" s="31"/>
      <c r="U803" s="32"/>
    </row>
    <row r="804" spans="1:21" x14ac:dyDescent="0.25">
      <c r="A804" s="33"/>
      <c r="B804" s="33">
        <v>143</v>
      </c>
      <c r="C804" s="34"/>
      <c r="D804" s="35">
        <v>1000</v>
      </c>
      <c r="E804" s="36"/>
      <c r="F804" s="37"/>
      <c r="G804" s="38"/>
      <c r="H804" s="38"/>
      <c r="I804" s="38"/>
      <c r="J804" s="38"/>
      <c r="K804" s="38">
        <f>((SUM(H806:H817)*H805)+(SUM(G806:G817)*G805)+(SUM(I806:I817)*I805))/1000</f>
        <v>210.922</v>
      </c>
      <c r="L804" s="38">
        <f>T804*100/M804</f>
        <v>12.532999999999999</v>
      </c>
      <c r="M804" s="35">
        <v>1000</v>
      </c>
      <c r="N804" s="36"/>
      <c r="O804" s="37"/>
      <c r="P804" s="38"/>
      <c r="Q804" s="38"/>
      <c r="R804" s="38"/>
      <c r="S804" s="38"/>
      <c r="T804" s="39">
        <f>((SUM(Q806:Q817)*Q805)+(SUM(P806:P817)*P805)+(SUM(R806:R817)*R805))/1000</f>
        <v>125.33</v>
      </c>
      <c r="U804" s="39">
        <f>T804*100/M804</f>
        <v>12.532999999999999</v>
      </c>
    </row>
    <row r="805" spans="1:21" x14ac:dyDescent="0.25">
      <c r="A805" s="33"/>
      <c r="B805" s="40"/>
      <c r="C805" s="13"/>
      <c r="D805" s="40"/>
      <c r="E805" s="41" t="s">
        <v>19</v>
      </c>
      <c r="F805" s="42"/>
      <c r="G805" s="43">
        <v>230</v>
      </c>
      <c r="H805" s="43">
        <v>231</v>
      </c>
      <c r="I805" s="43">
        <v>232</v>
      </c>
      <c r="J805" s="43"/>
      <c r="K805" s="38"/>
      <c r="L805" s="38"/>
      <c r="M805" s="40"/>
      <c r="N805" s="41" t="s">
        <v>19</v>
      </c>
      <c r="O805" s="42"/>
      <c r="P805" s="43">
        <v>226</v>
      </c>
      <c r="Q805" s="43">
        <v>226</v>
      </c>
      <c r="R805" s="43">
        <v>227</v>
      </c>
      <c r="S805" s="38"/>
      <c r="T805" s="44"/>
      <c r="U805" s="45"/>
    </row>
    <row r="806" spans="1:21" x14ac:dyDescent="0.25">
      <c r="A806" s="33"/>
      <c r="B806" s="40"/>
      <c r="C806" s="13"/>
      <c r="D806" s="40"/>
      <c r="E806" s="46"/>
      <c r="F806" s="47" t="s">
        <v>30</v>
      </c>
      <c r="G806" s="38">
        <v>2</v>
      </c>
      <c r="H806" s="38">
        <v>3</v>
      </c>
      <c r="I806" s="38">
        <v>2</v>
      </c>
      <c r="J806" s="38">
        <v>2</v>
      </c>
      <c r="K806" s="38">
        <f>(G806*$G$7+H806*$H$7+I806*$I$7)/1000</f>
        <v>1.57</v>
      </c>
      <c r="L806" s="38"/>
      <c r="M806" s="40"/>
      <c r="N806" s="46"/>
      <c r="O806" s="47" t="s">
        <v>25</v>
      </c>
      <c r="P806" s="38">
        <v>1</v>
      </c>
      <c r="Q806" s="38">
        <v>0</v>
      </c>
      <c r="R806" s="38">
        <v>7</v>
      </c>
      <c r="S806" s="38">
        <v>2</v>
      </c>
      <c r="T806" s="44">
        <f t="shared" ref="T806:T817" si="84">(P806*$P$7+Q806*$Q$7+R806*$R$7)/1000</f>
        <v>0</v>
      </c>
      <c r="U806" s="45"/>
    </row>
    <row r="807" spans="1:21" x14ac:dyDescent="0.25">
      <c r="A807" s="33"/>
      <c r="B807" s="40"/>
      <c r="C807" s="13"/>
      <c r="D807" s="40"/>
      <c r="E807" s="46"/>
      <c r="F807" s="47" t="s">
        <v>31</v>
      </c>
      <c r="G807" s="38">
        <v>10</v>
      </c>
      <c r="H807" s="38">
        <v>10</v>
      </c>
      <c r="I807" s="38">
        <v>28</v>
      </c>
      <c r="J807" s="38">
        <v>15</v>
      </c>
      <c r="K807" s="38">
        <f t="shared" ref="K807:K817" si="85">(G807*$G$7+H807*$H$7+I807*$I$7)/1000</f>
        <v>10.808</v>
      </c>
      <c r="L807" s="38"/>
      <c r="M807" s="40"/>
      <c r="N807" s="48"/>
      <c r="O807" s="47" t="s">
        <v>39</v>
      </c>
      <c r="P807" s="38">
        <v>12</v>
      </c>
      <c r="Q807" s="38">
        <v>15</v>
      </c>
      <c r="R807" s="38">
        <v>12</v>
      </c>
      <c r="S807" s="38">
        <v>2</v>
      </c>
      <c r="T807" s="44">
        <f t="shared" si="84"/>
        <v>0</v>
      </c>
      <c r="U807" s="45"/>
    </row>
    <row r="808" spans="1:21" x14ac:dyDescent="0.25">
      <c r="A808" s="33"/>
      <c r="B808" s="40"/>
      <c r="C808" s="13"/>
      <c r="D808" s="40"/>
      <c r="E808" s="46"/>
      <c r="F808" s="47" t="s">
        <v>32</v>
      </c>
      <c r="G808" s="38">
        <v>5</v>
      </c>
      <c r="H808" s="38">
        <v>7</v>
      </c>
      <c r="I808" s="38">
        <v>27</v>
      </c>
      <c r="J808" s="38">
        <v>18</v>
      </c>
      <c r="K808" s="38">
        <f t="shared" si="85"/>
        <v>8.7859999999999996</v>
      </c>
      <c r="L808" s="38"/>
      <c r="M808" s="40"/>
      <c r="N808" s="46"/>
      <c r="O808" s="47" t="s">
        <v>28</v>
      </c>
      <c r="P808" s="38">
        <v>11</v>
      </c>
      <c r="Q808" s="38">
        <v>5</v>
      </c>
      <c r="R808" s="38">
        <v>12</v>
      </c>
      <c r="S808" s="38">
        <v>9</v>
      </c>
      <c r="T808" s="44">
        <f t="shared" si="84"/>
        <v>0</v>
      </c>
      <c r="U808" s="45"/>
    </row>
    <row r="809" spans="1:21" x14ac:dyDescent="0.25">
      <c r="A809" s="33"/>
      <c r="B809" s="40"/>
      <c r="C809" s="13"/>
      <c r="D809" s="40"/>
      <c r="E809" s="46"/>
      <c r="F809" s="47" t="s">
        <v>38</v>
      </c>
      <c r="G809" s="38">
        <v>24</v>
      </c>
      <c r="H809" s="38">
        <v>0</v>
      </c>
      <c r="I809" s="38">
        <v>26</v>
      </c>
      <c r="J809" s="38">
        <v>15</v>
      </c>
      <c r="K809" s="38">
        <f t="shared" si="85"/>
        <v>11.3</v>
      </c>
      <c r="L809" s="38"/>
      <c r="M809" s="40"/>
      <c r="N809" s="48"/>
      <c r="O809" s="47" t="s">
        <v>41</v>
      </c>
      <c r="P809" s="38"/>
      <c r="Q809" s="38"/>
      <c r="R809" s="38"/>
      <c r="S809" s="38"/>
      <c r="T809" s="44">
        <f t="shared" si="84"/>
        <v>0</v>
      </c>
      <c r="U809" s="45"/>
    </row>
    <row r="810" spans="1:21" x14ac:dyDescent="0.25">
      <c r="A810" s="33"/>
      <c r="B810" s="40"/>
      <c r="C810" s="13"/>
      <c r="D810" s="40"/>
      <c r="E810" s="46"/>
      <c r="F810" s="47" t="s">
        <v>33</v>
      </c>
      <c r="G810" s="38">
        <v>130</v>
      </c>
      <c r="H810" s="38">
        <v>90</v>
      </c>
      <c r="I810" s="38">
        <v>87</v>
      </c>
      <c r="J810" s="38">
        <v>33</v>
      </c>
      <c r="K810" s="38">
        <f t="shared" si="85"/>
        <v>69.022000000000006</v>
      </c>
      <c r="L810" s="38"/>
      <c r="M810" s="40"/>
      <c r="N810" s="46"/>
      <c r="O810" s="47" t="s">
        <v>43</v>
      </c>
      <c r="P810" s="38">
        <v>7</v>
      </c>
      <c r="Q810" s="38">
        <v>20</v>
      </c>
      <c r="R810" s="38">
        <v>0</v>
      </c>
      <c r="S810" s="38">
        <v>12</v>
      </c>
      <c r="T810" s="44">
        <f t="shared" si="84"/>
        <v>0</v>
      </c>
      <c r="U810" s="45"/>
    </row>
    <row r="811" spans="1:21" x14ac:dyDescent="0.25">
      <c r="A811" s="33"/>
      <c r="B811" s="40"/>
      <c r="C811" s="13"/>
      <c r="D811" s="40"/>
      <c r="E811" s="46"/>
      <c r="F811" s="47" t="s">
        <v>24</v>
      </c>
      <c r="G811" s="38">
        <v>17</v>
      </c>
      <c r="H811" s="38">
        <v>30</v>
      </c>
      <c r="I811" s="38">
        <v>22</v>
      </c>
      <c r="J811" s="38">
        <v>19</v>
      </c>
      <c r="K811" s="38">
        <f t="shared" si="85"/>
        <v>15.474</v>
      </c>
      <c r="L811" s="38"/>
      <c r="M811" s="40"/>
      <c r="N811" s="46"/>
      <c r="O811" s="47" t="s">
        <v>44</v>
      </c>
      <c r="P811" s="38">
        <v>21</v>
      </c>
      <c r="Q811" s="38">
        <v>44</v>
      </c>
      <c r="R811" s="38">
        <v>19</v>
      </c>
      <c r="S811" s="38">
        <v>18</v>
      </c>
      <c r="T811" s="44">
        <f t="shared" si="84"/>
        <v>0</v>
      </c>
      <c r="U811" s="45"/>
    </row>
    <row r="812" spans="1:21" x14ac:dyDescent="0.25">
      <c r="A812" s="33"/>
      <c r="B812" s="40"/>
      <c r="C812" s="13"/>
      <c r="D812" s="40"/>
      <c r="E812" s="46"/>
      <c r="F812" s="47" t="s">
        <v>42</v>
      </c>
      <c r="G812" s="38">
        <v>12</v>
      </c>
      <c r="H812" s="38">
        <v>12</v>
      </c>
      <c r="I812" s="38">
        <v>9</v>
      </c>
      <c r="J812" s="38">
        <v>4</v>
      </c>
      <c r="K812" s="38">
        <f t="shared" si="85"/>
        <v>7.41</v>
      </c>
      <c r="L812" s="38"/>
      <c r="M812" s="40"/>
      <c r="N812" s="46"/>
      <c r="O812" s="47" t="s">
        <v>46</v>
      </c>
      <c r="P812" s="38">
        <v>32</v>
      </c>
      <c r="Q812" s="38">
        <v>32</v>
      </c>
      <c r="R812" s="38">
        <v>12</v>
      </c>
      <c r="S812" s="38">
        <v>4</v>
      </c>
      <c r="T812" s="44">
        <f t="shared" si="84"/>
        <v>0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26</v>
      </c>
      <c r="G813" s="38">
        <v>35</v>
      </c>
      <c r="H813" s="38">
        <v>38</v>
      </c>
      <c r="I813" s="38">
        <v>32</v>
      </c>
      <c r="J813" s="38">
        <v>15</v>
      </c>
      <c r="K813" s="38">
        <f t="shared" si="85"/>
        <v>23.577999999999999</v>
      </c>
      <c r="L813" s="38"/>
      <c r="M813" s="40"/>
      <c r="N813" s="46"/>
      <c r="O813" s="47" t="s">
        <v>63</v>
      </c>
      <c r="P813" s="38">
        <v>87</v>
      </c>
      <c r="Q813" s="38">
        <v>39</v>
      </c>
      <c r="R813" s="38">
        <v>32</v>
      </c>
      <c r="S813" s="38">
        <v>52</v>
      </c>
      <c r="T813" s="44">
        <f t="shared" si="84"/>
        <v>0</v>
      </c>
      <c r="U813" s="45"/>
    </row>
    <row r="814" spans="1:21" x14ac:dyDescent="0.25">
      <c r="A814" s="33"/>
      <c r="B814" s="40"/>
      <c r="C814" s="13"/>
      <c r="D814" s="40"/>
      <c r="E814" s="46"/>
      <c r="F814" s="47" t="s">
        <v>20</v>
      </c>
      <c r="G814" s="38">
        <v>35</v>
      </c>
      <c r="H814" s="38">
        <v>30</v>
      </c>
      <c r="I814" s="38">
        <v>51</v>
      </c>
      <c r="J814" s="38">
        <v>10</v>
      </c>
      <c r="K814" s="38">
        <f t="shared" si="85"/>
        <v>26.096</v>
      </c>
      <c r="L814" s="38"/>
      <c r="M814" s="40"/>
      <c r="N814" s="48"/>
      <c r="O814" s="47" t="s">
        <v>57</v>
      </c>
      <c r="P814" s="38">
        <v>19</v>
      </c>
      <c r="Q814" s="38">
        <v>29</v>
      </c>
      <c r="R814" s="38">
        <v>5</v>
      </c>
      <c r="S814" s="38">
        <v>18</v>
      </c>
      <c r="T814" s="44">
        <f t="shared" si="84"/>
        <v>0</v>
      </c>
      <c r="U814" s="45"/>
    </row>
    <row r="815" spans="1:21" x14ac:dyDescent="0.25">
      <c r="A815" s="33"/>
      <c r="B815" s="40"/>
      <c r="C815" s="13"/>
      <c r="D815" s="40"/>
      <c r="E815" s="46"/>
      <c r="F815" s="47" t="s">
        <v>21</v>
      </c>
      <c r="G815" s="38">
        <v>32</v>
      </c>
      <c r="H815" s="38">
        <v>22</v>
      </c>
      <c r="I815" s="38">
        <v>27</v>
      </c>
      <c r="J815" s="38">
        <v>5</v>
      </c>
      <c r="K815" s="38">
        <f t="shared" si="85"/>
        <v>18.218</v>
      </c>
      <c r="L815" s="38"/>
      <c r="M815" s="40"/>
      <c r="N815" s="48"/>
      <c r="O815" s="47" t="s">
        <v>67</v>
      </c>
      <c r="P815" s="38">
        <v>1</v>
      </c>
      <c r="Q815" s="38">
        <v>0</v>
      </c>
      <c r="R815" s="38">
        <v>0</v>
      </c>
      <c r="S815" s="38">
        <v>1</v>
      </c>
      <c r="T815" s="44">
        <f t="shared" si="84"/>
        <v>0</v>
      </c>
      <c r="U815" s="45"/>
    </row>
    <row r="816" spans="1:21" x14ac:dyDescent="0.25">
      <c r="A816" s="33"/>
      <c r="B816" s="40"/>
      <c r="C816" s="13"/>
      <c r="D816" s="40"/>
      <c r="E816" s="46"/>
      <c r="F816" s="47" t="s">
        <v>35</v>
      </c>
      <c r="G816" s="38">
        <v>17</v>
      </c>
      <c r="H816" s="38">
        <v>14</v>
      </c>
      <c r="I816" s="38">
        <v>27</v>
      </c>
      <c r="J816" s="38">
        <v>11</v>
      </c>
      <c r="K816" s="38">
        <f t="shared" si="85"/>
        <v>13.052</v>
      </c>
      <c r="L816" s="38"/>
      <c r="M816" s="40"/>
      <c r="N816" s="48"/>
      <c r="O816" s="47" t="s">
        <v>68</v>
      </c>
      <c r="P816" s="38">
        <v>38</v>
      </c>
      <c r="Q816" s="38">
        <v>15</v>
      </c>
      <c r="R816" s="38">
        <v>27</v>
      </c>
      <c r="S816" s="38">
        <v>15</v>
      </c>
      <c r="T816" s="44">
        <f t="shared" si="84"/>
        <v>0</v>
      </c>
      <c r="U816" s="45"/>
    </row>
    <row r="817" spans="1:21" x14ac:dyDescent="0.25">
      <c r="A817" s="33"/>
      <c r="B817" s="40"/>
      <c r="C817" s="13"/>
      <c r="D817" s="40"/>
      <c r="E817" s="46"/>
      <c r="F817" s="47" t="s">
        <v>23</v>
      </c>
      <c r="G817" s="38"/>
      <c r="H817" s="38"/>
      <c r="I817" s="38"/>
      <c r="J817" s="38"/>
      <c r="K817" s="38">
        <f t="shared" si="85"/>
        <v>0</v>
      </c>
      <c r="L817" s="38"/>
      <c r="M817" s="40"/>
      <c r="N817" s="49"/>
      <c r="O817" s="47" t="s">
        <v>70</v>
      </c>
      <c r="P817" s="38"/>
      <c r="Q817" s="38"/>
      <c r="R817" s="38"/>
      <c r="S817" s="38"/>
      <c r="T817" s="44">
        <f t="shared" si="84"/>
        <v>0</v>
      </c>
      <c r="U817" s="45"/>
    </row>
    <row r="818" spans="1:21" x14ac:dyDescent="0.25">
      <c r="E818" t="s">
        <v>0</v>
      </c>
      <c r="F818" s="1">
        <v>45630</v>
      </c>
    </row>
    <row r="819" spans="1:21" x14ac:dyDescent="0.25">
      <c r="A819" s="2" t="s">
        <v>1</v>
      </c>
      <c r="B819" s="3" t="s">
        <v>2</v>
      </c>
      <c r="C819" s="3" t="s">
        <v>3</v>
      </c>
      <c r="D819" s="4" t="s">
        <v>4</v>
      </c>
      <c r="E819" s="4"/>
      <c r="F819" s="5"/>
      <c r="G819" s="5"/>
      <c r="H819" s="5"/>
      <c r="I819" s="5"/>
      <c r="J819" s="5"/>
      <c r="K819" s="6" t="s">
        <v>5</v>
      </c>
      <c r="L819" s="7"/>
      <c r="M819" s="4" t="s">
        <v>6</v>
      </c>
      <c r="N819" s="4"/>
      <c r="O819" s="5"/>
      <c r="P819" s="5"/>
      <c r="Q819" s="5"/>
      <c r="R819" s="5"/>
      <c r="S819" s="5"/>
      <c r="T819" s="8" t="s">
        <v>7</v>
      </c>
      <c r="U819" s="9" t="s">
        <v>8</v>
      </c>
    </row>
    <row r="820" spans="1:21" ht="25.5" x14ac:dyDescent="0.25">
      <c r="A820" s="2"/>
      <c r="B820" s="3"/>
      <c r="C820" s="3"/>
      <c r="D820" s="10" t="s">
        <v>9</v>
      </c>
      <c r="E820" s="11" t="s">
        <v>10</v>
      </c>
      <c r="F820" s="11" t="s">
        <v>11</v>
      </c>
      <c r="G820" s="12" t="s">
        <v>12</v>
      </c>
      <c r="H820" s="13"/>
      <c r="I820" s="13"/>
      <c r="J820" s="13"/>
      <c r="K820" s="13"/>
      <c r="L820" s="14" t="s">
        <v>13</v>
      </c>
      <c r="M820" s="10" t="s">
        <v>9</v>
      </c>
      <c r="N820" s="15" t="s">
        <v>14</v>
      </c>
      <c r="O820" s="11" t="s">
        <v>11</v>
      </c>
      <c r="P820" s="12" t="s">
        <v>12</v>
      </c>
      <c r="Q820" s="13"/>
      <c r="R820" s="13"/>
      <c r="S820" s="13"/>
      <c r="T820" s="8"/>
      <c r="U820" s="9"/>
    </row>
    <row r="821" spans="1:21" x14ac:dyDescent="0.25">
      <c r="A821" s="2"/>
      <c r="B821" s="3"/>
      <c r="C821" s="3"/>
      <c r="D821" s="10"/>
      <c r="E821" s="11"/>
      <c r="F821" s="11"/>
      <c r="G821" s="16" t="s">
        <v>15</v>
      </c>
      <c r="H821" s="17" t="s">
        <v>16</v>
      </c>
      <c r="I821" s="18" t="s">
        <v>17</v>
      </c>
      <c r="J821" s="19">
        <v>0</v>
      </c>
      <c r="K821" s="13"/>
      <c r="L821" s="20"/>
      <c r="M821" s="10"/>
      <c r="N821" s="15"/>
      <c r="O821" s="11"/>
      <c r="P821" s="16" t="s">
        <v>15</v>
      </c>
      <c r="Q821" s="17" t="s">
        <v>16</v>
      </c>
      <c r="R821" s="18" t="s">
        <v>17</v>
      </c>
      <c r="S821" s="19">
        <v>0</v>
      </c>
      <c r="T821" s="8"/>
      <c r="U821" s="9"/>
    </row>
    <row r="822" spans="1:21" x14ac:dyDescent="0.25">
      <c r="A822" s="21"/>
      <c r="B822" s="22"/>
      <c r="C822" s="23"/>
      <c r="D822" s="24"/>
      <c r="E822" s="25"/>
      <c r="F822" s="25"/>
      <c r="G822" s="26"/>
      <c r="H822" s="27"/>
      <c r="I822" s="28"/>
      <c r="J822" s="29"/>
      <c r="K822" s="30"/>
      <c r="L822" s="30"/>
      <c r="M822" s="24"/>
      <c r="N822" s="25"/>
      <c r="O822" s="25"/>
      <c r="P822" s="26"/>
      <c r="Q822" s="27"/>
      <c r="R822" s="28"/>
      <c r="S822" s="29"/>
      <c r="T822" s="31"/>
      <c r="U822" s="32"/>
    </row>
    <row r="823" spans="1:21" x14ac:dyDescent="0.25">
      <c r="A823" s="33"/>
      <c r="B823" s="33">
        <v>144</v>
      </c>
      <c r="C823" s="34"/>
      <c r="D823" s="35">
        <v>400</v>
      </c>
      <c r="E823" s="36"/>
      <c r="F823" s="37"/>
      <c r="G823" s="38"/>
      <c r="H823" s="38"/>
      <c r="I823" s="38"/>
      <c r="J823" s="38"/>
      <c r="K823" s="38">
        <f>((SUM(H825:H836)*H824)+(SUM(G825:G836)*G824)+(SUM(I825:I836)*I824))/1000</f>
        <v>0</v>
      </c>
      <c r="L823" s="38">
        <f>T823*100/M823</f>
        <v>7.1197499999999998</v>
      </c>
      <c r="M823" s="35">
        <v>400</v>
      </c>
      <c r="N823" s="36"/>
      <c r="O823" s="37"/>
      <c r="P823" s="38"/>
      <c r="Q823" s="38"/>
      <c r="R823" s="38"/>
      <c r="S823" s="38"/>
      <c r="T823" s="39">
        <f>((SUM(Q825:Q836)*Q824)+(SUM(P825:P836)*P824)+(SUM(R825:R836)*R824))/1000</f>
        <v>28.478999999999999</v>
      </c>
      <c r="U823" s="39">
        <f>T823*100/M823</f>
        <v>7.1197499999999998</v>
      </c>
    </row>
    <row r="824" spans="1:21" x14ac:dyDescent="0.25">
      <c r="A824" s="33"/>
      <c r="B824" s="40"/>
      <c r="C824" s="13"/>
      <c r="D824" s="40"/>
      <c r="E824" s="41" t="s">
        <v>19</v>
      </c>
      <c r="F824" s="42"/>
      <c r="G824" s="43"/>
      <c r="H824" s="43"/>
      <c r="I824" s="43"/>
      <c r="J824" s="43"/>
      <c r="K824" s="38"/>
      <c r="L824" s="38"/>
      <c r="M824" s="40"/>
      <c r="N824" s="41" t="s">
        <v>19</v>
      </c>
      <c r="O824" s="42"/>
      <c r="P824" s="43">
        <v>218</v>
      </c>
      <c r="Q824" s="43">
        <v>220</v>
      </c>
      <c r="R824" s="43">
        <v>219</v>
      </c>
      <c r="S824" s="38"/>
      <c r="T824" s="44"/>
      <c r="U824" s="45"/>
    </row>
    <row r="825" spans="1:21" x14ac:dyDescent="0.25">
      <c r="A825" s="33"/>
      <c r="B825" s="40"/>
      <c r="C825" s="13"/>
      <c r="D825" s="40"/>
      <c r="E825" s="46"/>
      <c r="F825" s="47" t="s">
        <v>30</v>
      </c>
      <c r="G825" s="38"/>
      <c r="H825" s="38"/>
      <c r="I825" s="38"/>
      <c r="J825" s="38"/>
      <c r="K825" s="38">
        <f>(G825*$G$7+H825*$H$7+I825*$I$7)/1000</f>
        <v>0</v>
      </c>
      <c r="L825" s="38"/>
      <c r="M825" s="40"/>
      <c r="N825" s="46"/>
      <c r="O825" s="47" t="s">
        <v>42</v>
      </c>
      <c r="P825" s="38"/>
      <c r="Q825" s="38"/>
      <c r="R825" s="38"/>
      <c r="S825" s="38"/>
      <c r="T825" s="44">
        <f t="shared" ref="T825:T836" si="86">(P825*$P$7+Q825*$Q$7+R825*$R$7)/1000</f>
        <v>0</v>
      </c>
      <c r="U825" s="45"/>
    </row>
    <row r="826" spans="1:21" x14ac:dyDescent="0.25">
      <c r="A826" s="33"/>
      <c r="B826" s="40"/>
      <c r="C826" s="13"/>
      <c r="D826" s="40"/>
      <c r="E826" s="46"/>
      <c r="F826" s="47" t="s">
        <v>31</v>
      </c>
      <c r="G826" s="38">
        <v>42</v>
      </c>
      <c r="H826" s="38">
        <v>18</v>
      </c>
      <c r="I826" s="38">
        <v>21</v>
      </c>
      <c r="J826" s="38">
        <v>12</v>
      </c>
      <c r="K826" s="38">
        <f t="shared" ref="K826:K836" si="87">(G826*$G$7+H826*$H$7+I826*$I$7)/1000</f>
        <v>18.234000000000002</v>
      </c>
      <c r="L826" s="38"/>
      <c r="M826" s="40"/>
      <c r="N826" s="48"/>
      <c r="O826" s="47" t="s">
        <v>26</v>
      </c>
      <c r="P826" s="38"/>
      <c r="Q826" s="38"/>
      <c r="R826" s="38"/>
      <c r="S826" s="38"/>
      <c r="T826" s="44">
        <f t="shared" si="86"/>
        <v>0</v>
      </c>
      <c r="U826" s="45"/>
    </row>
    <row r="827" spans="1:21" x14ac:dyDescent="0.25">
      <c r="A827" s="33"/>
      <c r="B827" s="40"/>
      <c r="C827" s="13"/>
      <c r="D827" s="40"/>
      <c r="E827" s="46"/>
      <c r="F827" s="47" t="s">
        <v>36</v>
      </c>
      <c r="G827" s="38"/>
      <c r="H827" s="38"/>
      <c r="I827" s="38"/>
      <c r="J827" s="38"/>
      <c r="K827" s="38">
        <f t="shared" si="87"/>
        <v>0</v>
      </c>
      <c r="L827" s="38"/>
      <c r="M827" s="40"/>
      <c r="N827" s="46"/>
      <c r="O827" s="47" t="s">
        <v>20</v>
      </c>
      <c r="P827" s="38">
        <v>19</v>
      </c>
      <c r="Q827" s="38">
        <v>15</v>
      </c>
      <c r="R827" s="38">
        <v>14</v>
      </c>
      <c r="S827" s="38">
        <v>6</v>
      </c>
      <c r="T827" s="44">
        <f t="shared" si="86"/>
        <v>0</v>
      </c>
      <c r="U827" s="45"/>
    </row>
    <row r="828" spans="1:21" x14ac:dyDescent="0.25">
      <c r="A828" s="33"/>
      <c r="B828" s="40"/>
      <c r="C828" s="13"/>
      <c r="D828" s="40"/>
      <c r="E828" s="46"/>
      <c r="F828" s="47" t="s">
        <v>32</v>
      </c>
      <c r="G828" s="38"/>
      <c r="H828" s="38"/>
      <c r="I828" s="38"/>
      <c r="J828" s="38"/>
      <c r="K828" s="38">
        <f t="shared" si="87"/>
        <v>0</v>
      </c>
      <c r="L828" s="38"/>
      <c r="M828" s="40"/>
      <c r="N828" s="48"/>
      <c r="O828" s="47" t="s">
        <v>21</v>
      </c>
      <c r="P828" s="38"/>
      <c r="Q828" s="38"/>
      <c r="R828" s="38"/>
      <c r="S828" s="38"/>
      <c r="T828" s="44">
        <f t="shared" si="86"/>
        <v>0</v>
      </c>
      <c r="U828" s="45"/>
    </row>
    <row r="829" spans="1:21" x14ac:dyDescent="0.25">
      <c r="A829" s="33"/>
      <c r="B829" s="40"/>
      <c r="C829" s="13"/>
      <c r="D829" s="40"/>
      <c r="E829" s="46"/>
      <c r="F829" s="47" t="s">
        <v>38</v>
      </c>
      <c r="G829" s="38"/>
      <c r="H829" s="38"/>
      <c r="I829" s="38"/>
      <c r="J829" s="38"/>
      <c r="K829" s="38">
        <f t="shared" si="87"/>
        <v>0</v>
      </c>
      <c r="L829" s="38"/>
      <c r="M829" s="40"/>
      <c r="N829" s="46"/>
      <c r="O829" s="47" t="s">
        <v>35</v>
      </c>
      <c r="P829" s="38"/>
      <c r="Q829" s="38"/>
      <c r="R829" s="38"/>
      <c r="S829" s="38"/>
      <c r="T829" s="44">
        <f t="shared" si="86"/>
        <v>0</v>
      </c>
      <c r="U829" s="45"/>
    </row>
    <row r="830" spans="1:21" x14ac:dyDescent="0.25">
      <c r="A830" s="33"/>
      <c r="B830" s="40"/>
      <c r="C830" s="13"/>
      <c r="D830" s="40"/>
      <c r="E830" s="46"/>
      <c r="F830" s="47" t="s">
        <v>33</v>
      </c>
      <c r="G830" s="38"/>
      <c r="H830" s="38"/>
      <c r="I830" s="38"/>
      <c r="J830" s="38"/>
      <c r="K830" s="38">
        <f t="shared" si="87"/>
        <v>0</v>
      </c>
      <c r="L830" s="38"/>
      <c r="M830" s="40"/>
      <c r="N830" s="46"/>
      <c r="O830" s="47" t="s">
        <v>23</v>
      </c>
      <c r="P830" s="38"/>
      <c r="Q830" s="38"/>
      <c r="R830" s="38"/>
      <c r="S830" s="38"/>
      <c r="T830" s="44">
        <f t="shared" si="86"/>
        <v>0</v>
      </c>
      <c r="U830" s="45"/>
    </row>
    <row r="831" spans="1:21" x14ac:dyDescent="0.25">
      <c r="A831" s="33"/>
      <c r="B831" s="40"/>
      <c r="C831" s="13"/>
      <c r="D831" s="40"/>
      <c r="E831" s="46"/>
      <c r="F831" s="47" t="s">
        <v>40</v>
      </c>
      <c r="G831" s="38"/>
      <c r="H831" s="38"/>
      <c r="I831" s="38"/>
      <c r="J831" s="38"/>
      <c r="K831" s="38">
        <f t="shared" si="87"/>
        <v>0</v>
      </c>
      <c r="L831" s="38"/>
      <c r="M831" s="40"/>
      <c r="N831" s="46"/>
      <c r="O831" s="47" t="s">
        <v>37</v>
      </c>
      <c r="P831" s="38"/>
      <c r="Q831" s="38"/>
      <c r="R831" s="38"/>
      <c r="S831" s="38"/>
      <c r="T831" s="44">
        <f t="shared" si="86"/>
        <v>0</v>
      </c>
      <c r="U831" s="45"/>
    </row>
    <row r="832" spans="1:21" x14ac:dyDescent="0.25">
      <c r="A832" s="33"/>
      <c r="B832" s="40"/>
      <c r="C832" s="13"/>
      <c r="D832" s="40"/>
      <c r="E832" s="46"/>
      <c r="F832" s="47" t="s">
        <v>24</v>
      </c>
      <c r="G832" s="38"/>
      <c r="H832" s="38"/>
      <c r="I832" s="38"/>
      <c r="J832" s="38"/>
      <c r="K832" s="38">
        <f t="shared" si="87"/>
        <v>0</v>
      </c>
      <c r="L832" s="38"/>
      <c r="M832" s="40"/>
      <c r="N832" s="46"/>
      <c r="O832" s="47" t="s">
        <v>25</v>
      </c>
      <c r="P832" s="38">
        <v>19</v>
      </c>
      <c r="Q832" s="38">
        <v>32</v>
      </c>
      <c r="R832" s="38">
        <v>31</v>
      </c>
      <c r="S832" s="38">
        <v>13</v>
      </c>
      <c r="T832" s="44">
        <f t="shared" si="86"/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22</v>
      </c>
      <c r="G833" s="38"/>
      <c r="H833" s="38"/>
      <c r="I833" s="38"/>
      <c r="J833" s="38"/>
      <c r="K833" s="38">
        <f t="shared" si="87"/>
        <v>0</v>
      </c>
      <c r="L833" s="38"/>
      <c r="M833" s="40"/>
      <c r="N833" s="48"/>
      <c r="O833" s="47" t="s">
        <v>22</v>
      </c>
      <c r="P833" s="38"/>
      <c r="Q833" s="38"/>
      <c r="R833" s="38"/>
      <c r="S833" s="38"/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22</v>
      </c>
      <c r="G834" s="38"/>
      <c r="H834" s="38"/>
      <c r="I834" s="38"/>
      <c r="J834" s="38"/>
      <c r="K834" s="38">
        <f t="shared" si="87"/>
        <v>0</v>
      </c>
      <c r="L834" s="38"/>
      <c r="M834" s="40"/>
      <c r="N834" s="48"/>
      <c r="O834" s="47" t="s">
        <v>22</v>
      </c>
      <c r="P834" s="38"/>
      <c r="Q834" s="38"/>
      <c r="R834" s="38"/>
      <c r="S834" s="38"/>
      <c r="T834" s="44">
        <f t="shared" si="86"/>
        <v>0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22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8"/>
      <c r="O835" s="47" t="s">
        <v>22</v>
      </c>
      <c r="P835" s="38"/>
      <c r="Q835" s="38"/>
      <c r="R835" s="38"/>
      <c r="S835" s="38"/>
      <c r="T835" s="44">
        <f t="shared" si="86"/>
        <v>0</v>
      </c>
      <c r="U835" s="45"/>
    </row>
    <row r="836" spans="1:21" x14ac:dyDescent="0.25">
      <c r="A836" s="33"/>
      <c r="B836" s="40"/>
      <c r="C836" s="13"/>
      <c r="D836" s="40"/>
      <c r="E836" s="46"/>
      <c r="F836" s="47" t="s">
        <v>22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9"/>
      <c r="O836" s="47" t="s">
        <v>22</v>
      </c>
      <c r="P836" s="38"/>
      <c r="Q836" s="38"/>
      <c r="R836" s="38"/>
      <c r="S836" s="38"/>
      <c r="T836" s="44">
        <f t="shared" si="86"/>
        <v>0</v>
      </c>
      <c r="U836" s="45"/>
    </row>
    <row r="837" spans="1:21" x14ac:dyDescent="0.25">
      <c r="E837" t="s">
        <v>0</v>
      </c>
      <c r="F837" s="1"/>
      <c r="G837" s="1">
        <v>45631</v>
      </c>
    </row>
    <row r="838" spans="1:21" x14ac:dyDescent="0.25">
      <c r="A838" s="2" t="s">
        <v>1</v>
      </c>
      <c r="B838" s="3" t="s">
        <v>2</v>
      </c>
      <c r="C838" s="3" t="s">
        <v>3</v>
      </c>
      <c r="D838" s="4" t="s">
        <v>4</v>
      </c>
      <c r="E838" s="4"/>
      <c r="F838" s="5"/>
      <c r="G838" s="5"/>
      <c r="H838" s="5"/>
      <c r="I838" s="5"/>
      <c r="J838" s="5"/>
      <c r="K838" s="6" t="s">
        <v>5</v>
      </c>
      <c r="L838" s="7"/>
      <c r="M838" s="4" t="s">
        <v>6</v>
      </c>
      <c r="N838" s="4"/>
      <c r="O838" s="5"/>
      <c r="P838" s="5"/>
      <c r="Q838" s="5"/>
      <c r="R838" s="5"/>
      <c r="S838" s="5"/>
      <c r="T838" s="8" t="s">
        <v>7</v>
      </c>
      <c r="U838" s="9" t="s">
        <v>8</v>
      </c>
    </row>
    <row r="839" spans="1:21" ht="25.5" x14ac:dyDescent="0.25">
      <c r="A839" s="2"/>
      <c r="B839" s="3"/>
      <c r="C839" s="3"/>
      <c r="D839" s="10" t="s">
        <v>9</v>
      </c>
      <c r="E839" s="11" t="s">
        <v>10</v>
      </c>
      <c r="F839" s="11" t="s">
        <v>11</v>
      </c>
      <c r="G839" s="12" t="s">
        <v>12</v>
      </c>
      <c r="H839" s="13"/>
      <c r="I839" s="13"/>
      <c r="J839" s="13"/>
      <c r="K839" s="13"/>
      <c r="L839" s="14" t="s">
        <v>13</v>
      </c>
      <c r="M839" s="10" t="s">
        <v>9</v>
      </c>
      <c r="N839" s="15" t="s">
        <v>14</v>
      </c>
      <c r="O839" s="11" t="s">
        <v>11</v>
      </c>
      <c r="P839" s="12" t="s">
        <v>12</v>
      </c>
      <c r="Q839" s="13"/>
      <c r="R839" s="13"/>
      <c r="S839" s="13"/>
      <c r="T839" s="8"/>
      <c r="U839" s="9"/>
    </row>
    <row r="840" spans="1:21" x14ac:dyDescent="0.25">
      <c r="A840" s="2"/>
      <c r="B840" s="3"/>
      <c r="C840" s="3"/>
      <c r="D840" s="10"/>
      <c r="E840" s="11"/>
      <c r="F840" s="11"/>
      <c r="G840" s="16" t="s">
        <v>15</v>
      </c>
      <c r="H840" s="17" t="s">
        <v>16</v>
      </c>
      <c r="I840" s="18" t="s">
        <v>17</v>
      </c>
      <c r="J840" s="19">
        <v>0</v>
      </c>
      <c r="K840" s="13"/>
      <c r="L840" s="20"/>
      <c r="M840" s="10"/>
      <c r="N840" s="15"/>
      <c r="O840" s="11"/>
      <c r="P840" s="16" t="s">
        <v>15</v>
      </c>
      <c r="Q840" s="17" t="s">
        <v>16</v>
      </c>
      <c r="R840" s="18" t="s">
        <v>17</v>
      </c>
      <c r="S840" s="19">
        <v>0</v>
      </c>
      <c r="T840" s="8"/>
      <c r="U840" s="9"/>
    </row>
    <row r="841" spans="1:21" x14ac:dyDescent="0.25">
      <c r="A841" s="21"/>
      <c r="B841" s="22"/>
      <c r="C841" s="23"/>
      <c r="D841" s="24"/>
      <c r="E841" s="25"/>
      <c r="F841" s="25"/>
      <c r="G841" s="26"/>
      <c r="H841" s="27"/>
      <c r="I841" s="28"/>
      <c r="J841" s="29"/>
      <c r="K841" s="30"/>
      <c r="L841" s="30"/>
      <c r="M841" s="24"/>
      <c r="N841" s="25"/>
      <c r="O841" s="25"/>
      <c r="P841" s="26"/>
      <c r="Q841" s="27"/>
      <c r="R841" s="28"/>
      <c r="S841" s="29"/>
      <c r="T841" s="31"/>
      <c r="U841" s="32"/>
    </row>
    <row r="842" spans="1:21" x14ac:dyDescent="0.25">
      <c r="A842" s="33"/>
      <c r="B842" s="33">
        <v>145</v>
      </c>
      <c r="C842" s="34"/>
      <c r="D842" s="35">
        <v>400</v>
      </c>
      <c r="E842" s="36"/>
      <c r="F842" s="37"/>
      <c r="G842" s="38"/>
      <c r="H842" s="38"/>
      <c r="I842" s="38"/>
      <c r="J842" s="38"/>
      <c r="K842" s="38">
        <f>((SUM(H844:H855)*H843)+(SUM(G844:G855)*G843)+(SUM(I844:I855)*I843))/1000</f>
        <v>0</v>
      </c>
      <c r="L842" s="38">
        <f>T842*100/M842</f>
        <v>54.97475</v>
      </c>
      <c r="M842" s="35">
        <v>400</v>
      </c>
      <c r="N842" s="36"/>
      <c r="O842" s="37"/>
      <c r="P842" s="38"/>
      <c r="Q842" s="38"/>
      <c r="R842" s="38"/>
      <c r="S842" s="38"/>
      <c r="T842" s="39">
        <f>((SUM(Q844:Q855)*Q843)+(SUM(P844:P855)*P843)+(SUM(R844:R855)*R843))/1000</f>
        <v>219.899</v>
      </c>
      <c r="U842" s="39">
        <f>T842*100/M842</f>
        <v>54.97475</v>
      </c>
    </row>
    <row r="843" spans="1:21" x14ac:dyDescent="0.25">
      <c r="A843" s="33"/>
      <c r="B843" s="40"/>
      <c r="C843" s="13"/>
      <c r="D843" s="40"/>
      <c r="E843" s="41" t="s">
        <v>19</v>
      </c>
      <c r="F843" s="42"/>
      <c r="G843" s="43"/>
      <c r="H843" s="43"/>
      <c r="I843" s="43"/>
      <c r="J843" s="43"/>
      <c r="K843" s="38"/>
      <c r="L843" s="38"/>
      <c r="M843" s="40"/>
      <c r="N843" s="41" t="s">
        <v>19</v>
      </c>
      <c r="O843" s="42"/>
      <c r="P843" s="43">
        <v>223</v>
      </c>
      <c r="Q843" s="43">
        <v>233</v>
      </c>
      <c r="R843" s="43">
        <v>238</v>
      </c>
      <c r="S843" s="38"/>
      <c r="T843" s="44"/>
      <c r="U843" s="45"/>
    </row>
    <row r="844" spans="1:21" x14ac:dyDescent="0.25">
      <c r="A844" s="33"/>
      <c r="B844" s="40"/>
      <c r="C844" s="13"/>
      <c r="D844" s="40"/>
      <c r="E844" s="46"/>
      <c r="F844" s="47" t="s">
        <v>30</v>
      </c>
      <c r="G844" s="38"/>
      <c r="H844" s="38"/>
      <c r="I844" s="38"/>
      <c r="J844" s="38"/>
      <c r="K844" s="38">
        <f>(G844*$G$7+H844*$H$7+I844*$I$7)/1000</f>
        <v>0</v>
      </c>
      <c r="L844" s="38"/>
      <c r="M844" s="40"/>
      <c r="N844" s="46"/>
      <c r="O844" s="47" t="s">
        <v>30</v>
      </c>
      <c r="P844" s="38">
        <v>24</v>
      </c>
      <c r="Q844" s="38">
        <v>23</v>
      </c>
      <c r="R844" s="38">
        <v>27</v>
      </c>
      <c r="S844" s="38">
        <v>8</v>
      </c>
      <c r="T844" s="44">
        <f t="shared" ref="T844:T855" si="88">(P844*$P$7+Q844*$Q$7+R844*$R$7)/1000</f>
        <v>0</v>
      </c>
      <c r="U844" s="45"/>
    </row>
    <row r="845" spans="1:21" x14ac:dyDescent="0.25">
      <c r="A845" s="33"/>
      <c r="B845" s="40"/>
      <c r="C845" s="13"/>
      <c r="D845" s="40"/>
      <c r="E845" s="46"/>
      <c r="F845" s="47" t="s">
        <v>31</v>
      </c>
      <c r="G845" s="38"/>
      <c r="H845" s="38"/>
      <c r="I845" s="38"/>
      <c r="J845" s="38"/>
      <c r="K845" s="38">
        <f t="shared" ref="K845:K855" si="89">(G845*$G$7+H845*$H$7+I845*$I$7)/1000</f>
        <v>0</v>
      </c>
      <c r="L845" s="38"/>
      <c r="M845" s="40"/>
      <c r="N845" s="48"/>
      <c r="O845" s="47" t="s">
        <v>31</v>
      </c>
      <c r="P845" s="38">
        <v>46</v>
      </c>
      <c r="Q845" s="38">
        <v>37</v>
      </c>
      <c r="R845" s="38">
        <v>43</v>
      </c>
      <c r="S845" s="38">
        <v>4</v>
      </c>
      <c r="T845" s="44">
        <f t="shared" si="88"/>
        <v>0</v>
      </c>
      <c r="U845" s="45"/>
    </row>
    <row r="846" spans="1:21" x14ac:dyDescent="0.25">
      <c r="A846" s="33"/>
      <c r="B846" s="40"/>
      <c r="C846" s="13"/>
      <c r="D846" s="40"/>
      <c r="E846" s="46"/>
      <c r="F846" s="47" t="s">
        <v>36</v>
      </c>
      <c r="G846" s="38"/>
      <c r="H846" s="38"/>
      <c r="I846" s="38"/>
      <c r="J846" s="38"/>
      <c r="K846" s="38">
        <f t="shared" si="89"/>
        <v>0</v>
      </c>
      <c r="L846" s="38"/>
      <c r="M846" s="40"/>
      <c r="N846" s="46"/>
      <c r="O846" s="47" t="s">
        <v>36</v>
      </c>
      <c r="P846" s="38">
        <v>0</v>
      </c>
      <c r="Q846" s="38">
        <v>0</v>
      </c>
      <c r="R846" s="38">
        <v>0</v>
      </c>
      <c r="S846" s="38"/>
      <c r="T846" s="44">
        <f t="shared" si="88"/>
        <v>0</v>
      </c>
      <c r="U846" s="45"/>
    </row>
    <row r="847" spans="1:21" x14ac:dyDescent="0.25">
      <c r="A847" s="33"/>
      <c r="B847" s="40"/>
      <c r="C847" s="13"/>
      <c r="D847" s="40"/>
      <c r="E847" s="46"/>
      <c r="F847" s="47" t="s">
        <v>32</v>
      </c>
      <c r="G847" s="38"/>
      <c r="H847" s="38"/>
      <c r="I847" s="38"/>
      <c r="J847" s="38"/>
      <c r="K847" s="38">
        <f t="shared" si="89"/>
        <v>0</v>
      </c>
      <c r="L847" s="38"/>
      <c r="M847" s="40"/>
      <c r="N847" s="48"/>
      <c r="O847" s="47"/>
      <c r="P847" s="38"/>
      <c r="Q847" s="38"/>
      <c r="R847" s="38"/>
      <c r="S847" s="38"/>
      <c r="T847" s="44">
        <f t="shared" si="88"/>
        <v>0</v>
      </c>
      <c r="U847" s="45"/>
    </row>
    <row r="848" spans="1:21" x14ac:dyDescent="0.25">
      <c r="A848" s="33"/>
      <c r="B848" s="40"/>
      <c r="C848" s="13"/>
      <c r="D848" s="40"/>
      <c r="E848" s="46"/>
      <c r="F848" s="47" t="s">
        <v>38</v>
      </c>
      <c r="G848" s="38"/>
      <c r="H848" s="38"/>
      <c r="I848" s="38"/>
      <c r="J848" s="38"/>
      <c r="K848" s="38">
        <f t="shared" si="89"/>
        <v>0</v>
      </c>
      <c r="L848" s="38"/>
      <c r="M848" s="40"/>
      <c r="N848" s="46"/>
      <c r="O848" s="47" t="s">
        <v>38</v>
      </c>
      <c r="P848" s="38">
        <v>0</v>
      </c>
      <c r="Q848" s="38">
        <v>0</v>
      </c>
      <c r="R848" s="38">
        <v>0</v>
      </c>
      <c r="S848" s="38"/>
      <c r="T848" s="44">
        <f t="shared" si="88"/>
        <v>0</v>
      </c>
      <c r="U848" s="45"/>
    </row>
    <row r="849" spans="1:21" x14ac:dyDescent="0.25">
      <c r="A849" s="33"/>
      <c r="B849" s="40"/>
      <c r="C849" s="13"/>
      <c r="D849" s="40"/>
      <c r="E849" s="46"/>
      <c r="F849" s="47" t="s">
        <v>33</v>
      </c>
      <c r="G849" s="38"/>
      <c r="H849" s="38"/>
      <c r="I849" s="38"/>
      <c r="J849" s="38"/>
      <c r="K849" s="38">
        <f t="shared" si="89"/>
        <v>0</v>
      </c>
      <c r="L849" s="38"/>
      <c r="M849" s="40"/>
      <c r="N849" s="46"/>
      <c r="O849" s="47" t="s">
        <v>33</v>
      </c>
      <c r="P849" s="38">
        <v>90</v>
      </c>
      <c r="Q849" s="38">
        <v>50</v>
      </c>
      <c r="R849" s="38">
        <v>90</v>
      </c>
      <c r="S849" s="38">
        <v>22</v>
      </c>
      <c r="T849" s="44">
        <f t="shared" si="88"/>
        <v>0</v>
      </c>
      <c r="U849" s="45"/>
    </row>
    <row r="850" spans="1:21" x14ac:dyDescent="0.25">
      <c r="A850" s="33"/>
      <c r="B850" s="40"/>
      <c r="C850" s="13"/>
      <c r="D850" s="40"/>
      <c r="E850" s="46"/>
      <c r="F850" s="47" t="s">
        <v>40</v>
      </c>
      <c r="G850" s="38"/>
      <c r="H850" s="38"/>
      <c r="I850" s="38"/>
      <c r="J850" s="38"/>
      <c r="K850" s="38">
        <f t="shared" si="89"/>
        <v>0</v>
      </c>
      <c r="L850" s="38"/>
      <c r="M850" s="40"/>
      <c r="N850" s="46"/>
      <c r="O850" s="47" t="s">
        <v>40</v>
      </c>
      <c r="P850" s="38">
        <v>0</v>
      </c>
      <c r="Q850" s="38">
        <v>0</v>
      </c>
      <c r="R850" s="38">
        <v>0</v>
      </c>
      <c r="S850" s="38"/>
      <c r="T850" s="44">
        <f t="shared" si="88"/>
        <v>0</v>
      </c>
      <c r="U850" s="45"/>
    </row>
    <row r="851" spans="1:21" x14ac:dyDescent="0.25">
      <c r="A851" s="33"/>
      <c r="B851" s="40"/>
      <c r="C851" s="13"/>
      <c r="D851" s="40"/>
      <c r="E851" s="46"/>
      <c r="F851" s="47" t="s">
        <v>22</v>
      </c>
      <c r="G851" s="38"/>
      <c r="H851" s="38"/>
      <c r="I851" s="38"/>
      <c r="J851" s="38"/>
      <c r="K851" s="38">
        <f t="shared" si="89"/>
        <v>0</v>
      </c>
      <c r="L851" s="38"/>
      <c r="M851" s="40"/>
      <c r="N851" s="46"/>
      <c r="O851" s="47" t="s">
        <v>24</v>
      </c>
      <c r="P851" s="38">
        <v>52</v>
      </c>
      <c r="Q851" s="38">
        <v>76</v>
      </c>
      <c r="R851" s="38">
        <v>43</v>
      </c>
      <c r="S851" s="38">
        <v>7</v>
      </c>
      <c r="T851" s="44">
        <f t="shared" si="88"/>
        <v>0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22</v>
      </c>
      <c r="G852" s="38"/>
      <c r="H852" s="38"/>
      <c r="I852" s="38"/>
      <c r="J852" s="38"/>
      <c r="K852" s="38">
        <f t="shared" si="89"/>
        <v>0</v>
      </c>
      <c r="L852" s="38"/>
      <c r="M852" s="40"/>
      <c r="N852" s="48"/>
      <c r="O852" s="47"/>
      <c r="P852" s="38"/>
      <c r="Q852" s="38"/>
      <c r="R852" s="38"/>
      <c r="S852" s="38"/>
      <c r="T852" s="44">
        <f t="shared" si="88"/>
        <v>0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22</v>
      </c>
      <c r="G853" s="38"/>
      <c r="H853" s="38"/>
      <c r="I853" s="38"/>
      <c r="J853" s="38"/>
      <c r="K853" s="38">
        <f t="shared" si="89"/>
        <v>0</v>
      </c>
      <c r="L853" s="38"/>
      <c r="M853" s="40"/>
      <c r="N853" s="48"/>
      <c r="O853" s="47" t="s">
        <v>26</v>
      </c>
      <c r="P853" s="38">
        <v>31</v>
      </c>
      <c r="Q853" s="38">
        <v>22</v>
      </c>
      <c r="R853" s="38">
        <v>23</v>
      </c>
      <c r="S853" s="38">
        <v>8</v>
      </c>
      <c r="T853" s="44">
        <f t="shared" si="88"/>
        <v>0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22</v>
      </c>
      <c r="G854" s="38"/>
      <c r="H854" s="38"/>
      <c r="I854" s="38"/>
      <c r="J854" s="38"/>
      <c r="K854" s="38">
        <f t="shared" si="89"/>
        <v>0</v>
      </c>
      <c r="L854" s="38"/>
      <c r="M854" s="40"/>
      <c r="N854" s="48"/>
      <c r="O854" s="47"/>
      <c r="P854" s="38"/>
      <c r="Q854" s="38"/>
      <c r="R854" s="38"/>
      <c r="S854" s="38"/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22</v>
      </c>
      <c r="G855" s="38"/>
      <c r="H855" s="38"/>
      <c r="I855" s="38"/>
      <c r="J855" s="38"/>
      <c r="K855" s="38">
        <f t="shared" si="89"/>
        <v>0</v>
      </c>
      <c r="L855" s="38"/>
      <c r="M855" s="40"/>
      <c r="N855" s="49"/>
      <c r="O855" s="47" t="s">
        <v>21</v>
      </c>
      <c r="P855" s="38">
        <v>120</v>
      </c>
      <c r="Q855" s="38">
        <v>86</v>
      </c>
      <c r="R855" s="38">
        <v>70</v>
      </c>
      <c r="S855" s="38">
        <v>30</v>
      </c>
      <c r="T855" s="44">
        <f t="shared" si="88"/>
        <v>0</v>
      </c>
      <c r="U855" s="45"/>
    </row>
    <row r="856" spans="1:21" x14ac:dyDescent="0.25">
      <c r="E856" t="s">
        <v>0</v>
      </c>
      <c r="F856" s="1"/>
    </row>
    <row r="857" spans="1:21" x14ac:dyDescent="0.25">
      <c r="A857" s="2" t="s">
        <v>1</v>
      </c>
      <c r="B857" s="3" t="s">
        <v>2</v>
      </c>
      <c r="C857" s="3" t="s">
        <v>3</v>
      </c>
      <c r="D857" s="4" t="s">
        <v>4</v>
      </c>
      <c r="E857" s="4"/>
      <c r="F857" s="5"/>
      <c r="G857" s="5"/>
      <c r="H857" s="5"/>
      <c r="I857" s="5"/>
      <c r="J857" s="5"/>
      <c r="K857" s="6" t="s">
        <v>5</v>
      </c>
      <c r="L857" s="7"/>
      <c r="M857" s="4" t="s">
        <v>6</v>
      </c>
      <c r="N857" s="4"/>
      <c r="O857" s="5"/>
      <c r="P857" s="5"/>
      <c r="Q857" s="5"/>
      <c r="R857" s="5"/>
      <c r="S857" s="5"/>
      <c r="T857" s="8" t="s">
        <v>7</v>
      </c>
      <c r="U857" s="9" t="s">
        <v>8</v>
      </c>
    </row>
    <row r="858" spans="1:21" ht="25.5" x14ac:dyDescent="0.25">
      <c r="A858" s="2"/>
      <c r="B858" s="3"/>
      <c r="C858" s="3"/>
      <c r="D858" s="10" t="s">
        <v>9</v>
      </c>
      <c r="E858" s="11" t="s">
        <v>10</v>
      </c>
      <c r="F858" s="11" t="s">
        <v>11</v>
      </c>
      <c r="G858" s="12" t="s">
        <v>12</v>
      </c>
      <c r="H858" s="13"/>
      <c r="I858" s="13"/>
      <c r="J858" s="13"/>
      <c r="K858" s="13"/>
      <c r="L858" s="14" t="s">
        <v>13</v>
      </c>
      <c r="M858" s="10" t="s">
        <v>9</v>
      </c>
      <c r="N858" s="15" t="s">
        <v>14</v>
      </c>
      <c r="O858" s="11" t="s">
        <v>11</v>
      </c>
      <c r="P858" s="12" t="s">
        <v>12</v>
      </c>
      <c r="Q858" s="13"/>
      <c r="R858" s="13"/>
      <c r="S858" s="13"/>
      <c r="T858" s="8"/>
      <c r="U858" s="9"/>
    </row>
    <row r="859" spans="1:21" x14ac:dyDescent="0.25">
      <c r="A859" s="2"/>
      <c r="B859" s="3"/>
      <c r="C859" s="3"/>
      <c r="D859" s="10"/>
      <c r="E859" s="11"/>
      <c r="F859" s="11"/>
      <c r="G859" s="16" t="s">
        <v>15</v>
      </c>
      <c r="H859" s="17" t="s">
        <v>16</v>
      </c>
      <c r="I859" s="18" t="s">
        <v>17</v>
      </c>
      <c r="J859" s="19">
        <v>0</v>
      </c>
      <c r="K859" s="13"/>
      <c r="L859" s="20"/>
      <c r="M859" s="10"/>
      <c r="N859" s="15"/>
      <c r="O859" s="11"/>
      <c r="P859" s="16" t="s">
        <v>15</v>
      </c>
      <c r="Q859" s="17" t="s">
        <v>16</v>
      </c>
      <c r="R859" s="18" t="s">
        <v>17</v>
      </c>
      <c r="S859" s="19">
        <v>0</v>
      </c>
      <c r="T859" s="8"/>
      <c r="U859" s="9"/>
    </row>
    <row r="860" spans="1:21" x14ac:dyDescent="0.25">
      <c r="A860" s="21"/>
      <c r="B860" s="22"/>
      <c r="C860" s="23"/>
      <c r="D860" s="24"/>
      <c r="E860" s="25"/>
      <c r="F860" s="25"/>
      <c r="G860" s="26"/>
      <c r="H860" s="27"/>
      <c r="I860" s="28"/>
      <c r="J860" s="29"/>
      <c r="K860" s="30"/>
      <c r="L860" s="30"/>
      <c r="M860" s="24"/>
      <c r="N860" s="25"/>
      <c r="O860" s="25"/>
      <c r="P860" s="26"/>
      <c r="Q860" s="27"/>
      <c r="R860" s="28"/>
      <c r="S860" s="29"/>
      <c r="T860" s="31"/>
      <c r="U860" s="32"/>
    </row>
    <row r="861" spans="1:21" x14ac:dyDescent="0.25">
      <c r="A861" s="33"/>
      <c r="B861" s="33">
        <v>146</v>
      </c>
      <c r="C861" s="34"/>
      <c r="D861" s="35">
        <v>400</v>
      </c>
      <c r="E861" s="36"/>
      <c r="F861" s="37"/>
      <c r="G861" s="38"/>
      <c r="H861" s="38"/>
      <c r="I861" s="38"/>
      <c r="J861" s="38"/>
      <c r="K861" s="38">
        <f>((SUM(H863:H874)*H862)+(SUM(G863:G874)*G862)+(SUM(I863:I874)*I862))/1000</f>
        <v>0</v>
      </c>
      <c r="L861" s="38">
        <f>T861*100/M861</f>
        <v>26.199000000000002</v>
      </c>
      <c r="M861" s="35">
        <v>400</v>
      </c>
      <c r="N861" s="36"/>
      <c r="O861" s="37"/>
      <c r="P861" s="38"/>
      <c r="Q861" s="38"/>
      <c r="R861" s="38"/>
      <c r="S861" s="38"/>
      <c r="T861" s="39">
        <f>((SUM(Q863:Q874)*Q862)+(SUM(P863:P874)*P862)+(SUM(R863:R874)*R862))/1000</f>
        <v>104.79600000000001</v>
      </c>
      <c r="U861" s="39">
        <f>T861*100/M861</f>
        <v>26.199000000000002</v>
      </c>
    </row>
    <row r="862" spans="1:21" x14ac:dyDescent="0.25">
      <c r="A862" s="33"/>
      <c r="B862" s="40"/>
      <c r="C862" s="13"/>
      <c r="D862" s="40"/>
      <c r="E862" s="41" t="s">
        <v>19</v>
      </c>
      <c r="F862" s="42"/>
      <c r="G862" s="43"/>
      <c r="H862" s="43"/>
      <c r="I862" s="43"/>
      <c r="J862" s="43"/>
      <c r="K862" s="38"/>
      <c r="L862" s="38"/>
      <c r="M862" s="40"/>
      <c r="N862" s="41" t="s">
        <v>19</v>
      </c>
      <c r="O862" s="42"/>
      <c r="P862" s="43">
        <v>234</v>
      </c>
      <c r="Q862" s="43">
        <v>229</v>
      </c>
      <c r="R862" s="43">
        <v>236</v>
      </c>
      <c r="S862" s="38"/>
      <c r="T862" s="44"/>
      <c r="U862" s="45"/>
    </row>
    <row r="863" spans="1:21" x14ac:dyDescent="0.25">
      <c r="A863" s="33"/>
      <c r="B863" s="40"/>
      <c r="C863" s="13"/>
      <c r="D863" s="40"/>
      <c r="E863" s="46"/>
      <c r="F863" s="47" t="s">
        <v>30</v>
      </c>
      <c r="G863" s="38">
        <v>24</v>
      </c>
      <c r="H863" s="38">
        <v>34</v>
      </c>
      <c r="I863" s="38">
        <v>29</v>
      </c>
      <c r="J863" s="38">
        <v>4</v>
      </c>
      <c r="K863" s="38">
        <f>(G863*$G$7+H863*$H$7+I863*$I$7)/1000</f>
        <v>19.526</v>
      </c>
      <c r="L863" s="38"/>
      <c r="M863" s="40"/>
      <c r="N863" s="46"/>
      <c r="O863" s="47" t="s">
        <v>42</v>
      </c>
      <c r="P863" s="38">
        <v>20</v>
      </c>
      <c r="Q863" s="38">
        <v>6</v>
      </c>
      <c r="R863" s="38">
        <v>0</v>
      </c>
      <c r="S863" s="38">
        <v>8</v>
      </c>
      <c r="T863" s="44">
        <f t="shared" ref="T863:T874" si="90">(P863*$P$7+Q863*$Q$7+R863*$R$7)/1000</f>
        <v>0</v>
      </c>
      <c r="U863" s="45"/>
    </row>
    <row r="864" spans="1:21" x14ac:dyDescent="0.25">
      <c r="A864" s="33"/>
      <c r="B864" s="40"/>
      <c r="C864" s="13"/>
      <c r="D864" s="40"/>
      <c r="E864" s="46"/>
      <c r="F864" s="47" t="s">
        <v>31</v>
      </c>
      <c r="G864" s="38">
        <v>4</v>
      </c>
      <c r="H864" s="38">
        <v>10</v>
      </c>
      <c r="I864" s="38">
        <v>12</v>
      </c>
      <c r="J864" s="38">
        <v>4</v>
      </c>
      <c r="K864" s="38">
        <f t="shared" ref="K864:K874" si="91">(G864*$G$7+H864*$H$7+I864*$I$7)/1000</f>
        <v>5.8360000000000003</v>
      </c>
      <c r="L864" s="38"/>
      <c r="M864" s="40"/>
      <c r="N864" s="48"/>
      <c r="O864" s="47" t="s">
        <v>26</v>
      </c>
      <c r="P864" s="38">
        <v>46</v>
      </c>
      <c r="Q864" s="38">
        <v>52</v>
      </c>
      <c r="R864" s="38">
        <v>24</v>
      </c>
      <c r="S864" s="38">
        <v>42</v>
      </c>
      <c r="T864" s="44">
        <f t="shared" si="90"/>
        <v>0</v>
      </c>
      <c r="U864" s="45"/>
    </row>
    <row r="865" spans="1:21" x14ac:dyDescent="0.25">
      <c r="A865" s="33"/>
      <c r="B865" s="40"/>
      <c r="C865" s="13"/>
      <c r="D865" s="40"/>
      <c r="E865" s="46"/>
      <c r="F865" s="47" t="s">
        <v>36</v>
      </c>
      <c r="G865" s="38">
        <v>2</v>
      </c>
      <c r="H865" s="38">
        <v>0</v>
      </c>
      <c r="I865" s="38">
        <v>0</v>
      </c>
      <c r="J865" s="38">
        <v>2</v>
      </c>
      <c r="K865" s="38">
        <f t="shared" si="91"/>
        <v>0.45200000000000001</v>
      </c>
      <c r="L865" s="38"/>
      <c r="M865" s="40"/>
      <c r="N865" s="46"/>
      <c r="O865" s="47" t="s">
        <v>20</v>
      </c>
      <c r="P865" s="38">
        <v>0</v>
      </c>
      <c r="Q865" s="38">
        <v>0</v>
      </c>
      <c r="R865" s="38">
        <v>0</v>
      </c>
      <c r="S865" s="38">
        <v>0</v>
      </c>
      <c r="T865" s="44">
        <f t="shared" si="90"/>
        <v>0</v>
      </c>
      <c r="U865" s="45"/>
    </row>
    <row r="866" spans="1:21" x14ac:dyDescent="0.25">
      <c r="A866" s="33"/>
      <c r="B866" s="40"/>
      <c r="C866" s="13"/>
      <c r="D866" s="40"/>
      <c r="E866" s="46"/>
      <c r="F866" s="47" t="s">
        <v>32</v>
      </c>
      <c r="G866" s="38">
        <v>21</v>
      </c>
      <c r="H866" s="38">
        <v>12</v>
      </c>
      <c r="I866" s="38">
        <v>14</v>
      </c>
      <c r="J866" s="38">
        <v>9</v>
      </c>
      <c r="K866" s="38">
        <f t="shared" si="91"/>
        <v>10.574</v>
      </c>
      <c r="L866" s="38"/>
      <c r="M866" s="40"/>
      <c r="N866" s="48"/>
      <c r="O866" s="47" t="s">
        <v>21</v>
      </c>
      <c r="P866" s="38">
        <v>48</v>
      </c>
      <c r="Q866" s="38">
        <v>72</v>
      </c>
      <c r="R866" s="38">
        <v>89</v>
      </c>
      <c r="S866" s="38">
        <v>25</v>
      </c>
      <c r="T866" s="44">
        <f t="shared" si="90"/>
        <v>0</v>
      </c>
      <c r="U866" s="45"/>
    </row>
    <row r="867" spans="1:21" x14ac:dyDescent="0.25">
      <c r="A867" s="33"/>
      <c r="B867" s="40"/>
      <c r="C867" s="13"/>
      <c r="D867" s="40"/>
      <c r="E867" s="46"/>
      <c r="F867" s="47" t="s">
        <v>38</v>
      </c>
      <c r="G867" s="38">
        <v>23</v>
      </c>
      <c r="H867" s="38">
        <v>27</v>
      </c>
      <c r="I867" s="38">
        <v>22</v>
      </c>
      <c r="J867" s="38">
        <v>3</v>
      </c>
      <c r="K867" s="38">
        <f t="shared" si="91"/>
        <v>16.164000000000001</v>
      </c>
      <c r="L867" s="38"/>
      <c r="M867" s="40"/>
      <c r="N867" s="46"/>
      <c r="O867" s="47" t="s">
        <v>35</v>
      </c>
      <c r="P867" s="38">
        <v>8</v>
      </c>
      <c r="Q867" s="38">
        <v>10</v>
      </c>
      <c r="R867" s="38">
        <v>10</v>
      </c>
      <c r="S867" s="38">
        <v>4</v>
      </c>
      <c r="T867" s="44">
        <f t="shared" si="90"/>
        <v>0</v>
      </c>
      <c r="U867" s="45"/>
    </row>
    <row r="868" spans="1:21" x14ac:dyDescent="0.25">
      <c r="A868" s="33"/>
      <c r="B868" s="40"/>
      <c r="C868" s="13"/>
      <c r="D868" s="40"/>
      <c r="E868" s="46"/>
      <c r="F868" s="47" t="s">
        <v>33</v>
      </c>
      <c r="G868" s="38">
        <v>16</v>
      </c>
      <c r="H868" s="38">
        <v>25</v>
      </c>
      <c r="I868" s="38">
        <v>39</v>
      </c>
      <c r="J868" s="38">
        <v>0</v>
      </c>
      <c r="K868" s="38">
        <f t="shared" si="91"/>
        <v>17.98</v>
      </c>
      <c r="L868" s="38"/>
      <c r="M868" s="40"/>
      <c r="N868" s="46"/>
      <c r="O868" s="47" t="s">
        <v>23</v>
      </c>
      <c r="P868" s="38">
        <v>20</v>
      </c>
      <c r="Q868" s="38">
        <v>20</v>
      </c>
      <c r="R868" s="38">
        <v>25</v>
      </c>
      <c r="S868" s="38">
        <v>3</v>
      </c>
      <c r="T868" s="44">
        <f t="shared" si="90"/>
        <v>0</v>
      </c>
      <c r="U868" s="45"/>
    </row>
    <row r="869" spans="1:21" x14ac:dyDescent="0.25">
      <c r="A869" s="33"/>
      <c r="B869" s="40"/>
      <c r="C869" s="13"/>
      <c r="D869" s="40"/>
      <c r="E869" s="46"/>
      <c r="F869" s="47" t="s">
        <v>40</v>
      </c>
      <c r="G869" s="38">
        <v>22</v>
      </c>
      <c r="H869" s="38">
        <v>45</v>
      </c>
      <c r="I869" s="38">
        <v>33</v>
      </c>
      <c r="J869" s="38">
        <v>13</v>
      </c>
      <c r="K869" s="38">
        <f t="shared" si="91"/>
        <v>22.42</v>
      </c>
      <c r="L869" s="38"/>
      <c r="M869" s="40"/>
      <c r="N869" s="46"/>
      <c r="O869" s="47" t="s">
        <v>37</v>
      </c>
      <c r="P869" s="38">
        <v>0</v>
      </c>
      <c r="Q869" s="38">
        <v>0</v>
      </c>
      <c r="R869" s="38">
        <v>0</v>
      </c>
      <c r="S869" s="38">
        <v>0</v>
      </c>
      <c r="T869" s="44">
        <f t="shared" si="90"/>
        <v>0</v>
      </c>
      <c r="U869" s="45"/>
    </row>
    <row r="870" spans="1:21" x14ac:dyDescent="0.25">
      <c r="A870" s="33"/>
      <c r="B870" s="40"/>
      <c r="C870" s="13"/>
      <c r="D870" s="40"/>
      <c r="E870" s="46"/>
      <c r="F870" s="47" t="s">
        <v>24</v>
      </c>
      <c r="G870" s="38">
        <v>14</v>
      </c>
      <c r="H870" s="38">
        <v>16</v>
      </c>
      <c r="I870" s="38">
        <v>9</v>
      </c>
      <c r="J870" s="38">
        <v>6</v>
      </c>
      <c r="K870" s="38">
        <f t="shared" si="91"/>
        <v>8.75</v>
      </c>
      <c r="L870" s="38"/>
      <c r="M870" s="40"/>
      <c r="N870" s="46"/>
      <c r="O870" s="47" t="s">
        <v>25</v>
      </c>
      <c r="P870" s="38">
        <v>0</v>
      </c>
      <c r="Q870" s="38">
        <v>0</v>
      </c>
      <c r="R870" s="38">
        <v>0</v>
      </c>
      <c r="S870" s="38">
        <v>0</v>
      </c>
      <c r="T870" s="44">
        <f t="shared" si="90"/>
        <v>0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22</v>
      </c>
      <c r="G871" s="38"/>
      <c r="H871" s="38"/>
      <c r="I871" s="38"/>
      <c r="J871" s="38"/>
      <c r="K871" s="38">
        <f t="shared" si="91"/>
        <v>0</v>
      </c>
      <c r="L871" s="38"/>
      <c r="M871" s="40"/>
      <c r="N871" s="48"/>
      <c r="O871" s="47" t="s">
        <v>22</v>
      </c>
      <c r="P871" s="38"/>
      <c r="Q871" s="38"/>
      <c r="R871" s="38"/>
      <c r="S871" s="38"/>
      <c r="T871" s="44">
        <f t="shared" si="90"/>
        <v>0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22</v>
      </c>
      <c r="G872" s="38"/>
      <c r="H872" s="38"/>
      <c r="I872" s="38"/>
      <c r="J872" s="38"/>
      <c r="K872" s="38">
        <f t="shared" si="91"/>
        <v>0</v>
      </c>
      <c r="L872" s="38"/>
      <c r="M872" s="40"/>
      <c r="N872" s="48"/>
      <c r="O872" s="47" t="s">
        <v>22</v>
      </c>
      <c r="P872" s="38"/>
      <c r="Q872" s="38"/>
      <c r="R872" s="38"/>
      <c r="S872" s="38"/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22</v>
      </c>
      <c r="G873" s="38"/>
      <c r="H873" s="38"/>
      <c r="I873" s="38"/>
      <c r="J873" s="38"/>
      <c r="K873" s="38">
        <f t="shared" si="91"/>
        <v>0</v>
      </c>
      <c r="L873" s="38"/>
      <c r="M873" s="40"/>
      <c r="N873" s="48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22</v>
      </c>
      <c r="G874" s="38"/>
      <c r="H874" s="38"/>
      <c r="I874" s="38"/>
      <c r="J874" s="38"/>
      <c r="K874" s="38">
        <f t="shared" si="91"/>
        <v>0</v>
      </c>
      <c r="L874" s="38"/>
      <c r="M874" s="40"/>
      <c r="N874" s="49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E875" t="s">
        <v>0</v>
      </c>
      <c r="F875" s="1"/>
    </row>
    <row r="876" spans="1:21" x14ac:dyDescent="0.25">
      <c r="A876" s="2" t="s">
        <v>1</v>
      </c>
      <c r="B876" s="3" t="s">
        <v>2</v>
      </c>
      <c r="C876" s="3" t="s">
        <v>3</v>
      </c>
      <c r="D876" s="4" t="s">
        <v>4</v>
      </c>
      <c r="E876" s="4"/>
      <c r="F876" s="5"/>
      <c r="G876" s="5"/>
      <c r="H876" s="5"/>
      <c r="I876" s="5"/>
      <c r="J876" s="5"/>
      <c r="K876" s="6" t="s">
        <v>5</v>
      </c>
      <c r="L876" s="7"/>
      <c r="M876" s="4" t="s">
        <v>6</v>
      </c>
      <c r="N876" s="4"/>
      <c r="O876" s="5"/>
      <c r="P876" s="5"/>
      <c r="Q876" s="5"/>
      <c r="R876" s="5"/>
      <c r="S876" s="5"/>
      <c r="T876" s="8" t="s">
        <v>7</v>
      </c>
      <c r="U876" s="9" t="s">
        <v>8</v>
      </c>
    </row>
    <row r="877" spans="1:21" ht="25.5" x14ac:dyDescent="0.25">
      <c r="A877" s="2"/>
      <c r="B877" s="3"/>
      <c r="C877" s="3"/>
      <c r="D877" s="10" t="s">
        <v>9</v>
      </c>
      <c r="E877" s="11" t="s">
        <v>10</v>
      </c>
      <c r="F877" s="11" t="s">
        <v>11</v>
      </c>
      <c r="G877" s="12" t="s">
        <v>12</v>
      </c>
      <c r="H877" s="13"/>
      <c r="I877" s="13"/>
      <c r="J877" s="13"/>
      <c r="K877" s="13"/>
      <c r="L877" s="14" t="s">
        <v>13</v>
      </c>
      <c r="M877" s="10" t="s">
        <v>9</v>
      </c>
      <c r="N877" s="15" t="s">
        <v>14</v>
      </c>
      <c r="O877" s="11" t="s">
        <v>11</v>
      </c>
      <c r="P877" s="12" t="s">
        <v>12</v>
      </c>
      <c r="Q877" s="13"/>
      <c r="R877" s="13"/>
      <c r="S877" s="13"/>
      <c r="T877" s="8"/>
      <c r="U877" s="9"/>
    </row>
    <row r="878" spans="1:21" x14ac:dyDescent="0.25">
      <c r="A878" s="2"/>
      <c r="B878" s="3"/>
      <c r="C878" s="3"/>
      <c r="D878" s="10"/>
      <c r="E878" s="11"/>
      <c r="F878" s="11"/>
      <c r="G878" s="16" t="s">
        <v>15</v>
      </c>
      <c r="H878" s="17" t="s">
        <v>16</v>
      </c>
      <c r="I878" s="18" t="s">
        <v>17</v>
      </c>
      <c r="J878" s="19">
        <v>0</v>
      </c>
      <c r="K878" s="13"/>
      <c r="L878" s="20"/>
      <c r="M878" s="10"/>
      <c r="N878" s="15"/>
      <c r="O878" s="11"/>
      <c r="P878" s="16" t="s">
        <v>15</v>
      </c>
      <c r="Q878" s="17" t="s">
        <v>16</v>
      </c>
      <c r="R878" s="18" t="s">
        <v>17</v>
      </c>
      <c r="S878" s="19">
        <v>0</v>
      </c>
      <c r="T878" s="8"/>
      <c r="U878" s="9"/>
    </row>
    <row r="879" spans="1:21" x14ac:dyDescent="0.25">
      <c r="A879" s="21"/>
      <c r="B879" s="22"/>
      <c r="C879" s="23"/>
      <c r="D879" s="24"/>
      <c r="E879" s="25"/>
      <c r="F879" s="25"/>
      <c r="G879" s="26"/>
      <c r="H879" s="27"/>
      <c r="I879" s="28"/>
      <c r="J879" s="29"/>
      <c r="K879" s="30"/>
      <c r="L879" s="30"/>
      <c r="M879" s="24"/>
      <c r="N879" s="25"/>
      <c r="O879" s="25"/>
      <c r="P879" s="26"/>
      <c r="Q879" s="27"/>
      <c r="R879" s="28"/>
      <c r="S879" s="29"/>
      <c r="T879" s="31"/>
      <c r="U879" s="32"/>
    </row>
    <row r="880" spans="1:21" x14ac:dyDescent="0.25">
      <c r="A880" s="33"/>
      <c r="B880" s="33">
        <v>147</v>
      </c>
      <c r="C880" s="34"/>
      <c r="D880" s="35">
        <v>400</v>
      </c>
      <c r="E880" s="36"/>
      <c r="F880" s="37"/>
      <c r="G880" s="38"/>
      <c r="H880" s="38"/>
      <c r="I880" s="38"/>
      <c r="J880" s="38"/>
      <c r="K880" s="38">
        <f>((SUM(H882:H893)*H881)+(SUM(G882:G893)*G881)+(SUM(I882:I893)*I881))/1000</f>
        <v>94.26</v>
      </c>
      <c r="L880" s="38" t="e">
        <f>T880*100/M880</f>
        <v>#DIV/0!</v>
      </c>
      <c r="M880" s="35"/>
      <c r="N880" s="36"/>
      <c r="O880" s="37"/>
      <c r="P880" s="38"/>
      <c r="Q880" s="38"/>
      <c r="R880" s="38"/>
      <c r="S880" s="38"/>
      <c r="T880" s="39">
        <f>((SUM(Q882:Q893)*Q881)+(SUM(P882:P893)*P881)+(SUM(R882:R893)*R881))/1000</f>
        <v>0</v>
      </c>
      <c r="U880" s="39" t="e">
        <f>T880*100/M880</f>
        <v>#DIV/0!</v>
      </c>
    </row>
    <row r="881" spans="1:21" x14ac:dyDescent="0.25">
      <c r="A881" s="33"/>
      <c r="B881" s="40"/>
      <c r="C881" s="13"/>
      <c r="D881" s="40"/>
      <c r="E881" s="41" t="s">
        <v>19</v>
      </c>
      <c r="F881" s="42"/>
      <c r="G881" s="43">
        <v>233</v>
      </c>
      <c r="H881" s="43">
        <v>228</v>
      </c>
      <c r="I881" s="43">
        <v>223</v>
      </c>
      <c r="J881" s="43"/>
      <c r="K881" s="38"/>
      <c r="L881" s="38"/>
      <c r="M881" s="40"/>
      <c r="N881" s="41" t="s">
        <v>19</v>
      </c>
      <c r="O881" s="42"/>
      <c r="P881" s="43"/>
      <c r="Q881" s="43"/>
      <c r="R881" s="43"/>
      <c r="S881" s="38"/>
      <c r="T881" s="44"/>
      <c r="U881" s="45"/>
    </row>
    <row r="882" spans="1:21" x14ac:dyDescent="0.25">
      <c r="A882" s="33"/>
      <c r="B882" s="40"/>
      <c r="C882" s="13"/>
      <c r="D882" s="40"/>
      <c r="E882" s="46"/>
      <c r="F882" s="47" t="s">
        <v>30</v>
      </c>
      <c r="G882" s="38"/>
      <c r="H882" s="38"/>
      <c r="I882" s="38"/>
      <c r="J882" s="38"/>
      <c r="K882" s="38">
        <f>(G882*$G$7+H882*$H$7+I882*$I$7)/1000</f>
        <v>0</v>
      </c>
      <c r="L882" s="38"/>
      <c r="M882" s="40"/>
      <c r="N882" s="46"/>
      <c r="O882" s="47" t="s">
        <v>22</v>
      </c>
      <c r="P882" s="38"/>
      <c r="Q882" s="38"/>
      <c r="R882" s="38"/>
      <c r="S882" s="38"/>
      <c r="T882" s="44">
        <f t="shared" ref="T882:T893" si="92">(P882*$P$7+Q882*$Q$7+R882*$R$7)/1000</f>
        <v>0</v>
      </c>
      <c r="U882" s="45"/>
    </row>
    <row r="883" spans="1:21" x14ac:dyDescent="0.25">
      <c r="A883" s="33"/>
      <c r="B883" s="40"/>
      <c r="C883" s="13"/>
      <c r="D883" s="40"/>
      <c r="E883" s="46"/>
      <c r="F883" s="47" t="s">
        <v>31</v>
      </c>
      <c r="G883" s="38">
        <v>26</v>
      </c>
      <c r="H883" s="38">
        <v>15</v>
      </c>
      <c r="I883" s="38">
        <v>39</v>
      </c>
      <c r="J883" s="38">
        <v>15</v>
      </c>
      <c r="K883" s="38">
        <f t="shared" ref="K883:K893" si="93">(G883*$G$7+H883*$H$7+I883*$I$7)/1000</f>
        <v>18.02</v>
      </c>
      <c r="L883" s="38"/>
      <c r="M883" s="40"/>
      <c r="N883" s="48"/>
      <c r="O883" s="47" t="s">
        <v>22</v>
      </c>
      <c r="P883" s="38"/>
      <c r="Q883" s="38"/>
      <c r="R883" s="38"/>
      <c r="S883" s="38"/>
      <c r="T883" s="44">
        <f t="shared" si="92"/>
        <v>0</v>
      </c>
      <c r="U883" s="45"/>
    </row>
    <row r="884" spans="1:21" x14ac:dyDescent="0.25">
      <c r="A884" s="33"/>
      <c r="B884" s="40"/>
      <c r="C884" s="13"/>
      <c r="D884" s="40"/>
      <c r="E884" s="46"/>
      <c r="F884" s="47" t="s">
        <v>36</v>
      </c>
      <c r="G884" s="38">
        <v>22</v>
      </c>
      <c r="H884" s="38">
        <v>27</v>
      </c>
      <c r="I884" s="38">
        <v>60</v>
      </c>
      <c r="J884" s="38">
        <v>26</v>
      </c>
      <c r="K884" s="38">
        <f t="shared" si="93"/>
        <v>24.526</v>
      </c>
      <c r="L884" s="38"/>
      <c r="M884" s="40"/>
      <c r="N884" s="46"/>
      <c r="O884" s="47" t="s">
        <v>22</v>
      </c>
      <c r="P884" s="38"/>
      <c r="Q884" s="38"/>
      <c r="R884" s="38"/>
      <c r="S884" s="38"/>
      <c r="T884" s="44">
        <f t="shared" si="92"/>
        <v>0</v>
      </c>
      <c r="U884" s="45"/>
    </row>
    <row r="885" spans="1:21" x14ac:dyDescent="0.25">
      <c r="A885" s="33"/>
      <c r="B885" s="40"/>
      <c r="C885" s="13"/>
      <c r="D885" s="40"/>
      <c r="E885" s="46"/>
      <c r="F885" s="47" t="s">
        <v>32</v>
      </c>
      <c r="G885" s="38">
        <v>32</v>
      </c>
      <c r="H885" s="38">
        <v>43</v>
      </c>
      <c r="I885" s="38">
        <v>43</v>
      </c>
      <c r="J885" s="38">
        <v>40</v>
      </c>
      <c r="K885" s="38">
        <f t="shared" si="93"/>
        <v>26.495999999999999</v>
      </c>
      <c r="L885" s="38"/>
      <c r="M885" s="40"/>
      <c r="N885" s="48"/>
      <c r="O885" s="47" t="s">
        <v>22</v>
      </c>
      <c r="P885" s="38"/>
      <c r="Q885" s="38"/>
      <c r="R885" s="38"/>
      <c r="S885" s="38"/>
      <c r="T885" s="44">
        <f t="shared" si="92"/>
        <v>0</v>
      </c>
      <c r="U885" s="45"/>
    </row>
    <row r="886" spans="1:21" x14ac:dyDescent="0.25">
      <c r="A886" s="33"/>
      <c r="B886" s="40"/>
      <c r="C886" s="13"/>
      <c r="D886" s="40"/>
      <c r="E886" s="46"/>
      <c r="F886" s="47" t="s">
        <v>22</v>
      </c>
      <c r="G886" s="38"/>
      <c r="H886" s="38"/>
      <c r="I886" s="38"/>
      <c r="J886" s="38"/>
      <c r="K886" s="38">
        <f t="shared" si="93"/>
        <v>0</v>
      </c>
      <c r="L886" s="38"/>
      <c r="M886" s="40"/>
      <c r="N886" s="46"/>
      <c r="O886" s="47" t="s">
        <v>22</v>
      </c>
      <c r="P886" s="38"/>
      <c r="Q886" s="38"/>
      <c r="R886" s="38"/>
      <c r="S886" s="38"/>
      <c r="T886" s="44">
        <f t="shared" si="92"/>
        <v>0</v>
      </c>
      <c r="U886" s="45"/>
    </row>
    <row r="887" spans="1:21" x14ac:dyDescent="0.25">
      <c r="A887" s="33"/>
      <c r="B887" s="40"/>
      <c r="C887" s="13"/>
      <c r="D887" s="40"/>
      <c r="E887" s="46"/>
      <c r="F887" s="47" t="s">
        <v>33</v>
      </c>
      <c r="G887" s="38">
        <v>28</v>
      </c>
      <c r="H887" s="38">
        <v>42</v>
      </c>
      <c r="I887" s="38">
        <v>38</v>
      </c>
      <c r="J887" s="38">
        <v>10</v>
      </c>
      <c r="K887" s="38">
        <f t="shared" si="93"/>
        <v>24.24</v>
      </c>
      <c r="L887" s="38"/>
      <c r="M887" s="40"/>
      <c r="N887" s="46"/>
      <c r="O887" s="47" t="s">
        <v>22</v>
      </c>
      <c r="P887" s="38"/>
      <c r="Q887" s="38"/>
      <c r="R887" s="38"/>
      <c r="S887" s="38"/>
      <c r="T887" s="44">
        <f t="shared" si="92"/>
        <v>0</v>
      </c>
      <c r="U887" s="45"/>
    </row>
    <row r="888" spans="1:21" x14ac:dyDescent="0.25">
      <c r="A888" s="33"/>
      <c r="B888" s="40"/>
      <c r="C888" s="13"/>
      <c r="D888" s="40"/>
      <c r="E888" s="46"/>
      <c r="F888" s="47" t="s">
        <v>22</v>
      </c>
      <c r="G888" s="38"/>
      <c r="H888" s="38"/>
      <c r="I888" s="38"/>
      <c r="J888" s="38"/>
      <c r="K888" s="38">
        <f t="shared" si="93"/>
        <v>0</v>
      </c>
      <c r="L888" s="38"/>
      <c r="M888" s="40"/>
      <c r="N888" s="46"/>
      <c r="O888" s="47" t="s">
        <v>22</v>
      </c>
      <c r="P888" s="38"/>
      <c r="Q888" s="38"/>
      <c r="R888" s="38"/>
      <c r="S888" s="38"/>
      <c r="T888" s="44">
        <f t="shared" si="92"/>
        <v>0</v>
      </c>
      <c r="U888" s="45"/>
    </row>
    <row r="889" spans="1:21" x14ac:dyDescent="0.25">
      <c r="A889" s="33"/>
      <c r="B889" s="40"/>
      <c r="C889" s="13"/>
      <c r="D889" s="40"/>
      <c r="E889" s="46"/>
      <c r="F889" s="47" t="s">
        <v>22</v>
      </c>
      <c r="G889" s="38"/>
      <c r="H889" s="38"/>
      <c r="I889" s="38"/>
      <c r="J889" s="38"/>
      <c r="K889" s="38">
        <f t="shared" si="93"/>
        <v>0</v>
      </c>
      <c r="L889" s="38"/>
      <c r="M889" s="40"/>
      <c r="N889" s="46"/>
      <c r="O889" s="47" t="s">
        <v>22</v>
      </c>
      <c r="P889" s="38"/>
      <c r="Q889" s="38"/>
      <c r="R889" s="38"/>
      <c r="S889" s="38"/>
      <c r="T889" s="44">
        <f t="shared" si="92"/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22</v>
      </c>
      <c r="G890" s="38"/>
      <c r="H890" s="38"/>
      <c r="I890" s="38"/>
      <c r="J890" s="38"/>
      <c r="K890" s="38">
        <f t="shared" si="93"/>
        <v>0</v>
      </c>
      <c r="L890" s="38"/>
      <c r="M890" s="40"/>
      <c r="N890" s="48"/>
      <c r="O890" s="47" t="s">
        <v>22</v>
      </c>
      <c r="P890" s="38"/>
      <c r="Q890" s="38"/>
      <c r="R890" s="38"/>
      <c r="S890" s="38"/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22</v>
      </c>
      <c r="G891" s="38"/>
      <c r="H891" s="38"/>
      <c r="I891" s="38"/>
      <c r="J891" s="38"/>
      <c r="K891" s="38">
        <f t="shared" si="93"/>
        <v>0</v>
      </c>
      <c r="L891" s="38"/>
      <c r="M891" s="40"/>
      <c r="N891" s="48"/>
      <c r="O891" s="47" t="s">
        <v>22</v>
      </c>
      <c r="P891" s="38"/>
      <c r="Q891" s="38"/>
      <c r="R891" s="38"/>
      <c r="S891" s="38"/>
      <c r="T891" s="44">
        <f t="shared" si="92"/>
        <v>0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22</v>
      </c>
      <c r="G892" s="38"/>
      <c r="H892" s="38"/>
      <c r="I892" s="38"/>
      <c r="J892" s="38"/>
      <c r="K892" s="38">
        <f t="shared" si="93"/>
        <v>0</v>
      </c>
      <c r="L892" s="38"/>
      <c r="M892" s="40"/>
      <c r="N892" s="48"/>
      <c r="O892" s="47" t="s">
        <v>22</v>
      </c>
      <c r="P892" s="38"/>
      <c r="Q892" s="38"/>
      <c r="R892" s="38"/>
      <c r="S892" s="38"/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22</v>
      </c>
      <c r="G893" s="38"/>
      <c r="H893" s="38"/>
      <c r="I893" s="38"/>
      <c r="J893" s="38"/>
      <c r="K893" s="38">
        <f t="shared" si="93"/>
        <v>0</v>
      </c>
      <c r="L893" s="38"/>
      <c r="M893" s="40"/>
      <c r="N893" s="49"/>
      <c r="O893" s="47" t="s">
        <v>22</v>
      </c>
      <c r="P893" s="38"/>
      <c r="Q893" s="38"/>
      <c r="R893" s="38"/>
      <c r="S893" s="38"/>
      <c r="T893" s="44">
        <f t="shared" si="92"/>
        <v>0</v>
      </c>
      <c r="U893" s="45"/>
    </row>
    <row r="894" spans="1:21" x14ac:dyDescent="0.25">
      <c r="E894" t="s">
        <v>0</v>
      </c>
      <c r="F894" s="1"/>
    </row>
    <row r="895" spans="1:21" x14ac:dyDescent="0.25">
      <c r="A895" s="2" t="s">
        <v>1</v>
      </c>
      <c r="B895" s="3" t="s">
        <v>2</v>
      </c>
      <c r="C895" s="3" t="s">
        <v>3</v>
      </c>
      <c r="D895" s="4" t="s">
        <v>4</v>
      </c>
      <c r="E895" s="4"/>
      <c r="F895" s="5"/>
      <c r="G895" s="5"/>
      <c r="H895" s="5"/>
      <c r="I895" s="5"/>
      <c r="J895" s="5"/>
      <c r="K895" s="6" t="s">
        <v>5</v>
      </c>
      <c r="L895" s="7"/>
      <c r="M895" s="4" t="s">
        <v>6</v>
      </c>
      <c r="N895" s="4"/>
      <c r="O895" s="5"/>
      <c r="P895" s="5"/>
      <c r="Q895" s="5"/>
      <c r="R895" s="5"/>
      <c r="S895" s="5"/>
      <c r="T895" s="8" t="s">
        <v>7</v>
      </c>
      <c r="U895" s="9" t="s">
        <v>8</v>
      </c>
    </row>
    <row r="896" spans="1:21" ht="25.5" x14ac:dyDescent="0.25">
      <c r="A896" s="2"/>
      <c r="B896" s="3"/>
      <c r="C896" s="3"/>
      <c r="D896" s="10" t="s">
        <v>9</v>
      </c>
      <c r="E896" s="11" t="s">
        <v>10</v>
      </c>
      <c r="F896" s="11" t="s">
        <v>11</v>
      </c>
      <c r="G896" s="12" t="s">
        <v>12</v>
      </c>
      <c r="H896" s="13"/>
      <c r="I896" s="13"/>
      <c r="J896" s="13"/>
      <c r="K896" s="13"/>
      <c r="L896" s="14" t="s">
        <v>13</v>
      </c>
      <c r="M896" s="10" t="s">
        <v>9</v>
      </c>
      <c r="N896" s="15" t="s">
        <v>14</v>
      </c>
      <c r="O896" s="11" t="s">
        <v>11</v>
      </c>
      <c r="P896" s="12" t="s">
        <v>12</v>
      </c>
      <c r="Q896" s="13"/>
      <c r="R896" s="13"/>
      <c r="S896" s="13"/>
      <c r="T896" s="8"/>
      <c r="U896" s="9"/>
    </row>
    <row r="897" spans="1:21" x14ac:dyDescent="0.25">
      <c r="A897" s="2"/>
      <c r="B897" s="3"/>
      <c r="C897" s="3"/>
      <c r="D897" s="10"/>
      <c r="E897" s="11"/>
      <c r="F897" s="11"/>
      <c r="G897" s="16" t="s">
        <v>15</v>
      </c>
      <c r="H897" s="17" t="s">
        <v>16</v>
      </c>
      <c r="I897" s="18" t="s">
        <v>17</v>
      </c>
      <c r="J897" s="19">
        <v>0</v>
      </c>
      <c r="K897" s="13"/>
      <c r="L897" s="20"/>
      <c r="M897" s="10"/>
      <c r="N897" s="15"/>
      <c r="O897" s="11"/>
      <c r="P897" s="16" t="s">
        <v>15</v>
      </c>
      <c r="Q897" s="17" t="s">
        <v>16</v>
      </c>
      <c r="R897" s="18" t="s">
        <v>17</v>
      </c>
      <c r="S897" s="19">
        <v>0</v>
      </c>
      <c r="T897" s="8"/>
      <c r="U897" s="9"/>
    </row>
    <row r="898" spans="1:21" x14ac:dyDescent="0.25">
      <c r="A898" s="21"/>
      <c r="B898" s="22"/>
      <c r="C898" s="23"/>
      <c r="D898" s="24"/>
      <c r="E898" s="25"/>
      <c r="F898" s="25"/>
      <c r="G898" s="26"/>
      <c r="H898" s="27"/>
      <c r="I898" s="28"/>
      <c r="J898" s="29"/>
      <c r="K898" s="30"/>
      <c r="L898" s="30"/>
      <c r="M898" s="24"/>
      <c r="N898" s="25"/>
      <c r="O898" s="25"/>
      <c r="P898" s="26"/>
      <c r="Q898" s="27"/>
      <c r="R898" s="28"/>
      <c r="S898" s="29"/>
      <c r="T898" s="31"/>
      <c r="U898" s="32"/>
    </row>
    <row r="899" spans="1:21" x14ac:dyDescent="0.25">
      <c r="A899" s="33"/>
      <c r="B899" s="33">
        <v>148</v>
      </c>
      <c r="C899" s="34"/>
      <c r="D899" s="35">
        <v>630</v>
      </c>
      <c r="E899" s="36"/>
      <c r="F899" s="37"/>
      <c r="G899" s="38"/>
      <c r="H899" s="38"/>
      <c r="I899" s="38"/>
      <c r="J899" s="38"/>
      <c r="K899" s="38">
        <f>((SUM(H901:H912)*H900)+(SUM(G901:G912)*G900)+(SUM(I901:I912)*I900))/1000</f>
        <v>0</v>
      </c>
      <c r="L899" s="38">
        <f>T899*100/M899</f>
        <v>7.5357142857142856</v>
      </c>
      <c r="M899" s="35">
        <v>630</v>
      </c>
      <c r="N899" s="36"/>
      <c r="O899" s="37"/>
      <c r="P899" s="38"/>
      <c r="Q899" s="38"/>
      <c r="R899" s="38"/>
      <c r="S899" s="38"/>
      <c r="T899" s="39">
        <f>((SUM(Q901:Q912)*Q900)+(SUM(P901:P912)*P900)+(SUM(R901:R912)*R900))/1000</f>
        <v>47.475000000000001</v>
      </c>
      <c r="U899" s="39">
        <f>T899*100/M899</f>
        <v>7.5357142857142856</v>
      </c>
    </row>
    <row r="900" spans="1:21" x14ac:dyDescent="0.25">
      <c r="A900" s="33"/>
      <c r="B900" s="40"/>
      <c r="C900" s="13"/>
      <c r="D900" s="40"/>
      <c r="E900" s="41" t="s">
        <v>19</v>
      </c>
      <c r="F900" s="42"/>
      <c r="G900" s="43"/>
      <c r="H900" s="43"/>
      <c r="I900" s="43"/>
      <c r="J900" s="43"/>
      <c r="K900" s="38"/>
      <c r="L900" s="38"/>
      <c r="M900" s="40"/>
      <c r="N900" s="41" t="s">
        <v>19</v>
      </c>
      <c r="O900" s="42"/>
      <c r="P900" s="43">
        <v>215</v>
      </c>
      <c r="Q900" s="43">
        <v>215</v>
      </c>
      <c r="R900" s="43">
        <v>214</v>
      </c>
      <c r="S900" s="38"/>
      <c r="T900" s="44"/>
      <c r="U900" s="45"/>
    </row>
    <row r="901" spans="1:21" x14ac:dyDescent="0.25">
      <c r="A901" s="33"/>
      <c r="B901" s="40"/>
      <c r="C901" s="13"/>
      <c r="D901" s="40"/>
      <c r="E901" s="46"/>
      <c r="F901" s="47" t="s">
        <v>22</v>
      </c>
      <c r="G901" s="38"/>
      <c r="H901" s="38"/>
      <c r="I901" s="38"/>
      <c r="J901" s="38"/>
      <c r="K901" s="38">
        <f>(G901*$G$7+H901*$H$7+I901*$I$7)/1000</f>
        <v>0</v>
      </c>
      <c r="L901" s="38"/>
      <c r="M901" s="40"/>
      <c r="N901" s="46"/>
      <c r="O901" s="47" t="s">
        <v>42</v>
      </c>
      <c r="P901" s="38">
        <v>0</v>
      </c>
      <c r="Q901" s="38">
        <v>0</v>
      </c>
      <c r="R901" s="38">
        <v>0</v>
      </c>
      <c r="S901" s="38">
        <v>0</v>
      </c>
      <c r="T901" s="44">
        <f t="shared" ref="T901:T912" si="94">(P901*$P$7+Q901*$Q$7+R901*$R$7)/1000</f>
        <v>0</v>
      </c>
      <c r="U901" s="45"/>
    </row>
    <row r="902" spans="1:21" x14ac:dyDescent="0.25">
      <c r="A902" s="33"/>
      <c r="B902" s="40"/>
      <c r="C902" s="13"/>
      <c r="D902" s="40"/>
      <c r="E902" s="46"/>
      <c r="F902" s="47" t="s">
        <v>31</v>
      </c>
      <c r="G902" s="38">
        <v>2</v>
      </c>
      <c r="H902" s="38">
        <v>2</v>
      </c>
      <c r="I902" s="38">
        <v>2</v>
      </c>
      <c r="J902" s="38">
        <v>1</v>
      </c>
      <c r="K902" s="38">
        <f t="shared" ref="K902:K912" si="95">(G902*$G$7+H902*$H$7+I902*$I$7)/1000</f>
        <v>1.3480000000000001</v>
      </c>
      <c r="L902" s="38"/>
      <c r="M902" s="40"/>
      <c r="N902" s="48"/>
      <c r="O902" s="47" t="s">
        <v>26</v>
      </c>
      <c r="P902" s="38">
        <v>0</v>
      </c>
      <c r="Q902" s="38">
        <v>0</v>
      </c>
      <c r="R902" s="38">
        <v>0</v>
      </c>
      <c r="S902" s="38">
        <v>0</v>
      </c>
      <c r="T902" s="44">
        <f t="shared" si="94"/>
        <v>0</v>
      </c>
      <c r="U902" s="45"/>
    </row>
    <row r="903" spans="1:21" x14ac:dyDescent="0.25">
      <c r="A903" s="33"/>
      <c r="B903" s="40"/>
      <c r="C903" s="13"/>
      <c r="D903" s="40"/>
      <c r="E903" s="46"/>
      <c r="F903" s="47" t="s">
        <v>36</v>
      </c>
      <c r="G903" s="38">
        <v>53</v>
      </c>
      <c r="H903" s="38">
        <v>32</v>
      </c>
      <c r="I903" s="38">
        <v>56</v>
      </c>
      <c r="J903" s="38">
        <v>13</v>
      </c>
      <c r="K903" s="38">
        <f t="shared" si="95"/>
        <v>31.738</v>
      </c>
      <c r="L903" s="38"/>
      <c r="M903" s="40"/>
      <c r="N903" s="46"/>
      <c r="O903" s="47" t="s">
        <v>20</v>
      </c>
      <c r="P903" s="38">
        <v>63</v>
      </c>
      <c r="Q903" s="38">
        <v>67</v>
      </c>
      <c r="R903" s="38">
        <v>36</v>
      </c>
      <c r="S903" s="38">
        <v>17</v>
      </c>
      <c r="T903" s="44">
        <f t="shared" si="94"/>
        <v>0</v>
      </c>
      <c r="U903" s="45"/>
    </row>
    <row r="904" spans="1:21" x14ac:dyDescent="0.25">
      <c r="A904" s="33"/>
      <c r="B904" s="40"/>
      <c r="C904" s="13"/>
      <c r="D904" s="40"/>
      <c r="E904" s="46"/>
      <c r="F904" s="47" t="s">
        <v>32</v>
      </c>
      <c r="G904" s="38">
        <v>20</v>
      </c>
      <c r="H904" s="38">
        <v>33</v>
      </c>
      <c r="I904" s="38">
        <v>35</v>
      </c>
      <c r="J904" s="38">
        <v>10</v>
      </c>
      <c r="K904" s="38">
        <f t="shared" si="95"/>
        <v>19.756</v>
      </c>
      <c r="L904" s="38"/>
      <c r="M904" s="40"/>
      <c r="N904" s="48"/>
      <c r="O904" s="47" t="s">
        <v>21</v>
      </c>
      <c r="P904" s="38">
        <v>30</v>
      </c>
      <c r="Q904" s="38">
        <v>21</v>
      </c>
      <c r="R904" s="38">
        <v>4</v>
      </c>
      <c r="S904" s="38">
        <v>13</v>
      </c>
      <c r="T904" s="44">
        <f t="shared" si="94"/>
        <v>0</v>
      </c>
      <c r="U904" s="45"/>
    </row>
    <row r="905" spans="1:21" x14ac:dyDescent="0.25">
      <c r="A905" s="33"/>
      <c r="B905" s="40"/>
      <c r="C905" s="13"/>
      <c r="D905" s="40"/>
      <c r="E905" s="46"/>
      <c r="F905" s="47" t="s">
        <v>38</v>
      </c>
      <c r="G905" s="38">
        <v>12</v>
      </c>
      <c r="H905" s="38">
        <v>19</v>
      </c>
      <c r="I905" s="38">
        <v>29</v>
      </c>
      <c r="J905" s="38">
        <v>4</v>
      </c>
      <c r="K905" s="38">
        <f t="shared" si="95"/>
        <v>13.484</v>
      </c>
      <c r="L905" s="38"/>
      <c r="M905" s="40"/>
      <c r="N905" s="46"/>
      <c r="O905" s="47" t="s">
        <v>22</v>
      </c>
      <c r="P905" s="38"/>
      <c r="Q905" s="38"/>
      <c r="R905" s="38"/>
      <c r="S905" s="38"/>
      <c r="T905" s="44">
        <f t="shared" si="94"/>
        <v>0</v>
      </c>
      <c r="U905" s="45"/>
    </row>
    <row r="906" spans="1:21" x14ac:dyDescent="0.25">
      <c r="A906" s="33"/>
      <c r="B906" s="40"/>
      <c r="C906" s="13"/>
      <c r="D906" s="40"/>
      <c r="E906" s="46"/>
      <c r="F906" s="47" t="s">
        <v>33</v>
      </c>
      <c r="G906" s="38">
        <v>57</v>
      </c>
      <c r="H906" s="38">
        <v>46</v>
      </c>
      <c r="I906" s="38">
        <v>103</v>
      </c>
      <c r="J906" s="38">
        <v>41</v>
      </c>
      <c r="K906" s="38">
        <f t="shared" si="95"/>
        <v>46.372</v>
      </c>
      <c r="L906" s="38"/>
      <c r="M906" s="40"/>
      <c r="N906" s="46"/>
      <c r="O906" s="47" t="s">
        <v>22</v>
      </c>
      <c r="P906" s="38"/>
      <c r="Q906" s="38"/>
      <c r="R906" s="38"/>
      <c r="S906" s="38"/>
      <c r="T906" s="44">
        <f t="shared" si="94"/>
        <v>0</v>
      </c>
      <c r="U906" s="45"/>
    </row>
    <row r="907" spans="1:21" x14ac:dyDescent="0.25">
      <c r="A907" s="33"/>
      <c r="B907" s="40"/>
      <c r="C907" s="13"/>
      <c r="D907" s="40"/>
      <c r="E907" s="46"/>
      <c r="F907" s="47" t="s">
        <v>40</v>
      </c>
      <c r="G907" s="38">
        <v>22</v>
      </c>
      <c r="H907" s="38">
        <v>32</v>
      </c>
      <c r="I907" s="38">
        <v>35</v>
      </c>
      <c r="J907" s="38">
        <v>9</v>
      </c>
      <c r="K907" s="38">
        <f t="shared" si="95"/>
        <v>19.986000000000001</v>
      </c>
      <c r="L907" s="38"/>
      <c r="M907" s="40"/>
      <c r="N907" s="46"/>
      <c r="O907" s="47" t="s">
        <v>22</v>
      </c>
      <c r="P907" s="38"/>
      <c r="Q907" s="38"/>
      <c r="R907" s="38"/>
      <c r="S907" s="38"/>
      <c r="T907" s="44">
        <f t="shared" si="94"/>
        <v>0</v>
      </c>
      <c r="U907" s="45"/>
    </row>
    <row r="908" spans="1:21" x14ac:dyDescent="0.25">
      <c r="A908" s="33"/>
      <c r="B908" s="40"/>
      <c r="C908" s="13"/>
      <c r="D908" s="40"/>
      <c r="E908" s="46"/>
      <c r="F908" s="47" t="s">
        <v>24</v>
      </c>
      <c r="G908" s="38">
        <v>5</v>
      </c>
      <c r="H908" s="38">
        <v>28</v>
      </c>
      <c r="I908" s="38">
        <v>16</v>
      </c>
      <c r="J908" s="38">
        <v>18</v>
      </c>
      <c r="K908" s="38">
        <f t="shared" si="95"/>
        <v>10.962</v>
      </c>
      <c r="L908" s="38"/>
      <c r="M908" s="40"/>
      <c r="N908" s="46"/>
      <c r="O908" s="47" t="s">
        <v>22</v>
      </c>
      <c r="P908" s="38"/>
      <c r="Q908" s="38"/>
      <c r="R908" s="38"/>
      <c r="S908" s="38"/>
      <c r="T908" s="44">
        <f t="shared" si="94"/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22</v>
      </c>
      <c r="G909" s="38"/>
      <c r="H909" s="38"/>
      <c r="I909" s="38"/>
      <c r="J909" s="38"/>
      <c r="K909" s="38">
        <f t="shared" si="95"/>
        <v>0</v>
      </c>
      <c r="L909" s="38"/>
      <c r="M909" s="40"/>
      <c r="N909" s="48"/>
      <c r="O909" s="47" t="s">
        <v>22</v>
      </c>
      <c r="P909" s="38"/>
      <c r="Q909" s="38"/>
      <c r="R909" s="38"/>
      <c r="S909" s="38"/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22</v>
      </c>
      <c r="G910" s="38"/>
      <c r="H910" s="38"/>
      <c r="I910" s="38"/>
      <c r="J910" s="38"/>
      <c r="K910" s="38">
        <f t="shared" si="95"/>
        <v>0</v>
      </c>
      <c r="L910" s="38"/>
      <c r="M910" s="40"/>
      <c r="N910" s="48"/>
      <c r="O910" s="47" t="s">
        <v>22</v>
      </c>
      <c r="P910" s="38"/>
      <c r="Q910" s="38"/>
      <c r="R910" s="38"/>
      <c r="S910" s="38"/>
      <c r="T910" s="44">
        <f t="shared" si="94"/>
        <v>0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22</v>
      </c>
      <c r="G911" s="38"/>
      <c r="H911" s="38"/>
      <c r="I911" s="38"/>
      <c r="J911" s="38"/>
      <c r="K911" s="38">
        <f t="shared" si="95"/>
        <v>0</v>
      </c>
      <c r="L911" s="38"/>
      <c r="M911" s="40"/>
      <c r="N911" s="48"/>
      <c r="O911" s="47" t="s">
        <v>22</v>
      </c>
      <c r="P911" s="38"/>
      <c r="Q911" s="38"/>
      <c r="R911" s="38"/>
      <c r="S911" s="38"/>
      <c r="T911" s="44">
        <f t="shared" si="94"/>
        <v>0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22</v>
      </c>
      <c r="G912" s="38"/>
      <c r="H912" s="38"/>
      <c r="I912" s="38"/>
      <c r="J912" s="38"/>
      <c r="K912" s="38">
        <f t="shared" si="95"/>
        <v>0</v>
      </c>
      <c r="L912" s="38"/>
      <c r="M912" s="40"/>
      <c r="N912" s="49"/>
      <c r="O912" s="47" t="s">
        <v>22</v>
      </c>
      <c r="P912" s="38"/>
      <c r="Q912" s="38"/>
      <c r="R912" s="38"/>
      <c r="S912" s="38"/>
      <c r="T912" s="44">
        <f t="shared" si="94"/>
        <v>0</v>
      </c>
      <c r="U912" s="45"/>
    </row>
    <row r="913" spans="1:21" x14ac:dyDescent="0.25">
      <c r="E913" t="s">
        <v>0</v>
      </c>
      <c r="F913" s="1"/>
    </row>
    <row r="914" spans="1:21" x14ac:dyDescent="0.25">
      <c r="A914" s="2" t="s">
        <v>1</v>
      </c>
      <c r="B914" s="3" t="s">
        <v>2</v>
      </c>
      <c r="C914" s="3" t="s">
        <v>3</v>
      </c>
      <c r="D914" s="4" t="s">
        <v>4</v>
      </c>
      <c r="E914" s="4"/>
      <c r="F914" s="5"/>
      <c r="G914" s="5"/>
      <c r="H914" s="5"/>
      <c r="I914" s="5"/>
      <c r="J914" s="5"/>
      <c r="K914" s="6" t="s">
        <v>5</v>
      </c>
      <c r="L914" s="7"/>
      <c r="M914" s="4" t="s">
        <v>6</v>
      </c>
      <c r="N914" s="4"/>
      <c r="O914" s="5"/>
      <c r="P914" s="5"/>
      <c r="Q914" s="5"/>
      <c r="R914" s="5"/>
      <c r="S914" s="5"/>
      <c r="T914" s="8" t="s">
        <v>7</v>
      </c>
      <c r="U914" s="9" t="s">
        <v>8</v>
      </c>
    </row>
    <row r="915" spans="1:21" ht="25.5" x14ac:dyDescent="0.25">
      <c r="A915" s="2"/>
      <c r="B915" s="3"/>
      <c r="C915" s="3"/>
      <c r="D915" s="10" t="s">
        <v>9</v>
      </c>
      <c r="E915" s="11" t="s">
        <v>10</v>
      </c>
      <c r="F915" s="11" t="s">
        <v>11</v>
      </c>
      <c r="G915" s="12" t="s">
        <v>12</v>
      </c>
      <c r="H915" s="13"/>
      <c r="I915" s="13"/>
      <c r="J915" s="13"/>
      <c r="K915" s="13"/>
      <c r="L915" s="14" t="s">
        <v>13</v>
      </c>
      <c r="M915" s="10" t="s">
        <v>9</v>
      </c>
      <c r="N915" s="15" t="s">
        <v>14</v>
      </c>
      <c r="O915" s="11" t="s">
        <v>11</v>
      </c>
      <c r="P915" s="12" t="s">
        <v>12</v>
      </c>
      <c r="Q915" s="13"/>
      <c r="R915" s="13"/>
      <c r="S915" s="13"/>
      <c r="T915" s="8"/>
      <c r="U915" s="9"/>
    </row>
    <row r="916" spans="1:21" x14ac:dyDescent="0.25">
      <c r="A916" s="2"/>
      <c r="B916" s="3"/>
      <c r="C916" s="3"/>
      <c r="D916" s="10"/>
      <c r="E916" s="11"/>
      <c r="F916" s="11"/>
      <c r="G916" s="16" t="s">
        <v>15</v>
      </c>
      <c r="H916" s="17" t="s">
        <v>16</v>
      </c>
      <c r="I916" s="18" t="s">
        <v>17</v>
      </c>
      <c r="J916" s="19">
        <v>0</v>
      </c>
      <c r="K916" s="13"/>
      <c r="L916" s="20"/>
      <c r="M916" s="10"/>
      <c r="N916" s="15"/>
      <c r="O916" s="11"/>
      <c r="P916" s="16" t="s">
        <v>15</v>
      </c>
      <c r="Q916" s="17" t="s">
        <v>16</v>
      </c>
      <c r="R916" s="18" t="s">
        <v>17</v>
      </c>
      <c r="S916" s="19">
        <v>0</v>
      </c>
      <c r="T916" s="8"/>
      <c r="U916" s="9"/>
    </row>
    <row r="917" spans="1:21" x14ac:dyDescent="0.25">
      <c r="A917" s="21"/>
      <c r="B917" s="22"/>
      <c r="C917" s="23"/>
      <c r="D917" s="24"/>
      <c r="E917" s="25"/>
      <c r="F917" s="25"/>
      <c r="G917" s="26"/>
      <c r="H917" s="27"/>
      <c r="I917" s="28"/>
      <c r="J917" s="29"/>
      <c r="K917" s="30"/>
      <c r="L917" s="30"/>
      <c r="M917" s="24"/>
      <c r="N917" s="25"/>
      <c r="O917" s="25"/>
      <c r="P917" s="26"/>
      <c r="Q917" s="27"/>
      <c r="R917" s="28"/>
      <c r="S917" s="29"/>
      <c r="T917" s="31"/>
      <c r="U917" s="32"/>
    </row>
    <row r="918" spans="1:21" x14ac:dyDescent="0.25">
      <c r="A918" s="33"/>
      <c r="B918" s="33">
        <v>149</v>
      </c>
      <c r="C918" s="34"/>
      <c r="D918" s="35">
        <v>320</v>
      </c>
      <c r="E918" s="36"/>
      <c r="F918" s="37"/>
      <c r="G918" s="38"/>
      <c r="H918" s="38"/>
      <c r="I918" s="38"/>
      <c r="J918" s="38"/>
      <c r="K918" s="38">
        <f>((SUM(H920:H931)*H919)+(SUM(G920:G931)*G919)+(SUM(I920:I931)*I919))/1000</f>
        <v>0</v>
      </c>
      <c r="L918" s="38">
        <f>T918*100/M918</f>
        <v>0</v>
      </c>
      <c r="M918" s="35">
        <v>320</v>
      </c>
      <c r="N918" s="36"/>
      <c r="O918" s="37"/>
      <c r="P918" s="38"/>
      <c r="Q918" s="38"/>
      <c r="R918" s="38"/>
      <c r="S918" s="38"/>
      <c r="T918" s="39">
        <f>((SUM(Q920:Q931)*Q919)+(SUM(P920:P931)*P919)+(SUM(R920:R931)*R919))/1000</f>
        <v>0</v>
      </c>
      <c r="U918" s="39">
        <f>T918*100/M918</f>
        <v>0</v>
      </c>
    </row>
    <row r="919" spans="1:21" x14ac:dyDescent="0.25">
      <c r="A919" s="33"/>
      <c r="B919" s="40"/>
      <c r="C919" s="13"/>
      <c r="D919" s="40"/>
      <c r="E919" s="41" t="s">
        <v>19</v>
      </c>
      <c r="F919" s="42"/>
      <c r="G919" s="43"/>
      <c r="H919" s="43"/>
      <c r="I919" s="43"/>
      <c r="J919" s="43"/>
      <c r="K919" s="38"/>
      <c r="L919" s="38"/>
      <c r="M919" s="40"/>
      <c r="N919" s="41" t="s">
        <v>19</v>
      </c>
      <c r="O919" s="42"/>
      <c r="P919" s="43">
        <v>227</v>
      </c>
      <c r="Q919" s="43">
        <v>227</v>
      </c>
      <c r="R919" s="43">
        <v>233</v>
      </c>
      <c r="S919" s="38"/>
      <c r="T919" s="44"/>
      <c r="U919" s="45"/>
    </row>
    <row r="920" spans="1:21" x14ac:dyDescent="0.25">
      <c r="A920" s="33"/>
      <c r="B920" s="40"/>
      <c r="C920" s="13"/>
      <c r="D920" s="40"/>
      <c r="E920" s="46"/>
      <c r="F920" s="47" t="s">
        <v>30</v>
      </c>
      <c r="G920" s="38"/>
      <c r="H920" s="38"/>
      <c r="I920" s="38"/>
      <c r="J920" s="38"/>
      <c r="K920" s="38">
        <f>(G920*$G$7+H920*$H$7+I920*$I$7)/1000</f>
        <v>0</v>
      </c>
      <c r="L920" s="38"/>
      <c r="M920" s="40"/>
      <c r="N920" s="46"/>
      <c r="O920" s="47" t="s">
        <v>22</v>
      </c>
      <c r="P920" s="38"/>
      <c r="Q920" s="38"/>
      <c r="R920" s="38"/>
      <c r="S920" s="38"/>
      <c r="T920" s="44">
        <f t="shared" ref="T920:T931" si="96">(P920*$P$7+Q920*$Q$7+R920*$R$7)/1000</f>
        <v>0</v>
      </c>
      <c r="U920" s="45"/>
    </row>
    <row r="921" spans="1:21" x14ac:dyDescent="0.25">
      <c r="A921" s="33"/>
      <c r="B921" s="40"/>
      <c r="C921" s="13"/>
      <c r="D921" s="40"/>
      <c r="E921" s="46"/>
      <c r="F921" s="47" t="s">
        <v>31</v>
      </c>
      <c r="G921" s="38">
        <v>9</v>
      </c>
      <c r="H921" s="38">
        <v>4</v>
      </c>
      <c r="I921" s="38">
        <v>6</v>
      </c>
      <c r="J921" s="38">
        <v>3</v>
      </c>
      <c r="K921" s="38">
        <f t="shared" ref="K921:K931" si="97">(G921*$G$7+H921*$H$7+I921*$I$7)/1000</f>
        <v>4.2779999999999996</v>
      </c>
      <c r="L921" s="38"/>
      <c r="M921" s="40"/>
      <c r="N921" s="48"/>
      <c r="O921" s="47" t="s">
        <v>22</v>
      </c>
      <c r="P921" s="38"/>
      <c r="Q921" s="38"/>
      <c r="R921" s="38"/>
      <c r="S921" s="38"/>
      <c r="T921" s="44">
        <f t="shared" si="96"/>
        <v>0</v>
      </c>
      <c r="U921" s="45"/>
    </row>
    <row r="922" spans="1:21" x14ac:dyDescent="0.25">
      <c r="A922" s="33"/>
      <c r="B922" s="40"/>
      <c r="C922" s="13"/>
      <c r="D922" s="40"/>
      <c r="E922" s="46"/>
      <c r="F922" s="47" t="s">
        <v>36</v>
      </c>
      <c r="G922" s="38">
        <v>0</v>
      </c>
      <c r="H922" s="38">
        <v>0</v>
      </c>
      <c r="I922" s="38">
        <v>0</v>
      </c>
      <c r="J922" s="38">
        <v>0</v>
      </c>
      <c r="K922" s="38">
        <f t="shared" si="97"/>
        <v>0</v>
      </c>
      <c r="L922" s="38"/>
      <c r="M922" s="40"/>
      <c r="N922" s="46"/>
      <c r="O922" s="47" t="s">
        <v>22</v>
      </c>
      <c r="P922" s="38"/>
      <c r="Q922" s="38"/>
      <c r="R922" s="38"/>
      <c r="S922" s="38"/>
      <c r="T922" s="44">
        <f t="shared" si="96"/>
        <v>0</v>
      </c>
      <c r="U922" s="45"/>
    </row>
    <row r="923" spans="1:21" x14ac:dyDescent="0.25">
      <c r="A923" s="33"/>
      <c r="B923" s="40"/>
      <c r="C923" s="13"/>
      <c r="D923" s="40"/>
      <c r="E923" s="46"/>
      <c r="F923" s="47" t="s">
        <v>32</v>
      </c>
      <c r="G923" s="38">
        <v>22</v>
      </c>
      <c r="H923" s="38">
        <v>28</v>
      </c>
      <c r="I923" s="38">
        <v>15</v>
      </c>
      <c r="J923" s="38">
        <v>14</v>
      </c>
      <c r="K923" s="38">
        <f t="shared" si="97"/>
        <v>14.577999999999999</v>
      </c>
      <c r="L923" s="38"/>
      <c r="M923" s="40"/>
      <c r="N923" s="48"/>
      <c r="O923" s="47" t="s">
        <v>22</v>
      </c>
      <c r="P923" s="38"/>
      <c r="Q923" s="38"/>
      <c r="R923" s="38"/>
      <c r="S923" s="38"/>
      <c r="T923" s="44">
        <f t="shared" si="96"/>
        <v>0</v>
      </c>
      <c r="U923" s="45"/>
    </row>
    <row r="924" spans="1:21" x14ac:dyDescent="0.25">
      <c r="A924" s="33"/>
      <c r="B924" s="40"/>
      <c r="C924" s="13"/>
      <c r="D924" s="40"/>
      <c r="E924" s="46"/>
      <c r="F924" s="47" t="s">
        <v>38</v>
      </c>
      <c r="G924" s="38">
        <v>31</v>
      </c>
      <c r="H924" s="38">
        <v>11</v>
      </c>
      <c r="I924" s="38">
        <v>7</v>
      </c>
      <c r="J924" s="38">
        <v>20</v>
      </c>
      <c r="K924" s="38">
        <f t="shared" si="97"/>
        <v>11.03</v>
      </c>
      <c r="L924" s="38"/>
      <c r="M924" s="40"/>
      <c r="N924" s="46"/>
      <c r="O924" s="47" t="s">
        <v>22</v>
      </c>
      <c r="P924" s="38"/>
      <c r="Q924" s="38"/>
      <c r="R924" s="38"/>
      <c r="S924" s="38"/>
      <c r="T924" s="44">
        <f t="shared" si="96"/>
        <v>0</v>
      </c>
      <c r="U924" s="45"/>
    </row>
    <row r="925" spans="1:21" x14ac:dyDescent="0.25">
      <c r="A925" s="33"/>
      <c r="B925" s="40"/>
      <c r="C925" s="13"/>
      <c r="D925" s="40"/>
      <c r="E925" s="46"/>
      <c r="F925" s="47" t="s">
        <v>33</v>
      </c>
      <c r="G925" s="38">
        <v>28</v>
      </c>
      <c r="H925" s="38">
        <v>25</v>
      </c>
      <c r="I925" s="38">
        <v>37</v>
      </c>
      <c r="J925" s="38">
        <v>12</v>
      </c>
      <c r="K925" s="38">
        <f t="shared" si="97"/>
        <v>20.239999999999998</v>
      </c>
      <c r="L925" s="38"/>
      <c r="M925" s="40"/>
      <c r="N925" s="46"/>
      <c r="O925" s="47" t="s">
        <v>22</v>
      </c>
      <c r="P925" s="38"/>
      <c r="Q925" s="38"/>
      <c r="R925" s="38"/>
      <c r="S925" s="38"/>
      <c r="T925" s="44">
        <f t="shared" si="96"/>
        <v>0</v>
      </c>
      <c r="U925" s="45"/>
    </row>
    <row r="926" spans="1:21" x14ac:dyDescent="0.25">
      <c r="A926" s="33"/>
      <c r="B926" s="40"/>
      <c r="C926" s="13"/>
      <c r="D926" s="40"/>
      <c r="E926" s="46"/>
      <c r="F926" s="47" t="s">
        <v>40</v>
      </c>
      <c r="G926" s="38">
        <v>3</v>
      </c>
      <c r="H926" s="38">
        <v>0</v>
      </c>
      <c r="I926" s="38">
        <v>3</v>
      </c>
      <c r="J926" s="38">
        <v>2</v>
      </c>
      <c r="K926" s="38">
        <f t="shared" si="97"/>
        <v>1.3560000000000001</v>
      </c>
      <c r="L926" s="38"/>
      <c r="M926" s="40"/>
      <c r="N926" s="46"/>
      <c r="O926" s="47" t="s">
        <v>22</v>
      </c>
      <c r="P926" s="38"/>
      <c r="Q926" s="38"/>
      <c r="R926" s="38"/>
      <c r="S926" s="38"/>
      <c r="T926" s="44">
        <f t="shared" si="96"/>
        <v>0</v>
      </c>
      <c r="U926" s="45"/>
    </row>
    <row r="927" spans="1:21" x14ac:dyDescent="0.25">
      <c r="A927" s="33"/>
      <c r="B927" s="40"/>
      <c r="C927" s="13"/>
      <c r="D927" s="40"/>
      <c r="E927" s="46"/>
      <c r="F927" s="47" t="s">
        <v>24</v>
      </c>
      <c r="G927" s="38">
        <v>0</v>
      </c>
      <c r="H927" s="38">
        <v>5</v>
      </c>
      <c r="I927" s="38">
        <v>2</v>
      </c>
      <c r="J927" s="38">
        <v>3</v>
      </c>
      <c r="K927" s="38">
        <f t="shared" si="97"/>
        <v>1.5620000000000001</v>
      </c>
      <c r="L927" s="38"/>
      <c r="M927" s="40"/>
      <c r="N927" s="46"/>
      <c r="O927" s="47" t="s">
        <v>22</v>
      </c>
      <c r="P927" s="38"/>
      <c r="Q927" s="38"/>
      <c r="R927" s="38"/>
      <c r="S927" s="38"/>
      <c r="T927" s="44">
        <f t="shared" si="96"/>
        <v>0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22</v>
      </c>
      <c r="G928" s="38"/>
      <c r="H928" s="38"/>
      <c r="I928" s="38"/>
      <c r="J928" s="38"/>
      <c r="K928" s="38">
        <f t="shared" si="97"/>
        <v>0</v>
      </c>
      <c r="L928" s="38"/>
      <c r="M928" s="40"/>
      <c r="N928" s="48"/>
      <c r="O928" s="47" t="s">
        <v>22</v>
      </c>
      <c r="P928" s="38"/>
      <c r="Q928" s="38"/>
      <c r="R928" s="38"/>
      <c r="S928" s="38"/>
      <c r="T928" s="44">
        <f t="shared" si="96"/>
        <v>0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22</v>
      </c>
      <c r="G929" s="38"/>
      <c r="H929" s="38"/>
      <c r="I929" s="38"/>
      <c r="J929" s="38"/>
      <c r="K929" s="38">
        <f t="shared" si="97"/>
        <v>0</v>
      </c>
      <c r="L929" s="38"/>
      <c r="M929" s="40"/>
      <c r="N929" s="48"/>
      <c r="O929" s="47" t="s">
        <v>22</v>
      </c>
      <c r="P929" s="38"/>
      <c r="Q929" s="38"/>
      <c r="R929" s="38"/>
      <c r="S929" s="38"/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22</v>
      </c>
      <c r="G930" s="38"/>
      <c r="H930" s="38"/>
      <c r="I930" s="38"/>
      <c r="J930" s="38"/>
      <c r="K930" s="38">
        <f t="shared" si="97"/>
        <v>0</v>
      </c>
      <c r="L930" s="38"/>
      <c r="M930" s="40"/>
      <c r="N930" s="48"/>
      <c r="O930" s="47" t="s">
        <v>22</v>
      </c>
      <c r="P930" s="38"/>
      <c r="Q930" s="38"/>
      <c r="R930" s="38"/>
      <c r="S930" s="38"/>
      <c r="T930" s="44">
        <f t="shared" si="96"/>
        <v>0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22</v>
      </c>
      <c r="G931" s="38"/>
      <c r="H931" s="38"/>
      <c r="I931" s="38"/>
      <c r="J931" s="38"/>
      <c r="K931" s="38">
        <f t="shared" si="97"/>
        <v>0</v>
      </c>
      <c r="L931" s="38"/>
      <c r="M931" s="40"/>
      <c r="N931" s="49"/>
      <c r="O931" s="47" t="s">
        <v>22</v>
      </c>
      <c r="P931" s="38"/>
      <c r="Q931" s="38"/>
      <c r="R931" s="38"/>
      <c r="S931" s="38"/>
      <c r="T931" s="44">
        <f t="shared" si="96"/>
        <v>0</v>
      </c>
      <c r="U931" s="45"/>
    </row>
    <row r="932" spans="1:21" x14ac:dyDescent="0.25">
      <c r="E932" t="s">
        <v>0</v>
      </c>
      <c r="F932" s="1"/>
    </row>
    <row r="933" spans="1:21" x14ac:dyDescent="0.25">
      <c r="A933" s="2" t="s">
        <v>1</v>
      </c>
      <c r="B933" s="3" t="s">
        <v>2</v>
      </c>
      <c r="C933" s="3" t="s">
        <v>3</v>
      </c>
      <c r="D933" s="4" t="s">
        <v>4</v>
      </c>
      <c r="E933" s="4"/>
      <c r="F933" s="5"/>
      <c r="G933" s="5"/>
      <c r="H933" s="5"/>
      <c r="I933" s="5"/>
      <c r="J933" s="5"/>
      <c r="K933" s="6" t="s">
        <v>5</v>
      </c>
      <c r="L933" s="7"/>
      <c r="M933" s="4" t="s">
        <v>6</v>
      </c>
      <c r="N933" s="4"/>
      <c r="O933" s="5"/>
      <c r="P933" s="5"/>
      <c r="Q933" s="5"/>
      <c r="R933" s="5"/>
      <c r="S933" s="5"/>
      <c r="T933" s="8" t="s">
        <v>7</v>
      </c>
      <c r="U933" s="9" t="s">
        <v>8</v>
      </c>
    </row>
    <row r="934" spans="1:21" ht="25.5" x14ac:dyDescent="0.25">
      <c r="A934" s="2"/>
      <c r="B934" s="3"/>
      <c r="C934" s="3"/>
      <c r="D934" s="10" t="s">
        <v>9</v>
      </c>
      <c r="E934" s="11" t="s">
        <v>10</v>
      </c>
      <c r="F934" s="11" t="s">
        <v>11</v>
      </c>
      <c r="G934" s="12" t="s">
        <v>12</v>
      </c>
      <c r="H934" s="13"/>
      <c r="I934" s="13"/>
      <c r="J934" s="13"/>
      <c r="K934" s="13"/>
      <c r="L934" s="14" t="s">
        <v>13</v>
      </c>
      <c r="M934" s="10" t="s">
        <v>9</v>
      </c>
      <c r="N934" s="15" t="s">
        <v>14</v>
      </c>
      <c r="O934" s="11" t="s">
        <v>11</v>
      </c>
      <c r="P934" s="12" t="s">
        <v>12</v>
      </c>
      <c r="Q934" s="13"/>
      <c r="R934" s="13"/>
      <c r="S934" s="13"/>
      <c r="T934" s="8"/>
      <c r="U934" s="9"/>
    </row>
    <row r="935" spans="1:21" x14ac:dyDescent="0.25">
      <c r="A935" s="2"/>
      <c r="B935" s="3"/>
      <c r="C935" s="3"/>
      <c r="D935" s="10"/>
      <c r="E935" s="11"/>
      <c r="F935" s="11"/>
      <c r="G935" s="16" t="s">
        <v>15</v>
      </c>
      <c r="H935" s="17" t="s">
        <v>16</v>
      </c>
      <c r="I935" s="18" t="s">
        <v>17</v>
      </c>
      <c r="J935" s="19">
        <v>0</v>
      </c>
      <c r="K935" s="13"/>
      <c r="L935" s="20"/>
      <c r="M935" s="10"/>
      <c r="N935" s="15"/>
      <c r="O935" s="11"/>
      <c r="P935" s="16" t="s">
        <v>15</v>
      </c>
      <c r="Q935" s="17" t="s">
        <v>16</v>
      </c>
      <c r="R935" s="18" t="s">
        <v>17</v>
      </c>
      <c r="S935" s="19">
        <v>0</v>
      </c>
      <c r="T935" s="8"/>
      <c r="U935" s="9"/>
    </row>
    <row r="936" spans="1:21" x14ac:dyDescent="0.25">
      <c r="A936" s="21"/>
      <c r="B936" s="22"/>
      <c r="C936" s="23"/>
      <c r="D936" s="24"/>
      <c r="E936" s="25"/>
      <c r="F936" s="25"/>
      <c r="G936" s="26"/>
      <c r="H936" s="27"/>
      <c r="I936" s="28"/>
      <c r="J936" s="29"/>
      <c r="K936" s="30"/>
      <c r="L936" s="30"/>
      <c r="M936" s="24"/>
      <c r="N936" s="25"/>
      <c r="O936" s="25"/>
      <c r="P936" s="26"/>
      <c r="Q936" s="27"/>
      <c r="R936" s="28"/>
      <c r="S936" s="29"/>
      <c r="T936" s="31"/>
      <c r="U936" s="32"/>
    </row>
    <row r="937" spans="1:21" x14ac:dyDescent="0.25">
      <c r="A937" s="33"/>
      <c r="B937" s="33">
        <v>150</v>
      </c>
      <c r="C937" s="34"/>
      <c r="D937" s="35">
        <v>400</v>
      </c>
      <c r="E937" s="36"/>
      <c r="F937" s="37"/>
      <c r="G937" s="38"/>
      <c r="H937" s="38"/>
      <c r="I937" s="38"/>
      <c r="J937" s="38"/>
      <c r="K937" s="38">
        <f>((SUM(H939:H950)*H938)+(SUM(G939:G950)*G938)+(SUM(I939:I950)*I938))/1000</f>
        <v>0</v>
      </c>
      <c r="L937" s="38">
        <f>T937*100/M937</f>
        <v>0</v>
      </c>
      <c r="M937" s="35">
        <v>400</v>
      </c>
      <c r="N937" s="36"/>
      <c r="O937" s="37"/>
      <c r="P937" s="38"/>
      <c r="Q937" s="38"/>
      <c r="R937" s="38"/>
      <c r="S937" s="38"/>
      <c r="T937" s="39">
        <f>((SUM(Q939:Q950)*H938)+(SUM(P939:P950)*G938)+(SUM(R939:R950)*I938))/1000</f>
        <v>0</v>
      </c>
      <c r="U937" s="39">
        <f>T937*100/M937</f>
        <v>0</v>
      </c>
    </row>
    <row r="938" spans="1:21" x14ac:dyDescent="0.25">
      <c r="A938" s="33"/>
      <c r="B938" s="40"/>
      <c r="C938" s="13"/>
      <c r="D938" s="40"/>
      <c r="E938" s="41" t="s">
        <v>19</v>
      </c>
      <c r="F938" s="42"/>
      <c r="G938" s="43"/>
      <c r="H938" s="43"/>
      <c r="I938" s="43"/>
      <c r="J938" s="43"/>
      <c r="K938" s="38"/>
      <c r="L938" s="38"/>
      <c r="M938" s="40"/>
      <c r="N938" s="41" t="s">
        <v>19</v>
      </c>
      <c r="O938" s="42"/>
      <c r="P938" s="43"/>
      <c r="Q938" s="43"/>
      <c r="R938" s="43"/>
      <c r="S938" s="38"/>
      <c r="T938" s="44"/>
      <c r="U938" s="45"/>
    </row>
    <row r="939" spans="1:21" x14ac:dyDescent="0.25">
      <c r="A939" s="33"/>
      <c r="B939" s="40"/>
      <c r="C939" s="13"/>
      <c r="D939" s="40"/>
      <c r="E939" s="46"/>
      <c r="F939" s="47" t="s">
        <v>22</v>
      </c>
      <c r="G939" s="38"/>
      <c r="H939" s="38"/>
      <c r="I939" s="38"/>
      <c r="J939" s="38"/>
      <c r="K939" s="38">
        <f>(G939*$G$7+H939*$H$7+I939*$I$7)/1000</f>
        <v>0</v>
      </c>
      <c r="L939" s="38"/>
      <c r="M939" s="40"/>
      <c r="N939" s="46"/>
      <c r="O939" s="47" t="s">
        <v>42</v>
      </c>
      <c r="P939" s="38"/>
      <c r="Q939" s="38"/>
      <c r="R939" s="38"/>
      <c r="S939" s="38"/>
      <c r="T939" s="44">
        <f t="shared" ref="T939:T950" si="98">(P939*$P$7+Q939*$Q$7+R939*$R$7)/1000</f>
        <v>0</v>
      </c>
      <c r="U939" s="45"/>
    </row>
    <row r="940" spans="1:21" x14ac:dyDescent="0.25">
      <c r="A940" s="33"/>
      <c r="B940" s="40"/>
      <c r="C940" s="13"/>
      <c r="D940" s="40"/>
      <c r="E940" s="46"/>
      <c r="F940" s="47" t="s">
        <v>31</v>
      </c>
      <c r="G940" s="38"/>
      <c r="H940" s="38"/>
      <c r="I940" s="38"/>
      <c r="J940" s="38"/>
      <c r="K940" s="38">
        <f t="shared" ref="K940:K950" si="99">(G940*$G$7+H940*$H$7+I940*$I$7)/1000</f>
        <v>0</v>
      </c>
      <c r="L940" s="38"/>
      <c r="M940" s="40"/>
      <c r="N940" s="48"/>
      <c r="O940" s="47" t="s">
        <v>26</v>
      </c>
      <c r="P940" s="38"/>
      <c r="Q940" s="38"/>
      <c r="R940" s="38"/>
      <c r="S940" s="38"/>
      <c r="T940" s="44">
        <f t="shared" si="98"/>
        <v>0</v>
      </c>
      <c r="U940" s="45"/>
    </row>
    <row r="941" spans="1:21" x14ac:dyDescent="0.25">
      <c r="A941" s="33"/>
      <c r="B941" s="40"/>
      <c r="C941" s="13"/>
      <c r="D941" s="40"/>
      <c r="E941" s="46"/>
      <c r="F941" s="47" t="s">
        <v>36</v>
      </c>
      <c r="G941" s="38"/>
      <c r="H941" s="38"/>
      <c r="I941" s="38"/>
      <c r="J941" s="38"/>
      <c r="K941" s="38">
        <f t="shared" si="99"/>
        <v>0</v>
      </c>
      <c r="L941" s="38"/>
      <c r="M941" s="40"/>
      <c r="N941" s="46"/>
      <c r="O941" s="47" t="s">
        <v>22</v>
      </c>
      <c r="P941" s="38"/>
      <c r="Q941" s="38"/>
      <c r="R941" s="38"/>
      <c r="S941" s="38"/>
      <c r="T941" s="44">
        <f t="shared" si="98"/>
        <v>0</v>
      </c>
      <c r="U941" s="45"/>
    </row>
    <row r="942" spans="1:21" x14ac:dyDescent="0.25">
      <c r="A942" s="33"/>
      <c r="B942" s="40"/>
      <c r="C942" s="13"/>
      <c r="D942" s="40"/>
      <c r="E942" s="46"/>
      <c r="F942" s="47" t="s">
        <v>32</v>
      </c>
      <c r="G942" s="38"/>
      <c r="H942" s="38"/>
      <c r="I942" s="38"/>
      <c r="J942" s="38"/>
      <c r="K942" s="38">
        <f t="shared" si="99"/>
        <v>0</v>
      </c>
      <c r="L942" s="38"/>
      <c r="M942" s="40"/>
      <c r="N942" s="48"/>
      <c r="O942" s="47" t="s">
        <v>21</v>
      </c>
      <c r="P942" s="38"/>
      <c r="Q942" s="38"/>
      <c r="R942" s="38"/>
      <c r="S942" s="38"/>
      <c r="T942" s="44">
        <f t="shared" si="98"/>
        <v>0</v>
      </c>
      <c r="U942" s="45"/>
    </row>
    <row r="943" spans="1:21" x14ac:dyDescent="0.25">
      <c r="A943" s="33"/>
      <c r="B943" s="40"/>
      <c r="C943" s="13"/>
      <c r="D943" s="40"/>
      <c r="E943" s="46"/>
      <c r="F943" s="47" t="s">
        <v>22</v>
      </c>
      <c r="G943" s="38"/>
      <c r="H943" s="38"/>
      <c r="I943" s="38"/>
      <c r="J943" s="38"/>
      <c r="K943" s="38">
        <f t="shared" si="99"/>
        <v>0</v>
      </c>
      <c r="L943" s="38"/>
      <c r="M943" s="40"/>
      <c r="N943" s="46"/>
      <c r="O943" s="47" t="s">
        <v>35</v>
      </c>
      <c r="P943" s="38"/>
      <c r="Q943" s="38"/>
      <c r="R943" s="38"/>
      <c r="S943" s="38"/>
      <c r="T943" s="44">
        <f t="shared" si="98"/>
        <v>0</v>
      </c>
      <c r="U943" s="45"/>
    </row>
    <row r="944" spans="1:21" x14ac:dyDescent="0.25">
      <c r="A944" s="33"/>
      <c r="B944" s="40"/>
      <c r="C944" s="13"/>
      <c r="D944" s="40"/>
      <c r="E944" s="46"/>
      <c r="F944" s="47" t="s">
        <v>22</v>
      </c>
      <c r="G944" s="38"/>
      <c r="H944" s="38"/>
      <c r="I944" s="38"/>
      <c r="J944" s="38"/>
      <c r="K944" s="38">
        <f t="shared" si="99"/>
        <v>0</v>
      </c>
      <c r="L944" s="38"/>
      <c r="M944" s="40"/>
      <c r="N944" s="46"/>
      <c r="O944" s="47" t="s">
        <v>22</v>
      </c>
      <c r="P944" s="38"/>
      <c r="Q944" s="38"/>
      <c r="R944" s="38"/>
      <c r="S944" s="38"/>
      <c r="T944" s="44">
        <f t="shared" si="98"/>
        <v>0</v>
      </c>
      <c r="U944" s="45"/>
    </row>
    <row r="945" spans="1:21" x14ac:dyDescent="0.25">
      <c r="A945" s="33"/>
      <c r="B945" s="40"/>
      <c r="C945" s="13"/>
      <c r="D945" s="40"/>
      <c r="E945" s="46"/>
      <c r="F945" s="47" t="s">
        <v>22</v>
      </c>
      <c r="G945" s="38"/>
      <c r="H945" s="38"/>
      <c r="I945" s="38"/>
      <c r="J945" s="38"/>
      <c r="K945" s="38">
        <f t="shared" si="99"/>
        <v>0</v>
      </c>
      <c r="L945" s="38"/>
      <c r="M945" s="40"/>
      <c r="N945" s="46"/>
      <c r="O945" s="47" t="s">
        <v>37</v>
      </c>
      <c r="P945" s="38"/>
      <c r="Q945" s="38"/>
      <c r="R945" s="38"/>
      <c r="S945" s="38"/>
      <c r="T945" s="44">
        <f t="shared" si="98"/>
        <v>0</v>
      </c>
      <c r="U945" s="45"/>
    </row>
    <row r="946" spans="1:21" x14ac:dyDescent="0.25">
      <c r="A946" s="33"/>
      <c r="B946" s="40"/>
      <c r="C946" s="13"/>
      <c r="D946" s="40"/>
      <c r="E946" s="46"/>
      <c r="F946" s="47" t="s">
        <v>24</v>
      </c>
      <c r="G946" s="38"/>
      <c r="H946" s="38"/>
      <c r="I946" s="38"/>
      <c r="J946" s="38"/>
      <c r="K946" s="38">
        <f t="shared" si="99"/>
        <v>0</v>
      </c>
      <c r="L946" s="38"/>
      <c r="M946" s="40"/>
      <c r="N946" s="46"/>
      <c r="O946" s="47" t="s">
        <v>22</v>
      </c>
      <c r="P946" s="38"/>
      <c r="Q946" s="38"/>
      <c r="R946" s="38"/>
      <c r="S946" s="38"/>
      <c r="T946" s="44">
        <f t="shared" si="98"/>
        <v>0</v>
      </c>
      <c r="U946" s="45"/>
    </row>
    <row r="947" spans="1:21" x14ac:dyDescent="0.25">
      <c r="A947" s="33"/>
      <c r="B947" s="40"/>
      <c r="C947" s="13"/>
      <c r="D947" s="40"/>
      <c r="E947" s="46"/>
      <c r="F947" s="47" t="s">
        <v>22</v>
      </c>
      <c r="G947" s="38"/>
      <c r="H947" s="38"/>
      <c r="I947" s="38"/>
      <c r="J947" s="38"/>
      <c r="K947" s="38">
        <f t="shared" si="99"/>
        <v>0</v>
      </c>
      <c r="L947" s="38"/>
      <c r="M947" s="40"/>
      <c r="N947" s="48"/>
      <c r="O947" s="47" t="s">
        <v>22</v>
      </c>
      <c r="P947" s="38"/>
      <c r="Q947" s="38"/>
      <c r="R947" s="38"/>
      <c r="S947" s="38"/>
      <c r="T947" s="44">
        <f t="shared" si="98"/>
        <v>0</v>
      </c>
      <c r="U947" s="45"/>
    </row>
    <row r="948" spans="1:21" x14ac:dyDescent="0.25">
      <c r="A948" s="33"/>
      <c r="B948" s="40"/>
      <c r="C948" s="13"/>
      <c r="D948" s="40"/>
      <c r="E948" s="46"/>
      <c r="F948" s="47" t="s">
        <v>22</v>
      </c>
      <c r="G948" s="38"/>
      <c r="H948" s="38"/>
      <c r="I948" s="38"/>
      <c r="J948" s="38"/>
      <c r="K948" s="38">
        <f t="shared" si="99"/>
        <v>0</v>
      </c>
      <c r="L948" s="38"/>
      <c r="M948" s="40"/>
      <c r="N948" s="48"/>
      <c r="O948" s="47" t="s">
        <v>22</v>
      </c>
      <c r="P948" s="38"/>
      <c r="Q948" s="38"/>
      <c r="R948" s="38"/>
      <c r="S948" s="38"/>
      <c r="T948" s="44">
        <f t="shared" si="98"/>
        <v>0</v>
      </c>
      <c r="U948" s="45"/>
    </row>
    <row r="949" spans="1:21" x14ac:dyDescent="0.25">
      <c r="A949" s="33"/>
      <c r="B949" s="40"/>
      <c r="C949" s="13"/>
      <c r="D949" s="40"/>
      <c r="E949" s="46"/>
      <c r="F949" s="47" t="s">
        <v>22</v>
      </c>
      <c r="G949" s="38"/>
      <c r="H949" s="38"/>
      <c r="I949" s="38"/>
      <c r="J949" s="38"/>
      <c r="K949" s="38">
        <f t="shared" si="99"/>
        <v>0</v>
      </c>
      <c r="L949" s="38"/>
      <c r="M949" s="40"/>
      <c r="N949" s="48"/>
      <c r="O949" s="47" t="s">
        <v>22</v>
      </c>
      <c r="P949" s="38"/>
      <c r="Q949" s="38"/>
      <c r="R949" s="38"/>
      <c r="S949" s="38"/>
      <c r="T949" s="44">
        <f t="shared" si="98"/>
        <v>0</v>
      </c>
      <c r="U949" s="45"/>
    </row>
    <row r="950" spans="1:21" x14ac:dyDescent="0.25">
      <c r="A950" s="33"/>
      <c r="B950" s="40"/>
      <c r="C950" s="13"/>
      <c r="D950" s="40"/>
      <c r="E950" s="46"/>
      <c r="F950" s="47" t="s">
        <v>22</v>
      </c>
      <c r="G950" s="38"/>
      <c r="H950" s="38"/>
      <c r="I950" s="38"/>
      <c r="J950" s="38"/>
      <c r="K950" s="38">
        <f t="shared" si="99"/>
        <v>0</v>
      </c>
      <c r="L950" s="38"/>
      <c r="M950" s="40"/>
      <c r="N950" s="49"/>
      <c r="O950" s="47" t="s">
        <v>22</v>
      </c>
      <c r="P950" s="38"/>
      <c r="Q950" s="38"/>
      <c r="R950" s="38"/>
      <c r="S950" s="38"/>
      <c r="T950" s="44">
        <f t="shared" si="98"/>
        <v>0</v>
      </c>
      <c r="U950" s="45"/>
    </row>
  </sheetData>
  <mergeCells count="1050"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D934:D935"/>
    <mergeCell ref="E934:E935"/>
    <mergeCell ref="F934:F935"/>
    <mergeCell ref="G934:J934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T914:T916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P915:S915"/>
    <mergeCell ref="A914:A916"/>
    <mergeCell ref="B914:B916"/>
    <mergeCell ref="C914:C916"/>
    <mergeCell ref="D914:J914"/>
    <mergeCell ref="K914:K916"/>
    <mergeCell ref="M914:S914"/>
    <mergeCell ref="P896:S896"/>
    <mergeCell ref="A899:A912"/>
    <mergeCell ref="B899:B912"/>
    <mergeCell ref="C899:C912"/>
    <mergeCell ref="D899:D912"/>
    <mergeCell ref="M899:M912"/>
    <mergeCell ref="M895:S895"/>
    <mergeCell ref="T895:T897"/>
    <mergeCell ref="U895:U897"/>
    <mergeCell ref="D896:D897"/>
    <mergeCell ref="E896:E897"/>
    <mergeCell ref="F896:F897"/>
    <mergeCell ref="G896:J896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876:T878"/>
    <mergeCell ref="U876:U878"/>
    <mergeCell ref="D877:D878"/>
    <mergeCell ref="E877:E878"/>
    <mergeCell ref="F877:F878"/>
    <mergeCell ref="G877:J877"/>
    <mergeCell ref="M877:M878"/>
    <mergeCell ref="N877:N878"/>
    <mergeCell ref="O877:O878"/>
    <mergeCell ref="P877:S877"/>
    <mergeCell ref="A876:A878"/>
    <mergeCell ref="B876:B878"/>
    <mergeCell ref="C876:C878"/>
    <mergeCell ref="D876:J876"/>
    <mergeCell ref="K876:K878"/>
    <mergeCell ref="M876:S876"/>
    <mergeCell ref="P858:S858"/>
    <mergeCell ref="A861:A874"/>
    <mergeCell ref="B861:B874"/>
    <mergeCell ref="C861:C874"/>
    <mergeCell ref="D861:D874"/>
    <mergeCell ref="M861:M874"/>
    <mergeCell ref="M857:S857"/>
    <mergeCell ref="T857:T859"/>
    <mergeCell ref="U857:U859"/>
    <mergeCell ref="D858:D859"/>
    <mergeCell ref="E858:E859"/>
    <mergeCell ref="F858:F859"/>
    <mergeCell ref="G858:J858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38:T840"/>
    <mergeCell ref="U838:U840"/>
    <mergeCell ref="D839:D840"/>
    <mergeCell ref="E839:E840"/>
    <mergeCell ref="F839:F840"/>
    <mergeCell ref="G839:J839"/>
    <mergeCell ref="M839:M840"/>
    <mergeCell ref="N839:N840"/>
    <mergeCell ref="O839:O840"/>
    <mergeCell ref="P839:S839"/>
    <mergeCell ref="A838:A840"/>
    <mergeCell ref="B838:B840"/>
    <mergeCell ref="C838:C840"/>
    <mergeCell ref="D838:J838"/>
    <mergeCell ref="K838:K840"/>
    <mergeCell ref="M838:S838"/>
    <mergeCell ref="P820:S820"/>
    <mergeCell ref="A823:A836"/>
    <mergeCell ref="B823:B836"/>
    <mergeCell ref="C823:C836"/>
    <mergeCell ref="D823:D836"/>
    <mergeCell ref="M823:M836"/>
    <mergeCell ref="M819:S819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00:T802"/>
    <mergeCell ref="U800:U802"/>
    <mergeCell ref="D801:D802"/>
    <mergeCell ref="E801:E802"/>
    <mergeCell ref="F801:F802"/>
    <mergeCell ref="G801:J801"/>
    <mergeCell ref="M801:M802"/>
    <mergeCell ref="N801:N802"/>
    <mergeCell ref="O801:O802"/>
    <mergeCell ref="P801:S801"/>
    <mergeCell ref="A800:A802"/>
    <mergeCell ref="B800:B802"/>
    <mergeCell ref="C800:C802"/>
    <mergeCell ref="D800:J800"/>
    <mergeCell ref="K800:K802"/>
    <mergeCell ref="M800:S800"/>
    <mergeCell ref="P782:S782"/>
    <mergeCell ref="A785:A798"/>
    <mergeCell ref="B785:B798"/>
    <mergeCell ref="C785:C798"/>
    <mergeCell ref="D785:D798"/>
    <mergeCell ref="M785:M798"/>
    <mergeCell ref="M781:S781"/>
    <mergeCell ref="T781:T78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762:T764"/>
    <mergeCell ref="U762:U764"/>
    <mergeCell ref="D763:D764"/>
    <mergeCell ref="E763:E764"/>
    <mergeCell ref="F763:F764"/>
    <mergeCell ref="G763:J763"/>
    <mergeCell ref="M763:M764"/>
    <mergeCell ref="N763:N764"/>
    <mergeCell ref="O763:O764"/>
    <mergeCell ref="P763:S763"/>
    <mergeCell ref="A762:A764"/>
    <mergeCell ref="B762:B764"/>
    <mergeCell ref="C762:C764"/>
    <mergeCell ref="D762:J762"/>
    <mergeCell ref="K762:K764"/>
    <mergeCell ref="M762:S762"/>
    <mergeCell ref="P744:S744"/>
    <mergeCell ref="A747:A760"/>
    <mergeCell ref="B747:B760"/>
    <mergeCell ref="C747:C760"/>
    <mergeCell ref="D747:D760"/>
    <mergeCell ref="M747:M760"/>
    <mergeCell ref="M743:S743"/>
    <mergeCell ref="T743:T745"/>
    <mergeCell ref="U743:U745"/>
    <mergeCell ref="D744:D745"/>
    <mergeCell ref="E744:E745"/>
    <mergeCell ref="F744:F745"/>
    <mergeCell ref="G744:J744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24:T726"/>
    <mergeCell ref="U724:U726"/>
    <mergeCell ref="D725:D726"/>
    <mergeCell ref="E725:E726"/>
    <mergeCell ref="F725:F726"/>
    <mergeCell ref="G725:J725"/>
    <mergeCell ref="M725:M726"/>
    <mergeCell ref="N725:N726"/>
    <mergeCell ref="O725:O726"/>
    <mergeCell ref="P725:S725"/>
    <mergeCell ref="A724:A726"/>
    <mergeCell ref="B724:B726"/>
    <mergeCell ref="C724:C726"/>
    <mergeCell ref="D724:J724"/>
    <mergeCell ref="K724:K726"/>
    <mergeCell ref="M724:S724"/>
    <mergeCell ref="P706:S706"/>
    <mergeCell ref="A709:A722"/>
    <mergeCell ref="B709:B722"/>
    <mergeCell ref="C709:C722"/>
    <mergeCell ref="D709:D722"/>
    <mergeCell ref="M709:M722"/>
    <mergeCell ref="M705:S705"/>
    <mergeCell ref="T705:T707"/>
    <mergeCell ref="U705:U707"/>
    <mergeCell ref="D706:D707"/>
    <mergeCell ref="E706:E707"/>
    <mergeCell ref="F706:F707"/>
    <mergeCell ref="G706:J706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686:T688"/>
    <mergeCell ref="U686:U688"/>
    <mergeCell ref="D687:D688"/>
    <mergeCell ref="E687:E688"/>
    <mergeCell ref="F687:F688"/>
    <mergeCell ref="G687:J687"/>
    <mergeCell ref="M687:M688"/>
    <mergeCell ref="N687:N688"/>
    <mergeCell ref="O687:O688"/>
    <mergeCell ref="P687:S687"/>
    <mergeCell ref="A686:A688"/>
    <mergeCell ref="B686:B688"/>
    <mergeCell ref="C686:C688"/>
    <mergeCell ref="D686:J686"/>
    <mergeCell ref="K686:K688"/>
    <mergeCell ref="M686:S686"/>
    <mergeCell ref="P668:S668"/>
    <mergeCell ref="A671:A684"/>
    <mergeCell ref="B671:B684"/>
    <mergeCell ref="C671:C684"/>
    <mergeCell ref="D671:D684"/>
    <mergeCell ref="M671:M684"/>
    <mergeCell ref="M667:S667"/>
    <mergeCell ref="T667:T669"/>
    <mergeCell ref="U667:U669"/>
    <mergeCell ref="D668:D669"/>
    <mergeCell ref="E668:E669"/>
    <mergeCell ref="F668:F669"/>
    <mergeCell ref="G668:J668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48:T650"/>
    <mergeCell ref="U648:U650"/>
    <mergeCell ref="D649:D650"/>
    <mergeCell ref="E649:E650"/>
    <mergeCell ref="F649:F650"/>
    <mergeCell ref="G649:J649"/>
    <mergeCell ref="M649:M650"/>
    <mergeCell ref="N649:N650"/>
    <mergeCell ref="O649:O650"/>
    <mergeCell ref="P649:S649"/>
    <mergeCell ref="A648:A650"/>
    <mergeCell ref="B648:B650"/>
    <mergeCell ref="C648:C650"/>
    <mergeCell ref="D648:J648"/>
    <mergeCell ref="K648:K650"/>
    <mergeCell ref="M648:S648"/>
    <mergeCell ref="P630:S630"/>
    <mergeCell ref="A633:A646"/>
    <mergeCell ref="B633:B646"/>
    <mergeCell ref="C633:C646"/>
    <mergeCell ref="D633:D646"/>
    <mergeCell ref="M633:M646"/>
    <mergeCell ref="M629:S629"/>
    <mergeCell ref="T629:T631"/>
    <mergeCell ref="U629:U631"/>
    <mergeCell ref="D630:D631"/>
    <mergeCell ref="E630:E631"/>
    <mergeCell ref="F630:F631"/>
    <mergeCell ref="G630:J630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10:T612"/>
    <mergeCell ref="U610:U612"/>
    <mergeCell ref="D611:D612"/>
    <mergeCell ref="E611:E612"/>
    <mergeCell ref="F611:F612"/>
    <mergeCell ref="G611:J611"/>
    <mergeCell ref="M611:M612"/>
    <mergeCell ref="N611:N612"/>
    <mergeCell ref="O611:O612"/>
    <mergeCell ref="P611:S611"/>
    <mergeCell ref="A610:A612"/>
    <mergeCell ref="B610:B612"/>
    <mergeCell ref="C610:C612"/>
    <mergeCell ref="D610:J610"/>
    <mergeCell ref="K610:K612"/>
    <mergeCell ref="M610:S610"/>
    <mergeCell ref="P592:S592"/>
    <mergeCell ref="A595:A608"/>
    <mergeCell ref="B595:B608"/>
    <mergeCell ref="C595:C608"/>
    <mergeCell ref="D595:D608"/>
    <mergeCell ref="M595:M608"/>
    <mergeCell ref="M591:S591"/>
    <mergeCell ref="T591:T593"/>
    <mergeCell ref="U591:U593"/>
    <mergeCell ref="D592:D593"/>
    <mergeCell ref="E592:E593"/>
    <mergeCell ref="F592:F593"/>
    <mergeCell ref="G592:J592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572:T574"/>
    <mergeCell ref="U572:U574"/>
    <mergeCell ref="D573:D574"/>
    <mergeCell ref="E573:E574"/>
    <mergeCell ref="F573:F574"/>
    <mergeCell ref="G573:J573"/>
    <mergeCell ref="M573:M574"/>
    <mergeCell ref="N573:N574"/>
    <mergeCell ref="O573:O574"/>
    <mergeCell ref="P573:S573"/>
    <mergeCell ref="A572:A574"/>
    <mergeCell ref="B572:B574"/>
    <mergeCell ref="C572:C574"/>
    <mergeCell ref="D572:J572"/>
    <mergeCell ref="K572:K574"/>
    <mergeCell ref="M572:S572"/>
    <mergeCell ref="P554:S554"/>
    <mergeCell ref="A557:A570"/>
    <mergeCell ref="B557:B570"/>
    <mergeCell ref="C557:C570"/>
    <mergeCell ref="D557:D570"/>
    <mergeCell ref="M557:M570"/>
    <mergeCell ref="M553:S553"/>
    <mergeCell ref="T553:T555"/>
    <mergeCell ref="U553:U555"/>
    <mergeCell ref="D554:D555"/>
    <mergeCell ref="E554:E555"/>
    <mergeCell ref="F554:F555"/>
    <mergeCell ref="G554:J554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13F2A-7B52-446D-B23F-8E5542651C57}">
  <sheetPr>
    <pageSetUpPr fitToPage="1"/>
  </sheetPr>
  <dimension ref="A1:U950"/>
  <sheetViews>
    <sheetView topLeftCell="A221" zoomScale="90" zoomScaleNormal="90" workbookViewId="0">
      <selection activeCell="S391" sqref="S391"/>
    </sheetView>
  </sheetViews>
  <sheetFormatPr defaultRowHeight="15" x14ac:dyDescent="0.25"/>
  <cols>
    <col min="6" max="6" width="10.140625" bestFit="1" customWidth="1"/>
    <col min="7" max="7" width="11.5703125" bestFit="1" customWidth="1"/>
  </cols>
  <sheetData>
    <row r="1" spans="1:21" x14ac:dyDescent="0.25">
      <c r="E1" t="s">
        <v>0</v>
      </c>
      <c r="F1" s="1"/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151</v>
      </c>
      <c r="C6" s="34"/>
      <c r="D6" s="35">
        <v>400</v>
      </c>
      <c r="E6" s="36"/>
      <c r="F6" s="37"/>
      <c r="G6" s="38"/>
      <c r="H6" s="38"/>
      <c r="I6" s="38"/>
      <c r="J6" s="38"/>
      <c r="K6" s="38">
        <f>((SUM(H8:H19)*H7)+(SUM(G8:G19)*G7)+(SUM(I8:I19)*I7))/1000</f>
        <v>0</v>
      </c>
      <c r="L6" s="38">
        <f>T6*100/M6</f>
        <v>6.9402499999999998</v>
      </c>
      <c r="M6" s="35">
        <v>400</v>
      </c>
      <c r="N6" s="36"/>
      <c r="O6" s="37"/>
      <c r="P6" s="38"/>
      <c r="Q6" s="38"/>
      <c r="R6" s="38"/>
      <c r="S6" s="38"/>
      <c r="T6" s="39">
        <f>((SUM(Q8:Q19)*Q7)+(SUM(P8:P19)*P7)+(SUM(R8:R19)*R7))/1000</f>
        <v>27.760999999999999</v>
      </c>
      <c r="U6" s="39">
        <f>T6*100/M6</f>
        <v>6.9402499999999998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/>
      <c r="H7" s="43"/>
      <c r="I7" s="43"/>
      <c r="J7" s="43"/>
      <c r="K7" s="38"/>
      <c r="L7" s="38"/>
      <c r="M7" s="40"/>
      <c r="N7" s="41" t="s">
        <v>19</v>
      </c>
      <c r="O7" s="42"/>
      <c r="P7" s="43">
        <v>218</v>
      </c>
      <c r="Q7" s="43">
        <v>217</v>
      </c>
      <c r="R7" s="43">
        <v>216</v>
      </c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30</v>
      </c>
      <c r="G8" s="38">
        <v>0</v>
      </c>
      <c r="H8" s="38">
        <v>0</v>
      </c>
      <c r="I8" s="38">
        <v>0</v>
      </c>
      <c r="J8" s="38">
        <v>0</v>
      </c>
      <c r="K8" s="38">
        <f>(G8*$G$7+H8*$H$7+I8*$I$7)/1000</f>
        <v>0</v>
      </c>
      <c r="L8" s="38"/>
      <c r="M8" s="40"/>
      <c r="N8" s="46"/>
      <c r="O8" s="47"/>
      <c r="P8" s="38"/>
      <c r="Q8" s="38"/>
      <c r="R8" s="38"/>
      <c r="S8" s="38"/>
      <c r="T8" s="44">
        <f>(P8*$P$7+Q8*$Q$7+R8*$R$7)/1000</f>
        <v>0</v>
      </c>
      <c r="U8" s="45"/>
    </row>
    <row r="9" spans="1:21" x14ac:dyDescent="0.25">
      <c r="A9" s="33"/>
      <c r="B9" s="40"/>
      <c r="C9" s="13"/>
      <c r="D9" s="40"/>
      <c r="E9" s="46"/>
      <c r="F9" s="47" t="s">
        <v>31</v>
      </c>
      <c r="G9" s="38">
        <v>21</v>
      </c>
      <c r="H9" s="38">
        <v>16</v>
      </c>
      <c r="I9" s="38">
        <v>12</v>
      </c>
      <c r="J9" s="38">
        <v>5</v>
      </c>
      <c r="K9" s="38">
        <f t="shared" ref="K9:K19" si="0">(G9*$G$7+H9*$H$7+I9*$I$7)/1000</f>
        <v>0</v>
      </c>
      <c r="L9" s="38"/>
      <c r="M9" s="40"/>
      <c r="N9" s="48"/>
      <c r="O9" s="47" t="s">
        <v>42</v>
      </c>
      <c r="P9" s="38">
        <v>0</v>
      </c>
      <c r="Q9" s="38">
        <v>0</v>
      </c>
      <c r="R9" s="38">
        <v>0</v>
      </c>
      <c r="S9" s="38">
        <v>0</v>
      </c>
      <c r="T9" s="44">
        <f t="shared" ref="T9:T19" si="1">(P9*$P$7+Q9*$Q$7+R9*$R$7)/1000</f>
        <v>0</v>
      </c>
      <c r="U9" s="45"/>
    </row>
    <row r="10" spans="1:21" x14ac:dyDescent="0.25">
      <c r="A10" s="33"/>
      <c r="B10" s="40"/>
      <c r="C10" s="13"/>
      <c r="D10" s="40"/>
      <c r="E10" s="46"/>
      <c r="F10" s="47" t="s">
        <v>36</v>
      </c>
      <c r="G10" s="38">
        <v>0</v>
      </c>
      <c r="H10" s="38">
        <v>0</v>
      </c>
      <c r="I10" s="38">
        <v>0</v>
      </c>
      <c r="J10" s="38">
        <v>0</v>
      </c>
      <c r="K10" s="38">
        <f t="shared" si="0"/>
        <v>0</v>
      </c>
      <c r="L10" s="38"/>
      <c r="M10" s="40"/>
      <c r="N10" s="46"/>
      <c r="O10" s="47" t="s">
        <v>26</v>
      </c>
      <c r="P10" s="38">
        <v>16</v>
      </c>
      <c r="Q10" s="38">
        <v>8</v>
      </c>
      <c r="R10" s="38">
        <v>22</v>
      </c>
      <c r="S10" s="38">
        <v>4</v>
      </c>
      <c r="T10" s="44">
        <f t="shared" si="1"/>
        <v>9.9760000000000009</v>
      </c>
      <c r="U10" s="45"/>
    </row>
    <row r="11" spans="1:21" x14ac:dyDescent="0.25">
      <c r="A11" s="33"/>
      <c r="B11" s="40"/>
      <c r="C11" s="13"/>
      <c r="D11" s="40"/>
      <c r="E11" s="46"/>
      <c r="F11" s="47" t="s">
        <v>32</v>
      </c>
      <c r="G11" s="38">
        <v>0</v>
      </c>
      <c r="H11" s="38">
        <v>2</v>
      </c>
      <c r="I11" s="38">
        <v>0</v>
      </c>
      <c r="J11" s="38">
        <v>2</v>
      </c>
      <c r="K11" s="38">
        <f t="shared" si="0"/>
        <v>0</v>
      </c>
      <c r="L11" s="38"/>
      <c r="M11" s="40"/>
      <c r="N11" s="48"/>
      <c r="O11" s="47" t="s">
        <v>21</v>
      </c>
      <c r="P11" s="38">
        <v>16</v>
      </c>
      <c r="Q11" s="38">
        <v>20</v>
      </c>
      <c r="R11" s="38">
        <v>24</v>
      </c>
      <c r="S11" s="38">
        <v>3</v>
      </c>
      <c r="T11" s="44">
        <f t="shared" si="1"/>
        <v>13.012</v>
      </c>
      <c r="U11" s="45"/>
    </row>
    <row r="12" spans="1:21" x14ac:dyDescent="0.25">
      <c r="A12" s="33"/>
      <c r="B12" s="40"/>
      <c r="C12" s="13"/>
      <c r="D12" s="40"/>
      <c r="E12" s="46"/>
      <c r="F12" s="47" t="s">
        <v>22</v>
      </c>
      <c r="G12" s="38"/>
      <c r="H12" s="38"/>
      <c r="I12" s="38"/>
      <c r="J12" s="38"/>
      <c r="K12" s="38">
        <f t="shared" si="0"/>
        <v>0</v>
      </c>
      <c r="L12" s="38"/>
      <c r="M12" s="40"/>
      <c r="N12" s="46"/>
      <c r="O12" s="47" t="s">
        <v>23</v>
      </c>
      <c r="P12" s="38">
        <v>7</v>
      </c>
      <c r="Q12" s="38">
        <v>7</v>
      </c>
      <c r="R12" s="38">
        <v>8</v>
      </c>
      <c r="S12" s="38">
        <v>1</v>
      </c>
      <c r="T12" s="44">
        <f t="shared" si="1"/>
        <v>4.7729999999999997</v>
      </c>
      <c r="U12" s="45"/>
    </row>
    <row r="13" spans="1:21" x14ac:dyDescent="0.25">
      <c r="A13" s="33"/>
      <c r="B13" s="40"/>
      <c r="C13" s="13"/>
      <c r="D13" s="40"/>
      <c r="E13" s="46"/>
      <c r="F13" s="47" t="s">
        <v>33</v>
      </c>
      <c r="G13" s="38">
        <v>0</v>
      </c>
      <c r="H13" s="38">
        <v>0</v>
      </c>
      <c r="I13" s="38">
        <v>0</v>
      </c>
      <c r="J13" s="38">
        <v>0</v>
      </c>
      <c r="K13" s="38">
        <f t="shared" si="0"/>
        <v>0</v>
      </c>
      <c r="L13" s="38"/>
      <c r="M13" s="40"/>
      <c r="N13" s="46"/>
      <c r="O13" s="47" t="s">
        <v>37</v>
      </c>
      <c r="P13" s="38">
        <v>0</v>
      </c>
      <c r="Q13" s="38">
        <v>0</v>
      </c>
      <c r="R13" s="38">
        <v>0</v>
      </c>
      <c r="S13" s="38">
        <v>0</v>
      </c>
      <c r="T13" s="44">
        <f>(P13*$P$7+Q13*$Q$7+R13*$R$7)/1000</f>
        <v>0</v>
      </c>
      <c r="U13" s="45"/>
    </row>
    <row r="14" spans="1:21" ht="15.75" x14ac:dyDescent="0.25">
      <c r="A14" s="33"/>
      <c r="B14" s="40"/>
      <c r="C14" s="13"/>
      <c r="D14" s="40"/>
      <c r="E14" s="46"/>
      <c r="F14" s="47" t="s">
        <v>40</v>
      </c>
      <c r="G14" s="38">
        <v>3</v>
      </c>
      <c r="H14" s="38">
        <v>26</v>
      </c>
      <c r="I14" s="38">
        <v>4</v>
      </c>
      <c r="J14" s="38">
        <v>11</v>
      </c>
      <c r="K14" s="38">
        <f t="shared" si="0"/>
        <v>0</v>
      </c>
      <c r="L14" s="38"/>
      <c r="M14" s="40"/>
      <c r="N14" s="46"/>
      <c r="O14" s="67" t="s">
        <v>25</v>
      </c>
      <c r="P14" s="38">
        <v>0</v>
      </c>
      <c r="Q14" s="38">
        <v>0</v>
      </c>
      <c r="R14" s="38">
        <v>0</v>
      </c>
      <c r="S14" s="38">
        <v>0</v>
      </c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24</v>
      </c>
      <c r="G15" s="38">
        <v>4</v>
      </c>
      <c r="H15" s="38">
        <v>12</v>
      </c>
      <c r="I15" s="38">
        <v>10</v>
      </c>
      <c r="J15" s="38">
        <v>3</v>
      </c>
      <c r="K15" s="38">
        <f t="shared" si="0"/>
        <v>0</v>
      </c>
      <c r="L15" s="38"/>
      <c r="M15" s="40"/>
      <c r="N15" s="46"/>
      <c r="O15" s="66"/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 t="s">
        <v>22</v>
      </c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  <c r="G20" s="1">
        <v>45631</v>
      </c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152</v>
      </c>
      <c r="C25" s="34"/>
      <c r="D25" s="35">
        <v>400</v>
      </c>
      <c r="E25" s="36"/>
      <c r="F25" s="37"/>
      <c r="G25" s="38"/>
      <c r="H25" s="38"/>
      <c r="I25" s="38"/>
      <c r="J25" s="38"/>
      <c r="K25" s="38">
        <f>((SUM(H27:H38)*H26)+(SUM(G27:G38)*G26)+(SUM(I27:I38)*I26))/1000</f>
        <v>135.26599999999999</v>
      </c>
      <c r="L25" s="38">
        <f>T25*100/M25</f>
        <v>8.4600000000000009</v>
      </c>
      <c r="M25" s="35">
        <v>400</v>
      </c>
      <c r="N25" s="36"/>
      <c r="O25" s="37"/>
      <c r="P25" s="38"/>
      <c r="Q25" s="38"/>
      <c r="R25" s="38"/>
      <c r="S25" s="38"/>
      <c r="T25" s="39">
        <f>((SUM(Q27:Q38)*H26)+(SUM(P27:P38)*G26)+(SUM(R27:R38)*I26))/1000</f>
        <v>33.840000000000003</v>
      </c>
      <c r="U25" s="39">
        <f>T25*100/M25</f>
        <v>8.4600000000000009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>
        <v>218</v>
      </c>
      <c r="H26" s="43">
        <v>227</v>
      </c>
      <c r="I26" s="43">
        <v>221</v>
      </c>
      <c r="J26" s="43"/>
      <c r="K26" s="38"/>
      <c r="L26" s="38"/>
      <c r="M26" s="40"/>
      <c r="N26" s="41" t="s">
        <v>19</v>
      </c>
      <c r="O26" s="42"/>
      <c r="P26" s="43"/>
      <c r="Q26" s="43"/>
      <c r="R26" s="43"/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30</v>
      </c>
      <c r="G27" s="38">
        <v>0</v>
      </c>
      <c r="H27" s="38">
        <v>0</v>
      </c>
      <c r="I27" s="38">
        <v>0</v>
      </c>
      <c r="J27" s="38"/>
      <c r="K27" s="38">
        <f>(G27*$G$26+H27*$H$26+I27*$I$26)/1000</f>
        <v>0</v>
      </c>
      <c r="L27" s="38"/>
      <c r="M27" s="40"/>
      <c r="N27" s="46"/>
      <c r="O27" s="47" t="s">
        <v>35</v>
      </c>
      <c r="P27" s="38">
        <v>0</v>
      </c>
      <c r="Q27" s="38">
        <v>0</v>
      </c>
      <c r="R27" s="38">
        <v>0</v>
      </c>
      <c r="S27" s="38"/>
      <c r="T27" s="44">
        <f t="shared" ref="T27:T38" si="2">(P27*$P$7+Q27*$Q$7+R27*$R$7)/1000</f>
        <v>0</v>
      </c>
      <c r="U27" s="45"/>
    </row>
    <row r="28" spans="1:21" x14ac:dyDescent="0.25">
      <c r="A28" s="33"/>
      <c r="B28" s="40"/>
      <c r="C28" s="13"/>
      <c r="D28" s="40"/>
      <c r="E28" s="46"/>
      <c r="F28" s="47" t="s">
        <v>31</v>
      </c>
      <c r="G28" s="38"/>
      <c r="H28" s="38"/>
      <c r="I28" s="38"/>
      <c r="J28" s="38"/>
      <c r="K28" s="38">
        <f t="shared" ref="K28:K38" si="3">(G28*$G$26+H28*$H$26+I28*$I$26)/1000</f>
        <v>0</v>
      </c>
      <c r="L28" s="38"/>
      <c r="M28" s="40"/>
      <c r="N28" s="48"/>
      <c r="O28" s="47" t="s">
        <v>23</v>
      </c>
      <c r="P28" s="38">
        <v>53</v>
      </c>
      <c r="Q28" s="38">
        <v>24</v>
      </c>
      <c r="R28" s="38">
        <v>27</v>
      </c>
      <c r="S28" s="38">
        <v>16</v>
      </c>
      <c r="T28" s="44">
        <f t="shared" si="2"/>
        <v>22.594000000000001</v>
      </c>
      <c r="U28" s="45"/>
    </row>
    <row r="29" spans="1:21" x14ac:dyDescent="0.25">
      <c r="A29" s="33"/>
      <c r="B29" s="40"/>
      <c r="C29" s="13"/>
      <c r="D29" s="40"/>
      <c r="E29" s="46"/>
      <c r="F29" s="47" t="s">
        <v>36</v>
      </c>
      <c r="G29" s="38">
        <v>32</v>
      </c>
      <c r="H29" s="38">
        <v>19</v>
      </c>
      <c r="I29" s="38">
        <v>19</v>
      </c>
      <c r="J29" s="38">
        <v>8</v>
      </c>
      <c r="K29" s="38">
        <f t="shared" si="3"/>
        <v>15.488</v>
      </c>
      <c r="L29" s="38"/>
      <c r="M29" s="40"/>
      <c r="N29" s="46"/>
      <c r="O29" s="47" t="s">
        <v>22</v>
      </c>
      <c r="P29" s="38"/>
      <c r="Q29" s="38"/>
      <c r="R29" s="38"/>
      <c r="S29" s="38"/>
      <c r="T29" s="44">
        <f t="shared" si="2"/>
        <v>0</v>
      </c>
      <c r="U29" s="45"/>
    </row>
    <row r="30" spans="1:21" x14ac:dyDescent="0.25">
      <c r="A30" s="33"/>
      <c r="B30" s="40"/>
      <c r="C30" s="13"/>
      <c r="D30" s="40"/>
      <c r="E30" s="46"/>
      <c r="F30" s="47" t="s">
        <v>32</v>
      </c>
      <c r="G30" s="38"/>
      <c r="H30" s="38"/>
      <c r="I30" s="38"/>
      <c r="J30" s="38"/>
      <c r="K30" s="38">
        <f t="shared" si="3"/>
        <v>0</v>
      </c>
      <c r="L30" s="38"/>
      <c r="M30" s="40"/>
      <c r="N30" s="48"/>
      <c r="O30" s="47" t="s">
        <v>25</v>
      </c>
      <c r="P30" s="38">
        <v>10</v>
      </c>
      <c r="Q30" s="38">
        <v>13</v>
      </c>
      <c r="R30" s="38">
        <v>15</v>
      </c>
      <c r="S30" s="38">
        <v>5</v>
      </c>
      <c r="T30" s="44">
        <f t="shared" si="2"/>
        <v>8.2409999999999997</v>
      </c>
      <c r="U30" s="45"/>
    </row>
    <row r="31" spans="1:21" x14ac:dyDescent="0.25">
      <c r="A31" s="33"/>
      <c r="B31" s="40"/>
      <c r="C31" s="13"/>
      <c r="D31" s="40"/>
      <c r="E31" s="46"/>
      <c r="F31" s="47" t="s">
        <v>38</v>
      </c>
      <c r="G31" s="38">
        <v>0</v>
      </c>
      <c r="H31" s="38">
        <v>0</v>
      </c>
      <c r="I31" s="38">
        <v>0</v>
      </c>
      <c r="J31" s="38"/>
      <c r="K31" s="38">
        <f t="shared" si="3"/>
        <v>0</v>
      </c>
      <c r="L31" s="38"/>
      <c r="M31" s="40"/>
      <c r="N31" s="46"/>
      <c r="O31" s="47" t="s">
        <v>39</v>
      </c>
      <c r="P31" s="38">
        <v>6</v>
      </c>
      <c r="Q31" s="38">
        <v>2</v>
      </c>
      <c r="R31" s="38">
        <v>3</v>
      </c>
      <c r="S31" s="38">
        <v>4</v>
      </c>
      <c r="T31" s="44">
        <f t="shared" si="2"/>
        <v>2.39</v>
      </c>
      <c r="U31" s="45"/>
    </row>
    <row r="32" spans="1:21" x14ac:dyDescent="0.25">
      <c r="A32" s="33"/>
      <c r="B32" s="40"/>
      <c r="C32" s="13"/>
      <c r="D32" s="40"/>
      <c r="E32" s="46"/>
      <c r="F32" s="47" t="s">
        <v>33</v>
      </c>
      <c r="G32" s="38">
        <v>121</v>
      </c>
      <c r="H32" s="38">
        <v>111</v>
      </c>
      <c r="I32" s="38">
        <v>126</v>
      </c>
      <c r="J32" s="38">
        <v>10</v>
      </c>
      <c r="K32" s="38">
        <f t="shared" si="3"/>
        <v>79.421000000000006</v>
      </c>
      <c r="L32" s="38"/>
      <c r="M32" s="40"/>
      <c r="N32" s="46"/>
      <c r="O32" s="47" t="s">
        <v>22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40</v>
      </c>
      <c r="G33" s="38">
        <v>0</v>
      </c>
      <c r="H33" s="38">
        <v>0</v>
      </c>
      <c r="I33" s="38">
        <v>6</v>
      </c>
      <c r="J33" s="38">
        <v>4</v>
      </c>
      <c r="K33" s="38">
        <f t="shared" si="3"/>
        <v>1.3260000000000001</v>
      </c>
      <c r="L33" s="38"/>
      <c r="M33" s="40"/>
      <c r="N33" s="46"/>
      <c r="O33" s="47" t="s">
        <v>28</v>
      </c>
      <c r="P33" s="38">
        <v>0</v>
      </c>
      <c r="Q33" s="38">
        <v>0</v>
      </c>
      <c r="R33" s="38">
        <v>0</v>
      </c>
      <c r="S33" s="38"/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24</v>
      </c>
      <c r="G34" s="38">
        <v>7</v>
      </c>
      <c r="H34" s="38">
        <v>5</v>
      </c>
      <c r="I34" s="38">
        <v>6</v>
      </c>
      <c r="J34" s="38">
        <v>3</v>
      </c>
      <c r="K34" s="38">
        <f t="shared" si="3"/>
        <v>3.9870000000000001</v>
      </c>
      <c r="L34" s="38"/>
      <c r="M34" s="40"/>
      <c r="N34" s="46"/>
      <c r="O34" s="47" t="s">
        <v>22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26</v>
      </c>
      <c r="G36" s="38">
        <v>18</v>
      </c>
      <c r="H36" s="38">
        <v>33</v>
      </c>
      <c r="I36" s="38">
        <v>51</v>
      </c>
      <c r="J36" s="38">
        <v>23</v>
      </c>
      <c r="K36" s="38">
        <f t="shared" si="3"/>
        <v>22.686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20</v>
      </c>
      <c r="G37" s="38">
        <v>16</v>
      </c>
      <c r="H37" s="38">
        <v>3</v>
      </c>
      <c r="I37" s="38">
        <v>28</v>
      </c>
      <c r="J37" s="38">
        <v>13</v>
      </c>
      <c r="K37" s="38">
        <f t="shared" si="3"/>
        <v>10.356999999999999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21</v>
      </c>
      <c r="G38" s="38">
        <v>0</v>
      </c>
      <c r="H38" s="38">
        <v>2</v>
      </c>
      <c r="I38" s="38">
        <v>7</v>
      </c>
      <c r="J38" s="38">
        <v>7</v>
      </c>
      <c r="K38" s="38">
        <f t="shared" si="3"/>
        <v>2.0009999999999999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153</v>
      </c>
      <c r="C44" s="34"/>
      <c r="D44" s="35">
        <v>250</v>
      </c>
      <c r="E44" s="36"/>
      <c r="F44" s="37"/>
      <c r="G44" s="38"/>
      <c r="H44" s="38"/>
      <c r="I44" s="38"/>
      <c r="J44" s="38"/>
      <c r="K44" s="38">
        <f>((SUM(H46:H57)*H45)+(SUM(G46:G57)*G45)+(SUM(I46:I57)*I45))/1000</f>
        <v>0</v>
      </c>
      <c r="L44" s="38" t="e">
        <f>T44*100/M44</f>
        <v>#DIV/0!</v>
      </c>
      <c r="M44" s="35"/>
      <c r="N44" s="36"/>
      <c r="O44" s="37"/>
      <c r="P44" s="38"/>
      <c r="Q44" s="38"/>
      <c r="R44" s="38"/>
      <c r="S44" s="38"/>
      <c r="T44" s="39">
        <f>((SUM(Q46:Q57)*Q45)+(SUM(P46:P57)*P45)+(SUM(R46:R57)*R45))/1000</f>
        <v>0</v>
      </c>
      <c r="U44" s="39" t="e">
        <f>T44*100/M44</f>
        <v>#DIV/0!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/>
      <c r="H45" s="43"/>
      <c r="I45" s="43"/>
      <c r="J45" s="43"/>
      <c r="K45" s="38"/>
      <c r="L45" s="38"/>
      <c r="M45" s="40"/>
      <c r="N45" s="41" t="s">
        <v>19</v>
      </c>
      <c r="O45" s="42"/>
      <c r="P45" s="43"/>
      <c r="Q45" s="43"/>
      <c r="R45" s="43"/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22</v>
      </c>
      <c r="G46" s="38"/>
      <c r="H46" s="38"/>
      <c r="I46" s="38"/>
      <c r="J46" s="38"/>
      <c r="K46" s="38">
        <f>(G46*$G$7+H46*$H$7+I46*$I$7)/1000</f>
        <v>0</v>
      </c>
      <c r="L46" s="38"/>
      <c r="M46" s="40"/>
      <c r="N46" s="46"/>
      <c r="O46" s="47" t="s">
        <v>22</v>
      </c>
      <c r="P46" s="38"/>
      <c r="Q46" s="38"/>
      <c r="R46" s="38"/>
      <c r="S46" s="38"/>
      <c r="T46" s="44">
        <f t="shared" ref="T46:T57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22</v>
      </c>
      <c r="G47" s="38"/>
      <c r="H47" s="38"/>
      <c r="I47" s="38"/>
      <c r="J47" s="38"/>
      <c r="K47" s="38">
        <f t="shared" ref="K47:K57" si="5">(G47*$G$7+H47*$H$7+I47*$I$7)/1000</f>
        <v>0</v>
      </c>
      <c r="L47" s="38"/>
      <c r="M47" s="40"/>
      <c r="N47" s="48"/>
      <c r="O47" s="47" t="s">
        <v>22</v>
      </c>
      <c r="P47" s="38"/>
      <c r="Q47" s="38"/>
      <c r="R47" s="38"/>
      <c r="S47" s="38"/>
      <c r="T47" s="44">
        <f t="shared" si="4"/>
        <v>0</v>
      </c>
      <c r="U47" s="45"/>
    </row>
    <row r="48" spans="1:21" x14ac:dyDescent="0.25">
      <c r="A48" s="33"/>
      <c r="B48" s="40"/>
      <c r="C48" s="13"/>
      <c r="D48" s="40"/>
      <c r="E48" s="46"/>
      <c r="F48" s="47" t="s">
        <v>22</v>
      </c>
      <c r="G48" s="38"/>
      <c r="H48" s="38"/>
      <c r="I48" s="38"/>
      <c r="J48" s="38"/>
      <c r="K48" s="38">
        <f t="shared" si="5"/>
        <v>0</v>
      </c>
      <c r="L48" s="38"/>
      <c r="M48" s="40"/>
      <c r="N48" s="46"/>
      <c r="O48" s="47" t="s">
        <v>22</v>
      </c>
      <c r="P48" s="38"/>
      <c r="Q48" s="38"/>
      <c r="R48" s="38"/>
      <c r="S48" s="38"/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22</v>
      </c>
      <c r="G49" s="38"/>
      <c r="H49" s="38"/>
      <c r="I49" s="38"/>
      <c r="J49" s="38"/>
      <c r="K49" s="38">
        <f t="shared" si="5"/>
        <v>0</v>
      </c>
      <c r="L49" s="38"/>
      <c r="M49" s="40"/>
      <c r="N49" s="48"/>
      <c r="O49" s="47" t="s">
        <v>22</v>
      </c>
      <c r="P49" s="38"/>
      <c r="Q49" s="38"/>
      <c r="R49" s="38"/>
      <c r="S49" s="38"/>
      <c r="T49" s="44">
        <f t="shared" si="4"/>
        <v>0</v>
      </c>
      <c r="U49" s="45"/>
    </row>
    <row r="50" spans="1:21" x14ac:dyDescent="0.25">
      <c r="A50" s="33"/>
      <c r="B50" s="40"/>
      <c r="C50" s="13"/>
      <c r="D50" s="40"/>
      <c r="E50" s="46"/>
      <c r="F50" s="47" t="s">
        <v>22</v>
      </c>
      <c r="G50" s="38"/>
      <c r="H50" s="38"/>
      <c r="I50" s="38"/>
      <c r="J50" s="38"/>
      <c r="K50" s="38">
        <f t="shared" si="5"/>
        <v>0</v>
      </c>
      <c r="L50" s="38"/>
      <c r="M50" s="40"/>
      <c r="N50" s="46"/>
      <c r="O50" s="47" t="s">
        <v>22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22</v>
      </c>
      <c r="G51" s="38"/>
      <c r="H51" s="38"/>
      <c r="I51" s="38"/>
      <c r="J51" s="38"/>
      <c r="K51" s="38">
        <f t="shared" si="5"/>
        <v>0</v>
      </c>
      <c r="L51" s="38"/>
      <c r="M51" s="40"/>
      <c r="N51" s="46"/>
      <c r="O51" s="47" t="s">
        <v>22</v>
      </c>
      <c r="P51" s="38"/>
      <c r="Q51" s="38"/>
      <c r="R51" s="38"/>
      <c r="S51" s="38"/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22</v>
      </c>
      <c r="G52" s="38"/>
      <c r="H52" s="38"/>
      <c r="I52" s="38"/>
      <c r="J52" s="38"/>
      <c r="K52" s="38">
        <f t="shared" si="5"/>
        <v>0</v>
      </c>
      <c r="L52" s="38"/>
      <c r="M52" s="40"/>
      <c r="N52" s="46"/>
      <c r="O52" s="47" t="s">
        <v>22</v>
      </c>
      <c r="P52" s="38"/>
      <c r="Q52" s="38"/>
      <c r="R52" s="38"/>
      <c r="S52" s="38"/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22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 t="s">
        <v>22</v>
      </c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22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22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  <c r="G58" s="1">
        <v>45631</v>
      </c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154</v>
      </c>
      <c r="C63" s="34"/>
      <c r="D63" s="35">
        <v>400</v>
      </c>
      <c r="E63" s="36"/>
      <c r="F63" s="37"/>
      <c r="G63" s="38"/>
      <c r="H63" s="38"/>
      <c r="I63" s="38"/>
      <c r="J63" s="38"/>
      <c r="K63" s="38">
        <f>((SUM(H65:H76)*H64)+(SUM(G65:G76)*G64)+(SUM(I65:I76)*I64))/1000</f>
        <v>38.148000000000003</v>
      </c>
      <c r="L63" s="38">
        <f>T63*100/M63</f>
        <v>0</v>
      </c>
      <c r="M63" s="35">
        <v>400</v>
      </c>
      <c r="N63" s="36"/>
      <c r="O63" s="37"/>
      <c r="P63" s="38"/>
      <c r="Q63" s="38"/>
      <c r="R63" s="38"/>
      <c r="S63" s="38"/>
      <c r="T63" s="39">
        <f>((SUM(Q65:Q76)*Q64)+(SUM(P65:P76)*P64)+(SUM(R65:R76)*R64))/1000</f>
        <v>0</v>
      </c>
      <c r="U63" s="39">
        <f>T63*100/M63</f>
        <v>0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>
        <v>233</v>
      </c>
      <c r="H64" s="43">
        <v>233</v>
      </c>
      <c r="I64" s="43">
        <v>232</v>
      </c>
      <c r="J64" s="43"/>
      <c r="K64" s="38"/>
      <c r="L64" s="38"/>
      <c r="M64" s="40"/>
      <c r="N64" s="41" t="s">
        <v>19</v>
      </c>
      <c r="O64" s="42"/>
      <c r="P64" s="43"/>
      <c r="Q64" s="43"/>
      <c r="R64" s="43"/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30</v>
      </c>
      <c r="G65" s="38">
        <v>0</v>
      </c>
      <c r="H65" s="38">
        <v>0</v>
      </c>
      <c r="I65" s="38">
        <v>0</v>
      </c>
      <c r="J65" s="38"/>
      <c r="K65" s="38">
        <f>(G65*$G$7+H65*$H$7+I65*$I$7)/1000</f>
        <v>0</v>
      </c>
      <c r="L65" s="38"/>
      <c r="M65" s="40"/>
      <c r="N65" s="46"/>
      <c r="O65" s="47" t="s">
        <v>42</v>
      </c>
      <c r="P65" s="38">
        <v>5</v>
      </c>
      <c r="Q65" s="38">
        <v>0</v>
      </c>
      <c r="R65" s="38">
        <v>0</v>
      </c>
      <c r="S65" s="38">
        <v>5</v>
      </c>
      <c r="T65" s="44">
        <f t="shared" ref="T65:T76" si="6">(P65*$P$7+Q65*$Q$7+R65*$R$7)/1000</f>
        <v>1.0900000000000001</v>
      </c>
      <c r="U65" s="45"/>
    </row>
    <row r="66" spans="1:21" x14ac:dyDescent="0.25">
      <c r="A66" s="33"/>
      <c r="B66" s="40"/>
      <c r="C66" s="13"/>
      <c r="D66" s="40"/>
      <c r="E66" s="46"/>
      <c r="F66" s="47" t="s">
        <v>22</v>
      </c>
      <c r="G66" s="38"/>
      <c r="H66" s="38"/>
      <c r="I66" s="38"/>
      <c r="J66" s="38"/>
      <c r="K66" s="38">
        <f t="shared" ref="K66:K76" si="7">(G66*$G$7+H66*$H$7+I66*$I$7)/1000</f>
        <v>0</v>
      </c>
      <c r="L66" s="38"/>
      <c r="M66" s="40"/>
      <c r="N66" s="48"/>
      <c r="O66" s="47" t="s">
        <v>26</v>
      </c>
      <c r="P66" s="38">
        <v>69</v>
      </c>
      <c r="Q66" s="38">
        <v>60</v>
      </c>
      <c r="R66" s="38">
        <v>94</v>
      </c>
      <c r="S66" s="38">
        <v>18</v>
      </c>
      <c r="T66" s="44">
        <f t="shared" si="6"/>
        <v>48.366</v>
      </c>
      <c r="U66" s="45"/>
    </row>
    <row r="67" spans="1:21" x14ac:dyDescent="0.25">
      <c r="A67" s="33"/>
      <c r="B67" s="40"/>
      <c r="C67" s="13"/>
      <c r="D67" s="40"/>
      <c r="E67" s="46"/>
      <c r="F67" s="47" t="s">
        <v>36</v>
      </c>
      <c r="G67" s="38">
        <v>9</v>
      </c>
      <c r="H67" s="38">
        <v>6</v>
      </c>
      <c r="I67" s="38">
        <v>9</v>
      </c>
      <c r="J67" s="38">
        <v>7</v>
      </c>
      <c r="K67" s="38">
        <f t="shared" si="7"/>
        <v>0</v>
      </c>
      <c r="L67" s="38"/>
      <c r="M67" s="40"/>
      <c r="N67" s="46"/>
      <c r="O67" s="47" t="s">
        <v>20</v>
      </c>
      <c r="P67" s="38">
        <v>0</v>
      </c>
      <c r="Q67" s="38">
        <v>0</v>
      </c>
      <c r="R67" s="38">
        <v>0</v>
      </c>
      <c r="S67" s="38"/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32</v>
      </c>
      <c r="G68" s="38">
        <v>46</v>
      </c>
      <c r="H68" s="38">
        <v>39</v>
      </c>
      <c r="I68" s="38">
        <v>55</v>
      </c>
      <c r="J68" s="38">
        <v>22</v>
      </c>
      <c r="K68" s="38">
        <f t="shared" si="7"/>
        <v>0</v>
      </c>
      <c r="L68" s="38"/>
      <c r="M68" s="40"/>
      <c r="N68" s="48"/>
      <c r="O68" s="47" t="s">
        <v>21</v>
      </c>
      <c r="P68" s="38">
        <v>0</v>
      </c>
      <c r="Q68" s="38">
        <v>0</v>
      </c>
      <c r="R68" s="38">
        <v>0</v>
      </c>
      <c r="S68" s="38"/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22</v>
      </c>
      <c r="G69" s="38"/>
      <c r="H69" s="38"/>
      <c r="I69" s="38"/>
      <c r="J69" s="38"/>
      <c r="K69" s="38">
        <f t="shared" si="7"/>
        <v>0</v>
      </c>
      <c r="L69" s="38"/>
      <c r="M69" s="40"/>
      <c r="N69" s="46"/>
      <c r="O69" s="47" t="s">
        <v>35</v>
      </c>
      <c r="P69" s="38">
        <v>0</v>
      </c>
      <c r="Q69" s="38">
        <v>0</v>
      </c>
      <c r="R69" s="38">
        <v>0</v>
      </c>
      <c r="S69" s="38"/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22</v>
      </c>
      <c r="G70" s="38"/>
      <c r="H70" s="38"/>
      <c r="I70" s="38"/>
      <c r="J70" s="38"/>
      <c r="K70" s="38">
        <f t="shared" si="7"/>
        <v>0</v>
      </c>
      <c r="L70" s="38"/>
      <c r="M70" s="40"/>
      <c r="N70" s="46"/>
      <c r="O70" s="47" t="s">
        <v>23</v>
      </c>
      <c r="P70" s="38">
        <v>0</v>
      </c>
      <c r="Q70" s="38">
        <v>0</v>
      </c>
      <c r="R70" s="38">
        <v>0</v>
      </c>
      <c r="S70" s="38"/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22</v>
      </c>
      <c r="G71" s="38"/>
      <c r="H71" s="38"/>
      <c r="I71" s="38"/>
      <c r="J71" s="38"/>
      <c r="K71" s="38">
        <f t="shared" si="7"/>
        <v>0</v>
      </c>
      <c r="L71" s="38"/>
      <c r="M71" s="40"/>
      <c r="N71" s="46"/>
      <c r="O71" s="47" t="s">
        <v>22</v>
      </c>
      <c r="P71" s="38"/>
      <c r="Q71" s="38"/>
      <c r="R71" s="38"/>
      <c r="S71" s="38"/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24</v>
      </c>
      <c r="G72" s="38">
        <v>0</v>
      </c>
      <c r="H72" s="38">
        <v>0</v>
      </c>
      <c r="I72" s="38">
        <v>0</v>
      </c>
      <c r="J72" s="38"/>
      <c r="K72" s="38">
        <f t="shared" si="7"/>
        <v>0</v>
      </c>
      <c r="L72" s="38"/>
      <c r="M72" s="40"/>
      <c r="N72" s="46"/>
      <c r="O72" s="47" t="s">
        <v>25</v>
      </c>
      <c r="P72" s="38">
        <v>18</v>
      </c>
      <c r="Q72" s="38">
        <v>31</v>
      </c>
      <c r="R72" s="38">
        <v>35</v>
      </c>
      <c r="S72" s="38">
        <v>8</v>
      </c>
      <c r="T72" s="44">
        <f t="shared" si="6"/>
        <v>18.210999999999999</v>
      </c>
      <c r="U72" s="45"/>
    </row>
    <row r="73" spans="1:21" x14ac:dyDescent="0.25">
      <c r="A73" s="33"/>
      <c r="B73" s="40"/>
      <c r="C73" s="13"/>
      <c r="D73" s="40"/>
      <c r="E73" s="46"/>
      <c r="F73" s="47" t="s">
        <v>22</v>
      </c>
      <c r="G73" s="38"/>
      <c r="H73" s="38"/>
      <c r="I73" s="38"/>
      <c r="J73" s="38"/>
      <c r="K73" s="38">
        <f t="shared" si="7"/>
        <v>0</v>
      </c>
      <c r="L73" s="38"/>
      <c r="M73" s="40"/>
      <c r="N73" s="48"/>
      <c r="O73" s="47" t="s">
        <v>22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22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22</v>
      </c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22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22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22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22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>
        <v>45295</v>
      </c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>
        <v>155</v>
      </c>
      <c r="C82" s="34"/>
      <c r="D82" s="35">
        <v>320</v>
      </c>
      <c r="E82" s="36"/>
      <c r="F82" s="37"/>
      <c r="G82" s="38"/>
      <c r="H82" s="38"/>
      <c r="I82" s="38"/>
      <c r="J82" s="38"/>
      <c r="K82" s="38">
        <f>((SUM(H84:H95)*Q83)+(SUM(G84:G95)*P83)+(SUM(I84:I95)*R83))/1000</f>
        <v>30.93</v>
      </c>
      <c r="L82" s="38">
        <f>T82*100/M82</f>
        <v>18.136749999999999</v>
      </c>
      <c r="M82" s="35">
        <v>400</v>
      </c>
      <c r="N82" s="36"/>
      <c r="O82" s="37"/>
      <c r="P82" s="38"/>
      <c r="Q82" s="38"/>
      <c r="R82" s="38"/>
      <c r="S82" s="38"/>
      <c r="T82" s="39">
        <f>((SUM(Q84:Q95)*Q83)+(SUM(P84:P95)*P83)+(SUM(R84:R95)*R83))/1000</f>
        <v>72.546999999999997</v>
      </c>
      <c r="U82" s="39">
        <f>T82*100/M82</f>
        <v>18.136749999999999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/>
      <c r="H83" s="43"/>
      <c r="I83" s="43"/>
      <c r="J83" s="43"/>
      <c r="K83" s="38"/>
      <c r="L83" s="38"/>
      <c r="M83" s="40"/>
      <c r="N83" s="41" t="s">
        <v>19</v>
      </c>
      <c r="O83" s="42"/>
      <c r="P83" s="43">
        <v>226</v>
      </c>
      <c r="Q83" s="43">
        <v>235</v>
      </c>
      <c r="R83" s="43">
        <v>229</v>
      </c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>
        <v>1</v>
      </c>
      <c r="G84" s="38">
        <v>15</v>
      </c>
      <c r="H84" s="38">
        <v>8</v>
      </c>
      <c r="I84" s="38">
        <v>14</v>
      </c>
      <c r="J84" s="38">
        <v>6</v>
      </c>
      <c r="K84" s="38">
        <f>(G84*$G$7+H84*$H$7+I84*$I$7)/1000</f>
        <v>0</v>
      </c>
      <c r="L84" s="38"/>
      <c r="M84" s="40"/>
      <c r="N84" s="46"/>
      <c r="O84" s="47">
        <v>10</v>
      </c>
      <c r="P84" s="38">
        <v>43</v>
      </c>
      <c r="Q84" s="38">
        <v>28</v>
      </c>
      <c r="R84" s="38">
        <v>37</v>
      </c>
      <c r="S84" s="38">
        <v>8</v>
      </c>
      <c r="T84" s="44">
        <f t="shared" ref="T84:T95" si="8">(P84*$P$7+Q84*$Q$7+R84*$R$7)/1000</f>
        <v>23.442</v>
      </c>
      <c r="U84" s="45"/>
    </row>
    <row r="85" spans="1:21" x14ac:dyDescent="0.25">
      <c r="A85" s="33"/>
      <c r="B85" s="40"/>
      <c r="C85" s="13"/>
      <c r="D85" s="40"/>
      <c r="E85" s="46"/>
      <c r="F85" s="47">
        <v>3</v>
      </c>
      <c r="G85" s="38">
        <v>0</v>
      </c>
      <c r="H85" s="38">
        <v>2</v>
      </c>
      <c r="I85" s="38">
        <v>1</v>
      </c>
      <c r="J85" s="38">
        <v>2</v>
      </c>
      <c r="K85" s="38">
        <f t="shared" ref="K85:K95" si="9">(G85*$G$7+H85*$H$7+I85*$I$7)/1000</f>
        <v>0</v>
      </c>
      <c r="L85" s="38"/>
      <c r="M85" s="40"/>
      <c r="N85" s="48"/>
      <c r="O85" s="47">
        <v>11</v>
      </c>
      <c r="P85" s="38">
        <v>0</v>
      </c>
      <c r="Q85" s="38">
        <v>1</v>
      </c>
      <c r="R85" s="38">
        <v>0</v>
      </c>
      <c r="S85" s="38">
        <v>1</v>
      </c>
      <c r="T85" s="44">
        <f t="shared" si="8"/>
        <v>0.217</v>
      </c>
      <c r="U85" s="45"/>
    </row>
    <row r="86" spans="1:21" x14ac:dyDescent="0.25">
      <c r="A86" s="33"/>
      <c r="B86" s="40"/>
      <c r="C86" s="13"/>
      <c r="D86" s="40"/>
      <c r="E86" s="46"/>
      <c r="F86" s="47">
        <v>6</v>
      </c>
      <c r="G86" s="38">
        <v>3</v>
      </c>
      <c r="H86" s="38">
        <v>1</v>
      </c>
      <c r="I86" s="38">
        <v>2</v>
      </c>
      <c r="J86" s="38">
        <v>3</v>
      </c>
      <c r="K86" s="38">
        <f t="shared" si="9"/>
        <v>0</v>
      </c>
      <c r="L86" s="38"/>
      <c r="M86" s="40"/>
      <c r="N86" s="46"/>
      <c r="O86" s="47">
        <v>12</v>
      </c>
      <c r="P86" s="38">
        <v>32</v>
      </c>
      <c r="Q86" s="38">
        <v>41</v>
      </c>
      <c r="R86" s="38">
        <v>35</v>
      </c>
      <c r="S86" s="38">
        <v>8</v>
      </c>
      <c r="T86" s="44">
        <f t="shared" si="8"/>
        <v>23.433</v>
      </c>
      <c r="U86" s="45"/>
    </row>
    <row r="87" spans="1:21" x14ac:dyDescent="0.25">
      <c r="A87" s="33"/>
      <c r="B87" s="40"/>
      <c r="C87" s="13"/>
      <c r="D87" s="40"/>
      <c r="E87" s="46"/>
      <c r="F87" s="47">
        <v>7</v>
      </c>
      <c r="G87" s="38">
        <v>1</v>
      </c>
      <c r="H87" s="38">
        <v>1</v>
      </c>
      <c r="I87" s="38">
        <v>1</v>
      </c>
      <c r="J87" s="38">
        <v>2</v>
      </c>
      <c r="K87" s="38">
        <f t="shared" si="9"/>
        <v>0</v>
      </c>
      <c r="L87" s="38"/>
      <c r="M87" s="40"/>
      <c r="N87" s="48"/>
      <c r="O87" s="47">
        <v>13</v>
      </c>
      <c r="P87" s="38">
        <v>0</v>
      </c>
      <c r="Q87" s="38">
        <v>0</v>
      </c>
      <c r="R87" s="38">
        <v>0</v>
      </c>
      <c r="S87" s="38"/>
      <c r="T87" s="44">
        <f t="shared" si="8"/>
        <v>0</v>
      </c>
      <c r="U87" s="45"/>
    </row>
    <row r="88" spans="1:21" x14ac:dyDescent="0.25">
      <c r="A88" s="33"/>
      <c r="B88" s="40"/>
      <c r="C88" s="13"/>
      <c r="D88" s="40"/>
      <c r="E88" s="46"/>
      <c r="F88" s="47">
        <v>8</v>
      </c>
      <c r="G88" s="38">
        <v>44</v>
      </c>
      <c r="H88" s="38">
        <v>22</v>
      </c>
      <c r="I88" s="38">
        <v>20</v>
      </c>
      <c r="J88" s="38">
        <v>21</v>
      </c>
      <c r="K88" s="38">
        <f t="shared" si="9"/>
        <v>0</v>
      </c>
      <c r="L88" s="38"/>
      <c r="M88" s="40"/>
      <c r="N88" s="46"/>
      <c r="O88" s="47">
        <v>15</v>
      </c>
      <c r="P88" s="38">
        <v>36</v>
      </c>
      <c r="Q88" s="38">
        <v>16</v>
      </c>
      <c r="R88" s="38">
        <v>20</v>
      </c>
      <c r="S88" s="38">
        <v>13</v>
      </c>
      <c r="T88" s="44">
        <f t="shared" si="8"/>
        <v>15.64</v>
      </c>
      <c r="U88" s="45"/>
    </row>
    <row r="89" spans="1:21" x14ac:dyDescent="0.25">
      <c r="A89" s="33"/>
      <c r="B89" s="40"/>
      <c r="C89" s="13"/>
      <c r="D89" s="40"/>
      <c r="E89" s="46"/>
      <c r="F89" s="47">
        <v>11</v>
      </c>
      <c r="G89" s="38"/>
      <c r="H89" s="38"/>
      <c r="I89" s="38"/>
      <c r="J89" s="38"/>
      <c r="K89" s="38">
        <f t="shared" si="9"/>
        <v>0</v>
      </c>
      <c r="L89" s="38"/>
      <c r="M89" s="40"/>
      <c r="N89" s="46"/>
      <c r="O89" s="47">
        <v>16</v>
      </c>
      <c r="P89" s="38">
        <v>14</v>
      </c>
      <c r="Q89" s="38">
        <v>7</v>
      </c>
      <c r="R89" s="38">
        <v>6</v>
      </c>
      <c r="S89" s="38">
        <v>4</v>
      </c>
      <c r="T89" s="44">
        <f t="shared" si="8"/>
        <v>5.867</v>
      </c>
      <c r="U89" s="45"/>
    </row>
    <row r="90" spans="1:21" x14ac:dyDescent="0.25">
      <c r="A90" s="33"/>
      <c r="B90" s="40"/>
      <c r="C90" s="13"/>
      <c r="D90" s="40"/>
      <c r="E90" s="46"/>
      <c r="F90" s="47">
        <v>12</v>
      </c>
      <c r="G90" s="38"/>
      <c r="H90" s="38"/>
      <c r="I90" s="38"/>
      <c r="J90" s="38"/>
      <c r="K90" s="38">
        <f t="shared" si="9"/>
        <v>0</v>
      </c>
      <c r="L90" s="38"/>
      <c r="M90" s="40"/>
      <c r="N90" s="46"/>
      <c r="O90" s="47" t="s">
        <v>22</v>
      </c>
      <c r="P90" s="38"/>
      <c r="Q90" s="38"/>
      <c r="R90" s="38"/>
      <c r="S90" s="38"/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>
        <v>15</v>
      </c>
      <c r="G91" s="38"/>
      <c r="H91" s="38"/>
      <c r="I91" s="38"/>
      <c r="J91" s="38"/>
      <c r="K91" s="38">
        <f t="shared" si="9"/>
        <v>0</v>
      </c>
      <c r="L91" s="38"/>
      <c r="M91" s="40"/>
      <c r="N91" s="46"/>
      <c r="O91" s="47" t="s">
        <v>22</v>
      </c>
      <c r="P91" s="38"/>
      <c r="Q91" s="38"/>
      <c r="R91" s="38"/>
      <c r="S91" s="38"/>
      <c r="T91" s="44">
        <f t="shared" si="8"/>
        <v>0</v>
      </c>
      <c r="U91" s="45"/>
    </row>
    <row r="92" spans="1:21" x14ac:dyDescent="0.25">
      <c r="A92" s="33"/>
      <c r="B92" s="40"/>
      <c r="C92" s="13"/>
      <c r="D92" s="40"/>
      <c r="E92" s="46"/>
      <c r="F92" s="47">
        <v>16</v>
      </c>
      <c r="G92" s="38"/>
      <c r="H92" s="38"/>
      <c r="I92" s="38"/>
      <c r="J92" s="38"/>
      <c r="K92" s="38">
        <f t="shared" si="9"/>
        <v>0</v>
      </c>
      <c r="L92" s="38"/>
      <c r="M92" s="40"/>
      <c r="N92" s="48"/>
      <c r="O92" s="47" t="s">
        <v>22</v>
      </c>
      <c r="P92" s="38"/>
      <c r="Q92" s="38"/>
      <c r="R92" s="38"/>
      <c r="S92" s="38"/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22</v>
      </c>
      <c r="G93" s="38"/>
      <c r="H93" s="38"/>
      <c r="I93" s="38"/>
      <c r="J93" s="38"/>
      <c r="K93" s="38">
        <f t="shared" si="9"/>
        <v>0</v>
      </c>
      <c r="L93" s="38"/>
      <c r="M93" s="40"/>
      <c r="N93" s="48"/>
      <c r="O93" s="47" t="s">
        <v>22</v>
      </c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22</v>
      </c>
      <c r="G94" s="38"/>
      <c r="H94" s="38"/>
      <c r="I94" s="38"/>
      <c r="J94" s="38"/>
      <c r="K94" s="38">
        <f t="shared" si="9"/>
        <v>0</v>
      </c>
      <c r="L94" s="38"/>
      <c r="M94" s="40"/>
      <c r="N94" s="48"/>
      <c r="O94" s="47" t="s">
        <v>22</v>
      </c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 t="s">
        <v>22</v>
      </c>
      <c r="G95" s="38"/>
      <c r="H95" s="38"/>
      <c r="I95" s="38"/>
      <c r="J95" s="38"/>
      <c r="K95" s="38">
        <f t="shared" si="9"/>
        <v>0</v>
      </c>
      <c r="L95" s="38"/>
      <c r="M95" s="40"/>
      <c r="N95" s="49"/>
      <c r="O95" s="47" t="s">
        <v>22</v>
      </c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E96" t="s">
        <v>0</v>
      </c>
      <c r="F96" s="1"/>
      <c r="G96" s="1">
        <v>45631</v>
      </c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>
        <v>156</v>
      </c>
      <c r="C101" s="34"/>
      <c r="D101" s="35">
        <v>180</v>
      </c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19.954000000000001</v>
      </c>
      <c r="L101" s="38">
        <f>T101*100/M101</f>
        <v>0</v>
      </c>
      <c r="M101" s="35">
        <v>180</v>
      </c>
      <c r="N101" s="36"/>
      <c r="O101" s="37"/>
      <c r="P101" s="38"/>
      <c r="Q101" s="38"/>
      <c r="R101" s="38"/>
      <c r="S101" s="38"/>
      <c r="T101" s="39">
        <f>((SUM(Q103:Q114)*Q102)+(SUM(P103:P114)*P102)+(SUM(R103:R114)*R102))/1000</f>
        <v>0</v>
      </c>
      <c r="U101" s="39">
        <f>T101*100/M101</f>
        <v>0</v>
      </c>
    </row>
    <row r="102" spans="1:21" x14ac:dyDescent="0.25">
      <c r="A102" s="33"/>
      <c r="B102" s="40"/>
      <c r="C102" s="13"/>
      <c r="D102" s="40"/>
      <c r="E102" s="41" t="s">
        <v>19</v>
      </c>
      <c r="F102" s="42"/>
      <c r="G102" s="43">
        <v>224</v>
      </c>
      <c r="H102" s="43">
        <v>220</v>
      </c>
      <c r="I102" s="43">
        <v>215</v>
      </c>
      <c r="J102" s="43"/>
      <c r="K102" s="38"/>
      <c r="L102" s="38"/>
      <c r="M102" s="40"/>
      <c r="N102" s="41" t="s">
        <v>19</v>
      </c>
      <c r="O102" s="42"/>
      <c r="P102" s="43"/>
      <c r="Q102" s="43"/>
      <c r="R102" s="43"/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47" t="s">
        <v>22</v>
      </c>
      <c r="G103" s="38"/>
      <c r="H103" s="38"/>
      <c r="I103" s="38"/>
      <c r="J103" s="38"/>
      <c r="K103" s="38">
        <f>(G103*$G$7+H103*$H$7+I103*$I$7)/1000</f>
        <v>0</v>
      </c>
      <c r="L103" s="38"/>
      <c r="M103" s="40"/>
      <c r="N103" s="46"/>
      <c r="O103" s="47" t="s">
        <v>42</v>
      </c>
      <c r="P103" s="38">
        <v>0</v>
      </c>
      <c r="Q103" s="38">
        <v>0</v>
      </c>
      <c r="R103" s="38">
        <v>0</v>
      </c>
      <c r="S103" s="38"/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47" t="s">
        <v>31</v>
      </c>
      <c r="G104" s="38">
        <v>6</v>
      </c>
      <c r="H104" s="38">
        <v>13</v>
      </c>
      <c r="I104" s="38">
        <v>22</v>
      </c>
      <c r="J104" s="38">
        <v>14</v>
      </c>
      <c r="K104" s="38">
        <f t="shared" ref="K104:K114" si="11">(G104*$G$7+H104*$H$7+I104*$I$7)/1000</f>
        <v>0</v>
      </c>
      <c r="L104" s="38"/>
      <c r="M104" s="40"/>
      <c r="N104" s="48"/>
      <c r="O104" s="47" t="s">
        <v>26</v>
      </c>
      <c r="P104" s="38">
        <v>0</v>
      </c>
      <c r="Q104" s="38">
        <v>0</v>
      </c>
      <c r="R104" s="38">
        <v>0</v>
      </c>
      <c r="S104" s="38"/>
      <c r="T104" s="44">
        <f t="shared" si="10"/>
        <v>0</v>
      </c>
      <c r="U104" s="45"/>
    </row>
    <row r="105" spans="1:21" x14ac:dyDescent="0.25">
      <c r="A105" s="33"/>
      <c r="B105" s="40"/>
      <c r="C105" s="13"/>
      <c r="D105" s="40"/>
      <c r="E105" s="46"/>
      <c r="F105" s="47" t="s">
        <v>22</v>
      </c>
      <c r="G105" s="38"/>
      <c r="H105" s="38"/>
      <c r="I105" s="38"/>
      <c r="J105" s="38"/>
      <c r="K105" s="38">
        <f t="shared" si="11"/>
        <v>0</v>
      </c>
      <c r="L105" s="38"/>
      <c r="M105" s="40"/>
      <c r="N105" s="46"/>
      <c r="O105" s="47" t="s">
        <v>20</v>
      </c>
      <c r="P105" s="38">
        <v>0</v>
      </c>
      <c r="Q105" s="38">
        <v>0</v>
      </c>
      <c r="R105" s="38">
        <v>0</v>
      </c>
      <c r="S105" s="38"/>
      <c r="T105" s="44">
        <f t="shared" si="10"/>
        <v>0</v>
      </c>
      <c r="U105" s="45"/>
    </row>
    <row r="106" spans="1:21" x14ac:dyDescent="0.25">
      <c r="A106" s="33"/>
      <c r="B106" s="40"/>
      <c r="C106" s="13"/>
      <c r="D106" s="40"/>
      <c r="E106" s="46"/>
      <c r="F106" s="47" t="s">
        <v>22</v>
      </c>
      <c r="G106" s="38"/>
      <c r="H106" s="38"/>
      <c r="I106" s="38"/>
      <c r="J106" s="38"/>
      <c r="K106" s="38">
        <f t="shared" si="11"/>
        <v>0</v>
      </c>
      <c r="L106" s="38"/>
      <c r="M106" s="40"/>
      <c r="N106" s="48"/>
      <c r="O106" s="47" t="s">
        <v>21</v>
      </c>
      <c r="P106" s="38">
        <v>0</v>
      </c>
      <c r="Q106" s="38">
        <v>0</v>
      </c>
      <c r="R106" s="38">
        <v>0</v>
      </c>
      <c r="S106" s="38"/>
      <c r="T106" s="44">
        <f t="shared" si="10"/>
        <v>0</v>
      </c>
      <c r="U106" s="45"/>
    </row>
    <row r="107" spans="1:21" x14ac:dyDescent="0.25">
      <c r="A107" s="33"/>
      <c r="B107" s="40"/>
      <c r="C107" s="13"/>
      <c r="D107" s="40"/>
      <c r="E107" s="46"/>
      <c r="F107" s="47" t="s">
        <v>38</v>
      </c>
      <c r="G107" s="38"/>
      <c r="H107" s="38"/>
      <c r="I107" s="38"/>
      <c r="J107" s="38"/>
      <c r="K107" s="38">
        <f t="shared" si="11"/>
        <v>0</v>
      </c>
      <c r="L107" s="38"/>
      <c r="M107" s="40"/>
      <c r="N107" s="46"/>
      <c r="O107" s="47" t="s">
        <v>35</v>
      </c>
      <c r="P107" s="38">
        <v>0</v>
      </c>
      <c r="Q107" s="38">
        <v>0</v>
      </c>
      <c r="R107" s="38">
        <v>0</v>
      </c>
      <c r="S107" s="38"/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33</v>
      </c>
      <c r="G108" s="38">
        <v>20</v>
      </c>
      <c r="H108" s="38">
        <v>18</v>
      </c>
      <c r="I108" s="38">
        <v>12</v>
      </c>
      <c r="J108" s="38">
        <v>4</v>
      </c>
      <c r="K108" s="38">
        <f t="shared" si="11"/>
        <v>0</v>
      </c>
      <c r="L108" s="38"/>
      <c r="M108" s="40"/>
      <c r="N108" s="46"/>
      <c r="O108" s="47" t="s">
        <v>22</v>
      </c>
      <c r="P108" s="38"/>
      <c r="Q108" s="38"/>
      <c r="R108" s="38"/>
      <c r="S108" s="38"/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40</v>
      </c>
      <c r="G109" s="38">
        <v>0</v>
      </c>
      <c r="H109" s="38">
        <v>0</v>
      </c>
      <c r="I109" s="38">
        <v>0</v>
      </c>
      <c r="J109" s="38"/>
      <c r="K109" s="38">
        <f t="shared" si="11"/>
        <v>0</v>
      </c>
      <c r="L109" s="38"/>
      <c r="M109" s="40"/>
      <c r="N109" s="46"/>
      <c r="O109" s="47" t="s">
        <v>22</v>
      </c>
      <c r="P109" s="38"/>
      <c r="Q109" s="38"/>
      <c r="R109" s="38"/>
      <c r="S109" s="38"/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24</v>
      </c>
      <c r="G110" s="38">
        <v>0</v>
      </c>
      <c r="H110" s="38">
        <v>0</v>
      </c>
      <c r="I110" s="38">
        <v>0</v>
      </c>
      <c r="J110" s="38"/>
      <c r="K110" s="38">
        <f t="shared" si="11"/>
        <v>0</v>
      </c>
      <c r="L110" s="38"/>
      <c r="M110" s="40"/>
      <c r="N110" s="46"/>
      <c r="O110" s="47" t="s">
        <v>25</v>
      </c>
      <c r="P110" s="38">
        <v>4</v>
      </c>
      <c r="Q110" s="38">
        <v>0</v>
      </c>
      <c r="R110" s="38">
        <v>17</v>
      </c>
      <c r="S110" s="38">
        <v>11</v>
      </c>
      <c r="T110" s="44">
        <f t="shared" si="10"/>
        <v>4.5439999999999996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8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8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>
        <v>157</v>
      </c>
      <c r="C120" s="34"/>
      <c r="D120" s="35">
        <v>400</v>
      </c>
      <c r="E120" s="36"/>
      <c r="F120" s="37"/>
      <c r="G120" s="38"/>
      <c r="H120" s="38"/>
      <c r="I120" s="38"/>
      <c r="J120" s="38"/>
      <c r="K120" s="38">
        <f>((SUM(H122:H133)*Q121)+(SUM(G122:G133)*P121)+(SUM(I122:I133)*R121))/1000</f>
        <v>0</v>
      </c>
      <c r="L120" s="38">
        <f>T120*100/M120</f>
        <v>0</v>
      </c>
      <c r="M120" s="35">
        <v>400</v>
      </c>
      <c r="N120" s="36"/>
      <c r="O120" s="37"/>
      <c r="P120" s="38"/>
      <c r="Q120" s="38"/>
      <c r="R120" s="38"/>
      <c r="S120" s="38"/>
      <c r="T120" s="39">
        <f>((SUM(Q122:Q133)*Q121)+(SUM(P122:P133)*P121)+(SUM(R122:R133)*R121))/1000</f>
        <v>0</v>
      </c>
      <c r="U120" s="39">
        <f>T120*100/M120</f>
        <v>0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/>
      <c r="H121" s="43"/>
      <c r="I121" s="43"/>
      <c r="J121" s="43"/>
      <c r="K121" s="38"/>
      <c r="L121" s="38"/>
      <c r="M121" s="40"/>
      <c r="N121" s="41" t="s">
        <v>19</v>
      </c>
      <c r="O121" s="42"/>
      <c r="P121" s="43"/>
      <c r="Q121" s="43"/>
      <c r="R121" s="43"/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 t="s">
        <v>22</v>
      </c>
      <c r="G122" s="38"/>
      <c r="H122" s="38"/>
      <c r="I122" s="38"/>
      <c r="J122" s="38"/>
      <c r="K122" s="38">
        <f>(G122*$G$7+H122*$H$7+I122*$I$7)/1000</f>
        <v>0</v>
      </c>
      <c r="L122" s="38"/>
      <c r="M122" s="40"/>
      <c r="N122" s="46"/>
      <c r="O122" s="47" t="s">
        <v>22</v>
      </c>
      <c r="P122" s="38"/>
      <c r="Q122" s="38"/>
      <c r="R122" s="38"/>
      <c r="S122" s="38"/>
      <c r="T122" s="44">
        <f t="shared" ref="T122:T133" si="12">(P122*$P$7+Q122*$Q$7+R122*$R$7)/1000</f>
        <v>0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31</v>
      </c>
      <c r="G123" s="38"/>
      <c r="H123" s="38"/>
      <c r="I123" s="38"/>
      <c r="J123" s="38"/>
      <c r="K123" s="38">
        <f t="shared" ref="K123:K133" si="13">(G123*$G$7+H123*$H$7+I123*$I$7)/1000</f>
        <v>0</v>
      </c>
      <c r="L123" s="38"/>
      <c r="M123" s="40"/>
      <c r="N123" s="48"/>
      <c r="O123" s="47" t="s">
        <v>22</v>
      </c>
      <c r="P123" s="38"/>
      <c r="Q123" s="38"/>
      <c r="R123" s="38"/>
      <c r="S123" s="38"/>
      <c r="T123" s="44">
        <f t="shared" si="12"/>
        <v>0</v>
      </c>
      <c r="U123" s="45"/>
    </row>
    <row r="124" spans="1:21" x14ac:dyDescent="0.25">
      <c r="A124" s="33"/>
      <c r="B124" s="40"/>
      <c r="C124" s="13"/>
      <c r="D124" s="40"/>
      <c r="E124" s="46"/>
      <c r="F124" s="47" t="s">
        <v>22</v>
      </c>
      <c r="G124" s="38"/>
      <c r="H124" s="38"/>
      <c r="I124" s="38"/>
      <c r="J124" s="38"/>
      <c r="K124" s="38">
        <f t="shared" si="13"/>
        <v>0</v>
      </c>
      <c r="L124" s="38"/>
      <c r="M124" s="40"/>
      <c r="N124" s="46"/>
      <c r="O124" s="47" t="s">
        <v>22</v>
      </c>
      <c r="P124" s="38"/>
      <c r="Q124" s="38"/>
      <c r="R124" s="38"/>
      <c r="S124" s="38"/>
      <c r="T124" s="44">
        <f t="shared" si="12"/>
        <v>0</v>
      </c>
      <c r="U124" s="45"/>
    </row>
    <row r="125" spans="1:21" x14ac:dyDescent="0.25">
      <c r="A125" s="33"/>
      <c r="B125" s="40"/>
      <c r="C125" s="13"/>
      <c r="D125" s="40"/>
      <c r="E125" s="46"/>
      <c r="F125" s="47" t="s">
        <v>32</v>
      </c>
      <c r="G125" s="38"/>
      <c r="H125" s="38"/>
      <c r="I125" s="38"/>
      <c r="J125" s="38"/>
      <c r="K125" s="38">
        <f t="shared" si="13"/>
        <v>0</v>
      </c>
      <c r="L125" s="38"/>
      <c r="M125" s="40"/>
      <c r="N125" s="48"/>
      <c r="O125" s="47" t="s">
        <v>22</v>
      </c>
      <c r="P125" s="38"/>
      <c r="Q125" s="38"/>
      <c r="R125" s="38"/>
      <c r="S125" s="38"/>
      <c r="T125" s="44">
        <f t="shared" si="12"/>
        <v>0</v>
      </c>
      <c r="U125" s="45"/>
    </row>
    <row r="126" spans="1:21" x14ac:dyDescent="0.25">
      <c r="A126" s="33"/>
      <c r="B126" s="40"/>
      <c r="C126" s="13"/>
      <c r="D126" s="40"/>
      <c r="E126" s="46"/>
      <c r="F126" s="47" t="s">
        <v>38</v>
      </c>
      <c r="G126" s="38"/>
      <c r="H126" s="38"/>
      <c r="I126" s="38"/>
      <c r="J126" s="38"/>
      <c r="K126" s="38">
        <f t="shared" si="13"/>
        <v>0</v>
      </c>
      <c r="L126" s="38"/>
      <c r="M126" s="40"/>
      <c r="N126" s="46"/>
      <c r="O126" s="47" t="s">
        <v>39</v>
      </c>
      <c r="P126" s="38"/>
      <c r="Q126" s="38"/>
      <c r="R126" s="38"/>
      <c r="S126" s="38"/>
      <c r="T126" s="44">
        <f t="shared" si="12"/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>
        <v>6</v>
      </c>
      <c r="G127" s="38"/>
      <c r="H127" s="38"/>
      <c r="I127" s="38"/>
      <c r="J127" s="38"/>
      <c r="K127" s="38">
        <f t="shared" si="13"/>
        <v>0</v>
      </c>
      <c r="L127" s="38"/>
      <c r="M127" s="40"/>
      <c r="N127" s="46"/>
      <c r="O127" s="47" t="s">
        <v>22</v>
      </c>
      <c r="P127" s="38"/>
      <c r="Q127" s="38"/>
      <c r="R127" s="38"/>
      <c r="S127" s="38"/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22</v>
      </c>
      <c r="G128" s="38"/>
      <c r="H128" s="38"/>
      <c r="I128" s="38"/>
      <c r="J128" s="38"/>
      <c r="K128" s="38">
        <f t="shared" si="13"/>
        <v>0</v>
      </c>
      <c r="L128" s="38"/>
      <c r="M128" s="40"/>
      <c r="N128" s="46"/>
      <c r="O128" s="47" t="s">
        <v>22</v>
      </c>
      <c r="P128" s="38"/>
      <c r="Q128" s="38"/>
      <c r="R128" s="38"/>
      <c r="S128" s="38"/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22</v>
      </c>
      <c r="G129" s="38"/>
      <c r="H129" s="38"/>
      <c r="I129" s="38"/>
      <c r="J129" s="38"/>
      <c r="K129" s="38">
        <f t="shared" si="13"/>
        <v>0</v>
      </c>
      <c r="L129" s="38"/>
      <c r="M129" s="40"/>
      <c r="N129" s="46"/>
      <c r="O129" s="47" t="s">
        <v>22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22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22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20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22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46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>
        <v>158</v>
      </c>
      <c r="C139" s="34"/>
      <c r="D139" s="35">
        <v>400</v>
      </c>
      <c r="E139" s="36"/>
      <c r="F139" s="37"/>
      <c r="G139" s="38"/>
      <c r="H139" s="38"/>
      <c r="I139" s="38"/>
      <c r="J139" s="38"/>
      <c r="K139" s="38">
        <f>((SUM(H141:H152)*Q140)+(SUM(G141:G152)*P140)+(SUM(I141:I152)*R140))/1000</f>
        <v>0</v>
      </c>
      <c r="L139" s="38">
        <f>T139*100/M139</f>
        <v>0</v>
      </c>
      <c r="M139" s="35">
        <v>400</v>
      </c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>
        <f>T139*100/M139</f>
        <v>0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/>
      <c r="H140" s="43"/>
      <c r="I140" s="43"/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22</v>
      </c>
      <c r="G141" s="38"/>
      <c r="H141" s="38"/>
      <c r="I141" s="38"/>
      <c r="J141" s="38"/>
      <c r="K141" s="38">
        <f>(G141*$G$7+H141*$H$7+I141*$I$7)/1000</f>
        <v>0</v>
      </c>
      <c r="L141" s="38"/>
      <c r="M141" s="40"/>
      <c r="N141" s="46"/>
      <c r="O141" s="47" t="s">
        <v>22</v>
      </c>
      <c r="P141" s="38"/>
      <c r="Q141" s="38"/>
      <c r="R141" s="38"/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31</v>
      </c>
      <c r="G142" s="38"/>
      <c r="H142" s="38"/>
      <c r="I142" s="38"/>
      <c r="J142" s="38"/>
      <c r="K142" s="38">
        <f t="shared" ref="K142:K152" si="15">(G142*$G$7+H142*$H$7+I142*$I$7)/1000</f>
        <v>0</v>
      </c>
      <c r="L142" s="38"/>
      <c r="M142" s="40"/>
      <c r="N142" s="48"/>
      <c r="O142" s="47" t="s">
        <v>22</v>
      </c>
      <c r="P142" s="38"/>
      <c r="Q142" s="38"/>
      <c r="R142" s="38"/>
      <c r="S142" s="38"/>
      <c r="T142" s="44">
        <f t="shared" si="14"/>
        <v>0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36</v>
      </c>
      <c r="G143" s="38"/>
      <c r="H143" s="38"/>
      <c r="I143" s="38"/>
      <c r="J143" s="38"/>
      <c r="K143" s="38">
        <f t="shared" si="15"/>
        <v>0</v>
      </c>
      <c r="L143" s="38"/>
      <c r="M143" s="40"/>
      <c r="N143" s="46"/>
      <c r="O143" s="47" t="s">
        <v>22</v>
      </c>
      <c r="P143" s="38"/>
      <c r="Q143" s="38"/>
      <c r="R143" s="38"/>
      <c r="S143" s="38"/>
      <c r="T143" s="44">
        <f t="shared" si="14"/>
        <v>0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22</v>
      </c>
      <c r="G144" s="38"/>
      <c r="H144" s="38"/>
      <c r="I144" s="38"/>
      <c r="J144" s="38"/>
      <c r="K144" s="38">
        <f t="shared" si="15"/>
        <v>0</v>
      </c>
      <c r="L144" s="38"/>
      <c r="M144" s="40"/>
      <c r="N144" s="48"/>
      <c r="O144" s="47" t="s">
        <v>25</v>
      </c>
      <c r="P144" s="38"/>
      <c r="Q144" s="38"/>
      <c r="R144" s="38"/>
      <c r="S144" s="38"/>
      <c r="T144" s="44">
        <f t="shared" si="14"/>
        <v>0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22</v>
      </c>
      <c r="G145" s="38"/>
      <c r="H145" s="38"/>
      <c r="I145" s="38"/>
      <c r="J145" s="38"/>
      <c r="K145" s="38">
        <f t="shared" si="15"/>
        <v>0</v>
      </c>
      <c r="L145" s="38"/>
      <c r="M145" s="40"/>
      <c r="N145" s="46"/>
      <c r="O145" s="47" t="s">
        <v>22</v>
      </c>
      <c r="P145" s="38"/>
      <c r="Q145" s="38"/>
      <c r="R145" s="38"/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33</v>
      </c>
      <c r="G146" s="38"/>
      <c r="H146" s="38"/>
      <c r="I146" s="38"/>
      <c r="J146" s="38"/>
      <c r="K146" s="38">
        <f t="shared" si="15"/>
        <v>0</v>
      </c>
      <c r="L146" s="38"/>
      <c r="M146" s="40"/>
      <c r="N146" s="46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40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24</v>
      </c>
      <c r="G148" s="38"/>
      <c r="H148" s="38"/>
      <c r="I148" s="38"/>
      <c r="J148" s="38"/>
      <c r="K148" s="38">
        <f t="shared" si="15"/>
        <v>0</v>
      </c>
      <c r="L148" s="38"/>
      <c r="M148" s="40"/>
      <c r="N148" s="46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42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8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26</v>
      </c>
      <c r="G150" s="38"/>
      <c r="H150" s="38"/>
      <c r="I150" s="38"/>
      <c r="J150" s="38"/>
      <c r="K150" s="38">
        <f t="shared" si="15"/>
        <v>0</v>
      </c>
      <c r="L150" s="38"/>
      <c r="M150" s="40"/>
      <c r="N150" s="48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20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21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9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E153" t="s">
        <v>0</v>
      </c>
      <c r="F153" s="1"/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>
        <v>159</v>
      </c>
      <c r="C158" s="34"/>
      <c r="D158" s="35">
        <v>200</v>
      </c>
      <c r="E158" s="36"/>
      <c r="F158" s="37"/>
      <c r="G158" s="38"/>
      <c r="H158" s="38"/>
      <c r="I158" s="38"/>
      <c r="J158" s="38"/>
      <c r="K158" s="38">
        <f>((SUM(H160:H171)*H159)+(SUM(G160:G171)*G159)+(SUM(I160:I171)*I159))/1000</f>
        <v>76.209000000000003</v>
      </c>
      <c r="L158" s="38" t="e">
        <f>T158*100/M158</f>
        <v>#DIV/0!</v>
      </c>
      <c r="M158" s="35"/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0</v>
      </c>
      <c r="U158" s="39" t="e">
        <f>T158*100/M158</f>
        <v>#DIV/0!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>
        <v>228</v>
      </c>
      <c r="H159" s="43">
        <v>225</v>
      </c>
      <c r="I159" s="43">
        <v>218</v>
      </c>
      <c r="J159" s="43"/>
      <c r="K159" s="38"/>
      <c r="L159" s="38"/>
      <c r="M159" s="40"/>
      <c r="N159" s="41" t="s">
        <v>19</v>
      </c>
      <c r="O159" s="42"/>
      <c r="P159" s="43"/>
      <c r="Q159" s="43"/>
      <c r="R159" s="43"/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30</v>
      </c>
      <c r="G160" s="38">
        <v>55</v>
      </c>
      <c r="H160" s="38">
        <v>90</v>
      </c>
      <c r="I160" s="38">
        <v>50</v>
      </c>
      <c r="J160" s="38">
        <v>21</v>
      </c>
      <c r="K160" s="38">
        <f>(G160*$G$7+H160*$H$7+I160*$I$7)/1000</f>
        <v>0</v>
      </c>
      <c r="L160" s="38"/>
      <c r="M160" s="40"/>
      <c r="N160" s="46"/>
      <c r="O160" s="47" t="s">
        <v>22</v>
      </c>
      <c r="P160" s="38"/>
      <c r="Q160" s="38"/>
      <c r="R160" s="38"/>
      <c r="S160" s="38"/>
      <c r="T160" s="44">
        <f t="shared" ref="T160:T171" si="16">(P160*$P$7+Q160*$Q$7+R160*$R$7)/1000</f>
        <v>0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31</v>
      </c>
      <c r="G161" s="38">
        <v>45</v>
      </c>
      <c r="H161" s="38">
        <v>21</v>
      </c>
      <c r="I161" s="38">
        <v>35</v>
      </c>
      <c r="J161" s="38">
        <v>11</v>
      </c>
      <c r="K161" s="38">
        <f t="shared" ref="K161:K171" si="17">(G161*$G$7+H161*$H$7+I161*$I$7)/1000</f>
        <v>0</v>
      </c>
      <c r="L161" s="38"/>
      <c r="M161" s="40"/>
      <c r="N161" s="48"/>
      <c r="O161" s="47" t="s">
        <v>22</v>
      </c>
      <c r="P161" s="38"/>
      <c r="Q161" s="38"/>
      <c r="R161" s="38"/>
      <c r="S161" s="38"/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36</v>
      </c>
      <c r="G162" s="38">
        <v>1</v>
      </c>
      <c r="H162" s="38">
        <v>12</v>
      </c>
      <c r="I162" s="38">
        <v>20</v>
      </c>
      <c r="J162" s="38">
        <v>9</v>
      </c>
      <c r="K162" s="38">
        <f>(G162*$G$159+H162*$H$159+I162*$I$159)/1000</f>
        <v>7.2880000000000003</v>
      </c>
      <c r="L162" s="38"/>
      <c r="M162" s="40"/>
      <c r="N162" s="46"/>
      <c r="O162" s="47" t="s">
        <v>22</v>
      </c>
      <c r="P162" s="38"/>
      <c r="Q162" s="38"/>
      <c r="R162" s="38"/>
      <c r="S162" s="38"/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 t="s">
        <v>32</v>
      </c>
      <c r="G163" s="38">
        <v>0</v>
      </c>
      <c r="H163" s="38">
        <v>0</v>
      </c>
      <c r="I163" s="38">
        <v>12</v>
      </c>
      <c r="J163" s="38">
        <v>8</v>
      </c>
      <c r="K163" s="38">
        <f t="shared" si="17"/>
        <v>0</v>
      </c>
      <c r="L163" s="38"/>
      <c r="M163" s="40"/>
      <c r="N163" s="48"/>
      <c r="O163" s="47" t="s">
        <v>22</v>
      </c>
      <c r="P163" s="38"/>
      <c r="Q163" s="38"/>
      <c r="R163" s="38"/>
      <c r="S163" s="38"/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 t="s">
        <v>22</v>
      </c>
      <c r="G164" s="38"/>
      <c r="H164" s="38"/>
      <c r="I164" s="38"/>
      <c r="J164" s="38"/>
      <c r="K164" s="38">
        <f t="shared" si="17"/>
        <v>0</v>
      </c>
      <c r="L164" s="38"/>
      <c r="M164" s="40"/>
      <c r="N164" s="46"/>
      <c r="O164" s="47" t="s">
        <v>22</v>
      </c>
      <c r="P164" s="38"/>
      <c r="Q164" s="38"/>
      <c r="R164" s="38"/>
      <c r="S164" s="38"/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22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22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22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22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22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22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8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9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>
        <v>160</v>
      </c>
      <c r="C177" s="34"/>
      <c r="D177" s="35">
        <v>630</v>
      </c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0</v>
      </c>
      <c r="L177" s="38">
        <f>T177*100/M177</f>
        <v>8.5609374999999996</v>
      </c>
      <c r="M177" s="35">
        <v>320</v>
      </c>
      <c r="N177" s="36"/>
      <c r="O177" s="37"/>
      <c r="P177" s="38"/>
      <c r="Q177" s="38"/>
      <c r="R177" s="38"/>
      <c r="S177" s="38"/>
      <c r="T177" s="39">
        <f>((SUM(Q179:Q190)*Q178)+(SUM(P179:P190)*P178)+(SUM(R179:R190)*R178))/1000</f>
        <v>27.395</v>
      </c>
      <c r="U177" s="39">
        <f>T177*100/M177</f>
        <v>8.5609374999999996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/>
      <c r="H178" s="43"/>
      <c r="I178" s="43"/>
      <c r="J178" s="43"/>
      <c r="K178" s="38"/>
      <c r="L178" s="38"/>
      <c r="M178" s="40"/>
      <c r="N178" s="41" t="s">
        <v>19</v>
      </c>
      <c r="O178" s="42"/>
      <c r="P178" s="43">
        <v>239</v>
      </c>
      <c r="Q178" s="43">
        <v>240</v>
      </c>
      <c r="R178" s="43">
        <v>235</v>
      </c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30</v>
      </c>
      <c r="G179" s="38"/>
      <c r="H179" s="38"/>
      <c r="I179" s="38"/>
      <c r="J179" s="38"/>
      <c r="K179" s="38">
        <f>(G179*$G$7+H179*$H$7+I179*$I$7)/1000</f>
        <v>0</v>
      </c>
      <c r="L179" s="38"/>
      <c r="M179" s="40"/>
      <c r="N179" s="46"/>
      <c r="O179" s="47" t="s">
        <v>42</v>
      </c>
      <c r="P179" s="38">
        <v>13</v>
      </c>
      <c r="Q179" s="38">
        <v>12</v>
      </c>
      <c r="R179" s="38">
        <v>10</v>
      </c>
      <c r="S179" s="38">
        <v>1</v>
      </c>
      <c r="T179" s="44">
        <f t="shared" ref="T179:T190" si="18">(P179*$P$7+Q179*$Q$7+R179*$R$7)/1000</f>
        <v>7.5979999999999999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31</v>
      </c>
      <c r="G180" s="38">
        <v>6</v>
      </c>
      <c r="H180" s="38">
        <v>7</v>
      </c>
      <c r="I180" s="38">
        <v>8</v>
      </c>
      <c r="J180" s="38">
        <v>1</v>
      </c>
      <c r="K180" s="38">
        <f t="shared" ref="K180:K190" si="19">(G180*$G$7+H180*$H$7+I180*$I$7)/1000</f>
        <v>0</v>
      </c>
      <c r="L180" s="38"/>
      <c r="M180" s="40"/>
      <c r="N180" s="48"/>
      <c r="O180" s="47" t="s">
        <v>26</v>
      </c>
      <c r="P180" s="38">
        <v>4</v>
      </c>
      <c r="Q180" s="38">
        <v>13</v>
      </c>
      <c r="R180" s="38">
        <v>14</v>
      </c>
      <c r="S180" s="38">
        <v>2</v>
      </c>
      <c r="T180" s="44"/>
      <c r="U180" s="45"/>
    </row>
    <row r="181" spans="1:21" x14ac:dyDescent="0.25">
      <c r="A181" s="33"/>
      <c r="B181" s="40"/>
      <c r="C181" s="13"/>
      <c r="D181" s="40"/>
      <c r="E181" s="46"/>
      <c r="F181" s="47" t="s">
        <v>36</v>
      </c>
      <c r="G181" s="38">
        <v>0</v>
      </c>
      <c r="H181" s="38">
        <v>0</v>
      </c>
      <c r="I181" s="38">
        <v>0</v>
      </c>
      <c r="J181" s="38"/>
      <c r="K181" s="38">
        <f t="shared" si="19"/>
        <v>0</v>
      </c>
      <c r="L181" s="38"/>
      <c r="M181" s="40"/>
      <c r="N181" s="46"/>
      <c r="O181" s="47" t="s">
        <v>20</v>
      </c>
      <c r="P181" s="38">
        <v>21</v>
      </c>
      <c r="Q181" s="38">
        <v>12</v>
      </c>
      <c r="R181" s="38">
        <v>6</v>
      </c>
      <c r="S181" s="38">
        <v>13</v>
      </c>
      <c r="T181" s="44">
        <f t="shared" si="18"/>
        <v>8.4779999999999998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32</v>
      </c>
      <c r="G182" s="38">
        <v>0</v>
      </c>
      <c r="H182" s="38">
        <v>0</v>
      </c>
      <c r="I182" s="38">
        <v>0</v>
      </c>
      <c r="J182" s="38">
        <v>0</v>
      </c>
      <c r="K182" s="38">
        <f t="shared" si="19"/>
        <v>0</v>
      </c>
      <c r="L182" s="38"/>
      <c r="M182" s="40"/>
      <c r="N182" s="48"/>
      <c r="O182" s="47" t="s">
        <v>21</v>
      </c>
      <c r="P182" s="38">
        <v>7</v>
      </c>
      <c r="Q182" s="38">
        <v>1</v>
      </c>
      <c r="R182" s="38">
        <v>2</v>
      </c>
      <c r="S182" s="38">
        <v>5</v>
      </c>
      <c r="T182" s="44">
        <f t="shared" si="18"/>
        <v>2.1749999999999998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38</v>
      </c>
      <c r="G183" s="38">
        <v>0</v>
      </c>
      <c r="H183" s="38">
        <v>0</v>
      </c>
      <c r="I183" s="38">
        <v>0</v>
      </c>
      <c r="J183" s="38">
        <v>0</v>
      </c>
      <c r="K183" s="38">
        <f t="shared" si="19"/>
        <v>0</v>
      </c>
      <c r="L183" s="38"/>
      <c r="M183" s="40"/>
      <c r="N183" s="46"/>
      <c r="O183" s="47" t="s">
        <v>22</v>
      </c>
      <c r="P183" s="38"/>
      <c r="Q183" s="38"/>
      <c r="R183" s="38"/>
      <c r="S183" s="38"/>
      <c r="T183" s="44">
        <f t="shared" si="18"/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33</v>
      </c>
      <c r="G184" s="38">
        <v>13</v>
      </c>
      <c r="H184" s="38">
        <v>10</v>
      </c>
      <c r="I184" s="38">
        <v>25</v>
      </c>
      <c r="J184" s="38">
        <v>14</v>
      </c>
      <c r="K184" s="38">
        <f t="shared" si="19"/>
        <v>0</v>
      </c>
      <c r="L184" s="38"/>
      <c r="M184" s="40"/>
      <c r="N184" s="46"/>
      <c r="O184" s="47" t="s">
        <v>22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22</v>
      </c>
      <c r="G185" s="38">
        <v>0</v>
      </c>
      <c r="H185" s="38">
        <v>0</v>
      </c>
      <c r="I185" s="38">
        <v>0</v>
      </c>
      <c r="J185" s="38">
        <v>0</v>
      </c>
      <c r="K185" s="38">
        <f t="shared" si="19"/>
        <v>0</v>
      </c>
      <c r="L185" s="38"/>
      <c r="M185" s="40"/>
      <c r="N185" s="46"/>
      <c r="O185" s="47" t="s">
        <v>22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24</v>
      </c>
      <c r="G186" s="38">
        <v>0</v>
      </c>
      <c r="H186" s="38">
        <v>10</v>
      </c>
      <c r="I186" s="38">
        <v>5</v>
      </c>
      <c r="J186" s="38">
        <v>3</v>
      </c>
      <c r="K186" s="38">
        <f t="shared" si="19"/>
        <v>0</v>
      </c>
      <c r="L186" s="38"/>
      <c r="M186" s="40"/>
      <c r="N186" s="46"/>
      <c r="O186" s="47" t="s">
        <v>22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8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8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9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E191" t="s">
        <v>0</v>
      </c>
      <c r="F191" s="1"/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>
        <v>161</v>
      </c>
      <c r="C196" s="34"/>
      <c r="D196" s="35">
        <v>250</v>
      </c>
      <c r="E196" s="36"/>
      <c r="F196" s="37"/>
      <c r="G196" s="38"/>
      <c r="H196" s="38"/>
      <c r="I196" s="38"/>
      <c r="J196" s="38"/>
      <c r="K196" s="38">
        <f>((SUM(H198:H209)*H197)+(SUM(G198:G209)*G197)+(SUM(I198:I209)*I197))/1000</f>
        <v>51.368000000000002</v>
      </c>
      <c r="L196" s="38">
        <f>T196*100/M196</f>
        <v>21.442400000000003</v>
      </c>
      <c r="M196" s="35">
        <v>250</v>
      </c>
      <c r="N196" s="36"/>
      <c r="O196" s="37"/>
      <c r="P196" s="38"/>
      <c r="Q196" s="38"/>
      <c r="R196" s="38"/>
      <c r="S196" s="38"/>
      <c r="T196" s="39">
        <f>((SUM(Q198:Q209)*Q197)+(SUM(P198:P209)*P197)+(SUM(R198:R209)*R197))/1000</f>
        <v>53.606000000000002</v>
      </c>
      <c r="U196" s="39">
        <f>T196*100/M196</f>
        <v>21.442400000000003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>
        <v>225</v>
      </c>
      <c r="H197" s="43">
        <v>224</v>
      </c>
      <c r="I197" s="43">
        <v>224</v>
      </c>
      <c r="J197" s="43"/>
      <c r="K197" s="38"/>
      <c r="L197" s="38"/>
      <c r="M197" s="40"/>
      <c r="N197" s="41" t="s">
        <v>19</v>
      </c>
      <c r="O197" s="42"/>
      <c r="P197" s="43">
        <v>225</v>
      </c>
      <c r="Q197" s="43">
        <v>224</v>
      </c>
      <c r="R197" s="43">
        <v>224</v>
      </c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22</v>
      </c>
      <c r="G198" s="38"/>
      <c r="H198" s="38"/>
      <c r="I198" s="38"/>
      <c r="J198" s="38"/>
      <c r="K198" s="38">
        <f>(G198*$G$7+H198*$H$7+I198*$I$7)/1000</f>
        <v>0</v>
      </c>
      <c r="L198" s="38"/>
      <c r="M198" s="40"/>
      <c r="N198" s="46"/>
      <c r="O198" s="47" t="s">
        <v>42</v>
      </c>
      <c r="P198" s="38">
        <v>28</v>
      </c>
      <c r="Q198" s="38">
        <v>8</v>
      </c>
      <c r="R198" s="38">
        <v>3</v>
      </c>
      <c r="S198" s="38">
        <v>8</v>
      </c>
      <c r="T198" s="44">
        <f t="shared" ref="T198:T209" si="20">(P198*$P$7+Q198*$Q$7+R198*$R$7)/1000</f>
        <v>8.4879999999999995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22</v>
      </c>
      <c r="G199" s="38"/>
      <c r="H199" s="38"/>
      <c r="I199" s="38"/>
      <c r="J199" s="38"/>
      <c r="K199" s="38">
        <f t="shared" ref="K199:K209" si="21">(G199*$G$7+H199*$H$7+I199*$I$7)/1000</f>
        <v>0</v>
      </c>
      <c r="L199" s="38"/>
      <c r="M199" s="40"/>
      <c r="N199" s="48"/>
      <c r="O199" s="47" t="s">
        <v>26</v>
      </c>
      <c r="P199" s="38">
        <v>8</v>
      </c>
      <c r="Q199" s="38">
        <v>28</v>
      </c>
      <c r="R199" s="38">
        <v>36</v>
      </c>
      <c r="S199" s="38">
        <v>22</v>
      </c>
      <c r="T199" s="44">
        <f t="shared" si="20"/>
        <v>15.596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36</v>
      </c>
      <c r="G200" s="38">
        <v>41</v>
      </c>
      <c r="H200" s="38">
        <v>52</v>
      </c>
      <c r="I200" s="38">
        <v>51</v>
      </c>
      <c r="J200" s="38">
        <v>10</v>
      </c>
      <c r="K200" s="38">
        <f t="shared" si="21"/>
        <v>0</v>
      </c>
      <c r="L200" s="38"/>
      <c r="M200" s="40"/>
      <c r="N200" s="46"/>
      <c r="O200" s="47" t="s">
        <v>20</v>
      </c>
      <c r="P200" s="38">
        <v>1</v>
      </c>
      <c r="Q200" s="38">
        <v>0</v>
      </c>
      <c r="R200" s="38">
        <v>0</v>
      </c>
      <c r="S200" s="38">
        <v>0</v>
      </c>
      <c r="T200" s="44">
        <f t="shared" si="20"/>
        <v>0.218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32</v>
      </c>
      <c r="G201" s="38">
        <v>0</v>
      </c>
      <c r="H201" s="38">
        <v>0</v>
      </c>
      <c r="I201" s="38">
        <v>0</v>
      </c>
      <c r="J201" s="38">
        <v>0</v>
      </c>
      <c r="K201" s="38">
        <f t="shared" si="21"/>
        <v>0</v>
      </c>
      <c r="L201" s="38"/>
      <c r="M201" s="40"/>
      <c r="N201" s="48"/>
      <c r="O201" s="47" t="s">
        <v>21</v>
      </c>
      <c r="P201" s="38">
        <v>0</v>
      </c>
      <c r="Q201" s="38">
        <v>3</v>
      </c>
      <c r="R201" s="38">
        <v>1</v>
      </c>
      <c r="S201" s="38">
        <v>1</v>
      </c>
      <c r="T201" s="44">
        <f t="shared" si="20"/>
        <v>0.86699999999999999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38</v>
      </c>
      <c r="G202" s="38">
        <v>1</v>
      </c>
      <c r="H202" s="38">
        <v>0</v>
      </c>
      <c r="I202" s="38">
        <v>12</v>
      </c>
      <c r="J202" s="38">
        <v>8</v>
      </c>
      <c r="K202" s="38">
        <f t="shared" si="21"/>
        <v>0</v>
      </c>
      <c r="L202" s="38"/>
      <c r="M202" s="40"/>
      <c r="N202" s="46"/>
      <c r="O202" s="47" t="s">
        <v>35</v>
      </c>
      <c r="P202" s="38">
        <v>0</v>
      </c>
      <c r="Q202" s="38">
        <v>0</v>
      </c>
      <c r="R202" s="38">
        <v>0</v>
      </c>
      <c r="S202" s="38">
        <v>0</v>
      </c>
      <c r="T202" s="44">
        <f t="shared" si="20"/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33</v>
      </c>
      <c r="G203" s="38">
        <v>0</v>
      </c>
      <c r="H203" s="38">
        <v>5</v>
      </c>
      <c r="I203" s="38">
        <v>6</v>
      </c>
      <c r="J203" s="38">
        <v>3</v>
      </c>
      <c r="K203" s="38">
        <f t="shared" si="21"/>
        <v>0</v>
      </c>
      <c r="L203" s="38"/>
      <c r="M203" s="40"/>
      <c r="N203" s="46"/>
      <c r="O203" s="47" t="s">
        <v>23</v>
      </c>
      <c r="P203" s="38">
        <v>0</v>
      </c>
      <c r="Q203" s="38">
        <v>0</v>
      </c>
      <c r="R203" s="38">
        <v>46</v>
      </c>
      <c r="S203" s="38">
        <v>21</v>
      </c>
      <c r="T203" s="44">
        <f t="shared" si="20"/>
        <v>9.9359999999999999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40</v>
      </c>
      <c r="G204" s="38">
        <v>23</v>
      </c>
      <c r="H204" s="38">
        <v>15</v>
      </c>
      <c r="I204" s="38">
        <v>3</v>
      </c>
      <c r="J204" s="38">
        <v>17</v>
      </c>
      <c r="K204" s="38">
        <f t="shared" si="21"/>
        <v>0</v>
      </c>
      <c r="L204" s="38"/>
      <c r="M204" s="40"/>
      <c r="N204" s="46"/>
      <c r="O204" s="47" t="s">
        <v>37</v>
      </c>
      <c r="P204" s="38">
        <v>26</v>
      </c>
      <c r="Q204" s="38">
        <v>7</v>
      </c>
      <c r="R204" s="38">
        <v>7</v>
      </c>
      <c r="S204" s="38">
        <v>5</v>
      </c>
      <c r="T204" s="44">
        <f t="shared" si="20"/>
        <v>8.6989999999999998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22</v>
      </c>
      <c r="G205" s="38"/>
      <c r="H205" s="38"/>
      <c r="I205" s="38"/>
      <c r="J205" s="38"/>
      <c r="K205" s="38">
        <f t="shared" si="21"/>
        <v>0</v>
      </c>
      <c r="L205" s="38"/>
      <c r="M205" s="40"/>
      <c r="N205" s="46"/>
      <c r="O205" s="47" t="s">
        <v>25</v>
      </c>
      <c r="P205" s="38">
        <v>6</v>
      </c>
      <c r="Q205" s="38">
        <v>2</v>
      </c>
      <c r="R205" s="38">
        <v>0</v>
      </c>
      <c r="S205" s="38">
        <v>0</v>
      </c>
      <c r="T205" s="44">
        <f t="shared" si="20"/>
        <v>1.742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8"/>
      <c r="O206" s="47" t="s">
        <v>39</v>
      </c>
      <c r="P206" s="38">
        <v>1</v>
      </c>
      <c r="Q206" s="38">
        <v>16</v>
      </c>
      <c r="R206" s="38">
        <v>12</v>
      </c>
      <c r="S206" s="38">
        <v>5</v>
      </c>
      <c r="T206" s="44">
        <f t="shared" si="20"/>
        <v>6.282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44</v>
      </c>
      <c r="G207" s="38">
        <v>7</v>
      </c>
      <c r="H207" s="38">
        <v>7</v>
      </c>
      <c r="I207" s="38">
        <v>6</v>
      </c>
      <c r="J207" s="38">
        <v>1</v>
      </c>
      <c r="K207" s="38">
        <f t="shared" si="21"/>
        <v>0</v>
      </c>
      <c r="L207" s="38"/>
      <c r="M207" s="40"/>
      <c r="N207" s="48"/>
      <c r="O207" s="47" t="s">
        <v>22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8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46</v>
      </c>
      <c r="G209" s="38">
        <v>0</v>
      </c>
      <c r="H209" s="38">
        <v>0</v>
      </c>
      <c r="I209" s="38">
        <v>0</v>
      </c>
      <c r="J209" s="38">
        <v>0</v>
      </c>
      <c r="K209" s="38">
        <f t="shared" si="21"/>
        <v>0</v>
      </c>
      <c r="L209" s="38"/>
      <c r="M209" s="40"/>
      <c r="N209" s="49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E210" t="s">
        <v>0</v>
      </c>
      <c r="F210" s="1"/>
    </row>
    <row r="211" spans="1:2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>
        <v>162</v>
      </c>
      <c r="C215" s="34"/>
      <c r="D215" s="35">
        <v>630</v>
      </c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0</v>
      </c>
      <c r="L215" s="38">
        <f>T215*100/M215</f>
        <v>0</v>
      </c>
      <c r="M215" s="35">
        <v>630</v>
      </c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0</v>
      </c>
      <c r="U215" s="39">
        <f>T215*100/M215</f>
        <v>0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/>
      <c r="H216" s="43"/>
      <c r="I216" s="43"/>
      <c r="J216" s="43"/>
      <c r="K216" s="38"/>
      <c r="L216" s="38"/>
      <c r="M216" s="40"/>
      <c r="N216" s="41" t="s">
        <v>19</v>
      </c>
      <c r="O216" s="42"/>
      <c r="P216" s="43"/>
      <c r="Q216" s="43"/>
      <c r="R216" s="43"/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22</v>
      </c>
      <c r="G217" s="38"/>
      <c r="H217" s="38"/>
      <c r="I217" s="38"/>
      <c r="J217" s="38"/>
      <c r="K217" s="38">
        <f>(G217*$G$7+H217*$H$7+I217*$I$7)/1000</f>
        <v>0</v>
      </c>
      <c r="L217" s="38"/>
      <c r="M217" s="40"/>
      <c r="N217" s="46"/>
      <c r="O217" s="47" t="s">
        <v>22</v>
      </c>
      <c r="P217" s="38"/>
      <c r="Q217" s="38"/>
      <c r="R217" s="38"/>
      <c r="S217" s="38"/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22</v>
      </c>
      <c r="G218" s="38"/>
      <c r="H218" s="38"/>
      <c r="I218" s="38"/>
      <c r="J218" s="38"/>
      <c r="K218" s="38">
        <f t="shared" ref="K218:K228" si="23">(G218*$G$7+H218*$H$7+I218*$I$7)/1000</f>
        <v>0</v>
      </c>
      <c r="L218" s="38"/>
      <c r="M218" s="40"/>
      <c r="N218" s="48"/>
      <c r="O218" s="47" t="s">
        <v>22</v>
      </c>
      <c r="P218" s="38"/>
      <c r="Q218" s="38"/>
      <c r="R218" s="38"/>
      <c r="S218" s="38"/>
      <c r="T218" s="44">
        <f t="shared" si="22"/>
        <v>0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22</v>
      </c>
      <c r="G219" s="38"/>
      <c r="H219" s="38"/>
      <c r="I219" s="38"/>
      <c r="J219" s="38"/>
      <c r="K219" s="38">
        <f t="shared" si="23"/>
        <v>0</v>
      </c>
      <c r="L219" s="38"/>
      <c r="M219" s="40"/>
      <c r="N219" s="46"/>
      <c r="O219" s="47" t="s">
        <v>22</v>
      </c>
      <c r="P219" s="38"/>
      <c r="Q219" s="38"/>
      <c r="R219" s="38"/>
      <c r="S219" s="38"/>
      <c r="T219" s="44">
        <f t="shared" si="22"/>
        <v>0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22</v>
      </c>
      <c r="G220" s="38"/>
      <c r="H220" s="38"/>
      <c r="I220" s="38"/>
      <c r="J220" s="38"/>
      <c r="K220" s="38">
        <f t="shared" si="23"/>
        <v>0</v>
      </c>
      <c r="L220" s="38"/>
      <c r="M220" s="40"/>
      <c r="N220" s="48"/>
      <c r="O220" s="47" t="s">
        <v>22</v>
      </c>
      <c r="P220" s="38"/>
      <c r="Q220" s="38"/>
      <c r="R220" s="38"/>
      <c r="S220" s="38"/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22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22</v>
      </c>
      <c r="G222" s="38"/>
      <c r="H222" s="38"/>
      <c r="I222" s="38"/>
      <c r="J222" s="38"/>
      <c r="K222" s="38">
        <f t="shared" si="23"/>
        <v>0</v>
      </c>
      <c r="L222" s="38"/>
      <c r="M222" s="40"/>
      <c r="N222" s="46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22</v>
      </c>
      <c r="G223" s="38"/>
      <c r="H223" s="38"/>
      <c r="I223" s="38"/>
      <c r="J223" s="38"/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22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8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</row>
    <row r="230" spans="1:21" x14ac:dyDescent="0.25">
      <c r="A230" s="2" t="s">
        <v>1</v>
      </c>
      <c r="B230" s="3" t="s">
        <v>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>
        <v>163</v>
      </c>
      <c r="C234" s="34"/>
      <c r="D234" s="35">
        <v>180</v>
      </c>
      <c r="E234" s="36"/>
      <c r="F234" s="37"/>
      <c r="G234" s="38"/>
      <c r="H234" s="38"/>
      <c r="I234" s="38"/>
      <c r="J234" s="38"/>
      <c r="K234" s="38">
        <f>((SUM(H236:H247)*H235)+(SUM(G236:G247)*G235)+(SUM(I236:I247)*I235))/1000</f>
        <v>19.212</v>
      </c>
      <c r="L234" s="38" t="e">
        <f>T234*100/M234</f>
        <v>#DIV/0!</v>
      </c>
      <c r="M234" s="35"/>
      <c r="N234" s="36"/>
      <c r="O234" s="37"/>
      <c r="P234" s="38"/>
      <c r="Q234" s="38"/>
      <c r="R234" s="38"/>
      <c r="S234" s="38"/>
      <c r="T234" s="39">
        <f>((SUM(Q236:Q247)*Q235)+(SUM(P236:P247)*P235)+(SUM(R236:R247)*R235))/1000</f>
        <v>0</v>
      </c>
      <c r="U234" s="39" t="e">
        <f>T234*100/M234</f>
        <v>#DIV/0!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>
        <v>226</v>
      </c>
      <c r="H235" s="43">
        <v>228</v>
      </c>
      <c r="I235" s="43">
        <v>234</v>
      </c>
      <c r="J235" s="43"/>
      <c r="K235" s="38"/>
      <c r="L235" s="38"/>
      <c r="M235" s="40"/>
      <c r="N235" s="41" t="s">
        <v>19</v>
      </c>
      <c r="O235" s="42"/>
      <c r="P235" s="43"/>
      <c r="Q235" s="43"/>
      <c r="R235" s="43"/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 t="s">
        <v>111</v>
      </c>
      <c r="G236" s="38">
        <v>30</v>
      </c>
      <c r="H236" s="38">
        <v>34</v>
      </c>
      <c r="I236" s="38">
        <v>20</v>
      </c>
      <c r="J236" s="38"/>
      <c r="K236" s="38">
        <f>(G236*$G$7+H236*$H$7+I236*$I$7)/1000</f>
        <v>0</v>
      </c>
      <c r="L236" s="38"/>
      <c r="M236" s="40"/>
      <c r="N236" s="46"/>
      <c r="O236" s="47" t="s">
        <v>22</v>
      </c>
      <c r="P236" s="38"/>
      <c r="Q236" s="38"/>
      <c r="R236" s="38"/>
      <c r="S236" s="38"/>
      <c r="T236" s="44">
        <f t="shared" ref="T236:T247" si="24">(P236*$P$7+Q236*$Q$7+R236*$R$7)/1000</f>
        <v>0</v>
      </c>
      <c r="U236" s="45"/>
    </row>
    <row r="237" spans="1:21" x14ac:dyDescent="0.25">
      <c r="A237" s="33"/>
      <c r="B237" s="40"/>
      <c r="C237" s="13"/>
      <c r="D237" s="40"/>
      <c r="E237" s="46"/>
      <c r="F237" s="47" t="s">
        <v>22</v>
      </c>
      <c r="G237" s="38"/>
      <c r="H237" s="38"/>
      <c r="I237" s="38"/>
      <c r="J237" s="38"/>
      <c r="K237" s="38">
        <f t="shared" ref="K237:K247" si="25">(G237*$G$7+H237*$H$7+I237*$I$7)/1000</f>
        <v>0</v>
      </c>
      <c r="L237" s="38"/>
      <c r="M237" s="40"/>
      <c r="N237" s="48"/>
      <c r="O237" s="47" t="s">
        <v>22</v>
      </c>
      <c r="P237" s="38"/>
      <c r="Q237" s="38"/>
      <c r="R237" s="38"/>
      <c r="S237" s="38"/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 t="s">
        <v>22</v>
      </c>
      <c r="G238" s="38"/>
      <c r="H238" s="38"/>
      <c r="I238" s="38"/>
      <c r="J238" s="38"/>
      <c r="K238" s="38">
        <f t="shared" si="25"/>
        <v>0</v>
      </c>
      <c r="L238" s="38"/>
      <c r="M238" s="40"/>
      <c r="N238" s="46"/>
      <c r="O238" s="47" t="s">
        <v>22</v>
      </c>
      <c r="P238" s="38"/>
      <c r="Q238" s="38"/>
      <c r="R238" s="38"/>
      <c r="S238" s="38"/>
      <c r="T238" s="44">
        <f t="shared" si="24"/>
        <v>0</v>
      </c>
      <c r="U238" s="45"/>
    </row>
    <row r="239" spans="1:21" x14ac:dyDescent="0.25">
      <c r="A239" s="33"/>
      <c r="B239" s="40"/>
      <c r="C239" s="13"/>
      <c r="D239" s="40"/>
      <c r="E239" s="46"/>
      <c r="F239" s="47" t="s">
        <v>22</v>
      </c>
      <c r="G239" s="38"/>
      <c r="H239" s="38"/>
      <c r="I239" s="38"/>
      <c r="J239" s="38"/>
      <c r="K239" s="38">
        <f t="shared" si="25"/>
        <v>0</v>
      </c>
      <c r="L239" s="38"/>
      <c r="M239" s="40"/>
      <c r="N239" s="48"/>
      <c r="O239" s="47" t="s">
        <v>22</v>
      </c>
      <c r="P239" s="38"/>
      <c r="Q239" s="38"/>
      <c r="R239" s="38"/>
      <c r="S239" s="38"/>
      <c r="T239" s="44">
        <f t="shared" si="24"/>
        <v>0</v>
      </c>
      <c r="U239" s="45"/>
    </row>
    <row r="240" spans="1:21" x14ac:dyDescent="0.25">
      <c r="A240" s="33"/>
      <c r="B240" s="40"/>
      <c r="C240" s="13"/>
      <c r="D240" s="40"/>
      <c r="E240" s="46"/>
      <c r="F240" s="47" t="s">
        <v>22</v>
      </c>
      <c r="G240" s="38"/>
      <c r="H240" s="38"/>
      <c r="I240" s="38"/>
      <c r="J240" s="38"/>
      <c r="K240" s="38">
        <f t="shared" si="25"/>
        <v>0</v>
      </c>
      <c r="L240" s="38"/>
      <c r="M240" s="40"/>
      <c r="N240" s="46"/>
      <c r="O240" s="47" t="s">
        <v>22</v>
      </c>
      <c r="P240" s="38"/>
      <c r="Q240" s="38"/>
      <c r="R240" s="38"/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22</v>
      </c>
      <c r="G241" s="38"/>
      <c r="H241" s="38"/>
      <c r="I241" s="38"/>
      <c r="J241" s="38"/>
      <c r="K241" s="38">
        <f t="shared" si="25"/>
        <v>0</v>
      </c>
      <c r="L241" s="38"/>
      <c r="M241" s="40"/>
      <c r="N241" s="46"/>
      <c r="O241" s="47" t="s">
        <v>22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22</v>
      </c>
      <c r="G242" s="38"/>
      <c r="H242" s="38"/>
      <c r="I242" s="38"/>
      <c r="J242" s="38"/>
      <c r="K242" s="38">
        <f t="shared" si="25"/>
        <v>0</v>
      </c>
      <c r="L242" s="38"/>
      <c r="M242" s="40"/>
      <c r="N242" s="46"/>
      <c r="O242" s="47" t="s">
        <v>22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22</v>
      </c>
      <c r="G243" s="38"/>
      <c r="H243" s="38"/>
      <c r="I243" s="38"/>
      <c r="J243" s="38"/>
      <c r="K243" s="38">
        <f t="shared" si="25"/>
        <v>0</v>
      </c>
      <c r="L243" s="38"/>
      <c r="M243" s="40"/>
      <c r="N243" s="46"/>
      <c r="O243" s="47" t="s">
        <v>22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8"/>
      <c r="O244" s="47" t="s">
        <v>22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22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8"/>
      <c r="O245" s="47" t="s">
        <v>22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8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9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E248" t="s">
        <v>0</v>
      </c>
      <c r="F248" s="1"/>
      <c r="G248" s="1">
        <v>44913</v>
      </c>
    </row>
    <row r="249" spans="1:21" x14ac:dyDescent="0.25">
      <c r="A249" s="2" t="s">
        <v>1</v>
      </c>
      <c r="B249" s="3" t="s">
        <v>2</v>
      </c>
      <c r="C249" s="3" t="s">
        <v>3</v>
      </c>
      <c r="D249" s="4" t="s">
        <v>4</v>
      </c>
      <c r="E249" s="4"/>
      <c r="F249" s="5"/>
      <c r="G249" s="5"/>
      <c r="H249" s="5"/>
      <c r="I249" s="5"/>
      <c r="J249" s="5"/>
      <c r="K249" s="6" t="s">
        <v>5</v>
      </c>
      <c r="L249" s="7"/>
      <c r="M249" s="4" t="s">
        <v>6</v>
      </c>
      <c r="N249" s="4"/>
      <c r="O249" s="5"/>
      <c r="P249" s="5"/>
      <c r="Q249" s="5"/>
      <c r="R249" s="5"/>
      <c r="S249" s="5"/>
      <c r="T249" s="8" t="s">
        <v>7</v>
      </c>
      <c r="U249" s="9" t="s">
        <v>8</v>
      </c>
    </row>
    <row r="250" spans="1:21" ht="25.5" x14ac:dyDescent="0.25">
      <c r="A250" s="2"/>
      <c r="B250" s="3"/>
      <c r="C250" s="3"/>
      <c r="D250" s="10" t="s">
        <v>9</v>
      </c>
      <c r="E250" s="11" t="s">
        <v>10</v>
      </c>
      <c r="F250" s="11" t="s">
        <v>11</v>
      </c>
      <c r="G250" s="12" t="s">
        <v>12</v>
      </c>
      <c r="H250" s="13"/>
      <c r="I250" s="13"/>
      <c r="J250" s="13"/>
      <c r="K250" s="13"/>
      <c r="L250" s="14" t="s">
        <v>13</v>
      </c>
      <c r="M250" s="10" t="s">
        <v>9</v>
      </c>
      <c r="N250" s="15" t="s">
        <v>14</v>
      </c>
      <c r="O250" s="11" t="s">
        <v>11</v>
      </c>
      <c r="P250" s="12" t="s">
        <v>12</v>
      </c>
      <c r="Q250" s="13"/>
      <c r="R250" s="13"/>
      <c r="S250" s="13"/>
      <c r="T250" s="8"/>
      <c r="U250" s="9"/>
    </row>
    <row r="251" spans="1:21" x14ac:dyDescent="0.25">
      <c r="A251" s="2"/>
      <c r="B251" s="3"/>
      <c r="C251" s="3"/>
      <c r="D251" s="10"/>
      <c r="E251" s="11"/>
      <c r="F251" s="11"/>
      <c r="G251" s="16" t="s">
        <v>15</v>
      </c>
      <c r="H251" s="17" t="s">
        <v>16</v>
      </c>
      <c r="I251" s="18" t="s">
        <v>17</v>
      </c>
      <c r="J251" s="19">
        <v>0</v>
      </c>
      <c r="K251" s="13"/>
      <c r="L251" s="20"/>
      <c r="M251" s="10"/>
      <c r="N251" s="15"/>
      <c r="O251" s="11"/>
      <c r="P251" s="16" t="s">
        <v>15</v>
      </c>
      <c r="Q251" s="17" t="s">
        <v>16</v>
      </c>
      <c r="R251" s="18" t="s">
        <v>17</v>
      </c>
      <c r="S251" s="19">
        <v>0</v>
      </c>
      <c r="T251" s="8"/>
      <c r="U251" s="9"/>
    </row>
    <row r="252" spans="1:21" x14ac:dyDescent="0.25">
      <c r="A252" s="21"/>
      <c r="B252" s="22"/>
      <c r="C252" s="23"/>
      <c r="D252" s="24"/>
      <c r="E252" s="25"/>
      <c r="F252" s="25"/>
      <c r="G252" s="26"/>
      <c r="H252" s="27"/>
      <c r="I252" s="28"/>
      <c r="J252" s="29"/>
      <c r="K252" s="30"/>
      <c r="L252" s="30"/>
      <c r="M252" s="24"/>
      <c r="N252" s="25"/>
      <c r="O252" s="25"/>
      <c r="P252" s="26"/>
      <c r="Q252" s="27"/>
      <c r="R252" s="28"/>
      <c r="S252" s="29"/>
      <c r="T252" s="31"/>
      <c r="U252" s="32"/>
    </row>
    <row r="253" spans="1:21" x14ac:dyDescent="0.25">
      <c r="A253" s="33"/>
      <c r="B253" s="33">
        <v>164</v>
      </c>
      <c r="C253" s="34"/>
      <c r="D253" s="35">
        <v>315</v>
      </c>
      <c r="E253" s="36"/>
      <c r="F253" s="37"/>
      <c r="G253" s="38"/>
      <c r="H253" s="38"/>
      <c r="I253" s="38"/>
      <c r="J253" s="38"/>
      <c r="K253" s="38">
        <f>((SUM(H255:H266)*H254)+(SUM(G255:G266)*G254)+(SUM(I255:I266)*I254))/1000</f>
        <v>0</v>
      </c>
      <c r="L253" s="38">
        <f>T253*100/M253</f>
        <v>0</v>
      </c>
      <c r="M253" s="35">
        <v>315</v>
      </c>
      <c r="N253" s="36"/>
      <c r="O253" s="37"/>
      <c r="P253" s="38"/>
      <c r="Q253" s="38"/>
      <c r="R253" s="38"/>
      <c r="S253" s="38"/>
      <c r="T253" s="39">
        <f>((SUM(Q255:Q266)*Q254)+(SUM(P255:P266)*P254)+(SUM(R255:R266)*R254))/1000</f>
        <v>0</v>
      </c>
      <c r="U253" s="39">
        <f>T253*100/M253</f>
        <v>0</v>
      </c>
    </row>
    <row r="254" spans="1:21" x14ac:dyDescent="0.25">
      <c r="A254" s="33"/>
      <c r="B254" s="40"/>
      <c r="C254" s="13"/>
      <c r="D254" s="40"/>
      <c r="E254" s="41" t="s">
        <v>19</v>
      </c>
      <c r="F254" s="42"/>
      <c r="G254" s="43"/>
      <c r="H254" s="43"/>
      <c r="I254" s="43"/>
      <c r="J254" s="43"/>
      <c r="K254" s="38"/>
      <c r="L254" s="38"/>
      <c r="M254" s="40"/>
      <c r="N254" s="41" t="s">
        <v>19</v>
      </c>
      <c r="O254" s="42"/>
      <c r="P254" s="43"/>
      <c r="Q254" s="43"/>
      <c r="R254" s="43"/>
      <c r="S254" s="38"/>
      <c r="T254" s="44"/>
      <c r="U254" s="45"/>
    </row>
    <row r="255" spans="1:21" x14ac:dyDescent="0.25">
      <c r="A255" s="33"/>
      <c r="B255" s="40"/>
      <c r="C255" s="13"/>
      <c r="D255" s="40"/>
      <c r="E255" s="46"/>
      <c r="F255" s="47" t="s">
        <v>30</v>
      </c>
      <c r="G255" s="38"/>
      <c r="H255" s="38"/>
      <c r="I255" s="38"/>
      <c r="J255" s="38"/>
      <c r="K255" s="38">
        <f>(G255*$G$7+H255*$H$7+I255*$I$7)/1000</f>
        <v>0</v>
      </c>
      <c r="L255" s="38"/>
      <c r="M255" s="40"/>
      <c r="N255" s="46"/>
      <c r="O255" s="47" t="s">
        <v>22</v>
      </c>
      <c r="P255" s="38"/>
      <c r="Q255" s="38"/>
      <c r="R255" s="38"/>
      <c r="S255" s="38"/>
      <c r="T255" s="44">
        <f t="shared" ref="T255:T266" si="26">(P255*$P$7+Q255*$Q$7+R255*$R$7)/1000</f>
        <v>0</v>
      </c>
      <c r="U255" s="45"/>
    </row>
    <row r="256" spans="1:21" x14ac:dyDescent="0.25">
      <c r="A256" s="33"/>
      <c r="B256" s="40"/>
      <c r="C256" s="13"/>
      <c r="D256" s="40"/>
      <c r="E256" s="46"/>
      <c r="F256" s="47" t="s">
        <v>31</v>
      </c>
      <c r="G256" s="38"/>
      <c r="H256" s="38"/>
      <c r="I256" s="38"/>
      <c r="J256" s="38"/>
      <c r="K256" s="38">
        <f t="shared" ref="K256:K266" si="27">(G256*$G$7+H256*$H$7+I256*$I$7)/1000</f>
        <v>0</v>
      </c>
      <c r="L256" s="38"/>
      <c r="M256" s="40"/>
      <c r="N256" s="48"/>
      <c r="O256" s="47" t="s">
        <v>22</v>
      </c>
      <c r="P256" s="38"/>
      <c r="Q256" s="38"/>
      <c r="R256" s="38"/>
      <c r="S256" s="38"/>
      <c r="T256" s="44">
        <f t="shared" si="26"/>
        <v>0</v>
      </c>
      <c r="U256" s="45"/>
    </row>
    <row r="257" spans="1:21" x14ac:dyDescent="0.25">
      <c r="A257" s="33"/>
      <c r="B257" s="40"/>
      <c r="C257" s="13"/>
      <c r="D257" s="40"/>
      <c r="E257" s="46"/>
      <c r="F257" s="47" t="s">
        <v>22</v>
      </c>
      <c r="G257" s="38"/>
      <c r="H257" s="38"/>
      <c r="I257" s="38"/>
      <c r="J257" s="38"/>
      <c r="K257" s="38">
        <f t="shared" si="27"/>
        <v>0</v>
      </c>
      <c r="L257" s="38"/>
      <c r="M257" s="40"/>
      <c r="N257" s="46"/>
      <c r="O257" s="47" t="s">
        <v>22</v>
      </c>
      <c r="P257" s="38"/>
      <c r="Q257" s="38"/>
      <c r="R257" s="38"/>
      <c r="S257" s="38"/>
      <c r="T257" s="44">
        <f t="shared" si="26"/>
        <v>0</v>
      </c>
      <c r="U257" s="45"/>
    </row>
    <row r="258" spans="1:21" x14ac:dyDescent="0.25">
      <c r="A258" s="33"/>
      <c r="B258" s="40"/>
      <c r="C258" s="13"/>
      <c r="D258" s="40"/>
      <c r="E258" s="46"/>
      <c r="F258" s="47" t="s">
        <v>32</v>
      </c>
      <c r="G258" s="38"/>
      <c r="H258" s="38"/>
      <c r="I258" s="38"/>
      <c r="J258" s="38"/>
      <c r="K258" s="38">
        <f t="shared" si="27"/>
        <v>0</v>
      </c>
      <c r="L258" s="38"/>
      <c r="M258" s="40"/>
      <c r="N258" s="48"/>
      <c r="O258" s="47" t="s">
        <v>22</v>
      </c>
      <c r="P258" s="38"/>
      <c r="Q258" s="38"/>
      <c r="R258" s="38"/>
      <c r="S258" s="38"/>
      <c r="T258" s="44">
        <f t="shared" si="26"/>
        <v>0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38</v>
      </c>
      <c r="G259" s="38"/>
      <c r="H259" s="38"/>
      <c r="I259" s="38"/>
      <c r="J259" s="38"/>
      <c r="K259" s="38">
        <f t="shared" si="27"/>
        <v>0</v>
      </c>
      <c r="L259" s="38"/>
      <c r="M259" s="40"/>
      <c r="N259" s="46"/>
      <c r="O259" s="47" t="s">
        <v>22</v>
      </c>
      <c r="P259" s="38"/>
      <c r="Q259" s="38"/>
      <c r="R259" s="38"/>
      <c r="S259" s="38"/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33</v>
      </c>
      <c r="G260" s="38"/>
      <c r="H260" s="38"/>
      <c r="I260" s="38"/>
      <c r="J260" s="38"/>
      <c r="K260" s="38">
        <f t="shared" si="27"/>
        <v>0</v>
      </c>
      <c r="L260" s="38"/>
      <c r="M260" s="40"/>
      <c r="N260" s="46"/>
      <c r="O260" s="47" t="s">
        <v>22</v>
      </c>
      <c r="P260" s="38"/>
      <c r="Q260" s="38"/>
      <c r="R260" s="38"/>
      <c r="S260" s="38"/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40</v>
      </c>
      <c r="G261" s="38"/>
      <c r="H261" s="38"/>
      <c r="I261" s="38"/>
      <c r="J261" s="38"/>
      <c r="K261" s="38">
        <f t="shared" si="27"/>
        <v>0</v>
      </c>
      <c r="L261" s="38"/>
      <c r="M261" s="40"/>
      <c r="N261" s="46"/>
      <c r="O261" s="47" t="s">
        <v>22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24</v>
      </c>
      <c r="G262" s="38"/>
      <c r="H262" s="38"/>
      <c r="I262" s="38"/>
      <c r="J262" s="38"/>
      <c r="K262" s="38">
        <f t="shared" si="27"/>
        <v>0</v>
      </c>
      <c r="L262" s="38"/>
      <c r="M262" s="40"/>
      <c r="N262" s="46"/>
      <c r="O262" s="47" t="s">
        <v>22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42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8"/>
      <c r="O263" s="47" t="s">
        <v>22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26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8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20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8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21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9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E267" t="s">
        <v>0</v>
      </c>
      <c r="F267" s="1"/>
      <c r="G267" s="1">
        <v>45659</v>
      </c>
    </row>
    <row r="268" spans="1:21" x14ac:dyDescent="0.25">
      <c r="A268" s="2" t="s">
        <v>1</v>
      </c>
      <c r="B268" s="3" t="s">
        <v>2</v>
      </c>
      <c r="C268" s="3" t="s">
        <v>3</v>
      </c>
      <c r="D268" s="4" t="s">
        <v>4</v>
      </c>
      <c r="E268" s="4"/>
      <c r="F268" s="5"/>
      <c r="G268" s="5"/>
      <c r="H268" s="5"/>
      <c r="I268" s="5"/>
      <c r="J268" s="5"/>
      <c r="K268" s="6" t="s">
        <v>5</v>
      </c>
      <c r="L268" s="7"/>
      <c r="M268" s="4" t="s">
        <v>6</v>
      </c>
      <c r="N268" s="4"/>
      <c r="O268" s="5"/>
      <c r="P268" s="5"/>
      <c r="Q268" s="5"/>
      <c r="R268" s="5"/>
      <c r="S268" s="5"/>
      <c r="T268" s="8" t="s">
        <v>7</v>
      </c>
      <c r="U268" s="9" t="s">
        <v>8</v>
      </c>
    </row>
    <row r="269" spans="1:21" ht="25.5" x14ac:dyDescent="0.25">
      <c r="A269" s="2"/>
      <c r="B269" s="3"/>
      <c r="C269" s="3"/>
      <c r="D269" s="10" t="s">
        <v>9</v>
      </c>
      <c r="E269" s="11" t="s">
        <v>10</v>
      </c>
      <c r="F269" s="11" t="s">
        <v>11</v>
      </c>
      <c r="G269" s="12" t="s">
        <v>12</v>
      </c>
      <c r="H269" s="13"/>
      <c r="I269" s="13"/>
      <c r="J269" s="13"/>
      <c r="K269" s="13"/>
      <c r="L269" s="14" t="s">
        <v>13</v>
      </c>
      <c r="M269" s="10" t="s">
        <v>9</v>
      </c>
      <c r="N269" s="15" t="s">
        <v>14</v>
      </c>
      <c r="O269" s="11" t="s">
        <v>11</v>
      </c>
      <c r="P269" s="12" t="s">
        <v>12</v>
      </c>
      <c r="Q269" s="13"/>
      <c r="R269" s="13"/>
      <c r="S269" s="13"/>
      <c r="T269" s="8"/>
      <c r="U269" s="9"/>
    </row>
    <row r="270" spans="1:21" x14ac:dyDescent="0.25">
      <c r="A270" s="2"/>
      <c r="B270" s="3"/>
      <c r="C270" s="3"/>
      <c r="D270" s="10"/>
      <c r="E270" s="11"/>
      <c r="F270" s="11"/>
      <c r="G270" s="16" t="s">
        <v>15</v>
      </c>
      <c r="H270" s="17" t="s">
        <v>16</v>
      </c>
      <c r="I270" s="18" t="s">
        <v>17</v>
      </c>
      <c r="J270" s="19">
        <v>0</v>
      </c>
      <c r="K270" s="13"/>
      <c r="L270" s="20"/>
      <c r="M270" s="10"/>
      <c r="N270" s="15"/>
      <c r="O270" s="11"/>
      <c r="P270" s="16" t="s">
        <v>15</v>
      </c>
      <c r="Q270" s="17" t="s">
        <v>16</v>
      </c>
      <c r="R270" s="18" t="s">
        <v>17</v>
      </c>
      <c r="S270" s="19">
        <v>0</v>
      </c>
      <c r="T270" s="8"/>
      <c r="U270" s="9"/>
    </row>
    <row r="271" spans="1:21" x14ac:dyDescent="0.25">
      <c r="A271" s="21"/>
      <c r="B271" s="22"/>
      <c r="C271" s="23"/>
      <c r="D271" s="24"/>
      <c r="E271" s="25"/>
      <c r="F271" s="25"/>
      <c r="G271" s="26"/>
      <c r="H271" s="27"/>
      <c r="I271" s="28"/>
      <c r="J271" s="29"/>
      <c r="K271" s="30"/>
      <c r="L271" s="30"/>
      <c r="M271" s="24"/>
      <c r="N271" s="25"/>
      <c r="O271" s="25"/>
      <c r="P271" s="26"/>
      <c r="Q271" s="27"/>
      <c r="R271" s="28"/>
      <c r="S271" s="29"/>
      <c r="T271" s="31"/>
      <c r="U271" s="32"/>
    </row>
    <row r="272" spans="1:21" x14ac:dyDescent="0.25">
      <c r="A272" s="33"/>
      <c r="B272" s="33">
        <v>165</v>
      </c>
      <c r="C272" s="34"/>
      <c r="D272" s="35">
        <v>250</v>
      </c>
      <c r="E272" s="36"/>
      <c r="F272" s="37"/>
      <c r="G272" s="38"/>
      <c r="H272" s="38"/>
      <c r="I272" s="38"/>
      <c r="J272" s="38"/>
      <c r="K272" s="38">
        <f>((SUM(H274:H285)*H273)+(SUM(G274:G285)*G273)+(SUM(I274:I285)*I273))/1000</f>
        <v>56.56</v>
      </c>
      <c r="L272" s="38">
        <f>T272*100/M272</f>
        <v>0</v>
      </c>
      <c r="M272" s="35">
        <v>250</v>
      </c>
      <c r="N272" s="36"/>
      <c r="O272" s="37"/>
      <c r="P272" s="38"/>
      <c r="Q272" s="38"/>
      <c r="R272" s="38"/>
      <c r="S272" s="38"/>
      <c r="T272" s="39">
        <f>((SUM(Q274:Q285)*Q273)+(SUM(P274:P285)*P273)+(SUM(R274:R285)*R273))/1000</f>
        <v>0</v>
      </c>
      <c r="U272" s="39">
        <f>T272*100/M272</f>
        <v>0</v>
      </c>
    </row>
    <row r="273" spans="1:21" x14ac:dyDescent="0.25">
      <c r="A273" s="33"/>
      <c r="B273" s="40"/>
      <c r="C273" s="13"/>
      <c r="D273" s="40"/>
      <c r="E273" s="41" t="s">
        <v>19</v>
      </c>
      <c r="F273" s="42"/>
      <c r="G273" s="43">
        <v>225</v>
      </c>
      <c r="H273" s="43">
        <v>230</v>
      </c>
      <c r="I273" s="43">
        <v>230</v>
      </c>
      <c r="J273" s="43"/>
      <c r="K273" s="38"/>
      <c r="L273" s="38"/>
      <c r="M273" s="40"/>
      <c r="N273" s="41" t="s">
        <v>19</v>
      </c>
      <c r="O273" s="42"/>
      <c r="P273" s="43"/>
      <c r="Q273" s="43"/>
      <c r="R273" s="43"/>
      <c r="S273" s="38"/>
      <c r="T273" s="44"/>
      <c r="U273" s="45"/>
    </row>
    <row r="274" spans="1:21" x14ac:dyDescent="0.25">
      <c r="A274" s="33"/>
      <c r="B274" s="40"/>
      <c r="C274" s="13"/>
      <c r="D274" s="40"/>
      <c r="E274" s="46"/>
      <c r="F274" s="47" t="s">
        <v>31</v>
      </c>
      <c r="G274" s="38">
        <v>60</v>
      </c>
      <c r="H274" s="38">
        <v>35</v>
      </c>
      <c r="I274" s="38">
        <v>45</v>
      </c>
      <c r="J274" s="38">
        <v>5</v>
      </c>
      <c r="K274" s="38">
        <f>(G274*$G$7+H274*$H$7+I274*$I$7)/1000</f>
        <v>0</v>
      </c>
      <c r="L274" s="38"/>
      <c r="M274" s="40"/>
      <c r="N274" s="46"/>
      <c r="O274" s="47" t="s">
        <v>25</v>
      </c>
      <c r="P274" s="38">
        <v>0</v>
      </c>
      <c r="Q274" s="38">
        <v>0</v>
      </c>
      <c r="R274" s="38">
        <v>0</v>
      </c>
      <c r="S274" s="38"/>
      <c r="T274" s="44">
        <f t="shared" ref="T274:T285" si="28">(P274*$P$7+Q274*$Q$7+R274*$R$7)/1000</f>
        <v>0</v>
      </c>
      <c r="U274" s="45"/>
    </row>
    <row r="275" spans="1:21" x14ac:dyDescent="0.25">
      <c r="A275" s="33"/>
      <c r="B275" s="40"/>
      <c r="C275" s="13"/>
      <c r="D275" s="40"/>
      <c r="E275" s="46"/>
      <c r="F275" s="47" t="s">
        <v>36</v>
      </c>
      <c r="G275" s="38">
        <v>0</v>
      </c>
      <c r="H275" s="38">
        <v>0</v>
      </c>
      <c r="I275" s="38">
        <v>0</v>
      </c>
      <c r="J275" s="38"/>
      <c r="K275" s="38">
        <f t="shared" ref="K275:K285" si="29">(G275*$G$7+H275*$H$7+I275*$I$7)/1000</f>
        <v>0</v>
      </c>
      <c r="L275" s="38"/>
      <c r="M275" s="40"/>
      <c r="N275" s="48"/>
      <c r="O275" s="47" t="s">
        <v>28</v>
      </c>
      <c r="P275" s="38">
        <v>8</v>
      </c>
      <c r="Q275" s="38">
        <v>8</v>
      </c>
      <c r="R275" s="38">
        <v>8</v>
      </c>
      <c r="S275" s="38">
        <v>1</v>
      </c>
      <c r="T275" s="44">
        <f t="shared" si="28"/>
        <v>5.2080000000000002</v>
      </c>
      <c r="U275" s="45"/>
    </row>
    <row r="276" spans="1:21" x14ac:dyDescent="0.25">
      <c r="A276" s="33"/>
      <c r="B276" s="40"/>
      <c r="C276" s="13"/>
      <c r="D276" s="40"/>
      <c r="E276" s="46"/>
      <c r="F276" s="47" t="s">
        <v>33</v>
      </c>
      <c r="G276" s="38">
        <v>9</v>
      </c>
      <c r="H276" s="38">
        <v>4</v>
      </c>
      <c r="I276" s="38">
        <v>8</v>
      </c>
      <c r="J276" s="38">
        <v>6</v>
      </c>
      <c r="K276" s="38">
        <f t="shared" si="29"/>
        <v>0</v>
      </c>
      <c r="L276" s="38"/>
      <c r="M276" s="40"/>
      <c r="N276" s="46"/>
      <c r="O276" s="47" t="s">
        <v>22</v>
      </c>
      <c r="P276" s="38"/>
      <c r="Q276" s="38"/>
      <c r="R276" s="38"/>
      <c r="S276" s="38"/>
      <c r="T276" s="44">
        <f t="shared" si="28"/>
        <v>0</v>
      </c>
      <c r="U276" s="45"/>
    </row>
    <row r="277" spans="1:21" x14ac:dyDescent="0.25">
      <c r="A277" s="33"/>
      <c r="B277" s="40"/>
      <c r="C277" s="13"/>
      <c r="D277" s="40"/>
      <c r="E277" s="46"/>
      <c r="F277" s="47" t="s">
        <v>40</v>
      </c>
      <c r="G277" s="38">
        <v>20</v>
      </c>
      <c r="H277" s="38">
        <v>15</v>
      </c>
      <c r="I277" s="38">
        <v>15</v>
      </c>
      <c r="J277" s="38">
        <v>8</v>
      </c>
      <c r="K277" s="38">
        <f t="shared" si="29"/>
        <v>0</v>
      </c>
      <c r="L277" s="38"/>
      <c r="M277" s="40"/>
      <c r="N277" s="48"/>
      <c r="O277" s="47" t="s">
        <v>22</v>
      </c>
      <c r="P277" s="38"/>
      <c r="Q277" s="38"/>
      <c r="R277" s="38"/>
      <c r="S277" s="38"/>
      <c r="T277" s="44">
        <f t="shared" si="28"/>
        <v>0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24</v>
      </c>
      <c r="G278" s="38">
        <v>7</v>
      </c>
      <c r="H278" s="38">
        <v>12</v>
      </c>
      <c r="I278" s="38">
        <v>18</v>
      </c>
      <c r="J278" s="38">
        <v>12</v>
      </c>
      <c r="K278" s="38">
        <f t="shared" si="29"/>
        <v>0</v>
      </c>
      <c r="L278" s="38"/>
      <c r="M278" s="40"/>
      <c r="N278" s="46"/>
      <c r="O278" s="47" t="s">
        <v>22</v>
      </c>
      <c r="P278" s="38"/>
      <c r="Q278" s="38"/>
      <c r="R278" s="38"/>
      <c r="S278" s="38"/>
      <c r="T278" s="44">
        <f t="shared" si="28"/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>
        <v>16</v>
      </c>
      <c r="G279" s="38"/>
      <c r="H279" s="38"/>
      <c r="I279" s="38"/>
      <c r="J279" s="38"/>
      <c r="K279" s="38">
        <f t="shared" si="29"/>
        <v>0</v>
      </c>
      <c r="L279" s="38"/>
      <c r="M279" s="40"/>
      <c r="N279" s="46"/>
      <c r="O279" s="47" t="s">
        <v>22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>
        <v>17</v>
      </c>
      <c r="G280" s="38"/>
      <c r="H280" s="38"/>
      <c r="I280" s="38"/>
      <c r="J280" s="38"/>
      <c r="K280" s="38">
        <f t="shared" si="29"/>
        <v>0</v>
      </c>
      <c r="L280" s="38"/>
      <c r="M280" s="40"/>
      <c r="N280" s="46"/>
      <c r="O280" s="47" t="s">
        <v>22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22</v>
      </c>
      <c r="G281" s="38"/>
      <c r="H281" s="38"/>
      <c r="I281" s="38"/>
      <c r="J281" s="38"/>
      <c r="K281" s="38">
        <f t="shared" si="29"/>
        <v>0</v>
      </c>
      <c r="L281" s="38"/>
      <c r="M281" s="40"/>
      <c r="N281" s="46"/>
      <c r="O281" s="47" t="s">
        <v>22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8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8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8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9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E286" t="s">
        <v>0</v>
      </c>
      <c r="F286" s="1"/>
      <c r="G286" s="1">
        <v>45659</v>
      </c>
    </row>
    <row r="287" spans="1:21" x14ac:dyDescent="0.25">
      <c r="A287" s="2" t="s">
        <v>1</v>
      </c>
      <c r="B287" s="3" t="s">
        <v>2</v>
      </c>
      <c r="C287" s="3" t="s">
        <v>3</v>
      </c>
      <c r="D287" s="4" t="s">
        <v>4</v>
      </c>
      <c r="E287" s="4"/>
      <c r="F287" s="5"/>
      <c r="G287" s="5"/>
      <c r="H287" s="5"/>
      <c r="I287" s="5"/>
      <c r="J287" s="5"/>
      <c r="K287" s="6" t="s">
        <v>5</v>
      </c>
      <c r="L287" s="7"/>
      <c r="M287" s="4" t="s">
        <v>6</v>
      </c>
      <c r="N287" s="4"/>
      <c r="O287" s="5"/>
      <c r="P287" s="5"/>
      <c r="Q287" s="5"/>
      <c r="R287" s="5"/>
      <c r="S287" s="5"/>
      <c r="T287" s="8" t="s">
        <v>7</v>
      </c>
      <c r="U287" s="9" t="s">
        <v>8</v>
      </c>
    </row>
    <row r="288" spans="1:21" ht="25.5" x14ac:dyDescent="0.25">
      <c r="A288" s="2"/>
      <c r="B288" s="3"/>
      <c r="C288" s="3"/>
      <c r="D288" s="10" t="s">
        <v>9</v>
      </c>
      <c r="E288" s="11" t="s">
        <v>10</v>
      </c>
      <c r="F288" s="11" t="s">
        <v>11</v>
      </c>
      <c r="G288" s="12" t="s">
        <v>12</v>
      </c>
      <c r="H288" s="13"/>
      <c r="I288" s="13"/>
      <c r="J288" s="13"/>
      <c r="K288" s="13"/>
      <c r="L288" s="14" t="s">
        <v>13</v>
      </c>
      <c r="M288" s="10" t="s">
        <v>9</v>
      </c>
      <c r="N288" s="15" t="s">
        <v>14</v>
      </c>
      <c r="O288" s="11" t="s">
        <v>11</v>
      </c>
      <c r="P288" s="12" t="s">
        <v>12</v>
      </c>
      <c r="Q288" s="13"/>
      <c r="R288" s="13"/>
      <c r="S288" s="13"/>
      <c r="T288" s="8"/>
      <c r="U288" s="9"/>
    </row>
    <row r="289" spans="1:21" x14ac:dyDescent="0.25">
      <c r="A289" s="2"/>
      <c r="B289" s="3"/>
      <c r="C289" s="3"/>
      <c r="D289" s="10"/>
      <c r="E289" s="11"/>
      <c r="F289" s="11"/>
      <c r="G289" s="16" t="s">
        <v>15</v>
      </c>
      <c r="H289" s="17" t="s">
        <v>16</v>
      </c>
      <c r="I289" s="18" t="s">
        <v>17</v>
      </c>
      <c r="J289" s="19">
        <v>0</v>
      </c>
      <c r="K289" s="13"/>
      <c r="L289" s="20"/>
      <c r="M289" s="10"/>
      <c r="N289" s="15"/>
      <c r="O289" s="11"/>
      <c r="P289" s="16" t="s">
        <v>15</v>
      </c>
      <c r="Q289" s="17" t="s">
        <v>16</v>
      </c>
      <c r="R289" s="18" t="s">
        <v>17</v>
      </c>
      <c r="S289" s="19">
        <v>0</v>
      </c>
      <c r="T289" s="8"/>
      <c r="U289" s="9"/>
    </row>
    <row r="290" spans="1:21" x14ac:dyDescent="0.25">
      <c r="A290" s="21"/>
      <c r="B290" s="22"/>
      <c r="C290" s="23"/>
      <c r="D290" s="24"/>
      <c r="E290" s="25"/>
      <c r="F290" s="25"/>
      <c r="G290" s="26"/>
      <c r="H290" s="27"/>
      <c r="I290" s="28"/>
      <c r="J290" s="29"/>
      <c r="K290" s="30"/>
      <c r="L290" s="30"/>
      <c r="M290" s="24"/>
      <c r="N290" s="25"/>
      <c r="O290" s="25"/>
      <c r="P290" s="26"/>
      <c r="Q290" s="27"/>
      <c r="R290" s="28"/>
      <c r="S290" s="29"/>
      <c r="T290" s="31"/>
      <c r="U290" s="32"/>
    </row>
    <row r="291" spans="1:21" x14ac:dyDescent="0.25">
      <c r="A291" s="33"/>
      <c r="B291" s="33">
        <v>166</v>
      </c>
      <c r="C291" s="34"/>
      <c r="D291" s="35">
        <v>400</v>
      </c>
      <c r="E291" s="36"/>
      <c r="F291" s="37"/>
      <c r="G291" s="38"/>
      <c r="H291" s="38"/>
      <c r="I291" s="38"/>
      <c r="J291" s="38"/>
      <c r="K291" s="38">
        <f>((SUM(H293:H304)*H292)+(SUM(G293:G304)*G292)+(SUM(I293:I304)*I292))/1000</f>
        <v>46.927</v>
      </c>
      <c r="L291" s="38">
        <f>T291*100/M291</f>
        <v>0</v>
      </c>
      <c r="M291" s="35">
        <v>400</v>
      </c>
      <c r="N291" s="36"/>
      <c r="O291" s="37"/>
      <c r="P291" s="38"/>
      <c r="Q291" s="38"/>
      <c r="R291" s="38"/>
      <c r="S291" s="38"/>
      <c r="T291" s="39">
        <f>((SUM(Q293:Q304)*Q292)+(SUM(P293:P304)*P292)+(SUM(R293:R304)*R292))/1000</f>
        <v>0</v>
      </c>
      <c r="U291" s="39">
        <f>T291*100/M291</f>
        <v>0</v>
      </c>
    </row>
    <row r="292" spans="1:21" x14ac:dyDescent="0.25">
      <c r="A292" s="33"/>
      <c r="B292" s="40"/>
      <c r="C292" s="13"/>
      <c r="D292" s="40"/>
      <c r="E292" s="41" t="s">
        <v>19</v>
      </c>
      <c r="F292" s="42"/>
      <c r="G292" s="43">
        <v>235</v>
      </c>
      <c r="H292" s="43">
        <v>234</v>
      </c>
      <c r="I292" s="43">
        <v>235</v>
      </c>
      <c r="J292" s="43"/>
      <c r="K292" s="38"/>
      <c r="L292" s="38"/>
      <c r="M292" s="40"/>
      <c r="N292" s="41" t="s">
        <v>19</v>
      </c>
      <c r="O292" s="42"/>
      <c r="P292" s="43"/>
      <c r="Q292" s="43"/>
      <c r="R292" s="43"/>
      <c r="S292" s="38"/>
      <c r="T292" s="44"/>
      <c r="U292" s="45"/>
    </row>
    <row r="293" spans="1:21" x14ac:dyDescent="0.25">
      <c r="A293" s="33"/>
      <c r="B293" s="40"/>
      <c r="C293" s="13"/>
      <c r="D293" s="40"/>
      <c r="E293" s="46"/>
      <c r="F293" s="47" t="s">
        <v>31</v>
      </c>
      <c r="G293" s="38">
        <v>6</v>
      </c>
      <c r="H293" s="38">
        <v>18</v>
      </c>
      <c r="I293" s="38">
        <v>8</v>
      </c>
      <c r="J293" s="38">
        <v>9</v>
      </c>
      <c r="K293" s="38">
        <f>(G293*$G$7+H293*$H$7+I293*$I$7)/1000</f>
        <v>0</v>
      </c>
      <c r="L293" s="38"/>
      <c r="M293" s="40"/>
      <c r="N293" s="46"/>
      <c r="O293" s="47" t="s">
        <v>42</v>
      </c>
      <c r="P293" s="38">
        <v>0</v>
      </c>
      <c r="Q293" s="38">
        <v>0</v>
      </c>
      <c r="R293" s="38">
        <v>0</v>
      </c>
      <c r="S293" s="38"/>
      <c r="T293" s="44">
        <f t="shared" ref="T293:T304" si="30">(P293*$P$7+Q293*$Q$7+R293*$R$7)/1000</f>
        <v>0</v>
      </c>
      <c r="U293" s="45"/>
    </row>
    <row r="294" spans="1:21" x14ac:dyDescent="0.25">
      <c r="A294" s="33"/>
      <c r="B294" s="40"/>
      <c r="C294" s="13"/>
      <c r="D294" s="40"/>
      <c r="E294" s="46"/>
      <c r="F294" s="47" t="s">
        <v>38</v>
      </c>
      <c r="G294" s="38">
        <v>12</v>
      </c>
      <c r="H294" s="38">
        <v>20</v>
      </c>
      <c r="I294" s="38">
        <v>8</v>
      </c>
      <c r="J294" s="38">
        <v>12</v>
      </c>
      <c r="K294" s="38">
        <f t="shared" ref="K294:K304" si="31">(G294*$G$7+H294*$H$7+I294*$I$7)/1000</f>
        <v>0</v>
      </c>
      <c r="L294" s="38"/>
      <c r="M294" s="40"/>
      <c r="N294" s="48"/>
      <c r="O294" s="47" t="s">
        <v>20</v>
      </c>
      <c r="P294" s="38">
        <v>20</v>
      </c>
      <c r="Q294" s="38">
        <v>17</v>
      </c>
      <c r="R294" s="38">
        <v>22</v>
      </c>
      <c r="S294" s="38">
        <v>12</v>
      </c>
      <c r="T294" s="44">
        <f t="shared" si="30"/>
        <v>12.801</v>
      </c>
      <c r="U294" s="45"/>
    </row>
    <row r="295" spans="1:21" x14ac:dyDescent="0.25">
      <c r="A295" s="33"/>
      <c r="B295" s="40"/>
      <c r="C295" s="13"/>
      <c r="D295" s="40"/>
      <c r="E295" s="46"/>
      <c r="F295" s="47" t="s">
        <v>33</v>
      </c>
      <c r="G295" s="38">
        <v>7</v>
      </c>
      <c r="H295" s="38">
        <v>1</v>
      </c>
      <c r="I295" s="38">
        <v>30</v>
      </c>
      <c r="J295" s="38">
        <v>25</v>
      </c>
      <c r="K295" s="38">
        <f t="shared" si="31"/>
        <v>0</v>
      </c>
      <c r="L295" s="38"/>
      <c r="M295" s="40"/>
      <c r="N295" s="46"/>
      <c r="O295" s="47" t="s">
        <v>35</v>
      </c>
      <c r="P295" s="38">
        <v>30</v>
      </c>
      <c r="Q295" s="38">
        <v>48</v>
      </c>
      <c r="R295" s="38">
        <v>40</v>
      </c>
      <c r="S295" s="38">
        <v>2</v>
      </c>
      <c r="T295" s="44">
        <f t="shared" si="30"/>
        <v>25.596</v>
      </c>
      <c r="U295" s="45"/>
    </row>
    <row r="296" spans="1:21" x14ac:dyDescent="0.25">
      <c r="A296" s="33"/>
      <c r="B296" s="40"/>
      <c r="C296" s="13"/>
      <c r="D296" s="40"/>
      <c r="E296" s="46"/>
      <c r="F296" s="47" t="s">
        <v>40</v>
      </c>
      <c r="G296" s="38">
        <v>7</v>
      </c>
      <c r="H296" s="38">
        <v>14</v>
      </c>
      <c r="I296" s="38">
        <v>17</v>
      </c>
      <c r="J296" s="38">
        <v>10</v>
      </c>
      <c r="K296" s="38">
        <f t="shared" si="31"/>
        <v>0</v>
      </c>
      <c r="L296" s="38"/>
      <c r="M296" s="40"/>
      <c r="N296" s="48"/>
      <c r="O296" s="47" t="s">
        <v>23</v>
      </c>
      <c r="P296" s="38">
        <v>29</v>
      </c>
      <c r="Q296" s="38">
        <v>10</v>
      </c>
      <c r="R296" s="38">
        <v>9</v>
      </c>
      <c r="S296" s="38">
        <v>15</v>
      </c>
      <c r="T296" s="44">
        <f t="shared" si="30"/>
        <v>10.436</v>
      </c>
      <c r="U296" s="45"/>
    </row>
    <row r="297" spans="1:21" x14ac:dyDescent="0.25">
      <c r="A297" s="33"/>
      <c r="B297" s="40"/>
      <c r="C297" s="13"/>
      <c r="D297" s="40"/>
      <c r="E297" s="46"/>
      <c r="F297" s="47" t="s">
        <v>24</v>
      </c>
      <c r="G297" s="38">
        <v>18</v>
      </c>
      <c r="H297" s="38">
        <v>20</v>
      </c>
      <c r="I297" s="38">
        <v>14</v>
      </c>
      <c r="J297" s="38">
        <v>8</v>
      </c>
      <c r="K297" s="38">
        <f t="shared" si="31"/>
        <v>0</v>
      </c>
      <c r="L297" s="38"/>
      <c r="M297" s="40"/>
      <c r="N297" s="46"/>
      <c r="O297" s="47" t="s">
        <v>25</v>
      </c>
      <c r="P297" s="38">
        <v>29</v>
      </c>
      <c r="Q297" s="38">
        <v>35</v>
      </c>
      <c r="R297" s="38">
        <v>30</v>
      </c>
      <c r="S297" s="38">
        <v>3</v>
      </c>
      <c r="T297" s="44">
        <f t="shared" si="30"/>
        <v>20.396999999999998</v>
      </c>
      <c r="U297" s="45"/>
    </row>
    <row r="298" spans="1:21" x14ac:dyDescent="0.25">
      <c r="A298" s="33"/>
      <c r="B298" s="40"/>
      <c r="C298" s="13"/>
      <c r="D298" s="40"/>
      <c r="E298" s="46"/>
      <c r="F298" s="47">
        <v>9</v>
      </c>
      <c r="G298" s="38"/>
      <c r="H298" s="38"/>
      <c r="I298" s="38"/>
      <c r="J298" s="38"/>
      <c r="K298" s="38">
        <f t="shared" si="31"/>
        <v>0</v>
      </c>
      <c r="L298" s="38"/>
      <c r="M298" s="40"/>
      <c r="N298" s="46"/>
      <c r="O298" s="47" t="s">
        <v>22</v>
      </c>
      <c r="P298" s="38"/>
      <c r="Q298" s="38"/>
      <c r="R298" s="38"/>
      <c r="S298" s="38"/>
      <c r="T298" s="44">
        <f t="shared" si="30"/>
        <v>0</v>
      </c>
      <c r="U298" s="45"/>
    </row>
    <row r="299" spans="1:21" x14ac:dyDescent="0.25">
      <c r="A299" s="33"/>
      <c r="B299" s="40"/>
      <c r="C299" s="13"/>
      <c r="D299" s="40"/>
      <c r="E299" s="46"/>
      <c r="F299" s="47">
        <v>11</v>
      </c>
      <c r="G299" s="38"/>
      <c r="H299" s="38"/>
      <c r="I299" s="38"/>
      <c r="J299" s="38"/>
      <c r="K299" s="38">
        <f t="shared" si="31"/>
        <v>0</v>
      </c>
      <c r="L299" s="38"/>
      <c r="M299" s="40"/>
      <c r="N299" s="46"/>
      <c r="O299" s="47" t="s">
        <v>22</v>
      </c>
      <c r="P299" s="38"/>
      <c r="Q299" s="38"/>
      <c r="R299" s="38"/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>
        <v>13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6"/>
      <c r="O300" s="47" t="s">
        <v>22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>
        <v>14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8"/>
      <c r="O301" s="47" t="s">
        <v>22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>
        <v>15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8"/>
      <c r="O302" s="47" t="s">
        <v>22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>
        <v>16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8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9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E305" t="s">
        <v>0</v>
      </c>
      <c r="F305" s="1"/>
      <c r="G305" s="1">
        <v>45669</v>
      </c>
    </row>
    <row r="306" spans="1:21" x14ac:dyDescent="0.25">
      <c r="A306" s="2" t="s">
        <v>1</v>
      </c>
      <c r="B306" s="3" t="s">
        <v>2</v>
      </c>
      <c r="C306" s="3" t="s">
        <v>3</v>
      </c>
      <c r="D306" s="4" t="s">
        <v>4</v>
      </c>
      <c r="E306" s="4"/>
      <c r="F306" s="5"/>
      <c r="G306" s="5"/>
      <c r="H306" s="5"/>
      <c r="I306" s="5"/>
      <c r="J306" s="5"/>
      <c r="K306" s="6" t="s">
        <v>5</v>
      </c>
      <c r="L306" s="7"/>
      <c r="M306" s="4" t="s">
        <v>6</v>
      </c>
      <c r="N306" s="4"/>
      <c r="O306" s="5"/>
      <c r="P306" s="5"/>
      <c r="Q306" s="5"/>
      <c r="R306" s="5"/>
      <c r="S306" s="5"/>
      <c r="T306" s="8" t="s">
        <v>7</v>
      </c>
      <c r="U306" s="9" t="s">
        <v>8</v>
      </c>
    </row>
    <row r="307" spans="1:21" ht="25.5" x14ac:dyDescent="0.25">
      <c r="A307" s="2"/>
      <c r="B307" s="3"/>
      <c r="C307" s="3"/>
      <c r="D307" s="10" t="s">
        <v>9</v>
      </c>
      <c r="E307" s="11" t="s">
        <v>10</v>
      </c>
      <c r="F307" s="11" t="s">
        <v>11</v>
      </c>
      <c r="G307" s="12" t="s">
        <v>12</v>
      </c>
      <c r="H307" s="13"/>
      <c r="I307" s="13"/>
      <c r="J307" s="13"/>
      <c r="K307" s="13"/>
      <c r="L307" s="14" t="s">
        <v>13</v>
      </c>
      <c r="M307" s="10" t="s">
        <v>9</v>
      </c>
      <c r="N307" s="15" t="s">
        <v>14</v>
      </c>
      <c r="O307" s="11" t="s">
        <v>11</v>
      </c>
      <c r="P307" s="12" t="s">
        <v>12</v>
      </c>
      <c r="Q307" s="13"/>
      <c r="R307" s="13"/>
      <c r="S307" s="13"/>
      <c r="T307" s="8"/>
      <c r="U307" s="9"/>
    </row>
    <row r="308" spans="1:21" x14ac:dyDescent="0.25">
      <c r="A308" s="2"/>
      <c r="B308" s="3"/>
      <c r="C308" s="3"/>
      <c r="D308" s="10"/>
      <c r="E308" s="11"/>
      <c r="F308" s="11"/>
      <c r="G308" s="16" t="s">
        <v>15</v>
      </c>
      <c r="H308" s="17" t="s">
        <v>16</v>
      </c>
      <c r="I308" s="18" t="s">
        <v>17</v>
      </c>
      <c r="J308" s="19">
        <v>0</v>
      </c>
      <c r="K308" s="13"/>
      <c r="L308" s="20"/>
      <c r="M308" s="10"/>
      <c r="N308" s="15"/>
      <c r="O308" s="11"/>
      <c r="P308" s="16" t="s">
        <v>15</v>
      </c>
      <c r="Q308" s="17" t="s">
        <v>16</v>
      </c>
      <c r="R308" s="18" t="s">
        <v>17</v>
      </c>
      <c r="S308" s="19">
        <v>0</v>
      </c>
      <c r="T308" s="8"/>
      <c r="U308" s="9"/>
    </row>
    <row r="309" spans="1:21" x14ac:dyDescent="0.25">
      <c r="A309" s="21"/>
      <c r="B309" s="22"/>
      <c r="C309" s="23"/>
      <c r="D309" s="24"/>
      <c r="E309" s="25"/>
      <c r="F309" s="25"/>
      <c r="G309" s="26"/>
      <c r="H309" s="27"/>
      <c r="I309" s="28"/>
      <c r="J309" s="29"/>
      <c r="K309" s="30"/>
      <c r="L309" s="30"/>
      <c r="M309" s="24"/>
      <c r="N309" s="25"/>
      <c r="O309" s="25"/>
      <c r="P309" s="26"/>
      <c r="Q309" s="27"/>
      <c r="R309" s="28"/>
      <c r="S309" s="29"/>
      <c r="T309" s="31"/>
      <c r="U309" s="32"/>
    </row>
    <row r="310" spans="1:21" x14ac:dyDescent="0.25">
      <c r="A310" s="33"/>
      <c r="B310" s="33">
        <v>167</v>
      </c>
      <c r="C310" s="34"/>
      <c r="D310" s="35">
        <v>320</v>
      </c>
      <c r="E310" s="36"/>
      <c r="F310" s="37"/>
      <c r="G310" s="38"/>
      <c r="H310" s="38"/>
      <c r="I310" s="38"/>
      <c r="J310" s="38"/>
      <c r="K310" s="38">
        <f>((SUM(H312:H323)*H311)+(SUM(G312:G323)*G311)+(SUM(I312:I323)*I311))/1000</f>
        <v>0</v>
      </c>
      <c r="L310" s="38">
        <f>T310*100/M310</f>
        <v>12.24625</v>
      </c>
      <c r="M310" s="35">
        <v>320</v>
      </c>
      <c r="N310" s="36"/>
      <c r="O310" s="37"/>
      <c r="P310" s="38"/>
      <c r="Q310" s="38"/>
      <c r="R310" s="38"/>
      <c r="S310" s="38"/>
      <c r="T310" s="39">
        <f>((SUM(Q312:Q323)*Q311)+(SUM(P312:P323)*P311)+(SUM(R312:R323)*R311))/1000</f>
        <v>39.188000000000002</v>
      </c>
      <c r="U310" s="39">
        <f>T310*100/M310</f>
        <v>12.24625</v>
      </c>
    </row>
    <row r="311" spans="1:21" x14ac:dyDescent="0.25">
      <c r="A311" s="33"/>
      <c r="B311" s="40"/>
      <c r="C311" s="13"/>
      <c r="D311" s="40"/>
      <c r="E311" s="41" t="s">
        <v>19</v>
      </c>
      <c r="F311" s="42"/>
      <c r="G311" s="43"/>
      <c r="H311" s="43"/>
      <c r="I311" s="43"/>
      <c r="J311" s="43"/>
      <c r="K311" s="38"/>
      <c r="L311" s="38"/>
      <c r="M311" s="40"/>
      <c r="N311" s="41" t="s">
        <v>19</v>
      </c>
      <c r="O311" s="42"/>
      <c r="P311" s="43">
        <v>222</v>
      </c>
      <c r="Q311" s="43">
        <v>220</v>
      </c>
      <c r="R311" s="43">
        <v>226</v>
      </c>
      <c r="S311" s="38"/>
      <c r="T311" s="44"/>
      <c r="U311" s="45"/>
    </row>
    <row r="312" spans="1:21" x14ac:dyDescent="0.25">
      <c r="A312" s="33"/>
      <c r="B312" s="40"/>
      <c r="C312" s="13"/>
      <c r="D312" s="40"/>
      <c r="E312" s="46"/>
      <c r="F312" s="47" t="s">
        <v>31</v>
      </c>
      <c r="G312" s="38">
        <v>21</v>
      </c>
      <c r="H312" s="38">
        <v>8</v>
      </c>
      <c r="I312" s="38">
        <v>22</v>
      </c>
      <c r="J312" s="38">
        <v>7</v>
      </c>
      <c r="K312" s="38">
        <f>(G312*$G$7+H312*$H$7+I312*$I$7)/1000</f>
        <v>0</v>
      </c>
      <c r="L312" s="38"/>
      <c r="M312" s="40"/>
      <c r="N312" s="46"/>
      <c r="O312" s="47" t="s">
        <v>35</v>
      </c>
      <c r="P312" s="38">
        <v>0</v>
      </c>
      <c r="Q312" s="38">
        <v>0</v>
      </c>
      <c r="R312" s="38">
        <v>0</v>
      </c>
      <c r="S312" s="38"/>
      <c r="T312" s="44">
        <f t="shared" ref="T312:T323" si="32">(P312*$P$7+Q312*$Q$7+R312*$R$7)/1000</f>
        <v>0</v>
      </c>
      <c r="U312" s="45"/>
    </row>
    <row r="313" spans="1:21" x14ac:dyDescent="0.25">
      <c r="A313" s="33"/>
      <c r="B313" s="40"/>
      <c r="C313" s="13"/>
      <c r="D313" s="40"/>
      <c r="E313" s="46"/>
      <c r="F313" s="47" t="s">
        <v>32</v>
      </c>
      <c r="G313" s="38">
        <v>8</v>
      </c>
      <c r="H313" s="38">
        <v>9</v>
      </c>
      <c r="I313" s="38">
        <v>16</v>
      </c>
      <c r="J313" s="38">
        <v>6</v>
      </c>
      <c r="K313" s="38">
        <f t="shared" ref="K313:K323" si="33">(G313*$G$7+H313*$H$7+I313*$I$7)/1000</f>
        <v>0</v>
      </c>
      <c r="L313" s="38"/>
      <c r="M313" s="40"/>
      <c r="N313" s="48"/>
      <c r="O313" s="47" t="s">
        <v>23</v>
      </c>
      <c r="P313" s="38">
        <v>1</v>
      </c>
      <c r="Q313" s="38">
        <v>0</v>
      </c>
      <c r="R313" s="38">
        <v>2</v>
      </c>
      <c r="S313" s="38">
        <v>2</v>
      </c>
      <c r="T313" s="44">
        <f t="shared" si="32"/>
        <v>0.65</v>
      </c>
      <c r="U313" s="45"/>
    </row>
    <row r="314" spans="1:21" x14ac:dyDescent="0.25">
      <c r="A314" s="33"/>
      <c r="B314" s="40"/>
      <c r="C314" s="13"/>
      <c r="D314" s="40"/>
      <c r="E314" s="46"/>
      <c r="F314" s="47" t="s">
        <v>40</v>
      </c>
      <c r="G314" s="38">
        <v>40</v>
      </c>
      <c r="H314" s="38">
        <v>73</v>
      </c>
      <c r="I314" s="38">
        <v>29</v>
      </c>
      <c r="J314" s="38">
        <v>28</v>
      </c>
      <c r="K314" s="38">
        <f t="shared" si="33"/>
        <v>0</v>
      </c>
      <c r="L314" s="38"/>
      <c r="M314" s="40"/>
      <c r="N314" s="46"/>
      <c r="O314" s="47" t="s">
        <v>37</v>
      </c>
      <c r="P314" s="38">
        <v>0</v>
      </c>
      <c r="Q314" s="38">
        <v>0</v>
      </c>
      <c r="R314" s="38">
        <v>0</v>
      </c>
      <c r="S314" s="38"/>
      <c r="T314" s="44">
        <f t="shared" si="32"/>
        <v>0</v>
      </c>
      <c r="U314" s="45"/>
    </row>
    <row r="315" spans="1:21" x14ac:dyDescent="0.25">
      <c r="A315" s="33"/>
      <c r="B315" s="40"/>
      <c r="C315" s="13"/>
      <c r="D315" s="40"/>
      <c r="E315" s="46"/>
      <c r="F315" s="47" t="s">
        <v>24</v>
      </c>
      <c r="G315" s="38">
        <v>0</v>
      </c>
      <c r="H315" s="38">
        <v>0</v>
      </c>
      <c r="I315" s="38">
        <v>0</v>
      </c>
      <c r="J315" s="38"/>
      <c r="K315" s="38">
        <f t="shared" si="33"/>
        <v>0</v>
      </c>
      <c r="L315" s="38"/>
      <c r="M315" s="40"/>
      <c r="N315" s="48"/>
      <c r="O315" s="47" t="s">
        <v>25</v>
      </c>
      <c r="P315" s="38">
        <v>39</v>
      </c>
      <c r="Q315" s="38">
        <v>35</v>
      </c>
      <c r="R315" s="38">
        <v>38</v>
      </c>
      <c r="S315" s="38">
        <v>3</v>
      </c>
      <c r="T315" s="44">
        <f t="shared" si="32"/>
        <v>24.305</v>
      </c>
      <c r="U315" s="45"/>
    </row>
    <row r="316" spans="1:21" x14ac:dyDescent="0.25">
      <c r="A316" s="33"/>
      <c r="B316" s="40"/>
      <c r="C316" s="13"/>
      <c r="D316" s="40"/>
      <c r="E316" s="46"/>
      <c r="F316" s="47" t="s">
        <v>42</v>
      </c>
      <c r="G316" s="38">
        <v>4</v>
      </c>
      <c r="H316" s="38">
        <v>7</v>
      </c>
      <c r="I316" s="38">
        <v>24</v>
      </c>
      <c r="J316" s="38">
        <v>7</v>
      </c>
      <c r="K316" s="38">
        <f t="shared" si="33"/>
        <v>0</v>
      </c>
      <c r="L316" s="38"/>
      <c r="M316" s="40"/>
      <c r="N316" s="46"/>
      <c r="O316" s="47" t="s">
        <v>28</v>
      </c>
      <c r="P316" s="38">
        <v>14</v>
      </c>
      <c r="Q316" s="38">
        <v>27</v>
      </c>
      <c r="R316" s="38">
        <v>20</v>
      </c>
      <c r="S316" s="38">
        <v>12</v>
      </c>
      <c r="T316" s="44">
        <f t="shared" si="32"/>
        <v>13.231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26</v>
      </c>
      <c r="G317" s="38">
        <v>45</v>
      </c>
      <c r="H317" s="38">
        <v>30</v>
      </c>
      <c r="I317" s="38">
        <v>26</v>
      </c>
      <c r="J317" s="38">
        <v>5</v>
      </c>
      <c r="K317" s="38">
        <f t="shared" si="33"/>
        <v>0</v>
      </c>
      <c r="L317" s="38"/>
      <c r="M317" s="40"/>
      <c r="N317" s="46"/>
      <c r="O317" s="47" t="s">
        <v>22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20</v>
      </c>
      <c r="G318" s="38">
        <v>23</v>
      </c>
      <c r="H318" s="38">
        <v>17</v>
      </c>
      <c r="I318" s="38">
        <v>15</v>
      </c>
      <c r="J318" s="38">
        <v>4</v>
      </c>
      <c r="K318" s="38">
        <f t="shared" si="33"/>
        <v>0</v>
      </c>
      <c r="L318" s="38"/>
      <c r="M318" s="40"/>
      <c r="N318" s="46"/>
      <c r="O318" s="47" t="s">
        <v>22</v>
      </c>
      <c r="P318" s="38"/>
      <c r="Q318" s="38"/>
      <c r="R318" s="38"/>
      <c r="S318" s="38"/>
      <c r="T318" s="44">
        <f t="shared" si="32"/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21</v>
      </c>
      <c r="G319" s="38">
        <v>0</v>
      </c>
      <c r="H319" s="38">
        <v>0</v>
      </c>
      <c r="I319" s="38">
        <v>0</v>
      </c>
      <c r="J319" s="38"/>
      <c r="K319" s="38">
        <f t="shared" si="33"/>
        <v>0</v>
      </c>
      <c r="L319" s="38"/>
      <c r="M319" s="40"/>
      <c r="N319" s="46"/>
      <c r="O319" s="47" t="s">
        <v>22</v>
      </c>
      <c r="P319" s="38"/>
      <c r="Q319" s="38"/>
      <c r="R319" s="38"/>
      <c r="S319" s="38"/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22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8"/>
      <c r="O320" s="47" t="s">
        <v>22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8"/>
      <c r="O321" s="47" t="s">
        <v>22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8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9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E324" t="s">
        <v>0</v>
      </c>
      <c r="F324" s="1"/>
      <c r="G324" s="1">
        <v>45669</v>
      </c>
    </row>
    <row r="325" spans="1:21" x14ac:dyDescent="0.25">
      <c r="A325" s="2" t="s">
        <v>1</v>
      </c>
      <c r="B325" s="3" t="s">
        <v>2</v>
      </c>
      <c r="C325" s="3" t="s">
        <v>3</v>
      </c>
      <c r="D325" s="4" t="s">
        <v>4</v>
      </c>
      <c r="E325" s="4"/>
      <c r="F325" s="5"/>
      <c r="G325" s="5"/>
      <c r="H325" s="5"/>
      <c r="I325" s="5"/>
      <c r="J325" s="5"/>
      <c r="K325" s="6" t="s">
        <v>5</v>
      </c>
      <c r="L325" s="7"/>
      <c r="M325" s="4" t="s">
        <v>6</v>
      </c>
      <c r="N325" s="4"/>
      <c r="O325" s="5"/>
      <c r="P325" s="5"/>
      <c r="Q325" s="5"/>
      <c r="R325" s="5"/>
      <c r="S325" s="5"/>
      <c r="T325" s="8" t="s">
        <v>7</v>
      </c>
      <c r="U325" s="9" t="s">
        <v>8</v>
      </c>
    </row>
    <row r="326" spans="1:21" ht="25.5" x14ac:dyDescent="0.25">
      <c r="A326" s="2"/>
      <c r="B326" s="3"/>
      <c r="C326" s="3"/>
      <c r="D326" s="10" t="s">
        <v>9</v>
      </c>
      <c r="E326" s="11" t="s">
        <v>10</v>
      </c>
      <c r="F326" s="11" t="s">
        <v>11</v>
      </c>
      <c r="G326" s="12" t="s">
        <v>12</v>
      </c>
      <c r="H326" s="13"/>
      <c r="I326" s="13"/>
      <c r="J326" s="13"/>
      <c r="K326" s="13"/>
      <c r="L326" s="14" t="s">
        <v>13</v>
      </c>
      <c r="M326" s="10" t="s">
        <v>9</v>
      </c>
      <c r="N326" s="15" t="s">
        <v>14</v>
      </c>
      <c r="O326" s="11" t="s">
        <v>11</v>
      </c>
      <c r="P326" s="12" t="s">
        <v>12</v>
      </c>
      <c r="Q326" s="13"/>
      <c r="R326" s="13"/>
      <c r="S326" s="13"/>
      <c r="T326" s="8"/>
      <c r="U326" s="9"/>
    </row>
    <row r="327" spans="1:21" x14ac:dyDescent="0.25">
      <c r="A327" s="2"/>
      <c r="B327" s="3"/>
      <c r="C327" s="3"/>
      <c r="D327" s="10"/>
      <c r="E327" s="11"/>
      <c r="F327" s="11"/>
      <c r="G327" s="16" t="s">
        <v>15</v>
      </c>
      <c r="H327" s="17" t="s">
        <v>16</v>
      </c>
      <c r="I327" s="18" t="s">
        <v>17</v>
      </c>
      <c r="J327" s="19">
        <v>0</v>
      </c>
      <c r="K327" s="13"/>
      <c r="L327" s="20"/>
      <c r="M327" s="10"/>
      <c r="N327" s="15"/>
      <c r="O327" s="11"/>
      <c r="P327" s="16" t="s">
        <v>15</v>
      </c>
      <c r="Q327" s="17" t="s">
        <v>16</v>
      </c>
      <c r="R327" s="18" t="s">
        <v>17</v>
      </c>
      <c r="S327" s="19">
        <v>0</v>
      </c>
      <c r="T327" s="8"/>
      <c r="U327" s="9"/>
    </row>
    <row r="328" spans="1:21" x14ac:dyDescent="0.25">
      <c r="A328" s="21"/>
      <c r="B328" s="22"/>
      <c r="C328" s="23"/>
      <c r="D328" s="24"/>
      <c r="E328" s="25"/>
      <c r="F328" s="25"/>
      <c r="G328" s="26"/>
      <c r="H328" s="27"/>
      <c r="I328" s="28"/>
      <c r="J328" s="29"/>
      <c r="K328" s="30"/>
      <c r="L328" s="30"/>
      <c r="M328" s="24"/>
      <c r="N328" s="25"/>
      <c r="O328" s="25"/>
      <c r="P328" s="26"/>
      <c r="Q328" s="27"/>
      <c r="R328" s="28"/>
      <c r="S328" s="29"/>
      <c r="T328" s="31"/>
      <c r="U328" s="32"/>
    </row>
    <row r="329" spans="1:21" x14ac:dyDescent="0.25">
      <c r="A329" s="33"/>
      <c r="B329" s="33">
        <v>168</v>
      </c>
      <c r="C329" s="34"/>
      <c r="D329" s="35">
        <v>100</v>
      </c>
      <c r="E329" s="36"/>
      <c r="F329" s="37"/>
      <c r="G329" s="38"/>
      <c r="H329" s="38"/>
      <c r="I329" s="38"/>
      <c r="J329" s="38"/>
      <c r="K329" s="38">
        <f>((SUM(H331:H342)*H330)+(SUM(G331:G342)*G330)+(SUM(I331:I342)*I330))/1000</f>
        <v>0</v>
      </c>
      <c r="L329" s="38">
        <f>T329*100/M329</f>
        <v>18.0015</v>
      </c>
      <c r="M329" s="35">
        <v>400</v>
      </c>
      <c r="N329" s="36"/>
      <c r="O329" s="37"/>
      <c r="P329" s="38"/>
      <c r="Q329" s="38"/>
      <c r="R329" s="38"/>
      <c r="S329" s="38"/>
      <c r="T329" s="39">
        <f>((SUM(Q331:Q342)*Q330)+(SUM(P331:P342)*P330)+(SUM(R331:R342)*R330))/1000</f>
        <v>72.006</v>
      </c>
      <c r="U329" s="39">
        <f>T329*100/M329</f>
        <v>18.0015</v>
      </c>
    </row>
    <row r="330" spans="1:21" x14ac:dyDescent="0.25">
      <c r="A330" s="33"/>
      <c r="B330" s="40"/>
      <c r="C330" s="13"/>
      <c r="D330" s="40"/>
      <c r="E330" s="41" t="s">
        <v>19</v>
      </c>
      <c r="F330" s="42"/>
      <c r="G330" s="43"/>
      <c r="H330" s="43"/>
      <c r="I330" s="43"/>
      <c r="J330" s="43"/>
      <c r="K330" s="38"/>
      <c r="L330" s="38"/>
      <c r="M330" s="40"/>
      <c r="N330" s="41" t="s">
        <v>19</v>
      </c>
      <c r="O330" s="42"/>
      <c r="P330" s="43">
        <v>219</v>
      </c>
      <c r="Q330" s="43">
        <v>223</v>
      </c>
      <c r="R330" s="43">
        <v>221</v>
      </c>
      <c r="S330" s="38"/>
      <c r="T330" s="44"/>
      <c r="U330" s="45"/>
    </row>
    <row r="331" spans="1:21" x14ac:dyDescent="0.25">
      <c r="A331" s="33"/>
      <c r="B331" s="40"/>
      <c r="C331" s="13"/>
      <c r="D331" s="40"/>
      <c r="E331" s="46"/>
      <c r="F331" s="47">
        <v>1</v>
      </c>
      <c r="G331" s="38"/>
      <c r="H331" s="38"/>
      <c r="I331" s="38"/>
      <c r="J331" s="38"/>
      <c r="K331" s="38">
        <f>(G331*$G$7+H331*$H$7+I331*$I$7)/1000</f>
        <v>0</v>
      </c>
      <c r="L331" s="38"/>
      <c r="M331" s="40"/>
      <c r="N331" s="46"/>
      <c r="O331" s="47" t="s">
        <v>39</v>
      </c>
      <c r="P331" s="38">
        <v>17</v>
      </c>
      <c r="Q331" s="38">
        <v>2</v>
      </c>
      <c r="R331" s="38">
        <v>2</v>
      </c>
      <c r="S331" s="38">
        <v>7</v>
      </c>
      <c r="T331" s="44">
        <f t="shared" ref="T331:T342" si="34">(P331*$P$7+Q331*$Q$7+R331*$R$7)/1000</f>
        <v>4.5720000000000001</v>
      </c>
      <c r="U331" s="45"/>
    </row>
    <row r="332" spans="1:21" x14ac:dyDescent="0.25">
      <c r="A332" s="33"/>
      <c r="B332" s="40"/>
      <c r="C332" s="13"/>
      <c r="D332" s="40"/>
      <c r="E332" s="46"/>
      <c r="F332" s="47" t="s">
        <v>31</v>
      </c>
      <c r="G332" s="38">
        <v>0</v>
      </c>
      <c r="H332" s="38">
        <v>0</v>
      </c>
      <c r="I332" s="38">
        <v>0</v>
      </c>
      <c r="J332" s="38">
        <v>0</v>
      </c>
      <c r="K332" s="38">
        <f t="shared" ref="K332:K342" si="35">(G332*$G$7+H332*$H$7+I332*$I$7)/1000</f>
        <v>0</v>
      </c>
      <c r="L332" s="38"/>
      <c r="M332" s="40"/>
      <c r="N332" s="48"/>
      <c r="O332" s="47" t="s">
        <v>27</v>
      </c>
      <c r="P332" s="38">
        <v>61</v>
      </c>
      <c r="Q332" s="38">
        <v>62</v>
      </c>
      <c r="R332" s="38">
        <v>53</v>
      </c>
      <c r="S332" s="38">
        <v>13</v>
      </c>
      <c r="T332" s="44">
        <f t="shared" si="34"/>
        <v>38.200000000000003</v>
      </c>
      <c r="U332" s="45"/>
    </row>
    <row r="333" spans="1:21" x14ac:dyDescent="0.25">
      <c r="A333" s="33"/>
      <c r="B333" s="40"/>
      <c r="C333" s="13"/>
      <c r="D333" s="40"/>
      <c r="E333" s="46"/>
      <c r="F333" s="47" t="s">
        <v>33</v>
      </c>
      <c r="G333" s="38">
        <v>9</v>
      </c>
      <c r="H333" s="38">
        <v>8</v>
      </c>
      <c r="I333" s="38">
        <v>10</v>
      </c>
      <c r="J333" s="38">
        <v>7</v>
      </c>
      <c r="K333" s="38">
        <f t="shared" si="35"/>
        <v>0</v>
      </c>
      <c r="L333" s="38"/>
      <c r="M333" s="40"/>
      <c r="N333" s="46"/>
      <c r="O333" s="47" t="s">
        <v>44</v>
      </c>
      <c r="P333" s="38">
        <v>3</v>
      </c>
      <c r="Q333" s="38">
        <v>15</v>
      </c>
      <c r="R333" s="38">
        <v>8</v>
      </c>
      <c r="S333" s="38">
        <v>11</v>
      </c>
      <c r="T333" s="44">
        <f t="shared" si="34"/>
        <v>5.6369999999999996</v>
      </c>
      <c r="U333" s="45"/>
    </row>
    <row r="334" spans="1:21" x14ac:dyDescent="0.25">
      <c r="A334" s="33"/>
      <c r="B334" s="40"/>
      <c r="C334" s="13"/>
      <c r="D334" s="40"/>
      <c r="E334" s="46"/>
      <c r="F334" s="47" t="s">
        <v>40</v>
      </c>
      <c r="G334" s="38">
        <v>10</v>
      </c>
      <c r="H334" s="38">
        <v>14</v>
      </c>
      <c r="I334" s="38">
        <v>25</v>
      </c>
      <c r="J334" s="38">
        <v>9</v>
      </c>
      <c r="K334" s="38">
        <f t="shared" si="35"/>
        <v>0</v>
      </c>
      <c r="L334" s="38"/>
      <c r="M334" s="40"/>
      <c r="N334" s="48"/>
      <c r="O334" s="47" t="s">
        <v>46</v>
      </c>
      <c r="P334" s="38">
        <v>42</v>
      </c>
      <c r="Q334" s="38">
        <v>24</v>
      </c>
      <c r="R334" s="38">
        <v>37</v>
      </c>
      <c r="S334" s="38">
        <v>15</v>
      </c>
      <c r="T334" s="44">
        <f t="shared" si="34"/>
        <v>22.356000000000002</v>
      </c>
      <c r="U334" s="45"/>
    </row>
    <row r="335" spans="1:21" x14ac:dyDescent="0.25">
      <c r="A335" s="33"/>
      <c r="B335" s="40"/>
      <c r="C335" s="13"/>
      <c r="D335" s="40"/>
      <c r="E335" s="46"/>
      <c r="F335" s="47" t="s">
        <v>22</v>
      </c>
      <c r="G335" s="38"/>
      <c r="H335" s="38"/>
      <c r="I335" s="38"/>
      <c r="J335" s="38"/>
      <c r="K335" s="38">
        <f t="shared" si="35"/>
        <v>0</v>
      </c>
      <c r="L335" s="38"/>
      <c r="M335" s="40"/>
      <c r="N335" s="46"/>
      <c r="O335" s="47" t="s">
        <v>22</v>
      </c>
      <c r="P335" s="38"/>
      <c r="Q335" s="38"/>
      <c r="R335" s="38"/>
      <c r="S335" s="38"/>
      <c r="T335" s="44">
        <f t="shared" si="34"/>
        <v>0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22</v>
      </c>
      <c r="G336" s="38"/>
      <c r="H336" s="38"/>
      <c r="I336" s="38"/>
      <c r="J336" s="38"/>
      <c r="K336" s="38">
        <f t="shared" si="35"/>
        <v>0</v>
      </c>
      <c r="L336" s="38"/>
      <c r="M336" s="40"/>
      <c r="N336" s="46"/>
      <c r="O336" s="47" t="s">
        <v>22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22</v>
      </c>
      <c r="G337" s="38"/>
      <c r="H337" s="38"/>
      <c r="I337" s="38"/>
      <c r="J337" s="38"/>
      <c r="K337" s="38">
        <f t="shared" si="35"/>
        <v>0</v>
      </c>
      <c r="L337" s="38"/>
      <c r="M337" s="40"/>
      <c r="N337" s="46"/>
      <c r="O337" s="47" t="s">
        <v>22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22</v>
      </c>
      <c r="G338" s="38"/>
      <c r="H338" s="38"/>
      <c r="I338" s="38"/>
      <c r="J338" s="38"/>
      <c r="K338" s="38">
        <f t="shared" si="35"/>
        <v>0</v>
      </c>
      <c r="L338" s="38"/>
      <c r="M338" s="40"/>
      <c r="N338" s="46"/>
      <c r="O338" s="47" t="s">
        <v>22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22</v>
      </c>
      <c r="G339" s="38"/>
      <c r="H339" s="38"/>
      <c r="I339" s="38"/>
      <c r="J339" s="38"/>
      <c r="K339" s="38">
        <f t="shared" si="35"/>
        <v>0</v>
      </c>
      <c r="L339" s="38"/>
      <c r="M339" s="40"/>
      <c r="N339" s="48"/>
      <c r="O339" s="47" t="s">
        <v>22</v>
      </c>
      <c r="P339" s="38"/>
      <c r="Q339" s="38"/>
      <c r="R339" s="38"/>
      <c r="S339" s="38"/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22</v>
      </c>
      <c r="G340" s="38"/>
      <c r="H340" s="38"/>
      <c r="I340" s="38"/>
      <c r="J340" s="38"/>
      <c r="K340" s="38">
        <f t="shared" si="35"/>
        <v>0</v>
      </c>
      <c r="L340" s="38"/>
      <c r="M340" s="40"/>
      <c r="N340" s="48"/>
      <c r="O340" s="47" t="s">
        <v>22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8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22</v>
      </c>
      <c r="G342" s="38"/>
      <c r="H342" s="38"/>
      <c r="I342" s="38"/>
      <c r="J342" s="38"/>
      <c r="K342" s="38">
        <f t="shared" si="35"/>
        <v>0</v>
      </c>
      <c r="L342" s="38"/>
      <c r="M342" s="40"/>
      <c r="N342" s="49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E343" t="s">
        <v>0</v>
      </c>
      <c r="F343" s="1"/>
    </row>
    <row r="344" spans="1:21" x14ac:dyDescent="0.25">
      <c r="A344" s="2" t="s">
        <v>1</v>
      </c>
      <c r="B344" s="3" t="s">
        <v>2</v>
      </c>
      <c r="C344" s="3" t="s">
        <v>3</v>
      </c>
      <c r="D344" s="4" t="s">
        <v>4</v>
      </c>
      <c r="E344" s="4"/>
      <c r="F344" s="5"/>
      <c r="G344" s="5"/>
      <c r="H344" s="5"/>
      <c r="I344" s="5"/>
      <c r="J344" s="5"/>
      <c r="K344" s="6" t="s">
        <v>5</v>
      </c>
      <c r="L344" s="7"/>
      <c r="M344" s="4" t="s">
        <v>6</v>
      </c>
      <c r="N344" s="4"/>
      <c r="O344" s="5"/>
      <c r="P344" s="5"/>
      <c r="Q344" s="5"/>
      <c r="R344" s="5"/>
      <c r="S344" s="5"/>
      <c r="T344" s="8" t="s">
        <v>7</v>
      </c>
      <c r="U344" s="9" t="s">
        <v>8</v>
      </c>
    </row>
    <row r="345" spans="1:21" ht="25.5" x14ac:dyDescent="0.25">
      <c r="A345" s="2"/>
      <c r="B345" s="3"/>
      <c r="C345" s="3"/>
      <c r="D345" s="10" t="s">
        <v>9</v>
      </c>
      <c r="E345" s="11" t="s">
        <v>10</v>
      </c>
      <c r="F345" s="11" t="s">
        <v>11</v>
      </c>
      <c r="G345" s="12" t="s">
        <v>12</v>
      </c>
      <c r="H345" s="13"/>
      <c r="I345" s="13"/>
      <c r="J345" s="13"/>
      <c r="K345" s="13"/>
      <c r="L345" s="14" t="s">
        <v>13</v>
      </c>
      <c r="M345" s="10" t="s">
        <v>9</v>
      </c>
      <c r="N345" s="15" t="s">
        <v>14</v>
      </c>
      <c r="O345" s="11" t="s">
        <v>11</v>
      </c>
      <c r="P345" s="12" t="s">
        <v>12</v>
      </c>
      <c r="Q345" s="13"/>
      <c r="R345" s="13"/>
      <c r="S345" s="13"/>
      <c r="T345" s="8"/>
      <c r="U345" s="9"/>
    </row>
    <row r="346" spans="1:21" x14ac:dyDescent="0.25">
      <c r="A346" s="2"/>
      <c r="B346" s="3"/>
      <c r="C346" s="3"/>
      <c r="D346" s="10"/>
      <c r="E346" s="11"/>
      <c r="F346" s="11"/>
      <c r="G346" s="16" t="s">
        <v>15</v>
      </c>
      <c r="H346" s="17" t="s">
        <v>16</v>
      </c>
      <c r="I346" s="18" t="s">
        <v>17</v>
      </c>
      <c r="J346" s="19">
        <v>0</v>
      </c>
      <c r="K346" s="13"/>
      <c r="L346" s="20"/>
      <c r="M346" s="10"/>
      <c r="N346" s="15"/>
      <c r="O346" s="11"/>
      <c r="P346" s="16" t="s">
        <v>15</v>
      </c>
      <c r="Q346" s="17" t="s">
        <v>16</v>
      </c>
      <c r="R346" s="18" t="s">
        <v>17</v>
      </c>
      <c r="S346" s="19">
        <v>0</v>
      </c>
      <c r="T346" s="8"/>
      <c r="U346" s="9"/>
    </row>
    <row r="347" spans="1:21" x14ac:dyDescent="0.25">
      <c r="A347" s="21"/>
      <c r="B347" s="22"/>
      <c r="C347" s="23"/>
      <c r="D347" s="24"/>
      <c r="E347" s="25"/>
      <c r="F347" s="25"/>
      <c r="G347" s="26"/>
      <c r="H347" s="27"/>
      <c r="I347" s="28"/>
      <c r="J347" s="29"/>
      <c r="K347" s="30"/>
      <c r="L347" s="30"/>
      <c r="M347" s="24"/>
      <c r="N347" s="25"/>
      <c r="O347" s="25"/>
      <c r="P347" s="26"/>
      <c r="Q347" s="27"/>
      <c r="R347" s="28"/>
      <c r="S347" s="29"/>
      <c r="T347" s="31"/>
      <c r="U347" s="32"/>
    </row>
    <row r="348" spans="1:21" x14ac:dyDescent="0.25">
      <c r="A348" s="33"/>
      <c r="B348" s="33">
        <v>169</v>
      </c>
      <c r="C348" s="34"/>
      <c r="D348" s="35">
        <v>250</v>
      </c>
      <c r="E348" s="36"/>
      <c r="F348" s="37"/>
      <c r="G348" s="38"/>
      <c r="H348" s="38"/>
      <c r="I348" s="38"/>
      <c r="J348" s="38"/>
      <c r="K348" s="38">
        <f>((SUM(H350:H361)*H349)+(SUM(G350:G361)*G349)+(SUM(I350:I361)*I349))/1000</f>
        <v>0</v>
      </c>
      <c r="L348" s="38" t="e">
        <f>T348*100/M348</f>
        <v>#DIV/0!</v>
      </c>
      <c r="M348" s="35"/>
      <c r="N348" s="36"/>
      <c r="O348" s="37"/>
      <c r="P348" s="38"/>
      <c r="Q348" s="38"/>
      <c r="R348" s="38"/>
      <c r="S348" s="38"/>
      <c r="T348" s="39">
        <f>((SUM(Q350:Q361)*Q349)+(SUM(P350:P361)*P349)+(SUM(R350:R361)*R349))/1000</f>
        <v>0</v>
      </c>
      <c r="U348" s="39" t="e">
        <f>T348*100/M348</f>
        <v>#DIV/0!</v>
      </c>
    </row>
    <row r="349" spans="1:21" x14ac:dyDescent="0.25">
      <c r="A349" s="33"/>
      <c r="B349" s="40"/>
      <c r="C349" s="13"/>
      <c r="D349" s="40"/>
      <c r="E349" s="41" t="s">
        <v>19</v>
      </c>
      <c r="F349" s="42"/>
      <c r="G349" s="43"/>
      <c r="H349" s="43"/>
      <c r="I349" s="43"/>
      <c r="J349" s="43"/>
      <c r="K349" s="38"/>
      <c r="L349" s="38"/>
      <c r="M349" s="40"/>
      <c r="N349" s="41" t="s">
        <v>19</v>
      </c>
      <c r="O349" s="42"/>
      <c r="P349" s="43"/>
      <c r="Q349" s="43"/>
      <c r="R349" s="43"/>
      <c r="S349" s="38"/>
      <c r="T349" s="44"/>
      <c r="U349" s="45"/>
    </row>
    <row r="350" spans="1:21" x14ac:dyDescent="0.25">
      <c r="A350" s="33"/>
      <c r="B350" s="40"/>
      <c r="C350" s="13"/>
      <c r="D350" s="40"/>
      <c r="E350" s="46"/>
      <c r="F350" s="47" t="s">
        <v>22</v>
      </c>
      <c r="G350" s="38"/>
      <c r="H350" s="38"/>
      <c r="I350" s="38"/>
      <c r="J350" s="38"/>
      <c r="K350" s="38">
        <f>(G350*$G$7+H350*$H$7+I350*$I$7)/1000</f>
        <v>0</v>
      </c>
      <c r="L350" s="38"/>
      <c r="M350" s="40"/>
      <c r="N350" s="46"/>
      <c r="O350" s="47" t="s">
        <v>22</v>
      </c>
      <c r="P350" s="38"/>
      <c r="Q350" s="38"/>
      <c r="R350" s="38"/>
      <c r="S350" s="38"/>
      <c r="T350" s="44">
        <f t="shared" ref="T350:T361" si="36">(P350*$P$7+Q350*$Q$7+R350*$R$7)/1000</f>
        <v>0</v>
      </c>
      <c r="U350" s="45"/>
    </row>
    <row r="351" spans="1:21" x14ac:dyDescent="0.25">
      <c r="A351" s="33"/>
      <c r="B351" s="40"/>
      <c r="C351" s="13"/>
      <c r="D351" s="40"/>
      <c r="E351" s="46"/>
      <c r="F351" s="47" t="s">
        <v>22</v>
      </c>
      <c r="G351" s="38"/>
      <c r="H351" s="38"/>
      <c r="I351" s="38"/>
      <c r="J351" s="38"/>
      <c r="K351" s="38">
        <f t="shared" ref="K351:K361" si="37">(G351*$G$7+H351*$H$7+I351*$I$7)/1000</f>
        <v>0</v>
      </c>
      <c r="L351" s="38"/>
      <c r="M351" s="40"/>
      <c r="N351" s="48"/>
      <c r="O351" s="47" t="s">
        <v>22</v>
      </c>
      <c r="P351" s="38"/>
      <c r="Q351" s="38"/>
      <c r="R351" s="38"/>
      <c r="S351" s="38"/>
      <c r="T351" s="44">
        <f t="shared" si="36"/>
        <v>0</v>
      </c>
      <c r="U351" s="45"/>
    </row>
    <row r="352" spans="1:21" x14ac:dyDescent="0.25">
      <c r="A352" s="33"/>
      <c r="B352" s="40"/>
      <c r="C352" s="13"/>
      <c r="D352" s="40"/>
      <c r="E352" s="46"/>
      <c r="F352" s="47" t="s">
        <v>22</v>
      </c>
      <c r="G352" s="38"/>
      <c r="H352" s="38"/>
      <c r="I352" s="38"/>
      <c r="J352" s="38"/>
      <c r="K352" s="38">
        <f t="shared" si="37"/>
        <v>0</v>
      </c>
      <c r="L352" s="38"/>
      <c r="M352" s="40"/>
      <c r="N352" s="46"/>
      <c r="O352" s="47" t="s">
        <v>22</v>
      </c>
      <c r="P352" s="38"/>
      <c r="Q352" s="38"/>
      <c r="R352" s="38"/>
      <c r="S352" s="38"/>
      <c r="T352" s="44">
        <f t="shared" si="36"/>
        <v>0</v>
      </c>
      <c r="U352" s="45"/>
    </row>
    <row r="353" spans="1:21" x14ac:dyDescent="0.25">
      <c r="A353" s="33"/>
      <c r="B353" s="40"/>
      <c r="C353" s="13"/>
      <c r="D353" s="40"/>
      <c r="E353" s="46"/>
      <c r="F353" s="47" t="s">
        <v>22</v>
      </c>
      <c r="G353" s="38"/>
      <c r="H353" s="38"/>
      <c r="I353" s="38"/>
      <c r="J353" s="38"/>
      <c r="K353" s="38">
        <f t="shared" si="37"/>
        <v>0</v>
      </c>
      <c r="L353" s="38"/>
      <c r="M353" s="40"/>
      <c r="N353" s="48"/>
      <c r="O353" s="47" t="s">
        <v>22</v>
      </c>
      <c r="P353" s="38"/>
      <c r="Q353" s="38"/>
      <c r="R353" s="38"/>
      <c r="S353" s="38"/>
      <c r="T353" s="44">
        <f t="shared" si="36"/>
        <v>0</v>
      </c>
      <c r="U353" s="45"/>
    </row>
    <row r="354" spans="1:21" x14ac:dyDescent="0.25">
      <c r="A354" s="33"/>
      <c r="B354" s="40"/>
      <c r="C354" s="13"/>
      <c r="D354" s="40"/>
      <c r="E354" s="46"/>
      <c r="F354" s="47" t="s">
        <v>22</v>
      </c>
      <c r="G354" s="38"/>
      <c r="H354" s="38"/>
      <c r="I354" s="38"/>
      <c r="J354" s="38"/>
      <c r="K354" s="38">
        <f t="shared" si="37"/>
        <v>0</v>
      </c>
      <c r="L354" s="38"/>
      <c r="M354" s="40"/>
      <c r="N354" s="46"/>
      <c r="O354" s="47" t="s">
        <v>22</v>
      </c>
      <c r="P354" s="38"/>
      <c r="Q354" s="38"/>
      <c r="R354" s="38"/>
      <c r="S354" s="38"/>
      <c r="T354" s="44">
        <f t="shared" si="36"/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22</v>
      </c>
      <c r="G355" s="38"/>
      <c r="H355" s="38"/>
      <c r="I355" s="38"/>
      <c r="J355" s="38"/>
      <c r="K355" s="38">
        <f t="shared" si="37"/>
        <v>0</v>
      </c>
      <c r="L355" s="38"/>
      <c r="M355" s="40"/>
      <c r="N355" s="46"/>
      <c r="O355" s="47" t="s">
        <v>22</v>
      </c>
      <c r="P355" s="38"/>
      <c r="Q355" s="38"/>
      <c r="R355" s="38"/>
      <c r="S355" s="38"/>
      <c r="T355" s="44">
        <f t="shared" si="36"/>
        <v>0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22</v>
      </c>
      <c r="G356" s="38"/>
      <c r="H356" s="38"/>
      <c r="I356" s="38"/>
      <c r="J356" s="38"/>
      <c r="K356" s="38">
        <f t="shared" si="37"/>
        <v>0</v>
      </c>
      <c r="L356" s="38"/>
      <c r="M356" s="40"/>
      <c r="N356" s="46"/>
      <c r="O356" s="47" t="s">
        <v>22</v>
      </c>
      <c r="P356" s="38"/>
      <c r="Q356" s="38"/>
      <c r="R356" s="38"/>
      <c r="S356" s="38"/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22</v>
      </c>
      <c r="G357" s="38"/>
      <c r="H357" s="38"/>
      <c r="I357" s="38"/>
      <c r="J357" s="38"/>
      <c r="K357" s="38">
        <f t="shared" si="37"/>
        <v>0</v>
      </c>
      <c r="L357" s="38"/>
      <c r="M357" s="40"/>
      <c r="N357" s="46"/>
      <c r="O357" s="47" t="s">
        <v>22</v>
      </c>
      <c r="P357" s="38"/>
      <c r="Q357" s="38"/>
      <c r="R357" s="38"/>
      <c r="S357" s="38"/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22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8"/>
      <c r="O358" s="47" t="s">
        <v>22</v>
      </c>
      <c r="P358" s="38"/>
      <c r="Q358" s="38"/>
      <c r="R358" s="38"/>
      <c r="S358" s="38"/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22</v>
      </c>
      <c r="G359" s="38"/>
      <c r="H359" s="38"/>
      <c r="I359" s="38"/>
      <c r="J359" s="38"/>
      <c r="K359" s="38">
        <f t="shared" si="37"/>
        <v>0</v>
      </c>
      <c r="L359" s="38"/>
      <c r="M359" s="40"/>
      <c r="N359" s="48"/>
      <c r="O359" s="47" t="s">
        <v>22</v>
      </c>
      <c r="P359" s="38"/>
      <c r="Q359" s="38"/>
      <c r="R359" s="38"/>
      <c r="S359" s="38"/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22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8"/>
      <c r="O360" s="47" t="s">
        <v>22</v>
      </c>
      <c r="P360" s="38"/>
      <c r="Q360" s="38"/>
      <c r="R360" s="38"/>
      <c r="S360" s="38"/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22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9"/>
      <c r="O361" s="47" t="s">
        <v>22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E362" t="s">
        <v>0</v>
      </c>
      <c r="F362" s="1"/>
    </row>
    <row r="363" spans="1:21" x14ac:dyDescent="0.25">
      <c r="A363" s="2" t="s">
        <v>1</v>
      </c>
      <c r="B363" s="3" t="s">
        <v>2</v>
      </c>
      <c r="C363" s="3" t="s">
        <v>3</v>
      </c>
      <c r="D363" s="4" t="s">
        <v>4</v>
      </c>
      <c r="E363" s="4"/>
      <c r="F363" s="5"/>
      <c r="G363" s="5"/>
      <c r="H363" s="5"/>
      <c r="I363" s="5"/>
      <c r="J363" s="5"/>
      <c r="K363" s="6" t="s">
        <v>5</v>
      </c>
      <c r="L363" s="7"/>
      <c r="M363" s="4" t="s">
        <v>6</v>
      </c>
      <c r="N363" s="4"/>
      <c r="O363" s="5"/>
      <c r="P363" s="5"/>
      <c r="Q363" s="5"/>
      <c r="R363" s="5"/>
      <c r="S363" s="5"/>
      <c r="T363" s="8" t="s">
        <v>7</v>
      </c>
      <c r="U363" s="9" t="s">
        <v>8</v>
      </c>
    </row>
    <row r="364" spans="1:21" ht="25.5" x14ac:dyDescent="0.25">
      <c r="A364" s="2"/>
      <c r="B364" s="3"/>
      <c r="C364" s="3"/>
      <c r="D364" s="10" t="s">
        <v>9</v>
      </c>
      <c r="E364" s="11" t="s">
        <v>10</v>
      </c>
      <c r="F364" s="11" t="s">
        <v>11</v>
      </c>
      <c r="G364" s="12" t="s">
        <v>12</v>
      </c>
      <c r="H364" s="13"/>
      <c r="I364" s="13"/>
      <c r="J364" s="13"/>
      <c r="K364" s="13"/>
      <c r="L364" s="14" t="s">
        <v>13</v>
      </c>
      <c r="M364" s="10" t="s">
        <v>9</v>
      </c>
      <c r="N364" s="15" t="s">
        <v>14</v>
      </c>
      <c r="O364" s="11" t="s">
        <v>11</v>
      </c>
      <c r="P364" s="12" t="s">
        <v>12</v>
      </c>
      <c r="Q364" s="13"/>
      <c r="R364" s="13"/>
      <c r="S364" s="13"/>
      <c r="T364" s="8"/>
      <c r="U364" s="9"/>
    </row>
    <row r="365" spans="1:21" x14ac:dyDescent="0.25">
      <c r="A365" s="2"/>
      <c r="B365" s="3"/>
      <c r="C365" s="3"/>
      <c r="D365" s="10"/>
      <c r="E365" s="11"/>
      <c r="F365" s="11"/>
      <c r="G365" s="16" t="s">
        <v>15</v>
      </c>
      <c r="H365" s="17" t="s">
        <v>16</v>
      </c>
      <c r="I365" s="18" t="s">
        <v>17</v>
      </c>
      <c r="J365" s="19">
        <v>0</v>
      </c>
      <c r="K365" s="13"/>
      <c r="L365" s="20"/>
      <c r="M365" s="10"/>
      <c r="N365" s="15"/>
      <c r="O365" s="11"/>
      <c r="P365" s="16" t="s">
        <v>15</v>
      </c>
      <c r="Q365" s="17" t="s">
        <v>16</v>
      </c>
      <c r="R365" s="18" t="s">
        <v>17</v>
      </c>
      <c r="S365" s="19">
        <v>0</v>
      </c>
      <c r="T365" s="8"/>
      <c r="U365" s="9"/>
    </row>
    <row r="366" spans="1:21" x14ac:dyDescent="0.25">
      <c r="A366" s="21"/>
      <c r="B366" s="22"/>
      <c r="C366" s="23"/>
      <c r="D366" s="24"/>
      <c r="E366" s="25"/>
      <c r="F366" s="25"/>
      <c r="G366" s="26"/>
      <c r="H366" s="27"/>
      <c r="I366" s="28"/>
      <c r="J366" s="29"/>
      <c r="K366" s="30"/>
      <c r="L366" s="30"/>
      <c r="M366" s="24"/>
      <c r="N366" s="25"/>
      <c r="O366" s="25"/>
      <c r="P366" s="26"/>
      <c r="Q366" s="27"/>
      <c r="R366" s="28"/>
      <c r="S366" s="29"/>
      <c r="T366" s="31"/>
      <c r="U366" s="32"/>
    </row>
    <row r="367" spans="1:21" x14ac:dyDescent="0.25">
      <c r="A367" s="33"/>
      <c r="B367" s="33">
        <v>170</v>
      </c>
      <c r="C367" s="34"/>
      <c r="D367" s="35">
        <v>400</v>
      </c>
      <c r="E367" s="36"/>
      <c r="F367" s="37"/>
      <c r="G367" s="38"/>
      <c r="H367" s="38"/>
      <c r="I367" s="38"/>
      <c r="J367" s="38"/>
      <c r="K367" s="38">
        <f>((SUM(H369:H380)*H368)+(SUM(G369:G380)*G368)+(SUM(I369:I380)*I368))/1000</f>
        <v>1.84</v>
      </c>
      <c r="L367" s="38">
        <f>T367*100/M367</f>
        <v>0</v>
      </c>
      <c r="M367" s="35">
        <v>400</v>
      </c>
      <c r="N367" s="36"/>
      <c r="O367" s="37"/>
      <c r="P367" s="38"/>
      <c r="Q367" s="38"/>
      <c r="R367" s="38"/>
      <c r="S367" s="38"/>
      <c r="T367" s="39">
        <f>((SUM(Q369:Q380)*Q368)+(SUM(P369:P380)*P368)+(SUM(R369:R380)*R368))/1000</f>
        <v>0</v>
      </c>
      <c r="U367" s="39">
        <f>T367*100/M367</f>
        <v>0</v>
      </c>
    </row>
    <row r="368" spans="1:21" x14ac:dyDescent="0.25">
      <c r="A368" s="33"/>
      <c r="B368" s="40"/>
      <c r="C368" s="13"/>
      <c r="D368" s="40"/>
      <c r="E368" s="41" t="s">
        <v>19</v>
      </c>
      <c r="F368" s="42"/>
      <c r="G368" s="43">
        <v>230</v>
      </c>
      <c r="H368" s="43">
        <v>233</v>
      </c>
      <c r="I368" s="43">
        <v>227</v>
      </c>
      <c r="J368" s="43"/>
      <c r="K368" s="38"/>
      <c r="L368" s="38"/>
      <c r="M368" s="40"/>
      <c r="N368" s="41" t="s">
        <v>19</v>
      </c>
      <c r="O368" s="42"/>
      <c r="P368" s="43"/>
      <c r="Q368" s="43"/>
      <c r="R368" s="43"/>
      <c r="S368" s="38"/>
      <c r="T368" s="44"/>
      <c r="U368" s="45"/>
    </row>
    <row r="369" spans="1:21" x14ac:dyDescent="0.25">
      <c r="A369" s="33"/>
      <c r="B369" s="40"/>
      <c r="C369" s="13"/>
      <c r="D369" s="40"/>
      <c r="E369" s="46"/>
      <c r="F369" s="47" t="s">
        <v>30</v>
      </c>
      <c r="G369" s="38">
        <v>0</v>
      </c>
      <c r="H369" s="38">
        <v>0</v>
      </c>
      <c r="I369" s="38">
        <v>0</v>
      </c>
      <c r="J369" s="38">
        <v>0</v>
      </c>
      <c r="K369" s="38">
        <f>(G369*$G$7+H369*$H$7+I369*$I$7)/1000</f>
        <v>0</v>
      </c>
      <c r="L369" s="38"/>
      <c r="M369" s="40"/>
      <c r="N369" s="46"/>
      <c r="O369" s="47" t="s">
        <v>42</v>
      </c>
      <c r="P369" s="38">
        <v>21</v>
      </c>
      <c r="Q369" s="38">
        <v>6</v>
      </c>
      <c r="R369" s="38">
        <v>3</v>
      </c>
      <c r="S369" s="38">
        <v>15</v>
      </c>
      <c r="T369" s="44">
        <f t="shared" ref="T369:T380" si="38">(P369*$P$7+Q369*$Q$7+R369*$R$7)/1000</f>
        <v>6.5279999999999996</v>
      </c>
      <c r="U369" s="45"/>
    </row>
    <row r="370" spans="1:21" x14ac:dyDescent="0.25">
      <c r="A370" s="33"/>
      <c r="B370" s="40"/>
      <c r="C370" s="13"/>
      <c r="D370" s="40"/>
      <c r="E370" s="46"/>
      <c r="F370" s="47" t="s">
        <v>22</v>
      </c>
      <c r="G370" s="38"/>
      <c r="H370" s="38"/>
      <c r="I370" s="38"/>
      <c r="J370" s="38"/>
      <c r="K370" s="38">
        <f t="shared" ref="K370:K380" si="39">(G370*$G$7+H370*$H$7+I370*$I$7)/1000</f>
        <v>0</v>
      </c>
      <c r="L370" s="38"/>
      <c r="M370" s="40"/>
      <c r="N370" s="48"/>
      <c r="O370" s="47" t="s">
        <v>22</v>
      </c>
      <c r="P370" s="38"/>
      <c r="Q370" s="38"/>
      <c r="R370" s="38"/>
      <c r="S370" s="38"/>
      <c r="T370" s="44">
        <f t="shared" si="38"/>
        <v>0</v>
      </c>
      <c r="U370" s="45"/>
    </row>
    <row r="371" spans="1:21" x14ac:dyDescent="0.25">
      <c r="A371" s="33"/>
      <c r="B371" s="40"/>
      <c r="C371" s="13"/>
      <c r="D371" s="40"/>
      <c r="E371" s="46"/>
      <c r="F371" s="47" t="s">
        <v>22</v>
      </c>
      <c r="G371" s="38"/>
      <c r="H371" s="38"/>
      <c r="I371" s="38"/>
      <c r="J371" s="38"/>
      <c r="K371" s="38">
        <f t="shared" si="39"/>
        <v>0</v>
      </c>
      <c r="L371" s="38"/>
      <c r="M371" s="40"/>
      <c r="N371" s="46"/>
      <c r="O371" s="47" t="s">
        <v>20</v>
      </c>
      <c r="P371" s="38">
        <v>0</v>
      </c>
      <c r="Q371" s="38">
        <v>0</v>
      </c>
      <c r="R371" s="38">
        <v>0</v>
      </c>
      <c r="S371" s="38">
        <v>0</v>
      </c>
      <c r="T371" s="44">
        <f t="shared" si="38"/>
        <v>0</v>
      </c>
      <c r="U371" s="45"/>
    </row>
    <row r="372" spans="1:21" x14ac:dyDescent="0.25">
      <c r="A372" s="33"/>
      <c r="B372" s="40"/>
      <c r="C372" s="13"/>
      <c r="D372" s="40"/>
      <c r="E372" s="46"/>
      <c r="F372" s="47" t="s">
        <v>22</v>
      </c>
      <c r="G372" s="38"/>
      <c r="H372" s="38"/>
      <c r="I372" s="38"/>
      <c r="J372" s="38"/>
      <c r="K372" s="38">
        <f t="shared" si="39"/>
        <v>0</v>
      </c>
      <c r="L372" s="38"/>
      <c r="M372" s="40"/>
      <c r="N372" s="48"/>
      <c r="O372" s="47" t="s">
        <v>21</v>
      </c>
      <c r="P372" s="38">
        <v>27</v>
      </c>
      <c r="Q372" s="38">
        <v>9</v>
      </c>
      <c r="R372" s="38">
        <v>12</v>
      </c>
      <c r="S372" s="38">
        <v>11</v>
      </c>
      <c r="T372" s="44">
        <f t="shared" si="38"/>
        <v>10.430999999999999</v>
      </c>
      <c r="U372" s="45"/>
    </row>
    <row r="373" spans="1:21" x14ac:dyDescent="0.25">
      <c r="A373" s="33"/>
      <c r="B373" s="40"/>
      <c r="C373" s="13"/>
      <c r="D373" s="40"/>
      <c r="E373" s="46"/>
      <c r="F373" s="47" t="s">
        <v>38</v>
      </c>
      <c r="G373" s="38">
        <v>0</v>
      </c>
      <c r="H373" s="38">
        <v>0</v>
      </c>
      <c r="I373" s="38">
        <v>0</v>
      </c>
      <c r="J373" s="38">
        <v>0</v>
      </c>
      <c r="K373" s="38">
        <f t="shared" si="39"/>
        <v>0</v>
      </c>
      <c r="L373" s="38"/>
      <c r="M373" s="40"/>
      <c r="N373" s="46"/>
      <c r="O373" s="47" t="s">
        <v>35</v>
      </c>
      <c r="P373" s="38">
        <v>1</v>
      </c>
      <c r="Q373" s="38">
        <v>8</v>
      </c>
      <c r="R373" s="38">
        <v>6</v>
      </c>
      <c r="S373" s="38">
        <v>5</v>
      </c>
      <c r="T373" s="44">
        <f t="shared" si="38"/>
        <v>3.25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22</v>
      </c>
      <c r="G374" s="38"/>
      <c r="H374" s="38"/>
      <c r="I374" s="38"/>
      <c r="J374" s="38"/>
      <c r="K374" s="38">
        <f t="shared" si="39"/>
        <v>0</v>
      </c>
      <c r="L374" s="38"/>
      <c r="M374" s="40"/>
      <c r="N374" s="46"/>
      <c r="O374" s="47" t="s">
        <v>23</v>
      </c>
      <c r="P374" s="38">
        <v>21</v>
      </c>
      <c r="Q374" s="38">
        <v>1</v>
      </c>
      <c r="R374" s="38">
        <v>0</v>
      </c>
      <c r="S374" s="38">
        <v>13</v>
      </c>
      <c r="T374" s="44">
        <f t="shared" si="38"/>
        <v>4.7949999999999999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40</v>
      </c>
      <c r="G375" s="38">
        <v>0</v>
      </c>
      <c r="H375" s="38">
        <v>4</v>
      </c>
      <c r="I375" s="38">
        <v>4</v>
      </c>
      <c r="J375" s="38">
        <v>2</v>
      </c>
      <c r="K375" s="38">
        <f t="shared" si="39"/>
        <v>0</v>
      </c>
      <c r="L375" s="38"/>
      <c r="M375" s="40"/>
      <c r="N375" s="46"/>
      <c r="O375" s="47" t="s">
        <v>37</v>
      </c>
      <c r="P375" s="38">
        <v>0</v>
      </c>
      <c r="Q375" s="38">
        <v>0</v>
      </c>
      <c r="R375" s="38">
        <v>0</v>
      </c>
      <c r="S375" s="38">
        <v>0</v>
      </c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24</v>
      </c>
      <c r="G376" s="38">
        <v>0</v>
      </c>
      <c r="H376" s="38">
        <v>0</v>
      </c>
      <c r="I376" s="38">
        <v>0</v>
      </c>
      <c r="J376" s="38">
        <v>0</v>
      </c>
      <c r="K376" s="38">
        <f t="shared" si="39"/>
        <v>0</v>
      </c>
      <c r="L376" s="38"/>
      <c r="M376" s="40"/>
      <c r="N376" s="46"/>
      <c r="O376" s="47" t="s">
        <v>22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22</v>
      </c>
      <c r="G377" s="38"/>
      <c r="H377" s="38"/>
      <c r="I377" s="38"/>
      <c r="J377" s="38"/>
      <c r="K377" s="38">
        <f t="shared" si="39"/>
        <v>0</v>
      </c>
      <c r="L377" s="38"/>
      <c r="M377" s="40"/>
      <c r="N377" s="48"/>
      <c r="O377" s="47" t="s">
        <v>22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22</v>
      </c>
      <c r="G378" s="38"/>
      <c r="H378" s="38"/>
      <c r="I378" s="38"/>
      <c r="J378" s="38"/>
      <c r="K378" s="38">
        <f t="shared" si="39"/>
        <v>0</v>
      </c>
      <c r="L378" s="38"/>
      <c r="M378" s="40"/>
      <c r="N378" s="48"/>
      <c r="O378" s="47" t="s">
        <v>22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22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8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22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9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E381" t="s">
        <v>0</v>
      </c>
      <c r="F381" s="1"/>
      <c r="G381" s="1">
        <v>45643</v>
      </c>
    </row>
    <row r="382" spans="1:21" x14ac:dyDescent="0.25">
      <c r="A382" s="2" t="s">
        <v>1</v>
      </c>
      <c r="B382" s="3" t="s">
        <v>2</v>
      </c>
      <c r="C382" s="3" t="s">
        <v>3</v>
      </c>
      <c r="D382" s="4" t="s">
        <v>4</v>
      </c>
      <c r="E382" s="4"/>
      <c r="F382" s="5"/>
      <c r="G382" s="5"/>
      <c r="H382" s="5"/>
      <c r="I382" s="5"/>
      <c r="J382" s="5"/>
      <c r="K382" s="6" t="s">
        <v>5</v>
      </c>
      <c r="L382" s="7"/>
      <c r="M382" s="4" t="s">
        <v>6</v>
      </c>
      <c r="N382" s="4"/>
      <c r="O382" s="5"/>
      <c r="P382" s="5"/>
      <c r="Q382" s="5"/>
      <c r="R382" s="5"/>
      <c r="S382" s="5"/>
      <c r="T382" s="8" t="s">
        <v>7</v>
      </c>
      <c r="U382" s="9" t="s">
        <v>8</v>
      </c>
    </row>
    <row r="383" spans="1:21" ht="25.5" x14ac:dyDescent="0.25">
      <c r="A383" s="2"/>
      <c r="B383" s="3"/>
      <c r="C383" s="3"/>
      <c r="D383" s="10" t="s">
        <v>9</v>
      </c>
      <c r="E383" s="11" t="s">
        <v>10</v>
      </c>
      <c r="F383" s="11" t="s">
        <v>11</v>
      </c>
      <c r="G383" s="12" t="s">
        <v>12</v>
      </c>
      <c r="H383" s="13"/>
      <c r="I383" s="13"/>
      <c r="J383" s="13"/>
      <c r="K383" s="13"/>
      <c r="L383" s="14" t="s">
        <v>13</v>
      </c>
      <c r="M383" s="10" t="s">
        <v>9</v>
      </c>
      <c r="N383" s="15" t="s">
        <v>14</v>
      </c>
      <c r="O383" s="11" t="s">
        <v>11</v>
      </c>
      <c r="P383" s="12" t="s">
        <v>12</v>
      </c>
      <c r="Q383" s="13"/>
      <c r="R383" s="13"/>
      <c r="S383" s="13"/>
      <c r="T383" s="8"/>
      <c r="U383" s="9"/>
    </row>
    <row r="384" spans="1:21" x14ac:dyDescent="0.25">
      <c r="A384" s="2"/>
      <c r="B384" s="3"/>
      <c r="C384" s="3"/>
      <c r="D384" s="10"/>
      <c r="E384" s="11"/>
      <c r="F384" s="11"/>
      <c r="G384" s="16" t="s">
        <v>15</v>
      </c>
      <c r="H384" s="17" t="s">
        <v>16</v>
      </c>
      <c r="I384" s="18" t="s">
        <v>17</v>
      </c>
      <c r="J384" s="19">
        <v>0</v>
      </c>
      <c r="K384" s="13"/>
      <c r="L384" s="20"/>
      <c r="M384" s="10"/>
      <c r="N384" s="15"/>
      <c r="O384" s="11"/>
      <c r="P384" s="16" t="s">
        <v>15</v>
      </c>
      <c r="Q384" s="17" t="s">
        <v>16</v>
      </c>
      <c r="R384" s="18" t="s">
        <v>17</v>
      </c>
      <c r="S384" s="19">
        <v>0</v>
      </c>
      <c r="T384" s="8"/>
      <c r="U384" s="9"/>
    </row>
    <row r="385" spans="1:21" x14ac:dyDescent="0.25">
      <c r="A385" s="21"/>
      <c r="B385" s="22"/>
      <c r="C385" s="23"/>
      <c r="D385" s="24"/>
      <c r="E385" s="25"/>
      <c r="F385" s="25"/>
      <c r="G385" s="26"/>
      <c r="H385" s="27"/>
      <c r="I385" s="28"/>
      <c r="J385" s="29"/>
      <c r="K385" s="30"/>
      <c r="L385" s="30"/>
      <c r="M385" s="24"/>
      <c r="N385" s="25"/>
      <c r="O385" s="25"/>
      <c r="P385" s="26"/>
      <c r="Q385" s="27"/>
      <c r="R385" s="28"/>
      <c r="S385" s="29"/>
      <c r="T385" s="31"/>
      <c r="U385" s="32"/>
    </row>
    <row r="386" spans="1:21" x14ac:dyDescent="0.25">
      <c r="A386" s="33"/>
      <c r="B386" s="33">
        <v>171</v>
      </c>
      <c r="C386" s="34"/>
      <c r="D386" s="35">
        <v>250</v>
      </c>
      <c r="E386" s="36"/>
      <c r="F386" s="37"/>
      <c r="G386" s="38"/>
      <c r="H386" s="38"/>
      <c r="I386" s="38"/>
      <c r="J386" s="38"/>
      <c r="K386" s="38">
        <f>((SUM(H388:H399)*H387)+(SUM(G388:G399)*G387)+(SUM(I388:I399)*I387))/1000</f>
        <v>0</v>
      </c>
      <c r="L386" s="38">
        <f>T386*100/M386</f>
        <v>47.918799999999997</v>
      </c>
      <c r="M386" s="35">
        <v>250</v>
      </c>
      <c r="N386" s="36"/>
      <c r="O386" s="37"/>
      <c r="P386" s="38"/>
      <c r="Q386" s="38"/>
      <c r="R386" s="38"/>
      <c r="S386" s="38"/>
      <c r="T386" s="39">
        <f>((SUM(Q388:Q399)*Q387)+(SUM(P388:P399)*P387)+(SUM(R388:R399)*R387))/1000</f>
        <v>119.797</v>
      </c>
      <c r="U386" s="39">
        <f>T386*100/M386</f>
        <v>47.918799999999997</v>
      </c>
    </row>
    <row r="387" spans="1:21" x14ac:dyDescent="0.25">
      <c r="A387" s="33"/>
      <c r="B387" s="40"/>
      <c r="C387" s="13"/>
      <c r="D387" s="40"/>
      <c r="E387" s="41" t="s">
        <v>19</v>
      </c>
      <c r="F387" s="42"/>
      <c r="G387" s="43"/>
      <c r="H387" s="43"/>
      <c r="I387" s="43"/>
      <c r="J387" s="43"/>
      <c r="K387" s="38"/>
      <c r="L387" s="38"/>
      <c r="M387" s="40"/>
      <c r="N387" s="41" t="s">
        <v>19</v>
      </c>
      <c r="O387" s="42"/>
      <c r="P387" s="43">
        <v>233</v>
      </c>
      <c r="Q387" s="43">
        <v>227</v>
      </c>
      <c r="R387" s="43">
        <v>225</v>
      </c>
      <c r="S387" s="38"/>
      <c r="T387" s="44"/>
      <c r="U387" s="45"/>
    </row>
    <row r="388" spans="1:21" x14ac:dyDescent="0.25">
      <c r="A388" s="33"/>
      <c r="B388" s="40"/>
      <c r="C388" s="13"/>
      <c r="D388" s="40"/>
      <c r="E388" s="46"/>
      <c r="F388" s="47">
        <v>3</v>
      </c>
      <c r="G388" s="38"/>
      <c r="H388" s="38"/>
      <c r="I388" s="38"/>
      <c r="J388" s="38"/>
      <c r="K388" s="38">
        <f>(G388*$G$7+H388*$H$7+I388*$I$7)/1000</f>
        <v>0</v>
      </c>
      <c r="L388" s="38"/>
      <c r="M388" s="40"/>
      <c r="N388" s="46"/>
      <c r="O388" s="47" t="s">
        <v>36</v>
      </c>
      <c r="P388" s="38">
        <v>3</v>
      </c>
      <c r="Q388" s="38">
        <v>6</v>
      </c>
      <c r="R388" s="38">
        <v>7</v>
      </c>
      <c r="S388" s="38">
        <v>3</v>
      </c>
      <c r="T388" s="44">
        <f t="shared" ref="T388:T399" si="40">(P388*$P$7+Q388*$Q$7+R388*$R$7)/1000</f>
        <v>3.468</v>
      </c>
      <c r="U388" s="45"/>
    </row>
    <row r="389" spans="1:21" x14ac:dyDescent="0.25">
      <c r="A389" s="33"/>
      <c r="B389" s="40"/>
      <c r="C389" s="13"/>
      <c r="D389" s="40"/>
      <c r="E389" s="46"/>
      <c r="F389" s="47">
        <v>4</v>
      </c>
      <c r="G389" s="38"/>
      <c r="H389" s="38"/>
      <c r="I389" s="38"/>
      <c r="J389" s="38"/>
      <c r="K389" s="38">
        <f t="shared" ref="K389:K399" si="41">(G389*$G$7+H389*$H$7+I389*$I$7)/1000</f>
        <v>0</v>
      </c>
      <c r="L389" s="38"/>
      <c r="M389" s="40"/>
      <c r="N389" s="48"/>
      <c r="O389" s="47" t="s">
        <v>32</v>
      </c>
      <c r="P389" s="38">
        <v>37</v>
      </c>
      <c r="Q389" s="38">
        <v>52</v>
      </c>
      <c r="R389" s="38">
        <v>10</v>
      </c>
      <c r="S389" s="38">
        <v>38</v>
      </c>
      <c r="T389" s="44">
        <f t="shared" si="40"/>
        <v>21.51</v>
      </c>
      <c r="U389" s="45"/>
    </row>
    <row r="390" spans="1:21" x14ac:dyDescent="0.25">
      <c r="A390" s="33"/>
      <c r="B390" s="40"/>
      <c r="C390" s="13"/>
      <c r="D390" s="40"/>
      <c r="E390" s="46"/>
      <c r="F390" s="47">
        <v>8</v>
      </c>
      <c r="G390" s="38"/>
      <c r="H390" s="38"/>
      <c r="I390" s="38"/>
      <c r="J390" s="38"/>
      <c r="K390" s="38">
        <f t="shared" si="41"/>
        <v>0</v>
      </c>
      <c r="L390" s="38"/>
      <c r="M390" s="40"/>
      <c r="N390" s="46"/>
      <c r="O390" s="47" t="s">
        <v>24</v>
      </c>
      <c r="P390" s="38">
        <v>97</v>
      </c>
      <c r="Q390" s="38">
        <v>115</v>
      </c>
      <c r="R390" s="38">
        <v>128</v>
      </c>
      <c r="S390" s="38">
        <v>30</v>
      </c>
      <c r="T390" s="44">
        <f t="shared" si="40"/>
        <v>73.748999999999995</v>
      </c>
      <c r="U390" s="45"/>
    </row>
    <row r="391" spans="1:21" x14ac:dyDescent="0.25">
      <c r="A391" s="33"/>
      <c r="B391" s="40"/>
      <c r="C391" s="13"/>
      <c r="D391" s="40"/>
      <c r="E391" s="46"/>
      <c r="F391" s="47">
        <v>10</v>
      </c>
      <c r="G391" s="38"/>
      <c r="H391" s="38"/>
      <c r="I391" s="38"/>
      <c r="J391" s="38"/>
      <c r="K391" s="38">
        <f t="shared" si="41"/>
        <v>0</v>
      </c>
      <c r="L391" s="38"/>
      <c r="M391" s="40"/>
      <c r="N391" s="48"/>
      <c r="O391" s="47" t="s">
        <v>26</v>
      </c>
      <c r="P391" s="38">
        <v>0</v>
      </c>
      <c r="Q391" s="38">
        <v>0</v>
      </c>
      <c r="R391" s="38">
        <v>0</v>
      </c>
      <c r="S391" s="38"/>
      <c r="T391" s="44">
        <f t="shared" si="40"/>
        <v>0</v>
      </c>
      <c r="U391" s="45"/>
    </row>
    <row r="392" spans="1:21" x14ac:dyDescent="0.25">
      <c r="A392" s="33"/>
      <c r="B392" s="40"/>
      <c r="C392" s="13"/>
      <c r="D392" s="40"/>
      <c r="E392" s="46"/>
      <c r="F392" s="47">
        <v>11</v>
      </c>
      <c r="G392" s="38"/>
      <c r="H392" s="38"/>
      <c r="I392" s="38"/>
      <c r="J392" s="38"/>
      <c r="K392" s="38">
        <f t="shared" si="41"/>
        <v>0</v>
      </c>
      <c r="L392" s="38"/>
      <c r="M392" s="40"/>
      <c r="N392" s="46"/>
      <c r="O392" s="47" t="s">
        <v>20</v>
      </c>
      <c r="P392" s="38">
        <v>10</v>
      </c>
      <c r="Q392" s="38">
        <v>7</v>
      </c>
      <c r="R392" s="38">
        <v>0</v>
      </c>
      <c r="S392" s="38">
        <v>5</v>
      </c>
      <c r="T392" s="44">
        <f t="shared" si="40"/>
        <v>3.6989999999999998</v>
      </c>
      <c r="U392" s="45"/>
    </row>
    <row r="393" spans="1:21" x14ac:dyDescent="0.25">
      <c r="A393" s="33"/>
      <c r="B393" s="40"/>
      <c r="C393" s="13"/>
      <c r="D393" s="40"/>
      <c r="E393" s="46"/>
      <c r="F393" s="47">
        <v>12</v>
      </c>
      <c r="G393" s="38"/>
      <c r="H393" s="38"/>
      <c r="I393" s="38"/>
      <c r="J393" s="38"/>
      <c r="K393" s="38">
        <f t="shared" si="41"/>
        <v>0</v>
      </c>
      <c r="L393" s="38"/>
      <c r="M393" s="40"/>
      <c r="N393" s="46"/>
      <c r="O393" s="47" t="s">
        <v>21</v>
      </c>
      <c r="P393" s="38">
        <v>11</v>
      </c>
      <c r="Q393" s="38">
        <v>24</v>
      </c>
      <c r="R393" s="38">
        <v>18</v>
      </c>
      <c r="S393" s="38">
        <v>7</v>
      </c>
      <c r="T393" s="44">
        <f t="shared" si="40"/>
        <v>11.494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22</v>
      </c>
      <c r="G394" s="38"/>
      <c r="H394" s="38"/>
      <c r="I394" s="38"/>
      <c r="J394" s="38"/>
      <c r="K394" s="38">
        <f t="shared" si="41"/>
        <v>0</v>
      </c>
      <c r="L394" s="38"/>
      <c r="M394" s="40"/>
      <c r="N394" s="46"/>
      <c r="O394" s="47" t="s">
        <v>22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22</v>
      </c>
      <c r="G395" s="38"/>
      <c r="H395" s="38"/>
      <c r="I395" s="38"/>
      <c r="J395" s="38"/>
      <c r="K395" s="38">
        <f t="shared" si="41"/>
        <v>0</v>
      </c>
      <c r="L395" s="38"/>
      <c r="M395" s="40"/>
      <c r="N395" s="46"/>
      <c r="O395" s="47" t="s">
        <v>22</v>
      </c>
      <c r="P395" s="38"/>
      <c r="Q395" s="38"/>
      <c r="R395" s="38"/>
      <c r="S395" s="38"/>
      <c r="T395" s="44">
        <f t="shared" si="40"/>
        <v>0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22</v>
      </c>
      <c r="G396" s="38"/>
      <c r="H396" s="38"/>
      <c r="I396" s="38"/>
      <c r="J396" s="38"/>
      <c r="K396" s="38">
        <f t="shared" si="41"/>
        <v>0</v>
      </c>
      <c r="L396" s="38"/>
      <c r="M396" s="40"/>
      <c r="N396" s="48"/>
      <c r="O396" s="47" t="s">
        <v>22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22</v>
      </c>
      <c r="G397" s="38"/>
      <c r="H397" s="38"/>
      <c r="I397" s="38"/>
      <c r="J397" s="38"/>
      <c r="K397" s="38">
        <f t="shared" si="41"/>
        <v>0</v>
      </c>
      <c r="L397" s="38"/>
      <c r="M397" s="40"/>
      <c r="N397" s="48"/>
      <c r="O397" s="47" t="s">
        <v>22</v>
      </c>
      <c r="P397" s="38"/>
      <c r="Q397" s="38"/>
      <c r="R397" s="38"/>
      <c r="S397" s="38"/>
      <c r="T397" s="44">
        <f t="shared" si="40"/>
        <v>0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8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22</v>
      </c>
      <c r="G399" s="38"/>
      <c r="H399" s="38"/>
      <c r="I399" s="38"/>
      <c r="J399" s="38"/>
      <c r="K399" s="38">
        <f t="shared" si="41"/>
        <v>0</v>
      </c>
      <c r="L399" s="38"/>
      <c r="M399" s="40"/>
      <c r="N399" s="49"/>
      <c r="O399" s="47" t="s">
        <v>22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E400" t="s">
        <v>0</v>
      </c>
      <c r="F400" s="1"/>
      <c r="G400" s="1">
        <v>45636</v>
      </c>
    </row>
    <row r="401" spans="1:21" x14ac:dyDescent="0.25">
      <c r="A401" s="2" t="s">
        <v>1</v>
      </c>
      <c r="B401" s="3" t="s">
        <v>2</v>
      </c>
      <c r="C401" s="3" t="s">
        <v>3</v>
      </c>
      <c r="D401" s="4" t="s">
        <v>4</v>
      </c>
      <c r="E401" s="4"/>
      <c r="F401" s="5"/>
      <c r="G401" s="5"/>
      <c r="H401" s="5"/>
      <c r="I401" s="5"/>
      <c r="J401" s="5"/>
      <c r="K401" s="6" t="s">
        <v>5</v>
      </c>
      <c r="L401" s="7"/>
      <c r="M401" s="4" t="s">
        <v>6</v>
      </c>
      <c r="N401" s="4"/>
      <c r="O401" s="5"/>
      <c r="P401" s="5"/>
      <c r="Q401" s="5"/>
      <c r="R401" s="5"/>
      <c r="S401" s="5"/>
      <c r="T401" s="8" t="s">
        <v>7</v>
      </c>
      <c r="U401" s="9" t="s">
        <v>8</v>
      </c>
    </row>
    <row r="402" spans="1:21" ht="25.5" x14ac:dyDescent="0.25">
      <c r="A402" s="2"/>
      <c r="B402" s="3"/>
      <c r="C402" s="3"/>
      <c r="D402" s="10" t="s">
        <v>9</v>
      </c>
      <c r="E402" s="11" t="s">
        <v>10</v>
      </c>
      <c r="F402" s="11" t="s">
        <v>11</v>
      </c>
      <c r="G402" s="12" t="s">
        <v>12</v>
      </c>
      <c r="H402" s="13"/>
      <c r="I402" s="13"/>
      <c r="J402" s="13"/>
      <c r="K402" s="13"/>
      <c r="L402" s="14" t="s">
        <v>13</v>
      </c>
      <c r="M402" s="10" t="s">
        <v>9</v>
      </c>
      <c r="N402" s="15" t="s">
        <v>14</v>
      </c>
      <c r="O402" s="11" t="s">
        <v>11</v>
      </c>
      <c r="P402" s="12" t="s">
        <v>12</v>
      </c>
      <c r="Q402" s="13"/>
      <c r="R402" s="13"/>
      <c r="S402" s="13"/>
      <c r="T402" s="8"/>
      <c r="U402" s="9"/>
    </row>
    <row r="403" spans="1:21" x14ac:dyDescent="0.25">
      <c r="A403" s="2"/>
      <c r="B403" s="3"/>
      <c r="C403" s="3"/>
      <c r="D403" s="10"/>
      <c r="E403" s="11"/>
      <c r="F403" s="11"/>
      <c r="G403" s="16" t="s">
        <v>15</v>
      </c>
      <c r="H403" s="17" t="s">
        <v>16</v>
      </c>
      <c r="I403" s="18" t="s">
        <v>17</v>
      </c>
      <c r="J403" s="19">
        <v>0</v>
      </c>
      <c r="K403" s="13"/>
      <c r="L403" s="20"/>
      <c r="M403" s="10"/>
      <c r="N403" s="15"/>
      <c r="O403" s="11"/>
      <c r="P403" s="16" t="s">
        <v>15</v>
      </c>
      <c r="Q403" s="17" t="s">
        <v>16</v>
      </c>
      <c r="R403" s="18" t="s">
        <v>17</v>
      </c>
      <c r="S403" s="19">
        <v>0</v>
      </c>
      <c r="T403" s="8"/>
      <c r="U403" s="9"/>
    </row>
    <row r="404" spans="1:21" x14ac:dyDescent="0.25">
      <c r="A404" s="21"/>
      <c r="B404" s="22"/>
      <c r="C404" s="23"/>
      <c r="D404" s="24"/>
      <c r="E404" s="25"/>
      <c r="F404" s="25"/>
      <c r="G404" s="26"/>
      <c r="H404" s="27"/>
      <c r="I404" s="28"/>
      <c r="J404" s="29"/>
      <c r="K404" s="30"/>
      <c r="L404" s="30"/>
      <c r="M404" s="24"/>
      <c r="N404" s="25"/>
      <c r="O404" s="25"/>
      <c r="P404" s="26"/>
      <c r="Q404" s="27"/>
      <c r="R404" s="28"/>
      <c r="S404" s="29"/>
      <c r="T404" s="31"/>
      <c r="U404" s="32"/>
    </row>
    <row r="405" spans="1:21" x14ac:dyDescent="0.25">
      <c r="A405" s="33"/>
      <c r="B405" s="33">
        <v>172</v>
      </c>
      <c r="C405" s="34"/>
      <c r="D405" s="35">
        <v>320</v>
      </c>
      <c r="E405" s="36"/>
      <c r="F405" s="37"/>
      <c r="G405" s="38"/>
      <c r="H405" s="38"/>
      <c r="I405" s="38"/>
      <c r="J405" s="38"/>
      <c r="K405" s="38">
        <f>((SUM(H407:H418)*Q406)+(SUM(G407:G418)*P406)+(SUM(I407:I418)*R406))/1000</f>
        <v>56.189</v>
      </c>
      <c r="L405" s="38">
        <f>T405*100/M405</f>
        <v>10.60825</v>
      </c>
      <c r="M405" s="35">
        <v>400</v>
      </c>
      <c r="N405" s="36"/>
      <c r="O405" s="37"/>
      <c r="P405" s="38"/>
      <c r="Q405" s="38"/>
      <c r="R405" s="38"/>
      <c r="S405" s="38"/>
      <c r="T405" s="39">
        <f>((SUM(Q407:Q418)*Q406)+(SUM(P407:P418)*P406)+(SUM(R407:R418)*R406))/1000</f>
        <v>42.433</v>
      </c>
      <c r="U405" s="39">
        <f>T405*100/M405</f>
        <v>10.60825</v>
      </c>
    </row>
    <row r="406" spans="1:21" x14ac:dyDescent="0.25">
      <c r="A406" s="33"/>
      <c r="B406" s="40"/>
      <c r="C406" s="13"/>
      <c r="D406" s="40"/>
      <c r="E406" s="41" t="s">
        <v>19</v>
      </c>
      <c r="F406" s="42"/>
      <c r="G406" s="43"/>
      <c r="H406" s="43"/>
      <c r="I406" s="43"/>
      <c r="J406" s="43"/>
      <c r="K406" s="38"/>
      <c r="L406" s="38"/>
      <c r="M406" s="40"/>
      <c r="N406" s="41" t="s">
        <v>19</v>
      </c>
      <c r="O406" s="42"/>
      <c r="P406" s="43">
        <v>225</v>
      </c>
      <c r="Q406" s="43">
        <v>228</v>
      </c>
      <c r="R406" s="43">
        <v>220</v>
      </c>
      <c r="S406" s="38"/>
      <c r="T406" s="44"/>
      <c r="U406" s="45"/>
    </row>
    <row r="407" spans="1:21" x14ac:dyDescent="0.25">
      <c r="A407" s="33"/>
      <c r="B407" s="40"/>
      <c r="C407" s="13"/>
      <c r="D407" s="40"/>
      <c r="E407" s="46"/>
      <c r="F407" s="47" t="s">
        <v>30</v>
      </c>
      <c r="G407" s="38">
        <v>0</v>
      </c>
      <c r="H407" s="38">
        <v>0</v>
      </c>
      <c r="I407" s="38">
        <v>5</v>
      </c>
      <c r="J407" s="38">
        <v>3</v>
      </c>
      <c r="K407" s="38">
        <f>(G407*$G$7+H407*$H$7+I407*$I$7)/1000</f>
        <v>0</v>
      </c>
      <c r="L407" s="38"/>
      <c r="M407" s="40"/>
      <c r="N407" s="46"/>
      <c r="O407" s="47" t="s">
        <v>42</v>
      </c>
      <c r="P407" s="38">
        <v>20</v>
      </c>
      <c r="Q407" s="38">
        <v>13</v>
      </c>
      <c r="R407" s="38">
        <v>0</v>
      </c>
      <c r="S407" s="38">
        <v>7</v>
      </c>
      <c r="T407" s="44">
        <f t="shared" ref="T407:T418" si="42">(P407*$P$7+Q407*$Q$7+R407*$R$7)/1000</f>
        <v>7.181</v>
      </c>
      <c r="U407" s="45"/>
    </row>
    <row r="408" spans="1:21" x14ac:dyDescent="0.25">
      <c r="A408" s="33"/>
      <c r="B408" s="40"/>
      <c r="C408" s="13"/>
      <c r="D408" s="40"/>
      <c r="E408" s="46"/>
      <c r="F408" s="47" t="s">
        <v>31</v>
      </c>
      <c r="G408" s="38">
        <v>17</v>
      </c>
      <c r="H408" s="38">
        <v>16</v>
      </c>
      <c r="I408" s="38">
        <v>19</v>
      </c>
      <c r="J408" s="38">
        <v>5</v>
      </c>
      <c r="K408" s="38">
        <f t="shared" ref="K408:K418" si="43">(G408*$G$7+H408*$H$7+I408*$I$7)/1000</f>
        <v>0</v>
      </c>
      <c r="L408" s="38"/>
      <c r="M408" s="40"/>
      <c r="N408" s="48"/>
      <c r="O408" s="47" t="s">
        <v>26</v>
      </c>
      <c r="P408" s="38">
        <v>22</v>
      </c>
      <c r="Q408" s="38">
        <v>29</v>
      </c>
      <c r="R408" s="38">
        <v>35</v>
      </c>
      <c r="S408" s="38">
        <v>12</v>
      </c>
      <c r="T408" s="44">
        <f t="shared" si="42"/>
        <v>18.649000000000001</v>
      </c>
      <c r="U408" s="45"/>
    </row>
    <row r="409" spans="1:21" x14ac:dyDescent="0.25">
      <c r="A409" s="33"/>
      <c r="B409" s="40"/>
      <c r="C409" s="13"/>
      <c r="D409" s="40"/>
      <c r="E409" s="46"/>
      <c r="F409" s="47" t="s">
        <v>36</v>
      </c>
      <c r="G409" s="38"/>
      <c r="H409" s="38"/>
      <c r="I409" s="38"/>
      <c r="J409" s="38"/>
      <c r="K409" s="38">
        <f t="shared" si="43"/>
        <v>0</v>
      </c>
      <c r="L409" s="38"/>
      <c r="M409" s="40"/>
      <c r="N409" s="46"/>
      <c r="O409" s="47" t="s">
        <v>20</v>
      </c>
      <c r="P409" s="38">
        <v>10</v>
      </c>
      <c r="Q409" s="38">
        <v>4</v>
      </c>
      <c r="R409" s="38">
        <v>10</v>
      </c>
      <c r="S409" s="38">
        <v>5</v>
      </c>
      <c r="T409" s="44">
        <f t="shared" si="42"/>
        <v>5.2080000000000002</v>
      </c>
      <c r="U409" s="45"/>
    </row>
    <row r="410" spans="1:21" x14ac:dyDescent="0.25">
      <c r="A410" s="33"/>
      <c r="B410" s="40"/>
      <c r="C410" s="13"/>
      <c r="D410" s="40"/>
      <c r="E410" s="46"/>
      <c r="F410" s="47" t="s">
        <v>32</v>
      </c>
      <c r="G410" s="38">
        <v>19</v>
      </c>
      <c r="H410" s="38">
        <v>22</v>
      </c>
      <c r="I410" s="38">
        <v>21</v>
      </c>
      <c r="J410" s="38">
        <v>4</v>
      </c>
      <c r="K410" s="38">
        <f t="shared" si="43"/>
        <v>0</v>
      </c>
      <c r="L410" s="38"/>
      <c r="M410" s="40"/>
      <c r="N410" s="48"/>
      <c r="O410" s="47" t="s">
        <v>21</v>
      </c>
      <c r="P410" s="38">
        <v>13</v>
      </c>
      <c r="Q410" s="38">
        <v>20</v>
      </c>
      <c r="R410" s="38">
        <v>13</v>
      </c>
      <c r="S410" s="38">
        <v>7</v>
      </c>
      <c r="T410" s="44">
        <f t="shared" si="42"/>
        <v>9.9819999999999993</v>
      </c>
      <c r="U410" s="45"/>
    </row>
    <row r="411" spans="1:21" x14ac:dyDescent="0.25">
      <c r="A411" s="33"/>
      <c r="B411" s="40"/>
      <c r="C411" s="13"/>
      <c r="D411" s="40"/>
      <c r="E411" s="46"/>
      <c r="F411" s="47" t="s">
        <v>38</v>
      </c>
      <c r="G411" s="38"/>
      <c r="H411" s="38"/>
      <c r="I411" s="38"/>
      <c r="J411" s="38"/>
      <c r="K411" s="38">
        <f t="shared" si="43"/>
        <v>0</v>
      </c>
      <c r="L411" s="38"/>
      <c r="M411" s="40"/>
      <c r="N411" s="46"/>
      <c r="O411" s="47" t="s">
        <v>22</v>
      </c>
      <c r="P411" s="38"/>
      <c r="Q411" s="38"/>
      <c r="R411" s="38"/>
      <c r="S411" s="38"/>
      <c r="T411" s="44">
        <f t="shared" si="42"/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33</v>
      </c>
      <c r="G412" s="38">
        <v>12</v>
      </c>
      <c r="H412" s="38">
        <v>15</v>
      </c>
      <c r="I412" s="38">
        <v>42</v>
      </c>
      <c r="J412" s="38">
        <v>24</v>
      </c>
      <c r="K412" s="38">
        <f t="shared" si="43"/>
        <v>0</v>
      </c>
      <c r="L412" s="38"/>
      <c r="M412" s="40"/>
      <c r="N412" s="46"/>
      <c r="O412" s="47" t="s">
        <v>22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40</v>
      </c>
      <c r="G413" s="38">
        <v>5</v>
      </c>
      <c r="H413" s="38">
        <v>3</v>
      </c>
      <c r="I413" s="38">
        <v>7</v>
      </c>
      <c r="J413" s="38">
        <v>5</v>
      </c>
      <c r="K413" s="38">
        <f t="shared" si="43"/>
        <v>0</v>
      </c>
      <c r="L413" s="38"/>
      <c r="M413" s="40"/>
      <c r="N413" s="46"/>
      <c r="O413" s="47" t="s">
        <v>22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24</v>
      </c>
      <c r="G414" s="38">
        <v>24</v>
      </c>
      <c r="H414" s="38">
        <v>17</v>
      </c>
      <c r="I414" s="38">
        <v>7</v>
      </c>
      <c r="J414" s="38">
        <v>4</v>
      </c>
      <c r="K414" s="38">
        <f t="shared" si="43"/>
        <v>0</v>
      </c>
      <c r="L414" s="38"/>
      <c r="M414" s="40"/>
      <c r="N414" s="46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22</v>
      </c>
      <c r="G415" s="38"/>
      <c r="H415" s="38"/>
      <c r="I415" s="38"/>
      <c r="J415" s="38"/>
      <c r="K415" s="38">
        <f t="shared" si="43"/>
        <v>0</v>
      </c>
      <c r="L415" s="38"/>
      <c r="M415" s="40"/>
      <c r="N415" s="48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22</v>
      </c>
      <c r="G416" s="38"/>
      <c r="H416" s="38"/>
      <c r="I416" s="38"/>
      <c r="J416" s="38"/>
      <c r="K416" s="38">
        <f t="shared" si="43"/>
        <v>0</v>
      </c>
      <c r="L416" s="38"/>
      <c r="M416" s="40"/>
      <c r="N416" s="48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22</v>
      </c>
      <c r="G417" s="38"/>
      <c r="H417" s="38"/>
      <c r="I417" s="38"/>
      <c r="J417" s="38"/>
      <c r="K417" s="38">
        <f t="shared" si="43"/>
        <v>0</v>
      </c>
      <c r="L417" s="38"/>
      <c r="M417" s="40"/>
      <c r="N417" s="48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22</v>
      </c>
      <c r="G418" s="38"/>
      <c r="H418" s="38"/>
      <c r="I418" s="38"/>
      <c r="J418" s="38"/>
      <c r="K418" s="38">
        <f t="shared" si="43"/>
        <v>0</v>
      </c>
      <c r="L418" s="38"/>
      <c r="M418" s="40"/>
      <c r="N418" s="49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E419" t="s">
        <v>0</v>
      </c>
      <c r="F419" s="1"/>
      <c r="G419" s="1">
        <v>45636</v>
      </c>
    </row>
    <row r="420" spans="1:21" x14ac:dyDescent="0.25">
      <c r="A420" s="2" t="s">
        <v>1</v>
      </c>
      <c r="B420" s="3" t="s">
        <v>2</v>
      </c>
      <c r="C420" s="3" t="s">
        <v>3</v>
      </c>
      <c r="D420" s="4" t="s">
        <v>4</v>
      </c>
      <c r="E420" s="4"/>
      <c r="F420" s="5"/>
      <c r="G420" s="5"/>
      <c r="H420" s="5"/>
      <c r="I420" s="5"/>
      <c r="J420" s="5"/>
      <c r="K420" s="6" t="s">
        <v>5</v>
      </c>
      <c r="L420" s="7"/>
      <c r="M420" s="4" t="s">
        <v>6</v>
      </c>
      <c r="N420" s="4"/>
      <c r="O420" s="5"/>
      <c r="P420" s="5"/>
      <c r="Q420" s="5"/>
      <c r="R420" s="5"/>
      <c r="S420" s="5"/>
      <c r="T420" s="8" t="s">
        <v>7</v>
      </c>
      <c r="U420" s="9" t="s">
        <v>8</v>
      </c>
    </row>
    <row r="421" spans="1:21" ht="25.5" x14ac:dyDescent="0.25">
      <c r="A421" s="2"/>
      <c r="B421" s="3"/>
      <c r="C421" s="3"/>
      <c r="D421" s="10" t="s">
        <v>9</v>
      </c>
      <c r="E421" s="11" t="s">
        <v>10</v>
      </c>
      <c r="F421" s="11" t="s">
        <v>11</v>
      </c>
      <c r="G421" s="12" t="s">
        <v>12</v>
      </c>
      <c r="H421" s="13"/>
      <c r="I421" s="13"/>
      <c r="J421" s="13"/>
      <c r="K421" s="13"/>
      <c r="L421" s="14" t="s">
        <v>13</v>
      </c>
      <c r="M421" s="10" t="s">
        <v>9</v>
      </c>
      <c r="N421" s="15" t="s">
        <v>14</v>
      </c>
      <c r="O421" s="11" t="s">
        <v>11</v>
      </c>
      <c r="P421" s="12" t="s">
        <v>12</v>
      </c>
      <c r="Q421" s="13"/>
      <c r="R421" s="13"/>
      <c r="S421" s="13"/>
      <c r="T421" s="8"/>
      <c r="U421" s="9"/>
    </row>
    <row r="422" spans="1:21" x14ac:dyDescent="0.25">
      <c r="A422" s="2"/>
      <c r="B422" s="3"/>
      <c r="C422" s="3"/>
      <c r="D422" s="10"/>
      <c r="E422" s="11"/>
      <c r="F422" s="11"/>
      <c r="G422" s="16" t="s">
        <v>15</v>
      </c>
      <c r="H422" s="17" t="s">
        <v>16</v>
      </c>
      <c r="I422" s="18" t="s">
        <v>17</v>
      </c>
      <c r="J422" s="19">
        <v>0</v>
      </c>
      <c r="K422" s="13"/>
      <c r="L422" s="20"/>
      <c r="M422" s="10"/>
      <c r="N422" s="15"/>
      <c r="O422" s="11"/>
      <c r="P422" s="16" t="s">
        <v>15</v>
      </c>
      <c r="Q422" s="17" t="s">
        <v>16</v>
      </c>
      <c r="R422" s="18" t="s">
        <v>17</v>
      </c>
      <c r="S422" s="19">
        <v>0</v>
      </c>
      <c r="T422" s="8"/>
      <c r="U422" s="9"/>
    </row>
    <row r="423" spans="1:21" x14ac:dyDescent="0.25">
      <c r="A423" s="21"/>
      <c r="B423" s="22"/>
      <c r="C423" s="23"/>
      <c r="D423" s="24"/>
      <c r="E423" s="25"/>
      <c r="F423" s="25"/>
      <c r="G423" s="26"/>
      <c r="H423" s="27"/>
      <c r="I423" s="28"/>
      <c r="J423" s="29"/>
      <c r="K423" s="30"/>
      <c r="L423" s="30"/>
      <c r="M423" s="24"/>
      <c r="N423" s="25"/>
      <c r="O423" s="25"/>
      <c r="P423" s="26"/>
      <c r="Q423" s="27"/>
      <c r="R423" s="28"/>
      <c r="S423" s="29"/>
      <c r="T423" s="31"/>
      <c r="U423" s="32"/>
    </row>
    <row r="424" spans="1:21" x14ac:dyDescent="0.25">
      <c r="A424" s="33"/>
      <c r="B424" s="33">
        <v>173</v>
      </c>
      <c r="C424" s="34"/>
      <c r="D424" s="35">
        <v>400</v>
      </c>
      <c r="E424" s="36"/>
      <c r="F424" s="37"/>
      <c r="G424" s="38"/>
      <c r="H424" s="38"/>
      <c r="I424" s="38"/>
      <c r="J424" s="38"/>
      <c r="K424" s="38">
        <f>((SUM(H426:H437)*H425)+(SUM(G426:G437)*G425)+(SUM(I426:I437)*I425))/1000</f>
        <v>74.153000000000006</v>
      </c>
      <c r="L424" s="38">
        <f>T424*100/M424</f>
        <v>7.593</v>
      </c>
      <c r="M424" s="35">
        <v>400</v>
      </c>
      <c r="N424" s="36"/>
      <c r="O424" s="37"/>
      <c r="P424" s="38"/>
      <c r="Q424" s="38"/>
      <c r="R424" s="38"/>
      <c r="S424" s="38"/>
      <c r="T424" s="39">
        <f>((SUM(Q426:Q437)*H425)+(SUM(P426:P437)*G425)+(SUM(R426:R437)*I425))/1000</f>
        <v>30.372</v>
      </c>
      <c r="U424" s="39">
        <f>T424*100/M424</f>
        <v>7.593</v>
      </c>
    </row>
    <row r="425" spans="1:21" x14ac:dyDescent="0.25">
      <c r="A425" s="33"/>
      <c r="B425" s="40"/>
      <c r="C425" s="13"/>
      <c r="D425" s="40"/>
      <c r="E425" s="41" t="s">
        <v>19</v>
      </c>
      <c r="F425" s="42"/>
      <c r="G425" s="43">
        <v>223</v>
      </c>
      <c r="H425" s="43">
        <v>224</v>
      </c>
      <c r="I425" s="43">
        <v>223</v>
      </c>
      <c r="J425" s="43"/>
      <c r="K425" s="38"/>
      <c r="L425" s="38"/>
      <c r="M425" s="40"/>
      <c r="N425" s="41" t="s">
        <v>19</v>
      </c>
      <c r="O425" s="42"/>
      <c r="P425" s="43"/>
      <c r="Q425" s="43"/>
      <c r="R425" s="43"/>
      <c r="S425" s="38"/>
      <c r="T425" s="44"/>
      <c r="U425" s="45"/>
    </row>
    <row r="426" spans="1:21" x14ac:dyDescent="0.25">
      <c r="A426" s="33"/>
      <c r="B426" s="40"/>
      <c r="C426" s="13"/>
      <c r="D426" s="40"/>
      <c r="E426" s="46"/>
      <c r="F426" s="47" t="s">
        <v>30</v>
      </c>
      <c r="G426" s="38">
        <v>6</v>
      </c>
      <c r="H426" s="38">
        <v>15</v>
      </c>
      <c r="I426" s="38">
        <v>9</v>
      </c>
      <c r="J426" s="38">
        <v>4</v>
      </c>
      <c r="K426" s="38">
        <f>(G426*$G$7+H426*$H$7+I426*$I$7)/1000</f>
        <v>0</v>
      </c>
      <c r="L426" s="38"/>
      <c r="M426" s="40"/>
      <c r="N426" s="46"/>
      <c r="O426" s="47" t="s">
        <v>42</v>
      </c>
      <c r="P426" s="38">
        <v>27</v>
      </c>
      <c r="Q426" s="38">
        <v>26</v>
      </c>
      <c r="R426" s="38">
        <v>9</v>
      </c>
      <c r="S426" s="38">
        <v>14</v>
      </c>
      <c r="T426" s="44">
        <f t="shared" ref="T426:T437" si="44">(P426*$P$7+Q426*$Q$7+R426*$R$7)/1000</f>
        <v>13.472</v>
      </c>
      <c r="U426" s="45"/>
    </row>
    <row r="427" spans="1:21" x14ac:dyDescent="0.25">
      <c r="A427" s="33"/>
      <c r="B427" s="40"/>
      <c r="C427" s="13"/>
      <c r="D427" s="40"/>
      <c r="E427" s="46"/>
      <c r="F427" s="47" t="s">
        <v>31</v>
      </c>
      <c r="G427" s="38">
        <v>21</v>
      </c>
      <c r="H427" s="38">
        <v>13</v>
      </c>
      <c r="I427" s="38">
        <v>23</v>
      </c>
      <c r="J427" s="38">
        <v>8</v>
      </c>
      <c r="K427" s="38">
        <f t="shared" ref="K427:K437" si="45">(G427*$G$7+H427*$H$7+I427*$I$7)/1000</f>
        <v>0</v>
      </c>
      <c r="L427" s="38"/>
      <c r="M427" s="40"/>
      <c r="N427" s="48"/>
      <c r="O427" s="47" t="s">
        <v>26</v>
      </c>
      <c r="P427" s="38">
        <v>5</v>
      </c>
      <c r="Q427" s="38">
        <v>5</v>
      </c>
      <c r="R427" s="38">
        <v>6</v>
      </c>
      <c r="S427" s="38">
        <v>2</v>
      </c>
      <c r="T427" s="44">
        <f t="shared" si="44"/>
        <v>3.4710000000000001</v>
      </c>
      <c r="U427" s="45"/>
    </row>
    <row r="428" spans="1:21" x14ac:dyDescent="0.25">
      <c r="A428" s="33"/>
      <c r="B428" s="40"/>
      <c r="C428" s="13"/>
      <c r="D428" s="40"/>
      <c r="E428" s="46"/>
      <c r="F428" s="47" t="s">
        <v>36</v>
      </c>
      <c r="G428" s="38">
        <v>30</v>
      </c>
      <c r="H428" s="38">
        <v>27</v>
      </c>
      <c r="I428" s="38">
        <v>24</v>
      </c>
      <c r="J428" s="38">
        <v>8</v>
      </c>
      <c r="K428" s="38">
        <f t="shared" si="45"/>
        <v>0</v>
      </c>
      <c r="L428" s="38"/>
      <c r="M428" s="40"/>
      <c r="N428" s="46"/>
      <c r="O428" s="47" t="s">
        <v>20</v>
      </c>
      <c r="P428" s="38">
        <v>5</v>
      </c>
      <c r="Q428" s="38">
        <v>5</v>
      </c>
      <c r="R428" s="38">
        <v>23</v>
      </c>
      <c r="S428" s="38">
        <v>15</v>
      </c>
      <c r="T428" s="44">
        <f t="shared" si="44"/>
        <v>7.1429999999999998</v>
      </c>
      <c r="U428" s="45"/>
    </row>
    <row r="429" spans="1:21" x14ac:dyDescent="0.25">
      <c r="A429" s="33"/>
      <c r="B429" s="40"/>
      <c r="C429" s="13"/>
      <c r="D429" s="40"/>
      <c r="E429" s="46"/>
      <c r="F429" s="47" t="s">
        <v>32</v>
      </c>
      <c r="G429" s="38">
        <v>5</v>
      </c>
      <c r="H429" s="38">
        <v>16</v>
      </c>
      <c r="I429" s="38">
        <v>10</v>
      </c>
      <c r="J429" s="38">
        <v>14</v>
      </c>
      <c r="K429" s="38">
        <f t="shared" si="45"/>
        <v>0</v>
      </c>
      <c r="L429" s="38"/>
      <c r="M429" s="40"/>
      <c r="N429" s="48"/>
      <c r="O429" s="47" t="s">
        <v>21</v>
      </c>
      <c r="P429" s="38">
        <v>8</v>
      </c>
      <c r="Q429" s="38">
        <v>8</v>
      </c>
      <c r="R429" s="38">
        <v>9</v>
      </c>
      <c r="S429" s="38">
        <v>2</v>
      </c>
      <c r="T429" s="44">
        <f t="shared" si="44"/>
        <v>5.4240000000000004</v>
      </c>
      <c r="U429" s="45"/>
    </row>
    <row r="430" spans="1:21" x14ac:dyDescent="0.25">
      <c r="A430" s="33"/>
      <c r="B430" s="40"/>
      <c r="C430" s="13"/>
      <c r="D430" s="40"/>
      <c r="E430" s="46"/>
      <c r="F430" s="47" t="s">
        <v>38</v>
      </c>
      <c r="G430" s="38">
        <v>4</v>
      </c>
      <c r="H430" s="38">
        <v>6</v>
      </c>
      <c r="I430" s="38">
        <v>2</v>
      </c>
      <c r="J430" s="38">
        <v>2</v>
      </c>
      <c r="K430" s="38">
        <f t="shared" si="45"/>
        <v>0</v>
      </c>
      <c r="L430" s="38"/>
      <c r="M430" s="40"/>
      <c r="N430" s="46"/>
      <c r="O430" s="47" t="s">
        <v>22</v>
      </c>
      <c r="P430" s="38"/>
      <c r="Q430" s="38"/>
      <c r="R430" s="38"/>
      <c r="S430" s="38"/>
      <c r="T430" s="44">
        <f t="shared" si="44"/>
        <v>0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33</v>
      </c>
      <c r="G431" s="38">
        <v>18</v>
      </c>
      <c r="H431" s="38">
        <v>13</v>
      </c>
      <c r="I431" s="38">
        <v>16</v>
      </c>
      <c r="J431" s="38">
        <v>9</v>
      </c>
      <c r="K431" s="38">
        <f t="shared" si="45"/>
        <v>0</v>
      </c>
      <c r="L431" s="38"/>
      <c r="M431" s="40"/>
      <c r="N431" s="46"/>
      <c r="O431" s="47" t="s">
        <v>22</v>
      </c>
      <c r="P431" s="38"/>
      <c r="Q431" s="38"/>
      <c r="R431" s="38"/>
      <c r="S431" s="38"/>
      <c r="T431" s="44">
        <f t="shared" si="44"/>
        <v>0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40</v>
      </c>
      <c r="G432" s="38">
        <v>5</v>
      </c>
      <c r="H432" s="38">
        <v>6</v>
      </c>
      <c r="I432" s="38">
        <v>7</v>
      </c>
      <c r="J432" s="38">
        <v>4</v>
      </c>
      <c r="K432" s="38">
        <f t="shared" si="45"/>
        <v>0</v>
      </c>
      <c r="L432" s="38"/>
      <c r="M432" s="40"/>
      <c r="N432" s="46"/>
      <c r="O432" s="47" t="s">
        <v>22</v>
      </c>
      <c r="P432" s="38"/>
      <c r="Q432" s="38"/>
      <c r="R432" s="38"/>
      <c r="S432" s="38"/>
      <c r="T432" s="44">
        <f t="shared" si="44"/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24</v>
      </c>
      <c r="G433" s="38">
        <v>15</v>
      </c>
      <c r="H433" s="38">
        <v>21</v>
      </c>
      <c r="I433" s="38">
        <v>20</v>
      </c>
      <c r="J433" s="38">
        <v>7</v>
      </c>
      <c r="K433" s="38">
        <f t="shared" si="45"/>
        <v>0</v>
      </c>
      <c r="L433" s="38"/>
      <c r="M433" s="40"/>
      <c r="N433" s="46"/>
      <c r="O433" s="47" t="s">
        <v>22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8"/>
      <c r="O434" s="47" t="s">
        <v>22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8"/>
      <c r="O435" s="47" t="s">
        <v>22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8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9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  <row r="438" spans="1:21" x14ac:dyDescent="0.25">
      <c r="E438" t="s">
        <v>0</v>
      </c>
      <c r="F438" s="1"/>
      <c r="G438" s="1">
        <v>44881</v>
      </c>
    </row>
    <row r="439" spans="1:21" x14ac:dyDescent="0.25">
      <c r="A439" s="2" t="s">
        <v>1</v>
      </c>
      <c r="B439" s="3" t="s">
        <v>2</v>
      </c>
      <c r="C439" s="3" t="s">
        <v>3</v>
      </c>
      <c r="D439" s="4" t="s">
        <v>4</v>
      </c>
      <c r="E439" s="4"/>
      <c r="F439" s="5"/>
      <c r="G439" s="5"/>
      <c r="H439" s="5"/>
      <c r="I439" s="5"/>
      <c r="J439" s="5"/>
      <c r="K439" s="6" t="s">
        <v>5</v>
      </c>
      <c r="L439" s="7"/>
      <c r="M439" s="4" t="s">
        <v>6</v>
      </c>
      <c r="N439" s="4"/>
      <c r="O439" s="5"/>
      <c r="P439" s="5"/>
      <c r="Q439" s="5"/>
      <c r="R439" s="5"/>
      <c r="S439" s="5"/>
      <c r="T439" s="8" t="s">
        <v>7</v>
      </c>
      <c r="U439" s="9" t="s">
        <v>8</v>
      </c>
    </row>
    <row r="440" spans="1:21" ht="25.5" x14ac:dyDescent="0.25">
      <c r="A440" s="2"/>
      <c r="B440" s="3"/>
      <c r="C440" s="3"/>
      <c r="D440" s="10" t="s">
        <v>9</v>
      </c>
      <c r="E440" s="11" t="s">
        <v>10</v>
      </c>
      <c r="F440" s="11" t="s">
        <v>11</v>
      </c>
      <c r="G440" s="12" t="s">
        <v>12</v>
      </c>
      <c r="H440" s="13"/>
      <c r="I440" s="13"/>
      <c r="J440" s="13"/>
      <c r="K440" s="13"/>
      <c r="L440" s="14" t="s">
        <v>13</v>
      </c>
      <c r="M440" s="10" t="s">
        <v>9</v>
      </c>
      <c r="N440" s="15" t="s">
        <v>14</v>
      </c>
      <c r="O440" s="11" t="s">
        <v>11</v>
      </c>
      <c r="P440" s="12" t="s">
        <v>12</v>
      </c>
      <c r="Q440" s="13"/>
      <c r="R440" s="13"/>
      <c r="S440" s="13"/>
      <c r="T440" s="8"/>
      <c r="U440" s="9"/>
    </row>
    <row r="441" spans="1:21" x14ac:dyDescent="0.25">
      <c r="A441" s="2"/>
      <c r="B441" s="3"/>
      <c r="C441" s="3"/>
      <c r="D441" s="10"/>
      <c r="E441" s="11"/>
      <c r="F441" s="11"/>
      <c r="G441" s="16" t="s">
        <v>15</v>
      </c>
      <c r="H441" s="17" t="s">
        <v>16</v>
      </c>
      <c r="I441" s="18" t="s">
        <v>17</v>
      </c>
      <c r="J441" s="19">
        <v>0</v>
      </c>
      <c r="K441" s="13"/>
      <c r="L441" s="20"/>
      <c r="M441" s="10"/>
      <c r="N441" s="15"/>
      <c r="O441" s="11"/>
      <c r="P441" s="16" t="s">
        <v>15</v>
      </c>
      <c r="Q441" s="17" t="s">
        <v>16</v>
      </c>
      <c r="R441" s="18" t="s">
        <v>17</v>
      </c>
      <c r="S441" s="19">
        <v>0</v>
      </c>
      <c r="T441" s="8"/>
      <c r="U441" s="9"/>
    </row>
    <row r="442" spans="1:21" x14ac:dyDescent="0.25">
      <c r="A442" s="21"/>
      <c r="B442" s="22"/>
      <c r="C442" s="23"/>
      <c r="D442" s="24"/>
      <c r="E442" s="25"/>
      <c r="F442" s="25"/>
      <c r="G442" s="26"/>
      <c r="H442" s="27"/>
      <c r="I442" s="28"/>
      <c r="J442" s="29"/>
      <c r="K442" s="30"/>
      <c r="L442" s="30"/>
      <c r="M442" s="24"/>
      <c r="N442" s="25"/>
      <c r="O442" s="25"/>
      <c r="P442" s="26"/>
      <c r="Q442" s="27"/>
      <c r="R442" s="28"/>
      <c r="S442" s="29"/>
      <c r="T442" s="31"/>
      <c r="U442" s="32"/>
    </row>
    <row r="443" spans="1:21" x14ac:dyDescent="0.25">
      <c r="A443" s="33"/>
      <c r="B443" s="33">
        <v>174</v>
      </c>
      <c r="C443" s="34"/>
      <c r="D443" s="35">
        <v>160</v>
      </c>
      <c r="E443" s="36"/>
      <c r="F443" s="37"/>
      <c r="G443" s="38"/>
      <c r="H443" s="38"/>
      <c r="I443" s="38"/>
      <c r="J443" s="38"/>
      <c r="K443" s="38">
        <f>((SUM(H445:H456)*H444)+(SUM(G445:G456)*G444)+(SUM(I445:I456)*I444))/1000</f>
        <v>0</v>
      </c>
      <c r="L443" s="38">
        <f>T443*100/M443</f>
        <v>0</v>
      </c>
      <c r="M443" s="35">
        <v>160</v>
      </c>
      <c r="N443" s="36"/>
      <c r="O443" s="37"/>
      <c r="P443" s="38"/>
      <c r="Q443" s="38"/>
      <c r="R443" s="38"/>
      <c r="S443" s="38"/>
      <c r="T443" s="39">
        <f>((SUM(Q445:Q456)*H444)+(SUM(P445:P456)*G444)+(SUM(R445:R456)*I444))/1000</f>
        <v>0</v>
      </c>
      <c r="U443" s="39">
        <f>T443*100/M443</f>
        <v>0</v>
      </c>
    </row>
    <row r="444" spans="1:21" x14ac:dyDescent="0.25">
      <c r="A444" s="33"/>
      <c r="B444" s="40"/>
      <c r="C444" s="13"/>
      <c r="D444" s="40"/>
      <c r="E444" s="41" t="s">
        <v>19</v>
      </c>
      <c r="F444" s="42"/>
      <c r="G444" s="43"/>
      <c r="H444" s="43"/>
      <c r="I444" s="43"/>
      <c r="J444" s="43"/>
      <c r="K444" s="38"/>
      <c r="L444" s="38"/>
      <c r="M444" s="40"/>
      <c r="N444" s="41" t="s">
        <v>19</v>
      </c>
      <c r="O444" s="42"/>
      <c r="P444" s="43"/>
      <c r="Q444" s="43"/>
      <c r="R444" s="43"/>
      <c r="S444" s="38"/>
      <c r="T444" s="44"/>
      <c r="U444" s="45"/>
    </row>
    <row r="445" spans="1:21" x14ac:dyDescent="0.25">
      <c r="A445" s="33"/>
      <c r="B445" s="40"/>
      <c r="C445" s="13"/>
      <c r="D445" s="40"/>
      <c r="E445" s="46"/>
      <c r="F445" s="47" t="s">
        <v>30</v>
      </c>
      <c r="G445" s="38"/>
      <c r="H445" s="38"/>
      <c r="I445" s="38"/>
      <c r="J445" s="38"/>
      <c r="K445" s="38">
        <f>(G445*$G$7+H445*$H$7+I445*$I$7)/1000</f>
        <v>0</v>
      </c>
      <c r="L445" s="38"/>
      <c r="M445" s="40"/>
      <c r="N445" s="46"/>
      <c r="O445" s="47" t="s">
        <v>42</v>
      </c>
      <c r="P445" s="38"/>
      <c r="Q445" s="38"/>
      <c r="R445" s="38"/>
      <c r="S445" s="38"/>
      <c r="T445" s="44">
        <f t="shared" ref="T445:T456" si="46">(P445*$P$7+Q445*$Q$7+R445*$R$7)/1000</f>
        <v>0</v>
      </c>
      <c r="U445" s="45"/>
    </row>
    <row r="446" spans="1:21" x14ac:dyDescent="0.25">
      <c r="A446" s="33"/>
      <c r="B446" s="40"/>
      <c r="C446" s="13"/>
      <c r="D446" s="40"/>
      <c r="E446" s="46"/>
      <c r="F446" s="47" t="s">
        <v>31</v>
      </c>
      <c r="G446" s="38"/>
      <c r="H446" s="38"/>
      <c r="I446" s="38"/>
      <c r="J446" s="38"/>
      <c r="K446" s="38">
        <f t="shared" ref="K446:K456" si="47">(G446*$G$7+H446*$H$7+I446*$I$7)/1000</f>
        <v>0</v>
      </c>
      <c r="L446" s="38"/>
      <c r="M446" s="40"/>
      <c r="N446" s="48"/>
      <c r="O446" s="47" t="s">
        <v>26</v>
      </c>
      <c r="P446" s="38"/>
      <c r="Q446" s="38"/>
      <c r="R446" s="38"/>
      <c r="S446" s="38"/>
      <c r="T446" s="44">
        <f t="shared" si="46"/>
        <v>0</v>
      </c>
      <c r="U446" s="45"/>
    </row>
    <row r="447" spans="1:21" x14ac:dyDescent="0.25">
      <c r="A447" s="33"/>
      <c r="B447" s="40"/>
      <c r="C447" s="13"/>
      <c r="D447" s="40"/>
      <c r="E447" s="46"/>
      <c r="F447" s="47" t="s">
        <v>36</v>
      </c>
      <c r="G447" s="38"/>
      <c r="H447" s="38"/>
      <c r="I447" s="38"/>
      <c r="J447" s="38"/>
      <c r="K447" s="38">
        <f t="shared" si="47"/>
        <v>0</v>
      </c>
      <c r="L447" s="38"/>
      <c r="M447" s="40"/>
      <c r="N447" s="46"/>
      <c r="O447" s="47" t="s">
        <v>20</v>
      </c>
      <c r="P447" s="38"/>
      <c r="Q447" s="38"/>
      <c r="R447" s="38"/>
      <c r="S447" s="38"/>
      <c r="T447" s="44">
        <f t="shared" si="46"/>
        <v>0</v>
      </c>
      <c r="U447" s="45"/>
    </row>
    <row r="448" spans="1:21" x14ac:dyDescent="0.25">
      <c r="A448" s="33"/>
      <c r="B448" s="40"/>
      <c r="C448" s="13"/>
      <c r="D448" s="40"/>
      <c r="E448" s="46"/>
      <c r="F448" s="47" t="s">
        <v>32</v>
      </c>
      <c r="G448" s="38"/>
      <c r="H448" s="38"/>
      <c r="I448" s="38"/>
      <c r="J448" s="38"/>
      <c r="K448" s="38">
        <f t="shared" si="47"/>
        <v>0</v>
      </c>
      <c r="L448" s="38"/>
      <c r="M448" s="40"/>
      <c r="N448" s="48"/>
      <c r="O448" s="47" t="s">
        <v>21</v>
      </c>
      <c r="P448" s="38"/>
      <c r="Q448" s="38"/>
      <c r="R448" s="38"/>
      <c r="S448" s="38"/>
      <c r="T448" s="44">
        <f t="shared" si="46"/>
        <v>0</v>
      </c>
      <c r="U448" s="45"/>
    </row>
    <row r="449" spans="1:21" x14ac:dyDescent="0.25">
      <c r="A449" s="33"/>
      <c r="B449" s="40"/>
      <c r="C449" s="13"/>
      <c r="D449" s="40"/>
      <c r="E449" s="46"/>
      <c r="F449" s="47" t="s">
        <v>22</v>
      </c>
      <c r="G449" s="38"/>
      <c r="H449" s="38"/>
      <c r="I449" s="38"/>
      <c r="J449" s="38"/>
      <c r="K449" s="38">
        <f t="shared" si="47"/>
        <v>0</v>
      </c>
      <c r="L449" s="38"/>
      <c r="M449" s="40"/>
      <c r="N449" s="46"/>
      <c r="O449" s="47" t="s">
        <v>22</v>
      </c>
      <c r="P449" s="38"/>
      <c r="Q449" s="38"/>
      <c r="R449" s="38"/>
      <c r="S449" s="38"/>
      <c r="T449" s="44">
        <f t="shared" si="46"/>
        <v>0</v>
      </c>
      <c r="U449" s="45"/>
    </row>
    <row r="450" spans="1:21" x14ac:dyDescent="0.25">
      <c r="A450" s="33"/>
      <c r="B450" s="40"/>
      <c r="C450" s="13"/>
      <c r="D450" s="40"/>
      <c r="E450" s="46"/>
      <c r="F450" s="47" t="s">
        <v>22</v>
      </c>
      <c r="G450" s="38"/>
      <c r="H450" s="38"/>
      <c r="I450" s="38"/>
      <c r="J450" s="38"/>
      <c r="K450" s="38">
        <f t="shared" si="47"/>
        <v>0</v>
      </c>
      <c r="L450" s="38"/>
      <c r="M450" s="40"/>
      <c r="N450" s="46"/>
      <c r="O450" s="47" t="s">
        <v>22</v>
      </c>
      <c r="P450" s="38"/>
      <c r="Q450" s="38"/>
      <c r="R450" s="38"/>
      <c r="S450" s="38"/>
      <c r="T450" s="44">
        <f t="shared" si="46"/>
        <v>0</v>
      </c>
      <c r="U450" s="45"/>
    </row>
    <row r="451" spans="1:21" x14ac:dyDescent="0.25">
      <c r="A451" s="33"/>
      <c r="B451" s="40"/>
      <c r="C451" s="13"/>
      <c r="D451" s="40"/>
      <c r="E451" s="46"/>
      <c r="F451" s="47" t="s">
        <v>22</v>
      </c>
      <c r="G451" s="38"/>
      <c r="H451" s="38"/>
      <c r="I451" s="38"/>
      <c r="J451" s="38"/>
      <c r="K451" s="38">
        <f t="shared" si="47"/>
        <v>0</v>
      </c>
      <c r="L451" s="38"/>
      <c r="M451" s="40"/>
      <c r="N451" s="46"/>
      <c r="O451" s="47" t="s">
        <v>22</v>
      </c>
      <c r="P451" s="38"/>
      <c r="Q451" s="38"/>
      <c r="R451" s="38"/>
      <c r="S451" s="38"/>
      <c r="T451" s="44">
        <f t="shared" si="46"/>
        <v>0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22</v>
      </c>
      <c r="G452" s="38"/>
      <c r="H452" s="38"/>
      <c r="I452" s="38"/>
      <c r="J452" s="38"/>
      <c r="K452" s="38">
        <f t="shared" si="47"/>
        <v>0</v>
      </c>
      <c r="L452" s="38"/>
      <c r="M452" s="40"/>
      <c r="N452" s="46"/>
      <c r="O452" s="47" t="s">
        <v>22</v>
      </c>
      <c r="P452" s="38"/>
      <c r="Q452" s="38"/>
      <c r="R452" s="38"/>
      <c r="S452" s="38"/>
      <c r="T452" s="44">
        <f t="shared" si="46"/>
        <v>0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22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8"/>
      <c r="O453" s="47" t="s">
        <v>22</v>
      </c>
      <c r="P453" s="38"/>
      <c r="Q453" s="38"/>
      <c r="R453" s="38"/>
      <c r="S453" s="38"/>
      <c r="T453" s="44">
        <f t="shared" si="46"/>
        <v>0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22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8"/>
      <c r="O454" s="47" t="s">
        <v>22</v>
      </c>
      <c r="P454" s="38"/>
      <c r="Q454" s="38"/>
      <c r="R454" s="38"/>
      <c r="S454" s="38"/>
      <c r="T454" s="44">
        <f t="shared" si="46"/>
        <v>0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22</v>
      </c>
      <c r="G455" s="38"/>
      <c r="H455" s="38"/>
      <c r="I455" s="38"/>
      <c r="J455" s="38"/>
      <c r="K455" s="38">
        <f t="shared" si="47"/>
        <v>0</v>
      </c>
      <c r="L455" s="38"/>
      <c r="M455" s="40"/>
      <c r="N455" s="48"/>
      <c r="O455" s="47" t="s">
        <v>22</v>
      </c>
      <c r="P455" s="38"/>
      <c r="Q455" s="38"/>
      <c r="R455" s="38"/>
      <c r="S455" s="38"/>
      <c r="T455" s="44">
        <f t="shared" si="46"/>
        <v>0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22</v>
      </c>
      <c r="G456" s="38"/>
      <c r="H456" s="38"/>
      <c r="I456" s="38"/>
      <c r="J456" s="38"/>
      <c r="K456" s="38">
        <f t="shared" si="47"/>
        <v>0</v>
      </c>
      <c r="L456" s="38"/>
      <c r="M456" s="40"/>
      <c r="N456" s="49"/>
      <c r="O456" s="47" t="s">
        <v>22</v>
      </c>
      <c r="P456" s="38"/>
      <c r="Q456" s="38"/>
      <c r="R456" s="38"/>
      <c r="S456" s="38"/>
      <c r="T456" s="44">
        <f t="shared" si="46"/>
        <v>0</v>
      </c>
      <c r="U456" s="45"/>
    </row>
    <row r="457" spans="1:21" x14ac:dyDescent="0.25">
      <c r="E457" t="s">
        <v>0</v>
      </c>
      <c r="F457" s="1"/>
    </row>
    <row r="458" spans="1:21" x14ac:dyDescent="0.25">
      <c r="A458" s="2" t="s">
        <v>1</v>
      </c>
      <c r="B458" s="3" t="s">
        <v>2</v>
      </c>
      <c r="C458" s="3" t="s">
        <v>3</v>
      </c>
      <c r="D458" s="4" t="s">
        <v>4</v>
      </c>
      <c r="E458" s="4"/>
      <c r="F458" s="5"/>
      <c r="G458" s="5"/>
      <c r="H458" s="5"/>
      <c r="I458" s="5"/>
      <c r="J458" s="5"/>
      <c r="K458" s="6" t="s">
        <v>5</v>
      </c>
      <c r="L458" s="7"/>
      <c r="M458" s="4" t="s">
        <v>6</v>
      </c>
      <c r="N458" s="4"/>
      <c r="O458" s="5"/>
      <c r="P458" s="5"/>
      <c r="Q458" s="5"/>
      <c r="R458" s="5"/>
      <c r="S458" s="5"/>
      <c r="T458" s="8" t="s">
        <v>7</v>
      </c>
      <c r="U458" s="9" t="s">
        <v>8</v>
      </c>
    </row>
    <row r="459" spans="1:21" ht="25.5" x14ac:dyDescent="0.25">
      <c r="A459" s="2"/>
      <c r="B459" s="3"/>
      <c r="C459" s="3"/>
      <c r="D459" s="10" t="s">
        <v>9</v>
      </c>
      <c r="E459" s="11" t="s">
        <v>10</v>
      </c>
      <c r="F459" s="11" t="s">
        <v>11</v>
      </c>
      <c r="G459" s="12" t="s">
        <v>12</v>
      </c>
      <c r="H459" s="13"/>
      <c r="I459" s="13"/>
      <c r="J459" s="13"/>
      <c r="K459" s="13"/>
      <c r="L459" s="14" t="s">
        <v>13</v>
      </c>
      <c r="M459" s="10" t="s">
        <v>9</v>
      </c>
      <c r="N459" s="15" t="s">
        <v>14</v>
      </c>
      <c r="O459" s="11" t="s">
        <v>11</v>
      </c>
      <c r="P459" s="12" t="s">
        <v>12</v>
      </c>
      <c r="Q459" s="13"/>
      <c r="R459" s="13"/>
      <c r="S459" s="13"/>
      <c r="T459" s="8"/>
      <c r="U459" s="9"/>
    </row>
    <row r="460" spans="1:21" x14ac:dyDescent="0.25">
      <c r="A460" s="2"/>
      <c r="B460" s="3"/>
      <c r="C460" s="3"/>
      <c r="D460" s="10"/>
      <c r="E460" s="11"/>
      <c r="F460" s="11"/>
      <c r="G460" s="16" t="s">
        <v>15</v>
      </c>
      <c r="H460" s="17" t="s">
        <v>16</v>
      </c>
      <c r="I460" s="18" t="s">
        <v>17</v>
      </c>
      <c r="J460" s="19">
        <v>0</v>
      </c>
      <c r="K460" s="13"/>
      <c r="L460" s="20"/>
      <c r="M460" s="10"/>
      <c r="N460" s="15"/>
      <c r="O460" s="11"/>
      <c r="P460" s="16" t="s">
        <v>15</v>
      </c>
      <c r="Q460" s="17" t="s">
        <v>16</v>
      </c>
      <c r="R460" s="18" t="s">
        <v>17</v>
      </c>
      <c r="S460" s="19">
        <v>0</v>
      </c>
      <c r="T460" s="8"/>
      <c r="U460" s="9"/>
    </row>
    <row r="461" spans="1:21" x14ac:dyDescent="0.25">
      <c r="A461" s="21"/>
      <c r="B461" s="22"/>
      <c r="C461" s="23"/>
      <c r="D461" s="24"/>
      <c r="E461" s="25"/>
      <c r="F461" s="25"/>
      <c r="G461" s="26"/>
      <c r="H461" s="27"/>
      <c r="I461" s="28"/>
      <c r="J461" s="29"/>
      <c r="K461" s="30"/>
      <c r="L461" s="30"/>
      <c r="M461" s="24"/>
      <c r="N461" s="25"/>
      <c r="O461" s="25"/>
      <c r="P461" s="26"/>
      <c r="Q461" s="27"/>
      <c r="R461" s="28"/>
      <c r="S461" s="29"/>
      <c r="T461" s="31"/>
      <c r="U461" s="32"/>
    </row>
    <row r="462" spans="1:21" x14ac:dyDescent="0.25">
      <c r="A462" s="33"/>
      <c r="B462" s="33">
        <v>175</v>
      </c>
      <c r="C462" s="34"/>
      <c r="D462" s="35">
        <v>180</v>
      </c>
      <c r="E462" s="36"/>
      <c r="F462" s="37"/>
      <c r="G462" s="38"/>
      <c r="H462" s="38"/>
      <c r="I462" s="38"/>
      <c r="J462" s="38"/>
      <c r="K462" s="38">
        <f>((SUM(H464:H475)*H463)+(SUM(G464:G475)*G463)+(SUM(I464:I475)*I463))/1000</f>
        <v>0</v>
      </c>
      <c r="L462" s="38">
        <f>T462*100/M462</f>
        <v>0</v>
      </c>
      <c r="M462" s="35">
        <v>400</v>
      </c>
      <c r="N462" s="36"/>
      <c r="O462" s="37"/>
      <c r="P462" s="38"/>
      <c r="Q462" s="38"/>
      <c r="R462" s="38"/>
      <c r="S462" s="38"/>
      <c r="T462" s="39">
        <f>((SUM(Q464:Q475)*Q463)+(SUM(P464:P475)*P463)+(SUM(R464:R475)*R463))/1000</f>
        <v>0</v>
      </c>
      <c r="U462" s="39">
        <f>T462*100/M462</f>
        <v>0</v>
      </c>
    </row>
    <row r="463" spans="1:21" x14ac:dyDescent="0.25">
      <c r="A463" s="33"/>
      <c r="B463" s="40"/>
      <c r="C463" s="13"/>
      <c r="D463" s="40"/>
      <c r="E463" s="41" t="s">
        <v>19</v>
      </c>
      <c r="F463" s="42"/>
      <c r="G463" s="43"/>
      <c r="H463" s="43"/>
      <c r="I463" s="43"/>
      <c r="J463" s="43"/>
      <c r="K463" s="38"/>
      <c r="L463" s="38"/>
      <c r="M463" s="40"/>
      <c r="N463" s="41" t="s">
        <v>19</v>
      </c>
      <c r="O463" s="42"/>
      <c r="P463" s="43"/>
      <c r="Q463" s="43"/>
      <c r="R463" s="43"/>
      <c r="S463" s="38"/>
      <c r="T463" s="44"/>
      <c r="U463" s="45"/>
    </row>
    <row r="464" spans="1:21" x14ac:dyDescent="0.25">
      <c r="A464" s="33"/>
      <c r="B464" s="40"/>
      <c r="C464" s="13"/>
      <c r="D464" s="40"/>
      <c r="E464" s="46"/>
      <c r="F464" s="47" t="s">
        <v>22</v>
      </c>
      <c r="G464" s="38"/>
      <c r="H464" s="38"/>
      <c r="I464" s="38"/>
      <c r="J464" s="38"/>
      <c r="K464" s="38">
        <f>(G464*$G$7+H464*$H$7+I464*$I$7)/1000</f>
        <v>0</v>
      </c>
      <c r="L464" s="38"/>
      <c r="M464" s="40"/>
      <c r="N464" s="46"/>
      <c r="O464" s="47" t="s">
        <v>22</v>
      </c>
      <c r="P464" s="38"/>
      <c r="Q464" s="38"/>
      <c r="R464" s="38"/>
      <c r="S464" s="38"/>
      <c r="T464" s="44">
        <f t="shared" ref="T464:T475" si="48">(P464*$P$7+Q464*$Q$7+R464*$R$7)/1000</f>
        <v>0</v>
      </c>
      <c r="U464" s="45"/>
    </row>
    <row r="465" spans="1:21" x14ac:dyDescent="0.25">
      <c r="A465" s="33"/>
      <c r="B465" s="40"/>
      <c r="C465" s="13"/>
      <c r="D465" s="40"/>
      <c r="E465" s="46"/>
      <c r="F465" s="47" t="s">
        <v>22</v>
      </c>
      <c r="G465" s="38"/>
      <c r="H465" s="38"/>
      <c r="I465" s="38"/>
      <c r="J465" s="38"/>
      <c r="K465" s="38">
        <f t="shared" ref="K465:K475" si="49">(G465*$G$7+H465*$H$7+I465*$I$7)/1000</f>
        <v>0</v>
      </c>
      <c r="L465" s="38"/>
      <c r="M465" s="40"/>
      <c r="N465" s="48"/>
      <c r="O465" s="47" t="s">
        <v>22</v>
      </c>
      <c r="P465" s="38"/>
      <c r="Q465" s="38"/>
      <c r="R465" s="38"/>
      <c r="S465" s="38"/>
      <c r="T465" s="44">
        <f t="shared" si="48"/>
        <v>0</v>
      </c>
      <c r="U465" s="45"/>
    </row>
    <row r="466" spans="1:21" x14ac:dyDescent="0.25">
      <c r="A466" s="33"/>
      <c r="B466" s="40"/>
      <c r="C466" s="13"/>
      <c r="D466" s="40"/>
      <c r="E466" s="46"/>
      <c r="F466" s="47" t="s">
        <v>22</v>
      </c>
      <c r="G466" s="38"/>
      <c r="H466" s="38"/>
      <c r="I466" s="38"/>
      <c r="J466" s="38"/>
      <c r="K466" s="38">
        <f t="shared" si="49"/>
        <v>0</v>
      </c>
      <c r="L466" s="38"/>
      <c r="M466" s="40"/>
      <c r="N466" s="46"/>
      <c r="O466" s="47" t="s">
        <v>22</v>
      </c>
      <c r="P466" s="38"/>
      <c r="Q466" s="38"/>
      <c r="R466" s="38"/>
      <c r="S466" s="38"/>
      <c r="T466" s="44">
        <f t="shared" si="48"/>
        <v>0</v>
      </c>
      <c r="U466" s="45"/>
    </row>
    <row r="467" spans="1:21" x14ac:dyDescent="0.25">
      <c r="A467" s="33"/>
      <c r="B467" s="40"/>
      <c r="C467" s="13"/>
      <c r="D467" s="40"/>
      <c r="E467" s="46"/>
      <c r="F467" s="47" t="s">
        <v>22</v>
      </c>
      <c r="G467" s="38"/>
      <c r="H467" s="38"/>
      <c r="I467" s="38"/>
      <c r="J467" s="38"/>
      <c r="K467" s="38">
        <f t="shared" si="49"/>
        <v>0</v>
      </c>
      <c r="L467" s="38"/>
      <c r="M467" s="40"/>
      <c r="N467" s="48"/>
      <c r="O467" s="47" t="s">
        <v>22</v>
      </c>
      <c r="P467" s="38"/>
      <c r="Q467" s="38"/>
      <c r="R467" s="38"/>
      <c r="S467" s="38"/>
      <c r="T467" s="44">
        <f t="shared" si="48"/>
        <v>0</v>
      </c>
      <c r="U467" s="45"/>
    </row>
    <row r="468" spans="1:21" x14ac:dyDescent="0.25">
      <c r="A468" s="33"/>
      <c r="B468" s="40"/>
      <c r="C468" s="13"/>
      <c r="D468" s="40"/>
      <c r="E468" s="46"/>
      <c r="F468" s="47" t="s">
        <v>22</v>
      </c>
      <c r="G468" s="38"/>
      <c r="H468" s="38"/>
      <c r="I468" s="38"/>
      <c r="J468" s="38"/>
      <c r="K468" s="38">
        <f t="shared" si="49"/>
        <v>0</v>
      </c>
      <c r="L468" s="38"/>
      <c r="M468" s="40"/>
      <c r="N468" s="46"/>
      <c r="O468" s="47" t="s">
        <v>22</v>
      </c>
      <c r="P468" s="38"/>
      <c r="Q468" s="38"/>
      <c r="R468" s="38"/>
      <c r="S468" s="38"/>
      <c r="T468" s="44">
        <f t="shared" si="48"/>
        <v>0</v>
      </c>
      <c r="U468" s="45"/>
    </row>
    <row r="469" spans="1:21" x14ac:dyDescent="0.25">
      <c r="A469" s="33"/>
      <c r="B469" s="40"/>
      <c r="C469" s="13"/>
      <c r="D469" s="40"/>
      <c r="E469" s="46"/>
      <c r="F469" s="47" t="s">
        <v>22</v>
      </c>
      <c r="G469" s="38"/>
      <c r="H469" s="38"/>
      <c r="I469" s="38"/>
      <c r="J469" s="38"/>
      <c r="K469" s="38">
        <f t="shared" si="49"/>
        <v>0</v>
      </c>
      <c r="L469" s="38"/>
      <c r="M469" s="40"/>
      <c r="N469" s="46"/>
      <c r="O469" s="47" t="s">
        <v>22</v>
      </c>
      <c r="P469" s="38"/>
      <c r="Q469" s="38"/>
      <c r="R469" s="38"/>
      <c r="S469" s="38"/>
      <c r="T469" s="44">
        <f t="shared" si="48"/>
        <v>0</v>
      </c>
      <c r="U469" s="45"/>
    </row>
    <row r="470" spans="1:21" x14ac:dyDescent="0.25">
      <c r="A470" s="33"/>
      <c r="B470" s="40"/>
      <c r="C470" s="13"/>
      <c r="D470" s="40"/>
      <c r="E470" s="46"/>
      <c r="F470" s="47" t="s">
        <v>22</v>
      </c>
      <c r="G470" s="38"/>
      <c r="H470" s="38"/>
      <c r="I470" s="38"/>
      <c r="J470" s="38"/>
      <c r="K470" s="38">
        <f t="shared" si="49"/>
        <v>0</v>
      </c>
      <c r="L470" s="38"/>
      <c r="M470" s="40"/>
      <c r="N470" s="46"/>
      <c r="O470" s="47" t="s">
        <v>22</v>
      </c>
      <c r="P470" s="38"/>
      <c r="Q470" s="38"/>
      <c r="R470" s="38"/>
      <c r="S470" s="38"/>
      <c r="T470" s="44">
        <f t="shared" si="48"/>
        <v>0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22</v>
      </c>
      <c r="G471" s="38"/>
      <c r="H471" s="38"/>
      <c r="I471" s="38"/>
      <c r="J471" s="38"/>
      <c r="K471" s="38">
        <f t="shared" si="49"/>
        <v>0</v>
      </c>
      <c r="L471" s="38"/>
      <c r="M471" s="40"/>
      <c r="N471" s="46"/>
      <c r="O471" s="47" t="s">
        <v>22</v>
      </c>
      <c r="P471" s="38"/>
      <c r="Q471" s="38"/>
      <c r="R471" s="38"/>
      <c r="S471" s="38"/>
      <c r="T471" s="44">
        <f t="shared" si="48"/>
        <v>0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22</v>
      </c>
      <c r="G472" s="38"/>
      <c r="H472" s="38"/>
      <c r="I472" s="38"/>
      <c r="J472" s="38"/>
      <c r="K472" s="38">
        <f t="shared" si="49"/>
        <v>0</v>
      </c>
      <c r="L472" s="38"/>
      <c r="M472" s="40"/>
      <c r="N472" s="48"/>
      <c r="O472" s="47" t="s">
        <v>22</v>
      </c>
      <c r="P472" s="38"/>
      <c r="Q472" s="38"/>
      <c r="R472" s="38"/>
      <c r="S472" s="38"/>
      <c r="T472" s="44">
        <f t="shared" si="48"/>
        <v>0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22</v>
      </c>
      <c r="G473" s="38"/>
      <c r="H473" s="38"/>
      <c r="I473" s="38"/>
      <c r="J473" s="38"/>
      <c r="K473" s="38">
        <f t="shared" si="49"/>
        <v>0</v>
      </c>
      <c r="L473" s="38"/>
      <c r="M473" s="40"/>
      <c r="N473" s="48"/>
      <c r="O473" s="47" t="s">
        <v>22</v>
      </c>
      <c r="P473" s="38"/>
      <c r="Q473" s="38"/>
      <c r="R473" s="38"/>
      <c r="S473" s="38"/>
      <c r="T473" s="44">
        <f t="shared" si="48"/>
        <v>0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22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8"/>
      <c r="O474" s="47" t="s">
        <v>22</v>
      </c>
      <c r="P474" s="38"/>
      <c r="Q474" s="38"/>
      <c r="R474" s="38"/>
      <c r="S474" s="38"/>
      <c r="T474" s="44">
        <f t="shared" si="48"/>
        <v>0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22</v>
      </c>
      <c r="G475" s="38"/>
      <c r="H475" s="38"/>
      <c r="I475" s="38"/>
      <c r="J475" s="38"/>
      <c r="K475" s="38">
        <f t="shared" si="49"/>
        <v>0</v>
      </c>
      <c r="L475" s="38"/>
      <c r="M475" s="40"/>
      <c r="N475" s="49"/>
      <c r="O475" s="47" t="s">
        <v>22</v>
      </c>
      <c r="P475" s="38"/>
      <c r="Q475" s="38"/>
      <c r="R475" s="38"/>
      <c r="S475" s="38"/>
      <c r="T475" s="44">
        <f t="shared" si="48"/>
        <v>0</v>
      </c>
      <c r="U475" s="45"/>
    </row>
    <row r="476" spans="1:21" x14ac:dyDescent="0.25">
      <c r="E476" t="s">
        <v>0</v>
      </c>
      <c r="F476" s="1"/>
      <c r="G476" s="1">
        <v>45636</v>
      </c>
    </row>
    <row r="477" spans="1:21" x14ac:dyDescent="0.25">
      <c r="A477" s="2" t="s">
        <v>1</v>
      </c>
      <c r="B477" s="3" t="s">
        <v>2</v>
      </c>
      <c r="C477" s="3" t="s">
        <v>3</v>
      </c>
      <c r="D477" s="4" t="s">
        <v>4</v>
      </c>
      <c r="E477" s="4"/>
      <c r="F477" s="5"/>
      <c r="G477" s="5"/>
      <c r="H477" s="5"/>
      <c r="I477" s="5"/>
      <c r="J477" s="5"/>
      <c r="K477" s="6" t="s">
        <v>5</v>
      </c>
      <c r="L477" s="7"/>
      <c r="M477" s="4" t="s">
        <v>6</v>
      </c>
      <c r="N477" s="4"/>
      <c r="O477" s="5"/>
      <c r="P477" s="5"/>
      <c r="Q477" s="5"/>
      <c r="R477" s="5"/>
      <c r="S477" s="5"/>
      <c r="T477" s="8" t="s">
        <v>7</v>
      </c>
      <c r="U477" s="9" t="s">
        <v>8</v>
      </c>
    </row>
    <row r="478" spans="1:21" ht="25.5" x14ac:dyDescent="0.25">
      <c r="A478" s="2"/>
      <c r="B478" s="3"/>
      <c r="C478" s="3"/>
      <c r="D478" s="10" t="s">
        <v>9</v>
      </c>
      <c r="E478" s="11" t="s">
        <v>10</v>
      </c>
      <c r="F478" s="11" t="s">
        <v>11</v>
      </c>
      <c r="G478" s="12" t="s">
        <v>12</v>
      </c>
      <c r="H478" s="13"/>
      <c r="I478" s="13"/>
      <c r="J478" s="13"/>
      <c r="K478" s="13"/>
      <c r="L478" s="14" t="s">
        <v>13</v>
      </c>
      <c r="M478" s="10" t="s">
        <v>9</v>
      </c>
      <c r="N478" s="15" t="s">
        <v>14</v>
      </c>
      <c r="O478" s="11" t="s">
        <v>11</v>
      </c>
      <c r="P478" s="12" t="s">
        <v>12</v>
      </c>
      <c r="Q478" s="13"/>
      <c r="R478" s="13"/>
      <c r="S478" s="13"/>
      <c r="T478" s="8"/>
      <c r="U478" s="9"/>
    </row>
    <row r="479" spans="1:21" x14ac:dyDescent="0.25">
      <c r="A479" s="2"/>
      <c r="B479" s="3"/>
      <c r="C479" s="3"/>
      <c r="D479" s="10"/>
      <c r="E479" s="11"/>
      <c r="F479" s="11"/>
      <c r="G479" s="16" t="s">
        <v>15</v>
      </c>
      <c r="H479" s="17" t="s">
        <v>16</v>
      </c>
      <c r="I479" s="18" t="s">
        <v>17</v>
      </c>
      <c r="J479" s="19">
        <v>0</v>
      </c>
      <c r="K479" s="13"/>
      <c r="L479" s="20"/>
      <c r="M479" s="10"/>
      <c r="N479" s="15"/>
      <c r="O479" s="11"/>
      <c r="P479" s="16" t="s">
        <v>15</v>
      </c>
      <c r="Q479" s="17" t="s">
        <v>16</v>
      </c>
      <c r="R479" s="18" t="s">
        <v>17</v>
      </c>
      <c r="S479" s="19">
        <v>0</v>
      </c>
      <c r="T479" s="8"/>
      <c r="U479" s="9"/>
    </row>
    <row r="480" spans="1:21" x14ac:dyDescent="0.25">
      <c r="A480" s="21"/>
      <c r="B480" s="22"/>
      <c r="C480" s="23"/>
      <c r="D480" s="24"/>
      <c r="E480" s="25"/>
      <c r="F480" s="25"/>
      <c r="G480" s="26"/>
      <c r="H480" s="27"/>
      <c r="I480" s="28"/>
      <c r="J480" s="29"/>
      <c r="K480" s="30"/>
      <c r="L480" s="30"/>
      <c r="M480" s="24"/>
      <c r="N480" s="25"/>
      <c r="O480" s="25"/>
      <c r="P480" s="26"/>
      <c r="Q480" s="27"/>
      <c r="R480" s="28"/>
      <c r="S480" s="29"/>
      <c r="T480" s="31"/>
      <c r="U480" s="32"/>
    </row>
    <row r="481" spans="1:21" x14ac:dyDescent="0.25">
      <c r="A481" s="33"/>
      <c r="B481" s="33">
        <v>176</v>
      </c>
      <c r="C481" s="34"/>
      <c r="D481" s="35">
        <v>630</v>
      </c>
      <c r="E481" s="36"/>
      <c r="F481" s="37"/>
      <c r="G481" s="38"/>
      <c r="H481" s="38"/>
      <c r="I481" s="38"/>
      <c r="J481" s="38"/>
      <c r="K481" s="38">
        <f>((SUM(H483:H494)*H482)+(SUM(G483:G494)*G482)+(SUM(I483:I494)*I482))/1000</f>
        <v>23.92</v>
      </c>
      <c r="L481" s="38">
        <f>T481*100/M481</f>
        <v>18.181428571428572</v>
      </c>
      <c r="M481" s="35">
        <v>630</v>
      </c>
      <c r="N481" s="36"/>
      <c r="O481" s="37"/>
      <c r="P481" s="38"/>
      <c r="Q481" s="38"/>
      <c r="R481" s="38"/>
      <c r="S481" s="38"/>
      <c r="T481" s="39">
        <f>((SUM(Q483:Q494)*Q482)+(SUM(P483:P494)*P482)+(SUM(R483:R494)*R482))/1000</f>
        <v>114.54300000000001</v>
      </c>
      <c r="U481" s="39">
        <f>T481*100/M481</f>
        <v>18.181428571428572</v>
      </c>
    </row>
    <row r="482" spans="1:21" x14ac:dyDescent="0.25">
      <c r="A482" s="33"/>
      <c r="B482" s="40"/>
      <c r="C482" s="13"/>
      <c r="D482" s="40"/>
      <c r="E482" s="41" t="s">
        <v>19</v>
      </c>
      <c r="F482" s="42"/>
      <c r="G482" s="43">
        <v>230</v>
      </c>
      <c r="H482" s="43">
        <v>230</v>
      </c>
      <c r="I482" s="43">
        <v>230</v>
      </c>
      <c r="J482" s="43"/>
      <c r="K482" s="38"/>
      <c r="L482" s="38"/>
      <c r="M482" s="40"/>
      <c r="N482" s="41" t="s">
        <v>19</v>
      </c>
      <c r="O482" s="42"/>
      <c r="P482" s="43">
        <v>229</v>
      </c>
      <c r="Q482" s="43">
        <v>228</v>
      </c>
      <c r="R482" s="43">
        <v>233</v>
      </c>
      <c r="S482" s="38"/>
      <c r="T482" s="44"/>
      <c r="U482" s="45"/>
    </row>
    <row r="483" spans="1:21" x14ac:dyDescent="0.25">
      <c r="A483" s="33"/>
      <c r="B483" s="40"/>
      <c r="C483" s="13"/>
      <c r="D483" s="40"/>
      <c r="E483" s="46"/>
      <c r="F483" s="47" t="s">
        <v>22</v>
      </c>
      <c r="G483" s="38"/>
      <c r="H483" s="38"/>
      <c r="I483" s="38"/>
      <c r="J483" s="38"/>
      <c r="K483" s="38">
        <f>(G483*$G$7+H483*$H$7+I483*$I$7)/1000</f>
        <v>0</v>
      </c>
      <c r="L483" s="38"/>
      <c r="M483" s="40"/>
      <c r="N483" s="46"/>
      <c r="O483" s="47" t="s">
        <v>24</v>
      </c>
      <c r="P483" s="38">
        <v>110</v>
      </c>
      <c r="Q483" s="38">
        <v>117</v>
      </c>
      <c r="R483" s="38">
        <v>121</v>
      </c>
      <c r="S483" s="38">
        <v>6</v>
      </c>
      <c r="T483" s="44">
        <f t="shared" ref="T483:T494" si="50">(P483*$P$7+Q483*$Q$7+R483*$R$7)/1000</f>
        <v>75.504999999999995</v>
      </c>
      <c r="U483" s="45"/>
    </row>
    <row r="484" spans="1:21" x14ac:dyDescent="0.25">
      <c r="A484" s="33"/>
      <c r="B484" s="40"/>
      <c r="C484" s="13"/>
      <c r="D484" s="40"/>
      <c r="E484" s="46"/>
      <c r="F484" s="47" t="s">
        <v>31</v>
      </c>
      <c r="G484" s="38">
        <v>41</v>
      </c>
      <c r="H484" s="38">
        <v>36</v>
      </c>
      <c r="I484" s="38">
        <v>27</v>
      </c>
      <c r="J484" s="38">
        <v>9</v>
      </c>
      <c r="K484" s="38">
        <f t="shared" ref="K484:K494" si="51">(G484*$G$7+H484*$H$7+I484*$I$7)/1000</f>
        <v>0</v>
      </c>
      <c r="L484" s="38"/>
      <c r="M484" s="40"/>
      <c r="N484" s="48"/>
      <c r="O484" s="47" t="s">
        <v>22</v>
      </c>
      <c r="P484" s="38"/>
      <c r="Q484" s="38"/>
      <c r="R484" s="38"/>
      <c r="S484" s="38"/>
      <c r="T484" s="44">
        <f t="shared" si="50"/>
        <v>0</v>
      </c>
      <c r="U484" s="45"/>
    </row>
    <row r="485" spans="1:21" x14ac:dyDescent="0.25">
      <c r="A485" s="33"/>
      <c r="B485" s="40"/>
      <c r="C485" s="13"/>
      <c r="D485" s="40"/>
      <c r="E485" s="46"/>
      <c r="F485" s="47" t="s">
        <v>22</v>
      </c>
      <c r="G485" s="38"/>
      <c r="H485" s="38"/>
      <c r="I485" s="38"/>
      <c r="J485" s="38"/>
      <c r="K485" s="38">
        <f t="shared" si="51"/>
        <v>0</v>
      </c>
      <c r="L485" s="38"/>
      <c r="M485" s="40"/>
      <c r="N485" s="46"/>
      <c r="O485" s="47" t="s">
        <v>26</v>
      </c>
      <c r="P485" s="38"/>
      <c r="Q485" s="38"/>
      <c r="R485" s="38"/>
      <c r="S485" s="38"/>
      <c r="T485" s="44">
        <f t="shared" si="50"/>
        <v>0</v>
      </c>
      <c r="U485" s="45"/>
    </row>
    <row r="486" spans="1:21" x14ac:dyDescent="0.25">
      <c r="A486" s="33"/>
      <c r="B486" s="40"/>
      <c r="C486" s="13"/>
      <c r="D486" s="40"/>
      <c r="E486" s="46"/>
      <c r="F486" s="47" t="s">
        <v>22</v>
      </c>
      <c r="G486" s="38"/>
      <c r="H486" s="38"/>
      <c r="I486" s="38"/>
      <c r="J486" s="38"/>
      <c r="K486" s="38">
        <f t="shared" si="51"/>
        <v>0</v>
      </c>
      <c r="L486" s="38"/>
      <c r="M486" s="40"/>
      <c r="N486" s="48"/>
      <c r="O486" s="47" t="s">
        <v>22</v>
      </c>
      <c r="P486" s="38"/>
      <c r="Q486" s="38"/>
      <c r="R486" s="38"/>
      <c r="S486" s="38"/>
      <c r="T486" s="44">
        <f t="shared" si="50"/>
        <v>0</v>
      </c>
      <c r="U486" s="45"/>
    </row>
    <row r="487" spans="1:21" x14ac:dyDescent="0.25">
      <c r="A487" s="33"/>
      <c r="B487" s="40"/>
      <c r="C487" s="13"/>
      <c r="D487" s="40"/>
      <c r="E487" s="46"/>
      <c r="F487" s="47" t="s">
        <v>22</v>
      </c>
      <c r="G487" s="38"/>
      <c r="H487" s="38"/>
      <c r="I487" s="38"/>
      <c r="J487" s="38"/>
      <c r="K487" s="38">
        <f t="shared" si="51"/>
        <v>0</v>
      </c>
      <c r="L487" s="38"/>
      <c r="M487" s="40"/>
      <c r="N487" s="46"/>
      <c r="O487" s="47" t="s">
        <v>21</v>
      </c>
      <c r="P487" s="38">
        <v>1</v>
      </c>
      <c r="Q487" s="38">
        <v>3</v>
      </c>
      <c r="R487" s="38">
        <v>1</v>
      </c>
      <c r="S487" s="38">
        <v>2</v>
      </c>
      <c r="T487" s="44">
        <f t="shared" si="50"/>
        <v>1.085</v>
      </c>
      <c r="U487" s="45"/>
    </row>
    <row r="488" spans="1:21" x14ac:dyDescent="0.25">
      <c r="A488" s="33"/>
      <c r="B488" s="40"/>
      <c r="C488" s="13"/>
      <c r="D488" s="40"/>
      <c r="E488" s="46"/>
      <c r="F488" s="47" t="s">
        <v>22</v>
      </c>
      <c r="G488" s="38"/>
      <c r="H488" s="38"/>
      <c r="I488" s="38"/>
      <c r="J488" s="38"/>
      <c r="K488" s="38">
        <f t="shared" si="51"/>
        <v>0</v>
      </c>
      <c r="L488" s="38"/>
      <c r="M488" s="40"/>
      <c r="N488" s="46"/>
      <c r="O488" s="47" t="s">
        <v>35</v>
      </c>
      <c r="P488" s="38">
        <v>53</v>
      </c>
      <c r="Q488" s="38">
        <v>47</v>
      </c>
      <c r="R488" s="38">
        <v>45</v>
      </c>
      <c r="S488" s="38">
        <v>9</v>
      </c>
      <c r="T488" s="44">
        <f t="shared" si="50"/>
        <v>31.472999999999999</v>
      </c>
      <c r="U488" s="45"/>
    </row>
    <row r="489" spans="1:21" x14ac:dyDescent="0.25">
      <c r="A489" s="33"/>
      <c r="B489" s="40"/>
      <c r="C489" s="13"/>
      <c r="D489" s="40"/>
      <c r="E489" s="46"/>
      <c r="F489" s="47" t="s">
        <v>22</v>
      </c>
      <c r="G489" s="38"/>
      <c r="H489" s="38"/>
      <c r="I489" s="38"/>
      <c r="J489" s="38"/>
      <c r="K489" s="38">
        <f t="shared" si="51"/>
        <v>0</v>
      </c>
      <c r="L489" s="38"/>
      <c r="M489" s="40"/>
      <c r="N489" s="46"/>
      <c r="O489" s="47" t="s">
        <v>22</v>
      </c>
      <c r="P489" s="38"/>
      <c r="Q489" s="38"/>
      <c r="R489" s="38"/>
      <c r="S489" s="38"/>
      <c r="T489" s="44">
        <f t="shared" si="50"/>
        <v>0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22</v>
      </c>
      <c r="G490" s="38"/>
      <c r="H490" s="38"/>
      <c r="I490" s="38"/>
      <c r="J490" s="38"/>
      <c r="K490" s="38">
        <f t="shared" si="51"/>
        <v>0</v>
      </c>
      <c r="L490" s="38"/>
      <c r="M490" s="40"/>
      <c r="N490" s="46"/>
      <c r="O490" s="47" t="s">
        <v>22</v>
      </c>
      <c r="P490" s="38"/>
      <c r="Q490" s="38"/>
      <c r="R490" s="38"/>
      <c r="S490" s="38"/>
      <c r="T490" s="44">
        <f t="shared" si="50"/>
        <v>0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22</v>
      </c>
      <c r="G491" s="38"/>
      <c r="H491" s="38"/>
      <c r="I491" s="38"/>
      <c r="J491" s="38"/>
      <c r="K491" s="38">
        <f t="shared" si="51"/>
        <v>0</v>
      </c>
      <c r="L491" s="38"/>
      <c r="M491" s="40"/>
      <c r="N491" s="48"/>
      <c r="O491" s="47" t="s">
        <v>22</v>
      </c>
      <c r="P491" s="38"/>
      <c r="Q491" s="38"/>
      <c r="R491" s="38"/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22</v>
      </c>
      <c r="G492" s="38"/>
      <c r="H492" s="38"/>
      <c r="I492" s="38"/>
      <c r="J492" s="38"/>
      <c r="K492" s="38">
        <f t="shared" si="51"/>
        <v>0</v>
      </c>
      <c r="L492" s="38"/>
      <c r="M492" s="40"/>
      <c r="N492" s="48"/>
      <c r="O492" s="47" t="s">
        <v>22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22</v>
      </c>
      <c r="G493" s="38"/>
      <c r="H493" s="38"/>
      <c r="I493" s="38"/>
      <c r="J493" s="38"/>
      <c r="K493" s="38">
        <f t="shared" si="51"/>
        <v>0</v>
      </c>
      <c r="L493" s="38"/>
      <c r="M493" s="40"/>
      <c r="N493" s="48"/>
      <c r="O493" s="47" t="s">
        <v>22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22</v>
      </c>
      <c r="G494" s="38"/>
      <c r="H494" s="38"/>
      <c r="I494" s="38"/>
      <c r="J494" s="38"/>
      <c r="K494" s="38">
        <f t="shared" si="51"/>
        <v>0</v>
      </c>
      <c r="L494" s="38"/>
      <c r="M494" s="40"/>
      <c r="N494" s="49"/>
      <c r="O494" s="47" t="s">
        <v>22</v>
      </c>
      <c r="P494" s="38"/>
      <c r="Q494" s="38"/>
      <c r="R494" s="38"/>
      <c r="S494" s="38"/>
      <c r="T494" s="44">
        <f t="shared" si="50"/>
        <v>0</v>
      </c>
      <c r="U494" s="45"/>
    </row>
    <row r="495" spans="1:21" x14ac:dyDescent="0.25">
      <c r="E495" t="s">
        <v>0</v>
      </c>
      <c r="F495" s="1"/>
    </row>
    <row r="496" spans="1:21" x14ac:dyDescent="0.25">
      <c r="A496" s="2" t="s">
        <v>1</v>
      </c>
      <c r="B496" s="3" t="s">
        <v>2</v>
      </c>
      <c r="C496" s="3" t="s">
        <v>3</v>
      </c>
      <c r="D496" s="4" t="s">
        <v>4</v>
      </c>
      <c r="E496" s="4"/>
      <c r="F496" s="5"/>
      <c r="G496" s="5"/>
      <c r="H496" s="5"/>
      <c r="I496" s="5"/>
      <c r="J496" s="5"/>
      <c r="K496" s="6" t="s">
        <v>5</v>
      </c>
      <c r="L496" s="7"/>
      <c r="M496" s="4" t="s">
        <v>6</v>
      </c>
      <c r="N496" s="4"/>
      <c r="O496" s="5"/>
      <c r="P496" s="5"/>
      <c r="Q496" s="5"/>
      <c r="R496" s="5"/>
      <c r="S496" s="5"/>
      <c r="T496" s="8" t="s">
        <v>7</v>
      </c>
      <c r="U496" s="9" t="s">
        <v>8</v>
      </c>
    </row>
    <row r="497" spans="1:21" ht="25.5" x14ac:dyDescent="0.25">
      <c r="A497" s="2"/>
      <c r="B497" s="3"/>
      <c r="C497" s="3"/>
      <c r="D497" s="10" t="s">
        <v>9</v>
      </c>
      <c r="E497" s="11" t="s">
        <v>10</v>
      </c>
      <c r="F497" s="11" t="s">
        <v>11</v>
      </c>
      <c r="G497" s="12" t="s">
        <v>12</v>
      </c>
      <c r="H497" s="13"/>
      <c r="I497" s="13"/>
      <c r="J497" s="13"/>
      <c r="K497" s="13"/>
      <c r="L497" s="14" t="s">
        <v>13</v>
      </c>
      <c r="M497" s="10" t="s">
        <v>9</v>
      </c>
      <c r="N497" s="15" t="s">
        <v>14</v>
      </c>
      <c r="O497" s="11" t="s">
        <v>11</v>
      </c>
      <c r="P497" s="12" t="s">
        <v>12</v>
      </c>
      <c r="Q497" s="13"/>
      <c r="R497" s="13"/>
      <c r="S497" s="13"/>
      <c r="T497" s="8"/>
      <c r="U497" s="9"/>
    </row>
    <row r="498" spans="1:21" x14ac:dyDescent="0.25">
      <c r="A498" s="2"/>
      <c r="B498" s="3"/>
      <c r="C498" s="3"/>
      <c r="D498" s="10"/>
      <c r="E498" s="11"/>
      <c r="F498" s="11"/>
      <c r="G498" s="16" t="s">
        <v>15</v>
      </c>
      <c r="H498" s="17" t="s">
        <v>16</v>
      </c>
      <c r="I498" s="18" t="s">
        <v>17</v>
      </c>
      <c r="J498" s="19">
        <v>0</v>
      </c>
      <c r="K498" s="13"/>
      <c r="L498" s="20"/>
      <c r="M498" s="10"/>
      <c r="N498" s="15"/>
      <c r="O498" s="11"/>
      <c r="P498" s="16" t="s">
        <v>15</v>
      </c>
      <c r="Q498" s="17" t="s">
        <v>16</v>
      </c>
      <c r="R498" s="18" t="s">
        <v>17</v>
      </c>
      <c r="S498" s="19">
        <v>0</v>
      </c>
      <c r="T498" s="8"/>
      <c r="U498" s="9"/>
    </row>
    <row r="499" spans="1:21" x14ac:dyDescent="0.25">
      <c r="A499" s="21"/>
      <c r="B499" s="22"/>
      <c r="C499" s="23"/>
      <c r="D499" s="24"/>
      <c r="E499" s="25"/>
      <c r="F499" s="25"/>
      <c r="G499" s="26"/>
      <c r="H499" s="27"/>
      <c r="I499" s="28"/>
      <c r="J499" s="29"/>
      <c r="K499" s="30"/>
      <c r="L499" s="30"/>
      <c r="M499" s="24"/>
      <c r="N499" s="25"/>
      <c r="O499" s="25"/>
      <c r="P499" s="26"/>
      <c r="Q499" s="27"/>
      <c r="R499" s="28"/>
      <c r="S499" s="29"/>
      <c r="T499" s="31"/>
      <c r="U499" s="32"/>
    </row>
    <row r="500" spans="1:21" x14ac:dyDescent="0.25">
      <c r="A500" s="33"/>
      <c r="B500" s="33">
        <v>177</v>
      </c>
      <c r="C500" s="34"/>
      <c r="D500" s="35">
        <v>630</v>
      </c>
      <c r="E500" s="36"/>
      <c r="F500" s="37"/>
      <c r="G500" s="38"/>
      <c r="H500" s="38"/>
      <c r="I500" s="38"/>
      <c r="J500" s="38"/>
      <c r="K500" s="38">
        <f>((SUM(H502:H513)*H501)+(SUM(G502:G513)*G501)+(SUM(I502:I513)*I501))/1000</f>
        <v>0</v>
      </c>
      <c r="L500" s="38">
        <f>T500*100/M500</f>
        <v>0</v>
      </c>
      <c r="M500" s="35">
        <v>630</v>
      </c>
      <c r="N500" s="36"/>
      <c r="O500" s="37"/>
      <c r="P500" s="38"/>
      <c r="Q500" s="38"/>
      <c r="R500" s="38"/>
      <c r="S500" s="38"/>
      <c r="T500" s="39">
        <f>((SUM(Q502:Q513)*Q501)+(SUM(P502:P513)*P501)+(SUM(R502:R513)*R501))/1000</f>
        <v>0</v>
      </c>
      <c r="U500" s="39">
        <f>T500*100/M500</f>
        <v>0</v>
      </c>
    </row>
    <row r="501" spans="1:21" x14ac:dyDescent="0.25">
      <c r="A501" s="33"/>
      <c r="B501" s="40"/>
      <c r="C501" s="13"/>
      <c r="D501" s="40"/>
      <c r="E501" s="41" t="s">
        <v>19</v>
      </c>
      <c r="F501" s="42"/>
      <c r="G501" s="43"/>
      <c r="H501" s="43"/>
      <c r="I501" s="43"/>
      <c r="J501" s="43"/>
      <c r="K501" s="38"/>
      <c r="L501" s="38"/>
      <c r="M501" s="40"/>
      <c r="N501" s="41" t="s">
        <v>19</v>
      </c>
      <c r="O501" s="42"/>
      <c r="P501" s="43"/>
      <c r="Q501" s="43"/>
      <c r="R501" s="43"/>
      <c r="S501" s="38"/>
      <c r="T501" s="44"/>
      <c r="U501" s="45"/>
    </row>
    <row r="502" spans="1:21" x14ac:dyDescent="0.25">
      <c r="A502" s="33"/>
      <c r="B502" s="40"/>
      <c r="C502" s="13"/>
      <c r="D502" s="40"/>
      <c r="E502" s="46"/>
      <c r="F502" s="47" t="s">
        <v>22</v>
      </c>
      <c r="G502" s="38"/>
      <c r="H502" s="38"/>
      <c r="I502" s="38"/>
      <c r="J502" s="38"/>
      <c r="K502" s="38">
        <f>(G502*$G$7+H502*$H$7+I502*$I$7)/1000</f>
        <v>0</v>
      </c>
      <c r="L502" s="38"/>
      <c r="M502" s="40"/>
      <c r="N502" s="46"/>
      <c r="O502" s="47" t="s">
        <v>22</v>
      </c>
      <c r="P502" s="38"/>
      <c r="Q502" s="38"/>
      <c r="R502" s="38"/>
      <c r="S502" s="38"/>
      <c r="T502" s="44">
        <f t="shared" ref="T502:T513" si="52">(P502*$P$7+Q502*$Q$7+R502*$R$7)/1000</f>
        <v>0</v>
      </c>
      <c r="U502" s="45"/>
    </row>
    <row r="503" spans="1:21" x14ac:dyDescent="0.25">
      <c r="A503" s="33"/>
      <c r="B503" s="40"/>
      <c r="C503" s="13"/>
      <c r="D503" s="40"/>
      <c r="E503" s="46"/>
      <c r="F503" s="47" t="s">
        <v>22</v>
      </c>
      <c r="G503" s="38"/>
      <c r="H503" s="38"/>
      <c r="I503" s="38"/>
      <c r="J503" s="38"/>
      <c r="K503" s="38">
        <f t="shared" ref="K503:K513" si="53">(G503*$G$7+H503*$H$7+I503*$I$7)/1000</f>
        <v>0</v>
      </c>
      <c r="L503" s="38"/>
      <c r="M503" s="40"/>
      <c r="N503" s="48"/>
      <c r="O503" s="47" t="s">
        <v>22</v>
      </c>
      <c r="P503" s="38"/>
      <c r="Q503" s="38"/>
      <c r="R503" s="38"/>
      <c r="S503" s="38"/>
      <c r="T503" s="44">
        <f t="shared" si="52"/>
        <v>0</v>
      </c>
      <c r="U503" s="45"/>
    </row>
    <row r="504" spans="1:21" x14ac:dyDescent="0.25">
      <c r="A504" s="33"/>
      <c r="B504" s="40"/>
      <c r="C504" s="13"/>
      <c r="D504" s="40"/>
      <c r="E504" s="46"/>
      <c r="F504" s="47" t="s">
        <v>22</v>
      </c>
      <c r="G504" s="38"/>
      <c r="H504" s="38"/>
      <c r="I504" s="38"/>
      <c r="J504" s="38"/>
      <c r="K504" s="38">
        <f t="shared" si="53"/>
        <v>0</v>
      </c>
      <c r="L504" s="38"/>
      <c r="M504" s="40"/>
      <c r="N504" s="46"/>
      <c r="O504" s="47" t="s">
        <v>22</v>
      </c>
      <c r="P504" s="38"/>
      <c r="Q504" s="38"/>
      <c r="R504" s="38"/>
      <c r="S504" s="38"/>
      <c r="T504" s="44">
        <f t="shared" si="52"/>
        <v>0</v>
      </c>
      <c r="U504" s="45"/>
    </row>
    <row r="505" spans="1:21" x14ac:dyDescent="0.25">
      <c r="A505" s="33"/>
      <c r="B505" s="40"/>
      <c r="C505" s="13"/>
      <c r="D505" s="40"/>
      <c r="E505" s="46"/>
      <c r="F505" s="47" t="s">
        <v>22</v>
      </c>
      <c r="G505" s="38"/>
      <c r="H505" s="38"/>
      <c r="I505" s="38"/>
      <c r="J505" s="38"/>
      <c r="K505" s="38">
        <f t="shared" si="53"/>
        <v>0</v>
      </c>
      <c r="L505" s="38"/>
      <c r="M505" s="40"/>
      <c r="N505" s="48"/>
      <c r="O505" s="47" t="s">
        <v>22</v>
      </c>
      <c r="P505" s="38"/>
      <c r="Q505" s="38"/>
      <c r="R505" s="38"/>
      <c r="S505" s="38"/>
      <c r="T505" s="44">
        <f t="shared" si="52"/>
        <v>0</v>
      </c>
      <c r="U505" s="45"/>
    </row>
    <row r="506" spans="1:21" x14ac:dyDescent="0.25">
      <c r="A506" s="33"/>
      <c r="B506" s="40"/>
      <c r="C506" s="13"/>
      <c r="D506" s="40"/>
      <c r="E506" s="46"/>
      <c r="F506" s="47" t="s">
        <v>22</v>
      </c>
      <c r="G506" s="38"/>
      <c r="H506" s="38"/>
      <c r="I506" s="38"/>
      <c r="J506" s="38"/>
      <c r="K506" s="38">
        <f t="shared" si="53"/>
        <v>0</v>
      </c>
      <c r="L506" s="38"/>
      <c r="M506" s="40"/>
      <c r="N506" s="46"/>
      <c r="O506" s="47" t="s">
        <v>22</v>
      </c>
      <c r="P506" s="38"/>
      <c r="Q506" s="38"/>
      <c r="R506" s="38"/>
      <c r="S506" s="38"/>
      <c r="T506" s="44">
        <f t="shared" si="52"/>
        <v>0</v>
      </c>
      <c r="U506" s="45"/>
    </row>
    <row r="507" spans="1:21" x14ac:dyDescent="0.25">
      <c r="A507" s="33"/>
      <c r="B507" s="40"/>
      <c r="C507" s="13"/>
      <c r="D507" s="40"/>
      <c r="E507" s="46"/>
      <c r="F507" s="47" t="s">
        <v>22</v>
      </c>
      <c r="G507" s="38"/>
      <c r="H507" s="38"/>
      <c r="I507" s="38"/>
      <c r="J507" s="38"/>
      <c r="K507" s="38">
        <f t="shared" si="53"/>
        <v>0</v>
      </c>
      <c r="L507" s="38"/>
      <c r="M507" s="40"/>
      <c r="N507" s="46"/>
      <c r="O507" s="47" t="s">
        <v>22</v>
      </c>
      <c r="P507" s="38"/>
      <c r="Q507" s="38"/>
      <c r="R507" s="38"/>
      <c r="S507" s="38"/>
      <c r="T507" s="44">
        <f t="shared" si="52"/>
        <v>0</v>
      </c>
      <c r="U507" s="45"/>
    </row>
    <row r="508" spans="1:21" x14ac:dyDescent="0.25">
      <c r="A508" s="33"/>
      <c r="B508" s="40"/>
      <c r="C508" s="13"/>
      <c r="D508" s="40"/>
      <c r="E508" s="46"/>
      <c r="F508" s="47" t="s">
        <v>22</v>
      </c>
      <c r="G508" s="38"/>
      <c r="H508" s="38"/>
      <c r="I508" s="38"/>
      <c r="J508" s="38"/>
      <c r="K508" s="38">
        <f t="shared" si="53"/>
        <v>0</v>
      </c>
      <c r="L508" s="38"/>
      <c r="M508" s="40"/>
      <c r="N508" s="46"/>
      <c r="O508" s="47" t="s">
        <v>22</v>
      </c>
      <c r="P508" s="38"/>
      <c r="Q508" s="38"/>
      <c r="R508" s="38"/>
      <c r="S508" s="38"/>
      <c r="T508" s="44">
        <f t="shared" si="52"/>
        <v>0</v>
      </c>
      <c r="U508" s="45"/>
    </row>
    <row r="509" spans="1:21" x14ac:dyDescent="0.25">
      <c r="A509" s="33"/>
      <c r="B509" s="40"/>
      <c r="C509" s="13"/>
      <c r="D509" s="40"/>
      <c r="E509" s="46"/>
      <c r="F509" s="47" t="s">
        <v>22</v>
      </c>
      <c r="G509" s="38"/>
      <c r="H509" s="38"/>
      <c r="I509" s="38"/>
      <c r="J509" s="38"/>
      <c r="K509" s="38">
        <f t="shared" si="53"/>
        <v>0</v>
      </c>
      <c r="L509" s="38"/>
      <c r="M509" s="40"/>
      <c r="N509" s="46"/>
      <c r="O509" s="47" t="s">
        <v>22</v>
      </c>
      <c r="P509" s="38"/>
      <c r="Q509" s="38"/>
      <c r="R509" s="38"/>
      <c r="S509" s="38"/>
      <c r="T509" s="44">
        <f t="shared" si="52"/>
        <v>0</v>
      </c>
      <c r="U509" s="45"/>
    </row>
    <row r="510" spans="1:21" x14ac:dyDescent="0.25">
      <c r="A510" s="33"/>
      <c r="B510" s="40"/>
      <c r="C510" s="13"/>
      <c r="D510" s="40"/>
      <c r="E510" s="46"/>
      <c r="F510" s="47" t="s">
        <v>22</v>
      </c>
      <c r="G510" s="38"/>
      <c r="H510" s="38"/>
      <c r="I510" s="38"/>
      <c r="J510" s="38"/>
      <c r="K510" s="38">
        <f t="shared" si="53"/>
        <v>0</v>
      </c>
      <c r="L510" s="38"/>
      <c r="M510" s="40"/>
      <c r="N510" s="48"/>
      <c r="O510" s="47" t="s">
        <v>22</v>
      </c>
      <c r="P510" s="38"/>
      <c r="Q510" s="38"/>
      <c r="R510" s="38"/>
      <c r="S510" s="38"/>
      <c r="T510" s="44">
        <f t="shared" si="52"/>
        <v>0</v>
      </c>
      <c r="U510" s="45"/>
    </row>
    <row r="511" spans="1:21" x14ac:dyDescent="0.25">
      <c r="A511" s="33"/>
      <c r="B511" s="40"/>
      <c r="C511" s="13"/>
      <c r="D511" s="40"/>
      <c r="E511" s="46"/>
      <c r="F511" s="47" t="s">
        <v>22</v>
      </c>
      <c r="G511" s="38"/>
      <c r="H511" s="38"/>
      <c r="I511" s="38"/>
      <c r="J511" s="38"/>
      <c r="K511" s="38">
        <f t="shared" si="53"/>
        <v>0</v>
      </c>
      <c r="L511" s="38"/>
      <c r="M511" s="40"/>
      <c r="N511" s="48"/>
      <c r="O511" s="47" t="s">
        <v>22</v>
      </c>
      <c r="P511" s="38"/>
      <c r="Q511" s="38"/>
      <c r="R511" s="38"/>
      <c r="S511" s="38"/>
      <c r="T511" s="44">
        <f t="shared" si="52"/>
        <v>0</v>
      </c>
      <c r="U511" s="45"/>
    </row>
    <row r="512" spans="1:21" x14ac:dyDescent="0.25">
      <c r="A512" s="33"/>
      <c r="B512" s="40"/>
      <c r="C512" s="13"/>
      <c r="D512" s="40"/>
      <c r="E512" s="46"/>
      <c r="F512" s="47" t="s">
        <v>22</v>
      </c>
      <c r="G512" s="38"/>
      <c r="H512" s="38"/>
      <c r="I512" s="38"/>
      <c r="J512" s="38"/>
      <c r="K512" s="38">
        <f t="shared" si="53"/>
        <v>0</v>
      </c>
      <c r="L512" s="38"/>
      <c r="M512" s="40"/>
      <c r="N512" s="48"/>
      <c r="O512" s="47" t="s">
        <v>22</v>
      </c>
      <c r="P512" s="38"/>
      <c r="Q512" s="38"/>
      <c r="R512" s="38"/>
      <c r="S512" s="38"/>
      <c r="T512" s="44">
        <f t="shared" si="52"/>
        <v>0</v>
      </c>
      <c r="U512" s="45"/>
    </row>
    <row r="513" spans="1:21" x14ac:dyDescent="0.25">
      <c r="A513" s="33"/>
      <c r="B513" s="40"/>
      <c r="C513" s="13"/>
      <c r="D513" s="40"/>
      <c r="E513" s="46"/>
      <c r="F513" s="47" t="s">
        <v>22</v>
      </c>
      <c r="G513" s="38"/>
      <c r="H513" s="38"/>
      <c r="I513" s="38"/>
      <c r="J513" s="38"/>
      <c r="K513" s="38">
        <f t="shared" si="53"/>
        <v>0</v>
      </c>
      <c r="L513" s="38"/>
      <c r="M513" s="40"/>
      <c r="N513" s="49"/>
      <c r="O513" s="47" t="s">
        <v>22</v>
      </c>
      <c r="P513" s="38"/>
      <c r="Q513" s="38"/>
      <c r="R513" s="38"/>
      <c r="S513" s="38"/>
      <c r="T513" s="44">
        <f t="shared" si="52"/>
        <v>0</v>
      </c>
      <c r="U513" s="45"/>
    </row>
    <row r="514" spans="1:21" x14ac:dyDescent="0.25">
      <c r="E514" t="s">
        <v>0</v>
      </c>
      <c r="F514" s="1"/>
    </row>
    <row r="515" spans="1:21" x14ac:dyDescent="0.25">
      <c r="A515" s="2" t="s">
        <v>1</v>
      </c>
      <c r="B515" s="3" t="s">
        <v>2</v>
      </c>
      <c r="C515" s="3" t="s">
        <v>3</v>
      </c>
      <c r="D515" s="4" t="s">
        <v>4</v>
      </c>
      <c r="E515" s="4"/>
      <c r="F515" s="5"/>
      <c r="G515" s="5"/>
      <c r="H515" s="5"/>
      <c r="I515" s="5"/>
      <c r="J515" s="5"/>
      <c r="K515" s="6" t="s">
        <v>5</v>
      </c>
      <c r="L515" s="7"/>
      <c r="M515" s="4" t="s">
        <v>6</v>
      </c>
      <c r="N515" s="4"/>
      <c r="O515" s="5"/>
      <c r="P515" s="5"/>
      <c r="Q515" s="5"/>
      <c r="R515" s="5"/>
      <c r="S515" s="5"/>
      <c r="T515" s="8" t="s">
        <v>7</v>
      </c>
      <c r="U515" s="9" t="s">
        <v>8</v>
      </c>
    </row>
    <row r="516" spans="1:21" ht="25.5" x14ac:dyDescent="0.25">
      <c r="A516" s="2"/>
      <c r="B516" s="3"/>
      <c r="C516" s="3"/>
      <c r="D516" s="10" t="s">
        <v>9</v>
      </c>
      <c r="E516" s="11" t="s">
        <v>10</v>
      </c>
      <c r="F516" s="11" t="s">
        <v>11</v>
      </c>
      <c r="G516" s="12" t="s">
        <v>12</v>
      </c>
      <c r="H516" s="13"/>
      <c r="I516" s="13"/>
      <c r="J516" s="13"/>
      <c r="K516" s="13"/>
      <c r="L516" s="14" t="s">
        <v>13</v>
      </c>
      <c r="M516" s="10" t="s">
        <v>9</v>
      </c>
      <c r="N516" s="15" t="s">
        <v>14</v>
      </c>
      <c r="O516" s="11" t="s">
        <v>11</v>
      </c>
      <c r="P516" s="12" t="s">
        <v>12</v>
      </c>
      <c r="Q516" s="13"/>
      <c r="R516" s="13"/>
      <c r="S516" s="13"/>
      <c r="T516" s="8"/>
      <c r="U516" s="9"/>
    </row>
    <row r="517" spans="1:21" x14ac:dyDescent="0.25">
      <c r="A517" s="2"/>
      <c r="B517" s="3"/>
      <c r="C517" s="3"/>
      <c r="D517" s="10"/>
      <c r="E517" s="11"/>
      <c r="F517" s="11"/>
      <c r="G517" s="16" t="s">
        <v>15</v>
      </c>
      <c r="H517" s="17" t="s">
        <v>16</v>
      </c>
      <c r="I517" s="18" t="s">
        <v>17</v>
      </c>
      <c r="J517" s="19">
        <v>0</v>
      </c>
      <c r="K517" s="13"/>
      <c r="L517" s="20"/>
      <c r="M517" s="10"/>
      <c r="N517" s="15"/>
      <c r="O517" s="11"/>
      <c r="P517" s="16" t="s">
        <v>15</v>
      </c>
      <c r="Q517" s="17" t="s">
        <v>16</v>
      </c>
      <c r="R517" s="18" t="s">
        <v>17</v>
      </c>
      <c r="S517" s="19">
        <v>0</v>
      </c>
      <c r="T517" s="8"/>
      <c r="U517" s="9"/>
    </row>
    <row r="518" spans="1:21" x14ac:dyDescent="0.25">
      <c r="A518" s="21"/>
      <c r="B518" s="22"/>
      <c r="C518" s="23"/>
      <c r="D518" s="24"/>
      <c r="E518" s="25"/>
      <c r="F518" s="25"/>
      <c r="G518" s="26"/>
      <c r="H518" s="27"/>
      <c r="I518" s="28"/>
      <c r="J518" s="29"/>
      <c r="K518" s="30"/>
      <c r="L518" s="30"/>
      <c r="M518" s="24"/>
      <c r="N518" s="25"/>
      <c r="O518" s="25"/>
      <c r="P518" s="26"/>
      <c r="Q518" s="27"/>
      <c r="R518" s="28"/>
      <c r="S518" s="29"/>
      <c r="T518" s="31"/>
      <c r="U518" s="32"/>
    </row>
    <row r="519" spans="1:21" x14ac:dyDescent="0.25">
      <c r="A519" s="33"/>
      <c r="B519" s="33">
        <v>178</v>
      </c>
      <c r="C519" s="34"/>
      <c r="D519" s="35">
        <v>400</v>
      </c>
      <c r="E519" s="36"/>
      <c r="F519" s="37"/>
      <c r="G519" s="38"/>
      <c r="H519" s="38"/>
      <c r="I519" s="38"/>
      <c r="J519" s="38"/>
      <c r="K519" s="38">
        <f>((SUM(H521:H532)*H520)+(SUM(G521:G532)*G520)+(SUM(I521:I532)*I520))/1000</f>
        <v>0</v>
      </c>
      <c r="L519" s="38" t="e">
        <f>T519*100/M519</f>
        <v>#DIV/0!</v>
      </c>
      <c r="M519" s="35"/>
      <c r="N519" s="36"/>
      <c r="O519" s="37"/>
      <c r="P519" s="38"/>
      <c r="Q519" s="38"/>
      <c r="R519" s="38"/>
      <c r="S519" s="38"/>
      <c r="T519" s="39">
        <f>((SUM(Q521:Q532)*Q520)+(SUM(P521:P532)*P520)+(SUM(R521:R532)*R520))/1000</f>
        <v>0</v>
      </c>
      <c r="U519" s="39" t="e">
        <f>T519*100/M519</f>
        <v>#DIV/0!</v>
      </c>
    </row>
    <row r="520" spans="1:21" x14ac:dyDescent="0.25">
      <c r="A520" s="33"/>
      <c r="B520" s="40"/>
      <c r="C520" s="13"/>
      <c r="D520" s="40"/>
      <c r="E520" s="41" t="s">
        <v>19</v>
      </c>
      <c r="F520" s="42"/>
      <c r="G520" s="43"/>
      <c r="H520" s="43"/>
      <c r="I520" s="43"/>
      <c r="J520" s="43"/>
      <c r="K520" s="38"/>
      <c r="L520" s="38"/>
      <c r="M520" s="40"/>
      <c r="N520" s="41" t="s">
        <v>19</v>
      </c>
      <c r="O520" s="42"/>
      <c r="P520" s="43"/>
      <c r="Q520" s="43"/>
      <c r="R520" s="43"/>
      <c r="S520" s="38"/>
      <c r="T520" s="44"/>
      <c r="U520" s="45"/>
    </row>
    <row r="521" spans="1:21" x14ac:dyDescent="0.25">
      <c r="A521" s="33"/>
      <c r="B521" s="40"/>
      <c r="C521" s="13"/>
      <c r="D521" s="40"/>
      <c r="E521" s="46"/>
      <c r="F521" s="47" t="s">
        <v>22</v>
      </c>
      <c r="G521" s="38"/>
      <c r="H521" s="38"/>
      <c r="I521" s="38"/>
      <c r="J521" s="38"/>
      <c r="K521" s="38">
        <f>(G521*$G$7+H521*$H$7+I521*$I$7)/1000</f>
        <v>0</v>
      </c>
      <c r="L521" s="38"/>
      <c r="M521" s="40"/>
      <c r="N521" s="46"/>
      <c r="O521" s="47" t="s">
        <v>22</v>
      </c>
      <c r="P521" s="38"/>
      <c r="Q521" s="38"/>
      <c r="R521" s="38"/>
      <c r="S521" s="38"/>
      <c r="T521" s="44">
        <f t="shared" ref="T521:T532" si="54">(P521*$P$7+Q521*$Q$7+R521*$R$7)/1000</f>
        <v>0</v>
      </c>
      <c r="U521" s="45"/>
    </row>
    <row r="522" spans="1:21" x14ac:dyDescent="0.25">
      <c r="A522" s="33"/>
      <c r="B522" s="40"/>
      <c r="C522" s="13"/>
      <c r="D522" s="40"/>
      <c r="E522" s="46"/>
      <c r="F522" s="47" t="s">
        <v>22</v>
      </c>
      <c r="G522" s="38"/>
      <c r="H522" s="38"/>
      <c r="I522" s="38"/>
      <c r="J522" s="38"/>
      <c r="K522" s="38">
        <f t="shared" ref="K522:K532" si="55">(G522*$G$7+H522*$H$7+I522*$I$7)/1000</f>
        <v>0</v>
      </c>
      <c r="L522" s="38"/>
      <c r="M522" s="40"/>
      <c r="N522" s="48"/>
      <c r="O522" s="47" t="s">
        <v>22</v>
      </c>
      <c r="P522" s="38"/>
      <c r="Q522" s="38"/>
      <c r="R522" s="38"/>
      <c r="S522" s="38"/>
      <c r="T522" s="44">
        <f t="shared" si="54"/>
        <v>0</v>
      </c>
      <c r="U522" s="45"/>
    </row>
    <row r="523" spans="1:21" x14ac:dyDescent="0.25">
      <c r="A523" s="33"/>
      <c r="B523" s="40"/>
      <c r="C523" s="13"/>
      <c r="D523" s="40"/>
      <c r="E523" s="46"/>
      <c r="F523" s="47" t="s">
        <v>22</v>
      </c>
      <c r="G523" s="38"/>
      <c r="H523" s="38"/>
      <c r="I523" s="38"/>
      <c r="J523" s="38"/>
      <c r="K523" s="38">
        <f t="shared" si="55"/>
        <v>0</v>
      </c>
      <c r="L523" s="38"/>
      <c r="M523" s="40"/>
      <c r="N523" s="46"/>
      <c r="O523" s="47" t="s">
        <v>22</v>
      </c>
      <c r="P523" s="38"/>
      <c r="Q523" s="38"/>
      <c r="R523" s="38"/>
      <c r="S523" s="38"/>
      <c r="T523" s="44">
        <f t="shared" si="54"/>
        <v>0</v>
      </c>
      <c r="U523" s="45"/>
    </row>
    <row r="524" spans="1:21" x14ac:dyDescent="0.25">
      <c r="A524" s="33"/>
      <c r="B524" s="40"/>
      <c r="C524" s="13"/>
      <c r="D524" s="40"/>
      <c r="E524" s="46"/>
      <c r="F524" s="47" t="s">
        <v>22</v>
      </c>
      <c r="G524" s="38"/>
      <c r="H524" s="38"/>
      <c r="I524" s="38"/>
      <c r="J524" s="38"/>
      <c r="K524" s="38">
        <f t="shared" si="55"/>
        <v>0</v>
      </c>
      <c r="L524" s="38"/>
      <c r="M524" s="40"/>
      <c r="N524" s="48"/>
      <c r="O524" s="47" t="s">
        <v>22</v>
      </c>
      <c r="P524" s="38"/>
      <c r="Q524" s="38"/>
      <c r="R524" s="38"/>
      <c r="S524" s="38"/>
      <c r="T524" s="44">
        <f t="shared" si="54"/>
        <v>0</v>
      </c>
      <c r="U524" s="45"/>
    </row>
    <row r="525" spans="1:21" x14ac:dyDescent="0.25">
      <c r="A525" s="33"/>
      <c r="B525" s="40"/>
      <c r="C525" s="13"/>
      <c r="D525" s="40"/>
      <c r="E525" s="46"/>
      <c r="F525" s="47" t="s">
        <v>22</v>
      </c>
      <c r="G525" s="38"/>
      <c r="H525" s="38"/>
      <c r="I525" s="38"/>
      <c r="J525" s="38"/>
      <c r="K525" s="38">
        <f t="shared" si="55"/>
        <v>0</v>
      </c>
      <c r="L525" s="38"/>
      <c r="M525" s="40"/>
      <c r="N525" s="46"/>
      <c r="O525" s="47" t="s">
        <v>22</v>
      </c>
      <c r="P525" s="38"/>
      <c r="Q525" s="38"/>
      <c r="R525" s="38"/>
      <c r="S525" s="38"/>
      <c r="T525" s="44">
        <f t="shared" si="54"/>
        <v>0</v>
      </c>
      <c r="U525" s="45"/>
    </row>
    <row r="526" spans="1:21" x14ac:dyDescent="0.25">
      <c r="A526" s="33"/>
      <c r="B526" s="40"/>
      <c r="C526" s="13"/>
      <c r="D526" s="40"/>
      <c r="E526" s="46"/>
      <c r="F526" s="47" t="s">
        <v>22</v>
      </c>
      <c r="G526" s="38"/>
      <c r="H526" s="38"/>
      <c r="I526" s="38"/>
      <c r="J526" s="38"/>
      <c r="K526" s="38">
        <f t="shared" si="55"/>
        <v>0</v>
      </c>
      <c r="L526" s="38"/>
      <c r="M526" s="40"/>
      <c r="N526" s="46"/>
      <c r="O526" s="47" t="s">
        <v>22</v>
      </c>
      <c r="P526" s="38"/>
      <c r="Q526" s="38"/>
      <c r="R526" s="38"/>
      <c r="S526" s="38"/>
      <c r="T526" s="44">
        <f t="shared" si="54"/>
        <v>0</v>
      </c>
      <c r="U526" s="45"/>
    </row>
    <row r="527" spans="1:21" x14ac:dyDescent="0.25">
      <c r="A527" s="33"/>
      <c r="B527" s="40"/>
      <c r="C527" s="13"/>
      <c r="D527" s="40"/>
      <c r="E527" s="46"/>
      <c r="F527" s="47" t="s">
        <v>22</v>
      </c>
      <c r="G527" s="38"/>
      <c r="H527" s="38"/>
      <c r="I527" s="38"/>
      <c r="J527" s="38"/>
      <c r="K527" s="38">
        <f t="shared" si="55"/>
        <v>0</v>
      </c>
      <c r="L527" s="38"/>
      <c r="M527" s="40"/>
      <c r="N527" s="46"/>
      <c r="O527" s="47" t="s">
        <v>22</v>
      </c>
      <c r="P527" s="38"/>
      <c r="Q527" s="38"/>
      <c r="R527" s="38"/>
      <c r="S527" s="38"/>
      <c r="T527" s="44">
        <f t="shared" si="54"/>
        <v>0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22</v>
      </c>
      <c r="G528" s="38"/>
      <c r="H528" s="38"/>
      <c r="I528" s="38"/>
      <c r="J528" s="38"/>
      <c r="K528" s="38">
        <f t="shared" si="55"/>
        <v>0</v>
      </c>
      <c r="L528" s="38"/>
      <c r="M528" s="40"/>
      <c r="N528" s="46"/>
      <c r="O528" s="47" t="s">
        <v>22</v>
      </c>
      <c r="P528" s="38"/>
      <c r="Q528" s="38"/>
      <c r="R528" s="38"/>
      <c r="S528" s="38"/>
      <c r="T528" s="44">
        <f t="shared" si="54"/>
        <v>0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22</v>
      </c>
      <c r="G529" s="38"/>
      <c r="H529" s="38"/>
      <c r="I529" s="38"/>
      <c r="J529" s="38"/>
      <c r="K529" s="38">
        <f t="shared" si="55"/>
        <v>0</v>
      </c>
      <c r="L529" s="38"/>
      <c r="M529" s="40"/>
      <c r="N529" s="48"/>
      <c r="O529" s="47" t="s">
        <v>22</v>
      </c>
      <c r="P529" s="38"/>
      <c r="Q529" s="38"/>
      <c r="R529" s="38"/>
      <c r="S529" s="38"/>
      <c r="T529" s="44">
        <f t="shared" si="54"/>
        <v>0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22</v>
      </c>
      <c r="G530" s="38"/>
      <c r="H530" s="38"/>
      <c r="I530" s="38"/>
      <c r="J530" s="38"/>
      <c r="K530" s="38">
        <f t="shared" si="55"/>
        <v>0</v>
      </c>
      <c r="L530" s="38"/>
      <c r="M530" s="40"/>
      <c r="N530" s="48"/>
      <c r="O530" s="47" t="s">
        <v>22</v>
      </c>
      <c r="P530" s="38"/>
      <c r="Q530" s="38"/>
      <c r="R530" s="38"/>
      <c r="S530" s="38"/>
      <c r="T530" s="44">
        <f t="shared" si="54"/>
        <v>0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22</v>
      </c>
      <c r="G531" s="38"/>
      <c r="H531" s="38"/>
      <c r="I531" s="38"/>
      <c r="J531" s="38"/>
      <c r="K531" s="38">
        <f t="shared" si="55"/>
        <v>0</v>
      </c>
      <c r="L531" s="38"/>
      <c r="M531" s="40"/>
      <c r="N531" s="48"/>
      <c r="O531" s="47" t="s">
        <v>22</v>
      </c>
      <c r="P531" s="38"/>
      <c r="Q531" s="38"/>
      <c r="R531" s="38"/>
      <c r="S531" s="38"/>
      <c r="T531" s="44">
        <f t="shared" si="54"/>
        <v>0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22</v>
      </c>
      <c r="G532" s="38"/>
      <c r="H532" s="38"/>
      <c r="I532" s="38"/>
      <c r="J532" s="38"/>
      <c r="K532" s="38">
        <f t="shared" si="55"/>
        <v>0</v>
      </c>
      <c r="L532" s="38"/>
      <c r="M532" s="40"/>
      <c r="N532" s="49"/>
      <c r="O532" s="47" t="s">
        <v>22</v>
      </c>
      <c r="P532" s="38"/>
      <c r="Q532" s="38"/>
      <c r="R532" s="38"/>
      <c r="S532" s="38"/>
      <c r="T532" s="44">
        <f t="shared" si="54"/>
        <v>0</v>
      </c>
      <c r="U532" s="45"/>
    </row>
    <row r="533" spans="1:21" x14ac:dyDescent="0.25">
      <c r="E533" t="s">
        <v>0</v>
      </c>
      <c r="F533" s="1"/>
      <c r="G533" s="1">
        <v>44889</v>
      </c>
    </row>
    <row r="534" spans="1:21" x14ac:dyDescent="0.25">
      <c r="A534" s="2" t="s">
        <v>1</v>
      </c>
      <c r="B534" s="3" t="s">
        <v>2</v>
      </c>
      <c r="C534" s="3" t="s">
        <v>3</v>
      </c>
      <c r="D534" s="4" t="s">
        <v>4</v>
      </c>
      <c r="E534" s="4"/>
      <c r="F534" s="5"/>
      <c r="G534" s="5"/>
      <c r="H534" s="5"/>
      <c r="I534" s="5"/>
      <c r="J534" s="5"/>
      <c r="K534" s="6" t="s">
        <v>5</v>
      </c>
      <c r="L534" s="7"/>
      <c r="M534" s="4" t="s">
        <v>6</v>
      </c>
      <c r="N534" s="4"/>
      <c r="O534" s="5"/>
      <c r="P534" s="5"/>
      <c r="Q534" s="5"/>
      <c r="R534" s="5"/>
      <c r="S534" s="5"/>
      <c r="T534" s="8" t="s">
        <v>7</v>
      </c>
      <c r="U534" s="9" t="s">
        <v>8</v>
      </c>
    </row>
    <row r="535" spans="1:21" ht="25.5" x14ac:dyDescent="0.25">
      <c r="A535" s="2"/>
      <c r="B535" s="3"/>
      <c r="C535" s="3"/>
      <c r="D535" s="10" t="s">
        <v>9</v>
      </c>
      <c r="E535" s="11" t="s">
        <v>10</v>
      </c>
      <c r="F535" s="11" t="s">
        <v>11</v>
      </c>
      <c r="G535" s="12" t="s">
        <v>12</v>
      </c>
      <c r="H535" s="13"/>
      <c r="I535" s="13"/>
      <c r="J535" s="13"/>
      <c r="K535" s="13"/>
      <c r="L535" s="14" t="s">
        <v>13</v>
      </c>
      <c r="M535" s="10" t="s">
        <v>9</v>
      </c>
      <c r="N535" s="15" t="s">
        <v>14</v>
      </c>
      <c r="O535" s="11" t="s">
        <v>11</v>
      </c>
      <c r="P535" s="12" t="s">
        <v>12</v>
      </c>
      <c r="Q535" s="13"/>
      <c r="R535" s="13"/>
      <c r="S535" s="13"/>
      <c r="T535" s="8"/>
      <c r="U535" s="9"/>
    </row>
    <row r="536" spans="1:21" x14ac:dyDescent="0.25">
      <c r="A536" s="2"/>
      <c r="B536" s="3"/>
      <c r="C536" s="3"/>
      <c r="D536" s="10"/>
      <c r="E536" s="11"/>
      <c r="F536" s="11"/>
      <c r="G536" s="16" t="s">
        <v>15</v>
      </c>
      <c r="H536" s="17" t="s">
        <v>16</v>
      </c>
      <c r="I536" s="18" t="s">
        <v>17</v>
      </c>
      <c r="J536" s="19">
        <v>0</v>
      </c>
      <c r="K536" s="13"/>
      <c r="L536" s="20"/>
      <c r="M536" s="10"/>
      <c r="N536" s="15"/>
      <c r="O536" s="11"/>
      <c r="P536" s="16" t="s">
        <v>15</v>
      </c>
      <c r="Q536" s="17" t="s">
        <v>16</v>
      </c>
      <c r="R536" s="18" t="s">
        <v>17</v>
      </c>
      <c r="S536" s="19">
        <v>0</v>
      </c>
      <c r="T536" s="8"/>
      <c r="U536" s="9"/>
    </row>
    <row r="537" spans="1:21" x14ac:dyDescent="0.25">
      <c r="A537" s="21"/>
      <c r="B537" s="22"/>
      <c r="C537" s="23"/>
      <c r="D537" s="24"/>
      <c r="E537" s="25"/>
      <c r="F537" s="25"/>
      <c r="G537" s="26"/>
      <c r="H537" s="27"/>
      <c r="I537" s="28"/>
      <c r="J537" s="29"/>
      <c r="K537" s="30"/>
      <c r="L537" s="30"/>
      <c r="M537" s="24"/>
      <c r="N537" s="25"/>
      <c r="O537" s="25"/>
      <c r="P537" s="26"/>
      <c r="Q537" s="27"/>
      <c r="R537" s="28"/>
      <c r="S537" s="29"/>
      <c r="T537" s="31"/>
      <c r="U537" s="32"/>
    </row>
    <row r="538" spans="1:21" x14ac:dyDescent="0.25">
      <c r="A538" s="33"/>
      <c r="B538" s="33">
        <v>179</v>
      </c>
      <c r="C538" s="34"/>
      <c r="D538" s="35">
        <v>400</v>
      </c>
      <c r="E538" s="36"/>
      <c r="F538" s="37"/>
      <c r="G538" s="38"/>
      <c r="H538" s="38"/>
      <c r="I538" s="38"/>
      <c r="J538" s="38"/>
      <c r="K538" s="38">
        <f>((SUM(H540:H551)*H539)+(SUM(G540:G551)*G539)+(SUM(I540:I551)*I539))/1000</f>
        <v>0</v>
      </c>
      <c r="L538" s="38">
        <f>T538*100/M538</f>
        <v>0</v>
      </c>
      <c r="M538" s="35">
        <v>400</v>
      </c>
      <c r="N538" s="36"/>
      <c r="O538" s="37"/>
      <c r="P538" s="38"/>
      <c r="Q538" s="38"/>
      <c r="R538" s="38"/>
      <c r="S538" s="38"/>
      <c r="T538" s="39">
        <f>((SUM(Q540:Q551)*Q539)+(SUM(P540:P551)*P539)+(SUM(R540:R551)*R539))/1000</f>
        <v>0</v>
      </c>
      <c r="U538" s="39">
        <f>T538*100/M538</f>
        <v>0</v>
      </c>
    </row>
    <row r="539" spans="1:21" x14ac:dyDescent="0.25">
      <c r="A539" s="33"/>
      <c r="B539" s="40"/>
      <c r="C539" s="13"/>
      <c r="D539" s="40"/>
      <c r="E539" s="41" t="s">
        <v>19</v>
      </c>
      <c r="F539" s="42"/>
      <c r="G539" s="43"/>
      <c r="H539" s="43"/>
      <c r="I539" s="43"/>
      <c r="J539" s="43"/>
      <c r="K539" s="38"/>
      <c r="L539" s="38"/>
      <c r="M539" s="40"/>
      <c r="N539" s="41" t="s">
        <v>19</v>
      </c>
      <c r="O539" s="42"/>
      <c r="P539" s="43"/>
      <c r="Q539" s="43"/>
      <c r="R539" s="43"/>
      <c r="S539" s="38"/>
      <c r="T539" s="44"/>
      <c r="U539" s="45"/>
    </row>
    <row r="540" spans="1:21" x14ac:dyDescent="0.25">
      <c r="A540" s="33"/>
      <c r="B540" s="40"/>
      <c r="C540" s="13"/>
      <c r="D540" s="40"/>
      <c r="E540" s="46"/>
      <c r="F540" s="47" t="s">
        <v>24</v>
      </c>
      <c r="G540" s="38"/>
      <c r="H540" s="38"/>
      <c r="I540" s="38"/>
      <c r="J540" s="38"/>
      <c r="K540" s="38">
        <f>(G540*$G$7+H540*$H$7+I540*$I$7)/1000</f>
        <v>0</v>
      </c>
      <c r="L540" s="38"/>
      <c r="M540" s="40"/>
      <c r="N540" s="46"/>
      <c r="O540" s="47" t="s">
        <v>42</v>
      </c>
      <c r="P540" s="38"/>
      <c r="Q540" s="38"/>
      <c r="R540" s="38"/>
      <c r="S540" s="38"/>
      <c r="T540" s="44">
        <f t="shared" ref="T540:T551" si="56">(P540*$P$7+Q540*$Q$7+R540*$R$7)/1000</f>
        <v>0</v>
      </c>
      <c r="U540" s="45"/>
    </row>
    <row r="541" spans="1:21" x14ac:dyDescent="0.25">
      <c r="A541" s="33"/>
      <c r="B541" s="40"/>
      <c r="C541" s="13"/>
      <c r="D541" s="40"/>
      <c r="E541" s="46"/>
      <c r="F541" s="47" t="s">
        <v>22</v>
      </c>
      <c r="G541" s="38"/>
      <c r="H541" s="38"/>
      <c r="I541" s="38"/>
      <c r="J541" s="38"/>
      <c r="K541" s="38">
        <f t="shared" ref="K541:K551" si="57">(G541*$G$7+H541*$H$7+I541*$I$7)/1000</f>
        <v>0</v>
      </c>
      <c r="L541" s="38"/>
      <c r="M541" s="40"/>
      <c r="N541" s="48"/>
      <c r="O541" s="47" t="s">
        <v>26</v>
      </c>
      <c r="P541" s="38"/>
      <c r="Q541" s="38"/>
      <c r="R541" s="38"/>
      <c r="S541" s="38"/>
      <c r="T541" s="44">
        <f t="shared" si="56"/>
        <v>0</v>
      </c>
      <c r="U541" s="45"/>
    </row>
    <row r="542" spans="1:21" x14ac:dyDescent="0.25">
      <c r="A542" s="33"/>
      <c r="B542" s="40"/>
      <c r="C542" s="13"/>
      <c r="D542" s="40"/>
      <c r="E542" s="46"/>
      <c r="F542" s="47" t="s">
        <v>22</v>
      </c>
      <c r="G542" s="38"/>
      <c r="H542" s="38"/>
      <c r="I542" s="38"/>
      <c r="J542" s="38"/>
      <c r="K542" s="38">
        <f t="shared" si="57"/>
        <v>0</v>
      </c>
      <c r="L542" s="38"/>
      <c r="M542" s="40"/>
      <c r="N542" s="46"/>
      <c r="O542" s="47" t="s">
        <v>22</v>
      </c>
      <c r="P542" s="38"/>
      <c r="Q542" s="38"/>
      <c r="R542" s="38"/>
      <c r="S542" s="38"/>
      <c r="T542" s="44">
        <f t="shared" si="56"/>
        <v>0</v>
      </c>
      <c r="U542" s="45"/>
    </row>
    <row r="543" spans="1:21" x14ac:dyDescent="0.25">
      <c r="A543" s="33"/>
      <c r="B543" s="40"/>
      <c r="C543" s="13"/>
      <c r="D543" s="40"/>
      <c r="E543" s="46"/>
      <c r="F543" s="47" t="s">
        <v>20</v>
      </c>
      <c r="G543" s="38"/>
      <c r="H543" s="38"/>
      <c r="I543" s="38"/>
      <c r="J543" s="38"/>
      <c r="K543" s="38">
        <f t="shared" si="57"/>
        <v>0</v>
      </c>
      <c r="L543" s="38"/>
      <c r="M543" s="40"/>
      <c r="N543" s="48"/>
      <c r="O543" s="47" t="s">
        <v>22</v>
      </c>
      <c r="P543" s="38"/>
      <c r="Q543" s="38"/>
      <c r="R543" s="38"/>
      <c r="S543" s="38"/>
      <c r="T543" s="44">
        <f t="shared" si="56"/>
        <v>0</v>
      </c>
      <c r="U543" s="45"/>
    </row>
    <row r="544" spans="1:21" x14ac:dyDescent="0.25">
      <c r="A544" s="33"/>
      <c r="B544" s="40"/>
      <c r="C544" s="13"/>
      <c r="D544" s="40"/>
      <c r="E544" s="46"/>
      <c r="F544" s="47" t="s">
        <v>21</v>
      </c>
      <c r="G544" s="38"/>
      <c r="H544" s="38"/>
      <c r="I544" s="38"/>
      <c r="J544" s="38"/>
      <c r="K544" s="38">
        <f t="shared" si="57"/>
        <v>0</v>
      </c>
      <c r="L544" s="38"/>
      <c r="M544" s="40"/>
      <c r="N544" s="46"/>
      <c r="O544" s="47" t="s">
        <v>22</v>
      </c>
      <c r="P544" s="38"/>
      <c r="Q544" s="38"/>
      <c r="R544" s="38"/>
      <c r="S544" s="38"/>
      <c r="T544" s="44">
        <f t="shared" si="56"/>
        <v>0</v>
      </c>
      <c r="U544" s="45"/>
    </row>
    <row r="545" spans="1:21" x14ac:dyDescent="0.25">
      <c r="A545" s="33"/>
      <c r="B545" s="40"/>
      <c r="C545" s="13"/>
      <c r="D545" s="40"/>
      <c r="E545" s="46"/>
      <c r="F545" s="47" t="s">
        <v>22</v>
      </c>
      <c r="G545" s="38"/>
      <c r="H545" s="38"/>
      <c r="I545" s="38"/>
      <c r="J545" s="38"/>
      <c r="K545" s="38">
        <f t="shared" si="57"/>
        <v>0</v>
      </c>
      <c r="L545" s="38"/>
      <c r="M545" s="40"/>
      <c r="N545" s="46"/>
      <c r="O545" s="47" t="s">
        <v>22</v>
      </c>
      <c r="P545" s="38"/>
      <c r="Q545" s="38"/>
      <c r="R545" s="38"/>
      <c r="S545" s="38"/>
      <c r="T545" s="44">
        <f t="shared" si="56"/>
        <v>0</v>
      </c>
      <c r="U545" s="45"/>
    </row>
    <row r="546" spans="1:21" x14ac:dyDescent="0.25">
      <c r="A546" s="33"/>
      <c r="B546" s="40"/>
      <c r="C546" s="13"/>
      <c r="D546" s="40"/>
      <c r="E546" s="46"/>
      <c r="F546" s="47" t="s">
        <v>22</v>
      </c>
      <c r="G546" s="38"/>
      <c r="H546" s="38"/>
      <c r="I546" s="38"/>
      <c r="J546" s="38"/>
      <c r="K546" s="38">
        <f t="shared" si="57"/>
        <v>0</v>
      </c>
      <c r="L546" s="38"/>
      <c r="M546" s="40"/>
      <c r="N546" s="46"/>
      <c r="O546" s="47" t="s">
        <v>22</v>
      </c>
      <c r="P546" s="38"/>
      <c r="Q546" s="38"/>
      <c r="R546" s="38"/>
      <c r="S546" s="38"/>
      <c r="T546" s="44">
        <f t="shared" si="56"/>
        <v>0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22</v>
      </c>
      <c r="G547" s="38"/>
      <c r="H547" s="38"/>
      <c r="I547" s="38"/>
      <c r="J547" s="38"/>
      <c r="K547" s="38">
        <f t="shared" si="57"/>
        <v>0</v>
      </c>
      <c r="L547" s="38"/>
      <c r="M547" s="40"/>
      <c r="N547" s="46"/>
      <c r="O547" s="47" t="s">
        <v>22</v>
      </c>
      <c r="P547" s="38"/>
      <c r="Q547" s="38"/>
      <c r="R547" s="38"/>
      <c r="S547" s="38"/>
      <c r="T547" s="44">
        <f t="shared" si="56"/>
        <v>0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22</v>
      </c>
      <c r="G548" s="38"/>
      <c r="H548" s="38"/>
      <c r="I548" s="38"/>
      <c r="J548" s="38"/>
      <c r="K548" s="38">
        <f t="shared" si="57"/>
        <v>0</v>
      </c>
      <c r="L548" s="38"/>
      <c r="M548" s="40"/>
      <c r="N548" s="48"/>
      <c r="O548" s="47" t="s">
        <v>22</v>
      </c>
      <c r="P548" s="38"/>
      <c r="Q548" s="38"/>
      <c r="R548" s="38"/>
      <c r="S548" s="38"/>
      <c r="T548" s="44">
        <f t="shared" si="56"/>
        <v>0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22</v>
      </c>
      <c r="G549" s="38"/>
      <c r="H549" s="38"/>
      <c r="I549" s="38"/>
      <c r="J549" s="38"/>
      <c r="K549" s="38">
        <f t="shared" si="57"/>
        <v>0</v>
      </c>
      <c r="L549" s="38"/>
      <c r="M549" s="40"/>
      <c r="N549" s="48"/>
      <c r="O549" s="47" t="s">
        <v>22</v>
      </c>
      <c r="P549" s="38"/>
      <c r="Q549" s="38"/>
      <c r="R549" s="38"/>
      <c r="S549" s="38"/>
      <c r="T549" s="44">
        <f t="shared" si="56"/>
        <v>0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22</v>
      </c>
      <c r="G550" s="38"/>
      <c r="H550" s="38"/>
      <c r="I550" s="38"/>
      <c r="J550" s="38"/>
      <c r="K550" s="38">
        <f t="shared" si="57"/>
        <v>0</v>
      </c>
      <c r="L550" s="38"/>
      <c r="M550" s="40"/>
      <c r="N550" s="48"/>
      <c r="O550" s="47" t="s">
        <v>22</v>
      </c>
      <c r="P550" s="38"/>
      <c r="Q550" s="38"/>
      <c r="R550" s="38"/>
      <c r="S550" s="38"/>
      <c r="T550" s="44">
        <f t="shared" si="56"/>
        <v>0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22</v>
      </c>
      <c r="G551" s="38"/>
      <c r="H551" s="38"/>
      <c r="I551" s="38"/>
      <c r="J551" s="38"/>
      <c r="K551" s="38">
        <f t="shared" si="57"/>
        <v>0</v>
      </c>
      <c r="L551" s="38"/>
      <c r="M551" s="40"/>
      <c r="N551" s="49"/>
      <c r="O551" s="47" t="s">
        <v>22</v>
      </c>
      <c r="P551" s="38"/>
      <c r="Q551" s="38"/>
      <c r="R551" s="38"/>
      <c r="S551" s="38"/>
      <c r="T551" s="44">
        <f t="shared" si="56"/>
        <v>0</v>
      </c>
      <c r="U551" s="45"/>
    </row>
    <row r="552" spans="1:21" x14ac:dyDescent="0.25">
      <c r="E552" t="s">
        <v>0</v>
      </c>
      <c r="F552" s="1"/>
      <c r="G552" s="1">
        <v>44889</v>
      </c>
    </row>
    <row r="553" spans="1:21" x14ac:dyDescent="0.25">
      <c r="A553" s="2" t="s">
        <v>1</v>
      </c>
      <c r="B553" s="3" t="s">
        <v>2</v>
      </c>
      <c r="C553" s="3" t="s">
        <v>3</v>
      </c>
      <c r="D553" s="4" t="s">
        <v>4</v>
      </c>
      <c r="E553" s="4"/>
      <c r="F553" s="5"/>
      <c r="G553" s="5"/>
      <c r="H553" s="5"/>
      <c r="I553" s="5"/>
      <c r="J553" s="5"/>
      <c r="K553" s="6" t="s">
        <v>5</v>
      </c>
      <c r="L553" s="7"/>
      <c r="M553" s="4" t="s">
        <v>6</v>
      </c>
      <c r="N553" s="4"/>
      <c r="O553" s="5"/>
      <c r="P553" s="5"/>
      <c r="Q553" s="5"/>
      <c r="R553" s="5"/>
      <c r="S553" s="5"/>
      <c r="T553" s="8" t="s">
        <v>7</v>
      </c>
      <c r="U553" s="9" t="s">
        <v>8</v>
      </c>
    </row>
    <row r="554" spans="1:21" ht="25.5" x14ac:dyDescent="0.25">
      <c r="A554" s="2"/>
      <c r="B554" s="3"/>
      <c r="C554" s="3"/>
      <c r="D554" s="10" t="s">
        <v>9</v>
      </c>
      <c r="E554" s="11" t="s">
        <v>10</v>
      </c>
      <c r="F554" s="11" t="s">
        <v>11</v>
      </c>
      <c r="G554" s="12" t="s">
        <v>12</v>
      </c>
      <c r="H554" s="13"/>
      <c r="I554" s="13"/>
      <c r="J554" s="13"/>
      <c r="K554" s="13"/>
      <c r="L554" s="14" t="s">
        <v>13</v>
      </c>
      <c r="M554" s="10" t="s">
        <v>9</v>
      </c>
      <c r="N554" s="15" t="s">
        <v>14</v>
      </c>
      <c r="O554" s="11" t="s">
        <v>11</v>
      </c>
      <c r="P554" s="12" t="s">
        <v>12</v>
      </c>
      <c r="Q554" s="13"/>
      <c r="R554" s="13"/>
      <c r="S554" s="13"/>
      <c r="T554" s="8"/>
      <c r="U554" s="9"/>
    </row>
    <row r="555" spans="1:21" x14ac:dyDescent="0.25">
      <c r="A555" s="2"/>
      <c r="B555" s="3"/>
      <c r="C555" s="3"/>
      <c r="D555" s="10"/>
      <c r="E555" s="11"/>
      <c r="F555" s="11"/>
      <c r="G555" s="16" t="s">
        <v>15</v>
      </c>
      <c r="H555" s="17" t="s">
        <v>16</v>
      </c>
      <c r="I555" s="18" t="s">
        <v>17</v>
      </c>
      <c r="J555" s="19">
        <v>0</v>
      </c>
      <c r="K555" s="13"/>
      <c r="L555" s="20"/>
      <c r="M555" s="10"/>
      <c r="N555" s="15"/>
      <c r="O555" s="11"/>
      <c r="P555" s="16" t="s">
        <v>15</v>
      </c>
      <c r="Q555" s="17" t="s">
        <v>16</v>
      </c>
      <c r="R555" s="18" t="s">
        <v>17</v>
      </c>
      <c r="S555" s="19">
        <v>0</v>
      </c>
      <c r="T555" s="8"/>
      <c r="U555" s="9"/>
    </row>
    <row r="556" spans="1:21" x14ac:dyDescent="0.25">
      <c r="A556" s="21"/>
      <c r="B556" s="22"/>
      <c r="C556" s="23"/>
      <c r="D556" s="24"/>
      <c r="E556" s="25"/>
      <c r="F556" s="25"/>
      <c r="G556" s="26"/>
      <c r="H556" s="27"/>
      <c r="I556" s="28"/>
      <c r="J556" s="29"/>
      <c r="K556" s="30"/>
      <c r="L556" s="30"/>
      <c r="M556" s="24"/>
      <c r="N556" s="25"/>
      <c r="O556" s="25"/>
      <c r="P556" s="26"/>
      <c r="Q556" s="27"/>
      <c r="R556" s="28"/>
      <c r="S556" s="29"/>
      <c r="T556" s="31"/>
      <c r="U556" s="32"/>
    </row>
    <row r="557" spans="1:21" x14ac:dyDescent="0.25">
      <c r="A557" s="33"/>
      <c r="B557" s="33">
        <v>180</v>
      </c>
      <c r="C557" s="34"/>
      <c r="D557" s="35">
        <v>400</v>
      </c>
      <c r="E557" s="36"/>
      <c r="F557" s="37"/>
      <c r="G557" s="38"/>
      <c r="H557" s="38"/>
      <c r="I557" s="38"/>
      <c r="J557" s="38"/>
      <c r="K557" s="38">
        <f>((SUM(H559:H570)*H558)+(SUM(G559:G570)*G558)+(SUM(I559:I570)*I558))/1000</f>
        <v>0</v>
      </c>
      <c r="L557" s="38">
        <f>T557*100/M557</f>
        <v>0</v>
      </c>
      <c r="M557" s="35">
        <v>400</v>
      </c>
      <c r="N557" s="36"/>
      <c r="O557" s="37"/>
      <c r="P557" s="38"/>
      <c r="Q557" s="38"/>
      <c r="R557" s="38"/>
      <c r="S557" s="38"/>
      <c r="T557" s="39">
        <f>((SUM(Q559:Q570)*Q558)+(SUM(P559:P570)*P558)+(SUM(R559:R570)*R558))/1000</f>
        <v>0</v>
      </c>
      <c r="U557" s="39">
        <f>T557*100/M557</f>
        <v>0</v>
      </c>
    </row>
    <row r="558" spans="1:21" x14ac:dyDescent="0.25">
      <c r="A558" s="33"/>
      <c r="B558" s="40"/>
      <c r="C558" s="13"/>
      <c r="D558" s="40"/>
      <c r="E558" s="41" t="s">
        <v>19</v>
      </c>
      <c r="F558" s="42"/>
      <c r="G558" s="43"/>
      <c r="H558" s="43"/>
      <c r="I558" s="43"/>
      <c r="J558" s="43"/>
      <c r="K558" s="38"/>
      <c r="L558" s="38"/>
      <c r="M558" s="40"/>
      <c r="N558" s="41" t="s">
        <v>19</v>
      </c>
      <c r="O558" s="42"/>
      <c r="P558" s="43"/>
      <c r="Q558" s="43"/>
      <c r="R558" s="43"/>
      <c r="S558" s="38"/>
      <c r="T558" s="44"/>
      <c r="U558" s="45"/>
    </row>
    <row r="559" spans="1:21" x14ac:dyDescent="0.25">
      <c r="A559" s="33"/>
      <c r="B559" s="40"/>
      <c r="C559" s="13"/>
      <c r="D559" s="40"/>
      <c r="E559" s="46"/>
      <c r="F559" s="47" t="s">
        <v>40</v>
      </c>
      <c r="G559" s="38"/>
      <c r="H559" s="38"/>
      <c r="I559" s="38"/>
      <c r="J559" s="38"/>
      <c r="K559" s="38">
        <f>(G559*$G$7+H559*$H$7+I559*$I$7)/1000</f>
        <v>0</v>
      </c>
      <c r="L559" s="38"/>
      <c r="M559" s="40"/>
      <c r="N559" s="46"/>
      <c r="O559" s="47" t="s">
        <v>37</v>
      </c>
      <c r="P559" s="38"/>
      <c r="Q559" s="38"/>
      <c r="R559" s="38"/>
      <c r="S559" s="38"/>
      <c r="T559" s="44">
        <f t="shared" ref="T559:T570" si="58">(P559*$P$7+Q559*$Q$7+R559*$R$7)/1000</f>
        <v>0</v>
      </c>
      <c r="U559" s="45"/>
    </row>
    <row r="560" spans="1:21" x14ac:dyDescent="0.25">
      <c r="A560" s="33"/>
      <c r="B560" s="40"/>
      <c r="C560" s="13"/>
      <c r="D560" s="40"/>
      <c r="E560" s="46"/>
      <c r="F560" s="47" t="s">
        <v>24</v>
      </c>
      <c r="G560" s="38"/>
      <c r="H560" s="38"/>
      <c r="I560" s="38"/>
      <c r="J560" s="38"/>
      <c r="K560" s="38">
        <f t="shared" ref="K560:K570" si="59">(G560*$G$7+H560*$H$7+I560*$I$7)/1000</f>
        <v>0</v>
      </c>
      <c r="L560" s="38"/>
      <c r="M560" s="40"/>
      <c r="N560" s="48"/>
      <c r="O560" s="47" t="s">
        <v>22</v>
      </c>
      <c r="P560" s="38"/>
      <c r="Q560" s="38"/>
      <c r="R560" s="38"/>
      <c r="S560" s="38"/>
      <c r="T560" s="44">
        <f t="shared" si="58"/>
        <v>0</v>
      </c>
      <c r="U560" s="45"/>
    </row>
    <row r="561" spans="1:21" x14ac:dyDescent="0.25">
      <c r="A561" s="33"/>
      <c r="B561" s="40"/>
      <c r="C561" s="13"/>
      <c r="D561" s="40"/>
      <c r="E561" s="46"/>
      <c r="F561" s="47" t="s">
        <v>22</v>
      </c>
      <c r="G561" s="38"/>
      <c r="H561" s="38"/>
      <c r="I561" s="38"/>
      <c r="J561" s="38"/>
      <c r="K561" s="38">
        <f t="shared" si="59"/>
        <v>0</v>
      </c>
      <c r="L561" s="38"/>
      <c r="M561" s="40"/>
      <c r="N561" s="46"/>
      <c r="O561" s="47" t="s">
        <v>22</v>
      </c>
      <c r="P561" s="38"/>
      <c r="Q561" s="38"/>
      <c r="R561" s="38"/>
      <c r="S561" s="38"/>
      <c r="T561" s="44">
        <f t="shared" si="58"/>
        <v>0</v>
      </c>
      <c r="U561" s="45"/>
    </row>
    <row r="562" spans="1:21" x14ac:dyDescent="0.25">
      <c r="A562" s="33"/>
      <c r="B562" s="40"/>
      <c r="C562" s="13"/>
      <c r="D562" s="40"/>
      <c r="E562" s="46"/>
      <c r="F562" s="47" t="s">
        <v>22</v>
      </c>
      <c r="G562" s="38"/>
      <c r="H562" s="38"/>
      <c r="I562" s="38"/>
      <c r="J562" s="38"/>
      <c r="K562" s="38">
        <f t="shared" si="59"/>
        <v>0</v>
      </c>
      <c r="L562" s="38"/>
      <c r="M562" s="40"/>
      <c r="N562" s="48"/>
      <c r="O562" s="47" t="s">
        <v>22</v>
      </c>
      <c r="P562" s="38"/>
      <c r="Q562" s="38"/>
      <c r="R562" s="38"/>
      <c r="S562" s="38"/>
      <c r="T562" s="44">
        <f t="shared" si="58"/>
        <v>0</v>
      </c>
      <c r="U562" s="45"/>
    </row>
    <row r="563" spans="1:21" x14ac:dyDescent="0.25">
      <c r="A563" s="33"/>
      <c r="B563" s="40"/>
      <c r="C563" s="13"/>
      <c r="D563" s="40"/>
      <c r="E563" s="46"/>
      <c r="F563" s="47" t="s">
        <v>22</v>
      </c>
      <c r="G563" s="38"/>
      <c r="H563" s="38"/>
      <c r="I563" s="38"/>
      <c r="J563" s="38"/>
      <c r="K563" s="38">
        <f t="shared" si="59"/>
        <v>0</v>
      </c>
      <c r="L563" s="38"/>
      <c r="M563" s="40"/>
      <c r="N563" s="46"/>
      <c r="O563" s="47" t="s">
        <v>22</v>
      </c>
      <c r="P563" s="38"/>
      <c r="Q563" s="38"/>
      <c r="R563" s="38"/>
      <c r="S563" s="38"/>
      <c r="T563" s="44">
        <f t="shared" si="58"/>
        <v>0</v>
      </c>
      <c r="U563" s="45"/>
    </row>
    <row r="564" spans="1:21" x14ac:dyDescent="0.25">
      <c r="A564" s="33"/>
      <c r="B564" s="40"/>
      <c r="C564" s="13"/>
      <c r="D564" s="40"/>
      <c r="E564" s="46"/>
      <c r="F564" s="47" t="s">
        <v>22</v>
      </c>
      <c r="G564" s="38"/>
      <c r="H564" s="38"/>
      <c r="I564" s="38"/>
      <c r="J564" s="38"/>
      <c r="K564" s="38">
        <f t="shared" si="59"/>
        <v>0</v>
      </c>
      <c r="L564" s="38"/>
      <c r="M564" s="40"/>
      <c r="N564" s="46"/>
      <c r="O564" s="47" t="s">
        <v>22</v>
      </c>
      <c r="P564" s="38"/>
      <c r="Q564" s="38"/>
      <c r="R564" s="38"/>
      <c r="S564" s="38"/>
      <c r="T564" s="44">
        <f t="shared" si="58"/>
        <v>0</v>
      </c>
      <c r="U564" s="45"/>
    </row>
    <row r="565" spans="1:21" x14ac:dyDescent="0.25">
      <c r="A565" s="33"/>
      <c r="B565" s="40"/>
      <c r="C565" s="13"/>
      <c r="D565" s="40"/>
      <c r="E565" s="46"/>
      <c r="F565" s="47" t="s">
        <v>22</v>
      </c>
      <c r="G565" s="38"/>
      <c r="H565" s="38"/>
      <c r="I565" s="38"/>
      <c r="J565" s="38"/>
      <c r="K565" s="38">
        <f t="shared" si="59"/>
        <v>0</v>
      </c>
      <c r="L565" s="38"/>
      <c r="M565" s="40"/>
      <c r="N565" s="46"/>
      <c r="O565" s="47" t="s">
        <v>22</v>
      </c>
      <c r="P565" s="38"/>
      <c r="Q565" s="38"/>
      <c r="R565" s="38"/>
      <c r="S565" s="38"/>
      <c r="T565" s="44">
        <f t="shared" si="58"/>
        <v>0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22</v>
      </c>
      <c r="G566" s="38"/>
      <c r="H566" s="38"/>
      <c r="I566" s="38"/>
      <c r="J566" s="38"/>
      <c r="K566" s="38">
        <f t="shared" si="59"/>
        <v>0</v>
      </c>
      <c r="L566" s="38"/>
      <c r="M566" s="40"/>
      <c r="N566" s="46"/>
      <c r="O566" s="47" t="s">
        <v>22</v>
      </c>
      <c r="P566" s="38"/>
      <c r="Q566" s="38"/>
      <c r="R566" s="38"/>
      <c r="S566" s="38"/>
      <c r="T566" s="44">
        <f t="shared" si="58"/>
        <v>0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22</v>
      </c>
      <c r="G567" s="38"/>
      <c r="H567" s="38"/>
      <c r="I567" s="38"/>
      <c r="J567" s="38"/>
      <c r="K567" s="38">
        <f t="shared" si="59"/>
        <v>0</v>
      </c>
      <c r="L567" s="38"/>
      <c r="M567" s="40"/>
      <c r="N567" s="48"/>
      <c r="O567" s="47" t="s">
        <v>22</v>
      </c>
      <c r="P567" s="38"/>
      <c r="Q567" s="38"/>
      <c r="R567" s="38"/>
      <c r="S567" s="38"/>
      <c r="T567" s="44">
        <f t="shared" si="58"/>
        <v>0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22</v>
      </c>
      <c r="G568" s="38"/>
      <c r="H568" s="38"/>
      <c r="I568" s="38"/>
      <c r="J568" s="38"/>
      <c r="K568" s="38">
        <f t="shared" si="59"/>
        <v>0</v>
      </c>
      <c r="L568" s="38"/>
      <c r="M568" s="40"/>
      <c r="N568" s="48"/>
      <c r="O568" s="47" t="s">
        <v>22</v>
      </c>
      <c r="P568" s="38"/>
      <c r="Q568" s="38"/>
      <c r="R568" s="38"/>
      <c r="S568" s="38"/>
      <c r="T568" s="44">
        <f t="shared" si="58"/>
        <v>0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22</v>
      </c>
      <c r="G569" s="38"/>
      <c r="H569" s="38"/>
      <c r="I569" s="38"/>
      <c r="J569" s="38"/>
      <c r="K569" s="38">
        <f t="shared" si="59"/>
        <v>0</v>
      </c>
      <c r="L569" s="38"/>
      <c r="M569" s="40"/>
      <c r="N569" s="48"/>
      <c r="O569" s="47" t="s">
        <v>22</v>
      </c>
      <c r="P569" s="38"/>
      <c r="Q569" s="38"/>
      <c r="R569" s="38"/>
      <c r="S569" s="38"/>
      <c r="T569" s="44">
        <f t="shared" si="58"/>
        <v>0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22</v>
      </c>
      <c r="G570" s="38"/>
      <c r="H570" s="38"/>
      <c r="I570" s="38"/>
      <c r="J570" s="38"/>
      <c r="K570" s="38">
        <f t="shared" si="59"/>
        <v>0</v>
      </c>
      <c r="L570" s="38"/>
      <c r="M570" s="40"/>
      <c r="N570" s="49"/>
      <c r="O570" s="47" t="s">
        <v>22</v>
      </c>
      <c r="P570" s="38"/>
      <c r="Q570" s="38"/>
      <c r="R570" s="38"/>
      <c r="S570" s="38"/>
      <c r="T570" s="44">
        <f t="shared" si="58"/>
        <v>0</v>
      </c>
      <c r="U570" s="45"/>
    </row>
    <row r="571" spans="1:21" x14ac:dyDescent="0.25">
      <c r="E571" t="s">
        <v>0</v>
      </c>
      <c r="F571" s="1"/>
    </row>
    <row r="572" spans="1:21" x14ac:dyDescent="0.25">
      <c r="A572" s="2" t="s">
        <v>1</v>
      </c>
      <c r="B572" s="3" t="s">
        <v>2</v>
      </c>
      <c r="C572" s="3" t="s">
        <v>3</v>
      </c>
      <c r="D572" s="4" t="s">
        <v>4</v>
      </c>
      <c r="E572" s="4"/>
      <c r="F572" s="5"/>
      <c r="G572" s="5"/>
      <c r="H572" s="5"/>
      <c r="I572" s="5"/>
      <c r="J572" s="5"/>
      <c r="K572" s="6" t="s">
        <v>5</v>
      </c>
      <c r="L572" s="7"/>
      <c r="M572" s="4" t="s">
        <v>6</v>
      </c>
      <c r="N572" s="4"/>
      <c r="O572" s="5"/>
      <c r="P572" s="5"/>
      <c r="Q572" s="5"/>
      <c r="R572" s="5"/>
      <c r="S572" s="5"/>
      <c r="T572" s="8" t="s">
        <v>7</v>
      </c>
      <c r="U572" s="9" t="s">
        <v>8</v>
      </c>
    </row>
    <row r="573" spans="1:21" ht="25.5" x14ac:dyDescent="0.25">
      <c r="A573" s="2"/>
      <c r="B573" s="3"/>
      <c r="C573" s="3"/>
      <c r="D573" s="10" t="s">
        <v>9</v>
      </c>
      <c r="E573" s="11" t="s">
        <v>10</v>
      </c>
      <c r="F573" s="11" t="s">
        <v>11</v>
      </c>
      <c r="G573" s="12" t="s">
        <v>12</v>
      </c>
      <c r="H573" s="13"/>
      <c r="I573" s="13"/>
      <c r="J573" s="13"/>
      <c r="K573" s="13"/>
      <c r="L573" s="14" t="s">
        <v>13</v>
      </c>
      <c r="M573" s="10" t="s">
        <v>9</v>
      </c>
      <c r="N573" s="15" t="s">
        <v>14</v>
      </c>
      <c r="O573" s="11" t="s">
        <v>11</v>
      </c>
      <c r="P573" s="12" t="s">
        <v>12</v>
      </c>
      <c r="Q573" s="13"/>
      <c r="R573" s="13"/>
      <c r="S573" s="13"/>
      <c r="T573" s="8"/>
      <c r="U573" s="9"/>
    </row>
    <row r="574" spans="1:21" x14ac:dyDescent="0.25">
      <c r="A574" s="2"/>
      <c r="B574" s="3"/>
      <c r="C574" s="3"/>
      <c r="D574" s="10"/>
      <c r="E574" s="11"/>
      <c r="F574" s="11"/>
      <c r="G574" s="16" t="s">
        <v>15</v>
      </c>
      <c r="H574" s="17" t="s">
        <v>16</v>
      </c>
      <c r="I574" s="18" t="s">
        <v>17</v>
      </c>
      <c r="J574" s="19">
        <v>0</v>
      </c>
      <c r="K574" s="13"/>
      <c r="L574" s="20"/>
      <c r="M574" s="10"/>
      <c r="N574" s="15"/>
      <c r="O574" s="11"/>
      <c r="P574" s="16" t="s">
        <v>15</v>
      </c>
      <c r="Q574" s="17" t="s">
        <v>16</v>
      </c>
      <c r="R574" s="18" t="s">
        <v>17</v>
      </c>
      <c r="S574" s="19">
        <v>0</v>
      </c>
      <c r="T574" s="8"/>
      <c r="U574" s="9"/>
    </row>
    <row r="575" spans="1:21" x14ac:dyDescent="0.25">
      <c r="A575" s="21"/>
      <c r="B575" s="22"/>
      <c r="C575" s="23"/>
      <c r="D575" s="24"/>
      <c r="E575" s="25"/>
      <c r="F575" s="25"/>
      <c r="G575" s="26"/>
      <c r="H575" s="27"/>
      <c r="I575" s="28"/>
      <c r="J575" s="29"/>
      <c r="K575" s="30"/>
      <c r="L575" s="30"/>
      <c r="M575" s="24"/>
      <c r="N575" s="25"/>
      <c r="O575" s="25"/>
      <c r="P575" s="26"/>
      <c r="Q575" s="27"/>
      <c r="R575" s="28"/>
      <c r="S575" s="29"/>
      <c r="T575" s="31"/>
      <c r="U575" s="32"/>
    </row>
    <row r="576" spans="1:21" x14ac:dyDescent="0.25">
      <c r="A576" s="33"/>
      <c r="B576" s="33">
        <v>181</v>
      </c>
      <c r="C576" s="34"/>
      <c r="D576" s="35">
        <v>315</v>
      </c>
      <c r="E576" s="36"/>
      <c r="F576" s="37"/>
      <c r="G576" s="38"/>
      <c r="H576" s="38"/>
      <c r="I576" s="38"/>
      <c r="J576" s="38"/>
      <c r="K576" s="38">
        <f>((SUM(H578:H589)*H577)+(SUM(G578:G589)*G577)+(SUM(I578:I589)*I577))/1000</f>
        <v>0</v>
      </c>
      <c r="L576" s="38">
        <f>T576*100/M576</f>
        <v>0</v>
      </c>
      <c r="M576" s="35">
        <v>315</v>
      </c>
      <c r="N576" s="36"/>
      <c r="O576" s="37"/>
      <c r="P576" s="38"/>
      <c r="Q576" s="38"/>
      <c r="R576" s="38"/>
      <c r="S576" s="38"/>
      <c r="T576" s="39">
        <f>((SUM(Q578:Q589)*Q577)+(SUM(P578:P589)*P577)+(SUM(R578:R589)*R577))/1000</f>
        <v>0</v>
      </c>
      <c r="U576" s="39">
        <f>T576*100/M576</f>
        <v>0</v>
      </c>
    </row>
    <row r="577" spans="1:21" x14ac:dyDescent="0.25">
      <c r="A577" s="33"/>
      <c r="B577" s="40"/>
      <c r="C577" s="13"/>
      <c r="D577" s="40"/>
      <c r="E577" s="41" t="s">
        <v>19</v>
      </c>
      <c r="F577" s="42"/>
      <c r="G577" s="43"/>
      <c r="H577" s="43"/>
      <c r="I577" s="43"/>
      <c r="J577" s="43"/>
      <c r="K577" s="38"/>
      <c r="L577" s="38"/>
      <c r="M577" s="40"/>
      <c r="N577" s="41" t="s">
        <v>19</v>
      </c>
      <c r="O577" s="42"/>
      <c r="P577" s="43"/>
      <c r="Q577" s="43"/>
      <c r="R577" s="43"/>
      <c r="S577" s="38"/>
      <c r="T577" s="44"/>
      <c r="U577" s="45"/>
    </row>
    <row r="578" spans="1:21" x14ac:dyDescent="0.25">
      <c r="A578" s="33"/>
      <c r="B578" s="40"/>
      <c r="C578" s="13"/>
      <c r="D578" s="40"/>
      <c r="E578" s="46"/>
      <c r="F578" s="47" t="s">
        <v>22</v>
      </c>
      <c r="G578" s="38"/>
      <c r="H578" s="38"/>
      <c r="I578" s="38"/>
      <c r="J578" s="38"/>
      <c r="K578" s="38">
        <f>(G578*$G$7+H578*$H$7+I578*$I$7)/1000</f>
        <v>0</v>
      </c>
      <c r="L578" s="38"/>
      <c r="M578" s="40"/>
      <c r="N578" s="46"/>
      <c r="O578" s="47" t="s">
        <v>22</v>
      </c>
      <c r="P578" s="38"/>
      <c r="Q578" s="38"/>
      <c r="R578" s="38"/>
      <c r="S578" s="38"/>
      <c r="T578" s="44">
        <f t="shared" ref="T578:T589" si="60">(P578*$P$7+Q578*$Q$7+R578*$R$7)/1000</f>
        <v>0</v>
      </c>
      <c r="U578" s="45"/>
    </row>
    <row r="579" spans="1:21" x14ac:dyDescent="0.25">
      <c r="A579" s="33"/>
      <c r="B579" s="40"/>
      <c r="C579" s="13"/>
      <c r="D579" s="40"/>
      <c r="E579" s="46"/>
      <c r="F579" s="47" t="s">
        <v>22</v>
      </c>
      <c r="G579" s="38"/>
      <c r="H579" s="38"/>
      <c r="I579" s="38"/>
      <c r="J579" s="38"/>
      <c r="K579" s="38">
        <f t="shared" ref="K579:K589" si="61">(G579*$G$7+H579*$H$7+I579*$I$7)/1000</f>
        <v>0</v>
      </c>
      <c r="L579" s="38"/>
      <c r="M579" s="40"/>
      <c r="N579" s="48"/>
      <c r="O579" s="47" t="s">
        <v>22</v>
      </c>
      <c r="P579" s="38"/>
      <c r="Q579" s="38"/>
      <c r="R579" s="38"/>
      <c r="S579" s="38"/>
      <c r="T579" s="44">
        <f t="shared" si="60"/>
        <v>0</v>
      </c>
      <c r="U579" s="45"/>
    </row>
    <row r="580" spans="1:21" x14ac:dyDescent="0.25">
      <c r="A580" s="33"/>
      <c r="B580" s="40"/>
      <c r="C580" s="13"/>
      <c r="D580" s="40"/>
      <c r="E580" s="46"/>
      <c r="F580" s="47" t="s">
        <v>22</v>
      </c>
      <c r="G580" s="38"/>
      <c r="H580" s="38"/>
      <c r="I580" s="38"/>
      <c r="J580" s="38"/>
      <c r="K580" s="38">
        <f t="shared" si="61"/>
        <v>0</v>
      </c>
      <c r="L580" s="38"/>
      <c r="M580" s="40"/>
      <c r="N580" s="46"/>
      <c r="O580" s="47" t="s">
        <v>22</v>
      </c>
      <c r="P580" s="38"/>
      <c r="Q580" s="38"/>
      <c r="R580" s="38"/>
      <c r="S580" s="38"/>
      <c r="T580" s="44">
        <f t="shared" si="60"/>
        <v>0</v>
      </c>
      <c r="U580" s="45"/>
    </row>
    <row r="581" spans="1:21" x14ac:dyDescent="0.25">
      <c r="A581" s="33"/>
      <c r="B581" s="40"/>
      <c r="C581" s="13"/>
      <c r="D581" s="40"/>
      <c r="E581" s="46"/>
      <c r="F581" s="47" t="s">
        <v>22</v>
      </c>
      <c r="G581" s="38"/>
      <c r="H581" s="38"/>
      <c r="I581" s="38"/>
      <c r="J581" s="38"/>
      <c r="K581" s="38">
        <f t="shared" si="61"/>
        <v>0</v>
      </c>
      <c r="L581" s="38"/>
      <c r="M581" s="40"/>
      <c r="N581" s="48"/>
      <c r="O581" s="47" t="s">
        <v>22</v>
      </c>
      <c r="P581" s="38"/>
      <c r="Q581" s="38"/>
      <c r="R581" s="38"/>
      <c r="S581" s="38"/>
      <c r="T581" s="44">
        <f t="shared" si="60"/>
        <v>0</v>
      </c>
      <c r="U581" s="45"/>
    </row>
    <row r="582" spans="1:21" x14ac:dyDescent="0.25">
      <c r="A582" s="33"/>
      <c r="B582" s="40"/>
      <c r="C582" s="13"/>
      <c r="D582" s="40"/>
      <c r="E582" s="46"/>
      <c r="F582" s="47" t="s">
        <v>22</v>
      </c>
      <c r="G582" s="38"/>
      <c r="H582" s="38"/>
      <c r="I582" s="38"/>
      <c r="J582" s="38"/>
      <c r="K582" s="38">
        <f t="shared" si="61"/>
        <v>0</v>
      </c>
      <c r="L582" s="38"/>
      <c r="M582" s="40"/>
      <c r="N582" s="46"/>
      <c r="O582" s="47" t="s">
        <v>22</v>
      </c>
      <c r="P582" s="38"/>
      <c r="Q582" s="38"/>
      <c r="R582" s="38"/>
      <c r="S582" s="38"/>
      <c r="T582" s="44">
        <f t="shared" si="60"/>
        <v>0</v>
      </c>
      <c r="U582" s="45"/>
    </row>
    <row r="583" spans="1:21" x14ac:dyDescent="0.25">
      <c r="A583" s="33"/>
      <c r="B583" s="40"/>
      <c r="C583" s="13"/>
      <c r="D583" s="40"/>
      <c r="E583" s="46"/>
      <c r="F583" s="47" t="s">
        <v>22</v>
      </c>
      <c r="G583" s="38"/>
      <c r="H583" s="38"/>
      <c r="I583" s="38"/>
      <c r="J583" s="38"/>
      <c r="K583" s="38">
        <f t="shared" si="61"/>
        <v>0</v>
      </c>
      <c r="L583" s="38"/>
      <c r="M583" s="40"/>
      <c r="N583" s="46"/>
      <c r="O583" s="47" t="s">
        <v>22</v>
      </c>
      <c r="P583" s="38"/>
      <c r="Q583" s="38"/>
      <c r="R583" s="38"/>
      <c r="S583" s="38"/>
      <c r="T583" s="44">
        <f t="shared" si="60"/>
        <v>0</v>
      </c>
      <c r="U583" s="45"/>
    </row>
    <row r="584" spans="1:21" x14ac:dyDescent="0.25">
      <c r="A584" s="33"/>
      <c r="B584" s="40"/>
      <c r="C584" s="13"/>
      <c r="D584" s="40"/>
      <c r="E584" s="46"/>
      <c r="F584" s="47" t="s">
        <v>22</v>
      </c>
      <c r="G584" s="38"/>
      <c r="H584" s="38"/>
      <c r="I584" s="38"/>
      <c r="J584" s="38"/>
      <c r="K584" s="38">
        <f t="shared" si="61"/>
        <v>0</v>
      </c>
      <c r="L584" s="38"/>
      <c r="M584" s="40"/>
      <c r="N584" s="46"/>
      <c r="O584" s="47" t="s">
        <v>22</v>
      </c>
      <c r="P584" s="38"/>
      <c r="Q584" s="38"/>
      <c r="R584" s="38"/>
      <c r="S584" s="38"/>
      <c r="T584" s="44">
        <f t="shared" si="60"/>
        <v>0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22</v>
      </c>
      <c r="G585" s="38"/>
      <c r="H585" s="38"/>
      <c r="I585" s="38"/>
      <c r="J585" s="38"/>
      <c r="K585" s="38">
        <f t="shared" si="61"/>
        <v>0</v>
      </c>
      <c r="L585" s="38"/>
      <c r="M585" s="40"/>
      <c r="N585" s="46"/>
      <c r="O585" s="47" t="s">
        <v>22</v>
      </c>
      <c r="P585" s="38"/>
      <c r="Q585" s="38"/>
      <c r="R585" s="38"/>
      <c r="S585" s="38"/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22</v>
      </c>
      <c r="G586" s="38"/>
      <c r="H586" s="38"/>
      <c r="I586" s="38"/>
      <c r="J586" s="38"/>
      <c r="K586" s="38">
        <f t="shared" si="61"/>
        <v>0</v>
      </c>
      <c r="L586" s="38"/>
      <c r="M586" s="40"/>
      <c r="N586" s="48"/>
      <c r="O586" s="47" t="s">
        <v>22</v>
      </c>
      <c r="P586" s="38"/>
      <c r="Q586" s="38"/>
      <c r="R586" s="38"/>
      <c r="S586" s="38"/>
      <c r="T586" s="44">
        <f t="shared" si="60"/>
        <v>0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22</v>
      </c>
      <c r="G587" s="38"/>
      <c r="H587" s="38"/>
      <c r="I587" s="38"/>
      <c r="J587" s="38"/>
      <c r="K587" s="38">
        <f t="shared" si="61"/>
        <v>0</v>
      </c>
      <c r="L587" s="38"/>
      <c r="M587" s="40"/>
      <c r="N587" s="48"/>
      <c r="O587" s="47" t="s">
        <v>22</v>
      </c>
      <c r="P587" s="38"/>
      <c r="Q587" s="38"/>
      <c r="R587" s="38"/>
      <c r="S587" s="38"/>
      <c r="T587" s="44">
        <f t="shared" si="60"/>
        <v>0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22</v>
      </c>
      <c r="G588" s="38"/>
      <c r="H588" s="38"/>
      <c r="I588" s="38"/>
      <c r="J588" s="38"/>
      <c r="K588" s="38">
        <f t="shared" si="61"/>
        <v>0</v>
      </c>
      <c r="L588" s="38"/>
      <c r="M588" s="40"/>
      <c r="N588" s="48"/>
      <c r="O588" s="47" t="s">
        <v>22</v>
      </c>
      <c r="P588" s="38"/>
      <c r="Q588" s="38"/>
      <c r="R588" s="38"/>
      <c r="S588" s="38"/>
      <c r="T588" s="44">
        <f t="shared" si="60"/>
        <v>0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22</v>
      </c>
      <c r="G589" s="38"/>
      <c r="H589" s="38"/>
      <c r="I589" s="38"/>
      <c r="J589" s="38"/>
      <c r="K589" s="38">
        <f t="shared" si="61"/>
        <v>0</v>
      </c>
      <c r="L589" s="38"/>
      <c r="M589" s="40"/>
      <c r="N589" s="49"/>
      <c r="O589" s="47" t="s">
        <v>22</v>
      </c>
      <c r="P589" s="38"/>
      <c r="Q589" s="38"/>
      <c r="R589" s="38"/>
      <c r="S589" s="38"/>
      <c r="T589" s="44">
        <f t="shared" si="60"/>
        <v>0</v>
      </c>
      <c r="U589" s="45"/>
    </row>
    <row r="590" spans="1:21" x14ac:dyDescent="0.25">
      <c r="E590" t="s">
        <v>0</v>
      </c>
      <c r="F590" s="1"/>
    </row>
    <row r="591" spans="1:21" x14ac:dyDescent="0.25">
      <c r="A591" s="2" t="s">
        <v>1</v>
      </c>
      <c r="B591" s="3" t="s">
        <v>2</v>
      </c>
      <c r="C591" s="3" t="s">
        <v>3</v>
      </c>
      <c r="D591" s="4" t="s">
        <v>4</v>
      </c>
      <c r="E591" s="4"/>
      <c r="F591" s="5"/>
      <c r="G591" s="5"/>
      <c r="H591" s="5"/>
      <c r="I591" s="5"/>
      <c r="J591" s="5"/>
      <c r="K591" s="6" t="s">
        <v>5</v>
      </c>
      <c r="L591" s="7"/>
      <c r="M591" s="4" t="s">
        <v>6</v>
      </c>
      <c r="N591" s="4"/>
      <c r="O591" s="5"/>
      <c r="P591" s="5"/>
      <c r="Q591" s="5"/>
      <c r="R591" s="5"/>
      <c r="S591" s="5"/>
      <c r="T591" s="8" t="s">
        <v>7</v>
      </c>
      <c r="U591" s="9" t="s">
        <v>8</v>
      </c>
    </row>
    <row r="592" spans="1:21" ht="25.5" x14ac:dyDescent="0.25">
      <c r="A592" s="2"/>
      <c r="B592" s="3"/>
      <c r="C592" s="3"/>
      <c r="D592" s="10" t="s">
        <v>9</v>
      </c>
      <c r="E592" s="11" t="s">
        <v>10</v>
      </c>
      <c r="F592" s="11" t="s">
        <v>11</v>
      </c>
      <c r="G592" s="12" t="s">
        <v>12</v>
      </c>
      <c r="H592" s="13"/>
      <c r="I592" s="13"/>
      <c r="J592" s="13"/>
      <c r="K592" s="13"/>
      <c r="L592" s="14" t="s">
        <v>13</v>
      </c>
      <c r="M592" s="10" t="s">
        <v>9</v>
      </c>
      <c r="N592" s="15" t="s">
        <v>14</v>
      </c>
      <c r="O592" s="11" t="s">
        <v>11</v>
      </c>
      <c r="P592" s="12" t="s">
        <v>12</v>
      </c>
      <c r="Q592" s="13"/>
      <c r="R592" s="13"/>
      <c r="S592" s="13"/>
      <c r="T592" s="8"/>
      <c r="U592" s="9"/>
    </row>
    <row r="593" spans="1:21" x14ac:dyDescent="0.25">
      <c r="A593" s="2"/>
      <c r="B593" s="3"/>
      <c r="C593" s="3"/>
      <c r="D593" s="10"/>
      <c r="E593" s="11"/>
      <c r="F593" s="11"/>
      <c r="G593" s="16" t="s">
        <v>15</v>
      </c>
      <c r="H593" s="17" t="s">
        <v>16</v>
      </c>
      <c r="I593" s="18" t="s">
        <v>17</v>
      </c>
      <c r="J593" s="19">
        <v>0</v>
      </c>
      <c r="K593" s="13"/>
      <c r="L593" s="20"/>
      <c r="M593" s="10"/>
      <c r="N593" s="15"/>
      <c r="O593" s="11"/>
      <c r="P593" s="16" t="s">
        <v>15</v>
      </c>
      <c r="Q593" s="17" t="s">
        <v>16</v>
      </c>
      <c r="R593" s="18" t="s">
        <v>17</v>
      </c>
      <c r="S593" s="19">
        <v>0</v>
      </c>
      <c r="T593" s="8"/>
      <c r="U593" s="9"/>
    </row>
    <row r="594" spans="1:21" x14ac:dyDescent="0.25">
      <c r="A594" s="21"/>
      <c r="B594" s="22"/>
      <c r="C594" s="23"/>
      <c r="D594" s="24"/>
      <c r="E594" s="25"/>
      <c r="F594" s="25"/>
      <c r="G594" s="26"/>
      <c r="H594" s="27"/>
      <c r="I594" s="28"/>
      <c r="J594" s="29"/>
      <c r="K594" s="30"/>
      <c r="L594" s="30"/>
      <c r="M594" s="24"/>
      <c r="N594" s="25"/>
      <c r="O594" s="25"/>
      <c r="P594" s="26"/>
      <c r="Q594" s="27"/>
      <c r="R594" s="28"/>
      <c r="S594" s="29"/>
      <c r="T594" s="31"/>
      <c r="U594" s="32"/>
    </row>
    <row r="595" spans="1:21" x14ac:dyDescent="0.25">
      <c r="A595" s="33"/>
      <c r="B595" s="33">
        <v>182</v>
      </c>
      <c r="C595" s="34"/>
      <c r="D595" s="35">
        <v>400</v>
      </c>
      <c r="E595" s="36"/>
      <c r="F595" s="37"/>
      <c r="G595" s="38"/>
      <c r="H595" s="38"/>
      <c r="I595" s="38"/>
      <c r="J595" s="38"/>
      <c r="K595" s="38">
        <f>((SUM(H597:H608)*H596)+(SUM(G597:G608)*G596)+(SUM(I597:I608)*I596))/1000</f>
        <v>60.707999999999998</v>
      </c>
      <c r="L595" s="38">
        <f>T595*100/M595</f>
        <v>0</v>
      </c>
      <c r="M595" s="35">
        <v>400</v>
      </c>
      <c r="N595" s="36"/>
      <c r="O595" s="37"/>
      <c r="P595" s="38"/>
      <c r="Q595" s="38"/>
      <c r="R595" s="38"/>
      <c r="S595" s="38"/>
      <c r="T595" s="39">
        <f>((SUM(Q597:Q608)*Q596)+(SUM(P597:P608)*P596)+(SUM(R597:R608)*R596))/1000</f>
        <v>0</v>
      </c>
      <c r="U595" s="39">
        <f>T595*100/M595</f>
        <v>0</v>
      </c>
    </row>
    <row r="596" spans="1:21" x14ac:dyDescent="0.25">
      <c r="A596" s="33"/>
      <c r="B596" s="40"/>
      <c r="C596" s="13"/>
      <c r="D596" s="40"/>
      <c r="E596" s="41" t="s">
        <v>19</v>
      </c>
      <c r="F596" s="42"/>
      <c r="G596" s="43">
        <v>223</v>
      </c>
      <c r="H596" s="43">
        <v>221</v>
      </c>
      <c r="I596" s="43">
        <v>227</v>
      </c>
      <c r="J596" s="43"/>
      <c r="K596" s="38"/>
      <c r="L596" s="38"/>
      <c r="M596" s="40"/>
      <c r="N596" s="41" t="s">
        <v>19</v>
      </c>
      <c r="O596" s="42"/>
      <c r="P596" s="43"/>
      <c r="Q596" s="43"/>
      <c r="R596" s="43"/>
      <c r="S596" s="38"/>
      <c r="T596" s="44"/>
      <c r="U596" s="45"/>
    </row>
    <row r="597" spans="1:21" x14ac:dyDescent="0.25">
      <c r="A597" s="33"/>
      <c r="B597" s="40"/>
      <c r="C597" s="13"/>
      <c r="D597" s="40"/>
      <c r="E597" s="46"/>
      <c r="F597" s="47" t="s">
        <v>30</v>
      </c>
      <c r="G597" s="38"/>
      <c r="H597" s="38"/>
      <c r="I597" s="38"/>
      <c r="J597" s="38"/>
      <c r="K597" s="38">
        <f>(G597*$G$7+H597*$H$7+I597*$I$7)/1000</f>
        <v>0</v>
      </c>
      <c r="L597" s="38"/>
      <c r="M597" s="40"/>
      <c r="N597" s="46"/>
      <c r="O597" s="47" t="s">
        <v>42</v>
      </c>
      <c r="P597" s="38">
        <v>19</v>
      </c>
      <c r="Q597" s="38">
        <v>32</v>
      </c>
      <c r="R597" s="38">
        <v>23</v>
      </c>
      <c r="S597" s="38">
        <v>15</v>
      </c>
      <c r="T597" s="44">
        <f t="shared" ref="T597:T608" si="62">(P597*$P$7+Q597*$Q$7+R597*$R$7)/1000</f>
        <v>16.053999999999998</v>
      </c>
      <c r="U597" s="45"/>
    </row>
    <row r="598" spans="1:21" x14ac:dyDescent="0.25">
      <c r="A598" s="33"/>
      <c r="B598" s="40"/>
      <c r="C598" s="13"/>
      <c r="D598" s="40"/>
      <c r="E598" s="46"/>
      <c r="F598" s="47" t="s">
        <v>31</v>
      </c>
      <c r="G598" s="38">
        <v>10</v>
      </c>
      <c r="H598" s="38">
        <v>13</v>
      </c>
      <c r="I598" s="38">
        <v>10</v>
      </c>
      <c r="J598" s="38">
        <v>3</v>
      </c>
      <c r="K598" s="38">
        <f t="shared" ref="K598:K608" si="63">(G598*$G$7+H598*$H$7+I598*$I$7)/1000</f>
        <v>0</v>
      </c>
      <c r="L598" s="38"/>
      <c r="M598" s="40"/>
      <c r="N598" s="48"/>
      <c r="O598" s="47" t="s">
        <v>26</v>
      </c>
      <c r="P598" s="38">
        <v>0</v>
      </c>
      <c r="Q598" s="38">
        <v>0</v>
      </c>
      <c r="R598" s="38">
        <v>0</v>
      </c>
      <c r="S598" s="38">
        <v>0</v>
      </c>
      <c r="T598" s="44">
        <f t="shared" si="62"/>
        <v>0</v>
      </c>
      <c r="U598" s="45"/>
    </row>
    <row r="599" spans="1:21" x14ac:dyDescent="0.25">
      <c r="A599" s="33"/>
      <c r="B599" s="40"/>
      <c r="C599" s="13"/>
      <c r="D599" s="40"/>
      <c r="E599" s="46"/>
      <c r="F599" s="47" t="s">
        <v>36</v>
      </c>
      <c r="G599" s="38">
        <v>21</v>
      </c>
      <c r="H599" s="38">
        <v>13</v>
      </c>
      <c r="I599" s="38">
        <v>13</v>
      </c>
      <c r="J599" s="38">
        <v>1</v>
      </c>
      <c r="K599" s="38">
        <f t="shared" si="63"/>
        <v>0</v>
      </c>
      <c r="L599" s="38"/>
      <c r="M599" s="40"/>
      <c r="N599" s="46"/>
      <c r="O599" s="47" t="s">
        <v>20</v>
      </c>
      <c r="P599" s="38"/>
      <c r="Q599" s="38"/>
      <c r="R599" s="38"/>
      <c r="S599" s="38"/>
      <c r="T599" s="44">
        <f t="shared" si="62"/>
        <v>0</v>
      </c>
      <c r="U599" s="45"/>
    </row>
    <row r="600" spans="1:21" x14ac:dyDescent="0.25">
      <c r="A600" s="33"/>
      <c r="B600" s="40"/>
      <c r="C600" s="13"/>
      <c r="D600" s="40"/>
      <c r="E600" s="46"/>
      <c r="F600" s="47" t="s">
        <v>32</v>
      </c>
      <c r="G600" s="38">
        <v>0</v>
      </c>
      <c r="H600" s="38">
        <v>0</v>
      </c>
      <c r="I600" s="38">
        <v>0</v>
      </c>
      <c r="J600" s="38">
        <v>0</v>
      </c>
      <c r="K600" s="38">
        <f t="shared" si="63"/>
        <v>0</v>
      </c>
      <c r="L600" s="38"/>
      <c r="M600" s="40"/>
      <c r="N600" s="48"/>
      <c r="O600" s="47" t="s">
        <v>21</v>
      </c>
      <c r="P600" s="38">
        <v>6</v>
      </c>
      <c r="Q600" s="38">
        <v>7</v>
      </c>
      <c r="R600" s="38">
        <v>12</v>
      </c>
      <c r="S600" s="38">
        <v>2</v>
      </c>
      <c r="T600" s="44">
        <f t="shared" si="62"/>
        <v>5.4189999999999996</v>
      </c>
      <c r="U600" s="45"/>
    </row>
    <row r="601" spans="1:21" x14ac:dyDescent="0.25">
      <c r="A601" s="33"/>
      <c r="B601" s="40"/>
      <c r="C601" s="13"/>
      <c r="D601" s="40"/>
      <c r="E601" s="46"/>
      <c r="F601" s="47" t="s">
        <v>38</v>
      </c>
      <c r="G601" s="38"/>
      <c r="H601" s="38"/>
      <c r="I601" s="38"/>
      <c r="J601" s="38"/>
      <c r="K601" s="38">
        <f t="shared" si="63"/>
        <v>0</v>
      </c>
      <c r="L601" s="38"/>
      <c r="M601" s="40"/>
      <c r="N601" s="46"/>
      <c r="O601" s="47" t="s">
        <v>35</v>
      </c>
      <c r="P601" s="38">
        <v>0</v>
      </c>
      <c r="Q601" s="38">
        <v>0</v>
      </c>
      <c r="R601" s="38">
        <v>3</v>
      </c>
      <c r="S601" s="38">
        <v>3</v>
      </c>
      <c r="T601" s="44">
        <f t="shared" si="62"/>
        <v>0.64800000000000002</v>
      </c>
      <c r="U601" s="45"/>
    </row>
    <row r="602" spans="1:21" x14ac:dyDescent="0.25">
      <c r="A602" s="33"/>
      <c r="B602" s="40"/>
      <c r="C602" s="13"/>
      <c r="D602" s="40"/>
      <c r="E602" s="46"/>
      <c r="F602" s="47" t="s">
        <v>33</v>
      </c>
      <c r="G602" s="38">
        <v>69</v>
      </c>
      <c r="H602" s="38">
        <v>80</v>
      </c>
      <c r="I602" s="38">
        <v>43</v>
      </c>
      <c r="J602" s="38">
        <v>11</v>
      </c>
      <c r="K602" s="38">
        <f t="shared" si="63"/>
        <v>0</v>
      </c>
      <c r="L602" s="38"/>
      <c r="M602" s="40"/>
      <c r="N602" s="46"/>
      <c r="O602" s="47" t="s">
        <v>23</v>
      </c>
      <c r="P602" s="38">
        <v>0</v>
      </c>
      <c r="Q602" s="38">
        <v>0</v>
      </c>
      <c r="R602" s="38">
        <v>0</v>
      </c>
      <c r="S602" s="38">
        <v>0</v>
      </c>
      <c r="T602" s="44">
        <f t="shared" si="62"/>
        <v>0</v>
      </c>
      <c r="U602" s="45"/>
    </row>
    <row r="603" spans="1:21" x14ac:dyDescent="0.25">
      <c r="A603" s="33"/>
      <c r="B603" s="40"/>
      <c r="C603" s="13"/>
      <c r="D603" s="40"/>
      <c r="E603" s="46"/>
      <c r="F603" s="47" t="s">
        <v>40</v>
      </c>
      <c r="G603" s="38">
        <v>0</v>
      </c>
      <c r="H603" s="38">
        <v>0</v>
      </c>
      <c r="I603" s="38">
        <v>0</v>
      </c>
      <c r="J603" s="38">
        <v>0</v>
      </c>
      <c r="K603" s="38">
        <f t="shared" si="63"/>
        <v>0</v>
      </c>
      <c r="L603" s="38"/>
      <c r="M603" s="40"/>
      <c r="N603" s="46"/>
      <c r="O603" s="47" t="s">
        <v>37</v>
      </c>
      <c r="P603" s="38"/>
      <c r="Q603" s="38"/>
      <c r="R603" s="38"/>
      <c r="S603" s="38"/>
      <c r="T603" s="44">
        <f t="shared" si="62"/>
        <v>0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24</v>
      </c>
      <c r="G604" s="38">
        <v>0</v>
      </c>
      <c r="H604" s="38">
        <v>0</v>
      </c>
      <c r="I604" s="38">
        <v>0</v>
      </c>
      <c r="J604" s="38">
        <v>0</v>
      </c>
      <c r="K604" s="38">
        <f t="shared" si="63"/>
        <v>0</v>
      </c>
      <c r="L604" s="38"/>
      <c r="M604" s="40"/>
      <c r="N604" s="46"/>
      <c r="O604" s="47" t="s">
        <v>25</v>
      </c>
      <c r="P604" s="38">
        <v>0</v>
      </c>
      <c r="Q604" s="38">
        <v>0</v>
      </c>
      <c r="R604" s="38">
        <v>0</v>
      </c>
      <c r="S604" s="38">
        <v>0</v>
      </c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22</v>
      </c>
      <c r="G605" s="38"/>
      <c r="H605" s="38"/>
      <c r="I605" s="38"/>
      <c r="J605" s="38"/>
      <c r="K605" s="38">
        <f t="shared" si="63"/>
        <v>0</v>
      </c>
      <c r="L605" s="38"/>
      <c r="M605" s="40"/>
      <c r="N605" s="48"/>
      <c r="O605" s="47" t="s">
        <v>22</v>
      </c>
      <c r="P605" s="38"/>
      <c r="Q605" s="38"/>
      <c r="R605" s="38"/>
      <c r="S605" s="38"/>
      <c r="T605" s="44">
        <f t="shared" si="62"/>
        <v>0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22</v>
      </c>
      <c r="G606" s="38"/>
      <c r="H606" s="38"/>
      <c r="I606" s="38"/>
      <c r="J606" s="38"/>
      <c r="K606" s="38">
        <f t="shared" si="63"/>
        <v>0</v>
      </c>
      <c r="L606" s="38"/>
      <c r="M606" s="40"/>
      <c r="N606" s="48"/>
      <c r="O606" s="47" t="s">
        <v>22</v>
      </c>
      <c r="P606" s="38"/>
      <c r="Q606" s="38"/>
      <c r="R606" s="38"/>
      <c r="S606" s="38"/>
      <c r="T606" s="44">
        <f t="shared" si="62"/>
        <v>0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22</v>
      </c>
      <c r="G607" s="38"/>
      <c r="H607" s="38"/>
      <c r="I607" s="38"/>
      <c r="J607" s="38"/>
      <c r="K607" s="38">
        <f t="shared" si="63"/>
        <v>0</v>
      </c>
      <c r="L607" s="38"/>
      <c r="M607" s="40"/>
      <c r="N607" s="48"/>
      <c r="O607" s="47" t="s">
        <v>22</v>
      </c>
      <c r="P607" s="38"/>
      <c r="Q607" s="38"/>
      <c r="R607" s="38"/>
      <c r="S607" s="38"/>
      <c r="T607" s="44">
        <f t="shared" si="62"/>
        <v>0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22</v>
      </c>
      <c r="G608" s="38"/>
      <c r="H608" s="38"/>
      <c r="I608" s="38"/>
      <c r="J608" s="38"/>
      <c r="K608" s="38">
        <f t="shared" si="63"/>
        <v>0</v>
      </c>
      <c r="L608" s="38"/>
      <c r="M608" s="40"/>
      <c r="N608" s="49"/>
      <c r="O608" s="47" t="s">
        <v>22</v>
      </c>
      <c r="P608" s="38"/>
      <c r="Q608" s="38"/>
      <c r="R608" s="38"/>
      <c r="S608" s="38"/>
      <c r="T608" s="44">
        <f t="shared" si="62"/>
        <v>0</v>
      </c>
      <c r="U608" s="45"/>
    </row>
    <row r="609" spans="1:21" x14ac:dyDescent="0.25">
      <c r="E609" t="s">
        <v>0</v>
      </c>
      <c r="F609" s="1"/>
    </row>
    <row r="610" spans="1:21" x14ac:dyDescent="0.25">
      <c r="A610" s="2" t="s">
        <v>1</v>
      </c>
      <c r="B610" s="3" t="s">
        <v>2</v>
      </c>
      <c r="C610" s="3" t="s">
        <v>3</v>
      </c>
      <c r="D610" s="4" t="s">
        <v>4</v>
      </c>
      <c r="E610" s="4"/>
      <c r="F610" s="5"/>
      <c r="G610" s="5"/>
      <c r="H610" s="5"/>
      <c r="I610" s="5"/>
      <c r="J610" s="5"/>
      <c r="K610" s="6" t="s">
        <v>5</v>
      </c>
      <c r="L610" s="7"/>
      <c r="M610" s="4" t="s">
        <v>6</v>
      </c>
      <c r="N610" s="4"/>
      <c r="O610" s="5"/>
      <c r="P610" s="5"/>
      <c r="Q610" s="5"/>
      <c r="R610" s="5"/>
      <c r="S610" s="5"/>
      <c r="T610" s="8" t="s">
        <v>7</v>
      </c>
      <c r="U610" s="9" t="s">
        <v>8</v>
      </c>
    </row>
    <row r="611" spans="1:21" ht="25.5" x14ac:dyDescent="0.25">
      <c r="A611" s="2"/>
      <c r="B611" s="3"/>
      <c r="C611" s="3"/>
      <c r="D611" s="10" t="s">
        <v>9</v>
      </c>
      <c r="E611" s="11" t="s">
        <v>10</v>
      </c>
      <c r="F611" s="11" t="s">
        <v>11</v>
      </c>
      <c r="G611" s="12" t="s">
        <v>12</v>
      </c>
      <c r="H611" s="13"/>
      <c r="I611" s="13"/>
      <c r="J611" s="13"/>
      <c r="K611" s="13"/>
      <c r="L611" s="14" t="s">
        <v>13</v>
      </c>
      <c r="M611" s="10" t="s">
        <v>9</v>
      </c>
      <c r="N611" s="15" t="s">
        <v>14</v>
      </c>
      <c r="O611" s="11" t="s">
        <v>11</v>
      </c>
      <c r="P611" s="12" t="s">
        <v>12</v>
      </c>
      <c r="Q611" s="13"/>
      <c r="R611" s="13"/>
      <c r="S611" s="13"/>
      <c r="T611" s="8"/>
      <c r="U611" s="9"/>
    </row>
    <row r="612" spans="1:21" x14ac:dyDescent="0.25">
      <c r="A612" s="2"/>
      <c r="B612" s="3"/>
      <c r="C612" s="3"/>
      <c r="D612" s="10"/>
      <c r="E612" s="11"/>
      <c r="F612" s="11"/>
      <c r="G612" s="16" t="s">
        <v>15</v>
      </c>
      <c r="H612" s="17" t="s">
        <v>16</v>
      </c>
      <c r="I612" s="18" t="s">
        <v>17</v>
      </c>
      <c r="J612" s="19">
        <v>0</v>
      </c>
      <c r="K612" s="13"/>
      <c r="L612" s="20"/>
      <c r="M612" s="10"/>
      <c r="N612" s="15"/>
      <c r="O612" s="11"/>
      <c r="P612" s="16" t="s">
        <v>15</v>
      </c>
      <c r="Q612" s="17" t="s">
        <v>16</v>
      </c>
      <c r="R612" s="18" t="s">
        <v>17</v>
      </c>
      <c r="S612" s="19">
        <v>0</v>
      </c>
      <c r="T612" s="8"/>
      <c r="U612" s="9"/>
    </row>
    <row r="613" spans="1:21" x14ac:dyDescent="0.25">
      <c r="A613" s="21"/>
      <c r="B613" s="22"/>
      <c r="C613" s="23"/>
      <c r="D613" s="24"/>
      <c r="E613" s="25"/>
      <c r="F613" s="25"/>
      <c r="G613" s="26"/>
      <c r="H613" s="27"/>
      <c r="I613" s="28"/>
      <c r="J613" s="29"/>
      <c r="K613" s="30"/>
      <c r="L613" s="30"/>
      <c r="M613" s="24"/>
      <c r="N613" s="25"/>
      <c r="O613" s="25"/>
      <c r="P613" s="26"/>
      <c r="Q613" s="27"/>
      <c r="R613" s="28"/>
      <c r="S613" s="29"/>
      <c r="T613" s="31"/>
      <c r="U613" s="32"/>
    </row>
    <row r="614" spans="1:21" x14ac:dyDescent="0.25">
      <c r="A614" s="33"/>
      <c r="B614" s="33">
        <v>183</v>
      </c>
      <c r="C614" s="34"/>
      <c r="D614" s="35">
        <v>400</v>
      </c>
      <c r="E614" s="36"/>
      <c r="F614" s="37"/>
      <c r="G614" s="38"/>
      <c r="H614" s="38"/>
      <c r="I614" s="38"/>
      <c r="J614" s="38"/>
      <c r="K614" s="38">
        <f>((SUM(H616:H627)*H615)+(SUM(G616:G627)*G615)+(SUM(I616:I627)*I615))/1000</f>
        <v>0</v>
      </c>
      <c r="L614" s="38">
        <f>T614*100/M614</f>
        <v>12.885396825396825</v>
      </c>
      <c r="M614" s="35">
        <v>630</v>
      </c>
      <c r="N614" s="36"/>
      <c r="O614" s="37"/>
      <c r="P614" s="38"/>
      <c r="Q614" s="38"/>
      <c r="R614" s="38"/>
      <c r="S614" s="38"/>
      <c r="T614" s="39">
        <f>((SUM(Q616:Q627)*Q615)+(SUM(P616:P627)*P615)+(SUM(R616:R627)*R615))/1000</f>
        <v>81.177999999999997</v>
      </c>
      <c r="U614" s="39">
        <f>T614*100/M614</f>
        <v>12.885396825396825</v>
      </c>
    </row>
    <row r="615" spans="1:21" x14ac:dyDescent="0.25">
      <c r="A615" s="33"/>
      <c r="B615" s="40"/>
      <c r="C615" s="13"/>
      <c r="D615" s="40"/>
      <c r="E615" s="41" t="s">
        <v>19</v>
      </c>
      <c r="F615" s="42"/>
      <c r="G615" s="43"/>
      <c r="H615" s="43"/>
      <c r="I615" s="43"/>
      <c r="J615" s="43"/>
      <c r="K615" s="38"/>
      <c r="L615" s="38"/>
      <c r="M615" s="40"/>
      <c r="N615" s="41" t="s">
        <v>19</v>
      </c>
      <c r="O615" s="42"/>
      <c r="P615" s="43">
        <v>230</v>
      </c>
      <c r="Q615" s="43">
        <v>229</v>
      </c>
      <c r="R615" s="43">
        <v>229</v>
      </c>
      <c r="S615" s="38"/>
      <c r="T615" s="44"/>
      <c r="U615" s="45"/>
    </row>
    <row r="616" spans="1:21" x14ac:dyDescent="0.25">
      <c r="A616" s="33"/>
      <c r="B616" s="40"/>
      <c r="C616" s="13"/>
      <c r="D616" s="40"/>
      <c r="E616" s="46"/>
      <c r="F616" s="47" t="s">
        <v>30</v>
      </c>
      <c r="G616" s="38">
        <v>0</v>
      </c>
      <c r="H616" s="38">
        <v>0</v>
      </c>
      <c r="I616" s="38">
        <v>0</v>
      </c>
      <c r="J616" s="38">
        <v>0</v>
      </c>
      <c r="K616" s="38">
        <f>(G616*$G$7+H616*$H$7+I616*$I$7)/1000</f>
        <v>0</v>
      </c>
      <c r="L616" s="38"/>
      <c r="M616" s="40"/>
      <c r="N616" s="46"/>
      <c r="O616" s="47"/>
      <c r="P616" s="38"/>
      <c r="Q616" s="38"/>
      <c r="R616" s="38"/>
      <c r="S616" s="38"/>
      <c r="T616" s="44">
        <f t="shared" ref="T616:T627" si="64">(P616*$P$7+Q616*$Q$7+R616*$R$7)/1000</f>
        <v>0</v>
      </c>
      <c r="U616" s="45"/>
    </row>
    <row r="617" spans="1:21" x14ac:dyDescent="0.25">
      <c r="A617" s="33"/>
      <c r="B617" s="40"/>
      <c r="C617" s="13"/>
      <c r="D617" s="40"/>
      <c r="E617" s="46"/>
      <c r="F617" s="47" t="s">
        <v>31</v>
      </c>
      <c r="G617" s="38"/>
      <c r="H617" s="38"/>
      <c r="I617" s="38"/>
      <c r="J617" s="38"/>
      <c r="K617" s="38">
        <f t="shared" ref="K617:K627" si="65">(G617*$G$7+H617*$H$7+I617*$I$7)/1000</f>
        <v>0</v>
      </c>
      <c r="L617" s="38"/>
      <c r="M617" s="40"/>
      <c r="N617" s="48"/>
      <c r="O617" s="47"/>
      <c r="P617" s="38"/>
      <c r="Q617" s="38"/>
      <c r="R617" s="38"/>
      <c r="S617" s="38"/>
      <c r="T617" s="44">
        <f t="shared" si="64"/>
        <v>0</v>
      </c>
      <c r="U617" s="45"/>
    </row>
    <row r="618" spans="1:21" x14ac:dyDescent="0.25">
      <c r="A618" s="33"/>
      <c r="B618" s="40"/>
      <c r="C618" s="13"/>
      <c r="D618" s="40"/>
      <c r="E618" s="46"/>
      <c r="F618" s="47" t="s">
        <v>22</v>
      </c>
      <c r="G618" s="38"/>
      <c r="H618" s="38"/>
      <c r="I618" s="38"/>
      <c r="J618" s="38"/>
      <c r="K618" s="38">
        <f t="shared" si="65"/>
        <v>0</v>
      </c>
      <c r="L618" s="38"/>
      <c r="M618" s="40"/>
      <c r="N618" s="46"/>
      <c r="O618" s="47" t="s">
        <v>35</v>
      </c>
      <c r="P618" s="38">
        <v>15</v>
      </c>
      <c r="Q618" s="38">
        <v>6</v>
      </c>
      <c r="R618" s="38">
        <v>3</v>
      </c>
      <c r="S618" s="38">
        <v>3</v>
      </c>
      <c r="T618" s="44">
        <f t="shared" si="64"/>
        <v>5.22</v>
      </c>
      <c r="U618" s="45"/>
    </row>
    <row r="619" spans="1:21" x14ac:dyDescent="0.25">
      <c r="A619" s="33"/>
      <c r="B619" s="40"/>
      <c r="C619" s="13"/>
      <c r="D619" s="40"/>
      <c r="E619" s="46"/>
      <c r="F619" s="47" t="s">
        <v>22</v>
      </c>
      <c r="G619" s="38"/>
      <c r="H619" s="38"/>
      <c r="I619" s="38"/>
      <c r="J619" s="38"/>
      <c r="K619" s="38">
        <f t="shared" si="65"/>
        <v>0</v>
      </c>
      <c r="L619" s="38"/>
      <c r="M619" s="40"/>
      <c r="N619" s="48"/>
      <c r="O619" s="47" t="s">
        <v>23</v>
      </c>
      <c r="P619" s="38">
        <v>18</v>
      </c>
      <c r="Q619" s="38">
        <v>26</v>
      </c>
      <c r="R619" s="38">
        <v>15</v>
      </c>
      <c r="S619" s="38">
        <v>9</v>
      </c>
      <c r="T619" s="44">
        <f t="shared" si="64"/>
        <v>12.805999999999999</v>
      </c>
      <c r="U619" s="45"/>
    </row>
    <row r="620" spans="1:21" x14ac:dyDescent="0.25">
      <c r="A620" s="33"/>
      <c r="B620" s="40"/>
      <c r="C620" s="13"/>
      <c r="D620" s="40"/>
      <c r="E620" s="46"/>
      <c r="F620" s="47" t="s">
        <v>33</v>
      </c>
      <c r="G620" s="38">
        <v>25</v>
      </c>
      <c r="H620" s="38">
        <v>12</v>
      </c>
      <c r="I620" s="38">
        <v>15</v>
      </c>
      <c r="J620" s="38">
        <v>12</v>
      </c>
      <c r="K620" s="38">
        <f t="shared" si="65"/>
        <v>0</v>
      </c>
      <c r="L620" s="38"/>
      <c r="M620" s="40"/>
      <c r="N620" s="46"/>
      <c r="O620" s="47" t="s">
        <v>37</v>
      </c>
      <c r="P620" s="38">
        <v>19</v>
      </c>
      <c r="Q620" s="38">
        <v>20</v>
      </c>
      <c r="R620" s="38">
        <v>22</v>
      </c>
      <c r="S620" s="38">
        <v>7</v>
      </c>
      <c r="T620" s="44">
        <f t="shared" si="64"/>
        <v>13.234</v>
      </c>
      <c r="U620" s="45"/>
    </row>
    <row r="621" spans="1:21" x14ac:dyDescent="0.25">
      <c r="A621" s="33"/>
      <c r="B621" s="40"/>
      <c r="C621" s="13"/>
      <c r="D621" s="40"/>
      <c r="E621" s="46"/>
      <c r="F621" s="47" t="s">
        <v>40</v>
      </c>
      <c r="G621" s="38">
        <v>0</v>
      </c>
      <c r="H621" s="38">
        <v>0</v>
      </c>
      <c r="I621" s="38">
        <v>0</v>
      </c>
      <c r="J621" s="38">
        <v>0</v>
      </c>
      <c r="K621" s="38">
        <f t="shared" si="65"/>
        <v>0</v>
      </c>
      <c r="L621" s="38"/>
      <c r="M621" s="40"/>
      <c r="N621" s="46"/>
      <c r="O621" s="47" t="s">
        <v>25</v>
      </c>
      <c r="P621" s="38">
        <v>32</v>
      </c>
      <c r="Q621" s="38">
        <v>39</v>
      </c>
      <c r="R621" s="38">
        <v>25</v>
      </c>
      <c r="S621" s="38">
        <v>3</v>
      </c>
      <c r="T621" s="44">
        <f t="shared" si="64"/>
        <v>20.838999999999999</v>
      </c>
      <c r="U621" s="45"/>
    </row>
    <row r="622" spans="1:21" x14ac:dyDescent="0.25">
      <c r="A622" s="33"/>
      <c r="B622" s="40"/>
      <c r="C622" s="13"/>
      <c r="D622" s="40"/>
      <c r="E622" s="46"/>
      <c r="F622" s="47" t="s">
        <v>24</v>
      </c>
      <c r="G622" s="38">
        <v>0</v>
      </c>
      <c r="H622" s="38">
        <v>0</v>
      </c>
      <c r="I622" s="38">
        <v>0</v>
      </c>
      <c r="J622" s="38">
        <v>0</v>
      </c>
      <c r="K622" s="38">
        <f t="shared" si="65"/>
        <v>0</v>
      </c>
      <c r="L622" s="38"/>
      <c r="M622" s="40"/>
      <c r="N622" s="46"/>
      <c r="O622" s="47" t="s">
        <v>39</v>
      </c>
      <c r="P622" s="38">
        <v>6</v>
      </c>
      <c r="Q622" s="38">
        <v>18</v>
      </c>
      <c r="R622" s="38">
        <v>14</v>
      </c>
      <c r="S622" s="38">
        <v>4</v>
      </c>
      <c r="T622" s="44">
        <f t="shared" si="64"/>
        <v>8.2379999999999995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22</v>
      </c>
      <c r="G623" s="38">
        <v>26</v>
      </c>
      <c r="H623" s="38">
        <v>12</v>
      </c>
      <c r="I623" s="38">
        <v>25</v>
      </c>
      <c r="J623" s="38">
        <v>11</v>
      </c>
      <c r="K623" s="38">
        <f t="shared" si="65"/>
        <v>0</v>
      </c>
      <c r="L623" s="38"/>
      <c r="M623" s="40"/>
      <c r="N623" s="46"/>
      <c r="O623" s="47" t="s">
        <v>27</v>
      </c>
      <c r="P623" s="38">
        <v>20</v>
      </c>
      <c r="Q623" s="38">
        <v>13</v>
      </c>
      <c r="R623" s="38">
        <v>22</v>
      </c>
      <c r="S623" s="38">
        <v>7</v>
      </c>
      <c r="T623" s="44">
        <f t="shared" si="64"/>
        <v>11.933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26</v>
      </c>
      <c r="G624" s="38">
        <v>0</v>
      </c>
      <c r="H624" s="38">
        <v>0</v>
      </c>
      <c r="I624" s="38">
        <v>0</v>
      </c>
      <c r="J624" s="38">
        <v>0</v>
      </c>
      <c r="K624" s="38">
        <f t="shared" si="65"/>
        <v>0</v>
      </c>
      <c r="L624" s="38"/>
      <c r="M624" s="40"/>
      <c r="N624" s="48"/>
      <c r="O624" s="47" t="s">
        <v>28</v>
      </c>
      <c r="P624" s="38">
        <v>0</v>
      </c>
      <c r="Q624" s="38">
        <v>0</v>
      </c>
      <c r="R624" s="38">
        <v>0</v>
      </c>
      <c r="S624" s="38">
        <v>0</v>
      </c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22</v>
      </c>
      <c r="G625" s="38"/>
      <c r="H625" s="38"/>
      <c r="I625" s="38"/>
      <c r="J625" s="38"/>
      <c r="K625" s="38">
        <f t="shared" si="65"/>
        <v>0</v>
      </c>
      <c r="L625" s="38"/>
      <c r="M625" s="40"/>
      <c r="N625" s="48"/>
      <c r="O625" s="47" t="s">
        <v>41</v>
      </c>
      <c r="P625" s="38">
        <v>2</v>
      </c>
      <c r="Q625" s="38">
        <v>14</v>
      </c>
      <c r="R625" s="38">
        <v>5</v>
      </c>
      <c r="S625" s="38">
        <v>4</v>
      </c>
      <c r="T625" s="44">
        <f t="shared" si="64"/>
        <v>4.5540000000000003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21</v>
      </c>
      <c r="G626" s="38">
        <v>4</v>
      </c>
      <c r="H626" s="38">
        <v>4</v>
      </c>
      <c r="I626" s="38">
        <v>13</v>
      </c>
      <c r="J626" s="38">
        <v>2</v>
      </c>
      <c r="K626" s="38">
        <v>0</v>
      </c>
      <c r="L626" s="38"/>
      <c r="M626" s="40"/>
      <c r="N626" s="48"/>
      <c r="O626" s="47" t="s">
        <v>22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22</v>
      </c>
      <c r="G627" s="38"/>
      <c r="H627" s="38"/>
      <c r="I627" s="38"/>
      <c r="J627" s="38"/>
      <c r="K627" s="38">
        <f t="shared" si="65"/>
        <v>0</v>
      </c>
      <c r="L627" s="38"/>
      <c r="M627" s="40"/>
      <c r="N627" s="49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E628" t="s">
        <v>0</v>
      </c>
      <c r="F628" s="1"/>
    </row>
    <row r="629" spans="1:21" x14ac:dyDescent="0.25">
      <c r="A629" s="2" t="s">
        <v>1</v>
      </c>
      <c r="B629" s="3" t="s">
        <v>2</v>
      </c>
      <c r="C629" s="3" t="s">
        <v>3</v>
      </c>
      <c r="D629" s="4" t="s">
        <v>4</v>
      </c>
      <c r="E629" s="4"/>
      <c r="F629" s="5"/>
      <c r="G629" s="5"/>
      <c r="H629" s="5"/>
      <c r="I629" s="5"/>
      <c r="J629" s="5"/>
      <c r="K629" s="6" t="s">
        <v>5</v>
      </c>
      <c r="L629" s="7"/>
      <c r="M629" s="4" t="s">
        <v>6</v>
      </c>
      <c r="N629" s="4"/>
      <c r="O629" s="5"/>
      <c r="P629" s="5"/>
      <c r="Q629" s="5"/>
      <c r="R629" s="5"/>
      <c r="S629" s="5"/>
      <c r="T629" s="8" t="s">
        <v>7</v>
      </c>
      <c r="U629" s="9" t="s">
        <v>8</v>
      </c>
    </row>
    <row r="630" spans="1:21" ht="25.5" x14ac:dyDescent="0.25">
      <c r="A630" s="2"/>
      <c r="B630" s="3"/>
      <c r="C630" s="3"/>
      <c r="D630" s="10" t="s">
        <v>9</v>
      </c>
      <c r="E630" s="11" t="s">
        <v>10</v>
      </c>
      <c r="F630" s="11" t="s">
        <v>11</v>
      </c>
      <c r="G630" s="12" t="s">
        <v>12</v>
      </c>
      <c r="H630" s="13"/>
      <c r="I630" s="13"/>
      <c r="J630" s="13"/>
      <c r="K630" s="13"/>
      <c r="L630" s="14" t="s">
        <v>13</v>
      </c>
      <c r="M630" s="10" t="s">
        <v>9</v>
      </c>
      <c r="N630" s="15" t="s">
        <v>14</v>
      </c>
      <c r="O630" s="11" t="s">
        <v>11</v>
      </c>
      <c r="P630" s="12" t="s">
        <v>12</v>
      </c>
      <c r="Q630" s="13"/>
      <c r="R630" s="13"/>
      <c r="S630" s="13"/>
      <c r="T630" s="8"/>
      <c r="U630" s="9"/>
    </row>
    <row r="631" spans="1:21" x14ac:dyDescent="0.25">
      <c r="A631" s="2"/>
      <c r="B631" s="3"/>
      <c r="C631" s="3"/>
      <c r="D631" s="10"/>
      <c r="E631" s="11"/>
      <c r="F631" s="11"/>
      <c r="G631" s="16" t="s">
        <v>15</v>
      </c>
      <c r="H631" s="17" t="s">
        <v>16</v>
      </c>
      <c r="I631" s="18" t="s">
        <v>17</v>
      </c>
      <c r="J631" s="19">
        <v>0</v>
      </c>
      <c r="K631" s="13"/>
      <c r="L631" s="20"/>
      <c r="M631" s="10"/>
      <c r="N631" s="15"/>
      <c r="O631" s="11"/>
      <c r="P631" s="16" t="s">
        <v>15</v>
      </c>
      <c r="Q631" s="17" t="s">
        <v>16</v>
      </c>
      <c r="R631" s="18" t="s">
        <v>17</v>
      </c>
      <c r="S631" s="19">
        <v>0</v>
      </c>
      <c r="T631" s="8"/>
      <c r="U631" s="9"/>
    </row>
    <row r="632" spans="1:21" x14ac:dyDescent="0.25">
      <c r="A632" s="21"/>
      <c r="B632" s="22"/>
      <c r="C632" s="23"/>
      <c r="D632" s="24"/>
      <c r="E632" s="25"/>
      <c r="F632" s="25"/>
      <c r="G632" s="26"/>
      <c r="H632" s="27"/>
      <c r="I632" s="28"/>
      <c r="J632" s="29"/>
      <c r="K632" s="30"/>
      <c r="L632" s="30"/>
      <c r="M632" s="24"/>
      <c r="N632" s="25"/>
      <c r="O632" s="25"/>
      <c r="P632" s="26"/>
      <c r="Q632" s="27"/>
      <c r="R632" s="28"/>
      <c r="S632" s="29"/>
      <c r="T632" s="31"/>
      <c r="U632" s="32"/>
    </row>
    <row r="633" spans="1:21" x14ac:dyDescent="0.25">
      <c r="A633" s="33"/>
      <c r="B633" s="33">
        <v>184</v>
      </c>
      <c r="C633" s="34"/>
      <c r="D633" s="35">
        <v>400</v>
      </c>
      <c r="E633" s="36"/>
      <c r="F633" s="37"/>
      <c r="G633" s="38"/>
      <c r="H633" s="38"/>
      <c r="I633" s="38"/>
      <c r="J633" s="38"/>
      <c r="K633" s="38">
        <f>((SUM(H635:H646)*H634)+(SUM(G635:G646)*G634)+(SUM(I635:I646)*I634))/1000</f>
        <v>0</v>
      </c>
      <c r="L633" s="38">
        <f>T633*100/M633</f>
        <v>15.805999999999999</v>
      </c>
      <c r="M633" s="35">
        <v>400</v>
      </c>
      <c r="N633" s="36"/>
      <c r="O633" s="37"/>
      <c r="P633" s="38"/>
      <c r="Q633" s="38"/>
      <c r="R633" s="38"/>
      <c r="S633" s="38"/>
      <c r="T633" s="39">
        <f>((SUM(Q635:Q646)*Q634)+(SUM(P635:P646)*P634)+(SUM(R635:R646)*R634))/1000</f>
        <v>63.223999999999997</v>
      </c>
      <c r="U633" s="39">
        <f>T633*100/M633</f>
        <v>15.805999999999999</v>
      </c>
    </row>
    <row r="634" spans="1:21" x14ac:dyDescent="0.25">
      <c r="A634" s="33"/>
      <c r="B634" s="40"/>
      <c r="C634" s="13"/>
      <c r="D634" s="40"/>
      <c r="E634" s="41" t="s">
        <v>19</v>
      </c>
      <c r="F634" s="42"/>
      <c r="G634" s="43"/>
      <c r="H634" s="43"/>
      <c r="I634" s="43"/>
      <c r="J634" s="43"/>
      <c r="K634" s="38"/>
      <c r="L634" s="38"/>
      <c r="M634" s="40"/>
      <c r="N634" s="41" t="s">
        <v>19</v>
      </c>
      <c r="O634" s="42"/>
      <c r="P634" s="43">
        <v>227</v>
      </c>
      <c r="Q634" s="43">
        <v>225</v>
      </c>
      <c r="R634" s="43">
        <v>230</v>
      </c>
      <c r="S634" s="38"/>
      <c r="T634" s="44"/>
      <c r="U634" s="45"/>
    </row>
    <row r="635" spans="1:21" x14ac:dyDescent="0.25">
      <c r="A635" s="33"/>
      <c r="B635" s="40"/>
      <c r="C635" s="13"/>
      <c r="D635" s="40"/>
      <c r="E635" s="46"/>
      <c r="F635" s="47" t="s">
        <v>22</v>
      </c>
      <c r="G635" s="38"/>
      <c r="H635" s="38"/>
      <c r="I635" s="38"/>
      <c r="J635" s="38"/>
      <c r="K635" s="38">
        <f>(G635*$G$7+H635*$H$7+I635*$I$7)/1000</f>
        <v>0</v>
      </c>
      <c r="L635" s="38"/>
      <c r="M635" s="40"/>
      <c r="N635" s="46"/>
      <c r="O635" s="47" t="s">
        <v>42</v>
      </c>
      <c r="P635" s="38">
        <v>5</v>
      </c>
      <c r="Q635" s="38">
        <v>5</v>
      </c>
      <c r="R635" s="38">
        <v>8</v>
      </c>
      <c r="S635" s="38">
        <v>3</v>
      </c>
      <c r="T635" s="44">
        <f t="shared" ref="T635:T646" si="66">(P635*$P$7+Q635*$Q$7+R635*$R$7)/1000</f>
        <v>3.903</v>
      </c>
      <c r="U635" s="45"/>
    </row>
    <row r="636" spans="1:21" x14ac:dyDescent="0.25">
      <c r="A636" s="33"/>
      <c r="B636" s="40"/>
      <c r="C636" s="13"/>
      <c r="D636" s="40"/>
      <c r="E636" s="46"/>
      <c r="F636" s="47" t="s">
        <v>31</v>
      </c>
      <c r="G636" s="38">
        <v>11</v>
      </c>
      <c r="H636" s="38">
        <v>12</v>
      </c>
      <c r="I636" s="38">
        <v>3</v>
      </c>
      <c r="J636" s="38">
        <v>4</v>
      </c>
      <c r="K636" s="38">
        <f t="shared" ref="K636:K646" si="67">(G636*$G$7+H636*$H$7+I636*$I$7)/1000</f>
        <v>0</v>
      </c>
      <c r="L636" s="38"/>
      <c r="M636" s="40"/>
      <c r="N636" s="48"/>
      <c r="O636" s="47" t="s">
        <v>26</v>
      </c>
      <c r="P636" s="38">
        <v>47</v>
      </c>
      <c r="Q636" s="38">
        <v>29</v>
      </c>
      <c r="R636" s="38">
        <v>36</v>
      </c>
      <c r="S636" s="38">
        <v>15</v>
      </c>
      <c r="T636" s="44">
        <f t="shared" si="66"/>
        <v>24.315000000000001</v>
      </c>
      <c r="U636" s="45"/>
    </row>
    <row r="637" spans="1:21" x14ac:dyDescent="0.25">
      <c r="A637" s="33"/>
      <c r="B637" s="40"/>
      <c r="C637" s="13"/>
      <c r="D637" s="40"/>
      <c r="E637" s="46"/>
      <c r="F637" s="47" t="s">
        <v>36</v>
      </c>
      <c r="G637" s="38">
        <v>2</v>
      </c>
      <c r="H637" s="38">
        <v>2</v>
      </c>
      <c r="I637" s="38">
        <v>3</v>
      </c>
      <c r="J637" s="38">
        <v>2</v>
      </c>
      <c r="K637" s="38">
        <f t="shared" si="67"/>
        <v>0</v>
      </c>
      <c r="L637" s="38"/>
      <c r="M637" s="40"/>
      <c r="N637" s="46"/>
      <c r="O637" s="47" t="s">
        <v>20</v>
      </c>
      <c r="P637" s="38">
        <v>14</v>
      </c>
      <c r="Q637" s="38">
        <v>3</v>
      </c>
      <c r="R637" s="38">
        <v>4</v>
      </c>
      <c r="S637" s="38">
        <v>3</v>
      </c>
      <c r="T637" s="44">
        <f t="shared" si="66"/>
        <v>4.5670000000000002</v>
      </c>
      <c r="U637" s="45"/>
    </row>
    <row r="638" spans="1:21" x14ac:dyDescent="0.25">
      <c r="A638" s="33"/>
      <c r="B638" s="40"/>
      <c r="C638" s="13"/>
      <c r="D638" s="40"/>
      <c r="E638" s="46"/>
      <c r="F638" s="47" t="s">
        <v>32</v>
      </c>
      <c r="G638" s="38">
        <v>0</v>
      </c>
      <c r="H638" s="38">
        <v>0</v>
      </c>
      <c r="I638" s="38">
        <v>0</v>
      </c>
      <c r="J638" s="38">
        <v>0</v>
      </c>
      <c r="K638" s="38">
        <f t="shared" si="67"/>
        <v>0</v>
      </c>
      <c r="L638" s="38"/>
      <c r="M638" s="40"/>
      <c r="N638" s="48"/>
      <c r="O638" s="47" t="s">
        <v>22</v>
      </c>
      <c r="P638" s="38"/>
      <c r="Q638" s="38"/>
      <c r="R638" s="38"/>
      <c r="S638" s="38"/>
      <c r="T638" s="44">
        <f t="shared" si="66"/>
        <v>0</v>
      </c>
      <c r="U638" s="45"/>
    </row>
    <row r="639" spans="1:21" x14ac:dyDescent="0.25">
      <c r="A639" s="33"/>
      <c r="B639" s="40"/>
      <c r="C639" s="13"/>
      <c r="D639" s="40"/>
      <c r="E639" s="46"/>
      <c r="F639" s="47" t="s">
        <v>38</v>
      </c>
      <c r="G639" s="38">
        <v>5</v>
      </c>
      <c r="H639" s="38">
        <v>16</v>
      </c>
      <c r="I639" s="38">
        <v>1</v>
      </c>
      <c r="J639" s="38">
        <v>5</v>
      </c>
      <c r="K639" s="38">
        <f t="shared" si="67"/>
        <v>0</v>
      </c>
      <c r="L639" s="38"/>
      <c r="M639" s="40"/>
      <c r="N639" s="46"/>
      <c r="O639" s="47" t="s">
        <v>22</v>
      </c>
      <c r="P639" s="38"/>
      <c r="Q639" s="38"/>
      <c r="R639" s="38"/>
      <c r="S639" s="38"/>
      <c r="T639" s="44">
        <f t="shared" si="66"/>
        <v>0</v>
      </c>
      <c r="U639" s="45"/>
    </row>
    <row r="640" spans="1:21" x14ac:dyDescent="0.25">
      <c r="A640" s="33"/>
      <c r="B640" s="40"/>
      <c r="C640" s="13"/>
      <c r="D640" s="40"/>
      <c r="E640" s="46"/>
      <c r="F640" s="47" t="s">
        <v>33</v>
      </c>
      <c r="G640" s="38">
        <v>11</v>
      </c>
      <c r="H640" s="38">
        <v>28</v>
      </c>
      <c r="I640" s="38">
        <v>16</v>
      </c>
      <c r="J640" s="38">
        <v>5</v>
      </c>
      <c r="K640" s="38">
        <f t="shared" si="67"/>
        <v>0</v>
      </c>
      <c r="L640" s="38"/>
      <c r="M640" s="40"/>
      <c r="N640" s="46"/>
      <c r="O640" s="47" t="s">
        <v>23</v>
      </c>
      <c r="P640" s="38">
        <v>25</v>
      </c>
      <c r="Q640" s="38">
        <v>32</v>
      </c>
      <c r="R640" s="38">
        <v>28</v>
      </c>
      <c r="S640" s="38">
        <v>12</v>
      </c>
      <c r="T640" s="44">
        <f t="shared" si="66"/>
        <v>18.442</v>
      </c>
      <c r="U640" s="45"/>
    </row>
    <row r="641" spans="1:21" x14ac:dyDescent="0.25">
      <c r="A641" s="33"/>
      <c r="B641" s="40"/>
      <c r="C641" s="13"/>
      <c r="D641" s="40"/>
      <c r="E641" s="46"/>
      <c r="F641" s="47" t="s">
        <v>40</v>
      </c>
      <c r="G641" s="38">
        <v>20</v>
      </c>
      <c r="H641" s="38">
        <v>28</v>
      </c>
      <c r="I641" s="38">
        <v>22</v>
      </c>
      <c r="J641" s="38">
        <v>4</v>
      </c>
      <c r="K641" s="38">
        <f t="shared" si="67"/>
        <v>0</v>
      </c>
      <c r="L641" s="38"/>
      <c r="M641" s="40"/>
      <c r="N641" s="46"/>
      <c r="O641" s="47" t="s">
        <v>37</v>
      </c>
      <c r="P641" s="38">
        <v>6</v>
      </c>
      <c r="Q641" s="38">
        <v>12</v>
      </c>
      <c r="R641" s="38">
        <v>6</v>
      </c>
      <c r="S641" s="38">
        <v>0</v>
      </c>
      <c r="T641" s="44">
        <f t="shared" si="66"/>
        <v>5.2080000000000002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22</v>
      </c>
      <c r="G642" s="38"/>
      <c r="H642" s="38"/>
      <c r="I642" s="38"/>
      <c r="J642" s="38"/>
      <c r="K642" s="38">
        <f t="shared" si="67"/>
        <v>0</v>
      </c>
      <c r="L642" s="38"/>
      <c r="M642" s="40"/>
      <c r="N642" s="46"/>
      <c r="O642" s="47" t="s">
        <v>25</v>
      </c>
      <c r="P642" s="38">
        <v>5</v>
      </c>
      <c r="Q642" s="38">
        <v>1</v>
      </c>
      <c r="R642" s="38">
        <v>12</v>
      </c>
      <c r="S642" s="38">
        <v>3</v>
      </c>
      <c r="T642" s="44">
        <f t="shared" si="66"/>
        <v>3.899</v>
      </c>
      <c r="U642" s="45"/>
    </row>
    <row r="643" spans="1:21" x14ac:dyDescent="0.25">
      <c r="A643" s="33"/>
      <c r="B643" s="40"/>
      <c r="C643" s="13"/>
      <c r="D643" s="40"/>
      <c r="E643" s="46"/>
      <c r="F643" s="47" t="s">
        <v>22</v>
      </c>
      <c r="G643" s="38"/>
      <c r="H643" s="38"/>
      <c r="I643" s="38"/>
      <c r="J643" s="38"/>
      <c r="K643" s="38">
        <f t="shared" si="67"/>
        <v>0</v>
      </c>
      <c r="L643" s="38"/>
      <c r="M643" s="40"/>
      <c r="N643" s="48"/>
      <c r="O643" s="47" t="s">
        <v>22</v>
      </c>
      <c r="P643" s="38"/>
      <c r="Q643" s="38"/>
      <c r="R643" s="38"/>
      <c r="S643" s="38"/>
      <c r="T643" s="44">
        <f t="shared" si="66"/>
        <v>0</v>
      </c>
      <c r="U643" s="45"/>
    </row>
    <row r="644" spans="1:21" x14ac:dyDescent="0.25">
      <c r="A644" s="33"/>
      <c r="B644" s="40"/>
      <c r="C644" s="13"/>
      <c r="D644" s="40"/>
      <c r="E644" s="46"/>
      <c r="F644" s="47" t="s">
        <v>22</v>
      </c>
      <c r="G644" s="38"/>
      <c r="H644" s="38"/>
      <c r="I644" s="38"/>
      <c r="J644" s="38"/>
      <c r="K644" s="38">
        <f t="shared" si="67"/>
        <v>0</v>
      </c>
      <c r="L644" s="38"/>
      <c r="M644" s="40"/>
      <c r="N644" s="48"/>
      <c r="O644" s="47" t="s">
        <v>22</v>
      </c>
      <c r="P644" s="38"/>
      <c r="Q644" s="38"/>
      <c r="R644" s="38"/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 t="s">
        <v>22</v>
      </c>
      <c r="G645" s="38"/>
      <c r="H645" s="38"/>
      <c r="I645" s="38"/>
      <c r="J645" s="38"/>
      <c r="K645" s="38">
        <f t="shared" si="67"/>
        <v>0</v>
      </c>
      <c r="L645" s="38"/>
      <c r="M645" s="40"/>
      <c r="N645" s="48"/>
      <c r="O645" s="47" t="s">
        <v>22</v>
      </c>
      <c r="P645" s="38"/>
      <c r="Q645" s="38"/>
      <c r="R645" s="38"/>
      <c r="S645" s="38"/>
      <c r="T645" s="44">
        <f t="shared" si="66"/>
        <v>0</v>
      </c>
      <c r="U645" s="45"/>
    </row>
    <row r="646" spans="1:21" x14ac:dyDescent="0.25">
      <c r="A646" s="33"/>
      <c r="B646" s="40"/>
      <c r="C646" s="13"/>
      <c r="D646" s="40"/>
      <c r="E646" s="46"/>
      <c r="F646" s="47" t="s">
        <v>22</v>
      </c>
      <c r="G646" s="38"/>
      <c r="H646" s="38"/>
      <c r="I646" s="38"/>
      <c r="J646" s="38"/>
      <c r="K646" s="38">
        <f t="shared" si="67"/>
        <v>0</v>
      </c>
      <c r="L646" s="38"/>
      <c r="M646" s="40"/>
      <c r="N646" s="49"/>
      <c r="O646" s="47" t="s">
        <v>22</v>
      </c>
      <c r="P646" s="38"/>
      <c r="Q646" s="38"/>
      <c r="R646" s="38"/>
      <c r="S646" s="38"/>
      <c r="T646" s="44">
        <f t="shared" si="66"/>
        <v>0</v>
      </c>
      <c r="U646" s="45"/>
    </row>
    <row r="647" spans="1:21" x14ac:dyDescent="0.25">
      <c r="E647" t="s">
        <v>0</v>
      </c>
      <c r="F647" s="1"/>
    </row>
    <row r="648" spans="1:21" x14ac:dyDescent="0.25">
      <c r="A648" s="2" t="s">
        <v>1</v>
      </c>
      <c r="B648" s="3" t="s">
        <v>2</v>
      </c>
      <c r="C648" s="3" t="s">
        <v>3</v>
      </c>
      <c r="D648" s="4" t="s">
        <v>4</v>
      </c>
      <c r="E648" s="4"/>
      <c r="F648" s="5"/>
      <c r="G648" s="5"/>
      <c r="H648" s="5"/>
      <c r="I648" s="5"/>
      <c r="J648" s="5"/>
      <c r="K648" s="6" t="s">
        <v>5</v>
      </c>
      <c r="L648" s="7"/>
      <c r="M648" s="4" t="s">
        <v>6</v>
      </c>
      <c r="N648" s="4"/>
      <c r="O648" s="5"/>
      <c r="P648" s="5"/>
      <c r="Q648" s="5"/>
      <c r="R648" s="5"/>
      <c r="S648" s="5"/>
      <c r="T648" s="8" t="s">
        <v>7</v>
      </c>
      <c r="U648" s="9" t="s">
        <v>8</v>
      </c>
    </row>
    <row r="649" spans="1:21" ht="25.5" x14ac:dyDescent="0.25">
      <c r="A649" s="2"/>
      <c r="B649" s="3"/>
      <c r="C649" s="3"/>
      <c r="D649" s="10" t="s">
        <v>9</v>
      </c>
      <c r="E649" s="11" t="s">
        <v>10</v>
      </c>
      <c r="F649" s="11" t="s">
        <v>11</v>
      </c>
      <c r="G649" s="12" t="s">
        <v>12</v>
      </c>
      <c r="H649" s="13"/>
      <c r="I649" s="13"/>
      <c r="J649" s="13"/>
      <c r="K649" s="13"/>
      <c r="L649" s="14" t="s">
        <v>13</v>
      </c>
      <c r="M649" s="10" t="s">
        <v>9</v>
      </c>
      <c r="N649" s="15" t="s">
        <v>14</v>
      </c>
      <c r="O649" s="11" t="s">
        <v>11</v>
      </c>
      <c r="P649" s="12" t="s">
        <v>12</v>
      </c>
      <c r="Q649" s="13"/>
      <c r="R649" s="13"/>
      <c r="S649" s="13"/>
      <c r="T649" s="8"/>
      <c r="U649" s="9"/>
    </row>
    <row r="650" spans="1:21" x14ac:dyDescent="0.25">
      <c r="A650" s="2"/>
      <c r="B650" s="3"/>
      <c r="C650" s="3"/>
      <c r="D650" s="10"/>
      <c r="E650" s="11"/>
      <c r="F650" s="11"/>
      <c r="G650" s="16" t="s">
        <v>15</v>
      </c>
      <c r="H650" s="17" t="s">
        <v>16</v>
      </c>
      <c r="I650" s="18" t="s">
        <v>17</v>
      </c>
      <c r="J650" s="19">
        <v>0</v>
      </c>
      <c r="K650" s="13"/>
      <c r="L650" s="20"/>
      <c r="M650" s="10"/>
      <c r="N650" s="15"/>
      <c r="O650" s="11"/>
      <c r="P650" s="16" t="s">
        <v>15</v>
      </c>
      <c r="Q650" s="17" t="s">
        <v>16</v>
      </c>
      <c r="R650" s="18" t="s">
        <v>17</v>
      </c>
      <c r="S650" s="19">
        <v>0</v>
      </c>
      <c r="T650" s="8"/>
      <c r="U650" s="9"/>
    </row>
    <row r="651" spans="1:21" x14ac:dyDescent="0.25">
      <c r="A651" s="21"/>
      <c r="B651" s="22"/>
      <c r="C651" s="23"/>
      <c r="D651" s="24"/>
      <c r="E651" s="25"/>
      <c r="F651" s="25"/>
      <c r="G651" s="26"/>
      <c r="H651" s="27"/>
      <c r="I651" s="28"/>
      <c r="J651" s="29"/>
      <c r="K651" s="30"/>
      <c r="L651" s="30"/>
      <c r="M651" s="24"/>
      <c r="N651" s="25"/>
      <c r="O651" s="25"/>
      <c r="P651" s="26"/>
      <c r="Q651" s="27"/>
      <c r="R651" s="28"/>
      <c r="S651" s="29"/>
      <c r="T651" s="31"/>
      <c r="U651" s="32"/>
    </row>
    <row r="652" spans="1:21" x14ac:dyDescent="0.25">
      <c r="A652" s="33"/>
      <c r="B652" s="33">
        <v>185</v>
      </c>
      <c r="C652" s="34"/>
      <c r="D652" s="35">
        <v>400</v>
      </c>
      <c r="E652" s="36"/>
      <c r="F652" s="37"/>
      <c r="G652" s="38"/>
      <c r="H652" s="38"/>
      <c r="I652" s="38"/>
      <c r="J652" s="38"/>
      <c r="K652" s="38">
        <f>((SUM(H654:H665)*H653)+(SUM(G654:G665)*G653)+(SUM(I654:I665)*I653))/1000</f>
        <v>93.408000000000001</v>
      </c>
      <c r="L652" s="38">
        <f>T652*100/M652</f>
        <v>0</v>
      </c>
      <c r="M652" s="35">
        <v>400</v>
      </c>
      <c r="N652" s="36"/>
      <c r="O652" s="37"/>
      <c r="P652" s="38"/>
      <c r="Q652" s="38"/>
      <c r="R652" s="38"/>
      <c r="S652" s="38"/>
      <c r="T652" s="39">
        <f>((SUM(Q654:Q665)*Q653)+(SUM(P654:P665)*P653)+(SUM(R654:R665)*R653))/1000</f>
        <v>0</v>
      </c>
      <c r="U652" s="39">
        <f>T652*100/M652</f>
        <v>0</v>
      </c>
    </row>
    <row r="653" spans="1:21" x14ac:dyDescent="0.25">
      <c r="A653" s="33"/>
      <c r="B653" s="40"/>
      <c r="C653" s="13"/>
      <c r="D653" s="40"/>
      <c r="E653" s="41" t="s">
        <v>19</v>
      </c>
      <c r="F653" s="42"/>
      <c r="G653" s="43">
        <v>232</v>
      </c>
      <c r="H653" s="43">
        <v>235</v>
      </c>
      <c r="I653" s="43">
        <v>235</v>
      </c>
      <c r="J653" s="43"/>
      <c r="K653" s="38"/>
      <c r="L653" s="38"/>
      <c r="M653" s="40"/>
      <c r="N653" s="41" t="s">
        <v>19</v>
      </c>
      <c r="O653" s="42"/>
      <c r="P653" s="43"/>
      <c r="Q653" s="43"/>
      <c r="R653" s="43"/>
      <c r="S653" s="38"/>
      <c r="T653" s="44"/>
      <c r="U653" s="45"/>
    </row>
    <row r="654" spans="1:21" x14ac:dyDescent="0.25">
      <c r="A654" s="33"/>
      <c r="B654" s="40"/>
      <c r="C654" s="13"/>
      <c r="D654" s="40"/>
      <c r="E654" s="46"/>
      <c r="F654" s="47" t="s">
        <v>30</v>
      </c>
      <c r="G654" s="38">
        <v>0</v>
      </c>
      <c r="H654" s="38">
        <v>0</v>
      </c>
      <c r="I654" s="38">
        <v>0</v>
      </c>
      <c r="J654" s="38">
        <v>0</v>
      </c>
      <c r="K654" s="38">
        <f>(G654*$G$7+H654*$H$7+I654*$I$7)/1000</f>
        <v>0</v>
      </c>
      <c r="L654" s="38"/>
      <c r="M654" s="40"/>
      <c r="N654" s="46"/>
      <c r="O654" s="47"/>
      <c r="P654" s="38"/>
      <c r="Q654" s="38"/>
      <c r="R654" s="38"/>
      <c r="S654" s="38"/>
      <c r="T654" s="44">
        <f t="shared" ref="T654:T665" si="68">(P654*$P$7+Q654*$Q$7+R654*$R$7)/1000</f>
        <v>0</v>
      </c>
      <c r="U654" s="45"/>
    </row>
    <row r="655" spans="1:21" x14ac:dyDescent="0.25">
      <c r="A655" s="33"/>
      <c r="B655" s="40"/>
      <c r="C655" s="13"/>
      <c r="D655" s="40"/>
      <c r="E655" s="46"/>
      <c r="F655" s="47" t="s">
        <v>22</v>
      </c>
      <c r="G655" s="38"/>
      <c r="H655" s="38"/>
      <c r="I655" s="38"/>
      <c r="J655" s="38"/>
      <c r="K655" s="38">
        <f t="shared" ref="K655:K665" si="69">(G655*$G$7+H655*$H$7+I655*$I$7)/1000</f>
        <v>0</v>
      </c>
      <c r="L655" s="38"/>
      <c r="M655" s="40"/>
      <c r="N655" s="48"/>
      <c r="O655" s="47"/>
      <c r="P655" s="38"/>
      <c r="Q655" s="38"/>
      <c r="R655" s="38"/>
      <c r="S655" s="38"/>
      <c r="T655" s="44">
        <f t="shared" si="68"/>
        <v>0</v>
      </c>
      <c r="U655" s="45"/>
    </row>
    <row r="656" spans="1:21" x14ac:dyDescent="0.25">
      <c r="A656" s="33"/>
      <c r="B656" s="40"/>
      <c r="C656" s="13"/>
      <c r="D656" s="40"/>
      <c r="E656" s="46"/>
      <c r="F656" s="47" t="s">
        <v>22</v>
      </c>
      <c r="G656" s="38"/>
      <c r="H656" s="38"/>
      <c r="I656" s="38"/>
      <c r="J656" s="38"/>
      <c r="K656" s="38">
        <f t="shared" si="69"/>
        <v>0</v>
      </c>
      <c r="L656" s="38"/>
      <c r="M656" s="40"/>
      <c r="N656" s="46"/>
      <c r="O656" s="47" t="s">
        <v>35</v>
      </c>
      <c r="P656" s="38">
        <v>31</v>
      </c>
      <c r="Q656" s="38">
        <v>19</v>
      </c>
      <c r="R656" s="38">
        <v>21</v>
      </c>
      <c r="S656" s="38">
        <v>15</v>
      </c>
      <c r="T656" s="44">
        <f t="shared" si="68"/>
        <v>15.417</v>
      </c>
      <c r="U656" s="45"/>
    </row>
    <row r="657" spans="1:21" x14ac:dyDescent="0.25">
      <c r="A657" s="33"/>
      <c r="B657" s="40"/>
      <c r="C657" s="13"/>
      <c r="D657" s="40"/>
      <c r="E657" s="46"/>
      <c r="F657" s="47" t="s">
        <v>32</v>
      </c>
      <c r="G657" s="38">
        <v>5</v>
      </c>
      <c r="H657" s="38">
        <v>8</v>
      </c>
      <c r="I657" s="38">
        <v>12</v>
      </c>
      <c r="J657" s="38">
        <v>3</v>
      </c>
      <c r="K657" s="38">
        <f t="shared" si="69"/>
        <v>0</v>
      </c>
      <c r="L657" s="38"/>
      <c r="M657" s="40"/>
      <c r="N657" s="48"/>
      <c r="O657" s="47" t="s">
        <v>23</v>
      </c>
      <c r="P657" s="38">
        <v>39</v>
      </c>
      <c r="Q657" s="38">
        <v>29</v>
      </c>
      <c r="R657" s="38">
        <v>30</v>
      </c>
      <c r="S657" s="38">
        <v>18</v>
      </c>
      <c r="T657" s="44">
        <f t="shared" si="68"/>
        <v>21.274999999999999</v>
      </c>
      <c r="U657" s="45"/>
    </row>
    <row r="658" spans="1:21" x14ac:dyDescent="0.25">
      <c r="A658" s="33"/>
      <c r="B658" s="40"/>
      <c r="C658" s="13"/>
      <c r="D658" s="40"/>
      <c r="E658" s="46"/>
      <c r="F658" s="47" t="s">
        <v>38</v>
      </c>
      <c r="G658" s="38">
        <v>0</v>
      </c>
      <c r="H658" s="38">
        <v>0</v>
      </c>
      <c r="I658" s="38">
        <v>0</v>
      </c>
      <c r="J658" s="38">
        <v>0</v>
      </c>
      <c r="K658" s="38">
        <f t="shared" si="69"/>
        <v>0</v>
      </c>
      <c r="L658" s="38"/>
      <c r="M658" s="40"/>
      <c r="N658" s="46"/>
      <c r="O658" s="47" t="s">
        <v>37</v>
      </c>
      <c r="P658" s="38">
        <v>38</v>
      </c>
      <c r="Q658" s="38">
        <v>54</v>
      </c>
      <c r="R658" s="38">
        <v>28</v>
      </c>
      <c r="S658" s="38">
        <v>27</v>
      </c>
      <c r="T658" s="44">
        <f t="shared" si="68"/>
        <v>26.05</v>
      </c>
      <c r="U658" s="45"/>
    </row>
    <row r="659" spans="1:21" x14ac:dyDescent="0.25">
      <c r="A659" s="33"/>
      <c r="B659" s="40"/>
      <c r="C659" s="13"/>
      <c r="D659" s="40"/>
      <c r="E659" s="46"/>
      <c r="F659" s="47" t="s">
        <v>33</v>
      </c>
      <c r="G659" s="38">
        <v>38</v>
      </c>
      <c r="H659" s="38">
        <v>61</v>
      </c>
      <c r="I659" s="38">
        <v>44</v>
      </c>
      <c r="J659" s="38">
        <v>15</v>
      </c>
      <c r="K659" s="38">
        <f t="shared" si="69"/>
        <v>0</v>
      </c>
      <c r="L659" s="38"/>
      <c r="M659" s="40"/>
      <c r="N659" s="46"/>
      <c r="O659" s="47" t="s">
        <v>25</v>
      </c>
      <c r="P659" s="38">
        <v>15</v>
      </c>
      <c r="Q659" s="38">
        <v>8</v>
      </c>
      <c r="R659" s="38">
        <v>13</v>
      </c>
      <c r="S659" s="38">
        <v>8</v>
      </c>
      <c r="T659" s="44">
        <f t="shared" si="68"/>
        <v>7.8140000000000001</v>
      </c>
      <c r="U659" s="45"/>
    </row>
    <row r="660" spans="1:21" x14ac:dyDescent="0.25">
      <c r="A660" s="33"/>
      <c r="B660" s="40"/>
      <c r="C660" s="13"/>
      <c r="D660" s="40"/>
      <c r="E660" s="46"/>
      <c r="F660" s="47" t="s">
        <v>40</v>
      </c>
      <c r="G660" s="38">
        <v>22</v>
      </c>
      <c r="H660" s="38">
        <v>21</v>
      </c>
      <c r="I660" s="38">
        <v>19</v>
      </c>
      <c r="J660" s="38">
        <v>11</v>
      </c>
      <c r="K660" s="38">
        <f t="shared" si="69"/>
        <v>0</v>
      </c>
      <c r="L660" s="38"/>
      <c r="M660" s="40"/>
      <c r="N660" s="46"/>
      <c r="O660" s="47" t="s">
        <v>22</v>
      </c>
      <c r="P660" s="38"/>
      <c r="Q660" s="38"/>
      <c r="R660" s="38"/>
      <c r="S660" s="38"/>
      <c r="T660" s="44">
        <f t="shared" si="68"/>
        <v>0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22</v>
      </c>
      <c r="G661" s="38"/>
      <c r="H661" s="38"/>
      <c r="I661" s="38"/>
      <c r="J661" s="38"/>
      <c r="K661" s="38">
        <f t="shared" si="69"/>
        <v>0</v>
      </c>
      <c r="L661" s="38"/>
      <c r="M661" s="40"/>
      <c r="N661" s="46"/>
      <c r="O661" s="47" t="s">
        <v>27</v>
      </c>
      <c r="P661" s="38">
        <v>15</v>
      </c>
      <c r="Q661" s="38">
        <v>14</v>
      </c>
      <c r="R661" s="38">
        <v>15</v>
      </c>
      <c r="S661" s="38">
        <v>2</v>
      </c>
      <c r="T661" s="44">
        <f t="shared" si="68"/>
        <v>9.548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42</v>
      </c>
      <c r="G662" s="38">
        <v>18</v>
      </c>
      <c r="H662" s="38">
        <v>17</v>
      </c>
      <c r="I662" s="38">
        <v>33</v>
      </c>
      <c r="J662" s="38">
        <v>5</v>
      </c>
      <c r="K662" s="38">
        <f t="shared" si="69"/>
        <v>0</v>
      </c>
      <c r="L662" s="38"/>
      <c r="M662" s="40"/>
      <c r="N662" s="48"/>
      <c r="O662" s="47" t="s">
        <v>28</v>
      </c>
      <c r="P662" s="38">
        <v>6</v>
      </c>
      <c r="Q662" s="38">
        <v>5</v>
      </c>
      <c r="R662" s="38">
        <v>5</v>
      </c>
      <c r="S662" s="38">
        <v>3</v>
      </c>
      <c r="T662" s="44">
        <f t="shared" si="68"/>
        <v>3.4729999999999999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26</v>
      </c>
      <c r="G663" s="38">
        <v>15</v>
      </c>
      <c r="H663" s="38">
        <v>16</v>
      </c>
      <c r="I663" s="38">
        <v>14</v>
      </c>
      <c r="J663" s="38">
        <v>1</v>
      </c>
      <c r="K663" s="38">
        <f t="shared" si="69"/>
        <v>0</v>
      </c>
      <c r="L663" s="38"/>
      <c r="M663" s="40"/>
      <c r="N663" s="48"/>
      <c r="O663" s="47" t="s">
        <v>41</v>
      </c>
      <c r="P663" s="38">
        <v>0</v>
      </c>
      <c r="Q663" s="38">
        <v>0</v>
      </c>
      <c r="R663" s="38">
        <v>0</v>
      </c>
      <c r="S663" s="38">
        <v>0</v>
      </c>
      <c r="T663" s="44">
        <f t="shared" si="68"/>
        <v>0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22</v>
      </c>
      <c r="G664" s="38"/>
      <c r="H664" s="38"/>
      <c r="I664" s="38"/>
      <c r="J664" s="38"/>
      <c r="K664" s="38">
        <f t="shared" si="69"/>
        <v>0</v>
      </c>
      <c r="L664" s="38"/>
      <c r="M664" s="40"/>
      <c r="N664" s="48"/>
      <c r="O664" s="47" t="s">
        <v>22</v>
      </c>
      <c r="P664" s="38"/>
      <c r="Q664" s="38"/>
      <c r="R664" s="38"/>
      <c r="S664" s="38"/>
      <c r="T664" s="44">
        <f t="shared" si="68"/>
        <v>0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21</v>
      </c>
      <c r="G665" s="38">
        <v>21</v>
      </c>
      <c r="H665" s="38">
        <v>17</v>
      </c>
      <c r="I665" s="38">
        <v>18</v>
      </c>
      <c r="J665" s="38">
        <v>7</v>
      </c>
      <c r="K665" s="38">
        <f t="shared" si="69"/>
        <v>0</v>
      </c>
      <c r="L665" s="38"/>
      <c r="M665" s="40"/>
      <c r="N665" s="49"/>
      <c r="O665" s="47" t="s">
        <v>22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E666" t="s">
        <v>0</v>
      </c>
      <c r="F666" s="1"/>
    </row>
    <row r="667" spans="1:21" x14ac:dyDescent="0.25">
      <c r="A667" s="2" t="s">
        <v>1</v>
      </c>
      <c r="B667" s="3" t="s">
        <v>2</v>
      </c>
      <c r="C667" s="3" t="s">
        <v>3</v>
      </c>
      <c r="D667" s="4" t="s">
        <v>4</v>
      </c>
      <c r="E667" s="4"/>
      <c r="F667" s="5"/>
      <c r="G667" s="5"/>
      <c r="H667" s="5"/>
      <c r="I667" s="5"/>
      <c r="J667" s="5"/>
      <c r="K667" s="6" t="s">
        <v>5</v>
      </c>
      <c r="L667" s="7"/>
      <c r="M667" s="4" t="s">
        <v>6</v>
      </c>
      <c r="N667" s="4"/>
      <c r="O667" s="5"/>
      <c r="P667" s="5"/>
      <c r="Q667" s="5"/>
      <c r="R667" s="5"/>
      <c r="S667" s="5"/>
      <c r="T667" s="8" t="s">
        <v>7</v>
      </c>
      <c r="U667" s="9" t="s">
        <v>8</v>
      </c>
    </row>
    <row r="668" spans="1:21" ht="25.5" x14ac:dyDescent="0.25">
      <c r="A668" s="2"/>
      <c r="B668" s="3"/>
      <c r="C668" s="3"/>
      <c r="D668" s="10" t="s">
        <v>9</v>
      </c>
      <c r="E668" s="11" t="s">
        <v>10</v>
      </c>
      <c r="F668" s="11" t="s">
        <v>11</v>
      </c>
      <c r="G668" s="12" t="s">
        <v>12</v>
      </c>
      <c r="H668" s="13"/>
      <c r="I668" s="13"/>
      <c r="J668" s="13"/>
      <c r="K668" s="13"/>
      <c r="L668" s="14" t="s">
        <v>13</v>
      </c>
      <c r="M668" s="10" t="s">
        <v>9</v>
      </c>
      <c r="N668" s="15" t="s">
        <v>14</v>
      </c>
      <c r="O668" s="11" t="s">
        <v>11</v>
      </c>
      <c r="P668" s="12" t="s">
        <v>12</v>
      </c>
      <c r="Q668" s="13"/>
      <c r="R668" s="13"/>
      <c r="S668" s="13"/>
      <c r="T668" s="8"/>
      <c r="U668" s="9"/>
    </row>
    <row r="669" spans="1:21" x14ac:dyDescent="0.25">
      <c r="A669" s="2"/>
      <c r="B669" s="3"/>
      <c r="C669" s="3"/>
      <c r="D669" s="10"/>
      <c r="E669" s="11"/>
      <c r="F669" s="11"/>
      <c r="G669" s="16" t="s">
        <v>15</v>
      </c>
      <c r="H669" s="17" t="s">
        <v>16</v>
      </c>
      <c r="I669" s="18" t="s">
        <v>17</v>
      </c>
      <c r="J669" s="19">
        <v>0</v>
      </c>
      <c r="K669" s="13"/>
      <c r="L669" s="20"/>
      <c r="M669" s="10"/>
      <c r="N669" s="15"/>
      <c r="O669" s="11"/>
      <c r="P669" s="16" t="s">
        <v>15</v>
      </c>
      <c r="Q669" s="17" t="s">
        <v>16</v>
      </c>
      <c r="R669" s="18" t="s">
        <v>17</v>
      </c>
      <c r="S669" s="19">
        <v>0</v>
      </c>
      <c r="T669" s="8"/>
      <c r="U669" s="9"/>
    </row>
    <row r="670" spans="1:21" x14ac:dyDescent="0.25">
      <c r="A670" s="21"/>
      <c r="B670" s="22"/>
      <c r="C670" s="23"/>
      <c r="D670" s="24"/>
      <c r="E670" s="25"/>
      <c r="F670" s="25"/>
      <c r="G670" s="26"/>
      <c r="H670" s="27"/>
      <c r="I670" s="28"/>
      <c r="J670" s="29"/>
      <c r="K670" s="30"/>
      <c r="L670" s="30"/>
      <c r="M670" s="24"/>
      <c r="N670" s="25"/>
      <c r="O670" s="25"/>
      <c r="P670" s="26"/>
      <c r="Q670" s="27"/>
      <c r="R670" s="28"/>
      <c r="S670" s="29"/>
      <c r="T670" s="31"/>
      <c r="U670" s="32"/>
    </row>
    <row r="671" spans="1:21" x14ac:dyDescent="0.25">
      <c r="A671" s="33"/>
      <c r="B671" s="33">
        <v>186</v>
      </c>
      <c r="C671" s="34"/>
      <c r="D671" s="35">
        <v>250</v>
      </c>
      <c r="E671" s="36"/>
      <c r="F671" s="37"/>
      <c r="G671" s="38"/>
      <c r="H671" s="38"/>
      <c r="I671" s="38"/>
      <c r="J671" s="38"/>
      <c r="K671" s="38">
        <f>((SUM(H673:H684)*H672)+(SUM(G673:G684)*G672)+(SUM(I673:I684)*I672))/1000</f>
        <v>0</v>
      </c>
      <c r="L671" s="38" t="e">
        <f>T671*100/M671</f>
        <v>#DIV/0!</v>
      </c>
      <c r="M671" s="35"/>
      <c r="N671" s="36"/>
      <c r="O671" s="37"/>
      <c r="P671" s="38"/>
      <c r="Q671" s="38"/>
      <c r="R671" s="38"/>
      <c r="S671" s="38"/>
      <c r="T671" s="39">
        <f>((SUM(Q673:Q684)*Q672)+(SUM(P673:P684)*P672)+(SUM(R673:R684)*R672))/1000</f>
        <v>0</v>
      </c>
      <c r="U671" s="39" t="e">
        <f>T671*100/M671</f>
        <v>#DIV/0!</v>
      </c>
    </row>
    <row r="672" spans="1:21" x14ac:dyDescent="0.25">
      <c r="A672" s="33"/>
      <c r="B672" s="40"/>
      <c r="C672" s="13"/>
      <c r="D672" s="40"/>
      <c r="E672" s="41" t="s">
        <v>19</v>
      </c>
      <c r="F672" s="42"/>
      <c r="G672" s="43"/>
      <c r="H672" s="43"/>
      <c r="I672" s="43"/>
      <c r="J672" s="43"/>
      <c r="K672" s="38"/>
      <c r="L672" s="38"/>
      <c r="M672" s="40"/>
      <c r="N672" s="41" t="s">
        <v>19</v>
      </c>
      <c r="O672" s="42"/>
      <c r="P672" s="43"/>
      <c r="Q672" s="43"/>
      <c r="R672" s="43"/>
      <c r="S672" s="38"/>
      <c r="T672" s="44"/>
      <c r="U672" s="45"/>
    </row>
    <row r="673" spans="1:21" x14ac:dyDescent="0.25">
      <c r="A673" s="33"/>
      <c r="B673" s="40"/>
      <c r="C673" s="13"/>
      <c r="D673" s="40"/>
      <c r="E673" s="46"/>
      <c r="F673" s="47" t="s">
        <v>22</v>
      </c>
      <c r="G673" s="38"/>
      <c r="H673" s="38"/>
      <c r="I673" s="38"/>
      <c r="J673" s="38"/>
      <c r="K673" s="38">
        <f>(G673*$G$7+H673*$H$7+I673*$I$7)/1000</f>
        <v>0</v>
      </c>
      <c r="L673" s="38"/>
      <c r="M673" s="40"/>
      <c r="N673" s="46"/>
      <c r="O673" s="47" t="s">
        <v>22</v>
      </c>
      <c r="P673" s="38"/>
      <c r="Q673" s="38"/>
      <c r="R673" s="38"/>
      <c r="S673" s="38"/>
      <c r="T673" s="44">
        <f t="shared" ref="T673:T684" si="70">(P673*$P$7+Q673*$Q$7+R673*$R$7)/1000</f>
        <v>0</v>
      </c>
      <c r="U673" s="45"/>
    </row>
    <row r="674" spans="1:21" x14ac:dyDescent="0.25">
      <c r="A674" s="33"/>
      <c r="B674" s="40"/>
      <c r="C674" s="13"/>
      <c r="D674" s="40"/>
      <c r="E674" s="46"/>
      <c r="F674" s="47" t="s">
        <v>22</v>
      </c>
      <c r="G674" s="38"/>
      <c r="H674" s="38"/>
      <c r="I674" s="38"/>
      <c r="J674" s="38"/>
      <c r="K674" s="38">
        <f t="shared" ref="K674:K684" si="71">(G674*$G$7+H674*$H$7+I674*$I$7)/1000</f>
        <v>0</v>
      </c>
      <c r="L674" s="38"/>
      <c r="M674" s="40"/>
      <c r="N674" s="48"/>
      <c r="O674" s="47" t="s">
        <v>22</v>
      </c>
      <c r="P674" s="38"/>
      <c r="Q674" s="38"/>
      <c r="R674" s="38"/>
      <c r="S674" s="38"/>
      <c r="T674" s="44">
        <f t="shared" si="70"/>
        <v>0</v>
      </c>
      <c r="U674" s="45"/>
    </row>
    <row r="675" spans="1:21" x14ac:dyDescent="0.25">
      <c r="A675" s="33"/>
      <c r="B675" s="40"/>
      <c r="C675" s="13"/>
      <c r="D675" s="40"/>
      <c r="E675" s="46"/>
      <c r="F675" s="47" t="s">
        <v>22</v>
      </c>
      <c r="G675" s="38"/>
      <c r="H675" s="38"/>
      <c r="I675" s="38"/>
      <c r="J675" s="38"/>
      <c r="K675" s="38">
        <f t="shared" si="71"/>
        <v>0</v>
      </c>
      <c r="L675" s="38"/>
      <c r="M675" s="40"/>
      <c r="N675" s="46"/>
      <c r="O675" s="47" t="s">
        <v>22</v>
      </c>
      <c r="P675" s="38"/>
      <c r="Q675" s="38"/>
      <c r="R675" s="38"/>
      <c r="S675" s="38"/>
      <c r="T675" s="44">
        <f t="shared" si="70"/>
        <v>0</v>
      </c>
      <c r="U675" s="45"/>
    </row>
    <row r="676" spans="1:21" x14ac:dyDescent="0.25">
      <c r="A676" s="33"/>
      <c r="B676" s="40"/>
      <c r="C676" s="13"/>
      <c r="D676" s="40"/>
      <c r="E676" s="46"/>
      <c r="F676" s="47" t="s">
        <v>22</v>
      </c>
      <c r="G676" s="38"/>
      <c r="H676" s="38"/>
      <c r="I676" s="38"/>
      <c r="J676" s="38"/>
      <c r="K676" s="38">
        <f t="shared" si="71"/>
        <v>0</v>
      </c>
      <c r="L676" s="38"/>
      <c r="M676" s="40"/>
      <c r="N676" s="48"/>
      <c r="O676" s="47" t="s">
        <v>22</v>
      </c>
      <c r="P676" s="38"/>
      <c r="Q676" s="38"/>
      <c r="R676" s="38"/>
      <c r="S676" s="38"/>
      <c r="T676" s="44">
        <f t="shared" si="70"/>
        <v>0</v>
      </c>
      <c r="U676" s="45"/>
    </row>
    <row r="677" spans="1:21" x14ac:dyDescent="0.25">
      <c r="A677" s="33"/>
      <c r="B677" s="40"/>
      <c r="C677" s="13"/>
      <c r="D677" s="40"/>
      <c r="E677" s="46"/>
      <c r="F677" s="47" t="s">
        <v>22</v>
      </c>
      <c r="G677" s="38"/>
      <c r="H677" s="38"/>
      <c r="I677" s="38"/>
      <c r="J677" s="38"/>
      <c r="K677" s="38">
        <f t="shared" si="71"/>
        <v>0</v>
      </c>
      <c r="L677" s="38"/>
      <c r="M677" s="40"/>
      <c r="N677" s="46"/>
      <c r="O677" s="47" t="s">
        <v>22</v>
      </c>
      <c r="P677" s="38"/>
      <c r="Q677" s="38"/>
      <c r="R677" s="38"/>
      <c r="S677" s="38"/>
      <c r="T677" s="44">
        <f t="shared" si="70"/>
        <v>0</v>
      </c>
      <c r="U677" s="45"/>
    </row>
    <row r="678" spans="1:21" x14ac:dyDescent="0.25">
      <c r="A678" s="33"/>
      <c r="B678" s="40"/>
      <c r="C678" s="13"/>
      <c r="D678" s="40"/>
      <c r="E678" s="46"/>
      <c r="F678" s="47" t="s">
        <v>22</v>
      </c>
      <c r="G678" s="38"/>
      <c r="H678" s="38"/>
      <c r="I678" s="38"/>
      <c r="J678" s="38"/>
      <c r="K678" s="38">
        <f t="shared" si="71"/>
        <v>0</v>
      </c>
      <c r="L678" s="38"/>
      <c r="M678" s="40"/>
      <c r="N678" s="46"/>
      <c r="O678" s="47" t="s">
        <v>22</v>
      </c>
      <c r="P678" s="38"/>
      <c r="Q678" s="38"/>
      <c r="R678" s="38"/>
      <c r="S678" s="38"/>
      <c r="T678" s="44">
        <f t="shared" si="70"/>
        <v>0</v>
      </c>
      <c r="U678" s="45"/>
    </row>
    <row r="679" spans="1:21" x14ac:dyDescent="0.25">
      <c r="A679" s="33"/>
      <c r="B679" s="40"/>
      <c r="C679" s="13"/>
      <c r="D679" s="40"/>
      <c r="E679" s="46"/>
      <c r="F679" s="47" t="s">
        <v>22</v>
      </c>
      <c r="G679" s="38"/>
      <c r="H679" s="38"/>
      <c r="I679" s="38"/>
      <c r="J679" s="38"/>
      <c r="K679" s="38">
        <f t="shared" si="71"/>
        <v>0</v>
      </c>
      <c r="L679" s="38"/>
      <c r="M679" s="40"/>
      <c r="N679" s="46"/>
      <c r="O679" s="47" t="s">
        <v>22</v>
      </c>
      <c r="P679" s="38"/>
      <c r="Q679" s="38"/>
      <c r="R679" s="38"/>
      <c r="S679" s="38"/>
      <c r="T679" s="44">
        <f t="shared" si="70"/>
        <v>0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22</v>
      </c>
      <c r="G680" s="38"/>
      <c r="H680" s="38"/>
      <c r="I680" s="38"/>
      <c r="J680" s="38"/>
      <c r="K680" s="38">
        <f t="shared" si="71"/>
        <v>0</v>
      </c>
      <c r="L680" s="38"/>
      <c r="M680" s="40"/>
      <c r="N680" s="46"/>
      <c r="O680" s="47" t="s">
        <v>22</v>
      </c>
      <c r="P680" s="38"/>
      <c r="Q680" s="38"/>
      <c r="R680" s="38"/>
      <c r="S680" s="38"/>
      <c r="T680" s="44">
        <f t="shared" si="70"/>
        <v>0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22</v>
      </c>
      <c r="G681" s="38"/>
      <c r="H681" s="38"/>
      <c r="I681" s="38"/>
      <c r="J681" s="38"/>
      <c r="K681" s="38">
        <f t="shared" si="71"/>
        <v>0</v>
      </c>
      <c r="L681" s="38"/>
      <c r="M681" s="40"/>
      <c r="N681" s="48"/>
      <c r="O681" s="47" t="s">
        <v>22</v>
      </c>
      <c r="P681" s="38"/>
      <c r="Q681" s="38"/>
      <c r="R681" s="38"/>
      <c r="S681" s="38"/>
      <c r="T681" s="44">
        <f t="shared" si="70"/>
        <v>0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22</v>
      </c>
      <c r="G682" s="38"/>
      <c r="H682" s="38"/>
      <c r="I682" s="38"/>
      <c r="J682" s="38"/>
      <c r="K682" s="38">
        <f t="shared" si="71"/>
        <v>0</v>
      </c>
      <c r="L682" s="38"/>
      <c r="M682" s="40"/>
      <c r="N682" s="48"/>
      <c r="O682" s="47" t="s">
        <v>22</v>
      </c>
      <c r="P682" s="38"/>
      <c r="Q682" s="38"/>
      <c r="R682" s="38"/>
      <c r="S682" s="38"/>
      <c r="T682" s="44">
        <f t="shared" si="70"/>
        <v>0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22</v>
      </c>
      <c r="G683" s="38"/>
      <c r="H683" s="38"/>
      <c r="I683" s="38"/>
      <c r="J683" s="38"/>
      <c r="K683" s="38">
        <f t="shared" si="71"/>
        <v>0</v>
      </c>
      <c r="L683" s="38"/>
      <c r="M683" s="40"/>
      <c r="N683" s="48"/>
      <c r="O683" s="47" t="s">
        <v>22</v>
      </c>
      <c r="P683" s="38"/>
      <c r="Q683" s="38"/>
      <c r="R683" s="38"/>
      <c r="S683" s="38"/>
      <c r="T683" s="44">
        <f t="shared" si="70"/>
        <v>0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22</v>
      </c>
      <c r="G684" s="38"/>
      <c r="H684" s="38"/>
      <c r="I684" s="38"/>
      <c r="J684" s="38"/>
      <c r="K684" s="38">
        <f t="shared" si="71"/>
        <v>0</v>
      </c>
      <c r="L684" s="38"/>
      <c r="M684" s="40"/>
      <c r="N684" s="49"/>
      <c r="O684" s="47" t="s">
        <v>22</v>
      </c>
      <c r="P684" s="38"/>
      <c r="Q684" s="38"/>
      <c r="R684" s="38"/>
      <c r="S684" s="38"/>
      <c r="T684" s="44">
        <f t="shared" si="70"/>
        <v>0</v>
      </c>
      <c r="U684" s="45"/>
    </row>
    <row r="685" spans="1:21" x14ac:dyDescent="0.25">
      <c r="E685" t="s">
        <v>0</v>
      </c>
      <c r="F685" s="1"/>
      <c r="G685" s="1">
        <v>45641</v>
      </c>
    </row>
    <row r="686" spans="1:21" x14ac:dyDescent="0.25">
      <c r="A686" s="2" t="s">
        <v>1</v>
      </c>
      <c r="B686" s="3" t="s">
        <v>2</v>
      </c>
      <c r="C686" s="3" t="s">
        <v>3</v>
      </c>
      <c r="D686" s="4" t="s">
        <v>4</v>
      </c>
      <c r="E686" s="4"/>
      <c r="F686" s="5"/>
      <c r="G686" s="5"/>
      <c r="H686" s="5"/>
      <c r="I686" s="5"/>
      <c r="J686" s="5"/>
      <c r="K686" s="6" t="s">
        <v>5</v>
      </c>
      <c r="L686" s="7"/>
      <c r="M686" s="4" t="s">
        <v>6</v>
      </c>
      <c r="N686" s="4"/>
      <c r="O686" s="5"/>
      <c r="P686" s="5"/>
      <c r="Q686" s="5"/>
      <c r="R686" s="5"/>
      <c r="S686" s="5"/>
      <c r="T686" s="8" t="s">
        <v>7</v>
      </c>
      <c r="U686" s="9" t="s">
        <v>8</v>
      </c>
    </row>
    <row r="687" spans="1:21" ht="25.5" x14ac:dyDescent="0.25">
      <c r="A687" s="2"/>
      <c r="B687" s="3"/>
      <c r="C687" s="3"/>
      <c r="D687" s="10" t="s">
        <v>9</v>
      </c>
      <c r="E687" s="11" t="s">
        <v>10</v>
      </c>
      <c r="F687" s="11" t="s">
        <v>11</v>
      </c>
      <c r="G687" s="12" t="s">
        <v>12</v>
      </c>
      <c r="H687" s="13"/>
      <c r="I687" s="13"/>
      <c r="J687" s="13"/>
      <c r="K687" s="13"/>
      <c r="L687" s="14" t="s">
        <v>13</v>
      </c>
      <c r="M687" s="10" t="s">
        <v>9</v>
      </c>
      <c r="N687" s="15" t="s">
        <v>14</v>
      </c>
      <c r="O687" s="11" t="s">
        <v>11</v>
      </c>
      <c r="P687" s="12" t="s">
        <v>12</v>
      </c>
      <c r="Q687" s="13"/>
      <c r="R687" s="13"/>
      <c r="S687" s="13"/>
      <c r="T687" s="8"/>
      <c r="U687" s="9"/>
    </row>
    <row r="688" spans="1:21" x14ac:dyDescent="0.25">
      <c r="A688" s="2"/>
      <c r="B688" s="3"/>
      <c r="C688" s="3"/>
      <c r="D688" s="10"/>
      <c r="E688" s="11"/>
      <c r="F688" s="11"/>
      <c r="G688" s="16" t="s">
        <v>15</v>
      </c>
      <c r="H688" s="17" t="s">
        <v>16</v>
      </c>
      <c r="I688" s="18" t="s">
        <v>17</v>
      </c>
      <c r="J688" s="19">
        <v>0</v>
      </c>
      <c r="K688" s="13"/>
      <c r="L688" s="20"/>
      <c r="M688" s="10"/>
      <c r="N688" s="15"/>
      <c r="O688" s="11"/>
      <c r="P688" s="16" t="s">
        <v>15</v>
      </c>
      <c r="Q688" s="17" t="s">
        <v>16</v>
      </c>
      <c r="R688" s="18" t="s">
        <v>17</v>
      </c>
      <c r="S688" s="19">
        <v>0</v>
      </c>
      <c r="T688" s="8"/>
      <c r="U688" s="9"/>
    </row>
    <row r="689" spans="1:21" x14ac:dyDescent="0.25">
      <c r="A689" s="21"/>
      <c r="B689" s="22"/>
      <c r="C689" s="23"/>
      <c r="D689" s="24"/>
      <c r="E689" s="25"/>
      <c r="F689" s="25"/>
      <c r="G689" s="26"/>
      <c r="H689" s="27"/>
      <c r="I689" s="28"/>
      <c r="J689" s="29"/>
      <c r="K689" s="30"/>
      <c r="L689" s="30"/>
      <c r="M689" s="24"/>
      <c r="N689" s="25"/>
      <c r="O689" s="25"/>
      <c r="P689" s="26"/>
      <c r="Q689" s="27"/>
      <c r="R689" s="28"/>
      <c r="S689" s="29"/>
      <c r="T689" s="31"/>
      <c r="U689" s="32"/>
    </row>
    <row r="690" spans="1:21" x14ac:dyDescent="0.25">
      <c r="A690" s="33"/>
      <c r="B690" s="33">
        <v>187</v>
      </c>
      <c r="C690" s="34"/>
      <c r="D690" s="35">
        <v>400</v>
      </c>
      <c r="E690" s="36"/>
      <c r="F690" s="37"/>
      <c r="G690" s="38"/>
      <c r="H690" s="38"/>
      <c r="I690" s="38"/>
      <c r="J690" s="38"/>
      <c r="K690" s="38">
        <f>((SUM(H692:H703)*H691)+(SUM(G692:G703)*G691)+(SUM(I692:I703)*I691))/1000</f>
        <v>49.531999999999996</v>
      </c>
      <c r="L690" s="38">
        <f>T690*100/M690</f>
        <v>0</v>
      </c>
      <c r="M690" s="35">
        <v>400</v>
      </c>
      <c r="N690" s="36"/>
      <c r="O690" s="37"/>
      <c r="P690" s="38"/>
      <c r="Q690" s="38"/>
      <c r="R690" s="38"/>
      <c r="S690" s="38"/>
      <c r="T690" s="39">
        <f>((SUM(Q692:Q703)*Q691)+(SUM(P692:P703)*P691)+(SUM(R692:R703)*R691))/1000</f>
        <v>0</v>
      </c>
      <c r="U690" s="39">
        <f>T690*100/M690</f>
        <v>0</v>
      </c>
    </row>
    <row r="691" spans="1:21" x14ac:dyDescent="0.25">
      <c r="A691" s="33"/>
      <c r="B691" s="40"/>
      <c r="C691" s="13"/>
      <c r="D691" s="40"/>
      <c r="E691" s="41" t="s">
        <v>19</v>
      </c>
      <c r="F691" s="42"/>
      <c r="G691" s="43">
        <v>223</v>
      </c>
      <c r="H691" s="43">
        <v>225</v>
      </c>
      <c r="I691" s="43">
        <v>222</v>
      </c>
      <c r="J691" s="43"/>
      <c r="K691" s="38"/>
      <c r="L691" s="38"/>
      <c r="M691" s="40"/>
      <c r="N691" s="41" t="s">
        <v>19</v>
      </c>
      <c r="O691" s="42"/>
      <c r="P691" s="43">
        <v>229</v>
      </c>
      <c r="Q691" s="43">
        <v>230</v>
      </c>
      <c r="R691" s="43">
        <v>228</v>
      </c>
      <c r="S691" s="38"/>
      <c r="T691" s="44"/>
      <c r="U691" s="45"/>
    </row>
    <row r="692" spans="1:21" x14ac:dyDescent="0.25">
      <c r="A692" s="33"/>
      <c r="B692" s="40"/>
      <c r="C692" s="13"/>
      <c r="D692" s="40"/>
      <c r="E692" s="46"/>
      <c r="F692" s="47" t="s">
        <v>30</v>
      </c>
      <c r="G692" s="38">
        <v>2</v>
      </c>
      <c r="H692" s="38">
        <v>2</v>
      </c>
      <c r="I692" s="38">
        <v>4</v>
      </c>
      <c r="J692" s="38">
        <v>2</v>
      </c>
      <c r="K692" s="38">
        <f>(G692*$G$7+H692*$H$7+I692*$I$7)/1000</f>
        <v>0</v>
      </c>
      <c r="L692" s="38"/>
      <c r="M692" s="40"/>
      <c r="N692" s="46"/>
      <c r="O692" s="47" t="s">
        <v>22</v>
      </c>
      <c r="P692" s="38"/>
      <c r="Q692" s="38"/>
      <c r="R692" s="38"/>
      <c r="S692" s="38"/>
      <c r="T692" s="44">
        <f t="shared" ref="T692:T703" si="72">(P692*$P$7+Q692*$Q$7+R692*$R$7)/1000</f>
        <v>0</v>
      </c>
      <c r="U692" s="45"/>
    </row>
    <row r="693" spans="1:21" x14ac:dyDescent="0.25">
      <c r="A693" s="33"/>
      <c r="B693" s="40"/>
      <c r="C693" s="13"/>
      <c r="D693" s="40"/>
      <c r="E693" s="46"/>
      <c r="F693" s="47" t="s">
        <v>31</v>
      </c>
      <c r="G693" s="38">
        <v>0</v>
      </c>
      <c r="H693" s="38">
        <v>6</v>
      </c>
      <c r="I693" s="38">
        <v>5</v>
      </c>
      <c r="J693" s="38">
        <v>2</v>
      </c>
      <c r="K693" s="38">
        <f t="shared" ref="K693:K703" si="73">(G693*$G$7+H693*$H$7+I693*$I$7)/1000</f>
        <v>0</v>
      </c>
      <c r="L693" s="38"/>
      <c r="M693" s="40"/>
      <c r="N693" s="48"/>
      <c r="O693" s="47" t="s">
        <v>22</v>
      </c>
      <c r="P693" s="38"/>
      <c r="Q693" s="38"/>
      <c r="R693" s="38"/>
      <c r="S693" s="38"/>
      <c r="T693" s="44">
        <f t="shared" si="72"/>
        <v>0</v>
      </c>
      <c r="U693" s="45"/>
    </row>
    <row r="694" spans="1:21" x14ac:dyDescent="0.25">
      <c r="A694" s="33"/>
      <c r="B694" s="40"/>
      <c r="C694" s="13"/>
      <c r="D694" s="40"/>
      <c r="E694" s="46"/>
      <c r="F694" s="47" t="s">
        <v>36</v>
      </c>
      <c r="G694" s="38">
        <v>6</v>
      </c>
      <c r="H694" s="38">
        <v>4</v>
      </c>
      <c r="I694" s="38">
        <v>10</v>
      </c>
      <c r="J694" s="38">
        <v>4</v>
      </c>
      <c r="K694" s="38">
        <f t="shared" si="73"/>
        <v>0</v>
      </c>
      <c r="L694" s="38"/>
      <c r="M694" s="40"/>
      <c r="N694" s="46"/>
      <c r="O694" s="47" t="s">
        <v>22</v>
      </c>
      <c r="P694" s="38"/>
      <c r="Q694" s="38"/>
      <c r="R694" s="38"/>
      <c r="S694" s="38"/>
      <c r="T694" s="44">
        <f t="shared" si="72"/>
        <v>0</v>
      </c>
      <c r="U694" s="45"/>
    </row>
    <row r="695" spans="1:21" x14ac:dyDescent="0.25">
      <c r="A695" s="33"/>
      <c r="B695" s="40"/>
      <c r="C695" s="13"/>
      <c r="D695" s="40"/>
      <c r="E695" s="46"/>
      <c r="F695" s="47" t="s">
        <v>32</v>
      </c>
      <c r="G695" s="38">
        <v>8</v>
      </c>
      <c r="H695" s="38">
        <v>4</v>
      </c>
      <c r="I695" s="38">
        <v>7</v>
      </c>
      <c r="J695" s="38">
        <v>3</v>
      </c>
      <c r="K695" s="38">
        <f t="shared" si="73"/>
        <v>0</v>
      </c>
      <c r="L695" s="38"/>
      <c r="M695" s="40"/>
      <c r="N695" s="48"/>
      <c r="O695" s="47" t="s">
        <v>22</v>
      </c>
      <c r="P695" s="38"/>
      <c r="Q695" s="38"/>
      <c r="R695" s="38"/>
      <c r="S695" s="38"/>
      <c r="T695" s="44">
        <f t="shared" si="72"/>
        <v>0</v>
      </c>
      <c r="U695" s="45"/>
    </row>
    <row r="696" spans="1:21" x14ac:dyDescent="0.25">
      <c r="A696" s="33"/>
      <c r="B696" s="40"/>
      <c r="C696" s="13"/>
      <c r="D696" s="40"/>
      <c r="E696" s="46"/>
      <c r="F696" s="47" t="s">
        <v>38</v>
      </c>
      <c r="G696" s="38">
        <v>20</v>
      </c>
      <c r="H696" s="38">
        <v>18</v>
      </c>
      <c r="I696" s="38">
        <v>17</v>
      </c>
      <c r="J696" s="38">
        <v>6</v>
      </c>
      <c r="K696" s="38">
        <f t="shared" si="73"/>
        <v>0</v>
      </c>
      <c r="L696" s="38"/>
      <c r="M696" s="40"/>
      <c r="N696" s="46"/>
      <c r="O696" s="47" t="s">
        <v>22</v>
      </c>
      <c r="P696" s="38"/>
      <c r="Q696" s="38"/>
      <c r="R696" s="38"/>
      <c r="S696" s="38"/>
      <c r="T696" s="44">
        <f t="shared" si="72"/>
        <v>0</v>
      </c>
      <c r="U696" s="45"/>
    </row>
    <row r="697" spans="1:21" x14ac:dyDescent="0.25">
      <c r="A697" s="33"/>
      <c r="B697" s="40"/>
      <c r="C697" s="13"/>
      <c r="D697" s="40"/>
      <c r="E697" s="46"/>
      <c r="F697" s="47" t="s">
        <v>33</v>
      </c>
      <c r="G697" s="38">
        <v>6</v>
      </c>
      <c r="H697" s="38">
        <v>6</v>
      </c>
      <c r="I697" s="38">
        <v>27</v>
      </c>
      <c r="J697" s="38">
        <v>10</v>
      </c>
      <c r="K697" s="38">
        <f t="shared" si="73"/>
        <v>0</v>
      </c>
      <c r="L697" s="38"/>
      <c r="M697" s="40"/>
      <c r="N697" s="46"/>
      <c r="O697" s="47" t="s">
        <v>22</v>
      </c>
      <c r="P697" s="38"/>
      <c r="Q697" s="38"/>
      <c r="R697" s="38"/>
      <c r="S697" s="38"/>
      <c r="T697" s="44">
        <f t="shared" si="72"/>
        <v>0</v>
      </c>
      <c r="U697" s="45"/>
    </row>
    <row r="698" spans="1:21" x14ac:dyDescent="0.25">
      <c r="A698" s="33"/>
      <c r="B698" s="40"/>
      <c r="C698" s="13"/>
      <c r="D698" s="40"/>
      <c r="E698" s="46"/>
      <c r="F698" s="47" t="s">
        <v>22</v>
      </c>
      <c r="G698" s="38"/>
      <c r="H698" s="38"/>
      <c r="I698" s="38"/>
      <c r="J698" s="38"/>
      <c r="K698" s="38">
        <f t="shared" si="73"/>
        <v>0</v>
      </c>
      <c r="L698" s="38"/>
      <c r="M698" s="40"/>
      <c r="N698" s="46"/>
      <c r="O698" s="47" t="s">
        <v>22</v>
      </c>
      <c r="P698" s="38"/>
      <c r="Q698" s="38"/>
      <c r="R698" s="38"/>
      <c r="S698" s="38"/>
      <c r="T698" s="44">
        <f t="shared" si="72"/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24</v>
      </c>
      <c r="G699" s="38">
        <v>13</v>
      </c>
      <c r="H699" s="38">
        <v>12</v>
      </c>
      <c r="I699" s="38">
        <v>13</v>
      </c>
      <c r="J699" s="38">
        <v>2</v>
      </c>
      <c r="K699" s="38">
        <f t="shared" si="73"/>
        <v>0</v>
      </c>
      <c r="L699" s="38"/>
      <c r="M699" s="40"/>
      <c r="N699" s="46"/>
      <c r="O699" s="47" t="s">
        <v>22</v>
      </c>
      <c r="P699" s="38"/>
      <c r="Q699" s="38"/>
      <c r="R699" s="38"/>
      <c r="S699" s="38"/>
      <c r="T699" s="44">
        <f t="shared" si="72"/>
        <v>0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42</v>
      </c>
      <c r="G700" s="38"/>
      <c r="H700" s="38"/>
      <c r="I700" s="38"/>
      <c r="J700" s="38"/>
      <c r="K700" s="38">
        <f t="shared" si="73"/>
        <v>0</v>
      </c>
      <c r="L700" s="38"/>
      <c r="M700" s="40"/>
      <c r="N700" s="48"/>
      <c r="O700" s="47" t="s">
        <v>22</v>
      </c>
      <c r="P700" s="38"/>
      <c r="Q700" s="38"/>
      <c r="R700" s="38"/>
      <c r="S700" s="38"/>
      <c r="T700" s="44">
        <f t="shared" si="72"/>
        <v>0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26</v>
      </c>
      <c r="G701" s="38"/>
      <c r="H701" s="38"/>
      <c r="I701" s="38"/>
      <c r="J701" s="38"/>
      <c r="K701" s="38">
        <f t="shared" si="73"/>
        <v>0</v>
      </c>
      <c r="L701" s="38"/>
      <c r="M701" s="40"/>
      <c r="N701" s="48"/>
      <c r="O701" s="47" t="s">
        <v>22</v>
      </c>
      <c r="P701" s="38"/>
      <c r="Q701" s="38"/>
      <c r="R701" s="38"/>
      <c r="S701" s="38"/>
      <c r="T701" s="44">
        <f t="shared" si="72"/>
        <v>0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22</v>
      </c>
      <c r="G702" s="38"/>
      <c r="H702" s="38"/>
      <c r="I702" s="38"/>
      <c r="J702" s="38"/>
      <c r="K702" s="38">
        <f t="shared" si="73"/>
        <v>0</v>
      </c>
      <c r="L702" s="38"/>
      <c r="M702" s="40"/>
      <c r="N702" s="48"/>
      <c r="O702" s="47" t="s">
        <v>22</v>
      </c>
      <c r="P702" s="38"/>
      <c r="Q702" s="38"/>
      <c r="R702" s="38"/>
      <c r="S702" s="38"/>
      <c r="T702" s="44">
        <f t="shared" si="72"/>
        <v>0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21</v>
      </c>
      <c r="G703" s="38">
        <v>10</v>
      </c>
      <c r="H703" s="38">
        <v>9</v>
      </c>
      <c r="I703" s="38">
        <v>13</v>
      </c>
      <c r="J703" s="38">
        <v>6</v>
      </c>
      <c r="K703" s="38">
        <f t="shared" si="73"/>
        <v>0</v>
      </c>
      <c r="L703" s="38"/>
      <c r="M703" s="40"/>
      <c r="N703" s="49"/>
      <c r="O703" s="47" t="s">
        <v>22</v>
      </c>
      <c r="P703" s="38"/>
      <c r="Q703" s="38"/>
      <c r="R703" s="38"/>
      <c r="S703" s="38"/>
      <c r="T703" s="44">
        <f t="shared" si="72"/>
        <v>0</v>
      </c>
      <c r="U703" s="45"/>
    </row>
    <row r="704" spans="1:21" x14ac:dyDescent="0.25">
      <c r="E704" t="s">
        <v>0</v>
      </c>
      <c r="F704" s="1"/>
      <c r="G704" s="1">
        <v>45641</v>
      </c>
    </row>
    <row r="705" spans="1:21" x14ac:dyDescent="0.25">
      <c r="A705" s="2" t="s">
        <v>1</v>
      </c>
      <c r="B705" s="3" t="s">
        <v>2</v>
      </c>
      <c r="C705" s="3" t="s">
        <v>3</v>
      </c>
      <c r="D705" s="4" t="s">
        <v>4</v>
      </c>
      <c r="E705" s="4"/>
      <c r="F705" s="5"/>
      <c r="G705" s="5"/>
      <c r="H705" s="5"/>
      <c r="I705" s="5"/>
      <c r="J705" s="5"/>
      <c r="K705" s="6" t="s">
        <v>5</v>
      </c>
      <c r="L705" s="7"/>
      <c r="M705" s="4" t="s">
        <v>6</v>
      </c>
      <c r="N705" s="4"/>
      <c r="O705" s="5"/>
      <c r="P705" s="5"/>
      <c r="Q705" s="5"/>
      <c r="R705" s="5"/>
      <c r="S705" s="5"/>
      <c r="T705" s="8" t="s">
        <v>7</v>
      </c>
      <c r="U705" s="9" t="s">
        <v>8</v>
      </c>
    </row>
    <row r="706" spans="1:21" ht="25.5" x14ac:dyDescent="0.25">
      <c r="A706" s="2"/>
      <c r="B706" s="3"/>
      <c r="C706" s="3"/>
      <c r="D706" s="10" t="s">
        <v>9</v>
      </c>
      <c r="E706" s="11" t="s">
        <v>10</v>
      </c>
      <c r="F706" s="11" t="s">
        <v>11</v>
      </c>
      <c r="G706" s="12" t="s">
        <v>12</v>
      </c>
      <c r="H706" s="13"/>
      <c r="I706" s="13"/>
      <c r="J706" s="13"/>
      <c r="K706" s="13"/>
      <c r="L706" s="14" t="s">
        <v>13</v>
      </c>
      <c r="M706" s="10" t="s">
        <v>9</v>
      </c>
      <c r="N706" s="15" t="s">
        <v>14</v>
      </c>
      <c r="O706" s="11" t="s">
        <v>11</v>
      </c>
      <c r="P706" s="12" t="s">
        <v>12</v>
      </c>
      <c r="Q706" s="13"/>
      <c r="R706" s="13"/>
      <c r="S706" s="13"/>
      <c r="T706" s="8"/>
      <c r="U706" s="9"/>
    </row>
    <row r="707" spans="1:21" x14ac:dyDescent="0.25">
      <c r="A707" s="2"/>
      <c r="B707" s="3"/>
      <c r="C707" s="3"/>
      <c r="D707" s="10"/>
      <c r="E707" s="11"/>
      <c r="F707" s="11"/>
      <c r="G707" s="16" t="s">
        <v>15</v>
      </c>
      <c r="H707" s="17" t="s">
        <v>16</v>
      </c>
      <c r="I707" s="18" t="s">
        <v>17</v>
      </c>
      <c r="J707" s="19">
        <v>0</v>
      </c>
      <c r="K707" s="13"/>
      <c r="L707" s="20"/>
      <c r="M707" s="10"/>
      <c r="N707" s="15"/>
      <c r="O707" s="11"/>
      <c r="P707" s="16" t="s">
        <v>15</v>
      </c>
      <c r="Q707" s="17" t="s">
        <v>16</v>
      </c>
      <c r="R707" s="18" t="s">
        <v>17</v>
      </c>
      <c r="S707" s="19">
        <v>0</v>
      </c>
      <c r="T707" s="8"/>
      <c r="U707" s="9"/>
    </row>
    <row r="708" spans="1:21" x14ac:dyDescent="0.25">
      <c r="A708" s="21"/>
      <c r="B708" s="22"/>
      <c r="C708" s="23"/>
      <c r="D708" s="24"/>
      <c r="E708" s="25"/>
      <c r="F708" s="25"/>
      <c r="G708" s="26"/>
      <c r="H708" s="27"/>
      <c r="I708" s="28"/>
      <c r="J708" s="29"/>
      <c r="K708" s="30"/>
      <c r="L708" s="30"/>
      <c r="M708" s="24"/>
      <c r="N708" s="25"/>
      <c r="O708" s="25"/>
      <c r="P708" s="26"/>
      <c r="Q708" s="27"/>
      <c r="R708" s="28"/>
      <c r="S708" s="29"/>
      <c r="T708" s="31"/>
      <c r="U708" s="32"/>
    </row>
    <row r="709" spans="1:21" x14ac:dyDescent="0.25">
      <c r="A709" s="33"/>
      <c r="B709" s="33">
        <v>188</v>
      </c>
      <c r="C709" s="34"/>
      <c r="D709" s="35">
        <v>630</v>
      </c>
      <c r="E709" s="36"/>
      <c r="F709" s="37"/>
      <c r="G709" s="38"/>
      <c r="H709" s="38"/>
      <c r="I709" s="38"/>
      <c r="J709" s="38"/>
      <c r="K709" s="38">
        <f>((SUM(H711:H722)*H710)+(SUM(G711:G722)*G710)+(SUM(I711:I722)*I710))/1000</f>
        <v>38.927</v>
      </c>
      <c r="L709" s="38">
        <f>T709*100/M709</f>
        <v>1.6015873015873017</v>
      </c>
      <c r="M709" s="35">
        <v>630</v>
      </c>
      <c r="N709" s="36"/>
      <c r="O709" s="37"/>
      <c r="P709" s="38"/>
      <c r="Q709" s="38"/>
      <c r="R709" s="38"/>
      <c r="S709" s="38"/>
      <c r="T709" s="39">
        <f>((SUM(Q711:Q722)*Q710)+(SUM(P711:P722)*P710)+(SUM(R711:R722)*R710))/1000</f>
        <v>10.09</v>
      </c>
      <c r="U709" s="39">
        <f>T709*100/M709</f>
        <v>1.6015873015873017</v>
      </c>
    </row>
    <row r="710" spans="1:21" x14ac:dyDescent="0.25">
      <c r="A710" s="33"/>
      <c r="B710" s="40"/>
      <c r="C710" s="13"/>
      <c r="D710" s="40"/>
      <c r="E710" s="41" t="s">
        <v>19</v>
      </c>
      <c r="F710" s="42"/>
      <c r="G710" s="43">
        <v>219</v>
      </c>
      <c r="H710" s="43">
        <v>218</v>
      </c>
      <c r="I710" s="43">
        <v>219</v>
      </c>
      <c r="J710" s="43"/>
      <c r="K710" s="38"/>
      <c r="L710" s="38"/>
      <c r="M710" s="40"/>
      <c r="N710" s="41" t="s">
        <v>19</v>
      </c>
      <c r="O710" s="42"/>
      <c r="P710" s="43">
        <v>219</v>
      </c>
      <c r="Q710" s="43">
        <v>219</v>
      </c>
      <c r="R710" s="43">
        <v>1</v>
      </c>
      <c r="S710" s="38"/>
      <c r="T710" s="44"/>
      <c r="U710" s="45"/>
    </row>
    <row r="711" spans="1:21" x14ac:dyDescent="0.25">
      <c r="A711" s="33"/>
      <c r="B711" s="40"/>
      <c r="C711" s="13"/>
      <c r="D711" s="40"/>
      <c r="E711" s="46"/>
      <c r="F711" s="47" t="s">
        <v>30</v>
      </c>
      <c r="G711" s="38"/>
      <c r="H711" s="38"/>
      <c r="I711" s="38"/>
      <c r="J711" s="38"/>
      <c r="K711" s="38">
        <f>(G711*$G$7+H711*$H$7+I711*$I$7)/1000</f>
        <v>0</v>
      </c>
      <c r="L711" s="38"/>
      <c r="M711" s="40"/>
      <c r="N711" s="46"/>
      <c r="O711" s="47" t="s">
        <v>35</v>
      </c>
      <c r="P711" s="38">
        <v>12</v>
      </c>
      <c r="Q711" s="38">
        <v>3</v>
      </c>
      <c r="R711" s="38">
        <v>5</v>
      </c>
      <c r="S711" s="38">
        <v>4</v>
      </c>
      <c r="T711" s="44">
        <f t="shared" ref="T711:T722" si="74">(P711*$P$7+Q711*$Q$7+R711*$R$7)/1000</f>
        <v>4.3470000000000004</v>
      </c>
      <c r="U711" s="45"/>
    </row>
    <row r="712" spans="1:21" x14ac:dyDescent="0.25">
      <c r="A712" s="33"/>
      <c r="B712" s="40"/>
      <c r="C712" s="13"/>
      <c r="D712" s="40"/>
      <c r="E712" s="46"/>
      <c r="F712" s="47" t="s">
        <v>31</v>
      </c>
      <c r="G712" s="38">
        <v>1</v>
      </c>
      <c r="H712" s="38">
        <v>1</v>
      </c>
      <c r="I712" s="38">
        <v>1</v>
      </c>
      <c r="J712" s="38">
        <v>1</v>
      </c>
      <c r="K712" s="38">
        <f t="shared" ref="K712:K722" si="75">(G712*$G$7+H712*$H$7+I712*$I$7)/1000</f>
        <v>0</v>
      </c>
      <c r="L712" s="38"/>
      <c r="M712" s="40"/>
      <c r="N712" s="48"/>
      <c r="O712" s="47" t="s">
        <v>23</v>
      </c>
      <c r="P712" s="38">
        <v>6</v>
      </c>
      <c r="Q712" s="38">
        <v>7</v>
      </c>
      <c r="R712" s="38">
        <v>3</v>
      </c>
      <c r="S712" s="38">
        <v>3</v>
      </c>
      <c r="T712" s="44">
        <f t="shared" si="74"/>
        <v>3.4750000000000001</v>
      </c>
      <c r="U712" s="45"/>
    </row>
    <row r="713" spans="1:21" x14ac:dyDescent="0.25">
      <c r="A713" s="33"/>
      <c r="B713" s="40"/>
      <c r="C713" s="13"/>
      <c r="D713" s="40"/>
      <c r="E713" s="46"/>
      <c r="F713" s="47" t="s">
        <v>36</v>
      </c>
      <c r="G713" s="38">
        <v>7</v>
      </c>
      <c r="H713" s="38">
        <v>8</v>
      </c>
      <c r="I713" s="38">
        <v>8</v>
      </c>
      <c r="J713" s="38">
        <v>2</v>
      </c>
      <c r="K713" s="38">
        <f t="shared" si="75"/>
        <v>0</v>
      </c>
      <c r="L713" s="38"/>
      <c r="M713" s="40"/>
      <c r="N713" s="46"/>
      <c r="O713" s="47" t="s">
        <v>37</v>
      </c>
      <c r="P713" s="38"/>
      <c r="Q713" s="38"/>
      <c r="R713" s="38"/>
      <c r="S713" s="38"/>
      <c r="T713" s="44">
        <f t="shared" si="74"/>
        <v>0</v>
      </c>
      <c r="U713" s="45"/>
    </row>
    <row r="714" spans="1:21" x14ac:dyDescent="0.25">
      <c r="A714" s="33"/>
      <c r="B714" s="40"/>
      <c r="C714" s="13"/>
      <c r="D714" s="40"/>
      <c r="E714" s="46"/>
      <c r="F714" s="47" t="s">
        <v>32</v>
      </c>
      <c r="G714" s="38"/>
      <c r="H714" s="38"/>
      <c r="I714" s="38"/>
      <c r="J714" s="38"/>
      <c r="K714" s="38">
        <f t="shared" si="75"/>
        <v>0</v>
      </c>
      <c r="L714" s="38"/>
      <c r="M714" s="40"/>
      <c r="N714" s="48"/>
      <c r="O714" s="47" t="s">
        <v>25</v>
      </c>
      <c r="P714" s="38"/>
      <c r="Q714" s="38"/>
      <c r="R714" s="38"/>
      <c r="S714" s="38"/>
      <c r="T714" s="44">
        <f t="shared" si="74"/>
        <v>0</v>
      </c>
      <c r="U714" s="45"/>
    </row>
    <row r="715" spans="1:21" x14ac:dyDescent="0.25">
      <c r="A715" s="33"/>
      <c r="B715" s="40"/>
      <c r="C715" s="13"/>
      <c r="D715" s="40"/>
      <c r="E715" s="46"/>
      <c r="F715" s="47" t="s">
        <v>22</v>
      </c>
      <c r="G715" s="38"/>
      <c r="H715" s="38"/>
      <c r="I715" s="38"/>
      <c r="J715" s="38"/>
      <c r="K715" s="38">
        <f t="shared" si="75"/>
        <v>0</v>
      </c>
      <c r="L715" s="38"/>
      <c r="M715" s="40"/>
      <c r="N715" s="46"/>
      <c r="O715" s="47" t="s">
        <v>22</v>
      </c>
      <c r="P715" s="38"/>
      <c r="Q715" s="38"/>
      <c r="R715" s="38"/>
      <c r="S715" s="38"/>
      <c r="T715" s="44">
        <f t="shared" si="74"/>
        <v>0</v>
      </c>
      <c r="U715" s="45"/>
    </row>
    <row r="716" spans="1:21" x14ac:dyDescent="0.25">
      <c r="A716" s="33"/>
      <c r="B716" s="40"/>
      <c r="C716" s="13"/>
      <c r="D716" s="40"/>
      <c r="E716" s="46"/>
      <c r="F716" s="47" t="s">
        <v>33</v>
      </c>
      <c r="G716" s="38">
        <v>27</v>
      </c>
      <c r="H716" s="38">
        <v>25</v>
      </c>
      <c r="I716" s="38">
        <v>25</v>
      </c>
      <c r="J716" s="38">
        <v>8</v>
      </c>
      <c r="K716" s="38">
        <f t="shared" si="75"/>
        <v>0</v>
      </c>
      <c r="L716" s="38"/>
      <c r="M716" s="40"/>
      <c r="N716" s="46"/>
      <c r="O716" s="47" t="s">
        <v>22</v>
      </c>
      <c r="P716" s="38"/>
      <c r="Q716" s="38"/>
      <c r="R716" s="38"/>
      <c r="S716" s="38"/>
      <c r="T716" s="44">
        <f t="shared" si="74"/>
        <v>0</v>
      </c>
      <c r="U716" s="45"/>
    </row>
    <row r="717" spans="1:21" x14ac:dyDescent="0.25">
      <c r="A717" s="33"/>
      <c r="B717" s="40"/>
      <c r="C717" s="13"/>
      <c r="D717" s="40"/>
      <c r="E717" s="46"/>
      <c r="F717" s="47" t="s">
        <v>40</v>
      </c>
      <c r="G717" s="38">
        <v>10</v>
      </c>
      <c r="H717" s="38">
        <v>10</v>
      </c>
      <c r="I717" s="38">
        <v>10</v>
      </c>
      <c r="J717" s="38">
        <v>4</v>
      </c>
      <c r="K717" s="38">
        <f t="shared" si="75"/>
        <v>0</v>
      </c>
      <c r="L717" s="38"/>
      <c r="M717" s="40"/>
      <c r="N717" s="46"/>
      <c r="O717" s="47" t="s">
        <v>22</v>
      </c>
      <c r="P717" s="38"/>
      <c r="Q717" s="38"/>
      <c r="R717" s="38"/>
      <c r="S717" s="38"/>
      <c r="T717" s="44">
        <f t="shared" si="74"/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24</v>
      </c>
      <c r="G718" s="38">
        <v>2</v>
      </c>
      <c r="H718" s="38">
        <v>5</v>
      </c>
      <c r="I718" s="38">
        <v>2</v>
      </c>
      <c r="J718" s="38">
        <v>5</v>
      </c>
      <c r="K718" s="38">
        <f t="shared" si="75"/>
        <v>0</v>
      </c>
      <c r="L718" s="38"/>
      <c r="M718" s="40"/>
      <c r="N718" s="46"/>
      <c r="O718" s="47" t="s">
        <v>41</v>
      </c>
      <c r="P718" s="38"/>
      <c r="Q718" s="38"/>
      <c r="R718" s="38"/>
      <c r="S718" s="38"/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42</v>
      </c>
      <c r="G719" s="38"/>
      <c r="H719" s="38"/>
      <c r="I719" s="38"/>
      <c r="J719" s="38"/>
      <c r="K719" s="38">
        <f t="shared" si="75"/>
        <v>0</v>
      </c>
      <c r="L719" s="38"/>
      <c r="M719" s="40"/>
      <c r="N719" s="48"/>
      <c r="O719" s="47" t="s">
        <v>22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26</v>
      </c>
      <c r="G720" s="38">
        <v>1</v>
      </c>
      <c r="H720" s="38">
        <v>2</v>
      </c>
      <c r="I720" s="38">
        <v>1</v>
      </c>
      <c r="J720" s="38">
        <v>2</v>
      </c>
      <c r="K720" s="38">
        <f t="shared" si="75"/>
        <v>0</v>
      </c>
      <c r="L720" s="38"/>
      <c r="M720" s="40"/>
      <c r="N720" s="48"/>
      <c r="O720" s="47" t="s">
        <v>44</v>
      </c>
      <c r="P720" s="38">
        <v>9</v>
      </c>
      <c r="Q720" s="38">
        <v>9</v>
      </c>
      <c r="R720" s="38">
        <v>8</v>
      </c>
      <c r="S720" s="38">
        <v>2</v>
      </c>
      <c r="T720" s="44">
        <f t="shared" si="74"/>
        <v>5.6429999999999998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20</v>
      </c>
      <c r="G721" s="38"/>
      <c r="H721" s="38"/>
      <c r="I721" s="38"/>
      <c r="J721" s="38"/>
      <c r="K721" s="38">
        <f t="shared" si="75"/>
        <v>0</v>
      </c>
      <c r="L721" s="38"/>
      <c r="M721" s="40"/>
      <c r="N721" s="48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21</v>
      </c>
      <c r="G722" s="38">
        <v>15</v>
      </c>
      <c r="H722" s="38">
        <v>4</v>
      </c>
      <c r="I722" s="38">
        <v>13</v>
      </c>
      <c r="J722" s="38">
        <v>13</v>
      </c>
      <c r="K722" s="38">
        <f t="shared" si="75"/>
        <v>0</v>
      </c>
      <c r="L722" s="38"/>
      <c r="M722" s="40"/>
      <c r="N722" s="49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E723" t="s">
        <v>0</v>
      </c>
      <c r="F723" s="1"/>
      <c r="G723" s="1">
        <v>45641</v>
      </c>
    </row>
    <row r="724" spans="1:21" x14ac:dyDescent="0.25">
      <c r="A724" s="2" t="s">
        <v>1</v>
      </c>
      <c r="B724" s="3" t="s">
        <v>2</v>
      </c>
      <c r="C724" s="3" t="s">
        <v>3</v>
      </c>
      <c r="D724" s="4" t="s">
        <v>4</v>
      </c>
      <c r="E724" s="4"/>
      <c r="F724" s="5"/>
      <c r="G724" s="5"/>
      <c r="H724" s="5"/>
      <c r="I724" s="5"/>
      <c r="J724" s="5"/>
      <c r="K724" s="6" t="s">
        <v>5</v>
      </c>
      <c r="L724" s="7"/>
      <c r="M724" s="4" t="s">
        <v>6</v>
      </c>
      <c r="N724" s="4"/>
      <c r="O724" s="5"/>
      <c r="P724" s="5"/>
      <c r="Q724" s="5"/>
      <c r="R724" s="5"/>
      <c r="S724" s="5"/>
      <c r="T724" s="8" t="s">
        <v>7</v>
      </c>
      <c r="U724" s="9" t="s">
        <v>8</v>
      </c>
    </row>
    <row r="725" spans="1:21" ht="25.5" x14ac:dyDescent="0.25">
      <c r="A725" s="2"/>
      <c r="B725" s="3"/>
      <c r="C725" s="3"/>
      <c r="D725" s="10" t="s">
        <v>9</v>
      </c>
      <c r="E725" s="11" t="s">
        <v>10</v>
      </c>
      <c r="F725" s="11" t="s">
        <v>11</v>
      </c>
      <c r="G725" s="12" t="s">
        <v>12</v>
      </c>
      <c r="H725" s="13"/>
      <c r="I725" s="13"/>
      <c r="J725" s="13"/>
      <c r="K725" s="13"/>
      <c r="L725" s="14" t="s">
        <v>13</v>
      </c>
      <c r="M725" s="10" t="s">
        <v>9</v>
      </c>
      <c r="N725" s="15" t="s">
        <v>14</v>
      </c>
      <c r="O725" s="11" t="s">
        <v>11</v>
      </c>
      <c r="P725" s="12" t="s">
        <v>12</v>
      </c>
      <c r="Q725" s="13"/>
      <c r="R725" s="13"/>
      <c r="S725" s="13"/>
      <c r="T725" s="8"/>
      <c r="U725" s="9"/>
    </row>
    <row r="726" spans="1:21" x14ac:dyDescent="0.25">
      <c r="A726" s="2"/>
      <c r="B726" s="3"/>
      <c r="C726" s="3"/>
      <c r="D726" s="10"/>
      <c r="E726" s="11"/>
      <c r="F726" s="11"/>
      <c r="G726" s="16" t="s">
        <v>15</v>
      </c>
      <c r="H726" s="17" t="s">
        <v>16</v>
      </c>
      <c r="I726" s="18" t="s">
        <v>17</v>
      </c>
      <c r="J726" s="19">
        <v>0</v>
      </c>
      <c r="K726" s="13"/>
      <c r="L726" s="20"/>
      <c r="M726" s="10"/>
      <c r="N726" s="15"/>
      <c r="O726" s="11"/>
      <c r="P726" s="16" t="s">
        <v>15</v>
      </c>
      <c r="Q726" s="17" t="s">
        <v>16</v>
      </c>
      <c r="R726" s="18" t="s">
        <v>17</v>
      </c>
      <c r="S726" s="19">
        <v>0</v>
      </c>
      <c r="T726" s="8"/>
      <c r="U726" s="9"/>
    </row>
    <row r="727" spans="1:21" x14ac:dyDescent="0.25">
      <c r="A727" s="21"/>
      <c r="B727" s="22"/>
      <c r="C727" s="23"/>
      <c r="D727" s="24"/>
      <c r="E727" s="25"/>
      <c r="F727" s="25"/>
      <c r="G727" s="26"/>
      <c r="H727" s="27"/>
      <c r="I727" s="28"/>
      <c r="J727" s="29"/>
      <c r="K727" s="30"/>
      <c r="L727" s="30"/>
      <c r="M727" s="24"/>
      <c r="N727" s="25"/>
      <c r="O727" s="25"/>
      <c r="P727" s="26"/>
      <c r="Q727" s="27"/>
      <c r="R727" s="28"/>
      <c r="S727" s="29"/>
      <c r="T727" s="31"/>
      <c r="U727" s="32"/>
    </row>
    <row r="728" spans="1:21" x14ac:dyDescent="0.25">
      <c r="A728" s="33"/>
      <c r="B728" s="33">
        <v>189</v>
      </c>
      <c r="C728" s="34"/>
      <c r="D728" s="35">
        <v>630</v>
      </c>
      <c r="E728" s="36"/>
      <c r="F728" s="37"/>
      <c r="G728" s="38"/>
      <c r="H728" s="38"/>
      <c r="I728" s="38"/>
      <c r="J728" s="38"/>
      <c r="K728" s="38">
        <f>((SUM(H730:H741)*H729)+(SUM(G730:G741)*G729)+(SUM(I730:I741)*I729))/1000</f>
        <v>77.174999999999997</v>
      </c>
      <c r="L728" s="38">
        <f>T728*100/M728</f>
        <v>0</v>
      </c>
      <c r="M728" s="35">
        <v>630</v>
      </c>
      <c r="N728" s="36"/>
      <c r="O728" s="37"/>
      <c r="P728" s="38"/>
      <c r="Q728" s="38"/>
      <c r="R728" s="38"/>
      <c r="S728" s="38"/>
      <c r="T728" s="39">
        <f>((SUM(Q730:Q741)*Q729)+(SUM(P730:P741)*P729)+(SUM(R730:R741)*R729))/1000</f>
        <v>0</v>
      </c>
      <c r="U728" s="39">
        <f>T728*100/M728</f>
        <v>0</v>
      </c>
    </row>
    <row r="729" spans="1:21" x14ac:dyDescent="0.25">
      <c r="A729" s="33"/>
      <c r="B729" s="40"/>
      <c r="C729" s="13"/>
      <c r="D729" s="40"/>
      <c r="E729" s="41" t="s">
        <v>19</v>
      </c>
      <c r="F729" s="42"/>
      <c r="G729" s="43">
        <v>228</v>
      </c>
      <c r="H729" s="43">
        <v>229</v>
      </c>
      <c r="I729" s="43">
        <v>230</v>
      </c>
      <c r="J729" s="43"/>
      <c r="K729" s="38"/>
      <c r="L729" s="38"/>
      <c r="M729" s="40"/>
      <c r="N729" s="41" t="s">
        <v>19</v>
      </c>
      <c r="O729" s="42"/>
      <c r="P729" s="43"/>
      <c r="Q729" s="43"/>
      <c r="R729" s="43"/>
      <c r="S729" s="38"/>
      <c r="T729" s="44"/>
      <c r="U729" s="45"/>
    </row>
    <row r="730" spans="1:21" x14ac:dyDescent="0.25">
      <c r="A730" s="33"/>
      <c r="B730" s="40"/>
      <c r="C730" s="13"/>
      <c r="D730" s="40"/>
      <c r="E730" s="46"/>
      <c r="F730" s="47" t="s">
        <v>30</v>
      </c>
      <c r="G730" s="38">
        <v>22</v>
      </c>
      <c r="H730" s="38">
        <v>0</v>
      </c>
      <c r="I730" s="38">
        <v>0</v>
      </c>
      <c r="J730" s="38">
        <v>21</v>
      </c>
      <c r="K730" s="38">
        <f>(G730*$G$7+H730*$H$7+I730*$I$7)/1000</f>
        <v>0</v>
      </c>
      <c r="L730" s="38"/>
      <c r="M730" s="40"/>
      <c r="N730" s="46"/>
      <c r="O730" s="47" t="s">
        <v>35</v>
      </c>
      <c r="P730" s="38">
        <v>48</v>
      </c>
      <c r="Q730" s="38">
        <v>23</v>
      </c>
      <c r="R730" s="38">
        <v>34</v>
      </c>
      <c r="S730" s="38">
        <v>16</v>
      </c>
      <c r="T730" s="44">
        <f t="shared" ref="T730:T741" si="76">(P730*$P$7+Q730*$Q$7+R730*$R$7)/1000</f>
        <v>22.798999999999999</v>
      </c>
      <c r="U730" s="45"/>
    </row>
    <row r="731" spans="1:21" x14ac:dyDescent="0.25">
      <c r="A731" s="33"/>
      <c r="B731" s="40"/>
      <c r="C731" s="13"/>
      <c r="D731" s="40"/>
      <c r="E731" s="46"/>
      <c r="F731" s="47" t="s">
        <v>31</v>
      </c>
      <c r="G731" s="38"/>
      <c r="H731" s="38"/>
      <c r="I731" s="38"/>
      <c r="J731" s="38"/>
      <c r="K731" s="38">
        <f t="shared" ref="K731:K741" si="77">(G731*$G$7+H731*$H$7+I731*$I$7)/1000</f>
        <v>0</v>
      </c>
      <c r="L731" s="38"/>
      <c r="M731" s="40"/>
      <c r="N731" s="48"/>
      <c r="O731" s="47" t="s">
        <v>23</v>
      </c>
      <c r="P731" s="38"/>
      <c r="Q731" s="38"/>
      <c r="R731" s="38"/>
      <c r="S731" s="38"/>
      <c r="T731" s="44">
        <f t="shared" si="76"/>
        <v>0</v>
      </c>
      <c r="U731" s="45"/>
    </row>
    <row r="732" spans="1:21" x14ac:dyDescent="0.25">
      <c r="A732" s="33"/>
      <c r="B732" s="40"/>
      <c r="C732" s="13"/>
      <c r="D732" s="40"/>
      <c r="E732" s="46"/>
      <c r="F732" s="47" t="s">
        <v>36</v>
      </c>
      <c r="G732" s="38">
        <v>6</v>
      </c>
      <c r="H732" s="38">
        <v>5</v>
      </c>
      <c r="I732" s="38">
        <v>10</v>
      </c>
      <c r="J732" s="38">
        <v>3</v>
      </c>
      <c r="K732" s="38">
        <f t="shared" si="77"/>
        <v>0</v>
      </c>
      <c r="L732" s="38"/>
      <c r="M732" s="40"/>
      <c r="N732" s="46"/>
      <c r="O732" s="47" t="s">
        <v>37</v>
      </c>
      <c r="P732" s="38">
        <v>36</v>
      </c>
      <c r="Q732" s="38">
        <v>1</v>
      </c>
      <c r="R732" s="38">
        <v>8</v>
      </c>
      <c r="S732" s="38">
        <v>34</v>
      </c>
      <c r="T732" s="44">
        <f t="shared" si="76"/>
        <v>9.7929999999999993</v>
      </c>
      <c r="U732" s="45"/>
    </row>
    <row r="733" spans="1:21" x14ac:dyDescent="0.25">
      <c r="A733" s="33"/>
      <c r="B733" s="40"/>
      <c r="C733" s="13"/>
      <c r="D733" s="40"/>
      <c r="E733" s="46"/>
      <c r="F733" s="47" t="s">
        <v>32</v>
      </c>
      <c r="G733" s="38"/>
      <c r="H733" s="38"/>
      <c r="I733" s="38"/>
      <c r="J733" s="38"/>
      <c r="K733" s="38">
        <f t="shared" si="77"/>
        <v>0</v>
      </c>
      <c r="L733" s="38"/>
      <c r="M733" s="40"/>
      <c r="N733" s="48"/>
      <c r="O733" s="47" t="s">
        <v>25</v>
      </c>
      <c r="P733" s="38">
        <v>21</v>
      </c>
      <c r="Q733" s="38">
        <v>0</v>
      </c>
      <c r="R733" s="38">
        <v>25</v>
      </c>
      <c r="S733" s="38">
        <v>3</v>
      </c>
      <c r="T733" s="44">
        <f t="shared" si="76"/>
        <v>9.9779999999999998</v>
      </c>
      <c r="U733" s="45"/>
    </row>
    <row r="734" spans="1:21" x14ac:dyDescent="0.25">
      <c r="A734" s="33"/>
      <c r="B734" s="40"/>
      <c r="C734" s="13"/>
      <c r="D734" s="40"/>
      <c r="E734" s="46"/>
      <c r="F734" s="47" t="s">
        <v>38</v>
      </c>
      <c r="G734" s="38">
        <v>30</v>
      </c>
      <c r="H734" s="38">
        <v>34</v>
      </c>
      <c r="I734" s="38">
        <v>37</v>
      </c>
      <c r="J734" s="38">
        <v>7</v>
      </c>
      <c r="K734" s="38">
        <f t="shared" si="77"/>
        <v>0</v>
      </c>
      <c r="L734" s="38"/>
      <c r="M734" s="40"/>
      <c r="N734" s="46"/>
      <c r="O734" s="47" t="s">
        <v>22</v>
      </c>
      <c r="P734" s="38"/>
      <c r="Q734" s="38"/>
      <c r="R734" s="38"/>
      <c r="S734" s="38"/>
      <c r="T734" s="44">
        <f t="shared" si="76"/>
        <v>0</v>
      </c>
      <c r="U734" s="45"/>
    </row>
    <row r="735" spans="1:21" x14ac:dyDescent="0.25">
      <c r="A735" s="33"/>
      <c r="B735" s="40"/>
      <c r="C735" s="13"/>
      <c r="D735" s="40"/>
      <c r="E735" s="46"/>
      <c r="F735" s="47" t="s">
        <v>33</v>
      </c>
      <c r="G735" s="38">
        <v>2</v>
      </c>
      <c r="H735" s="38">
        <v>3</v>
      </c>
      <c r="I735" s="38">
        <v>0</v>
      </c>
      <c r="J735" s="38">
        <v>2</v>
      </c>
      <c r="K735" s="38">
        <f t="shared" si="77"/>
        <v>0</v>
      </c>
      <c r="L735" s="38"/>
      <c r="M735" s="40"/>
      <c r="N735" s="46"/>
      <c r="O735" s="47" t="s">
        <v>27</v>
      </c>
      <c r="P735" s="38"/>
      <c r="Q735" s="38"/>
      <c r="R735" s="38"/>
      <c r="S735" s="38"/>
      <c r="T735" s="44">
        <f t="shared" si="76"/>
        <v>0</v>
      </c>
      <c r="U735" s="45"/>
    </row>
    <row r="736" spans="1:21" x14ac:dyDescent="0.25">
      <c r="A736" s="33"/>
      <c r="B736" s="40"/>
      <c r="C736" s="13"/>
      <c r="D736" s="40"/>
      <c r="E736" s="46"/>
      <c r="F736" s="47" t="s">
        <v>40</v>
      </c>
      <c r="G736" s="38">
        <v>1</v>
      </c>
      <c r="H736" s="38">
        <v>4</v>
      </c>
      <c r="I736" s="38">
        <v>5</v>
      </c>
      <c r="J736" s="38">
        <v>4</v>
      </c>
      <c r="K736" s="38">
        <f t="shared" si="77"/>
        <v>0</v>
      </c>
      <c r="L736" s="38"/>
      <c r="M736" s="40"/>
      <c r="N736" s="46"/>
      <c r="O736" s="47" t="s">
        <v>22</v>
      </c>
      <c r="P736" s="38"/>
      <c r="Q736" s="38"/>
      <c r="R736" s="38"/>
      <c r="S736" s="38"/>
      <c r="T736" s="44">
        <f t="shared" si="76"/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24</v>
      </c>
      <c r="G737" s="38">
        <v>23</v>
      </c>
      <c r="H737" s="38">
        <v>21</v>
      </c>
      <c r="I737" s="38">
        <v>29</v>
      </c>
      <c r="J737" s="38">
        <v>8</v>
      </c>
      <c r="K737" s="38">
        <f t="shared" si="77"/>
        <v>0</v>
      </c>
      <c r="L737" s="38"/>
      <c r="M737" s="40"/>
      <c r="N737" s="46"/>
      <c r="O737" s="47" t="s">
        <v>41</v>
      </c>
      <c r="P737" s="38">
        <v>24</v>
      </c>
      <c r="Q737" s="38">
        <v>34</v>
      </c>
      <c r="R737" s="38">
        <v>27</v>
      </c>
      <c r="S737" s="38">
        <v>7</v>
      </c>
      <c r="T737" s="44">
        <f t="shared" si="76"/>
        <v>18.442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8"/>
      <c r="O738" s="47" t="s">
        <v>22</v>
      </c>
      <c r="P738" s="38"/>
      <c r="Q738" s="38"/>
      <c r="R738" s="38"/>
      <c r="S738" s="38"/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22</v>
      </c>
      <c r="G739" s="38"/>
      <c r="H739" s="38"/>
      <c r="I739" s="38"/>
      <c r="J739" s="38"/>
      <c r="K739" s="38">
        <f t="shared" si="77"/>
        <v>0</v>
      </c>
      <c r="L739" s="38"/>
      <c r="M739" s="40"/>
      <c r="N739" s="48"/>
      <c r="O739" s="47" t="s">
        <v>22</v>
      </c>
      <c r="P739" s="38"/>
      <c r="Q739" s="38"/>
      <c r="R739" s="38"/>
      <c r="S739" s="38"/>
      <c r="T739" s="44">
        <f t="shared" si="76"/>
        <v>0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20</v>
      </c>
      <c r="G740" s="38">
        <v>5</v>
      </c>
      <c r="H740" s="38">
        <v>0</v>
      </c>
      <c r="I740" s="38">
        <v>0</v>
      </c>
      <c r="J740" s="38">
        <v>5</v>
      </c>
      <c r="K740" s="38">
        <f t="shared" si="77"/>
        <v>0</v>
      </c>
      <c r="L740" s="38"/>
      <c r="M740" s="40"/>
      <c r="N740" s="48"/>
      <c r="O740" s="47" t="s">
        <v>22</v>
      </c>
      <c r="P740" s="38"/>
      <c r="Q740" s="38"/>
      <c r="R740" s="38"/>
      <c r="S740" s="38"/>
      <c r="T740" s="44">
        <f t="shared" si="76"/>
        <v>0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21</v>
      </c>
      <c r="G741" s="38">
        <v>35</v>
      </c>
      <c r="H741" s="38">
        <v>20</v>
      </c>
      <c r="I741" s="38">
        <v>45</v>
      </c>
      <c r="J741" s="38">
        <v>10</v>
      </c>
      <c r="K741" s="38">
        <f t="shared" si="77"/>
        <v>0</v>
      </c>
      <c r="L741" s="38"/>
      <c r="M741" s="40"/>
      <c r="N741" s="49"/>
      <c r="O741" s="47" t="s">
        <v>22</v>
      </c>
      <c r="P741" s="38"/>
      <c r="Q741" s="38"/>
      <c r="R741" s="38"/>
      <c r="S741" s="38"/>
      <c r="T741" s="44">
        <f t="shared" si="76"/>
        <v>0</v>
      </c>
      <c r="U741" s="45"/>
    </row>
    <row r="742" spans="1:21" x14ac:dyDescent="0.25">
      <c r="E742" t="s">
        <v>0</v>
      </c>
      <c r="F742" s="1"/>
      <c r="G742" s="1">
        <v>45652</v>
      </c>
    </row>
    <row r="743" spans="1:21" x14ac:dyDescent="0.25">
      <c r="A743" s="2" t="s">
        <v>1</v>
      </c>
      <c r="B743" s="3" t="s">
        <v>2</v>
      </c>
      <c r="C743" s="3" t="s">
        <v>3</v>
      </c>
      <c r="D743" s="4" t="s">
        <v>4</v>
      </c>
      <c r="E743" s="4"/>
      <c r="F743" s="5"/>
      <c r="G743" s="5"/>
      <c r="H743" s="5"/>
      <c r="I743" s="5"/>
      <c r="J743" s="5"/>
      <c r="K743" s="6" t="s">
        <v>5</v>
      </c>
      <c r="L743" s="7"/>
      <c r="M743" s="4" t="s">
        <v>6</v>
      </c>
      <c r="N743" s="4"/>
      <c r="O743" s="5"/>
      <c r="P743" s="5"/>
      <c r="Q743" s="5"/>
      <c r="R743" s="5"/>
      <c r="S743" s="5"/>
      <c r="T743" s="8" t="s">
        <v>7</v>
      </c>
      <c r="U743" s="9" t="s">
        <v>8</v>
      </c>
    </row>
    <row r="744" spans="1:21" ht="25.5" x14ac:dyDescent="0.25">
      <c r="A744" s="2"/>
      <c r="B744" s="3"/>
      <c r="C744" s="3"/>
      <c r="D744" s="10" t="s">
        <v>9</v>
      </c>
      <c r="E744" s="11" t="s">
        <v>10</v>
      </c>
      <c r="F744" s="11" t="s">
        <v>11</v>
      </c>
      <c r="G744" s="12" t="s">
        <v>12</v>
      </c>
      <c r="H744" s="13"/>
      <c r="I744" s="13"/>
      <c r="J744" s="13"/>
      <c r="K744" s="13"/>
      <c r="L744" s="14" t="s">
        <v>13</v>
      </c>
      <c r="M744" s="10" t="s">
        <v>9</v>
      </c>
      <c r="N744" s="15" t="s">
        <v>14</v>
      </c>
      <c r="O744" s="11" t="s">
        <v>11</v>
      </c>
      <c r="P744" s="12" t="s">
        <v>12</v>
      </c>
      <c r="Q744" s="13"/>
      <c r="R744" s="13"/>
      <c r="S744" s="13"/>
      <c r="T744" s="8"/>
      <c r="U744" s="9"/>
    </row>
    <row r="745" spans="1:21" x14ac:dyDescent="0.25">
      <c r="A745" s="2"/>
      <c r="B745" s="3"/>
      <c r="C745" s="3"/>
      <c r="D745" s="10"/>
      <c r="E745" s="11"/>
      <c r="F745" s="11"/>
      <c r="G745" s="16" t="s">
        <v>15</v>
      </c>
      <c r="H745" s="17" t="s">
        <v>16</v>
      </c>
      <c r="I745" s="18" t="s">
        <v>17</v>
      </c>
      <c r="J745" s="19">
        <v>0</v>
      </c>
      <c r="K745" s="13"/>
      <c r="L745" s="20"/>
      <c r="M745" s="10"/>
      <c r="N745" s="15"/>
      <c r="O745" s="11"/>
      <c r="P745" s="16" t="s">
        <v>15</v>
      </c>
      <c r="Q745" s="17" t="s">
        <v>16</v>
      </c>
      <c r="R745" s="18" t="s">
        <v>17</v>
      </c>
      <c r="S745" s="19">
        <v>0</v>
      </c>
      <c r="T745" s="8"/>
      <c r="U745" s="9"/>
    </row>
    <row r="746" spans="1:21" x14ac:dyDescent="0.25">
      <c r="A746" s="21"/>
      <c r="B746" s="22"/>
      <c r="C746" s="23"/>
      <c r="D746" s="24"/>
      <c r="E746" s="25"/>
      <c r="F746" s="25"/>
      <c r="G746" s="26"/>
      <c r="H746" s="27"/>
      <c r="I746" s="28"/>
      <c r="J746" s="29"/>
      <c r="K746" s="30"/>
      <c r="L746" s="30"/>
      <c r="M746" s="24"/>
      <c r="N746" s="25"/>
      <c r="O746" s="25"/>
      <c r="P746" s="26"/>
      <c r="Q746" s="27"/>
      <c r="R746" s="28"/>
      <c r="S746" s="29"/>
      <c r="T746" s="31"/>
      <c r="U746" s="32"/>
    </row>
    <row r="747" spans="1:21" x14ac:dyDescent="0.25">
      <c r="A747" s="33"/>
      <c r="B747" s="33">
        <v>190</v>
      </c>
      <c r="C747" s="34"/>
      <c r="D747" s="35">
        <v>630</v>
      </c>
      <c r="E747" s="36"/>
      <c r="F747" s="37"/>
      <c r="G747" s="38"/>
      <c r="H747" s="38"/>
      <c r="I747" s="38"/>
      <c r="J747" s="38"/>
      <c r="K747" s="38">
        <f>((SUM(H749:H760)*H748)+(SUM(G749:G760)*G748)+(SUM(I749:I760)*I748))/1000</f>
        <v>157.78399999999999</v>
      </c>
      <c r="L747" s="38">
        <f>T747*100/M747</f>
        <v>0</v>
      </c>
      <c r="M747" s="35">
        <v>400</v>
      </c>
      <c r="N747" s="36"/>
      <c r="O747" s="37"/>
      <c r="P747" s="38"/>
      <c r="Q747" s="38"/>
      <c r="R747" s="38"/>
      <c r="S747" s="38"/>
      <c r="T747" s="39">
        <f>((SUM(Q749:Q760)*Q748)+(SUM(P749:P760)*P748)+(SUM(R749:R760)*R748))/1000</f>
        <v>0</v>
      </c>
      <c r="U747" s="39">
        <f>T747*100/M747</f>
        <v>0</v>
      </c>
    </row>
    <row r="748" spans="1:21" x14ac:dyDescent="0.25">
      <c r="A748" s="33"/>
      <c r="B748" s="40"/>
      <c r="C748" s="13"/>
      <c r="D748" s="40"/>
      <c r="E748" s="41" t="s">
        <v>19</v>
      </c>
      <c r="F748" s="42"/>
      <c r="G748" s="43">
        <v>228</v>
      </c>
      <c r="H748" s="43">
        <v>230</v>
      </c>
      <c r="I748" s="43">
        <v>230</v>
      </c>
      <c r="J748" s="43"/>
      <c r="K748" s="38"/>
      <c r="L748" s="38"/>
      <c r="M748" s="40"/>
      <c r="N748" s="41" t="s">
        <v>19</v>
      </c>
      <c r="O748" s="42"/>
      <c r="P748" s="43"/>
      <c r="Q748" s="43"/>
      <c r="R748" s="43"/>
      <c r="S748" s="38"/>
      <c r="T748" s="44"/>
      <c r="U748" s="45"/>
    </row>
    <row r="749" spans="1:21" x14ac:dyDescent="0.25">
      <c r="A749" s="33"/>
      <c r="B749" s="40"/>
      <c r="C749" s="13"/>
      <c r="D749" s="40"/>
      <c r="E749" s="46"/>
      <c r="F749" s="47" t="s">
        <v>22</v>
      </c>
      <c r="G749" s="38"/>
      <c r="H749" s="38"/>
      <c r="I749" s="38"/>
      <c r="J749" s="38"/>
      <c r="K749" s="38">
        <f>(G749*$G$7+H749*$H$7+I749*$I$7)/1000</f>
        <v>0</v>
      </c>
      <c r="L749" s="38"/>
      <c r="M749" s="40"/>
      <c r="N749" s="46"/>
      <c r="O749" s="47" t="s">
        <v>35</v>
      </c>
      <c r="P749" s="38">
        <v>21</v>
      </c>
      <c r="Q749" s="38">
        <v>13</v>
      </c>
      <c r="R749" s="38">
        <v>23</v>
      </c>
      <c r="S749" s="38">
        <v>10</v>
      </c>
      <c r="T749" s="44">
        <f t="shared" ref="T749:T760" si="78">(P749*$P$7+Q749*$Q$7+R749*$R$7)/1000</f>
        <v>12.367000000000001</v>
      </c>
      <c r="U749" s="45"/>
    </row>
    <row r="750" spans="1:21" x14ac:dyDescent="0.25">
      <c r="A750" s="33"/>
      <c r="B750" s="40"/>
      <c r="C750" s="13"/>
      <c r="D750" s="40"/>
      <c r="E750" s="46"/>
      <c r="F750" s="47" t="s">
        <v>31</v>
      </c>
      <c r="G750" s="38">
        <v>5</v>
      </c>
      <c r="H750" s="38">
        <v>14</v>
      </c>
      <c r="I750" s="38">
        <v>1</v>
      </c>
      <c r="J750" s="38">
        <v>4</v>
      </c>
      <c r="K750" s="38">
        <f t="shared" ref="K750:K760" si="79">(G750*$G$7+H750*$H$7+I750*$I$7)/1000</f>
        <v>0</v>
      </c>
      <c r="L750" s="38"/>
      <c r="M750" s="40"/>
      <c r="N750" s="48"/>
      <c r="O750" s="47" t="s">
        <v>23</v>
      </c>
      <c r="P750" s="38">
        <v>62</v>
      </c>
      <c r="Q750" s="38">
        <v>47</v>
      </c>
      <c r="R750" s="38">
        <v>33</v>
      </c>
      <c r="S750" s="38">
        <v>19</v>
      </c>
      <c r="T750" s="44">
        <f t="shared" si="78"/>
        <v>30.843</v>
      </c>
      <c r="U750" s="45"/>
    </row>
    <row r="751" spans="1:21" x14ac:dyDescent="0.25">
      <c r="A751" s="33"/>
      <c r="B751" s="40"/>
      <c r="C751" s="13"/>
      <c r="D751" s="40"/>
      <c r="E751" s="46"/>
      <c r="F751" s="47" t="s">
        <v>22</v>
      </c>
      <c r="G751" s="38"/>
      <c r="H751" s="38"/>
      <c r="I751" s="38"/>
      <c r="J751" s="38"/>
      <c r="K751" s="38">
        <f t="shared" si="79"/>
        <v>0</v>
      </c>
      <c r="L751" s="38"/>
      <c r="M751" s="40"/>
      <c r="N751" s="46"/>
      <c r="O751" s="47" t="s">
        <v>22</v>
      </c>
      <c r="P751" s="38"/>
      <c r="Q751" s="38"/>
      <c r="R751" s="38"/>
      <c r="S751" s="38"/>
      <c r="T751" s="44">
        <f t="shared" si="78"/>
        <v>0</v>
      </c>
      <c r="U751" s="45"/>
    </row>
    <row r="752" spans="1:21" x14ac:dyDescent="0.25">
      <c r="A752" s="33"/>
      <c r="B752" s="40"/>
      <c r="C752" s="13"/>
      <c r="D752" s="40"/>
      <c r="E752" s="46"/>
      <c r="F752" s="47" t="s">
        <v>22</v>
      </c>
      <c r="G752" s="38"/>
      <c r="H752" s="38"/>
      <c r="I752" s="38"/>
      <c r="J752" s="38"/>
      <c r="K752" s="38">
        <f t="shared" si="79"/>
        <v>0</v>
      </c>
      <c r="L752" s="38"/>
      <c r="M752" s="40"/>
      <c r="N752" s="48"/>
      <c r="O752" s="47" t="s">
        <v>25</v>
      </c>
      <c r="P752" s="38">
        <v>21</v>
      </c>
      <c r="Q752" s="38">
        <v>18</v>
      </c>
      <c r="R752" s="38">
        <v>15</v>
      </c>
      <c r="S752" s="38">
        <v>4</v>
      </c>
      <c r="T752" s="44">
        <f t="shared" si="78"/>
        <v>11.724</v>
      </c>
      <c r="U752" s="45"/>
    </row>
    <row r="753" spans="1:21" x14ac:dyDescent="0.25">
      <c r="A753" s="33"/>
      <c r="B753" s="40"/>
      <c r="C753" s="13"/>
      <c r="D753" s="40"/>
      <c r="E753" s="46"/>
      <c r="F753" s="47" t="s">
        <v>38</v>
      </c>
      <c r="G753" s="38">
        <v>42</v>
      </c>
      <c r="H753" s="38">
        <v>41</v>
      </c>
      <c r="I753" s="38">
        <v>40</v>
      </c>
      <c r="J753" s="38">
        <v>3</v>
      </c>
      <c r="K753" s="38">
        <f t="shared" si="79"/>
        <v>0</v>
      </c>
      <c r="L753" s="38"/>
      <c r="M753" s="40"/>
      <c r="N753" s="46"/>
      <c r="O753" s="47" t="s">
        <v>22</v>
      </c>
      <c r="P753" s="38"/>
      <c r="Q753" s="38"/>
      <c r="R753" s="38"/>
      <c r="S753" s="38"/>
      <c r="T753" s="44">
        <f t="shared" si="78"/>
        <v>0</v>
      </c>
      <c r="U753" s="45"/>
    </row>
    <row r="754" spans="1:21" x14ac:dyDescent="0.25">
      <c r="A754" s="33"/>
      <c r="B754" s="40"/>
      <c r="C754" s="13"/>
      <c r="D754" s="40"/>
      <c r="E754" s="46"/>
      <c r="F754" s="47" t="s">
        <v>33</v>
      </c>
      <c r="G754" s="38">
        <v>63</v>
      </c>
      <c r="H754" s="38">
        <v>61</v>
      </c>
      <c r="I754" s="38">
        <v>62</v>
      </c>
      <c r="J754" s="38">
        <v>10</v>
      </c>
      <c r="K754" s="38">
        <f t="shared" si="79"/>
        <v>0</v>
      </c>
      <c r="L754" s="38"/>
      <c r="M754" s="40"/>
      <c r="N754" s="46"/>
      <c r="O754" s="47" t="s">
        <v>27</v>
      </c>
      <c r="P754" s="38"/>
      <c r="Q754" s="38"/>
      <c r="R754" s="38"/>
      <c r="S754" s="38"/>
      <c r="T754" s="44">
        <f t="shared" si="78"/>
        <v>0</v>
      </c>
      <c r="U754" s="45"/>
    </row>
    <row r="755" spans="1:21" x14ac:dyDescent="0.25">
      <c r="A755" s="33"/>
      <c r="B755" s="40"/>
      <c r="C755" s="13"/>
      <c r="D755" s="40"/>
      <c r="E755" s="46"/>
      <c r="F755" s="47" t="s">
        <v>40</v>
      </c>
      <c r="G755" s="38">
        <v>15</v>
      </c>
      <c r="H755" s="38">
        <v>12</v>
      </c>
      <c r="I755" s="38">
        <v>30</v>
      </c>
      <c r="J755" s="38">
        <v>9</v>
      </c>
      <c r="K755" s="38">
        <f t="shared" si="79"/>
        <v>0</v>
      </c>
      <c r="L755" s="38"/>
      <c r="M755" s="40"/>
      <c r="N755" s="46"/>
      <c r="O755" s="47" t="s">
        <v>28</v>
      </c>
      <c r="P755" s="38"/>
      <c r="Q755" s="38"/>
      <c r="R755" s="38"/>
      <c r="S755" s="38"/>
      <c r="T755" s="44">
        <f t="shared" si="78"/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22</v>
      </c>
      <c r="G756" s="38"/>
      <c r="H756" s="38"/>
      <c r="I756" s="38"/>
      <c r="J756" s="38"/>
      <c r="K756" s="38">
        <f t="shared" si="79"/>
        <v>0</v>
      </c>
      <c r="L756" s="38"/>
      <c r="M756" s="40"/>
      <c r="N756" s="46"/>
      <c r="O756" s="47" t="s">
        <v>22</v>
      </c>
      <c r="P756" s="38"/>
      <c r="Q756" s="38"/>
      <c r="R756" s="38"/>
      <c r="S756" s="38"/>
      <c r="T756" s="44">
        <f t="shared" si="78"/>
        <v>0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42</v>
      </c>
      <c r="G757" s="38">
        <v>28</v>
      </c>
      <c r="H757" s="38">
        <v>10</v>
      </c>
      <c r="I757" s="38">
        <v>23</v>
      </c>
      <c r="J757" s="38">
        <v>3</v>
      </c>
      <c r="K757" s="38">
        <f t="shared" si="79"/>
        <v>0</v>
      </c>
      <c r="L757" s="38"/>
      <c r="M757" s="40"/>
      <c r="N757" s="48"/>
      <c r="O757" s="47" t="s">
        <v>44</v>
      </c>
      <c r="P757" s="38"/>
      <c r="Q757" s="38"/>
      <c r="R757" s="38"/>
      <c r="S757" s="38"/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26</v>
      </c>
      <c r="G758" s="38">
        <v>52</v>
      </c>
      <c r="H758" s="38">
        <v>62</v>
      </c>
      <c r="I758" s="38">
        <v>70</v>
      </c>
      <c r="J758" s="38">
        <v>17</v>
      </c>
      <c r="K758" s="38">
        <f t="shared" si="79"/>
        <v>0</v>
      </c>
      <c r="L758" s="38"/>
      <c r="M758" s="40"/>
      <c r="N758" s="48"/>
      <c r="O758" s="47" t="s">
        <v>45</v>
      </c>
      <c r="P758" s="38"/>
      <c r="Q758" s="38"/>
      <c r="R758" s="38"/>
      <c r="S758" s="38"/>
      <c r="T758" s="44">
        <f t="shared" si="78"/>
        <v>0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20</v>
      </c>
      <c r="G759" s="38">
        <v>23</v>
      </c>
      <c r="H759" s="38">
        <v>14</v>
      </c>
      <c r="I759" s="38">
        <v>20</v>
      </c>
      <c r="J759" s="38">
        <v>7</v>
      </c>
      <c r="K759" s="38">
        <f t="shared" si="79"/>
        <v>0</v>
      </c>
      <c r="L759" s="38"/>
      <c r="M759" s="40"/>
      <c r="N759" s="48"/>
      <c r="O759" s="47" t="s">
        <v>46</v>
      </c>
      <c r="P759" s="38">
        <v>20</v>
      </c>
      <c r="Q759" s="38">
        <v>21</v>
      </c>
      <c r="R759" s="38">
        <v>20</v>
      </c>
      <c r="S759" s="38">
        <v>4</v>
      </c>
      <c r="T759" s="44">
        <f t="shared" si="78"/>
        <v>13.237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22</v>
      </c>
      <c r="G760" s="38"/>
      <c r="H760" s="38"/>
      <c r="I760" s="38"/>
      <c r="J760" s="38"/>
      <c r="K760" s="38">
        <f t="shared" si="79"/>
        <v>0</v>
      </c>
      <c r="L760" s="38"/>
      <c r="M760" s="40"/>
      <c r="N760" s="49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E761" t="s">
        <v>0</v>
      </c>
      <c r="F761" s="1"/>
      <c r="G761" s="1">
        <v>45652</v>
      </c>
    </row>
    <row r="762" spans="1:21" x14ac:dyDescent="0.25">
      <c r="A762" s="2" t="s">
        <v>1</v>
      </c>
      <c r="B762" s="3" t="s">
        <v>2</v>
      </c>
      <c r="C762" s="3" t="s">
        <v>3</v>
      </c>
      <c r="D762" s="4" t="s">
        <v>4</v>
      </c>
      <c r="E762" s="4"/>
      <c r="F762" s="5"/>
      <c r="G762" s="5"/>
      <c r="H762" s="5"/>
      <c r="I762" s="5"/>
      <c r="J762" s="5"/>
      <c r="K762" s="6" t="s">
        <v>5</v>
      </c>
      <c r="L762" s="7"/>
      <c r="M762" s="4" t="s">
        <v>6</v>
      </c>
      <c r="N762" s="4"/>
      <c r="O762" s="5"/>
      <c r="P762" s="5"/>
      <c r="Q762" s="5"/>
      <c r="R762" s="5"/>
      <c r="S762" s="5"/>
      <c r="T762" s="8" t="s">
        <v>7</v>
      </c>
      <c r="U762" s="9" t="s">
        <v>8</v>
      </c>
    </row>
    <row r="763" spans="1:21" ht="25.5" x14ac:dyDescent="0.25">
      <c r="A763" s="2"/>
      <c r="B763" s="3"/>
      <c r="C763" s="3"/>
      <c r="D763" s="10" t="s">
        <v>9</v>
      </c>
      <c r="E763" s="11" t="s">
        <v>10</v>
      </c>
      <c r="F763" s="11" t="s">
        <v>11</v>
      </c>
      <c r="G763" s="12" t="s">
        <v>12</v>
      </c>
      <c r="H763" s="13"/>
      <c r="I763" s="13"/>
      <c r="J763" s="13"/>
      <c r="K763" s="13"/>
      <c r="L763" s="14" t="s">
        <v>13</v>
      </c>
      <c r="M763" s="10" t="s">
        <v>9</v>
      </c>
      <c r="N763" s="15" t="s">
        <v>14</v>
      </c>
      <c r="O763" s="11" t="s">
        <v>11</v>
      </c>
      <c r="P763" s="12" t="s">
        <v>12</v>
      </c>
      <c r="Q763" s="13"/>
      <c r="R763" s="13"/>
      <c r="S763" s="13"/>
      <c r="T763" s="8"/>
      <c r="U763" s="9"/>
    </row>
    <row r="764" spans="1:21" x14ac:dyDescent="0.25">
      <c r="A764" s="2"/>
      <c r="B764" s="3"/>
      <c r="C764" s="3"/>
      <c r="D764" s="10"/>
      <c r="E764" s="11"/>
      <c r="F764" s="11"/>
      <c r="G764" s="16" t="s">
        <v>15</v>
      </c>
      <c r="H764" s="17" t="s">
        <v>16</v>
      </c>
      <c r="I764" s="18" t="s">
        <v>17</v>
      </c>
      <c r="J764" s="19">
        <v>0</v>
      </c>
      <c r="K764" s="13"/>
      <c r="L764" s="20"/>
      <c r="M764" s="10"/>
      <c r="N764" s="15"/>
      <c r="O764" s="11"/>
      <c r="P764" s="16" t="s">
        <v>15</v>
      </c>
      <c r="Q764" s="17" t="s">
        <v>16</v>
      </c>
      <c r="R764" s="18" t="s">
        <v>17</v>
      </c>
      <c r="S764" s="19">
        <v>0</v>
      </c>
      <c r="T764" s="8"/>
      <c r="U764" s="9"/>
    </row>
    <row r="765" spans="1:21" x14ac:dyDescent="0.25">
      <c r="A765" s="21"/>
      <c r="B765" s="22"/>
      <c r="C765" s="23"/>
      <c r="D765" s="24"/>
      <c r="E765" s="25"/>
      <c r="F765" s="25"/>
      <c r="G765" s="26"/>
      <c r="H765" s="27"/>
      <c r="I765" s="28"/>
      <c r="J765" s="29"/>
      <c r="K765" s="30"/>
      <c r="L765" s="30"/>
      <c r="M765" s="24"/>
      <c r="N765" s="25"/>
      <c r="O765" s="25"/>
      <c r="P765" s="26"/>
      <c r="Q765" s="27"/>
      <c r="R765" s="28"/>
      <c r="S765" s="29"/>
      <c r="T765" s="31"/>
      <c r="U765" s="32"/>
    </row>
    <row r="766" spans="1:21" x14ac:dyDescent="0.25">
      <c r="A766" s="33"/>
      <c r="B766" s="33">
        <v>191</v>
      </c>
      <c r="C766" s="34"/>
      <c r="D766" s="35">
        <v>400</v>
      </c>
      <c r="E766" s="36"/>
      <c r="F766" s="37"/>
      <c r="G766" s="38"/>
      <c r="H766" s="38"/>
      <c r="I766" s="38"/>
      <c r="J766" s="38"/>
      <c r="K766" s="38">
        <f>((SUM(H768:H779)*H767)+(SUM(G768:G779)*G767)+(SUM(I768:I779)*I767))/1000</f>
        <v>0</v>
      </c>
      <c r="L766" s="38">
        <f>T766*100/M766</f>
        <v>1.6452500000000001</v>
      </c>
      <c r="M766" s="35">
        <v>400</v>
      </c>
      <c r="N766" s="36"/>
      <c r="O766" s="37"/>
      <c r="P766" s="38"/>
      <c r="Q766" s="38"/>
      <c r="R766" s="38"/>
      <c r="S766" s="38"/>
      <c r="T766" s="39">
        <f>((SUM(Q768:Q779)*Q767)+(SUM(P768:P779)*P767)+(SUM(R768:R779)*R767))/1000</f>
        <v>6.5810000000000004</v>
      </c>
      <c r="U766" s="39">
        <f>T766*100/M766</f>
        <v>1.6452500000000001</v>
      </c>
    </row>
    <row r="767" spans="1:21" x14ac:dyDescent="0.25">
      <c r="A767" s="33"/>
      <c r="B767" s="40"/>
      <c r="C767" s="13"/>
      <c r="D767" s="40"/>
      <c r="E767" s="41" t="s">
        <v>19</v>
      </c>
      <c r="F767" s="42"/>
      <c r="G767" s="43"/>
      <c r="H767" s="43"/>
      <c r="I767" s="43"/>
      <c r="J767" s="43"/>
      <c r="K767" s="38"/>
      <c r="L767" s="38"/>
      <c r="M767" s="40"/>
      <c r="N767" s="41" t="s">
        <v>19</v>
      </c>
      <c r="O767" s="42"/>
      <c r="P767" s="43">
        <v>229</v>
      </c>
      <c r="Q767" s="43">
        <v>225</v>
      </c>
      <c r="R767" s="43">
        <v>226</v>
      </c>
      <c r="S767" s="38"/>
      <c r="T767" s="44"/>
      <c r="U767" s="45"/>
    </row>
    <row r="768" spans="1:21" x14ac:dyDescent="0.25">
      <c r="A768" s="33"/>
      <c r="B768" s="40"/>
      <c r="C768" s="13"/>
      <c r="D768" s="40"/>
      <c r="E768" s="46"/>
      <c r="F768" s="47" t="s">
        <v>30</v>
      </c>
      <c r="G768" s="38">
        <v>35</v>
      </c>
      <c r="H768" s="38">
        <v>40</v>
      </c>
      <c r="I768" s="38">
        <v>40</v>
      </c>
      <c r="J768" s="38">
        <v>12</v>
      </c>
      <c r="K768" s="38">
        <f>(G768*$G$7+H768*$H$7+I768*$I$7)/1000</f>
        <v>0</v>
      </c>
      <c r="L768" s="38"/>
      <c r="M768" s="40"/>
      <c r="N768" s="46"/>
      <c r="O768" s="47" t="s">
        <v>35</v>
      </c>
      <c r="P768" s="38">
        <v>1</v>
      </c>
      <c r="Q768" s="38">
        <v>1</v>
      </c>
      <c r="R768" s="38">
        <v>7</v>
      </c>
      <c r="S768" s="38">
        <v>7</v>
      </c>
      <c r="T768" s="44">
        <f t="shared" ref="T768:T779" si="80">(P768*$P$7+Q768*$Q$7+R768*$R$7)/1000</f>
        <v>1.9470000000000001</v>
      </c>
      <c r="U768" s="45"/>
    </row>
    <row r="769" spans="1:21" x14ac:dyDescent="0.25">
      <c r="A769" s="33"/>
      <c r="B769" s="40"/>
      <c r="C769" s="13"/>
      <c r="D769" s="40"/>
      <c r="E769" s="46"/>
      <c r="F769" s="47" t="s">
        <v>31</v>
      </c>
      <c r="G769" s="38">
        <v>12</v>
      </c>
      <c r="H769" s="38">
        <v>40</v>
      </c>
      <c r="I769" s="38">
        <v>12</v>
      </c>
      <c r="J769" s="38">
        <v>15</v>
      </c>
      <c r="K769" s="38">
        <f t="shared" ref="K769:K779" si="81">(G769*$G$7+H769*$H$7+I769*$I$7)/1000</f>
        <v>0</v>
      </c>
      <c r="L769" s="38"/>
      <c r="M769" s="40"/>
      <c r="N769" s="48"/>
      <c r="O769" s="47" t="s">
        <v>23</v>
      </c>
      <c r="P769" s="38">
        <v>9</v>
      </c>
      <c r="Q769" s="38">
        <v>4</v>
      </c>
      <c r="R769" s="38">
        <v>5</v>
      </c>
      <c r="S769" s="38">
        <v>4</v>
      </c>
      <c r="T769" s="44">
        <f t="shared" si="80"/>
        <v>3.91</v>
      </c>
      <c r="U769" s="45"/>
    </row>
    <row r="770" spans="1:21" x14ac:dyDescent="0.25">
      <c r="A770" s="33"/>
      <c r="B770" s="40"/>
      <c r="C770" s="13"/>
      <c r="D770" s="40"/>
      <c r="E770" s="46"/>
      <c r="F770" s="47" t="s">
        <v>36</v>
      </c>
      <c r="G770" s="38">
        <v>8</v>
      </c>
      <c r="H770" s="38">
        <v>15</v>
      </c>
      <c r="I770" s="38">
        <v>18</v>
      </c>
      <c r="J770" s="38">
        <v>9</v>
      </c>
      <c r="K770" s="38">
        <f t="shared" si="81"/>
        <v>0</v>
      </c>
      <c r="L770" s="38"/>
      <c r="M770" s="40"/>
      <c r="N770" s="46"/>
      <c r="O770" s="47" t="s">
        <v>22</v>
      </c>
      <c r="P770" s="38"/>
      <c r="Q770" s="38"/>
      <c r="R770" s="38"/>
      <c r="S770" s="38"/>
      <c r="T770" s="44">
        <f t="shared" si="80"/>
        <v>0</v>
      </c>
      <c r="U770" s="45"/>
    </row>
    <row r="771" spans="1:21" x14ac:dyDescent="0.25">
      <c r="A771" s="33"/>
      <c r="B771" s="40"/>
      <c r="C771" s="13"/>
      <c r="D771" s="40"/>
      <c r="E771" s="46"/>
      <c r="F771" s="47" t="s">
        <v>22</v>
      </c>
      <c r="G771" s="38"/>
      <c r="H771" s="38"/>
      <c r="I771" s="38"/>
      <c r="J771" s="38"/>
      <c r="K771" s="38">
        <f t="shared" si="81"/>
        <v>0</v>
      </c>
      <c r="L771" s="38"/>
      <c r="M771" s="40"/>
      <c r="N771" s="48"/>
      <c r="O771" s="47" t="s">
        <v>25</v>
      </c>
      <c r="P771" s="38">
        <v>1</v>
      </c>
      <c r="Q771" s="38">
        <v>1</v>
      </c>
      <c r="R771" s="38">
        <v>0</v>
      </c>
      <c r="S771" s="38">
        <v>2</v>
      </c>
      <c r="T771" s="44">
        <f t="shared" si="80"/>
        <v>0.435</v>
      </c>
      <c r="U771" s="45"/>
    </row>
    <row r="772" spans="1:21" x14ac:dyDescent="0.25">
      <c r="A772" s="33"/>
      <c r="B772" s="40"/>
      <c r="C772" s="13"/>
      <c r="D772" s="40"/>
      <c r="E772" s="46"/>
      <c r="F772" s="47" t="s">
        <v>38</v>
      </c>
      <c r="G772" s="38">
        <v>8</v>
      </c>
      <c r="H772" s="38">
        <v>9</v>
      </c>
      <c r="I772" s="38">
        <v>5</v>
      </c>
      <c r="J772" s="38">
        <v>2</v>
      </c>
      <c r="K772" s="38">
        <f t="shared" si="81"/>
        <v>0</v>
      </c>
      <c r="L772" s="38"/>
      <c r="M772" s="40"/>
      <c r="N772" s="46"/>
      <c r="O772" s="47" t="s">
        <v>22</v>
      </c>
      <c r="P772" s="38"/>
      <c r="Q772" s="38"/>
      <c r="R772" s="38"/>
      <c r="S772" s="38"/>
      <c r="T772" s="44">
        <f t="shared" si="80"/>
        <v>0</v>
      </c>
      <c r="U772" s="45"/>
    </row>
    <row r="773" spans="1:21" x14ac:dyDescent="0.25">
      <c r="A773" s="33"/>
      <c r="B773" s="40"/>
      <c r="C773" s="13"/>
      <c r="D773" s="40"/>
      <c r="E773" s="46"/>
      <c r="F773" s="47" t="s">
        <v>33</v>
      </c>
      <c r="G773" s="38">
        <v>10</v>
      </c>
      <c r="H773" s="38">
        <v>10</v>
      </c>
      <c r="I773" s="38">
        <v>10</v>
      </c>
      <c r="J773" s="38">
        <v>2</v>
      </c>
      <c r="K773" s="38">
        <f t="shared" si="81"/>
        <v>0</v>
      </c>
      <c r="L773" s="38"/>
      <c r="M773" s="40"/>
      <c r="N773" s="46"/>
      <c r="O773" s="47" t="s">
        <v>22</v>
      </c>
      <c r="P773" s="38"/>
      <c r="Q773" s="38"/>
      <c r="R773" s="38"/>
      <c r="S773" s="38"/>
      <c r="T773" s="44">
        <f t="shared" si="80"/>
        <v>0</v>
      </c>
      <c r="U773" s="45"/>
    </row>
    <row r="774" spans="1:21" x14ac:dyDescent="0.25">
      <c r="A774" s="33"/>
      <c r="B774" s="40"/>
      <c r="C774" s="13"/>
      <c r="D774" s="40"/>
      <c r="E774" s="46"/>
      <c r="F774" s="47" t="s">
        <v>40</v>
      </c>
      <c r="G774" s="38">
        <v>3</v>
      </c>
      <c r="H774" s="38">
        <v>13</v>
      </c>
      <c r="I774" s="38">
        <v>6</v>
      </c>
      <c r="J774" s="38">
        <v>14</v>
      </c>
      <c r="K774" s="38">
        <f t="shared" si="81"/>
        <v>0</v>
      </c>
      <c r="L774" s="38"/>
      <c r="M774" s="40"/>
      <c r="N774" s="46"/>
      <c r="O774" s="47" t="s">
        <v>22</v>
      </c>
      <c r="P774" s="38"/>
      <c r="Q774" s="38"/>
      <c r="R774" s="38"/>
      <c r="S774" s="38"/>
      <c r="T774" s="44">
        <f t="shared" si="80"/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24</v>
      </c>
      <c r="G775" s="38">
        <v>10</v>
      </c>
      <c r="H775" s="38">
        <v>4</v>
      </c>
      <c r="I775" s="38">
        <v>10</v>
      </c>
      <c r="J775" s="38">
        <v>5</v>
      </c>
      <c r="K775" s="38">
        <f t="shared" si="81"/>
        <v>0</v>
      </c>
      <c r="L775" s="38"/>
      <c r="M775" s="40"/>
      <c r="N775" s="46"/>
      <c r="O775" s="47" t="s">
        <v>22</v>
      </c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42</v>
      </c>
      <c r="G776" s="38">
        <v>1</v>
      </c>
      <c r="H776" s="38">
        <v>0</v>
      </c>
      <c r="I776" s="38">
        <v>0</v>
      </c>
      <c r="J776" s="38">
        <v>1</v>
      </c>
      <c r="K776" s="38">
        <f t="shared" si="81"/>
        <v>0</v>
      </c>
      <c r="L776" s="38"/>
      <c r="M776" s="40"/>
      <c r="N776" s="48"/>
      <c r="O776" s="47" t="s">
        <v>22</v>
      </c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26</v>
      </c>
      <c r="G777" s="38">
        <v>16</v>
      </c>
      <c r="H777" s="38">
        <v>17</v>
      </c>
      <c r="I777" s="38">
        <v>14</v>
      </c>
      <c r="J777" s="38">
        <v>9</v>
      </c>
      <c r="K777" s="38">
        <f t="shared" si="81"/>
        <v>0</v>
      </c>
      <c r="L777" s="38"/>
      <c r="M777" s="40"/>
      <c r="N777" s="48"/>
      <c r="O777" s="47" t="s">
        <v>22</v>
      </c>
      <c r="P777" s="38"/>
      <c r="Q777" s="38"/>
      <c r="R777" s="38"/>
      <c r="S777" s="38"/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20</v>
      </c>
      <c r="G778" s="38">
        <v>2</v>
      </c>
      <c r="H778" s="38">
        <v>0</v>
      </c>
      <c r="I778" s="38">
        <v>1</v>
      </c>
      <c r="J778" s="38">
        <v>2</v>
      </c>
      <c r="K778" s="38">
        <f t="shared" si="81"/>
        <v>0</v>
      </c>
      <c r="L778" s="38"/>
      <c r="M778" s="40"/>
      <c r="N778" s="48"/>
      <c r="O778" s="47" t="s">
        <v>22</v>
      </c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22</v>
      </c>
      <c r="G779" s="38"/>
      <c r="H779" s="38"/>
      <c r="I779" s="38"/>
      <c r="J779" s="38"/>
      <c r="K779" s="38">
        <f t="shared" si="81"/>
        <v>0</v>
      </c>
      <c r="L779" s="38"/>
      <c r="M779" s="40"/>
      <c r="N779" s="49"/>
      <c r="O779" s="47" t="s">
        <v>22</v>
      </c>
      <c r="P779" s="38"/>
      <c r="Q779" s="38"/>
      <c r="R779" s="38"/>
      <c r="S779" s="38"/>
      <c r="T779" s="44">
        <f t="shared" si="80"/>
        <v>0</v>
      </c>
      <c r="U779" s="45"/>
    </row>
    <row r="780" spans="1:21" x14ac:dyDescent="0.25">
      <c r="E780" t="s">
        <v>0</v>
      </c>
      <c r="F780" s="1"/>
    </row>
    <row r="781" spans="1:21" x14ac:dyDescent="0.25">
      <c r="A781" s="2" t="s">
        <v>1</v>
      </c>
      <c r="B781" s="3" t="s">
        <v>2</v>
      </c>
      <c r="C781" s="3" t="s">
        <v>3</v>
      </c>
      <c r="D781" s="4" t="s">
        <v>4</v>
      </c>
      <c r="E781" s="4"/>
      <c r="F781" s="5"/>
      <c r="G781" s="5"/>
      <c r="H781" s="5"/>
      <c r="I781" s="5"/>
      <c r="J781" s="5"/>
      <c r="K781" s="6" t="s">
        <v>5</v>
      </c>
      <c r="L781" s="7"/>
      <c r="M781" s="4" t="s">
        <v>6</v>
      </c>
      <c r="N781" s="4"/>
      <c r="O781" s="5"/>
      <c r="P781" s="5"/>
      <c r="Q781" s="5"/>
      <c r="R781" s="5"/>
      <c r="S781" s="5"/>
      <c r="T781" s="8" t="s">
        <v>7</v>
      </c>
      <c r="U781" s="9" t="s">
        <v>8</v>
      </c>
    </row>
    <row r="782" spans="1:21" ht="25.5" x14ac:dyDescent="0.25">
      <c r="A782" s="2"/>
      <c r="B782" s="3"/>
      <c r="C782" s="3"/>
      <c r="D782" s="10" t="s">
        <v>9</v>
      </c>
      <c r="E782" s="11" t="s">
        <v>10</v>
      </c>
      <c r="F782" s="11" t="s">
        <v>11</v>
      </c>
      <c r="G782" s="12" t="s">
        <v>12</v>
      </c>
      <c r="H782" s="13"/>
      <c r="I782" s="13"/>
      <c r="J782" s="13"/>
      <c r="K782" s="13"/>
      <c r="L782" s="14" t="s">
        <v>13</v>
      </c>
      <c r="M782" s="10" t="s">
        <v>9</v>
      </c>
      <c r="N782" s="15" t="s">
        <v>14</v>
      </c>
      <c r="O782" s="11" t="s">
        <v>11</v>
      </c>
      <c r="P782" s="12" t="s">
        <v>12</v>
      </c>
      <c r="Q782" s="13"/>
      <c r="R782" s="13"/>
      <c r="S782" s="13"/>
      <c r="T782" s="8"/>
      <c r="U782" s="9"/>
    </row>
    <row r="783" spans="1:21" x14ac:dyDescent="0.25">
      <c r="A783" s="2"/>
      <c r="B783" s="3"/>
      <c r="C783" s="3"/>
      <c r="D783" s="10"/>
      <c r="E783" s="11"/>
      <c r="F783" s="11"/>
      <c r="G783" s="16" t="s">
        <v>15</v>
      </c>
      <c r="H783" s="17" t="s">
        <v>16</v>
      </c>
      <c r="I783" s="18" t="s">
        <v>17</v>
      </c>
      <c r="J783" s="19">
        <v>0</v>
      </c>
      <c r="K783" s="13"/>
      <c r="L783" s="20"/>
      <c r="M783" s="10"/>
      <c r="N783" s="15"/>
      <c r="O783" s="11"/>
      <c r="P783" s="16" t="s">
        <v>15</v>
      </c>
      <c r="Q783" s="17" t="s">
        <v>16</v>
      </c>
      <c r="R783" s="18" t="s">
        <v>17</v>
      </c>
      <c r="S783" s="19">
        <v>0</v>
      </c>
      <c r="T783" s="8"/>
      <c r="U783" s="9"/>
    </row>
    <row r="784" spans="1:21" x14ac:dyDescent="0.25">
      <c r="A784" s="21"/>
      <c r="B784" s="22"/>
      <c r="C784" s="23"/>
      <c r="D784" s="24"/>
      <c r="E784" s="25"/>
      <c r="F784" s="25"/>
      <c r="G784" s="26"/>
      <c r="H784" s="27"/>
      <c r="I784" s="28"/>
      <c r="J784" s="29"/>
      <c r="K784" s="30"/>
      <c r="L784" s="30"/>
      <c r="M784" s="24"/>
      <c r="N784" s="25"/>
      <c r="O784" s="25"/>
      <c r="P784" s="26"/>
      <c r="Q784" s="27"/>
      <c r="R784" s="28"/>
      <c r="S784" s="29"/>
      <c r="T784" s="31"/>
      <c r="U784" s="32"/>
    </row>
    <row r="785" spans="1:21" x14ac:dyDescent="0.25">
      <c r="A785" s="33"/>
      <c r="B785" s="33">
        <v>192</v>
      </c>
      <c r="C785" s="34"/>
      <c r="D785" s="35">
        <v>100</v>
      </c>
      <c r="E785" s="36"/>
      <c r="F785" s="37"/>
      <c r="G785" s="38"/>
      <c r="H785" s="38"/>
      <c r="I785" s="38"/>
      <c r="J785" s="38"/>
      <c r="K785" s="38">
        <f>((SUM(H787:H798)*H786)+(SUM(G787:G798)*G786)+(SUM(I787:I798)*I786))/1000</f>
        <v>0</v>
      </c>
      <c r="L785" s="38" t="e">
        <f>T785*100/M785</f>
        <v>#DIV/0!</v>
      </c>
      <c r="M785" s="35"/>
      <c r="N785" s="36"/>
      <c r="O785" s="37"/>
      <c r="P785" s="38"/>
      <c r="Q785" s="38"/>
      <c r="R785" s="38"/>
      <c r="S785" s="38"/>
      <c r="T785" s="39">
        <f>((SUM(Q787:Q798)*Q786)+(SUM(P787:P798)*P786)+(SUM(R787:R798)*R786))/1000</f>
        <v>0</v>
      </c>
      <c r="U785" s="39" t="e">
        <f>T785*100/M785</f>
        <v>#DIV/0!</v>
      </c>
    </row>
    <row r="786" spans="1:21" x14ac:dyDescent="0.25">
      <c r="A786" s="33"/>
      <c r="B786" s="40"/>
      <c r="C786" s="13"/>
      <c r="D786" s="40"/>
      <c r="E786" s="41" t="s">
        <v>19</v>
      </c>
      <c r="F786" s="42"/>
      <c r="G786" s="43"/>
      <c r="H786" s="43"/>
      <c r="I786" s="43"/>
      <c r="J786" s="43"/>
      <c r="K786" s="38"/>
      <c r="L786" s="38"/>
      <c r="M786" s="40"/>
      <c r="N786" s="41" t="s">
        <v>19</v>
      </c>
      <c r="O786" s="42"/>
      <c r="P786" s="43"/>
      <c r="Q786" s="43"/>
      <c r="R786" s="43"/>
      <c r="S786" s="38"/>
      <c r="T786" s="44"/>
      <c r="U786" s="45"/>
    </row>
    <row r="787" spans="1:21" x14ac:dyDescent="0.25">
      <c r="A787" s="33"/>
      <c r="B787" s="40"/>
      <c r="C787" s="13"/>
      <c r="D787" s="40"/>
      <c r="E787" s="46"/>
      <c r="F787" s="47" t="s">
        <v>22</v>
      </c>
      <c r="G787" s="38"/>
      <c r="H787" s="38"/>
      <c r="I787" s="38"/>
      <c r="J787" s="38"/>
      <c r="K787" s="38">
        <f>(G787*$G$7+H787*$H$7+I787*$I$7)/1000</f>
        <v>0</v>
      </c>
      <c r="L787" s="38"/>
      <c r="M787" s="40"/>
      <c r="N787" s="46"/>
      <c r="O787" s="47" t="s">
        <v>22</v>
      </c>
      <c r="P787" s="38"/>
      <c r="Q787" s="38"/>
      <c r="R787" s="38"/>
      <c r="S787" s="38"/>
      <c r="T787" s="44">
        <f t="shared" ref="T787:T798" si="82">(P787*$P$7+Q787*$Q$7+R787*$R$7)/1000</f>
        <v>0</v>
      </c>
      <c r="U787" s="45"/>
    </row>
    <row r="788" spans="1:21" x14ac:dyDescent="0.25">
      <c r="A788" s="33"/>
      <c r="B788" s="40"/>
      <c r="C788" s="13"/>
      <c r="D788" s="40"/>
      <c r="E788" s="46"/>
      <c r="F788" s="47" t="s">
        <v>22</v>
      </c>
      <c r="G788" s="38"/>
      <c r="H788" s="38"/>
      <c r="I788" s="38"/>
      <c r="J788" s="38"/>
      <c r="K788" s="38">
        <f t="shared" ref="K788:K798" si="83">(G788*$G$7+H788*$H$7+I788*$I$7)/1000</f>
        <v>0</v>
      </c>
      <c r="L788" s="38"/>
      <c r="M788" s="40"/>
      <c r="N788" s="48"/>
      <c r="O788" s="47" t="s">
        <v>22</v>
      </c>
      <c r="P788" s="38"/>
      <c r="Q788" s="38"/>
      <c r="R788" s="38"/>
      <c r="S788" s="38"/>
      <c r="T788" s="44">
        <f t="shared" si="82"/>
        <v>0</v>
      </c>
      <c r="U788" s="45"/>
    </row>
    <row r="789" spans="1:21" x14ac:dyDescent="0.25">
      <c r="A789" s="33"/>
      <c r="B789" s="40"/>
      <c r="C789" s="13"/>
      <c r="D789" s="40"/>
      <c r="E789" s="46"/>
      <c r="F789" s="47" t="s">
        <v>22</v>
      </c>
      <c r="G789" s="38"/>
      <c r="H789" s="38"/>
      <c r="I789" s="38"/>
      <c r="J789" s="38"/>
      <c r="K789" s="38">
        <f t="shared" si="83"/>
        <v>0</v>
      </c>
      <c r="L789" s="38"/>
      <c r="M789" s="40"/>
      <c r="N789" s="46"/>
      <c r="O789" s="47" t="s">
        <v>22</v>
      </c>
      <c r="P789" s="38"/>
      <c r="Q789" s="38"/>
      <c r="R789" s="38"/>
      <c r="S789" s="38"/>
      <c r="T789" s="44">
        <f t="shared" si="82"/>
        <v>0</v>
      </c>
      <c r="U789" s="45"/>
    </row>
    <row r="790" spans="1:21" x14ac:dyDescent="0.25">
      <c r="A790" s="33"/>
      <c r="B790" s="40"/>
      <c r="C790" s="13"/>
      <c r="D790" s="40"/>
      <c r="E790" s="46"/>
      <c r="F790" s="47" t="s">
        <v>22</v>
      </c>
      <c r="G790" s="38"/>
      <c r="H790" s="38"/>
      <c r="I790" s="38"/>
      <c r="J790" s="38"/>
      <c r="K790" s="38">
        <f t="shared" si="83"/>
        <v>0</v>
      </c>
      <c r="L790" s="38"/>
      <c r="M790" s="40"/>
      <c r="N790" s="48"/>
      <c r="O790" s="47" t="s">
        <v>22</v>
      </c>
      <c r="P790" s="38"/>
      <c r="Q790" s="38"/>
      <c r="R790" s="38"/>
      <c r="S790" s="38"/>
      <c r="T790" s="44">
        <f t="shared" si="82"/>
        <v>0</v>
      </c>
      <c r="U790" s="45"/>
    </row>
    <row r="791" spans="1:21" x14ac:dyDescent="0.25">
      <c r="A791" s="33"/>
      <c r="B791" s="40"/>
      <c r="C791" s="13"/>
      <c r="D791" s="40"/>
      <c r="E791" s="46"/>
      <c r="F791" s="47" t="s">
        <v>22</v>
      </c>
      <c r="G791" s="38"/>
      <c r="H791" s="38"/>
      <c r="I791" s="38"/>
      <c r="J791" s="38"/>
      <c r="K791" s="38">
        <f t="shared" si="83"/>
        <v>0</v>
      </c>
      <c r="L791" s="38"/>
      <c r="M791" s="40"/>
      <c r="N791" s="46"/>
      <c r="O791" s="47" t="s">
        <v>22</v>
      </c>
      <c r="P791" s="38"/>
      <c r="Q791" s="38"/>
      <c r="R791" s="38"/>
      <c r="S791" s="38"/>
      <c r="T791" s="44">
        <f t="shared" si="82"/>
        <v>0</v>
      </c>
      <c r="U791" s="45"/>
    </row>
    <row r="792" spans="1:21" x14ac:dyDescent="0.25">
      <c r="A792" s="33"/>
      <c r="B792" s="40"/>
      <c r="C792" s="13"/>
      <c r="D792" s="40"/>
      <c r="E792" s="46"/>
      <c r="F792" s="47" t="s">
        <v>22</v>
      </c>
      <c r="G792" s="38"/>
      <c r="H792" s="38"/>
      <c r="I792" s="38"/>
      <c r="J792" s="38"/>
      <c r="K792" s="38">
        <f t="shared" si="83"/>
        <v>0</v>
      </c>
      <c r="L792" s="38"/>
      <c r="M792" s="40"/>
      <c r="N792" s="46"/>
      <c r="O792" s="47" t="s">
        <v>22</v>
      </c>
      <c r="P792" s="38"/>
      <c r="Q792" s="38"/>
      <c r="R792" s="38"/>
      <c r="S792" s="38"/>
      <c r="T792" s="44">
        <f t="shared" si="82"/>
        <v>0</v>
      </c>
      <c r="U792" s="45"/>
    </row>
    <row r="793" spans="1:21" x14ac:dyDescent="0.25">
      <c r="A793" s="33"/>
      <c r="B793" s="40"/>
      <c r="C793" s="13"/>
      <c r="D793" s="40"/>
      <c r="E793" s="46"/>
      <c r="F793" s="47" t="s">
        <v>22</v>
      </c>
      <c r="G793" s="38"/>
      <c r="H793" s="38"/>
      <c r="I793" s="38"/>
      <c r="J793" s="38"/>
      <c r="K793" s="38">
        <f t="shared" si="83"/>
        <v>0</v>
      </c>
      <c r="L793" s="38"/>
      <c r="M793" s="40"/>
      <c r="N793" s="46"/>
      <c r="O793" s="47" t="s">
        <v>22</v>
      </c>
      <c r="P793" s="38"/>
      <c r="Q793" s="38"/>
      <c r="R793" s="38"/>
      <c r="S793" s="38"/>
      <c r="T793" s="44">
        <f t="shared" si="82"/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22</v>
      </c>
      <c r="G794" s="38"/>
      <c r="H794" s="38"/>
      <c r="I794" s="38"/>
      <c r="J794" s="38"/>
      <c r="K794" s="38">
        <f t="shared" si="83"/>
        <v>0</v>
      </c>
      <c r="L794" s="38"/>
      <c r="M794" s="40"/>
      <c r="N794" s="46"/>
      <c r="O794" s="47" t="s">
        <v>22</v>
      </c>
      <c r="P794" s="38"/>
      <c r="Q794" s="38"/>
      <c r="R794" s="38"/>
      <c r="S794" s="38"/>
      <c r="T794" s="44">
        <f t="shared" si="82"/>
        <v>0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22</v>
      </c>
      <c r="G795" s="38"/>
      <c r="H795" s="38"/>
      <c r="I795" s="38"/>
      <c r="J795" s="38"/>
      <c r="K795" s="38">
        <f t="shared" si="83"/>
        <v>0</v>
      </c>
      <c r="L795" s="38"/>
      <c r="M795" s="40"/>
      <c r="N795" s="48"/>
      <c r="O795" s="47" t="s">
        <v>22</v>
      </c>
      <c r="P795" s="38"/>
      <c r="Q795" s="38"/>
      <c r="R795" s="38"/>
      <c r="S795" s="38"/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 t="s">
        <v>22</v>
      </c>
      <c r="G796" s="38"/>
      <c r="H796" s="38"/>
      <c r="I796" s="38"/>
      <c r="J796" s="38"/>
      <c r="K796" s="38">
        <f t="shared" si="83"/>
        <v>0</v>
      </c>
      <c r="L796" s="38"/>
      <c r="M796" s="40"/>
      <c r="N796" s="48"/>
      <c r="O796" s="47" t="s">
        <v>22</v>
      </c>
      <c r="P796" s="38"/>
      <c r="Q796" s="38"/>
      <c r="R796" s="38"/>
      <c r="S796" s="38"/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 t="s">
        <v>22</v>
      </c>
      <c r="G797" s="38"/>
      <c r="H797" s="38"/>
      <c r="I797" s="38"/>
      <c r="J797" s="38"/>
      <c r="K797" s="38">
        <f t="shared" si="83"/>
        <v>0</v>
      </c>
      <c r="L797" s="38"/>
      <c r="M797" s="40"/>
      <c r="N797" s="48"/>
      <c r="O797" s="47" t="s">
        <v>22</v>
      </c>
      <c r="P797" s="38"/>
      <c r="Q797" s="38"/>
      <c r="R797" s="38"/>
      <c r="S797" s="38"/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 t="s">
        <v>22</v>
      </c>
      <c r="G798" s="38"/>
      <c r="H798" s="38"/>
      <c r="I798" s="38"/>
      <c r="J798" s="38"/>
      <c r="K798" s="38">
        <f t="shared" si="83"/>
        <v>0</v>
      </c>
      <c r="L798" s="38"/>
      <c r="M798" s="40"/>
      <c r="N798" s="49"/>
      <c r="O798" s="47" t="s">
        <v>22</v>
      </c>
      <c r="P798" s="38"/>
      <c r="Q798" s="38"/>
      <c r="R798" s="38"/>
      <c r="S798" s="38"/>
      <c r="T798" s="44">
        <f t="shared" si="82"/>
        <v>0</v>
      </c>
      <c r="U798" s="45"/>
    </row>
    <row r="799" spans="1:21" x14ac:dyDescent="0.25">
      <c r="E799" t="s">
        <v>0</v>
      </c>
      <c r="F799" s="1"/>
    </row>
    <row r="800" spans="1:21" x14ac:dyDescent="0.25">
      <c r="A800" s="2" t="s">
        <v>1</v>
      </c>
      <c r="B800" s="3" t="s">
        <v>2</v>
      </c>
      <c r="C800" s="3" t="s">
        <v>3</v>
      </c>
      <c r="D800" s="4" t="s">
        <v>4</v>
      </c>
      <c r="E800" s="4"/>
      <c r="F800" s="5"/>
      <c r="G800" s="5"/>
      <c r="H800" s="5"/>
      <c r="I800" s="5"/>
      <c r="J800" s="5"/>
      <c r="K800" s="6" t="s">
        <v>5</v>
      </c>
      <c r="L800" s="7"/>
      <c r="M800" s="4" t="s">
        <v>6</v>
      </c>
      <c r="N800" s="4"/>
      <c r="O800" s="5"/>
      <c r="P800" s="5"/>
      <c r="Q800" s="5"/>
      <c r="R800" s="5"/>
      <c r="S800" s="5"/>
      <c r="T800" s="8" t="s">
        <v>7</v>
      </c>
      <c r="U800" s="9" t="s">
        <v>8</v>
      </c>
    </row>
    <row r="801" spans="1:21" ht="25.5" x14ac:dyDescent="0.25">
      <c r="A801" s="2"/>
      <c r="B801" s="3"/>
      <c r="C801" s="3"/>
      <c r="D801" s="10" t="s">
        <v>9</v>
      </c>
      <c r="E801" s="11" t="s">
        <v>10</v>
      </c>
      <c r="F801" s="11" t="s">
        <v>11</v>
      </c>
      <c r="G801" s="12" t="s">
        <v>12</v>
      </c>
      <c r="H801" s="13"/>
      <c r="I801" s="13"/>
      <c r="J801" s="13"/>
      <c r="K801" s="13"/>
      <c r="L801" s="14" t="s">
        <v>13</v>
      </c>
      <c r="M801" s="10" t="s">
        <v>9</v>
      </c>
      <c r="N801" s="15" t="s">
        <v>14</v>
      </c>
      <c r="O801" s="11" t="s">
        <v>11</v>
      </c>
      <c r="P801" s="12" t="s">
        <v>12</v>
      </c>
      <c r="Q801" s="13"/>
      <c r="R801" s="13"/>
      <c r="S801" s="13"/>
      <c r="T801" s="8"/>
      <c r="U801" s="9"/>
    </row>
    <row r="802" spans="1:21" x14ac:dyDescent="0.25">
      <c r="A802" s="2"/>
      <c r="B802" s="3"/>
      <c r="C802" s="3"/>
      <c r="D802" s="10"/>
      <c r="E802" s="11"/>
      <c r="F802" s="11"/>
      <c r="G802" s="16" t="s">
        <v>15</v>
      </c>
      <c r="H802" s="17" t="s">
        <v>16</v>
      </c>
      <c r="I802" s="18" t="s">
        <v>17</v>
      </c>
      <c r="J802" s="19">
        <v>0</v>
      </c>
      <c r="K802" s="13"/>
      <c r="L802" s="20"/>
      <c r="M802" s="10"/>
      <c r="N802" s="15"/>
      <c r="O802" s="11"/>
      <c r="P802" s="16" t="s">
        <v>15</v>
      </c>
      <c r="Q802" s="17" t="s">
        <v>16</v>
      </c>
      <c r="R802" s="18" t="s">
        <v>17</v>
      </c>
      <c r="S802" s="19">
        <v>0</v>
      </c>
      <c r="T802" s="8"/>
      <c r="U802" s="9"/>
    </row>
    <row r="803" spans="1:21" x14ac:dyDescent="0.25">
      <c r="A803" s="21"/>
      <c r="B803" s="22"/>
      <c r="C803" s="23"/>
      <c r="D803" s="24"/>
      <c r="E803" s="25"/>
      <c r="F803" s="25"/>
      <c r="G803" s="26"/>
      <c r="H803" s="27"/>
      <c r="I803" s="28"/>
      <c r="J803" s="29"/>
      <c r="K803" s="30"/>
      <c r="L803" s="30"/>
      <c r="M803" s="24"/>
      <c r="N803" s="25"/>
      <c r="O803" s="25"/>
      <c r="P803" s="26"/>
      <c r="Q803" s="27"/>
      <c r="R803" s="28"/>
      <c r="S803" s="29"/>
      <c r="T803" s="31"/>
      <c r="U803" s="32"/>
    </row>
    <row r="804" spans="1:21" x14ac:dyDescent="0.25">
      <c r="A804" s="33"/>
      <c r="B804" s="33">
        <v>193</v>
      </c>
      <c r="C804" s="34"/>
      <c r="D804" s="35">
        <v>400</v>
      </c>
      <c r="E804" s="36"/>
      <c r="F804" s="37"/>
      <c r="G804" s="38"/>
      <c r="H804" s="38"/>
      <c r="I804" s="38"/>
      <c r="J804" s="38"/>
      <c r="K804" s="38">
        <f>((SUM(H806:H817)*H805)+(SUM(G806:G817)*G805)+(SUM(I806:I817)*I805))/1000</f>
        <v>50.197000000000003</v>
      </c>
      <c r="L804" s="38">
        <f>T804*100/M804</f>
        <v>0</v>
      </c>
      <c r="M804" s="35">
        <v>250</v>
      </c>
      <c r="N804" s="36"/>
      <c r="O804" s="37"/>
      <c r="P804" s="38"/>
      <c r="Q804" s="38"/>
      <c r="R804" s="38"/>
      <c r="S804" s="38"/>
      <c r="T804" s="39">
        <f>((SUM(Q806:Q817)*Q805)+(SUM(P806:P817)*P805)+(SUM(R806:R817)*R805))/1000</f>
        <v>0</v>
      </c>
      <c r="U804" s="39">
        <f>T804*100/M804</f>
        <v>0</v>
      </c>
    </row>
    <row r="805" spans="1:21" x14ac:dyDescent="0.25">
      <c r="A805" s="33"/>
      <c r="B805" s="40"/>
      <c r="C805" s="13"/>
      <c r="D805" s="40"/>
      <c r="E805" s="41" t="s">
        <v>19</v>
      </c>
      <c r="F805" s="42"/>
      <c r="G805" s="43">
        <v>227</v>
      </c>
      <c r="H805" s="43">
        <v>230</v>
      </c>
      <c r="I805" s="43">
        <v>232</v>
      </c>
      <c r="J805" s="43"/>
      <c r="K805" s="38"/>
      <c r="L805" s="38"/>
      <c r="M805" s="40"/>
      <c r="N805" s="41" t="s">
        <v>19</v>
      </c>
      <c r="O805" s="42"/>
      <c r="P805" s="43"/>
      <c r="Q805" s="43"/>
      <c r="R805" s="43"/>
      <c r="S805" s="38"/>
      <c r="T805" s="44"/>
      <c r="U805" s="45"/>
    </row>
    <row r="806" spans="1:21" x14ac:dyDescent="0.25">
      <c r="A806" s="33"/>
      <c r="B806" s="40"/>
      <c r="C806" s="13"/>
      <c r="D806" s="40"/>
      <c r="E806" s="46"/>
      <c r="F806" s="47" t="s">
        <v>30</v>
      </c>
      <c r="G806" s="38">
        <v>23</v>
      </c>
      <c r="H806" s="38">
        <v>12</v>
      </c>
      <c r="I806" s="38">
        <v>18</v>
      </c>
      <c r="J806" s="38">
        <v>5</v>
      </c>
      <c r="K806" s="38">
        <f>(G806*$G$7+H806*$H$7+I806*$I$7)/1000</f>
        <v>0</v>
      </c>
      <c r="L806" s="38"/>
      <c r="M806" s="40"/>
      <c r="N806" s="46"/>
      <c r="O806" s="47" t="s">
        <v>42</v>
      </c>
      <c r="P806" s="38">
        <v>7</v>
      </c>
      <c r="Q806" s="66">
        <v>28</v>
      </c>
      <c r="R806" s="38">
        <v>0</v>
      </c>
      <c r="S806" s="38">
        <v>14</v>
      </c>
      <c r="T806" s="44"/>
      <c r="U806" s="45"/>
    </row>
    <row r="807" spans="1:21" x14ac:dyDescent="0.25">
      <c r="A807" s="33"/>
      <c r="B807" s="40"/>
      <c r="C807" s="13"/>
      <c r="D807" s="40"/>
      <c r="E807" s="46"/>
      <c r="F807" s="47" t="s">
        <v>31</v>
      </c>
      <c r="G807" s="38">
        <v>30</v>
      </c>
      <c r="H807" s="38">
        <v>28</v>
      </c>
      <c r="I807" s="38">
        <v>20</v>
      </c>
      <c r="J807" s="38">
        <v>8</v>
      </c>
      <c r="K807" s="38">
        <f t="shared" ref="K807:K817" si="84">(G807*$G$7+H807*$H$7+I807*$I$7)/1000</f>
        <v>0</v>
      </c>
      <c r="L807" s="38"/>
      <c r="M807" s="40"/>
      <c r="N807" s="48"/>
      <c r="O807" s="47" t="s">
        <v>26</v>
      </c>
      <c r="P807" s="38">
        <v>0</v>
      </c>
      <c r="Q807" s="66">
        <v>0</v>
      </c>
      <c r="R807" s="38">
        <v>0</v>
      </c>
      <c r="S807" s="38">
        <v>0</v>
      </c>
      <c r="T807" s="44"/>
      <c r="U807" s="45"/>
    </row>
    <row r="808" spans="1:21" x14ac:dyDescent="0.25">
      <c r="A808" s="33"/>
      <c r="B808" s="40"/>
      <c r="C808" s="13"/>
      <c r="D808" s="40"/>
      <c r="E808" s="46"/>
      <c r="F808" s="47" t="s">
        <v>36</v>
      </c>
      <c r="G808" s="38">
        <v>2</v>
      </c>
      <c r="H808" s="38">
        <v>0</v>
      </c>
      <c r="I808" s="38">
        <v>0</v>
      </c>
      <c r="J808" s="38">
        <v>0</v>
      </c>
      <c r="K808" s="38">
        <f t="shared" si="84"/>
        <v>0</v>
      </c>
      <c r="L808" s="38"/>
      <c r="M808" s="40"/>
      <c r="N808" s="46"/>
      <c r="O808" s="47" t="s">
        <v>20</v>
      </c>
      <c r="P808" s="38"/>
      <c r="Q808" s="66"/>
      <c r="R808" s="38"/>
      <c r="S808" s="38"/>
      <c r="T808" s="44"/>
      <c r="U808" s="45"/>
    </row>
    <row r="809" spans="1:21" x14ac:dyDescent="0.25">
      <c r="A809" s="33"/>
      <c r="B809" s="40"/>
      <c r="C809" s="13"/>
      <c r="D809" s="40"/>
      <c r="E809" s="46"/>
      <c r="F809" s="47" t="s">
        <v>32</v>
      </c>
      <c r="G809" s="38">
        <v>0</v>
      </c>
      <c r="H809" s="38">
        <v>0</v>
      </c>
      <c r="I809" s="38">
        <v>0</v>
      </c>
      <c r="J809" s="38">
        <v>0</v>
      </c>
      <c r="K809" s="38">
        <f t="shared" si="84"/>
        <v>0</v>
      </c>
      <c r="L809" s="38"/>
      <c r="M809" s="40"/>
      <c r="N809" s="48"/>
      <c r="O809" s="47" t="s">
        <v>21</v>
      </c>
      <c r="P809" s="38">
        <v>6</v>
      </c>
      <c r="Q809" s="66">
        <v>6</v>
      </c>
      <c r="R809" s="38">
        <v>0</v>
      </c>
      <c r="S809" s="38">
        <v>3</v>
      </c>
      <c r="T809" s="44"/>
      <c r="U809" s="45"/>
    </row>
    <row r="810" spans="1:21" x14ac:dyDescent="0.25">
      <c r="A810" s="33"/>
      <c r="B810" s="40"/>
      <c r="C810" s="13"/>
      <c r="D810" s="40"/>
      <c r="E810" s="46"/>
      <c r="F810" s="47" t="s">
        <v>38</v>
      </c>
      <c r="G810" s="38"/>
      <c r="H810" s="38"/>
      <c r="I810" s="38"/>
      <c r="J810" s="38"/>
      <c r="K810" s="38">
        <f t="shared" si="84"/>
        <v>0</v>
      </c>
      <c r="L810" s="38"/>
      <c r="M810" s="40"/>
      <c r="N810" s="46"/>
      <c r="O810" s="47" t="s">
        <v>35</v>
      </c>
      <c r="P810" s="38"/>
      <c r="Q810" s="38"/>
      <c r="R810" s="38"/>
      <c r="S810" s="38"/>
      <c r="T810" s="44">
        <f t="shared" ref="T810:T817" si="85">(P810*$P$7+Q810*$Q$7+R810*$R$7)/1000</f>
        <v>0</v>
      </c>
      <c r="U810" s="45"/>
    </row>
    <row r="811" spans="1:21" x14ac:dyDescent="0.25">
      <c r="A811" s="33"/>
      <c r="B811" s="40"/>
      <c r="C811" s="13"/>
      <c r="D811" s="40"/>
      <c r="E811" s="46"/>
      <c r="F811" s="47" t="s">
        <v>33</v>
      </c>
      <c r="G811" s="38">
        <v>0</v>
      </c>
      <c r="H811" s="38">
        <v>0</v>
      </c>
      <c r="I811" s="38">
        <v>0</v>
      </c>
      <c r="J811" s="38">
        <v>0</v>
      </c>
      <c r="K811" s="38">
        <f t="shared" si="84"/>
        <v>0</v>
      </c>
      <c r="L811" s="38"/>
      <c r="M811" s="40"/>
      <c r="N811" s="46"/>
      <c r="O811" s="47" t="s">
        <v>23</v>
      </c>
      <c r="P811" s="38">
        <v>0</v>
      </c>
      <c r="Q811" s="38">
        <v>0</v>
      </c>
      <c r="R811" s="38">
        <v>0</v>
      </c>
      <c r="S811" s="38">
        <v>0</v>
      </c>
      <c r="T811" s="44">
        <f t="shared" si="85"/>
        <v>0</v>
      </c>
      <c r="U811" s="45"/>
    </row>
    <row r="812" spans="1:21" x14ac:dyDescent="0.25">
      <c r="A812" s="33"/>
      <c r="B812" s="40"/>
      <c r="C812" s="13"/>
      <c r="D812" s="40"/>
      <c r="E812" s="46"/>
      <c r="F812" s="47" t="s">
        <v>40</v>
      </c>
      <c r="G812" s="38"/>
      <c r="H812" s="38"/>
      <c r="I812" s="38"/>
      <c r="J812" s="38"/>
      <c r="K812" s="38">
        <f t="shared" si="84"/>
        <v>0</v>
      </c>
      <c r="L812" s="38"/>
      <c r="M812" s="40"/>
      <c r="N812" s="46"/>
      <c r="O812" s="47" t="s">
        <v>37</v>
      </c>
      <c r="P812" s="38">
        <v>10</v>
      </c>
      <c r="Q812" s="38">
        <v>0</v>
      </c>
      <c r="R812" s="38">
        <v>0</v>
      </c>
      <c r="S812" s="38">
        <v>0</v>
      </c>
      <c r="T812" s="44">
        <f t="shared" si="85"/>
        <v>2.1800000000000002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24</v>
      </c>
      <c r="G813" s="38">
        <v>42</v>
      </c>
      <c r="H813" s="38">
        <v>23</v>
      </c>
      <c r="I813" s="38">
        <v>21</v>
      </c>
      <c r="J813" s="38">
        <v>5</v>
      </c>
      <c r="K813" s="38">
        <f t="shared" si="84"/>
        <v>0</v>
      </c>
      <c r="L813" s="38"/>
      <c r="M813" s="40"/>
      <c r="N813" s="46"/>
      <c r="O813" s="47" t="s">
        <v>22</v>
      </c>
      <c r="P813" s="38"/>
      <c r="Q813" s="38"/>
      <c r="R813" s="38"/>
      <c r="S813" s="38"/>
      <c r="T813" s="44">
        <f t="shared" si="85"/>
        <v>0</v>
      </c>
      <c r="U813" s="45"/>
    </row>
    <row r="814" spans="1:21" x14ac:dyDescent="0.25">
      <c r="A814" s="33"/>
      <c r="B814" s="40"/>
      <c r="C814" s="13"/>
      <c r="D814" s="40"/>
      <c r="E814" s="46"/>
      <c r="G814" s="38"/>
      <c r="H814" s="38"/>
      <c r="I814" s="38"/>
      <c r="J814" s="38"/>
      <c r="K814" s="38">
        <f t="shared" si="84"/>
        <v>0</v>
      </c>
      <c r="L814" s="38"/>
      <c r="M814" s="40"/>
      <c r="N814" s="48"/>
      <c r="O814" s="47" t="s">
        <v>22</v>
      </c>
      <c r="P814" s="38"/>
      <c r="Q814" s="38"/>
      <c r="R814" s="38"/>
      <c r="S814" s="38"/>
      <c r="T814" s="44">
        <f t="shared" si="85"/>
        <v>0</v>
      </c>
      <c r="U814" s="45"/>
    </row>
    <row r="815" spans="1:21" x14ac:dyDescent="0.25">
      <c r="A815" s="33"/>
      <c r="B815" s="40"/>
      <c r="C815" s="13"/>
      <c r="D815" s="40"/>
      <c r="E815" s="46"/>
      <c r="G815" s="38"/>
      <c r="H815" s="38"/>
      <c r="I815" s="38"/>
      <c r="J815" s="38"/>
      <c r="K815" s="38">
        <f t="shared" si="84"/>
        <v>0</v>
      </c>
      <c r="L815" s="38"/>
      <c r="M815" s="40"/>
      <c r="N815" s="48"/>
      <c r="O815" s="47" t="s">
        <v>22</v>
      </c>
      <c r="P815" s="38"/>
      <c r="Q815" s="38"/>
      <c r="R815" s="38"/>
      <c r="S815" s="38"/>
      <c r="T815" s="44">
        <f t="shared" si="85"/>
        <v>0</v>
      </c>
      <c r="U815" s="45"/>
    </row>
    <row r="816" spans="1:21" x14ac:dyDescent="0.25">
      <c r="A816" s="33"/>
      <c r="B816" s="40"/>
      <c r="C816" s="13"/>
      <c r="D816" s="40"/>
      <c r="E816" s="46"/>
      <c r="G816" s="38"/>
      <c r="H816" s="38"/>
      <c r="I816" s="38"/>
      <c r="J816" s="38"/>
      <c r="K816" s="38">
        <f t="shared" si="84"/>
        <v>0</v>
      </c>
      <c r="L816" s="38"/>
      <c r="M816" s="40"/>
      <c r="N816" s="48"/>
      <c r="O816" s="47" t="s">
        <v>22</v>
      </c>
      <c r="P816" s="38"/>
      <c r="Q816" s="38"/>
      <c r="R816" s="38"/>
      <c r="S816" s="38"/>
      <c r="T816" s="44">
        <f t="shared" si="85"/>
        <v>0</v>
      </c>
      <c r="U816" s="45"/>
    </row>
    <row r="817" spans="1:21" x14ac:dyDescent="0.25">
      <c r="A817" s="33"/>
      <c r="B817" s="40"/>
      <c r="C817" s="13"/>
      <c r="D817" s="40"/>
      <c r="E817" s="46"/>
      <c r="G817" s="38"/>
      <c r="H817" s="38"/>
      <c r="I817" s="38"/>
      <c r="J817" s="38"/>
      <c r="K817" s="38">
        <f t="shared" si="84"/>
        <v>0</v>
      </c>
      <c r="L817" s="38"/>
      <c r="M817" s="40"/>
      <c r="N817" s="49"/>
      <c r="O817" s="47" t="s">
        <v>22</v>
      </c>
      <c r="P817" s="38"/>
      <c r="Q817" s="38"/>
      <c r="R817" s="38"/>
      <c r="S817" s="38"/>
      <c r="T817" s="44">
        <f t="shared" si="85"/>
        <v>0</v>
      </c>
      <c r="U817" s="45"/>
    </row>
    <row r="818" spans="1:21" x14ac:dyDescent="0.25">
      <c r="E818" t="s">
        <v>0</v>
      </c>
      <c r="F818" s="1"/>
    </row>
    <row r="819" spans="1:21" x14ac:dyDescent="0.25">
      <c r="A819" s="2" t="s">
        <v>1</v>
      </c>
      <c r="B819" s="3" t="s">
        <v>2</v>
      </c>
      <c r="C819" s="3" t="s">
        <v>3</v>
      </c>
      <c r="D819" s="4" t="s">
        <v>4</v>
      </c>
      <c r="E819" s="4"/>
      <c r="F819" s="5"/>
      <c r="G819" s="5"/>
      <c r="H819" s="5"/>
      <c r="I819" s="5"/>
      <c r="J819" s="5"/>
      <c r="K819" s="6" t="s">
        <v>5</v>
      </c>
      <c r="L819" s="7"/>
      <c r="M819" s="4" t="s">
        <v>6</v>
      </c>
      <c r="N819" s="4"/>
      <c r="O819" s="5"/>
      <c r="P819" s="5"/>
      <c r="Q819" s="5"/>
      <c r="R819" s="5"/>
      <c r="S819" s="5"/>
      <c r="T819" s="8" t="s">
        <v>7</v>
      </c>
      <c r="U819" s="9" t="s">
        <v>8</v>
      </c>
    </row>
    <row r="820" spans="1:21" ht="25.5" x14ac:dyDescent="0.25">
      <c r="A820" s="2"/>
      <c r="B820" s="3"/>
      <c r="C820" s="3"/>
      <c r="D820" s="10" t="s">
        <v>9</v>
      </c>
      <c r="E820" s="11" t="s">
        <v>10</v>
      </c>
      <c r="F820" s="11" t="s">
        <v>11</v>
      </c>
      <c r="G820" s="12" t="s">
        <v>12</v>
      </c>
      <c r="H820" s="13"/>
      <c r="I820" s="13"/>
      <c r="J820" s="13"/>
      <c r="K820" s="13"/>
      <c r="L820" s="14" t="s">
        <v>13</v>
      </c>
      <c r="M820" s="10" t="s">
        <v>9</v>
      </c>
      <c r="N820" s="15" t="s">
        <v>14</v>
      </c>
      <c r="O820" s="11" t="s">
        <v>11</v>
      </c>
      <c r="P820" s="12" t="s">
        <v>12</v>
      </c>
      <c r="Q820" s="13"/>
      <c r="R820" s="13"/>
      <c r="S820" s="13"/>
      <c r="T820" s="8"/>
      <c r="U820" s="9"/>
    </row>
    <row r="821" spans="1:21" x14ac:dyDescent="0.25">
      <c r="A821" s="2"/>
      <c r="B821" s="3"/>
      <c r="C821" s="3"/>
      <c r="D821" s="10"/>
      <c r="E821" s="11"/>
      <c r="F821" s="11"/>
      <c r="G821" s="16" t="s">
        <v>15</v>
      </c>
      <c r="H821" s="17" t="s">
        <v>16</v>
      </c>
      <c r="I821" s="18" t="s">
        <v>17</v>
      </c>
      <c r="J821" s="19">
        <v>0</v>
      </c>
      <c r="K821" s="13"/>
      <c r="L821" s="20"/>
      <c r="M821" s="10"/>
      <c r="N821" s="15"/>
      <c r="O821" s="11"/>
      <c r="P821" s="16" t="s">
        <v>15</v>
      </c>
      <c r="Q821" s="17" t="s">
        <v>16</v>
      </c>
      <c r="R821" s="18" t="s">
        <v>17</v>
      </c>
      <c r="S821" s="19">
        <v>0</v>
      </c>
      <c r="T821" s="8"/>
      <c r="U821" s="9"/>
    </row>
    <row r="822" spans="1:21" x14ac:dyDescent="0.25">
      <c r="A822" s="21"/>
      <c r="B822" s="22"/>
      <c r="C822" s="23"/>
      <c r="D822" s="24"/>
      <c r="E822" s="25"/>
      <c r="F822" s="25"/>
      <c r="G822" s="26"/>
      <c r="H822" s="27"/>
      <c r="I822" s="28"/>
      <c r="J822" s="29"/>
      <c r="K822" s="30"/>
      <c r="L822" s="30"/>
      <c r="M822" s="24"/>
      <c r="N822" s="25"/>
      <c r="O822" s="25"/>
      <c r="P822" s="26"/>
      <c r="Q822" s="27"/>
      <c r="R822" s="28"/>
      <c r="S822" s="29"/>
      <c r="T822" s="31"/>
      <c r="U822" s="32"/>
    </row>
    <row r="823" spans="1:21" x14ac:dyDescent="0.25">
      <c r="A823" s="33"/>
      <c r="B823" s="33">
        <v>194</v>
      </c>
      <c r="C823" s="34"/>
      <c r="D823" s="35">
        <v>400</v>
      </c>
      <c r="E823" s="36"/>
      <c r="F823" s="37"/>
      <c r="G823" s="38"/>
      <c r="H823" s="38"/>
      <c r="I823" s="38"/>
      <c r="J823" s="38"/>
      <c r="K823" s="38">
        <f>((SUM(H825:H836)*H824)+(SUM(G825:G836)*G824)+(SUM(I825:I836)*I824))/1000</f>
        <v>0</v>
      </c>
      <c r="L823" s="38">
        <f>T823*100/M823</f>
        <v>3.4209999999999998</v>
      </c>
      <c r="M823" s="35">
        <v>400</v>
      </c>
      <c r="N823" s="36"/>
      <c r="O823" s="37"/>
      <c r="P823" s="38"/>
      <c r="Q823" s="38"/>
      <c r="R823" s="38"/>
      <c r="S823" s="38"/>
      <c r="T823" s="39">
        <f>((SUM(Q825:Q836)*Q824)+(SUM(P825:P836)*P824)+(SUM(R825:R836)*R824))/1000</f>
        <v>13.683999999999999</v>
      </c>
      <c r="U823" s="39">
        <f>T823*100/M823</f>
        <v>3.4209999999999998</v>
      </c>
    </row>
    <row r="824" spans="1:21" x14ac:dyDescent="0.25">
      <c r="A824" s="33"/>
      <c r="B824" s="40"/>
      <c r="C824" s="13"/>
      <c r="D824" s="40"/>
      <c r="E824" s="41" t="s">
        <v>19</v>
      </c>
      <c r="F824" s="42"/>
      <c r="G824" s="43"/>
      <c r="H824" s="43"/>
      <c r="I824" s="43"/>
      <c r="J824" s="43"/>
      <c r="K824" s="38"/>
      <c r="L824" s="38"/>
      <c r="M824" s="40"/>
      <c r="N824" s="41" t="s">
        <v>19</v>
      </c>
      <c r="O824" s="42"/>
      <c r="P824" s="43">
        <v>222</v>
      </c>
      <c r="Q824" s="43">
        <v>226</v>
      </c>
      <c r="R824" s="43">
        <v>224</v>
      </c>
      <c r="S824" s="38"/>
      <c r="T824" s="44"/>
      <c r="U824" s="45"/>
    </row>
    <row r="825" spans="1:21" x14ac:dyDescent="0.25">
      <c r="A825" s="33"/>
      <c r="B825" s="40"/>
      <c r="C825" s="13"/>
      <c r="D825" s="40"/>
      <c r="E825" s="46"/>
      <c r="F825" s="47" t="s">
        <v>30</v>
      </c>
      <c r="G825" s="38">
        <v>27</v>
      </c>
      <c r="H825" s="38">
        <v>23</v>
      </c>
      <c r="I825" s="38">
        <v>25</v>
      </c>
      <c r="J825" s="38">
        <v>6</v>
      </c>
      <c r="K825" s="38">
        <f>(G825*$G$7+H825*$H$7+I825*$I$7)/1000</f>
        <v>0</v>
      </c>
      <c r="L825" s="38"/>
      <c r="M825" s="40"/>
      <c r="N825" s="46"/>
      <c r="O825" s="47" t="s">
        <v>42</v>
      </c>
      <c r="P825" s="38">
        <v>15</v>
      </c>
      <c r="Q825" s="38">
        <v>25</v>
      </c>
      <c r="R825" s="38">
        <v>21</v>
      </c>
      <c r="S825" s="38">
        <v>9</v>
      </c>
      <c r="T825" s="44">
        <f t="shared" ref="T825:T836" si="86">(P825*$P$7+Q825*$Q$7+R825*$R$7)/1000</f>
        <v>13.231</v>
      </c>
      <c r="U825" s="45"/>
    </row>
    <row r="826" spans="1:21" x14ac:dyDescent="0.25">
      <c r="A826" s="33"/>
      <c r="B826" s="40"/>
      <c r="C826" s="13"/>
      <c r="D826" s="40"/>
      <c r="E826" s="46"/>
      <c r="F826" s="47" t="s">
        <v>31</v>
      </c>
      <c r="G826" s="38">
        <v>0</v>
      </c>
      <c r="H826" s="38">
        <v>0</v>
      </c>
      <c r="I826" s="38">
        <v>0</v>
      </c>
      <c r="J826" s="38">
        <v>0</v>
      </c>
      <c r="K826" s="38">
        <f t="shared" ref="K826:K836" si="87">(G826*$G$7+H826*$H$7+I826*$I$7)/1000</f>
        <v>0</v>
      </c>
      <c r="L826" s="38"/>
      <c r="M826" s="40"/>
      <c r="N826" s="48"/>
      <c r="O826" s="47" t="s">
        <v>22</v>
      </c>
      <c r="P826" s="38"/>
      <c r="Q826" s="38"/>
      <c r="R826" s="38"/>
      <c r="S826" s="38"/>
      <c r="T826" s="44">
        <f t="shared" si="86"/>
        <v>0</v>
      </c>
      <c r="U826" s="45"/>
    </row>
    <row r="827" spans="1:21" x14ac:dyDescent="0.25">
      <c r="A827" s="33"/>
      <c r="B827" s="40"/>
      <c r="C827" s="13"/>
      <c r="D827" s="40"/>
      <c r="E827" s="46"/>
      <c r="F827" s="47" t="s">
        <v>36</v>
      </c>
      <c r="G827" s="38">
        <v>48</v>
      </c>
      <c r="H827" s="38">
        <v>31</v>
      </c>
      <c r="I827" s="38">
        <v>33</v>
      </c>
      <c r="J827" s="38">
        <v>21</v>
      </c>
      <c r="K827" s="38">
        <f t="shared" si="87"/>
        <v>0</v>
      </c>
      <c r="L827" s="38"/>
      <c r="M827" s="40"/>
      <c r="N827" s="46"/>
      <c r="O827" s="47" t="s">
        <v>22</v>
      </c>
      <c r="P827" s="38"/>
      <c r="Q827" s="38"/>
      <c r="R827" s="38"/>
      <c r="S827" s="38"/>
      <c r="T827" s="44">
        <f t="shared" si="86"/>
        <v>0</v>
      </c>
      <c r="U827" s="45"/>
    </row>
    <row r="828" spans="1:21" x14ac:dyDescent="0.25">
      <c r="A828" s="33"/>
      <c r="B828" s="40"/>
      <c r="C828" s="13"/>
      <c r="D828" s="40"/>
      <c r="E828" s="46"/>
      <c r="F828" s="47" t="s">
        <v>32</v>
      </c>
      <c r="G828" s="38">
        <v>0</v>
      </c>
      <c r="H828" s="38">
        <v>6</v>
      </c>
      <c r="I828" s="38">
        <v>12</v>
      </c>
      <c r="J828" s="38">
        <v>7</v>
      </c>
      <c r="K828" s="38">
        <f t="shared" si="87"/>
        <v>0</v>
      </c>
      <c r="L828" s="38"/>
      <c r="M828" s="40"/>
      <c r="N828" s="48"/>
      <c r="O828" s="47" t="s">
        <v>22</v>
      </c>
      <c r="P828" s="38"/>
      <c r="Q828" s="38"/>
      <c r="R828" s="38"/>
      <c r="S828" s="38"/>
      <c r="T828" s="44">
        <f t="shared" si="86"/>
        <v>0</v>
      </c>
      <c r="U828" s="45"/>
    </row>
    <row r="829" spans="1:21" x14ac:dyDescent="0.25">
      <c r="A829" s="33"/>
      <c r="B829" s="40"/>
      <c r="C829" s="13"/>
      <c r="D829" s="40"/>
      <c r="E829" s="46"/>
      <c r="F829" s="47" t="s">
        <v>38</v>
      </c>
      <c r="G829" s="38"/>
      <c r="H829" s="38"/>
      <c r="I829" s="38"/>
      <c r="J829" s="38"/>
      <c r="K829" s="38">
        <f t="shared" si="87"/>
        <v>0</v>
      </c>
      <c r="L829" s="38"/>
      <c r="M829" s="40"/>
      <c r="N829" s="46"/>
      <c r="O829" s="47" t="s">
        <v>22</v>
      </c>
      <c r="P829" s="38"/>
      <c r="Q829" s="38"/>
      <c r="R829" s="38"/>
      <c r="S829" s="38"/>
      <c r="T829" s="44">
        <f t="shared" si="86"/>
        <v>0</v>
      </c>
      <c r="U829" s="45"/>
    </row>
    <row r="830" spans="1:21" x14ac:dyDescent="0.25">
      <c r="A830" s="33"/>
      <c r="B830" s="40"/>
      <c r="C830" s="13"/>
      <c r="D830" s="40"/>
      <c r="E830" s="46"/>
      <c r="F830" s="47" t="s">
        <v>33</v>
      </c>
      <c r="G830" s="38">
        <v>21</v>
      </c>
      <c r="H830" s="38">
        <v>14</v>
      </c>
      <c r="I830" s="38">
        <v>17</v>
      </c>
      <c r="J830" s="38">
        <v>11</v>
      </c>
      <c r="K830" s="38">
        <f t="shared" si="87"/>
        <v>0</v>
      </c>
      <c r="L830" s="38"/>
      <c r="M830" s="40"/>
      <c r="N830" s="46"/>
      <c r="O830" s="47" t="s">
        <v>23</v>
      </c>
      <c r="P830" s="38">
        <v>0</v>
      </c>
      <c r="Q830" s="38">
        <v>0</v>
      </c>
      <c r="R830" s="38">
        <v>0</v>
      </c>
      <c r="S830" s="38">
        <v>0</v>
      </c>
      <c r="T830" s="44">
        <f t="shared" si="86"/>
        <v>0</v>
      </c>
      <c r="U830" s="45"/>
    </row>
    <row r="831" spans="1:21" x14ac:dyDescent="0.25">
      <c r="A831" s="33"/>
      <c r="B831" s="40"/>
      <c r="C831" s="13"/>
      <c r="D831" s="40"/>
      <c r="E831" s="46"/>
      <c r="F831" s="47" t="s">
        <v>40</v>
      </c>
      <c r="G831" s="38">
        <v>38</v>
      </c>
      <c r="H831" s="38">
        <v>39</v>
      </c>
      <c r="I831" s="38">
        <v>44</v>
      </c>
      <c r="J831" s="38">
        <v>15</v>
      </c>
      <c r="K831" s="38">
        <f t="shared" si="87"/>
        <v>0</v>
      </c>
      <c r="L831" s="38"/>
      <c r="M831" s="40"/>
      <c r="N831" s="46"/>
      <c r="O831" s="47" t="s">
        <v>22</v>
      </c>
      <c r="P831" s="38"/>
      <c r="Q831" s="38"/>
      <c r="R831" s="38"/>
      <c r="S831" s="38"/>
      <c r="T831" s="44">
        <f t="shared" si="86"/>
        <v>0</v>
      </c>
      <c r="U831" s="45"/>
    </row>
    <row r="832" spans="1:21" x14ac:dyDescent="0.25">
      <c r="A832" s="33"/>
      <c r="B832" s="40"/>
      <c r="C832" s="13"/>
      <c r="D832" s="40"/>
      <c r="E832" s="46"/>
      <c r="F832" s="47" t="s">
        <v>24</v>
      </c>
      <c r="G832" s="38">
        <v>11</v>
      </c>
      <c r="H832" s="38">
        <v>8</v>
      </c>
      <c r="I832" s="38">
        <v>17</v>
      </c>
      <c r="J832" s="38">
        <v>8</v>
      </c>
      <c r="K832" s="38">
        <f t="shared" si="87"/>
        <v>0</v>
      </c>
      <c r="L832" s="38"/>
      <c r="M832" s="40"/>
      <c r="N832" s="46"/>
      <c r="O832" s="47" t="s">
        <v>22</v>
      </c>
      <c r="P832" s="38"/>
      <c r="Q832" s="38"/>
      <c r="R832" s="38"/>
      <c r="S832" s="38"/>
      <c r="T832" s="44">
        <f t="shared" si="86"/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22</v>
      </c>
      <c r="G833" s="38"/>
      <c r="H833" s="38"/>
      <c r="I833" s="38"/>
      <c r="J833" s="38"/>
      <c r="K833" s="38">
        <f t="shared" si="87"/>
        <v>0</v>
      </c>
      <c r="L833" s="38"/>
      <c r="M833" s="40"/>
      <c r="N833" s="48"/>
      <c r="O833" s="47" t="s">
        <v>39</v>
      </c>
      <c r="P833" s="38">
        <v>0</v>
      </c>
      <c r="Q833" s="38">
        <v>0</v>
      </c>
      <c r="R833" s="38">
        <v>0</v>
      </c>
      <c r="S833" s="38">
        <v>0</v>
      </c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22</v>
      </c>
      <c r="G834" s="38"/>
      <c r="H834" s="38"/>
      <c r="I834" s="38"/>
      <c r="J834" s="38"/>
      <c r="K834" s="38">
        <f t="shared" si="87"/>
        <v>0</v>
      </c>
      <c r="L834" s="38"/>
      <c r="M834" s="40"/>
      <c r="N834" s="48"/>
      <c r="O834" s="47" t="s">
        <v>27</v>
      </c>
      <c r="P834" s="38">
        <v>0</v>
      </c>
      <c r="Q834" s="38">
        <v>0</v>
      </c>
      <c r="R834" s="38">
        <v>0</v>
      </c>
      <c r="S834" s="38">
        <v>0</v>
      </c>
      <c r="T834" s="44">
        <f t="shared" si="86"/>
        <v>0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22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8"/>
      <c r="O835" s="47" t="s">
        <v>28</v>
      </c>
      <c r="P835" s="38">
        <v>0</v>
      </c>
      <c r="Q835" s="38">
        <v>0</v>
      </c>
      <c r="R835" s="38">
        <v>0</v>
      </c>
      <c r="S835" s="38">
        <v>0</v>
      </c>
      <c r="T835" s="44">
        <f t="shared" si="86"/>
        <v>0</v>
      </c>
      <c r="U835" s="45"/>
    </row>
    <row r="836" spans="1:21" x14ac:dyDescent="0.25">
      <c r="A836" s="33"/>
      <c r="B836" s="40"/>
      <c r="C836" s="13"/>
      <c r="D836" s="40"/>
      <c r="E836" s="46"/>
      <c r="F836" s="47" t="s">
        <v>22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9"/>
      <c r="O836" s="47" t="s">
        <v>41</v>
      </c>
      <c r="P836" s="38">
        <v>0</v>
      </c>
      <c r="Q836" s="38">
        <v>0</v>
      </c>
      <c r="R836" s="38">
        <v>0</v>
      </c>
      <c r="S836" s="38">
        <v>0</v>
      </c>
      <c r="T836" s="44">
        <f t="shared" si="86"/>
        <v>0</v>
      </c>
      <c r="U836" s="45"/>
    </row>
    <row r="837" spans="1:21" x14ac:dyDescent="0.25">
      <c r="E837" t="s">
        <v>0</v>
      </c>
      <c r="F837" s="1"/>
    </row>
    <row r="838" spans="1:21" x14ac:dyDescent="0.25">
      <c r="A838" s="2" t="s">
        <v>1</v>
      </c>
      <c r="B838" s="3" t="s">
        <v>2</v>
      </c>
      <c r="C838" s="3" t="s">
        <v>3</v>
      </c>
      <c r="D838" s="4" t="s">
        <v>4</v>
      </c>
      <c r="E838" s="4"/>
      <c r="F838" s="5"/>
      <c r="G838" s="5"/>
      <c r="H838" s="5"/>
      <c r="I838" s="5"/>
      <c r="J838" s="5"/>
      <c r="K838" s="6" t="s">
        <v>5</v>
      </c>
      <c r="L838" s="7"/>
      <c r="M838" s="4" t="s">
        <v>6</v>
      </c>
      <c r="N838" s="4"/>
      <c r="O838" s="5"/>
      <c r="P838" s="5"/>
      <c r="Q838" s="5"/>
      <c r="R838" s="5"/>
      <c r="S838" s="5"/>
      <c r="T838" s="8" t="s">
        <v>7</v>
      </c>
      <c r="U838" s="9" t="s">
        <v>8</v>
      </c>
    </row>
    <row r="839" spans="1:21" ht="25.5" x14ac:dyDescent="0.25">
      <c r="A839" s="2"/>
      <c r="B839" s="3"/>
      <c r="C839" s="3"/>
      <c r="D839" s="10" t="s">
        <v>9</v>
      </c>
      <c r="E839" s="11" t="s">
        <v>10</v>
      </c>
      <c r="F839" s="11" t="s">
        <v>11</v>
      </c>
      <c r="G839" s="12" t="s">
        <v>12</v>
      </c>
      <c r="H839" s="13"/>
      <c r="I839" s="13"/>
      <c r="J839" s="13"/>
      <c r="K839" s="13"/>
      <c r="L839" s="14" t="s">
        <v>13</v>
      </c>
      <c r="M839" s="10" t="s">
        <v>9</v>
      </c>
      <c r="N839" s="15" t="s">
        <v>14</v>
      </c>
      <c r="O839" s="11" t="s">
        <v>11</v>
      </c>
      <c r="P839" s="12" t="s">
        <v>12</v>
      </c>
      <c r="Q839" s="13"/>
      <c r="R839" s="13"/>
      <c r="S839" s="13"/>
      <c r="T839" s="8"/>
      <c r="U839" s="9"/>
    </row>
    <row r="840" spans="1:21" x14ac:dyDescent="0.25">
      <c r="A840" s="2"/>
      <c r="B840" s="3"/>
      <c r="C840" s="3"/>
      <c r="D840" s="10"/>
      <c r="E840" s="11"/>
      <c r="F840" s="11"/>
      <c r="G840" s="16" t="s">
        <v>15</v>
      </c>
      <c r="H840" s="17" t="s">
        <v>16</v>
      </c>
      <c r="I840" s="18" t="s">
        <v>17</v>
      </c>
      <c r="J840" s="19">
        <v>0</v>
      </c>
      <c r="K840" s="13"/>
      <c r="L840" s="20"/>
      <c r="M840" s="10"/>
      <c r="N840" s="15"/>
      <c r="O840" s="11"/>
      <c r="P840" s="16" t="s">
        <v>15</v>
      </c>
      <c r="Q840" s="17" t="s">
        <v>16</v>
      </c>
      <c r="R840" s="18" t="s">
        <v>17</v>
      </c>
      <c r="S840" s="19">
        <v>0</v>
      </c>
      <c r="T840" s="8"/>
      <c r="U840" s="9"/>
    </row>
    <row r="841" spans="1:21" x14ac:dyDescent="0.25">
      <c r="A841" s="21"/>
      <c r="B841" s="22"/>
      <c r="C841" s="23"/>
      <c r="D841" s="24"/>
      <c r="E841" s="25"/>
      <c r="F841" s="25"/>
      <c r="G841" s="26"/>
      <c r="H841" s="27"/>
      <c r="I841" s="28"/>
      <c r="J841" s="29"/>
      <c r="K841" s="30"/>
      <c r="L841" s="30"/>
      <c r="M841" s="24"/>
      <c r="N841" s="25"/>
      <c r="O841" s="25"/>
      <c r="P841" s="26"/>
      <c r="Q841" s="27"/>
      <c r="R841" s="28"/>
      <c r="S841" s="29"/>
      <c r="T841" s="31"/>
      <c r="U841" s="32"/>
    </row>
    <row r="842" spans="1:21" x14ac:dyDescent="0.25">
      <c r="A842" s="33"/>
      <c r="B842" s="33">
        <v>195</v>
      </c>
      <c r="C842" s="34"/>
      <c r="D842" s="35">
        <v>630</v>
      </c>
      <c r="E842" s="36"/>
      <c r="F842" s="37"/>
      <c r="G842" s="38"/>
      <c r="H842" s="38"/>
      <c r="I842" s="38"/>
      <c r="J842" s="38"/>
      <c r="K842" s="38">
        <f>((SUM(H844:H855)*H843)+(SUM(G844:G855)*G843)+(SUM(I844:I855)*I843))/1000</f>
        <v>0</v>
      </c>
      <c r="L842" s="38">
        <f>T842*100/M842</f>
        <v>15.747777777777779</v>
      </c>
      <c r="M842" s="35">
        <v>630</v>
      </c>
      <c r="N842" s="36"/>
      <c r="O842" s="37"/>
      <c r="P842" s="38"/>
      <c r="Q842" s="38"/>
      <c r="R842" s="38"/>
      <c r="S842" s="38"/>
      <c r="T842" s="39">
        <f>((SUM(Q844:Q855)*Q843)+(SUM(P844:P855)*P843)+(SUM(R844:R855)*R843))/1000</f>
        <v>99.210999999999999</v>
      </c>
      <c r="U842" s="39">
        <f>T842*100/M842</f>
        <v>15.747777777777779</v>
      </c>
    </row>
    <row r="843" spans="1:21" x14ac:dyDescent="0.25">
      <c r="A843" s="33"/>
      <c r="B843" s="40"/>
      <c r="C843" s="13"/>
      <c r="D843" s="40"/>
      <c r="E843" s="41" t="s">
        <v>19</v>
      </c>
      <c r="F843" s="42"/>
      <c r="G843" s="43"/>
      <c r="H843" s="43"/>
      <c r="I843" s="43"/>
      <c r="J843" s="43"/>
      <c r="K843" s="38"/>
      <c r="L843" s="38"/>
      <c r="M843" s="40"/>
      <c r="N843" s="41" t="s">
        <v>19</v>
      </c>
      <c r="O843" s="42"/>
      <c r="P843" s="43">
        <v>216</v>
      </c>
      <c r="Q843" s="43">
        <v>217</v>
      </c>
      <c r="R843" s="43">
        <v>221</v>
      </c>
      <c r="S843" s="38"/>
      <c r="T843" s="44"/>
      <c r="U843" s="45"/>
    </row>
    <row r="844" spans="1:21" x14ac:dyDescent="0.25">
      <c r="A844" s="33"/>
      <c r="B844" s="40"/>
      <c r="C844" s="13"/>
      <c r="D844" s="40"/>
      <c r="E844" s="46"/>
      <c r="F844" s="47" t="s">
        <v>30</v>
      </c>
      <c r="G844" s="38">
        <v>0</v>
      </c>
      <c r="H844" s="38">
        <v>0</v>
      </c>
      <c r="I844" s="38">
        <v>0</v>
      </c>
      <c r="J844" s="38">
        <v>0</v>
      </c>
      <c r="K844" s="38">
        <f>(G844*$G$7+H844*$H$7+I844*$I$7)/1000</f>
        <v>0</v>
      </c>
      <c r="L844" s="38"/>
      <c r="M844" s="40"/>
      <c r="N844" s="46"/>
      <c r="O844" s="47" t="s">
        <v>22</v>
      </c>
      <c r="P844" s="38"/>
      <c r="Q844" s="38"/>
      <c r="R844" s="38"/>
      <c r="S844" s="38"/>
      <c r="T844" s="44">
        <f t="shared" ref="T844:T855" si="88">(P844*$P$7+Q844*$Q$7+R844*$R$7)/1000</f>
        <v>0</v>
      </c>
      <c r="U844" s="45"/>
    </row>
    <row r="845" spans="1:21" x14ac:dyDescent="0.25">
      <c r="A845" s="33"/>
      <c r="B845" s="40"/>
      <c r="C845" s="13"/>
      <c r="D845" s="40"/>
      <c r="E845" s="46"/>
      <c r="F845" s="47" t="s">
        <v>31</v>
      </c>
      <c r="G845" s="38"/>
      <c r="H845" s="38"/>
      <c r="I845" s="38"/>
      <c r="J845" s="38"/>
      <c r="K845" s="38">
        <f t="shared" ref="K845:K855" si="89">(G845*$G$7+H845*$H$7+I845*$I$7)/1000</f>
        <v>0</v>
      </c>
      <c r="L845" s="38"/>
      <c r="M845" s="40"/>
      <c r="N845" s="48"/>
      <c r="O845" s="47"/>
      <c r="P845" s="38"/>
      <c r="Q845" s="38"/>
      <c r="R845" s="38"/>
      <c r="S845" s="38"/>
      <c r="T845" s="44">
        <f t="shared" si="88"/>
        <v>0</v>
      </c>
      <c r="U845" s="45"/>
    </row>
    <row r="846" spans="1:21" x14ac:dyDescent="0.25">
      <c r="A846" s="33"/>
      <c r="B846" s="40"/>
      <c r="C846" s="13"/>
      <c r="D846" s="40"/>
      <c r="E846" s="46"/>
      <c r="F846" s="47" t="s">
        <v>22</v>
      </c>
      <c r="G846" s="38"/>
      <c r="H846" s="38"/>
      <c r="I846" s="38"/>
      <c r="J846" s="38"/>
      <c r="K846" s="38">
        <f t="shared" si="89"/>
        <v>0</v>
      </c>
      <c r="L846" s="38"/>
      <c r="M846" s="40"/>
      <c r="N846" s="46"/>
      <c r="O846" s="47" t="s">
        <v>35</v>
      </c>
      <c r="P846" s="38">
        <v>15</v>
      </c>
      <c r="Q846" s="38">
        <v>4</v>
      </c>
      <c r="R846" s="38">
        <v>3</v>
      </c>
      <c r="S846" s="38">
        <v>6</v>
      </c>
      <c r="T846" s="44">
        <f t="shared" si="88"/>
        <v>4.7859999999999996</v>
      </c>
      <c r="U846" s="45"/>
    </row>
    <row r="847" spans="1:21" x14ac:dyDescent="0.25">
      <c r="A847" s="33"/>
      <c r="B847" s="40"/>
      <c r="C847" s="13"/>
      <c r="D847" s="40"/>
      <c r="E847" s="46"/>
      <c r="F847" s="47" t="s">
        <v>22</v>
      </c>
      <c r="G847" s="38"/>
      <c r="H847" s="38"/>
      <c r="I847" s="38"/>
      <c r="J847" s="38"/>
      <c r="K847" s="38">
        <f t="shared" si="89"/>
        <v>0</v>
      </c>
      <c r="L847" s="38"/>
      <c r="M847" s="40"/>
      <c r="N847" s="48"/>
      <c r="O847" s="47" t="s">
        <v>23</v>
      </c>
      <c r="P847" s="38">
        <v>62</v>
      </c>
      <c r="Q847" s="38">
        <v>60</v>
      </c>
      <c r="R847" s="38">
        <v>80</v>
      </c>
      <c r="S847" s="38">
        <v>16</v>
      </c>
      <c r="T847" s="44">
        <f t="shared" si="88"/>
        <v>43.816000000000003</v>
      </c>
      <c r="U847" s="45"/>
    </row>
    <row r="848" spans="1:21" x14ac:dyDescent="0.25">
      <c r="A848" s="33"/>
      <c r="B848" s="40"/>
      <c r="C848" s="13"/>
      <c r="D848" s="40"/>
      <c r="E848" s="46"/>
      <c r="F848" s="47" t="s">
        <v>38</v>
      </c>
      <c r="G848" s="38">
        <v>0</v>
      </c>
      <c r="H848" s="38">
        <v>2</v>
      </c>
      <c r="I848" s="38">
        <v>0</v>
      </c>
      <c r="J848" s="38">
        <v>2</v>
      </c>
      <c r="K848" s="38">
        <f t="shared" si="89"/>
        <v>0</v>
      </c>
      <c r="L848" s="38"/>
      <c r="M848" s="40"/>
      <c r="N848" s="46"/>
      <c r="O848" s="47" t="s">
        <v>37</v>
      </c>
      <c r="P848" s="38">
        <v>0</v>
      </c>
      <c r="Q848" s="38">
        <v>0</v>
      </c>
      <c r="R848" s="38">
        <v>0</v>
      </c>
      <c r="S848" s="38">
        <v>0</v>
      </c>
      <c r="T848" s="44">
        <f t="shared" si="88"/>
        <v>0</v>
      </c>
      <c r="U848" s="45"/>
    </row>
    <row r="849" spans="1:21" x14ac:dyDescent="0.25">
      <c r="A849" s="33"/>
      <c r="B849" s="40"/>
      <c r="C849" s="13"/>
      <c r="D849" s="40"/>
      <c r="E849" s="46"/>
      <c r="F849" s="47" t="s">
        <v>22</v>
      </c>
      <c r="G849" s="38"/>
      <c r="H849" s="38"/>
      <c r="I849" s="38"/>
      <c r="J849" s="38"/>
      <c r="K849" s="38">
        <f t="shared" si="89"/>
        <v>0</v>
      </c>
      <c r="L849" s="38"/>
      <c r="M849" s="40"/>
      <c r="N849" s="46"/>
      <c r="O849" s="47" t="s">
        <v>25</v>
      </c>
      <c r="P849" s="38">
        <v>25</v>
      </c>
      <c r="Q849" s="38">
        <v>12</v>
      </c>
      <c r="R849" s="38">
        <v>11</v>
      </c>
      <c r="S849" s="38">
        <v>10</v>
      </c>
      <c r="T849" s="44">
        <f t="shared" si="88"/>
        <v>10.43</v>
      </c>
      <c r="U849" s="45"/>
    </row>
    <row r="850" spans="1:21" x14ac:dyDescent="0.25">
      <c r="A850" s="33"/>
      <c r="B850" s="40"/>
      <c r="C850" s="13"/>
      <c r="D850" s="40"/>
      <c r="E850" s="46"/>
      <c r="F850" s="47" t="s">
        <v>22</v>
      </c>
      <c r="G850" s="38"/>
      <c r="H850" s="38"/>
      <c r="I850" s="38"/>
      <c r="J850" s="38"/>
      <c r="K850" s="38">
        <f t="shared" si="89"/>
        <v>0</v>
      </c>
      <c r="L850" s="38"/>
      <c r="M850" s="40"/>
      <c r="N850" s="46"/>
      <c r="O850" s="47" t="s">
        <v>39</v>
      </c>
      <c r="P850" s="38">
        <v>0</v>
      </c>
      <c r="Q850" s="38">
        <v>0</v>
      </c>
      <c r="R850" s="38">
        <v>0</v>
      </c>
      <c r="S850" s="38">
        <v>0</v>
      </c>
      <c r="T850" s="44">
        <f t="shared" si="88"/>
        <v>0</v>
      </c>
      <c r="U850" s="45"/>
    </row>
    <row r="851" spans="1:21" x14ac:dyDescent="0.25">
      <c r="A851" s="33"/>
      <c r="B851" s="40"/>
      <c r="C851" s="13"/>
      <c r="D851" s="40"/>
      <c r="E851" s="46"/>
      <c r="F851" s="47" t="s">
        <v>24</v>
      </c>
      <c r="G851" s="38">
        <v>21</v>
      </c>
      <c r="H851" s="38">
        <v>11</v>
      </c>
      <c r="I851" s="38">
        <v>10</v>
      </c>
      <c r="J851" s="38">
        <v>7</v>
      </c>
      <c r="K851" s="38">
        <f t="shared" si="89"/>
        <v>0</v>
      </c>
      <c r="L851" s="38"/>
      <c r="M851" s="40"/>
      <c r="N851" s="46"/>
      <c r="O851" s="47" t="s">
        <v>27</v>
      </c>
      <c r="P851" s="38">
        <v>5</v>
      </c>
      <c r="Q851" s="38">
        <v>15</v>
      </c>
      <c r="R851" s="38">
        <v>6</v>
      </c>
      <c r="S851" s="38">
        <v>2</v>
      </c>
      <c r="T851" s="44">
        <f t="shared" si="88"/>
        <v>5.641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22</v>
      </c>
      <c r="G852" s="38"/>
      <c r="H852" s="38"/>
      <c r="I852" s="38"/>
      <c r="J852" s="38"/>
      <c r="K852" s="38">
        <f t="shared" si="89"/>
        <v>0</v>
      </c>
      <c r="L852" s="38"/>
      <c r="M852" s="40"/>
      <c r="N852" s="48"/>
      <c r="O852" s="47" t="s">
        <v>28</v>
      </c>
      <c r="P852" s="38">
        <v>25</v>
      </c>
      <c r="Q852" s="38">
        <v>70</v>
      </c>
      <c r="R852" s="38">
        <v>50</v>
      </c>
      <c r="S852" s="38">
        <v>23</v>
      </c>
      <c r="T852" s="44">
        <f t="shared" si="88"/>
        <v>31.44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22</v>
      </c>
      <c r="G853" s="38"/>
      <c r="H853" s="38"/>
      <c r="I853" s="38"/>
      <c r="J853" s="38"/>
      <c r="K853" s="38">
        <f t="shared" si="89"/>
        <v>0</v>
      </c>
      <c r="L853" s="38"/>
      <c r="M853" s="40"/>
      <c r="N853" s="48"/>
      <c r="O853" s="47" t="s">
        <v>41</v>
      </c>
      <c r="P853" s="38">
        <v>0</v>
      </c>
      <c r="Q853" s="38">
        <v>10</v>
      </c>
      <c r="R853" s="38">
        <v>2</v>
      </c>
      <c r="S853" s="38">
        <v>3</v>
      </c>
      <c r="T853" s="44">
        <f t="shared" si="88"/>
        <v>2.6019999999999999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20</v>
      </c>
      <c r="G854" s="38">
        <v>22</v>
      </c>
      <c r="H854" s="38">
        <v>16</v>
      </c>
      <c r="I854" s="38">
        <v>0</v>
      </c>
      <c r="J854" s="38">
        <v>12</v>
      </c>
      <c r="K854" s="38">
        <f t="shared" si="89"/>
        <v>0</v>
      </c>
      <c r="L854" s="38"/>
      <c r="M854" s="40"/>
      <c r="N854" s="48"/>
      <c r="O854" s="47" t="s">
        <v>43</v>
      </c>
      <c r="P854" s="38">
        <v>0</v>
      </c>
      <c r="Q854" s="38">
        <v>0</v>
      </c>
      <c r="R854" s="38">
        <v>0</v>
      </c>
      <c r="S854" s="38">
        <v>0</v>
      </c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21</v>
      </c>
      <c r="G855" s="38">
        <v>5</v>
      </c>
      <c r="H855" s="38">
        <v>3</v>
      </c>
      <c r="I855" s="38">
        <v>6</v>
      </c>
      <c r="J855" s="38">
        <v>3</v>
      </c>
      <c r="K855" s="38">
        <f t="shared" si="89"/>
        <v>0</v>
      </c>
      <c r="L855" s="38"/>
      <c r="M855" s="40"/>
      <c r="N855" s="49"/>
      <c r="O855" s="47" t="s">
        <v>22</v>
      </c>
      <c r="P855" s="38"/>
      <c r="Q855" s="38"/>
      <c r="R855" s="38"/>
      <c r="S855" s="38"/>
      <c r="T855" s="44">
        <f t="shared" si="88"/>
        <v>0</v>
      </c>
      <c r="U855" s="45"/>
    </row>
    <row r="856" spans="1:21" x14ac:dyDescent="0.25">
      <c r="E856" t="s">
        <v>0</v>
      </c>
      <c r="F856" s="1"/>
    </row>
    <row r="857" spans="1:21" x14ac:dyDescent="0.25">
      <c r="A857" s="2" t="s">
        <v>1</v>
      </c>
      <c r="B857" s="3" t="s">
        <v>2</v>
      </c>
      <c r="C857" s="3" t="s">
        <v>3</v>
      </c>
      <c r="D857" s="4" t="s">
        <v>4</v>
      </c>
      <c r="E857" s="4"/>
      <c r="F857" s="5"/>
      <c r="G857" s="5"/>
      <c r="H857" s="5"/>
      <c r="I857" s="5"/>
      <c r="J857" s="5"/>
      <c r="K857" s="6" t="s">
        <v>5</v>
      </c>
      <c r="L857" s="7"/>
      <c r="M857" s="4" t="s">
        <v>6</v>
      </c>
      <c r="N857" s="4"/>
      <c r="O857" s="5"/>
      <c r="P857" s="5"/>
      <c r="Q857" s="5"/>
      <c r="R857" s="5"/>
      <c r="S857" s="5"/>
      <c r="T857" s="8" t="s">
        <v>7</v>
      </c>
      <c r="U857" s="9" t="s">
        <v>8</v>
      </c>
    </row>
    <row r="858" spans="1:21" ht="25.5" x14ac:dyDescent="0.25">
      <c r="A858" s="2"/>
      <c r="B858" s="3"/>
      <c r="C858" s="3"/>
      <c r="D858" s="10" t="s">
        <v>9</v>
      </c>
      <c r="E858" s="11" t="s">
        <v>10</v>
      </c>
      <c r="F858" s="11" t="s">
        <v>11</v>
      </c>
      <c r="G858" s="12" t="s">
        <v>12</v>
      </c>
      <c r="H858" s="13"/>
      <c r="I858" s="13"/>
      <c r="J858" s="13"/>
      <c r="K858" s="13"/>
      <c r="L858" s="14" t="s">
        <v>13</v>
      </c>
      <c r="M858" s="10" t="s">
        <v>9</v>
      </c>
      <c r="N858" s="15" t="s">
        <v>14</v>
      </c>
      <c r="O858" s="11" t="s">
        <v>11</v>
      </c>
      <c r="P858" s="12" t="s">
        <v>12</v>
      </c>
      <c r="Q858" s="13"/>
      <c r="R858" s="13"/>
      <c r="S858" s="13"/>
      <c r="T858" s="8"/>
      <c r="U858" s="9"/>
    </row>
    <row r="859" spans="1:21" x14ac:dyDescent="0.25">
      <c r="A859" s="2"/>
      <c r="B859" s="3"/>
      <c r="C859" s="3"/>
      <c r="D859" s="10"/>
      <c r="E859" s="11"/>
      <c r="F859" s="11"/>
      <c r="G859" s="16" t="s">
        <v>15</v>
      </c>
      <c r="H859" s="17" t="s">
        <v>16</v>
      </c>
      <c r="I859" s="18" t="s">
        <v>17</v>
      </c>
      <c r="J859" s="19">
        <v>0</v>
      </c>
      <c r="K859" s="13"/>
      <c r="L859" s="20"/>
      <c r="M859" s="10"/>
      <c r="N859" s="15"/>
      <c r="O859" s="11"/>
      <c r="P859" s="16" t="s">
        <v>15</v>
      </c>
      <c r="Q859" s="17" t="s">
        <v>16</v>
      </c>
      <c r="R859" s="18" t="s">
        <v>17</v>
      </c>
      <c r="S859" s="19">
        <v>0</v>
      </c>
      <c r="T859" s="8"/>
      <c r="U859" s="9"/>
    </row>
    <row r="860" spans="1:21" x14ac:dyDescent="0.25">
      <c r="A860" s="21"/>
      <c r="B860" s="22"/>
      <c r="C860" s="23"/>
      <c r="D860" s="24"/>
      <c r="E860" s="25"/>
      <c r="F860" s="25"/>
      <c r="G860" s="26"/>
      <c r="H860" s="27"/>
      <c r="I860" s="28"/>
      <c r="J860" s="29"/>
      <c r="K860" s="30"/>
      <c r="L860" s="30"/>
      <c r="M860" s="24"/>
      <c r="N860" s="25"/>
      <c r="O860" s="25"/>
      <c r="P860" s="26"/>
      <c r="Q860" s="27"/>
      <c r="R860" s="28"/>
      <c r="S860" s="29"/>
      <c r="T860" s="31"/>
      <c r="U860" s="32"/>
    </row>
    <row r="861" spans="1:21" x14ac:dyDescent="0.25">
      <c r="A861" s="33"/>
      <c r="B861" s="33">
        <v>196</v>
      </c>
      <c r="C861" s="34"/>
      <c r="D861" s="35">
        <v>400</v>
      </c>
      <c r="E861" s="36"/>
      <c r="F861" s="37"/>
      <c r="G861" s="38"/>
      <c r="H861" s="38"/>
      <c r="I861" s="38"/>
      <c r="J861" s="38"/>
      <c r="K861" s="38">
        <f>((SUM(H863:H874)*H862)+(SUM(G863:G874)*G862)+(SUM(I863:I874)*I862))/1000</f>
        <v>0</v>
      </c>
      <c r="L861" s="38">
        <f>T861*100/M861</f>
        <v>5.0432499999999996</v>
      </c>
      <c r="M861" s="35">
        <v>400</v>
      </c>
      <c r="N861" s="36"/>
      <c r="O861" s="37"/>
      <c r="P861" s="38"/>
      <c r="Q861" s="38"/>
      <c r="R861" s="38"/>
      <c r="S861" s="38"/>
      <c r="T861" s="39">
        <f>((SUM(Q863:Q874)*Q862)+(SUM(P863:P874)*P862)+(SUM(R863:R874)*R862))/1000</f>
        <v>20.172999999999998</v>
      </c>
      <c r="U861" s="39">
        <f>T861*100/M861</f>
        <v>5.0432499999999996</v>
      </c>
    </row>
    <row r="862" spans="1:21" x14ac:dyDescent="0.25">
      <c r="A862" s="33"/>
      <c r="B862" s="40"/>
      <c r="C862" s="13"/>
      <c r="D862" s="40"/>
      <c r="E862" s="41" t="s">
        <v>19</v>
      </c>
      <c r="F862" s="42"/>
      <c r="G862" s="43"/>
      <c r="H862" s="43"/>
      <c r="I862" s="43"/>
      <c r="J862" s="43"/>
      <c r="K862" s="38"/>
      <c r="L862" s="38"/>
      <c r="M862" s="40"/>
      <c r="N862" s="41" t="s">
        <v>19</v>
      </c>
      <c r="O862" s="42"/>
      <c r="P862" s="43">
        <v>221</v>
      </c>
      <c r="Q862" s="43">
        <v>228</v>
      </c>
      <c r="R862" s="43">
        <v>225</v>
      </c>
      <c r="S862" s="38"/>
      <c r="T862" s="44"/>
      <c r="U862" s="45"/>
    </row>
    <row r="863" spans="1:21" x14ac:dyDescent="0.25">
      <c r="A863" s="33"/>
      <c r="B863" s="40"/>
      <c r="C863" s="13"/>
      <c r="D863" s="40"/>
      <c r="E863" s="46"/>
      <c r="F863" s="47" t="s">
        <v>22</v>
      </c>
      <c r="G863" s="38"/>
      <c r="H863" s="38"/>
      <c r="I863" s="38"/>
      <c r="J863" s="38"/>
      <c r="K863" s="38">
        <f>(G863*$G$7+H863*$H$7+I863*$I$7)/1000</f>
        <v>0</v>
      </c>
      <c r="L863" s="38"/>
      <c r="M863" s="40"/>
      <c r="N863" s="46"/>
      <c r="O863" s="47" t="s">
        <v>42</v>
      </c>
      <c r="P863" s="38"/>
      <c r="Q863" s="38"/>
      <c r="R863" s="38"/>
      <c r="S863" s="38"/>
      <c r="T863" s="44">
        <f t="shared" ref="T863:T874" si="90">(P863*$P$7+Q863*$Q$7+R863*$R$7)/1000</f>
        <v>0</v>
      </c>
      <c r="U863" s="45"/>
    </row>
    <row r="864" spans="1:21" x14ac:dyDescent="0.25">
      <c r="A864" s="33"/>
      <c r="B864" s="40"/>
      <c r="C864" s="13"/>
      <c r="D864" s="40"/>
      <c r="E864" s="46"/>
      <c r="F864" s="47" t="s">
        <v>22</v>
      </c>
      <c r="G864" s="38"/>
      <c r="H864" s="38"/>
      <c r="I864" s="38"/>
      <c r="J864" s="38"/>
      <c r="K864" s="38">
        <f t="shared" ref="K864:K874" si="91">(G864*$G$7+H864*$H$7+I864*$I$7)/1000</f>
        <v>0</v>
      </c>
      <c r="L864" s="38"/>
      <c r="M864" s="40"/>
      <c r="N864" s="48"/>
      <c r="O864" s="47" t="s">
        <v>26</v>
      </c>
      <c r="P864" s="38">
        <v>12</v>
      </c>
      <c r="Q864" s="38">
        <v>8</v>
      </c>
      <c r="R864" s="38">
        <v>16</v>
      </c>
      <c r="S864" s="38">
        <v>10</v>
      </c>
      <c r="T864" s="44">
        <f t="shared" si="90"/>
        <v>7.8079999999999998</v>
      </c>
      <c r="U864" s="45"/>
    </row>
    <row r="865" spans="1:21" x14ac:dyDescent="0.25">
      <c r="A865" s="33"/>
      <c r="B865" s="40"/>
      <c r="C865" s="13"/>
      <c r="D865" s="40"/>
      <c r="E865" s="46"/>
      <c r="F865" s="47" t="s">
        <v>22</v>
      </c>
      <c r="G865" s="38"/>
      <c r="H865" s="38"/>
      <c r="I865" s="38"/>
      <c r="J865" s="38"/>
      <c r="K865" s="38">
        <f t="shared" si="91"/>
        <v>0</v>
      </c>
      <c r="L865" s="38"/>
      <c r="M865" s="40"/>
      <c r="N865" s="46"/>
      <c r="O865" s="47" t="s">
        <v>22</v>
      </c>
      <c r="P865" s="38"/>
      <c r="Q865" s="38"/>
      <c r="R865" s="38"/>
      <c r="S865" s="38"/>
      <c r="T865" s="44">
        <f t="shared" si="90"/>
        <v>0</v>
      </c>
      <c r="U865" s="45"/>
    </row>
    <row r="866" spans="1:21" x14ac:dyDescent="0.25">
      <c r="A866" s="33"/>
      <c r="B866" s="40"/>
      <c r="C866" s="13"/>
      <c r="D866" s="40"/>
      <c r="E866" s="46"/>
      <c r="F866" s="47" t="s">
        <v>22</v>
      </c>
      <c r="G866" s="38"/>
      <c r="H866" s="38"/>
      <c r="I866" s="38"/>
      <c r="J866" s="38"/>
      <c r="K866" s="38">
        <f t="shared" si="91"/>
        <v>0</v>
      </c>
      <c r="L866" s="38"/>
      <c r="M866" s="40"/>
      <c r="N866" s="48"/>
      <c r="O866" s="47" t="s">
        <v>21</v>
      </c>
      <c r="P866" s="38">
        <v>2</v>
      </c>
      <c r="Q866" s="38">
        <v>0</v>
      </c>
      <c r="R866" s="38">
        <v>0</v>
      </c>
      <c r="S866" s="38">
        <v>2</v>
      </c>
      <c r="T866" s="44">
        <f t="shared" si="90"/>
        <v>0.436</v>
      </c>
      <c r="U866" s="45"/>
    </row>
    <row r="867" spans="1:21" x14ac:dyDescent="0.25">
      <c r="A867" s="33"/>
      <c r="B867" s="40"/>
      <c r="C867" s="13"/>
      <c r="D867" s="40"/>
      <c r="E867" s="46"/>
      <c r="F867" s="47" t="s">
        <v>22</v>
      </c>
      <c r="G867" s="38"/>
      <c r="H867" s="38"/>
      <c r="I867" s="38"/>
      <c r="J867" s="38"/>
      <c r="K867" s="38">
        <f t="shared" si="91"/>
        <v>0</v>
      </c>
      <c r="L867" s="38"/>
      <c r="M867" s="40"/>
      <c r="N867" s="46"/>
      <c r="O867" s="47" t="s">
        <v>22</v>
      </c>
      <c r="P867" s="38"/>
      <c r="Q867" s="38"/>
      <c r="R867" s="38"/>
      <c r="S867" s="38"/>
      <c r="T867" s="44">
        <f t="shared" si="90"/>
        <v>0</v>
      </c>
      <c r="U867" s="45"/>
    </row>
    <row r="868" spans="1:21" x14ac:dyDescent="0.25">
      <c r="A868" s="33"/>
      <c r="B868" s="40"/>
      <c r="C868" s="13"/>
      <c r="D868" s="40"/>
      <c r="E868" s="46"/>
      <c r="F868" s="47" t="s">
        <v>33</v>
      </c>
      <c r="G868" s="38">
        <v>0</v>
      </c>
      <c r="H868" s="38">
        <v>0</v>
      </c>
      <c r="I868" s="38">
        <v>0</v>
      </c>
      <c r="J868" s="38">
        <v>0</v>
      </c>
      <c r="K868" s="38">
        <f t="shared" si="91"/>
        <v>0</v>
      </c>
      <c r="L868" s="38"/>
      <c r="M868" s="40"/>
      <c r="N868" s="46"/>
      <c r="O868" s="47" t="s">
        <v>22</v>
      </c>
      <c r="P868" s="38"/>
      <c r="Q868" s="38"/>
      <c r="R868" s="38"/>
      <c r="S868" s="38"/>
      <c r="T868" s="44">
        <f t="shared" si="90"/>
        <v>0</v>
      </c>
      <c r="U868" s="45"/>
    </row>
    <row r="869" spans="1:21" x14ac:dyDescent="0.25">
      <c r="A869" s="33"/>
      <c r="B869" s="40"/>
      <c r="C869" s="13"/>
      <c r="D869" s="40"/>
      <c r="E869" s="46"/>
      <c r="F869" s="47" t="s">
        <v>22</v>
      </c>
      <c r="G869" s="38"/>
      <c r="H869" s="38"/>
      <c r="I869" s="38"/>
      <c r="J869" s="38"/>
      <c r="K869" s="38">
        <f t="shared" si="91"/>
        <v>0</v>
      </c>
      <c r="L869" s="38"/>
      <c r="M869" s="40"/>
      <c r="N869" s="46"/>
      <c r="O869" s="47" t="s">
        <v>37</v>
      </c>
      <c r="P869" s="38">
        <v>0</v>
      </c>
      <c r="Q869" s="38">
        <v>0</v>
      </c>
      <c r="R869" s="38">
        <v>0</v>
      </c>
      <c r="S869" s="38">
        <v>0</v>
      </c>
      <c r="T869" s="44">
        <f t="shared" si="90"/>
        <v>0</v>
      </c>
      <c r="U869" s="45"/>
    </row>
    <row r="870" spans="1:21" x14ac:dyDescent="0.25">
      <c r="A870" s="33"/>
      <c r="B870" s="40"/>
      <c r="C870" s="13"/>
      <c r="D870" s="40"/>
      <c r="E870" s="46"/>
      <c r="F870" s="47" t="s">
        <v>22</v>
      </c>
      <c r="G870" s="38"/>
      <c r="H870" s="38"/>
      <c r="I870" s="38"/>
      <c r="J870" s="38"/>
      <c r="K870" s="38">
        <f t="shared" si="91"/>
        <v>0</v>
      </c>
      <c r="L870" s="38"/>
      <c r="M870" s="40"/>
      <c r="N870" s="46"/>
      <c r="O870" s="47" t="s">
        <v>25</v>
      </c>
      <c r="P870" s="38">
        <v>18</v>
      </c>
      <c r="Q870" s="38">
        <v>9</v>
      </c>
      <c r="R870" s="38">
        <v>25</v>
      </c>
      <c r="S870" s="38">
        <v>9</v>
      </c>
      <c r="T870" s="44">
        <f t="shared" si="90"/>
        <v>11.276999999999999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22</v>
      </c>
      <c r="G871" s="38"/>
      <c r="H871" s="38"/>
      <c r="I871" s="38"/>
      <c r="J871" s="38"/>
      <c r="K871" s="38">
        <f t="shared" si="91"/>
        <v>0</v>
      </c>
      <c r="L871" s="38"/>
      <c r="M871" s="40"/>
      <c r="N871" s="48"/>
      <c r="O871" s="47" t="s">
        <v>22</v>
      </c>
      <c r="P871" s="38"/>
      <c r="Q871" s="38"/>
      <c r="R871" s="38"/>
      <c r="S871" s="38"/>
      <c r="T871" s="44">
        <f t="shared" si="90"/>
        <v>0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22</v>
      </c>
      <c r="G872" s="38"/>
      <c r="H872" s="38"/>
      <c r="I872" s="38"/>
      <c r="J872" s="38"/>
      <c r="K872" s="38">
        <f t="shared" si="91"/>
        <v>0</v>
      </c>
      <c r="L872" s="38"/>
      <c r="M872" s="40"/>
      <c r="N872" s="48"/>
      <c r="O872" s="47" t="s">
        <v>22</v>
      </c>
      <c r="P872" s="38"/>
      <c r="Q872" s="38"/>
      <c r="R872" s="38"/>
      <c r="S872" s="38"/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22</v>
      </c>
      <c r="G873" s="38"/>
      <c r="H873" s="38"/>
      <c r="I873" s="38"/>
      <c r="J873" s="38"/>
      <c r="K873" s="38">
        <f t="shared" si="91"/>
        <v>0</v>
      </c>
      <c r="L873" s="38"/>
      <c r="M873" s="40"/>
      <c r="N873" s="48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22</v>
      </c>
      <c r="G874" s="38"/>
      <c r="H874" s="38"/>
      <c r="I874" s="38"/>
      <c r="J874" s="38"/>
      <c r="K874" s="38">
        <f t="shared" si="91"/>
        <v>0</v>
      </c>
      <c r="L874" s="38"/>
      <c r="M874" s="40"/>
      <c r="N874" s="49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E875" t="s">
        <v>0</v>
      </c>
      <c r="F875" s="1"/>
    </row>
    <row r="876" spans="1:21" x14ac:dyDescent="0.25">
      <c r="A876" s="2" t="s">
        <v>1</v>
      </c>
      <c r="B876" s="3" t="s">
        <v>2</v>
      </c>
      <c r="C876" s="3" t="s">
        <v>3</v>
      </c>
      <c r="D876" s="4" t="s">
        <v>4</v>
      </c>
      <c r="E876" s="4"/>
      <c r="F876" s="5"/>
      <c r="G876" s="5"/>
      <c r="H876" s="5"/>
      <c r="I876" s="5"/>
      <c r="J876" s="5"/>
      <c r="K876" s="6" t="s">
        <v>5</v>
      </c>
      <c r="L876" s="7"/>
      <c r="M876" s="4" t="s">
        <v>6</v>
      </c>
      <c r="N876" s="4"/>
      <c r="O876" s="5"/>
      <c r="P876" s="5"/>
      <c r="Q876" s="5"/>
      <c r="R876" s="5"/>
      <c r="S876" s="5"/>
      <c r="T876" s="8" t="s">
        <v>7</v>
      </c>
      <c r="U876" s="9" t="s">
        <v>8</v>
      </c>
    </row>
    <row r="877" spans="1:21" ht="25.5" x14ac:dyDescent="0.25">
      <c r="A877" s="2"/>
      <c r="B877" s="3"/>
      <c r="C877" s="3"/>
      <c r="D877" s="10" t="s">
        <v>9</v>
      </c>
      <c r="E877" s="11" t="s">
        <v>10</v>
      </c>
      <c r="F877" s="11" t="s">
        <v>11</v>
      </c>
      <c r="G877" s="12" t="s">
        <v>12</v>
      </c>
      <c r="H877" s="13"/>
      <c r="I877" s="13"/>
      <c r="J877" s="13"/>
      <c r="K877" s="13"/>
      <c r="L877" s="14" t="s">
        <v>13</v>
      </c>
      <c r="M877" s="10" t="s">
        <v>9</v>
      </c>
      <c r="N877" s="15" t="s">
        <v>14</v>
      </c>
      <c r="O877" s="11" t="s">
        <v>11</v>
      </c>
      <c r="P877" s="12" t="s">
        <v>12</v>
      </c>
      <c r="Q877" s="13"/>
      <c r="R877" s="13"/>
      <c r="S877" s="13"/>
      <c r="T877" s="8"/>
      <c r="U877" s="9"/>
    </row>
    <row r="878" spans="1:21" x14ac:dyDescent="0.25">
      <c r="A878" s="2"/>
      <c r="B878" s="3"/>
      <c r="C878" s="3"/>
      <c r="D878" s="10"/>
      <c r="E878" s="11"/>
      <c r="F878" s="11"/>
      <c r="G878" s="16" t="s">
        <v>15</v>
      </c>
      <c r="H878" s="17" t="s">
        <v>16</v>
      </c>
      <c r="I878" s="18" t="s">
        <v>17</v>
      </c>
      <c r="J878" s="19">
        <v>0</v>
      </c>
      <c r="K878" s="13"/>
      <c r="L878" s="20"/>
      <c r="M878" s="10"/>
      <c r="N878" s="15"/>
      <c r="O878" s="11"/>
      <c r="P878" s="16" t="s">
        <v>15</v>
      </c>
      <c r="Q878" s="17" t="s">
        <v>16</v>
      </c>
      <c r="R878" s="18" t="s">
        <v>17</v>
      </c>
      <c r="S878" s="19">
        <v>0</v>
      </c>
      <c r="T878" s="8"/>
      <c r="U878" s="9"/>
    </row>
    <row r="879" spans="1:21" x14ac:dyDescent="0.25">
      <c r="A879" s="21"/>
      <c r="B879" s="22"/>
      <c r="C879" s="23"/>
      <c r="D879" s="24"/>
      <c r="E879" s="25"/>
      <c r="F879" s="25"/>
      <c r="G879" s="26"/>
      <c r="H879" s="27"/>
      <c r="I879" s="28"/>
      <c r="J879" s="29"/>
      <c r="K879" s="30"/>
      <c r="L879" s="30"/>
      <c r="M879" s="24"/>
      <c r="N879" s="25"/>
      <c r="O879" s="25"/>
      <c r="P879" s="26"/>
      <c r="Q879" s="27"/>
      <c r="R879" s="28"/>
      <c r="S879" s="29"/>
      <c r="T879" s="31"/>
      <c r="U879" s="32"/>
    </row>
    <row r="880" spans="1:21" x14ac:dyDescent="0.25">
      <c r="A880" s="33"/>
      <c r="B880" s="33">
        <v>197</v>
      </c>
      <c r="C880" s="34"/>
      <c r="D880" s="35">
        <v>400</v>
      </c>
      <c r="E880" s="36"/>
      <c r="F880" s="37"/>
      <c r="G880" s="38"/>
      <c r="H880" s="38"/>
      <c r="I880" s="38"/>
      <c r="J880" s="38"/>
      <c r="K880" s="38">
        <f>((SUM(H882:H893)*H881)+(SUM(G882:G893)*G881)+(SUM(I882:I893)*I881))/1000</f>
        <v>0</v>
      </c>
      <c r="L880" s="38" t="e">
        <f>T880*100/M880</f>
        <v>#DIV/0!</v>
      </c>
      <c r="M880" s="35"/>
      <c r="N880" s="36"/>
      <c r="O880" s="37"/>
      <c r="P880" s="38"/>
      <c r="Q880" s="38"/>
      <c r="R880" s="38"/>
      <c r="S880" s="38"/>
      <c r="T880" s="39">
        <f>((SUM(Q882:Q893)*Q881)+(SUM(P882:P893)*P881)+(SUM(R882:R893)*R881))/1000</f>
        <v>0</v>
      </c>
      <c r="U880" s="39" t="e">
        <f>T880*100/M880</f>
        <v>#DIV/0!</v>
      </c>
    </row>
    <row r="881" spans="1:21" x14ac:dyDescent="0.25">
      <c r="A881" s="33"/>
      <c r="B881" s="40"/>
      <c r="C881" s="13"/>
      <c r="D881" s="40"/>
      <c r="E881" s="41" t="s">
        <v>19</v>
      </c>
      <c r="F881" s="42"/>
      <c r="G881" s="43"/>
      <c r="H881" s="43"/>
      <c r="I881" s="43"/>
      <c r="J881" s="43"/>
      <c r="K881" s="38"/>
      <c r="L881" s="38"/>
      <c r="M881" s="40"/>
      <c r="N881" s="41" t="s">
        <v>19</v>
      </c>
      <c r="O881" s="42"/>
      <c r="P881" s="43"/>
      <c r="Q881" s="43"/>
      <c r="R881" s="43"/>
      <c r="S881" s="38"/>
      <c r="T881" s="44"/>
      <c r="U881" s="45"/>
    </row>
    <row r="882" spans="1:21" x14ac:dyDescent="0.25">
      <c r="A882" s="33"/>
      <c r="B882" s="40"/>
      <c r="C882" s="13"/>
      <c r="D882" s="40"/>
      <c r="E882" s="46"/>
      <c r="F882" s="47" t="s">
        <v>22</v>
      </c>
      <c r="G882" s="38"/>
      <c r="H882" s="38"/>
      <c r="I882" s="38"/>
      <c r="J882" s="38"/>
      <c r="K882" s="38">
        <f>(G882*$G$7+H882*$H$7+I882*$I$7)/1000</f>
        <v>0</v>
      </c>
      <c r="L882" s="38"/>
      <c r="M882" s="40"/>
      <c r="N882" s="46"/>
      <c r="O882" s="47" t="s">
        <v>22</v>
      </c>
      <c r="P882" s="38"/>
      <c r="Q882" s="38"/>
      <c r="R882" s="38"/>
      <c r="S882" s="38"/>
      <c r="T882" s="44">
        <f t="shared" ref="T882:T893" si="92">(P882*$P$7+Q882*$Q$7+R882*$R$7)/1000</f>
        <v>0</v>
      </c>
      <c r="U882" s="45"/>
    </row>
    <row r="883" spans="1:21" x14ac:dyDescent="0.25">
      <c r="A883" s="33"/>
      <c r="B883" s="40"/>
      <c r="C883" s="13"/>
      <c r="D883" s="40"/>
      <c r="E883" s="46"/>
      <c r="F883" s="47" t="s">
        <v>22</v>
      </c>
      <c r="G883" s="38"/>
      <c r="H883" s="38"/>
      <c r="I883" s="38"/>
      <c r="J883" s="38"/>
      <c r="K883" s="38">
        <f t="shared" ref="K883:K893" si="93">(G883*$G$7+H883*$H$7+I883*$I$7)/1000</f>
        <v>0</v>
      </c>
      <c r="L883" s="38"/>
      <c r="M883" s="40"/>
      <c r="N883" s="48"/>
      <c r="O883" s="47" t="s">
        <v>22</v>
      </c>
      <c r="P883" s="38"/>
      <c r="Q883" s="38"/>
      <c r="R883" s="38"/>
      <c r="S883" s="38"/>
      <c r="T883" s="44">
        <f t="shared" si="92"/>
        <v>0</v>
      </c>
      <c r="U883" s="45"/>
    </row>
    <row r="884" spans="1:21" x14ac:dyDescent="0.25">
      <c r="A884" s="33"/>
      <c r="B884" s="40"/>
      <c r="C884" s="13"/>
      <c r="D884" s="40"/>
      <c r="E884" s="46"/>
      <c r="F884" s="47" t="s">
        <v>22</v>
      </c>
      <c r="G884" s="38"/>
      <c r="H884" s="38"/>
      <c r="I884" s="38"/>
      <c r="J884" s="38"/>
      <c r="K884" s="38">
        <f t="shared" si="93"/>
        <v>0</v>
      </c>
      <c r="L884" s="38"/>
      <c r="M884" s="40"/>
      <c r="N884" s="46"/>
      <c r="O884" s="47" t="s">
        <v>22</v>
      </c>
      <c r="P884" s="38"/>
      <c r="Q884" s="38"/>
      <c r="R884" s="38"/>
      <c r="S884" s="38"/>
      <c r="T884" s="44">
        <f t="shared" si="92"/>
        <v>0</v>
      </c>
      <c r="U884" s="45"/>
    </row>
    <row r="885" spans="1:21" x14ac:dyDescent="0.25">
      <c r="A885" s="33"/>
      <c r="B885" s="40"/>
      <c r="C885" s="13"/>
      <c r="D885" s="40"/>
      <c r="E885" s="46"/>
      <c r="F885" s="47" t="s">
        <v>22</v>
      </c>
      <c r="G885" s="38"/>
      <c r="H885" s="38"/>
      <c r="I885" s="38"/>
      <c r="J885" s="38"/>
      <c r="K885" s="38">
        <f t="shared" si="93"/>
        <v>0</v>
      </c>
      <c r="L885" s="38"/>
      <c r="M885" s="40"/>
      <c r="N885" s="48"/>
      <c r="O885" s="47" t="s">
        <v>22</v>
      </c>
      <c r="P885" s="38"/>
      <c r="Q885" s="38"/>
      <c r="R885" s="38"/>
      <c r="S885" s="38"/>
      <c r="T885" s="44">
        <f t="shared" si="92"/>
        <v>0</v>
      </c>
      <c r="U885" s="45"/>
    </row>
    <row r="886" spans="1:21" x14ac:dyDescent="0.25">
      <c r="A886" s="33"/>
      <c r="B886" s="40"/>
      <c r="C886" s="13"/>
      <c r="D886" s="40"/>
      <c r="E886" s="46"/>
      <c r="F886" s="47" t="s">
        <v>22</v>
      </c>
      <c r="G886" s="38"/>
      <c r="H886" s="38"/>
      <c r="I886" s="38"/>
      <c r="J886" s="38"/>
      <c r="K886" s="38">
        <f t="shared" si="93"/>
        <v>0</v>
      </c>
      <c r="L886" s="38"/>
      <c r="M886" s="40"/>
      <c r="N886" s="46"/>
      <c r="O886" s="47" t="s">
        <v>22</v>
      </c>
      <c r="P886" s="38"/>
      <c r="Q886" s="38"/>
      <c r="R886" s="38"/>
      <c r="S886" s="38"/>
      <c r="T886" s="44">
        <f t="shared" si="92"/>
        <v>0</v>
      </c>
      <c r="U886" s="45"/>
    </row>
    <row r="887" spans="1:21" x14ac:dyDescent="0.25">
      <c r="A887" s="33"/>
      <c r="B887" s="40"/>
      <c r="C887" s="13"/>
      <c r="D887" s="40"/>
      <c r="E887" s="46"/>
      <c r="F887" s="47" t="s">
        <v>22</v>
      </c>
      <c r="G887" s="38"/>
      <c r="H887" s="38"/>
      <c r="I887" s="38"/>
      <c r="J887" s="38"/>
      <c r="K887" s="38">
        <f t="shared" si="93"/>
        <v>0</v>
      </c>
      <c r="L887" s="38"/>
      <c r="M887" s="40"/>
      <c r="N887" s="46"/>
      <c r="O887" s="47" t="s">
        <v>22</v>
      </c>
      <c r="P887" s="38"/>
      <c r="Q887" s="38"/>
      <c r="R887" s="38"/>
      <c r="S887" s="38"/>
      <c r="T887" s="44">
        <f t="shared" si="92"/>
        <v>0</v>
      </c>
      <c r="U887" s="45"/>
    </row>
    <row r="888" spans="1:21" x14ac:dyDescent="0.25">
      <c r="A888" s="33"/>
      <c r="B888" s="40"/>
      <c r="C888" s="13"/>
      <c r="D888" s="40"/>
      <c r="E888" s="46"/>
      <c r="F888" s="47" t="s">
        <v>22</v>
      </c>
      <c r="G888" s="38"/>
      <c r="H888" s="38"/>
      <c r="I888" s="38"/>
      <c r="J888" s="38"/>
      <c r="K888" s="38">
        <f t="shared" si="93"/>
        <v>0</v>
      </c>
      <c r="L888" s="38"/>
      <c r="M888" s="40"/>
      <c r="N888" s="46"/>
      <c r="O888" s="47" t="s">
        <v>22</v>
      </c>
      <c r="P888" s="38"/>
      <c r="Q888" s="38"/>
      <c r="R888" s="38"/>
      <c r="S888" s="38"/>
      <c r="T888" s="44">
        <f t="shared" si="92"/>
        <v>0</v>
      </c>
      <c r="U888" s="45"/>
    </row>
    <row r="889" spans="1:21" x14ac:dyDescent="0.25">
      <c r="A889" s="33"/>
      <c r="B889" s="40"/>
      <c r="C889" s="13"/>
      <c r="D889" s="40"/>
      <c r="E889" s="46"/>
      <c r="F889" s="47" t="s">
        <v>22</v>
      </c>
      <c r="G889" s="38"/>
      <c r="H889" s="38"/>
      <c r="I889" s="38"/>
      <c r="J889" s="38"/>
      <c r="K889" s="38">
        <f t="shared" si="93"/>
        <v>0</v>
      </c>
      <c r="L889" s="38"/>
      <c r="M889" s="40"/>
      <c r="N889" s="46"/>
      <c r="O889" s="47" t="s">
        <v>22</v>
      </c>
      <c r="P889" s="38"/>
      <c r="Q889" s="38"/>
      <c r="R889" s="38"/>
      <c r="S889" s="38"/>
      <c r="T889" s="44">
        <f t="shared" si="92"/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22</v>
      </c>
      <c r="G890" s="38"/>
      <c r="H890" s="38"/>
      <c r="I890" s="38"/>
      <c r="J890" s="38"/>
      <c r="K890" s="38">
        <f t="shared" si="93"/>
        <v>0</v>
      </c>
      <c r="L890" s="38"/>
      <c r="M890" s="40"/>
      <c r="N890" s="48"/>
      <c r="O890" s="47" t="s">
        <v>22</v>
      </c>
      <c r="P890" s="38"/>
      <c r="Q890" s="38"/>
      <c r="R890" s="38"/>
      <c r="S890" s="38"/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22</v>
      </c>
      <c r="G891" s="38"/>
      <c r="H891" s="38"/>
      <c r="I891" s="38"/>
      <c r="J891" s="38"/>
      <c r="K891" s="38">
        <f t="shared" si="93"/>
        <v>0</v>
      </c>
      <c r="L891" s="38"/>
      <c r="M891" s="40"/>
      <c r="N891" s="48"/>
      <c r="O891" s="47" t="s">
        <v>22</v>
      </c>
      <c r="P891" s="38"/>
      <c r="Q891" s="38"/>
      <c r="R891" s="38"/>
      <c r="S891" s="38"/>
      <c r="T891" s="44">
        <f t="shared" si="92"/>
        <v>0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22</v>
      </c>
      <c r="G892" s="38"/>
      <c r="H892" s="38"/>
      <c r="I892" s="38"/>
      <c r="J892" s="38"/>
      <c r="K892" s="38">
        <f t="shared" si="93"/>
        <v>0</v>
      </c>
      <c r="L892" s="38"/>
      <c r="M892" s="40"/>
      <c r="N892" s="48"/>
      <c r="O892" s="47" t="s">
        <v>22</v>
      </c>
      <c r="P892" s="38"/>
      <c r="Q892" s="38"/>
      <c r="R892" s="38"/>
      <c r="S892" s="38"/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22</v>
      </c>
      <c r="G893" s="38"/>
      <c r="H893" s="38"/>
      <c r="I893" s="38"/>
      <c r="J893" s="38"/>
      <c r="K893" s="38">
        <f t="shared" si="93"/>
        <v>0</v>
      </c>
      <c r="L893" s="38"/>
      <c r="M893" s="40"/>
      <c r="N893" s="49"/>
      <c r="O893" s="47" t="s">
        <v>22</v>
      </c>
      <c r="P893" s="38"/>
      <c r="Q893" s="38"/>
      <c r="R893" s="38"/>
      <c r="S893" s="38"/>
      <c r="T893" s="44">
        <f t="shared" si="92"/>
        <v>0</v>
      </c>
      <c r="U893" s="45"/>
    </row>
    <row r="894" spans="1:21" x14ac:dyDescent="0.25">
      <c r="E894" t="s">
        <v>0</v>
      </c>
      <c r="F894" s="1"/>
    </row>
    <row r="895" spans="1:21" x14ac:dyDescent="0.25">
      <c r="A895" s="2" t="s">
        <v>1</v>
      </c>
      <c r="B895" s="3" t="s">
        <v>2</v>
      </c>
      <c r="C895" s="3" t="s">
        <v>3</v>
      </c>
      <c r="D895" s="4" t="s">
        <v>4</v>
      </c>
      <c r="E895" s="4"/>
      <c r="F895" s="5"/>
      <c r="G895" s="5"/>
      <c r="H895" s="5"/>
      <c r="I895" s="5"/>
      <c r="J895" s="5"/>
      <c r="K895" s="6" t="s">
        <v>5</v>
      </c>
      <c r="L895" s="7"/>
      <c r="M895" s="4" t="s">
        <v>6</v>
      </c>
      <c r="N895" s="4"/>
      <c r="O895" s="5"/>
      <c r="P895" s="5"/>
      <c r="Q895" s="5"/>
      <c r="R895" s="5"/>
      <c r="S895" s="5"/>
      <c r="T895" s="8" t="s">
        <v>7</v>
      </c>
      <c r="U895" s="9" t="s">
        <v>8</v>
      </c>
    </row>
    <row r="896" spans="1:21" ht="25.5" x14ac:dyDescent="0.25">
      <c r="A896" s="2"/>
      <c r="B896" s="3"/>
      <c r="C896" s="3"/>
      <c r="D896" s="10" t="s">
        <v>9</v>
      </c>
      <c r="E896" s="11" t="s">
        <v>10</v>
      </c>
      <c r="F896" s="11" t="s">
        <v>11</v>
      </c>
      <c r="G896" s="12" t="s">
        <v>12</v>
      </c>
      <c r="H896" s="13"/>
      <c r="I896" s="13"/>
      <c r="J896" s="13"/>
      <c r="K896" s="13"/>
      <c r="L896" s="14" t="s">
        <v>13</v>
      </c>
      <c r="M896" s="10" t="s">
        <v>9</v>
      </c>
      <c r="N896" s="15" t="s">
        <v>14</v>
      </c>
      <c r="O896" s="11" t="s">
        <v>11</v>
      </c>
      <c r="P896" s="12" t="s">
        <v>12</v>
      </c>
      <c r="Q896" s="13"/>
      <c r="R896" s="13"/>
      <c r="S896" s="13"/>
      <c r="T896" s="8"/>
      <c r="U896" s="9"/>
    </row>
    <row r="897" spans="1:21" x14ac:dyDescent="0.25">
      <c r="A897" s="2"/>
      <c r="B897" s="3"/>
      <c r="C897" s="3"/>
      <c r="D897" s="10"/>
      <c r="E897" s="11"/>
      <c r="F897" s="11"/>
      <c r="G897" s="16" t="s">
        <v>15</v>
      </c>
      <c r="H897" s="17" t="s">
        <v>16</v>
      </c>
      <c r="I897" s="18" t="s">
        <v>17</v>
      </c>
      <c r="J897" s="19">
        <v>0</v>
      </c>
      <c r="K897" s="13"/>
      <c r="L897" s="20"/>
      <c r="M897" s="10"/>
      <c r="N897" s="15"/>
      <c r="O897" s="11"/>
      <c r="P897" s="16" t="s">
        <v>15</v>
      </c>
      <c r="Q897" s="17" t="s">
        <v>16</v>
      </c>
      <c r="R897" s="18" t="s">
        <v>17</v>
      </c>
      <c r="S897" s="19">
        <v>0</v>
      </c>
      <c r="T897" s="8"/>
      <c r="U897" s="9"/>
    </row>
    <row r="898" spans="1:21" x14ac:dyDescent="0.25">
      <c r="A898" s="21"/>
      <c r="B898" s="22"/>
      <c r="C898" s="23"/>
      <c r="D898" s="24"/>
      <c r="E898" s="25"/>
      <c r="F898" s="25"/>
      <c r="G898" s="26"/>
      <c r="H898" s="27"/>
      <c r="I898" s="28"/>
      <c r="J898" s="29"/>
      <c r="K898" s="30"/>
      <c r="L898" s="30"/>
      <c r="M898" s="24"/>
      <c r="N898" s="25"/>
      <c r="O898" s="25"/>
      <c r="P898" s="26"/>
      <c r="Q898" s="27"/>
      <c r="R898" s="28"/>
      <c r="S898" s="29"/>
      <c r="T898" s="31"/>
      <c r="U898" s="32"/>
    </row>
    <row r="899" spans="1:21" x14ac:dyDescent="0.25">
      <c r="A899" s="33"/>
      <c r="B899" s="33">
        <v>198</v>
      </c>
      <c r="C899" s="34"/>
      <c r="D899" s="35">
        <v>180</v>
      </c>
      <c r="E899" s="36"/>
      <c r="F899" s="37"/>
      <c r="G899" s="38"/>
      <c r="H899" s="38"/>
      <c r="I899" s="38"/>
      <c r="J899" s="38"/>
      <c r="K899" s="38">
        <f>((SUM(H901:H912)*H900)+(SUM(G901:G912)*G900)+(SUM(I901:I912)*I900))/1000</f>
        <v>0</v>
      </c>
      <c r="L899" s="38" t="e">
        <f>T899*100/M899</f>
        <v>#DIV/0!</v>
      </c>
      <c r="M899" s="35"/>
      <c r="N899" s="36"/>
      <c r="O899" s="37"/>
      <c r="P899" s="38"/>
      <c r="Q899" s="38"/>
      <c r="R899" s="38"/>
      <c r="S899" s="38"/>
      <c r="T899" s="39">
        <f>((SUM(Q901:Q912)*Q900)+(SUM(P901:P912)*P900)+(SUM(R901:R912)*R900))/1000</f>
        <v>0</v>
      </c>
      <c r="U899" s="39" t="e">
        <f>T899*100/M899</f>
        <v>#DIV/0!</v>
      </c>
    </row>
    <row r="900" spans="1:21" x14ac:dyDescent="0.25">
      <c r="A900" s="33"/>
      <c r="B900" s="40"/>
      <c r="C900" s="13"/>
      <c r="D900" s="40"/>
      <c r="E900" s="41" t="s">
        <v>19</v>
      </c>
      <c r="F900" s="42"/>
      <c r="G900" s="43"/>
      <c r="H900" s="43"/>
      <c r="I900" s="43"/>
      <c r="J900" s="43"/>
      <c r="K900" s="38"/>
      <c r="L900" s="38"/>
      <c r="M900" s="40"/>
      <c r="N900" s="41" t="s">
        <v>19</v>
      </c>
      <c r="O900" s="42"/>
      <c r="P900" s="43"/>
      <c r="Q900" s="43"/>
      <c r="R900" s="43"/>
      <c r="S900" s="38"/>
      <c r="T900" s="44"/>
      <c r="U900" s="45"/>
    </row>
    <row r="901" spans="1:21" x14ac:dyDescent="0.25">
      <c r="A901" s="33"/>
      <c r="B901" s="40"/>
      <c r="C901" s="13"/>
      <c r="D901" s="40"/>
      <c r="E901" s="46"/>
      <c r="F901" s="47" t="s">
        <v>30</v>
      </c>
      <c r="G901" s="38"/>
      <c r="H901" s="38"/>
      <c r="I901" s="38"/>
      <c r="J901" s="38"/>
      <c r="K901" s="38">
        <f>(G901*$G$7+H901*$H$7+I901*$I$7)/1000</f>
        <v>0</v>
      </c>
      <c r="L901" s="38"/>
      <c r="M901" s="40"/>
      <c r="N901" s="46"/>
      <c r="O901" s="47" t="s">
        <v>22</v>
      </c>
      <c r="P901" s="38"/>
      <c r="Q901" s="38"/>
      <c r="R901" s="38"/>
      <c r="S901" s="38"/>
      <c r="T901" s="44">
        <f t="shared" ref="T901:T912" si="94">(P901*$P$7+Q901*$Q$7+R901*$R$7)/1000</f>
        <v>0</v>
      </c>
      <c r="U901" s="45"/>
    </row>
    <row r="902" spans="1:21" x14ac:dyDescent="0.25">
      <c r="A902" s="33"/>
      <c r="B902" s="40"/>
      <c r="C902" s="13"/>
      <c r="D902" s="40"/>
      <c r="E902" s="46"/>
      <c r="F902" s="47" t="s">
        <v>31</v>
      </c>
      <c r="G902" s="38"/>
      <c r="H902" s="38"/>
      <c r="I902" s="38"/>
      <c r="J902" s="38"/>
      <c r="K902" s="38">
        <f t="shared" ref="K902:K912" si="95">(G902*$G$7+H902*$H$7+I902*$I$7)/1000</f>
        <v>0</v>
      </c>
      <c r="L902" s="38"/>
      <c r="M902" s="40"/>
      <c r="N902" s="48"/>
      <c r="O902" s="47" t="s">
        <v>22</v>
      </c>
      <c r="P902" s="38"/>
      <c r="Q902" s="38"/>
      <c r="R902" s="38"/>
      <c r="S902" s="38"/>
      <c r="T902" s="44">
        <f t="shared" si="94"/>
        <v>0</v>
      </c>
      <c r="U902" s="45"/>
    </row>
    <row r="903" spans="1:21" x14ac:dyDescent="0.25">
      <c r="A903" s="33"/>
      <c r="B903" s="40"/>
      <c r="C903" s="13"/>
      <c r="D903" s="40"/>
      <c r="E903" s="46"/>
      <c r="F903" s="47" t="s">
        <v>36</v>
      </c>
      <c r="G903" s="38"/>
      <c r="H903" s="38"/>
      <c r="I903" s="38"/>
      <c r="J903" s="38"/>
      <c r="K903" s="38">
        <f t="shared" si="95"/>
        <v>0</v>
      </c>
      <c r="L903" s="38"/>
      <c r="M903" s="40"/>
      <c r="N903" s="46"/>
      <c r="O903" s="47" t="s">
        <v>22</v>
      </c>
      <c r="P903" s="38"/>
      <c r="Q903" s="38"/>
      <c r="R903" s="38"/>
      <c r="S903" s="38"/>
      <c r="T903" s="44">
        <f t="shared" si="94"/>
        <v>0</v>
      </c>
      <c r="U903" s="45"/>
    </row>
    <row r="904" spans="1:21" x14ac:dyDescent="0.25">
      <c r="A904" s="33"/>
      <c r="B904" s="40"/>
      <c r="C904" s="13"/>
      <c r="D904" s="40"/>
      <c r="E904" s="46"/>
      <c r="F904" s="47" t="s">
        <v>32</v>
      </c>
      <c r="G904" s="38"/>
      <c r="H904" s="38"/>
      <c r="I904" s="38"/>
      <c r="J904" s="38"/>
      <c r="K904" s="38">
        <f t="shared" si="95"/>
        <v>0</v>
      </c>
      <c r="L904" s="38"/>
      <c r="M904" s="40"/>
      <c r="N904" s="48"/>
      <c r="O904" s="47" t="s">
        <v>22</v>
      </c>
      <c r="P904" s="38"/>
      <c r="Q904" s="38"/>
      <c r="R904" s="38"/>
      <c r="S904" s="38"/>
      <c r="T904" s="44">
        <f t="shared" si="94"/>
        <v>0</v>
      </c>
      <c r="U904" s="45"/>
    </row>
    <row r="905" spans="1:21" x14ac:dyDescent="0.25">
      <c r="A905" s="33"/>
      <c r="B905" s="40"/>
      <c r="C905" s="13"/>
      <c r="D905" s="40"/>
      <c r="E905" s="46"/>
      <c r="F905" s="47" t="s">
        <v>38</v>
      </c>
      <c r="G905" s="38"/>
      <c r="H905" s="38"/>
      <c r="I905" s="38"/>
      <c r="J905" s="38"/>
      <c r="K905" s="38">
        <f t="shared" si="95"/>
        <v>0</v>
      </c>
      <c r="L905" s="38"/>
      <c r="M905" s="40"/>
      <c r="N905" s="46"/>
      <c r="O905" s="47" t="s">
        <v>22</v>
      </c>
      <c r="P905" s="38"/>
      <c r="Q905" s="38"/>
      <c r="R905" s="38"/>
      <c r="S905" s="38"/>
      <c r="T905" s="44">
        <f t="shared" si="94"/>
        <v>0</v>
      </c>
      <c r="U905" s="45"/>
    </row>
    <row r="906" spans="1:21" x14ac:dyDescent="0.25">
      <c r="A906" s="33"/>
      <c r="B906" s="40"/>
      <c r="C906" s="13"/>
      <c r="D906" s="40"/>
      <c r="E906" s="46"/>
      <c r="F906" s="47" t="s">
        <v>33</v>
      </c>
      <c r="G906" s="38"/>
      <c r="H906" s="38"/>
      <c r="I906" s="38"/>
      <c r="J906" s="38"/>
      <c r="K906" s="38">
        <f t="shared" si="95"/>
        <v>0</v>
      </c>
      <c r="L906" s="38"/>
      <c r="M906" s="40"/>
      <c r="N906" s="46"/>
      <c r="O906" s="47" t="s">
        <v>22</v>
      </c>
      <c r="P906" s="38"/>
      <c r="Q906" s="38"/>
      <c r="R906" s="38"/>
      <c r="S906" s="38"/>
      <c r="T906" s="44">
        <f t="shared" si="94"/>
        <v>0</v>
      </c>
      <c r="U906" s="45"/>
    </row>
    <row r="907" spans="1:21" x14ac:dyDescent="0.25">
      <c r="A907" s="33"/>
      <c r="B907" s="40"/>
      <c r="C907" s="13"/>
      <c r="D907" s="40"/>
      <c r="E907" s="46"/>
      <c r="F907" s="47" t="s">
        <v>22</v>
      </c>
      <c r="G907" s="38"/>
      <c r="H907" s="38"/>
      <c r="I907" s="38"/>
      <c r="J907" s="38"/>
      <c r="K907" s="38">
        <f t="shared" si="95"/>
        <v>0</v>
      </c>
      <c r="L907" s="38"/>
      <c r="M907" s="40"/>
      <c r="N907" s="46"/>
      <c r="O907" s="47" t="s">
        <v>22</v>
      </c>
      <c r="P907" s="38"/>
      <c r="Q907" s="38"/>
      <c r="R907" s="38"/>
      <c r="S907" s="38"/>
      <c r="T907" s="44">
        <f t="shared" si="94"/>
        <v>0</v>
      </c>
      <c r="U907" s="45"/>
    </row>
    <row r="908" spans="1:21" x14ac:dyDescent="0.25">
      <c r="A908" s="33"/>
      <c r="B908" s="40"/>
      <c r="C908" s="13"/>
      <c r="D908" s="40"/>
      <c r="E908" s="46"/>
      <c r="F908" s="47" t="s">
        <v>24</v>
      </c>
      <c r="G908" s="38"/>
      <c r="H908" s="38"/>
      <c r="I908" s="38"/>
      <c r="J908" s="38"/>
      <c r="K908" s="38">
        <f t="shared" si="95"/>
        <v>0</v>
      </c>
      <c r="L908" s="38"/>
      <c r="M908" s="40"/>
      <c r="N908" s="46"/>
      <c r="O908" s="47" t="s">
        <v>22</v>
      </c>
      <c r="P908" s="38"/>
      <c r="Q908" s="38"/>
      <c r="R908" s="38"/>
      <c r="S908" s="38"/>
      <c r="T908" s="44">
        <f t="shared" si="94"/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22</v>
      </c>
      <c r="G909" s="38"/>
      <c r="H909" s="38"/>
      <c r="I909" s="38"/>
      <c r="J909" s="38"/>
      <c r="K909" s="38">
        <f t="shared" si="95"/>
        <v>0</v>
      </c>
      <c r="L909" s="38"/>
      <c r="M909" s="40"/>
      <c r="N909" s="48"/>
      <c r="O909" s="47" t="s">
        <v>22</v>
      </c>
      <c r="P909" s="38"/>
      <c r="Q909" s="38"/>
      <c r="R909" s="38"/>
      <c r="S909" s="38"/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22</v>
      </c>
      <c r="G910" s="38"/>
      <c r="H910" s="38"/>
      <c r="I910" s="38"/>
      <c r="J910" s="38"/>
      <c r="K910" s="38">
        <f t="shared" si="95"/>
        <v>0</v>
      </c>
      <c r="L910" s="38"/>
      <c r="M910" s="40"/>
      <c r="N910" s="48"/>
      <c r="O910" s="47" t="s">
        <v>22</v>
      </c>
      <c r="P910" s="38"/>
      <c r="Q910" s="38"/>
      <c r="R910" s="38"/>
      <c r="S910" s="38"/>
      <c r="T910" s="44">
        <f t="shared" si="94"/>
        <v>0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22</v>
      </c>
      <c r="G911" s="38"/>
      <c r="H911" s="38"/>
      <c r="I911" s="38"/>
      <c r="J911" s="38"/>
      <c r="K911" s="38">
        <f t="shared" si="95"/>
        <v>0</v>
      </c>
      <c r="L911" s="38"/>
      <c r="M911" s="40"/>
      <c r="N911" s="48"/>
      <c r="O911" s="47" t="s">
        <v>22</v>
      </c>
      <c r="P911" s="38"/>
      <c r="Q911" s="38"/>
      <c r="R911" s="38"/>
      <c r="S911" s="38"/>
      <c r="T911" s="44">
        <f t="shared" si="94"/>
        <v>0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22</v>
      </c>
      <c r="G912" s="38"/>
      <c r="H912" s="38"/>
      <c r="I912" s="38"/>
      <c r="J912" s="38"/>
      <c r="K912" s="38">
        <f t="shared" si="95"/>
        <v>0</v>
      </c>
      <c r="L912" s="38"/>
      <c r="M912" s="40"/>
      <c r="N912" s="49"/>
      <c r="O912" s="47" t="s">
        <v>22</v>
      </c>
      <c r="P912" s="38"/>
      <c r="Q912" s="38"/>
      <c r="R912" s="38"/>
      <c r="S912" s="38"/>
      <c r="T912" s="44">
        <f t="shared" si="94"/>
        <v>0</v>
      </c>
      <c r="U912" s="45"/>
    </row>
    <row r="913" spans="1:21" x14ac:dyDescent="0.25">
      <c r="E913" t="s">
        <v>0</v>
      </c>
      <c r="F913" s="1"/>
      <c r="G913" s="1">
        <v>45675</v>
      </c>
    </row>
    <row r="914" spans="1:21" x14ac:dyDescent="0.25">
      <c r="A914" s="2" t="s">
        <v>1</v>
      </c>
      <c r="B914" s="3" t="s">
        <v>2</v>
      </c>
      <c r="C914" s="3" t="s">
        <v>3</v>
      </c>
      <c r="D914" s="4" t="s">
        <v>4</v>
      </c>
      <c r="E914" s="4"/>
      <c r="F914" s="5"/>
      <c r="G914" s="5"/>
      <c r="H914" s="5"/>
      <c r="I914" s="5"/>
      <c r="J914" s="5"/>
      <c r="K914" s="6" t="s">
        <v>5</v>
      </c>
      <c r="L914" s="7"/>
      <c r="M914" s="4" t="s">
        <v>6</v>
      </c>
      <c r="N914" s="4"/>
      <c r="O914" s="5"/>
      <c r="P914" s="5"/>
      <c r="Q914" s="5"/>
      <c r="R914" s="5"/>
      <c r="S914" s="5"/>
      <c r="T914" s="8" t="s">
        <v>7</v>
      </c>
      <c r="U914" s="9" t="s">
        <v>8</v>
      </c>
    </row>
    <row r="915" spans="1:21" ht="25.5" x14ac:dyDescent="0.25">
      <c r="A915" s="2"/>
      <c r="B915" s="3"/>
      <c r="C915" s="3"/>
      <c r="D915" s="10" t="s">
        <v>9</v>
      </c>
      <c r="E915" s="11" t="s">
        <v>10</v>
      </c>
      <c r="F915" s="11" t="s">
        <v>11</v>
      </c>
      <c r="G915" s="12" t="s">
        <v>12</v>
      </c>
      <c r="H915" s="13"/>
      <c r="I915" s="13"/>
      <c r="J915" s="13"/>
      <c r="K915" s="13"/>
      <c r="L915" s="14" t="s">
        <v>13</v>
      </c>
      <c r="M915" s="10" t="s">
        <v>9</v>
      </c>
      <c r="N915" s="15" t="s">
        <v>14</v>
      </c>
      <c r="O915" s="11" t="s">
        <v>11</v>
      </c>
      <c r="P915" s="12" t="s">
        <v>12</v>
      </c>
      <c r="Q915" s="13"/>
      <c r="R915" s="13"/>
      <c r="S915" s="13"/>
      <c r="T915" s="8"/>
      <c r="U915" s="9"/>
    </row>
    <row r="916" spans="1:21" x14ac:dyDescent="0.25">
      <c r="A916" s="2"/>
      <c r="B916" s="3"/>
      <c r="C916" s="3"/>
      <c r="D916" s="10"/>
      <c r="E916" s="11"/>
      <c r="F916" s="11"/>
      <c r="G916" s="16" t="s">
        <v>15</v>
      </c>
      <c r="H916" s="17" t="s">
        <v>16</v>
      </c>
      <c r="I916" s="18" t="s">
        <v>17</v>
      </c>
      <c r="J916" s="19">
        <v>0</v>
      </c>
      <c r="K916" s="13"/>
      <c r="L916" s="20"/>
      <c r="M916" s="10"/>
      <c r="N916" s="15"/>
      <c r="O916" s="11"/>
      <c r="P916" s="16" t="s">
        <v>15</v>
      </c>
      <c r="Q916" s="17" t="s">
        <v>16</v>
      </c>
      <c r="R916" s="18" t="s">
        <v>17</v>
      </c>
      <c r="S916" s="19">
        <v>0</v>
      </c>
      <c r="T916" s="8"/>
      <c r="U916" s="9"/>
    </row>
    <row r="917" spans="1:21" x14ac:dyDescent="0.25">
      <c r="A917" s="21"/>
      <c r="B917" s="22"/>
      <c r="C917" s="23"/>
      <c r="D917" s="24"/>
      <c r="E917" s="25"/>
      <c r="F917" s="25"/>
      <c r="G917" s="26"/>
      <c r="H917" s="27"/>
      <c r="I917" s="28"/>
      <c r="J917" s="29"/>
      <c r="K917" s="30"/>
      <c r="L917" s="30"/>
      <c r="M917" s="24"/>
      <c r="N917" s="25"/>
      <c r="O917" s="25"/>
      <c r="P917" s="26"/>
      <c r="Q917" s="27"/>
      <c r="R917" s="28"/>
      <c r="S917" s="29"/>
      <c r="T917" s="31"/>
      <c r="U917" s="32"/>
    </row>
    <row r="918" spans="1:21" x14ac:dyDescent="0.25">
      <c r="A918" s="33"/>
      <c r="B918" s="33">
        <v>199</v>
      </c>
      <c r="C918" s="34"/>
      <c r="D918" s="35">
        <v>400</v>
      </c>
      <c r="E918" s="36"/>
      <c r="F918" s="37"/>
      <c r="G918" s="38"/>
      <c r="H918" s="38"/>
      <c r="I918" s="38"/>
      <c r="J918" s="38"/>
      <c r="K918" s="38">
        <f>((SUM(H920:H931)*H919)+(SUM(G920:G931)*G919)+(SUM(I920:I931)*I919))/1000</f>
        <v>26.146999999999998</v>
      </c>
      <c r="L918" s="38">
        <f>T918*100/M918</f>
        <v>10.513</v>
      </c>
      <c r="M918" s="35">
        <v>400</v>
      </c>
      <c r="N918" s="36"/>
      <c r="O918" s="37"/>
      <c r="P918" s="38"/>
      <c r="Q918" s="38"/>
      <c r="R918" s="38"/>
      <c r="S918" s="38"/>
      <c r="T918" s="39">
        <f>((SUM(Q920:Q931)*H919)+(SUM(P920:P931)*G919)+(SUM(R920:R931)*I919))/1000</f>
        <v>42.052</v>
      </c>
      <c r="U918" s="39">
        <f>T918*100/M918</f>
        <v>10.513</v>
      </c>
    </row>
    <row r="919" spans="1:21" x14ac:dyDescent="0.25">
      <c r="A919" s="33"/>
      <c r="B919" s="40"/>
      <c r="C919" s="13"/>
      <c r="D919" s="40"/>
      <c r="E919" s="41" t="s">
        <v>19</v>
      </c>
      <c r="F919" s="42"/>
      <c r="G919" s="43">
        <v>225</v>
      </c>
      <c r="H919" s="43">
        <v>229</v>
      </c>
      <c r="I919" s="43">
        <v>222</v>
      </c>
      <c r="J919" s="43"/>
      <c r="K919" s="38"/>
      <c r="L919" s="38"/>
      <c r="M919" s="40"/>
      <c r="N919" s="41" t="s">
        <v>19</v>
      </c>
      <c r="O919" s="42"/>
      <c r="P919" s="43"/>
      <c r="Q919" s="43"/>
      <c r="R919" s="43"/>
      <c r="S919" s="38"/>
      <c r="T919" s="44"/>
      <c r="U919" s="45"/>
    </row>
    <row r="920" spans="1:21" x14ac:dyDescent="0.25">
      <c r="A920" s="33"/>
      <c r="B920" s="40"/>
      <c r="C920" s="13"/>
      <c r="D920" s="40"/>
      <c r="E920" s="46"/>
      <c r="F920" s="47" t="s">
        <v>30</v>
      </c>
      <c r="G920" s="38">
        <v>12</v>
      </c>
      <c r="H920" s="38">
        <v>0</v>
      </c>
      <c r="I920" s="38">
        <v>0</v>
      </c>
      <c r="J920" s="38">
        <v>12</v>
      </c>
      <c r="K920" s="38">
        <f>(G920*$G$7+H920*$H$7+I920*$I$7)/1000</f>
        <v>0</v>
      </c>
      <c r="L920" s="38"/>
      <c r="M920" s="40"/>
      <c r="N920" s="46"/>
      <c r="O920" s="47" t="s">
        <v>26</v>
      </c>
      <c r="P920" s="38">
        <v>16</v>
      </c>
      <c r="Q920" s="38">
        <v>6</v>
      </c>
      <c r="R920" s="38">
        <v>9</v>
      </c>
      <c r="S920" s="38">
        <v>3</v>
      </c>
      <c r="T920" s="44">
        <f t="shared" ref="T920:T931" si="96">(P920*$P$7+Q920*$Q$7+R920*$R$7)/1000</f>
        <v>6.734</v>
      </c>
      <c r="U920" s="45"/>
    </row>
    <row r="921" spans="1:21" x14ac:dyDescent="0.25">
      <c r="A921" s="33"/>
      <c r="B921" s="40"/>
      <c r="C921" s="13"/>
      <c r="D921" s="40"/>
      <c r="E921" s="46"/>
      <c r="F921" s="47" t="s">
        <v>31</v>
      </c>
      <c r="G921" s="38">
        <v>20</v>
      </c>
      <c r="H921" s="38">
        <v>22</v>
      </c>
      <c r="I921" s="38">
        <v>7</v>
      </c>
      <c r="J921" s="38">
        <v>3</v>
      </c>
      <c r="K921" s="38">
        <f t="shared" ref="K921:K931" si="97">(G921*$G$7+H921*$H$7+I921*$I$7)/1000</f>
        <v>0</v>
      </c>
      <c r="L921" s="38"/>
      <c r="M921" s="40"/>
      <c r="N921" s="48"/>
      <c r="O921" s="47" t="s">
        <v>35</v>
      </c>
      <c r="P921" s="38">
        <v>9</v>
      </c>
      <c r="Q921" s="38">
        <v>8</v>
      </c>
      <c r="R921" s="38">
        <v>23</v>
      </c>
      <c r="S921" s="38">
        <v>2</v>
      </c>
      <c r="T921" s="44">
        <f t="shared" si="96"/>
        <v>8.6660000000000004</v>
      </c>
      <c r="U921" s="45"/>
    </row>
    <row r="922" spans="1:21" x14ac:dyDescent="0.25">
      <c r="A922" s="33"/>
      <c r="B922" s="40"/>
      <c r="C922" s="13"/>
      <c r="D922" s="40"/>
      <c r="E922" s="46"/>
      <c r="F922" s="47" t="s">
        <v>36</v>
      </c>
      <c r="G922" s="38">
        <v>8</v>
      </c>
      <c r="H922" s="38">
        <v>5</v>
      </c>
      <c r="I922" s="38">
        <v>10</v>
      </c>
      <c r="J922" s="38">
        <v>2</v>
      </c>
      <c r="K922" s="38">
        <f t="shared" si="97"/>
        <v>0</v>
      </c>
      <c r="L922" s="38"/>
      <c r="M922" s="40"/>
      <c r="N922" s="46"/>
      <c r="O922" s="47" t="s">
        <v>25</v>
      </c>
      <c r="P922" s="38"/>
      <c r="Q922" s="38"/>
      <c r="R922" s="38"/>
      <c r="S922" s="38"/>
      <c r="T922" s="44">
        <f t="shared" si="96"/>
        <v>0</v>
      </c>
      <c r="U922" s="45"/>
    </row>
    <row r="923" spans="1:21" x14ac:dyDescent="0.25">
      <c r="A923" s="33"/>
      <c r="B923" s="40"/>
      <c r="C923" s="13"/>
      <c r="D923" s="40"/>
      <c r="E923" s="46"/>
      <c r="F923" s="47" t="s">
        <v>32</v>
      </c>
      <c r="G923" s="38">
        <v>10</v>
      </c>
      <c r="H923" s="38">
        <v>8</v>
      </c>
      <c r="I923" s="38">
        <v>14</v>
      </c>
      <c r="J923" s="38">
        <v>3</v>
      </c>
      <c r="K923" s="38">
        <f t="shared" si="97"/>
        <v>0</v>
      </c>
      <c r="L923" s="38"/>
      <c r="M923" s="40"/>
      <c r="N923" s="48"/>
      <c r="O923" s="47" t="s">
        <v>27</v>
      </c>
      <c r="P923" s="38">
        <v>40</v>
      </c>
      <c r="Q923" s="38">
        <v>35</v>
      </c>
      <c r="R923" s="38">
        <v>41</v>
      </c>
      <c r="S923" s="38">
        <v>8</v>
      </c>
      <c r="T923" s="44">
        <f t="shared" si="96"/>
        <v>25.170999999999999</v>
      </c>
      <c r="U923" s="45"/>
    </row>
    <row r="924" spans="1:21" x14ac:dyDescent="0.25">
      <c r="A924" s="33"/>
      <c r="B924" s="40"/>
      <c r="C924" s="13"/>
      <c r="D924" s="40"/>
      <c r="E924" s="46"/>
      <c r="F924" s="47" t="s">
        <v>38</v>
      </c>
      <c r="G924" s="38"/>
      <c r="H924" s="38"/>
      <c r="I924" s="38"/>
      <c r="J924" s="38"/>
      <c r="K924" s="38">
        <f t="shared" si="97"/>
        <v>0</v>
      </c>
      <c r="L924" s="38"/>
      <c r="M924" s="40"/>
      <c r="N924" s="46"/>
      <c r="O924" s="47" t="s">
        <v>22</v>
      </c>
      <c r="P924" s="38"/>
      <c r="Q924" s="38"/>
      <c r="R924" s="38"/>
      <c r="S924" s="38"/>
      <c r="T924" s="44">
        <f t="shared" si="96"/>
        <v>0</v>
      </c>
      <c r="U924" s="45"/>
    </row>
    <row r="925" spans="1:21" x14ac:dyDescent="0.25">
      <c r="A925" s="33"/>
      <c r="B925" s="40"/>
      <c r="C925" s="13"/>
      <c r="D925" s="40"/>
      <c r="E925" s="46"/>
      <c r="F925" s="47" t="s">
        <v>33</v>
      </c>
      <c r="G925" s="38">
        <v>0</v>
      </c>
      <c r="H925" s="38">
        <v>0</v>
      </c>
      <c r="I925" s="38">
        <v>0</v>
      </c>
      <c r="J925" s="38"/>
      <c r="K925" s="38">
        <f t="shared" si="97"/>
        <v>0</v>
      </c>
      <c r="L925" s="38"/>
      <c r="M925" s="40"/>
      <c r="N925" s="46"/>
      <c r="O925" s="47" t="s">
        <v>22</v>
      </c>
      <c r="P925" s="38"/>
      <c r="Q925" s="38"/>
      <c r="R925" s="38"/>
      <c r="S925" s="38"/>
      <c r="T925" s="44">
        <f t="shared" si="96"/>
        <v>0</v>
      </c>
      <c r="U925" s="45"/>
    </row>
    <row r="926" spans="1:21" x14ac:dyDescent="0.25">
      <c r="A926" s="33"/>
      <c r="B926" s="40"/>
      <c r="C926" s="13"/>
      <c r="D926" s="40"/>
      <c r="E926" s="46"/>
      <c r="F926" s="47" t="s">
        <v>22</v>
      </c>
      <c r="G926" s="38"/>
      <c r="H926" s="38"/>
      <c r="I926" s="38"/>
      <c r="J926" s="38"/>
      <c r="K926" s="38">
        <f t="shared" si="97"/>
        <v>0</v>
      </c>
      <c r="L926" s="38"/>
      <c r="M926" s="40"/>
      <c r="N926" s="46"/>
      <c r="O926" s="47" t="s">
        <v>22</v>
      </c>
      <c r="P926" s="38"/>
      <c r="Q926" s="38"/>
      <c r="R926" s="38"/>
      <c r="S926" s="38"/>
      <c r="T926" s="44">
        <f t="shared" si="96"/>
        <v>0</v>
      </c>
      <c r="U926" s="45"/>
    </row>
    <row r="927" spans="1:21" x14ac:dyDescent="0.25">
      <c r="A927" s="33"/>
      <c r="B927" s="40"/>
      <c r="C927" s="13"/>
      <c r="D927" s="40"/>
      <c r="E927" s="46"/>
      <c r="F927" s="47" t="s">
        <v>22</v>
      </c>
      <c r="G927" s="38"/>
      <c r="H927" s="38"/>
      <c r="I927" s="38"/>
      <c r="J927" s="38"/>
      <c r="K927" s="38">
        <f t="shared" si="97"/>
        <v>0</v>
      </c>
      <c r="L927" s="38"/>
      <c r="M927" s="40"/>
      <c r="N927" s="46"/>
      <c r="O927" s="47" t="s">
        <v>22</v>
      </c>
      <c r="P927" s="38"/>
      <c r="Q927" s="38"/>
      <c r="R927" s="38"/>
      <c r="S927" s="38"/>
      <c r="T927" s="44">
        <f t="shared" si="96"/>
        <v>0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22</v>
      </c>
      <c r="G928" s="38"/>
      <c r="H928" s="38"/>
      <c r="I928" s="38"/>
      <c r="J928" s="38"/>
      <c r="K928" s="38">
        <f t="shared" si="97"/>
        <v>0</v>
      </c>
      <c r="L928" s="38"/>
      <c r="M928" s="40"/>
      <c r="N928" s="48"/>
      <c r="O928" s="47" t="s">
        <v>22</v>
      </c>
      <c r="P928" s="38"/>
      <c r="Q928" s="38"/>
      <c r="R928" s="38"/>
      <c r="S928" s="38"/>
      <c r="T928" s="44">
        <f t="shared" si="96"/>
        <v>0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22</v>
      </c>
      <c r="G929" s="38"/>
      <c r="H929" s="38"/>
      <c r="I929" s="38"/>
      <c r="J929" s="38"/>
      <c r="K929" s="38">
        <f t="shared" si="97"/>
        <v>0</v>
      </c>
      <c r="L929" s="38"/>
      <c r="M929" s="40"/>
      <c r="N929" s="48"/>
      <c r="O929" s="47" t="s">
        <v>22</v>
      </c>
      <c r="P929" s="38"/>
      <c r="Q929" s="38"/>
      <c r="R929" s="38"/>
      <c r="S929" s="38"/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22</v>
      </c>
      <c r="G930" s="38"/>
      <c r="H930" s="38"/>
      <c r="I930" s="38"/>
      <c r="J930" s="38"/>
      <c r="K930" s="38">
        <f t="shared" si="97"/>
        <v>0</v>
      </c>
      <c r="L930" s="38"/>
      <c r="M930" s="40"/>
      <c r="N930" s="48"/>
      <c r="O930" s="47" t="s">
        <v>22</v>
      </c>
      <c r="P930" s="38"/>
      <c r="Q930" s="38"/>
      <c r="R930" s="38"/>
      <c r="S930" s="38"/>
      <c r="T930" s="44">
        <f t="shared" si="96"/>
        <v>0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22</v>
      </c>
      <c r="G931" s="38"/>
      <c r="H931" s="38"/>
      <c r="I931" s="38"/>
      <c r="J931" s="38"/>
      <c r="K931" s="38">
        <f t="shared" si="97"/>
        <v>0</v>
      </c>
      <c r="L931" s="38"/>
      <c r="M931" s="40"/>
      <c r="N931" s="49"/>
      <c r="O931" s="47" t="s">
        <v>22</v>
      </c>
      <c r="P931" s="38"/>
      <c r="Q931" s="38"/>
      <c r="R931" s="38"/>
      <c r="S931" s="38"/>
      <c r="T931" s="44">
        <f t="shared" si="96"/>
        <v>0</v>
      </c>
      <c r="U931" s="45"/>
    </row>
    <row r="932" spans="1:21" x14ac:dyDescent="0.25">
      <c r="E932" t="s">
        <v>0</v>
      </c>
      <c r="F932" s="1"/>
      <c r="G932" s="1">
        <v>45675</v>
      </c>
    </row>
    <row r="933" spans="1:21" x14ac:dyDescent="0.25">
      <c r="A933" s="2" t="s">
        <v>1</v>
      </c>
      <c r="B933" s="3" t="s">
        <v>2</v>
      </c>
      <c r="C933" s="3" t="s">
        <v>3</v>
      </c>
      <c r="D933" s="4" t="s">
        <v>4</v>
      </c>
      <c r="E933" s="4"/>
      <c r="F933" s="5"/>
      <c r="G933" s="5"/>
      <c r="H933" s="5"/>
      <c r="I933" s="5"/>
      <c r="J933" s="5"/>
      <c r="K933" s="6" t="s">
        <v>5</v>
      </c>
      <c r="L933" s="7"/>
      <c r="M933" s="4" t="s">
        <v>6</v>
      </c>
      <c r="N933" s="4"/>
      <c r="O933" s="5"/>
      <c r="P933" s="5"/>
      <c r="Q933" s="5"/>
      <c r="R933" s="5"/>
      <c r="S933" s="5"/>
      <c r="T933" s="8" t="s">
        <v>7</v>
      </c>
      <c r="U933" s="9" t="s">
        <v>8</v>
      </c>
    </row>
    <row r="934" spans="1:21" ht="25.5" x14ac:dyDescent="0.25">
      <c r="A934" s="2"/>
      <c r="B934" s="3"/>
      <c r="C934" s="3"/>
      <c r="D934" s="10" t="s">
        <v>9</v>
      </c>
      <c r="E934" s="11" t="s">
        <v>10</v>
      </c>
      <c r="F934" s="11" t="s">
        <v>11</v>
      </c>
      <c r="G934" s="12" t="s">
        <v>12</v>
      </c>
      <c r="H934" s="13"/>
      <c r="I934" s="13"/>
      <c r="J934" s="13"/>
      <c r="K934" s="13"/>
      <c r="L934" s="14" t="s">
        <v>13</v>
      </c>
      <c r="M934" s="10" t="s">
        <v>9</v>
      </c>
      <c r="N934" s="15" t="s">
        <v>14</v>
      </c>
      <c r="O934" s="11" t="s">
        <v>11</v>
      </c>
      <c r="P934" s="12" t="s">
        <v>12</v>
      </c>
      <c r="Q934" s="13"/>
      <c r="R934" s="13"/>
      <c r="S934" s="13"/>
      <c r="T934" s="8"/>
      <c r="U934" s="9"/>
    </row>
    <row r="935" spans="1:21" x14ac:dyDescent="0.25">
      <c r="A935" s="2"/>
      <c r="B935" s="3"/>
      <c r="C935" s="3"/>
      <c r="D935" s="10"/>
      <c r="E935" s="11"/>
      <c r="F935" s="11"/>
      <c r="G935" s="16" t="s">
        <v>15</v>
      </c>
      <c r="H935" s="17" t="s">
        <v>16</v>
      </c>
      <c r="I935" s="18" t="s">
        <v>17</v>
      </c>
      <c r="J935" s="19">
        <v>0</v>
      </c>
      <c r="K935" s="13"/>
      <c r="L935" s="20"/>
      <c r="M935" s="10"/>
      <c r="N935" s="15"/>
      <c r="O935" s="11"/>
      <c r="P935" s="16" t="s">
        <v>15</v>
      </c>
      <c r="Q935" s="17" t="s">
        <v>16</v>
      </c>
      <c r="R935" s="18" t="s">
        <v>17</v>
      </c>
      <c r="S935" s="19">
        <v>0</v>
      </c>
      <c r="T935" s="8"/>
      <c r="U935" s="9"/>
    </row>
    <row r="936" spans="1:21" x14ac:dyDescent="0.25">
      <c r="A936" s="21"/>
      <c r="B936" s="22"/>
      <c r="C936" s="23"/>
      <c r="D936" s="24"/>
      <c r="E936" s="25"/>
      <c r="F936" s="25"/>
      <c r="G936" s="26"/>
      <c r="H936" s="27"/>
      <c r="I936" s="28"/>
      <c r="J936" s="29"/>
      <c r="K936" s="30"/>
      <c r="L936" s="30"/>
      <c r="M936" s="24"/>
      <c r="N936" s="25"/>
      <c r="O936" s="25"/>
      <c r="P936" s="26"/>
      <c r="Q936" s="27"/>
      <c r="R936" s="28"/>
      <c r="S936" s="29"/>
      <c r="T936" s="31"/>
      <c r="U936" s="32"/>
    </row>
    <row r="937" spans="1:21" x14ac:dyDescent="0.25">
      <c r="A937" s="33"/>
      <c r="B937" s="33">
        <v>200</v>
      </c>
      <c r="C937" s="34"/>
      <c r="D937" s="35">
        <v>400</v>
      </c>
      <c r="E937" s="36"/>
      <c r="F937" s="37"/>
      <c r="G937" s="38"/>
      <c r="H937" s="38"/>
      <c r="I937" s="38"/>
      <c r="J937" s="38"/>
      <c r="K937" s="38"/>
      <c r="L937" s="38"/>
      <c r="M937" s="35"/>
      <c r="N937" s="36"/>
      <c r="O937" s="37"/>
      <c r="P937" s="38"/>
      <c r="Q937" s="38"/>
      <c r="R937" s="38"/>
      <c r="S937" s="38"/>
      <c r="T937" s="39">
        <f>((SUM(Q939:Q950)*Q938)+(SUM(P939:P950)*P938)+(SUM(R939:R950)*R938))/1000</f>
        <v>37.426000000000002</v>
      </c>
      <c r="U937" s="39" t="e">
        <f>T937*100/M937</f>
        <v>#DIV/0!</v>
      </c>
    </row>
    <row r="938" spans="1:21" x14ac:dyDescent="0.25">
      <c r="A938" s="33"/>
      <c r="B938" s="40"/>
      <c r="C938" s="13"/>
      <c r="D938" s="40"/>
      <c r="E938" s="41" t="s">
        <v>19</v>
      </c>
      <c r="F938" s="42"/>
      <c r="G938" s="43"/>
      <c r="H938" s="43"/>
      <c r="I938" s="43"/>
      <c r="J938" s="43"/>
      <c r="K938" s="38"/>
      <c r="L938" s="38"/>
      <c r="M938" s="40"/>
      <c r="N938" s="41"/>
      <c r="O938" s="42"/>
      <c r="P938" s="43">
        <v>231</v>
      </c>
      <c r="Q938" s="43">
        <v>227</v>
      </c>
      <c r="R938" s="43">
        <v>226</v>
      </c>
      <c r="S938" s="38"/>
      <c r="T938" s="44"/>
      <c r="U938" s="45"/>
    </row>
    <row r="939" spans="1:21" x14ac:dyDescent="0.25">
      <c r="A939" s="33"/>
      <c r="B939" s="40"/>
      <c r="C939" s="13"/>
      <c r="D939" s="40"/>
      <c r="E939" s="46"/>
      <c r="F939" s="47" t="s">
        <v>30</v>
      </c>
      <c r="G939" s="38">
        <v>0</v>
      </c>
      <c r="H939" s="38">
        <v>0</v>
      </c>
      <c r="I939" s="38">
        <v>0</v>
      </c>
      <c r="J939" s="38"/>
      <c r="K939" s="38"/>
      <c r="L939" s="38"/>
      <c r="M939" s="40"/>
      <c r="N939" s="46"/>
      <c r="O939" s="47" t="s">
        <v>26</v>
      </c>
      <c r="P939" s="38">
        <v>5</v>
      </c>
      <c r="Q939" s="38">
        <v>7</v>
      </c>
      <c r="R939" s="38">
        <v>2</v>
      </c>
      <c r="S939" s="38">
        <v>4</v>
      </c>
      <c r="T939" s="44">
        <f t="shared" ref="T939:T950" si="98">(P939*$P$7+Q939*$Q$7+R939*$R$7)/1000</f>
        <v>3.0409999999999999</v>
      </c>
      <c r="U939" s="45"/>
    </row>
    <row r="940" spans="1:21" x14ac:dyDescent="0.25">
      <c r="A940" s="33"/>
      <c r="B940" s="40"/>
      <c r="C940" s="13"/>
      <c r="D940" s="40"/>
      <c r="E940" s="46"/>
      <c r="F940" s="47" t="s">
        <v>32</v>
      </c>
      <c r="G940" s="38">
        <v>1</v>
      </c>
      <c r="H940" s="38">
        <v>6</v>
      </c>
      <c r="I940" s="38">
        <v>19</v>
      </c>
      <c r="J940" s="38">
        <v>15</v>
      </c>
      <c r="K940" s="38"/>
      <c r="L940" s="38"/>
      <c r="M940" s="40"/>
      <c r="N940" s="48"/>
      <c r="O940" s="47" t="s">
        <v>21</v>
      </c>
      <c r="P940" s="38">
        <v>14</v>
      </c>
      <c r="Q940" s="38">
        <v>3</v>
      </c>
      <c r="R940" s="38">
        <v>3</v>
      </c>
      <c r="S940" s="38">
        <v>7</v>
      </c>
      <c r="T940" s="44">
        <f t="shared" si="98"/>
        <v>4.351</v>
      </c>
      <c r="U940" s="45"/>
    </row>
    <row r="941" spans="1:21" x14ac:dyDescent="0.25">
      <c r="A941" s="33"/>
      <c r="B941" s="40"/>
      <c r="C941" s="13"/>
      <c r="D941" s="40"/>
      <c r="E941" s="46"/>
      <c r="F941" s="47" t="s">
        <v>38</v>
      </c>
      <c r="G941" s="38">
        <v>10</v>
      </c>
      <c r="H941" s="38">
        <v>4</v>
      </c>
      <c r="I941" s="38">
        <v>4</v>
      </c>
      <c r="J941" s="38">
        <v>3</v>
      </c>
      <c r="K941" s="38"/>
      <c r="L941" s="38"/>
      <c r="M941" s="40"/>
      <c r="N941" s="46"/>
      <c r="O941" s="47" t="s">
        <v>35</v>
      </c>
      <c r="P941" s="38">
        <v>35</v>
      </c>
      <c r="Q941" s="38">
        <v>30</v>
      </c>
      <c r="R941" s="38">
        <v>36</v>
      </c>
      <c r="S941" s="38">
        <v>10</v>
      </c>
      <c r="T941" s="44">
        <f t="shared" si="98"/>
        <v>21.916</v>
      </c>
      <c r="U941" s="45"/>
    </row>
    <row r="942" spans="1:21" x14ac:dyDescent="0.25">
      <c r="A942" s="33"/>
      <c r="B942" s="40"/>
      <c r="C942" s="13"/>
      <c r="D942" s="40"/>
      <c r="E942" s="46"/>
      <c r="F942" s="47" t="s">
        <v>33</v>
      </c>
      <c r="G942" s="38">
        <v>0</v>
      </c>
      <c r="H942" s="38">
        <v>0</v>
      </c>
      <c r="I942" s="38">
        <v>0</v>
      </c>
      <c r="J942" s="38"/>
      <c r="K942" s="38"/>
      <c r="L942" s="38"/>
      <c r="M942" s="40"/>
      <c r="N942" s="48"/>
      <c r="O942" s="47" t="s">
        <v>23</v>
      </c>
      <c r="P942" s="38">
        <v>8</v>
      </c>
      <c r="Q942" s="38">
        <v>12</v>
      </c>
      <c r="R942" s="38">
        <v>9</v>
      </c>
      <c r="S942" s="38">
        <v>7</v>
      </c>
      <c r="T942" s="44">
        <f t="shared" si="98"/>
        <v>6.2919999999999998</v>
      </c>
      <c r="U942" s="45"/>
    </row>
    <row r="943" spans="1:21" x14ac:dyDescent="0.25">
      <c r="A943" s="33"/>
      <c r="B943" s="40"/>
      <c r="C943" s="13"/>
      <c r="D943" s="40"/>
      <c r="E943" s="46"/>
      <c r="F943" s="47" t="s">
        <v>40</v>
      </c>
      <c r="G943" s="38">
        <v>0</v>
      </c>
      <c r="H943" s="38">
        <v>0</v>
      </c>
      <c r="I943" s="38">
        <v>0</v>
      </c>
      <c r="J943" s="38"/>
      <c r="K943" s="38"/>
      <c r="L943" s="38"/>
      <c r="M943" s="40"/>
      <c r="N943" s="46"/>
      <c r="O943" s="47" t="s">
        <v>37</v>
      </c>
      <c r="P943" s="38">
        <v>0</v>
      </c>
      <c r="Q943" s="38">
        <v>0</v>
      </c>
      <c r="R943" s="38">
        <v>0</v>
      </c>
      <c r="S943" s="38"/>
      <c r="T943" s="44">
        <f t="shared" si="98"/>
        <v>0</v>
      </c>
      <c r="U943" s="45"/>
    </row>
    <row r="944" spans="1:21" x14ac:dyDescent="0.25">
      <c r="A944" s="33"/>
      <c r="B944" s="40"/>
      <c r="C944" s="13"/>
      <c r="D944" s="40"/>
      <c r="E944" s="46"/>
      <c r="F944" s="47" t="s">
        <v>24</v>
      </c>
      <c r="G944" s="38">
        <v>9</v>
      </c>
      <c r="H944" s="38">
        <v>28</v>
      </c>
      <c r="I944" s="38">
        <v>15</v>
      </c>
      <c r="J944" s="38">
        <v>10</v>
      </c>
      <c r="K944" s="38"/>
      <c r="L944" s="38"/>
      <c r="M944" s="40"/>
      <c r="N944" s="46"/>
      <c r="O944" s="47"/>
      <c r="P944" s="38"/>
      <c r="Q944" s="38"/>
      <c r="R944" s="38"/>
      <c r="S944" s="38"/>
      <c r="T944" s="44">
        <f t="shared" si="98"/>
        <v>0</v>
      </c>
      <c r="U944" s="45"/>
    </row>
    <row r="945" spans="1:21" x14ac:dyDescent="0.25">
      <c r="A945" s="33"/>
      <c r="B945" s="40"/>
      <c r="C945" s="13"/>
      <c r="D945" s="40"/>
      <c r="E945" s="46"/>
      <c r="F945" s="47"/>
      <c r="G945" s="38"/>
      <c r="H945" s="38"/>
      <c r="I945" s="38"/>
      <c r="J945" s="38"/>
      <c r="K945" s="38"/>
      <c r="L945" s="38"/>
      <c r="M945" s="40"/>
      <c r="N945" s="46"/>
      <c r="O945" s="47"/>
      <c r="P945" s="38"/>
      <c r="Q945" s="38"/>
      <c r="R945" s="38"/>
      <c r="S945" s="38"/>
      <c r="T945" s="44">
        <f t="shared" si="98"/>
        <v>0</v>
      </c>
      <c r="U945" s="45"/>
    </row>
    <row r="946" spans="1:21" x14ac:dyDescent="0.25">
      <c r="A946" s="33"/>
      <c r="B946" s="40"/>
      <c r="C946" s="13"/>
      <c r="D946" s="40"/>
      <c r="E946" s="46"/>
      <c r="F946" s="47"/>
      <c r="G946" s="38"/>
      <c r="H946" s="38"/>
      <c r="I946" s="38"/>
      <c r="J946" s="38"/>
      <c r="K946" s="38"/>
      <c r="L946" s="38"/>
      <c r="M946" s="40"/>
      <c r="N946" s="46"/>
      <c r="O946" s="47"/>
      <c r="P946" s="38"/>
      <c r="Q946" s="38"/>
      <c r="R946" s="38"/>
      <c r="S946" s="38"/>
      <c r="T946" s="44">
        <f t="shared" si="98"/>
        <v>0</v>
      </c>
      <c r="U946" s="45"/>
    </row>
    <row r="947" spans="1:21" x14ac:dyDescent="0.25">
      <c r="A947" s="33"/>
      <c r="B947" s="40"/>
      <c r="C947" s="13"/>
      <c r="D947" s="40"/>
      <c r="E947" s="46"/>
      <c r="F947" s="47"/>
      <c r="G947" s="38"/>
      <c r="H947" s="38"/>
      <c r="I947" s="38"/>
      <c r="J947" s="38"/>
      <c r="K947" s="38"/>
      <c r="L947" s="38"/>
      <c r="M947" s="40"/>
      <c r="N947" s="48"/>
      <c r="O947" s="47"/>
      <c r="P947" s="38"/>
      <c r="Q947" s="38"/>
      <c r="R947" s="38"/>
      <c r="S947" s="38"/>
      <c r="T947" s="44">
        <f t="shared" si="98"/>
        <v>0</v>
      </c>
      <c r="U947" s="45"/>
    </row>
    <row r="948" spans="1:21" x14ac:dyDescent="0.25">
      <c r="A948" s="33"/>
      <c r="B948" s="40"/>
      <c r="C948" s="13"/>
      <c r="D948" s="40"/>
      <c r="E948" s="46"/>
      <c r="F948" s="47"/>
      <c r="G948" s="38"/>
      <c r="H948" s="38"/>
      <c r="I948" s="38"/>
      <c r="J948" s="38"/>
      <c r="K948" s="38"/>
      <c r="L948" s="38"/>
      <c r="M948" s="40"/>
      <c r="N948" s="48"/>
      <c r="O948" s="47"/>
      <c r="P948" s="38"/>
      <c r="Q948" s="38"/>
      <c r="R948" s="38"/>
      <c r="S948" s="38"/>
      <c r="T948" s="44">
        <f t="shared" si="98"/>
        <v>0</v>
      </c>
      <c r="U948" s="45"/>
    </row>
    <row r="949" spans="1:21" x14ac:dyDescent="0.25">
      <c r="A949" s="33"/>
      <c r="B949" s="40"/>
      <c r="C949" s="13"/>
      <c r="D949" s="40"/>
      <c r="E949" s="46"/>
      <c r="F949" s="47"/>
      <c r="G949" s="38"/>
      <c r="H949" s="38"/>
      <c r="I949" s="38"/>
      <c r="J949" s="38"/>
      <c r="K949" s="38"/>
      <c r="L949" s="38"/>
      <c r="M949" s="40"/>
      <c r="N949" s="48"/>
      <c r="O949" s="47"/>
      <c r="P949" s="38"/>
      <c r="Q949" s="38"/>
      <c r="R949" s="38"/>
      <c r="S949" s="38"/>
      <c r="T949" s="44">
        <f t="shared" si="98"/>
        <v>0</v>
      </c>
      <c r="U949" s="45"/>
    </row>
    <row r="950" spans="1:21" x14ac:dyDescent="0.25">
      <c r="A950" s="33"/>
      <c r="B950" s="40"/>
      <c r="C950" s="13"/>
      <c r="D950" s="40"/>
      <c r="E950" s="46"/>
      <c r="F950" s="47"/>
      <c r="G950" s="38"/>
      <c r="H950" s="38"/>
      <c r="I950" s="38"/>
      <c r="J950" s="38"/>
      <c r="K950" s="38"/>
      <c r="L950" s="38"/>
      <c r="M950" s="40"/>
      <c r="N950" s="49"/>
      <c r="O950" s="47"/>
      <c r="P950" s="38"/>
      <c r="Q950" s="38"/>
      <c r="R950" s="38"/>
      <c r="S950" s="38"/>
      <c r="T950" s="44">
        <f t="shared" si="98"/>
        <v>0</v>
      </c>
      <c r="U950" s="45"/>
    </row>
  </sheetData>
  <mergeCells count="1050"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D934:D935"/>
    <mergeCell ref="E934:E935"/>
    <mergeCell ref="F934:F935"/>
    <mergeCell ref="G934:J934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T914:T916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P915:S915"/>
    <mergeCell ref="A914:A916"/>
    <mergeCell ref="B914:B916"/>
    <mergeCell ref="C914:C916"/>
    <mergeCell ref="D914:J914"/>
    <mergeCell ref="K914:K916"/>
    <mergeCell ref="M914:S914"/>
    <mergeCell ref="P896:S896"/>
    <mergeCell ref="A899:A912"/>
    <mergeCell ref="B899:B912"/>
    <mergeCell ref="C899:C912"/>
    <mergeCell ref="D899:D912"/>
    <mergeCell ref="M899:M912"/>
    <mergeCell ref="M895:S895"/>
    <mergeCell ref="T895:T897"/>
    <mergeCell ref="U895:U897"/>
    <mergeCell ref="D896:D897"/>
    <mergeCell ref="E896:E897"/>
    <mergeCell ref="F896:F897"/>
    <mergeCell ref="G896:J896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876:T878"/>
    <mergeCell ref="U876:U878"/>
    <mergeCell ref="D877:D878"/>
    <mergeCell ref="E877:E878"/>
    <mergeCell ref="F877:F878"/>
    <mergeCell ref="G877:J877"/>
    <mergeCell ref="M877:M878"/>
    <mergeCell ref="N877:N878"/>
    <mergeCell ref="O877:O878"/>
    <mergeCell ref="P877:S877"/>
    <mergeCell ref="A876:A878"/>
    <mergeCell ref="B876:B878"/>
    <mergeCell ref="C876:C878"/>
    <mergeCell ref="D876:J876"/>
    <mergeCell ref="K876:K878"/>
    <mergeCell ref="M876:S876"/>
    <mergeCell ref="P858:S858"/>
    <mergeCell ref="A861:A874"/>
    <mergeCell ref="B861:B874"/>
    <mergeCell ref="C861:C874"/>
    <mergeCell ref="D861:D874"/>
    <mergeCell ref="M861:M874"/>
    <mergeCell ref="M857:S857"/>
    <mergeCell ref="T857:T859"/>
    <mergeCell ref="U857:U859"/>
    <mergeCell ref="D858:D859"/>
    <mergeCell ref="E858:E859"/>
    <mergeCell ref="F858:F859"/>
    <mergeCell ref="G858:J858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38:T840"/>
    <mergeCell ref="U838:U840"/>
    <mergeCell ref="D839:D840"/>
    <mergeCell ref="E839:E840"/>
    <mergeCell ref="F839:F840"/>
    <mergeCell ref="G839:J839"/>
    <mergeCell ref="M839:M840"/>
    <mergeCell ref="N839:N840"/>
    <mergeCell ref="O839:O840"/>
    <mergeCell ref="P839:S839"/>
    <mergeCell ref="A838:A840"/>
    <mergeCell ref="B838:B840"/>
    <mergeCell ref="C838:C840"/>
    <mergeCell ref="D838:J838"/>
    <mergeCell ref="K838:K840"/>
    <mergeCell ref="M838:S838"/>
    <mergeCell ref="P820:S820"/>
    <mergeCell ref="A823:A836"/>
    <mergeCell ref="B823:B836"/>
    <mergeCell ref="C823:C836"/>
    <mergeCell ref="D823:D836"/>
    <mergeCell ref="M823:M836"/>
    <mergeCell ref="M819:S819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00:T802"/>
    <mergeCell ref="U800:U802"/>
    <mergeCell ref="D801:D802"/>
    <mergeCell ref="E801:E802"/>
    <mergeCell ref="F801:F802"/>
    <mergeCell ref="G801:J801"/>
    <mergeCell ref="M801:M802"/>
    <mergeCell ref="N801:N802"/>
    <mergeCell ref="O801:O802"/>
    <mergeCell ref="P801:S801"/>
    <mergeCell ref="A800:A802"/>
    <mergeCell ref="B800:B802"/>
    <mergeCell ref="C800:C802"/>
    <mergeCell ref="D800:J800"/>
    <mergeCell ref="K800:K802"/>
    <mergeCell ref="M800:S800"/>
    <mergeCell ref="P782:S782"/>
    <mergeCell ref="A785:A798"/>
    <mergeCell ref="B785:B798"/>
    <mergeCell ref="C785:C798"/>
    <mergeCell ref="D785:D798"/>
    <mergeCell ref="M785:M798"/>
    <mergeCell ref="M781:S781"/>
    <mergeCell ref="T781:T78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762:T764"/>
    <mergeCell ref="U762:U764"/>
    <mergeCell ref="D763:D764"/>
    <mergeCell ref="E763:E764"/>
    <mergeCell ref="F763:F764"/>
    <mergeCell ref="G763:J763"/>
    <mergeCell ref="M763:M764"/>
    <mergeCell ref="N763:N764"/>
    <mergeCell ref="O763:O764"/>
    <mergeCell ref="P763:S763"/>
    <mergeCell ref="A762:A764"/>
    <mergeCell ref="B762:B764"/>
    <mergeCell ref="C762:C764"/>
    <mergeCell ref="D762:J762"/>
    <mergeCell ref="K762:K764"/>
    <mergeCell ref="M762:S762"/>
    <mergeCell ref="P744:S744"/>
    <mergeCell ref="A747:A760"/>
    <mergeCell ref="B747:B760"/>
    <mergeCell ref="C747:C760"/>
    <mergeCell ref="D747:D760"/>
    <mergeCell ref="M747:M760"/>
    <mergeCell ref="M743:S743"/>
    <mergeCell ref="T743:T745"/>
    <mergeCell ref="U743:U745"/>
    <mergeCell ref="D744:D745"/>
    <mergeCell ref="E744:E745"/>
    <mergeCell ref="F744:F745"/>
    <mergeCell ref="G744:J744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24:T726"/>
    <mergeCell ref="U724:U726"/>
    <mergeCell ref="D725:D726"/>
    <mergeCell ref="E725:E726"/>
    <mergeCell ref="F725:F726"/>
    <mergeCell ref="G725:J725"/>
    <mergeCell ref="M725:M726"/>
    <mergeCell ref="N725:N726"/>
    <mergeCell ref="O725:O726"/>
    <mergeCell ref="P725:S725"/>
    <mergeCell ref="A724:A726"/>
    <mergeCell ref="B724:B726"/>
    <mergeCell ref="C724:C726"/>
    <mergeCell ref="D724:J724"/>
    <mergeCell ref="K724:K726"/>
    <mergeCell ref="M724:S724"/>
    <mergeCell ref="P706:S706"/>
    <mergeCell ref="A709:A722"/>
    <mergeCell ref="B709:B722"/>
    <mergeCell ref="C709:C722"/>
    <mergeCell ref="D709:D722"/>
    <mergeCell ref="M709:M722"/>
    <mergeCell ref="M705:S705"/>
    <mergeCell ref="T705:T707"/>
    <mergeCell ref="U705:U707"/>
    <mergeCell ref="D706:D707"/>
    <mergeCell ref="E706:E707"/>
    <mergeCell ref="F706:F707"/>
    <mergeCell ref="G706:J706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686:T688"/>
    <mergeCell ref="U686:U688"/>
    <mergeCell ref="D687:D688"/>
    <mergeCell ref="E687:E688"/>
    <mergeCell ref="F687:F688"/>
    <mergeCell ref="G687:J687"/>
    <mergeCell ref="M687:M688"/>
    <mergeCell ref="N687:N688"/>
    <mergeCell ref="O687:O688"/>
    <mergeCell ref="P687:S687"/>
    <mergeCell ref="A686:A688"/>
    <mergeCell ref="B686:B688"/>
    <mergeCell ref="C686:C688"/>
    <mergeCell ref="D686:J686"/>
    <mergeCell ref="K686:K688"/>
    <mergeCell ref="M686:S686"/>
    <mergeCell ref="P668:S668"/>
    <mergeCell ref="A671:A684"/>
    <mergeCell ref="B671:B684"/>
    <mergeCell ref="C671:C684"/>
    <mergeCell ref="D671:D684"/>
    <mergeCell ref="M671:M684"/>
    <mergeCell ref="M667:S667"/>
    <mergeCell ref="T667:T669"/>
    <mergeCell ref="U667:U669"/>
    <mergeCell ref="D668:D669"/>
    <mergeCell ref="E668:E669"/>
    <mergeCell ref="F668:F669"/>
    <mergeCell ref="G668:J668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48:T650"/>
    <mergeCell ref="U648:U650"/>
    <mergeCell ref="D649:D650"/>
    <mergeCell ref="E649:E650"/>
    <mergeCell ref="F649:F650"/>
    <mergeCell ref="G649:J649"/>
    <mergeCell ref="M649:M650"/>
    <mergeCell ref="N649:N650"/>
    <mergeCell ref="O649:O650"/>
    <mergeCell ref="P649:S649"/>
    <mergeCell ref="A648:A650"/>
    <mergeCell ref="B648:B650"/>
    <mergeCell ref="C648:C650"/>
    <mergeCell ref="D648:J648"/>
    <mergeCell ref="K648:K650"/>
    <mergeCell ref="M648:S648"/>
    <mergeCell ref="P630:S630"/>
    <mergeCell ref="A633:A646"/>
    <mergeCell ref="B633:B646"/>
    <mergeCell ref="C633:C646"/>
    <mergeCell ref="D633:D646"/>
    <mergeCell ref="M633:M646"/>
    <mergeCell ref="M629:S629"/>
    <mergeCell ref="T629:T631"/>
    <mergeCell ref="U629:U631"/>
    <mergeCell ref="D630:D631"/>
    <mergeCell ref="E630:E631"/>
    <mergeCell ref="F630:F631"/>
    <mergeCell ref="G630:J630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10:T612"/>
    <mergeCell ref="U610:U612"/>
    <mergeCell ref="D611:D612"/>
    <mergeCell ref="E611:E612"/>
    <mergeCell ref="F611:F612"/>
    <mergeCell ref="G611:J611"/>
    <mergeCell ref="M611:M612"/>
    <mergeCell ref="N611:N612"/>
    <mergeCell ref="O611:O612"/>
    <mergeCell ref="P611:S611"/>
    <mergeCell ref="A610:A612"/>
    <mergeCell ref="B610:B612"/>
    <mergeCell ref="C610:C612"/>
    <mergeCell ref="D610:J610"/>
    <mergeCell ref="K610:K612"/>
    <mergeCell ref="M610:S610"/>
    <mergeCell ref="P592:S592"/>
    <mergeCell ref="A595:A608"/>
    <mergeCell ref="B595:B608"/>
    <mergeCell ref="C595:C608"/>
    <mergeCell ref="D595:D608"/>
    <mergeCell ref="M595:M608"/>
    <mergeCell ref="M591:S591"/>
    <mergeCell ref="T591:T593"/>
    <mergeCell ref="U591:U593"/>
    <mergeCell ref="D592:D593"/>
    <mergeCell ref="E592:E593"/>
    <mergeCell ref="F592:F593"/>
    <mergeCell ref="G592:J592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572:T574"/>
    <mergeCell ref="U572:U574"/>
    <mergeCell ref="D573:D574"/>
    <mergeCell ref="E573:E574"/>
    <mergeCell ref="F573:F574"/>
    <mergeCell ref="G573:J573"/>
    <mergeCell ref="M573:M574"/>
    <mergeCell ref="N573:N574"/>
    <mergeCell ref="O573:O574"/>
    <mergeCell ref="P573:S573"/>
    <mergeCell ref="A572:A574"/>
    <mergeCell ref="B572:B574"/>
    <mergeCell ref="C572:C574"/>
    <mergeCell ref="D572:J572"/>
    <mergeCell ref="K572:K574"/>
    <mergeCell ref="M572:S572"/>
    <mergeCell ref="P554:S554"/>
    <mergeCell ref="A557:A570"/>
    <mergeCell ref="B557:B570"/>
    <mergeCell ref="C557:C570"/>
    <mergeCell ref="D557:D570"/>
    <mergeCell ref="M557:M570"/>
    <mergeCell ref="M553:S553"/>
    <mergeCell ref="T553:T555"/>
    <mergeCell ref="U553:U555"/>
    <mergeCell ref="D554:D555"/>
    <mergeCell ref="E554:E555"/>
    <mergeCell ref="F554:F555"/>
    <mergeCell ref="G554:J554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2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532A8-0A18-416A-858C-4ABB8357CA25}">
  <sheetPr>
    <pageSetUpPr fitToPage="1"/>
  </sheetPr>
  <dimension ref="A1:U956"/>
  <sheetViews>
    <sheetView workbookViewId="0">
      <selection activeCell="S391" sqref="S391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45690</v>
      </c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201</v>
      </c>
      <c r="C6" s="34"/>
      <c r="D6" s="35">
        <v>160</v>
      </c>
      <c r="E6" s="36"/>
      <c r="F6" s="37"/>
      <c r="G6" s="38"/>
      <c r="H6" s="38"/>
      <c r="I6" s="38"/>
      <c r="J6" s="38"/>
      <c r="K6" s="38">
        <f>((SUM(H8:H19)*H7)+(SUM(G8:G19)*G7)+(SUM(I8:I19)*I7))/1000</f>
        <v>0</v>
      </c>
      <c r="L6" s="38">
        <f>T6*100/M6</f>
        <v>0</v>
      </c>
      <c r="M6" s="35">
        <v>160</v>
      </c>
      <c r="N6" s="36"/>
      <c r="O6" s="37"/>
      <c r="P6" s="38"/>
      <c r="Q6" s="38"/>
      <c r="R6" s="38"/>
      <c r="S6" s="38"/>
      <c r="T6" s="39">
        <f>((SUM(Q8:Q19)*H7)+(SUM(P8:P19)*G7)+(SUM(R8:R19)*I7))/1000</f>
        <v>0</v>
      </c>
      <c r="U6" s="39">
        <f>T6*100/M6</f>
        <v>0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/>
      <c r="H7" s="43"/>
      <c r="I7" s="43"/>
      <c r="J7" s="43"/>
      <c r="K7" s="38"/>
      <c r="L7" s="38"/>
      <c r="M7" s="40"/>
      <c r="N7" s="41" t="s">
        <v>19</v>
      </c>
      <c r="O7" s="42"/>
      <c r="P7" s="43">
        <v>217</v>
      </c>
      <c r="Q7" s="43">
        <v>214</v>
      </c>
      <c r="R7" s="43">
        <v>217</v>
      </c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30</v>
      </c>
      <c r="G8" s="38">
        <v>3</v>
      </c>
      <c r="H8" s="38">
        <v>8</v>
      </c>
      <c r="I8" s="38">
        <v>8</v>
      </c>
      <c r="J8" s="38">
        <v>3</v>
      </c>
      <c r="K8" s="38">
        <f>(G8*$G$7+H8*$H$7+I8*$I$7)/1000</f>
        <v>0</v>
      </c>
      <c r="L8" s="38"/>
      <c r="M8" s="40"/>
      <c r="N8" s="46"/>
      <c r="O8" s="47" t="s">
        <v>24</v>
      </c>
      <c r="P8" s="38">
        <v>10</v>
      </c>
      <c r="Q8" s="38">
        <v>41</v>
      </c>
      <c r="R8" s="38">
        <v>11</v>
      </c>
      <c r="S8" s="38">
        <v>17</v>
      </c>
      <c r="T8" s="44">
        <f>(P8*$P$7+Q8*$Q$7+R8*$R$7)/1000</f>
        <v>13.331</v>
      </c>
      <c r="U8" s="45"/>
    </row>
    <row r="9" spans="1:21" x14ac:dyDescent="0.25">
      <c r="A9" s="33"/>
      <c r="B9" s="40"/>
      <c r="C9" s="13"/>
      <c r="D9" s="40"/>
      <c r="E9" s="46"/>
      <c r="F9" s="47" t="s">
        <v>31</v>
      </c>
      <c r="G9" s="38">
        <v>2</v>
      </c>
      <c r="H9" s="38">
        <v>1</v>
      </c>
      <c r="I9" s="38">
        <v>2</v>
      </c>
      <c r="J9" s="38">
        <v>2</v>
      </c>
      <c r="K9" s="38">
        <f t="shared" ref="K9:K19" si="0">(G9*$G$7+H9*$H$7+I9*$I$7)/1000</f>
        <v>0</v>
      </c>
      <c r="L9" s="38"/>
      <c r="M9" s="40"/>
      <c r="N9" s="48"/>
      <c r="O9" s="47" t="s">
        <v>35</v>
      </c>
      <c r="P9" s="38">
        <v>0</v>
      </c>
      <c r="Q9" s="38">
        <v>0</v>
      </c>
      <c r="R9" s="38">
        <v>0</v>
      </c>
      <c r="S9" s="38"/>
      <c r="T9" s="44">
        <f t="shared" ref="T9:T19" si="1">(P9*$P$7+Q9*$Q$7+R9*$R$7)/1000</f>
        <v>0</v>
      </c>
      <c r="U9" s="45"/>
    </row>
    <row r="10" spans="1:21" x14ac:dyDescent="0.25">
      <c r="A10" s="33"/>
      <c r="B10" s="40"/>
      <c r="C10" s="13"/>
      <c r="D10" s="40"/>
      <c r="E10" s="46"/>
      <c r="F10" s="47" t="s">
        <v>36</v>
      </c>
      <c r="G10" s="38"/>
      <c r="H10" s="38"/>
      <c r="I10" s="38"/>
      <c r="J10" s="38"/>
      <c r="K10" s="38">
        <f t="shared" si="0"/>
        <v>0</v>
      </c>
      <c r="L10" s="38"/>
      <c r="M10" s="40"/>
      <c r="N10" s="46"/>
      <c r="O10" s="47" t="s">
        <v>23</v>
      </c>
      <c r="P10" s="38">
        <v>0</v>
      </c>
      <c r="Q10" s="38">
        <v>0</v>
      </c>
      <c r="R10" s="38">
        <v>0</v>
      </c>
      <c r="S10" s="38"/>
      <c r="T10" s="44">
        <f t="shared" si="1"/>
        <v>0</v>
      </c>
      <c r="U10" s="45"/>
    </row>
    <row r="11" spans="1:21" x14ac:dyDescent="0.25">
      <c r="A11" s="33"/>
      <c r="B11" s="40"/>
      <c r="C11" s="13"/>
      <c r="D11" s="40"/>
      <c r="E11" s="46"/>
      <c r="F11" s="47" t="s">
        <v>32</v>
      </c>
      <c r="G11" s="38">
        <v>14</v>
      </c>
      <c r="H11" s="38">
        <v>4</v>
      </c>
      <c r="I11" s="38">
        <v>6</v>
      </c>
      <c r="J11" s="38">
        <v>4</v>
      </c>
      <c r="K11" s="38">
        <f t="shared" si="0"/>
        <v>0</v>
      </c>
      <c r="L11" s="38"/>
      <c r="M11" s="40"/>
      <c r="N11" s="48"/>
      <c r="O11" s="47" t="s">
        <v>25</v>
      </c>
      <c r="P11" s="38">
        <v>20</v>
      </c>
      <c r="Q11" s="38">
        <v>10</v>
      </c>
      <c r="R11" s="38">
        <v>12</v>
      </c>
      <c r="S11" s="38">
        <v>5</v>
      </c>
      <c r="T11" s="44">
        <f t="shared" si="1"/>
        <v>9.0839999999999996</v>
      </c>
      <c r="U11" s="45"/>
    </row>
    <row r="12" spans="1:21" x14ac:dyDescent="0.25">
      <c r="A12" s="33"/>
      <c r="B12" s="40"/>
      <c r="C12" s="13"/>
      <c r="D12" s="40"/>
      <c r="E12" s="46"/>
      <c r="F12" s="47" t="s">
        <v>22</v>
      </c>
      <c r="G12" s="38"/>
      <c r="H12" s="38"/>
      <c r="I12" s="38"/>
      <c r="J12" s="38"/>
      <c r="K12" s="38">
        <f t="shared" si="0"/>
        <v>0</v>
      </c>
      <c r="L12" s="38"/>
      <c r="M12" s="40"/>
      <c r="N12" s="46"/>
      <c r="O12" s="47" t="s">
        <v>22</v>
      </c>
      <c r="P12" s="38"/>
      <c r="Q12" s="38"/>
      <c r="R12" s="38"/>
      <c r="S12" s="38"/>
      <c r="T12" s="44">
        <f t="shared" si="1"/>
        <v>0</v>
      </c>
      <c r="U12" s="45"/>
    </row>
    <row r="13" spans="1:21" x14ac:dyDescent="0.25">
      <c r="A13" s="33"/>
      <c r="B13" s="40"/>
      <c r="C13" s="13"/>
      <c r="D13" s="40"/>
      <c r="E13" s="46"/>
      <c r="F13" s="47" t="s">
        <v>22</v>
      </c>
      <c r="G13" s="38"/>
      <c r="H13" s="38"/>
      <c r="I13" s="38"/>
      <c r="J13" s="38"/>
      <c r="K13" s="38">
        <f t="shared" si="0"/>
        <v>0</v>
      </c>
      <c r="L13" s="38"/>
      <c r="M13" s="40"/>
      <c r="N13" s="46"/>
      <c r="O13" s="47" t="s">
        <v>22</v>
      </c>
      <c r="P13" s="38"/>
      <c r="Q13" s="38"/>
      <c r="R13" s="38"/>
      <c r="S13" s="38"/>
      <c r="T13" s="44">
        <f>(P13*$P$7+Q13*$Q$7+R13*$R$7)/1000</f>
        <v>0</v>
      </c>
      <c r="U13" s="45"/>
    </row>
    <row r="14" spans="1:21" x14ac:dyDescent="0.25">
      <c r="A14" s="33"/>
      <c r="B14" s="40"/>
      <c r="C14" s="13"/>
      <c r="D14" s="40"/>
      <c r="E14" s="46"/>
      <c r="F14" s="47" t="s">
        <v>22</v>
      </c>
      <c r="G14" s="38"/>
      <c r="H14" s="38"/>
      <c r="I14" s="38"/>
      <c r="J14" s="38"/>
      <c r="K14" s="38">
        <f t="shared" si="0"/>
        <v>0</v>
      </c>
      <c r="L14" s="38"/>
      <c r="M14" s="40"/>
      <c r="N14" s="46"/>
      <c r="O14" s="47" t="s">
        <v>22</v>
      </c>
      <c r="P14" s="38"/>
      <c r="Q14" s="38"/>
      <c r="R14" s="38"/>
      <c r="S14" s="38"/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22</v>
      </c>
      <c r="G15" s="38"/>
      <c r="H15" s="38"/>
      <c r="I15" s="38"/>
      <c r="J15" s="38"/>
      <c r="K15" s="38">
        <f t="shared" si="0"/>
        <v>0</v>
      </c>
      <c r="L15" s="38"/>
      <c r="M15" s="40"/>
      <c r="N15" s="46"/>
      <c r="O15" s="47" t="s">
        <v>22</v>
      </c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22</v>
      </c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 t="s">
        <v>22</v>
      </c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  <c r="G20" s="1">
        <v>45690</v>
      </c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202</v>
      </c>
      <c r="C25" s="34"/>
      <c r="D25" s="35">
        <v>400</v>
      </c>
      <c r="E25" s="36"/>
      <c r="F25" s="37"/>
      <c r="G25" s="38"/>
      <c r="H25" s="38"/>
      <c r="I25" s="38"/>
      <c r="J25" s="38"/>
      <c r="K25" s="38">
        <f>((SUM(H27:H38)*Q26)+(SUM(G27:G38)*P26)+(SUM(I27:I38)*R26))/1000</f>
        <v>17.173999999999999</v>
      </c>
      <c r="L25" s="38">
        <f>T25*100/M25</f>
        <v>14.293333333333335</v>
      </c>
      <c r="M25" s="35">
        <v>180</v>
      </c>
      <c r="N25" s="36"/>
      <c r="O25" s="37"/>
      <c r="P25" s="38"/>
      <c r="Q25" s="38"/>
      <c r="R25" s="38"/>
      <c r="S25" s="38"/>
      <c r="T25" s="39">
        <f>((SUM(Q27:Q38)*Q26)+(SUM(P27:P38)*P26)+(SUM(R27:R38)*R26))/1000</f>
        <v>25.728000000000002</v>
      </c>
      <c r="U25" s="39">
        <f>T25*100/M25</f>
        <v>14.293333333333335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/>
      <c r="H26" s="43"/>
      <c r="I26" s="43"/>
      <c r="J26" s="43"/>
      <c r="K26" s="38"/>
      <c r="L26" s="38"/>
      <c r="M26" s="40"/>
      <c r="N26" s="41" t="s">
        <v>19</v>
      </c>
      <c r="O26" s="42"/>
      <c r="P26" s="43">
        <v>227</v>
      </c>
      <c r="Q26" s="43">
        <v>226</v>
      </c>
      <c r="R26" s="43">
        <v>225</v>
      </c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31</v>
      </c>
      <c r="G27" s="38">
        <v>24</v>
      </c>
      <c r="H27" s="38">
        <v>8</v>
      </c>
      <c r="I27" s="38">
        <v>27</v>
      </c>
      <c r="J27" s="38">
        <v>18</v>
      </c>
      <c r="K27" s="38">
        <f>(G27*$G$7+H27*$H$7+I27*$I$7)/1000</f>
        <v>0</v>
      </c>
      <c r="L27" s="38"/>
      <c r="M27" s="40"/>
      <c r="N27" s="46"/>
      <c r="O27" s="47" t="s">
        <v>33</v>
      </c>
      <c r="P27" s="38">
        <v>8</v>
      </c>
      <c r="Q27" s="38">
        <v>10</v>
      </c>
      <c r="R27" s="38">
        <v>9</v>
      </c>
      <c r="S27" s="38">
        <v>2</v>
      </c>
      <c r="T27" s="44">
        <f t="shared" ref="T27:T38" si="2">(P27*$P$7+Q27*$Q$7+R27*$R$7)/1000</f>
        <v>5.8289999999999997</v>
      </c>
      <c r="U27" s="45"/>
    </row>
    <row r="28" spans="1:21" x14ac:dyDescent="0.25">
      <c r="A28" s="33"/>
      <c r="B28" s="40"/>
      <c r="C28" s="13"/>
      <c r="D28" s="40"/>
      <c r="E28" s="46"/>
      <c r="F28" s="47" t="s">
        <v>36</v>
      </c>
      <c r="G28" s="38"/>
      <c r="H28" s="38"/>
      <c r="I28" s="38"/>
      <c r="J28" s="38"/>
      <c r="K28" s="38">
        <f t="shared" ref="K28:K38" si="3">(G28*$G$7+H28*$H$7+I28*$I$7)/1000</f>
        <v>0</v>
      </c>
      <c r="L28" s="38"/>
      <c r="M28" s="40"/>
      <c r="N28" s="48"/>
      <c r="O28" s="47" t="s">
        <v>24</v>
      </c>
      <c r="P28" s="38">
        <v>0</v>
      </c>
      <c r="Q28" s="38">
        <v>0</v>
      </c>
      <c r="R28" s="38">
        <v>0</v>
      </c>
      <c r="S28" s="38"/>
      <c r="T28" s="44">
        <f t="shared" si="2"/>
        <v>0</v>
      </c>
      <c r="U28" s="45"/>
    </row>
    <row r="29" spans="1:21" x14ac:dyDescent="0.25">
      <c r="A29" s="33"/>
      <c r="B29" s="40"/>
      <c r="C29" s="13"/>
      <c r="D29" s="40"/>
      <c r="E29" s="46"/>
      <c r="F29" s="47" t="s">
        <v>32</v>
      </c>
      <c r="G29" s="38">
        <v>6</v>
      </c>
      <c r="H29" s="38">
        <v>6</v>
      </c>
      <c r="I29" s="38">
        <v>5</v>
      </c>
      <c r="J29" s="38">
        <v>2</v>
      </c>
      <c r="K29" s="38">
        <f t="shared" si="3"/>
        <v>0</v>
      </c>
      <c r="L29" s="38"/>
      <c r="M29" s="40"/>
      <c r="N29" s="46"/>
      <c r="O29" s="47" t="s">
        <v>26</v>
      </c>
      <c r="P29" s="38">
        <v>12</v>
      </c>
      <c r="Q29" s="38">
        <v>24</v>
      </c>
      <c r="R29" s="38">
        <v>48</v>
      </c>
      <c r="S29" s="38">
        <v>26</v>
      </c>
      <c r="T29" s="44">
        <f t="shared" si="2"/>
        <v>18.155999999999999</v>
      </c>
      <c r="U29" s="45"/>
    </row>
    <row r="30" spans="1:21" x14ac:dyDescent="0.25">
      <c r="A30" s="33"/>
      <c r="B30" s="40"/>
      <c r="C30" s="13"/>
      <c r="D30" s="40"/>
      <c r="E30" s="46"/>
      <c r="F30" s="47" t="s">
        <v>22</v>
      </c>
      <c r="G30" s="38"/>
      <c r="H30" s="38"/>
      <c r="I30" s="38"/>
      <c r="J30" s="38"/>
      <c r="K30" s="38">
        <f t="shared" si="3"/>
        <v>0</v>
      </c>
      <c r="L30" s="38"/>
      <c r="M30" s="40"/>
      <c r="N30" s="48"/>
      <c r="O30" s="47" t="s">
        <v>23</v>
      </c>
      <c r="P30" s="38"/>
      <c r="Q30" s="38"/>
      <c r="R30" s="38"/>
      <c r="S30" s="38"/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22</v>
      </c>
      <c r="G31" s="38"/>
      <c r="H31" s="38"/>
      <c r="I31" s="38"/>
      <c r="J31" s="38"/>
      <c r="K31" s="38">
        <f t="shared" si="3"/>
        <v>0</v>
      </c>
      <c r="L31" s="38"/>
      <c r="M31" s="40"/>
      <c r="N31" s="46"/>
      <c r="O31" s="47" t="s">
        <v>25</v>
      </c>
      <c r="P31" s="38">
        <v>2</v>
      </c>
      <c r="Q31" s="38">
        <v>0</v>
      </c>
      <c r="R31" s="38">
        <v>1</v>
      </c>
      <c r="S31" s="38">
        <v>2</v>
      </c>
      <c r="T31" s="44">
        <f t="shared" si="2"/>
        <v>0.65100000000000002</v>
      </c>
      <c r="U31" s="45"/>
    </row>
    <row r="32" spans="1:21" x14ac:dyDescent="0.25">
      <c r="A32" s="33"/>
      <c r="B32" s="40"/>
      <c r="C32" s="13"/>
      <c r="D32" s="40"/>
      <c r="E32" s="46"/>
      <c r="F32" s="47" t="s">
        <v>22</v>
      </c>
      <c r="G32" s="38"/>
      <c r="H32" s="38"/>
      <c r="I32" s="38"/>
      <c r="J32" s="38"/>
      <c r="K32" s="38">
        <f t="shared" si="3"/>
        <v>0</v>
      </c>
      <c r="L32" s="38"/>
      <c r="M32" s="40"/>
      <c r="N32" s="46"/>
      <c r="O32" s="47" t="s">
        <v>22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22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22</v>
      </c>
      <c r="P33" s="38"/>
      <c r="Q33" s="38"/>
      <c r="R33" s="38"/>
      <c r="S33" s="38"/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22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22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  <c r="G39" s="1">
        <v>45667</v>
      </c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203</v>
      </c>
      <c r="C44" s="34"/>
      <c r="D44" s="35">
        <v>630</v>
      </c>
      <c r="E44" s="36"/>
      <c r="F44" s="37"/>
      <c r="G44" s="38"/>
      <c r="H44" s="38"/>
      <c r="I44" s="38"/>
      <c r="J44" s="38"/>
      <c r="K44" s="38">
        <f>((SUM(H46:H57)*H45)+(SUM(G46:G57)*G45)+(SUM(I46:I57)*I45))/1000</f>
        <v>10.878</v>
      </c>
      <c r="L44" s="38">
        <f>T44*100/M44</f>
        <v>0</v>
      </c>
      <c r="M44" s="35">
        <v>630</v>
      </c>
      <c r="N44" s="36"/>
      <c r="O44" s="37"/>
      <c r="P44" s="38"/>
      <c r="Q44" s="38"/>
      <c r="R44" s="38"/>
      <c r="S44" s="38"/>
      <c r="T44" s="39">
        <f>((SUM(Q46:Q57)*Q45)+(SUM(P46:P57)*P45)+(SUM(R46:R57)*R45))/1000</f>
        <v>0</v>
      </c>
      <c r="U44" s="39">
        <f>T44*100/M44</f>
        <v>0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>
        <v>222</v>
      </c>
      <c r="H45" s="43">
        <v>222</v>
      </c>
      <c r="I45" s="43">
        <v>222</v>
      </c>
      <c r="J45" s="43"/>
      <c r="K45" s="38"/>
      <c r="L45" s="38"/>
      <c r="M45" s="40"/>
      <c r="N45" s="41" t="s">
        <v>19</v>
      </c>
      <c r="O45" s="42"/>
      <c r="P45" s="43"/>
      <c r="Q45" s="43"/>
      <c r="R45" s="43"/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32</v>
      </c>
      <c r="G46" s="38">
        <v>22</v>
      </c>
      <c r="H46" s="38">
        <v>9</v>
      </c>
      <c r="I46" s="38">
        <v>15</v>
      </c>
      <c r="J46" s="38">
        <v>9</v>
      </c>
      <c r="K46" s="38">
        <f>(G46*$G$7+H46*$H$7+I46*$I$7)/1000</f>
        <v>0</v>
      </c>
      <c r="L46" s="38"/>
      <c r="M46" s="40"/>
      <c r="N46" s="46"/>
      <c r="O46" s="47" t="s">
        <v>22</v>
      </c>
      <c r="P46" s="38"/>
      <c r="Q46" s="38"/>
      <c r="R46" s="38"/>
      <c r="S46" s="38"/>
      <c r="T46" s="44">
        <f t="shared" ref="T46:T57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38</v>
      </c>
      <c r="G47" s="38">
        <v>0</v>
      </c>
      <c r="H47" s="38">
        <v>0</v>
      </c>
      <c r="I47" s="38">
        <v>0</v>
      </c>
      <c r="J47" s="38"/>
      <c r="K47" s="38">
        <f t="shared" ref="K47:K57" si="5">(G47*$G$7+H47*$H$7+I47*$I$7)/1000</f>
        <v>0</v>
      </c>
      <c r="L47" s="38"/>
      <c r="M47" s="40"/>
      <c r="N47" s="48"/>
      <c r="O47" s="47" t="s">
        <v>22</v>
      </c>
      <c r="P47" s="38"/>
      <c r="Q47" s="38"/>
      <c r="R47" s="38"/>
      <c r="S47" s="38"/>
      <c r="T47" s="44">
        <f t="shared" si="4"/>
        <v>0</v>
      </c>
      <c r="U47" s="45"/>
    </row>
    <row r="48" spans="1:21" x14ac:dyDescent="0.25">
      <c r="A48" s="33"/>
      <c r="B48" s="40"/>
      <c r="C48" s="13"/>
      <c r="D48" s="40"/>
      <c r="E48" s="46"/>
      <c r="F48" s="47" t="s">
        <v>40</v>
      </c>
      <c r="G48" s="38">
        <v>1</v>
      </c>
      <c r="H48" s="38">
        <v>0</v>
      </c>
      <c r="I48" s="38">
        <v>1</v>
      </c>
      <c r="J48" s="38">
        <v>1</v>
      </c>
      <c r="K48" s="38">
        <f t="shared" si="5"/>
        <v>0</v>
      </c>
      <c r="L48" s="38"/>
      <c r="M48" s="40"/>
      <c r="N48" s="46"/>
      <c r="O48" s="47" t="s">
        <v>22</v>
      </c>
      <c r="P48" s="38"/>
      <c r="Q48" s="38"/>
      <c r="R48" s="38"/>
      <c r="S48" s="38"/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25</v>
      </c>
      <c r="G49" s="38">
        <v>0</v>
      </c>
      <c r="H49" s="38">
        <v>1</v>
      </c>
      <c r="I49" s="38">
        <v>0</v>
      </c>
      <c r="J49" s="38">
        <v>1</v>
      </c>
      <c r="K49" s="38">
        <f t="shared" si="5"/>
        <v>0</v>
      </c>
      <c r="L49" s="38"/>
      <c r="M49" s="40"/>
      <c r="N49" s="48"/>
      <c r="O49" s="47" t="s">
        <v>22</v>
      </c>
      <c r="P49" s="38"/>
      <c r="Q49" s="38"/>
      <c r="R49" s="38"/>
      <c r="S49" s="38"/>
      <c r="T49" s="44">
        <f t="shared" si="4"/>
        <v>0</v>
      </c>
      <c r="U49" s="45"/>
    </row>
    <row r="50" spans="1:21" x14ac:dyDescent="0.25">
      <c r="A50" s="33"/>
      <c r="B50" s="40"/>
      <c r="C50" s="13"/>
      <c r="D50" s="40"/>
      <c r="E50" s="46"/>
      <c r="F50" s="47" t="s">
        <v>22</v>
      </c>
      <c r="G50" s="38"/>
      <c r="H50" s="38"/>
      <c r="I50" s="38"/>
      <c r="J50" s="38"/>
      <c r="K50" s="38">
        <f t="shared" si="5"/>
        <v>0</v>
      </c>
      <c r="L50" s="38"/>
      <c r="M50" s="40"/>
      <c r="N50" s="46"/>
      <c r="O50" s="47" t="s">
        <v>22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22</v>
      </c>
      <c r="G51" s="38"/>
      <c r="H51" s="38"/>
      <c r="I51" s="38"/>
      <c r="J51" s="38"/>
      <c r="K51" s="38">
        <f t="shared" si="5"/>
        <v>0</v>
      </c>
      <c r="L51" s="38"/>
      <c r="M51" s="40"/>
      <c r="N51" s="46"/>
      <c r="O51" s="47" t="s">
        <v>22</v>
      </c>
      <c r="P51" s="38"/>
      <c r="Q51" s="38"/>
      <c r="R51" s="38"/>
      <c r="S51" s="38"/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22</v>
      </c>
      <c r="G52" s="38"/>
      <c r="H52" s="38"/>
      <c r="I52" s="38"/>
      <c r="J52" s="38"/>
      <c r="K52" s="38">
        <f t="shared" si="5"/>
        <v>0</v>
      </c>
      <c r="L52" s="38"/>
      <c r="M52" s="40"/>
      <c r="N52" s="46"/>
      <c r="O52" s="47" t="s">
        <v>22</v>
      </c>
      <c r="P52" s="38"/>
      <c r="Q52" s="38"/>
      <c r="R52" s="38"/>
      <c r="S52" s="38"/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22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 t="s">
        <v>22</v>
      </c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22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22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  <c r="G58" s="1">
        <v>45683</v>
      </c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204</v>
      </c>
      <c r="C63" s="34"/>
      <c r="D63" s="35">
        <v>180</v>
      </c>
      <c r="E63" s="36"/>
      <c r="F63" s="37"/>
      <c r="G63" s="38"/>
      <c r="H63" s="38"/>
      <c r="I63" s="38"/>
      <c r="J63" s="38"/>
      <c r="K63" s="38">
        <f>((SUM(H65:H76)*Q64)+(SUM(G65:G76)*P64)+(SUM(I65:I76)*R64))/1000</f>
        <v>64.200999999999993</v>
      </c>
      <c r="L63" s="38">
        <f>K63*100/D63</f>
        <v>35.667222222222222</v>
      </c>
      <c r="M63" s="35">
        <v>180</v>
      </c>
      <c r="N63" s="36"/>
      <c r="O63" s="37"/>
      <c r="P63" s="38"/>
      <c r="Q63" s="38"/>
      <c r="R63" s="38"/>
      <c r="S63" s="38"/>
      <c r="T63" s="39">
        <f>((SUM(Q65:Q76)*Q64)+(SUM(P65:P76)*P64)+(SUM(R65:R76)*R64))/1000</f>
        <v>29.626999999999999</v>
      </c>
      <c r="U63" s="39">
        <f>T63*100/M63</f>
        <v>16.459444444444443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/>
      <c r="H64" s="43"/>
      <c r="I64" s="43"/>
      <c r="J64" s="43"/>
      <c r="K64" s="38"/>
      <c r="L64" s="38"/>
      <c r="M64" s="40"/>
      <c r="N64" s="41" t="s">
        <v>19</v>
      </c>
      <c r="O64" s="42"/>
      <c r="P64" s="43">
        <v>221</v>
      </c>
      <c r="Q64" s="43">
        <v>236</v>
      </c>
      <c r="R64" s="43">
        <v>224</v>
      </c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38</v>
      </c>
      <c r="G65" s="38">
        <v>43</v>
      </c>
      <c r="H65" s="38">
        <v>30</v>
      </c>
      <c r="I65" s="38">
        <v>32</v>
      </c>
      <c r="J65" s="38">
        <v>6</v>
      </c>
      <c r="K65" s="38">
        <f>(G65*$G$7+H65*$H$7+I65*$I$7)/1000</f>
        <v>0</v>
      </c>
      <c r="L65" s="38"/>
      <c r="M65" s="40"/>
      <c r="N65" s="46"/>
      <c r="O65" s="47" t="s">
        <v>30</v>
      </c>
      <c r="P65" s="38">
        <v>26</v>
      </c>
      <c r="Q65" s="38">
        <v>9</v>
      </c>
      <c r="R65" s="38">
        <v>3</v>
      </c>
      <c r="S65" s="38">
        <v>16</v>
      </c>
      <c r="T65" s="44">
        <f t="shared" ref="T65:T76" si="6">(P65*$P$7+Q65*$Q$7+R65*$R$7)/1000</f>
        <v>8.2189999999999994</v>
      </c>
      <c r="U65" s="45"/>
    </row>
    <row r="66" spans="1:21" x14ac:dyDescent="0.25">
      <c r="A66" s="33"/>
      <c r="B66" s="40"/>
      <c r="C66" s="13"/>
      <c r="D66" s="40"/>
      <c r="E66" s="46"/>
      <c r="F66" s="47" t="s">
        <v>33</v>
      </c>
      <c r="G66" s="38">
        <v>50</v>
      </c>
      <c r="H66" s="38">
        <v>25</v>
      </c>
      <c r="I66" s="38">
        <v>6</v>
      </c>
      <c r="J66" s="38">
        <v>16</v>
      </c>
      <c r="K66" s="38">
        <f t="shared" ref="K66:K76" si="7">(G66*$G$7+H66*$H$7+I66*$I$7)/1000</f>
        <v>0</v>
      </c>
      <c r="L66" s="38"/>
      <c r="M66" s="40"/>
      <c r="N66" s="48"/>
      <c r="O66" s="47" t="s">
        <v>31</v>
      </c>
      <c r="P66" s="38">
        <v>16</v>
      </c>
      <c r="Q66" s="38">
        <v>20</v>
      </c>
      <c r="R66" s="38">
        <v>17</v>
      </c>
      <c r="S66" s="38">
        <v>5</v>
      </c>
      <c r="T66" s="44">
        <f t="shared" si="6"/>
        <v>11.441000000000001</v>
      </c>
      <c r="U66" s="45"/>
    </row>
    <row r="67" spans="1:21" x14ac:dyDescent="0.25">
      <c r="A67" s="33"/>
      <c r="B67" s="40"/>
      <c r="C67" s="13"/>
      <c r="D67" s="40"/>
      <c r="E67" s="46"/>
      <c r="F67" s="47" t="s">
        <v>40</v>
      </c>
      <c r="G67" s="38">
        <v>1</v>
      </c>
      <c r="H67" s="38">
        <v>0</v>
      </c>
      <c r="I67" s="38">
        <v>0</v>
      </c>
      <c r="J67" s="38">
        <v>1</v>
      </c>
      <c r="K67" s="38">
        <f t="shared" si="7"/>
        <v>0</v>
      </c>
      <c r="L67" s="38"/>
      <c r="M67" s="40"/>
      <c r="N67" s="46"/>
      <c r="O67" s="47" t="s">
        <v>36</v>
      </c>
      <c r="P67" s="38">
        <v>1</v>
      </c>
      <c r="Q67" s="38">
        <v>24</v>
      </c>
      <c r="R67" s="38">
        <v>14</v>
      </c>
      <c r="S67" s="38">
        <v>11</v>
      </c>
      <c r="T67" s="44">
        <f t="shared" si="6"/>
        <v>8.391</v>
      </c>
      <c r="U67" s="45"/>
    </row>
    <row r="68" spans="1:21" x14ac:dyDescent="0.25">
      <c r="A68" s="33"/>
      <c r="B68" s="40"/>
      <c r="C68" s="13"/>
      <c r="D68" s="40"/>
      <c r="E68" s="46"/>
      <c r="F68" s="47" t="s">
        <v>24</v>
      </c>
      <c r="G68" s="38">
        <v>35</v>
      </c>
      <c r="H68" s="38">
        <v>17</v>
      </c>
      <c r="I68" s="38">
        <v>30</v>
      </c>
      <c r="J68" s="38">
        <v>13</v>
      </c>
      <c r="K68" s="38">
        <f t="shared" si="7"/>
        <v>0</v>
      </c>
      <c r="L68" s="38"/>
      <c r="M68" s="40"/>
      <c r="N68" s="48"/>
      <c r="O68" s="47" t="s">
        <v>32</v>
      </c>
      <c r="P68" s="38">
        <v>0</v>
      </c>
      <c r="Q68" s="38">
        <v>0</v>
      </c>
      <c r="R68" s="38">
        <v>0</v>
      </c>
      <c r="S68" s="38"/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42</v>
      </c>
      <c r="G69" s="38">
        <v>4</v>
      </c>
      <c r="H69" s="38">
        <v>10</v>
      </c>
      <c r="I69" s="38">
        <v>1</v>
      </c>
      <c r="J69" s="38">
        <v>7</v>
      </c>
      <c r="K69" s="38">
        <f t="shared" si="7"/>
        <v>0</v>
      </c>
      <c r="L69" s="38"/>
      <c r="M69" s="40"/>
      <c r="N69" s="46"/>
      <c r="O69" s="47" t="s">
        <v>22</v>
      </c>
      <c r="P69" s="38"/>
      <c r="Q69" s="38"/>
      <c r="R69" s="38"/>
      <c r="S69" s="38"/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22</v>
      </c>
      <c r="G70" s="38"/>
      <c r="H70" s="38"/>
      <c r="I70" s="38"/>
      <c r="J70" s="38"/>
      <c r="K70" s="38">
        <f t="shared" si="7"/>
        <v>0</v>
      </c>
      <c r="L70" s="38"/>
      <c r="M70" s="40"/>
      <c r="N70" s="46"/>
      <c r="O70" s="47" t="s">
        <v>22</v>
      </c>
      <c r="P70" s="38"/>
      <c r="Q70" s="38"/>
      <c r="R70" s="38"/>
      <c r="S70" s="38"/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22</v>
      </c>
      <c r="G71" s="38"/>
      <c r="H71" s="38"/>
      <c r="I71" s="38"/>
      <c r="J71" s="38"/>
      <c r="K71" s="38">
        <f t="shared" si="7"/>
        <v>0</v>
      </c>
      <c r="L71" s="38"/>
      <c r="M71" s="40"/>
      <c r="N71" s="46"/>
      <c r="O71" s="47" t="s">
        <v>22</v>
      </c>
      <c r="P71" s="38"/>
      <c r="Q71" s="38"/>
      <c r="R71" s="38"/>
      <c r="S71" s="38"/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22</v>
      </c>
      <c r="G72" s="38"/>
      <c r="H72" s="38"/>
      <c r="I72" s="38"/>
      <c r="J72" s="38"/>
      <c r="K72" s="38">
        <f t="shared" si="7"/>
        <v>0</v>
      </c>
      <c r="L72" s="38"/>
      <c r="M72" s="40"/>
      <c r="N72" s="46"/>
      <c r="O72" s="47" t="s">
        <v>22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22</v>
      </c>
      <c r="G73" s="38"/>
      <c r="H73" s="38"/>
      <c r="I73" s="38"/>
      <c r="J73" s="38"/>
      <c r="K73" s="38">
        <f t="shared" si="7"/>
        <v>0</v>
      </c>
      <c r="L73" s="38"/>
      <c r="M73" s="40"/>
      <c r="N73" s="48"/>
      <c r="O73" s="47" t="s">
        <v>22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22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22</v>
      </c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22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22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22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22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/>
      <c r="G77" s="1">
        <v>45683</v>
      </c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>
        <v>205</v>
      </c>
      <c r="C82" s="34"/>
      <c r="D82" s="35">
        <v>630</v>
      </c>
      <c r="E82" s="36"/>
      <c r="F82" s="37"/>
      <c r="G82" s="38"/>
      <c r="H82" s="38"/>
      <c r="I82" s="38"/>
      <c r="J82" s="38"/>
      <c r="K82" s="38">
        <f>((SUM(H84:H95)*H83)+(SUM(G84:G95)*G83)+(SUM(I84:I95)*I83))/1000</f>
        <v>49.68</v>
      </c>
      <c r="L82" s="38">
        <f>T82*100/M82</f>
        <v>9.893650793650794</v>
      </c>
      <c r="M82" s="35">
        <v>630</v>
      </c>
      <c r="N82" s="36"/>
      <c r="O82" s="37"/>
      <c r="P82" s="38"/>
      <c r="Q82" s="38"/>
      <c r="R82" s="38"/>
      <c r="S82" s="38"/>
      <c r="T82" s="39">
        <f>((SUM(Q84:Q95)*H83)+(SUM(P84:P95)*G83)+(SUM(R84:R95)*I83))/1000</f>
        <v>62.33</v>
      </c>
      <c r="U82" s="39">
        <f>T82*100/M82</f>
        <v>9.893650793650794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>
        <v>230</v>
      </c>
      <c r="H83" s="43">
        <v>230</v>
      </c>
      <c r="I83" s="43">
        <v>230</v>
      </c>
      <c r="J83" s="43"/>
      <c r="K83" s="38"/>
      <c r="L83" s="38"/>
      <c r="M83" s="40"/>
      <c r="N83" s="41" t="s">
        <v>19</v>
      </c>
      <c r="O83" s="42"/>
      <c r="P83" s="43"/>
      <c r="Q83" s="43"/>
      <c r="R83" s="43"/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 t="s">
        <v>30</v>
      </c>
      <c r="G84" s="38">
        <v>1</v>
      </c>
      <c r="H84" s="38">
        <v>1</v>
      </c>
      <c r="I84" s="38">
        <v>5</v>
      </c>
      <c r="J84" s="38">
        <v>4</v>
      </c>
      <c r="K84" s="38">
        <f>(G84*$G$7+H84*$H$7+I84*$I$7)/1000</f>
        <v>0</v>
      </c>
      <c r="L84" s="38"/>
      <c r="M84" s="40"/>
      <c r="N84" s="46"/>
      <c r="O84" s="47" t="s">
        <v>42</v>
      </c>
      <c r="P84" s="38">
        <v>3</v>
      </c>
      <c r="Q84" s="38">
        <v>32</v>
      </c>
      <c r="R84" s="38">
        <v>28</v>
      </c>
      <c r="S84" s="38">
        <v>24</v>
      </c>
      <c r="T84" s="44">
        <f t="shared" ref="T84:T95" si="8">(P84*$P$7+Q84*$Q$7+R84*$R$7)/1000</f>
        <v>13.574999999999999</v>
      </c>
      <c r="U84" s="45"/>
    </row>
    <row r="85" spans="1:21" x14ac:dyDescent="0.25">
      <c r="A85" s="33"/>
      <c r="B85" s="40"/>
      <c r="C85" s="13"/>
      <c r="D85" s="40"/>
      <c r="E85" s="46"/>
      <c r="F85" s="47" t="s">
        <v>31</v>
      </c>
      <c r="G85" s="38">
        <v>18</v>
      </c>
      <c r="H85" s="38">
        <v>7</v>
      </c>
      <c r="I85" s="38">
        <v>34</v>
      </c>
      <c r="J85" s="38">
        <v>15</v>
      </c>
      <c r="K85" s="38">
        <f t="shared" ref="K85:K95" si="9">(G85*$G$7+H85*$H$7+I85*$I$7)/1000</f>
        <v>0</v>
      </c>
      <c r="L85" s="38"/>
      <c r="M85" s="40"/>
      <c r="N85" s="48"/>
      <c r="O85" s="47" t="s">
        <v>26</v>
      </c>
      <c r="P85" s="38">
        <v>12</v>
      </c>
      <c r="Q85" s="38">
        <v>18</v>
      </c>
      <c r="R85" s="38">
        <v>36</v>
      </c>
      <c r="S85" s="38">
        <v>16</v>
      </c>
      <c r="T85" s="44">
        <f t="shared" si="8"/>
        <v>14.268000000000001</v>
      </c>
      <c r="U85" s="45"/>
    </row>
    <row r="86" spans="1:21" x14ac:dyDescent="0.25">
      <c r="A86" s="33"/>
      <c r="B86" s="40"/>
      <c r="C86" s="13"/>
      <c r="D86" s="40"/>
      <c r="E86" s="46"/>
      <c r="F86" s="47" t="s">
        <v>36</v>
      </c>
      <c r="G86" s="38">
        <v>2</v>
      </c>
      <c r="H86" s="38">
        <v>2</v>
      </c>
      <c r="I86" s="38">
        <v>0</v>
      </c>
      <c r="J86" s="38">
        <v>2</v>
      </c>
      <c r="K86" s="38">
        <f t="shared" si="9"/>
        <v>0</v>
      </c>
      <c r="L86" s="38"/>
      <c r="M86" s="40"/>
      <c r="N86" s="46"/>
      <c r="O86" s="47" t="s">
        <v>20</v>
      </c>
      <c r="P86" s="38">
        <v>10</v>
      </c>
      <c r="Q86" s="38">
        <v>13</v>
      </c>
      <c r="R86" s="38">
        <v>6</v>
      </c>
      <c r="S86" s="38">
        <v>5</v>
      </c>
      <c r="T86" s="44">
        <f t="shared" si="8"/>
        <v>6.2539999999999996</v>
      </c>
      <c r="U86" s="45"/>
    </row>
    <row r="87" spans="1:21" x14ac:dyDescent="0.25">
      <c r="A87" s="33"/>
      <c r="B87" s="40"/>
      <c r="C87" s="13"/>
      <c r="D87" s="40"/>
      <c r="E87" s="46"/>
      <c r="F87" s="47" t="s">
        <v>32</v>
      </c>
      <c r="G87" s="38">
        <v>12</v>
      </c>
      <c r="H87" s="38">
        <v>20</v>
      </c>
      <c r="I87" s="38">
        <v>25</v>
      </c>
      <c r="J87" s="38">
        <v>8</v>
      </c>
      <c r="K87" s="38">
        <f t="shared" si="9"/>
        <v>0</v>
      </c>
      <c r="L87" s="38"/>
      <c r="M87" s="40"/>
      <c r="N87" s="48"/>
      <c r="O87" s="47" t="s">
        <v>21</v>
      </c>
      <c r="P87" s="38">
        <v>6</v>
      </c>
      <c r="Q87" s="38">
        <v>22</v>
      </c>
      <c r="R87" s="38">
        <v>11</v>
      </c>
      <c r="S87" s="38">
        <v>12</v>
      </c>
      <c r="T87" s="44">
        <f t="shared" si="8"/>
        <v>8.3970000000000002</v>
      </c>
      <c r="U87" s="45"/>
    </row>
    <row r="88" spans="1:21" x14ac:dyDescent="0.25">
      <c r="A88" s="33"/>
      <c r="B88" s="40"/>
      <c r="C88" s="13"/>
      <c r="D88" s="40"/>
      <c r="E88" s="46"/>
      <c r="F88" s="47" t="s">
        <v>40</v>
      </c>
      <c r="G88" s="38">
        <v>11</v>
      </c>
      <c r="H88" s="38">
        <v>10</v>
      </c>
      <c r="I88" s="38">
        <v>21</v>
      </c>
      <c r="J88" s="38">
        <v>10</v>
      </c>
      <c r="K88" s="38">
        <f t="shared" si="9"/>
        <v>0</v>
      </c>
      <c r="L88" s="38"/>
      <c r="M88" s="40"/>
      <c r="N88" s="46"/>
      <c r="O88" s="47" t="s">
        <v>35</v>
      </c>
      <c r="P88" s="38">
        <v>0</v>
      </c>
      <c r="Q88" s="38">
        <v>0</v>
      </c>
      <c r="R88" s="38">
        <v>0</v>
      </c>
      <c r="S88" s="38"/>
      <c r="T88" s="44">
        <f t="shared" si="8"/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24</v>
      </c>
      <c r="G89" s="38">
        <v>12</v>
      </c>
      <c r="H89" s="38">
        <v>22</v>
      </c>
      <c r="I89" s="38">
        <v>13</v>
      </c>
      <c r="J89" s="38">
        <v>8</v>
      </c>
      <c r="K89" s="38">
        <f t="shared" si="9"/>
        <v>0</v>
      </c>
      <c r="L89" s="38"/>
      <c r="M89" s="40"/>
      <c r="N89" s="46"/>
      <c r="O89" s="47" t="s">
        <v>37</v>
      </c>
      <c r="P89" s="38">
        <v>22</v>
      </c>
      <c r="Q89" s="38">
        <v>27</v>
      </c>
      <c r="R89" s="38">
        <v>25</v>
      </c>
      <c r="S89" s="38">
        <v>15</v>
      </c>
      <c r="T89" s="44">
        <f t="shared" si="8"/>
        <v>15.977</v>
      </c>
      <c r="U89" s="45"/>
    </row>
    <row r="90" spans="1:21" x14ac:dyDescent="0.25">
      <c r="A90" s="33"/>
      <c r="B90" s="40"/>
      <c r="C90" s="13"/>
      <c r="D90" s="40"/>
      <c r="E90" s="46"/>
      <c r="F90" s="47" t="s">
        <v>22</v>
      </c>
      <c r="G90" s="38"/>
      <c r="H90" s="38"/>
      <c r="I90" s="38"/>
      <c r="J90" s="38"/>
      <c r="K90" s="38">
        <f t="shared" si="9"/>
        <v>0</v>
      </c>
      <c r="L90" s="38"/>
      <c r="M90" s="40"/>
      <c r="N90" s="46"/>
      <c r="O90" s="47" t="s">
        <v>22</v>
      </c>
      <c r="P90" s="38"/>
      <c r="Q90" s="38"/>
      <c r="R90" s="38"/>
      <c r="S90" s="38"/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 t="s">
        <v>22</v>
      </c>
      <c r="G91" s="38"/>
      <c r="H91" s="38"/>
      <c r="I91" s="38"/>
      <c r="J91" s="38"/>
      <c r="K91" s="38">
        <f t="shared" si="9"/>
        <v>0</v>
      </c>
      <c r="L91" s="38"/>
      <c r="M91" s="40"/>
      <c r="N91" s="46"/>
      <c r="O91" s="47" t="s">
        <v>22</v>
      </c>
      <c r="P91" s="38"/>
      <c r="Q91" s="38"/>
      <c r="R91" s="38"/>
      <c r="S91" s="38"/>
      <c r="T91" s="44">
        <f t="shared" si="8"/>
        <v>0</v>
      </c>
      <c r="U91" s="45"/>
    </row>
    <row r="92" spans="1:21" x14ac:dyDescent="0.25">
      <c r="A92" s="33"/>
      <c r="B92" s="40"/>
      <c r="C92" s="13"/>
      <c r="D92" s="40"/>
      <c r="E92" s="46"/>
      <c r="F92" s="47" t="s">
        <v>22</v>
      </c>
      <c r="G92" s="38"/>
      <c r="H92" s="38"/>
      <c r="I92" s="38"/>
      <c r="J92" s="38"/>
      <c r="K92" s="38">
        <f t="shared" si="9"/>
        <v>0</v>
      </c>
      <c r="L92" s="38"/>
      <c r="M92" s="40"/>
      <c r="N92" s="48"/>
      <c r="O92" s="47" t="s">
        <v>22</v>
      </c>
      <c r="P92" s="38"/>
      <c r="Q92" s="38"/>
      <c r="R92" s="38"/>
      <c r="S92" s="38"/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22</v>
      </c>
      <c r="G93" s="38"/>
      <c r="H93" s="38"/>
      <c r="I93" s="38"/>
      <c r="J93" s="38"/>
      <c r="K93" s="38">
        <f t="shared" si="9"/>
        <v>0</v>
      </c>
      <c r="L93" s="38"/>
      <c r="M93" s="40"/>
      <c r="N93" s="48"/>
      <c r="O93" s="47" t="s">
        <v>22</v>
      </c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22</v>
      </c>
      <c r="G94" s="38"/>
      <c r="H94" s="38"/>
      <c r="I94" s="38"/>
      <c r="J94" s="38"/>
      <c r="K94" s="38">
        <f t="shared" si="9"/>
        <v>0</v>
      </c>
      <c r="L94" s="38"/>
      <c r="M94" s="40"/>
      <c r="N94" s="48"/>
      <c r="O94" s="47" t="s">
        <v>22</v>
      </c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 t="s">
        <v>22</v>
      </c>
      <c r="G95" s="38"/>
      <c r="H95" s="38"/>
      <c r="I95" s="38"/>
      <c r="J95" s="38"/>
      <c r="K95" s="38">
        <f t="shared" si="9"/>
        <v>0</v>
      </c>
      <c r="L95" s="38"/>
      <c r="M95" s="40"/>
      <c r="N95" s="49"/>
      <c r="O95" s="47" t="s">
        <v>22</v>
      </c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E96" t="s">
        <v>0</v>
      </c>
      <c r="F96" s="1"/>
      <c r="G96" s="1">
        <v>45675</v>
      </c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>
        <v>206</v>
      </c>
      <c r="C101" s="34"/>
      <c r="D101" s="35">
        <v>1000</v>
      </c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69.459999999999994</v>
      </c>
      <c r="L101" s="38">
        <f>T101*100/M101</f>
        <v>5.2226999999999997</v>
      </c>
      <c r="M101" s="35">
        <v>1000</v>
      </c>
      <c r="N101" s="36"/>
      <c r="O101" s="37"/>
      <c r="P101" s="38"/>
      <c r="Q101" s="38"/>
      <c r="R101" s="38"/>
      <c r="S101" s="38"/>
      <c r="T101" s="39">
        <f>((SUM(Q103:Q114)*Q102)+(SUM(P103:P114)*P102)+(SUM(R103:R114)*R102))/1000</f>
        <v>52.226999999999997</v>
      </c>
      <c r="U101" s="39">
        <f>T101*100/M101</f>
        <v>5.2226999999999997</v>
      </c>
    </row>
    <row r="102" spans="1:21" x14ac:dyDescent="0.25">
      <c r="A102" s="33"/>
      <c r="B102" s="40"/>
      <c r="C102" s="13"/>
      <c r="D102" s="40"/>
      <c r="E102" s="41" t="s">
        <v>19</v>
      </c>
      <c r="F102" s="42"/>
      <c r="G102" s="43">
        <v>230</v>
      </c>
      <c r="H102" s="43">
        <v>230</v>
      </c>
      <c r="I102" s="43">
        <v>230</v>
      </c>
      <c r="J102" s="43"/>
      <c r="K102" s="38"/>
      <c r="L102" s="38"/>
      <c r="M102" s="40"/>
      <c r="N102" s="41" t="s">
        <v>19</v>
      </c>
      <c r="O102" s="42"/>
      <c r="P102" s="43">
        <v>233</v>
      </c>
      <c r="Q102" s="43">
        <v>229</v>
      </c>
      <c r="R102" s="43">
        <v>229</v>
      </c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47" t="s">
        <v>31</v>
      </c>
      <c r="G103" s="38">
        <v>15</v>
      </c>
      <c r="H103" s="38">
        <v>13</v>
      </c>
      <c r="I103" s="38">
        <v>8</v>
      </c>
      <c r="J103" s="38">
        <v>8</v>
      </c>
      <c r="K103" s="38">
        <f>(G103*$G$7+H103*$H$7+I103*$I$7)/1000</f>
        <v>0</v>
      </c>
      <c r="L103" s="38"/>
      <c r="M103" s="40"/>
      <c r="N103" s="46"/>
      <c r="O103" s="47" t="s">
        <v>42</v>
      </c>
      <c r="P103" s="38">
        <v>0</v>
      </c>
      <c r="Q103" s="38">
        <v>0</v>
      </c>
      <c r="R103" s="38">
        <v>0</v>
      </c>
      <c r="S103" s="38"/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47" t="s">
        <v>36</v>
      </c>
      <c r="G104" s="38"/>
      <c r="H104" s="38"/>
      <c r="I104" s="38"/>
      <c r="J104" s="38"/>
      <c r="K104" s="38">
        <f t="shared" ref="K104:K114" si="11">(G104*$G$7+H104*$H$7+I104*$I$7)/1000</f>
        <v>0</v>
      </c>
      <c r="L104" s="38"/>
      <c r="M104" s="40"/>
      <c r="N104" s="48"/>
      <c r="O104" s="47" t="s">
        <v>26</v>
      </c>
      <c r="P104" s="38">
        <v>28</v>
      </c>
      <c r="Q104" s="38">
        <v>39</v>
      </c>
      <c r="R104" s="38">
        <v>29</v>
      </c>
      <c r="S104" s="38">
        <v>12</v>
      </c>
      <c r="T104" s="44">
        <f t="shared" si="10"/>
        <v>20.715</v>
      </c>
      <c r="U104" s="45"/>
    </row>
    <row r="105" spans="1:21" x14ac:dyDescent="0.25">
      <c r="A105" s="33"/>
      <c r="B105" s="40"/>
      <c r="C105" s="13"/>
      <c r="D105" s="40"/>
      <c r="E105" s="46"/>
      <c r="F105" s="47" t="s">
        <v>32</v>
      </c>
      <c r="G105" s="38">
        <v>57</v>
      </c>
      <c r="H105" s="38">
        <v>38</v>
      </c>
      <c r="I105" s="38">
        <v>9</v>
      </c>
      <c r="J105" s="38">
        <v>31</v>
      </c>
      <c r="K105" s="38">
        <f t="shared" si="11"/>
        <v>0</v>
      </c>
      <c r="L105" s="38"/>
      <c r="M105" s="40"/>
      <c r="N105" s="46"/>
      <c r="O105" s="47" t="s">
        <v>35</v>
      </c>
      <c r="P105" s="38">
        <v>14</v>
      </c>
      <c r="Q105" s="38">
        <v>8</v>
      </c>
      <c r="R105" s="38">
        <v>23</v>
      </c>
      <c r="S105" s="38">
        <v>10</v>
      </c>
      <c r="T105" s="44">
        <f t="shared" si="10"/>
        <v>9.7409999999999997</v>
      </c>
      <c r="U105" s="45"/>
    </row>
    <row r="106" spans="1:21" x14ac:dyDescent="0.25">
      <c r="A106" s="33"/>
      <c r="B106" s="40"/>
      <c r="C106" s="13"/>
      <c r="D106" s="40"/>
      <c r="E106" s="46"/>
      <c r="F106" s="47" t="s">
        <v>38</v>
      </c>
      <c r="G106" s="38">
        <v>15</v>
      </c>
      <c r="H106" s="38">
        <v>31</v>
      </c>
      <c r="I106" s="38">
        <v>27</v>
      </c>
      <c r="J106" s="38">
        <v>10</v>
      </c>
      <c r="K106" s="38">
        <f t="shared" si="11"/>
        <v>0</v>
      </c>
      <c r="L106" s="38"/>
      <c r="M106" s="40"/>
      <c r="N106" s="48"/>
      <c r="O106" s="47" t="s">
        <v>23</v>
      </c>
      <c r="P106" s="38">
        <v>9</v>
      </c>
      <c r="Q106" s="38">
        <v>18</v>
      </c>
      <c r="R106" s="38">
        <v>40</v>
      </c>
      <c r="S106" s="38">
        <v>20</v>
      </c>
      <c r="T106" s="44">
        <f t="shared" si="10"/>
        <v>14.484999999999999</v>
      </c>
      <c r="U106" s="45"/>
    </row>
    <row r="107" spans="1:21" x14ac:dyDescent="0.25">
      <c r="A107" s="33"/>
      <c r="B107" s="40"/>
      <c r="C107" s="13"/>
      <c r="D107" s="40"/>
      <c r="E107" s="46"/>
      <c r="F107" s="47" t="s">
        <v>33</v>
      </c>
      <c r="G107" s="38">
        <v>22</v>
      </c>
      <c r="H107" s="38">
        <v>28</v>
      </c>
      <c r="I107" s="38">
        <v>11</v>
      </c>
      <c r="J107" s="38">
        <v>10</v>
      </c>
      <c r="K107" s="38">
        <f t="shared" si="11"/>
        <v>0</v>
      </c>
      <c r="L107" s="38"/>
      <c r="M107" s="40"/>
      <c r="N107" s="46"/>
      <c r="O107" s="47" t="s">
        <v>37</v>
      </c>
      <c r="P107" s="38">
        <v>0</v>
      </c>
      <c r="Q107" s="38">
        <v>0</v>
      </c>
      <c r="R107" s="38">
        <v>0</v>
      </c>
      <c r="S107" s="38"/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40</v>
      </c>
      <c r="G108" s="38">
        <v>2</v>
      </c>
      <c r="H108" s="38">
        <v>4</v>
      </c>
      <c r="I108" s="38">
        <v>4</v>
      </c>
      <c r="J108" s="38">
        <v>3</v>
      </c>
      <c r="K108" s="38">
        <f t="shared" si="11"/>
        <v>0</v>
      </c>
      <c r="L108" s="38"/>
      <c r="M108" s="40"/>
      <c r="N108" s="46"/>
      <c r="O108" s="47" t="s">
        <v>25</v>
      </c>
      <c r="P108" s="38">
        <v>10</v>
      </c>
      <c r="Q108" s="38">
        <v>5</v>
      </c>
      <c r="R108" s="38">
        <v>4</v>
      </c>
      <c r="S108" s="38">
        <v>4</v>
      </c>
      <c r="T108" s="44">
        <f t="shared" si="10"/>
        <v>4.1079999999999997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24</v>
      </c>
      <c r="G109" s="38">
        <v>5</v>
      </c>
      <c r="H109" s="38">
        <v>8</v>
      </c>
      <c r="I109" s="38">
        <v>5</v>
      </c>
      <c r="J109" s="38">
        <v>4</v>
      </c>
      <c r="K109" s="38">
        <f t="shared" si="11"/>
        <v>0</v>
      </c>
      <c r="L109" s="38"/>
      <c r="M109" s="40"/>
      <c r="N109" s="46"/>
      <c r="O109" s="47" t="s">
        <v>22</v>
      </c>
      <c r="P109" s="38"/>
      <c r="Q109" s="38"/>
      <c r="R109" s="38"/>
      <c r="S109" s="38"/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22</v>
      </c>
      <c r="G110" s="38"/>
      <c r="H110" s="38"/>
      <c r="I110" s="38"/>
      <c r="J110" s="38"/>
      <c r="K110" s="38">
        <f t="shared" si="11"/>
        <v>0</v>
      </c>
      <c r="L110" s="38"/>
      <c r="M110" s="40"/>
      <c r="N110" s="46"/>
      <c r="O110" s="47" t="s">
        <v>22</v>
      </c>
      <c r="P110" s="38"/>
      <c r="Q110" s="38"/>
      <c r="R110" s="38"/>
      <c r="S110" s="38"/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8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8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  <c r="G115" s="1">
        <v>45683</v>
      </c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>
        <v>207</v>
      </c>
      <c r="C120" s="34"/>
      <c r="D120" s="35">
        <v>400</v>
      </c>
      <c r="E120" s="36"/>
      <c r="F120" s="37"/>
      <c r="G120" s="38"/>
      <c r="H120" s="38"/>
      <c r="I120" s="38"/>
      <c r="J120" s="38"/>
      <c r="K120" s="38">
        <f>((SUM(H122:H133)*H121)+(SUM(G122:G133)*G121)+(SUM(I122:I133)*I121))/1000</f>
        <v>5.08</v>
      </c>
      <c r="L120" s="38">
        <f>T120*100/M120</f>
        <v>0</v>
      </c>
      <c r="M120" s="35">
        <v>400</v>
      </c>
      <c r="N120" s="36"/>
      <c r="O120" s="37"/>
      <c r="P120" s="38"/>
      <c r="Q120" s="38"/>
      <c r="R120" s="38"/>
      <c r="S120" s="38"/>
      <c r="T120" s="39">
        <f>((SUM(Q122:Q133)*Q121)+(SUM(P122:P133)*P121)+(SUM(R122:R133)*R121))/1000</f>
        <v>0</v>
      </c>
      <c r="U120" s="39">
        <f>T120*100/M120</f>
        <v>0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>
        <v>236</v>
      </c>
      <c r="H121" s="43">
        <v>232</v>
      </c>
      <c r="I121" s="43">
        <v>228</v>
      </c>
      <c r="J121" s="43"/>
      <c r="K121" s="38"/>
      <c r="L121" s="38"/>
      <c r="M121" s="40"/>
      <c r="N121" s="41" t="s">
        <v>19</v>
      </c>
      <c r="O121" s="42"/>
      <c r="P121" s="43"/>
      <c r="Q121" s="43"/>
      <c r="R121" s="43"/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>
        <v>1</v>
      </c>
      <c r="G122" s="38"/>
      <c r="H122" s="38"/>
      <c r="I122" s="38"/>
      <c r="J122" s="38"/>
      <c r="K122" s="38">
        <f>(G122*$G$7+H122*$H$7+I122*$I$7)/1000</f>
        <v>0</v>
      </c>
      <c r="L122" s="38"/>
      <c r="M122" s="40"/>
      <c r="N122" s="46"/>
      <c r="O122" s="47" t="s">
        <v>42</v>
      </c>
      <c r="P122" s="38">
        <v>0</v>
      </c>
      <c r="Q122" s="38">
        <v>0</v>
      </c>
      <c r="R122" s="38">
        <v>0</v>
      </c>
      <c r="S122" s="38"/>
      <c r="T122" s="44">
        <f t="shared" ref="T122:T133" si="12">(P122*$P$7+Q122*$Q$7+R122*$R$7)/1000</f>
        <v>0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33</v>
      </c>
      <c r="G123" s="38">
        <v>4</v>
      </c>
      <c r="H123" s="38">
        <v>8</v>
      </c>
      <c r="I123" s="38">
        <v>10</v>
      </c>
      <c r="J123" s="38">
        <v>4</v>
      </c>
      <c r="K123" s="38">
        <f t="shared" ref="K123:K133" si="13">(G123*$G$7+H123*$H$7+I123*$I$7)/1000</f>
        <v>0</v>
      </c>
      <c r="L123" s="38"/>
      <c r="M123" s="40"/>
      <c r="N123" s="48"/>
      <c r="O123" s="47" t="s">
        <v>26</v>
      </c>
      <c r="P123" s="38">
        <v>1</v>
      </c>
      <c r="Q123" s="38">
        <v>19</v>
      </c>
      <c r="R123" s="38">
        <v>15</v>
      </c>
      <c r="S123" s="38">
        <v>21</v>
      </c>
      <c r="T123" s="44">
        <f t="shared" si="12"/>
        <v>7.5380000000000003</v>
      </c>
      <c r="U123" s="45"/>
    </row>
    <row r="124" spans="1:21" x14ac:dyDescent="0.25">
      <c r="A124" s="33"/>
      <c r="B124" s="40"/>
      <c r="C124" s="13"/>
      <c r="D124" s="40"/>
      <c r="E124" s="46"/>
      <c r="F124" s="47">
        <v>9</v>
      </c>
      <c r="G124" s="38"/>
      <c r="H124" s="38"/>
      <c r="I124" s="38"/>
      <c r="J124" s="38"/>
      <c r="K124" s="38">
        <f t="shared" si="13"/>
        <v>0</v>
      </c>
      <c r="L124" s="38"/>
      <c r="M124" s="40"/>
      <c r="N124" s="46"/>
      <c r="O124" s="47" t="s">
        <v>20</v>
      </c>
      <c r="P124" s="38">
        <v>20</v>
      </c>
      <c r="Q124" s="38">
        <v>11</v>
      </c>
      <c r="R124" s="38">
        <v>16</v>
      </c>
      <c r="S124" s="38">
        <v>6</v>
      </c>
      <c r="T124" s="44">
        <f t="shared" si="12"/>
        <v>10.166</v>
      </c>
      <c r="U124" s="45"/>
    </row>
    <row r="125" spans="1:21" x14ac:dyDescent="0.25">
      <c r="A125" s="33"/>
      <c r="B125" s="40"/>
      <c r="C125" s="13"/>
      <c r="D125" s="40"/>
      <c r="E125" s="46"/>
      <c r="F125" s="47">
        <v>10</v>
      </c>
      <c r="G125" s="38"/>
      <c r="H125" s="38"/>
      <c r="I125" s="38"/>
      <c r="J125" s="38"/>
      <c r="K125" s="38">
        <f t="shared" si="13"/>
        <v>0</v>
      </c>
      <c r="L125" s="38"/>
      <c r="M125" s="40"/>
      <c r="N125" s="48"/>
      <c r="O125" s="47" t="s">
        <v>21</v>
      </c>
      <c r="P125" s="38">
        <v>9</v>
      </c>
      <c r="Q125" s="38">
        <v>22</v>
      </c>
      <c r="R125" s="38">
        <v>25</v>
      </c>
      <c r="S125" s="38">
        <v>10</v>
      </c>
      <c r="T125" s="44">
        <f t="shared" si="12"/>
        <v>12.086</v>
      </c>
      <c r="U125" s="45"/>
    </row>
    <row r="126" spans="1:21" x14ac:dyDescent="0.25">
      <c r="A126" s="33"/>
      <c r="B126" s="40"/>
      <c r="C126" s="13"/>
      <c r="D126" s="40"/>
      <c r="E126" s="46"/>
      <c r="F126" s="47">
        <v>11</v>
      </c>
      <c r="G126" s="38"/>
      <c r="H126" s="38"/>
      <c r="I126" s="38"/>
      <c r="J126" s="38"/>
      <c r="K126" s="38">
        <f t="shared" si="13"/>
        <v>0</v>
      </c>
      <c r="L126" s="38"/>
      <c r="M126" s="40"/>
      <c r="N126" s="46"/>
      <c r="O126" s="47" t="s">
        <v>37</v>
      </c>
      <c r="P126" s="38">
        <v>0</v>
      </c>
      <c r="Q126" s="38">
        <v>0</v>
      </c>
      <c r="R126" s="38">
        <v>0</v>
      </c>
      <c r="S126" s="38"/>
      <c r="T126" s="44">
        <f t="shared" si="12"/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>
        <v>12</v>
      </c>
      <c r="G127" s="38"/>
      <c r="H127" s="38"/>
      <c r="I127" s="38"/>
      <c r="J127" s="38"/>
      <c r="K127" s="38">
        <f t="shared" si="13"/>
        <v>0</v>
      </c>
      <c r="L127" s="38"/>
      <c r="M127" s="40"/>
      <c r="N127" s="46"/>
      <c r="O127" s="47" t="s">
        <v>25</v>
      </c>
      <c r="P127" s="38">
        <v>0</v>
      </c>
      <c r="Q127" s="38">
        <v>0</v>
      </c>
      <c r="R127" s="38">
        <v>0</v>
      </c>
      <c r="S127" s="38"/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>
        <v>15</v>
      </c>
      <c r="G128" s="38"/>
      <c r="H128" s="38"/>
      <c r="I128" s="38"/>
      <c r="J128" s="38"/>
      <c r="K128" s="38">
        <f t="shared" si="13"/>
        <v>0</v>
      </c>
      <c r="L128" s="38"/>
      <c r="M128" s="40"/>
      <c r="N128" s="46"/>
      <c r="O128" s="47" t="s">
        <v>22</v>
      </c>
      <c r="P128" s="38"/>
      <c r="Q128" s="38"/>
      <c r="R128" s="38"/>
      <c r="S128" s="38"/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>
        <v>16</v>
      </c>
      <c r="G129" s="38"/>
      <c r="H129" s="38"/>
      <c r="I129" s="38"/>
      <c r="J129" s="38"/>
      <c r="K129" s="38">
        <f t="shared" si="13"/>
        <v>0</v>
      </c>
      <c r="L129" s="38"/>
      <c r="M129" s="40"/>
      <c r="N129" s="46"/>
      <c r="O129" s="47" t="s">
        <v>22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22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22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22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22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  <c r="G134" s="1">
        <v>45667</v>
      </c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>
        <v>208</v>
      </c>
      <c r="C139" s="34"/>
      <c r="D139" s="35">
        <v>400</v>
      </c>
      <c r="E139" s="36"/>
      <c r="F139" s="37"/>
      <c r="G139" s="38"/>
      <c r="H139" s="38"/>
      <c r="I139" s="38"/>
      <c r="J139" s="38"/>
      <c r="K139" s="38">
        <f>((SUM(H141:H152)*H140)+(SUM(G141:G152)*G140)+(SUM(I141:I152)*I140))/1000</f>
        <v>70.498000000000005</v>
      </c>
      <c r="L139" s="38">
        <f>T139*100/M139</f>
        <v>0</v>
      </c>
      <c r="M139" s="35">
        <v>400</v>
      </c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>
        <f>T139*100/M139</f>
        <v>0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>
        <v>232</v>
      </c>
      <c r="H140" s="43">
        <v>225</v>
      </c>
      <c r="I140" s="43">
        <v>226</v>
      </c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30</v>
      </c>
      <c r="G141" s="38">
        <v>10</v>
      </c>
      <c r="H141" s="38">
        <v>11</v>
      </c>
      <c r="I141" s="38">
        <v>6</v>
      </c>
      <c r="J141" s="38">
        <v>7</v>
      </c>
      <c r="K141" s="38">
        <f>(G141*$G$7+H141*$H$7+I141*$I$7)/1000</f>
        <v>0</v>
      </c>
      <c r="L141" s="38"/>
      <c r="M141" s="40"/>
      <c r="N141" s="46"/>
      <c r="O141" s="47" t="s">
        <v>42</v>
      </c>
      <c r="P141" s="38">
        <v>0</v>
      </c>
      <c r="Q141" s="38">
        <v>0</v>
      </c>
      <c r="R141" s="38">
        <v>0</v>
      </c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31</v>
      </c>
      <c r="G142" s="38">
        <v>51</v>
      </c>
      <c r="H142" s="38">
        <v>80</v>
      </c>
      <c r="I142" s="38">
        <v>54</v>
      </c>
      <c r="J142" s="38">
        <v>20</v>
      </c>
      <c r="K142" s="38">
        <f t="shared" ref="K142:K152" si="15">(G142*$G$7+H142*$H$7+I142*$I$7)/1000</f>
        <v>0</v>
      </c>
      <c r="L142" s="38"/>
      <c r="M142" s="40"/>
      <c r="N142" s="48"/>
      <c r="O142" s="47" t="s">
        <v>26</v>
      </c>
      <c r="P142" s="38">
        <v>15</v>
      </c>
      <c r="Q142" s="38">
        <v>20</v>
      </c>
      <c r="R142" s="38">
        <v>19</v>
      </c>
      <c r="S142" s="38">
        <v>2</v>
      </c>
      <c r="T142" s="44">
        <f t="shared" si="14"/>
        <v>11.657999999999999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32</v>
      </c>
      <c r="G143" s="38">
        <v>6</v>
      </c>
      <c r="H143" s="38">
        <v>7</v>
      </c>
      <c r="I143" s="38">
        <v>7</v>
      </c>
      <c r="J143" s="38">
        <v>4</v>
      </c>
      <c r="K143" s="38">
        <f t="shared" si="15"/>
        <v>0</v>
      </c>
      <c r="L143" s="38"/>
      <c r="M143" s="40"/>
      <c r="N143" s="46"/>
      <c r="O143" s="47" t="s">
        <v>21</v>
      </c>
      <c r="P143" s="38">
        <v>4</v>
      </c>
      <c r="Q143" s="38">
        <v>15</v>
      </c>
      <c r="R143" s="38">
        <v>10</v>
      </c>
      <c r="S143" s="38">
        <v>9</v>
      </c>
      <c r="T143" s="44">
        <f t="shared" si="14"/>
        <v>6.2480000000000002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38</v>
      </c>
      <c r="G144" s="38">
        <v>1</v>
      </c>
      <c r="H144" s="38">
        <v>6</v>
      </c>
      <c r="I144" s="38">
        <v>1</v>
      </c>
      <c r="J144" s="38">
        <v>2</v>
      </c>
      <c r="K144" s="38">
        <f t="shared" si="15"/>
        <v>0</v>
      </c>
      <c r="L144" s="38"/>
      <c r="M144" s="40"/>
      <c r="N144" s="48"/>
      <c r="O144" s="47" t="s">
        <v>23</v>
      </c>
      <c r="P144" s="38">
        <v>38</v>
      </c>
      <c r="Q144" s="38">
        <v>44</v>
      </c>
      <c r="R144" s="38">
        <v>37</v>
      </c>
      <c r="S144" s="38">
        <v>4</v>
      </c>
      <c r="T144" s="44">
        <f t="shared" si="14"/>
        <v>25.690999999999999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33</v>
      </c>
      <c r="G145" s="38">
        <v>14</v>
      </c>
      <c r="H145" s="38">
        <v>16</v>
      </c>
      <c r="I145" s="38">
        <v>12</v>
      </c>
      <c r="J145" s="38">
        <v>5</v>
      </c>
      <c r="K145" s="38">
        <f t="shared" si="15"/>
        <v>0</v>
      </c>
      <c r="L145" s="38"/>
      <c r="M145" s="40"/>
      <c r="N145" s="46"/>
      <c r="O145" s="47" t="s">
        <v>25</v>
      </c>
      <c r="P145" s="38">
        <v>0</v>
      </c>
      <c r="Q145" s="38">
        <v>0</v>
      </c>
      <c r="R145" s="38">
        <v>0</v>
      </c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40</v>
      </c>
      <c r="G146" s="38">
        <v>12</v>
      </c>
      <c r="H146" s="38">
        <v>6</v>
      </c>
      <c r="I146" s="38">
        <v>10</v>
      </c>
      <c r="J146" s="38">
        <v>3</v>
      </c>
      <c r="K146" s="38">
        <f t="shared" si="15"/>
        <v>0</v>
      </c>
      <c r="L146" s="38"/>
      <c r="M146" s="40"/>
      <c r="N146" s="46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>
        <v>9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>
        <v>10</v>
      </c>
      <c r="G148" s="38"/>
      <c r="H148" s="38"/>
      <c r="I148" s="38"/>
      <c r="J148" s="38"/>
      <c r="K148" s="38">
        <f t="shared" si="15"/>
        <v>0</v>
      </c>
      <c r="L148" s="38"/>
      <c r="M148" s="40"/>
      <c r="N148" s="46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>
        <v>12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8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>
        <v>14</v>
      </c>
      <c r="G150" s="38"/>
      <c r="H150" s="38"/>
      <c r="I150" s="38"/>
      <c r="J150" s="38"/>
      <c r="K150" s="38">
        <f t="shared" si="15"/>
        <v>0</v>
      </c>
      <c r="L150" s="38"/>
      <c r="M150" s="40"/>
      <c r="N150" s="48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>
        <v>16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22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9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E153" t="s">
        <v>0</v>
      </c>
      <c r="F153" s="1"/>
      <c r="G153" s="1">
        <v>45667</v>
      </c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>
        <v>209</v>
      </c>
      <c r="C158" s="34"/>
      <c r="D158" s="35">
        <v>160</v>
      </c>
      <c r="E158" s="36"/>
      <c r="F158" s="37"/>
      <c r="G158" s="38"/>
      <c r="H158" s="38"/>
      <c r="I158" s="38"/>
      <c r="J158" s="38"/>
      <c r="K158" s="38">
        <f>((SUM(H160:H171)*H159)+(SUM(G160:G171)*G159)+(SUM(I160:I171)*I159))/1000</f>
        <v>4.7629999999999999</v>
      </c>
      <c r="L158" s="38" t="e">
        <f>T158*100/M158</f>
        <v>#DIV/0!</v>
      </c>
      <c r="M158" s="35"/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0</v>
      </c>
      <c r="U158" s="39" t="e">
        <f>T158*100/M158</f>
        <v>#DIV/0!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>
        <v>229</v>
      </c>
      <c r="H159" s="43">
        <v>231</v>
      </c>
      <c r="I159" s="43">
        <v>225</v>
      </c>
      <c r="J159" s="43"/>
      <c r="K159" s="38"/>
      <c r="L159" s="38"/>
      <c r="M159" s="40"/>
      <c r="N159" s="41" t="s">
        <v>19</v>
      </c>
      <c r="O159" s="42"/>
      <c r="P159" s="43"/>
      <c r="Q159" s="43"/>
      <c r="R159" s="43"/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30</v>
      </c>
      <c r="G160" s="38">
        <v>1</v>
      </c>
      <c r="H160" s="38">
        <v>1</v>
      </c>
      <c r="I160" s="38">
        <v>1</v>
      </c>
      <c r="J160" s="38">
        <v>1</v>
      </c>
      <c r="K160" s="38">
        <f>(G160*$G$7+H160*$H$7+I160*$I$7)/1000</f>
        <v>0</v>
      </c>
      <c r="L160" s="38"/>
      <c r="M160" s="40"/>
      <c r="N160" s="46"/>
      <c r="O160" s="47" t="s">
        <v>22</v>
      </c>
      <c r="P160" s="38"/>
      <c r="Q160" s="38"/>
      <c r="R160" s="38"/>
      <c r="S160" s="38"/>
      <c r="T160" s="44">
        <f t="shared" ref="T160:T171" si="16">(P160*$P$7+Q160*$Q$7+R160*$R$7)/1000</f>
        <v>0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31</v>
      </c>
      <c r="G161" s="38">
        <v>1</v>
      </c>
      <c r="H161" s="38">
        <v>1</v>
      </c>
      <c r="I161" s="38">
        <v>11</v>
      </c>
      <c r="J161" s="38">
        <v>4</v>
      </c>
      <c r="K161" s="38">
        <f t="shared" ref="K161:K171" si="17">(G161*$G$7+H161*$H$7+I161*$I$7)/1000</f>
        <v>0</v>
      </c>
      <c r="L161" s="38"/>
      <c r="M161" s="40"/>
      <c r="N161" s="48"/>
      <c r="O161" s="47" t="s">
        <v>22</v>
      </c>
      <c r="P161" s="38"/>
      <c r="Q161" s="38"/>
      <c r="R161" s="38"/>
      <c r="S161" s="38"/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36</v>
      </c>
      <c r="G162" s="38">
        <v>0</v>
      </c>
      <c r="H162" s="38">
        <v>0</v>
      </c>
      <c r="I162" s="38">
        <v>0</v>
      </c>
      <c r="J162" s="38"/>
      <c r="K162" s="38">
        <f t="shared" si="17"/>
        <v>0</v>
      </c>
      <c r="L162" s="38"/>
      <c r="M162" s="40"/>
      <c r="N162" s="46"/>
      <c r="O162" s="47" t="s">
        <v>22</v>
      </c>
      <c r="P162" s="38"/>
      <c r="Q162" s="38"/>
      <c r="R162" s="38"/>
      <c r="S162" s="38"/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 t="s">
        <v>32</v>
      </c>
      <c r="G163" s="38">
        <v>3</v>
      </c>
      <c r="H163" s="38">
        <v>1</v>
      </c>
      <c r="I163" s="38">
        <v>1</v>
      </c>
      <c r="J163" s="38">
        <v>2</v>
      </c>
      <c r="K163" s="38">
        <f t="shared" si="17"/>
        <v>0</v>
      </c>
      <c r="L163" s="38"/>
      <c r="M163" s="40"/>
      <c r="N163" s="48"/>
      <c r="O163" s="47" t="s">
        <v>22</v>
      </c>
      <c r="P163" s="38"/>
      <c r="Q163" s="38"/>
      <c r="R163" s="38"/>
      <c r="S163" s="38"/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 t="s">
        <v>22</v>
      </c>
      <c r="G164" s="38"/>
      <c r="H164" s="38"/>
      <c r="I164" s="38"/>
      <c r="J164" s="38"/>
      <c r="K164" s="38">
        <f t="shared" si="17"/>
        <v>0</v>
      </c>
      <c r="L164" s="38"/>
      <c r="M164" s="40"/>
      <c r="N164" s="46"/>
      <c r="O164" s="47" t="s">
        <v>22</v>
      </c>
      <c r="P164" s="38"/>
      <c r="Q164" s="38"/>
      <c r="R164" s="38"/>
      <c r="S164" s="38"/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22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22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22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22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22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22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8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9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  <c r="G172" s="1">
        <v>45295</v>
      </c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>
        <v>210</v>
      </c>
      <c r="C177" s="34"/>
      <c r="D177" s="35">
        <v>160</v>
      </c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47.07</v>
      </c>
      <c r="L177" s="38" t="e">
        <f>T177*100/M177</f>
        <v>#DIV/0!</v>
      </c>
      <c r="M177" s="35"/>
      <c r="N177" s="36"/>
      <c r="O177" s="37"/>
      <c r="P177" s="38"/>
      <c r="Q177" s="38"/>
      <c r="R177" s="38"/>
      <c r="S177" s="38"/>
      <c r="T177" s="39">
        <f>((SUM(Q179:Q190)*Q178)+(SUM(P179:P190)*P178)+(SUM(R179:R190)*R178))/1000</f>
        <v>0</v>
      </c>
      <c r="U177" s="39" t="e">
        <f>T177*100/M177</f>
        <v>#DIV/0!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>
        <v>226</v>
      </c>
      <c r="H178" s="43">
        <v>218</v>
      </c>
      <c r="I178" s="43">
        <v>226</v>
      </c>
      <c r="J178" s="43"/>
      <c r="K178" s="38"/>
      <c r="L178" s="38"/>
      <c r="M178" s="40"/>
      <c r="N178" s="41" t="s">
        <v>19</v>
      </c>
      <c r="O178" s="42"/>
      <c r="P178" s="43"/>
      <c r="Q178" s="43"/>
      <c r="R178" s="43"/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30</v>
      </c>
      <c r="G179" s="38">
        <v>27</v>
      </c>
      <c r="H179" s="38">
        <v>20</v>
      </c>
      <c r="I179" s="38">
        <v>21</v>
      </c>
      <c r="J179" s="38">
        <v>13</v>
      </c>
      <c r="K179" s="38">
        <f>(G179*$G$7+H179*$H$7+I179*$I$7)/1000</f>
        <v>0</v>
      </c>
      <c r="L179" s="38"/>
      <c r="M179" s="40"/>
      <c r="N179" s="46"/>
      <c r="O179" s="47" t="s">
        <v>22</v>
      </c>
      <c r="P179" s="38"/>
      <c r="Q179" s="38"/>
      <c r="R179" s="38"/>
      <c r="S179" s="38"/>
      <c r="T179" s="44">
        <f t="shared" ref="T179:T190" si="18">(P179*$P$7+Q179*$Q$7+R179*$R$7)/1000</f>
        <v>0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31</v>
      </c>
      <c r="G180" s="38">
        <v>26</v>
      </c>
      <c r="H180" s="38">
        <v>41</v>
      </c>
      <c r="I180" s="38">
        <v>36</v>
      </c>
      <c r="J180" s="38">
        <v>8</v>
      </c>
      <c r="K180" s="38">
        <f t="shared" ref="K180:K190" si="19">(G180*$G$7+H180*$H$7+I180*$I$7)/1000</f>
        <v>0</v>
      </c>
      <c r="L180" s="38"/>
      <c r="M180" s="40"/>
      <c r="N180" s="48"/>
      <c r="O180" s="47" t="s">
        <v>22</v>
      </c>
      <c r="P180" s="38"/>
      <c r="Q180" s="38"/>
      <c r="R180" s="38"/>
      <c r="S180" s="38"/>
      <c r="T180" s="44">
        <f t="shared" si="18"/>
        <v>0</v>
      </c>
      <c r="U180" s="45"/>
    </row>
    <row r="181" spans="1:21" x14ac:dyDescent="0.25">
      <c r="A181" s="33"/>
      <c r="B181" s="40"/>
      <c r="C181" s="13"/>
      <c r="D181" s="40"/>
      <c r="E181" s="46"/>
      <c r="F181" s="47" t="s">
        <v>36</v>
      </c>
      <c r="G181" s="38">
        <v>0</v>
      </c>
      <c r="H181" s="38">
        <v>0</v>
      </c>
      <c r="I181" s="38">
        <v>0</v>
      </c>
      <c r="J181" s="38"/>
      <c r="K181" s="38">
        <f t="shared" si="19"/>
        <v>0</v>
      </c>
      <c r="L181" s="38"/>
      <c r="M181" s="40"/>
      <c r="N181" s="46"/>
      <c r="O181" s="47" t="s">
        <v>22</v>
      </c>
      <c r="P181" s="38"/>
      <c r="Q181" s="38"/>
      <c r="R181" s="38"/>
      <c r="S181" s="38"/>
      <c r="T181" s="44">
        <f t="shared" si="18"/>
        <v>0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32</v>
      </c>
      <c r="G182" s="38">
        <v>10</v>
      </c>
      <c r="H182" s="38">
        <v>16</v>
      </c>
      <c r="I182" s="38">
        <v>14</v>
      </c>
      <c r="J182" s="38">
        <v>7</v>
      </c>
      <c r="K182" s="38">
        <f t="shared" si="19"/>
        <v>0</v>
      </c>
      <c r="L182" s="38"/>
      <c r="M182" s="40"/>
      <c r="N182" s="48"/>
      <c r="O182" s="47" t="s">
        <v>22</v>
      </c>
      <c r="P182" s="38"/>
      <c r="Q182" s="38"/>
      <c r="R182" s="38"/>
      <c r="S182" s="38"/>
      <c r="T182" s="44">
        <f t="shared" si="18"/>
        <v>0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22</v>
      </c>
      <c r="G183" s="38"/>
      <c r="H183" s="38"/>
      <c r="I183" s="38"/>
      <c r="J183" s="38"/>
      <c r="K183" s="38">
        <f t="shared" si="19"/>
        <v>0</v>
      </c>
      <c r="L183" s="38"/>
      <c r="M183" s="40"/>
      <c r="N183" s="46"/>
      <c r="O183" s="47" t="s">
        <v>22</v>
      </c>
      <c r="P183" s="38"/>
      <c r="Q183" s="38"/>
      <c r="R183" s="38"/>
      <c r="S183" s="38"/>
      <c r="T183" s="44">
        <f t="shared" si="18"/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22</v>
      </c>
      <c r="G184" s="38"/>
      <c r="H184" s="38"/>
      <c r="I184" s="38"/>
      <c r="J184" s="38"/>
      <c r="K184" s="38">
        <f t="shared" si="19"/>
        <v>0</v>
      </c>
      <c r="L184" s="38"/>
      <c r="M184" s="40"/>
      <c r="N184" s="46"/>
      <c r="O184" s="47" t="s">
        <v>22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22</v>
      </c>
      <c r="G185" s="38"/>
      <c r="H185" s="38"/>
      <c r="I185" s="38"/>
      <c r="J185" s="38"/>
      <c r="K185" s="38">
        <f t="shared" si="19"/>
        <v>0</v>
      </c>
      <c r="L185" s="38"/>
      <c r="M185" s="40"/>
      <c r="N185" s="46"/>
      <c r="O185" s="47" t="s">
        <v>22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22</v>
      </c>
      <c r="G186" s="38"/>
      <c r="H186" s="38"/>
      <c r="I186" s="38"/>
      <c r="J186" s="38"/>
      <c r="K186" s="38">
        <f t="shared" si="19"/>
        <v>0</v>
      </c>
      <c r="L186" s="38"/>
      <c r="M186" s="40"/>
      <c r="N186" s="46"/>
      <c r="O186" s="47" t="s">
        <v>22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8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8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9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E191" t="s">
        <v>0</v>
      </c>
      <c r="F191" s="1"/>
      <c r="G191" s="1">
        <v>45667</v>
      </c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>
        <v>211</v>
      </c>
      <c r="C196" s="34"/>
      <c r="D196" s="35">
        <v>400</v>
      </c>
      <c r="E196" s="36"/>
      <c r="F196" s="37"/>
      <c r="G196" s="38"/>
      <c r="H196" s="38"/>
      <c r="I196" s="38"/>
      <c r="J196" s="38"/>
      <c r="K196" s="38">
        <f>((SUM(H198:H209)*Q197)+(SUM(G198:G209)*P197)+(SUM(I198:I209)*R197))/1000</f>
        <v>0</v>
      </c>
      <c r="L196" s="38">
        <f>T196*100/M196</f>
        <v>0</v>
      </c>
      <c r="M196" s="35">
        <v>400</v>
      </c>
      <c r="N196" s="36"/>
      <c r="O196" s="37"/>
      <c r="P196" s="38"/>
      <c r="Q196" s="38"/>
      <c r="R196" s="38"/>
      <c r="S196" s="38"/>
      <c r="T196" s="39">
        <f>((SUM(Q198:Q209)*Q197)+(SUM(P198:P209)*P197)+(SUM(R198:R209)*R197))/1000</f>
        <v>0</v>
      </c>
      <c r="U196" s="39">
        <f>T196*100/M196</f>
        <v>0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>
        <v>231</v>
      </c>
      <c r="H197" s="43">
        <v>229</v>
      </c>
      <c r="I197" s="43">
        <v>234</v>
      </c>
      <c r="J197" s="43"/>
      <c r="K197" s="38"/>
      <c r="L197" s="38"/>
      <c r="M197" s="40"/>
      <c r="N197" s="41" t="s">
        <v>19</v>
      </c>
      <c r="O197" s="42"/>
      <c r="P197" s="43"/>
      <c r="Q197" s="43"/>
      <c r="R197" s="43"/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30</v>
      </c>
      <c r="G198" s="38">
        <v>0</v>
      </c>
      <c r="H198" s="38">
        <v>0</v>
      </c>
      <c r="I198" s="38">
        <v>0</v>
      </c>
      <c r="J198" s="38"/>
      <c r="K198" s="38">
        <f>(G198*$G$7+H198*$H$7+I198*$I$7)/1000</f>
        <v>0</v>
      </c>
      <c r="L198" s="38"/>
      <c r="M198" s="40"/>
      <c r="N198" s="46"/>
      <c r="O198" s="47" t="s">
        <v>42</v>
      </c>
      <c r="P198" s="38">
        <v>0</v>
      </c>
      <c r="Q198" s="38">
        <v>0</v>
      </c>
      <c r="R198" s="38">
        <v>0</v>
      </c>
      <c r="S198" s="38"/>
      <c r="T198" s="44">
        <f t="shared" ref="T198:T209" si="20">(P198*$P$7+Q198*$Q$7+R198*$R$7)/1000</f>
        <v>0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31</v>
      </c>
      <c r="G199" s="38">
        <v>14</v>
      </c>
      <c r="H199" s="38">
        <v>10</v>
      </c>
      <c r="I199" s="38">
        <v>18</v>
      </c>
      <c r="J199" s="38">
        <v>9</v>
      </c>
      <c r="K199" s="38">
        <f t="shared" ref="K199:K209" si="21">(G199*$G$7+H199*$H$7+I199*$I$7)/1000</f>
        <v>0</v>
      </c>
      <c r="L199" s="38"/>
      <c r="M199" s="40"/>
      <c r="N199" s="48"/>
      <c r="O199" s="47" t="s">
        <v>26</v>
      </c>
      <c r="P199" s="38">
        <v>6</v>
      </c>
      <c r="Q199" s="38">
        <v>6</v>
      </c>
      <c r="R199" s="38">
        <v>9</v>
      </c>
      <c r="S199" s="38">
        <v>4</v>
      </c>
      <c r="T199" s="44">
        <f t="shared" si="20"/>
        <v>4.5389999999999997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36</v>
      </c>
      <c r="G200" s="38">
        <v>18</v>
      </c>
      <c r="H200" s="38">
        <v>15</v>
      </c>
      <c r="I200" s="38">
        <v>6</v>
      </c>
      <c r="J200" s="38">
        <v>11</v>
      </c>
      <c r="K200" s="38">
        <f t="shared" si="21"/>
        <v>0</v>
      </c>
      <c r="L200" s="38"/>
      <c r="M200" s="40"/>
      <c r="N200" s="46"/>
      <c r="O200" s="47" t="s">
        <v>20</v>
      </c>
      <c r="P200" s="38"/>
      <c r="Q200" s="38"/>
      <c r="R200" s="38"/>
      <c r="S200" s="38"/>
      <c r="T200" s="44">
        <f t="shared" si="20"/>
        <v>0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32</v>
      </c>
      <c r="G201" s="38">
        <v>13</v>
      </c>
      <c r="H201" s="38">
        <v>11</v>
      </c>
      <c r="I201" s="38">
        <v>14</v>
      </c>
      <c r="J201" s="38">
        <v>3</v>
      </c>
      <c r="K201" s="38">
        <f t="shared" si="21"/>
        <v>0</v>
      </c>
      <c r="L201" s="38"/>
      <c r="M201" s="40"/>
      <c r="N201" s="48"/>
      <c r="O201" s="47" t="s">
        <v>21</v>
      </c>
      <c r="P201" s="38">
        <v>80</v>
      </c>
      <c r="Q201" s="38">
        <v>82</v>
      </c>
      <c r="R201" s="38">
        <v>73</v>
      </c>
      <c r="S201" s="38">
        <v>18</v>
      </c>
      <c r="T201" s="44">
        <f t="shared" si="20"/>
        <v>50.749000000000002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38</v>
      </c>
      <c r="G202" s="38">
        <v>2</v>
      </c>
      <c r="H202" s="38">
        <v>2</v>
      </c>
      <c r="I202" s="38">
        <v>1</v>
      </c>
      <c r="J202" s="38">
        <v>2</v>
      </c>
      <c r="K202" s="38">
        <f t="shared" si="21"/>
        <v>0</v>
      </c>
      <c r="L202" s="38"/>
      <c r="M202" s="40"/>
      <c r="N202" s="46"/>
      <c r="O202" s="47" t="s">
        <v>35</v>
      </c>
      <c r="P202" s="38">
        <v>20</v>
      </c>
      <c r="Q202" s="38">
        <v>21</v>
      </c>
      <c r="R202" s="38">
        <v>12</v>
      </c>
      <c r="S202" s="38">
        <v>10</v>
      </c>
      <c r="T202" s="44">
        <f t="shared" si="20"/>
        <v>11.438000000000001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33</v>
      </c>
      <c r="G203" s="38">
        <v>9</v>
      </c>
      <c r="H203" s="38">
        <v>4</v>
      </c>
      <c r="I203" s="38">
        <v>8</v>
      </c>
      <c r="J203" s="38">
        <v>6</v>
      </c>
      <c r="K203" s="38">
        <f t="shared" si="21"/>
        <v>0</v>
      </c>
      <c r="L203" s="38"/>
      <c r="M203" s="40"/>
      <c r="N203" s="46"/>
      <c r="O203" s="47" t="s">
        <v>23</v>
      </c>
      <c r="P203" s="38">
        <v>76</v>
      </c>
      <c r="Q203" s="38">
        <v>58</v>
      </c>
      <c r="R203" s="38">
        <v>40</v>
      </c>
      <c r="S203" s="38">
        <v>33</v>
      </c>
      <c r="T203" s="44">
        <f t="shared" si="20"/>
        <v>37.584000000000003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40</v>
      </c>
      <c r="G204" s="38">
        <v>0</v>
      </c>
      <c r="H204" s="38">
        <v>0</v>
      </c>
      <c r="I204" s="38">
        <v>0</v>
      </c>
      <c r="J204" s="38"/>
      <c r="K204" s="38">
        <f t="shared" si="21"/>
        <v>0</v>
      </c>
      <c r="L204" s="38"/>
      <c r="M204" s="40"/>
      <c r="N204" s="46"/>
      <c r="O204" s="47" t="s">
        <v>37</v>
      </c>
      <c r="P204" s="38">
        <v>5</v>
      </c>
      <c r="Q204" s="38">
        <v>8</v>
      </c>
      <c r="R204" s="38">
        <v>5</v>
      </c>
      <c r="S204" s="38">
        <v>5</v>
      </c>
      <c r="T204" s="44">
        <f t="shared" si="20"/>
        <v>3.8820000000000001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24</v>
      </c>
      <c r="G205" s="38">
        <v>11</v>
      </c>
      <c r="H205" s="38">
        <v>8</v>
      </c>
      <c r="I205" s="38">
        <v>8</v>
      </c>
      <c r="J205" s="38">
        <v>5</v>
      </c>
      <c r="K205" s="38">
        <f t="shared" si="21"/>
        <v>0</v>
      </c>
      <c r="L205" s="38"/>
      <c r="M205" s="40"/>
      <c r="N205" s="46"/>
      <c r="O205" s="47" t="s">
        <v>25</v>
      </c>
      <c r="P205" s="38">
        <v>6</v>
      </c>
      <c r="Q205" s="38">
        <v>6</v>
      </c>
      <c r="R205" s="38">
        <v>10</v>
      </c>
      <c r="S205" s="38">
        <v>4</v>
      </c>
      <c r="T205" s="44">
        <f t="shared" si="20"/>
        <v>4.7560000000000002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8"/>
      <c r="O206" s="47" t="s">
        <v>22</v>
      </c>
      <c r="P206" s="38"/>
      <c r="Q206" s="38"/>
      <c r="R206" s="38"/>
      <c r="S206" s="38"/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22</v>
      </c>
      <c r="G207" s="38"/>
      <c r="H207" s="38"/>
      <c r="I207" s="38"/>
      <c r="J207" s="38"/>
      <c r="K207" s="38">
        <f t="shared" si="21"/>
        <v>0</v>
      </c>
      <c r="L207" s="38"/>
      <c r="M207" s="40"/>
      <c r="N207" s="48"/>
      <c r="O207" s="47" t="s">
        <v>22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8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9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E210" t="s">
        <v>0</v>
      </c>
      <c r="F210" s="1"/>
    </row>
    <row r="211" spans="1:2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>
        <v>212</v>
      </c>
      <c r="C215" s="34"/>
      <c r="D215" s="35">
        <v>400</v>
      </c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0</v>
      </c>
      <c r="L215" s="38">
        <f>T215*100/M215</f>
        <v>0</v>
      </c>
      <c r="M215" s="35">
        <v>400</v>
      </c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0</v>
      </c>
      <c r="U215" s="39">
        <f>T215*100/M215</f>
        <v>0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/>
      <c r="H216" s="43"/>
      <c r="I216" s="43"/>
      <c r="J216" s="43"/>
      <c r="K216" s="38"/>
      <c r="L216" s="38"/>
      <c r="M216" s="40"/>
      <c r="N216" s="41" t="s">
        <v>19</v>
      </c>
      <c r="O216" s="42"/>
      <c r="P216" s="43"/>
      <c r="Q216" s="43"/>
      <c r="R216" s="43"/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22</v>
      </c>
      <c r="G217" s="38"/>
      <c r="H217" s="38"/>
      <c r="I217" s="38"/>
      <c r="J217" s="38"/>
      <c r="K217" s="38">
        <f>(G217*$G$7+H217*$H$7+I217*$I$7)/1000</f>
        <v>0</v>
      </c>
      <c r="L217" s="38"/>
      <c r="M217" s="40"/>
      <c r="N217" s="46"/>
      <c r="O217" s="47" t="s">
        <v>22</v>
      </c>
      <c r="P217" s="38"/>
      <c r="Q217" s="38"/>
      <c r="R217" s="38"/>
      <c r="S217" s="38"/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22</v>
      </c>
      <c r="G218" s="38"/>
      <c r="H218" s="38"/>
      <c r="I218" s="38"/>
      <c r="J218" s="38"/>
      <c r="K218" s="38">
        <f t="shared" ref="K218:K228" si="23">(G218*$G$7+H218*$H$7+I218*$I$7)/1000</f>
        <v>0</v>
      </c>
      <c r="L218" s="38"/>
      <c r="M218" s="40"/>
      <c r="N218" s="48"/>
      <c r="O218" s="47" t="s">
        <v>22</v>
      </c>
      <c r="P218" s="38"/>
      <c r="Q218" s="38"/>
      <c r="R218" s="38"/>
      <c r="S218" s="38"/>
      <c r="T218" s="44">
        <f t="shared" si="22"/>
        <v>0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22</v>
      </c>
      <c r="G219" s="38"/>
      <c r="H219" s="38"/>
      <c r="I219" s="38"/>
      <c r="J219" s="38"/>
      <c r="K219" s="38">
        <f t="shared" si="23"/>
        <v>0</v>
      </c>
      <c r="L219" s="38"/>
      <c r="M219" s="40"/>
      <c r="N219" s="46"/>
      <c r="O219" s="47" t="s">
        <v>22</v>
      </c>
      <c r="P219" s="38"/>
      <c r="Q219" s="38"/>
      <c r="R219" s="38"/>
      <c r="S219" s="38"/>
      <c r="T219" s="44">
        <f t="shared" si="22"/>
        <v>0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22</v>
      </c>
      <c r="G220" s="38"/>
      <c r="H220" s="38"/>
      <c r="I220" s="38"/>
      <c r="J220" s="38"/>
      <c r="K220" s="38">
        <f t="shared" si="23"/>
        <v>0</v>
      </c>
      <c r="L220" s="38"/>
      <c r="M220" s="40"/>
      <c r="N220" s="48"/>
      <c r="O220" s="47" t="s">
        <v>22</v>
      </c>
      <c r="P220" s="38"/>
      <c r="Q220" s="38"/>
      <c r="R220" s="38"/>
      <c r="S220" s="38"/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22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22</v>
      </c>
      <c r="G222" s="38"/>
      <c r="H222" s="38"/>
      <c r="I222" s="38"/>
      <c r="J222" s="38"/>
      <c r="K222" s="38">
        <f t="shared" si="23"/>
        <v>0</v>
      </c>
      <c r="L222" s="38"/>
      <c r="M222" s="40"/>
      <c r="N222" s="46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22</v>
      </c>
      <c r="G223" s="38"/>
      <c r="H223" s="38"/>
      <c r="I223" s="38"/>
      <c r="J223" s="38"/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22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8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  <c r="G229" s="1">
        <v>45669</v>
      </c>
    </row>
    <row r="230" spans="1:21" x14ac:dyDescent="0.25">
      <c r="A230" s="2" t="s">
        <v>1</v>
      </c>
      <c r="B230" s="3" t="s">
        <v>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>
        <v>213</v>
      </c>
      <c r="C234" s="34"/>
      <c r="D234" s="35">
        <v>180</v>
      </c>
      <c r="E234" s="36"/>
      <c r="F234" s="37"/>
      <c r="G234" s="38"/>
      <c r="H234" s="38"/>
      <c r="I234" s="38"/>
      <c r="J234" s="38"/>
      <c r="K234" s="38">
        <f>((SUM(H236:H247)*H235)+(SUM(G236:G247)*G235)+(SUM(I236:I247)*I235))/1000</f>
        <v>33.576000000000001</v>
      </c>
      <c r="L234" s="38">
        <f>T234*100/M234</f>
        <v>1.3433333333333335</v>
      </c>
      <c r="M234" s="35">
        <v>180</v>
      </c>
      <c r="N234" s="36"/>
      <c r="O234" s="37"/>
      <c r="P234" s="38"/>
      <c r="Q234" s="38"/>
      <c r="R234" s="38"/>
      <c r="S234" s="38"/>
      <c r="T234" s="39">
        <f>((SUM(Q236:Q247)*H235)+(SUM(P236:P247)*G235)+(SUM(R236:R247)*I235))/1000</f>
        <v>2.4180000000000001</v>
      </c>
      <c r="U234" s="39">
        <f>T234*100/M234</f>
        <v>1.3433333333333335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>
        <v>218</v>
      </c>
      <c r="H235" s="43">
        <v>222</v>
      </c>
      <c r="I235" s="43">
        <v>219</v>
      </c>
      <c r="J235" s="43"/>
      <c r="K235" s="38"/>
      <c r="L235" s="38"/>
      <c r="M235" s="40"/>
      <c r="N235" s="41" t="s">
        <v>19</v>
      </c>
      <c r="O235" s="42"/>
      <c r="P235" s="43"/>
      <c r="Q235" s="43"/>
      <c r="R235" s="43"/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 t="s">
        <v>30</v>
      </c>
      <c r="G236" s="38"/>
      <c r="H236" s="38"/>
      <c r="I236" s="38"/>
      <c r="J236" s="38"/>
      <c r="K236" s="38">
        <f>(G236*$G$7+H236*$H$7+I236*$I$7)/1000</f>
        <v>0</v>
      </c>
      <c r="L236" s="38"/>
      <c r="M236" s="40"/>
      <c r="N236" s="46"/>
      <c r="O236" s="47" t="s">
        <v>42</v>
      </c>
      <c r="P236" s="38"/>
      <c r="Q236" s="38"/>
      <c r="R236" s="38"/>
      <c r="S236" s="38"/>
      <c r="T236" s="44">
        <f t="shared" ref="T236:T247" si="24">(P236*$P$7+Q236*$Q$7+R236*$R$7)/1000</f>
        <v>0</v>
      </c>
      <c r="U236" s="45"/>
    </row>
    <row r="237" spans="1:21" x14ac:dyDescent="0.25">
      <c r="A237" s="33"/>
      <c r="B237" s="40"/>
      <c r="C237" s="13"/>
      <c r="D237" s="40"/>
      <c r="E237" s="46"/>
      <c r="F237" s="47" t="s">
        <v>31</v>
      </c>
      <c r="G237" s="38">
        <v>7</v>
      </c>
      <c r="H237" s="38">
        <v>18</v>
      </c>
      <c r="I237" s="38">
        <v>8</v>
      </c>
      <c r="J237" s="38">
        <v>10</v>
      </c>
      <c r="K237" s="38">
        <f t="shared" ref="K237:K247" si="25">(G237*$G$7+H237*$H$7+I237*$I$7)/1000</f>
        <v>0</v>
      </c>
      <c r="L237" s="38"/>
      <c r="M237" s="40"/>
      <c r="N237" s="48"/>
      <c r="O237" s="47" t="s">
        <v>26</v>
      </c>
      <c r="P237" s="38">
        <v>0</v>
      </c>
      <c r="Q237" s="38">
        <v>0</v>
      </c>
      <c r="R237" s="38">
        <v>0</v>
      </c>
      <c r="S237" s="38"/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 t="s">
        <v>36</v>
      </c>
      <c r="G238" s="38"/>
      <c r="H238" s="38"/>
      <c r="I238" s="38"/>
      <c r="J238" s="38"/>
      <c r="K238" s="38">
        <f t="shared" si="25"/>
        <v>0</v>
      </c>
      <c r="L238" s="38"/>
      <c r="M238" s="40"/>
      <c r="N238" s="46"/>
      <c r="O238" s="47" t="s">
        <v>20</v>
      </c>
      <c r="P238" s="38"/>
      <c r="Q238" s="38"/>
      <c r="R238" s="38"/>
      <c r="S238" s="38"/>
      <c r="T238" s="44">
        <f t="shared" si="24"/>
        <v>0</v>
      </c>
      <c r="U238" s="45"/>
    </row>
    <row r="239" spans="1:21" x14ac:dyDescent="0.25">
      <c r="A239" s="33"/>
      <c r="B239" s="40"/>
      <c r="C239" s="13"/>
      <c r="D239" s="40"/>
      <c r="E239" s="46"/>
      <c r="F239" s="47" t="s">
        <v>32</v>
      </c>
      <c r="G239" s="38">
        <v>0</v>
      </c>
      <c r="H239" s="38">
        <v>0</v>
      </c>
      <c r="I239" s="38">
        <v>0</v>
      </c>
      <c r="J239" s="38"/>
      <c r="K239" s="38">
        <f t="shared" si="25"/>
        <v>0</v>
      </c>
      <c r="L239" s="38"/>
      <c r="M239" s="40"/>
      <c r="N239" s="48"/>
      <c r="O239" s="47" t="s">
        <v>21</v>
      </c>
      <c r="P239" s="38">
        <v>3</v>
      </c>
      <c r="Q239" s="38">
        <v>4</v>
      </c>
      <c r="R239" s="38">
        <v>4</v>
      </c>
      <c r="S239" s="38">
        <v>2</v>
      </c>
      <c r="T239" s="44">
        <f t="shared" si="24"/>
        <v>2.375</v>
      </c>
      <c r="U239" s="45"/>
    </row>
    <row r="240" spans="1:21" x14ac:dyDescent="0.25">
      <c r="A240" s="33"/>
      <c r="B240" s="40"/>
      <c r="C240" s="13"/>
      <c r="D240" s="40"/>
      <c r="E240" s="46"/>
      <c r="F240" s="47" t="s">
        <v>38</v>
      </c>
      <c r="G240" s="38"/>
      <c r="H240" s="38"/>
      <c r="I240" s="38"/>
      <c r="J240" s="38"/>
      <c r="K240" s="38">
        <f t="shared" si="25"/>
        <v>0</v>
      </c>
      <c r="L240" s="38"/>
      <c r="M240" s="40"/>
      <c r="N240" s="46"/>
      <c r="O240" s="47" t="s">
        <v>35</v>
      </c>
      <c r="P240" s="38"/>
      <c r="Q240" s="38"/>
      <c r="R240" s="38"/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33</v>
      </c>
      <c r="G241" s="38">
        <v>0</v>
      </c>
      <c r="H241" s="38">
        <v>0</v>
      </c>
      <c r="I241" s="38">
        <v>0</v>
      </c>
      <c r="J241" s="38"/>
      <c r="K241" s="38">
        <f t="shared" si="25"/>
        <v>0</v>
      </c>
      <c r="L241" s="38"/>
      <c r="M241" s="40"/>
      <c r="N241" s="46"/>
      <c r="O241" s="47" t="s">
        <v>23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40</v>
      </c>
      <c r="G242" s="38"/>
      <c r="H242" s="38"/>
      <c r="I242" s="38"/>
      <c r="J242" s="38"/>
      <c r="K242" s="38">
        <f t="shared" si="25"/>
        <v>0</v>
      </c>
      <c r="L242" s="38"/>
      <c r="M242" s="40"/>
      <c r="N242" s="46"/>
      <c r="O242" s="47" t="s">
        <v>37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24</v>
      </c>
      <c r="G243" s="38">
        <v>59</v>
      </c>
      <c r="H243" s="38">
        <v>27</v>
      </c>
      <c r="I243" s="38">
        <v>34</v>
      </c>
      <c r="J243" s="38">
        <v>32</v>
      </c>
      <c r="K243" s="38">
        <f t="shared" si="25"/>
        <v>0</v>
      </c>
      <c r="L243" s="38"/>
      <c r="M243" s="40"/>
      <c r="N243" s="46"/>
      <c r="O243" s="47" t="s">
        <v>25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8"/>
      <c r="O244" s="47" t="s">
        <v>39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22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8"/>
      <c r="O245" s="47" t="s">
        <v>27</v>
      </c>
      <c r="P245" s="38">
        <v>0</v>
      </c>
      <c r="Q245" s="38">
        <v>0</v>
      </c>
      <c r="R245" s="38">
        <v>0</v>
      </c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8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9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E248" t="s">
        <v>0</v>
      </c>
      <c r="F248" s="1"/>
      <c r="G248" s="1">
        <v>45662</v>
      </c>
    </row>
    <row r="249" spans="1:21" x14ac:dyDescent="0.25">
      <c r="A249" s="2" t="s">
        <v>1</v>
      </c>
      <c r="B249" s="3" t="s">
        <v>2</v>
      </c>
      <c r="C249" s="3" t="s">
        <v>3</v>
      </c>
      <c r="D249" s="4" t="s">
        <v>4</v>
      </c>
      <c r="E249" s="4"/>
      <c r="F249" s="5"/>
      <c r="G249" s="5"/>
      <c r="H249" s="5"/>
      <c r="I249" s="5"/>
      <c r="J249" s="5"/>
      <c r="K249" s="6" t="s">
        <v>5</v>
      </c>
      <c r="L249" s="7"/>
      <c r="M249" s="4" t="s">
        <v>6</v>
      </c>
      <c r="N249" s="4"/>
      <c r="O249" s="5"/>
      <c r="P249" s="5"/>
      <c r="Q249" s="5"/>
      <c r="R249" s="5"/>
      <c r="S249" s="5"/>
      <c r="T249" s="8" t="s">
        <v>7</v>
      </c>
      <c r="U249" s="9" t="s">
        <v>8</v>
      </c>
    </row>
    <row r="250" spans="1:21" ht="25.5" x14ac:dyDescent="0.25">
      <c r="A250" s="2"/>
      <c r="B250" s="3"/>
      <c r="C250" s="3"/>
      <c r="D250" s="10" t="s">
        <v>9</v>
      </c>
      <c r="E250" s="11" t="s">
        <v>10</v>
      </c>
      <c r="F250" s="11" t="s">
        <v>11</v>
      </c>
      <c r="G250" s="12" t="s">
        <v>12</v>
      </c>
      <c r="H250" s="13"/>
      <c r="I250" s="13"/>
      <c r="J250" s="13"/>
      <c r="K250" s="13"/>
      <c r="L250" s="14" t="s">
        <v>13</v>
      </c>
      <c r="M250" s="10" t="s">
        <v>9</v>
      </c>
      <c r="N250" s="15" t="s">
        <v>14</v>
      </c>
      <c r="O250" s="11" t="s">
        <v>11</v>
      </c>
      <c r="P250" s="12" t="s">
        <v>12</v>
      </c>
      <c r="Q250" s="13"/>
      <c r="R250" s="13"/>
      <c r="S250" s="13"/>
      <c r="T250" s="8"/>
      <c r="U250" s="9"/>
    </row>
    <row r="251" spans="1:21" x14ac:dyDescent="0.25">
      <c r="A251" s="2"/>
      <c r="B251" s="3"/>
      <c r="C251" s="3"/>
      <c r="D251" s="10"/>
      <c r="E251" s="11"/>
      <c r="F251" s="11"/>
      <c r="G251" s="16" t="s">
        <v>15</v>
      </c>
      <c r="H251" s="17" t="s">
        <v>16</v>
      </c>
      <c r="I251" s="18" t="s">
        <v>17</v>
      </c>
      <c r="J251" s="19">
        <v>0</v>
      </c>
      <c r="K251" s="13"/>
      <c r="L251" s="20"/>
      <c r="M251" s="10"/>
      <c r="N251" s="15"/>
      <c r="O251" s="11"/>
      <c r="P251" s="16" t="s">
        <v>15</v>
      </c>
      <c r="Q251" s="17" t="s">
        <v>16</v>
      </c>
      <c r="R251" s="18" t="s">
        <v>17</v>
      </c>
      <c r="S251" s="19">
        <v>0</v>
      </c>
      <c r="T251" s="8"/>
      <c r="U251" s="9"/>
    </row>
    <row r="252" spans="1:21" x14ac:dyDescent="0.25">
      <c r="A252" s="21"/>
      <c r="B252" s="22"/>
      <c r="C252" s="23"/>
      <c r="D252" s="24"/>
      <c r="E252" s="25"/>
      <c r="F252" s="25"/>
      <c r="G252" s="26"/>
      <c r="H252" s="27"/>
      <c r="I252" s="28"/>
      <c r="J252" s="29"/>
      <c r="K252" s="30"/>
      <c r="L252" s="30"/>
      <c r="M252" s="24"/>
      <c r="N252" s="25"/>
      <c r="O252" s="25"/>
      <c r="P252" s="26"/>
      <c r="Q252" s="27"/>
      <c r="R252" s="28"/>
      <c r="S252" s="29"/>
      <c r="T252" s="31"/>
      <c r="U252" s="32"/>
    </row>
    <row r="253" spans="1:21" x14ac:dyDescent="0.25">
      <c r="A253" s="33"/>
      <c r="B253" s="33">
        <v>214</v>
      </c>
      <c r="C253" s="34"/>
      <c r="D253" s="35">
        <v>160</v>
      </c>
      <c r="E253" s="36"/>
      <c r="F253" s="37"/>
      <c r="G253" s="38"/>
      <c r="H253" s="38"/>
      <c r="I253" s="38"/>
      <c r="J253" s="38"/>
      <c r="K253" s="38">
        <f>((SUM(H255:H266)*H254)+(SUM(G255:G266)*G254)+(SUM(I255:I266)*I254))/1000</f>
        <v>89.593999999999994</v>
      </c>
      <c r="L253" s="38" t="e">
        <f>T253*100/M253</f>
        <v>#DIV/0!</v>
      </c>
      <c r="M253" s="35"/>
      <c r="N253" s="36"/>
      <c r="O253" s="37"/>
      <c r="P253" s="38"/>
      <c r="Q253" s="38"/>
      <c r="R253" s="38"/>
      <c r="S253" s="38"/>
      <c r="T253" s="39">
        <f>((SUM(Q255:Q266)*Q254)+(SUM(P255:P266)*P254)+(SUM(R255:R266)*R254))/1000</f>
        <v>0</v>
      </c>
      <c r="U253" s="39" t="e">
        <f>T253*100/M253</f>
        <v>#DIV/0!</v>
      </c>
    </row>
    <row r="254" spans="1:21" x14ac:dyDescent="0.25">
      <c r="A254" s="33"/>
      <c r="B254" s="40"/>
      <c r="C254" s="13"/>
      <c r="D254" s="40"/>
      <c r="E254" s="41" t="s">
        <v>19</v>
      </c>
      <c r="F254" s="42"/>
      <c r="G254" s="43">
        <v>240</v>
      </c>
      <c r="H254" s="43">
        <v>238</v>
      </c>
      <c r="I254" s="43">
        <v>224</v>
      </c>
      <c r="J254" s="43"/>
      <c r="K254" s="38"/>
      <c r="L254" s="38"/>
      <c r="M254" s="40"/>
      <c r="N254" s="41" t="s">
        <v>19</v>
      </c>
      <c r="O254" s="42"/>
      <c r="P254" s="43"/>
      <c r="Q254" s="43"/>
      <c r="R254" s="43"/>
      <c r="S254" s="38"/>
      <c r="T254" s="44"/>
      <c r="U254" s="45"/>
    </row>
    <row r="255" spans="1:21" x14ac:dyDescent="0.25">
      <c r="A255" s="33"/>
      <c r="B255" s="40"/>
      <c r="C255" s="13"/>
      <c r="D255" s="40"/>
      <c r="E255" s="46"/>
      <c r="F255" s="47" t="s">
        <v>30</v>
      </c>
      <c r="G255" s="38">
        <v>0</v>
      </c>
      <c r="H255" s="38">
        <v>0</v>
      </c>
      <c r="I255" s="38">
        <v>34</v>
      </c>
      <c r="J255" s="38">
        <v>11</v>
      </c>
      <c r="K255" s="38">
        <f>(G255*$G$7+H255*$H$7+I255*$I$7)/1000</f>
        <v>0</v>
      </c>
      <c r="L255" s="38"/>
      <c r="M255" s="40"/>
      <c r="N255" s="46"/>
      <c r="O255" s="47" t="s">
        <v>22</v>
      </c>
      <c r="P255" s="38"/>
      <c r="Q255" s="38"/>
      <c r="R255" s="38"/>
      <c r="S255" s="38"/>
      <c r="T255" s="44">
        <f t="shared" ref="T255:T266" si="26">(P255*$P$7+Q255*$Q$7+R255*$R$7)/1000</f>
        <v>0</v>
      </c>
      <c r="U255" s="45"/>
    </row>
    <row r="256" spans="1:21" x14ac:dyDescent="0.25">
      <c r="A256" s="33"/>
      <c r="B256" s="40"/>
      <c r="C256" s="13"/>
      <c r="D256" s="40"/>
      <c r="E256" s="46"/>
      <c r="F256" s="47" t="s">
        <v>31</v>
      </c>
      <c r="G256" s="38">
        <v>40</v>
      </c>
      <c r="H256" s="38">
        <v>11</v>
      </c>
      <c r="I256" s="38">
        <v>48</v>
      </c>
      <c r="J256" s="38">
        <v>28</v>
      </c>
      <c r="K256" s="38">
        <f t="shared" ref="K256:K266" si="27">(G256*$G$7+H256*$H$7+I256*$I$7)/1000</f>
        <v>0</v>
      </c>
      <c r="L256" s="38"/>
      <c r="M256" s="40"/>
      <c r="N256" s="48"/>
      <c r="O256" s="47" t="s">
        <v>22</v>
      </c>
      <c r="P256" s="38"/>
      <c r="Q256" s="38"/>
      <c r="R256" s="38"/>
      <c r="S256" s="38"/>
      <c r="T256" s="44">
        <f t="shared" si="26"/>
        <v>0</v>
      </c>
      <c r="U256" s="45"/>
    </row>
    <row r="257" spans="1:21" x14ac:dyDescent="0.25">
      <c r="A257" s="33"/>
      <c r="B257" s="40"/>
      <c r="C257" s="13"/>
      <c r="D257" s="40"/>
      <c r="E257" s="46"/>
      <c r="F257" s="47" t="s">
        <v>36</v>
      </c>
      <c r="G257" s="38">
        <v>47</v>
      </c>
      <c r="H257" s="38">
        <v>45</v>
      </c>
      <c r="I257" s="38">
        <v>32</v>
      </c>
      <c r="J257" s="38">
        <v>18</v>
      </c>
      <c r="K257" s="38">
        <f t="shared" si="27"/>
        <v>0</v>
      </c>
      <c r="L257" s="38"/>
      <c r="M257" s="40"/>
      <c r="N257" s="46"/>
      <c r="O257" s="47" t="s">
        <v>22</v>
      </c>
      <c r="P257" s="38"/>
      <c r="Q257" s="38"/>
      <c r="R257" s="38"/>
      <c r="S257" s="38"/>
      <c r="T257" s="44">
        <f t="shared" si="26"/>
        <v>0</v>
      </c>
      <c r="U257" s="45"/>
    </row>
    <row r="258" spans="1:21" x14ac:dyDescent="0.25">
      <c r="A258" s="33"/>
      <c r="B258" s="40"/>
      <c r="C258" s="13"/>
      <c r="D258" s="40"/>
      <c r="E258" s="46"/>
      <c r="F258" s="47" t="s">
        <v>32</v>
      </c>
      <c r="G258" s="38">
        <v>43</v>
      </c>
      <c r="H258" s="38">
        <v>35</v>
      </c>
      <c r="I258" s="38">
        <v>50</v>
      </c>
      <c r="J258" s="38">
        <v>14</v>
      </c>
      <c r="K258" s="38">
        <f t="shared" si="27"/>
        <v>0</v>
      </c>
      <c r="L258" s="38"/>
      <c r="M258" s="40"/>
      <c r="N258" s="48"/>
      <c r="O258" s="47" t="s">
        <v>22</v>
      </c>
      <c r="P258" s="38"/>
      <c r="Q258" s="38"/>
      <c r="R258" s="38"/>
      <c r="S258" s="38"/>
      <c r="T258" s="44">
        <f t="shared" si="26"/>
        <v>0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22</v>
      </c>
      <c r="G259" s="38"/>
      <c r="H259" s="38"/>
      <c r="I259" s="38"/>
      <c r="J259" s="38"/>
      <c r="K259" s="38">
        <f t="shared" si="27"/>
        <v>0</v>
      </c>
      <c r="L259" s="38"/>
      <c r="M259" s="40"/>
      <c r="N259" s="46"/>
      <c r="O259" s="47" t="s">
        <v>22</v>
      </c>
      <c r="P259" s="38"/>
      <c r="Q259" s="38"/>
      <c r="R259" s="38"/>
      <c r="S259" s="38"/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22</v>
      </c>
      <c r="G260" s="38"/>
      <c r="H260" s="38"/>
      <c r="I260" s="38"/>
      <c r="J260" s="38"/>
      <c r="K260" s="38">
        <f t="shared" si="27"/>
        <v>0</v>
      </c>
      <c r="L260" s="38"/>
      <c r="M260" s="40"/>
      <c r="N260" s="46"/>
      <c r="O260" s="47" t="s">
        <v>22</v>
      </c>
      <c r="P260" s="38"/>
      <c r="Q260" s="38"/>
      <c r="R260" s="38"/>
      <c r="S260" s="38"/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22</v>
      </c>
      <c r="G261" s="38"/>
      <c r="H261" s="38"/>
      <c r="I261" s="38"/>
      <c r="J261" s="38"/>
      <c r="K261" s="38">
        <f t="shared" si="27"/>
        <v>0</v>
      </c>
      <c r="L261" s="38"/>
      <c r="M261" s="40"/>
      <c r="N261" s="46"/>
      <c r="O261" s="47" t="s">
        <v>22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22</v>
      </c>
      <c r="G262" s="38"/>
      <c r="H262" s="38"/>
      <c r="I262" s="38"/>
      <c r="J262" s="38"/>
      <c r="K262" s="38">
        <f t="shared" si="27"/>
        <v>0</v>
      </c>
      <c r="L262" s="38"/>
      <c r="M262" s="40"/>
      <c r="N262" s="46"/>
      <c r="O262" s="47" t="s">
        <v>22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22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8"/>
      <c r="O263" s="47" t="s">
        <v>22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22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8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8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22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9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E267" t="s">
        <v>0</v>
      </c>
      <c r="F267" s="1"/>
      <c r="G267" s="1">
        <v>45662</v>
      </c>
    </row>
    <row r="268" spans="1:21" x14ac:dyDescent="0.25">
      <c r="A268" s="2" t="s">
        <v>1</v>
      </c>
      <c r="B268" s="3" t="s">
        <v>2</v>
      </c>
      <c r="C268" s="3" t="s">
        <v>3</v>
      </c>
      <c r="D268" s="4" t="s">
        <v>4</v>
      </c>
      <c r="E268" s="4"/>
      <c r="F268" s="5"/>
      <c r="G268" s="5"/>
      <c r="H268" s="5"/>
      <c r="I268" s="5"/>
      <c r="J268" s="5"/>
      <c r="K268" s="6" t="s">
        <v>5</v>
      </c>
      <c r="L268" s="7"/>
      <c r="M268" s="4" t="s">
        <v>6</v>
      </c>
      <c r="N268" s="4"/>
      <c r="O268" s="5"/>
      <c r="P268" s="5"/>
      <c r="Q268" s="5"/>
      <c r="R268" s="5"/>
      <c r="S268" s="5"/>
      <c r="T268" s="8" t="s">
        <v>7</v>
      </c>
      <c r="U268" s="9" t="s">
        <v>8</v>
      </c>
    </row>
    <row r="269" spans="1:21" ht="25.5" x14ac:dyDescent="0.25">
      <c r="A269" s="2"/>
      <c r="B269" s="3"/>
      <c r="C269" s="3"/>
      <c r="D269" s="10" t="s">
        <v>9</v>
      </c>
      <c r="E269" s="11" t="s">
        <v>10</v>
      </c>
      <c r="F269" s="11" t="s">
        <v>11</v>
      </c>
      <c r="G269" s="12" t="s">
        <v>12</v>
      </c>
      <c r="H269" s="13"/>
      <c r="I269" s="13"/>
      <c r="J269" s="13"/>
      <c r="K269" s="13"/>
      <c r="L269" s="14" t="s">
        <v>13</v>
      </c>
      <c r="M269" s="10" t="s">
        <v>9</v>
      </c>
      <c r="N269" s="15" t="s">
        <v>14</v>
      </c>
      <c r="O269" s="11" t="s">
        <v>11</v>
      </c>
      <c r="P269" s="12" t="s">
        <v>12</v>
      </c>
      <c r="Q269" s="13"/>
      <c r="R269" s="13"/>
      <c r="S269" s="13"/>
      <c r="T269" s="8"/>
      <c r="U269" s="9"/>
    </row>
    <row r="270" spans="1:21" x14ac:dyDescent="0.25">
      <c r="A270" s="2"/>
      <c r="B270" s="3"/>
      <c r="C270" s="3"/>
      <c r="D270" s="10"/>
      <c r="E270" s="11"/>
      <c r="F270" s="11"/>
      <c r="G270" s="16" t="s">
        <v>15</v>
      </c>
      <c r="H270" s="17" t="s">
        <v>16</v>
      </c>
      <c r="I270" s="18" t="s">
        <v>17</v>
      </c>
      <c r="J270" s="19">
        <v>0</v>
      </c>
      <c r="K270" s="13"/>
      <c r="L270" s="20"/>
      <c r="M270" s="10"/>
      <c r="N270" s="15"/>
      <c r="O270" s="11"/>
      <c r="P270" s="16" t="s">
        <v>15</v>
      </c>
      <c r="Q270" s="17" t="s">
        <v>16</v>
      </c>
      <c r="R270" s="18" t="s">
        <v>17</v>
      </c>
      <c r="S270" s="19">
        <v>0</v>
      </c>
      <c r="T270" s="8"/>
      <c r="U270" s="9"/>
    </row>
    <row r="271" spans="1:21" x14ac:dyDescent="0.25">
      <c r="A271" s="21"/>
      <c r="B271" s="22"/>
      <c r="C271" s="23"/>
      <c r="D271" s="24"/>
      <c r="E271" s="25"/>
      <c r="F271" s="25"/>
      <c r="G271" s="26"/>
      <c r="H271" s="27"/>
      <c r="I271" s="28"/>
      <c r="J271" s="29"/>
      <c r="K271" s="30"/>
      <c r="L271" s="30"/>
      <c r="M271" s="24"/>
      <c r="N271" s="25"/>
      <c r="O271" s="25"/>
      <c r="P271" s="26"/>
      <c r="Q271" s="27"/>
      <c r="R271" s="28"/>
      <c r="S271" s="29"/>
      <c r="T271" s="31"/>
      <c r="U271" s="32"/>
    </row>
    <row r="272" spans="1:21" x14ac:dyDescent="0.25">
      <c r="A272" s="33"/>
      <c r="B272" s="33">
        <v>215</v>
      </c>
      <c r="C272" s="34"/>
      <c r="D272" s="35">
        <v>200</v>
      </c>
      <c r="E272" s="36"/>
      <c r="F272" s="37"/>
      <c r="G272" s="38"/>
      <c r="H272" s="38"/>
      <c r="I272" s="38"/>
      <c r="J272" s="38"/>
      <c r="K272" s="38">
        <f>((SUM(H274:H285)*H273)+(SUM(G274:G285)*G273)+(SUM(I274:I285)*I273))/1000</f>
        <v>84.456999999999994</v>
      </c>
      <c r="L272" s="38" t="e">
        <f>T272*100/M272</f>
        <v>#DIV/0!</v>
      </c>
      <c r="M272" s="35"/>
      <c r="N272" s="36"/>
      <c r="O272" s="37"/>
      <c r="P272" s="38"/>
      <c r="Q272" s="38"/>
      <c r="R272" s="38"/>
      <c r="S272" s="38"/>
      <c r="T272" s="39">
        <f>((SUM(Q274:Q285)*Q273)+(SUM(P274:P285)*P273)+(SUM(R274:R285)*R273))/1000</f>
        <v>0</v>
      </c>
      <c r="U272" s="39" t="e">
        <f>T272*100/M272</f>
        <v>#DIV/0!</v>
      </c>
    </row>
    <row r="273" spans="1:21" x14ac:dyDescent="0.25">
      <c r="A273" s="33"/>
      <c r="B273" s="40"/>
      <c r="C273" s="13"/>
      <c r="D273" s="40"/>
      <c r="E273" s="41" t="s">
        <v>19</v>
      </c>
      <c r="F273" s="42"/>
      <c r="G273" s="43">
        <v>242</v>
      </c>
      <c r="H273" s="43">
        <v>225</v>
      </c>
      <c r="I273" s="43">
        <v>241</v>
      </c>
      <c r="J273" s="43"/>
      <c r="K273" s="38"/>
      <c r="L273" s="38"/>
      <c r="M273" s="40"/>
      <c r="N273" s="41" t="s">
        <v>19</v>
      </c>
      <c r="O273" s="42"/>
      <c r="P273" s="43"/>
      <c r="Q273" s="43"/>
      <c r="R273" s="43"/>
      <c r="S273" s="38"/>
      <c r="T273" s="44"/>
      <c r="U273" s="45"/>
    </row>
    <row r="274" spans="1:21" x14ac:dyDescent="0.25">
      <c r="A274" s="33"/>
      <c r="B274" s="40"/>
      <c r="C274" s="13"/>
      <c r="D274" s="40"/>
      <c r="E274" s="46"/>
      <c r="F274" s="47" t="s">
        <v>30</v>
      </c>
      <c r="G274" s="38">
        <v>27</v>
      </c>
      <c r="H274" s="38">
        <v>48</v>
      </c>
      <c r="I274" s="38">
        <v>39</v>
      </c>
      <c r="J274" s="38">
        <v>16</v>
      </c>
      <c r="K274" s="38">
        <f>(G274*$G$7+H274*$H$7+I274*$I$7)/1000</f>
        <v>0</v>
      </c>
      <c r="L274" s="38"/>
      <c r="M274" s="40"/>
      <c r="N274" s="46"/>
      <c r="O274" s="47" t="s">
        <v>22</v>
      </c>
      <c r="P274" s="38"/>
      <c r="Q274" s="38"/>
      <c r="R274" s="38"/>
      <c r="S274" s="38"/>
      <c r="T274" s="44">
        <f t="shared" ref="T274:T285" si="28">(P274*$P$7+Q274*$Q$7+R274*$R$7)/1000</f>
        <v>0</v>
      </c>
      <c r="U274" s="45"/>
    </row>
    <row r="275" spans="1:21" x14ac:dyDescent="0.25">
      <c r="A275" s="33"/>
      <c r="B275" s="40"/>
      <c r="C275" s="13"/>
      <c r="D275" s="40"/>
      <c r="E275" s="46"/>
      <c r="F275" s="47" t="s">
        <v>31</v>
      </c>
      <c r="G275" s="38">
        <v>53</v>
      </c>
      <c r="H275" s="38">
        <v>16</v>
      </c>
      <c r="I275" s="38">
        <v>14</v>
      </c>
      <c r="J275" s="38">
        <v>42</v>
      </c>
      <c r="K275" s="38">
        <f t="shared" ref="K275:K285" si="29">(G275*$G$7+H275*$H$7+I275*$I$7)/1000</f>
        <v>0</v>
      </c>
      <c r="L275" s="38"/>
      <c r="M275" s="40"/>
      <c r="N275" s="48"/>
      <c r="O275" s="47" t="s">
        <v>22</v>
      </c>
      <c r="P275" s="38"/>
      <c r="Q275" s="38"/>
      <c r="R275" s="38"/>
      <c r="S275" s="38"/>
      <c r="T275" s="44">
        <f t="shared" si="28"/>
        <v>0</v>
      </c>
      <c r="U275" s="45"/>
    </row>
    <row r="276" spans="1:21" x14ac:dyDescent="0.25">
      <c r="A276" s="33"/>
      <c r="B276" s="40"/>
      <c r="C276" s="13"/>
      <c r="D276" s="40"/>
      <c r="E276" s="46"/>
      <c r="F276" s="47" t="s">
        <v>36</v>
      </c>
      <c r="G276" s="38"/>
      <c r="H276" s="38"/>
      <c r="I276" s="38"/>
      <c r="J276" s="38"/>
      <c r="K276" s="38">
        <f t="shared" si="29"/>
        <v>0</v>
      </c>
      <c r="L276" s="38"/>
      <c r="M276" s="40"/>
      <c r="N276" s="46"/>
      <c r="O276" s="47" t="s">
        <v>22</v>
      </c>
      <c r="P276" s="38"/>
      <c r="Q276" s="38"/>
      <c r="R276" s="38"/>
      <c r="S276" s="38"/>
      <c r="T276" s="44">
        <f t="shared" si="28"/>
        <v>0</v>
      </c>
      <c r="U276" s="45"/>
    </row>
    <row r="277" spans="1:21" x14ac:dyDescent="0.25">
      <c r="A277" s="33"/>
      <c r="B277" s="40"/>
      <c r="C277" s="13"/>
      <c r="D277" s="40"/>
      <c r="E277" s="46"/>
      <c r="F277" s="47" t="s">
        <v>32</v>
      </c>
      <c r="G277" s="38">
        <v>49</v>
      </c>
      <c r="H277" s="38">
        <v>88</v>
      </c>
      <c r="I277" s="38">
        <v>26</v>
      </c>
      <c r="J277" s="38">
        <v>46</v>
      </c>
      <c r="K277" s="38">
        <f t="shared" si="29"/>
        <v>0</v>
      </c>
      <c r="L277" s="38"/>
      <c r="M277" s="40"/>
      <c r="N277" s="48"/>
      <c r="O277" s="47" t="s">
        <v>22</v>
      </c>
      <c r="P277" s="38"/>
      <c r="Q277" s="38"/>
      <c r="R277" s="38"/>
      <c r="S277" s="38"/>
      <c r="T277" s="44">
        <f t="shared" si="28"/>
        <v>0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22</v>
      </c>
      <c r="G278" s="38"/>
      <c r="H278" s="38"/>
      <c r="I278" s="38"/>
      <c r="J278" s="38"/>
      <c r="K278" s="38">
        <f t="shared" si="29"/>
        <v>0</v>
      </c>
      <c r="L278" s="38"/>
      <c r="M278" s="40"/>
      <c r="N278" s="46"/>
      <c r="O278" s="47" t="s">
        <v>22</v>
      </c>
      <c r="P278" s="38"/>
      <c r="Q278" s="38"/>
      <c r="R278" s="38"/>
      <c r="S278" s="38"/>
      <c r="T278" s="44">
        <f t="shared" si="28"/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22</v>
      </c>
      <c r="G279" s="38"/>
      <c r="H279" s="38"/>
      <c r="I279" s="38"/>
      <c r="J279" s="38"/>
      <c r="K279" s="38">
        <f t="shared" si="29"/>
        <v>0</v>
      </c>
      <c r="L279" s="38"/>
      <c r="M279" s="40"/>
      <c r="N279" s="46"/>
      <c r="O279" s="47" t="s">
        <v>22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22</v>
      </c>
      <c r="G280" s="38"/>
      <c r="H280" s="38"/>
      <c r="I280" s="38"/>
      <c r="J280" s="38"/>
      <c r="K280" s="38">
        <f t="shared" si="29"/>
        <v>0</v>
      </c>
      <c r="L280" s="38"/>
      <c r="M280" s="40"/>
      <c r="N280" s="46"/>
      <c r="O280" s="47" t="s">
        <v>22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22</v>
      </c>
      <c r="G281" s="38"/>
      <c r="H281" s="38"/>
      <c r="I281" s="38"/>
      <c r="J281" s="38"/>
      <c r="K281" s="38">
        <f t="shared" si="29"/>
        <v>0</v>
      </c>
      <c r="L281" s="38"/>
      <c r="M281" s="40"/>
      <c r="N281" s="46"/>
      <c r="O281" s="47" t="s">
        <v>22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8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8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8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9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E286" t="s">
        <v>0</v>
      </c>
      <c r="F286" s="1"/>
      <c r="G286" s="1">
        <v>45662</v>
      </c>
    </row>
    <row r="287" spans="1:21" x14ac:dyDescent="0.25">
      <c r="A287" s="2" t="s">
        <v>1</v>
      </c>
      <c r="B287" s="3" t="s">
        <v>2</v>
      </c>
      <c r="C287" s="3" t="s">
        <v>3</v>
      </c>
      <c r="D287" s="4" t="s">
        <v>4</v>
      </c>
      <c r="E287" s="4"/>
      <c r="F287" s="5"/>
      <c r="G287" s="5"/>
      <c r="H287" s="5"/>
      <c r="I287" s="5"/>
      <c r="J287" s="5"/>
      <c r="K287" s="6" t="s">
        <v>5</v>
      </c>
      <c r="L287" s="7"/>
      <c r="M287" s="4" t="s">
        <v>6</v>
      </c>
      <c r="N287" s="4"/>
      <c r="O287" s="5"/>
      <c r="P287" s="5"/>
      <c r="Q287" s="5"/>
      <c r="R287" s="5"/>
      <c r="S287" s="5"/>
      <c r="T287" s="8" t="s">
        <v>7</v>
      </c>
      <c r="U287" s="9" t="s">
        <v>8</v>
      </c>
    </row>
    <row r="288" spans="1:21" ht="25.5" x14ac:dyDescent="0.25">
      <c r="A288" s="2"/>
      <c r="B288" s="3"/>
      <c r="C288" s="3"/>
      <c r="D288" s="10" t="s">
        <v>9</v>
      </c>
      <c r="E288" s="11" t="s">
        <v>10</v>
      </c>
      <c r="F288" s="11" t="s">
        <v>11</v>
      </c>
      <c r="G288" s="12" t="s">
        <v>12</v>
      </c>
      <c r="H288" s="13"/>
      <c r="I288" s="13"/>
      <c r="J288" s="13"/>
      <c r="K288" s="13"/>
      <c r="L288" s="14" t="s">
        <v>13</v>
      </c>
      <c r="M288" s="10" t="s">
        <v>9</v>
      </c>
      <c r="N288" s="15" t="s">
        <v>14</v>
      </c>
      <c r="O288" s="11" t="s">
        <v>11</v>
      </c>
      <c r="P288" s="12" t="s">
        <v>12</v>
      </c>
      <c r="Q288" s="13"/>
      <c r="R288" s="13"/>
      <c r="S288" s="13"/>
      <c r="T288" s="8"/>
      <c r="U288" s="9"/>
    </row>
    <row r="289" spans="1:21" x14ac:dyDescent="0.25">
      <c r="A289" s="2"/>
      <c r="B289" s="3"/>
      <c r="C289" s="3"/>
      <c r="D289" s="10"/>
      <c r="E289" s="11"/>
      <c r="F289" s="11"/>
      <c r="G289" s="16" t="s">
        <v>15</v>
      </c>
      <c r="H289" s="17" t="s">
        <v>16</v>
      </c>
      <c r="I289" s="18" t="s">
        <v>17</v>
      </c>
      <c r="J289" s="19">
        <v>0</v>
      </c>
      <c r="K289" s="13"/>
      <c r="L289" s="20"/>
      <c r="M289" s="10"/>
      <c r="N289" s="15"/>
      <c r="O289" s="11"/>
      <c r="P289" s="16" t="s">
        <v>15</v>
      </c>
      <c r="Q289" s="17" t="s">
        <v>16</v>
      </c>
      <c r="R289" s="18" t="s">
        <v>17</v>
      </c>
      <c r="S289" s="19">
        <v>0</v>
      </c>
      <c r="T289" s="8"/>
      <c r="U289" s="9"/>
    </row>
    <row r="290" spans="1:21" x14ac:dyDescent="0.25">
      <c r="A290" s="21"/>
      <c r="B290" s="22"/>
      <c r="C290" s="23"/>
      <c r="D290" s="24"/>
      <c r="E290" s="25"/>
      <c r="F290" s="25"/>
      <c r="G290" s="26"/>
      <c r="H290" s="27"/>
      <c r="I290" s="28"/>
      <c r="J290" s="29"/>
      <c r="K290" s="30"/>
      <c r="L290" s="30"/>
      <c r="M290" s="24"/>
      <c r="N290" s="25"/>
      <c r="O290" s="25"/>
      <c r="P290" s="26"/>
      <c r="Q290" s="27"/>
      <c r="R290" s="28"/>
      <c r="S290" s="29"/>
      <c r="T290" s="31"/>
      <c r="U290" s="32"/>
    </row>
    <row r="291" spans="1:21" x14ac:dyDescent="0.25">
      <c r="A291" s="33"/>
      <c r="B291" s="33">
        <v>216</v>
      </c>
      <c r="C291" s="34"/>
      <c r="D291" s="35">
        <v>400</v>
      </c>
      <c r="E291" s="36"/>
      <c r="F291" s="37"/>
      <c r="G291" s="38"/>
      <c r="H291" s="38"/>
      <c r="I291" s="38"/>
      <c r="J291" s="38"/>
      <c r="K291" s="38">
        <f>((SUM(H293:H304)*Q292)+(SUM(G293:G304)*P292)+(SUM(I293:I304)*R292))/1000</f>
        <v>103.03400000000001</v>
      </c>
      <c r="L291" s="38">
        <f>T291*100/M291</f>
        <v>12.0395</v>
      </c>
      <c r="M291" s="35">
        <v>400</v>
      </c>
      <c r="N291" s="36"/>
      <c r="O291" s="37"/>
      <c r="P291" s="38"/>
      <c r="Q291" s="38"/>
      <c r="R291" s="38"/>
      <c r="S291" s="38"/>
      <c r="T291" s="39">
        <f>((SUM(Q293:Q304)*Q292)+(SUM(P293:P304)*P292)+(SUM(R293:R304)*R292))/1000</f>
        <v>48.158000000000001</v>
      </c>
      <c r="U291" s="39">
        <f>T291*100/M291</f>
        <v>12.0395</v>
      </c>
    </row>
    <row r="292" spans="1:21" x14ac:dyDescent="0.25">
      <c r="A292" s="33"/>
      <c r="B292" s="40"/>
      <c r="C292" s="13"/>
      <c r="D292" s="40"/>
      <c r="E292" s="41" t="s">
        <v>19</v>
      </c>
      <c r="F292" s="42"/>
      <c r="G292" s="43"/>
      <c r="H292" s="43"/>
      <c r="I292" s="43"/>
      <c r="J292" s="43"/>
      <c r="K292" s="38"/>
      <c r="L292" s="38"/>
      <c r="M292" s="40"/>
      <c r="N292" s="41" t="s">
        <v>19</v>
      </c>
      <c r="O292" s="42"/>
      <c r="P292" s="43">
        <v>238</v>
      </c>
      <c r="Q292" s="43">
        <v>242</v>
      </c>
      <c r="R292" s="43">
        <v>238</v>
      </c>
      <c r="S292" s="38"/>
      <c r="T292" s="44"/>
      <c r="U292" s="45"/>
    </row>
    <row r="293" spans="1:21" x14ac:dyDescent="0.25">
      <c r="A293" s="33"/>
      <c r="B293" s="40"/>
      <c r="C293" s="13"/>
      <c r="D293" s="40"/>
      <c r="E293" s="46"/>
      <c r="F293" s="47" t="s">
        <v>30</v>
      </c>
      <c r="G293" s="38">
        <v>31</v>
      </c>
      <c r="H293" s="38">
        <v>23</v>
      </c>
      <c r="I293" s="38">
        <v>20</v>
      </c>
      <c r="J293" s="38">
        <v>9</v>
      </c>
      <c r="K293" s="38">
        <f>(G293*$G$7+H293*$H$7+I293*$I$7)/1000</f>
        <v>0</v>
      </c>
      <c r="L293" s="38"/>
      <c r="M293" s="40"/>
      <c r="N293" s="46"/>
      <c r="O293" s="47" t="s">
        <v>42</v>
      </c>
      <c r="P293" s="38">
        <v>15</v>
      </c>
      <c r="Q293" s="38">
        <v>17</v>
      </c>
      <c r="R293" s="38">
        <v>21</v>
      </c>
      <c r="S293" s="38">
        <v>6</v>
      </c>
      <c r="T293" s="44">
        <f t="shared" ref="T293:T304" si="30">(P293*$P$7+Q293*$Q$7+R293*$R$7)/1000</f>
        <v>11.45</v>
      </c>
      <c r="U293" s="45"/>
    </row>
    <row r="294" spans="1:21" x14ac:dyDescent="0.25">
      <c r="A294" s="33"/>
      <c r="B294" s="40"/>
      <c r="C294" s="13"/>
      <c r="D294" s="40"/>
      <c r="E294" s="46"/>
      <c r="F294" s="47" t="s">
        <v>31</v>
      </c>
      <c r="G294" s="38">
        <v>14</v>
      </c>
      <c r="H294" s="38">
        <v>18</v>
      </c>
      <c r="I294" s="38">
        <v>17</v>
      </c>
      <c r="J294" s="38">
        <v>8</v>
      </c>
      <c r="K294" s="38">
        <f t="shared" ref="K294:K304" si="31">(G294*$G$7+H294*$H$7+I294*$I$7)/1000</f>
        <v>0</v>
      </c>
      <c r="L294" s="38"/>
      <c r="M294" s="40"/>
      <c r="N294" s="48"/>
      <c r="O294" s="47" t="s">
        <v>26</v>
      </c>
      <c r="P294" s="38">
        <v>19</v>
      </c>
      <c r="Q294" s="38">
        <v>42</v>
      </c>
      <c r="R294" s="38">
        <v>32</v>
      </c>
      <c r="S294" s="38">
        <v>23</v>
      </c>
      <c r="T294" s="44">
        <f t="shared" si="30"/>
        <v>20.055</v>
      </c>
      <c r="U294" s="45"/>
    </row>
    <row r="295" spans="1:21" x14ac:dyDescent="0.25">
      <c r="A295" s="33"/>
      <c r="B295" s="40"/>
      <c r="C295" s="13"/>
      <c r="D295" s="40"/>
      <c r="E295" s="46"/>
      <c r="F295" s="47" t="s">
        <v>36</v>
      </c>
      <c r="G295" s="38">
        <v>16</v>
      </c>
      <c r="H295" s="38">
        <v>4</v>
      </c>
      <c r="I295" s="38">
        <v>7</v>
      </c>
      <c r="J295" s="38">
        <v>8</v>
      </c>
      <c r="K295" s="38">
        <f t="shared" si="31"/>
        <v>0</v>
      </c>
      <c r="L295" s="38"/>
      <c r="M295" s="40"/>
      <c r="N295" s="46"/>
      <c r="O295" s="47" t="s">
        <v>20</v>
      </c>
      <c r="P295" s="38"/>
      <c r="Q295" s="38"/>
      <c r="R295" s="38"/>
      <c r="S295" s="38"/>
      <c r="T295" s="44">
        <f t="shared" si="30"/>
        <v>0</v>
      </c>
      <c r="U295" s="45"/>
    </row>
    <row r="296" spans="1:21" x14ac:dyDescent="0.25">
      <c r="A296" s="33"/>
      <c r="B296" s="40"/>
      <c r="C296" s="13"/>
      <c r="D296" s="40"/>
      <c r="E296" s="46"/>
      <c r="F296" s="47" t="s">
        <v>32</v>
      </c>
      <c r="G296" s="38">
        <v>10</v>
      </c>
      <c r="H296" s="38">
        <v>5</v>
      </c>
      <c r="I296" s="38">
        <v>8</v>
      </c>
      <c r="J296" s="38">
        <v>6</v>
      </c>
      <c r="K296" s="38">
        <f t="shared" si="31"/>
        <v>0</v>
      </c>
      <c r="L296" s="38"/>
      <c r="M296" s="40"/>
      <c r="N296" s="48"/>
      <c r="O296" s="47" t="s">
        <v>21</v>
      </c>
      <c r="P296" s="38"/>
      <c r="Q296" s="38"/>
      <c r="R296" s="38"/>
      <c r="S296" s="38"/>
      <c r="T296" s="44">
        <f t="shared" si="30"/>
        <v>0</v>
      </c>
      <c r="U296" s="45"/>
    </row>
    <row r="297" spans="1:21" x14ac:dyDescent="0.25">
      <c r="A297" s="33"/>
      <c r="B297" s="40"/>
      <c r="C297" s="13"/>
      <c r="D297" s="40"/>
      <c r="E297" s="46"/>
      <c r="F297" s="47" t="s">
        <v>38</v>
      </c>
      <c r="G297" s="38"/>
      <c r="H297" s="38"/>
      <c r="I297" s="38"/>
      <c r="J297" s="38"/>
      <c r="K297" s="38">
        <f t="shared" si="31"/>
        <v>0</v>
      </c>
      <c r="L297" s="38"/>
      <c r="M297" s="40"/>
      <c r="N297" s="46"/>
      <c r="O297" s="47" t="s">
        <v>35</v>
      </c>
      <c r="P297" s="38">
        <v>0</v>
      </c>
      <c r="Q297" s="38">
        <v>1</v>
      </c>
      <c r="R297" s="38">
        <v>1</v>
      </c>
      <c r="S297" s="38">
        <v>1</v>
      </c>
      <c r="T297" s="44">
        <f t="shared" si="30"/>
        <v>0.43099999999999999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33</v>
      </c>
      <c r="G298" s="38"/>
      <c r="H298" s="38"/>
      <c r="I298" s="38"/>
      <c r="J298" s="38"/>
      <c r="K298" s="38">
        <f t="shared" si="31"/>
        <v>0</v>
      </c>
      <c r="L298" s="38"/>
      <c r="M298" s="40"/>
      <c r="N298" s="46"/>
      <c r="O298" s="47" t="s">
        <v>23</v>
      </c>
      <c r="P298" s="38">
        <v>20</v>
      </c>
      <c r="Q298" s="38">
        <v>5</v>
      </c>
      <c r="R298" s="38">
        <v>1</v>
      </c>
      <c r="S298" s="38">
        <v>9</v>
      </c>
      <c r="T298" s="44">
        <f t="shared" si="30"/>
        <v>5.6269999999999998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40</v>
      </c>
      <c r="G299" s="38">
        <v>92</v>
      </c>
      <c r="H299" s="38">
        <v>64</v>
      </c>
      <c r="I299" s="38">
        <v>102</v>
      </c>
      <c r="J299" s="38">
        <v>36</v>
      </c>
      <c r="K299" s="38">
        <f t="shared" si="31"/>
        <v>0</v>
      </c>
      <c r="L299" s="38"/>
      <c r="M299" s="40"/>
      <c r="N299" s="46"/>
      <c r="O299" s="47" t="s">
        <v>37</v>
      </c>
      <c r="P299" s="38">
        <v>9</v>
      </c>
      <c r="Q299" s="38">
        <v>15</v>
      </c>
      <c r="R299" s="38">
        <v>3</v>
      </c>
      <c r="S299" s="38">
        <v>4</v>
      </c>
      <c r="T299" s="44">
        <f t="shared" si="30"/>
        <v>5.8140000000000001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22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6"/>
      <c r="O300" s="47" t="s">
        <v>22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22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8"/>
      <c r="O301" s="47" t="s">
        <v>22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22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8"/>
      <c r="O302" s="47" t="s">
        <v>22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8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9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E305" t="s">
        <v>0</v>
      </c>
      <c r="F305" s="1"/>
    </row>
    <row r="306" spans="1:21" x14ac:dyDescent="0.25">
      <c r="A306" s="2" t="s">
        <v>1</v>
      </c>
      <c r="B306" s="3" t="s">
        <v>2</v>
      </c>
      <c r="C306" s="3" t="s">
        <v>3</v>
      </c>
      <c r="D306" s="4" t="s">
        <v>4</v>
      </c>
      <c r="E306" s="4"/>
      <c r="F306" s="5"/>
      <c r="G306" s="5"/>
      <c r="H306" s="5"/>
      <c r="I306" s="5"/>
      <c r="J306" s="5"/>
      <c r="K306" s="6" t="s">
        <v>5</v>
      </c>
      <c r="L306" s="7"/>
      <c r="M306" s="4" t="s">
        <v>6</v>
      </c>
      <c r="N306" s="4"/>
      <c r="O306" s="5"/>
      <c r="P306" s="5"/>
      <c r="Q306" s="5"/>
      <c r="R306" s="5"/>
      <c r="S306" s="5"/>
      <c r="T306" s="8" t="s">
        <v>7</v>
      </c>
      <c r="U306" s="9" t="s">
        <v>8</v>
      </c>
    </row>
    <row r="307" spans="1:21" ht="25.5" x14ac:dyDescent="0.25">
      <c r="A307" s="2"/>
      <c r="B307" s="3"/>
      <c r="C307" s="3"/>
      <c r="D307" s="10" t="s">
        <v>9</v>
      </c>
      <c r="E307" s="11" t="s">
        <v>10</v>
      </c>
      <c r="F307" s="11" t="s">
        <v>11</v>
      </c>
      <c r="G307" s="12" t="s">
        <v>12</v>
      </c>
      <c r="H307" s="13"/>
      <c r="I307" s="13"/>
      <c r="J307" s="13"/>
      <c r="K307" s="13"/>
      <c r="L307" s="14" t="s">
        <v>13</v>
      </c>
      <c r="M307" s="10" t="s">
        <v>9</v>
      </c>
      <c r="N307" s="15" t="s">
        <v>14</v>
      </c>
      <c r="O307" s="11" t="s">
        <v>11</v>
      </c>
      <c r="P307" s="12" t="s">
        <v>12</v>
      </c>
      <c r="Q307" s="13"/>
      <c r="R307" s="13"/>
      <c r="S307" s="13"/>
      <c r="T307" s="8"/>
      <c r="U307" s="9"/>
    </row>
    <row r="308" spans="1:21" x14ac:dyDescent="0.25">
      <c r="A308" s="2"/>
      <c r="B308" s="3"/>
      <c r="C308" s="3"/>
      <c r="D308" s="10"/>
      <c r="E308" s="11"/>
      <c r="F308" s="11"/>
      <c r="G308" s="16" t="s">
        <v>15</v>
      </c>
      <c r="H308" s="17" t="s">
        <v>16</v>
      </c>
      <c r="I308" s="18" t="s">
        <v>17</v>
      </c>
      <c r="J308" s="19">
        <v>0</v>
      </c>
      <c r="K308" s="13"/>
      <c r="L308" s="20"/>
      <c r="M308" s="10"/>
      <c r="N308" s="15"/>
      <c r="O308" s="11"/>
      <c r="P308" s="16" t="s">
        <v>15</v>
      </c>
      <c r="Q308" s="17" t="s">
        <v>16</v>
      </c>
      <c r="R308" s="18" t="s">
        <v>17</v>
      </c>
      <c r="S308" s="19">
        <v>0</v>
      </c>
      <c r="T308" s="8"/>
      <c r="U308" s="9"/>
    </row>
    <row r="309" spans="1:21" x14ac:dyDescent="0.25">
      <c r="A309" s="21"/>
      <c r="B309" s="22"/>
      <c r="C309" s="23"/>
      <c r="D309" s="24"/>
      <c r="E309" s="25"/>
      <c r="F309" s="25"/>
      <c r="G309" s="26"/>
      <c r="H309" s="27"/>
      <c r="I309" s="28"/>
      <c r="J309" s="29"/>
      <c r="K309" s="30"/>
      <c r="L309" s="30"/>
      <c r="M309" s="24"/>
      <c r="N309" s="25"/>
      <c r="O309" s="25"/>
      <c r="P309" s="26"/>
      <c r="Q309" s="27"/>
      <c r="R309" s="28"/>
      <c r="S309" s="29"/>
      <c r="T309" s="31"/>
      <c r="U309" s="32"/>
    </row>
    <row r="310" spans="1:21" x14ac:dyDescent="0.25">
      <c r="A310" s="33"/>
      <c r="B310" s="33">
        <v>217</v>
      </c>
      <c r="C310" s="34"/>
      <c r="D310" s="35">
        <v>250</v>
      </c>
      <c r="E310" s="36"/>
      <c r="F310" s="37"/>
      <c r="G310" s="38"/>
      <c r="H310" s="38"/>
      <c r="I310" s="38"/>
      <c r="J310" s="38"/>
      <c r="K310" s="38">
        <f>((SUM(H312:H323)*H311)+(SUM(G312:G323)*G311)+(SUM(I312:I323)*I311))/1000</f>
        <v>0</v>
      </c>
      <c r="L310" s="38">
        <f>T310*100/M310</f>
        <v>0</v>
      </c>
      <c r="M310" s="35">
        <v>250</v>
      </c>
      <c r="N310" s="36"/>
      <c r="O310" s="37"/>
      <c r="P310" s="38"/>
      <c r="Q310" s="38"/>
      <c r="R310" s="38"/>
      <c r="S310" s="38"/>
      <c r="T310" s="39">
        <f>((SUM(Q312:Q323)*Q311)+(SUM(P312:P323)*P311)+(SUM(R312:R323)*R311))/1000</f>
        <v>0</v>
      </c>
      <c r="U310" s="39">
        <f>T310*100/M310</f>
        <v>0</v>
      </c>
    </row>
    <row r="311" spans="1:21" x14ac:dyDescent="0.25">
      <c r="A311" s="33"/>
      <c r="B311" s="40"/>
      <c r="C311" s="13"/>
      <c r="D311" s="40"/>
      <c r="E311" s="41" t="s">
        <v>19</v>
      </c>
      <c r="F311" s="42"/>
      <c r="G311" s="43"/>
      <c r="H311" s="43"/>
      <c r="I311" s="43"/>
      <c r="J311" s="43"/>
      <c r="K311" s="38"/>
      <c r="L311" s="38"/>
      <c r="M311" s="40"/>
      <c r="N311" s="41" t="s">
        <v>19</v>
      </c>
      <c r="O311" s="42"/>
      <c r="P311" s="43"/>
      <c r="Q311" s="43"/>
      <c r="R311" s="43"/>
      <c r="S311" s="38"/>
      <c r="T311" s="44"/>
      <c r="U311" s="45"/>
    </row>
    <row r="312" spans="1:21" x14ac:dyDescent="0.25">
      <c r="A312" s="33"/>
      <c r="B312" s="40"/>
      <c r="C312" s="13"/>
      <c r="D312" s="40"/>
      <c r="E312" s="46"/>
      <c r="F312" s="47" t="s">
        <v>22</v>
      </c>
      <c r="G312" s="38"/>
      <c r="H312" s="38"/>
      <c r="I312" s="38"/>
      <c r="J312" s="38"/>
      <c r="K312" s="38">
        <f>(G312*$G$7+H312*$H$7+I312*$I$7)/1000</f>
        <v>0</v>
      </c>
      <c r="L312" s="38"/>
      <c r="M312" s="40"/>
      <c r="N312" s="46"/>
      <c r="O312" s="47" t="s">
        <v>22</v>
      </c>
      <c r="P312" s="38"/>
      <c r="Q312" s="38"/>
      <c r="R312" s="38"/>
      <c r="S312" s="38"/>
      <c r="T312" s="44">
        <f t="shared" ref="T312:T323" si="32">(P312*$P$7+Q312*$Q$7+R312*$R$7)/1000</f>
        <v>0</v>
      </c>
      <c r="U312" s="45"/>
    </row>
    <row r="313" spans="1:21" x14ac:dyDescent="0.25">
      <c r="A313" s="33"/>
      <c r="B313" s="40"/>
      <c r="C313" s="13"/>
      <c r="D313" s="40"/>
      <c r="E313" s="46"/>
      <c r="F313" s="47" t="s">
        <v>22</v>
      </c>
      <c r="G313" s="38"/>
      <c r="H313" s="38"/>
      <c r="I313" s="38"/>
      <c r="J313" s="38"/>
      <c r="K313" s="38">
        <f t="shared" ref="K313:K323" si="33">(G313*$G$7+H313*$H$7+I313*$I$7)/1000</f>
        <v>0</v>
      </c>
      <c r="L313" s="38"/>
      <c r="M313" s="40"/>
      <c r="N313" s="48"/>
      <c r="O313" s="47" t="s">
        <v>22</v>
      </c>
      <c r="P313" s="38"/>
      <c r="Q313" s="38"/>
      <c r="R313" s="38"/>
      <c r="S313" s="38"/>
      <c r="T313" s="44">
        <f t="shared" si="32"/>
        <v>0</v>
      </c>
      <c r="U313" s="45"/>
    </row>
    <row r="314" spans="1:21" x14ac:dyDescent="0.25">
      <c r="A314" s="33"/>
      <c r="B314" s="40"/>
      <c r="C314" s="13"/>
      <c r="D314" s="40"/>
      <c r="E314" s="46"/>
      <c r="F314" s="47" t="s">
        <v>22</v>
      </c>
      <c r="G314" s="38"/>
      <c r="H314" s="38"/>
      <c r="I314" s="38"/>
      <c r="J314" s="38"/>
      <c r="K314" s="38">
        <f t="shared" si="33"/>
        <v>0</v>
      </c>
      <c r="L314" s="38"/>
      <c r="M314" s="40"/>
      <c r="N314" s="46"/>
      <c r="O314" s="47" t="s">
        <v>22</v>
      </c>
      <c r="P314" s="38"/>
      <c r="Q314" s="38"/>
      <c r="R314" s="38"/>
      <c r="S314" s="38"/>
      <c r="T314" s="44">
        <f t="shared" si="32"/>
        <v>0</v>
      </c>
      <c r="U314" s="45"/>
    </row>
    <row r="315" spans="1:21" x14ac:dyDescent="0.25">
      <c r="A315" s="33"/>
      <c r="B315" s="40"/>
      <c r="C315" s="13"/>
      <c r="D315" s="40"/>
      <c r="E315" s="46"/>
      <c r="F315" s="47" t="s">
        <v>22</v>
      </c>
      <c r="G315" s="38"/>
      <c r="H315" s="38"/>
      <c r="I315" s="38"/>
      <c r="J315" s="38"/>
      <c r="K315" s="38">
        <f t="shared" si="33"/>
        <v>0</v>
      </c>
      <c r="L315" s="38"/>
      <c r="M315" s="40"/>
      <c r="N315" s="48"/>
      <c r="O315" s="47" t="s">
        <v>22</v>
      </c>
      <c r="P315" s="38"/>
      <c r="Q315" s="38"/>
      <c r="R315" s="38"/>
      <c r="S315" s="38"/>
      <c r="T315" s="44">
        <f t="shared" si="32"/>
        <v>0</v>
      </c>
      <c r="U315" s="45"/>
    </row>
    <row r="316" spans="1:21" x14ac:dyDescent="0.25">
      <c r="A316" s="33"/>
      <c r="B316" s="40"/>
      <c r="C316" s="13"/>
      <c r="D316" s="40"/>
      <c r="E316" s="46"/>
      <c r="F316" s="47" t="s">
        <v>22</v>
      </c>
      <c r="G316" s="38"/>
      <c r="H316" s="38"/>
      <c r="I316" s="38"/>
      <c r="J316" s="38"/>
      <c r="K316" s="38">
        <f t="shared" si="33"/>
        <v>0</v>
      </c>
      <c r="L316" s="38"/>
      <c r="M316" s="40"/>
      <c r="N316" s="46"/>
      <c r="O316" s="47" t="s">
        <v>22</v>
      </c>
      <c r="P316" s="38"/>
      <c r="Q316" s="38"/>
      <c r="R316" s="38"/>
      <c r="S316" s="38"/>
      <c r="T316" s="44">
        <f t="shared" si="32"/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22</v>
      </c>
      <c r="G317" s="38"/>
      <c r="H317" s="38"/>
      <c r="I317" s="38"/>
      <c r="J317" s="38"/>
      <c r="K317" s="38">
        <f t="shared" si="33"/>
        <v>0</v>
      </c>
      <c r="L317" s="38"/>
      <c r="M317" s="40"/>
      <c r="N317" s="46"/>
      <c r="O317" s="47" t="s">
        <v>22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22</v>
      </c>
      <c r="G318" s="38"/>
      <c r="H318" s="38"/>
      <c r="I318" s="38"/>
      <c r="J318" s="38"/>
      <c r="K318" s="38">
        <f t="shared" si="33"/>
        <v>0</v>
      </c>
      <c r="L318" s="38"/>
      <c r="M318" s="40"/>
      <c r="N318" s="46"/>
      <c r="O318" s="47" t="s">
        <v>22</v>
      </c>
      <c r="P318" s="38"/>
      <c r="Q318" s="38"/>
      <c r="R318" s="38"/>
      <c r="S318" s="38"/>
      <c r="T318" s="44">
        <f t="shared" si="32"/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22</v>
      </c>
      <c r="G319" s="38"/>
      <c r="H319" s="38"/>
      <c r="I319" s="38"/>
      <c r="J319" s="38"/>
      <c r="K319" s="38">
        <f t="shared" si="33"/>
        <v>0</v>
      </c>
      <c r="L319" s="38"/>
      <c r="M319" s="40"/>
      <c r="N319" s="46"/>
      <c r="O319" s="47" t="s">
        <v>22</v>
      </c>
      <c r="P319" s="38"/>
      <c r="Q319" s="38"/>
      <c r="R319" s="38"/>
      <c r="S319" s="38"/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22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8"/>
      <c r="O320" s="47" t="s">
        <v>22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8"/>
      <c r="O321" s="47" t="s">
        <v>22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8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9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E324" t="s">
        <v>0</v>
      </c>
      <c r="F324" s="1"/>
      <c r="G324" s="1">
        <v>45677</v>
      </c>
    </row>
    <row r="325" spans="1:21" x14ac:dyDescent="0.25">
      <c r="A325" s="2" t="s">
        <v>1</v>
      </c>
      <c r="B325" s="3" t="s">
        <v>2</v>
      </c>
      <c r="C325" s="3" t="s">
        <v>3</v>
      </c>
      <c r="D325" s="4" t="s">
        <v>4</v>
      </c>
      <c r="E325" s="4"/>
      <c r="F325" s="5"/>
      <c r="G325" s="5"/>
      <c r="H325" s="5"/>
      <c r="I325" s="5"/>
      <c r="J325" s="5"/>
      <c r="K325" s="6" t="s">
        <v>5</v>
      </c>
      <c r="L325" s="7"/>
      <c r="M325" s="4" t="s">
        <v>6</v>
      </c>
      <c r="N325" s="4"/>
      <c r="O325" s="5"/>
      <c r="P325" s="5"/>
      <c r="Q325" s="5"/>
      <c r="R325" s="5"/>
      <c r="S325" s="5"/>
      <c r="T325" s="8" t="s">
        <v>7</v>
      </c>
      <c r="U325" s="9" t="s">
        <v>8</v>
      </c>
    </row>
    <row r="326" spans="1:21" ht="25.5" x14ac:dyDescent="0.25">
      <c r="A326" s="2"/>
      <c r="B326" s="3"/>
      <c r="C326" s="3"/>
      <c r="D326" s="10" t="s">
        <v>9</v>
      </c>
      <c r="E326" s="11" t="s">
        <v>10</v>
      </c>
      <c r="F326" s="11" t="s">
        <v>11</v>
      </c>
      <c r="G326" s="12" t="s">
        <v>12</v>
      </c>
      <c r="H326" s="13"/>
      <c r="I326" s="13"/>
      <c r="J326" s="13"/>
      <c r="K326" s="13"/>
      <c r="L326" s="14" t="s">
        <v>13</v>
      </c>
      <c r="M326" s="10" t="s">
        <v>9</v>
      </c>
      <c r="N326" s="15" t="s">
        <v>14</v>
      </c>
      <c r="O326" s="11" t="s">
        <v>11</v>
      </c>
      <c r="P326" s="12" t="s">
        <v>12</v>
      </c>
      <c r="Q326" s="13"/>
      <c r="R326" s="13"/>
      <c r="S326" s="13"/>
      <c r="T326" s="8"/>
      <c r="U326" s="9"/>
    </row>
    <row r="327" spans="1:21" x14ac:dyDescent="0.25">
      <c r="A327" s="2"/>
      <c r="B327" s="3"/>
      <c r="C327" s="3"/>
      <c r="D327" s="10"/>
      <c r="E327" s="11"/>
      <c r="F327" s="11"/>
      <c r="G327" s="16" t="s">
        <v>15</v>
      </c>
      <c r="H327" s="17" t="s">
        <v>16</v>
      </c>
      <c r="I327" s="18" t="s">
        <v>17</v>
      </c>
      <c r="J327" s="19">
        <v>0</v>
      </c>
      <c r="K327" s="13"/>
      <c r="L327" s="20"/>
      <c r="M327" s="10"/>
      <c r="N327" s="15"/>
      <c r="O327" s="11"/>
      <c r="P327" s="16" t="s">
        <v>15</v>
      </c>
      <c r="Q327" s="17" t="s">
        <v>16</v>
      </c>
      <c r="R327" s="18" t="s">
        <v>17</v>
      </c>
      <c r="S327" s="19">
        <v>0</v>
      </c>
      <c r="T327" s="8"/>
      <c r="U327" s="9"/>
    </row>
    <row r="328" spans="1:21" x14ac:dyDescent="0.25">
      <c r="A328" s="21"/>
      <c r="B328" s="22"/>
      <c r="C328" s="23"/>
      <c r="D328" s="24"/>
      <c r="E328" s="25"/>
      <c r="F328" s="25"/>
      <c r="G328" s="26"/>
      <c r="H328" s="27"/>
      <c r="I328" s="28"/>
      <c r="J328" s="29"/>
      <c r="K328" s="30"/>
      <c r="L328" s="30"/>
      <c r="M328" s="24"/>
      <c r="N328" s="25"/>
      <c r="O328" s="25"/>
      <c r="P328" s="26"/>
      <c r="Q328" s="27"/>
      <c r="R328" s="28"/>
      <c r="S328" s="29"/>
      <c r="T328" s="31"/>
      <c r="U328" s="32"/>
    </row>
    <row r="329" spans="1:21" x14ac:dyDescent="0.25">
      <c r="A329" s="33"/>
      <c r="B329" s="33">
        <v>218</v>
      </c>
      <c r="C329" s="34"/>
      <c r="D329" s="35">
        <v>400</v>
      </c>
      <c r="E329" s="36"/>
      <c r="F329" s="37"/>
      <c r="G329" s="38"/>
      <c r="H329" s="38"/>
      <c r="I329" s="38"/>
      <c r="J329" s="38"/>
      <c r="K329" s="38">
        <f>((SUM(H331:H342)*H330)+(SUM(G331:G342)*G330)+(SUM(I331:I342)*I330))/1000</f>
        <v>51.753</v>
      </c>
      <c r="L329" s="38">
        <f>T329*100/M329</f>
        <v>0</v>
      </c>
      <c r="M329" s="35">
        <v>400</v>
      </c>
      <c r="N329" s="36"/>
      <c r="O329" s="37"/>
      <c r="P329" s="38"/>
      <c r="Q329" s="38"/>
      <c r="R329" s="38"/>
      <c r="S329" s="38"/>
      <c r="T329" s="39">
        <f>((SUM(Q331:Q342)*H330)+(SUM(P331:P342)*G330)+(SUM(R331:R342)*I330))/1000</f>
        <v>0</v>
      </c>
      <c r="U329" s="39">
        <f>T329*100/M329</f>
        <v>0</v>
      </c>
    </row>
    <row r="330" spans="1:21" x14ac:dyDescent="0.25">
      <c r="A330" s="33"/>
      <c r="B330" s="40"/>
      <c r="C330" s="13"/>
      <c r="D330" s="40"/>
      <c r="E330" s="41" t="s">
        <v>19</v>
      </c>
      <c r="F330" s="42"/>
      <c r="G330" s="43">
        <v>229</v>
      </c>
      <c r="H330" s="43">
        <v>233</v>
      </c>
      <c r="I330" s="43">
        <v>226</v>
      </c>
      <c r="J330" s="43"/>
      <c r="K330" s="38"/>
      <c r="L330" s="38"/>
      <c r="M330" s="40"/>
      <c r="N330" s="41" t="s">
        <v>19</v>
      </c>
      <c r="O330" s="42"/>
      <c r="P330" s="43"/>
      <c r="Q330" s="43"/>
      <c r="R330" s="43"/>
      <c r="S330" s="38"/>
      <c r="T330" s="44"/>
      <c r="U330" s="45"/>
    </row>
    <row r="331" spans="1:21" x14ac:dyDescent="0.25">
      <c r="A331" s="33"/>
      <c r="B331" s="40"/>
      <c r="C331" s="13"/>
      <c r="D331" s="40"/>
      <c r="E331" s="46"/>
      <c r="F331" s="47" t="s">
        <v>30</v>
      </c>
      <c r="G331" s="38">
        <v>10</v>
      </c>
      <c r="H331" s="38">
        <v>6</v>
      </c>
      <c r="I331" s="38">
        <v>5</v>
      </c>
      <c r="J331" s="38">
        <v>5</v>
      </c>
      <c r="K331" s="38">
        <f>(G331*$G$7+H331*$H$7+I331*$I$7)/1000</f>
        <v>0</v>
      </c>
      <c r="L331" s="38"/>
      <c r="M331" s="40"/>
      <c r="N331" s="46"/>
      <c r="O331" s="47" t="s">
        <v>26</v>
      </c>
      <c r="P331" s="38"/>
      <c r="Q331" s="38"/>
      <c r="R331" s="38"/>
      <c r="S331" s="38"/>
      <c r="T331" s="44">
        <f t="shared" ref="T331:T342" si="34">(P331*$P$7+Q331*$Q$7+R331*$R$7)/1000</f>
        <v>0</v>
      </c>
      <c r="U331" s="45"/>
    </row>
    <row r="332" spans="1:21" x14ac:dyDescent="0.25">
      <c r="A332" s="33"/>
      <c r="B332" s="40"/>
      <c r="C332" s="13"/>
      <c r="D332" s="40"/>
      <c r="E332" s="46"/>
      <c r="F332" s="47" t="s">
        <v>31</v>
      </c>
      <c r="G332" s="38">
        <v>11</v>
      </c>
      <c r="H332" s="38">
        <v>18</v>
      </c>
      <c r="I332" s="38">
        <v>20</v>
      </c>
      <c r="J332" s="38">
        <v>6</v>
      </c>
      <c r="K332" s="38">
        <f t="shared" ref="K332:K342" si="35">(G332*$G$7+H332*$H$7+I332*$I$7)/1000</f>
        <v>0</v>
      </c>
      <c r="L332" s="38"/>
      <c r="M332" s="40"/>
      <c r="N332" s="48"/>
      <c r="O332" s="47" t="s">
        <v>21</v>
      </c>
      <c r="P332" s="38"/>
      <c r="Q332" s="38"/>
      <c r="R332" s="38"/>
      <c r="S332" s="38"/>
      <c r="T332" s="44">
        <f t="shared" si="34"/>
        <v>0</v>
      </c>
      <c r="U332" s="45"/>
    </row>
    <row r="333" spans="1:21" x14ac:dyDescent="0.25">
      <c r="A333" s="33"/>
      <c r="B333" s="40"/>
      <c r="C333" s="13"/>
      <c r="D333" s="40"/>
      <c r="E333" s="46"/>
      <c r="F333" s="47" t="s">
        <v>36</v>
      </c>
      <c r="G333" s="38">
        <v>8</v>
      </c>
      <c r="H333" s="38">
        <v>6</v>
      </c>
      <c r="I333" s="38">
        <v>7</v>
      </c>
      <c r="J333" s="38">
        <v>3</v>
      </c>
      <c r="K333" s="38">
        <f t="shared" si="35"/>
        <v>0</v>
      </c>
      <c r="L333" s="38"/>
      <c r="M333" s="40"/>
      <c r="N333" s="46"/>
      <c r="O333" s="47" t="s">
        <v>22</v>
      </c>
      <c r="P333" s="38"/>
      <c r="Q333" s="38"/>
      <c r="R333" s="38"/>
      <c r="S333" s="38"/>
      <c r="T333" s="44">
        <f t="shared" si="34"/>
        <v>0</v>
      </c>
      <c r="U333" s="45"/>
    </row>
    <row r="334" spans="1:21" x14ac:dyDescent="0.25">
      <c r="A334" s="33"/>
      <c r="B334" s="40"/>
      <c r="C334" s="13"/>
      <c r="D334" s="40"/>
      <c r="E334" s="46"/>
      <c r="F334" s="47" t="s">
        <v>32</v>
      </c>
      <c r="G334" s="38"/>
      <c r="H334" s="38"/>
      <c r="I334" s="38"/>
      <c r="J334" s="38"/>
      <c r="K334" s="38">
        <f t="shared" si="35"/>
        <v>0</v>
      </c>
      <c r="L334" s="38"/>
      <c r="M334" s="40"/>
      <c r="N334" s="48"/>
      <c r="O334" s="47" t="s">
        <v>22</v>
      </c>
      <c r="P334" s="38"/>
      <c r="Q334" s="38"/>
      <c r="R334" s="38"/>
      <c r="S334" s="38"/>
      <c r="T334" s="44">
        <f t="shared" si="34"/>
        <v>0</v>
      </c>
      <c r="U334" s="45"/>
    </row>
    <row r="335" spans="1:21" x14ac:dyDescent="0.25">
      <c r="A335" s="33"/>
      <c r="B335" s="40"/>
      <c r="C335" s="13"/>
      <c r="D335" s="40"/>
      <c r="E335" s="46"/>
      <c r="F335" s="47" t="s">
        <v>38</v>
      </c>
      <c r="G335" s="38"/>
      <c r="H335" s="38"/>
      <c r="I335" s="38"/>
      <c r="J335" s="38"/>
      <c r="K335" s="38">
        <f t="shared" si="35"/>
        <v>0</v>
      </c>
      <c r="L335" s="38"/>
      <c r="M335" s="40"/>
      <c r="N335" s="46"/>
      <c r="O335" s="47" t="s">
        <v>22</v>
      </c>
      <c r="P335" s="38"/>
      <c r="Q335" s="38"/>
      <c r="R335" s="38"/>
      <c r="S335" s="38"/>
      <c r="T335" s="44">
        <f t="shared" si="34"/>
        <v>0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33</v>
      </c>
      <c r="G336" s="38">
        <v>9</v>
      </c>
      <c r="H336" s="38">
        <v>1</v>
      </c>
      <c r="I336" s="38">
        <v>1</v>
      </c>
      <c r="J336" s="38">
        <v>3</v>
      </c>
      <c r="K336" s="38">
        <f t="shared" si="35"/>
        <v>0</v>
      </c>
      <c r="L336" s="38"/>
      <c r="M336" s="40"/>
      <c r="N336" s="46"/>
      <c r="O336" s="47" t="s">
        <v>22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40</v>
      </c>
      <c r="G337" s="38">
        <v>15</v>
      </c>
      <c r="H337" s="38">
        <v>18</v>
      </c>
      <c r="I337" s="38">
        <v>34</v>
      </c>
      <c r="J337" s="38">
        <v>16</v>
      </c>
      <c r="K337" s="38">
        <f t="shared" si="35"/>
        <v>0</v>
      </c>
      <c r="L337" s="38"/>
      <c r="M337" s="40"/>
      <c r="N337" s="46"/>
      <c r="O337" s="47" t="s">
        <v>22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24</v>
      </c>
      <c r="G338" s="38">
        <v>21</v>
      </c>
      <c r="H338" s="38">
        <v>16</v>
      </c>
      <c r="I338" s="38">
        <v>20</v>
      </c>
      <c r="J338" s="38">
        <v>7</v>
      </c>
      <c r="K338" s="38">
        <f t="shared" si="35"/>
        <v>0</v>
      </c>
      <c r="L338" s="38"/>
      <c r="M338" s="40"/>
      <c r="N338" s="46"/>
      <c r="O338" s="47" t="s">
        <v>22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22</v>
      </c>
      <c r="G339" s="38"/>
      <c r="H339" s="38"/>
      <c r="I339" s="38"/>
      <c r="J339" s="38"/>
      <c r="K339" s="38">
        <f t="shared" si="35"/>
        <v>0</v>
      </c>
      <c r="L339" s="38"/>
      <c r="M339" s="40"/>
      <c r="N339" s="48"/>
      <c r="O339" s="47" t="s">
        <v>22</v>
      </c>
      <c r="P339" s="38"/>
      <c r="Q339" s="38"/>
      <c r="R339" s="38"/>
      <c r="S339" s="38"/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22</v>
      </c>
      <c r="G340" s="38"/>
      <c r="H340" s="38"/>
      <c r="I340" s="38"/>
      <c r="J340" s="38"/>
      <c r="K340" s="38">
        <f t="shared" si="35"/>
        <v>0</v>
      </c>
      <c r="L340" s="38"/>
      <c r="M340" s="40"/>
      <c r="N340" s="48"/>
      <c r="O340" s="47" t="s">
        <v>22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8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22</v>
      </c>
      <c r="G342" s="38"/>
      <c r="H342" s="38"/>
      <c r="I342" s="38"/>
      <c r="J342" s="38"/>
      <c r="K342" s="38">
        <f t="shared" si="35"/>
        <v>0</v>
      </c>
      <c r="L342" s="38"/>
      <c r="M342" s="40"/>
      <c r="N342" s="49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E343" t="s">
        <v>0</v>
      </c>
      <c r="F343" s="1"/>
      <c r="G343" s="1">
        <v>45677</v>
      </c>
    </row>
    <row r="344" spans="1:21" x14ac:dyDescent="0.25">
      <c r="A344" s="2" t="s">
        <v>1</v>
      </c>
      <c r="B344" s="3" t="s">
        <v>2</v>
      </c>
      <c r="C344" s="3" t="s">
        <v>3</v>
      </c>
      <c r="D344" s="4" t="s">
        <v>4</v>
      </c>
      <c r="E344" s="4"/>
      <c r="F344" s="5"/>
      <c r="G344" s="5"/>
      <c r="H344" s="5"/>
      <c r="I344" s="5"/>
      <c r="J344" s="5"/>
      <c r="K344" s="6" t="s">
        <v>5</v>
      </c>
      <c r="L344" s="7"/>
      <c r="M344" s="4" t="s">
        <v>6</v>
      </c>
      <c r="N344" s="4"/>
      <c r="O344" s="5"/>
      <c r="P344" s="5"/>
      <c r="Q344" s="5"/>
      <c r="R344" s="5"/>
      <c r="S344" s="5"/>
      <c r="T344" s="8" t="s">
        <v>7</v>
      </c>
      <c r="U344" s="9" t="s">
        <v>8</v>
      </c>
    </row>
    <row r="345" spans="1:21" ht="25.5" x14ac:dyDescent="0.25">
      <c r="A345" s="2"/>
      <c r="B345" s="3"/>
      <c r="C345" s="3"/>
      <c r="D345" s="10" t="s">
        <v>9</v>
      </c>
      <c r="E345" s="11" t="s">
        <v>10</v>
      </c>
      <c r="F345" s="11" t="s">
        <v>11</v>
      </c>
      <c r="G345" s="12" t="s">
        <v>12</v>
      </c>
      <c r="H345" s="13"/>
      <c r="I345" s="13"/>
      <c r="J345" s="13"/>
      <c r="K345" s="13"/>
      <c r="L345" s="14" t="s">
        <v>13</v>
      </c>
      <c r="M345" s="10" t="s">
        <v>9</v>
      </c>
      <c r="N345" s="15" t="s">
        <v>14</v>
      </c>
      <c r="O345" s="11" t="s">
        <v>11</v>
      </c>
      <c r="P345" s="12" t="s">
        <v>12</v>
      </c>
      <c r="Q345" s="13"/>
      <c r="R345" s="13"/>
      <c r="S345" s="13"/>
      <c r="T345" s="8"/>
      <c r="U345" s="9"/>
    </row>
    <row r="346" spans="1:21" x14ac:dyDescent="0.25">
      <c r="A346" s="2"/>
      <c r="B346" s="3"/>
      <c r="C346" s="3"/>
      <c r="D346" s="10"/>
      <c r="E346" s="11"/>
      <c r="F346" s="11"/>
      <c r="G346" s="16" t="s">
        <v>15</v>
      </c>
      <c r="H346" s="17" t="s">
        <v>16</v>
      </c>
      <c r="I346" s="18" t="s">
        <v>17</v>
      </c>
      <c r="J346" s="19">
        <v>0</v>
      </c>
      <c r="K346" s="13"/>
      <c r="L346" s="20"/>
      <c r="M346" s="10"/>
      <c r="N346" s="15"/>
      <c r="O346" s="11"/>
      <c r="P346" s="16" t="s">
        <v>15</v>
      </c>
      <c r="Q346" s="17" t="s">
        <v>16</v>
      </c>
      <c r="R346" s="18" t="s">
        <v>17</v>
      </c>
      <c r="S346" s="19">
        <v>0</v>
      </c>
      <c r="T346" s="8"/>
      <c r="U346" s="9"/>
    </row>
    <row r="347" spans="1:21" x14ac:dyDescent="0.25">
      <c r="A347" s="21"/>
      <c r="B347" s="22"/>
      <c r="C347" s="23"/>
      <c r="D347" s="24"/>
      <c r="E347" s="25"/>
      <c r="F347" s="25"/>
      <c r="G347" s="26"/>
      <c r="H347" s="27"/>
      <c r="I347" s="28"/>
      <c r="J347" s="29"/>
      <c r="K347" s="30"/>
      <c r="L347" s="30"/>
      <c r="M347" s="24"/>
      <c r="N347" s="25"/>
      <c r="O347" s="25"/>
      <c r="P347" s="26"/>
      <c r="Q347" s="27"/>
      <c r="R347" s="28"/>
      <c r="S347" s="29"/>
      <c r="T347" s="31"/>
      <c r="U347" s="32"/>
    </row>
    <row r="348" spans="1:21" x14ac:dyDescent="0.25">
      <c r="A348" s="33"/>
      <c r="B348" s="33">
        <v>219</v>
      </c>
      <c r="C348" s="34"/>
      <c r="D348" s="35">
        <v>320</v>
      </c>
      <c r="E348" s="36"/>
      <c r="F348" s="37"/>
      <c r="G348" s="38"/>
      <c r="H348" s="38"/>
      <c r="I348" s="38"/>
      <c r="J348" s="38"/>
      <c r="K348" s="38">
        <f>((SUM(H350:H361)*H349)+(SUM(G350:G361)*G349)+(SUM(I350:I361)*I349))/1000</f>
        <v>90.33</v>
      </c>
      <c r="L348" s="38">
        <f>T348*100/M348</f>
        <v>14.214374999999999</v>
      </c>
      <c r="M348" s="35">
        <v>320</v>
      </c>
      <c r="N348" s="36"/>
      <c r="O348" s="37"/>
      <c r="P348" s="38"/>
      <c r="Q348" s="38"/>
      <c r="R348" s="38"/>
      <c r="S348" s="38"/>
      <c r="T348" s="39">
        <f>((SUM(Q350:Q361)*Q349)+(SUM(P350:P361)*P349)+(SUM(R350:R361)*R349))/1000</f>
        <v>45.485999999999997</v>
      </c>
      <c r="U348" s="39">
        <f>T348*100/M348</f>
        <v>14.214374999999999</v>
      </c>
    </row>
    <row r="349" spans="1:21" x14ac:dyDescent="0.25">
      <c r="A349" s="33"/>
      <c r="B349" s="40"/>
      <c r="C349" s="13"/>
      <c r="D349" s="40"/>
      <c r="E349" s="41" t="s">
        <v>19</v>
      </c>
      <c r="F349" s="42"/>
      <c r="G349" s="43">
        <v>230</v>
      </c>
      <c r="H349" s="43">
        <v>230</v>
      </c>
      <c r="I349" s="43">
        <v>228</v>
      </c>
      <c r="J349" s="43"/>
      <c r="K349" s="38"/>
      <c r="L349" s="38"/>
      <c r="M349" s="40"/>
      <c r="N349" s="41" t="s">
        <v>19</v>
      </c>
      <c r="O349" s="42"/>
      <c r="P349" s="43">
        <v>230</v>
      </c>
      <c r="Q349" s="43">
        <v>228</v>
      </c>
      <c r="R349" s="43">
        <v>228</v>
      </c>
      <c r="S349" s="38"/>
      <c r="T349" s="44"/>
      <c r="U349" s="45"/>
    </row>
    <row r="350" spans="1:21" x14ac:dyDescent="0.25">
      <c r="A350" s="33"/>
      <c r="B350" s="40"/>
      <c r="C350" s="13"/>
      <c r="D350" s="40"/>
      <c r="E350" s="46"/>
      <c r="F350" s="47" t="s">
        <v>30</v>
      </c>
      <c r="G350" s="38">
        <v>25</v>
      </c>
      <c r="H350" s="38">
        <v>37</v>
      </c>
      <c r="I350" s="38">
        <v>36</v>
      </c>
      <c r="J350" s="38">
        <v>13</v>
      </c>
      <c r="K350" s="38">
        <f>(G350*$G$7+H350*$H$7+I350*$I$7)/1000</f>
        <v>0</v>
      </c>
      <c r="L350" s="38"/>
      <c r="M350" s="40"/>
      <c r="N350" s="46"/>
      <c r="O350" s="47" t="s">
        <v>42</v>
      </c>
      <c r="P350" s="38"/>
      <c r="Q350" s="38"/>
      <c r="R350" s="38"/>
      <c r="S350" s="38"/>
      <c r="T350" s="44">
        <f t="shared" ref="T350:T361" si="36">(P350*$P$7+Q350*$Q$7+R350*$R$7)/1000</f>
        <v>0</v>
      </c>
      <c r="U350" s="45"/>
    </row>
    <row r="351" spans="1:21" x14ac:dyDescent="0.25">
      <c r="A351" s="33"/>
      <c r="B351" s="40"/>
      <c r="C351" s="13"/>
      <c r="D351" s="40"/>
      <c r="E351" s="46"/>
      <c r="F351" s="47" t="s">
        <v>31</v>
      </c>
      <c r="G351" s="38">
        <v>47</v>
      </c>
      <c r="H351" s="38">
        <v>68</v>
      </c>
      <c r="I351" s="38">
        <v>61</v>
      </c>
      <c r="J351" s="38">
        <v>21</v>
      </c>
      <c r="K351" s="38">
        <f t="shared" ref="K351:K361" si="37">(G351*$G$7+H351*$H$7+I351*$I$7)/1000</f>
        <v>0</v>
      </c>
      <c r="L351" s="38"/>
      <c r="M351" s="40"/>
      <c r="N351" s="48"/>
      <c r="O351" s="47" t="s">
        <v>26</v>
      </c>
      <c r="P351" s="38">
        <v>50</v>
      </c>
      <c r="Q351" s="38">
        <v>61</v>
      </c>
      <c r="R351" s="38">
        <v>67</v>
      </c>
      <c r="S351" s="38">
        <v>22</v>
      </c>
      <c r="T351" s="44">
        <f t="shared" si="36"/>
        <v>38.442999999999998</v>
      </c>
      <c r="U351" s="45"/>
    </row>
    <row r="352" spans="1:21" x14ac:dyDescent="0.25">
      <c r="A352" s="33"/>
      <c r="B352" s="40"/>
      <c r="C352" s="13"/>
      <c r="D352" s="40"/>
      <c r="E352" s="46"/>
      <c r="F352" s="47"/>
      <c r="G352" s="38"/>
      <c r="H352" s="38"/>
      <c r="I352" s="38"/>
      <c r="J352" s="38"/>
      <c r="K352" s="38">
        <f t="shared" si="37"/>
        <v>0</v>
      </c>
      <c r="L352" s="38"/>
      <c r="M352" s="40"/>
      <c r="N352" s="46"/>
      <c r="O352" s="47" t="s">
        <v>20</v>
      </c>
      <c r="P352" s="38">
        <v>7</v>
      </c>
      <c r="Q352" s="38">
        <v>6</v>
      </c>
      <c r="R352" s="38">
        <v>8</v>
      </c>
      <c r="S352" s="38">
        <v>3</v>
      </c>
      <c r="T352" s="44">
        <f t="shared" si="36"/>
        <v>4.5389999999999997</v>
      </c>
      <c r="U352" s="45"/>
    </row>
    <row r="353" spans="1:21" x14ac:dyDescent="0.25">
      <c r="A353" s="33"/>
      <c r="B353" s="40"/>
      <c r="C353" s="13"/>
      <c r="D353" s="40"/>
      <c r="E353" s="46"/>
      <c r="F353" s="47" t="s">
        <v>32</v>
      </c>
      <c r="G353" s="38">
        <v>1</v>
      </c>
      <c r="H353" s="38">
        <v>0</v>
      </c>
      <c r="I353" s="38">
        <v>0</v>
      </c>
      <c r="J353" s="38">
        <v>1</v>
      </c>
      <c r="K353" s="38">
        <f t="shared" si="37"/>
        <v>0</v>
      </c>
      <c r="L353" s="38"/>
      <c r="M353" s="40"/>
      <c r="N353" s="48"/>
      <c r="O353" s="47" t="s">
        <v>22</v>
      </c>
      <c r="P353" s="38"/>
      <c r="Q353" s="38"/>
      <c r="R353" s="38"/>
      <c r="S353" s="38"/>
      <c r="T353" s="44">
        <f t="shared" si="36"/>
        <v>0</v>
      </c>
      <c r="U353" s="45"/>
    </row>
    <row r="354" spans="1:21" x14ac:dyDescent="0.25">
      <c r="A354" s="33"/>
      <c r="B354" s="40"/>
      <c r="C354" s="13"/>
      <c r="D354" s="40"/>
      <c r="E354" s="46"/>
      <c r="F354" s="47"/>
      <c r="G354" s="38"/>
      <c r="H354" s="38"/>
      <c r="I354" s="38"/>
      <c r="J354" s="38"/>
      <c r="K354" s="38">
        <f t="shared" si="37"/>
        <v>0</v>
      </c>
      <c r="L354" s="38"/>
      <c r="M354" s="40"/>
      <c r="N354" s="46"/>
      <c r="O354" s="47" t="s">
        <v>22</v>
      </c>
      <c r="P354" s="38"/>
      <c r="Q354" s="38"/>
      <c r="R354" s="38"/>
      <c r="S354" s="38"/>
      <c r="T354" s="44">
        <f t="shared" si="36"/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33</v>
      </c>
      <c r="G355" s="38">
        <v>28</v>
      </c>
      <c r="H355" s="38">
        <v>21</v>
      </c>
      <c r="I355" s="38">
        <v>33</v>
      </c>
      <c r="J355" s="38">
        <v>7</v>
      </c>
      <c r="K355" s="38">
        <f t="shared" si="37"/>
        <v>0</v>
      </c>
      <c r="L355" s="38"/>
      <c r="M355" s="40"/>
      <c r="N355" s="46"/>
      <c r="O355" s="47" t="s">
        <v>22</v>
      </c>
      <c r="P355" s="38"/>
      <c r="Q355" s="38"/>
      <c r="R355" s="38"/>
      <c r="S355" s="38"/>
      <c r="T355" s="44">
        <f t="shared" si="36"/>
        <v>0</v>
      </c>
      <c r="U355" s="45"/>
    </row>
    <row r="356" spans="1:21" x14ac:dyDescent="0.25">
      <c r="A356" s="33"/>
      <c r="B356" s="40"/>
      <c r="C356" s="13"/>
      <c r="D356" s="40"/>
      <c r="E356" s="46"/>
      <c r="F356" s="47"/>
      <c r="G356" s="38"/>
      <c r="H356" s="38"/>
      <c r="I356" s="38"/>
      <c r="J356" s="38"/>
      <c r="K356" s="38">
        <f t="shared" si="37"/>
        <v>0</v>
      </c>
      <c r="L356" s="38"/>
      <c r="M356" s="40"/>
      <c r="N356" s="46"/>
      <c r="O356" s="47" t="s">
        <v>22</v>
      </c>
      <c r="P356" s="38"/>
      <c r="Q356" s="38"/>
      <c r="R356" s="38"/>
      <c r="S356" s="38"/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24</v>
      </c>
      <c r="G357" s="38">
        <v>12</v>
      </c>
      <c r="H357" s="38">
        <v>10</v>
      </c>
      <c r="I357" s="38">
        <v>15</v>
      </c>
      <c r="J357" s="38">
        <v>6</v>
      </c>
      <c r="K357" s="38">
        <f t="shared" si="37"/>
        <v>0</v>
      </c>
      <c r="L357" s="38"/>
      <c r="M357" s="40"/>
      <c r="N357" s="46"/>
      <c r="O357" s="47" t="s">
        <v>22</v>
      </c>
      <c r="P357" s="38"/>
      <c r="Q357" s="38"/>
      <c r="R357" s="38"/>
      <c r="S357" s="38"/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22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8"/>
      <c r="O358" s="47" t="s">
        <v>22</v>
      </c>
      <c r="P358" s="38"/>
      <c r="Q358" s="38"/>
      <c r="R358" s="38"/>
      <c r="S358" s="38"/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22</v>
      </c>
      <c r="G359" s="38"/>
      <c r="H359" s="38"/>
      <c r="I359" s="38"/>
      <c r="J359" s="38"/>
      <c r="K359" s="38">
        <f t="shared" si="37"/>
        <v>0</v>
      </c>
      <c r="L359" s="38"/>
      <c r="M359" s="40"/>
      <c r="N359" s="48"/>
      <c r="O359" s="47" t="s">
        <v>22</v>
      </c>
      <c r="P359" s="38"/>
      <c r="Q359" s="38"/>
      <c r="R359" s="38"/>
      <c r="S359" s="38"/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22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8"/>
      <c r="O360" s="47" t="s">
        <v>22</v>
      </c>
      <c r="P360" s="38"/>
      <c r="Q360" s="38"/>
      <c r="R360" s="38"/>
      <c r="S360" s="38"/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22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9"/>
      <c r="O361" s="47" t="s">
        <v>22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E362" t="s">
        <v>0</v>
      </c>
      <c r="F362" s="1"/>
      <c r="G362" s="1">
        <v>45677</v>
      </c>
    </row>
    <row r="363" spans="1:21" x14ac:dyDescent="0.25">
      <c r="A363" s="2" t="s">
        <v>1</v>
      </c>
      <c r="B363" s="3" t="s">
        <v>2</v>
      </c>
      <c r="C363" s="3" t="s">
        <v>3</v>
      </c>
      <c r="D363" s="4" t="s">
        <v>4</v>
      </c>
      <c r="E363" s="4"/>
      <c r="F363" s="5"/>
      <c r="G363" s="5"/>
      <c r="H363" s="5"/>
      <c r="I363" s="5"/>
      <c r="J363" s="5"/>
      <c r="K363" s="6" t="s">
        <v>5</v>
      </c>
      <c r="L363" s="7"/>
      <c r="M363" s="4" t="s">
        <v>6</v>
      </c>
      <c r="N363" s="4"/>
      <c r="O363" s="5"/>
      <c r="P363" s="5"/>
      <c r="Q363" s="5"/>
      <c r="R363" s="5"/>
      <c r="S363" s="5"/>
      <c r="T363" s="8" t="s">
        <v>7</v>
      </c>
      <c r="U363" s="9" t="s">
        <v>8</v>
      </c>
    </row>
    <row r="364" spans="1:21" ht="25.5" x14ac:dyDescent="0.25">
      <c r="A364" s="2"/>
      <c r="B364" s="3"/>
      <c r="C364" s="3"/>
      <c r="D364" s="10" t="s">
        <v>9</v>
      </c>
      <c r="E364" s="11" t="s">
        <v>10</v>
      </c>
      <c r="F364" s="11" t="s">
        <v>11</v>
      </c>
      <c r="G364" s="12" t="s">
        <v>12</v>
      </c>
      <c r="H364" s="13"/>
      <c r="I364" s="13"/>
      <c r="J364" s="13"/>
      <c r="K364" s="13"/>
      <c r="L364" s="14" t="s">
        <v>13</v>
      </c>
      <c r="M364" s="10" t="s">
        <v>9</v>
      </c>
      <c r="N364" s="15" t="s">
        <v>14</v>
      </c>
      <c r="O364" s="11" t="s">
        <v>11</v>
      </c>
      <c r="P364" s="12" t="s">
        <v>12</v>
      </c>
      <c r="Q364" s="13"/>
      <c r="R364" s="13"/>
      <c r="S364" s="13"/>
      <c r="T364" s="8"/>
      <c r="U364" s="9"/>
    </row>
    <row r="365" spans="1:21" x14ac:dyDescent="0.25">
      <c r="A365" s="2"/>
      <c r="B365" s="3"/>
      <c r="C365" s="3"/>
      <c r="D365" s="10"/>
      <c r="E365" s="11"/>
      <c r="F365" s="11"/>
      <c r="G365" s="16" t="s">
        <v>15</v>
      </c>
      <c r="H365" s="17" t="s">
        <v>16</v>
      </c>
      <c r="I365" s="18" t="s">
        <v>17</v>
      </c>
      <c r="J365" s="19">
        <v>0</v>
      </c>
      <c r="K365" s="13"/>
      <c r="L365" s="20"/>
      <c r="M365" s="10"/>
      <c r="N365" s="15"/>
      <c r="O365" s="11"/>
      <c r="P365" s="16" t="s">
        <v>15</v>
      </c>
      <c r="Q365" s="17" t="s">
        <v>16</v>
      </c>
      <c r="R365" s="18" t="s">
        <v>17</v>
      </c>
      <c r="S365" s="19">
        <v>0</v>
      </c>
      <c r="T365" s="8"/>
      <c r="U365" s="9"/>
    </row>
    <row r="366" spans="1:21" x14ac:dyDescent="0.25">
      <c r="A366" s="21"/>
      <c r="B366" s="22"/>
      <c r="C366" s="23"/>
      <c r="D366" s="24"/>
      <c r="E366" s="25"/>
      <c r="F366" s="25"/>
      <c r="G366" s="26"/>
      <c r="H366" s="27"/>
      <c r="I366" s="28"/>
      <c r="J366" s="29"/>
      <c r="K366" s="30"/>
      <c r="L366" s="30"/>
      <c r="M366" s="24"/>
      <c r="N366" s="25"/>
      <c r="O366" s="25"/>
      <c r="P366" s="26"/>
      <c r="Q366" s="27"/>
      <c r="R366" s="28"/>
      <c r="S366" s="29"/>
      <c r="T366" s="31"/>
      <c r="U366" s="32"/>
    </row>
    <row r="367" spans="1:21" x14ac:dyDescent="0.25">
      <c r="A367" s="33"/>
      <c r="B367" s="33">
        <v>220</v>
      </c>
      <c r="C367" s="34"/>
      <c r="D367" s="35">
        <v>320</v>
      </c>
      <c r="E367" s="36"/>
      <c r="F367" s="37"/>
      <c r="G367" s="38"/>
      <c r="H367" s="38"/>
      <c r="I367" s="38"/>
      <c r="J367" s="38"/>
      <c r="K367" s="38">
        <f>((SUM(H369:H380)*Q368)+(SUM(G369:G380)*P368)+(SUM(I369:I380)*R368))/1000</f>
        <v>71.34</v>
      </c>
      <c r="L367" s="38">
        <f>T367*100/M367</f>
        <v>5.3470000000000004</v>
      </c>
      <c r="M367" s="35">
        <v>400</v>
      </c>
      <c r="N367" s="36"/>
      <c r="O367" s="37"/>
      <c r="P367" s="38"/>
      <c r="Q367" s="38"/>
      <c r="R367" s="38"/>
      <c r="S367" s="38"/>
      <c r="T367" s="39">
        <f>((SUM(Q369:Q380)*Q368)+(SUM(P369:P380)*P368)+(SUM(R369:R380)*R368))/1000</f>
        <v>21.388000000000002</v>
      </c>
      <c r="U367" s="39">
        <f>T367*100/M367</f>
        <v>5.3470000000000004</v>
      </c>
    </row>
    <row r="368" spans="1:21" x14ac:dyDescent="0.25">
      <c r="A368" s="33"/>
      <c r="B368" s="40"/>
      <c r="C368" s="13"/>
      <c r="D368" s="40"/>
      <c r="E368" s="41" t="s">
        <v>19</v>
      </c>
      <c r="F368" s="42"/>
      <c r="G368" s="43"/>
      <c r="H368" s="43"/>
      <c r="I368" s="43"/>
      <c r="J368" s="43"/>
      <c r="K368" s="38"/>
      <c r="L368" s="38"/>
      <c r="M368" s="40"/>
      <c r="N368" s="41" t="s">
        <v>19</v>
      </c>
      <c r="O368" s="42"/>
      <c r="P368" s="43">
        <v>223</v>
      </c>
      <c r="Q368" s="43">
        <v>222</v>
      </c>
      <c r="R368" s="43">
        <v>224</v>
      </c>
      <c r="S368" s="38"/>
      <c r="T368" s="44"/>
      <c r="U368" s="45"/>
    </row>
    <row r="369" spans="1:21" x14ac:dyDescent="0.25">
      <c r="A369" s="33"/>
      <c r="B369" s="40"/>
      <c r="C369" s="13"/>
      <c r="D369" s="40"/>
      <c r="E369" s="46"/>
      <c r="F369" s="47" t="s">
        <v>30</v>
      </c>
      <c r="G369" s="38">
        <v>17</v>
      </c>
      <c r="H369" s="38">
        <v>2</v>
      </c>
      <c r="I369" s="38">
        <v>23</v>
      </c>
      <c r="J369" s="38">
        <v>11</v>
      </c>
      <c r="K369" s="38">
        <f>(G369*$G$7+H369*$H$7+I369*$I$7)/1000</f>
        <v>0</v>
      </c>
      <c r="L369" s="38"/>
      <c r="M369" s="40"/>
      <c r="N369" s="46"/>
      <c r="O369" s="47" t="s">
        <v>42</v>
      </c>
      <c r="P369" s="38">
        <v>0</v>
      </c>
      <c r="Q369" s="38">
        <v>1</v>
      </c>
      <c r="R369" s="38">
        <v>0</v>
      </c>
      <c r="S369" s="38">
        <v>1</v>
      </c>
      <c r="T369" s="44">
        <f t="shared" ref="T369:T380" si="38">(P369*$P$7+Q369*$Q$7+R369*$R$7)/1000</f>
        <v>0.214</v>
      </c>
      <c r="U369" s="45"/>
    </row>
    <row r="370" spans="1:21" x14ac:dyDescent="0.25">
      <c r="A370" s="33"/>
      <c r="B370" s="40"/>
      <c r="C370" s="13"/>
      <c r="D370" s="40"/>
      <c r="E370" s="46"/>
      <c r="F370" s="47" t="s">
        <v>31</v>
      </c>
      <c r="G370" s="38">
        <v>0</v>
      </c>
      <c r="H370" s="38">
        <v>0</v>
      </c>
      <c r="I370" s="38">
        <v>3</v>
      </c>
      <c r="J370" s="38">
        <v>3</v>
      </c>
      <c r="K370" s="38">
        <f t="shared" ref="K370:K380" si="39">(G370*$G$7+H370*$H$7+I370*$I$7)/1000</f>
        <v>0</v>
      </c>
      <c r="L370" s="38"/>
      <c r="M370" s="40"/>
      <c r="N370" s="48"/>
      <c r="O370" s="47" t="s">
        <v>26</v>
      </c>
      <c r="P370" s="38">
        <v>5</v>
      </c>
      <c r="Q370" s="38">
        <v>12</v>
      </c>
      <c r="R370" s="38">
        <v>5</v>
      </c>
      <c r="S370" s="38">
        <v>9</v>
      </c>
      <c r="T370" s="44">
        <f t="shared" si="38"/>
        <v>4.7380000000000004</v>
      </c>
      <c r="U370" s="45"/>
    </row>
    <row r="371" spans="1:21" x14ac:dyDescent="0.25">
      <c r="A371" s="33"/>
      <c r="B371" s="40"/>
      <c r="C371" s="13"/>
      <c r="D371" s="40"/>
      <c r="E371" s="46"/>
      <c r="F371" s="47"/>
      <c r="G371" s="38"/>
      <c r="H371" s="38"/>
      <c r="I371" s="38"/>
      <c r="J371" s="38"/>
      <c r="K371" s="38">
        <f t="shared" si="39"/>
        <v>0</v>
      </c>
      <c r="L371" s="38"/>
      <c r="M371" s="40"/>
      <c r="N371" s="46"/>
      <c r="O371" s="47" t="s">
        <v>20</v>
      </c>
      <c r="P371" s="38">
        <v>19</v>
      </c>
      <c r="Q371" s="38">
        <v>33</v>
      </c>
      <c r="R371" s="38">
        <v>21</v>
      </c>
      <c r="S371" s="38">
        <v>6</v>
      </c>
      <c r="T371" s="44">
        <f t="shared" si="38"/>
        <v>15.742000000000001</v>
      </c>
      <c r="U371" s="45"/>
    </row>
    <row r="372" spans="1:21" x14ac:dyDescent="0.25">
      <c r="A372" s="33"/>
      <c r="B372" s="40"/>
      <c r="C372" s="13"/>
      <c r="D372" s="40"/>
      <c r="E372" s="46"/>
      <c r="F372" s="47" t="s">
        <v>32</v>
      </c>
      <c r="G372" s="38">
        <v>46</v>
      </c>
      <c r="H372" s="38">
        <v>73</v>
      </c>
      <c r="I372" s="38">
        <v>25</v>
      </c>
      <c r="J372" s="38">
        <v>21</v>
      </c>
      <c r="K372" s="38">
        <f t="shared" si="39"/>
        <v>0</v>
      </c>
      <c r="L372" s="38"/>
      <c r="M372" s="40"/>
      <c r="N372" s="48"/>
      <c r="O372" s="47" t="s">
        <v>21</v>
      </c>
      <c r="P372" s="38">
        <v>0</v>
      </c>
      <c r="Q372" s="38">
        <v>0</v>
      </c>
      <c r="R372" s="38">
        <v>0</v>
      </c>
      <c r="S372" s="38"/>
      <c r="T372" s="44">
        <f t="shared" si="38"/>
        <v>0</v>
      </c>
      <c r="U372" s="45"/>
    </row>
    <row r="373" spans="1:21" x14ac:dyDescent="0.25">
      <c r="A373" s="33"/>
      <c r="B373" s="40"/>
      <c r="C373" s="13"/>
      <c r="D373" s="40"/>
      <c r="E373" s="46"/>
      <c r="F373" s="47" t="s">
        <v>38</v>
      </c>
      <c r="G373" s="38">
        <v>6</v>
      </c>
      <c r="H373" s="38">
        <v>27</v>
      </c>
      <c r="I373" s="38">
        <v>15</v>
      </c>
      <c r="J373" s="38">
        <v>13</v>
      </c>
      <c r="K373" s="38">
        <f t="shared" si="39"/>
        <v>0</v>
      </c>
      <c r="L373" s="38"/>
      <c r="M373" s="40"/>
      <c r="N373" s="46"/>
      <c r="O373" s="47" t="s">
        <v>22</v>
      </c>
      <c r="P373" s="38"/>
      <c r="Q373" s="38"/>
      <c r="R373" s="38"/>
      <c r="S373" s="38"/>
      <c r="T373" s="44">
        <f t="shared" si="38"/>
        <v>0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33</v>
      </c>
      <c r="G374" s="38">
        <v>20</v>
      </c>
      <c r="H374" s="38">
        <v>21</v>
      </c>
      <c r="I374" s="38">
        <v>38</v>
      </c>
      <c r="J374" s="38">
        <v>16</v>
      </c>
      <c r="K374" s="38">
        <f t="shared" si="39"/>
        <v>0</v>
      </c>
      <c r="L374" s="38"/>
      <c r="M374" s="40"/>
      <c r="N374" s="46"/>
      <c r="O374" s="47" t="s">
        <v>22</v>
      </c>
      <c r="P374" s="38"/>
      <c r="Q374" s="38"/>
      <c r="R374" s="38"/>
      <c r="S374" s="38"/>
      <c r="T374" s="44">
        <f t="shared" si="38"/>
        <v>0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40</v>
      </c>
      <c r="G375" s="38">
        <v>0</v>
      </c>
      <c r="H375" s="38">
        <v>0</v>
      </c>
      <c r="I375" s="38">
        <v>0</v>
      </c>
      <c r="J375" s="38"/>
      <c r="K375" s="38">
        <f t="shared" si="39"/>
        <v>0</v>
      </c>
      <c r="L375" s="38"/>
      <c r="M375" s="40"/>
      <c r="N375" s="46"/>
      <c r="O375" s="47" t="s">
        <v>22</v>
      </c>
      <c r="P375" s="38"/>
      <c r="Q375" s="38"/>
      <c r="R375" s="38"/>
      <c r="S375" s="38"/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24</v>
      </c>
      <c r="G376" s="38">
        <v>1</v>
      </c>
      <c r="H376" s="38">
        <v>2</v>
      </c>
      <c r="I376" s="38">
        <v>1</v>
      </c>
      <c r="J376" s="38">
        <v>2</v>
      </c>
      <c r="K376" s="38">
        <f t="shared" si="39"/>
        <v>0</v>
      </c>
      <c r="L376" s="38"/>
      <c r="M376" s="40"/>
      <c r="N376" s="46"/>
      <c r="O376" s="47" t="s">
        <v>22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22</v>
      </c>
      <c r="G377" s="38"/>
      <c r="H377" s="38"/>
      <c r="I377" s="38"/>
      <c r="J377" s="38"/>
      <c r="K377" s="38">
        <f t="shared" si="39"/>
        <v>0</v>
      </c>
      <c r="L377" s="38"/>
      <c r="M377" s="40"/>
      <c r="N377" s="48"/>
      <c r="O377" s="47" t="s">
        <v>22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22</v>
      </c>
      <c r="G378" s="38"/>
      <c r="H378" s="38"/>
      <c r="I378" s="38"/>
      <c r="J378" s="38"/>
      <c r="K378" s="38">
        <f t="shared" si="39"/>
        <v>0</v>
      </c>
      <c r="L378" s="38"/>
      <c r="M378" s="40"/>
      <c r="N378" s="48"/>
      <c r="O378" s="47" t="s">
        <v>22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22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8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22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9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E381" t="s">
        <v>0</v>
      </c>
      <c r="F381" s="1"/>
      <c r="G381" s="1">
        <v>45675</v>
      </c>
    </row>
    <row r="382" spans="1:21" x14ac:dyDescent="0.25">
      <c r="A382" s="2" t="s">
        <v>1</v>
      </c>
      <c r="B382" s="3" t="s">
        <v>2</v>
      </c>
      <c r="C382" s="3" t="s">
        <v>3</v>
      </c>
      <c r="D382" s="4" t="s">
        <v>4</v>
      </c>
      <c r="E382" s="4"/>
      <c r="F382" s="5"/>
      <c r="G382" s="5"/>
      <c r="H382" s="5"/>
      <c r="I382" s="5"/>
      <c r="J382" s="5"/>
      <c r="K382" s="6" t="s">
        <v>5</v>
      </c>
      <c r="L382" s="7"/>
      <c r="M382" s="4" t="s">
        <v>6</v>
      </c>
      <c r="N382" s="4"/>
      <c r="O382" s="5"/>
      <c r="P382" s="5"/>
      <c r="Q382" s="5"/>
      <c r="R382" s="5"/>
      <c r="S382" s="5"/>
      <c r="T382" s="8" t="s">
        <v>7</v>
      </c>
      <c r="U382" s="9" t="s">
        <v>8</v>
      </c>
    </row>
    <row r="383" spans="1:21" ht="25.5" x14ac:dyDescent="0.25">
      <c r="A383" s="2"/>
      <c r="B383" s="3"/>
      <c r="C383" s="3"/>
      <c r="D383" s="10" t="s">
        <v>9</v>
      </c>
      <c r="E383" s="11" t="s">
        <v>10</v>
      </c>
      <c r="F383" s="11" t="s">
        <v>11</v>
      </c>
      <c r="G383" s="12" t="s">
        <v>12</v>
      </c>
      <c r="H383" s="13"/>
      <c r="I383" s="13"/>
      <c r="J383" s="13"/>
      <c r="K383" s="13"/>
      <c r="L383" s="14" t="s">
        <v>13</v>
      </c>
      <c r="M383" s="10" t="s">
        <v>9</v>
      </c>
      <c r="N383" s="15" t="s">
        <v>14</v>
      </c>
      <c r="O383" s="11" t="s">
        <v>11</v>
      </c>
      <c r="P383" s="12" t="s">
        <v>12</v>
      </c>
      <c r="Q383" s="13"/>
      <c r="R383" s="13"/>
      <c r="S383" s="13"/>
      <c r="T383" s="8"/>
      <c r="U383" s="9"/>
    </row>
    <row r="384" spans="1:21" x14ac:dyDescent="0.25">
      <c r="A384" s="2"/>
      <c r="B384" s="3"/>
      <c r="C384" s="3"/>
      <c r="D384" s="10"/>
      <c r="E384" s="11"/>
      <c r="F384" s="11"/>
      <c r="G384" s="16" t="s">
        <v>15</v>
      </c>
      <c r="H384" s="17" t="s">
        <v>16</v>
      </c>
      <c r="I384" s="18" t="s">
        <v>17</v>
      </c>
      <c r="J384" s="19">
        <v>0</v>
      </c>
      <c r="K384" s="13"/>
      <c r="L384" s="20"/>
      <c r="M384" s="10"/>
      <c r="N384" s="15"/>
      <c r="O384" s="11"/>
      <c r="P384" s="16" t="s">
        <v>15</v>
      </c>
      <c r="Q384" s="17" t="s">
        <v>16</v>
      </c>
      <c r="R384" s="18" t="s">
        <v>17</v>
      </c>
      <c r="S384" s="19">
        <v>0</v>
      </c>
      <c r="T384" s="8"/>
      <c r="U384" s="9"/>
    </row>
    <row r="385" spans="1:21" x14ac:dyDescent="0.25">
      <c r="A385" s="21"/>
      <c r="B385" s="22"/>
      <c r="C385" s="23"/>
      <c r="D385" s="24"/>
      <c r="E385" s="25"/>
      <c r="F385" s="25"/>
      <c r="G385" s="26"/>
      <c r="H385" s="27"/>
      <c r="I385" s="28"/>
      <c r="J385" s="29"/>
      <c r="K385" s="30"/>
      <c r="L385" s="30"/>
      <c r="M385" s="24"/>
      <c r="N385" s="25"/>
      <c r="O385" s="25"/>
      <c r="P385" s="26"/>
      <c r="Q385" s="27"/>
      <c r="R385" s="28"/>
      <c r="S385" s="29"/>
      <c r="T385" s="31"/>
      <c r="U385" s="32"/>
    </row>
    <row r="386" spans="1:21" x14ac:dyDescent="0.25">
      <c r="A386" s="33"/>
      <c r="B386" s="33">
        <v>221</v>
      </c>
      <c r="C386" s="34"/>
      <c r="D386" s="35">
        <v>400</v>
      </c>
      <c r="E386" s="36"/>
      <c r="F386" s="37"/>
      <c r="G386" s="38"/>
      <c r="H386" s="38"/>
      <c r="I386" s="38"/>
      <c r="J386" s="38"/>
      <c r="K386" s="38">
        <f>((SUM(H388:H399)*H387)+(SUM(G388:G399)*G387)+(SUM(I388:I399)*I387))/1000</f>
        <v>103.307</v>
      </c>
      <c r="L386" s="38">
        <f>T386*100/M386</f>
        <v>18.193750000000001</v>
      </c>
      <c r="M386" s="35">
        <v>320</v>
      </c>
      <c r="N386" s="36"/>
      <c r="O386" s="37"/>
      <c r="P386" s="38"/>
      <c r="Q386" s="38"/>
      <c r="R386" s="38"/>
      <c r="S386" s="38"/>
      <c r="T386" s="39">
        <f>((SUM(Q388:Q399)*Q387)+(SUM(P388:P399)*P387)+(SUM(R388:R399)*R387))/1000</f>
        <v>58.22</v>
      </c>
      <c r="U386" s="39">
        <f>T386*100/M386</f>
        <v>18.193750000000001</v>
      </c>
    </row>
    <row r="387" spans="1:21" x14ac:dyDescent="0.25">
      <c r="A387" s="33"/>
      <c r="B387" s="40"/>
      <c r="C387" s="13"/>
      <c r="D387" s="40"/>
      <c r="E387" s="41" t="s">
        <v>19</v>
      </c>
      <c r="F387" s="42"/>
      <c r="G387" s="43">
        <v>231</v>
      </c>
      <c r="H387" s="43">
        <v>233</v>
      </c>
      <c r="I387" s="43">
        <v>233</v>
      </c>
      <c r="J387" s="43"/>
      <c r="K387" s="38"/>
      <c r="L387" s="38"/>
      <c r="M387" s="40"/>
      <c r="N387" s="41" t="s">
        <v>19</v>
      </c>
      <c r="O387" s="42"/>
      <c r="P387" s="43">
        <v>233</v>
      </c>
      <c r="Q387" s="43">
        <v>231</v>
      </c>
      <c r="R387" s="43">
        <v>235</v>
      </c>
      <c r="S387" s="38"/>
      <c r="T387" s="44"/>
      <c r="U387" s="45"/>
    </row>
    <row r="388" spans="1:21" x14ac:dyDescent="0.25">
      <c r="A388" s="33"/>
      <c r="B388" s="40"/>
      <c r="C388" s="13"/>
      <c r="D388" s="40"/>
      <c r="E388" s="46"/>
      <c r="F388" s="47" t="s">
        <v>112</v>
      </c>
      <c r="G388" s="38">
        <v>62</v>
      </c>
      <c r="H388" s="38">
        <v>37</v>
      </c>
      <c r="I388" s="38">
        <v>38</v>
      </c>
      <c r="J388" s="38">
        <v>8</v>
      </c>
      <c r="K388" s="38">
        <f>(G388*$G$7+H388*$H$7+I388*$I$7)/1000</f>
        <v>0</v>
      </c>
      <c r="L388" s="38"/>
      <c r="M388" s="40"/>
      <c r="N388" s="46"/>
      <c r="O388" s="47" t="s">
        <v>40</v>
      </c>
      <c r="P388" s="38">
        <v>0</v>
      </c>
      <c r="Q388" s="38">
        <v>0</v>
      </c>
      <c r="R388" s="38">
        <v>0</v>
      </c>
      <c r="S388" s="38"/>
      <c r="T388" s="44">
        <f t="shared" ref="T388:T399" si="40">(P388*$P$7+Q388*$Q$7+R388*$R$7)/1000</f>
        <v>0</v>
      </c>
      <c r="U388" s="45"/>
    </row>
    <row r="389" spans="1:21" x14ac:dyDescent="0.25">
      <c r="A389" s="33"/>
      <c r="B389" s="40"/>
      <c r="C389" s="13"/>
      <c r="D389" s="40"/>
      <c r="E389" s="46"/>
      <c r="F389" s="47" t="s">
        <v>30</v>
      </c>
      <c r="G389" s="38">
        <v>0</v>
      </c>
      <c r="H389" s="38">
        <v>0</v>
      </c>
      <c r="I389" s="38">
        <v>0</v>
      </c>
      <c r="J389" s="38"/>
      <c r="K389" s="38">
        <f t="shared" ref="K389:K399" si="41">(G389*$G$7+H389*$H$7+I389*$I$7)/1000</f>
        <v>0</v>
      </c>
      <c r="L389" s="38"/>
      <c r="M389" s="40"/>
      <c r="N389" s="48"/>
      <c r="O389" s="47" t="s">
        <v>24</v>
      </c>
      <c r="P389" s="38">
        <v>65</v>
      </c>
      <c r="Q389" s="38">
        <v>39</v>
      </c>
      <c r="R389" s="38">
        <v>40</v>
      </c>
      <c r="S389" s="38">
        <v>19</v>
      </c>
      <c r="T389" s="44">
        <f t="shared" si="40"/>
        <v>31.131</v>
      </c>
      <c r="U389" s="45"/>
    </row>
    <row r="390" spans="1:21" x14ac:dyDescent="0.25">
      <c r="A390" s="33"/>
      <c r="B390" s="40"/>
      <c r="C390" s="13"/>
      <c r="D390" s="40"/>
      <c r="E390" s="46"/>
      <c r="F390" s="47" t="s">
        <v>31</v>
      </c>
      <c r="G390" s="38">
        <v>9</v>
      </c>
      <c r="H390" s="38">
        <v>14</v>
      </c>
      <c r="I390" s="38">
        <v>15</v>
      </c>
      <c r="J390" s="38">
        <v>2</v>
      </c>
      <c r="K390" s="38">
        <f t="shared" si="41"/>
        <v>0</v>
      </c>
      <c r="L390" s="38"/>
      <c r="M390" s="40"/>
      <c r="N390" s="46"/>
      <c r="O390" s="47" t="s">
        <v>42</v>
      </c>
      <c r="P390" s="38">
        <v>42</v>
      </c>
      <c r="Q390" s="38">
        <v>28</v>
      </c>
      <c r="R390" s="38">
        <v>21</v>
      </c>
      <c r="S390" s="38">
        <v>10</v>
      </c>
      <c r="T390" s="44">
        <f t="shared" si="40"/>
        <v>19.663</v>
      </c>
      <c r="U390" s="45"/>
    </row>
    <row r="391" spans="1:21" x14ac:dyDescent="0.25">
      <c r="A391" s="33"/>
      <c r="B391" s="40"/>
      <c r="C391" s="13"/>
      <c r="D391" s="40"/>
      <c r="E391" s="46"/>
      <c r="F391" s="47" t="s">
        <v>36</v>
      </c>
      <c r="G391" s="38">
        <v>3</v>
      </c>
      <c r="H391" s="38">
        <v>8</v>
      </c>
      <c r="I391" s="38">
        <v>6</v>
      </c>
      <c r="J391" s="38">
        <v>3</v>
      </c>
      <c r="K391" s="38">
        <f t="shared" si="41"/>
        <v>0</v>
      </c>
      <c r="L391" s="38"/>
      <c r="M391" s="40"/>
      <c r="N391" s="48"/>
      <c r="O391" s="47" t="s">
        <v>26</v>
      </c>
      <c r="P391" s="38">
        <v>0</v>
      </c>
      <c r="Q391" s="38">
        <v>2</v>
      </c>
      <c r="R391" s="38">
        <v>1</v>
      </c>
      <c r="S391" s="38">
        <v>2</v>
      </c>
      <c r="T391" s="44">
        <f t="shared" si="40"/>
        <v>0.64500000000000002</v>
      </c>
      <c r="U391" s="45"/>
    </row>
    <row r="392" spans="1:21" x14ac:dyDescent="0.25">
      <c r="A392" s="33"/>
      <c r="B392" s="40"/>
      <c r="C392" s="13"/>
      <c r="D392" s="40"/>
      <c r="E392" s="46"/>
      <c r="F392" s="47" t="s">
        <v>32</v>
      </c>
      <c r="G392" s="38">
        <v>1</v>
      </c>
      <c r="H392" s="38">
        <v>1</v>
      </c>
      <c r="I392" s="38">
        <v>10</v>
      </c>
      <c r="J392" s="38">
        <v>6</v>
      </c>
      <c r="K392" s="38">
        <f t="shared" si="41"/>
        <v>0</v>
      </c>
      <c r="L392" s="38"/>
      <c r="M392" s="40"/>
      <c r="N392" s="46"/>
      <c r="O392" s="47" t="s">
        <v>20</v>
      </c>
      <c r="P392" s="38">
        <v>2</v>
      </c>
      <c r="Q392" s="38">
        <v>9</v>
      </c>
      <c r="R392" s="38">
        <v>1</v>
      </c>
      <c r="S392" s="38">
        <v>7</v>
      </c>
      <c r="T392" s="44">
        <f t="shared" si="40"/>
        <v>2.577</v>
      </c>
      <c r="U392" s="45"/>
    </row>
    <row r="393" spans="1:21" x14ac:dyDescent="0.25">
      <c r="A393" s="33"/>
      <c r="B393" s="40"/>
      <c r="C393" s="13"/>
      <c r="D393" s="40"/>
      <c r="E393" s="46"/>
      <c r="F393" s="47" t="s">
        <v>38</v>
      </c>
      <c r="G393" s="38">
        <v>12</v>
      </c>
      <c r="H393" s="38">
        <v>13</v>
      </c>
      <c r="I393" s="38">
        <v>8</v>
      </c>
      <c r="J393" s="38">
        <v>7</v>
      </c>
      <c r="K393" s="38">
        <f t="shared" si="41"/>
        <v>0</v>
      </c>
      <c r="L393" s="38"/>
      <c r="M393" s="40"/>
      <c r="N393" s="46"/>
      <c r="O393" s="47" t="s">
        <v>22</v>
      </c>
      <c r="P393" s="38"/>
      <c r="Q393" s="38"/>
      <c r="R393" s="38"/>
      <c r="S393" s="38"/>
      <c r="T393" s="44">
        <f t="shared" si="40"/>
        <v>0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33</v>
      </c>
      <c r="G394" s="38">
        <v>102</v>
      </c>
      <c r="H394" s="38">
        <v>56</v>
      </c>
      <c r="I394" s="38">
        <v>50</v>
      </c>
      <c r="J394" s="38">
        <v>44</v>
      </c>
      <c r="K394" s="38">
        <f t="shared" si="41"/>
        <v>0</v>
      </c>
      <c r="L394" s="38"/>
      <c r="M394" s="40"/>
      <c r="N394" s="46"/>
      <c r="O394" s="47" t="s">
        <v>22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22</v>
      </c>
      <c r="G395" s="38"/>
      <c r="H395" s="38"/>
      <c r="I395" s="38"/>
      <c r="J395" s="38"/>
      <c r="K395" s="38">
        <f t="shared" si="41"/>
        <v>0</v>
      </c>
      <c r="L395" s="38"/>
      <c r="M395" s="40"/>
      <c r="N395" s="46"/>
      <c r="O395" s="47" t="s">
        <v>22</v>
      </c>
      <c r="P395" s="38"/>
      <c r="Q395" s="38"/>
      <c r="R395" s="38"/>
      <c r="S395" s="38"/>
      <c r="T395" s="44">
        <f t="shared" si="40"/>
        <v>0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22</v>
      </c>
      <c r="G396" s="38"/>
      <c r="H396" s="38"/>
      <c r="I396" s="38"/>
      <c r="J396" s="38"/>
      <c r="K396" s="38">
        <f t="shared" si="41"/>
        <v>0</v>
      </c>
      <c r="L396" s="38"/>
      <c r="M396" s="40"/>
      <c r="N396" s="48"/>
      <c r="O396" s="47" t="s">
        <v>22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22</v>
      </c>
      <c r="G397" s="38"/>
      <c r="H397" s="38"/>
      <c r="I397" s="38"/>
      <c r="J397" s="38"/>
      <c r="K397" s="38">
        <f t="shared" si="41"/>
        <v>0</v>
      </c>
      <c r="L397" s="38"/>
      <c r="M397" s="40"/>
      <c r="N397" s="48"/>
      <c r="O397" s="47" t="s">
        <v>22</v>
      </c>
      <c r="P397" s="38"/>
      <c r="Q397" s="38"/>
      <c r="R397" s="38"/>
      <c r="S397" s="38"/>
      <c r="T397" s="44">
        <f t="shared" si="40"/>
        <v>0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8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22</v>
      </c>
      <c r="G399" s="38"/>
      <c r="H399" s="38"/>
      <c r="I399" s="38"/>
      <c r="J399" s="38"/>
      <c r="K399" s="38">
        <f t="shared" si="41"/>
        <v>0</v>
      </c>
      <c r="L399" s="38"/>
      <c r="M399" s="40"/>
      <c r="N399" s="49"/>
      <c r="O399" s="47" t="s">
        <v>22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E400" t="s">
        <v>0</v>
      </c>
      <c r="F400" s="1"/>
      <c r="G400" s="1">
        <v>45653</v>
      </c>
    </row>
    <row r="401" spans="1:21" x14ac:dyDescent="0.25">
      <c r="A401" s="2" t="s">
        <v>1</v>
      </c>
      <c r="B401" s="3" t="s">
        <v>2</v>
      </c>
      <c r="C401" s="3" t="s">
        <v>3</v>
      </c>
      <c r="D401" s="4" t="s">
        <v>4</v>
      </c>
      <c r="E401" s="4"/>
      <c r="F401" s="5"/>
      <c r="G401" s="5"/>
      <c r="H401" s="5"/>
      <c r="I401" s="5"/>
      <c r="J401" s="5"/>
      <c r="K401" s="6" t="s">
        <v>5</v>
      </c>
      <c r="L401" s="7"/>
      <c r="M401" s="4" t="s">
        <v>6</v>
      </c>
      <c r="N401" s="4"/>
      <c r="O401" s="5"/>
      <c r="P401" s="5"/>
      <c r="Q401" s="5"/>
      <c r="R401" s="5"/>
      <c r="S401" s="5"/>
      <c r="T401" s="8" t="s">
        <v>7</v>
      </c>
      <c r="U401" s="9" t="s">
        <v>8</v>
      </c>
    </row>
    <row r="402" spans="1:21" ht="25.5" x14ac:dyDescent="0.25">
      <c r="A402" s="2"/>
      <c r="B402" s="3"/>
      <c r="C402" s="3"/>
      <c r="D402" s="10" t="s">
        <v>9</v>
      </c>
      <c r="E402" s="11" t="s">
        <v>10</v>
      </c>
      <c r="F402" s="11" t="s">
        <v>11</v>
      </c>
      <c r="G402" s="12" t="s">
        <v>12</v>
      </c>
      <c r="H402" s="13"/>
      <c r="I402" s="13"/>
      <c r="J402" s="13"/>
      <c r="K402" s="13"/>
      <c r="L402" s="14" t="s">
        <v>13</v>
      </c>
      <c r="M402" s="10" t="s">
        <v>9</v>
      </c>
      <c r="N402" s="15" t="s">
        <v>14</v>
      </c>
      <c r="O402" s="11" t="s">
        <v>11</v>
      </c>
      <c r="P402" s="12" t="s">
        <v>12</v>
      </c>
      <c r="Q402" s="13"/>
      <c r="R402" s="13"/>
      <c r="S402" s="13"/>
      <c r="T402" s="8"/>
      <c r="U402" s="9"/>
    </row>
    <row r="403" spans="1:21" x14ac:dyDescent="0.25">
      <c r="A403" s="2"/>
      <c r="B403" s="3"/>
      <c r="C403" s="3"/>
      <c r="D403" s="10"/>
      <c r="E403" s="11"/>
      <c r="F403" s="11"/>
      <c r="G403" s="16" t="s">
        <v>15</v>
      </c>
      <c r="H403" s="17" t="s">
        <v>16</v>
      </c>
      <c r="I403" s="18" t="s">
        <v>17</v>
      </c>
      <c r="J403" s="19">
        <v>0</v>
      </c>
      <c r="K403" s="13"/>
      <c r="L403" s="20"/>
      <c r="M403" s="10"/>
      <c r="N403" s="15"/>
      <c r="O403" s="11"/>
      <c r="P403" s="16" t="s">
        <v>15</v>
      </c>
      <c r="Q403" s="17" t="s">
        <v>16</v>
      </c>
      <c r="R403" s="18" t="s">
        <v>17</v>
      </c>
      <c r="S403" s="19">
        <v>0</v>
      </c>
      <c r="T403" s="8"/>
      <c r="U403" s="9"/>
    </row>
    <row r="404" spans="1:21" x14ac:dyDescent="0.25">
      <c r="A404" s="21"/>
      <c r="B404" s="22"/>
      <c r="C404" s="23"/>
      <c r="D404" s="24"/>
      <c r="E404" s="25"/>
      <c r="F404" s="25"/>
      <c r="G404" s="26"/>
      <c r="H404" s="27"/>
      <c r="I404" s="28"/>
      <c r="J404" s="29"/>
      <c r="K404" s="30"/>
      <c r="L404" s="30"/>
      <c r="M404" s="24"/>
      <c r="N404" s="25"/>
      <c r="O404" s="25"/>
      <c r="P404" s="26"/>
      <c r="Q404" s="27"/>
      <c r="R404" s="28"/>
      <c r="S404" s="29"/>
      <c r="T404" s="31"/>
      <c r="U404" s="32"/>
    </row>
    <row r="405" spans="1:21" x14ac:dyDescent="0.25">
      <c r="A405" s="33"/>
      <c r="B405" s="33">
        <v>222</v>
      </c>
      <c r="C405" s="34"/>
      <c r="D405" s="35">
        <v>100</v>
      </c>
      <c r="E405" s="36"/>
      <c r="F405" s="37"/>
      <c r="G405" s="38"/>
      <c r="H405" s="38"/>
      <c r="I405" s="38"/>
      <c r="J405" s="38"/>
      <c r="K405" s="38">
        <f>((SUM(H407:H418)*H406)+(SUM(G407:G418)*G406)+(SUM(I407:I418)*I406))/1000</f>
        <v>79.314999999999998</v>
      </c>
      <c r="L405" s="38" t="e">
        <f>T405*100/M405</f>
        <v>#DIV/0!</v>
      </c>
      <c r="M405" s="35"/>
      <c r="N405" s="36"/>
      <c r="O405" s="37"/>
      <c r="P405" s="38"/>
      <c r="Q405" s="38"/>
      <c r="R405" s="38"/>
      <c r="S405" s="38"/>
      <c r="T405" s="39">
        <f>((SUM(Q407:Q418)*Q406)+(SUM(P407:P418)*P406)+(SUM(R407:R418)*R406))/1000</f>
        <v>0</v>
      </c>
      <c r="U405" s="39" t="e">
        <f>T405*100/M405</f>
        <v>#DIV/0!</v>
      </c>
    </row>
    <row r="406" spans="1:21" x14ac:dyDescent="0.25">
      <c r="A406" s="33"/>
      <c r="B406" s="40"/>
      <c r="C406" s="13"/>
      <c r="D406" s="40"/>
      <c r="E406" s="41" t="s">
        <v>19</v>
      </c>
      <c r="F406" s="42"/>
      <c r="G406" s="43">
        <v>240</v>
      </c>
      <c r="H406" s="43">
        <v>235</v>
      </c>
      <c r="I406" s="43">
        <v>230</v>
      </c>
      <c r="J406" s="43"/>
      <c r="K406" s="38"/>
      <c r="L406" s="38"/>
      <c r="M406" s="40"/>
      <c r="N406" s="41" t="s">
        <v>19</v>
      </c>
      <c r="O406" s="42"/>
      <c r="P406" s="43"/>
      <c r="Q406" s="43"/>
      <c r="R406" s="43"/>
      <c r="S406" s="38"/>
      <c r="T406" s="44"/>
      <c r="U406" s="45"/>
    </row>
    <row r="407" spans="1:21" x14ac:dyDescent="0.25">
      <c r="A407" s="33"/>
      <c r="B407" s="40"/>
      <c r="C407" s="13"/>
      <c r="D407" s="40"/>
      <c r="E407" s="46"/>
      <c r="F407" s="47" t="s">
        <v>30</v>
      </c>
      <c r="G407" s="38">
        <v>45</v>
      </c>
      <c r="H407" s="38">
        <v>28</v>
      </c>
      <c r="I407" s="38">
        <v>78</v>
      </c>
      <c r="J407" s="38">
        <v>20</v>
      </c>
      <c r="K407" s="38">
        <f>(G407*$G$7+H407*$H$7+I407*$I$7)/1000</f>
        <v>0</v>
      </c>
      <c r="L407" s="38"/>
      <c r="M407" s="40"/>
      <c r="N407" s="46"/>
      <c r="O407" s="47" t="s">
        <v>22</v>
      </c>
      <c r="P407" s="38"/>
      <c r="Q407" s="38"/>
      <c r="R407" s="38"/>
      <c r="S407" s="38"/>
      <c r="T407" s="44">
        <f t="shared" ref="T407:T418" si="42">(P407*$P$7+Q407*$Q$7+R407*$R$7)/1000</f>
        <v>0</v>
      </c>
      <c r="U407" s="45"/>
    </row>
    <row r="408" spans="1:21" x14ac:dyDescent="0.25">
      <c r="A408" s="33"/>
      <c r="B408" s="40"/>
      <c r="C408" s="13"/>
      <c r="D408" s="40"/>
      <c r="E408" s="46"/>
      <c r="F408" s="47" t="s">
        <v>31</v>
      </c>
      <c r="G408" s="38">
        <v>7</v>
      </c>
      <c r="H408" s="38">
        <v>14</v>
      </c>
      <c r="I408" s="38">
        <v>8</v>
      </c>
      <c r="J408" s="38">
        <v>6</v>
      </c>
      <c r="K408" s="38">
        <f t="shared" ref="K408:K418" si="43">(G408*$G$7+H408*$H$7+I408*$I$7)/1000</f>
        <v>0</v>
      </c>
      <c r="L408" s="38"/>
      <c r="M408" s="40"/>
      <c r="N408" s="48"/>
      <c r="O408" s="47" t="s">
        <v>22</v>
      </c>
      <c r="P408" s="38"/>
      <c r="Q408" s="38"/>
      <c r="R408" s="38"/>
      <c r="S408" s="38"/>
      <c r="T408" s="44">
        <f t="shared" si="42"/>
        <v>0</v>
      </c>
      <c r="U408" s="45"/>
    </row>
    <row r="409" spans="1:21" x14ac:dyDescent="0.25">
      <c r="A409" s="33"/>
      <c r="B409" s="40"/>
      <c r="C409" s="13"/>
      <c r="D409" s="40"/>
      <c r="E409" s="46"/>
      <c r="F409" s="47" t="s">
        <v>36</v>
      </c>
      <c r="G409" s="38">
        <v>28</v>
      </c>
      <c r="H409" s="38">
        <v>67</v>
      </c>
      <c r="I409" s="38">
        <v>64</v>
      </c>
      <c r="J409" s="38">
        <v>9</v>
      </c>
      <c r="K409" s="38">
        <f t="shared" si="43"/>
        <v>0</v>
      </c>
      <c r="L409" s="38"/>
      <c r="M409" s="40"/>
      <c r="N409" s="46"/>
      <c r="O409" s="47" t="s">
        <v>22</v>
      </c>
      <c r="P409" s="38"/>
      <c r="Q409" s="38"/>
      <c r="R409" s="38"/>
      <c r="S409" s="38"/>
      <c r="T409" s="44">
        <f t="shared" si="42"/>
        <v>0</v>
      </c>
      <c r="U409" s="45"/>
    </row>
    <row r="410" spans="1:21" x14ac:dyDescent="0.25">
      <c r="A410" s="33"/>
      <c r="B410" s="40"/>
      <c r="C410" s="13"/>
      <c r="D410" s="40"/>
      <c r="E410" s="46"/>
      <c r="F410" s="47" t="s">
        <v>22</v>
      </c>
      <c r="G410" s="38"/>
      <c r="H410" s="38"/>
      <c r="I410" s="38"/>
      <c r="J410" s="38"/>
      <c r="K410" s="38">
        <f t="shared" si="43"/>
        <v>0</v>
      </c>
      <c r="L410" s="38"/>
      <c r="M410" s="40"/>
      <c r="N410" s="48"/>
      <c r="O410" s="47" t="s">
        <v>22</v>
      </c>
      <c r="P410" s="38"/>
      <c r="Q410" s="38"/>
      <c r="R410" s="38"/>
      <c r="S410" s="38"/>
      <c r="T410" s="44">
        <f t="shared" si="42"/>
        <v>0</v>
      </c>
      <c r="U410" s="45"/>
    </row>
    <row r="411" spans="1:21" x14ac:dyDescent="0.25">
      <c r="A411" s="33"/>
      <c r="B411" s="40"/>
      <c r="C411" s="13"/>
      <c r="D411" s="40"/>
      <c r="E411" s="46"/>
      <c r="F411" s="47" t="s">
        <v>22</v>
      </c>
      <c r="G411" s="38"/>
      <c r="H411" s="38"/>
      <c r="I411" s="38"/>
      <c r="J411" s="38"/>
      <c r="K411" s="38">
        <f t="shared" si="43"/>
        <v>0</v>
      </c>
      <c r="L411" s="38"/>
      <c r="M411" s="40"/>
      <c r="N411" s="46"/>
      <c r="O411" s="47" t="s">
        <v>22</v>
      </c>
      <c r="P411" s="38"/>
      <c r="Q411" s="38"/>
      <c r="R411" s="38"/>
      <c r="S411" s="38"/>
      <c r="T411" s="44">
        <f t="shared" si="42"/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22</v>
      </c>
      <c r="G412" s="38"/>
      <c r="H412" s="38"/>
      <c r="I412" s="38"/>
      <c r="J412" s="38"/>
      <c r="K412" s="38">
        <f t="shared" si="43"/>
        <v>0</v>
      </c>
      <c r="L412" s="38"/>
      <c r="M412" s="40"/>
      <c r="N412" s="46"/>
      <c r="O412" s="47" t="s">
        <v>22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22</v>
      </c>
      <c r="G413" s="38"/>
      <c r="H413" s="38"/>
      <c r="I413" s="38"/>
      <c r="J413" s="38"/>
      <c r="K413" s="38">
        <f t="shared" si="43"/>
        <v>0</v>
      </c>
      <c r="L413" s="38"/>
      <c r="M413" s="40"/>
      <c r="N413" s="46"/>
      <c r="O413" s="47" t="s">
        <v>22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22</v>
      </c>
      <c r="G414" s="38"/>
      <c r="H414" s="38"/>
      <c r="I414" s="38"/>
      <c r="J414" s="38"/>
      <c r="K414" s="38">
        <f t="shared" si="43"/>
        <v>0</v>
      </c>
      <c r="L414" s="38"/>
      <c r="M414" s="40"/>
      <c r="N414" s="46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22</v>
      </c>
      <c r="G415" s="38"/>
      <c r="H415" s="38"/>
      <c r="I415" s="38"/>
      <c r="J415" s="38"/>
      <c r="K415" s="38">
        <f t="shared" si="43"/>
        <v>0</v>
      </c>
      <c r="L415" s="38"/>
      <c r="M415" s="40"/>
      <c r="N415" s="48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22</v>
      </c>
      <c r="G416" s="38"/>
      <c r="H416" s="38"/>
      <c r="I416" s="38"/>
      <c r="J416" s="38"/>
      <c r="K416" s="38">
        <f t="shared" si="43"/>
        <v>0</v>
      </c>
      <c r="L416" s="38"/>
      <c r="M416" s="40"/>
      <c r="N416" s="48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22</v>
      </c>
      <c r="G417" s="38"/>
      <c r="H417" s="38"/>
      <c r="I417" s="38"/>
      <c r="J417" s="38"/>
      <c r="K417" s="38">
        <f t="shared" si="43"/>
        <v>0</v>
      </c>
      <c r="L417" s="38"/>
      <c r="M417" s="40"/>
      <c r="N417" s="48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22</v>
      </c>
      <c r="G418" s="38"/>
      <c r="H418" s="38"/>
      <c r="I418" s="38"/>
      <c r="J418" s="38"/>
      <c r="K418" s="38">
        <f t="shared" si="43"/>
        <v>0</v>
      </c>
      <c r="L418" s="38"/>
      <c r="M418" s="40"/>
      <c r="N418" s="49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E419" t="s">
        <v>0</v>
      </c>
      <c r="F419" s="1"/>
      <c r="G419" s="1">
        <v>45653</v>
      </c>
    </row>
    <row r="420" spans="1:21" x14ac:dyDescent="0.25">
      <c r="A420" s="2" t="s">
        <v>1</v>
      </c>
      <c r="B420" s="3" t="s">
        <v>2</v>
      </c>
      <c r="C420" s="3" t="s">
        <v>3</v>
      </c>
      <c r="D420" s="4" t="s">
        <v>4</v>
      </c>
      <c r="E420" s="4"/>
      <c r="F420" s="5"/>
      <c r="G420" s="5"/>
      <c r="H420" s="5"/>
      <c r="I420" s="5"/>
      <c r="J420" s="5"/>
      <c r="K420" s="6" t="s">
        <v>5</v>
      </c>
      <c r="L420" s="7"/>
      <c r="M420" s="4" t="s">
        <v>6</v>
      </c>
      <c r="N420" s="4"/>
      <c r="O420" s="5"/>
      <c r="P420" s="5"/>
      <c r="Q420" s="5"/>
      <c r="R420" s="5"/>
      <c r="S420" s="5"/>
      <c r="T420" s="8" t="s">
        <v>7</v>
      </c>
      <c r="U420" s="9" t="s">
        <v>8</v>
      </c>
    </row>
    <row r="421" spans="1:21" ht="25.5" x14ac:dyDescent="0.25">
      <c r="A421" s="2"/>
      <c r="B421" s="3"/>
      <c r="C421" s="3"/>
      <c r="D421" s="10" t="s">
        <v>9</v>
      </c>
      <c r="E421" s="11" t="s">
        <v>10</v>
      </c>
      <c r="F421" s="11" t="s">
        <v>11</v>
      </c>
      <c r="G421" s="12" t="s">
        <v>12</v>
      </c>
      <c r="H421" s="13"/>
      <c r="I421" s="13"/>
      <c r="J421" s="13"/>
      <c r="K421" s="13"/>
      <c r="L421" s="14" t="s">
        <v>13</v>
      </c>
      <c r="M421" s="10" t="s">
        <v>9</v>
      </c>
      <c r="N421" s="15" t="s">
        <v>14</v>
      </c>
      <c r="O421" s="11" t="s">
        <v>11</v>
      </c>
      <c r="P421" s="12" t="s">
        <v>12</v>
      </c>
      <c r="Q421" s="13"/>
      <c r="R421" s="13"/>
      <c r="S421" s="13"/>
      <c r="T421" s="8"/>
      <c r="U421" s="9"/>
    </row>
    <row r="422" spans="1:21" x14ac:dyDescent="0.25">
      <c r="A422" s="2"/>
      <c r="B422" s="3"/>
      <c r="C422" s="3"/>
      <c r="D422" s="10"/>
      <c r="E422" s="11"/>
      <c r="F422" s="11"/>
      <c r="G422" s="16" t="s">
        <v>15</v>
      </c>
      <c r="H422" s="17" t="s">
        <v>16</v>
      </c>
      <c r="I422" s="18" t="s">
        <v>17</v>
      </c>
      <c r="J422" s="19">
        <v>0</v>
      </c>
      <c r="K422" s="13"/>
      <c r="L422" s="20"/>
      <c r="M422" s="10"/>
      <c r="N422" s="15"/>
      <c r="O422" s="11"/>
      <c r="P422" s="16" t="s">
        <v>15</v>
      </c>
      <c r="Q422" s="17" t="s">
        <v>16</v>
      </c>
      <c r="R422" s="18" t="s">
        <v>17</v>
      </c>
      <c r="S422" s="19">
        <v>0</v>
      </c>
      <c r="T422" s="8"/>
      <c r="U422" s="9"/>
    </row>
    <row r="423" spans="1:21" x14ac:dyDescent="0.25">
      <c r="A423" s="21"/>
      <c r="B423" s="22"/>
      <c r="C423" s="23"/>
      <c r="D423" s="24"/>
      <c r="E423" s="25"/>
      <c r="F423" s="25"/>
      <c r="G423" s="26"/>
      <c r="H423" s="27"/>
      <c r="I423" s="28"/>
      <c r="J423" s="29"/>
      <c r="K423" s="30"/>
      <c r="L423" s="30"/>
      <c r="M423" s="24"/>
      <c r="N423" s="25"/>
      <c r="O423" s="25"/>
      <c r="P423" s="26"/>
      <c r="Q423" s="27"/>
      <c r="R423" s="28"/>
      <c r="S423" s="29"/>
      <c r="T423" s="31"/>
      <c r="U423" s="32"/>
    </row>
    <row r="424" spans="1:21" x14ac:dyDescent="0.25">
      <c r="A424" s="33"/>
      <c r="B424" s="33">
        <v>223</v>
      </c>
      <c r="C424" s="34"/>
      <c r="D424" s="35">
        <v>250</v>
      </c>
      <c r="E424" s="36"/>
      <c r="F424" s="37"/>
      <c r="G424" s="38"/>
      <c r="H424" s="38"/>
      <c r="I424" s="38"/>
      <c r="J424" s="38"/>
      <c r="K424" s="38">
        <f>((SUM(H426:H437)*H425)+(SUM(G426:G437)*G425)+(SUM(I426:I437)*I425))/1000</f>
        <v>97.451999999999998</v>
      </c>
      <c r="L424" s="38" t="e">
        <f>T424*100/M424</f>
        <v>#DIV/0!</v>
      </c>
      <c r="M424" s="35"/>
      <c r="N424" s="36"/>
      <c r="O424" s="37"/>
      <c r="P424" s="38"/>
      <c r="Q424" s="38"/>
      <c r="R424" s="38"/>
      <c r="S424" s="38"/>
      <c r="T424" s="39">
        <f>((SUM(Q426:Q437)*Q425)+(SUM(P426:P437)*P425)+(SUM(R426:R437)*R425))/1000</f>
        <v>0</v>
      </c>
      <c r="U424" s="39" t="e">
        <f>T424*100/M424</f>
        <v>#DIV/0!</v>
      </c>
    </row>
    <row r="425" spans="1:21" x14ac:dyDescent="0.25">
      <c r="A425" s="33"/>
      <c r="B425" s="40"/>
      <c r="C425" s="13"/>
      <c r="D425" s="40"/>
      <c r="E425" s="41" t="s">
        <v>19</v>
      </c>
      <c r="F425" s="42"/>
      <c r="G425" s="43">
        <v>225</v>
      </c>
      <c r="H425" s="43">
        <v>230</v>
      </c>
      <c r="I425" s="43">
        <v>232</v>
      </c>
      <c r="J425" s="43"/>
      <c r="K425" s="38"/>
      <c r="L425" s="38"/>
      <c r="M425" s="40"/>
      <c r="N425" s="41" t="s">
        <v>19</v>
      </c>
      <c r="O425" s="42"/>
      <c r="P425" s="43"/>
      <c r="Q425" s="43"/>
      <c r="R425" s="43"/>
      <c r="S425" s="38"/>
      <c r="T425" s="44"/>
      <c r="U425" s="45"/>
    </row>
    <row r="426" spans="1:21" x14ac:dyDescent="0.25">
      <c r="A426" s="33"/>
      <c r="B426" s="40"/>
      <c r="C426" s="13"/>
      <c r="D426" s="40"/>
      <c r="E426" s="46"/>
      <c r="F426" s="47" t="s">
        <v>30</v>
      </c>
      <c r="G426" s="38">
        <v>73</v>
      </c>
      <c r="H426" s="38">
        <v>76</v>
      </c>
      <c r="I426" s="38">
        <v>89</v>
      </c>
      <c r="J426" s="38">
        <v>17</v>
      </c>
      <c r="K426" s="38">
        <f>(G426*$G$7+H426*$H$7+I426*$I$7)/1000</f>
        <v>0</v>
      </c>
      <c r="L426" s="38"/>
      <c r="M426" s="40"/>
      <c r="N426" s="46"/>
      <c r="O426" s="47" t="s">
        <v>22</v>
      </c>
      <c r="P426" s="38"/>
      <c r="Q426" s="38"/>
      <c r="R426" s="38"/>
      <c r="S426" s="38"/>
      <c r="T426" s="44">
        <f t="shared" ref="T426:T437" si="44">(P426*$P$7+Q426*$Q$7+R426*$R$7)/1000</f>
        <v>0</v>
      </c>
      <c r="U426" s="45"/>
    </row>
    <row r="427" spans="1:21" x14ac:dyDescent="0.25">
      <c r="A427" s="33"/>
      <c r="B427" s="40"/>
      <c r="C427" s="13"/>
      <c r="D427" s="40"/>
      <c r="E427" s="46"/>
      <c r="F427" s="47" t="s">
        <v>31</v>
      </c>
      <c r="G427" s="38"/>
      <c r="H427" s="38"/>
      <c r="I427" s="38"/>
      <c r="J427" s="38"/>
      <c r="K427" s="38">
        <f t="shared" ref="K427:K437" si="45">(G427*$G$7+H427*$H$7+I427*$I$7)/1000</f>
        <v>0</v>
      </c>
      <c r="L427" s="38"/>
      <c r="M427" s="40"/>
      <c r="N427" s="48"/>
      <c r="O427" s="47" t="s">
        <v>22</v>
      </c>
      <c r="P427" s="38"/>
      <c r="Q427" s="38"/>
      <c r="R427" s="38"/>
      <c r="S427" s="38"/>
      <c r="T427" s="44">
        <f t="shared" si="44"/>
        <v>0</v>
      </c>
      <c r="U427" s="45"/>
    </row>
    <row r="428" spans="1:21" x14ac:dyDescent="0.25">
      <c r="A428" s="33"/>
      <c r="B428" s="40"/>
      <c r="C428" s="13"/>
      <c r="D428" s="40"/>
      <c r="E428" s="46"/>
      <c r="F428" s="47" t="s">
        <v>36</v>
      </c>
      <c r="G428" s="38">
        <v>44</v>
      </c>
      <c r="H428" s="38">
        <v>79</v>
      </c>
      <c r="I428" s="38">
        <v>50</v>
      </c>
      <c r="J428" s="38">
        <v>14</v>
      </c>
      <c r="K428" s="38">
        <f t="shared" si="45"/>
        <v>0</v>
      </c>
      <c r="L428" s="38"/>
      <c r="M428" s="40"/>
      <c r="N428" s="46"/>
      <c r="O428" s="47" t="s">
        <v>22</v>
      </c>
      <c r="P428" s="38"/>
      <c r="Q428" s="38"/>
      <c r="R428" s="38"/>
      <c r="S428" s="38"/>
      <c r="T428" s="44">
        <f t="shared" si="44"/>
        <v>0</v>
      </c>
      <c r="U428" s="45"/>
    </row>
    <row r="429" spans="1:21" x14ac:dyDescent="0.25">
      <c r="A429" s="33"/>
      <c r="B429" s="40"/>
      <c r="C429" s="13"/>
      <c r="D429" s="40"/>
      <c r="E429" s="46"/>
      <c r="F429" s="47" t="s">
        <v>32</v>
      </c>
      <c r="G429" s="38">
        <v>0</v>
      </c>
      <c r="H429" s="38">
        <v>0</v>
      </c>
      <c r="I429" s="38">
        <v>0</v>
      </c>
      <c r="J429" s="38"/>
      <c r="K429" s="38">
        <f t="shared" si="45"/>
        <v>0</v>
      </c>
      <c r="L429" s="38"/>
      <c r="M429" s="40"/>
      <c r="N429" s="48"/>
      <c r="O429" s="47" t="s">
        <v>22</v>
      </c>
      <c r="P429" s="38"/>
      <c r="Q429" s="38"/>
      <c r="R429" s="38"/>
      <c r="S429" s="38"/>
      <c r="T429" s="44">
        <f t="shared" si="44"/>
        <v>0</v>
      </c>
      <c r="U429" s="45"/>
    </row>
    <row r="430" spans="1:21" x14ac:dyDescent="0.25">
      <c r="A430" s="33"/>
      <c r="B430" s="40"/>
      <c r="C430" s="13"/>
      <c r="D430" s="40"/>
      <c r="E430" s="46"/>
      <c r="F430" s="47" t="s">
        <v>38</v>
      </c>
      <c r="G430" s="38">
        <v>1</v>
      </c>
      <c r="H430" s="38">
        <v>6</v>
      </c>
      <c r="I430" s="38">
        <v>7</v>
      </c>
      <c r="J430" s="38">
        <v>5</v>
      </c>
      <c r="K430" s="38">
        <f t="shared" si="45"/>
        <v>0</v>
      </c>
      <c r="L430" s="38"/>
      <c r="M430" s="40"/>
      <c r="N430" s="46"/>
      <c r="O430" s="47" t="s">
        <v>22</v>
      </c>
      <c r="P430" s="38"/>
      <c r="Q430" s="38"/>
      <c r="R430" s="38"/>
      <c r="S430" s="38"/>
      <c r="T430" s="44">
        <f t="shared" si="44"/>
        <v>0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22</v>
      </c>
      <c r="G431" s="38"/>
      <c r="H431" s="38"/>
      <c r="I431" s="38"/>
      <c r="J431" s="38"/>
      <c r="K431" s="38">
        <f t="shared" si="45"/>
        <v>0</v>
      </c>
      <c r="L431" s="38"/>
      <c r="M431" s="40"/>
      <c r="N431" s="46"/>
      <c r="O431" s="47" t="s">
        <v>22</v>
      </c>
      <c r="P431" s="38"/>
      <c r="Q431" s="38"/>
      <c r="R431" s="38"/>
      <c r="S431" s="38"/>
      <c r="T431" s="44">
        <f t="shared" si="44"/>
        <v>0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22</v>
      </c>
      <c r="G432" s="38"/>
      <c r="H432" s="38"/>
      <c r="I432" s="38"/>
      <c r="J432" s="38"/>
      <c r="K432" s="38">
        <f t="shared" si="45"/>
        <v>0</v>
      </c>
      <c r="L432" s="38"/>
      <c r="M432" s="40"/>
      <c r="N432" s="46"/>
      <c r="O432" s="47" t="s">
        <v>22</v>
      </c>
      <c r="P432" s="38"/>
      <c r="Q432" s="38"/>
      <c r="R432" s="38"/>
      <c r="S432" s="38"/>
      <c r="T432" s="44">
        <f t="shared" si="44"/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22</v>
      </c>
      <c r="G433" s="38"/>
      <c r="H433" s="38"/>
      <c r="I433" s="38"/>
      <c r="J433" s="38"/>
      <c r="K433" s="38">
        <f t="shared" si="45"/>
        <v>0</v>
      </c>
      <c r="L433" s="38"/>
      <c r="M433" s="40"/>
      <c r="N433" s="46"/>
      <c r="O433" s="47" t="s">
        <v>22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8"/>
      <c r="O434" s="47" t="s">
        <v>22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8"/>
      <c r="O435" s="47" t="s">
        <v>22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8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9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  <row r="438" spans="1:21" x14ac:dyDescent="0.25">
      <c r="E438" t="s">
        <v>0</v>
      </c>
      <c r="F438" s="1">
        <v>45630</v>
      </c>
    </row>
    <row r="439" spans="1:21" x14ac:dyDescent="0.25">
      <c r="A439" s="2" t="s">
        <v>1</v>
      </c>
      <c r="B439" s="3" t="s">
        <v>2</v>
      </c>
      <c r="C439" s="3" t="s">
        <v>3</v>
      </c>
      <c r="D439" s="4" t="s">
        <v>4</v>
      </c>
      <c r="E439" s="4"/>
      <c r="F439" s="5"/>
      <c r="G439" s="5"/>
      <c r="H439" s="5"/>
      <c r="I439" s="5"/>
      <c r="J439" s="5"/>
      <c r="K439" s="6" t="s">
        <v>5</v>
      </c>
      <c r="L439" s="7"/>
      <c r="M439" s="4" t="s">
        <v>6</v>
      </c>
      <c r="N439" s="4"/>
      <c r="O439" s="5"/>
      <c r="P439" s="5"/>
      <c r="Q439" s="5"/>
      <c r="R439" s="5"/>
      <c r="S439" s="5"/>
      <c r="T439" s="8" t="s">
        <v>7</v>
      </c>
      <c r="U439" s="9" t="s">
        <v>8</v>
      </c>
    </row>
    <row r="440" spans="1:21" ht="25.5" x14ac:dyDescent="0.25">
      <c r="A440" s="2"/>
      <c r="B440" s="3"/>
      <c r="C440" s="3"/>
      <c r="D440" s="10" t="s">
        <v>9</v>
      </c>
      <c r="E440" s="11" t="s">
        <v>10</v>
      </c>
      <c r="F440" s="11" t="s">
        <v>11</v>
      </c>
      <c r="G440" s="12" t="s">
        <v>12</v>
      </c>
      <c r="H440" s="13"/>
      <c r="I440" s="13"/>
      <c r="J440" s="13"/>
      <c r="K440" s="13"/>
      <c r="L440" s="14" t="s">
        <v>13</v>
      </c>
      <c r="M440" s="10" t="s">
        <v>9</v>
      </c>
      <c r="N440" s="15" t="s">
        <v>14</v>
      </c>
      <c r="O440" s="11" t="s">
        <v>11</v>
      </c>
      <c r="P440" s="12" t="s">
        <v>12</v>
      </c>
      <c r="Q440" s="13"/>
      <c r="R440" s="13"/>
      <c r="S440" s="13"/>
      <c r="T440" s="8"/>
      <c r="U440" s="9"/>
    </row>
    <row r="441" spans="1:21" x14ac:dyDescent="0.25">
      <c r="A441" s="2"/>
      <c r="B441" s="3"/>
      <c r="C441" s="3"/>
      <c r="D441" s="10"/>
      <c r="E441" s="11"/>
      <c r="F441" s="11"/>
      <c r="G441" s="16" t="s">
        <v>15</v>
      </c>
      <c r="H441" s="17" t="s">
        <v>16</v>
      </c>
      <c r="I441" s="18" t="s">
        <v>17</v>
      </c>
      <c r="J441" s="19">
        <v>0</v>
      </c>
      <c r="K441" s="13"/>
      <c r="L441" s="20"/>
      <c r="M441" s="10"/>
      <c r="N441" s="15"/>
      <c r="O441" s="11"/>
      <c r="P441" s="16" t="s">
        <v>15</v>
      </c>
      <c r="Q441" s="17" t="s">
        <v>16</v>
      </c>
      <c r="R441" s="18" t="s">
        <v>17</v>
      </c>
      <c r="S441" s="19">
        <v>0</v>
      </c>
      <c r="T441" s="8"/>
      <c r="U441" s="9"/>
    </row>
    <row r="442" spans="1:21" x14ac:dyDescent="0.25">
      <c r="A442" s="21"/>
      <c r="B442" s="22"/>
      <c r="C442" s="23"/>
      <c r="D442" s="24"/>
      <c r="E442" s="25"/>
      <c r="F442" s="25"/>
      <c r="G442" s="26"/>
      <c r="H442" s="27"/>
      <c r="I442" s="28"/>
      <c r="J442" s="29"/>
      <c r="K442" s="30"/>
      <c r="L442" s="30"/>
      <c r="M442" s="24"/>
      <c r="N442" s="25"/>
      <c r="O442" s="25"/>
      <c r="P442" s="26"/>
      <c r="Q442" s="27"/>
      <c r="R442" s="28"/>
      <c r="S442" s="29"/>
      <c r="T442" s="31"/>
      <c r="U442" s="32"/>
    </row>
    <row r="443" spans="1:21" x14ac:dyDescent="0.25">
      <c r="A443" s="33"/>
      <c r="B443" s="33">
        <v>224</v>
      </c>
      <c r="C443" s="34"/>
      <c r="D443" s="35">
        <v>250</v>
      </c>
      <c r="E443" s="36"/>
      <c r="F443" s="37"/>
      <c r="G443" s="38"/>
      <c r="H443" s="38"/>
      <c r="I443" s="38"/>
      <c r="J443" s="38"/>
      <c r="K443" s="38">
        <f>((SUM(H445:H456)*H444)+(SUM(G445:G456)*G444)+(SUM(I445:I456)*I444))/1000</f>
        <v>94.078999999999994</v>
      </c>
      <c r="L443" s="38" t="e">
        <f>T443*100/M443</f>
        <v>#DIV/0!</v>
      </c>
      <c r="M443" s="35"/>
      <c r="N443" s="36"/>
      <c r="O443" s="37"/>
      <c r="P443" s="38"/>
      <c r="Q443" s="38"/>
      <c r="R443" s="38"/>
      <c r="S443" s="38"/>
      <c r="T443" s="39">
        <f>((SUM(Q445:Q456)*Q444)+(SUM(P445:P456)*P444)+(SUM(R445:R456)*R444))/1000</f>
        <v>0</v>
      </c>
      <c r="U443" s="39" t="e">
        <f>T443*100/M443</f>
        <v>#DIV/0!</v>
      </c>
    </row>
    <row r="444" spans="1:21" x14ac:dyDescent="0.25">
      <c r="A444" s="33"/>
      <c r="B444" s="40"/>
      <c r="C444" s="13"/>
      <c r="D444" s="40"/>
      <c r="E444" s="41" t="s">
        <v>19</v>
      </c>
      <c r="F444" s="42"/>
      <c r="G444" s="43">
        <v>221</v>
      </c>
      <c r="H444" s="43">
        <v>220</v>
      </c>
      <c r="I444" s="43">
        <v>217</v>
      </c>
      <c r="J444" s="43"/>
      <c r="K444" s="38"/>
      <c r="L444" s="38"/>
      <c r="M444" s="40"/>
      <c r="N444" s="41" t="s">
        <v>19</v>
      </c>
      <c r="O444" s="42"/>
      <c r="P444" s="43"/>
      <c r="Q444" s="43"/>
      <c r="R444" s="43"/>
      <c r="S444" s="38"/>
      <c r="T444" s="44"/>
      <c r="U444" s="45"/>
    </row>
    <row r="445" spans="1:21" x14ac:dyDescent="0.25">
      <c r="A445" s="33"/>
      <c r="B445" s="40"/>
      <c r="C445" s="13"/>
      <c r="D445" s="40"/>
      <c r="E445" s="46"/>
      <c r="F445" s="47" t="s">
        <v>30</v>
      </c>
      <c r="G445" s="38">
        <v>47</v>
      </c>
      <c r="H445" s="38">
        <v>96</v>
      </c>
      <c r="I445" s="38">
        <v>49</v>
      </c>
      <c r="J445" s="38">
        <v>15</v>
      </c>
      <c r="K445" s="38">
        <f>(G445*$G$7+H445*$H$7+I445*$I$7)/1000</f>
        <v>0</v>
      </c>
      <c r="L445" s="38"/>
      <c r="M445" s="40"/>
      <c r="N445" s="46"/>
      <c r="O445" s="47" t="s">
        <v>22</v>
      </c>
      <c r="P445" s="38"/>
      <c r="Q445" s="38"/>
      <c r="R445" s="38"/>
      <c r="S445" s="38"/>
      <c r="T445" s="44">
        <f t="shared" ref="T445:T456" si="46">(P445*$P$7+Q445*$Q$7+R445*$R$7)/1000</f>
        <v>0</v>
      </c>
      <c r="U445" s="45"/>
    </row>
    <row r="446" spans="1:21" x14ac:dyDescent="0.25">
      <c r="A446" s="33"/>
      <c r="B446" s="40"/>
      <c r="C446" s="13"/>
      <c r="D446" s="40"/>
      <c r="E446" s="46"/>
      <c r="F446" s="47" t="s">
        <v>31</v>
      </c>
      <c r="G446" s="38">
        <v>70</v>
      </c>
      <c r="H446" s="38">
        <v>51</v>
      </c>
      <c r="I446" s="38">
        <v>85</v>
      </c>
      <c r="J446" s="38">
        <v>18</v>
      </c>
      <c r="K446" s="38">
        <f t="shared" ref="K446:K456" si="47">(G446*$G$7+H446*$H$7+I446*$I$7)/1000</f>
        <v>0</v>
      </c>
      <c r="L446" s="38"/>
      <c r="M446" s="40"/>
      <c r="N446" s="48"/>
      <c r="O446" s="47" t="s">
        <v>22</v>
      </c>
      <c r="P446" s="38"/>
      <c r="Q446" s="38"/>
      <c r="R446" s="38"/>
      <c r="S446" s="38"/>
      <c r="T446" s="44">
        <f t="shared" si="46"/>
        <v>0</v>
      </c>
      <c r="U446" s="45"/>
    </row>
    <row r="447" spans="1:21" x14ac:dyDescent="0.25">
      <c r="A447" s="33"/>
      <c r="B447" s="40"/>
      <c r="C447" s="13"/>
      <c r="D447" s="40"/>
      <c r="E447" s="46"/>
      <c r="F447" s="47" t="s">
        <v>36</v>
      </c>
      <c r="G447" s="38">
        <v>8</v>
      </c>
      <c r="H447" s="38">
        <v>15</v>
      </c>
      <c r="I447" s="38">
        <v>8</v>
      </c>
      <c r="J447" s="38">
        <v>7</v>
      </c>
      <c r="K447" s="38">
        <f t="shared" si="47"/>
        <v>0</v>
      </c>
      <c r="L447" s="38"/>
      <c r="M447" s="40"/>
      <c r="N447" s="46"/>
      <c r="O447" s="47" t="s">
        <v>22</v>
      </c>
      <c r="P447" s="38"/>
      <c r="Q447" s="38"/>
      <c r="R447" s="38"/>
      <c r="S447" s="38"/>
      <c r="T447" s="44">
        <f t="shared" si="46"/>
        <v>0</v>
      </c>
      <c r="U447" s="45"/>
    </row>
    <row r="448" spans="1:21" x14ac:dyDescent="0.25">
      <c r="A448" s="33"/>
      <c r="B448" s="40"/>
      <c r="C448" s="13"/>
      <c r="D448" s="40"/>
      <c r="E448" s="46"/>
      <c r="F448" s="47" t="s">
        <v>22</v>
      </c>
      <c r="G448" s="38"/>
      <c r="H448" s="38"/>
      <c r="I448" s="38"/>
      <c r="J448" s="38"/>
      <c r="K448" s="38">
        <f t="shared" si="47"/>
        <v>0</v>
      </c>
      <c r="L448" s="38"/>
      <c r="M448" s="40"/>
      <c r="N448" s="48"/>
      <c r="O448" s="47" t="s">
        <v>22</v>
      </c>
      <c r="P448" s="38"/>
      <c r="Q448" s="38"/>
      <c r="R448" s="38"/>
      <c r="S448" s="38"/>
      <c r="T448" s="44">
        <f t="shared" si="46"/>
        <v>0</v>
      </c>
      <c r="U448" s="45"/>
    </row>
    <row r="449" spans="1:21" x14ac:dyDescent="0.25">
      <c r="A449" s="33"/>
      <c r="B449" s="40"/>
      <c r="C449" s="13"/>
      <c r="D449" s="40"/>
      <c r="E449" s="46"/>
      <c r="F449" s="47" t="s">
        <v>22</v>
      </c>
      <c r="G449" s="38"/>
      <c r="H449" s="38"/>
      <c r="I449" s="38"/>
      <c r="J449" s="38"/>
      <c r="K449" s="38">
        <f t="shared" si="47"/>
        <v>0</v>
      </c>
      <c r="L449" s="38"/>
      <c r="M449" s="40"/>
      <c r="N449" s="46"/>
      <c r="O449" s="47" t="s">
        <v>22</v>
      </c>
      <c r="P449" s="38"/>
      <c r="Q449" s="38"/>
      <c r="R449" s="38"/>
      <c r="S449" s="38"/>
      <c r="T449" s="44">
        <f t="shared" si="46"/>
        <v>0</v>
      </c>
      <c r="U449" s="45"/>
    </row>
    <row r="450" spans="1:21" x14ac:dyDescent="0.25">
      <c r="A450" s="33"/>
      <c r="B450" s="40"/>
      <c r="C450" s="13"/>
      <c r="D450" s="40"/>
      <c r="E450" s="46"/>
      <c r="F450" s="47" t="s">
        <v>22</v>
      </c>
      <c r="G450" s="38"/>
      <c r="H450" s="38"/>
      <c r="I450" s="38"/>
      <c r="J450" s="38"/>
      <c r="K450" s="38">
        <f t="shared" si="47"/>
        <v>0</v>
      </c>
      <c r="L450" s="38"/>
      <c r="M450" s="40"/>
      <c r="N450" s="46"/>
      <c r="O450" s="47" t="s">
        <v>22</v>
      </c>
      <c r="P450" s="38"/>
      <c r="Q450" s="38"/>
      <c r="R450" s="38"/>
      <c r="S450" s="38"/>
      <c r="T450" s="44">
        <f t="shared" si="46"/>
        <v>0</v>
      </c>
      <c r="U450" s="45"/>
    </row>
    <row r="451" spans="1:21" x14ac:dyDescent="0.25">
      <c r="A451" s="33"/>
      <c r="B451" s="40"/>
      <c r="C451" s="13"/>
      <c r="D451" s="40"/>
      <c r="E451" s="46"/>
      <c r="F451" s="47" t="s">
        <v>22</v>
      </c>
      <c r="G451" s="38"/>
      <c r="H451" s="38"/>
      <c r="I451" s="38"/>
      <c r="J451" s="38"/>
      <c r="K451" s="38">
        <f t="shared" si="47"/>
        <v>0</v>
      </c>
      <c r="L451" s="38"/>
      <c r="M451" s="40"/>
      <c r="N451" s="46"/>
      <c r="O451" s="47" t="s">
        <v>22</v>
      </c>
      <c r="P451" s="38"/>
      <c r="Q451" s="38"/>
      <c r="R451" s="38"/>
      <c r="S451" s="38"/>
      <c r="T451" s="44">
        <f t="shared" si="46"/>
        <v>0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22</v>
      </c>
      <c r="G452" s="38"/>
      <c r="H452" s="38"/>
      <c r="I452" s="38"/>
      <c r="J452" s="38"/>
      <c r="K452" s="38">
        <f t="shared" si="47"/>
        <v>0</v>
      </c>
      <c r="L452" s="38"/>
      <c r="M452" s="40"/>
      <c r="N452" s="46"/>
      <c r="O452" s="47" t="s">
        <v>22</v>
      </c>
      <c r="P452" s="38"/>
      <c r="Q452" s="38"/>
      <c r="R452" s="38"/>
      <c r="S452" s="38"/>
      <c r="T452" s="44">
        <f t="shared" si="46"/>
        <v>0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22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8"/>
      <c r="O453" s="47" t="s">
        <v>22</v>
      </c>
      <c r="P453" s="38"/>
      <c r="Q453" s="38"/>
      <c r="R453" s="38"/>
      <c r="S453" s="38"/>
      <c r="T453" s="44">
        <f t="shared" si="46"/>
        <v>0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22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8"/>
      <c r="O454" s="47" t="s">
        <v>22</v>
      </c>
      <c r="P454" s="38"/>
      <c r="Q454" s="38"/>
      <c r="R454" s="38"/>
      <c r="S454" s="38"/>
      <c r="T454" s="44">
        <f t="shared" si="46"/>
        <v>0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22</v>
      </c>
      <c r="G455" s="38"/>
      <c r="H455" s="38"/>
      <c r="I455" s="38"/>
      <c r="J455" s="38"/>
      <c r="K455" s="38">
        <f t="shared" si="47"/>
        <v>0</v>
      </c>
      <c r="L455" s="38"/>
      <c r="M455" s="40"/>
      <c r="N455" s="48"/>
      <c r="O455" s="47" t="s">
        <v>22</v>
      </c>
      <c r="P455" s="38"/>
      <c r="Q455" s="38"/>
      <c r="R455" s="38"/>
      <c r="S455" s="38"/>
      <c r="T455" s="44">
        <f t="shared" si="46"/>
        <v>0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22</v>
      </c>
      <c r="G456" s="38"/>
      <c r="H456" s="38"/>
      <c r="I456" s="38"/>
      <c r="J456" s="38"/>
      <c r="K456" s="38">
        <f t="shared" si="47"/>
        <v>0</v>
      </c>
      <c r="L456" s="38"/>
      <c r="M456" s="40"/>
      <c r="N456" s="49"/>
      <c r="O456" s="47" t="s">
        <v>22</v>
      </c>
      <c r="P456" s="38"/>
      <c r="Q456" s="38"/>
      <c r="R456" s="38"/>
      <c r="S456" s="38"/>
      <c r="T456" s="44">
        <f t="shared" si="46"/>
        <v>0</v>
      </c>
      <c r="U456" s="45"/>
    </row>
    <row r="457" spans="1:21" x14ac:dyDescent="0.25">
      <c r="E457" t="s">
        <v>0</v>
      </c>
      <c r="F457" s="1">
        <v>45630</v>
      </c>
    </row>
    <row r="458" spans="1:21" x14ac:dyDescent="0.25">
      <c r="A458" s="2" t="s">
        <v>1</v>
      </c>
      <c r="B458" s="3" t="s">
        <v>2</v>
      </c>
      <c r="C458" s="3" t="s">
        <v>3</v>
      </c>
      <c r="D458" s="4" t="s">
        <v>4</v>
      </c>
      <c r="E458" s="4"/>
      <c r="F458" s="5"/>
      <c r="G458" s="5"/>
      <c r="H458" s="5"/>
      <c r="I458" s="5"/>
      <c r="J458" s="5"/>
      <c r="K458" s="6" t="s">
        <v>5</v>
      </c>
      <c r="L458" s="7"/>
      <c r="M458" s="4" t="s">
        <v>6</v>
      </c>
      <c r="N458" s="4"/>
      <c r="O458" s="5"/>
      <c r="P458" s="5"/>
      <c r="Q458" s="5"/>
      <c r="R458" s="5"/>
      <c r="S458" s="5"/>
      <c r="T458" s="8" t="s">
        <v>7</v>
      </c>
      <c r="U458" s="9" t="s">
        <v>8</v>
      </c>
    </row>
    <row r="459" spans="1:21" ht="25.5" x14ac:dyDescent="0.25">
      <c r="A459" s="2"/>
      <c r="B459" s="3"/>
      <c r="C459" s="3"/>
      <c r="D459" s="10" t="s">
        <v>9</v>
      </c>
      <c r="E459" s="11" t="s">
        <v>10</v>
      </c>
      <c r="F459" s="11" t="s">
        <v>11</v>
      </c>
      <c r="G459" s="12" t="s">
        <v>12</v>
      </c>
      <c r="H459" s="13"/>
      <c r="I459" s="13"/>
      <c r="J459" s="13"/>
      <c r="K459" s="13"/>
      <c r="L459" s="14" t="s">
        <v>13</v>
      </c>
      <c r="M459" s="10" t="s">
        <v>9</v>
      </c>
      <c r="N459" s="15" t="s">
        <v>14</v>
      </c>
      <c r="O459" s="11" t="s">
        <v>11</v>
      </c>
      <c r="P459" s="12" t="s">
        <v>12</v>
      </c>
      <c r="Q459" s="13"/>
      <c r="R459" s="13"/>
      <c r="S459" s="13"/>
      <c r="T459" s="8"/>
      <c r="U459" s="9"/>
    </row>
    <row r="460" spans="1:21" x14ac:dyDescent="0.25">
      <c r="A460" s="2"/>
      <c r="B460" s="3"/>
      <c r="C460" s="3"/>
      <c r="D460" s="10"/>
      <c r="E460" s="11"/>
      <c r="F460" s="11"/>
      <c r="G460" s="16" t="s">
        <v>15</v>
      </c>
      <c r="H460" s="17" t="s">
        <v>16</v>
      </c>
      <c r="I460" s="18" t="s">
        <v>17</v>
      </c>
      <c r="J460" s="19">
        <v>0</v>
      </c>
      <c r="K460" s="13"/>
      <c r="L460" s="20"/>
      <c r="M460" s="10"/>
      <c r="N460" s="15"/>
      <c r="O460" s="11"/>
      <c r="P460" s="16" t="s">
        <v>15</v>
      </c>
      <c r="Q460" s="17" t="s">
        <v>16</v>
      </c>
      <c r="R460" s="18" t="s">
        <v>17</v>
      </c>
      <c r="S460" s="19">
        <v>0</v>
      </c>
      <c r="T460" s="8"/>
      <c r="U460" s="9"/>
    </row>
    <row r="461" spans="1:21" x14ac:dyDescent="0.25">
      <c r="A461" s="21"/>
      <c r="B461" s="22"/>
      <c r="C461" s="23"/>
      <c r="D461" s="24"/>
      <c r="E461" s="25"/>
      <c r="F461" s="25"/>
      <c r="G461" s="26"/>
      <c r="H461" s="27"/>
      <c r="I461" s="28"/>
      <c r="J461" s="29"/>
      <c r="K461" s="30"/>
      <c r="L461" s="30"/>
      <c r="M461" s="24"/>
      <c r="N461" s="25"/>
      <c r="O461" s="25"/>
      <c r="P461" s="26"/>
      <c r="Q461" s="27"/>
      <c r="R461" s="28"/>
      <c r="S461" s="29"/>
      <c r="T461" s="31"/>
      <c r="U461" s="32"/>
    </row>
    <row r="462" spans="1:21" x14ac:dyDescent="0.25">
      <c r="A462" s="33"/>
      <c r="B462" s="33">
        <v>225</v>
      </c>
      <c r="C462" s="34"/>
      <c r="D462" s="35">
        <v>320</v>
      </c>
      <c r="E462" s="36"/>
      <c r="F462" s="37"/>
      <c r="G462" s="38"/>
      <c r="H462" s="38"/>
      <c r="I462" s="38"/>
      <c r="J462" s="38"/>
      <c r="K462" s="38">
        <f>((SUM(H464:H475)*H463)+(SUM(G464:G475)*G463)+(SUM(I464:I475)*I463))/1000</f>
        <v>0</v>
      </c>
      <c r="L462" s="38">
        <f>T462*100/M462</f>
        <v>10.490357142857144</v>
      </c>
      <c r="M462" s="35">
        <v>560</v>
      </c>
      <c r="N462" s="36"/>
      <c r="O462" s="37"/>
      <c r="P462" s="38"/>
      <c r="Q462" s="38"/>
      <c r="R462" s="38"/>
      <c r="S462" s="38"/>
      <c r="T462" s="39">
        <f>((SUM(Q464:Q475)*Q463)+(SUM(P464:P475)*P463)+(SUM(R464:R475)*R463))/1000</f>
        <v>58.746000000000002</v>
      </c>
      <c r="U462" s="39">
        <f>T462*100/M462</f>
        <v>10.490357142857144</v>
      </c>
    </row>
    <row r="463" spans="1:21" x14ac:dyDescent="0.25">
      <c r="A463" s="33"/>
      <c r="B463" s="40"/>
      <c r="C463" s="13"/>
      <c r="D463" s="40"/>
      <c r="E463" s="41" t="s">
        <v>19</v>
      </c>
      <c r="F463" s="42"/>
      <c r="G463" s="43"/>
      <c r="H463" s="43"/>
      <c r="I463" s="43"/>
      <c r="J463" s="43"/>
      <c r="K463" s="38"/>
      <c r="L463" s="38"/>
      <c r="M463" s="40"/>
      <c r="N463" s="41" t="s">
        <v>19</v>
      </c>
      <c r="O463" s="42"/>
      <c r="P463" s="43">
        <v>220</v>
      </c>
      <c r="Q463" s="43">
        <v>226</v>
      </c>
      <c r="R463" s="43">
        <v>214</v>
      </c>
      <c r="S463" s="38"/>
      <c r="T463" s="44"/>
      <c r="U463" s="45"/>
    </row>
    <row r="464" spans="1:21" x14ac:dyDescent="0.25">
      <c r="A464" s="33"/>
      <c r="B464" s="40"/>
      <c r="C464" s="13"/>
      <c r="D464" s="40"/>
      <c r="E464" s="46"/>
      <c r="F464" s="47" t="s">
        <v>30</v>
      </c>
      <c r="G464" s="38">
        <v>6</v>
      </c>
      <c r="H464" s="38">
        <v>6</v>
      </c>
      <c r="I464" s="38">
        <v>10</v>
      </c>
      <c r="J464" s="38">
        <v>5</v>
      </c>
      <c r="K464" s="38">
        <f>(G464*$G$7+H464*$H$7+I464*$I$7)/1000</f>
        <v>0</v>
      </c>
      <c r="L464" s="38"/>
      <c r="M464" s="40"/>
      <c r="N464" s="46"/>
      <c r="O464" s="47" t="s">
        <v>35</v>
      </c>
      <c r="P464" s="38">
        <v>14</v>
      </c>
      <c r="Q464" s="38">
        <v>19</v>
      </c>
      <c r="R464" s="38">
        <v>34</v>
      </c>
      <c r="S464" s="38">
        <v>12</v>
      </c>
      <c r="T464" s="44">
        <f t="shared" ref="T464:T475" si="48">(P464*$P$7+Q464*$Q$7+R464*$R$7)/1000</f>
        <v>14.481999999999999</v>
      </c>
      <c r="U464" s="45"/>
    </row>
    <row r="465" spans="1:21" x14ac:dyDescent="0.25">
      <c r="A465" s="33"/>
      <c r="B465" s="40"/>
      <c r="C465" s="13"/>
      <c r="D465" s="40"/>
      <c r="E465" s="46"/>
      <c r="F465" s="47" t="s">
        <v>31</v>
      </c>
      <c r="G465" s="38"/>
      <c r="H465" s="38"/>
      <c r="I465" s="38"/>
      <c r="J465" s="38"/>
      <c r="K465" s="38">
        <f t="shared" ref="K465:K475" si="49">(G465*$G$7+H465*$H$7+I465*$I$7)/1000</f>
        <v>0</v>
      </c>
      <c r="L465" s="38"/>
      <c r="M465" s="40"/>
      <c r="N465" s="48"/>
      <c r="O465" s="47" t="s">
        <v>23</v>
      </c>
      <c r="P465" s="38">
        <v>9</v>
      </c>
      <c r="Q465" s="38">
        <v>7</v>
      </c>
      <c r="R465" s="38">
        <v>5</v>
      </c>
      <c r="S465" s="38">
        <v>6</v>
      </c>
      <c r="T465" s="44">
        <f t="shared" si="48"/>
        <v>4.5359999999999996</v>
      </c>
      <c r="U465" s="45"/>
    </row>
    <row r="466" spans="1:21" x14ac:dyDescent="0.25">
      <c r="A466" s="33"/>
      <c r="B466" s="40"/>
      <c r="C466" s="13"/>
      <c r="D466" s="40"/>
      <c r="E466" s="46"/>
      <c r="F466" s="47" t="s">
        <v>36</v>
      </c>
      <c r="G466" s="38"/>
      <c r="H466" s="38"/>
      <c r="I466" s="38"/>
      <c r="J466" s="38"/>
      <c r="K466" s="38">
        <f t="shared" si="49"/>
        <v>0</v>
      </c>
      <c r="L466" s="38"/>
      <c r="M466" s="40"/>
      <c r="N466" s="46"/>
      <c r="O466" s="47" t="s">
        <v>37</v>
      </c>
      <c r="P466" s="38">
        <v>1</v>
      </c>
      <c r="Q466" s="38">
        <v>14</v>
      </c>
      <c r="R466" s="38">
        <v>13</v>
      </c>
      <c r="S466" s="38">
        <v>10</v>
      </c>
      <c r="T466" s="44">
        <f t="shared" si="48"/>
        <v>6.0339999999999998</v>
      </c>
      <c r="U466" s="45"/>
    </row>
    <row r="467" spans="1:21" x14ac:dyDescent="0.25">
      <c r="A467" s="33"/>
      <c r="B467" s="40"/>
      <c r="C467" s="13"/>
      <c r="D467" s="40"/>
      <c r="E467" s="46"/>
      <c r="F467" s="47" t="s">
        <v>32</v>
      </c>
      <c r="G467" s="38">
        <v>11</v>
      </c>
      <c r="H467" s="38">
        <v>6</v>
      </c>
      <c r="I467" s="38">
        <v>2</v>
      </c>
      <c r="J467" s="38">
        <v>3</v>
      </c>
      <c r="K467" s="38">
        <f t="shared" si="49"/>
        <v>0</v>
      </c>
      <c r="L467" s="38"/>
      <c r="M467" s="40"/>
      <c r="N467" s="48"/>
      <c r="O467" s="47" t="s">
        <v>25</v>
      </c>
      <c r="P467" s="38">
        <v>7</v>
      </c>
      <c r="Q467" s="38">
        <v>1</v>
      </c>
      <c r="R467" s="38">
        <v>2</v>
      </c>
      <c r="S467" s="38">
        <v>4</v>
      </c>
      <c r="T467" s="44">
        <f t="shared" si="48"/>
        <v>2.1669999999999998</v>
      </c>
      <c r="U467" s="45"/>
    </row>
    <row r="468" spans="1:21" x14ac:dyDescent="0.25">
      <c r="A468" s="33"/>
      <c r="B468" s="40"/>
      <c r="C468" s="13"/>
      <c r="D468" s="40"/>
      <c r="E468" s="46"/>
      <c r="F468" s="47" t="s">
        <v>38</v>
      </c>
      <c r="G468" s="38"/>
      <c r="H468" s="38"/>
      <c r="I468" s="38"/>
      <c r="J468" s="38"/>
      <c r="K468" s="38">
        <f t="shared" si="49"/>
        <v>0</v>
      </c>
      <c r="L468" s="38"/>
      <c r="M468" s="40"/>
      <c r="N468" s="46"/>
      <c r="O468" s="47" t="s">
        <v>39</v>
      </c>
      <c r="P468" s="38">
        <v>31</v>
      </c>
      <c r="Q468" s="38">
        <v>42</v>
      </c>
      <c r="R468" s="38">
        <v>31</v>
      </c>
      <c r="S468" s="38">
        <v>26</v>
      </c>
      <c r="T468" s="44">
        <f t="shared" si="48"/>
        <v>22.442</v>
      </c>
      <c r="U468" s="45"/>
    </row>
    <row r="469" spans="1:21" x14ac:dyDescent="0.25">
      <c r="A469" s="33"/>
      <c r="B469" s="40"/>
      <c r="C469" s="13"/>
      <c r="D469" s="40"/>
      <c r="E469" s="46"/>
      <c r="F469" s="47" t="s">
        <v>33</v>
      </c>
      <c r="G469" s="38"/>
      <c r="H469" s="38"/>
      <c r="I469" s="38"/>
      <c r="J469" s="38"/>
      <c r="K469" s="38">
        <f t="shared" si="49"/>
        <v>0</v>
      </c>
      <c r="L469" s="38"/>
      <c r="M469" s="40"/>
      <c r="N469" s="46"/>
      <c r="O469" s="47" t="s">
        <v>27</v>
      </c>
      <c r="P469" s="38">
        <v>10</v>
      </c>
      <c r="Q469" s="38">
        <v>9</v>
      </c>
      <c r="R469" s="38">
        <v>5</v>
      </c>
      <c r="S469" s="38">
        <v>8</v>
      </c>
      <c r="T469" s="44">
        <f t="shared" si="48"/>
        <v>5.181</v>
      </c>
      <c r="U469" s="45"/>
    </row>
    <row r="470" spans="1:21" x14ac:dyDescent="0.25">
      <c r="A470" s="33"/>
      <c r="B470" s="40"/>
      <c r="C470" s="13"/>
      <c r="D470" s="40"/>
      <c r="E470" s="46"/>
      <c r="F470" s="47" t="s">
        <v>40</v>
      </c>
      <c r="G470" s="38"/>
      <c r="H470" s="38"/>
      <c r="I470" s="38"/>
      <c r="J470" s="38"/>
      <c r="K470" s="38">
        <f t="shared" si="49"/>
        <v>0</v>
      </c>
      <c r="L470" s="38"/>
      <c r="M470" s="40"/>
      <c r="N470" s="46"/>
      <c r="O470" s="47" t="s">
        <v>28</v>
      </c>
      <c r="P470" s="38">
        <v>12</v>
      </c>
      <c r="Q470" s="38">
        <v>0</v>
      </c>
      <c r="R470" s="38">
        <v>1</v>
      </c>
      <c r="S470" s="38">
        <v>8</v>
      </c>
      <c r="T470" s="44">
        <f t="shared" si="48"/>
        <v>2.8210000000000002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24</v>
      </c>
      <c r="G471" s="38"/>
      <c r="H471" s="38"/>
      <c r="I471" s="38"/>
      <c r="J471" s="38"/>
      <c r="K471" s="38">
        <f t="shared" si="49"/>
        <v>0</v>
      </c>
      <c r="L471" s="38"/>
      <c r="M471" s="40"/>
      <c r="N471" s="46"/>
      <c r="O471" s="47" t="s">
        <v>41</v>
      </c>
      <c r="P471" s="38">
        <v>0</v>
      </c>
      <c r="Q471" s="38">
        <v>0</v>
      </c>
      <c r="R471" s="38">
        <v>0</v>
      </c>
      <c r="S471" s="38"/>
      <c r="T471" s="44">
        <f t="shared" si="48"/>
        <v>0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42</v>
      </c>
      <c r="G472" s="38"/>
      <c r="H472" s="38"/>
      <c r="I472" s="38"/>
      <c r="J472" s="38"/>
      <c r="K472" s="38">
        <f t="shared" si="49"/>
        <v>0</v>
      </c>
      <c r="L472" s="38"/>
      <c r="M472" s="40"/>
      <c r="N472" s="48"/>
      <c r="O472" s="47" t="s">
        <v>22</v>
      </c>
      <c r="P472" s="38"/>
      <c r="Q472" s="38"/>
      <c r="R472" s="38"/>
      <c r="S472" s="38"/>
      <c r="T472" s="44">
        <f t="shared" si="48"/>
        <v>0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26</v>
      </c>
      <c r="G473" s="38"/>
      <c r="H473" s="38"/>
      <c r="I473" s="38"/>
      <c r="J473" s="38"/>
      <c r="K473" s="38">
        <f t="shared" si="49"/>
        <v>0</v>
      </c>
      <c r="L473" s="38"/>
      <c r="M473" s="40"/>
      <c r="N473" s="48"/>
      <c r="O473" s="47" t="s">
        <v>22</v>
      </c>
      <c r="P473" s="38"/>
      <c r="Q473" s="38"/>
      <c r="R473" s="38"/>
      <c r="S473" s="38"/>
      <c r="T473" s="44">
        <f t="shared" si="48"/>
        <v>0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20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8"/>
      <c r="O474" s="47" t="s">
        <v>22</v>
      </c>
      <c r="P474" s="38"/>
      <c r="Q474" s="38"/>
      <c r="R474" s="38"/>
      <c r="S474" s="38"/>
      <c r="T474" s="44">
        <f t="shared" si="48"/>
        <v>0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21</v>
      </c>
      <c r="G475" s="38"/>
      <c r="H475" s="38"/>
      <c r="I475" s="38"/>
      <c r="J475" s="38"/>
      <c r="K475" s="38">
        <f t="shared" si="49"/>
        <v>0</v>
      </c>
      <c r="L475" s="38"/>
      <c r="M475" s="40"/>
      <c r="N475" s="49"/>
      <c r="O475" s="47" t="s">
        <v>22</v>
      </c>
      <c r="P475" s="38"/>
      <c r="Q475" s="38"/>
      <c r="R475" s="38"/>
      <c r="S475" s="38"/>
      <c r="T475" s="44">
        <f t="shared" si="48"/>
        <v>0</v>
      </c>
      <c r="U475" s="45"/>
    </row>
    <row r="476" spans="1:21" x14ac:dyDescent="0.25">
      <c r="E476" t="s">
        <v>0</v>
      </c>
      <c r="F476" s="1">
        <v>45630</v>
      </c>
    </row>
    <row r="477" spans="1:21" x14ac:dyDescent="0.25">
      <c r="A477" s="2" t="s">
        <v>1</v>
      </c>
      <c r="B477" s="3" t="s">
        <v>2</v>
      </c>
      <c r="C477" s="3" t="s">
        <v>3</v>
      </c>
      <c r="D477" s="4" t="s">
        <v>4</v>
      </c>
      <c r="E477" s="4"/>
      <c r="F477" s="5"/>
      <c r="G477" s="5"/>
      <c r="H477" s="5"/>
      <c r="I477" s="5"/>
      <c r="J477" s="5"/>
      <c r="K477" s="6" t="s">
        <v>5</v>
      </c>
      <c r="L477" s="7"/>
      <c r="M477" s="4" t="s">
        <v>6</v>
      </c>
      <c r="N477" s="4"/>
      <c r="O477" s="5"/>
      <c r="P477" s="5"/>
      <c r="Q477" s="5"/>
      <c r="R477" s="5"/>
      <c r="S477" s="5"/>
      <c r="T477" s="8" t="s">
        <v>7</v>
      </c>
      <c r="U477" s="9" t="s">
        <v>8</v>
      </c>
    </row>
    <row r="478" spans="1:21" ht="25.5" x14ac:dyDescent="0.25">
      <c r="A478" s="2"/>
      <c r="B478" s="3"/>
      <c r="C478" s="3"/>
      <c r="D478" s="10" t="s">
        <v>9</v>
      </c>
      <c r="E478" s="11" t="s">
        <v>10</v>
      </c>
      <c r="F478" s="11" t="s">
        <v>11</v>
      </c>
      <c r="G478" s="12" t="s">
        <v>12</v>
      </c>
      <c r="H478" s="13"/>
      <c r="I478" s="13"/>
      <c r="J478" s="13"/>
      <c r="K478" s="13"/>
      <c r="L478" s="14" t="s">
        <v>13</v>
      </c>
      <c r="M478" s="10" t="s">
        <v>9</v>
      </c>
      <c r="N478" s="15" t="s">
        <v>14</v>
      </c>
      <c r="O478" s="11" t="s">
        <v>11</v>
      </c>
      <c r="P478" s="12" t="s">
        <v>12</v>
      </c>
      <c r="Q478" s="13"/>
      <c r="R478" s="13"/>
      <c r="S478" s="13"/>
      <c r="T478" s="8"/>
      <c r="U478" s="9"/>
    </row>
    <row r="479" spans="1:21" x14ac:dyDescent="0.25">
      <c r="A479" s="2"/>
      <c r="B479" s="3"/>
      <c r="C479" s="3"/>
      <c r="D479" s="10"/>
      <c r="E479" s="11"/>
      <c r="F479" s="11"/>
      <c r="G479" s="16" t="s">
        <v>15</v>
      </c>
      <c r="H479" s="17" t="s">
        <v>16</v>
      </c>
      <c r="I479" s="18" t="s">
        <v>17</v>
      </c>
      <c r="J479" s="19">
        <v>0</v>
      </c>
      <c r="K479" s="13"/>
      <c r="L479" s="20"/>
      <c r="M479" s="10"/>
      <c r="N479" s="15"/>
      <c r="O479" s="11"/>
      <c r="P479" s="16" t="s">
        <v>15</v>
      </c>
      <c r="Q479" s="17" t="s">
        <v>16</v>
      </c>
      <c r="R479" s="18" t="s">
        <v>17</v>
      </c>
      <c r="S479" s="19">
        <v>0</v>
      </c>
      <c r="T479" s="8"/>
      <c r="U479" s="9"/>
    </row>
    <row r="480" spans="1:21" x14ac:dyDescent="0.25">
      <c r="A480" s="21"/>
      <c r="B480" s="22"/>
      <c r="C480" s="23"/>
      <c r="D480" s="24"/>
      <c r="E480" s="25"/>
      <c r="F480" s="25"/>
      <c r="G480" s="26"/>
      <c r="H480" s="27"/>
      <c r="I480" s="28"/>
      <c r="J480" s="29"/>
      <c r="K480" s="30"/>
      <c r="L480" s="30"/>
      <c r="M480" s="24"/>
      <c r="N480" s="25"/>
      <c r="O480" s="25"/>
      <c r="P480" s="26"/>
      <c r="Q480" s="27"/>
      <c r="R480" s="28"/>
      <c r="S480" s="29"/>
      <c r="T480" s="31"/>
      <c r="U480" s="32"/>
    </row>
    <row r="481" spans="1:21" x14ac:dyDescent="0.25">
      <c r="A481" s="33"/>
      <c r="B481" s="33">
        <v>226</v>
      </c>
      <c r="C481" s="34"/>
      <c r="D481" s="35">
        <v>400</v>
      </c>
      <c r="E481" s="36"/>
      <c r="F481" s="37"/>
      <c r="G481" s="38"/>
      <c r="H481" s="38"/>
      <c r="I481" s="38"/>
      <c r="J481" s="38"/>
      <c r="K481" s="38">
        <f>((SUM(H483:H494)*H482)+(SUM(G483:G494)*G482)+(SUM(I483:I494)*I482))/1000</f>
        <v>47.323999999999998</v>
      </c>
      <c r="L481" s="38">
        <f>T481*100/M481</f>
        <v>0</v>
      </c>
      <c r="M481" s="68">
        <v>400</v>
      </c>
      <c r="N481" s="36"/>
      <c r="O481" s="37"/>
      <c r="P481" s="38"/>
      <c r="Q481" s="38"/>
      <c r="R481" s="38"/>
      <c r="S481" s="38"/>
      <c r="T481" s="39">
        <f>((SUM(Q483:Q494)*Q482)+(SUM(P483:P494)*P482)+(SUM(R483:R494)*R482))/1000</f>
        <v>0</v>
      </c>
      <c r="U481" s="39">
        <f>T481*100/M481</f>
        <v>0</v>
      </c>
    </row>
    <row r="482" spans="1:21" x14ac:dyDescent="0.25">
      <c r="A482" s="33"/>
      <c r="B482" s="40"/>
      <c r="C482" s="13"/>
      <c r="D482" s="40"/>
      <c r="E482" s="41" t="s">
        <v>19</v>
      </c>
      <c r="F482" s="42"/>
      <c r="G482" s="43">
        <v>216</v>
      </c>
      <c r="H482" s="43">
        <v>222</v>
      </c>
      <c r="I482" s="43">
        <v>226</v>
      </c>
      <c r="J482" s="43"/>
      <c r="K482" s="38"/>
      <c r="L482" s="38"/>
      <c r="M482" s="69"/>
      <c r="N482" s="41" t="s">
        <v>19</v>
      </c>
      <c r="O482" s="42"/>
      <c r="P482" s="43"/>
      <c r="Q482" s="43"/>
      <c r="R482" s="43"/>
      <c r="S482" s="38"/>
      <c r="T482" s="44"/>
      <c r="U482" s="45"/>
    </row>
    <row r="483" spans="1:21" x14ac:dyDescent="0.25">
      <c r="A483" s="33"/>
      <c r="B483" s="40"/>
      <c r="C483" s="13"/>
      <c r="D483" s="40"/>
      <c r="E483" s="46"/>
      <c r="F483" s="47" t="s">
        <v>30</v>
      </c>
      <c r="G483" s="38">
        <v>1</v>
      </c>
      <c r="H483" s="38">
        <v>0</v>
      </c>
      <c r="I483" s="38">
        <v>0</v>
      </c>
      <c r="J483" s="38">
        <v>1</v>
      </c>
      <c r="K483" s="38">
        <f>(G483*$G$7+H483*$H$7+I483*$I$7)/1000</f>
        <v>0</v>
      </c>
      <c r="L483" s="38"/>
      <c r="M483" s="69"/>
      <c r="N483" s="46"/>
      <c r="O483" s="47" t="s">
        <v>42</v>
      </c>
      <c r="P483" s="38">
        <v>0</v>
      </c>
      <c r="Q483" s="38">
        <v>0</v>
      </c>
      <c r="R483" s="38">
        <v>0</v>
      </c>
      <c r="S483" s="38"/>
      <c r="T483" s="44">
        <f t="shared" ref="T483:T500" si="50">(P483*$P$7+Q483*$Q$7+R483*$R$7)/1000</f>
        <v>0</v>
      </c>
      <c r="U483" s="45"/>
    </row>
    <row r="484" spans="1:21" x14ac:dyDescent="0.25">
      <c r="A484" s="33"/>
      <c r="B484" s="40"/>
      <c r="C484" s="13"/>
      <c r="D484" s="40"/>
      <c r="E484" s="46"/>
      <c r="F484" s="47" t="s">
        <v>31</v>
      </c>
      <c r="G484" s="38"/>
      <c r="H484" s="38"/>
      <c r="I484" s="38"/>
      <c r="J484" s="38"/>
      <c r="K484" s="38">
        <f t="shared" ref="K484:K494" si="51">(G484*$G$7+H484*$H$7+I484*$I$7)/1000</f>
        <v>0</v>
      </c>
      <c r="L484" s="38"/>
      <c r="M484" s="69"/>
      <c r="N484" s="48"/>
      <c r="O484" s="47" t="s">
        <v>26</v>
      </c>
      <c r="P484" s="38">
        <v>12</v>
      </c>
      <c r="Q484" s="38">
        <v>13</v>
      </c>
      <c r="R484" s="38">
        <v>11</v>
      </c>
      <c r="S484" s="38">
        <v>7</v>
      </c>
      <c r="T484" s="44">
        <f t="shared" si="50"/>
        <v>7.7729999999999997</v>
      </c>
      <c r="U484" s="45"/>
    </row>
    <row r="485" spans="1:21" x14ac:dyDescent="0.25">
      <c r="A485" s="33"/>
      <c r="B485" s="40"/>
      <c r="C485" s="13"/>
      <c r="D485" s="40"/>
      <c r="E485" s="46"/>
      <c r="F485" s="47" t="s">
        <v>36</v>
      </c>
      <c r="G485" s="38"/>
      <c r="H485" s="38"/>
      <c r="I485" s="38"/>
      <c r="J485" s="38"/>
      <c r="K485" s="38">
        <f t="shared" si="51"/>
        <v>0</v>
      </c>
      <c r="L485" s="38"/>
      <c r="M485" s="69"/>
      <c r="N485" s="46"/>
      <c r="O485" s="47" t="s">
        <v>20</v>
      </c>
      <c r="P485" s="38">
        <v>5</v>
      </c>
      <c r="Q485" s="38">
        <v>8</v>
      </c>
      <c r="R485" s="38">
        <v>6</v>
      </c>
      <c r="S485" s="38">
        <v>5</v>
      </c>
      <c r="T485" s="44">
        <f t="shared" si="50"/>
        <v>4.0990000000000002</v>
      </c>
      <c r="U485" s="45"/>
    </row>
    <row r="486" spans="1:21" x14ac:dyDescent="0.25">
      <c r="A486" s="33"/>
      <c r="B486" s="40"/>
      <c r="C486" s="13"/>
      <c r="D486" s="40"/>
      <c r="E486" s="46"/>
      <c r="F486" s="47" t="s">
        <v>32</v>
      </c>
      <c r="G486" s="38">
        <v>22</v>
      </c>
      <c r="H486" s="38">
        <v>17</v>
      </c>
      <c r="I486" s="38">
        <v>10</v>
      </c>
      <c r="J486" s="38">
        <v>9</v>
      </c>
      <c r="K486" s="38">
        <f t="shared" si="51"/>
        <v>0</v>
      </c>
      <c r="L486" s="38"/>
      <c r="M486" s="69"/>
      <c r="N486" s="48"/>
      <c r="O486" s="47" t="s">
        <v>21</v>
      </c>
      <c r="P486" s="38"/>
      <c r="Q486" s="38"/>
      <c r="R486" s="38"/>
      <c r="S486" s="38"/>
      <c r="T486" s="44">
        <f t="shared" si="50"/>
        <v>0</v>
      </c>
      <c r="U486" s="45"/>
    </row>
    <row r="487" spans="1:21" x14ac:dyDescent="0.25">
      <c r="A487" s="33"/>
      <c r="B487" s="40"/>
      <c r="C487" s="13"/>
      <c r="D487" s="40"/>
      <c r="E487" s="46"/>
      <c r="F487" s="47" t="s">
        <v>38</v>
      </c>
      <c r="G487" s="38">
        <v>15</v>
      </c>
      <c r="H487" s="38">
        <v>17</v>
      </c>
      <c r="I487" s="38">
        <v>18</v>
      </c>
      <c r="J487" s="38">
        <v>9</v>
      </c>
      <c r="K487" s="38">
        <f t="shared" si="51"/>
        <v>0</v>
      </c>
      <c r="L487" s="38"/>
      <c r="M487" s="69"/>
      <c r="N487" s="46"/>
      <c r="O487" s="47" t="s">
        <v>35</v>
      </c>
      <c r="P487" s="38"/>
      <c r="Q487" s="38"/>
      <c r="R487" s="38"/>
      <c r="S487" s="38"/>
      <c r="T487" s="44">
        <f t="shared" si="50"/>
        <v>0</v>
      </c>
      <c r="U487" s="45"/>
    </row>
    <row r="488" spans="1:21" x14ac:dyDescent="0.25">
      <c r="A488" s="33"/>
      <c r="B488" s="40"/>
      <c r="C488" s="13"/>
      <c r="D488" s="40"/>
      <c r="E488" s="46"/>
      <c r="F488" s="47" t="s">
        <v>33</v>
      </c>
      <c r="G488" s="38">
        <v>20</v>
      </c>
      <c r="H488" s="38">
        <v>14</v>
      </c>
      <c r="I488" s="38">
        <v>8</v>
      </c>
      <c r="J488" s="38">
        <v>5</v>
      </c>
      <c r="K488" s="38">
        <f t="shared" si="51"/>
        <v>0</v>
      </c>
      <c r="L488" s="38"/>
      <c r="M488" s="69"/>
      <c r="N488" s="46"/>
      <c r="O488" s="47" t="s">
        <v>23</v>
      </c>
      <c r="P488" s="38">
        <v>20</v>
      </c>
      <c r="Q488" s="38">
        <v>22</v>
      </c>
      <c r="R488" s="38">
        <v>11</v>
      </c>
      <c r="S488" s="38">
        <v>8</v>
      </c>
      <c r="T488" s="44">
        <f t="shared" si="50"/>
        <v>11.435</v>
      </c>
      <c r="U488" s="45"/>
    </row>
    <row r="489" spans="1:21" x14ac:dyDescent="0.25">
      <c r="A489" s="33"/>
      <c r="B489" s="40"/>
      <c r="C489" s="13"/>
      <c r="D489" s="40"/>
      <c r="E489" s="46"/>
      <c r="F489" s="47" t="s">
        <v>40</v>
      </c>
      <c r="G489" s="38">
        <v>13</v>
      </c>
      <c r="H489" s="38">
        <v>17</v>
      </c>
      <c r="I489" s="38">
        <v>21</v>
      </c>
      <c r="J489" s="38">
        <v>10</v>
      </c>
      <c r="K489" s="38">
        <f t="shared" si="51"/>
        <v>0</v>
      </c>
      <c r="L489" s="38"/>
      <c r="M489" s="69"/>
      <c r="N489" s="46"/>
      <c r="O489" s="47" t="s">
        <v>37</v>
      </c>
      <c r="P489" s="38">
        <v>27</v>
      </c>
      <c r="Q489" s="38">
        <v>23</v>
      </c>
      <c r="R489" s="38">
        <v>25</v>
      </c>
      <c r="S489" s="38">
        <v>5</v>
      </c>
      <c r="T489" s="44">
        <f t="shared" si="50"/>
        <v>16.206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24</v>
      </c>
      <c r="G490" s="38">
        <v>5</v>
      </c>
      <c r="H490" s="38">
        <v>5</v>
      </c>
      <c r="I490" s="38">
        <v>11</v>
      </c>
      <c r="J490" s="38">
        <v>3</v>
      </c>
      <c r="K490" s="38">
        <f t="shared" si="51"/>
        <v>0</v>
      </c>
      <c r="L490" s="38"/>
      <c r="M490" s="69"/>
      <c r="N490" s="46"/>
      <c r="O490" s="47" t="s">
        <v>25</v>
      </c>
      <c r="P490" s="38">
        <v>22</v>
      </c>
      <c r="Q490" s="38">
        <v>25</v>
      </c>
      <c r="R490" s="38">
        <v>16</v>
      </c>
      <c r="S490" s="38">
        <v>10</v>
      </c>
      <c r="T490" s="44">
        <f t="shared" si="50"/>
        <v>13.596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22</v>
      </c>
      <c r="G491" s="38"/>
      <c r="H491" s="38"/>
      <c r="I491" s="38"/>
      <c r="J491" s="38"/>
      <c r="K491" s="38">
        <f t="shared" si="51"/>
        <v>0</v>
      </c>
      <c r="L491" s="38"/>
      <c r="M491" s="69"/>
      <c r="N491" s="48"/>
      <c r="O491" s="47" t="s">
        <v>39</v>
      </c>
      <c r="P491" s="38"/>
      <c r="Q491" s="38"/>
      <c r="R491" s="38"/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22</v>
      </c>
      <c r="G492" s="38"/>
      <c r="H492" s="38"/>
      <c r="I492" s="38"/>
      <c r="J492" s="38"/>
      <c r="K492" s="38">
        <f t="shared" si="51"/>
        <v>0</v>
      </c>
      <c r="L492" s="38"/>
      <c r="M492" s="69"/>
      <c r="N492" s="48"/>
      <c r="O492" s="47" t="s">
        <v>27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22</v>
      </c>
      <c r="G493" s="38"/>
      <c r="H493" s="38"/>
      <c r="I493" s="38"/>
      <c r="J493" s="38"/>
      <c r="K493" s="38">
        <f t="shared" si="51"/>
        <v>0</v>
      </c>
      <c r="L493" s="38"/>
      <c r="M493" s="69"/>
      <c r="N493" s="48"/>
      <c r="O493" s="47" t="s">
        <v>28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22</v>
      </c>
      <c r="G494" s="38"/>
      <c r="H494" s="38"/>
      <c r="I494" s="38"/>
      <c r="J494" s="38"/>
      <c r="K494" s="38">
        <f t="shared" si="51"/>
        <v>0</v>
      </c>
      <c r="L494" s="38"/>
      <c r="M494" s="69"/>
      <c r="N494" s="49"/>
      <c r="O494" s="47" t="s">
        <v>41</v>
      </c>
      <c r="P494" s="38">
        <v>3</v>
      </c>
      <c r="Q494" s="38">
        <v>4</v>
      </c>
      <c r="R494" s="38">
        <v>5</v>
      </c>
      <c r="S494" s="38">
        <v>3</v>
      </c>
      <c r="T494" s="44">
        <f t="shared" si="50"/>
        <v>2.5920000000000001</v>
      </c>
      <c r="U494" s="45"/>
    </row>
    <row r="495" spans="1:21" x14ac:dyDescent="0.25">
      <c r="A495" s="51"/>
      <c r="B495" s="52"/>
      <c r="C495" s="53"/>
      <c r="D495" s="52"/>
      <c r="E495" s="54"/>
      <c r="F495" s="70"/>
      <c r="G495" s="55"/>
      <c r="H495" s="55"/>
      <c r="I495" s="55"/>
      <c r="J495" s="55"/>
      <c r="K495" s="55"/>
      <c r="L495" s="55"/>
      <c r="M495" s="69"/>
      <c r="N495" s="49"/>
      <c r="O495" s="47" t="s">
        <v>43</v>
      </c>
      <c r="P495" s="38">
        <v>15</v>
      </c>
      <c r="Q495" s="38">
        <v>15</v>
      </c>
      <c r="R495" s="38">
        <v>15</v>
      </c>
      <c r="S495" s="38">
        <v>2</v>
      </c>
      <c r="T495" s="44">
        <f t="shared" si="50"/>
        <v>9.7200000000000006</v>
      </c>
      <c r="U495" s="45"/>
    </row>
    <row r="496" spans="1:21" x14ac:dyDescent="0.25">
      <c r="A496" s="51"/>
      <c r="B496" s="52"/>
      <c r="C496" s="53"/>
      <c r="D496" s="52"/>
      <c r="E496" s="54"/>
      <c r="F496" s="70"/>
      <c r="G496" s="55"/>
      <c r="H496" s="55"/>
      <c r="I496" s="55"/>
      <c r="J496" s="55"/>
      <c r="K496" s="55"/>
      <c r="L496" s="55"/>
      <c r="M496" s="69"/>
      <c r="N496" s="49"/>
      <c r="O496" s="47" t="s">
        <v>44</v>
      </c>
      <c r="P496" s="38"/>
      <c r="Q496" s="38"/>
      <c r="R496" s="38"/>
      <c r="S496" s="38"/>
      <c r="T496" s="44">
        <f t="shared" si="50"/>
        <v>0</v>
      </c>
      <c r="U496" s="45"/>
    </row>
    <row r="497" spans="1:21" x14ac:dyDescent="0.25">
      <c r="A497" s="51"/>
      <c r="B497" s="52"/>
      <c r="C497" s="53"/>
      <c r="D497" s="52"/>
      <c r="E497" s="54"/>
      <c r="F497" s="70"/>
      <c r="G497" s="55"/>
      <c r="H497" s="55"/>
      <c r="I497" s="55"/>
      <c r="J497" s="55"/>
      <c r="K497" s="55"/>
      <c r="L497" s="55"/>
      <c r="M497" s="69"/>
      <c r="N497" s="49"/>
      <c r="O497" s="47" t="s">
        <v>45</v>
      </c>
      <c r="P497" s="38">
        <v>10</v>
      </c>
      <c r="Q497" s="38">
        <v>10</v>
      </c>
      <c r="R497" s="38">
        <v>0</v>
      </c>
      <c r="S497" s="38">
        <v>5</v>
      </c>
      <c r="T497" s="44">
        <f t="shared" si="50"/>
        <v>4.3099999999999996</v>
      </c>
      <c r="U497" s="45"/>
    </row>
    <row r="498" spans="1:21" x14ac:dyDescent="0.25">
      <c r="A498" s="51"/>
      <c r="B498" s="52"/>
      <c r="C498" s="53"/>
      <c r="D498" s="52"/>
      <c r="E498" s="54"/>
      <c r="F498" s="70"/>
      <c r="G498" s="55"/>
      <c r="H498" s="55"/>
      <c r="I498" s="55"/>
      <c r="J498" s="55"/>
      <c r="K498" s="55"/>
      <c r="L498" s="55"/>
      <c r="M498" s="69"/>
      <c r="N498" s="49"/>
      <c r="O498" s="47" t="s">
        <v>46</v>
      </c>
      <c r="P498" s="38"/>
      <c r="Q498" s="38"/>
      <c r="R498" s="38"/>
      <c r="S498" s="38"/>
      <c r="T498" s="44">
        <f t="shared" si="50"/>
        <v>0</v>
      </c>
      <c r="U498" s="45"/>
    </row>
    <row r="499" spans="1:21" x14ac:dyDescent="0.25">
      <c r="A499" s="51"/>
      <c r="B499" s="52"/>
      <c r="C499" s="53"/>
      <c r="D499" s="52"/>
      <c r="E499" s="54"/>
      <c r="F499" s="70"/>
      <c r="G499" s="55"/>
      <c r="H499" s="55"/>
      <c r="I499" s="55"/>
      <c r="J499" s="55"/>
      <c r="K499" s="55"/>
      <c r="L499" s="55"/>
      <c r="M499" s="69"/>
      <c r="N499" s="49"/>
      <c r="O499" s="47" t="s">
        <v>54</v>
      </c>
      <c r="P499" s="38">
        <v>20</v>
      </c>
      <c r="Q499" s="38">
        <v>16</v>
      </c>
      <c r="R499" s="38">
        <v>22</v>
      </c>
      <c r="S499" s="38">
        <v>7</v>
      </c>
      <c r="T499" s="44">
        <f t="shared" si="50"/>
        <v>12.538</v>
      </c>
      <c r="U499" s="45"/>
    </row>
    <row r="500" spans="1:21" x14ac:dyDescent="0.25">
      <c r="A500" s="51"/>
      <c r="B500" s="52"/>
      <c r="C500" s="53"/>
      <c r="D500" s="52"/>
      <c r="E500" s="54"/>
      <c r="F500" s="70"/>
      <c r="G500" s="55"/>
      <c r="H500" s="55"/>
      <c r="I500" s="55"/>
      <c r="J500" s="55"/>
      <c r="K500" s="55"/>
      <c r="L500" s="55"/>
      <c r="M500" s="71"/>
      <c r="N500" s="49"/>
      <c r="O500" s="47" t="s">
        <v>55</v>
      </c>
      <c r="P500" s="38">
        <v>0</v>
      </c>
      <c r="Q500" s="38">
        <v>0</v>
      </c>
      <c r="R500" s="38">
        <v>0</v>
      </c>
      <c r="S500" s="38"/>
      <c r="T500" s="44">
        <f t="shared" si="50"/>
        <v>0</v>
      </c>
      <c r="U500" s="45"/>
    </row>
    <row r="501" spans="1:21" x14ac:dyDescent="0.25">
      <c r="E501" t="s">
        <v>0</v>
      </c>
      <c r="F501" s="1"/>
      <c r="G501" s="1">
        <v>45646</v>
      </c>
    </row>
    <row r="502" spans="1:21" x14ac:dyDescent="0.25">
      <c r="A502" s="2" t="s">
        <v>1</v>
      </c>
      <c r="B502" s="3" t="s">
        <v>2</v>
      </c>
      <c r="C502" s="3" t="s">
        <v>3</v>
      </c>
      <c r="D502" s="4" t="s">
        <v>4</v>
      </c>
      <c r="E502" s="4"/>
      <c r="F502" s="5"/>
      <c r="G502" s="5"/>
      <c r="H502" s="5"/>
      <c r="I502" s="5"/>
      <c r="J502" s="5"/>
      <c r="K502" s="6" t="s">
        <v>5</v>
      </c>
      <c r="L502" s="7"/>
      <c r="M502" s="4" t="s">
        <v>6</v>
      </c>
      <c r="N502" s="4"/>
      <c r="O502" s="5"/>
      <c r="P502" s="5"/>
      <c r="Q502" s="5"/>
      <c r="R502" s="5"/>
      <c r="S502" s="5"/>
      <c r="T502" s="8" t="s">
        <v>7</v>
      </c>
      <c r="U502" s="9" t="s">
        <v>8</v>
      </c>
    </row>
    <row r="503" spans="1:21" ht="25.5" x14ac:dyDescent="0.25">
      <c r="A503" s="2"/>
      <c r="B503" s="3"/>
      <c r="C503" s="3"/>
      <c r="D503" s="10" t="s">
        <v>9</v>
      </c>
      <c r="E503" s="11" t="s">
        <v>10</v>
      </c>
      <c r="F503" s="11" t="s">
        <v>11</v>
      </c>
      <c r="G503" s="12" t="s">
        <v>12</v>
      </c>
      <c r="H503" s="13"/>
      <c r="I503" s="13"/>
      <c r="J503" s="13"/>
      <c r="K503" s="13"/>
      <c r="L503" s="14" t="s">
        <v>13</v>
      </c>
      <c r="M503" s="10" t="s">
        <v>9</v>
      </c>
      <c r="N503" s="15" t="s">
        <v>14</v>
      </c>
      <c r="O503" s="11" t="s">
        <v>11</v>
      </c>
      <c r="P503" s="12" t="s">
        <v>12</v>
      </c>
      <c r="Q503" s="13"/>
      <c r="R503" s="13"/>
      <c r="S503" s="13"/>
      <c r="T503" s="8"/>
      <c r="U503" s="9"/>
    </row>
    <row r="504" spans="1:21" x14ac:dyDescent="0.25">
      <c r="A504" s="2"/>
      <c r="B504" s="3"/>
      <c r="C504" s="3"/>
      <c r="D504" s="10"/>
      <c r="E504" s="11"/>
      <c r="F504" s="11"/>
      <c r="G504" s="16" t="s">
        <v>15</v>
      </c>
      <c r="H504" s="17" t="s">
        <v>16</v>
      </c>
      <c r="I504" s="18" t="s">
        <v>17</v>
      </c>
      <c r="J504" s="19">
        <v>0</v>
      </c>
      <c r="K504" s="13"/>
      <c r="L504" s="20"/>
      <c r="M504" s="10"/>
      <c r="N504" s="15"/>
      <c r="O504" s="11"/>
      <c r="P504" s="16" t="s">
        <v>15</v>
      </c>
      <c r="Q504" s="17" t="s">
        <v>16</v>
      </c>
      <c r="R504" s="18" t="s">
        <v>17</v>
      </c>
      <c r="S504" s="19">
        <v>0</v>
      </c>
      <c r="T504" s="8"/>
      <c r="U504" s="9"/>
    </row>
    <row r="505" spans="1:21" x14ac:dyDescent="0.25">
      <c r="A505" s="21"/>
      <c r="B505" s="22"/>
      <c r="C505" s="23"/>
      <c r="D505" s="24"/>
      <c r="E505" s="25"/>
      <c r="F505" s="25"/>
      <c r="G505" s="26"/>
      <c r="H505" s="27"/>
      <c r="I505" s="28"/>
      <c r="J505" s="29"/>
      <c r="K505" s="30"/>
      <c r="L505" s="30"/>
      <c r="M505" s="24"/>
      <c r="N505" s="25"/>
      <c r="O505" s="25"/>
      <c r="P505" s="26"/>
      <c r="Q505" s="27"/>
      <c r="R505" s="28"/>
      <c r="S505" s="29"/>
      <c r="T505" s="31"/>
      <c r="U505" s="32"/>
    </row>
    <row r="506" spans="1:21" x14ac:dyDescent="0.25">
      <c r="A506" s="33"/>
      <c r="B506" s="33">
        <v>227</v>
      </c>
      <c r="C506" s="34"/>
      <c r="D506" s="35">
        <v>400</v>
      </c>
      <c r="E506" s="36"/>
      <c r="F506" s="37"/>
      <c r="G506" s="38"/>
      <c r="H506" s="38"/>
      <c r="I506" s="38"/>
      <c r="J506" s="38"/>
      <c r="K506" s="38">
        <f>((SUM(H508:H519)*H507)+(SUM(G508:G519)*G507)+(SUM(I508:I519)*I507))/1000</f>
        <v>0</v>
      </c>
      <c r="L506" s="38">
        <f>T506*100/M506</f>
        <v>15.6645</v>
      </c>
      <c r="M506" s="35">
        <v>400</v>
      </c>
      <c r="N506" s="36"/>
      <c r="O506" s="37"/>
      <c r="P506" s="38"/>
      <c r="Q506" s="38"/>
      <c r="R506" s="38"/>
      <c r="S506" s="38"/>
      <c r="T506" s="39">
        <f>((SUM(Q508:Q519)*Q507)+(SUM(P508:P519)*P507)+(SUM(R508:R519)*R507))/1000</f>
        <v>62.658000000000001</v>
      </c>
      <c r="U506" s="39">
        <f>T506*100/M506</f>
        <v>15.6645</v>
      </c>
    </row>
    <row r="507" spans="1:21" x14ac:dyDescent="0.25">
      <c r="A507" s="33"/>
      <c r="B507" s="40"/>
      <c r="C507" s="13"/>
      <c r="D507" s="40"/>
      <c r="E507" s="41" t="s">
        <v>19</v>
      </c>
      <c r="F507" s="42"/>
      <c r="G507" s="43"/>
      <c r="H507" s="43"/>
      <c r="I507" s="43"/>
      <c r="J507" s="43"/>
      <c r="K507" s="38"/>
      <c r="L507" s="38"/>
      <c r="M507" s="40"/>
      <c r="N507" s="41" t="s">
        <v>19</v>
      </c>
      <c r="O507" s="42"/>
      <c r="P507" s="43">
        <v>226</v>
      </c>
      <c r="Q507" s="43">
        <v>234</v>
      </c>
      <c r="R507" s="43">
        <v>230</v>
      </c>
      <c r="S507" s="38"/>
      <c r="T507" s="44"/>
      <c r="U507" s="45"/>
    </row>
    <row r="508" spans="1:21" x14ac:dyDescent="0.25">
      <c r="A508" s="33"/>
      <c r="B508" s="40"/>
      <c r="C508" s="13"/>
      <c r="D508" s="40"/>
      <c r="E508" s="46"/>
      <c r="F508" s="47" t="s">
        <v>30</v>
      </c>
      <c r="G508" s="38">
        <v>24</v>
      </c>
      <c r="H508" s="38">
        <v>16</v>
      </c>
      <c r="I508" s="38">
        <v>25</v>
      </c>
      <c r="J508" s="38">
        <v>8</v>
      </c>
      <c r="K508" s="38">
        <f>(G508*$G$7+H508*$H$7+I508*$I$7)/1000</f>
        <v>0</v>
      </c>
      <c r="L508" s="38"/>
      <c r="M508" s="40"/>
      <c r="N508" s="46"/>
      <c r="O508" s="47" t="s">
        <v>26</v>
      </c>
      <c r="P508" s="38">
        <v>1</v>
      </c>
      <c r="Q508" s="38">
        <v>1</v>
      </c>
      <c r="R508" s="38">
        <v>9</v>
      </c>
      <c r="S508" s="38">
        <v>8</v>
      </c>
      <c r="T508" s="44">
        <f t="shared" ref="T508:T519" si="52">(P508*$P$7+Q508*$Q$7+R508*$R$7)/1000</f>
        <v>2.3839999999999999</v>
      </c>
      <c r="U508" s="45"/>
    </row>
    <row r="509" spans="1:21" x14ac:dyDescent="0.25">
      <c r="A509" s="33"/>
      <c r="B509" s="40"/>
      <c r="C509" s="13"/>
      <c r="D509" s="40"/>
      <c r="E509" s="46"/>
      <c r="F509" s="47" t="s">
        <v>36</v>
      </c>
      <c r="G509" s="38">
        <v>34</v>
      </c>
      <c r="H509" s="38">
        <v>18</v>
      </c>
      <c r="I509" s="38">
        <v>26</v>
      </c>
      <c r="J509" s="38">
        <v>12</v>
      </c>
      <c r="K509" s="38">
        <f t="shared" ref="K509:K519" si="53">(G509*$G$7+H509*$H$7+I509*$I$7)/1000</f>
        <v>0</v>
      </c>
      <c r="L509" s="38"/>
      <c r="M509" s="40"/>
      <c r="N509" s="48"/>
      <c r="O509" s="47" t="s">
        <v>23</v>
      </c>
      <c r="P509" s="38">
        <v>90</v>
      </c>
      <c r="Q509" s="38">
        <v>52</v>
      </c>
      <c r="R509" s="38">
        <v>65</v>
      </c>
      <c r="S509" s="38">
        <v>20</v>
      </c>
      <c r="T509" s="44">
        <f t="shared" si="52"/>
        <v>44.762999999999998</v>
      </c>
      <c r="U509" s="45"/>
    </row>
    <row r="510" spans="1:21" x14ac:dyDescent="0.25">
      <c r="A510" s="33"/>
      <c r="B510" s="40"/>
      <c r="C510" s="13"/>
      <c r="D510" s="40"/>
      <c r="E510" s="46"/>
      <c r="F510" s="47" t="s">
        <v>32</v>
      </c>
      <c r="G510" s="38">
        <v>11</v>
      </c>
      <c r="H510" s="38">
        <v>10</v>
      </c>
      <c r="I510" s="38">
        <v>6</v>
      </c>
      <c r="J510" s="38">
        <v>6</v>
      </c>
      <c r="K510" s="38">
        <f t="shared" si="53"/>
        <v>0</v>
      </c>
      <c r="L510" s="38"/>
      <c r="M510" s="40"/>
      <c r="N510" s="46"/>
      <c r="O510" s="47" t="s">
        <v>37</v>
      </c>
      <c r="P510" s="38">
        <v>12</v>
      </c>
      <c r="Q510" s="38">
        <v>17</v>
      </c>
      <c r="R510" s="38">
        <v>26</v>
      </c>
      <c r="S510" s="38">
        <v>4</v>
      </c>
      <c r="T510" s="44">
        <f t="shared" si="52"/>
        <v>11.884</v>
      </c>
      <c r="U510" s="45"/>
    </row>
    <row r="511" spans="1:21" x14ac:dyDescent="0.25">
      <c r="A511" s="33"/>
      <c r="B511" s="40"/>
      <c r="C511" s="13"/>
      <c r="D511" s="40"/>
      <c r="E511" s="46"/>
      <c r="F511" s="47" t="s">
        <v>33</v>
      </c>
      <c r="G511" s="38">
        <v>0</v>
      </c>
      <c r="H511" s="38">
        <v>0</v>
      </c>
      <c r="I511" s="38">
        <v>0</v>
      </c>
      <c r="J511" s="38"/>
      <c r="K511" s="38">
        <f t="shared" si="53"/>
        <v>0</v>
      </c>
      <c r="L511" s="38"/>
      <c r="M511" s="40"/>
      <c r="N511" s="48"/>
      <c r="O511" s="47" t="s">
        <v>22</v>
      </c>
      <c r="P511" s="38"/>
      <c r="Q511" s="38"/>
      <c r="R511" s="38"/>
      <c r="S511" s="38"/>
      <c r="T511" s="44">
        <f t="shared" si="52"/>
        <v>0</v>
      </c>
      <c r="U511" s="45"/>
    </row>
    <row r="512" spans="1:21" x14ac:dyDescent="0.25">
      <c r="A512" s="33"/>
      <c r="B512" s="40"/>
      <c r="C512" s="13"/>
      <c r="D512" s="40"/>
      <c r="E512" s="46"/>
      <c r="F512" s="47" t="s">
        <v>40</v>
      </c>
      <c r="G512" s="38">
        <v>34</v>
      </c>
      <c r="H512" s="38">
        <v>27</v>
      </c>
      <c r="I512" s="38">
        <v>26</v>
      </c>
      <c r="J512" s="38">
        <v>5</v>
      </c>
      <c r="K512" s="38">
        <f t="shared" si="53"/>
        <v>0</v>
      </c>
      <c r="L512" s="38"/>
      <c r="M512" s="40"/>
      <c r="N512" s="46"/>
      <c r="O512" s="47" t="s">
        <v>22</v>
      </c>
      <c r="P512" s="38"/>
      <c r="Q512" s="38"/>
      <c r="R512" s="38"/>
      <c r="S512" s="38"/>
      <c r="T512" s="44">
        <f t="shared" si="52"/>
        <v>0</v>
      </c>
      <c r="U512" s="45"/>
    </row>
    <row r="513" spans="1:21" x14ac:dyDescent="0.25">
      <c r="A513" s="33"/>
      <c r="B513" s="40"/>
      <c r="C513" s="13"/>
      <c r="D513" s="40"/>
      <c r="E513" s="46"/>
      <c r="F513" s="47" t="s">
        <v>24</v>
      </c>
      <c r="G513" s="38">
        <v>18</v>
      </c>
      <c r="H513" s="38">
        <v>8</v>
      </c>
      <c r="I513" s="38">
        <v>13</v>
      </c>
      <c r="J513" s="38">
        <v>3</v>
      </c>
      <c r="K513" s="38">
        <f t="shared" si="53"/>
        <v>0</v>
      </c>
      <c r="L513" s="38"/>
      <c r="M513" s="40"/>
      <c r="N513" s="46"/>
      <c r="O513" s="47" t="s">
        <v>22</v>
      </c>
      <c r="P513" s="38"/>
      <c r="Q513" s="38"/>
      <c r="R513" s="38"/>
      <c r="S513" s="38"/>
      <c r="T513" s="44">
        <f t="shared" si="52"/>
        <v>0</v>
      </c>
      <c r="U513" s="45"/>
    </row>
    <row r="514" spans="1:21" x14ac:dyDescent="0.25">
      <c r="A514" s="33"/>
      <c r="B514" s="40"/>
      <c r="C514" s="13"/>
      <c r="D514" s="40"/>
      <c r="E514" s="46"/>
      <c r="F514" s="47" t="s">
        <v>22</v>
      </c>
      <c r="G514" s="38"/>
      <c r="H514" s="38"/>
      <c r="I514" s="38"/>
      <c r="J514" s="38"/>
      <c r="K514" s="38">
        <f t="shared" si="53"/>
        <v>0</v>
      </c>
      <c r="L514" s="38"/>
      <c r="M514" s="40"/>
      <c r="N514" s="46"/>
      <c r="O514" s="47" t="s">
        <v>22</v>
      </c>
      <c r="P514" s="38"/>
      <c r="Q514" s="38"/>
      <c r="R514" s="38"/>
      <c r="S514" s="38"/>
      <c r="T514" s="44">
        <f t="shared" si="52"/>
        <v>0</v>
      </c>
      <c r="U514" s="45"/>
    </row>
    <row r="515" spans="1:21" x14ac:dyDescent="0.25">
      <c r="A515" s="33"/>
      <c r="B515" s="40"/>
      <c r="C515" s="13"/>
      <c r="D515" s="40"/>
      <c r="E515" s="46"/>
      <c r="F515" s="47" t="s">
        <v>22</v>
      </c>
      <c r="G515" s="38"/>
      <c r="H515" s="38"/>
      <c r="I515" s="38"/>
      <c r="J515" s="38"/>
      <c r="K515" s="38">
        <f t="shared" si="53"/>
        <v>0</v>
      </c>
      <c r="L515" s="38"/>
      <c r="M515" s="40"/>
      <c r="N515" s="46"/>
      <c r="O515" s="47" t="s">
        <v>22</v>
      </c>
      <c r="P515" s="38"/>
      <c r="Q515" s="38"/>
      <c r="R515" s="38"/>
      <c r="S515" s="38"/>
      <c r="T515" s="44">
        <f t="shared" si="52"/>
        <v>0</v>
      </c>
      <c r="U515" s="45"/>
    </row>
    <row r="516" spans="1:21" x14ac:dyDescent="0.25">
      <c r="A516" s="33"/>
      <c r="B516" s="40"/>
      <c r="C516" s="13"/>
      <c r="D516" s="40"/>
      <c r="E516" s="46"/>
      <c r="F516" s="47" t="s">
        <v>22</v>
      </c>
      <c r="G516" s="38"/>
      <c r="H516" s="38"/>
      <c r="I516" s="38"/>
      <c r="J516" s="38"/>
      <c r="K516" s="38">
        <f t="shared" si="53"/>
        <v>0</v>
      </c>
      <c r="L516" s="38"/>
      <c r="M516" s="40"/>
      <c r="N516" s="48"/>
      <c r="O516" s="47" t="s">
        <v>22</v>
      </c>
      <c r="P516" s="38"/>
      <c r="Q516" s="38"/>
      <c r="R516" s="38"/>
      <c r="S516" s="38"/>
      <c r="T516" s="44">
        <f t="shared" si="52"/>
        <v>0</v>
      </c>
      <c r="U516" s="45"/>
    </row>
    <row r="517" spans="1:21" x14ac:dyDescent="0.25">
      <c r="A517" s="33"/>
      <c r="B517" s="40"/>
      <c r="C517" s="13"/>
      <c r="D517" s="40"/>
      <c r="E517" s="46"/>
      <c r="F517" s="47" t="s">
        <v>22</v>
      </c>
      <c r="G517" s="38"/>
      <c r="H517" s="38"/>
      <c r="I517" s="38"/>
      <c r="J517" s="38"/>
      <c r="K517" s="38">
        <f t="shared" si="53"/>
        <v>0</v>
      </c>
      <c r="L517" s="38"/>
      <c r="M517" s="40"/>
      <c r="N517" s="48"/>
      <c r="O517" s="47" t="s">
        <v>22</v>
      </c>
      <c r="P517" s="38"/>
      <c r="Q517" s="38"/>
      <c r="R517" s="38"/>
      <c r="S517" s="38"/>
      <c r="T517" s="44">
        <f t="shared" si="52"/>
        <v>0</v>
      </c>
      <c r="U517" s="45"/>
    </row>
    <row r="518" spans="1:21" x14ac:dyDescent="0.25">
      <c r="A518" s="33"/>
      <c r="B518" s="40"/>
      <c r="C518" s="13"/>
      <c r="D518" s="40"/>
      <c r="E518" s="46"/>
      <c r="F518" s="47" t="s">
        <v>22</v>
      </c>
      <c r="G518" s="38"/>
      <c r="H518" s="38"/>
      <c r="I518" s="38"/>
      <c r="J518" s="38"/>
      <c r="K518" s="38">
        <f t="shared" si="53"/>
        <v>0</v>
      </c>
      <c r="L518" s="38"/>
      <c r="M518" s="40"/>
      <c r="N518" s="48"/>
      <c r="O518" s="47" t="s">
        <v>22</v>
      </c>
      <c r="P518" s="38"/>
      <c r="Q518" s="38"/>
      <c r="R518" s="38"/>
      <c r="S518" s="38"/>
      <c r="T518" s="44">
        <f t="shared" si="52"/>
        <v>0</v>
      </c>
      <c r="U518" s="45"/>
    </row>
    <row r="519" spans="1:21" x14ac:dyDescent="0.25">
      <c r="A519" s="33"/>
      <c r="B519" s="40"/>
      <c r="C519" s="13"/>
      <c r="D519" s="40"/>
      <c r="E519" s="46"/>
      <c r="F519" s="47" t="s">
        <v>22</v>
      </c>
      <c r="G519" s="38"/>
      <c r="H519" s="38"/>
      <c r="I519" s="38"/>
      <c r="J519" s="38"/>
      <c r="K519" s="38">
        <f t="shared" si="53"/>
        <v>0</v>
      </c>
      <c r="L519" s="38"/>
      <c r="M519" s="40"/>
      <c r="N519" s="49"/>
      <c r="O519" s="47" t="s">
        <v>22</v>
      </c>
      <c r="P519" s="38"/>
      <c r="Q519" s="38"/>
      <c r="R519" s="38"/>
      <c r="S519" s="38"/>
      <c r="T519" s="44">
        <f t="shared" si="52"/>
        <v>0</v>
      </c>
      <c r="U519" s="45"/>
    </row>
    <row r="520" spans="1:21" x14ac:dyDescent="0.25">
      <c r="E520" t="s">
        <v>0</v>
      </c>
      <c r="F520" s="1"/>
      <c r="G520" s="1">
        <v>45646</v>
      </c>
    </row>
    <row r="521" spans="1:21" x14ac:dyDescent="0.25">
      <c r="A521" s="2" t="s">
        <v>1</v>
      </c>
      <c r="B521" s="3" t="s">
        <v>2</v>
      </c>
      <c r="C521" s="3" t="s">
        <v>3</v>
      </c>
      <c r="D521" s="4" t="s">
        <v>4</v>
      </c>
      <c r="E521" s="4"/>
      <c r="F521" s="5"/>
      <c r="G521" s="5"/>
      <c r="H521" s="5"/>
      <c r="I521" s="5"/>
      <c r="J521" s="5"/>
      <c r="K521" s="6" t="s">
        <v>5</v>
      </c>
      <c r="L521" s="7"/>
      <c r="M521" s="4" t="s">
        <v>6</v>
      </c>
      <c r="N521" s="4"/>
      <c r="O521" s="5"/>
      <c r="P521" s="5"/>
      <c r="Q521" s="5"/>
      <c r="R521" s="5"/>
      <c r="S521" s="5"/>
      <c r="T521" s="8" t="s">
        <v>7</v>
      </c>
      <c r="U521" s="9" t="s">
        <v>8</v>
      </c>
    </row>
    <row r="522" spans="1:21" ht="25.5" x14ac:dyDescent="0.25">
      <c r="A522" s="2"/>
      <c r="B522" s="3"/>
      <c r="C522" s="3"/>
      <c r="D522" s="10" t="s">
        <v>9</v>
      </c>
      <c r="E522" s="11" t="s">
        <v>10</v>
      </c>
      <c r="F522" s="11" t="s">
        <v>11</v>
      </c>
      <c r="G522" s="12" t="s">
        <v>12</v>
      </c>
      <c r="H522" s="13"/>
      <c r="I522" s="13"/>
      <c r="J522" s="13"/>
      <c r="K522" s="13"/>
      <c r="L522" s="14" t="s">
        <v>13</v>
      </c>
      <c r="M522" s="10" t="s">
        <v>9</v>
      </c>
      <c r="N522" s="15" t="s">
        <v>14</v>
      </c>
      <c r="O522" s="11" t="s">
        <v>11</v>
      </c>
      <c r="P522" s="12" t="s">
        <v>12</v>
      </c>
      <c r="Q522" s="13"/>
      <c r="R522" s="13"/>
      <c r="S522" s="13"/>
      <c r="T522" s="8"/>
      <c r="U522" s="9"/>
    </row>
    <row r="523" spans="1:21" x14ac:dyDescent="0.25">
      <c r="A523" s="2"/>
      <c r="B523" s="3"/>
      <c r="C523" s="3"/>
      <c r="D523" s="10"/>
      <c r="E523" s="11"/>
      <c r="F523" s="11"/>
      <c r="G523" s="16" t="s">
        <v>15</v>
      </c>
      <c r="H523" s="17" t="s">
        <v>16</v>
      </c>
      <c r="I523" s="18" t="s">
        <v>17</v>
      </c>
      <c r="J523" s="19">
        <v>0</v>
      </c>
      <c r="K523" s="13"/>
      <c r="L523" s="20"/>
      <c r="M523" s="10"/>
      <c r="N523" s="15"/>
      <c r="O523" s="11"/>
      <c r="P523" s="16" t="s">
        <v>15</v>
      </c>
      <c r="Q523" s="17" t="s">
        <v>16</v>
      </c>
      <c r="R523" s="18" t="s">
        <v>17</v>
      </c>
      <c r="S523" s="19">
        <v>0</v>
      </c>
      <c r="T523" s="8"/>
      <c r="U523" s="9"/>
    </row>
    <row r="524" spans="1:21" x14ac:dyDescent="0.25">
      <c r="A524" s="21"/>
      <c r="B524" s="22"/>
      <c r="C524" s="23"/>
      <c r="D524" s="24"/>
      <c r="E524" s="25"/>
      <c r="F524" s="25"/>
      <c r="G524" s="26"/>
      <c r="H524" s="27"/>
      <c r="I524" s="28"/>
      <c r="J524" s="29"/>
      <c r="K524" s="30"/>
      <c r="L524" s="30"/>
      <c r="M524" s="24"/>
      <c r="N524" s="25"/>
      <c r="O524" s="25"/>
      <c r="P524" s="26"/>
      <c r="Q524" s="27"/>
      <c r="R524" s="28"/>
      <c r="S524" s="29"/>
      <c r="T524" s="31"/>
      <c r="U524" s="32"/>
    </row>
    <row r="525" spans="1:21" x14ac:dyDescent="0.25">
      <c r="A525" s="33"/>
      <c r="B525" s="33">
        <v>228</v>
      </c>
      <c r="C525" s="34"/>
      <c r="D525" s="35">
        <v>400</v>
      </c>
      <c r="E525" s="36"/>
      <c r="F525" s="37"/>
      <c r="G525" s="38"/>
      <c r="H525" s="38"/>
      <c r="I525" s="38"/>
      <c r="J525" s="38"/>
      <c r="K525" s="38">
        <f>((SUM(H527:H538)*H526)+(SUM(G527:G538)*G526)+(SUM(I527:I538)*I526))/1000</f>
        <v>0</v>
      </c>
      <c r="L525" s="38">
        <f>T525*100/M525</f>
        <v>20.42925</v>
      </c>
      <c r="M525" s="35">
        <v>400</v>
      </c>
      <c r="N525" s="36"/>
      <c r="O525" s="37"/>
      <c r="P525" s="38"/>
      <c r="Q525" s="38"/>
      <c r="R525" s="38"/>
      <c r="S525" s="38"/>
      <c r="T525" s="39">
        <f>((SUM(Q527:Q538)*Q526)+(SUM(P527:P538)*P526)+(SUM(R527:R538)*R526))/1000</f>
        <v>81.716999999999999</v>
      </c>
      <c r="U525" s="39">
        <f>T525*100/M525</f>
        <v>20.42925</v>
      </c>
    </row>
    <row r="526" spans="1:21" x14ac:dyDescent="0.25">
      <c r="A526" s="33"/>
      <c r="B526" s="40"/>
      <c r="C526" s="13"/>
      <c r="D526" s="40"/>
      <c r="E526" s="41" t="s">
        <v>19</v>
      </c>
      <c r="F526" s="42"/>
      <c r="G526" s="43"/>
      <c r="H526" s="43"/>
      <c r="I526" s="43"/>
      <c r="J526" s="43"/>
      <c r="K526" s="38"/>
      <c r="L526" s="38"/>
      <c r="M526" s="40"/>
      <c r="N526" s="41" t="s">
        <v>19</v>
      </c>
      <c r="O526" s="42"/>
      <c r="P526" s="43">
        <v>230</v>
      </c>
      <c r="Q526" s="43">
        <v>226</v>
      </c>
      <c r="R526" s="43">
        <v>225</v>
      </c>
      <c r="S526" s="38"/>
      <c r="T526" s="44"/>
      <c r="U526" s="45"/>
    </row>
    <row r="527" spans="1:21" x14ac:dyDescent="0.25">
      <c r="A527" s="33"/>
      <c r="B527" s="40"/>
      <c r="C527" s="13"/>
      <c r="D527" s="40"/>
      <c r="E527" s="46"/>
      <c r="F527" s="47" t="s">
        <v>38</v>
      </c>
      <c r="G527" s="38">
        <v>12</v>
      </c>
      <c r="H527" s="38">
        <v>30</v>
      </c>
      <c r="I527" s="38">
        <v>25</v>
      </c>
      <c r="J527" s="38">
        <v>11</v>
      </c>
      <c r="K527" s="38">
        <f>(G527*$G$7+H527*$H$7+I527*$I$7)/1000</f>
        <v>0</v>
      </c>
      <c r="L527" s="38"/>
      <c r="M527" s="40"/>
      <c r="N527" s="46"/>
      <c r="O527" s="47" t="s">
        <v>42</v>
      </c>
      <c r="P527" s="38">
        <v>2</v>
      </c>
      <c r="Q527" s="38">
        <v>7</v>
      </c>
      <c r="R527" s="38">
        <v>6</v>
      </c>
      <c r="S527" s="38">
        <v>6</v>
      </c>
      <c r="T527" s="44">
        <f t="shared" ref="T527:T538" si="54">(P527*$P$7+Q527*$Q$7+R527*$R$7)/1000</f>
        <v>3.234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33</v>
      </c>
      <c r="G528" s="38">
        <v>22</v>
      </c>
      <c r="H528" s="38">
        <v>27</v>
      </c>
      <c r="I528" s="38">
        <v>14</v>
      </c>
      <c r="J528" s="38">
        <v>8</v>
      </c>
      <c r="K528" s="38">
        <f t="shared" ref="K528:K538" si="55">(G528*$G$7+H528*$H$7+I528*$I$7)/1000</f>
        <v>0</v>
      </c>
      <c r="L528" s="38"/>
      <c r="M528" s="40"/>
      <c r="N528" s="48"/>
      <c r="O528" s="47" t="s">
        <v>26</v>
      </c>
      <c r="P528" s="38">
        <v>73</v>
      </c>
      <c r="Q528" s="38">
        <v>25</v>
      </c>
      <c r="R528" s="38">
        <v>36</v>
      </c>
      <c r="S528" s="38">
        <v>5</v>
      </c>
      <c r="T528" s="44">
        <f t="shared" si="54"/>
        <v>29.003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40</v>
      </c>
      <c r="G529" s="38">
        <v>18</v>
      </c>
      <c r="H529" s="38">
        <v>81</v>
      </c>
      <c r="I529" s="38">
        <v>40</v>
      </c>
      <c r="J529" s="38">
        <v>6</v>
      </c>
      <c r="K529" s="38">
        <f t="shared" si="55"/>
        <v>0</v>
      </c>
      <c r="L529" s="38"/>
      <c r="M529" s="40"/>
      <c r="N529" s="46"/>
      <c r="O529" s="47" t="s">
        <v>21</v>
      </c>
      <c r="P529" s="38">
        <v>70</v>
      </c>
      <c r="Q529" s="38">
        <v>43</v>
      </c>
      <c r="R529" s="38">
        <v>28</v>
      </c>
      <c r="S529" s="38">
        <v>18</v>
      </c>
      <c r="T529" s="44">
        <f t="shared" si="54"/>
        <v>30.468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24</v>
      </c>
      <c r="G530" s="38">
        <v>15</v>
      </c>
      <c r="H530" s="38">
        <v>12</v>
      </c>
      <c r="I530" s="38">
        <v>23</v>
      </c>
      <c r="J530" s="38">
        <v>7</v>
      </c>
      <c r="K530" s="38">
        <f t="shared" si="55"/>
        <v>0</v>
      </c>
      <c r="L530" s="38"/>
      <c r="M530" s="40"/>
      <c r="N530" s="48"/>
      <c r="O530" s="47" t="s">
        <v>35</v>
      </c>
      <c r="P530" s="38">
        <v>0</v>
      </c>
      <c r="Q530" s="38">
        <v>0</v>
      </c>
      <c r="R530" s="38">
        <v>0</v>
      </c>
      <c r="S530" s="38"/>
      <c r="T530" s="44">
        <f t="shared" si="54"/>
        <v>0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22</v>
      </c>
      <c r="G531" s="38"/>
      <c r="H531" s="38"/>
      <c r="I531" s="38"/>
      <c r="J531" s="38"/>
      <c r="K531" s="38">
        <f t="shared" si="55"/>
        <v>0</v>
      </c>
      <c r="L531" s="38"/>
      <c r="M531" s="40"/>
      <c r="N531" s="46"/>
      <c r="O531" s="47" t="s">
        <v>25</v>
      </c>
      <c r="P531" s="38">
        <v>23</v>
      </c>
      <c r="Q531" s="38">
        <v>27</v>
      </c>
      <c r="R531" s="38">
        <v>19</v>
      </c>
      <c r="S531" s="38">
        <v>8</v>
      </c>
      <c r="T531" s="44">
        <f t="shared" si="54"/>
        <v>14.891999999999999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22</v>
      </c>
      <c r="G532" s="38"/>
      <c r="H532" s="38"/>
      <c r="I532" s="38"/>
      <c r="J532" s="38"/>
      <c r="K532" s="38">
        <f t="shared" si="55"/>
        <v>0</v>
      </c>
      <c r="L532" s="38"/>
      <c r="M532" s="40"/>
      <c r="N532" s="46"/>
      <c r="O532" s="47" t="s">
        <v>22</v>
      </c>
      <c r="P532" s="38"/>
      <c r="Q532" s="38"/>
      <c r="R532" s="38"/>
      <c r="S532" s="38"/>
      <c r="T532" s="44">
        <f t="shared" si="54"/>
        <v>0</v>
      </c>
      <c r="U532" s="45"/>
    </row>
    <row r="533" spans="1:21" x14ac:dyDescent="0.25">
      <c r="A533" s="33"/>
      <c r="B533" s="40"/>
      <c r="C533" s="13"/>
      <c r="D533" s="40"/>
      <c r="E533" s="46"/>
      <c r="F533" s="47" t="s">
        <v>22</v>
      </c>
      <c r="G533" s="38"/>
      <c r="H533" s="38"/>
      <c r="I533" s="38"/>
      <c r="J533" s="38"/>
      <c r="K533" s="38">
        <f t="shared" si="55"/>
        <v>0</v>
      </c>
      <c r="L533" s="38"/>
      <c r="M533" s="40"/>
      <c r="N533" s="46"/>
      <c r="O533" s="47" t="s">
        <v>22</v>
      </c>
      <c r="P533" s="38"/>
      <c r="Q533" s="38"/>
      <c r="R533" s="38"/>
      <c r="S533" s="38"/>
      <c r="T533" s="44">
        <f t="shared" si="54"/>
        <v>0</v>
      </c>
      <c r="U533" s="45"/>
    </row>
    <row r="534" spans="1:21" x14ac:dyDescent="0.25">
      <c r="A534" s="33"/>
      <c r="B534" s="40"/>
      <c r="C534" s="13"/>
      <c r="D534" s="40"/>
      <c r="E534" s="46"/>
      <c r="F534" s="47" t="s">
        <v>22</v>
      </c>
      <c r="G534" s="38"/>
      <c r="H534" s="38"/>
      <c r="I534" s="38"/>
      <c r="J534" s="38"/>
      <c r="K534" s="38">
        <f t="shared" si="55"/>
        <v>0</v>
      </c>
      <c r="L534" s="38"/>
      <c r="M534" s="40"/>
      <c r="N534" s="46"/>
      <c r="O534" s="47" t="s">
        <v>22</v>
      </c>
      <c r="P534" s="38"/>
      <c r="Q534" s="38"/>
      <c r="R534" s="38"/>
      <c r="S534" s="38"/>
      <c r="T534" s="44">
        <f t="shared" si="54"/>
        <v>0</v>
      </c>
      <c r="U534" s="45"/>
    </row>
    <row r="535" spans="1:21" x14ac:dyDescent="0.25">
      <c r="A535" s="33"/>
      <c r="B535" s="40"/>
      <c r="C535" s="13"/>
      <c r="D535" s="40"/>
      <c r="E535" s="46"/>
      <c r="F535" s="47" t="s">
        <v>22</v>
      </c>
      <c r="G535" s="38"/>
      <c r="H535" s="38"/>
      <c r="I535" s="38"/>
      <c r="J535" s="38"/>
      <c r="K535" s="38">
        <f t="shared" si="55"/>
        <v>0</v>
      </c>
      <c r="L535" s="38"/>
      <c r="M535" s="40"/>
      <c r="N535" s="48"/>
      <c r="O535" s="47" t="s">
        <v>22</v>
      </c>
      <c r="P535" s="38"/>
      <c r="Q535" s="38"/>
      <c r="R535" s="38"/>
      <c r="S535" s="38"/>
      <c r="T535" s="44">
        <f t="shared" si="54"/>
        <v>0</v>
      </c>
      <c r="U535" s="45"/>
    </row>
    <row r="536" spans="1:21" x14ac:dyDescent="0.25">
      <c r="A536" s="33"/>
      <c r="B536" s="40"/>
      <c r="C536" s="13"/>
      <c r="D536" s="40"/>
      <c r="E536" s="46"/>
      <c r="F536" s="47" t="s">
        <v>22</v>
      </c>
      <c r="G536" s="38"/>
      <c r="H536" s="38"/>
      <c r="I536" s="38"/>
      <c r="J536" s="38"/>
      <c r="K536" s="38">
        <f t="shared" si="55"/>
        <v>0</v>
      </c>
      <c r="L536" s="38"/>
      <c r="M536" s="40"/>
      <c r="N536" s="48"/>
      <c r="O536" s="47" t="s">
        <v>22</v>
      </c>
      <c r="P536" s="38"/>
      <c r="Q536" s="38"/>
      <c r="R536" s="38"/>
      <c r="S536" s="38"/>
      <c r="T536" s="44">
        <f t="shared" si="54"/>
        <v>0</v>
      </c>
      <c r="U536" s="45"/>
    </row>
    <row r="537" spans="1:21" x14ac:dyDescent="0.25">
      <c r="A537" s="33"/>
      <c r="B537" s="40"/>
      <c r="C537" s="13"/>
      <c r="D537" s="40"/>
      <c r="E537" s="46"/>
      <c r="F537" s="47" t="s">
        <v>22</v>
      </c>
      <c r="G537" s="38"/>
      <c r="H537" s="38"/>
      <c r="I537" s="38"/>
      <c r="J537" s="38"/>
      <c r="K537" s="38">
        <f t="shared" si="55"/>
        <v>0</v>
      </c>
      <c r="L537" s="38"/>
      <c r="M537" s="40"/>
      <c r="N537" s="48"/>
      <c r="O537" s="47" t="s">
        <v>22</v>
      </c>
      <c r="P537" s="38"/>
      <c r="Q537" s="38"/>
      <c r="R537" s="38"/>
      <c r="S537" s="38"/>
      <c r="T537" s="44">
        <f t="shared" si="54"/>
        <v>0</v>
      </c>
      <c r="U537" s="45"/>
    </row>
    <row r="538" spans="1:21" x14ac:dyDescent="0.25">
      <c r="A538" s="33"/>
      <c r="B538" s="40"/>
      <c r="C538" s="13"/>
      <c r="D538" s="40"/>
      <c r="E538" s="46"/>
      <c r="F538" s="47" t="s">
        <v>22</v>
      </c>
      <c r="G538" s="38"/>
      <c r="H538" s="38"/>
      <c r="I538" s="38"/>
      <c r="J538" s="38"/>
      <c r="K538" s="38">
        <f t="shared" si="55"/>
        <v>0</v>
      </c>
      <c r="L538" s="38"/>
      <c r="M538" s="40"/>
      <c r="N538" s="49"/>
      <c r="O538" s="47" t="s">
        <v>22</v>
      </c>
      <c r="P538" s="38"/>
      <c r="Q538" s="38"/>
      <c r="R538" s="38"/>
      <c r="S538" s="38"/>
      <c r="T538" s="44">
        <f t="shared" si="54"/>
        <v>0</v>
      </c>
      <c r="U538" s="45"/>
    </row>
    <row r="539" spans="1:21" x14ac:dyDescent="0.25">
      <c r="E539" t="s">
        <v>0</v>
      </c>
      <c r="F539" s="1"/>
      <c r="G539" s="1">
        <v>45646</v>
      </c>
    </row>
    <row r="540" spans="1:21" x14ac:dyDescent="0.25">
      <c r="A540" s="2" t="s">
        <v>1</v>
      </c>
      <c r="B540" s="3" t="s">
        <v>2</v>
      </c>
      <c r="C540" s="3" t="s">
        <v>3</v>
      </c>
      <c r="D540" s="4" t="s">
        <v>4</v>
      </c>
      <c r="E540" s="4"/>
      <c r="F540" s="5"/>
      <c r="G540" s="5"/>
      <c r="H540" s="5"/>
      <c r="I540" s="5"/>
      <c r="J540" s="5"/>
      <c r="K540" s="6" t="s">
        <v>5</v>
      </c>
      <c r="L540" s="7"/>
      <c r="M540" s="4" t="s">
        <v>6</v>
      </c>
      <c r="N540" s="4"/>
      <c r="O540" s="5"/>
      <c r="P540" s="5"/>
      <c r="Q540" s="5"/>
      <c r="R540" s="5"/>
      <c r="S540" s="5"/>
      <c r="T540" s="8" t="s">
        <v>7</v>
      </c>
      <c r="U540" s="9" t="s">
        <v>8</v>
      </c>
    </row>
    <row r="541" spans="1:21" ht="25.5" x14ac:dyDescent="0.25">
      <c r="A541" s="2"/>
      <c r="B541" s="3"/>
      <c r="C541" s="3"/>
      <c r="D541" s="10" t="s">
        <v>9</v>
      </c>
      <c r="E541" s="11" t="s">
        <v>10</v>
      </c>
      <c r="F541" s="11" t="s">
        <v>11</v>
      </c>
      <c r="G541" s="12" t="s">
        <v>12</v>
      </c>
      <c r="H541" s="13"/>
      <c r="I541" s="13"/>
      <c r="J541" s="13"/>
      <c r="K541" s="13"/>
      <c r="L541" s="14" t="s">
        <v>13</v>
      </c>
      <c r="M541" s="10" t="s">
        <v>9</v>
      </c>
      <c r="N541" s="15" t="s">
        <v>14</v>
      </c>
      <c r="O541" s="11" t="s">
        <v>11</v>
      </c>
      <c r="P541" s="12" t="s">
        <v>12</v>
      </c>
      <c r="Q541" s="13"/>
      <c r="R541" s="13"/>
      <c r="S541" s="13"/>
      <c r="T541" s="8"/>
      <c r="U541" s="9"/>
    </row>
    <row r="542" spans="1:21" x14ac:dyDescent="0.25">
      <c r="A542" s="2"/>
      <c r="B542" s="3"/>
      <c r="C542" s="3"/>
      <c r="D542" s="10"/>
      <c r="E542" s="11"/>
      <c r="F542" s="11"/>
      <c r="G542" s="16" t="s">
        <v>15</v>
      </c>
      <c r="H542" s="17" t="s">
        <v>16</v>
      </c>
      <c r="I542" s="18" t="s">
        <v>17</v>
      </c>
      <c r="J542" s="19">
        <v>0</v>
      </c>
      <c r="K542" s="13"/>
      <c r="L542" s="20"/>
      <c r="M542" s="10"/>
      <c r="N542" s="15"/>
      <c r="O542" s="11"/>
      <c r="P542" s="16" t="s">
        <v>15</v>
      </c>
      <c r="Q542" s="17" t="s">
        <v>16</v>
      </c>
      <c r="R542" s="18" t="s">
        <v>17</v>
      </c>
      <c r="S542" s="19">
        <v>0</v>
      </c>
      <c r="T542" s="8"/>
      <c r="U542" s="9"/>
    </row>
    <row r="543" spans="1:21" x14ac:dyDescent="0.25">
      <c r="A543" s="21"/>
      <c r="B543" s="22"/>
      <c r="C543" s="23"/>
      <c r="D543" s="24"/>
      <c r="E543" s="25"/>
      <c r="F543" s="25"/>
      <c r="G543" s="26"/>
      <c r="H543" s="27"/>
      <c r="I543" s="28"/>
      <c r="J543" s="29"/>
      <c r="K543" s="30"/>
      <c r="L543" s="30"/>
      <c r="M543" s="24"/>
      <c r="N543" s="25"/>
      <c r="O543" s="25"/>
      <c r="P543" s="26"/>
      <c r="Q543" s="27"/>
      <c r="R543" s="28"/>
      <c r="S543" s="29"/>
      <c r="T543" s="31"/>
      <c r="U543" s="32"/>
    </row>
    <row r="544" spans="1:21" x14ac:dyDescent="0.25">
      <c r="A544" s="33"/>
      <c r="B544" s="33">
        <v>229</v>
      </c>
      <c r="C544" s="34"/>
      <c r="D544" s="35">
        <v>250</v>
      </c>
      <c r="E544" s="36"/>
      <c r="F544" s="37"/>
      <c r="G544" s="38"/>
      <c r="H544" s="38"/>
      <c r="I544" s="38"/>
      <c r="J544" s="38"/>
      <c r="K544" s="38">
        <f>((SUM(H546:H557)*H545)+(SUM(G546:G557)*G545)+(SUM(I546:I557)*I545))/1000</f>
        <v>33.57</v>
      </c>
      <c r="L544" s="38">
        <f>T544*100/M544</f>
        <v>0</v>
      </c>
      <c r="M544" s="35">
        <v>250</v>
      </c>
      <c r="N544" s="36"/>
      <c r="O544" s="37"/>
      <c r="P544" s="38"/>
      <c r="Q544" s="38"/>
      <c r="R544" s="38"/>
      <c r="S544" s="38"/>
      <c r="T544" s="39">
        <f>((SUM(Q546:Q557)*Q545)+(SUM(P546:P557)*P545)+(SUM(R546:R557)*R545))/1000</f>
        <v>0</v>
      </c>
      <c r="U544" s="39">
        <f>T544*100/M544</f>
        <v>0</v>
      </c>
    </row>
    <row r="545" spans="1:21" x14ac:dyDescent="0.25">
      <c r="A545" s="33"/>
      <c r="B545" s="40"/>
      <c r="C545" s="13"/>
      <c r="D545" s="40"/>
      <c r="E545" s="41" t="s">
        <v>19</v>
      </c>
      <c r="F545" s="42"/>
      <c r="G545" s="43">
        <v>229</v>
      </c>
      <c r="H545" s="43">
        <v>232</v>
      </c>
      <c r="I545" s="43">
        <v>226</v>
      </c>
      <c r="J545" s="43"/>
      <c r="K545" s="38"/>
      <c r="L545" s="38"/>
      <c r="M545" s="40"/>
      <c r="N545" s="41" t="s">
        <v>19</v>
      </c>
      <c r="O545" s="42"/>
      <c r="P545" s="43"/>
      <c r="Q545" s="43"/>
      <c r="R545" s="43"/>
      <c r="S545" s="38"/>
      <c r="T545" s="44"/>
      <c r="U545" s="45"/>
    </row>
    <row r="546" spans="1:21" x14ac:dyDescent="0.25">
      <c r="A546" s="33"/>
      <c r="B546" s="40"/>
      <c r="C546" s="13"/>
      <c r="D546" s="40"/>
      <c r="E546" s="46"/>
      <c r="F546" s="47" t="s">
        <v>30</v>
      </c>
      <c r="G546" s="38">
        <v>10</v>
      </c>
      <c r="H546" s="38">
        <v>5</v>
      </c>
      <c r="I546" s="38">
        <v>20</v>
      </c>
      <c r="J546" s="38">
        <v>3</v>
      </c>
      <c r="K546" s="38">
        <f>(G546*$G$7+H546*$H$7+I546*$I$7)/1000</f>
        <v>0</v>
      </c>
      <c r="L546" s="38"/>
      <c r="M546" s="40"/>
      <c r="N546" s="46"/>
      <c r="O546" s="47" t="s">
        <v>20</v>
      </c>
      <c r="P546" s="38">
        <v>0</v>
      </c>
      <c r="Q546" s="38">
        <v>0</v>
      </c>
      <c r="R546" s="38">
        <v>0</v>
      </c>
      <c r="S546" s="38"/>
      <c r="T546" s="44">
        <f t="shared" ref="T546:T557" si="56">(P546*$P$7+Q546*$Q$7+R546*$R$7)/1000</f>
        <v>0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31</v>
      </c>
      <c r="G547" s="38">
        <v>4</v>
      </c>
      <c r="H547" s="38">
        <v>10</v>
      </c>
      <c r="I547" s="38">
        <v>7</v>
      </c>
      <c r="J547" s="38">
        <v>4</v>
      </c>
      <c r="K547" s="38">
        <f t="shared" ref="K547:K557" si="57">(G547*$G$7+H547*$H$7+I547*$I$7)/1000</f>
        <v>0</v>
      </c>
      <c r="L547" s="38"/>
      <c r="M547" s="40"/>
      <c r="N547" s="48"/>
      <c r="O547" s="47" t="s">
        <v>23</v>
      </c>
      <c r="P547" s="38">
        <v>1</v>
      </c>
      <c r="Q547" s="38">
        <v>8</v>
      </c>
      <c r="R547" s="38">
        <v>2</v>
      </c>
      <c r="S547" s="38">
        <v>5</v>
      </c>
      <c r="T547" s="44">
        <f t="shared" si="56"/>
        <v>2.363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36</v>
      </c>
      <c r="G548" s="38">
        <v>30</v>
      </c>
      <c r="H548" s="38">
        <v>21</v>
      </c>
      <c r="I548" s="38">
        <v>40</v>
      </c>
      <c r="J548" s="38">
        <v>6</v>
      </c>
      <c r="K548" s="38">
        <f t="shared" si="57"/>
        <v>0</v>
      </c>
      <c r="L548" s="38"/>
      <c r="M548" s="40"/>
      <c r="N548" s="46"/>
      <c r="O548" s="47" t="s">
        <v>37</v>
      </c>
      <c r="P548" s="38">
        <v>6</v>
      </c>
      <c r="Q548" s="38">
        <v>6</v>
      </c>
      <c r="R548" s="38">
        <v>3</v>
      </c>
      <c r="S548" s="38">
        <v>4</v>
      </c>
      <c r="T548" s="44">
        <f t="shared" si="56"/>
        <v>3.2370000000000001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32</v>
      </c>
      <c r="G549" s="38">
        <v>0</v>
      </c>
      <c r="H549" s="38">
        <v>0</v>
      </c>
      <c r="I549" s="38">
        <v>0</v>
      </c>
      <c r="J549" s="38"/>
      <c r="K549" s="38">
        <f t="shared" si="57"/>
        <v>0</v>
      </c>
      <c r="L549" s="38"/>
      <c r="M549" s="40"/>
      <c r="N549" s="48"/>
      <c r="O549" s="47" t="s">
        <v>25</v>
      </c>
      <c r="P549" s="38">
        <v>29</v>
      </c>
      <c r="Q549" s="38">
        <v>16</v>
      </c>
      <c r="R549" s="38">
        <v>14</v>
      </c>
      <c r="S549" s="38">
        <v>12</v>
      </c>
      <c r="T549" s="44">
        <f t="shared" si="56"/>
        <v>12.755000000000001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22</v>
      </c>
      <c r="G550" s="38"/>
      <c r="H550" s="38"/>
      <c r="I550" s="38"/>
      <c r="J550" s="38"/>
      <c r="K550" s="38">
        <f t="shared" si="57"/>
        <v>0</v>
      </c>
      <c r="L550" s="38"/>
      <c r="M550" s="40"/>
      <c r="N550" s="46"/>
      <c r="O550" s="47" t="s">
        <v>22</v>
      </c>
      <c r="P550" s="38"/>
      <c r="Q550" s="38"/>
      <c r="R550" s="38"/>
      <c r="S550" s="38"/>
      <c r="T550" s="44">
        <f t="shared" si="56"/>
        <v>0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22</v>
      </c>
      <c r="G551" s="38"/>
      <c r="H551" s="38"/>
      <c r="I551" s="38"/>
      <c r="J551" s="38"/>
      <c r="K551" s="38">
        <f t="shared" si="57"/>
        <v>0</v>
      </c>
      <c r="L551" s="38"/>
      <c r="M551" s="40"/>
      <c r="N551" s="46"/>
      <c r="O551" s="47" t="s">
        <v>22</v>
      </c>
      <c r="P551" s="38"/>
      <c r="Q551" s="38"/>
      <c r="R551" s="38"/>
      <c r="S551" s="38"/>
      <c r="T551" s="44">
        <f t="shared" si="56"/>
        <v>0</v>
      </c>
      <c r="U551" s="45"/>
    </row>
    <row r="552" spans="1:21" x14ac:dyDescent="0.25">
      <c r="A552" s="33"/>
      <c r="B552" s="40"/>
      <c r="C552" s="13"/>
      <c r="D552" s="40"/>
      <c r="E552" s="46"/>
      <c r="F552" s="47" t="s">
        <v>22</v>
      </c>
      <c r="G552" s="38"/>
      <c r="H552" s="38"/>
      <c r="I552" s="38"/>
      <c r="J552" s="38"/>
      <c r="K552" s="38">
        <f t="shared" si="57"/>
        <v>0</v>
      </c>
      <c r="L552" s="38"/>
      <c r="M552" s="40"/>
      <c r="N552" s="46"/>
      <c r="O552" s="47" t="s">
        <v>22</v>
      </c>
      <c r="P552" s="38"/>
      <c r="Q552" s="38"/>
      <c r="R552" s="38"/>
      <c r="S552" s="38"/>
      <c r="T552" s="44">
        <f t="shared" si="56"/>
        <v>0</v>
      </c>
      <c r="U552" s="45"/>
    </row>
    <row r="553" spans="1:21" x14ac:dyDescent="0.25">
      <c r="A553" s="33"/>
      <c r="B553" s="40"/>
      <c r="C553" s="13"/>
      <c r="D553" s="40"/>
      <c r="E553" s="46"/>
      <c r="F553" s="47" t="s">
        <v>22</v>
      </c>
      <c r="G553" s="38"/>
      <c r="H553" s="38"/>
      <c r="I553" s="38"/>
      <c r="J553" s="38"/>
      <c r="K553" s="38">
        <f t="shared" si="57"/>
        <v>0</v>
      </c>
      <c r="L553" s="38"/>
      <c r="M553" s="40"/>
      <c r="N553" s="46"/>
      <c r="O553" s="47" t="s">
        <v>22</v>
      </c>
      <c r="P553" s="38"/>
      <c r="Q553" s="38"/>
      <c r="R553" s="38"/>
      <c r="S553" s="38"/>
      <c r="T553" s="44">
        <f t="shared" si="56"/>
        <v>0</v>
      </c>
      <c r="U553" s="45"/>
    </row>
    <row r="554" spans="1:21" x14ac:dyDescent="0.25">
      <c r="A554" s="33"/>
      <c r="B554" s="40"/>
      <c r="C554" s="13"/>
      <c r="D554" s="40"/>
      <c r="E554" s="46"/>
      <c r="F554" s="47" t="s">
        <v>22</v>
      </c>
      <c r="G554" s="38"/>
      <c r="H554" s="38"/>
      <c r="I554" s="38"/>
      <c r="J554" s="38"/>
      <c r="K554" s="38">
        <f t="shared" si="57"/>
        <v>0</v>
      </c>
      <c r="L554" s="38"/>
      <c r="M554" s="40"/>
      <c r="N554" s="48"/>
      <c r="O554" s="47" t="s">
        <v>22</v>
      </c>
      <c r="P554" s="38"/>
      <c r="Q554" s="38"/>
      <c r="R554" s="38"/>
      <c r="S554" s="38"/>
      <c r="T554" s="44">
        <f t="shared" si="56"/>
        <v>0</v>
      </c>
      <c r="U554" s="45"/>
    </row>
    <row r="555" spans="1:21" x14ac:dyDescent="0.25">
      <c r="A555" s="33"/>
      <c r="B555" s="40"/>
      <c r="C555" s="13"/>
      <c r="D555" s="40"/>
      <c r="E555" s="46"/>
      <c r="F555" s="47" t="s">
        <v>22</v>
      </c>
      <c r="G555" s="38"/>
      <c r="H555" s="38"/>
      <c r="I555" s="38"/>
      <c r="J555" s="38"/>
      <c r="K555" s="38">
        <f t="shared" si="57"/>
        <v>0</v>
      </c>
      <c r="L555" s="38"/>
      <c r="M555" s="40"/>
      <c r="N555" s="48"/>
      <c r="O555" s="47" t="s">
        <v>22</v>
      </c>
      <c r="P555" s="38"/>
      <c r="Q555" s="38"/>
      <c r="R555" s="38"/>
      <c r="S555" s="38"/>
      <c r="T555" s="44">
        <f t="shared" si="56"/>
        <v>0</v>
      </c>
      <c r="U555" s="45"/>
    </row>
    <row r="556" spans="1:21" x14ac:dyDescent="0.25">
      <c r="A556" s="33"/>
      <c r="B556" s="40"/>
      <c r="C556" s="13"/>
      <c r="D556" s="40"/>
      <c r="E556" s="46"/>
      <c r="F556" s="47" t="s">
        <v>22</v>
      </c>
      <c r="G556" s="38"/>
      <c r="H556" s="38"/>
      <c r="I556" s="38"/>
      <c r="J556" s="38"/>
      <c r="K556" s="38">
        <f t="shared" si="57"/>
        <v>0</v>
      </c>
      <c r="L556" s="38"/>
      <c r="M556" s="40"/>
      <c r="N556" s="48"/>
      <c r="O556" s="47" t="s">
        <v>22</v>
      </c>
      <c r="P556" s="38"/>
      <c r="Q556" s="38"/>
      <c r="R556" s="38"/>
      <c r="S556" s="38"/>
      <c r="T556" s="44">
        <f t="shared" si="56"/>
        <v>0</v>
      </c>
      <c r="U556" s="45"/>
    </row>
    <row r="557" spans="1:21" x14ac:dyDescent="0.25">
      <c r="A557" s="33"/>
      <c r="B557" s="40"/>
      <c r="C557" s="13"/>
      <c r="D557" s="40"/>
      <c r="E557" s="46"/>
      <c r="F557" s="47" t="s">
        <v>22</v>
      </c>
      <c r="G557" s="38"/>
      <c r="H557" s="38"/>
      <c r="I557" s="38"/>
      <c r="J557" s="38"/>
      <c r="K557" s="38">
        <f t="shared" si="57"/>
        <v>0</v>
      </c>
      <c r="L557" s="38"/>
      <c r="M557" s="40"/>
      <c r="N557" s="49"/>
      <c r="O557" s="47" t="s">
        <v>22</v>
      </c>
      <c r="P557" s="38"/>
      <c r="Q557" s="38"/>
      <c r="R557" s="38"/>
      <c r="S557" s="38"/>
      <c r="T557" s="44">
        <f t="shared" si="56"/>
        <v>0</v>
      </c>
      <c r="U557" s="45"/>
    </row>
    <row r="558" spans="1:21" x14ac:dyDescent="0.25">
      <c r="E558" t="s">
        <v>0</v>
      </c>
      <c r="F558" s="1"/>
      <c r="G558" s="1">
        <v>45656</v>
      </c>
    </row>
    <row r="559" spans="1:21" x14ac:dyDescent="0.25">
      <c r="A559" s="2" t="s">
        <v>1</v>
      </c>
      <c r="B559" s="3" t="s">
        <v>2</v>
      </c>
      <c r="C559" s="3" t="s">
        <v>3</v>
      </c>
      <c r="D559" s="4" t="s">
        <v>4</v>
      </c>
      <c r="E559" s="4"/>
      <c r="F559" s="5"/>
      <c r="G559" s="5"/>
      <c r="H559" s="5"/>
      <c r="I559" s="5"/>
      <c r="J559" s="5"/>
      <c r="K559" s="6" t="s">
        <v>5</v>
      </c>
      <c r="L559" s="7"/>
      <c r="M559" s="4" t="s">
        <v>6</v>
      </c>
      <c r="N559" s="4"/>
      <c r="O559" s="5"/>
      <c r="P559" s="5"/>
      <c r="Q559" s="5"/>
      <c r="R559" s="5"/>
      <c r="S559" s="5"/>
      <c r="T559" s="8" t="s">
        <v>7</v>
      </c>
      <c r="U559" s="9" t="s">
        <v>8</v>
      </c>
    </row>
    <row r="560" spans="1:21" ht="25.5" x14ac:dyDescent="0.25">
      <c r="A560" s="2"/>
      <c r="B560" s="3"/>
      <c r="C560" s="3"/>
      <c r="D560" s="10" t="s">
        <v>9</v>
      </c>
      <c r="E560" s="11" t="s">
        <v>10</v>
      </c>
      <c r="F560" s="11" t="s">
        <v>11</v>
      </c>
      <c r="G560" s="12" t="s">
        <v>12</v>
      </c>
      <c r="H560" s="13"/>
      <c r="I560" s="13"/>
      <c r="J560" s="13"/>
      <c r="K560" s="13"/>
      <c r="L560" s="14" t="s">
        <v>13</v>
      </c>
      <c r="M560" s="10" t="s">
        <v>9</v>
      </c>
      <c r="N560" s="15" t="s">
        <v>14</v>
      </c>
      <c r="O560" s="11" t="s">
        <v>11</v>
      </c>
      <c r="P560" s="12" t="s">
        <v>12</v>
      </c>
      <c r="Q560" s="13"/>
      <c r="R560" s="13"/>
      <c r="S560" s="13"/>
      <c r="T560" s="8"/>
      <c r="U560" s="9"/>
    </row>
    <row r="561" spans="1:21" x14ac:dyDescent="0.25">
      <c r="A561" s="2"/>
      <c r="B561" s="3"/>
      <c r="C561" s="3"/>
      <c r="D561" s="10"/>
      <c r="E561" s="11"/>
      <c r="F561" s="11"/>
      <c r="G561" s="16" t="s">
        <v>15</v>
      </c>
      <c r="H561" s="17" t="s">
        <v>16</v>
      </c>
      <c r="I561" s="18" t="s">
        <v>17</v>
      </c>
      <c r="J561" s="19">
        <v>0</v>
      </c>
      <c r="K561" s="13"/>
      <c r="L561" s="20"/>
      <c r="M561" s="10"/>
      <c r="N561" s="15"/>
      <c r="O561" s="11"/>
      <c r="P561" s="16" t="s">
        <v>15</v>
      </c>
      <c r="Q561" s="17" t="s">
        <v>16</v>
      </c>
      <c r="R561" s="18" t="s">
        <v>17</v>
      </c>
      <c r="S561" s="19">
        <v>0</v>
      </c>
      <c r="T561" s="8"/>
      <c r="U561" s="9"/>
    </row>
    <row r="562" spans="1:21" x14ac:dyDescent="0.25">
      <c r="A562" s="21"/>
      <c r="B562" s="22"/>
      <c r="C562" s="23"/>
      <c r="D562" s="24"/>
      <c r="E562" s="25"/>
      <c r="F562" s="25"/>
      <c r="G562" s="26"/>
      <c r="H562" s="27"/>
      <c r="I562" s="28"/>
      <c r="J562" s="29"/>
      <c r="K562" s="30"/>
      <c r="L562" s="30"/>
      <c r="M562" s="24"/>
      <c r="N562" s="25"/>
      <c r="O562" s="25"/>
      <c r="P562" s="26"/>
      <c r="Q562" s="27"/>
      <c r="R562" s="28"/>
      <c r="S562" s="29"/>
      <c r="T562" s="31"/>
      <c r="U562" s="32"/>
    </row>
    <row r="563" spans="1:21" x14ac:dyDescent="0.25">
      <c r="A563" s="33"/>
      <c r="B563" s="33">
        <v>230</v>
      </c>
      <c r="C563" s="34"/>
      <c r="D563" s="35">
        <v>400</v>
      </c>
      <c r="E563" s="36"/>
      <c r="F563" s="37"/>
      <c r="G563" s="38"/>
      <c r="H563" s="38"/>
      <c r="I563" s="38"/>
      <c r="J563" s="38"/>
      <c r="K563" s="38">
        <f>((SUM(H565:H576)*H564)+(SUM(G565:G576)*G564)+(SUM(I565:I576)*I564))/1000</f>
        <v>104.34</v>
      </c>
      <c r="L563" s="38">
        <f>T563*100/M563</f>
        <v>0.28899999999999998</v>
      </c>
      <c r="M563" s="35">
        <v>400</v>
      </c>
      <c r="N563" s="36"/>
      <c r="O563" s="37"/>
      <c r="P563" s="38"/>
      <c r="Q563" s="38"/>
      <c r="R563" s="38"/>
      <c r="S563" s="38"/>
      <c r="T563" s="39">
        <f>((SUM(Q565:Q576)*Q564)+(SUM(P565:P576)*P564)+(SUM(R565:R576)*R564))/1000</f>
        <v>1.1559999999999999</v>
      </c>
      <c r="U563" s="39">
        <f>T563*100/M563</f>
        <v>0.28899999999999998</v>
      </c>
    </row>
    <row r="564" spans="1:21" x14ac:dyDescent="0.25">
      <c r="A564" s="33"/>
      <c r="B564" s="40"/>
      <c r="C564" s="13"/>
      <c r="D564" s="40"/>
      <c r="E564" s="41" t="s">
        <v>19</v>
      </c>
      <c r="F564" s="42"/>
      <c r="G564" s="43">
        <v>235</v>
      </c>
      <c r="H564" s="43">
        <v>235</v>
      </c>
      <c r="I564" s="43">
        <v>235</v>
      </c>
      <c r="J564" s="43"/>
      <c r="K564" s="38"/>
      <c r="L564" s="38"/>
      <c r="M564" s="40"/>
      <c r="N564" s="41" t="s">
        <v>19</v>
      </c>
      <c r="O564" s="42"/>
      <c r="P564" s="43">
        <v>230</v>
      </c>
      <c r="Q564" s="43">
        <v>232</v>
      </c>
      <c r="R564" s="43">
        <v>232</v>
      </c>
      <c r="S564" s="38"/>
      <c r="T564" s="44"/>
      <c r="U564" s="45"/>
    </row>
    <row r="565" spans="1:21" x14ac:dyDescent="0.25">
      <c r="A565" s="33"/>
      <c r="B565" s="40"/>
      <c r="C565" s="13"/>
      <c r="D565" s="40"/>
      <c r="E565" s="46"/>
      <c r="F565" s="47" t="s">
        <v>30</v>
      </c>
      <c r="G565" s="38">
        <v>15</v>
      </c>
      <c r="H565" s="38">
        <v>2</v>
      </c>
      <c r="I565" s="38">
        <v>4</v>
      </c>
      <c r="J565" s="38">
        <v>12</v>
      </c>
      <c r="K565" s="38">
        <f>(G565*$G$7+H565*$H$7+I565*$I$7)/1000</f>
        <v>0</v>
      </c>
      <c r="L565" s="38"/>
      <c r="M565" s="40"/>
      <c r="N565" s="46"/>
      <c r="O565" s="47" t="s">
        <v>42</v>
      </c>
      <c r="P565" s="38"/>
      <c r="Q565" s="38"/>
      <c r="R565" s="38"/>
      <c r="S565" s="38"/>
      <c r="T565" s="44">
        <f t="shared" ref="T565:T576" si="58">(P565*$P$7+Q565*$Q$7+R565*$R$7)/1000</f>
        <v>0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31</v>
      </c>
      <c r="G566" s="38">
        <v>144</v>
      </c>
      <c r="H566" s="38">
        <v>95</v>
      </c>
      <c r="I566" s="38">
        <v>138</v>
      </c>
      <c r="J566" s="38">
        <v>52</v>
      </c>
      <c r="K566" s="38">
        <f t="shared" ref="K566:K576" si="59">(G566*$G$7+H566*$H$7+I566*$I$7)/1000</f>
        <v>0</v>
      </c>
      <c r="L566" s="38"/>
      <c r="M566" s="40"/>
      <c r="N566" s="48"/>
      <c r="O566" s="47" t="s">
        <v>26</v>
      </c>
      <c r="P566" s="38"/>
      <c r="Q566" s="38"/>
      <c r="R566" s="38"/>
      <c r="S566" s="38"/>
      <c r="T566" s="44">
        <f t="shared" si="58"/>
        <v>0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36</v>
      </c>
      <c r="G567" s="38">
        <v>0</v>
      </c>
      <c r="H567" s="38">
        <v>5</v>
      </c>
      <c r="I567" s="38">
        <v>0</v>
      </c>
      <c r="J567" s="38">
        <v>5</v>
      </c>
      <c r="K567" s="38">
        <f t="shared" si="59"/>
        <v>0</v>
      </c>
      <c r="L567" s="38"/>
      <c r="M567" s="40"/>
      <c r="N567" s="46"/>
      <c r="O567" s="47" t="s">
        <v>20</v>
      </c>
      <c r="P567" s="38"/>
      <c r="Q567" s="38"/>
      <c r="R567" s="38"/>
      <c r="S567" s="38"/>
      <c r="T567" s="44">
        <f t="shared" si="58"/>
        <v>0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32</v>
      </c>
      <c r="G568" s="38"/>
      <c r="H568" s="38"/>
      <c r="I568" s="38"/>
      <c r="J568" s="38"/>
      <c r="K568" s="38">
        <f t="shared" si="59"/>
        <v>0</v>
      </c>
      <c r="L568" s="38"/>
      <c r="M568" s="40"/>
      <c r="N568" s="48"/>
      <c r="O568" s="47" t="s">
        <v>21</v>
      </c>
      <c r="P568" s="38">
        <v>0</v>
      </c>
      <c r="Q568" s="38">
        <v>0</v>
      </c>
      <c r="R568" s="38">
        <v>0</v>
      </c>
      <c r="S568" s="38">
        <v>0</v>
      </c>
      <c r="T568" s="44">
        <f t="shared" si="58"/>
        <v>0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38</v>
      </c>
      <c r="G569" s="38"/>
      <c r="H569" s="38"/>
      <c r="I569" s="38"/>
      <c r="J569" s="38"/>
      <c r="K569" s="38">
        <f t="shared" si="59"/>
        <v>0</v>
      </c>
      <c r="L569" s="38"/>
      <c r="M569" s="40"/>
      <c r="N569" s="46"/>
      <c r="O569" s="47" t="s">
        <v>35</v>
      </c>
      <c r="P569" s="38">
        <v>0</v>
      </c>
      <c r="Q569" s="38">
        <v>0</v>
      </c>
      <c r="R569" s="38">
        <v>0</v>
      </c>
      <c r="S569" s="38">
        <v>0</v>
      </c>
      <c r="T569" s="44">
        <f t="shared" si="58"/>
        <v>0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33</v>
      </c>
      <c r="G570" s="38"/>
      <c r="H570" s="38"/>
      <c r="I570" s="38"/>
      <c r="J570" s="38"/>
      <c r="K570" s="38">
        <f t="shared" si="59"/>
        <v>0</v>
      </c>
      <c r="L570" s="38"/>
      <c r="M570" s="40"/>
      <c r="N570" s="46"/>
      <c r="O570" s="47" t="s">
        <v>23</v>
      </c>
      <c r="P570" s="38">
        <v>2</v>
      </c>
      <c r="Q570" s="38">
        <v>3</v>
      </c>
      <c r="R570" s="38">
        <v>0</v>
      </c>
      <c r="S570" s="38">
        <v>2</v>
      </c>
      <c r="T570" s="44">
        <f t="shared" si="58"/>
        <v>1.0760000000000001</v>
      </c>
      <c r="U570" s="45"/>
    </row>
    <row r="571" spans="1:21" x14ac:dyDescent="0.25">
      <c r="A571" s="33"/>
      <c r="B571" s="40"/>
      <c r="C571" s="13"/>
      <c r="D571" s="40"/>
      <c r="E571" s="46"/>
      <c r="F571" s="47" t="s">
        <v>40</v>
      </c>
      <c r="G571" s="38">
        <v>7</v>
      </c>
      <c r="H571" s="38">
        <v>11</v>
      </c>
      <c r="I571" s="38">
        <v>13</v>
      </c>
      <c r="J571" s="38">
        <v>9</v>
      </c>
      <c r="K571" s="38">
        <f t="shared" si="59"/>
        <v>0</v>
      </c>
      <c r="L571" s="38"/>
      <c r="M571" s="40"/>
      <c r="N571" s="46"/>
      <c r="O571" s="47" t="s">
        <v>37</v>
      </c>
      <c r="P571" s="38">
        <v>0</v>
      </c>
      <c r="Q571" s="38">
        <v>0</v>
      </c>
      <c r="R571" s="38">
        <v>0</v>
      </c>
      <c r="S571" s="38">
        <v>0</v>
      </c>
      <c r="T571" s="44">
        <f t="shared" si="58"/>
        <v>0</v>
      </c>
      <c r="U571" s="45"/>
    </row>
    <row r="572" spans="1:21" x14ac:dyDescent="0.25">
      <c r="A572" s="33"/>
      <c r="B572" s="40"/>
      <c r="C572" s="13"/>
      <c r="D572" s="40"/>
      <c r="E572" s="46"/>
      <c r="F572" s="47" t="s">
        <v>24</v>
      </c>
      <c r="G572" s="38"/>
      <c r="H572" s="38"/>
      <c r="I572" s="38"/>
      <c r="J572" s="38"/>
      <c r="K572" s="38">
        <f t="shared" si="59"/>
        <v>0</v>
      </c>
      <c r="L572" s="38"/>
      <c r="M572" s="40"/>
      <c r="N572" s="46"/>
      <c r="O572" s="47" t="s">
        <v>25</v>
      </c>
      <c r="P572" s="38">
        <v>0</v>
      </c>
      <c r="Q572" s="38">
        <v>0</v>
      </c>
      <c r="R572" s="38">
        <v>0</v>
      </c>
      <c r="S572" s="38">
        <v>0</v>
      </c>
      <c r="T572" s="44">
        <f t="shared" si="58"/>
        <v>0</v>
      </c>
      <c r="U572" s="45"/>
    </row>
    <row r="573" spans="1:21" x14ac:dyDescent="0.25">
      <c r="A573" s="33"/>
      <c r="B573" s="40"/>
      <c r="C573" s="13"/>
      <c r="D573" s="40"/>
      <c r="E573" s="46"/>
      <c r="F573" s="47" t="s">
        <v>22</v>
      </c>
      <c r="G573" s="38">
        <v>2</v>
      </c>
      <c r="H573" s="38">
        <v>5</v>
      </c>
      <c r="I573" s="38">
        <v>3</v>
      </c>
      <c r="J573" s="38">
        <v>4</v>
      </c>
      <c r="K573" s="38">
        <f t="shared" si="59"/>
        <v>0</v>
      </c>
      <c r="L573" s="38"/>
      <c r="M573" s="40"/>
      <c r="N573" s="48"/>
      <c r="O573" s="47" t="s">
        <v>22</v>
      </c>
      <c r="P573" s="38"/>
      <c r="Q573" s="38"/>
      <c r="R573" s="38"/>
      <c r="S573" s="38"/>
      <c r="T573" s="44">
        <f t="shared" si="58"/>
        <v>0</v>
      </c>
      <c r="U573" s="45"/>
    </row>
    <row r="574" spans="1:21" x14ac:dyDescent="0.25">
      <c r="A574" s="33"/>
      <c r="B574" s="40"/>
      <c r="C574" s="13"/>
      <c r="D574" s="40"/>
      <c r="E574" s="46"/>
      <c r="F574" s="47" t="s">
        <v>22</v>
      </c>
      <c r="G574" s="38"/>
      <c r="H574" s="38"/>
      <c r="I574" s="38"/>
      <c r="J574" s="38"/>
      <c r="K574" s="38">
        <f t="shared" si="59"/>
        <v>0</v>
      </c>
      <c r="L574" s="38"/>
      <c r="M574" s="40"/>
      <c r="N574" s="48"/>
      <c r="O574" s="47" t="s">
        <v>22</v>
      </c>
      <c r="P574" s="38"/>
      <c r="Q574" s="38"/>
      <c r="R574" s="38"/>
      <c r="S574" s="38"/>
      <c r="T574" s="44">
        <f t="shared" si="58"/>
        <v>0</v>
      </c>
      <c r="U574" s="45"/>
    </row>
    <row r="575" spans="1:21" x14ac:dyDescent="0.25">
      <c r="A575" s="33"/>
      <c r="B575" s="40"/>
      <c r="C575" s="13"/>
      <c r="D575" s="40"/>
      <c r="E575" s="46"/>
      <c r="F575" s="47" t="s">
        <v>22</v>
      </c>
      <c r="G575" s="38"/>
      <c r="H575" s="38"/>
      <c r="I575" s="38"/>
      <c r="J575" s="38"/>
      <c r="K575" s="38">
        <f t="shared" si="59"/>
        <v>0</v>
      </c>
      <c r="L575" s="38"/>
      <c r="M575" s="40"/>
      <c r="N575" s="48"/>
      <c r="O575" s="47" t="s">
        <v>22</v>
      </c>
      <c r="P575" s="38"/>
      <c r="Q575" s="38"/>
      <c r="R575" s="38"/>
      <c r="S575" s="38"/>
      <c r="T575" s="44">
        <f t="shared" si="58"/>
        <v>0</v>
      </c>
      <c r="U575" s="45"/>
    </row>
    <row r="576" spans="1:21" x14ac:dyDescent="0.25">
      <c r="A576" s="33"/>
      <c r="B576" s="40"/>
      <c r="C576" s="13"/>
      <c r="D576" s="40"/>
      <c r="E576" s="46"/>
      <c r="F576" s="47" t="s">
        <v>22</v>
      </c>
      <c r="G576" s="38"/>
      <c r="H576" s="38"/>
      <c r="I576" s="38"/>
      <c r="J576" s="38"/>
      <c r="K576" s="38">
        <f t="shared" si="59"/>
        <v>0</v>
      </c>
      <c r="L576" s="38"/>
      <c r="M576" s="40"/>
      <c r="N576" s="49"/>
      <c r="O576" s="47"/>
      <c r="P576" s="38"/>
      <c r="Q576" s="38"/>
      <c r="R576" s="38"/>
      <c r="S576" s="38"/>
      <c r="T576" s="44">
        <f t="shared" si="58"/>
        <v>0</v>
      </c>
      <c r="U576" s="45"/>
    </row>
    <row r="577" spans="1:21" x14ac:dyDescent="0.25">
      <c r="E577" t="s">
        <v>0</v>
      </c>
      <c r="F577" s="1"/>
      <c r="G577" s="1">
        <v>45634</v>
      </c>
    </row>
    <row r="578" spans="1:21" x14ac:dyDescent="0.25">
      <c r="A578" s="2" t="s">
        <v>1</v>
      </c>
      <c r="B578" s="3" t="s">
        <v>2</v>
      </c>
      <c r="C578" s="3" t="s">
        <v>3</v>
      </c>
      <c r="D578" s="4" t="s">
        <v>4</v>
      </c>
      <c r="E578" s="4"/>
      <c r="F578" s="5"/>
      <c r="G578" s="5"/>
      <c r="H578" s="5"/>
      <c r="I578" s="5"/>
      <c r="J578" s="5"/>
      <c r="K578" s="6" t="s">
        <v>5</v>
      </c>
      <c r="L578" s="7"/>
      <c r="M578" s="4" t="s">
        <v>6</v>
      </c>
      <c r="N578" s="4"/>
      <c r="O578" s="5"/>
      <c r="P578" s="5"/>
      <c r="Q578" s="5"/>
      <c r="R578" s="5"/>
      <c r="S578" s="5"/>
      <c r="T578" s="8" t="s">
        <v>7</v>
      </c>
      <c r="U578" s="9" t="s">
        <v>8</v>
      </c>
    </row>
    <row r="579" spans="1:21" ht="25.5" x14ac:dyDescent="0.25">
      <c r="A579" s="2"/>
      <c r="B579" s="3"/>
      <c r="C579" s="3"/>
      <c r="D579" s="10" t="s">
        <v>9</v>
      </c>
      <c r="E579" s="11" t="s">
        <v>10</v>
      </c>
      <c r="F579" s="11" t="s">
        <v>11</v>
      </c>
      <c r="G579" s="12" t="s">
        <v>12</v>
      </c>
      <c r="H579" s="13"/>
      <c r="I579" s="13"/>
      <c r="J579" s="13"/>
      <c r="K579" s="13"/>
      <c r="L579" s="14" t="s">
        <v>13</v>
      </c>
      <c r="M579" s="10" t="s">
        <v>9</v>
      </c>
      <c r="N579" s="15" t="s">
        <v>14</v>
      </c>
      <c r="O579" s="11" t="s">
        <v>11</v>
      </c>
      <c r="P579" s="12" t="s">
        <v>12</v>
      </c>
      <c r="Q579" s="13"/>
      <c r="R579" s="13"/>
      <c r="S579" s="13"/>
      <c r="T579" s="8"/>
      <c r="U579" s="9"/>
    </row>
    <row r="580" spans="1:21" x14ac:dyDescent="0.25">
      <c r="A580" s="2"/>
      <c r="B580" s="3"/>
      <c r="C580" s="3"/>
      <c r="D580" s="10"/>
      <c r="E580" s="11"/>
      <c r="F580" s="11"/>
      <c r="G580" s="16" t="s">
        <v>15</v>
      </c>
      <c r="H580" s="17" t="s">
        <v>16</v>
      </c>
      <c r="I580" s="18" t="s">
        <v>17</v>
      </c>
      <c r="J580" s="19">
        <v>0</v>
      </c>
      <c r="K580" s="13"/>
      <c r="L580" s="20"/>
      <c r="M580" s="10"/>
      <c r="N580" s="15"/>
      <c r="O580" s="11"/>
      <c r="P580" s="16" t="s">
        <v>15</v>
      </c>
      <c r="Q580" s="17" t="s">
        <v>16</v>
      </c>
      <c r="R580" s="18" t="s">
        <v>17</v>
      </c>
      <c r="S580" s="19">
        <v>0</v>
      </c>
      <c r="T580" s="8"/>
      <c r="U580" s="9"/>
    </row>
    <row r="581" spans="1:21" x14ac:dyDescent="0.25">
      <c r="A581" s="21"/>
      <c r="B581" s="22"/>
      <c r="C581" s="23"/>
      <c r="D581" s="24"/>
      <c r="E581" s="25"/>
      <c r="F581" s="25"/>
      <c r="G581" s="26"/>
      <c r="H581" s="27"/>
      <c r="I581" s="28"/>
      <c r="J581" s="29"/>
      <c r="K581" s="30"/>
      <c r="L581" s="30"/>
      <c r="M581" s="24"/>
      <c r="N581" s="25"/>
      <c r="O581" s="25"/>
      <c r="P581" s="26"/>
      <c r="Q581" s="27"/>
      <c r="R581" s="28"/>
      <c r="S581" s="29"/>
      <c r="T581" s="31"/>
      <c r="U581" s="32"/>
    </row>
    <row r="582" spans="1:21" x14ac:dyDescent="0.25">
      <c r="A582" s="33"/>
      <c r="B582" s="33">
        <v>231</v>
      </c>
      <c r="C582" s="34"/>
      <c r="D582" s="35">
        <v>400</v>
      </c>
      <c r="E582" s="36"/>
      <c r="F582" s="37"/>
      <c r="G582" s="38"/>
      <c r="H582" s="38"/>
      <c r="I582" s="38"/>
      <c r="J582" s="38"/>
      <c r="K582" s="38">
        <f>((SUM(H584:H595)*H583)+(SUM(G584:G595)*G583)+(SUM(I584:I595)*I583))/1000</f>
        <v>27.19</v>
      </c>
      <c r="L582" s="38" t="e">
        <f>T582*100/M582</f>
        <v>#DIV/0!</v>
      </c>
      <c r="M582" s="35"/>
      <c r="N582" s="36"/>
      <c r="O582" s="37"/>
      <c r="P582" s="38"/>
      <c r="Q582" s="38"/>
      <c r="R582" s="38"/>
      <c r="S582" s="38"/>
      <c r="T582" s="39">
        <f>((SUM(Q584:Q595)*Q583)+(SUM(P584:P595)*P583)+(SUM(R584:R595)*R583))/1000</f>
        <v>0</v>
      </c>
      <c r="U582" s="39" t="e">
        <f>T582*100/M582</f>
        <v>#DIV/0!</v>
      </c>
    </row>
    <row r="583" spans="1:21" x14ac:dyDescent="0.25">
      <c r="A583" s="33"/>
      <c r="B583" s="40"/>
      <c r="C583" s="13"/>
      <c r="D583" s="40"/>
      <c r="E583" s="41" t="s">
        <v>19</v>
      </c>
      <c r="F583" s="42"/>
      <c r="G583" s="43">
        <v>226</v>
      </c>
      <c r="H583" s="43">
        <v>227</v>
      </c>
      <c r="I583" s="43">
        <v>230</v>
      </c>
      <c r="J583" s="43"/>
      <c r="K583" s="38"/>
      <c r="L583" s="38"/>
      <c r="M583" s="40"/>
      <c r="N583" s="41" t="s">
        <v>19</v>
      </c>
      <c r="O583" s="42"/>
      <c r="P583" s="43"/>
      <c r="Q583" s="43"/>
      <c r="R583" s="43"/>
      <c r="S583" s="38"/>
      <c r="T583" s="44"/>
      <c r="U583" s="45"/>
    </row>
    <row r="584" spans="1:21" x14ac:dyDescent="0.25">
      <c r="A584" s="33"/>
      <c r="B584" s="40"/>
      <c r="C584" s="13"/>
      <c r="D584" s="40"/>
      <c r="E584" s="46"/>
      <c r="F584" s="47" t="s">
        <v>30</v>
      </c>
      <c r="G584" s="38">
        <v>7</v>
      </c>
      <c r="H584" s="38">
        <v>7</v>
      </c>
      <c r="I584" s="38">
        <v>23</v>
      </c>
      <c r="J584" s="38">
        <v>10</v>
      </c>
      <c r="K584" s="38">
        <f>(G584*$G$7+H584*$H$7+I584*$I$7)/1000</f>
        <v>0</v>
      </c>
      <c r="L584" s="38"/>
      <c r="M584" s="40"/>
      <c r="N584" s="46"/>
      <c r="O584" s="47" t="s">
        <v>22</v>
      </c>
      <c r="P584" s="38"/>
      <c r="Q584" s="38"/>
      <c r="R584" s="38"/>
      <c r="S584" s="38"/>
      <c r="T584" s="44">
        <f t="shared" ref="T584:T595" si="60">(P584*$P$7+Q584*$Q$7+R584*$R$7)/1000</f>
        <v>0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31</v>
      </c>
      <c r="G585" s="38">
        <v>1</v>
      </c>
      <c r="H585" s="38">
        <v>7</v>
      </c>
      <c r="I585" s="38">
        <v>6</v>
      </c>
      <c r="J585" s="38">
        <v>6</v>
      </c>
      <c r="K585" s="38">
        <f t="shared" ref="K585:K595" si="61">(G585*$G$7+H585*$H$7+I585*$I$7)/1000</f>
        <v>0</v>
      </c>
      <c r="L585" s="38"/>
      <c r="M585" s="40"/>
      <c r="N585" s="48"/>
      <c r="O585" s="47" t="s">
        <v>22</v>
      </c>
      <c r="P585" s="38"/>
      <c r="Q585" s="38"/>
      <c r="R585" s="38"/>
      <c r="S585" s="38"/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36</v>
      </c>
      <c r="G586" s="38">
        <v>10</v>
      </c>
      <c r="H586" s="38">
        <v>22</v>
      </c>
      <c r="I586" s="38">
        <v>36</v>
      </c>
      <c r="J586" s="38">
        <v>16</v>
      </c>
      <c r="K586" s="38">
        <f t="shared" si="61"/>
        <v>0</v>
      </c>
      <c r="L586" s="38"/>
      <c r="M586" s="40"/>
      <c r="N586" s="46"/>
      <c r="O586" s="47" t="s">
        <v>22</v>
      </c>
      <c r="P586" s="38"/>
      <c r="Q586" s="38"/>
      <c r="R586" s="38"/>
      <c r="S586" s="38"/>
      <c r="T586" s="44">
        <f t="shared" si="60"/>
        <v>0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22</v>
      </c>
      <c r="G587" s="38"/>
      <c r="H587" s="38"/>
      <c r="I587" s="38"/>
      <c r="J587" s="38"/>
      <c r="K587" s="38">
        <f t="shared" si="61"/>
        <v>0</v>
      </c>
      <c r="L587" s="38"/>
      <c r="M587" s="40"/>
      <c r="N587" s="48"/>
      <c r="O587" s="47" t="s">
        <v>22</v>
      </c>
      <c r="P587" s="38"/>
      <c r="Q587" s="38"/>
      <c r="R587" s="38"/>
      <c r="S587" s="38"/>
      <c r="T587" s="44">
        <f t="shared" si="60"/>
        <v>0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22</v>
      </c>
      <c r="G588" s="38"/>
      <c r="H588" s="38"/>
      <c r="I588" s="38"/>
      <c r="J588" s="38"/>
      <c r="K588" s="38">
        <f t="shared" si="61"/>
        <v>0</v>
      </c>
      <c r="L588" s="38"/>
      <c r="M588" s="40"/>
      <c r="N588" s="46"/>
      <c r="O588" s="47" t="s">
        <v>22</v>
      </c>
      <c r="P588" s="38"/>
      <c r="Q588" s="38"/>
      <c r="R588" s="38"/>
      <c r="S588" s="38"/>
      <c r="T588" s="44">
        <f t="shared" si="60"/>
        <v>0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22</v>
      </c>
      <c r="G589" s="38"/>
      <c r="H589" s="38"/>
      <c r="I589" s="38"/>
      <c r="J589" s="38"/>
      <c r="K589" s="38">
        <f t="shared" si="61"/>
        <v>0</v>
      </c>
      <c r="L589" s="38"/>
      <c r="M589" s="40"/>
      <c r="N589" s="46"/>
      <c r="O589" s="47" t="s">
        <v>22</v>
      </c>
      <c r="P589" s="38"/>
      <c r="Q589" s="38"/>
      <c r="R589" s="38"/>
      <c r="S589" s="38"/>
      <c r="T589" s="44">
        <f t="shared" si="60"/>
        <v>0</v>
      </c>
      <c r="U589" s="45"/>
    </row>
    <row r="590" spans="1:21" x14ac:dyDescent="0.25">
      <c r="A590" s="33"/>
      <c r="B590" s="40"/>
      <c r="C590" s="13"/>
      <c r="D590" s="40"/>
      <c r="E590" s="46"/>
      <c r="F590" s="47" t="s">
        <v>22</v>
      </c>
      <c r="G590" s="38"/>
      <c r="H590" s="38"/>
      <c r="I590" s="38"/>
      <c r="J590" s="38"/>
      <c r="K590" s="38">
        <f t="shared" si="61"/>
        <v>0</v>
      </c>
      <c r="L590" s="38"/>
      <c r="M590" s="40"/>
      <c r="N590" s="46"/>
      <c r="O590" s="47" t="s">
        <v>22</v>
      </c>
      <c r="P590" s="38"/>
      <c r="Q590" s="38"/>
      <c r="R590" s="38"/>
      <c r="S590" s="38"/>
      <c r="T590" s="44">
        <f t="shared" si="60"/>
        <v>0</v>
      </c>
      <c r="U590" s="45"/>
    </row>
    <row r="591" spans="1:21" x14ac:dyDescent="0.25">
      <c r="A591" s="33"/>
      <c r="B591" s="40"/>
      <c r="C591" s="13"/>
      <c r="D591" s="40"/>
      <c r="E591" s="46"/>
      <c r="F591" s="47" t="s">
        <v>22</v>
      </c>
      <c r="G591" s="38"/>
      <c r="H591" s="38"/>
      <c r="I591" s="38"/>
      <c r="J591" s="38"/>
      <c r="K591" s="38">
        <f t="shared" si="61"/>
        <v>0</v>
      </c>
      <c r="L591" s="38"/>
      <c r="M591" s="40"/>
      <c r="N591" s="46"/>
      <c r="O591" s="47" t="s">
        <v>22</v>
      </c>
      <c r="P591" s="38"/>
      <c r="Q591" s="38"/>
      <c r="R591" s="38"/>
      <c r="S591" s="38"/>
      <c r="T591" s="44">
        <f t="shared" si="60"/>
        <v>0</v>
      </c>
      <c r="U591" s="45"/>
    </row>
    <row r="592" spans="1:21" x14ac:dyDescent="0.25">
      <c r="A592" s="33"/>
      <c r="B592" s="40"/>
      <c r="C592" s="13"/>
      <c r="D592" s="40"/>
      <c r="E592" s="46"/>
      <c r="F592" s="47" t="s">
        <v>22</v>
      </c>
      <c r="G592" s="38"/>
      <c r="H592" s="38"/>
      <c r="I592" s="38"/>
      <c r="J592" s="38"/>
      <c r="K592" s="38">
        <f t="shared" si="61"/>
        <v>0</v>
      </c>
      <c r="L592" s="38"/>
      <c r="M592" s="40"/>
      <c r="N592" s="48"/>
      <c r="O592" s="47" t="s">
        <v>22</v>
      </c>
      <c r="P592" s="38"/>
      <c r="Q592" s="38"/>
      <c r="R592" s="38"/>
      <c r="S592" s="38"/>
      <c r="T592" s="44">
        <f t="shared" si="60"/>
        <v>0</v>
      </c>
      <c r="U592" s="45"/>
    </row>
    <row r="593" spans="1:21" x14ac:dyDescent="0.25">
      <c r="A593" s="33"/>
      <c r="B593" s="40"/>
      <c r="C593" s="13"/>
      <c r="D593" s="40"/>
      <c r="E593" s="46"/>
      <c r="F593" s="47" t="s">
        <v>22</v>
      </c>
      <c r="G593" s="38"/>
      <c r="H593" s="38"/>
      <c r="I593" s="38"/>
      <c r="J593" s="38"/>
      <c r="K593" s="38">
        <f t="shared" si="61"/>
        <v>0</v>
      </c>
      <c r="L593" s="38"/>
      <c r="M593" s="40"/>
      <c r="N593" s="48"/>
      <c r="O593" s="47" t="s">
        <v>22</v>
      </c>
      <c r="P593" s="38"/>
      <c r="Q593" s="38"/>
      <c r="R593" s="38"/>
      <c r="S593" s="38"/>
      <c r="T593" s="44">
        <f t="shared" si="60"/>
        <v>0</v>
      </c>
      <c r="U593" s="45"/>
    </row>
    <row r="594" spans="1:21" x14ac:dyDescent="0.25">
      <c r="A594" s="33"/>
      <c r="B594" s="40"/>
      <c r="C594" s="13"/>
      <c r="D594" s="40"/>
      <c r="E594" s="46"/>
      <c r="F594" s="47" t="s">
        <v>22</v>
      </c>
      <c r="G594" s="38"/>
      <c r="H594" s="38"/>
      <c r="I594" s="38"/>
      <c r="J594" s="38"/>
      <c r="K594" s="38">
        <f t="shared" si="61"/>
        <v>0</v>
      </c>
      <c r="L594" s="38"/>
      <c r="M594" s="40"/>
      <c r="N594" s="48"/>
      <c r="O594" s="47" t="s">
        <v>22</v>
      </c>
      <c r="P594" s="38"/>
      <c r="Q594" s="38"/>
      <c r="R594" s="38"/>
      <c r="S594" s="38"/>
      <c r="T594" s="44">
        <f t="shared" si="60"/>
        <v>0</v>
      </c>
      <c r="U594" s="45"/>
    </row>
    <row r="595" spans="1:21" x14ac:dyDescent="0.25">
      <c r="A595" s="33"/>
      <c r="B595" s="40"/>
      <c r="C595" s="13"/>
      <c r="D595" s="40"/>
      <c r="E595" s="46"/>
      <c r="F595" s="47" t="s">
        <v>22</v>
      </c>
      <c r="G595" s="38"/>
      <c r="H595" s="38"/>
      <c r="I595" s="38"/>
      <c r="J595" s="38"/>
      <c r="K595" s="38">
        <f t="shared" si="61"/>
        <v>0</v>
      </c>
      <c r="L595" s="38"/>
      <c r="M595" s="40"/>
      <c r="N595" s="49"/>
      <c r="O595" s="47" t="s">
        <v>22</v>
      </c>
      <c r="P595" s="38"/>
      <c r="Q595" s="38"/>
      <c r="R595" s="38"/>
      <c r="S595" s="38"/>
      <c r="T595" s="44">
        <f t="shared" si="60"/>
        <v>0</v>
      </c>
      <c r="U595" s="45"/>
    </row>
    <row r="596" spans="1:21" x14ac:dyDescent="0.25">
      <c r="E596" t="s">
        <v>0</v>
      </c>
      <c r="F596" s="1"/>
      <c r="G596" s="1">
        <v>45639</v>
      </c>
    </row>
    <row r="597" spans="1:21" x14ac:dyDescent="0.25">
      <c r="A597" s="2" t="s">
        <v>1</v>
      </c>
      <c r="B597" s="3" t="s">
        <v>2</v>
      </c>
      <c r="C597" s="3" t="s">
        <v>3</v>
      </c>
      <c r="D597" s="4" t="s">
        <v>4</v>
      </c>
      <c r="E597" s="4"/>
      <c r="F597" s="5"/>
      <c r="G597" s="5"/>
      <c r="H597" s="5"/>
      <c r="I597" s="5"/>
      <c r="J597" s="5"/>
      <c r="K597" s="6" t="s">
        <v>5</v>
      </c>
      <c r="L597" s="7"/>
      <c r="M597" s="4" t="s">
        <v>6</v>
      </c>
      <c r="N597" s="4"/>
      <c r="O597" s="5"/>
      <c r="P597" s="5"/>
      <c r="Q597" s="5"/>
      <c r="R597" s="5"/>
      <c r="S597" s="5"/>
      <c r="T597" s="8" t="s">
        <v>7</v>
      </c>
      <c r="U597" s="9" t="s">
        <v>8</v>
      </c>
    </row>
    <row r="598" spans="1:21" ht="25.5" x14ac:dyDescent="0.25">
      <c r="A598" s="2"/>
      <c r="B598" s="3"/>
      <c r="C598" s="3"/>
      <c r="D598" s="10" t="s">
        <v>9</v>
      </c>
      <c r="E598" s="11" t="s">
        <v>10</v>
      </c>
      <c r="F598" s="11" t="s">
        <v>11</v>
      </c>
      <c r="G598" s="12" t="s">
        <v>12</v>
      </c>
      <c r="H598" s="13"/>
      <c r="I598" s="13"/>
      <c r="J598" s="13"/>
      <c r="K598" s="13"/>
      <c r="L598" s="14" t="s">
        <v>13</v>
      </c>
      <c r="M598" s="10" t="s">
        <v>9</v>
      </c>
      <c r="N598" s="15" t="s">
        <v>14</v>
      </c>
      <c r="O598" s="11" t="s">
        <v>11</v>
      </c>
      <c r="P598" s="12" t="s">
        <v>12</v>
      </c>
      <c r="Q598" s="13"/>
      <c r="R598" s="13"/>
      <c r="S598" s="13"/>
      <c r="T598" s="8"/>
      <c r="U598" s="9"/>
    </row>
    <row r="599" spans="1:21" x14ac:dyDescent="0.25">
      <c r="A599" s="2"/>
      <c r="B599" s="3"/>
      <c r="C599" s="3"/>
      <c r="D599" s="10"/>
      <c r="E599" s="11"/>
      <c r="F599" s="11"/>
      <c r="G599" s="16" t="s">
        <v>15</v>
      </c>
      <c r="H599" s="17" t="s">
        <v>16</v>
      </c>
      <c r="I599" s="18" t="s">
        <v>17</v>
      </c>
      <c r="J599" s="19">
        <v>0</v>
      </c>
      <c r="K599" s="13"/>
      <c r="L599" s="20"/>
      <c r="M599" s="10"/>
      <c r="N599" s="15"/>
      <c r="O599" s="11"/>
      <c r="P599" s="16" t="s">
        <v>15</v>
      </c>
      <c r="Q599" s="17" t="s">
        <v>16</v>
      </c>
      <c r="R599" s="18" t="s">
        <v>17</v>
      </c>
      <c r="S599" s="19">
        <v>0</v>
      </c>
      <c r="T599" s="8"/>
      <c r="U599" s="9"/>
    </row>
    <row r="600" spans="1:21" x14ac:dyDescent="0.25">
      <c r="A600" s="21"/>
      <c r="B600" s="22"/>
      <c r="C600" s="23"/>
      <c r="D600" s="24"/>
      <c r="E600" s="25"/>
      <c r="F600" s="25"/>
      <c r="G600" s="26"/>
      <c r="H600" s="27"/>
      <c r="I600" s="28"/>
      <c r="J600" s="29"/>
      <c r="K600" s="30"/>
      <c r="L600" s="30"/>
      <c r="M600" s="24"/>
      <c r="N600" s="25"/>
      <c r="O600" s="25"/>
      <c r="P600" s="26"/>
      <c r="Q600" s="27"/>
      <c r="R600" s="28"/>
      <c r="S600" s="29"/>
      <c r="T600" s="31"/>
      <c r="U600" s="32"/>
    </row>
    <row r="601" spans="1:21" x14ac:dyDescent="0.25">
      <c r="A601" s="33"/>
      <c r="B601" s="33">
        <v>232</v>
      </c>
      <c r="C601" s="34"/>
      <c r="D601" s="35">
        <v>180</v>
      </c>
      <c r="E601" s="36"/>
      <c r="F601" s="37"/>
      <c r="G601" s="38"/>
      <c r="H601" s="38"/>
      <c r="I601" s="38"/>
      <c r="J601" s="38"/>
      <c r="K601" s="38">
        <f>((SUM(H603:H614)*H602)+(SUM(G603:G614)*G602)+(SUM(I603:I614)*I602))/1000</f>
        <v>47.298999999999999</v>
      </c>
      <c r="L601" s="38">
        <f>T601*100/M601</f>
        <v>0</v>
      </c>
      <c r="M601" s="35">
        <v>400</v>
      </c>
      <c r="N601" s="36"/>
      <c r="O601" s="37"/>
      <c r="P601" s="38"/>
      <c r="Q601" s="38"/>
      <c r="R601" s="38"/>
      <c r="S601" s="38"/>
      <c r="T601" s="39">
        <f>((SUM(Q603:Q614)*Q602)+(SUM(P603:P614)*P602)+(SUM(R603:R614)*R602))/1000</f>
        <v>0</v>
      </c>
      <c r="U601" s="39">
        <f>T601*100/M601</f>
        <v>0</v>
      </c>
    </row>
    <row r="602" spans="1:21" x14ac:dyDescent="0.25">
      <c r="A602" s="33"/>
      <c r="B602" s="40"/>
      <c r="C602" s="13"/>
      <c r="D602" s="40"/>
      <c r="E602" s="41" t="s">
        <v>19</v>
      </c>
      <c r="F602" s="42"/>
      <c r="G602" s="43">
        <v>233</v>
      </c>
      <c r="H602" s="43">
        <v>233</v>
      </c>
      <c r="I602" s="43">
        <v>233</v>
      </c>
      <c r="J602" s="43"/>
      <c r="K602" s="38"/>
      <c r="L602" s="38"/>
      <c r="M602" s="40"/>
      <c r="N602" s="41" t="s">
        <v>19</v>
      </c>
      <c r="O602" s="42"/>
      <c r="P602" s="43"/>
      <c r="Q602" s="43"/>
      <c r="R602" s="43"/>
      <c r="S602" s="38"/>
      <c r="T602" s="44"/>
      <c r="U602" s="45"/>
    </row>
    <row r="603" spans="1:21" x14ac:dyDescent="0.25">
      <c r="A603" s="33"/>
      <c r="B603" s="40"/>
      <c r="C603" s="13"/>
      <c r="D603" s="40"/>
      <c r="E603" s="46"/>
      <c r="F603" s="47" t="s">
        <v>30</v>
      </c>
      <c r="G603" s="38"/>
      <c r="H603" s="38"/>
      <c r="I603" s="38"/>
      <c r="J603" s="38"/>
      <c r="K603" s="38">
        <f>(G603*$G$7+H603*$H$7+I603*$I$7)/1000</f>
        <v>0</v>
      </c>
      <c r="L603" s="38"/>
      <c r="M603" s="40"/>
      <c r="N603" s="46"/>
      <c r="O603" s="47" t="s">
        <v>38</v>
      </c>
      <c r="P603" s="38">
        <v>95</v>
      </c>
      <c r="Q603" s="38">
        <v>175</v>
      </c>
      <c r="R603" s="38">
        <v>147</v>
      </c>
      <c r="S603" s="38">
        <v>57</v>
      </c>
      <c r="T603" s="44">
        <f t="shared" ref="T603:T614" si="62">(P603*$P$7+Q603*$Q$7+R603*$R$7)/1000</f>
        <v>89.963999999999999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31</v>
      </c>
      <c r="G604" s="38">
        <v>0</v>
      </c>
      <c r="H604" s="38">
        <v>4</v>
      </c>
      <c r="I604" s="38">
        <v>1</v>
      </c>
      <c r="J604" s="38">
        <v>2</v>
      </c>
      <c r="K604" s="38">
        <f t="shared" ref="K604:K614" si="63">(G604*$G$7+H604*$H$7+I604*$I$7)/1000</f>
        <v>0</v>
      </c>
      <c r="L604" s="38"/>
      <c r="M604" s="40"/>
      <c r="N604" s="48"/>
      <c r="O604" s="47" t="s">
        <v>33</v>
      </c>
      <c r="P604" s="38"/>
      <c r="Q604" s="38"/>
      <c r="R604" s="38"/>
      <c r="S604" s="38"/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36</v>
      </c>
      <c r="G605" s="38">
        <v>0</v>
      </c>
      <c r="H605" s="38">
        <v>0</v>
      </c>
      <c r="I605" s="38">
        <v>0</v>
      </c>
      <c r="J605" s="38">
        <v>0</v>
      </c>
      <c r="K605" s="38">
        <f t="shared" si="63"/>
        <v>0</v>
      </c>
      <c r="L605" s="38"/>
      <c r="M605" s="40"/>
      <c r="N605" s="46"/>
      <c r="O605" s="47" t="s">
        <v>40</v>
      </c>
      <c r="P605" s="38">
        <v>0</v>
      </c>
      <c r="Q605" s="38">
        <v>0</v>
      </c>
      <c r="R605" s="38">
        <v>8</v>
      </c>
      <c r="S605" s="38">
        <v>2</v>
      </c>
      <c r="T605" s="44">
        <f t="shared" si="62"/>
        <v>1.736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32</v>
      </c>
      <c r="G606" s="38">
        <v>79</v>
      </c>
      <c r="H606" s="38">
        <v>47</v>
      </c>
      <c r="I606" s="38">
        <v>72</v>
      </c>
      <c r="J606" s="38">
        <v>30</v>
      </c>
      <c r="K606" s="38">
        <f t="shared" si="63"/>
        <v>0</v>
      </c>
      <c r="L606" s="38"/>
      <c r="M606" s="40"/>
      <c r="N606" s="48"/>
      <c r="O606" s="47" t="s">
        <v>24</v>
      </c>
      <c r="P606" s="38">
        <v>2</v>
      </c>
      <c r="Q606" s="38">
        <v>2</v>
      </c>
      <c r="R606" s="38">
        <v>4</v>
      </c>
      <c r="S606" s="38">
        <v>3</v>
      </c>
      <c r="T606" s="44">
        <f t="shared" si="62"/>
        <v>1.73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22</v>
      </c>
      <c r="G607" s="38"/>
      <c r="H607" s="38"/>
      <c r="I607" s="38"/>
      <c r="J607" s="38"/>
      <c r="K607" s="38">
        <f t="shared" si="63"/>
        <v>0</v>
      </c>
      <c r="L607" s="38"/>
      <c r="M607" s="40"/>
      <c r="N607" s="46"/>
      <c r="O607" s="47" t="s">
        <v>42</v>
      </c>
      <c r="P607" s="38">
        <v>12</v>
      </c>
      <c r="Q607" s="38">
        <v>18</v>
      </c>
      <c r="R607" s="38">
        <v>5</v>
      </c>
      <c r="S607" s="38">
        <v>13</v>
      </c>
      <c r="T607" s="44">
        <f t="shared" si="62"/>
        <v>7.5410000000000004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22</v>
      </c>
      <c r="G608" s="38"/>
      <c r="H608" s="38"/>
      <c r="I608" s="38"/>
      <c r="J608" s="38"/>
      <c r="K608" s="38">
        <f t="shared" si="63"/>
        <v>0</v>
      </c>
      <c r="L608" s="38"/>
      <c r="M608" s="40"/>
      <c r="N608" s="46"/>
      <c r="O608" s="47" t="s">
        <v>26</v>
      </c>
      <c r="P608" s="38">
        <v>41</v>
      </c>
      <c r="Q608" s="38">
        <v>53</v>
      </c>
      <c r="R608" s="38">
        <v>53</v>
      </c>
      <c r="S608" s="38">
        <v>11</v>
      </c>
      <c r="T608" s="44">
        <f t="shared" si="62"/>
        <v>31.74</v>
      </c>
      <c r="U608" s="45"/>
    </row>
    <row r="609" spans="1:21" x14ac:dyDescent="0.25">
      <c r="A609" s="33"/>
      <c r="B609" s="40"/>
      <c r="C609" s="13"/>
      <c r="D609" s="40"/>
      <c r="E609" s="46"/>
      <c r="F609" s="47" t="s">
        <v>22</v>
      </c>
      <c r="G609" s="38"/>
      <c r="H609" s="38"/>
      <c r="I609" s="38"/>
      <c r="J609" s="38"/>
      <c r="K609" s="38">
        <f t="shared" si="63"/>
        <v>0</v>
      </c>
      <c r="L609" s="38"/>
      <c r="M609" s="40"/>
      <c r="N609" s="46"/>
      <c r="O609" s="47" t="s">
        <v>20</v>
      </c>
      <c r="P609" s="38"/>
      <c r="Q609" s="38"/>
      <c r="R609" s="38"/>
      <c r="S609" s="38"/>
      <c r="T609" s="44">
        <f t="shared" si="62"/>
        <v>0</v>
      </c>
      <c r="U609" s="45"/>
    </row>
    <row r="610" spans="1:21" x14ac:dyDescent="0.25">
      <c r="A610" s="33"/>
      <c r="B610" s="40"/>
      <c r="C610" s="13"/>
      <c r="D610" s="40"/>
      <c r="E610" s="46"/>
      <c r="F610" s="47" t="s">
        <v>22</v>
      </c>
      <c r="G610" s="38"/>
      <c r="H610" s="38"/>
      <c r="I610" s="38"/>
      <c r="J610" s="38"/>
      <c r="K610" s="38">
        <f t="shared" si="63"/>
        <v>0</v>
      </c>
      <c r="L610" s="38"/>
      <c r="M610" s="40"/>
      <c r="N610" s="46"/>
      <c r="O610" s="47" t="s">
        <v>21</v>
      </c>
      <c r="P610" s="38"/>
      <c r="Q610" s="38"/>
      <c r="R610" s="38"/>
      <c r="S610" s="38"/>
      <c r="T610" s="44">
        <f t="shared" si="62"/>
        <v>0</v>
      </c>
      <c r="U610" s="45"/>
    </row>
    <row r="611" spans="1:21" x14ac:dyDescent="0.25">
      <c r="A611" s="33"/>
      <c r="B611" s="40"/>
      <c r="C611" s="13"/>
      <c r="D611" s="40"/>
      <c r="E611" s="46"/>
      <c r="F611" s="47" t="s">
        <v>22</v>
      </c>
      <c r="G611" s="38"/>
      <c r="H611" s="38"/>
      <c r="I611" s="38"/>
      <c r="J611" s="38"/>
      <c r="K611" s="38">
        <f t="shared" si="63"/>
        <v>0</v>
      </c>
      <c r="L611" s="38"/>
      <c r="M611" s="40"/>
      <c r="N611" s="48"/>
      <c r="O611" s="47" t="s">
        <v>22</v>
      </c>
      <c r="P611" s="38"/>
      <c r="Q611" s="38"/>
      <c r="R611" s="38"/>
      <c r="S611" s="38"/>
      <c r="T611" s="44">
        <f t="shared" si="62"/>
        <v>0</v>
      </c>
      <c r="U611" s="45"/>
    </row>
    <row r="612" spans="1:21" x14ac:dyDescent="0.25">
      <c r="A612" s="33"/>
      <c r="B612" s="40"/>
      <c r="C612" s="13"/>
      <c r="D612" s="40"/>
      <c r="E612" s="46"/>
      <c r="F612" s="47" t="s">
        <v>22</v>
      </c>
      <c r="G612" s="38"/>
      <c r="H612" s="38"/>
      <c r="I612" s="38"/>
      <c r="J612" s="38"/>
      <c r="K612" s="38">
        <f t="shared" si="63"/>
        <v>0</v>
      </c>
      <c r="L612" s="38"/>
      <c r="M612" s="40"/>
      <c r="N612" s="48"/>
      <c r="O612" s="47" t="s">
        <v>22</v>
      </c>
      <c r="P612" s="38"/>
      <c r="Q612" s="38"/>
      <c r="R612" s="38"/>
      <c r="S612" s="38"/>
      <c r="T612" s="44">
        <f t="shared" si="62"/>
        <v>0</v>
      </c>
      <c r="U612" s="45"/>
    </row>
    <row r="613" spans="1:21" x14ac:dyDescent="0.25">
      <c r="A613" s="33"/>
      <c r="B613" s="40"/>
      <c r="C613" s="13"/>
      <c r="D613" s="40"/>
      <c r="E613" s="46"/>
      <c r="F613" s="47" t="s">
        <v>22</v>
      </c>
      <c r="G613" s="38"/>
      <c r="H613" s="38"/>
      <c r="I613" s="38"/>
      <c r="J613" s="38"/>
      <c r="K613" s="38">
        <f t="shared" si="63"/>
        <v>0</v>
      </c>
      <c r="L613" s="38"/>
      <c r="M613" s="40"/>
      <c r="N613" s="48"/>
      <c r="O613" s="47" t="s">
        <v>22</v>
      </c>
      <c r="P613" s="38"/>
      <c r="Q613" s="38"/>
      <c r="R613" s="38"/>
      <c r="S613" s="38"/>
      <c r="T613" s="44">
        <f t="shared" si="62"/>
        <v>0</v>
      </c>
      <c r="U613" s="45"/>
    </row>
    <row r="614" spans="1:21" x14ac:dyDescent="0.25">
      <c r="A614" s="33"/>
      <c r="B614" s="40"/>
      <c r="C614" s="13"/>
      <c r="D614" s="40"/>
      <c r="E614" s="46"/>
      <c r="F614" s="47" t="s">
        <v>22</v>
      </c>
      <c r="G614" s="38"/>
      <c r="H614" s="38"/>
      <c r="I614" s="38"/>
      <c r="J614" s="38"/>
      <c r="K614" s="38">
        <f t="shared" si="63"/>
        <v>0</v>
      </c>
      <c r="L614" s="38"/>
      <c r="M614" s="40"/>
      <c r="N614" s="49"/>
      <c r="O614" s="47" t="s">
        <v>22</v>
      </c>
      <c r="P614" s="38"/>
      <c r="Q614" s="38"/>
      <c r="R614" s="38"/>
      <c r="S614" s="38"/>
      <c r="T614" s="44">
        <f t="shared" si="62"/>
        <v>0</v>
      </c>
      <c r="U614" s="45"/>
    </row>
    <row r="615" spans="1:21" x14ac:dyDescent="0.25">
      <c r="E615" t="s">
        <v>0</v>
      </c>
      <c r="F615" s="1"/>
    </row>
    <row r="616" spans="1:21" x14ac:dyDescent="0.25">
      <c r="A616" s="2" t="s">
        <v>1</v>
      </c>
      <c r="B616" s="3" t="s">
        <v>2</v>
      </c>
      <c r="C616" s="3" t="s">
        <v>3</v>
      </c>
      <c r="D616" s="4" t="s">
        <v>4</v>
      </c>
      <c r="E616" s="4"/>
      <c r="F616" s="5"/>
      <c r="G616" s="5"/>
      <c r="H616" s="5"/>
      <c r="I616" s="5"/>
      <c r="J616" s="5"/>
      <c r="K616" s="6" t="s">
        <v>5</v>
      </c>
      <c r="L616" s="7"/>
      <c r="M616" s="4" t="s">
        <v>6</v>
      </c>
      <c r="N616" s="4"/>
      <c r="O616" s="5"/>
      <c r="P616" s="5"/>
      <c r="Q616" s="5"/>
      <c r="R616" s="5"/>
      <c r="S616" s="5"/>
      <c r="T616" s="8" t="s">
        <v>7</v>
      </c>
      <c r="U616" s="9" t="s">
        <v>8</v>
      </c>
    </row>
    <row r="617" spans="1:21" ht="25.5" x14ac:dyDescent="0.25">
      <c r="A617" s="2"/>
      <c r="B617" s="3"/>
      <c r="C617" s="3"/>
      <c r="D617" s="10" t="s">
        <v>9</v>
      </c>
      <c r="E617" s="11" t="s">
        <v>10</v>
      </c>
      <c r="F617" s="11" t="s">
        <v>11</v>
      </c>
      <c r="G617" s="12" t="s">
        <v>12</v>
      </c>
      <c r="H617" s="13"/>
      <c r="I617" s="13"/>
      <c r="J617" s="13"/>
      <c r="K617" s="13"/>
      <c r="L617" s="14" t="s">
        <v>13</v>
      </c>
      <c r="M617" s="10" t="s">
        <v>9</v>
      </c>
      <c r="N617" s="15" t="s">
        <v>14</v>
      </c>
      <c r="O617" s="11" t="s">
        <v>11</v>
      </c>
      <c r="P617" s="12" t="s">
        <v>12</v>
      </c>
      <c r="Q617" s="13"/>
      <c r="R617" s="13"/>
      <c r="S617" s="13"/>
      <c r="T617" s="8"/>
      <c r="U617" s="9"/>
    </row>
    <row r="618" spans="1:21" x14ac:dyDescent="0.25">
      <c r="A618" s="2"/>
      <c r="B618" s="3"/>
      <c r="C618" s="3"/>
      <c r="D618" s="10"/>
      <c r="E618" s="11"/>
      <c r="F618" s="11"/>
      <c r="G618" s="16" t="s">
        <v>15</v>
      </c>
      <c r="H618" s="17" t="s">
        <v>16</v>
      </c>
      <c r="I618" s="18" t="s">
        <v>17</v>
      </c>
      <c r="J618" s="19">
        <v>0</v>
      </c>
      <c r="K618" s="13"/>
      <c r="L618" s="20"/>
      <c r="M618" s="10"/>
      <c r="N618" s="15"/>
      <c r="O618" s="11"/>
      <c r="P618" s="16" t="s">
        <v>15</v>
      </c>
      <c r="Q618" s="17" t="s">
        <v>16</v>
      </c>
      <c r="R618" s="18" t="s">
        <v>17</v>
      </c>
      <c r="S618" s="19">
        <v>0</v>
      </c>
      <c r="T618" s="8"/>
      <c r="U618" s="9"/>
    </row>
    <row r="619" spans="1:21" x14ac:dyDescent="0.25">
      <c r="A619" s="21"/>
      <c r="B619" s="22"/>
      <c r="C619" s="23"/>
      <c r="D619" s="24"/>
      <c r="E619" s="25"/>
      <c r="F619" s="25"/>
      <c r="G619" s="26"/>
      <c r="H619" s="27"/>
      <c r="I619" s="28"/>
      <c r="J619" s="29"/>
      <c r="K619" s="30"/>
      <c r="L619" s="30"/>
      <c r="M619" s="24"/>
      <c r="N619" s="25"/>
      <c r="O619" s="25"/>
      <c r="P619" s="26"/>
      <c r="Q619" s="27"/>
      <c r="R619" s="28"/>
      <c r="S619" s="29"/>
      <c r="T619" s="31"/>
      <c r="U619" s="32"/>
    </row>
    <row r="620" spans="1:21" x14ac:dyDescent="0.25">
      <c r="A620" s="33"/>
      <c r="B620" s="33">
        <v>233</v>
      </c>
      <c r="C620" s="34"/>
      <c r="D620" s="35">
        <v>630</v>
      </c>
      <c r="E620" s="36"/>
      <c r="F620" s="37"/>
      <c r="G620" s="38"/>
      <c r="H620" s="38"/>
      <c r="I620" s="38"/>
      <c r="J620" s="38"/>
      <c r="K620" s="38">
        <f>((SUM(H622:H633)*H621)+(SUM(G622:G633)*G621)+(SUM(I622:I633)*I621))/1000</f>
        <v>0</v>
      </c>
      <c r="L620" s="38">
        <f>T620*100/M620</f>
        <v>0</v>
      </c>
      <c r="M620" s="35">
        <v>630</v>
      </c>
      <c r="N620" s="36"/>
      <c r="O620" s="37"/>
      <c r="P620" s="38"/>
      <c r="Q620" s="38"/>
      <c r="R620" s="38"/>
      <c r="S620" s="38"/>
      <c r="T620" s="39">
        <f>((SUM(Q622:Q633)*Q621)+(SUM(P622:P633)*P621)+(SUM(R622:R633)*R621))/1000</f>
        <v>0</v>
      </c>
      <c r="U620" s="39">
        <f>T620*100/M620</f>
        <v>0</v>
      </c>
    </row>
    <row r="621" spans="1:21" x14ac:dyDescent="0.25">
      <c r="A621" s="33"/>
      <c r="B621" s="40"/>
      <c r="C621" s="13"/>
      <c r="D621" s="40"/>
      <c r="E621" s="41" t="s">
        <v>19</v>
      </c>
      <c r="F621" s="42"/>
      <c r="G621" s="43"/>
      <c r="H621" s="43"/>
      <c r="I621" s="43"/>
      <c r="J621" s="43"/>
      <c r="K621" s="38"/>
      <c r="L621" s="38"/>
      <c r="M621" s="40"/>
      <c r="N621" s="41" t="s">
        <v>19</v>
      </c>
      <c r="O621" s="42"/>
      <c r="P621" s="43"/>
      <c r="Q621" s="43"/>
      <c r="R621" s="43"/>
      <c r="S621" s="38"/>
      <c r="T621" s="44"/>
      <c r="U621" s="45"/>
    </row>
    <row r="622" spans="1:21" x14ac:dyDescent="0.25">
      <c r="A622" s="33"/>
      <c r="B622" s="40"/>
      <c r="C622" s="13"/>
      <c r="D622" s="40"/>
      <c r="E622" s="46"/>
      <c r="F622" s="47" t="s">
        <v>22</v>
      </c>
      <c r="G622" s="38"/>
      <c r="H622" s="38"/>
      <c r="I622" s="38"/>
      <c r="J622" s="38"/>
      <c r="K622" s="38">
        <f>(G622*$G$7+H622*$H$7+I622*$I$7)/1000</f>
        <v>0</v>
      </c>
      <c r="L622" s="38"/>
      <c r="M622" s="40"/>
      <c r="N622" s="46"/>
      <c r="O622" s="47" t="s">
        <v>22</v>
      </c>
      <c r="P622" s="38"/>
      <c r="Q622" s="38"/>
      <c r="R622" s="38"/>
      <c r="S622" s="38"/>
      <c r="T622" s="44">
        <f t="shared" ref="T622:T633" si="64">(P622*$P$7+Q622*$Q$7+R622*$R$7)/1000</f>
        <v>0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22</v>
      </c>
      <c r="G623" s="38"/>
      <c r="H623" s="38"/>
      <c r="I623" s="38"/>
      <c r="J623" s="38"/>
      <c r="K623" s="38">
        <f t="shared" ref="K623:K633" si="65">(G623*$G$7+H623*$H$7+I623*$I$7)/1000</f>
        <v>0</v>
      </c>
      <c r="L623" s="38"/>
      <c r="M623" s="40"/>
      <c r="N623" s="48"/>
      <c r="O623" s="47" t="s">
        <v>22</v>
      </c>
      <c r="P623" s="38"/>
      <c r="Q623" s="38"/>
      <c r="R623" s="38"/>
      <c r="S623" s="38"/>
      <c r="T623" s="44">
        <f t="shared" si="64"/>
        <v>0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22</v>
      </c>
      <c r="G624" s="38"/>
      <c r="H624" s="38"/>
      <c r="I624" s="38"/>
      <c r="J624" s="38"/>
      <c r="K624" s="38">
        <f t="shared" si="65"/>
        <v>0</v>
      </c>
      <c r="L624" s="38"/>
      <c r="M624" s="40"/>
      <c r="N624" s="46"/>
      <c r="O624" s="47" t="s">
        <v>22</v>
      </c>
      <c r="P624" s="38"/>
      <c r="Q624" s="38"/>
      <c r="R624" s="38"/>
      <c r="S624" s="38"/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22</v>
      </c>
      <c r="G625" s="38"/>
      <c r="H625" s="38"/>
      <c r="I625" s="38"/>
      <c r="J625" s="38"/>
      <c r="K625" s="38">
        <f t="shared" si="65"/>
        <v>0</v>
      </c>
      <c r="L625" s="38"/>
      <c r="M625" s="40"/>
      <c r="N625" s="48"/>
      <c r="O625" s="47" t="s">
        <v>22</v>
      </c>
      <c r="P625" s="38"/>
      <c r="Q625" s="38"/>
      <c r="R625" s="38"/>
      <c r="S625" s="38"/>
      <c r="T625" s="44">
        <f t="shared" si="64"/>
        <v>0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22</v>
      </c>
      <c r="G626" s="38"/>
      <c r="H626" s="38"/>
      <c r="I626" s="38"/>
      <c r="J626" s="38"/>
      <c r="K626" s="38">
        <f t="shared" si="65"/>
        <v>0</v>
      </c>
      <c r="L626" s="38"/>
      <c r="M626" s="40"/>
      <c r="N626" s="46"/>
      <c r="O626" s="47" t="s">
        <v>22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22</v>
      </c>
      <c r="G627" s="38"/>
      <c r="H627" s="38"/>
      <c r="I627" s="38"/>
      <c r="J627" s="38"/>
      <c r="K627" s="38">
        <f t="shared" si="65"/>
        <v>0</v>
      </c>
      <c r="L627" s="38"/>
      <c r="M627" s="40"/>
      <c r="N627" s="46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A628" s="33"/>
      <c r="B628" s="40"/>
      <c r="C628" s="13"/>
      <c r="D628" s="40"/>
      <c r="E628" s="46"/>
      <c r="F628" s="47" t="s">
        <v>22</v>
      </c>
      <c r="G628" s="38"/>
      <c r="H628" s="38"/>
      <c r="I628" s="38"/>
      <c r="J628" s="38"/>
      <c r="K628" s="38">
        <f t="shared" si="65"/>
        <v>0</v>
      </c>
      <c r="L628" s="38"/>
      <c r="M628" s="40"/>
      <c r="N628" s="46"/>
      <c r="O628" s="47" t="s">
        <v>22</v>
      </c>
      <c r="P628" s="38"/>
      <c r="Q628" s="38"/>
      <c r="R628" s="38"/>
      <c r="S628" s="38"/>
      <c r="T628" s="44">
        <f t="shared" si="64"/>
        <v>0</v>
      </c>
      <c r="U628" s="45"/>
    </row>
    <row r="629" spans="1:21" x14ac:dyDescent="0.25">
      <c r="A629" s="33"/>
      <c r="B629" s="40"/>
      <c r="C629" s="13"/>
      <c r="D629" s="40"/>
      <c r="E629" s="46"/>
      <c r="F629" s="47" t="s">
        <v>22</v>
      </c>
      <c r="G629" s="38"/>
      <c r="H629" s="38"/>
      <c r="I629" s="38"/>
      <c r="J629" s="38"/>
      <c r="K629" s="38">
        <f t="shared" si="65"/>
        <v>0</v>
      </c>
      <c r="L629" s="38"/>
      <c r="M629" s="40"/>
      <c r="N629" s="46"/>
      <c r="O629" s="47" t="s">
        <v>22</v>
      </c>
      <c r="P629" s="38"/>
      <c r="Q629" s="38"/>
      <c r="R629" s="38"/>
      <c r="S629" s="38"/>
      <c r="T629" s="44">
        <f t="shared" si="64"/>
        <v>0</v>
      </c>
      <c r="U629" s="45"/>
    </row>
    <row r="630" spans="1:21" x14ac:dyDescent="0.25">
      <c r="A630" s="33"/>
      <c r="B630" s="40"/>
      <c r="C630" s="13"/>
      <c r="D630" s="40"/>
      <c r="E630" s="46"/>
      <c r="F630" s="47" t="s">
        <v>22</v>
      </c>
      <c r="G630" s="38"/>
      <c r="H630" s="38"/>
      <c r="I630" s="38"/>
      <c r="J630" s="38"/>
      <c r="K630" s="38">
        <f t="shared" si="65"/>
        <v>0</v>
      </c>
      <c r="L630" s="38"/>
      <c r="M630" s="40"/>
      <c r="N630" s="48"/>
      <c r="O630" s="47" t="s">
        <v>22</v>
      </c>
      <c r="P630" s="38"/>
      <c r="Q630" s="38"/>
      <c r="R630" s="38"/>
      <c r="S630" s="38"/>
      <c r="T630" s="44">
        <f t="shared" si="64"/>
        <v>0</v>
      </c>
      <c r="U630" s="45"/>
    </row>
    <row r="631" spans="1:21" x14ac:dyDescent="0.25">
      <c r="A631" s="33"/>
      <c r="B631" s="40"/>
      <c r="C631" s="13"/>
      <c r="D631" s="40"/>
      <c r="E631" s="46"/>
      <c r="F631" s="47" t="s">
        <v>22</v>
      </c>
      <c r="G631" s="38"/>
      <c r="H631" s="38"/>
      <c r="I631" s="38"/>
      <c r="J631" s="38"/>
      <c r="K631" s="38">
        <f t="shared" si="65"/>
        <v>0</v>
      </c>
      <c r="L631" s="38"/>
      <c r="M631" s="40"/>
      <c r="N631" s="48"/>
      <c r="O631" s="47" t="s">
        <v>22</v>
      </c>
      <c r="P631" s="38"/>
      <c r="Q631" s="38"/>
      <c r="R631" s="38"/>
      <c r="S631" s="38"/>
      <c r="T631" s="44">
        <f t="shared" si="64"/>
        <v>0</v>
      </c>
      <c r="U631" s="45"/>
    </row>
    <row r="632" spans="1:21" x14ac:dyDescent="0.25">
      <c r="A632" s="33"/>
      <c r="B632" s="40"/>
      <c r="C632" s="13"/>
      <c r="D632" s="40"/>
      <c r="E632" s="46"/>
      <c r="F632" s="47" t="s">
        <v>22</v>
      </c>
      <c r="G632" s="38"/>
      <c r="H632" s="38"/>
      <c r="I632" s="38"/>
      <c r="J632" s="38"/>
      <c r="K632" s="38">
        <f t="shared" si="65"/>
        <v>0</v>
      </c>
      <c r="L632" s="38"/>
      <c r="M632" s="40"/>
      <c r="N632" s="48"/>
      <c r="O632" s="47" t="s">
        <v>22</v>
      </c>
      <c r="P632" s="38"/>
      <c r="Q632" s="38"/>
      <c r="R632" s="38"/>
      <c r="S632" s="38"/>
      <c r="T632" s="44">
        <f t="shared" si="64"/>
        <v>0</v>
      </c>
      <c r="U632" s="45"/>
    </row>
    <row r="633" spans="1:21" x14ac:dyDescent="0.25">
      <c r="A633" s="33"/>
      <c r="B633" s="40"/>
      <c r="C633" s="13"/>
      <c r="D633" s="40"/>
      <c r="E633" s="46"/>
      <c r="F633" s="47" t="s">
        <v>22</v>
      </c>
      <c r="G633" s="38"/>
      <c r="H633" s="38"/>
      <c r="I633" s="38"/>
      <c r="J633" s="38"/>
      <c r="K633" s="38">
        <f t="shared" si="65"/>
        <v>0</v>
      </c>
      <c r="L633" s="38"/>
      <c r="M633" s="40"/>
      <c r="N633" s="49"/>
      <c r="O633" s="47" t="s">
        <v>22</v>
      </c>
      <c r="P633" s="38"/>
      <c r="Q633" s="38"/>
      <c r="R633" s="38"/>
      <c r="S633" s="38"/>
      <c r="T633" s="44">
        <f t="shared" si="64"/>
        <v>0</v>
      </c>
      <c r="U633" s="45"/>
    </row>
    <row r="634" spans="1:21" x14ac:dyDescent="0.25">
      <c r="E634" t="s">
        <v>0</v>
      </c>
      <c r="F634" s="1"/>
      <c r="G634" s="1">
        <v>45646</v>
      </c>
    </row>
    <row r="635" spans="1:21" x14ac:dyDescent="0.25">
      <c r="A635" s="2" t="s">
        <v>1</v>
      </c>
      <c r="B635" s="3" t="s">
        <v>2</v>
      </c>
      <c r="C635" s="3" t="s">
        <v>3</v>
      </c>
      <c r="D635" s="4" t="s">
        <v>4</v>
      </c>
      <c r="E635" s="4"/>
      <c r="F635" s="5"/>
      <c r="G635" s="5"/>
      <c r="H635" s="5"/>
      <c r="I635" s="5"/>
      <c r="J635" s="5"/>
      <c r="K635" s="6" t="s">
        <v>5</v>
      </c>
      <c r="L635" s="7"/>
      <c r="M635" s="4" t="s">
        <v>6</v>
      </c>
      <c r="N635" s="4"/>
      <c r="O635" s="5"/>
      <c r="P635" s="5"/>
      <c r="Q635" s="5"/>
      <c r="R635" s="5"/>
      <c r="S635" s="5"/>
      <c r="T635" s="8" t="s">
        <v>7</v>
      </c>
      <c r="U635" s="9" t="s">
        <v>8</v>
      </c>
    </row>
    <row r="636" spans="1:21" ht="25.5" x14ac:dyDescent="0.25">
      <c r="A636" s="2"/>
      <c r="B636" s="3"/>
      <c r="C636" s="3"/>
      <c r="D636" s="10" t="s">
        <v>9</v>
      </c>
      <c r="E636" s="11" t="s">
        <v>10</v>
      </c>
      <c r="F636" s="11" t="s">
        <v>11</v>
      </c>
      <c r="G636" s="12" t="s">
        <v>12</v>
      </c>
      <c r="H636" s="13"/>
      <c r="I636" s="13"/>
      <c r="J636" s="13"/>
      <c r="K636" s="13"/>
      <c r="L636" s="14" t="s">
        <v>13</v>
      </c>
      <c r="M636" s="10" t="s">
        <v>9</v>
      </c>
      <c r="N636" s="15" t="s">
        <v>14</v>
      </c>
      <c r="O636" s="11" t="s">
        <v>11</v>
      </c>
      <c r="P636" s="12" t="s">
        <v>12</v>
      </c>
      <c r="Q636" s="13"/>
      <c r="R636" s="13"/>
      <c r="S636" s="13"/>
      <c r="T636" s="8"/>
      <c r="U636" s="9"/>
    </row>
    <row r="637" spans="1:21" x14ac:dyDescent="0.25">
      <c r="A637" s="2"/>
      <c r="B637" s="3"/>
      <c r="C637" s="3"/>
      <c r="D637" s="10"/>
      <c r="E637" s="11"/>
      <c r="F637" s="11"/>
      <c r="G637" s="16" t="s">
        <v>15</v>
      </c>
      <c r="H637" s="17" t="s">
        <v>16</v>
      </c>
      <c r="I637" s="18" t="s">
        <v>17</v>
      </c>
      <c r="J637" s="19">
        <v>0</v>
      </c>
      <c r="K637" s="13"/>
      <c r="L637" s="20"/>
      <c r="M637" s="10"/>
      <c r="N637" s="15"/>
      <c r="O637" s="11"/>
      <c r="P637" s="16" t="s">
        <v>15</v>
      </c>
      <c r="Q637" s="17" t="s">
        <v>16</v>
      </c>
      <c r="R637" s="18" t="s">
        <v>17</v>
      </c>
      <c r="S637" s="19">
        <v>0</v>
      </c>
      <c r="T637" s="8"/>
      <c r="U637" s="9"/>
    </row>
    <row r="638" spans="1:21" x14ac:dyDescent="0.25">
      <c r="A638" s="21"/>
      <c r="B638" s="22"/>
      <c r="C638" s="23"/>
      <c r="D638" s="24"/>
      <c r="E638" s="25"/>
      <c r="F638" s="25"/>
      <c r="G638" s="26"/>
      <c r="H638" s="27"/>
      <c r="I638" s="28"/>
      <c r="J638" s="29"/>
      <c r="K638" s="30"/>
      <c r="L638" s="30"/>
      <c r="M638" s="24"/>
      <c r="N638" s="25"/>
      <c r="O638" s="25"/>
      <c r="P638" s="26"/>
      <c r="Q638" s="27"/>
      <c r="R638" s="28"/>
      <c r="S638" s="29"/>
      <c r="T638" s="31"/>
      <c r="U638" s="32"/>
    </row>
    <row r="639" spans="1:21" x14ac:dyDescent="0.25">
      <c r="A639" s="33"/>
      <c r="B639" s="33">
        <v>234</v>
      </c>
      <c r="C639" s="34"/>
      <c r="D639" s="35">
        <v>400</v>
      </c>
      <c r="E639" s="36"/>
      <c r="F639" s="37"/>
      <c r="G639" s="38"/>
      <c r="H639" s="38"/>
      <c r="I639" s="38"/>
      <c r="J639" s="38"/>
      <c r="K639" s="38">
        <f>((SUM(H641:H652)*H640)+(SUM(G641:G652)*G640)+(SUM(I641:I652)*I640))/1000</f>
        <v>49.128999999999998</v>
      </c>
      <c r="L639" s="38">
        <f>T639*100/M639</f>
        <v>0</v>
      </c>
      <c r="M639" s="35">
        <v>400</v>
      </c>
      <c r="N639" s="36"/>
      <c r="O639" s="37"/>
      <c r="P639" s="38"/>
      <c r="Q639" s="38"/>
      <c r="R639" s="38"/>
      <c r="S639" s="38"/>
      <c r="T639" s="39">
        <f>((SUM(Q641:Q652)*Q640)+(SUM(P641:P652)*P640)+(SUM(R641:R652)*R640))/1000</f>
        <v>0</v>
      </c>
      <c r="U639" s="39">
        <f>T639*100/M639</f>
        <v>0</v>
      </c>
    </row>
    <row r="640" spans="1:21" x14ac:dyDescent="0.25">
      <c r="A640" s="33"/>
      <c r="B640" s="40"/>
      <c r="C640" s="13"/>
      <c r="D640" s="40"/>
      <c r="E640" s="41" t="s">
        <v>19</v>
      </c>
      <c r="F640" s="42"/>
      <c r="G640" s="43">
        <v>234</v>
      </c>
      <c r="H640" s="43">
        <v>228</v>
      </c>
      <c r="I640" s="43">
        <v>227</v>
      </c>
      <c r="J640" s="43"/>
      <c r="K640" s="38"/>
      <c r="L640" s="38"/>
      <c r="M640" s="40"/>
      <c r="N640" s="41" t="s">
        <v>19</v>
      </c>
      <c r="O640" s="42"/>
      <c r="P640" s="43"/>
      <c r="Q640" s="43"/>
      <c r="R640" s="43"/>
      <c r="S640" s="38"/>
      <c r="T640" s="44"/>
      <c r="U640" s="45"/>
    </row>
    <row r="641" spans="1:21" x14ac:dyDescent="0.25">
      <c r="A641" s="33"/>
      <c r="B641" s="40"/>
      <c r="C641" s="13"/>
      <c r="D641" s="40"/>
      <c r="E641" s="46"/>
      <c r="F641" s="47" t="s">
        <v>30</v>
      </c>
      <c r="G641" s="38">
        <v>0</v>
      </c>
      <c r="H641" s="38">
        <v>0</v>
      </c>
      <c r="I641" s="38">
        <v>0</v>
      </c>
      <c r="J641" s="38"/>
      <c r="K641" s="38">
        <f>(G641*$G$7+H641*$H$7+I641*$I$7)/1000</f>
        <v>0</v>
      </c>
      <c r="L641" s="38"/>
      <c r="M641" s="40"/>
      <c r="N641" s="46"/>
      <c r="O641" s="47" t="s">
        <v>42</v>
      </c>
      <c r="P641" s="38">
        <v>35</v>
      </c>
      <c r="Q641" s="38">
        <v>33</v>
      </c>
      <c r="R641" s="38">
        <v>18</v>
      </c>
      <c r="S641" s="38"/>
      <c r="T641" s="44">
        <f t="shared" ref="T641:T652" si="66">(P641*$P$7+Q641*$Q$7+R641*$R$7)/1000</f>
        <v>18.562999999999999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31</v>
      </c>
      <c r="G642" s="38">
        <v>19</v>
      </c>
      <c r="H642" s="38">
        <v>11</v>
      </c>
      <c r="I642" s="38">
        <v>18</v>
      </c>
      <c r="J642" s="38">
        <v>9</v>
      </c>
      <c r="K642" s="38">
        <f t="shared" ref="K642:K652" si="67">(G642*$G$7+H642*$H$7+I642*$I$7)/1000</f>
        <v>0</v>
      </c>
      <c r="L642" s="38"/>
      <c r="M642" s="40"/>
      <c r="N642" s="48"/>
      <c r="O642" s="47" t="s">
        <v>26</v>
      </c>
      <c r="P642" s="38">
        <v>10</v>
      </c>
      <c r="Q642" s="38">
        <v>17</v>
      </c>
      <c r="R642" s="38">
        <v>6</v>
      </c>
      <c r="S642" s="38">
        <v>3</v>
      </c>
      <c r="T642" s="44">
        <f t="shared" si="66"/>
        <v>7.11</v>
      </c>
      <c r="U642" s="45"/>
    </row>
    <row r="643" spans="1:21" x14ac:dyDescent="0.25">
      <c r="A643" s="33"/>
      <c r="B643" s="40"/>
      <c r="C643" s="13"/>
      <c r="D643" s="40"/>
      <c r="E643" s="46"/>
      <c r="F643" s="47" t="s">
        <v>36</v>
      </c>
      <c r="G643" s="38">
        <v>6</v>
      </c>
      <c r="H643" s="38">
        <v>10</v>
      </c>
      <c r="I643" s="38">
        <v>21</v>
      </c>
      <c r="J643" s="38">
        <v>16</v>
      </c>
      <c r="K643" s="38">
        <f t="shared" si="67"/>
        <v>0</v>
      </c>
      <c r="L643" s="38"/>
      <c r="M643" s="40"/>
      <c r="N643" s="46"/>
      <c r="O643" s="47" t="s">
        <v>20</v>
      </c>
      <c r="P643" s="38">
        <v>6</v>
      </c>
      <c r="Q643" s="38">
        <v>8</v>
      </c>
      <c r="R643" s="38">
        <v>26</v>
      </c>
      <c r="S643" s="38">
        <v>7</v>
      </c>
      <c r="T643" s="44">
        <f t="shared" si="66"/>
        <v>8.6560000000000006</v>
      </c>
      <c r="U643" s="45"/>
    </row>
    <row r="644" spans="1:21" x14ac:dyDescent="0.25">
      <c r="A644" s="33"/>
      <c r="B644" s="40"/>
      <c r="C644" s="13"/>
      <c r="D644" s="40"/>
      <c r="E644" s="46"/>
      <c r="F644" s="47" t="s">
        <v>32</v>
      </c>
      <c r="G644" s="38"/>
      <c r="H644" s="38"/>
      <c r="I644" s="38"/>
      <c r="J644" s="38"/>
      <c r="K644" s="38">
        <f t="shared" si="67"/>
        <v>0</v>
      </c>
      <c r="L644" s="38"/>
      <c r="M644" s="40"/>
      <c r="N644" s="48"/>
      <c r="O644" s="47" t="s">
        <v>21</v>
      </c>
      <c r="P644" s="38">
        <v>0</v>
      </c>
      <c r="Q644" s="38">
        <v>0</v>
      </c>
      <c r="R644" s="38">
        <v>0</v>
      </c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 t="s">
        <v>38</v>
      </c>
      <c r="G645" s="38">
        <v>5</v>
      </c>
      <c r="H645" s="38">
        <v>5</v>
      </c>
      <c r="I645" s="38">
        <v>5</v>
      </c>
      <c r="J645" s="38">
        <v>2</v>
      </c>
      <c r="K645" s="38">
        <f t="shared" si="67"/>
        <v>0</v>
      </c>
      <c r="L645" s="38"/>
      <c r="M645" s="40"/>
      <c r="N645" s="46"/>
      <c r="O645" s="47" t="s">
        <v>35</v>
      </c>
      <c r="P645" s="38">
        <v>12</v>
      </c>
      <c r="Q645" s="38">
        <v>10</v>
      </c>
      <c r="R645" s="38">
        <v>11</v>
      </c>
      <c r="S645" s="38">
        <v>3</v>
      </c>
      <c r="T645" s="44">
        <f t="shared" si="66"/>
        <v>7.1310000000000002</v>
      </c>
      <c r="U645" s="45"/>
    </row>
    <row r="646" spans="1:21" x14ac:dyDescent="0.25">
      <c r="A646" s="33"/>
      <c r="B646" s="40"/>
      <c r="C646" s="13"/>
      <c r="D646" s="40"/>
      <c r="E646" s="46"/>
      <c r="F646" s="47" t="s">
        <v>33</v>
      </c>
      <c r="G646" s="38">
        <v>9</v>
      </c>
      <c r="H646" s="38">
        <v>13</v>
      </c>
      <c r="I646" s="38">
        <v>7</v>
      </c>
      <c r="J646" s="38">
        <v>6</v>
      </c>
      <c r="K646" s="38">
        <f t="shared" si="67"/>
        <v>0</v>
      </c>
      <c r="L646" s="38"/>
      <c r="M646" s="40"/>
      <c r="N646" s="46"/>
      <c r="O646" s="47" t="s">
        <v>23</v>
      </c>
      <c r="P646" s="38">
        <v>6</v>
      </c>
      <c r="Q646" s="38">
        <v>11</v>
      </c>
      <c r="R646" s="38">
        <v>40</v>
      </c>
      <c r="S646" s="38">
        <v>18</v>
      </c>
      <c r="T646" s="44">
        <f t="shared" si="66"/>
        <v>12.336</v>
      </c>
      <c r="U646" s="45"/>
    </row>
    <row r="647" spans="1:21" x14ac:dyDescent="0.25">
      <c r="A647" s="33"/>
      <c r="B647" s="40"/>
      <c r="C647" s="13"/>
      <c r="D647" s="40"/>
      <c r="E647" s="46"/>
      <c r="F647" s="47" t="s">
        <v>40</v>
      </c>
      <c r="G647" s="38">
        <v>32</v>
      </c>
      <c r="H647" s="38">
        <v>15</v>
      </c>
      <c r="I647" s="38">
        <v>38</v>
      </c>
      <c r="J647" s="38">
        <v>14</v>
      </c>
      <c r="K647" s="38">
        <f t="shared" si="67"/>
        <v>0</v>
      </c>
      <c r="L647" s="38"/>
      <c r="M647" s="40"/>
      <c r="N647" s="46"/>
      <c r="O647" s="47" t="s">
        <v>37</v>
      </c>
      <c r="P647" s="38">
        <v>55</v>
      </c>
      <c r="Q647" s="38">
        <v>63</v>
      </c>
      <c r="R647" s="38">
        <v>50</v>
      </c>
      <c r="S647" s="38">
        <v>20</v>
      </c>
      <c r="T647" s="44">
        <f t="shared" si="66"/>
        <v>36.267000000000003</v>
      </c>
      <c r="U647" s="45"/>
    </row>
    <row r="648" spans="1:21" x14ac:dyDescent="0.25">
      <c r="A648" s="33"/>
      <c r="B648" s="40"/>
      <c r="C648" s="13"/>
      <c r="D648" s="40"/>
      <c r="E648" s="46"/>
      <c r="F648" s="47" t="s">
        <v>24</v>
      </c>
      <c r="G648" s="38">
        <v>0</v>
      </c>
      <c r="H648" s="38">
        <v>0</v>
      </c>
      <c r="I648" s="38">
        <v>0</v>
      </c>
      <c r="J648" s="38"/>
      <c r="K648" s="38">
        <f t="shared" si="67"/>
        <v>0</v>
      </c>
      <c r="L648" s="38"/>
      <c r="M648" s="40"/>
      <c r="N648" s="46"/>
      <c r="O648" s="47" t="s">
        <v>25</v>
      </c>
      <c r="P648" s="38">
        <v>10</v>
      </c>
      <c r="Q648" s="38">
        <v>17</v>
      </c>
      <c r="R648" s="38">
        <v>15</v>
      </c>
      <c r="S648" s="38">
        <v>6</v>
      </c>
      <c r="T648" s="44">
        <f t="shared" si="66"/>
        <v>9.0630000000000006</v>
      </c>
      <c r="U648" s="45"/>
    </row>
    <row r="649" spans="1:21" x14ac:dyDescent="0.25">
      <c r="A649" s="33"/>
      <c r="B649" s="40"/>
      <c r="C649" s="13"/>
      <c r="D649" s="40"/>
      <c r="E649" s="46"/>
      <c r="F649" s="47" t="s">
        <v>22</v>
      </c>
      <c r="G649" s="38"/>
      <c r="H649" s="38"/>
      <c r="I649" s="38"/>
      <c r="J649" s="38"/>
      <c r="K649" s="38">
        <f t="shared" si="67"/>
        <v>0</v>
      </c>
      <c r="L649" s="38"/>
      <c r="M649" s="40"/>
      <c r="N649" s="48"/>
      <c r="O649" s="47" t="s">
        <v>22</v>
      </c>
      <c r="P649" s="38"/>
      <c r="Q649" s="38"/>
      <c r="R649" s="38"/>
      <c r="S649" s="38"/>
      <c r="T649" s="44">
        <f t="shared" si="66"/>
        <v>0</v>
      </c>
      <c r="U649" s="45"/>
    </row>
    <row r="650" spans="1:21" x14ac:dyDescent="0.25">
      <c r="A650" s="33"/>
      <c r="B650" s="40"/>
      <c r="C650" s="13"/>
      <c r="D650" s="40"/>
      <c r="E650" s="46"/>
      <c r="F650" s="47" t="s">
        <v>22</v>
      </c>
      <c r="G650" s="38"/>
      <c r="H650" s="38"/>
      <c r="I650" s="38"/>
      <c r="J650" s="38"/>
      <c r="K650" s="38">
        <f t="shared" si="67"/>
        <v>0</v>
      </c>
      <c r="L650" s="38"/>
      <c r="M650" s="40"/>
      <c r="N650" s="48"/>
      <c r="O650" s="47" t="s">
        <v>22</v>
      </c>
      <c r="P650" s="38"/>
      <c r="Q650" s="38"/>
      <c r="R650" s="38"/>
      <c r="S650" s="38"/>
      <c r="T650" s="44">
        <f t="shared" si="66"/>
        <v>0</v>
      </c>
      <c r="U650" s="45"/>
    </row>
    <row r="651" spans="1:21" x14ac:dyDescent="0.25">
      <c r="A651" s="33"/>
      <c r="B651" s="40"/>
      <c r="C651" s="13"/>
      <c r="D651" s="40"/>
      <c r="E651" s="46"/>
      <c r="F651" s="47" t="s">
        <v>22</v>
      </c>
      <c r="G651" s="38"/>
      <c r="H651" s="38"/>
      <c r="I651" s="38"/>
      <c r="J651" s="38"/>
      <c r="K651" s="38">
        <f t="shared" si="67"/>
        <v>0</v>
      </c>
      <c r="L651" s="38"/>
      <c r="M651" s="40"/>
      <c r="N651" s="48"/>
      <c r="O651" s="47"/>
      <c r="P651" s="38"/>
      <c r="Q651" s="38"/>
      <c r="R651" s="38"/>
      <c r="S651" s="38"/>
      <c r="T651" s="44">
        <f t="shared" si="66"/>
        <v>0</v>
      </c>
      <c r="U651" s="45"/>
    </row>
    <row r="652" spans="1:21" x14ac:dyDescent="0.25">
      <c r="A652" s="33"/>
      <c r="B652" s="40"/>
      <c r="C652" s="13"/>
      <c r="D652" s="40"/>
      <c r="E652" s="46"/>
      <c r="F652" s="47" t="s">
        <v>22</v>
      </c>
      <c r="G652" s="38"/>
      <c r="H652" s="38"/>
      <c r="I652" s="38"/>
      <c r="J652" s="38"/>
      <c r="K652" s="38">
        <f t="shared" si="67"/>
        <v>0</v>
      </c>
      <c r="L652" s="38"/>
      <c r="M652" s="40"/>
      <c r="N652" s="49"/>
      <c r="O652" s="47"/>
      <c r="P652" s="38"/>
      <c r="Q652" s="38"/>
      <c r="R652" s="38"/>
      <c r="S652" s="38"/>
      <c r="T652" s="44">
        <f t="shared" si="66"/>
        <v>0</v>
      </c>
      <c r="U652" s="45"/>
    </row>
    <row r="653" spans="1:21" x14ac:dyDescent="0.25">
      <c r="E653" t="s">
        <v>0</v>
      </c>
      <c r="F653" s="1"/>
      <c r="G653" s="1">
        <v>45638</v>
      </c>
    </row>
    <row r="654" spans="1:21" x14ac:dyDescent="0.25">
      <c r="A654" s="2" t="s">
        <v>1</v>
      </c>
      <c r="B654" s="3" t="s">
        <v>2</v>
      </c>
      <c r="C654" s="3" t="s">
        <v>3</v>
      </c>
      <c r="D654" s="4" t="s">
        <v>4</v>
      </c>
      <c r="E654" s="4"/>
      <c r="F654" s="5"/>
      <c r="G654" s="5"/>
      <c r="H654" s="5"/>
      <c r="I654" s="5"/>
      <c r="J654" s="5"/>
      <c r="K654" s="6" t="s">
        <v>5</v>
      </c>
      <c r="L654" s="7"/>
      <c r="M654" s="4" t="s">
        <v>6</v>
      </c>
      <c r="N654" s="4"/>
      <c r="O654" s="5"/>
      <c r="P654" s="5"/>
      <c r="Q654" s="5"/>
      <c r="R654" s="5"/>
      <c r="S654" s="5"/>
      <c r="T654" s="8" t="s">
        <v>7</v>
      </c>
      <c r="U654" s="9" t="s">
        <v>8</v>
      </c>
    </row>
    <row r="655" spans="1:21" ht="25.5" x14ac:dyDescent="0.25">
      <c r="A655" s="2"/>
      <c r="B655" s="3"/>
      <c r="C655" s="3"/>
      <c r="D655" s="10" t="s">
        <v>9</v>
      </c>
      <c r="E655" s="11" t="s">
        <v>10</v>
      </c>
      <c r="F655" s="11" t="s">
        <v>11</v>
      </c>
      <c r="G655" s="12" t="s">
        <v>12</v>
      </c>
      <c r="H655" s="13"/>
      <c r="I655" s="13"/>
      <c r="J655" s="13"/>
      <c r="K655" s="13"/>
      <c r="L655" s="14" t="s">
        <v>13</v>
      </c>
      <c r="M655" s="10" t="s">
        <v>9</v>
      </c>
      <c r="N655" s="15" t="s">
        <v>14</v>
      </c>
      <c r="O655" s="11" t="s">
        <v>11</v>
      </c>
      <c r="P655" s="12" t="s">
        <v>12</v>
      </c>
      <c r="Q655" s="13"/>
      <c r="R655" s="13"/>
      <c r="S655" s="13"/>
      <c r="T655" s="8"/>
      <c r="U655" s="9"/>
    </row>
    <row r="656" spans="1:21" x14ac:dyDescent="0.25">
      <c r="A656" s="2"/>
      <c r="B656" s="3"/>
      <c r="C656" s="3"/>
      <c r="D656" s="10"/>
      <c r="E656" s="11"/>
      <c r="F656" s="11"/>
      <c r="G656" s="16" t="s">
        <v>15</v>
      </c>
      <c r="H656" s="17" t="s">
        <v>16</v>
      </c>
      <c r="I656" s="18" t="s">
        <v>17</v>
      </c>
      <c r="J656" s="19">
        <v>0</v>
      </c>
      <c r="K656" s="13"/>
      <c r="L656" s="20"/>
      <c r="M656" s="10"/>
      <c r="N656" s="15"/>
      <c r="O656" s="11"/>
      <c r="P656" s="16" t="s">
        <v>15</v>
      </c>
      <c r="Q656" s="17" t="s">
        <v>16</v>
      </c>
      <c r="R656" s="18" t="s">
        <v>17</v>
      </c>
      <c r="S656" s="19">
        <v>0</v>
      </c>
      <c r="T656" s="8"/>
      <c r="U656" s="9"/>
    </row>
    <row r="657" spans="1:21" x14ac:dyDescent="0.25">
      <c r="A657" s="21"/>
      <c r="B657" s="22"/>
      <c r="C657" s="23"/>
      <c r="D657" s="24"/>
      <c r="E657" s="25"/>
      <c r="F657" s="25"/>
      <c r="G657" s="26"/>
      <c r="H657" s="27"/>
      <c r="I657" s="28"/>
      <c r="J657" s="29"/>
      <c r="K657" s="30"/>
      <c r="L657" s="30"/>
      <c r="M657" s="24"/>
      <c r="N657" s="25"/>
      <c r="O657" s="25"/>
      <c r="P657" s="26"/>
      <c r="Q657" s="27"/>
      <c r="R657" s="28"/>
      <c r="S657" s="29"/>
      <c r="T657" s="31"/>
      <c r="U657" s="32"/>
    </row>
    <row r="658" spans="1:21" x14ac:dyDescent="0.25">
      <c r="A658" s="33"/>
      <c r="B658" s="33">
        <v>235</v>
      </c>
      <c r="C658" s="34"/>
      <c r="D658" s="35">
        <v>400</v>
      </c>
      <c r="E658" s="36"/>
      <c r="F658" s="37"/>
      <c r="G658" s="38"/>
      <c r="H658" s="38"/>
      <c r="I658" s="38"/>
      <c r="J658" s="38"/>
      <c r="K658" s="38">
        <f>((SUM(H660:H671)*H659)+(SUM(G660:G671)*G659)+(SUM(I660:I671)*I659))/1000</f>
        <v>189.714</v>
      </c>
      <c r="L658" s="38">
        <f>T658*100/M658</f>
        <v>0</v>
      </c>
      <c r="M658" s="35">
        <v>400</v>
      </c>
      <c r="N658" s="36"/>
      <c r="O658" s="37"/>
      <c r="P658" s="38"/>
      <c r="Q658" s="38"/>
      <c r="R658" s="38"/>
      <c r="S658" s="38"/>
      <c r="T658" s="39">
        <f>((SUM(Q660:Q671)*Q659)+(SUM(P660:P671)*P659)+(SUM(R660:R671)*R659))/1000</f>
        <v>0</v>
      </c>
      <c r="U658" s="39">
        <f>T658*100/M658</f>
        <v>0</v>
      </c>
    </row>
    <row r="659" spans="1:21" x14ac:dyDescent="0.25">
      <c r="A659" s="33"/>
      <c r="B659" s="40"/>
      <c r="C659" s="13"/>
      <c r="D659" s="40"/>
      <c r="E659" s="41" t="s">
        <v>19</v>
      </c>
      <c r="F659" s="42"/>
      <c r="G659" s="43">
        <v>229</v>
      </c>
      <c r="H659" s="43">
        <v>230</v>
      </c>
      <c r="I659" s="43">
        <v>230</v>
      </c>
      <c r="J659" s="43"/>
      <c r="K659" s="38"/>
      <c r="L659" s="38"/>
      <c r="M659" s="40"/>
      <c r="N659" s="41" t="s">
        <v>19</v>
      </c>
      <c r="O659" s="42"/>
      <c r="P659" s="43"/>
      <c r="Q659" s="43"/>
      <c r="R659" s="43"/>
      <c r="S659" s="38"/>
      <c r="T659" s="44"/>
      <c r="U659" s="45"/>
    </row>
    <row r="660" spans="1:21" x14ac:dyDescent="0.25">
      <c r="A660" s="33"/>
      <c r="B660" s="40"/>
      <c r="C660" s="13"/>
      <c r="D660" s="40"/>
      <c r="E660" s="46"/>
      <c r="F660" s="47" t="s">
        <v>31</v>
      </c>
      <c r="G660" s="38">
        <v>1</v>
      </c>
      <c r="H660" s="38">
        <v>3</v>
      </c>
      <c r="I660" s="38">
        <v>4</v>
      </c>
      <c r="J660" s="38">
        <v>3</v>
      </c>
      <c r="K660" s="38">
        <f>(G660*$G$7+H660*$H$7+I660*$I$7)/1000</f>
        <v>0</v>
      </c>
      <c r="L660" s="38"/>
      <c r="M660" s="40"/>
      <c r="N660" s="46"/>
      <c r="O660" s="47" t="s">
        <v>42</v>
      </c>
      <c r="P660" s="38"/>
      <c r="Q660" s="38"/>
      <c r="R660" s="38"/>
      <c r="S660" s="38"/>
      <c r="T660" s="44">
        <f t="shared" ref="T660:T671" si="68">(P660*$P$7+Q660*$Q$7+R660*$R$7)/1000</f>
        <v>0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32</v>
      </c>
      <c r="G661" s="38">
        <v>100</v>
      </c>
      <c r="H661" s="38">
        <v>115</v>
      </c>
      <c r="I661" s="38">
        <v>82</v>
      </c>
      <c r="J661" s="38">
        <v>21</v>
      </c>
      <c r="K661" s="38">
        <f t="shared" ref="K661:K671" si="69">(G661*$G$7+H661*$H$7+I661*$I$7)/1000</f>
        <v>0</v>
      </c>
      <c r="L661" s="38"/>
      <c r="M661" s="40"/>
      <c r="N661" s="48"/>
      <c r="O661" s="47" t="s">
        <v>26</v>
      </c>
      <c r="P661" s="38"/>
      <c r="Q661" s="38"/>
      <c r="R661" s="38"/>
      <c r="S661" s="38"/>
      <c r="T661" s="44">
        <f t="shared" si="68"/>
        <v>0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40</v>
      </c>
      <c r="G662" s="38">
        <v>36</v>
      </c>
      <c r="H662" s="38">
        <v>26</v>
      </c>
      <c r="I662" s="38">
        <v>30</v>
      </c>
      <c r="J662" s="38">
        <v>7</v>
      </c>
      <c r="K662" s="38">
        <f t="shared" si="69"/>
        <v>0</v>
      </c>
      <c r="L662" s="38"/>
      <c r="M662" s="40"/>
      <c r="N662" s="46"/>
      <c r="O662" s="47" t="s">
        <v>20</v>
      </c>
      <c r="P662" s="38"/>
      <c r="Q662" s="38"/>
      <c r="R662" s="38"/>
      <c r="S662" s="38"/>
      <c r="T662" s="44">
        <f t="shared" si="68"/>
        <v>0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24</v>
      </c>
      <c r="G663" s="38">
        <v>9</v>
      </c>
      <c r="H663" s="38">
        <v>8</v>
      </c>
      <c r="I663" s="38">
        <v>10</v>
      </c>
      <c r="J663" s="38">
        <v>3</v>
      </c>
      <c r="K663" s="38">
        <f t="shared" si="69"/>
        <v>0</v>
      </c>
      <c r="L663" s="38"/>
      <c r="M663" s="40"/>
      <c r="N663" s="48"/>
      <c r="O663" s="47" t="s">
        <v>21</v>
      </c>
      <c r="P663" s="38"/>
      <c r="Q663" s="38"/>
      <c r="R663" s="38"/>
      <c r="S663" s="38"/>
      <c r="T663" s="44">
        <f t="shared" si="68"/>
        <v>0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42</v>
      </c>
      <c r="G664" s="38">
        <v>20</v>
      </c>
      <c r="H664" s="38">
        <v>18</v>
      </c>
      <c r="I664" s="38">
        <v>17</v>
      </c>
      <c r="J664" s="38">
        <v>6</v>
      </c>
      <c r="K664" s="38">
        <f t="shared" si="69"/>
        <v>0</v>
      </c>
      <c r="L664" s="38"/>
      <c r="M664" s="40"/>
      <c r="N664" s="46"/>
      <c r="O664" s="47" t="s">
        <v>35</v>
      </c>
      <c r="P664" s="38"/>
      <c r="Q664" s="38"/>
      <c r="R664" s="38"/>
      <c r="S664" s="38"/>
      <c r="T664" s="44">
        <f t="shared" si="68"/>
        <v>0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26</v>
      </c>
      <c r="G665" s="38">
        <v>15</v>
      </c>
      <c r="H665" s="38">
        <v>10</v>
      </c>
      <c r="I665" s="38">
        <v>7</v>
      </c>
      <c r="J665" s="38">
        <v>5</v>
      </c>
      <c r="K665" s="38">
        <f t="shared" si="69"/>
        <v>0</v>
      </c>
      <c r="L665" s="38"/>
      <c r="M665" s="40"/>
      <c r="N665" s="46"/>
      <c r="O665" s="47" t="s">
        <v>23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A666" s="33"/>
      <c r="B666" s="40"/>
      <c r="C666" s="13"/>
      <c r="D666" s="40"/>
      <c r="E666" s="46"/>
      <c r="F666" s="47" t="s">
        <v>20</v>
      </c>
      <c r="G666" s="38">
        <v>7</v>
      </c>
      <c r="H666" s="38">
        <v>10</v>
      </c>
      <c r="I666" s="38">
        <v>12</v>
      </c>
      <c r="J666" s="38">
        <v>6</v>
      </c>
      <c r="K666" s="38">
        <f t="shared" si="69"/>
        <v>0</v>
      </c>
      <c r="L666" s="38"/>
      <c r="M666" s="40"/>
      <c r="N666" s="46"/>
      <c r="O666" s="47" t="s">
        <v>37</v>
      </c>
      <c r="P666" s="38"/>
      <c r="Q666" s="38"/>
      <c r="R666" s="38"/>
      <c r="S666" s="38"/>
      <c r="T666" s="44">
        <f t="shared" si="68"/>
        <v>0</v>
      </c>
      <c r="U666" s="45"/>
    </row>
    <row r="667" spans="1:21" x14ac:dyDescent="0.25">
      <c r="A667" s="33"/>
      <c r="B667" s="40"/>
      <c r="C667" s="13"/>
      <c r="D667" s="40"/>
      <c r="E667" s="46"/>
      <c r="F667" s="47" t="s">
        <v>21</v>
      </c>
      <c r="G667" s="38">
        <v>30</v>
      </c>
      <c r="H667" s="38">
        <v>54</v>
      </c>
      <c r="I667" s="38">
        <v>43</v>
      </c>
      <c r="J667" s="38">
        <v>16</v>
      </c>
      <c r="K667" s="38">
        <f t="shared" si="69"/>
        <v>0</v>
      </c>
      <c r="L667" s="38"/>
      <c r="M667" s="40"/>
      <c r="N667" s="46"/>
      <c r="O667" s="47" t="s">
        <v>25</v>
      </c>
      <c r="P667" s="38"/>
      <c r="Q667" s="38"/>
      <c r="R667" s="38"/>
      <c r="S667" s="38"/>
      <c r="T667" s="44">
        <f t="shared" si="68"/>
        <v>0</v>
      </c>
      <c r="U667" s="45"/>
    </row>
    <row r="668" spans="1:21" x14ac:dyDescent="0.25">
      <c r="A668" s="33"/>
      <c r="B668" s="40"/>
      <c r="C668" s="13"/>
      <c r="D668" s="40"/>
      <c r="E668" s="46"/>
      <c r="F668" s="47" t="s">
        <v>35</v>
      </c>
      <c r="G668" s="38">
        <v>10</v>
      </c>
      <c r="H668" s="38">
        <v>27</v>
      </c>
      <c r="I668" s="38">
        <v>14</v>
      </c>
      <c r="J668" s="38">
        <v>7</v>
      </c>
      <c r="K668" s="38">
        <f t="shared" si="69"/>
        <v>0</v>
      </c>
      <c r="L668" s="38"/>
      <c r="M668" s="40"/>
      <c r="N668" s="48"/>
      <c r="O668" s="47" t="s">
        <v>39</v>
      </c>
      <c r="P668" s="38"/>
      <c r="Q668" s="38"/>
      <c r="R668" s="38"/>
      <c r="S668" s="38"/>
      <c r="T668" s="44">
        <f t="shared" si="68"/>
        <v>0</v>
      </c>
      <c r="U668" s="45"/>
    </row>
    <row r="669" spans="1:21" x14ac:dyDescent="0.25">
      <c r="A669" s="33"/>
      <c r="B669" s="40"/>
      <c r="C669" s="13"/>
      <c r="D669" s="40"/>
      <c r="E669" s="46"/>
      <c r="F669" s="47" t="s">
        <v>37</v>
      </c>
      <c r="G669" s="38">
        <v>0</v>
      </c>
      <c r="H669" s="38">
        <v>0</v>
      </c>
      <c r="I669" s="38">
        <v>0</v>
      </c>
      <c r="J669" s="38"/>
      <c r="K669" s="38">
        <f t="shared" si="69"/>
        <v>0</v>
      </c>
      <c r="L669" s="38"/>
      <c r="M669" s="40"/>
      <c r="N669" s="48"/>
      <c r="O669" s="47" t="s">
        <v>27</v>
      </c>
      <c r="P669" s="38"/>
      <c r="Q669" s="38"/>
      <c r="R669" s="38"/>
      <c r="S669" s="38"/>
      <c r="T669" s="44">
        <f t="shared" si="68"/>
        <v>0</v>
      </c>
      <c r="U669" s="45"/>
    </row>
    <row r="670" spans="1:21" x14ac:dyDescent="0.25">
      <c r="A670" s="33"/>
      <c r="B670" s="40"/>
      <c r="C670" s="13"/>
      <c r="D670" s="40"/>
      <c r="E670" s="46"/>
      <c r="F670" s="47" t="s">
        <v>25</v>
      </c>
      <c r="G670" s="38">
        <v>32</v>
      </c>
      <c r="H670" s="38">
        <v>35</v>
      </c>
      <c r="I670" s="38">
        <v>30</v>
      </c>
      <c r="J670" s="38">
        <v>7</v>
      </c>
      <c r="K670" s="38">
        <f t="shared" si="69"/>
        <v>0</v>
      </c>
      <c r="L670" s="38"/>
      <c r="M670" s="40"/>
      <c r="N670" s="48"/>
      <c r="O670" s="47" t="s">
        <v>22</v>
      </c>
      <c r="P670" s="38"/>
      <c r="Q670" s="38"/>
      <c r="R670" s="38"/>
      <c r="S670" s="38"/>
      <c r="T670" s="44">
        <f t="shared" si="68"/>
        <v>0</v>
      </c>
      <c r="U670" s="45"/>
    </row>
    <row r="671" spans="1:21" x14ac:dyDescent="0.25">
      <c r="A671" s="33"/>
      <c r="B671" s="40"/>
      <c r="C671" s="13"/>
      <c r="D671" s="40"/>
      <c r="E671" s="46"/>
      <c r="F671" s="47" t="s">
        <v>27</v>
      </c>
      <c r="G671" s="38">
        <v>6</v>
      </c>
      <c r="H671" s="38">
        <v>1</v>
      </c>
      <c r="I671" s="38">
        <v>4</v>
      </c>
      <c r="J671" s="38">
        <v>2</v>
      </c>
      <c r="K671" s="38">
        <f t="shared" si="69"/>
        <v>0</v>
      </c>
      <c r="L671" s="38"/>
      <c r="M671" s="40"/>
      <c r="N671" s="49"/>
      <c r="O671" s="47" t="s">
        <v>22</v>
      </c>
      <c r="P671" s="38"/>
      <c r="Q671" s="38"/>
      <c r="R671" s="38"/>
      <c r="S671" s="38"/>
      <c r="T671" s="44">
        <f t="shared" si="68"/>
        <v>0</v>
      </c>
      <c r="U671" s="45"/>
    </row>
    <row r="672" spans="1:21" x14ac:dyDescent="0.25">
      <c r="E672" t="s">
        <v>0</v>
      </c>
      <c r="F672" s="1"/>
      <c r="G672" s="1">
        <v>45334</v>
      </c>
    </row>
    <row r="673" spans="1:21" x14ac:dyDescent="0.25">
      <c r="A673" s="2" t="s">
        <v>1</v>
      </c>
      <c r="B673" s="3" t="s">
        <v>2</v>
      </c>
      <c r="C673" s="3" t="s">
        <v>3</v>
      </c>
      <c r="D673" s="4" t="s">
        <v>4</v>
      </c>
      <c r="E673" s="4"/>
      <c r="F673" s="5"/>
      <c r="G673" s="5"/>
      <c r="H673" s="5"/>
      <c r="I673" s="5"/>
      <c r="J673" s="5"/>
      <c r="K673" s="6" t="s">
        <v>5</v>
      </c>
      <c r="L673" s="7"/>
      <c r="M673" s="4" t="s">
        <v>6</v>
      </c>
      <c r="N673" s="4"/>
      <c r="O673" s="5"/>
      <c r="P673" s="5"/>
      <c r="Q673" s="5"/>
      <c r="R673" s="5"/>
      <c r="S673" s="5"/>
      <c r="T673" s="8" t="s">
        <v>7</v>
      </c>
      <c r="U673" s="9" t="s">
        <v>8</v>
      </c>
    </row>
    <row r="674" spans="1:21" ht="25.5" x14ac:dyDescent="0.25">
      <c r="A674" s="2"/>
      <c r="B674" s="3"/>
      <c r="C674" s="3"/>
      <c r="D674" s="10" t="s">
        <v>9</v>
      </c>
      <c r="E674" s="11" t="s">
        <v>10</v>
      </c>
      <c r="F674" s="11" t="s">
        <v>11</v>
      </c>
      <c r="G674" s="12" t="s">
        <v>12</v>
      </c>
      <c r="H674" s="13"/>
      <c r="I674" s="13"/>
      <c r="J674" s="13"/>
      <c r="K674" s="13"/>
      <c r="L674" s="14" t="s">
        <v>13</v>
      </c>
      <c r="M674" s="10" t="s">
        <v>9</v>
      </c>
      <c r="N674" s="15" t="s">
        <v>14</v>
      </c>
      <c r="O674" s="11" t="s">
        <v>11</v>
      </c>
      <c r="P674" s="12" t="s">
        <v>12</v>
      </c>
      <c r="Q674" s="13"/>
      <c r="R674" s="13"/>
      <c r="S674" s="13"/>
      <c r="T674" s="8"/>
      <c r="U674" s="9"/>
    </row>
    <row r="675" spans="1:21" x14ac:dyDescent="0.25">
      <c r="A675" s="2"/>
      <c r="B675" s="3"/>
      <c r="C675" s="3"/>
      <c r="D675" s="10"/>
      <c r="E675" s="11"/>
      <c r="F675" s="11"/>
      <c r="G675" s="16" t="s">
        <v>15</v>
      </c>
      <c r="H675" s="17" t="s">
        <v>16</v>
      </c>
      <c r="I675" s="18" t="s">
        <v>17</v>
      </c>
      <c r="J675" s="19">
        <v>0</v>
      </c>
      <c r="K675" s="13"/>
      <c r="L675" s="20"/>
      <c r="M675" s="10"/>
      <c r="N675" s="15"/>
      <c r="O675" s="11"/>
      <c r="P675" s="16" t="s">
        <v>15</v>
      </c>
      <c r="Q675" s="17" t="s">
        <v>16</v>
      </c>
      <c r="R675" s="18" t="s">
        <v>17</v>
      </c>
      <c r="S675" s="19">
        <v>0</v>
      </c>
      <c r="T675" s="8"/>
      <c r="U675" s="9"/>
    </row>
    <row r="676" spans="1:21" x14ac:dyDescent="0.25">
      <c r="A676" s="21"/>
      <c r="B676" s="22"/>
      <c r="C676" s="23"/>
      <c r="D676" s="24"/>
      <c r="E676" s="25"/>
      <c r="F676" s="25"/>
      <c r="G676" s="26"/>
      <c r="H676" s="27"/>
      <c r="I676" s="28"/>
      <c r="J676" s="29"/>
      <c r="K676" s="30"/>
      <c r="L676" s="30"/>
      <c r="M676" s="24"/>
      <c r="N676" s="25"/>
      <c r="O676" s="25"/>
      <c r="P676" s="26"/>
      <c r="Q676" s="27"/>
      <c r="R676" s="28"/>
      <c r="S676" s="29"/>
      <c r="T676" s="31"/>
      <c r="U676" s="32"/>
    </row>
    <row r="677" spans="1:21" x14ac:dyDescent="0.25">
      <c r="A677" s="33"/>
      <c r="B677" s="33">
        <v>236</v>
      </c>
      <c r="C677" s="34"/>
      <c r="D677" s="35">
        <v>250</v>
      </c>
      <c r="E677" s="36"/>
      <c r="F677" s="37"/>
      <c r="G677" s="38"/>
      <c r="H677" s="38"/>
      <c r="I677" s="38"/>
      <c r="J677" s="38"/>
      <c r="K677" s="38">
        <f>((SUM(H679:H690)*H678)+(SUM(G679:G690)*G678)+(SUM(I679:I690)*I678))/1000</f>
        <v>0</v>
      </c>
      <c r="L677" s="38">
        <f>T677*100/M677</f>
        <v>30.106000000000002</v>
      </c>
      <c r="M677" s="35">
        <v>250</v>
      </c>
      <c r="N677" s="36"/>
      <c r="O677" s="37"/>
      <c r="P677" s="38"/>
      <c r="Q677" s="38"/>
      <c r="R677" s="38"/>
      <c r="S677" s="38"/>
      <c r="T677" s="39">
        <f>((SUM(Q679:Q690)*Q678)+(SUM(P679:P690)*P678)+(SUM(R679:R690)*R678))/1000</f>
        <v>75.265000000000001</v>
      </c>
      <c r="U677" s="39">
        <f>T677*100/M677</f>
        <v>30.106000000000002</v>
      </c>
    </row>
    <row r="678" spans="1:21" x14ac:dyDescent="0.25">
      <c r="A678" s="33"/>
      <c r="B678" s="40"/>
      <c r="C678" s="13"/>
      <c r="D678" s="40"/>
      <c r="E678" s="41" t="s">
        <v>19</v>
      </c>
      <c r="F678" s="42"/>
      <c r="G678" s="43"/>
      <c r="H678" s="43"/>
      <c r="I678" s="43"/>
      <c r="J678" s="43"/>
      <c r="K678" s="38"/>
      <c r="L678" s="38"/>
      <c r="M678" s="40"/>
      <c r="N678" s="41" t="s">
        <v>19</v>
      </c>
      <c r="O678" s="42"/>
      <c r="P678" s="43">
        <v>228</v>
      </c>
      <c r="Q678" s="43">
        <v>230</v>
      </c>
      <c r="R678" s="43">
        <v>227</v>
      </c>
      <c r="S678" s="38"/>
      <c r="T678" s="44"/>
      <c r="U678" s="45"/>
    </row>
    <row r="679" spans="1:21" x14ac:dyDescent="0.25">
      <c r="A679" s="33"/>
      <c r="B679" s="40"/>
      <c r="C679" s="13"/>
      <c r="D679" s="40"/>
      <c r="E679" s="46"/>
      <c r="F679" s="47" t="s">
        <v>30</v>
      </c>
      <c r="G679" s="38"/>
      <c r="H679" s="38"/>
      <c r="I679" s="38"/>
      <c r="J679" s="38"/>
      <c r="K679" s="38">
        <f>(G679*$G$7+H679*$H$7+I679*$I$7)/1000</f>
        <v>0</v>
      </c>
      <c r="L679" s="38"/>
      <c r="M679" s="40"/>
      <c r="N679" s="46"/>
      <c r="O679" s="47" t="s">
        <v>30</v>
      </c>
      <c r="P679" s="38">
        <v>15</v>
      </c>
      <c r="Q679" s="38">
        <v>5</v>
      </c>
      <c r="R679" s="38">
        <v>20</v>
      </c>
      <c r="S679" s="38">
        <v>15</v>
      </c>
      <c r="T679" s="44">
        <f t="shared" ref="T679:T690" si="70">(P679*$P$7+Q679*$Q$7+R679*$R$7)/1000</f>
        <v>8.6649999999999991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31</v>
      </c>
      <c r="G680" s="38"/>
      <c r="H680" s="38"/>
      <c r="I680" s="38"/>
      <c r="J680" s="38"/>
      <c r="K680" s="38">
        <f t="shared" ref="K680:K690" si="71">(G680*$G$7+H680*$H$7+I680*$I$7)/1000</f>
        <v>0</v>
      </c>
      <c r="L680" s="38"/>
      <c r="M680" s="40"/>
      <c r="N680" s="48"/>
      <c r="O680" s="47" t="s">
        <v>32</v>
      </c>
      <c r="P680" s="38">
        <v>12</v>
      </c>
      <c r="Q680" s="38">
        <v>21</v>
      </c>
      <c r="R680" s="38">
        <v>36</v>
      </c>
      <c r="S680" s="38">
        <v>13</v>
      </c>
      <c r="T680" s="44">
        <f t="shared" si="70"/>
        <v>14.91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36</v>
      </c>
      <c r="G681" s="38"/>
      <c r="H681" s="38"/>
      <c r="I681" s="38"/>
      <c r="J681" s="38"/>
      <c r="K681" s="38">
        <f t="shared" si="71"/>
        <v>0</v>
      </c>
      <c r="L681" s="38"/>
      <c r="M681" s="40"/>
      <c r="N681" s="46"/>
      <c r="O681" s="47" t="s">
        <v>40</v>
      </c>
      <c r="P681" s="38">
        <v>13</v>
      </c>
      <c r="Q681" s="38">
        <v>7</v>
      </c>
      <c r="R681" s="38">
        <v>10</v>
      </c>
      <c r="S681" s="38">
        <v>3</v>
      </c>
      <c r="T681" s="44">
        <f t="shared" si="70"/>
        <v>6.4889999999999999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32</v>
      </c>
      <c r="G682" s="38"/>
      <c r="H682" s="38"/>
      <c r="I682" s="38"/>
      <c r="J682" s="38"/>
      <c r="K682" s="38">
        <f t="shared" si="71"/>
        <v>0</v>
      </c>
      <c r="L682" s="38"/>
      <c r="M682" s="40"/>
      <c r="N682" s="48"/>
      <c r="O682" s="47" t="s">
        <v>26</v>
      </c>
      <c r="P682" s="38">
        <v>49</v>
      </c>
      <c r="Q682" s="38">
        <v>20</v>
      </c>
      <c r="R682" s="38">
        <v>31</v>
      </c>
      <c r="S682" s="38">
        <v>14</v>
      </c>
      <c r="T682" s="44">
        <f t="shared" si="70"/>
        <v>21.64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38</v>
      </c>
      <c r="G683" s="38"/>
      <c r="H683" s="38"/>
      <c r="I683" s="38"/>
      <c r="J683" s="38"/>
      <c r="K683" s="38">
        <f t="shared" si="71"/>
        <v>0</v>
      </c>
      <c r="L683" s="38"/>
      <c r="M683" s="40"/>
      <c r="N683" s="46"/>
      <c r="O683" s="47" t="s">
        <v>20</v>
      </c>
      <c r="P683" s="38">
        <v>2</v>
      </c>
      <c r="Q683" s="38">
        <v>0</v>
      </c>
      <c r="R683" s="38">
        <v>3</v>
      </c>
      <c r="S683" s="38">
        <v>2</v>
      </c>
      <c r="T683" s="44">
        <f t="shared" si="70"/>
        <v>1.085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33</v>
      </c>
      <c r="G684" s="38"/>
      <c r="H684" s="38"/>
      <c r="I684" s="38"/>
      <c r="J684" s="38"/>
      <c r="K684" s="38">
        <f t="shared" si="71"/>
        <v>0</v>
      </c>
      <c r="L684" s="38"/>
      <c r="M684" s="40"/>
      <c r="N684" s="46"/>
      <c r="O684" s="47" t="s">
        <v>35</v>
      </c>
      <c r="P684" s="38">
        <v>11</v>
      </c>
      <c r="Q684" s="38">
        <v>10</v>
      </c>
      <c r="R684" s="38">
        <v>13</v>
      </c>
      <c r="S684" s="38">
        <v>2</v>
      </c>
      <c r="T684" s="44">
        <f t="shared" si="70"/>
        <v>7.3479999999999999</v>
      </c>
      <c r="U684" s="45"/>
    </row>
    <row r="685" spans="1:21" x14ac:dyDescent="0.25">
      <c r="A685" s="33"/>
      <c r="B685" s="40"/>
      <c r="C685" s="13"/>
      <c r="D685" s="40"/>
      <c r="E685" s="46"/>
      <c r="F685" s="47" t="s">
        <v>40</v>
      </c>
      <c r="G685" s="38"/>
      <c r="H685" s="38"/>
      <c r="I685" s="38"/>
      <c r="J685" s="38"/>
      <c r="K685" s="38">
        <f t="shared" si="71"/>
        <v>0</v>
      </c>
      <c r="L685" s="38"/>
      <c r="M685" s="40"/>
      <c r="N685" s="46"/>
      <c r="O685" s="47" t="s">
        <v>23</v>
      </c>
      <c r="P685" s="38">
        <v>10</v>
      </c>
      <c r="Q685" s="38">
        <v>5</v>
      </c>
      <c r="R685" s="38">
        <v>10</v>
      </c>
      <c r="S685" s="38">
        <v>4</v>
      </c>
      <c r="T685" s="44">
        <f t="shared" si="70"/>
        <v>5.41</v>
      </c>
      <c r="U685" s="45"/>
    </row>
    <row r="686" spans="1:21" x14ac:dyDescent="0.25">
      <c r="A686" s="33"/>
      <c r="B686" s="40"/>
      <c r="C686" s="13"/>
      <c r="D686" s="40"/>
      <c r="E686" s="46"/>
      <c r="F686" s="47" t="s">
        <v>24</v>
      </c>
      <c r="G686" s="38"/>
      <c r="H686" s="38"/>
      <c r="I686" s="38"/>
      <c r="J686" s="38"/>
      <c r="K686" s="38">
        <f t="shared" si="71"/>
        <v>0</v>
      </c>
      <c r="L686" s="38"/>
      <c r="M686" s="40"/>
      <c r="N686" s="46"/>
      <c r="O686" s="47" t="s">
        <v>25</v>
      </c>
      <c r="P686" s="38">
        <v>9</v>
      </c>
      <c r="Q686" s="38">
        <v>10</v>
      </c>
      <c r="R686" s="38">
        <v>8</v>
      </c>
      <c r="S686" s="38">
        <v>6</v>
      </c>
      <c r="T686" s="44">
        <f t="shared" si="70"/>
        <v>5.8289999999999997</v>
      </c>
      <c r="U686" s="45"/>
    </row>
    <row r="687" spans="1:21" x14ac:dyDescent="0.25">
      <c r="A687" s="33"/>
      <c r="B687" s="40"/>
      <c r="C687" s="13"/>
      <c r="D687" s="40"/>
      <c r="E687" s="46"/>
      <c r="F687" s="47" t="s">
        <v>22</v>
      </c>
      <c r="G687" s="38"/>
      <c r="H687" s="38"/>
      <c r="I687" s="38"/>
      <c r="J687" s="38"/>
      <c r="K687" s="38">
        <f t="shared" si="71"/>
        <v>0</v>
      </c>
      <c r="L687" s="38"/>
      <c r="M687" s="40"/>
      <c r="N687" s="48"/>
      <c r="O687" s="47" t="s">
        <v>22</v>
      </c>
      <c r="P687" s="38"/>
      <c r="Q687" s="38"/>
      <c r="R687" s="38"/>
      <c r="S687" s="38"/>
      <c r="T687" s="44">
        <f t="shared" si="70"/>
        <v>0</v>
      </c>
      <c r="U687" s="45"/>
    </row>
    <row r="688" spans="1:21" x14ac:dyDescent="0.25">
      <c r="A688" s="33"/>
      <c r="B688" s="40"/>
      <c r="C688" s="13"/>
      <c r="D688" s="40"/>
      <c r="E688" s="46"/>
      <c r="F688" s="47" t="s">
        <v>22</v>
      </c>
      <c r="G688" s="38"/>
      <c r="H688" s="38"/>
      <c r="I688" s="38"/>
      <c r="J688" s="38"/>
      <c r="K688" s="38">
        <f t="shared" si="71"/>
        <v>0</v>
      </c>
      <c r="L688" s="38"/>
      <c r="M688" s="40"/>
      <c r="N688" s="48"/>
      <c r="O688" s="47" t="s">
        <v>22</v>
      </c>
      <c r="P688" s="38"/>
      <c r="Q688" s="38"/>
      <c r="R688" s="38"/>
      <c r="S688" s="38"/>
      <c r="T688" s="44">
        <f t="shared" si="70"/>
        <v>0</v>
      </c>
      <c r="U688" s="45"/>
    </row>
    <row r="689" spans="1:21" x14ac:dyDescent="0.25">
      <c r="A689" s="33"/>
      <c r="B689" s="40"/>
      <c r="C689" s="13"/>
      <c r="D689" s="40"/>
      <c r="E689" s="46"/>
      <c r="F689" s="47" t="s">
        <v>22</v>
      </c>
      <c r="G689" s="38"/>
      <c r="H689" s="38"/>
      <c r="I689" s="38"/>
      <c r="J689" s="38"/>
      <c r="K689" s="38">
        <f t="shared" si="71"/>
        <v>0</v>
      </c>
      <c r="L689" s="38"/>
      <c r="M689" s="40"/>
      <c r="N689" s="48"/>
      <c r="O689" s="47" t="s">
        <v>22</v>
      </c>
      <c r="P689" s="38"/>
      <c r="Q689" s="38"/>
      <c r="R689" s="38"/>
      <c r="S689" s="38"/>
      <c r="T689" s="44">
        <f t="shared" si="70"/>
        <v>0</v>
      </c>
      <c r="U689" s="45"/>
    </row>
    <row r="690" spans="1:21" x14ac:dyDescent="0.25">
      <c r="A690" s="33"/>
      <c r="B690" s="40"/>
      <c r="C690" s="13"/>
      <c r="D690" s="40"/>
      <c r="E690" s="46"/>
      <c r="F690" s="47" t="s">
        <v>22</v>
      </c>
      <c r="G690" s="38"/>
      <c r="H690" s="38"/>
      <c r="I690" s="38"/>
      <c r="J690" s="38"/>
      <c r="K690" s="38">
        <f t="shared" si="71"/>
        <v>0</v>
      </c>
      <c r="L690" s="38"/>
      <c r="M690" s="40"/>
      <c r="N690" s="49"/>
      <c r="O690" s="47" t="s">
        <v>22</v>
      </c>
      <c r="P690" s="38"/>
      <c r="Q690" s="38"/>
      <c r="R690" s="38"/>
      <c r="S690" s="38"/>
      <c r="T690" s="44">
        <f t="shared" si="70"/>
        <v>0</v>
      </c>
      <c r="U690" s="45"/>
    </row>
    <row r="691" spans="1:21" x14ac:dyDescent="0.25">
      <c r="E691" t="s">
        <v>0</v>
      </c>
      <c r="F691" s="1"/>
    </row>
    <row r="692" spans="1:21" x14ac:dyDescent="0.25">
      <c r="A692" s="2" t="s">
        <v>1</v>
      </c>
      <c r="B692" s="3" t="s">
        <v>2</v>
      </c>
      <c r="C692" s="3" t="s">
        <v>3</v>
      </c>
      <c r="D692" s="4" t="s">
        <v>4</v>
      </c>
      <c r="E692" s="4"/>
      <c r="F692" s="5"/>
      <c r="G692" s="5"/>
      <c r="H692" s="5"/>
      <c r="I692" s="5"/>
      <c r="J692" s="5"/>
      <c r="K692" s="6" t="s">
        <v>5</v>
      </c>
      <c r="L692" s="7"/>
      <c r="M692" s="4" t="s">
        <v>6</v>
      </c>
      <c r="N692" s="4"/>
      <c r="O692" s="5"/>
      <c r="P692" s="5"/>
      <c r="Q692" s="5"/>
      <c r="R692" s="5"/>
      <c r="S692" s="5"/>
      <c r="T692" s="8" t="s">
        <v>7</v>
      </c>
      <c r="U692" s="9" t="s">
        <v>8</v>
      </c>
    </row>
    <row r="693" spans="1:21" ht="25.5" x14ac:dyDescent="0.25">
      <c r="A693" s="2"/>
      <c r="B693" s="3"/>
      <c r="C693" s="3"/>
      <c r="D693" s="10" t="s">
        <v>9</v>
      </c>
      <c r="E693" s="11" t="s">
        <v>10</v>
      </c>
      <c r="F693" s="11" t="s">
        <v>11</v>
      </c>
      <c r="G693" s="12" t="s">
        <v>12</v>
      </c>
      <c r="H693" s="13"/>
      <c r="I693" s="13"/>
      <c r="J693" s="13"/>
      <c r="K693" s="13"/>
      <c r="L693" s="14" t="s">
        <v>13</v>
      </c>
      <c r="M693" s="10" t="s">
        <v>9</v>
      </c>
      <c r="N693" s="15" t="s">
        <v>14</v>
      </c>
      <c r="O693" s="11" t="s">
        <v>11</v>
      </c>
      <c r="P693" s="12" t="s">
        <v>12</v>
      </c>
      <c r="Q693" s="13"/>
      <c r="R693" s="13"/>
      <c r="S693" s="13"/>
      <c r="T693" s="8"/>
      <c r="U693" s="9"/>
    </row>
    <row r="694" spans="1:21" x14ac:dyDescent="0.25">
      <c r="A694" s="2"/>
      <c r="B694" s="3"/>
      <c r="C694" s="3"/>
      <c r="D694" s="10"/>
      <c r="E694" s="11"/>
      <c r="F694" s="11"/>
      <c r="G694" s="16" t="s">
        <v>15</v>
      </c>
      <c r="H694" s="17" t="s">
        <v>16</v>
      </c>
      <c r="I694" s="18" t="s">
        <v>17</v>
      </c>
      <c r="J694" s="19">
        <v>0</v>
      </c>
      <c r="K694" s="13"/>
      <c r="L694" s="20"/>
      <c r="M694" s="10"/>
      <c r="N694" s="15"/>
      <c r="O694" s="11"/>
      <c r="P694" s="16" t="s">
        <v>15</v>
      </c>
      <c r="Q694" s="17" t="s">
        <v>16</v>
      </c>
      <c r="R694" s="18" t="s">
        <v>17</v>
      </c>
      <c r="S694" s="19">
        <v>0</v>
      </c>
      <c r="T694" s="8"/>
      <c r="U694" s="9"/>
    </row>
    <row r="695" spans="1:21" x14ac:dyDescent="0.25">
      <c r="A695" s="21"/>
      <c r="B695" s="22"/>
      <c r="C695" s="23"/>
      <c r="D695" s="24"/>
      <c r="E695" s="25"/>
      <c r="F695" s="25"/>
      <c r="G695" s="26"/>
      <c r="H695" s="27"/>
      <c r="I695" s="28"/>
      <c r="J695" s="29"/>
      <c r="K695" s="30"/>
      <c r="L695" s="30"/>
      <c r="M695" s="24"/>
      <c r="N695" s="25"/>
      <c r="O695" s="25"/>
      <c r="P695" s="26"/>
      <c r="Q695" s="27"/>
      <c r="R695" s="28"/>
      <c r="S695" s="29"/>
      <c r="T695" s="31"/>
      <c r="U695" s="32"/>
    </row>
    <row r="696" spans="1:21" x14ac:dyDescent="0.25">
      <c r="A696" s="33"/>
      <c r="B696" s="33">
        <v>237</v>
      </c>
      <c r="C696" s="34"/>
      <c r="D696" s="35">
        <v>400</v>
      </c>
      <c r="E696" s="36"/>
      <c r="F696" s="37"/>
      <c r="G696" s="38"/>
      <c r="H696" s="38"/>
      <c r="I696" s="38"/>
      <c r="J696" s="38"/>
      <c r="K696" s="38">
        <f>((SUM(H698:H709)*H697)+(SUM(G698:G709)*G697)+(SUM(I698:I709)*I697))/1000</f>
        <v>15.077999999999999</v>
      </c>
      <c r="L696" s="38">
        <f>T696*100/M696</f>
        <v>0</v>
      </c>
      <c r="M696" s="35">
        <v>400</v>
      </c>
      <c r="N696" s="36"/>
      <c r="O696" s="37"/>
      <c r="P696" s="38"/>
      <c r="Q696" s="38"/>
      <c r="R696" s="38"/>
      <c r="S696" s="38"/>
      <c r="T696" s="39">
        <f>((SUM(Q698:Q709)*Q697)+(SUM(P698:P709)*P697)+(SUM(R698:R709)*R697))/1000</f>
        <v>0</v>
      </c>
      <c r="U696" s="39">
        <f>T696*100/M696</f>
        <v>0</v>
      </c>
    </row>
    <row r="697" spans="1:21" x14ac:dyDescent="0.25">
      <c r="A697" s="33"/>
      <c r="B697" s="40"/>
      <c r="C697" s="13"/>
      <c r="D697" s="40"/>
      <c r="E697" s="41" t="s">
        <v>19</v>
      </c>
      <c r="F697" s="42"/>
      <c r="G697" s="43">
        <v>229</v>
      </c>
      <c r="H697" s="43">
        <v>226</v>
      </c>
      <c r="I697" s="43">
        <v>230</v>
      </c>
      <c r="J697" s="43"/>
      <c r="K697" s="38"/>
      <c r="L697" s="38"/>
      <c r="M697" s="40"/>
      <c r="N697" s="41" t="s">
        <v>19</v>
      </c>
      <c r="O697" s="42"/>
      <c r="P697" s="43"/>
      <c r="Q697" s="43"/>
      <c r="R697" s="43"/>
      <c r="S697" s="38"/>
      <c r="T697" s="44"/>
      <c r="U697" s="45"/>
    </row>
    <row r="698" spans="1:21" x14ac:dyDescent="0.25">
      <c r="A698" s="33"/>
      <c r="B698" s="40"/>
      <c r="C698" s="13"/>
      <c r="D698" s="40"/>
      <c r="E698" s="46"/>
      <c r="F698" s="47" t="s">
        <v>30</v>
      </c>
      <c r="G698" s="38">
        <v>0</v>
      </c>
      <c r="H698" s="38">
        <v>0</v>
      </c>
      <c r="I698" s="38">
        <v>0</v>
      </c>
      <c r="J698" s="38">
        <v>0</v>
      </c>
      <c r="K698" s="38">
        <f>(G698*$G$7+H698*$H$7+I698*$I$7)/1000</f>
        <v>0</v>
      </c>
      <c r="L698" s="38"/>
      <c r="M698" s="40"/>
      <c r="N698" s="46"/>
      <c r="O698" s="47" t="s">
        <v>23</v>
      </c>
      <c r="P698" s="38">
        <v>8</v>
      </c>
      <c r="Q698" s="38">
        <v>22</v>
      </c>
      <c r="R698" s="38">
        <v>5</v>
      </c>
      <c r="S698" s="38">
        <v>9</v>
      </c>
      <c r="T698" s="44">
        <f t="shared" ref="T698:T709" si="72">(P698*$P$7+Q698*$Q$7+R698*$R$7)/1000</f>
        <v>7.5289999999999999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31</v>
      </c>
      <c r="G699" s="38">
        <v>0</v>
      </c>
      <c r="H699" s="38">
        <v>0</v>
      </c>
      <c r="I699" s="38">
        <v>0</v>
      </c>
      <c r="J699" s="38">
        <v>0</v>
      </c>
      <c r="K699" s="38">
        <f t="shared" ref="K699:K709" si="73">(G699*$G$7+H699*$H$7+I699*$I$7)/1000</f>
        <v>0</v>
      </c>
      <c r="L699" s="38"/>
      <c r="M699" s="40"/>
      <c r="N699" s="48"/>
      <c r="O699" s="47" t="s">
        <v>22</v>
      </c>
      <c r="P699" s="38">
        <v>1</v>
      </c>
      <c r="Q699" s="38">
        <v>8</v>
      </c>
      <c r="R699" s="38">
        <v>3</v>
      </c>
      <c r="S699" s="38">
        <v>2</v>
      </c>
      <c r="T699" s="44">
        <f t="shared" si="72"/>
        <v>2.58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22</v>
      </c>
      <c r="G700" s="38"/>
      <c r="H700" s="38"/>
      <c r="I700" s="38"/>
      <c r="J700" s="38"/>
      <c r="K700" s="38">
        <f t="shared" si="73"/>
        <v>0</v>
      </c>
      <c r="L700" s="38"/>
      <c r="M700" s="40"/>
      <c r="N700" s="46"/>
      <c r="O700" s="47" t="s">
        <v>22</v>
      </c>
      <c r="P700" s="38"/>
      <c r="Q700" s="38"/>
      <c r="R700" s="38"/>
      <c r="S700" s="38"/>
      <c r="T700" s="44">
        <f t="shared" si="72"/>
        <v>0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22</v>
      </c>
      <c r="G701" s="38"/>
      <c r="H701" s="38"/>
      <c r="I701" s="38"/>
      <c r="J701" s="38"/>
      <c r="K701" s="38">
        <f t="shared" si="73"/>
        <v>0</v>
      </c>
      <c r="L701" s="38"/>
      <c r="M701" s="40"/>
      <c r="N701" s="48"/>
      <c r="O701" s="47" t="s">
        <v>39</v>
      </c>
      <c r="P701" s="38">
        <v>15</v>
      </c>
      <c r="Q701" s="38">
        <v>35</v>
      </c>
      <c r="R701" s="38">
        <v>40</v>
      </c>
      <c r="S701" s="38">
        <v>11</v>
      </c>
      <c r="T701" s="44">
        <f t="shared" si="72"/>
        <v>19.425000000000001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38</v>
      </c>
      <c r="G702" s="38">
        <v>26</v>
      </c>
      <c r="H702" s="38">
        <v>19</v>
      </c>
      <c r="I702" s="38">
        <v>21</v>
      </c>
      <c r="J702" s="38">
        <v>3</v>
      </c>
      <c r="K702" s="38">
        <f t="shared" si="73"/>
        <v>0</v>
      </c>
      <c r="L702" s="38"/>
      <c r="M702" s="40"/>
      <c r="N702" s="46"/>
      <c r="O702" s="47" t="s">
        <v>22</v>
      </c>
      <c r="P702" s="38"/>
      <c r="Q702" s="38"/>
      <c r="R702" s="38"/>
      <c r="S702" s="38"/>
      <c r="T702" s="44">
        <f t="shared" si="72"/>
        <v>0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22</v>
      </c>
      <c r="G703" s="38"/>
      <c r="H703" s="38"/>
      <c r="I703" s="38"/>
      <c r="J703" s="38"/>
      <c r="K703" s="38">
        <f t="shared" si="73"/>
        <v>0</v>
      </c>
      <c r="L703" s="38"/>
      <c r="M703" s="40"/>
      <c r="N703" s="46"/>
      <c r="O703" s="47" t="s">
        <v>28</v>
      </c>
      <c r="P703" s="38">
        <v>3</v>
      </c>
      <c r="Q703" s="38">
        <v>16</v>
      </c>
      <c r="R703" s="38">
        <v>12</v>
      </c>
      <c r="S703" s="38">
        <v>13</v>
      </c>
      <c r="T703" s="44">
        <f t="shared" si="72"/>
        <v>6.6790000000000003</v>
      </c>
      <c r="U703" s="45"/>
    </row>
    <row r="704" spans="1:21" x14ac:dyDescent="0.25">
      <c r="A704" s="33"/>
      <c r="B704" s="40"/>
      <c r="C704" s="13"/>
      <c r="D704" s="40"/>
      <c r="E704" s="46"/>
      <c r="F704" s="47" t="s">
        <v>22</v>
      </c>
      <c r="G704" s="38"/>
      <c r="H704" s="38"/>
      <c r="I704" s="38"/>
      <c r="J704" s="38"/>
      <c r="K704" s="38">
        <f t="shared" si="73"/>
        <v>0</v>
      </c>
      <c r="L704" s="38"/>
      <c r="M704" s="40"/>
      <c r="N704" s="46"/>
      <c r="O704" s="47" t="s">
        <v>41</v>
      </c>
      <c r="P704" s="38">
        <v>0</v>
      </c>
      <c r="Q704" s="38">
        <v>0</v>
      </c>
      <c r="R704" s="38">
        <v>0</v>
      </c>
      <c r="S704" s="38">
        <v>0</v>
      </c>
      <c r="T704" s="44">
        <f t="shared" si="72"/>
        <v>0</v>
      </c>
      <c r="U704" s="45"/>
    </row>
    <row r="705" spans="1:21" x14ac:dyDescent="0.25">
      <c r="A705" s="33"/>
      <c r="B705" s="40"/>
      <c r="C705" s="13"/>
      <c r="D705" s="40"/>
      <c r="E705" s="46"/>
      <c r="F705" s="47" t="s">
        <v>22</v>
      </c>
      <c r="G705" s="38"/>
      <c r="H705" s="38"/>
      <c r="I705" s="38"/>
      <c r="J705" s="38"/>
      <c r="K705" s="38">
        <f t="shared" si="73"/>
        <v>0</v>
      </c>
      <c r="L705" s="38"/>
      <c r="M705" s="40"/>
      <c r="N705" s="46"/>
      <c r="O705" s="47" t="s">
        <v>22</v>
      </c>
      <c r="P705" s="38"/>
      <c r="Q705" s="38"/>
      <c r="R705" s="38"/>
      <c r="S705" s="38"/>
      <c r="T705" s="44">
        <f t="shared" si="72"/>
        <v>0</v>
      </c>
      <c r="U705" s="45"/>
    </row>
    <row r="706" spans="1:21" x14ac:dyDescent="0.25">
      <c r="A706" s="33"/>
      <c r="B706" s="40"/>
      <c r="C706" s="13"/>
      <c r="D706" s="40"/>
      <c r="E706" s="46"/>
      <c r="F706" s="47" t="s">
        <v>22</v>
      </c>
      <c r="G706" s="38"/>
      <c r="H706" s="38"/>
      <c r="I706" s="38"/>
      <c r="J706" s="38"/>
      <c r="K706" s="38">
        <f t="shared" si="73"/>
        <v>0</v>
      </c>
      <c r="L706" s="38"/>
      <c r="M706" s="40"/>
      <c r="N706" s="48"/>
      <c r="O706" s="47" t="s">
        <v>22</v>
      </c>
      <c r="P706" s="38"/>
      <c r="Q706" s="38"/>
      <c r="R706" s="38"/>
      <c r="S706" s="38"/>
      <c r="T706" s="44">
        <f t="shared" si="72"/>
        <v>0</v>
      </c>
      <c r="U706" s="45"/>
    </row>
    <row r="707" spans="1:21" x14ac:dyDescent="0.25">
      <c r="A707" s="33"/>
      <c r="B707" s="40"/>
      <c r="C707" s="13"/>
      <c r="D707" s="40"/>
      <c r="E707" s="46"/>
      <c r="F707" s="47" t="s">
        <v>22</v>
      </c>
      <c r="G707" s="38"/>
      <c r="H707" s="38"/>
      <c r="I707" s="38"/>
      <c r="J707" s="38"/>
      <c r="K707" s="38">
        <f t="shared" si="73"/>
        <v>0</v>
      </c>
      <c r="L707" s="38"/>
      <c r="M707" s="40"/>
      <c r="N707" s="48"/>
      <c r="O707" s="47" t="s">
        <v>22</v>
      </c>
      <c r="P707" s="38"/>
      <c r="Q707" s="38"/>
      <c r="R707" s="38"/>
      <c r="S707" s="38"/>
      <c r="T707" s="44">
        <f t="shared" si="72"/>
        <v>0</v>
      </c>
      <c r="U707" s="45"/>
    </row>
    <row r="708" spans="1:21" x14ac:dyDescent="0.25">
      <c r="A708" s="33"/>
      <c r="B708" s="40"/>
      <c r="C708" s="13"/>
      <c r="D708" s="40"/>
      <c r="E708" s="46"/>
      <c r="F708" s="47" t="s">
        <v>22</v>
      </c>
      <c r="G708" s="38"/>
      <c r="H708" s="38"/>
      <c r="I708" s="38"/>
      <c r="J708" s="38"/>
      <c r="K708" s="38">
        <f t="shared" si="73"/>
        <v>0</v>
      </c>
      <c r="L708" s="38"/>
      <c r="M708" s="40"/>
      <c r="N708" s="48"/>
      <c r="O708" s="47" t="s">
        <v>22</v>
      </c>
      <c r="P708" s="38"/>
      <c r="Q708" s="38"/>
      <c r="R708" s="38"/>
      <c r="S708" s="38"/>
      <c r="T708" s="44">
        <f t="shared" si="72"/>
        <v>0</v>
      </c>
      <c r="U708" s="45"/>
    </row>
    <row r="709" spans="1:21" x14ac:dyDescent="0.25">
      <c r="A709" s="33"/>
      <c r="B709" s="40"/>
      <c r="C709" s="13"/>
      <c r="D709" s="40"/>
      <c r="E709" s="46"/>
      <c r="F709" s="47" t="s">
        <v>22</v>
      </c>
      <c r="G709" s="38"/>
      <c r="H709" s="38"/>
      <c r="I709" s="38"/>
      <c r="J709" s="38"/>
      <c r="K709" s="38">
        <f t="shared" si="73"/>
        <v>0</v>
      </c>
      <c r="L709" s="38"/>
      <c r="M709" s="40"/>
      <c r="N709" s="49"/>
      <c r="O709" s="47" t="s">
        <v>22</v>
      </c>
      <c r="P709" s="38"/>
      <c r="Q709" s="38"/>
      <c r="R709" s="38"/>
      <c r="S709" s="38"/>
      <c r="T709" s="44">
        <f t="shared" si="72"/>
        <v>0</v>
      </c>
      <c r="U709" s="45"/>
    </row>
    <row r="710" spans="1:21" x14ac:dyDescent="0.25">
      <c r="E710" t="s">
        <v>0</v>
      </c>
      <c r="F710" s="1"/>
      <c r="G710" s="1">
        <v>45631</v>
      </c>
    </row>
    <row r="711" spans="1:21" x14ac:dyDescent="0.25">
      <c r="A711" s="2" t="s">
        <v>1</v>
      </c>
      <c r="B711" s="3" t="s">
        <v>2</v>
      </c>
      <c r="C711" s="3" t="s">
        <v>3</v>
      </c>
      <c r="D711" s="4" t="s">
        <v>4</v>
      </c>
      <c r="E711" s="4"/>
      <c r="F711" s="5"/>
      <c r="G711" s="5"/>
      <c r="H711" s="5"/>
      <c r="I711" s="5"/>
      <c r="J711" s="5"/>
      <c r="K711" s="6" t="s">
        <v>5</v>
      </c>
      <c r="L711" s="7"/>
      <c r="M711" s="4" t="s">
        <v>6</v>
      </c>
      <c r="N711" s="4"/>
      <c r="O711" s="5"/>
      <c r="P711" s="5"/>
      <c r="Q711" s="5"/>
      <c r="R711" s="5"/>
      <c r="S711" s="5"/>
      <c r="T711" s="8" t="s">
        <v>7</v>
      </c>
      <c r="U711" s="9" t="s">
        <v>8</v>
      </c>
    </row>
    <row r="712" spans="1:21" ht="25.5" x14ac:dyDescent="0.25">
      <c r="A712" s="2"/>
      <c r="B712" s="3"/>
      <c r="C712" s="3"/>
      <c r="D712" s="10" t="s">
        <v>9</v>
      </c>
      <c r="E712" s="11" t="s">
        <v>10</v>
      </c>
      <c r="F712" s="11" t="s">
        <v>11</v>
      </c>
      <c r="G712" s="12" t="s">
        <v>12</v>
      </c>
      <c r="H712" s="13"/>
      <c r="I712" s="13"/>
      <c r="J712" s="13"/>
      <c r="K712" s="13"/>
      <c r="L712" s="14" t="s">
        <v>13</v>
      </c>
      <c r="M712" s="10" t="s">
        <v>9</v>
      </c>
      <c r="N712" s="15" t="s">
        <v>14</v>
      </c>
      <c r="O712" s="11" t="s">
        <v>11</v>
      </c>
      <c r="P712" s="12" t="s">
        <v>12</v>
      </c>
      <c r="Q712" s="13"/>
      <c r="R712" s="13"/>
      <c r="S712" s="13"/>
      <c r="T712" s="8"/>
      <c r="U712" s="9"/>
    </row>
    <row r="713" spans="1:21" x14ac:dyDescent="0.25">
      <c r="A713" s="2"/>
      <c r="B713" s="3"/>
      <c r="C713" s="3"/>
      <c r="D713" s="10"/>
      <c r="E713" s="11"/>
      <c r="F713" s="11"/>
      <c r="G713" s="16" t="s">
        <v>15</v>
      </c>
      <c r="H713" s="17" t="s">
        <v>16</v>
      </c>
      <c r="I713" s="18" t="s">
        <v>17</v>
      </c>
      <c r="J713" s="19">
        <v>0</v>
      </c>
      <c r="K713" s="13"/>
      <c r="L713" s="20"/>
      <c r="M713" s="10"/>
      <c r="N713" s="15"/>
      <c r="O713" s="11"/>
      <c r="P713" s="16" t="s">
        <v>15</v>
      </c>
      <c r="Q713" s="17" t="s">
        <v>16</v>
      </c>
      <c r="R713" s="18" t="s">
        <v>17</v>
      </c>
      <c r="S713" s="19">
        <v>0</v>
      </c>
      <c r="T713" s="8"/>
      <c r="U713" s="9"/>
    </row>
    <row r="714" spans="1:21" x14ac:dyDescent="0.25">
      <c r="A714" s="21"/>
      <c r="B714" s="22"/>
      <c r="C714" s="23"/>
      <c r="D714" s="24"/>
      <c r="E714" s="25"/>
      <c r="F714" s="25"/>
      <c r="G714" s="26"/>
      <c r="H714" s="27"/>
      <c r="I714" s="28"/>
      <c r="J714" s="29"/>
      <c r="K714" s="30"/>
      <c r="L714" s="30"/>
      <c r="M714" s="24"/>
      <c r="N714" s="25"/>
      <c r="O714" s="25"/>
      <c r="P714" s="26"/>
      <c r="Q714" s="27"/>
      <c r="R714" s="28"/>
      <c r="S714" s="29"/>
      <c r="T714" s="31"/>
      <c r="U714" s="32"/>
    </row>
    <row r="715" spans="1:21" x14ac:dyDescent="0.25">
      <c r="A715" s="33"/>
      <c r="B715" s="33">
        <v>238</v>
      </c>
      <c r="C715" s="34"/>
      <c r="D715" s="35">
        <v>315</v>
      </c>
      <c r="E715" s="36"/>
      <c r="F715" s="37"/>
      <c r="G715" s="38"/>
      <c r="H715" s="38"/>
      <c r="I715" s="38"/>
      <c r="J715" s="38"/>
      <c r="K715" s="38">
        <f>((SUM(H717:H728)*H716)+(SUM(G717:G728)*G716)+(SUM(I717:I728)*I716))/1000</f>
        <v>88.581999999999994</v>
      </c>
      <c r="L715" s="38">
        <f>T715*100/M715</f>
        <v>0</v>
      </c>
      <c r="M715" s="35">
        <v>400</v>
      </c>
      <c r="N715" s="36"/>
      <c r="O715" s="37"/>
      <c r="P715" s="38"/>
      <c r="Q715" s="38"/>
      <c r="R715" s="38"/>
      <c r="S715" s="38"/>
      <c r="T715" s="39">
        <f>((SUM(Q717:Q728)*Q716)+(SUM(P717:P728)*P716)+(SUM(R717:R728)*R716))/1000</f>
        <v>0</v>
      </c>
      <c r="U715" s="39">
        <f>T715*100/M715</f>
        <v>0</v>
      </c>
    </row>
    <row r="716" spans="1:21" x14ac:dyDescent="0.25">
      <c r="A716" s="33"/>
      <c r="B716" s="40"/>
      <c r="C716" s="13"/>
      <c r="D716" s="40"/>
      <c r="E716" s="41" t="s">
        <v>19</v>
      </c>
      <c r="F716" s="42"/>
      <c r="G716" s="43">
        <v>210</v>
      </c>
      <c r="H716" s="43">
        <v>216</v>
      </c>
      <c r="I716" s="43">
        <v>224</v>
      </c>
      <c r="J716" s="43"/>
      <c r="K716" s="38"/>
      <c r="L716" s="38"/>
      <c r="M716" s="40"/>
      <c r="N716" s="41" t="s">
        <v>19</v>
      </c>
      <c r="O716" s="42"/>
      <c r="P716" s="43"/>
      <c r="Q716" s="43"/>
      <c r="R716" s="43"/>
      <c r="S716" s="38"/>
      <c r="T716" s="44"/>
      <c r="U716" s="45"/>
    </row>
    <row r="717" spans="1:21" x14ac:dyDescent="0.25">
      <c r="A717" s="33"/>
      <c r="B717" s="40"/>
      <c r="C717" s="13"/>
      <c r="D717" s="40"/>
      <c r="E717" s="46"/>
      <c r="F717" s="47" t="s">
        <v>30</v>
      </c>
      <c r="G717" s="38"/>
      <c r="H717" s="38"/>
      <c r="I717" s="38"/>
      <c r="J717" s="38"/>
      <c r="K717" s="38">
        <f>(G717*$G$7+H717*$H$7+I717*$I$7)/1000</f>
        <v>0</v>
      </c>
      <c r="L717" s="38"/>
      <c r="M717" s="40"/>
      <c r="N717" s="46"/>
      <c r="O717" s="47" t="s">
        <v>22</v>
      </c>
      <c r="P717" s="38"/>
      <c r="Q717" s="38"/>
      <c r="R717" s="38"/>
      <c r="S717" s="38"/>
      <c r="T717" s="44">
        <f t="shared" ref="T717:T728" si="74">(P717*$P$7+Q717*$Q$7+R717*$R$7)/1000</f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31</v>
      </c>
      <c r="G718" s="38">
        <v>22</v>
      </c>
      <c r="H718" s="38">
        <v>8</v>
      </c>
      <c r="I718" s="38">
        <v>15</v>
      </c>
      <c r="J718" s="38">
        <v>4</v>
      </c>
      <c r="K718" s="38">
        <f t="shared" ref="K718:K728" si="75">(G718*$G$7+H718*$H$7+I718*$I$7)/1000</f>
        <v>0</v>
      </c>
      <c r="L718" s="38"/>
      <c r="M718" s="40"/>
      <c r="N718" s="48"/>
      <c r="O718" s="47" t="s">
        <v>26</v>
      </c>
      <c r="P718" s="38"/>
      <c r="Q718" s="38"/>
      <c r="R718" s="38"/>
      <c r="S718" s="38"/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36</v>
      </c>
      <c r="G719" s="38">
        <v>0</v>
      </c>
      <c r="H719" s="38">
        <v>0</v>
      </c>
      <c r="I719" s="38">
        <v>0</v>
      </c>
      <c r="J719" s="38"/>
      <c r="K719" s="38">
        <f t="shared" si="75"/>
        <v>0</v>
      </c>
      <c r="L719" s="38"/>
      <c r="M719" s="40"/>
      <c r="N719" s="46"/>
      <c r="O719" s="47" t="s">
        <v>20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22</v>
      </c>
      <c r="G720" s="38"/>
      <c r="H720" s="38"/>
      <c r="I720" s="38"/>
      <c r="J720" s="38"/>
      <c r="K720" s="38">
        <f t="shared" si="75"/>
        <v>0</v>
      </c>
      <c r="L720" s="38"/>
      <c r="M720" s="40"/>
      <c r="N720" s="48"/>
      <c r="O720" s="47" t="s">
        <v>21</v>
      </c>
      <c r="P720" s="38"/>
      <c r="Q720" s="38"/>
      <c r="R720" s="38"/>
      <c r="S720" s="38"/>
      <c r="T720" s="44">
        <f t="shared" si="74"/>
        <v>0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38</v>
      </c>
      <c r="G721" s="38">
        <v>8</v>
      </c>
      <c r="H721" s="38">
        <v>5</v>
      </c>
      <c r="I721" s="38">
        <v>8</v>
      </c>
      <c r="J721" s="38">
        <v>3</v>
      </c>
      <c r="K721" s="38">
        <f t="shared" si="75"/>
        <v>0</v>
      </c>
      <c r="L721" s="38"/>
      <c r="M721" s="40"/>
      <c r="N721" s="46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22</v>
      </c>
      <c r="G722" s="38"/>
      <c r="H722" s="38"/>
      <c r="I722" s="38"/>
      <c r="J722" s="38"/>
      <c r="K722" s="38">
        <f t="shared" si="75"/>
        <v>0</v>
      </c>
      <c r="L722" s="38"/>
      <c r="M722" s="40"/>
      <c r="N722" s="46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A723" s="33"/>
      <c r="B723" s="40"/>
      <c r="C723" s="13"/>
      <c r="D723" s="40"/>
      <c r="E723" s="46"/>
      <c r="F723" s="47" t="s">
        <v>40</v>
      </c>
      <c r="G723" s="38">
        <v>70</v>
      </c>
      <c r="H723" s="38">
        <v>18</v>
      </c>
      <c r="I723" s="38">
        <v>19</v>
      </c>
      <c r="J723" s="38">
        <v>35</v>
      </c>
      <c r="K723" s="38">
        <f t="shared" si="75"/>
        <v>0</v>
      </c>
      <c r="L723" s="38"/>
      <c r="M723" s="40"/>
      <c r="N723" s="46"/>
      <c r="O723" s="47" t="s">
        <v>22</v>
      </c>
      <c r="P723" s="38"/>
      <c r="Q723" s="38"/>
      <c r="R723" s="38"/>
      <c r="S723" s="38"/>
      <c r="T723" s="44">
        <f t="shared" si="74"/>
        <v>0</v>
      </c>
      <c r="U723" s="45"/>
    </row>
    <row r="724" spans="1:21" x14ac:dyDescent="0.25">
      <c r="A724" s="33"/>
      <c r="B724" s="40"/>
      <c r="C724" s="13"/>
      <c r="D724" s="40"/>
      <c r="E724" s="46"/>
      <c r="F724" s="47" t="s">
        <v>24</v>
      </c>
      <c r="G724" s="38">
        <v>48</v>
      </c>
      <c r="H724" s="38">
        <v>50</v>
      </c>
      <c r="I724" s="38">
        <v>42</v>
      </c>
      <c r="J724" s="38">
        <v>7</v>
      </c>
      <c r="K724" s="38">
        <f t="shared" si="75"/>
        <v>0</v>
      </c>
      <c r="L724" s="38"/>
      <c r="M724" s="40"/>
      <c r="N724" s="46"/>
      <c r="O724" s="47" t="s">
        <v>22</v>
      </c>
      <c r="P724" s="38"/>
      <c r="Q724" s="38"/>
      <c r="R724" s="38"/>
      <c r="S724" s="38"/>
      <c r="T724" s="44">
        <f t="shared" si="74"/>
        <v>0</v>
      </c>
      <c r="U724" s="45"/>
    </row>
    <row r="725" spans="1:21" x14ac:dyDescent="0.25">
      <c r="A725" s="33"/>
      <c r="B725" s="40"/>
      <c r="C725" s="13"/>
      <c r="D725" s="40"/>
      <c r="E725" s="46"/>
      <c r="F725" s="47" t="s">
        <v>26</v>
      </c>
      <c r="G725" s="38">
        <v>2</v>
      </c>
      <c r="H725" s="38">
        <v>5</v>
      </c>
      <c r="I725" s="38">
        <v>12</v>
      </c>
      <c r="J725" s="38">
        <v>4</v>
      </c>
      <c r="K725" s="38">
        <f t="shared" si="75"/>
        <v>0</v>
      </c>
      <c r="L725" s="38"/>
      <c r="M725" s="40"/>
      <c r="N725" s="48"/>
      <c r="O725" s="47" t="s">
        <v>22</v>
      </c>
      <c r="P725" s="38"/>
      <c r="Q725" s="38"/>
      <c r="R725" s="38"/>
      <c r="S725" s="38"/>
      <c r="T725" s="44">
        <f t="shared" si="74"/>
        <v>0</v>
      </c>
      <c r="U725" s="45"/>
    </row>
    <row r="726" spans="1:21" x14ac:dyDescent="0.25">
      <c r="A726" s="33"/>
      <c r="B726" s="40"/>
      <c r="C726" s="13"/>
      <c r="D726" s="40"/>
      <c r="E726" s="46"/>
      <c r="F726" s="47" t="s">
        <v>20</v>
      </c>
      <c r="G726" s="38">
        <v>5</v>
      </c>
      <c r="H726" s="38">
        <v>8</v>
      </c>
      <c r="I726" s="38">
        <v>11</v>
      </c>
      <c r="J726" s="38">
        <v>5</v>
      </c>
      <c r="K726" s="38">
        <f t="shared" si="75"/>
        <v>0</v>
      </c>
      <c r="L726" s="38"/>
      <c r="M726" s="40"/>
      <c r="N726" s="48"/>
      <c r="O726" s="47" t="s">
        <v>22</v>
      </c>
      <c r="P726" s="38"/>
      <c r="Q726" s="38"/>
      <c r="R726" s="38"/>
      <c r="S726" s="38"/>
      <c r="T726" s="44">
        <f t="shared" si="74"/>
        <v>0</v>
      </c>
      <c r="U726" s="45"/>
    </row>
    <row r="727" spans="1:21" x14ac:dyDescent="0.25">
      <c r="A727" s="33"/>
      <c r="B727" s="40"/>
      <c r="C727" s="13"/>
      <c r="D727" s="40"/>
      <c r="E727" s="46"/>
      <c r="F727" s="47" t="s">
        <v>21</v>
      </c>
      <c r="G727" s="38">
        <v>16</v>
      </c>
      <c r="H727" s="38">
        <v>14</v>
      </c>
      <c r="I727" s="38">
        <v>24</v>
      </c>
      <c r="J727" s="38">
        <v>11</v>
      </c>
      <c r="K727" s="38">
        <f t="shared" si="75"/>
        <v>0</v>
      </c>
      <c r="L727" s="38"/>
      <c r="M727" s="40"/>
      <c r="N727" s="48"/>
      <c r="O727" s="47" t="s">
        <v>22</v>
      </c>
      <c r="P727" s="38"/>
      <c r="Q727" s="38"/>
      <c r="R727" s="38"/>
      <c r="S727" s="38"/>
      <c r="T727" s="44">
        <f t="shared" si="74"/>
        <v>0</v>
      </c>
      <c r="U727" s="45"/>
    </row>
    <row r="728" spans="1:21" x14ac:dyDescent="0.25">
      <c r="A728" s="33"/>
      <c r="B728" s="40"/>
      <c r="C728" s="13"/>
      <c r="D728" s="40"/>
      <c r="E728" s="46"/>
      <c r="F728" s="47" t="s">
        <v>22</v>
      </c>
      <c r="G728" s="38"/>
      <c r="H728" s="38"/>
      <c r="I728" s="38"/>
      <c r="J728" s="38"/>
      <c r="K728" s="38">
        <f t="shared" si="75"/>
        <v>0</v>
      </c>
      <c r="L728" s="38"/>
      <c r="M728" s="40"/>
      <c r="N728" s="49"/>
      <c r="O728" s="47" t="s">
        <v>22</v>
      </c>
      <c r="P728" s="38"/>
      <c r="Q728" s="38"/>
      <c r="R728" s="38"/>
      <c r="S728" s="38"/>
      <c r="T728" s="44">
        <f t="shared" si="74"/>
        <v>0</v>
      </c>
      <c r="U728" s="45"/>
    </row>
    <row r="729" spans="1:21" x14ac:dyDescent="0.25">
      <c r="E729" t="s">
        <v>0</v>
      </c>
      <c r="F729" s="1"/>
    </row>
    <row r="730" spans="1:21" x14ac:dyDescent="0.25">
      <c r="A730" s="2" t="s">
        <v>1</v>
      </c>
      <c r="B730" s="3" t="s">
        <v>2</v>
      </c>
      <c r="C730" s="3" t="s">
        <v>3</v>
      </c>
      <c r="D730" s="4" t="s">
        <v>4</v>
      </c>
      <c r="E730" s="4"/>
      <c r="F730" s="5"/>
      <c r="G730" s="5"/>
      <c r="H730" s="5"/>
      <c r="I730" s="5"/>
      <c r="J730" s="5"/>
      <c r="K730" s="6" t="s">
        <v>5</v>
      </c>
      <c r="L730" s="7"/>
      <c r="M730" s="4" t="s">
        <v>6</v>
      </c>
      <c r="N730" s="4"/>
      <c r="O730" s="5"/>
      <c r="P730" s="5"/>
      <c r="Q730" s="5"/>
      <c r="R730" s="5"/>
      <c r="S730" s="5"/>
      <c r="T730" s="8" t="s">
        <v>7</v>
      </c>
      <c r="U730" s="9" t="s">
        <v>8</v>
      </c>
    </row>
    <row r="731" spans="1:21" ht="25.5" x14ac:dyDescent="0.25">
      <c r="A731" s="2"/>
      <c r="B731" s="3"/>
      <c r="C731" s="3"/>
      <c r="D731" s="10" t="s">
        <v>9</v>
      </c>
      <c r="E731" s="11" t="s">
        <v>10</v>
      </c>
      <c r="F731" s="11" t="s">
        <v>11</v>
      </c>
      <c r="G731" s="12" t="s">
        <v>12</v>
      </c>
      <c r="H731" s="13"/>
      <c r="I731" s="13"/>
      <c r="J731" s="13"/>
      <c r="K731" s="13"/>
      <c r="L731" s="14" t="s">
        <v>13</v>
      </c>
      <c r="M731" s="10" t="s">
        <v>9</v>
      </c>
      <c r="N731" s="15" t="s">
        <v>14</v>
      </c>
      <c r="O731" s="11" t="s">
        <v>11</v>
      </c>
      <c r="P731" s="12" t="s">
        <v>12</v>
      </c>
      <c r="Q731" s="13"/>
      <c r="R731" s="13"/>
      <c r="S731" s="13"/>
      <c r="T731" s="8"/>
      <c r="U731" s="9"/>
    </row>
    <row r="732" spans="1:21" x14ac:dyDescent="0.25">
      <c r="A732" s="2"/>
      <c r="B732" s="3"/>
      <c r="C732" s="3"/>
      <c r="D732" s="10"/>
      <c r="E732" s="11"/>
      <c r="F732" s="11"/>
      <c r="G732" s="16" t="s">
        <v>15</v>
      </c>
      <c r="H732" s="17" t="s">
        <v>16</v>
      </c>
      <c r="I732" s="18" t="s">
        <v>17</v>
      </c>
      <c r="J732" s="19">
        <v>0</v>
      </c>
      <c r="K732" s="13"/>
      <c r="L732" s="20"/>
      <c r="M732" s="10"/>
      <c r="N732" s="15"/>
      <c r="O732" s="11"/>
      <c r="P732" s="16" t="s">
        <v>15</v>
      </c>
      <c r="Q732" s="17" t="s">
        <v>16</v>
      </c>
      <c r="R732" s="18" t="s">
        <v>17</v>
      </c>
      <c r="S732" s="19">
        <v>0</v>
      </c>
      <c r="T732" s="8"/>
      <c r="U732" s="9"/>
    </row>
    <row r="733" spans="1:21" x14ac:dyDescent="0.25">
      <c r="A733" s="21"/>
      <c r="B733" s="22"/>
      <c r="C733" s="23"/>
      <c r="D733" s="24"/>
      <c r="E733" s="25"/>
      <c r="F733" s="25"/>
      <c r="G733" s="26"/>
      <c r="H733" s="27"/>
      <c r="I733" s="28"/>
      <c r="J733" s="29"/>
      <c r="K733" s="30"/>
      <c r="L733" s="30"/>
      <c r="M733" s="24"/>
      <c r="N733" s="25"/>
      <c r="O733" s="25"/>
      <c r="P733" s="26"/>
      <c r="Q733" s="27"/>
      <c r="R733" s="28"/>
      <c r="S733" s="29"/>
      <c r="T733" s="31"/>
      <c r="U733" s="32"/>
    </row>
    <row r="734" spans="1:21" x14ac:dyDescent="0.25">
      <c r="A734" s="33"/>
      <c r="B734" s="33">
        <v>239</v>
      </c>
      <c r="C734" s="34"/>
      <c r="D734" s="35">
        <v>180</v>
      </c>
      <c r="E734" s="36"/>
      <c r="F734" s="37"/>
      <c r="G734" s="38"/>
      <c r="H734" s="38"/>
      <c r="I734" s="38"/>
      <c r="J734" s="38"/>
      <c r="K734" s="38">
        <f>((SUM(H736:H747)*H735)+(SUM(G736:G747)*G735)+(SUM(I736:I747)*I735))/1000</f>
        <v>0</v>
      </c>
      <c r="L734" s="38" t="e">
        <f>T734*100/M734</f>
        <v>#DIV/0!</v>
      </c>
      <c r="M734" s="35"/>
      <c r="N734" s="36"/>
      <c r="O734" s="37"/>
      <c r="P734" s="38"/>
      <c r="Q734" s="38"/>
      <c r="R734" s="38"/>
      <c r="S734" s="38"/>
      <c r="T734" s="39">
        <f>((SUM(Q736:Q747)*Q735)+(SUM(P736:P747)*P735)+(SUM(R736:R747)*R735))/1000</f>
        <v>0</v>
      </c>
      <c r="U734" s="39" t="e">
        <f>T734*100/M734</f>
        <v>#DIV/0!</v>
      </c>
    </row>
    <row r="735" spans="1:21" x14ac:dyDescent="0.25">
      <c r="A735" s="33"/>
      <c r="B735" s="40"/>
      <c r="C735" s="13"/>
      <c r="D735" s="40"/>
      <c r="E735" s="41" t="s">
        <v>19</v>
      </c>
      <c r="F735" s="42"/>
      <c r="G735" s="43"/>
      <c r="H735" s="43"/>
      <c r="I735" s="43"/>
      <c r="J735" s="43"/>
      <c r="K735" s="38"/>
      <c r="L735" s="38"/>
      <c r="M735" s="40"/>
      <c r="N735" s="41" t="s">
        <v>19</v>
      </c>
      <c r="O735" s="42"/>
      <c r="P735" s="43"/>
      <c r="Q735" s="43"/>
      <c r="R735" s="43"/>
      <c r="S735" s="38"/>
      <c r="T735" s="44"/>
      <c r="U735" s="45"/>
    </row>
    <row r="736" spans="1:21" x14ac:dyDescent="0.25">
      <c r="A736" s="33"/>
      <c r="B736" s="40"/>
      <c r="C736" s="13"/>
      <c r="D736" s="40"/>
      <c r="E736" s="46"/>
      <c r="F736" s="47" t="s">
        <v>22</v>
      </c>
      <c r="G736" s="38"/>
      <c r="H736" s="38"/>
      <c r="I736" s="38"/>
      <c r="J736" s="38"/>
      <c r="K736" s="38">
        <f>(G736*$G$7+H736*$H$7+I736*$I$7)/1000</f>
        <v>0</v>
      </c>
      <c r="L736" s="38"/>
      <c r="M736" s="40"/>
      <c r="N736" s="46"/>
      <c r="O736" s="47" t="s">
        <v>22</v>
      </c>
      <c r="P736" s="38"/>
      <c r="Q736" s="38"/>
      <c r="R736" s="38"/>
      <c r="S736" s="38"/>
      <c r="T736" s="44">
        <f t="shared" ref="T736:T747" si="76">(P736*$P$7+Q736*$Q$7+R736*$R$7)/1000</f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ref="K737:K747" si="77">(G737*$G$7+H737*$H$7+I737*$I$7)/1000</f>
        <v>0</v>
      </c>
      <c r="L737" s="38"/>
      <c r="M737" s="40"/>
      <c r="N737" s="48"/>
      <c r="O737" s="47" t="s">
        <v>22</v>
      </c>
      <c r="P737" s="38"/>
      <c r="Q737" s="38"/>
      <c r="R737" s="38"/>
      <c r="S737" s="38"/>
      <c r="T737" s="44">
        <f t="shared" si="76"/>
        <v>0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6"/>
      <c r="O738" s="47" t="s">
        <v>22</v>
      </c>
      <c r="P738" s="38"/>
      <c r="Q738" s="38"/>
      <c r="R738" s="38"/>
      <c r="S738" s="38"/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22</v>
      </c>
      <c r="G739" s="38"/>
      <c r="H739" s="38"/>
      <c r="I739" s="38"/>
      <c r="J739" s="38"/>
      <c r="K739" s="38">
        <f t="shared" si="77"/>
        <v>0</v>
      </c>
      <c r="L739" s="38"/>
      <c r="M739" s="40"/>
      <c r="N739" s="48"/>
      <c r="O739" s="47" t="s">
        <v>22</v>
      </c>
      <c r="P739" s="38"/>
      <c r="Q739" s="38"/>
      <c r="R739" s="38"/>
      <c r="S739" s="38"/>
      <c r="T739" s="44">
        <f t="shared" si="76"/>
        <v>0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22</v>
      </c>
      <c r="G740" s="38"/>
      <c r="H740" s="38"/>
      <c r="I740" s="38"/>
      <c r="J740" s="38"/>
      <c r="K740" s="38">
        <f t="shared" si="77"/>
        <v>0</v>
      </c>
      <c r="L740" s="38"/>
      <c r="M740" s="40"/>
      <c r="N740" s="46"/>
      <c r="O740" s="47" t="s">
        <v>22</v>
      </c>
      <c r="P740" s="38"/>
      <c r="Q740" s="38"/>
      <c r="R740" s="38"/>
      <c r="S740" s="38"/>
      <c r="T740" s="44">
        <f t="shared" si="76"/>
        <v>0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22</v>
      </c>
      <c r="G741" s="38"/>
      <c r="H741" s="38"/>
      <c r="I741" s="38"/>
      <c r="J741" s="38"/>
      <c r="K741" s="38">
        <f t="shared" si="77"/>
        <v>0</v>
      </c>
      <c r="L741" s="38"/>
      <c r="M741" s="40"/>
      <c r="N741" s="46"/>
      <c r="O741" s="47" t="s">
        <v>22</v>
      </c>
      <c r="P741" s="38"/>
      <c r="Q741" s="38"/>
      <c r="R741" s="38"/>
      <c r="S741" s="38"/>
      <c r="T741" s="44">
        <f t="shared" si="76"/>
        <v>0</v>
      </c>
      <c r="U741" s="45"/>
    </row>
    <row r="742" spans="1:21" x14ac:dyDescent="0.25">
      <c r="A742" s="33"/>
      <c r="B742" s="40"/>
      <c r="C742" s="13"/>
      <c r="D742" s="40"/>
      <c r="E742" s="46"/>
      <c r="F742" s="47" t="s">
        <v>22</v>
      </c>
      <c r="G742" s="38"/>
      <c r="H742" s="38"/>
      <c r="I742" s="38"/>
      <c r="J742" s="38"/>
      <c r="K742" s="38">
        <f t="shared" si="77"/>
        <v>0</v>
      </c>
      <c r="L742" s="38"/>
      <c r="M742" s="40"/>
      <c r="N742" s="46"/>
      <c r="O742" s="47" t="s">
        <v>22</v>
      </c>
      <c r="P742" s="38"/>
      <c r="Q742" s="38"/>
      <c r="R742" s="38"/>
      <c r="S742" s="38"/>
      <c r="T742" s="44">
        <f t="shared" si="76"/>
        <v>0</v>
      </c>
      <c r="U742" s="45"/>
    </row>
    <row r="743" spans="1:21" x14ac:dyDescent="0.25">
      <c r="A743" s="33"/>
      <c r="B743" s="40"/>
      <c r="C743" s="13"/>
      <c r="D743" s="40"/>
      <c r="E743" s="46"/>
      <c r="F743" s="47" t="s">
        <v>22</v>
      </c>
      <c r="G743" s="38"/>
      <c r="H743" s="38"/>
      <c r="I743" s="38"/>
      <c r="J743" s="38"/>
      <c r="K743" s="38">
        <f t="shared" si="77"/>
        <v>0</v>
      </c>
      <c r="L743" s="38"/>
      <c r="M743" s="40"/>
      <c r="N743" s="46"/>
      <c r="O743" s="47" t="s">
        <v>22</v>
      </c>
      <c r="P743" s="38"/>
      <c r="Q743" s="38"/>
      <c r="R743" s="38"/>
      <c r="S743" s="38"/>
      <c r="T743" s="44">
        <f t="shared" si="76"/>
        <v>0</v>
      </c>
      <c r="U743" s="45"/>
    </row>
    <row r="744" spans="1:21" x14ac:dyDescent="0.25">
      <c r="A744" s="33"/>
      <c r="B744" s="40"/>
      <c r="C744" s="13"/>
      <c r="D744" s="40"/>
      <c r="E744" s="46"/>
      <c r="F744" s="47" t="s">
        <v>22</v>
      </c>
      <c r="G744" s="38"/>
      <c r="H744" s="38"/>
      <c r="I744" s="38"/>
      <c r="J744" s="38"/>
      <c r="K744" s="38">
        <f t="shared" si="77"/>
        <v>0</v>
      </c>
      <c r="L744" s="38"/>
      <c r="M744" s="40"/>
      <c r="N744" s="48"/>
      <c r="O744" s="47" t="s">
        <v>22</v>
      </c>
      <c r="P744" s="38"/>
      <c r="Q744" s="38"/>
      <c r="R744" s="38"/>
      <c r="S744" s="38"/>
      <c r="T744" s="44">
        <f t="shared" si="76"/>
        <v>0</v>
      </c>
      <c r="U744" s="45"/>
    </row>
    <row r="745" spans="1:21" x14ac:dyDescent="0.25">
      <c r="A745" s="33"/>
      <c r="B745" s="40"/>
      <c r="C745" s="13"/>
      <c r="D745" s="40"/>
      <c r="E745" s="46"/>
      <c r="F745" s="47" t="s">
        <v>22</v>
      </c>
      <c r="G745" s="38"/>
      <c r="H745" s="38"/>
      <c r="I745" s="38"/>
      <c r="J745" s="38"/>
      <c r="K745" s="38">
        <f t="shared" si="77"/>
        <v>0</v>
      </c>
      <c r="L745" s="38"/>
      <c r="M745" s="40"/>
      <c r="N745" s="48"/>
      <c r="O745" s="47" t="s">
        <v>22</v>
      </c>
      <c r="P745" s="38"/>
      <c r="Q745" s="38"/>
      <c r="R745" s="38"/>
      <c r="S745" s="38"/>
      <c r="T745" s="44">
        <f t="shared" si="76"/>
        <v>0</v>
      </c>
      <c r="U745" s="45"/>
    </row>
    <row r="746" spans="1:21" x14ac:dyDescent="0.25">
      <c r="A746" s="33"/>
      <c r="B746" s="40"/>
      <c r="C746" s="13"/>
      <c r="D746" s="40"/>
      <c r="E746" s="46"/>
      <c r="F746" s="47" t="s">
        <v>22</v>
      </c>
      <c r="G746" s="38"/>
      <c r="H746" s="38"/>
      <c r="I746" s="38"/>
      <c r="J746" s="38"/>
      <c r="K746" s="38">
        <f t="shared" si="77"/>
        <v>0</v>
      </c>
      <c r="L746" s="38"/>
      <c r="M746" s="40"/>
      <c r="N746" s="48"/>
      <c r="O746" s="47" t="s">
        <v>22</v>
      </c>
      <c r="P746" s="38"/>
      <c r="Q746" s="38"/>
      <c r="R746" s="38"/>
      <c r="S746" s="38"/>
      <c r="T746" s="44">
        <f t="shared" si="76"/>
        <v>0</v>
      </c>
      <c r="U746" s="45"/>
    </row>
    <row r="747" spans="1:21" x14ac:dyDescent="0.25">
      <c r="A747" s="33"/>
      <c r="B747" s="40"/>
      <c r="C747" s="13"/>
      <c r="D747" s="40"/>
      <c r="E747" s="46"/>
      <c r="F747" s="47" t="s">
        <v>22</v>
      </c>
      <c r="G747" s="38"/>
      <c r="H747" s="38"/>
      <c r="I747" s="38"/>
      <c r="J747" s="38"/>
      <c r="K747" s="38">
        <f t="shared" si="77"/>
        <v>0</v>
      </c>
      <c r="L747" s="38"/>
      <c r="M747" s="40"/>
      <c r="N747" s="49"/>
      <c r="O747" s="47" t="s">
        <v>22</v>
      </c>
      <c r="P747" s="38"/>
      <c r="Q747" s="38"/>
      <c r="R747" s="38"/>
      <c r="S747" s="38"/>
      <c r="T747" s="44">
        <f t="shared" si="76"/>
        <v>0</v>
      </c>
      <c r="U747" s="45"/>
    </row>
    <row r="748" spans="1:21" x14ac:dyDescent="0.25">
      <c r="E748" t="s">
        <v>0</v>
      </c>
      <c r="F748" s="1"/>
      <c r="G748" s="1">
        <v>45683</v>
      </c>
    </row>
    <row r="749" spans="1:21" x14ac:dyDescent="0.25">
      <c r="A749" s="2" t="s">
        <v>1</v>
      </c>
      <c r="B749" s="3" t="s">
        <v>2</v>
      </c>
      <c r="C749" s="3" t="s">
        <v>3</v>
      </c>
      <c r="D749" s="4" t="s">
        <v>4</v>
      </c>
      <c r="E749" s="4"/>
      <c r="F749" s="5"/>
      <c r="G749" s="5"/>
      <c r="H749" s="5"/>
      <c r="I749" s="5"/>
      <c r="J749" s="5"/>
      <c r="K749" s="6" t="s">
        <v>5</v>
      </c>
      <c r="L749" s="7"/>
      <c r="M749" s="4" t="s">
        <v>6</v>
      </c>
      <c r="N749" s="4"/>
      <c r="O749" s="5"/>
      <c r="P749" s="5"/>
      <c r="Q749" s="5"/>
      <c r="R749" s="5"/>
      <c r="S749" s="5"/>
      <c r="T749" s="8" t="s">
        <v>7</v>
      </c>
      <c r="U749" s="9" t="s">
        <v>8</v>
      </c>
    </row>
    <row r="750" spans="1:21" ht="25.5" x14ac:dyDescent="0.25">
      <c r="A750" s="2"/>
      <c r="B750" s="3"/>
      <c r="C750" s="3"/>
      <c r="D750" s="10" t="s">
        <v>9</v>
      </c>
      <c r="E750" s="11" t="s">
        <v>10</v>
      </c>
      <c r="F750" s="11" t="s">
        <v>11</v>
      </c>
      <c r="G750" s="12" t="s">
        <v>12</v>
      </c>
      <c r="H750" s="13"/>
      <c r="I750" s="13"/>
      <c r="J750" s="13"/>
      <c r="K750" s="13"/>
      <c r="L750" s="14" t="s">
        <v>13</v>
      </c>
      <c r="M750" s="10" t="s">
        <v>9</v>
      </c>
      <c r="N750" s="15" t="s">
        <v>14</v>
      </c>
      <c r="O750" s="11" t="s">
        <v>11</v>
      </c>
      <c r="P750" s="12" t="s">
        <v>12</v>
      </c>
      <c r="Q750" s="13"/>
      <c r="R750" s="13"/>
      <c r="S750" s="13"/>
      <c r="T750" s="8"/>
      <c r="U750" s="9"/>
    </row>
    <row r="751" spans="1:21" x14ac:dyDescent="0.25">
      <c r="A751" s="2"/>
      <c r="B751" s="3"/>
      <c r="C751" s="3"/>
      <c r="D751" s="10"/>
      <c r="E751" s="11"/>
      <c r="F751" s="11"/>
      <c r="G751" s="16" t="s">
        <v>15</v>
      </c>
      <c r="H751" s="17" t="s">
        <v>16</v>
      </c>
      <c r="I751" s="18" t="s">
        <v>17</v>
      </c>
      <c r="J751" s="19">
        <v>0</v>
      </c>
      <c r="K751" s="13"/>
      <c r="L751" s="20"/>
      <c r="M751" s="10"/>
      <c r="N751" s="15"/>
      <c r="O751" s="11"/>
      <c r="P751" s="16" t="s">
        <v>15</v>
      </c>
      <c r="Q751" s="17" t="s">
        <v>16</v>
      </c>
      <c r="R751" s="18" t="s">
        <v>17</v>
      </c>
      <c r="S751" s="19">
        <v>0</v>
      </c>
      <c r="T751" s="8"/>
      <c r="U751" s="9"/>
    </row>
    <row r="752" spans="1:21" x14ac:dyDescent="0.25">
      <c r="A752" s="21"/>
      <c r="B752" s="22"/>
      <c r="C752" s="23"/>
      <c r="D752" s="24"/>
      <c r="E752" s="25"/>
      <c r="F752" s="25"/>
      <c r="G752" s="26"/>
      <c r="H752" s="27"/>
      <c r="I752" s="28"/>
      <c r="J752" s="29"/>
      <c r="K752" s="30"/>
      <c r="L752" s="30"/>
      <c r="M752" s="24"/>
      <c r="N752" s="25"/>
      <c r="O752" s="25"/>
      <c r="P752" s="26"/>
      <c r="Q752" s="27"/>
      <c r="R752" s="28"/>
      <c r="S752" s="29"/>
      <c r="T752" s="31"/>
      <c r="U752" s="32"/>
    </row>
    <row r="753" spans="1:21" x14ac:dyDescent="0.25">
      <c r="A753" s="33"/>
      <c r="B753" s="33">
        <v>240</v>
      </c>
      <c r="C753" s="34"/>
      <c r="D753" s="35">
        <v>400</v>
      </c>
      <c r="E753" s="36"/>
      <c r="F753" s="37"/>
      <c r="G753" s="38"/>
      <c r="H753" s="38"/>
      <c r="I753" s="38"/>
      <c r="J753" s="38"/>
      <c r="K753" s="38">
        <f>((SUM(H755:H766)*H754)+(SUM(G755:G766)*G754)+(SUM(I755:I766)*I754))/1000</f>
        <v>89.191999999999993</v>
      </c>
      <c r="L753" s="38" t="e">
        <f>T753*100/M753</f>
        <v>#DIV/0!</v>
      </c>
      <c r="M753" s="35"/>
      <c r="N753" s="36"/>
      <c r="O753" s="37"/>
      <c r="P753" s="38"/>
      <c r="Q753" s="38"/>
      <c r="R753" s="38"/>
      <c r="S753" s="38"/>
      <c r="T753" s="39">
        <f>((SUM(Q755:Q766)*Q754)+(SUM(P755:P766)*P754)+(SUM(R755:R766)*R754))/1000</f>
        <v>0</v>
      </c>
      <c r="U753" s="39" t="e">
        <f>T753*100/M753</f>
        <v>#DIV/0!</v>
      </c>
    </row>
    <row r="754" spans="1:21" x14ac:dyDescent="0.25">
      <c r="A754" s="33"/>
      <c r="B754" s="40"/>
      <c r="C754" s="13"/>
      <c r="D754" s="40"/>
      <c r="E754" s="41" t="s">
        <v>19</v>
      </c>
      <c r="F754" s="42"/>
      <c r="G754" s="43">
        <v>226</v>
      </c>
      <c r="H754" s="43">
        <v>225</v>
      </c>
      <c r="I754" s="43">
        <v>227</v>
      </c>
      <c r="J754" s="43"/>
      <c r="K754" s="38"/>
      <c r="L754" s="38"/>
      <c r="M754" s="40"/>
      <c r="N754" s="41" t="s">
        <v>19</v>
      </c>
      <c r="O754" s="42"/>
      <c r="P754" s="43"/>
      <c r="Q754" s="43"/>
      <c r="R754" s="43"/>
      <c r="S754" s="38"/>
      <c r="T754" s="44"/>
      <c r="U754" s="45"/>
    </row>
    <row r="755" spans="1:21" x14ac:dyDescent="0.25">
      <c r="A755" s="33"/>
      <c r="B755" s="40"/>
      <c r="C755" s="13"/>
      <c r="D755" s="40"/>
      <c r="E755" s="46"/>
      <c r="F755" s="47" t="s">
        <v>30</v>
      </c>
      <c r="G755" s="38">
        <v>0</v>
      </c>
      <c r="H755" s="38">
        <v>28</v>
      </c>
      <c r="I755" s="38">
        <v>21</v>
      </c>
      <c r="J755" s="38">
        <v>25</v>
      </c>
      <c r="K755" s="38">
        <f>(G755*$G$7+H755*$H$7+I755*$I$7)/1000</f>
        <v>0</v>
      </c>
      <c r="L755" s="38"/>
      <c r="M755" s="40"/>
      <c r="N755" s="46"/>
      <c r="O755" s="47" t="s">
        <v>22</v>
      </c>
      <c r="P755" s="38"/>
      <c r="Q755" s="38"/>
      <c r="R755" s="38"/>
      <c r="S755" s="38"/>
      <c r="T755" s="44">
        <f t="shared" ref="T755:T766" si="78">(P755*$P$7+Q755*$Q$7+R755*$R$7)/1000</f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31</v>
      </c>
      <c r="G756" s="38">
        <v>90</v>
      </c>
      <c r="H756" s="38">
        <v>129</v>
      </c>
      <c r="I756" s="38">
        <v>78</v>
      </c>
      <c r="J756" s="38">
        <v>40</v>
      </c>
      <c r="K756" s="38">
        <f t="shared" ref="K756:K766" si="79">(G756*$G$7+H756*$H$7+I756*$I$7)/1000</f>
        <v>0</v>
      </c>
      <c r="L756" s="38"/>
      <c r="M756" s="40"/>
      <c r="N756" s="48"/>
      <c r="O756" s="47" t="s">
        <v>22</v>
      </c>
      <c r="P756" s="38"/>
      <c r="Q756" s="38"/>
      <c r="R756" s="38"/>
      <c r="S756" s="38"/>
      <c r="T756" s="44">
        <f t="shared" si="78"/>
        <v>0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32</v>
      </c>
      <c r="G757" s="38">
        <v>17</v>
      </c>
      <c r="H757" s="38">
        <v>26</v>
      </c>
      <c r="I757" s="38">
        <v>6</v>
      </c>
      <c r="J757" s="38">
        <v>5</v>
      </c>
      <c r="K757" s="38">
        <f t="shared" si="79"/>
        <v>0</v>
      </c>
      <c r="L757" s="38"/>
      <c r="M757" s="40"/>
      <c r="N757" s="46"/>
      <c r="O757" s="47" t="s">
        <v>22</v>
      </c>
      <c r="P757" s="38"/>
      <c r="Q757" s="38"/>
      <c r="R757" s="38"/>
      <c r="S757" s="38"/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38</v>
      </c>
      <c r="G758" s="38">
        <v>0</v>
      </c>
      <c r="H758" s="38">
        <v>0</v>
      </c>
      <c r="I758" s="38">
        <v>0</v>
      </c>
      <c r="J758" s="38"/>
      <c r="K758" s="38">
        <f t="shared" si="79"/>
        <v>0</v>
      </c>
      <c r="L758" s="38"/>
      <c r="M758" s="40"/>
      <c r="N758" s="48"/>
      <c r="O758" s="47" t="s">
        <v>22</v>
      </c>
      <c r="P758" s="38"/>
      <c r="Q758" s="38"/>
      <c r="R758" s="38"/>
      <c r="S758" s="38"/>
      <c r="T758" s="44">
        <f t="shared" si="78"/>
        <v>0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22</v>
      </c>
      <c r="G759" s="38"/>
      <c r="H759" s="38"/>
      <c r="I759" s="38"/>
      <c r="J759" s="38"/>
      <c r="K759" s="38">
        <f t="shared" si="79"/>
        <v>0</v>
      </c>
      <c r="L759" s="38"/>
      <c r="M759" s="40"/>
      <c r="N759" s="46"/>
      <c r="O759" s="47" t="s">
        <v>22</v>
      </c>
      <c r="P759" s="38"/>
      <c r="Q759" s="38"/>
      <c r="R759" s="38"/>
      <c r="S759" s="38"/>
      <c r="T759" s="44">
        <f t="shared" si="78"/>
        <v>0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22</v>
      </c>
      <c r="G760" s="38"/>
      <c r="H760" s="38"/>
      <c r="I760" s="38"/>
      <c r="J760" s="38"/>
      <c r="K760" s="38">
        <f t="shared" si="79"/>
        <v>0</v>
      </c>
      <c r="L760" s="38"/>
      <c r="M760" s="40"/>
      <c r="N760" s="46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A761" s="33"/>
      <c r="B761" s="40"/>
      <c r="C761" s="13"/>
      <c r="D761" s="40"/>
      <c r="E761" s="46"/>
      <c r="F761" s="47" t="s">
        <v>22</v>
      </c>
      <c r="G761" s="38"/>
      <c r="H761" s="38"/>
      <c r="I761" s="38"/>
      <c r="J761" s="38"/>
      <c r="K761" s="38">
        <f t="shared" si="79"/>
        <v>0</v>
      </c>
      <c r="L761" s="38"/>
      <c r="M761" s="40"/>
      <c r="N761" s="46"/>
      <c r="O761" s="47" t="s">
        <v>22</v>
      </c>
      <c r="P761" s="38"/>
      <c r="Q761" s="38"/>
      <c r="R761" s="38"/>
      <c r="S761" s="38"/>
      <c r="T761" s="44">
        <f t="shared" si="78"/>
        <v>0</v>
      </c>
      <c r="U761" s="45"/>
    </row>
    <row r="762" spans="1:21" x14ac:dyDescent="0.25">
      <c r="A762" s="33"/>
      <c r="B762" s="40"/>
      <c r="C762" s="13"/>
      <c r="D762" s="40"/>
      <c r="E762" s="46"/>
      <c r="F762" s="47" t="s">
        <v>22</v>
      </c>
      <c r="G762" s="38"/>
      <c r="H762" s="38"/>
      <c r="I762" s="38"/>
      <c r="J762" s="38"/>
      <c r="K762" s="38">
        <f t="shared" si="79"/>
        <v>0</v>
      </c>
      <c r="L762" s="38"/>
      <c r="M762" s="40"/>
      <c r="N762" s="46"/>
      <c r="O762" s="47" t="s">
        <v>22</v>
      </c>
      <c r="P762" s="38"/>
      <c r="Q762" s="38"/>
      <c r="R762" s="38"/>
      <c r="S762" s="38"/>
      <c r="T762" s="44">
        <f t="shared" si="78"/>
        <v>0</v>
      </c>
      <c r="U762" s="45"/>
    </row>
    <row r="763" spans="1:21" x14ac:dyDescent="0.25">
      <c r="A763" s="33"/>
      <c r="B763" s="40"/>
      <c r="C763" s="13"/>
      <c r="D763" s="40"/>
      <c r="E763" s="46"/>
      <c r="F763" s="47" t="s">
        <v>22</v>
      </c>
      <c r="G763" s="38"/>
      <c r="H763" s="38"/>
      <c r="I763" s="38"/>
      <c r="J763" s="38"/>
      <c r="K763" s="38">
        <f t="shared" si="79"/>
        <v>0</v>
      </c>
      <c r="L763" s="38"/>
      <c r="M763" s="40"/>
      <c r="N763" s="48"/>
      <c r="O763" s="47" t="s">
        <v>22</v>
      </c>
      <c r="P763" s="38"/>
      <c r="Q763" s="38"/>
      <c r="R763" s="38"/>
      <c r="S763" s="38"/>
      <c r="T763" s="44">
        <f t="shared" si="78"/>
        <v>0</v>
      </c>
      <c r="U763" s="45"/>
    </row>
    <row r="764" spans="1:21" x14ac:dyDescent="0.25">
      <c r="A764" s="33"/>
      <c r="B764" s="40"/>
      <c r="C764" s="13"/>
      <c r="D764" s="40"/>
      <c r="E764" s="46"/>
      <c r="F764" s="47" t="s">
        <v>22</v>
      </c>
      <c r="G764" s="38"/>
      <c r="H764" s="38"/>
      <c r="I764" s="38"/>
      <c r="J764" s="38"/>
      <c r="K764" s="38">
        <f t="shared" si="79"/>
        <v>0</v>
      </c>
      <c r="L764" s="38"/>
      <c r="M764" s="40"/>
      <c r="N764" s="48"/>
      <c r="O764" s="47" t="s">
        <v>22</v>
      </c>
      <c r="P764" s="38"/>
      <c r="Q764" s="38"/>
      <c r="R764" s="38"/>
      <c r="S764" s="38"/>
      <c r="T764" s="44">
        <f t="shared" si="78"/>
        <v>0</v>
      </c>
      <c r="U764" s="45"/>
    </row>
    <row r="765" spans="1:21" x14ac:dyDescent="0.25">
      <c r="A765" s="33"/>
      <c r="B765" s="40"/>
      <c r="C765" s="13"/>
      <c r="D765" s="40"/>
      <c r="E765" s="46"/>
      <c r="F765" s="47" t="s">
        <v>22</v>
      </c>
      <c r="G765" s="38"/>
      <c r="H765" s="38"/>
      <c r="I765" s="38"/>
      <c r="J765" s="38"/>
      <c r="K765" s="38">
        <f t="shared" si="79"/>
        <v>0</v>
      </c>
      <c r="L765" s="38"/>
      <c r="M765" s="40"/>
      <c r="N765" s="48"/>
      <c r="O765" s="47" t="s">
        <v>22</v>
      </c>
      <c r="P765" s="38"/>
      <c r="Q765" s="38"/>
      <c r="R765" s="38"/>
      <c r="S765" s="38"/>
      <c r="T765" s="44">
        <f t="shared" si="78"/>
        <v>0</v>
      </c>
      <c r="U765" s="45"/>
    </row>
    <row r="766" spans="1:21" x14ac:dyDescent="0.25">
      <c r="A766" s="33"/>
      <c r="B766" s="40"/>
      <c r="C766" s="13"/>
      <c r="D766" s="40"/>
      <c r="E766" s="46"/>
      <c r="F766" s="47" t="s">
        <v>22</v>
      </c>
      <c r="G766" s="38"/>
      <c r="H766" s="38"/>
      <c r="I766" s="38"/>
      <c r="J766" s="38"/>
      <c r="K766" s="38">
        <f t="shared" si="79"/>
        <v>0</v>
      </c>
      <c r="L766" s="38"/>
      <c r="M766" s="40"/>
      <c r="N766" s="49"/>
      <c r="O766" s="47" t="s">
        <v>22</v>
      </c>
      <c r="P766" s="38"/>
      <c r="Q766" s="38"/>
      <c r="R766" s="38"/>
      <c r="S766" s="38"/>
      <c r="T766" s="44">
        <f t="shared" si="78"/>
        <v>0</v>
      </c>
      <c r="U766" s="45"/>
    </row>
    <row r="767" spans="1:21" x14ac:dyDescent="0.25">
      <c r="E767" t="s">
        <v>0</v>
      </c>
      <c r="F767" s="1"/>
      <c r="G767" s="1">
        <v>45684</v>
      </c>
    </row>
    <row r="768" spans="1:21" x14ac:dyDescent="0.25">
      <c r="A768" s="2" t="s">
        <v>1</v>
      </c>
      <c r="B768" s="3" t="s">
        <v>2</v>
      </c>
      <c r="C768" s="3" t="s">
        <v>3</v>
      </c>
      <c r="D768" s="4" t="s">
        <v>4</v>
      </c>
      <c r="E768" s="4"/>
      <c r="F768" s="5"/>
      <c r="G768" s="5"/>
      <c r="H768" s="5"/>
      <c r="I768" s="5"/>
      <c r="J768" s="5"/>
      <c r="K768" s="6" t="s">
        <v>5</v>
      </c>
      <c r="L768" s="7"/>
      <c r="M768" s="4" t="s">
        <v>6</v>
      </c>
      <c r="N768" s="4"/>
      <c r="O768" s="5"/>
      <c r="P768" s="5"/>
      <c r="Q768" s="5"/>
      <c r="R768" s="5"/>
      <c r="S768" s="5"/>
      <c r="T768" s="8" t="s">
        <v>7</v>
      </c>
      <c r="U768" s="9" t="s">
        <v>8</v>
      </c>
    </row>
    <row r="769" spans="1:21" ht="25.5" x14ac:dyDescent="0.25">
      <c r="A769" s="2"/>
      <c r="B769" s="3"/>
      <c r="C769" s="3"/>
      <c r="D769" s="10" t="s">
        <v>9</v>
      </c>
      <c r="E769" s="11" t="s">
        <v>10</v>
      </c>
      <c r="F769" s="11" t="s">
        <v>11</v>
      </c>
      <c r="G769" s="12" t="s">
        <v>12</v>
      </c>
      <c r="H769" s="13"/>
      <c r="I769" s="13"/>
      <c r="J769" s="13"/>
      <c r="K769" s="13"/>
      <c r="L769" s="14" t="s">
        <v>13</v>
      </c>
      <c r="M769" s="10" t="s">
        <v>9</v>
      </c>
      <c r="N769" s="15" t="s">
        <v>14</v>
      </c>
      <c r="O769" s="11" t="s">
        <v>11</v>
      </c>
      <c r="P769" s="12" t="s">
        <v>12</v>
      </c>
      <c r="Q769" s="13"/>
      <c r="R769" s="13"/>
      <c r="S769" s="13"/>
      <c r="T769" s="8"/>
      <c r="U769" s="9"/>
    </row>
    <row r="770" spans="1:21" x14ac:dyDescent="0.25">
      <c r="A770" s="2"/>
      <c r="B770" s="3"/>
      <c r="C770" s="3"/>
      <c r="D770" s="10"/>
      <c r="E770" s="11"/>
      <c r="F770" s="11"/>
      <c r="G770" s="16" t="s">
        <v>15</v>
      </c>
      <c r="H770" s="17" t="s">
        <v>16</v>
      </c>
      <c r="I770" s="18" t="s">
        <v>17</v>
      </c>
      <c r="J770" s="19">
        <v>0</v>
      </c>
      <c r="K770" s="13"/>
      <c r="L770" s="20"/>
      <c r="M770" s="10"/>
      <c r="N770" s="15"/>
      <c r="O770" s="11"/>
      <c r="P770" s="16" t="s">
        <v>15</v>
      </c>
      <c r="Q770" s="17" t="s">
        <v>16</v>
      </c>
      <c r="R770" s="18" t="s">
        <v>17</v>
      </c>
      <c r="S770" s="19">
        <v>0</v>
      </c>
      <c r="T770" s="8"/>
      <c r="U770" s="9"/>
    </row>
    <row r="771" spans="1:21" x14ac:dyDescent="0.25">
      <c r="A771" s="21"/>
      <c r="B771" s="22"/>
      <c r="C771" s="23"/>
      <c r="D771" s="24"/>
      <c r="E771" s="25"/>
      <c r="F771" s="25"/>
      <c r="G771" s="26"/>
      <c r="H771" s="27"/>
      <c r="I771" s="28"/>
      <c r="J771" s="29"/>
      <c r="K771" s="30"/>
      <c r="L771" s="30"/>
      <c r="M771" s="24"/>
      <c r="N771" s="25"/>
      <c r="O771" s="25"/>
      <c r="P771" s="26"/>
      <c r="Q771" s="27"/>
      <c r="R771" s="28"/>
      <c r="S771" s="29"/>
      <c r="T771" s="31"/>
      <c r="U771" s="32"/>
    </row>
    <row r="772" spans="1:21" x14ac:dyDescent="0.25">
      <c r="A772" s="33"/>
      <c r="B772" s="33">
        <v>241</v>
      </c>
      <c r="C772" s="34"/>
      <c r="D772" s="35">
        <v>250</v>
      </c>
      <c r="E772" s="36"/>
      <c r="F772" s="37"/>
      <c r="G772" s="38"/>
      <c r="H772" s="38"/>
      <c r="I772" s="38"/>
      <c r="J772" s="38"/>
      <c r="K772" s="38">
        <f>((SUM(H774:H785)*H773)+(SUM(G774:G785)*G773)+(SUM(I774:I785)*I773))/1000</f>
        <v>80.778999999999996</v>
      </c>
      <c r="L772" s="38" t="e">
        <f>T772*100/M772</f>
        <v>#DIV/0!</v>
      </c>
      <c r="M772" s="35"/>
      <c r="N772" s="36"/>
      <c r="O772" s="37"/>
      <c r="P772" s="38"/>
      <c r="Q772" s="38"/>
      <c r="R772" s="38"/>
      <c r="S772" s="38"/>
      <c r="T772" s="39">
        <f>((SUM(Q774:Q785)*Q773)+(SUM(P774:P785)*P773)+(SUM(R774:R785)*R773))/1000</f>
        <v>0</v>
      </c>
      <c r="U772" s="39" t="e">
        <f>T772*100/M772</f>
        <v>#DIV/0!</v>
      </c>
    </row>
    <row r="773" spans="1:21" x14ac:dyDescent="0.25">
      <c r="A773" s="33"/>
      <c r="B773" s="40"/>
      <c r="C773" s="13"/>
      <c r="D773" s="40"/>
      <c r="E773" s="41" t="s">
        <v>19</v>
      </c>
      <c r="F773" s="42"/>
      <c r="G773" s="43">
        <v>224</v>
      </c>
      <c r="H773" s="43">
        <v>223</v>
      </c>
      <c r="I773" s="43">
        <v>224</v>
      </c>
      <c r="J773" s="43"/>
      <c r="K773" s="38"/>
      <c r="L773" s="38"/>
      <c r="M773" s="40"/>
      <c r="N773" s="41" t="s">
        <v>19</v>
      </c>
      <c r="O773" s="42"/>
      <c r="P773" s="43"/>
      <c r="Q773" s="43"/>
      <c r="R773" s="43"/>
      <c r="S773" s="38"/>
      <c r="T773" s="44"/>
      <c r="U773" s="45"/>
    </row>
    <row r="774" spans="1:21" x14ac:dyDescent="0.25">
      <c r="A774" s="33"/>
      <c r="B774" s="40"/>
      <c r="C774" s="13"/>
      <c r="D774" s="40"/>
      <c r="E774" s="46"/>
      <c r="F774" s="47" t="s">
        <v>30</v>
      </c>
      <c r="G774" s="38"/>
      <c r="H774" s="38"/>
      <c r="I774" s="38"/>
      <c r="J774" s="38"/>
      <c r="K774" s="38">
        <f>(G774*$G$7+H774*$H$7+I774*$I$7)/1000</f>
        <v>0</v>
      </c>
      <c r="L774" s="38"/>
      <c r="M774" s="40"/>
      <c r="N774" s="46"/>
      <c r="O774" s="47" t="s">
        <v>22</v>
      </c>
      <c r="P774" s="38"/>
      <c r="Q774" s="38"/>
      <c r="R774" s="38"/>
      <c r="S774" s="38"/>
      <c r="T774" s="44">
        <f t="shared" ref="T774:T785" si="80">(P774*$P$7+Q774*$Q$7+R774*$R$7)/1000</f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31</v>
      </c>
      <c r="G775" s="38">
        <v>0</v>
      </c>
      <c r="H775" s="38">
        <v>0</v>
      </c>
      <c r="I775" s="38">
        <v>0</v>
      </c>
      <c r="J775" s="38">
        <v>0</v>
      </c>
      <c r="K775" s="38">
        <f t="shared" ref="K775:K785" si="81">(G775*$G$7+H775*$H$7+I775*$I$7)/1000</f>
        <v>0</v>
      </c>
      <c r="L775" s="38"/>
      <c r="M775" s="40"/>
      <c r="N775" s="48"/>
      <c r="O775" s="47" t="s">
        <v>22</v>
      </c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36</v>
      </c>
      <c r="G776" s="38">
        <v>80</v>
      </c>
      <c r="H776" s="38">
        <v>15</v>
      </c>
      <c r="I776" s="38">
        <v>39</v>
      </c>
      <c r="J776" s="38">
        <v>41</v>
      </c>
      <c r="K776" s="38">
        <f t="shared" si="81"/>
        <v>0</v>
      </c>
      <c r="L776" s="38"/>
      <c r="M776" s="40"/>
      <c r="N776" s="46"/>
      <c r="O776" s="47" t="s">
        <v>22</v>
      </c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32</v>
      </c>
      <c r="G777" s="38">
        <v>60</v>
      </c>
      <c r="H777" s="38">
        <v>70</v>
      </c>
      <c r="I777" s="38">
        <v>97</v>
      </c>
      <c r="J777" s="38">
        <v>32</v>
      </c>
      <c r="K777" s="38">
        <f t="shared" si="81"/>
        <v>0</v>
      </c>
      <c r="L777" s="38"/>
      <c r="M777" s="40"/>
      <c r="N777" s="48"/>
      <c r="O777" s="47" t="s">
        <v>22</v>
      </c>
      <c r="P777" s="38"/>
      <c r="Q777" s="38"/>
      <c r="R777" s="38"/>
      <c r="S777" s="38"/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38</v>
      </c>
      <c r="G778" s="38"/>
      <c r="H778" s="38"/>
      <c r="I778" s="38"/>
      <c r="J778" s="38"/>
      <c r="K778" s="38">
        <f t="shared" si="81"/>
        <v>0</v>
      </c>
      <c r="L778" s="38"/>
      <c r="M778" s="40"/>
      <c r="N778" s="46"/>
      <c r="O778" s="47" t="s">
        <v>22</v>
      </c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22</v>
      </c>
      <c r="G779" s="38"/>
      <c r="H779" s="38"/>
      <c r="I779" s="38"/>
      <c r="J779" s="38"/>
      <c r="K779" s="38">
        <f t="shared" si="81"/>
        <v>0</v>
      </c>
      <c r="L779" s="38"/>
      <c r="M779" s="40"/>
      <c r="N779" s="46"/>
      <c r="O779" s="47" t="s">
        <v>22</v>
      </c>
      <c r="P779" s="38"/>
      <c r="Q779" s="38"/>
      <c r="R779" s="38"/>
      <c r="S779" s="38"/>
      <c r="T779" s="44">
        <f t="shared" si="80"/>
        <v>0</v>
      </c>
      <c r="U779" s="45"/>
    </row>
    <row r="780" spans="1:21" x14ac:dyDescent="0.25">
      <c r="A780" s="33"/>
      <c r="B780" s="40"/>
      <c r="C780" s="13"/>
      <c r="D780" s="40"/>
      <c r="E780" s="46"/>
      <c r="F780" s="47" t="s">
        <v>22</v>
      </c>
      <c r="G780" s="38"/>
      <c r="H780" s="38"/>
      <c r="I780" s="38"/>
      <c r="J780" s="38"/>
      <c r="K780" s="38">
        <f t="shared" si="81"/>
        <v>0</v>
      </c>
      <c r="L780" s="38"/>
      <c r="M780" s="40"/>
      <c r="N780" s="46"/>
      <c r="O780" s="47" t="s">
        <v>22</v>
      </c>
      <c r="P780" s="38"/>
      <c r="Q780" s="38"/>
      <c r="R780" s="38"/>
      <c r="S780" s="38"/>
      <c r="T780" s="44">
        <f t="shared" si="80"/>
        <v>0</v>
      </c>
      <c r="U780" s="45"/>
    </row>
    <row r="781" spans="1:21" x14ac:dyDescent="0.25">
      <c r="A781" s="33"/>
      <c r="B781" s="40"/>
      <c r="C781" s="13"/>
      <c r="D781" s="40"/>
      <c r="E781" s="46"/>
      <c r="F781" s="47" t="s">
        <v>22</v>
      </c>
      <c r="G781" s="38"/>
      <c r="H781" s="38"/>
      <c r="I781" s="38"/>
      <c r="J781" s="38"/>
      <c r="K781" s="38">
        <f t="shared" si="81"/>
        <v>0</v>
      </c>
      <c r="L781" s="38"/>
      <c r="M781" s="40"/>
      <c r="N781" s="46"/>
      <c r="O781" s="47" t="s">
        <v>22</v>
      </c>
      <c r="P781" s="38"/>
      <c r="Q781" s="38"/>
      <c r="R781" s="38"/>
      <c r="S781" s="38"/>
      <c r="T781" s="44">
        <f t="shared" si="80"/>
        <v>0</v>
      </c>
      <c r="U781" s="45"/>
    </row>
    <row r="782" spans="1:21" x14ac:dyDescent="0.25">
      <c r="A782" s="33"/>
      <c r="B782" s="40"/>
      <c r="C782" s="13"/>
      <c r="D782" s="40"/>
      <c r="E782" s="46"/>
      <c r="F782" s="47" t="s">
        <v>22</v>
      </c>
      <c r="G782" s="38"/>
      <c r="H782" s="38"/>
      <c r="I782" s="38"/>
      <c r="J782" s="38"/>
      <c r="K782" s="38">
        <f t="shared" si="81"/>
        <v>0</v>
      </c>
      <c r="L782" s="38"/>
      <c r="M782" s="40"/>
      <c r="N782" s="48"/>
      <c r="O782" s="47" t="s">
        <v>22</v>
      </c>
      <c r="P782" s="38"/>
      <c r="Q782" s="38"/>
      <c r="R782" s="38"/>
      <c r="S782" s="38"/>
      <c r="T782" s="44">
        <f t="shared" si="80"/>
        <v>0</v>
      </c>
      <c r="U782" s="45"/>
    </row>
    <row r="783" spans="1:21" x14ac:dyDescent="0.25">
      <c r="A783" s="33"/>
      <c r="B783" s="40"/>
      <c r="C783" s="13"/>
      <c r="D783" s="40"/>
      <c r="E783" s="46"/>
      <c r="F783" s="47" t="s">
        <v>22</v>
      </c>
      <c r="G783" s="38"/>
      <c r="H783" s="38"/>
      <c r="I783" s="38"/>
      <c r="J783" s="38"/>
      <c r="K783" s="38">
        <f t="shared" si="81"/>
        <v>0</v>
      </c>
      <c r="L783" s="38"/>
      <c r="M783" s="40"/>
      <c r="N783" s="48"/>
      <c r="O783" s="47" t="s">
        <v>22</v>
      </c>
      <c r="P783" s="38"/>
      <c r="Q783" s="38"/>
      <c r="R783" s="38"/>
      <c r="S783" s="38"/>
      <c r="T783" s="44">
        <f t="shared" si="80"/>
        <v>0</v>
      </c>
      <c r="U783" s="45"/>
    </row>
    <row r="784" spans="1:21" x14ac:dyDescent="0.25">
      <c r="A784" s="33"/>
      <c r="B784" s="40"/>
      <c r="C784" s="13"/>
      <c r="D784" s="40"/>
      <c r="E784" s="46"/>
      <c r="F784" s="47" t="s">
        <v>22</v>
      </c>
      <c r="G784" s="38"/>
      <c r="H784" s="38"/>
      <c r="I784" s="38"/>
      <c r="J784" s="38"/>
      <c r="K784" s="38">
        <f t="shared" si="81"/>
        <v>0</v>
      </c>
      <c r="L784" s="38"/>
      <c r="M784" s="40"/>
      <c r="N784" s="48"/>
      <c r="O784" s="47" t="s">
        <v>22</v>
      </c>
      <c r="P784" s="38"/>
      <c r="Q784" s="38"/>
      <c r="R784" s="38"/>
      <c r="S784" s="38"/>
      <c r="T784" s="44">
        <f t="shared" si="80"/>
        <v>0</v>
      </c>
      <c r="U784" s="45"/>
    </row>
    <row r="785" spans="1:21" x14ac:dyDescent="0.25">
      <c r="A785" s="33"/>
      <c r="B785" s="40"/>
      <c r="C785" s="13"/>
      <c r="D785" s="40"/>
      <c r="E785" s="46"/>
      <c r="F785" s="47" t="s">
        <v>22</v>
      </c>
      <c r="G785" s="38"/>
      <c r="H785" s="38"/>
      <c r="I785" s="38"/>
      <c r="J785" s="38"/>
      <c r="K785" s="38">
        <f t="shared" si="81"/>
        <v>0</v>
      </c>
      <c r="L785" s="38"/>
      <c r="M785" s="40"/>
      <c r="N785" s="49"/>
      <c r="O785" s="47" t="s">
        <v>22</v>
      </c>
      <c r="P785" s="38"/>
      <c r="Q785" s="38"/>
      <c r="R785" s="38"/>
      <c r="S785" s="38"/>
      <c r="T785" s="44">
        <f t="shared" si="80"/>
        <v>0</v>
      </c>
      <c r="U785" s="45"/>
    </row>
    <row r="786" spans="1:21" x14ac:dyDescent="0.25">
      <c r="E786" t="s">
        <v>0</v>
      </c>
      <c r="F786" s="1"/>
    </row>
    <row r="787" spans="1:21" x14ac:dyDescent="0.25">
      <c r="A787" s="2" t="s">
        <v>1</v>
      </c>
      <c r="B787" s="3" t="s">
        <v>2</v>
      </c>
      <c r="C787" s="3" t="s">
        <v>3</v>
      </c>
      <c r="D787" s="4" t="s">
        <v>4</v>
      </c>
      <c r="E787" s="4"/>
      <c r="F787" s="5"/>
      <c r="G787" s="5"/>
      <c r="H787" s="5"/>
      <c r="I787" s="5"/>
      <c r="J787" s="5"/>
      <c r="K787" s="6" t="s">
        <v>5</v>
      </c>
      <c r="L787" s="7"/>
      <c r="M787" s="4" t="s">
        <v>6</v>
      </c>
      <c r="N787" s="4"/>
      <c r="O787" s="5"/>
      <c r="P787" s="5"/>
      <c r="Q787" s="5"/>
      <c r="R787" s="5"/>
      <c r="S787" s="5"/>
      <c r="T787" s="8" t="s">
        <v>7</v>
      </c>
      <c r="U787" s="9" t="s">
        <v>8</v>
      </c>
    </row>
    <row r="788" spans="1:21" ht="25.5" x14ac:dyDescent="0.25">
      <c r="A788" s="2"/>
      <c r="B788" s="3"/>
      <c r="C788" s="3"/>
      <c r="D788" s="10" t="s">
        <v>9</v>
      </c>
      <c r="E788" s="11" t="s">
        <v>10</v>
      </c>
      <c r="F788" s="11" t="s">
        <v>11</v>
      </c>
      <c r="G788" s="12" t="s">
        <v>12</v>
      </c>
      <c r="H788" s="13"/>
      <c r="I788" s="13"/>
      <c r="J788" s="13"/>
      <c r="K788" s="13"/>
      <c r="L788" s="14" t="s">
        <v>13</v>
      </c>
      <c r="M788" s="10" t="s">
        <v>9</v>
      </c>
      <c r="N788" s="15" t="s">
        <v>14</v>
      </c>
      <c r="O788" s="11" t="s">
        <v>11</v>
      </c>
      <c r="P788" s="12" t="s">
        <v>12</v>
      </c>
      <c r="Q788" s="13"/>
      <c r="R788" s="13"/>
      <c r="S788" s="13"/>
      <c r="T788" s="8"/>
      <c r="U788" s="9"/>
    </row>
    <row r="789" spans="1:21" x14ac:dyDescent="0.25">
      <c r="A789" s="2"/>
      <c r="B789" s="3"/>
      <c r="C789" s="3"/>
      <c r="D789" s="10"/>
      <c r="E789" s="11"/>
      <c r="F789" s="11"/>
      <c r="G789" s="16" t="s">
        <v>15</v>
      </c>
      <c r="H789" s="17" t="s">
        <v>16</v>
      </c>
      <c r="I789" s="18" t="s">
        <v>17</v>
      </c>
      <c r="J789" s="19">
        <v>0</v>
      </c>
      <c r="K789" s="13"/>
      <c r="L789" s="20"/>
      <c r="M789" s="10"/>
      <c r="N789" s="15"/>
      <c r="O789" s="11"/>
      <c r="P789" s="16" t="s">
        <v>15</v>
      </c>
      <c r="Q789" s="17" t="s">
        <v>16</v>
      </c>
      <c r="R789" s="18" t="s">
        <v>17</v>
      </c>
      <c r="S789" s="19">
        <v>0</v>
      </c>
      <c r="T789" s="8"/>
      <c r="U789" s="9"/>
    </row>
    <row r="790" spans="1:21" x14ac:dyDescent="0.25">
      <c r="A790" s="21"/>
      <c r="B790" s="22"/>
      <c r="C790" s="23"/>
      <c r="D790" s="24"/>
      <c r="E790" s="25"/>
      <c r="F790" s="25"/>
      <c r="G790" s="26"/>
      <c r="H790" s="27"/>
      <c r="I790" s="28"/>
      <c r="J790" s="29"/>
      <c r="K790" s="30"/>
      <c r="L790" s="30"/>
      <c r="M790" s="24"/>
      <c r="N790" s="25"/>
      <c r="O790" s="25"/>
      <c r="P790" s="26"/>
      <c r="Q790" s="27"/>
      <c r="R790" s="28"/>
      <c r="S790" s="29"/>
      <c r="T790" s="31"/>
      <c r="U790" s="32"/>
    </row>
    <row r="791" spans="1:21" x14ac:dyDescent="0.25">
      <c r="A791" s="33"/>
      <c r="B791" s="33">
        <v>242</v>
      </c>
      <c r="C791" s="34"/>
      <c r="D791" s="35">
        <v>400</v>
      </c>
      <c r="E791" s="36"/>
      <c r="F791" s="37"/>
      <c r="G791" s="38"/>
      <c r="H791" s="38"/>
      <c r="I791" s="38"/>
      <c r="J791" s="38"/>
      <c r="K791" s="38">
        <f>((SUM(H793:H804)*H792)+(SUM(G793:G804)*G792)+(SUM(I793:I804)*I792))/1000</f>
        <v>0</v>
      </c>
      <c r="L791" s="38">
        <f>T791*100/M791</f>
        <v>0</v>
      </c>
      <c r="M791" s="35">
        <v>400</v>
      </c>
      <c r="N791" s="36"/>
      <c r="O791" s="37"/>
      <c r="P791" s="38"/>
      <c r="Q791" s="38"/>
      <c r="R791" s="38"/>
      <c r="S791" s="38"/>
      <c r="T791" s="39">
        <f>((SUM(Q793:Q804)*Q792)+(SUM(P793:P804)*P792)+(SUM(R793:R804)*R792))/1000</f>
        <v>0</v>
      </c>
      <c r="U791" s="39">
        <f>T791*100/M791</f>
        <v>0</v>
      </c>
    </row>
    <row r="792" spans="1:21" x14ac:dyDescent="0.25">
      <c r="A792" s="33"/>
      <c r="B792" s="40"/>
      <c r="C792" s="13"/>
      <c r="D792" s="40"/>
      <c r="E792" s="41" t="s">
        <v>19</v>
      </c>
      <c r="F792" s="42"/>
      <c r="G792" s="43"/>
      <c r="H792" s="43"/>
      <c r="I792" s="43"/>
      <c r="J792" s="43"/>
      <c r="K792" s="38"/>
      <c r="L792" s="38"/>
      <c r="M792" s="40"/>
      <c r="N792" s="41" t="s">
        <v>19</v>
      </c>
      <c r="O792" s="42"/>
      <c r="P792" s="43"/>
      <c r="Q792" s="43"/>
      <c r="R792" s="43"/>
      <c r="S792" s="38"/>
      <c r="T792" s="44"/>
      <c r="U792" s="45"/>
    </row>
    <row r="793" spans="1:21" x14ac:dyDescent="0.25">
      <c r="A793" s="33"/>
      <c r="B793" s="40"/>
      <c r="C793" s="13"/>
      <c r="D793" s="40"/>
      <c r="E793" s="46"/>
      <c r="F793" s="47" t="s">
        <v>22</v>
      </c>
      <c r="G793" s="38"/>
      <c r="H793" s="38"/>
      <c r="I793" s="38"/>
      <c r="J793" s="38"/>
      <c r="K793" s="38">
        <f>(G793*$G$7+H793*$H$7+I793*$I$7)/1000</f>
        <v>0</v>
      </c>
      <c r="L793" s="38"/>
      <c r="M793" s="40"/>
      <c r="N793" s="46"/>
      <c r="O793" s="47" t="s">
        <v>22</v>
      </c>
      <c r="P793" s="38"/>
      <c r="Q793" s="38"/>
      <c r="R793" s="38"/>
      <c r="S793" s="38"/>
      <c r="T793" s="44">
        <f t="shared" ref="T793:T804" si="82">(P793*$P$7+Q793*$Q$7+R793*$R$7)/1000</f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22</v>
      </c>
      <c r="G794" s="38"/>
      <c r="H794" s="38"/>
      <c r="I794" s="38"/>
      <c r="J794" s="38"/>
      <c r="K794" s="38">
        <f t="shared" ref="K794:K804" si="83">(G794*$G$7+H794*$H$7+I794*$I$7)/1000</f>
        <v>0</v>
      </c>
      <c r="L794" s="38"/>
      <c r="M794" s="40"/>
      <c r="N794" s="48"/>
      <c r="O794" s="47" t="s">
        <v>22</v>
      </c>
      <c r="P794" s="38"/>
      <c r="Q794" s="38"/>
      <c r="R794" s="38"/>
      <c r="S794" s="38"/>
      <c r="T794" s="44">
        <f t="shared" si="82"/>
        <v>0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22</v>
      </c>
      <c r="G795" s="38"/>
      <c r="H795" s="38"/>
      <c r="I795" s="38"/>
      <c r="J795" s="38"/>
      <c r="K795" s="38">
        <f t="shared" si="83"/>
        <v>0</v>
      </c>
      <c r="L795" s="38"/>
      <c r="M795" s="40"/>
      <c r="N795" s="46"/>
      <c r="O795" s="47" t="s">
        <v>22</v>
      </c>
      <c r="P795" s="38"/>
      <c r="Q795" s="38"/>
      <c r="R795" s="38"/>
      <c r="S795" s="38"/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 t="s">
        <v>22</v>
      </c>
      <c r="G796" s="38"/>
      <c r="H796" s="38"/>
      <c r="I796" s="38"/>
      <c r="J796" s="38"/>
      <c r="K796" s="38">
        <f t="shared" si="83"/>
        <v>0</v>
      </c>
      <c r="L796" s="38"/>
      <c r="M796" s="40"/>
      <c r="N796" s="48"/>
      <c r="O796" s="47" t="s">
        <v>22</v>
      </c>
      <c r="P796" s="38"/>
      <c r="Q796" s="38"/>
      <c r="R796" s="38"/>
      <c r="S796" s="38"/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 t="s">
        <v>22</v>
      </c>
      <c r="G797" s="38"/>
      <c r="H797" s="38"/>
      <c r="I797" s="38"/>
      <c r="J797" s="38"/>
      <c r="K797" s="38">
        <f t="shared" si="83"/>
        <v>0</v>
      </c>
      <c r="L797" s="38"/>
      <c r="M797" s="40"/>
      <c r="N797" s="46"/>
      <c r="O797" s="47" t="s">
        <v>22</v>
      </c>
      <c r="P797" s="38"/>
      <c r="Q797" s="38"/>
      <c r="R797" s="38"/>
      <c r="S797" s="38"/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 t="s">
        <v>22</v>
      </c>
      <c r="G798" s="38"/>
      <c r="H798" s="38"/>
      <c r="I798" s="38"/>
      <c r="J798" s="38"/>
      <c r="K798" s="38">
        <f t="shared" si="83"/>
        <v>0</v>
      </c>
      <c r="L798" s="38"/>
      <c r="M798" s="40"/>
      <c r="N798" s="46"/>
      <c r="O798" s="47" t="s">
        <v>22</v>
      </c>
      <c r="P798" s="38"/>
      <c r="Q798" s="38"/>
      <c r="R798" s="38"/>
      <c r="S798" s="38"/>
      <c r="T798" s="44">
        <f t="shared" si="82"/>
        <v>0</v>
      </c>
      <c r="U798" s="45"/>
    </row>
    <row r="799" spans="1:21" x14ac:dyDescent="0.25">
      <c r="A799" s="33"/>
      <c r="B799" s="40"/>
      <c r="C799" s="13"/>
      <c r="D799" s="40"/>
      <c r="E799" s="46"/>
      <c r="F799" s="47" t="s">
        <v>22</v>
      </c>
      <c r="G799" s="38"/>
      <c r="H799" s="38"/>
      <c r="I799" s="38"/>
      <c r="J799" s="38"/>
      <c r="K799" s="38">
        <f t="shared" si="83"/>
        <v>0</v>
      </c>
      <c r="L799" s="38"/>
      <c r="M799" s="40"/>
      <c r="N799" s="46"/>
      <c r="O799" s="47" t="s">
        <v>22</v>
      </c>
      <c r="P799" s="38"/>
      <c r="Q799" s="38"/>
      <c r="R799" s="38"/>
      <c r="S799" s="38"/>
      <c r="T799" s="44">
        <f t="shared" si="82"/>
        <v>0</v>
      </c>
      <c r="U799" s="45"/>
    </row>
    <row r="800" spans="1:21" x14ac:dyDescent="0.25">
      <c r="A800" s="33"/>
      <c r="B800" s="40"/>
      <c r="C800" s="13"/>
      <c r="D800" s="40"/>
      <c r="E800" s="46"/>
      <c r="F800" s="47" t="s">
        <v>22</v>
      </c>
      <c r="G800" s="38"/>
      <c r="H800" s="38"/>
      <c r="I800" s="38"/>
      <c r="J800" s="38"/>
      <c r="K800" s="38">
        <f t="shared" si="83"/>
        <v>0</v>
      </c>
      <c r="L800" s="38"/>
      <c r="M800" s="40"/>
      <c r="N800" s="46"/>
      <c r="O800" s="47" t="s">
        <v>22</v>
      </c>
      <c r="P800" s="38"/>
      <c r="Q800" s="38"/>
      <c r="R800" s="38"/>
      <c r="S800" s="38"/>
      <c r="T800" s="44">
        <f t="shared" si="82"/>
        <v>0</v>
      </c>
      <c r="U800" s="45"/>
    </row>
    <row r="801" spans="1:21" x14ac:dyDescent="0.25">
      <c r="A801" s="33"/>
      <c r="B801" s="40"/>
      <c r="C801" s="13"/>
      <c r="D801" s="40"/>
      <c r="E801" s="46"/>
      <c r="F801" s="47" t="s">
        <v>22</v>
      </c>
      <c r="G801" s="38"/>
      <c r="H801" s="38"/>
      <c r="I801" s="38"/>
      <c r="J801" s="38"/>
      <c r="K801" s="38">
        <f t="shared" si="83"/>
        <v>0</v>
      </c>
      <c r="L801" s="38"/>
      <c r="M801" s="40"/>
      <c r="N801" s="48"/>
      <c r="O801" s="47" t="s">
        <v>22</v>
      </c>
      <c r="P801" s="38"/>
      <c r="Q801" s="38"/>
      <c r="R801" s="38"/>
      <c r="S801" s="38"/>
      <c r="T801" s="44">
        <f t="shared" si="82"/>
        <v>0</v>
      </c>
      <c r="U801" s="45"/>
    </row>
    <row r="802" spans="1:21" x14ac:dyDescent="0.25">
      <c r="A802" s="33"/>
      <c r="B802" s="40"/>
      <c r="C802" s="13"/>
      <c r="D802" s="40"/>
      <c r="E802" s="46"/>
      <c r="F802" s="47" t="s">
        <v>22</v>
      </c>
      <c r="G802" s="38"/>
      <c r="H802" s="38"/>
      <c r="I802" s="38"/>
      <c r="J802" s="38"/>
      <c r="K802" s="38">
        <f t="shared" si="83"/>
        <v>0</v>
      </c>
      <c r="L802" s="38"/>
      <c r="M802" s="40"/>
      <c r="N802" s="48"/>
      <c r="O802" s="47" t="s">
        <v>22</v>
      </c>
      <c r="P802" s="38"/>
      <c r="Q802" s="38"/>
      <c r="R802" s="38"/>
      <c r="S802" s="38"/>
      <c r="T802" s="44">
        <f t="shared" si="82"/>
        <v>0</v>
      </c>
      <c r="U802" s="45"/>
    </row>
    <row r="803" spans="1:21" x14ac:dyDescent="0.25">
      <c r="A803" s="33"/>
      <c r="B803" s="40"/>
      <c r="C803" s="13"/>
      <c r="D803" s="40"/>
      <c r="E803" s="46"/>
      <c r="F803" s="47" t="s">
        <v>22</v>
      </c>
      <c r="G803" s="38"/>
      <c r="H803" s="38"/>
      <c r="I803" s="38"/>
      <c r="J803" s="38"/>
      <c r="K803" s="38">
        <f t="shared" si="83"/>
        <v>0</v>
      </c>
      <c r="L803" s="38"/>
      <c r="M803" s="40"/>
      <c r="N803" s="48"/>
      <c r="O803" s="47" t="s">
        <v>22</v>
      </c>
      <c r="P803" s="38"/>
      <c r="Q803" s="38"/>
      <c r="R803" s="38"/>
      <c r="S803" s="38"/>
      <c r="T803" s="44">
        <f t="shared" si="82"/>
        <v>0</v>
      </c>
      <c r="U803" s="45"/>
    </row>
    <row r="804" spans="1:21" x14ac:dyDescent="0.25">
      <c r="A804" s="33"/>
      <c r="B804" s="40"/>
      <c r="C804" s="13"/>
      <c r="D804" s="40"/>
      <c r="E804" s="46"/>
      <c r="F804" s="47" t="s">
        <v>22</v>
      </c>
      <c r="G804" s="38"/>
      <c r="H804" s="38"/>
      <c r="I804" s="38"/>
      <c r="J804" s="38"/>
      <c r="K804" s="38">
        <f t="shared" si="83"/>
        <v>0</v>
      </c>
      <c r="L804" s="38"/>
      <c r="M804" s="40"/>
      <c r="N804" s="49"/>
      <c r="O804" s="47" t="s">
        <v>22</v>
      </c>
      <c r="P804" s="38"/>
      <c r="Q804" s="38"/>
      <c r="R804" s="38"/>
      <c r="S804" s="38"/>
      <c r="T804" s="44">
        <f t="shared" si="82"/>
        <v>0</v>
      </c>
      <c r="U804" s="45"/>
    </row>
    <row r="805" spans="1:21" x14ac:dyDescent="0.25">
      <c r="E805" t="s">
        <v>0</v>
      </c>
      <c r="F805" s="1"/>
      <c r="G805" s="1">
        <v>45671</v>
      </c>
    </row>
    <row r="806" spans="1:21" x14ac:dyDescent="0.25">
      <c r="A806" s="2" t="s">
        <v>1</v>
      </c>
      <c r="B806" s="3" t="s">
        <v>2</v>
      </c>
      <c r="C806" s="3" t="s">
        <v>3</v>
      </c>
      <c r="D806" s="4" t="s">
        <v>4</v>
      </c>
      <c r="E806" s="4"/>
      <c r="F806" s="5"/>
      <c r="G806" s="5"/>
      <c r="H806" s="5"/>
      <c r="I806" s="5"/>
      <c r="J806" s="5"/>
      <c r="K806" s="6" t="s">
        <v>5</v>
      </c>
      <c r="L806" s="7"/>
      <c r="M806" s="4" t="s">
        <v>6</v>
      </c>
      <c r="N806" s="4"/>
      <c r="O806" s="5"/>
      <c r="P806" s="5"/>
      <c r="Q806" s="5"/>
      <c r="R806" s="5"/>
      <c r="S806" s="5"/>
      <c r="T806" s="8" t="s">
        <v>7</v>
      </c>
      <c r="U806" s="9" t="s">
        <v>8</v>
      </c>
    </row>
    <row r="807" spans="1:21" ht="25.5" x14ac:dyDescent="0.25">
      <c r="A807" s="2"/>
      <c r="B807" s="3"/>
      <c r="C807" s="3"/>
      <c r="D807" s="10" t="s">
        <v>9</v>
      </c>
      <c r="E807" s="11" t="s">
        <v>10</v>
      </c>
      <c r="F807" s="11" t="s">
        <v>11</v>
      </c>
      <c r="G807" s="12" t="s">
        <v>12</v>
      </c>
      <c r="H807" s="13"/>
      <c r="I807" s="13"/>
      <c r="J807" s="13"/>
      <c r="K807" s="13"/>
      <c r="L807" s="14" t="s">
        <v>13</v>
      </c>
      <c r="M807" s="10" t="s">
        <v>9</v>
      </c>
      <c r="N807" s="15" t="s">
        <v>14</v>
      </c>
      <c r="O807" s="11" t="s">
        <v>11</v>
      </c>
      <c r="P807" s="12" t="s">
        <v>12</v>
      </c>
      <c r="Q807" s="13"/>
      <c r="R807" s="13"/>
      <c r="S807" s="13"/>
      <c r="T807" s="8"/>
      <c r="U807" s="9"/>
    </row>
    <row r="808" spans="1:21" x14ac:dyDescent="0.25">
      <c r="A808" s="2"/>
      <c r="B808" s="3"/>
      <c r="C808" s="3"/>
      <c r="D808" s="10"/>
      <c r="E808" s="11"/>
      <c r="F808" s="11"/>
      <c r="G808" s="16" t="s">
        <v>15</v>
      </c>
      <c r="H808" s="17" t="s">
        <v>16</v>
      </c>
      <c r="I808" s="18" t="s">
        <v>17</v>
      </c>
      <c r="J808" s="19">
        <v>0</v>
      </c>
      <c r="K808" s="13"/>
      <c r="L808" s="20"/>
      <c r="M808" s="10"/>
      <c r="N808" s="15"/>
      <c r="O808" s="11"/>
      <c r="P808" s="16" t="s">
        <v>15</v>
      </c>
      <c r="Q808" s="17" t="s">
        <v>16</v>
      </c>
      <c r="R808" s="18" t="s">
        <v>17</v>
      </c>
      <c r="S808" s="19">
        <v>0</v>
      </c>
      <c r="T808" s="8"/>
      <c r="U808" s="9"/>
    </row>
    <row r="809" spans="1:21" x14ac:dyDescent="0.25">
      <c r="A809" s="21"/>
      <c r="B809" s="22"/>
      <c r="C809" s="23"/>
      <c r="D809" s="24"/>
      <c r="E809" s="25"/>
      <c r="F809" s="25"/>
      <c r="G809" s="26"/>
      <c r="H809" s="27"/>
      <c r="I809" s="28"/>
      <c r="J809" s="29"/>
      <c r="K809" s="30"/>
      <c r="L809" s="30"/>
      <c r="M809" s="24"/>
      <c r="N809" s="25"/>
      <c r="O809" s="25"/>
      <c r="P809" s="26"/>
      <c r="Q809" s="27"/>
      <c r="R809" s="28"/>
      <c r="S809" s="29"/>
      <c r="T809" s="31"/>
      <c r="U809" s="32"/>
    </row>
    <row r="810" spans="1:21" x14ac:dyDescent="0.25">
      <c r="A810" s="33"/>
      <c r="B810" s="33">
        <v>243</v>
      </c>
      <c r="C810" s="34"/>
      <c r="D810" s="35">
        <v>400</v>
      </c>
      <c r="E810" s="36"/>
      <c r="F810" s="37"/>
      <c r="G810" s="38"/>
      <c r="H810" s="38"/>
      <c r="I810" s="38"/>
      <c r="J810" s="38"/>
      <c r="K810" s="38">
        <f>((SUM(H812:H823)*H811)+(SUM(G812:G823)*G811)+(SUM(I812:I823)*I811))/1000</f>
        <v>7.6559999999999997</v>
      </c>
      <c r="L810" s="38" t="e">
        <f>T810*100/M810</f>
        <v>#DIV/0!</v>
      </c>
      <c r="M810" s="35"/>
      <c r="N810" s="36"/>
      <c r="O810" s="37"/>
      <c r="P810" s="38"/>
      <c r="Q810" s="38"/>
      <c r="R810" s="38"/>
      <c r="S810" s="38"/>
      <c r="T810" s="39">
        <f>((SUM(Q812:Q823)*Q811)+(SUM(P812:P823)*P811)+(SUM(R812:R823)*R811))/1000</f>
        <v>0</v>
      </c>
      <c r="U810" s="39" t="e">
        <f>T810*100/M810</f>
        <v>#DIV/0!</v>
      </c>
    </row>
    <row r="811" spans="1:21" x14ac:dyDescent="0.25">
      <c r="A811" s="33"/>
      <c r="B811" s="40"/>
      <c r="C811" s="13"/>
      <c r="D811" s="40"/>
      <c r="E811" s="41" t="s">
        <v>19</v>
      </c>
      <c r="F811" s="42"/>
      <c r="G811" s="43">
        <v>232</v>
      </c>
      <c r="H811" s="43">
        <v>232</v>
      </c>
      <c r="I811" s="43">
        <v>232</v>
      </c>
      <c r="J811" s="43"/>
      <c r="K811" s="38"/>
      <c r="L811" s="38"/>
      <c r="M811" s="40"/>
      <c r="N811" s="41" t="s">
        <v>19</v>
      </c>
      <c r="O811" s="42"/>
      <c r="P811" s="43"/>
      <c r="Q811" s="43"/>
      <c r="R811" s="43"/>
      <c r="S811" s="38"/>
      <c r="T811" s="44"/>
      <c r="U811" s="45"/>
    </row>
    <row r="812" spans="1:21" x14ac:dyDescent="0.25">
      <c r="A812" s="33"/>
      <c r="B812" s="40"/>
      <c r="C812" s="13"/>
      <c r="D812" s="40"/>
      <c r="E812" s="46"/>
      <c r="F812" s="47" t="s">
        <v>30</v>
      </c>
      <c r="G812" s="38"/>
      <c r="H812" s="38"/>
      <c r="I812" s="38"/>
      <c r="J812" s="38"/>
      <c r="K812" s="38">
        <f>(G812*$G$7+H812*$H$7+I812*$I$7)/1000</f>
        <v>0</v>
      </c>
      <c r="L812" s="38"/>
      <c r="M812" s="40"/>
      <c r="N812" s="46"/>
      <c r="O812" s="47" t="s">
        <v>42</v>
      </c>
      <c r="P812" s="38"/>
      <c r="Q812" s="38"/>
      <c r="R812" s="38"/>
      <c r="S812" s="38"/>
      <c r="T812" s="44">
        <f t="shared" ref="T812:T823" si="84">(P812*$P$7+Q812*$Q$7+R812*$R$7)/1000</f>
        <v>0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31</v>
      </c>
      <c r="G813" s="38"/>
      <c r="H813" s="38"/>
      <c r="I813" s="38"/>
      <c r="J813" s="38"/>
      <c r="K813" s="38">
        <f t="shared" ref="K813:K823" si="85">(G813*$G$7+H813*$H$7+I813*$I$7)/1000</f>
        <v>0</v>
      </c>
      <c r="L813" s="38"/>
      <c r="M813" s="40"/>
      <c r="N813" s="48"/>
      <c r="O813" s="47" t="s">
        <v>26</v>
      </c>
      <c r="P813" s="38"/>
      <c r="Q813" s="38"/>
      <c r="R813" s="38"/>
      <c r="S813" s="38"/>
      <c r="T813" s="44">
        <f t="shared" si="84"/>
        <v>0</v>
      </c>
      <c r="U813" s="45"/>
    </row>
    <row r="814" spans="1:21" x14ac:dyDescent="0.25">
      <c r="A814" s="33"/>
      <c r="B814" s="40"/>
      <c r="C814" s="13"/>
      <c r="D814" s="40"/>
      <c r="E814" s="46"/>
      <c r="F814" s="47" t="s">
        <v>36</v>
      </c>
      <c r="G814" s="38"/>
      <c r="H814" s="38"/>
      <c r="I814" s="38"/>
      <c r="J814" s="38"/>
      <c r="K814" s="38">
        <f t="shared" si="85"/>
        <v>0</v>
      </c>
      <c r="L814" s="38"/>
      <c r="M814" s="40"/>
      <c r="N814" s="46"/>
      <c r="O814" s="47" t="s">
        <v>20</v>
      </c>
      <c r="P814" s="38"/>
      <c r="Q814" s="38"/>
      <c r="R814" s="38"/>
      <c r="S814" s="38"/>
      <c r="T814" s="44">
        <f t="shared" si="84"/>
        <v>0</v>
      </c>
      <c r="U814" s="45"/>
    </row>
    <row r="815" spans="1:21" x14ac:dyDescent="0.25">
      <c r="A815" s="33"/>
      <c r="B815" s="40"/>
      <c r="C815" s="13"/>
      <c r="D815" s="40"/>
      <c r="E815" s="46"/>
      <c r="F815" s="47" t="s">
        <v>32</v>
      </c>
      <c r="G815" s="38">
        <v>9</v>
      </c>
      <c r="H815" s="38">
        <v>5</v>
      </c>
      <c r="I815" s="38">
        <v>3</v>
      </c>
      <c r="J815" s="38">
        <v>0</v>
      </c>
      <c r="K815" s="38">
        <f t="shared" si="85"/>
        <v>0</v>
      </c>
      <c r="L815" s="38"/>
      <c r="M815" s="40"/>
      <c r="N815" s="48"/>
      <c r="O815" s="47" t="s">
        <v>21</v>
      </c>
      <c r="P815" s="38">
        <v>6</v>
      </c>
      <c r="Q815" s="38">
        <v>0</v>
      </c>
      <c r="R815" s="38">
        <v>2</v>
      </c>
      <c r="S815" s="38">
        <v>0</v>
      </c>
      <c r="T815" s="44">
        <f t="shared" si="84"/>
        <v>1.736</v>
      </c>
      <c r="U815" s="45"/>
    </row>
    <row r="816" spans="1:21" x14ac:dyDescent="0.25">
      <c r="A816" s="33"/>
      <c r="B816" s="40"/>
      <c r="C816" s="13"/>
      <c r="D816" s="40"/>
      <c r="E816" s="46"/>
      <c r="F816" s="47" t="s">
        <v>38</v>
      </c>
      <c r="G816" s="38"/>
      <c r="H816" s="38"/>
      <c r="I816" s="38"/>
      <c r="J816" s="38"/>
      <c r="K816" s="38">
        <f t="shared" si="85"/>
        <v>0</v>
      </c>
      <c r="L816" s="38"/>
      <c r="M816" s="40"/>
      <c r="N816" s="46"/>
      <c r="O816" s="47" t="s">
        <v>22</v>
      </c>
      <c r="P816" s="38"/>
      <c r="Q816" s="38"/>
      <c r="R816" s="38"/>
      <c r="S816" s="38"/>
      <c r="T816" s="44">
        <f t="shared" si="84"/>
        <v>0</v>
      </c>
      <c r="U816" s="45"/>
    </row>
    <row r="817" spans="1:21" x14ac:dyDescent="0.25">
      <c r="A817" s="33"/>
      <c r="B817" s="40"/>
      <c r="C817" s="13"/>
      <c r="D817" s="40"/>
      <c r="E817" s="46"/>
      <c r="F817" s="47" t="s">
        <v>33</v>
      </c>
      <c r="G817" s="38"/>
      <c r="H817" s="38"/>
      <c r="I817" s="38"/>
      <c r="J817" s="38"/>
      <c r="K817" s="38">
        <f t="shared" si="85"/>
        <v>0</v>
      </c>
      <c r="L817" s="38"/>
      <c r="M817" s="40"/>
      <c r="N817" s="46"/>
      <c r="O817" s="47" t="s">
        <v>22</v>
      </c>
      <c r="P817" s="38"/>
      <c r="Q817" s="38"/>
      <c r="R817" s="38"/>
      <c r="S817" s="38"/>
      <c r="T817" s="44">
        <f t="shared" si="84"/>
        <v>0</v>
      </c>
      <c r="U817" s="45"/>
    </row>
    <row r="818" spans="1:21" x14ac:dyDescent="0.25">
      <c r="A818" s="33"/>
      <c r="B818" s="40"/>
      <c r="C818" s="13"/>
      <c r="D818" s="40"/>
      <c r="E818" s="46"/>
      <c r="F818" s="47" t="s">
        <v>40</v>
      </c>
      <c r="G818" s="38">
        <v>0</v>
      </c>
      <c r="H818" s="38">
        <v>8</v>
      </c>
      <c r="I818" s="38">
        <v>0</v>
      </c>
      <c r="J818" s="38">
        <v>0</v>
      </c>
      <c r="K818" s="38">
        <f t="shared" si="85"/>
        <v>0</v>
      </c>
      <c r="L818" s="38"/>
      <c r="M818" s="40"/>
      <c r="N818" s="46"/>
      <c r="O818" s="47" t="s">
        <v>22</v>
      </c>
      <c r="P818" s="38"/>
      <c r="Q818" s="38"/>
      <c r="R818" s="38"/>
      <c r="S818" s="38"/>
      <c r="T818" s="44">
        <f t="shared" si="84"/>
        <v>0</v>
      </c>
      <c r="U818" s="45"/>
    </row>
    <row r="819" spans="1:21" x14ac:dyDescent="0.25">
      <c r="A819" s="33"/>
      <c r="B819" s="40"/>
      <c r="C819" s="13"/>
      <c r="D819" s="40"/>
      <c r="E819" s="46"/>
      <c r="F819" s="47" t="s">
        <v>24</v>
      </c>
      <c r="G819" s="38">
        <v>0</v>
      </c>
      <c r="H819" s="38">
        <v>0</v>
      </c>
      <c r="I819" s="38">
        <v>8</v>
      </c>
      <c r="J819" s="38">
        <v>0</v>
      </c>
      <c r="K819" s="38">
        <f t="shared" si="85"/>
        <v>0</v>
      </c>
      <c r="L819" s="38"/>
      <c r="M819" s="40"/>
      <c r="N819" s="46"/>
      <c r="O819" s="47" t="s">
        <v>22</v>
      </c>
      <c r="P819" s="38"/>
      <c r="Q819" s="38"/>
      <c r="R819" s="38"/>
      <c r="S819" s="38"/>
      <c r="T819" s="44">
        <f t="shared" si="84"/>
        <v>0</v>
      </c>
      <c r="U819" s="45"/>
    </row>
    <row r="820" spans="1:21" x14ac:dyDescent="0.25">
      <c r="A820" s="33"/>
      <c r="B820" s="40"/>
      <c r="C820" s="13"/>
      <c r="D820" s="40"/>
      <c r="E820" s="46"/>
      <c r="F820" s="47" t="s">
        <v>22</v>
      </c>
      <c r="G820" s="38"/>
      <c r="H820" s="38"/>
      <c r="I820" s="38"/>
      <c r="J820" s="38"/>
      <c r="K820" s="38">
        <f t="shared" si="85"/>
        <v>0</v>
      </c>
      <c r="L820" s="38"/>
      <c r="M820" s="40"/>
      <c r="N820" s="48"/>
      <c r="O820" s="47" t="s">
        <v>22</v>
      </c>
      <c r="P820" s="38"/>
      <c r="Q820" s="38"/>
      <c r="R820" s="38"/>
      <c r="S820" s="38"/>
      <c r="T820" s="44">
        <f t="shared" si="84"/>
        <v>0</v>
      </c>
      <c r="U820" s="45"/>
    </row>
    <row r="821" spans="1:21" x14ac:dyDescent="0.25">
      <c r="A821" s="33"/>
      <c r="B821" s="40"/>
      <c r="C821" s="13"/>
      <c r="D821" s="40"/>
      <c r="E821" s="46"/>
      <c r="F821" s="47" t="s">
        <v>22</v>
      </c>
      <c r="G821" s="38"/>
      <c r="H821" s="38"/>
      <c r="I821" s="38"/>
      <c r="J821" s="38"/>
      <c r="K821" s="38">
        <f t="shared" si="85"/>
        <v>0</v>
      </c>
      <c r="L821" s="38"/>
      <c r="M821" s="40"/>
      <c r="N821" s="48"/>
      <c r="O821" s="47" t="s">
        <v>22</v>
      </c>
      <c r="P821" s="38"/>
      <c r="Q821" s="38"/>
      <c r="R821" s="38"/>
      <c r="S821" s="38"/>
      <c r="T821" s="44">
        <f t="shared" si="84"/>
        <v>0</v>
      </c>
      <c r="U821" s="45"/>
    </row>
    <row r="822" spans="1:21" x14ac:dyDescent="0.25">
      <c r="A822" s="33"/>
      <c r="B822" s="40"/>
      <c r="C822" s="13"/>
      <c r="D822" s="40"/>
      <c r="E822" s="46"/>
      <c r="F822" s="47" t="s">
        <v>22</v>
      </c>
      <c r="G822" s="38"/>
      <c r="H822" s="38"/>
      <c r="I822" s="38"/>
      <c r="J822" s="38"/>
      <c r="K822" s="38">
        <f t="shared" si="85"/>
        <v>0</v>
      </c>
      <c r="L822" s="38"/>
      <c r="M822" s="40"/>
      <c r="N822" s="48"/>
      <c r="O822" s="47" t="s">
        <v>22</v>
      </c>
      <c r="P822" s="38"/>
      <c r="Q822" s="38"/>
      <c r="R822" s="38"/>
      <c r="S822" s="38"/>
      <c r="T822" s="44">
        <f t="shared" si="84"/>
        <v>0</v>
      </c>
      <c r="U822" s="45"/>
    </row>
    <row r="823" spans="1:21" x14ac:dyDescent="0.25">
      <c r="A823" s="33"/>
      <c r="B823" s="40"/>
      <c r="C823" s="13"/>
      <c r="D823" s="40"/>
      <c r="E823" s="46"/>
      <c r="F823" s="47" t="s">
        <v>22</v>
      </c>
      <c r="G823" s="38"/>
      <c r="H823" s="38"/>
      <c r="I823" s="38"/>
      <c r="J823" s="38"/>
      <c r="K823" s="38">
        <f t="shared" si="85"/>
        <v>0</v>
      </c>
      <c r="L823" s="38"/>
      <c r="M823" s="40"/>
      <c r="N823" s="49"/>
      <c r="O823" s="47" t="s">
        <v>22</v>
      </c>
      <c r="P823" s="38"/>
      <c r="Q823" s="38"/>
      <c r="R823" s="38"/>
      <c r="S823" s="38"/>
      <c r="T823" s="44">
        <f t="shared" si="84"/>
        <v>0</v>
      </c>
      <c r="U823" s="45"/>
    </row>
    <row r="824" spans="1:21" x14ac:dyDescent="0.25">
      <c r="E824" t="s">
        <v>0</v>
      </c>
      <c r="F824" s="1"/>
    </row>
    <row r="825" spans="1:21" x14ac:dyDescent="0.25">
      <c r="A825" s="2" t="s">
        <v>1</v>
      </c>
      <c r="B825" s="3" t="s">
        <v>2</v>
      </c>
      <c r="C825" s="3" t="s">
        <v>3</v>
      </c>
      <c r="D825" s="4" t="s">
        <v>4</v>
      </c>
      <c r="E825" s="4"/>
      <c r="F825" s="5"/>
      <c r="G825" s="5"/>
      <c r="H825" s="5"/>
      <c r="I825" s="5"/>
      <c r="J825" s="5"/>
      <c r="K825" s="6" t="s">
        <v>5</v>
      </c>
      <c r="L825" s="7"/>
      <c r="M825" s="4" t="s">
        <v>6</v>
      </c>
      <c r="N825" s="4"/>
      <c r="O825" s="5"/>
      <c r="P825" s="5"/>
      <c r="Q825" s="5"/>
      <c r="R825" s="5"/>
      <c r="S825" s="5"/>
      <c r="T825" s="8" t="s">
        <v>7</v>
      </c>
      <c r="U825" s="9" t="s">
        <v>8</v>
      </c>
    </row>
    <row r="826" spans="1:21" ht="25.5" x14ac:dyDescent="0.25">
      <c r="A826" s="2"/>
      <c r="B826" s="3"/>
      <c r="C826" s="3"/>
      <c r="D826" s="10" t="s">
        <v>9</v>
      </c>
      <c r="E826" s="11" t="s">
        <v>10</v>
      </c>
      <c r="F826" s="11" t="s">
        <v>11</v>
      </c>
      <c r="G826" s="12" t="s">
        <v>12</v>
      </c>
      <c r="H826" s="13"/>
      <c r="I826" s="13"/>
      <c r="J826" s="13"/>
      <c r="K826" s="13"/>
      <c r="L826" s="14" t="s">
        <v>13</v>
      </c>
      <c r="M826" s="10" t="s">
        <v>9</v>
      </c>
      <c r="N826" s="15" t="s">
        <v>14</v>
      </c>
      <c r="O826" s="11" t="s">
        <v>11</v>
      </c>
      <c r="P826" s="12" t="s">
        <v>12</v>
      </c>
      <c r="Q826" s="13"/>
      <c r="R826" s="13"/>
      <c r="S826" s="13"/>
      <c r="T826" s="8"/>
      <c r="U826" s="9"/>
    </row>
    <row r="827" spans="1:21" x14ac:dyDescent="0.25">
      <c r="A827" s="2"/>
      <c r="B827" s="3"/>
      <c r="C827" s="3"/>
      <c r="D827" s="10"/>
      <c r="E827" s="11"/>
      <c r="F827" s="11"/>
      <c r="G827" s="16" t="s">
        <v>15</v>
      </c>
      <c r="H827" s="17" t="s">
        <v>16</v>
      </c>
      <c r="I827" s="18" t="s">
        <v>17</v>
      </c>
      <c r="J827" s="19">
        <v>0</v>
      </c>
      <c r="K827" s="13"/>
      <c r="L827" s="20"/>
      <c r="M827" s="10"/>
      <c r="N827" s="15"/>
      <c r="O827" s="11"/>
      <c r="P827" s="16" t="s">
        <v>15</v>
      </c>
      <c r="Q827" s="17" t="s">
        <v>16</v>
      </c>
      <c r="R827" s="18" t="s">
        <v>17</v>
      </c>
      <c r="S827" s="19">
        <v>0</v>
      </c>
      <c r="T827" s="8"/>
      <c r="U827" s="9"/>
    </row>
    <row r="828" spans="1:21" x14ac:dyDescent="0.25">
      <c r="A828" s="21"/>
      <c r="B828" s="22"/>
      <c r="C828" s="23"/>
      <c r="D828" s="24"/>
      <c r="E828" s="25"/>
      <c r="F828" s="25"/>
      <c r="G828" s="26"/>
      <c r="H828" s="27"/>
      <c r="I828" s="28"/>
      <c r="J828" s="29"/>
      <c r="K828" s="30"/>
      <c r="L828" s="30"/>
      <c r="M828" s="24"/>
      <c r="N828" s="25"/>
      <c r="O828" s="25"/>
      <c r="P828" s="26"/>
      <c r="Q828" s="27"/>
      <c r="R828" s="28"/>
      <c r="S828" s="29"/>
      <c r="T828" s="31"/>
      <c r="U828" s="32"/>
    </row>
    <row r="829" spans="1:21" x14ac:dyDescent="0.25">
      <c r="A829" s="33"/>
      <c r="B829" s="33">
        <v>244</v>
      </c>
      <c r="C829" s="34"/>
      <c r="D829" s="35">
        <v>315</v>
      </c>
      <c r="E829" s="36"/>
      <c r="F829" s="37"/>
      <c r="G829" s="38"/>
      <c r="H829" s="38"/>
      <c r="I829" s="38"/>
      <c r="J829" s="38"/>
      <c r="K829" s="38">
        <f>((SUM(H831:H842)*H830)+(SUM(G831:G842)*G830)+(SUM(I831:I842)*I830))/1000</f>
        <v>0</v>
      </c>
      <c r="L829" s="38" t="e">
        <f>T829*100/M829</f>
        <v>#DIV/0!</v>
      </c>
      <c r="M829" s="35"/>
      <c r="N829" s="36"/>
      <c r="O829" s="37"/>
      <c r="P829" s="38"/>
      <c r="Q829" s="38"/>
      <c r="R829" s="38"/>
      <c r="S829" s="38"/>
      <c r="T829" s="39">
        <f>((SUM(Q831:Q842)*Q830)+(SUM(P831:P842)*P830)+(SUM(R831:R842)*R830))/1000</f>
        <v>0</v>
      </c>
      <c r="U829" s="39" t="e">
        <f>T829*100/M829</f>
        <v>#DIV/0!</v>
      </c>
    </row>
    <row r="830" spans="1:21" x14ac:dyDescent="0.25">
      <c r="A830" s="33"/>
      <c r="B830" s="40"/>
      <c r="C830" s="13"/>
      <c r="D830" s="40"/>
      <c r="E830" s="41" t="s">
        <v>19</v>
      </c>
      <c r="F830" s="42"/>
      <c r="G830" s="43"/>
      <c r="H830" s="43"/>
      <c r="I830" s="43"/>
      <c r="J830" s="43"/>
      <c r="K830" s="38"/>
      <c r="L830" s="38"/>
      <c r="M830" s="40"/>
      <c r="N830" s="41" t="s">
        <v>19</v>
      </c>
      <c r="O830" s="42"/>
      <c r="P830" s="43"/>
      <c r="Q830" s="43"/>
      <c r="R830" s="43"/>
      <c r="S830" s="38"/>
      <c r="T830" s="44"/>
      <c r="U830" s="45"/>
    </row>
    <row r="831" spans="1:21" x14ac:dyDescent="0.25">
      <c r="A831" s="33"/>
      <c r="B831" s="40"/>
      <c r="C831" s="13"/>
      <c r="D831" s="40"/>
      <c r="E831" s="46"/>
      <c r="F831" s="47" t="s">
        <v>30</v>
      </c>
      <c r="G831" s="38"/>
      <c r="H831" s="38"/>
      <c r="I831" s="38"/>
      <c r="J831" s="38"/>
      <c r="K831" s="38">
        <f>(G831*$G$7+H831*$H$7+I831*$I$7)/1000</f>
        <v>0</v>
      </c>
      <c r="L831" s="38"/>
      <c r="M831" s="40"/>
      <c r="N831" s="46"/>
      <c r="O831" s="47" t="s">
        <v>22</v>
      </c>
      <c r="P831" s="38"/>
      <c r="Q831" s="38"/>
      <c r="R831" s="38"/>
      <c r="S831" s="38"/>
      <c r="T831" s="44">
        <f t="shared" ref="T831:T842" si="86">(P831*$P$7+Q831*$Q$7+R831*$R$7)/1000</f>
        <v>0</v>
      </c>
      <c r="U831" s="45"/>
    </row>
    <row r="832" spans="1:21" x14ac:dyDescent="0.25">
      <c r="A832" s="33"/>
      <c r="B832" s="40"/>
      <c r="C832" s="13"/>
      <c r="D832" s="40"/>
      <c r="E832" s="46"/>
      <c r="F832" s="47" t="s">
        <v>31</v>
      </c>
      <c r="G832" s="38"/>
      <c r="H832" s="38"/>
      <c r="I832" s="38"/>
      <c r="J832" s="38"/>
      <c r="K832" s="38">
        <f t="shared" ref="K832:K842" si="87">(G832*$G$7+H832*$H$7+I832*$I$7)/1000</f>
        <v>0</v>
      </c>
      <c r="L832" s="38"/>
      <c r="M832" s="40"/>
      <c r="N832" s="48"/>
      <c r="O832" s="47" t="s">
        <v>22</v>
      </c>
      <c r="P832" s="38"/>
      <c r="Q832" s="38"/>
      <c r="R832" s="38"/>
      <c r="S832" s="38"/>
      <c r="T832" s="44">
        <f t="shared" si="86"/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22</v>
      </c>
      <c r="G833" s="38"/>
      <c r="H833" s="38"/>
      <c r="I833" s="38"/>
      <c r="J833" s="38"/>
      <c r="K833" s="38">
        <f t="shared" si="87"/>
        <v>0</v>
      </c>
      <c r="L833" s="38"/>
      <c r="M833" s="40"/>
      <c r="N833" s="46"/>
      <c r="O833" s="47" t="s">
        <v>22</v>
      </c>
      <c r="P833" s="38"/>
      <c r="Q833" s="38"/>
      <c r="R833" s="38"/>
      <c r="S833" s="38"/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32</v>
      </c>
      <c r="G834" s="38"/>
      <c r="H834" s="38"/>
      <c r="I834" s="38"/>
      <c r="J834" s="38"/>
      <c r="K834" s="38">
        <f t="shared" si="87"/>
        <v>0</v>
      </c>
      <c r="L834" s="38"/>
      <c r="M834" s="40"/>
      <c r="N834" s="48"/>
      <c r="O834" s="47" t="s">
        <v>22</v>
      </c>
      <c r="P834" s="38"/>
      <c r="Q834" s="38"/>
      <c r="R834" s="38"/>
      <c r="S834" s="38"/>
      <c r="T834" s="44">
        <f t="shared" si="86"/>
        <v>0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38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6"/>
      <c r="O835" s="47" t="s">
        <v>22</v>
      </c>
      <c r="P835" s="38"/>
      <c r="Q835" s="38"/>
      <c r="R835" s="38"/>
      <c r="S835" s="38"/>
      <c r="T835" s="44">
        <f t="shared" si="86"/>
        <v>0</v>
      </c>
      <c r="U835" s="45"/>
    </row>
    <row r="836" spans="1:21" x14ac:dyDescent="0.25">
      <c r="A836" s="33"/>
      <c r="B836" s="40"/>
      <c r="C836" s="13"/>
      <c r="D836" s="40"/>
      <c r="E836" s="46"/>
      <c r="F836" s="47" t="s">
        <v>22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6"/>
      <c r="O836" s="47" t="s">
        <v>22</v>
      </c>
      <c r="P836" s="38"/>
      <c r="Q836" s="38"/>
      <c r="R836" s="38"/>
      <c r="S836" s="38"/>
      <c r="T836" s="44">
        <f t="shared" si="86"/>
        <v>0</v>
      </c>
      <c r="U836" s="45"/>
    </row>
    <row r="837" spans="1:21" x14ac:dyDescent="0.25">
      <c r="A837" s="33"/>
      <c r="B837" s="40"/>
      <c r="C837" s="13"/>
      <c r="D837" s="40"/>
      <c r="E837" s="46"/>
      <c r="F837" s="47" t="s">
        <v>40</v>
      </c>
      <c r="G837" s="38"/>
      <c r="H837" s="38"/>
      <c r="I837" s="38"/>
      <c r="J837" s="38"/>
      <c r="K837" s="38">
        <f t="shared" si="87"/>
        <v>0</v>
      </c>
      <c r="L837" s="38"/>
      <c r="M837" s="40"/>
      <c r="N837" s="46"/>
      <c r="O837" s="47" t="s">
        <v>22</v>
      </c>
      <c r="P837" s="38"/>
      <c r="Q837" s="38"/>
      <c r="R837" s="38"/>
      <c r="S837" s="38"/>
      <c r="T837" s="44">
        <f t="shared" si="86"/>
        <v>0</v>
      </c>
      <c r="U837" s="45"/>
    </row>
    <row r="838" spans="1:21" x14ac:dyDescent="0.25">
      <c r="A838" s="33"/>
      <c r="B838" s="40"/>
      <c r="C838" s="13"/>
      <c r="D838" s="40"/>
      <c r="E838" s="46"/>
      <c r="F838" s="47" t="s">
        <v>24</v>
      </c>
      <c r="G838" s="38"/>
      <c r="H838" s="38"/>
      <c r="I838" s="38"/>
      <c r="J838" s="38"/>
      <c r="K838" s="38">
        <f t="shared" si="87"/>
        <v>0</v>
      </c>
      <c r="L838" s="38"/>
      <c r="M838" s="40"/>
      <c r="N838" s="46"/>
      <c r="O838" s="47" t="s">
        <v>22</v>
      </c>
      <c r="P838" s="38"/>
      <c r="Q838" s="38"/>
      <c r="R838" s="38"/>
      <c r="S838" s="38"/>
      <c r="T838" s="44">
        <f t="shared" si="86"/>
        <v>0</v>
      </c>
      <c r="U838" s="45"/>
    </row>
    <row r="839" spans="1:21" x14ac:dyDescent="0.25">
      <c r="A839" s="33"/>
      <c r="B839" s="40"/>
      <c r="C839" s="13"/>
      <c r="D839" s="40"/>
      <c r="E839" s="46"/>
      <c r="F839" s="47" t="s">
        <v>42</v>
      </c>
      <c r="G839" s="38"/>
      <c r="H839" s="38"/>
      <c r="I839" s="38"/>
      <c r="J839" s="38"/>
      <c r="K839" s="38">
        <f t="shared" si="87"/>
        <v>0</v>
      </c>
      <c r="L839" s="38"/>
      <c r="M839" s="40"/>
      <c r="N839" s="48"/>
      <c r="O839" s="47" t="s">
        <v>22</v>
      </c>
      <c r="P839" s="38"/>
      <c r="Q839" s="38"/>
      <c r="R839" s="38"/>
      <c r="S839" s="38"/>
      <c r="T839" s="44">
        <f t="shared" si="86"/>
        <v>0</v>
      </c>
      <c r="U839" s="45"/>
    </row>
    <row r="840" spans="1:21" x14ac:dyDescent="0.25">
      <c r="A840" s="33"/>
      <c r="B840" s="40"/>
      <c r="C840" s="13"/>
      <c r="D840" s="40"/>
      <c r="E840" s="46"/>
      <c r="F840" s="47" t="s">
        <v>26</v>
      </c>
      <c r="G840" s="38"/>
      <c r="H840" s="38"/>
      <c r="I840" s="38"/>
      <c r="J840" s="38"/>
      <c r="K840" s="38">
        <f t="shared" si="87"/>
        <v>0</v>
      </c>
      <c r="L840" s="38"/>
      <c r="M840" s="40"/>
      <c r="N840" s="48"/>
      <c r="O840" s="47" t="s">
        <v>22</v>
      </c>
      <c r="P840" s="38"/>
      <c r="Q840" s="38"/>
      <c r="R840" s="38"/>
      <c r="S840" s="38"/>
      <c r="T840" s="44">
        <f t="shared" si="86"/>
        <v>0</v>
      </c>
      <c r="U840" s="45"/>
    </row>
    <row r="841" spans="1:21" x14ac:dyDescent="0.25">
      <c r="A841" s="33"/>
      <c r="B841" s="40"/>
      <c r="C841" s="13"/>
      <c r="D841" s="40"/>
      <c r="E841" s="46"/>
      <c r="F841" s="47" t="s">
        <v>22</v>
      </c>
      <c r="G841" s="38"/>
      <c r="H841" s="38"/>
      <c r="I841" s="38"/>
      <c r="J841" s="38"/>
      <c r="K841" s="38">
        <f t="shared" si="87"/>
        <v>0</v>
      </c>
      <c r="L841" s="38"/>
      <c r="M841" s="40"/>
      <c r="N841" s="48"/>
      <c r="O841" s="47" t="s">
        <v>22</v>
      </c>
      <c r="P841" s="38"/>
      <c r="Q841" s="38"/>
      <c r="R841" s="38"/>
      <c r="S841" s="38"/>
      <c r="T841" s="44">
        <f t="shared" si="86"/>
        <v>0</v>
      </c>
      <c r="U841" s="45"/>
    </row>
    <row r="842" spans="1:21" x14ac:dyDescent="0.25">
      <c r="A842" s="33"/>
      <c r="B842" s="40"/>
      <c r="C842" s="13"/>
      <c r="D842" s="40"/>
      <c r="E842" s="46"/>
      <c r="F842" s="47" t="s">
        <v>21</v>
      </c>
      <c r="G842" s="38"/>
      <c r="H842" s="38"/>
      <c r="I842" s="38"/>
      <c r="J842" s="38"/>
      <c r="K842" s="38">
        <f t="shared" si="87"/>
        <v>0</v>
      </c>
      <c r="L842" s="38"/>
      <c r="M842" s="40"/>
      <c r="N842" s="49"/>
      <c r="O842" s="47" t="s">
        <v>22</v>
      </c>
      <c r="P842" s="38"/>
      <c r="Q842" s="38"/>
      <c r="R842" s="38"/>
      <c r="S842" s="38"/>
      <c r="T842" s="44">
        <f t="shared" si="86"/>
        <v>0</v>
      </c>
      <c r="U842" s="45"/>
    </row>
    <row r="843" spans="1:21" x14ac:dyDescent="0.25">
      <c r="E843" t="s">
        <v>0</v>
      </c>
      <c r="F843" s="1"/>
    </row>
    <row r="844" spans="1:21" x14ac:dyDescent="0.25">
      <c r="A844" s="2" t="s">
        <v>1</v>
      </c>
      <c r="B844" s="3" t="s">
        <v>2</v>
      </c>
      <c r="C844" s="3" t="s">
        <v>3</v>
      </c>
      <c r="D844" s="4" t="s">
        <v>4</v>
      </c>
      <c r="E844" s="4"/>
      <c r="F844" s="5"/>
      <c r="G844" s="5"/>
      <c r="H844" s="5"/>
      <c r="I844" s="5"/>
      <c r="J844" s="5"/>
      <c r="K844" s="6" t="s">
        <v>5</v>
      </c>
      <c r="L844" s="7"/>
      <c r="M844" s="4" t="s">
        <v>6</v>
      </c>
      <c r="N844" s="4"/>
      <c r="O844" s="5"/>
      <c r="P844" s="5"/>
      <c r="Q844" s="5"/>
      <c r="R844" s="5"/>
      <c r="S844" s="5"/>
      <c r="T844" s="8" t="s">
        <v>7</v>
      </c>
      <c r="U844" s="9" t="s">
        <v>8</v>
      </c>
    </row>
    <row r="845" spans="1:21" ht="25.5" x14ac:dyDescent="0.25">
      <c r="A845" s="2"/>
      <c r="B845" s="3"/>
      <c r="C845" s="3"/>
      <c r="D845" s="10" t="s">
        <v>9</v>
      </c>
      <c r="E845" s="11" t="s">
        <v>10</v>
      </c>
      <c r="F845" s="11" t="s">
        <v>11</v>
      </c>
      <c r="G845" s="12" t="s">
        <v>12</v>
      </c>
      <c r="H845" s="13"/>
      <c r="I845" s="13"/>
      <c r="J845" s="13"/>
      <c r="K845" s="13"/>
      <c r="L845" s="14" t="s">
        <v>13</v>
      </c>
      <c r="M845" s="10" t="s">
        <v>9</v>
      </c>
      <c r="N845" s="15" t="s">
        <v>14</v>
      </c>
      <c r="O845" s="11" t="s">
        <v>11</v>
      </c>
      <c r="P845" s="12" t="s">
        <v>12</v>
      </c>
      <c r="Q845" s="13"/>
      <c r="R845" s="13"/>
      <c r="S845" s="13"/>
      <c r="T845" s="8"/>
      <c r="U845" s="9"/>
    </row>
    <row r="846" spans="1:21" x14ac:dyDescent="0.25">
      <c r="A846" s="2"/>
      <c r="B846" s="3"/>
      <c r="C846" s="3"/>
      <c r="D846" s="10"/>
      <c r="E846" s="11"/>
      <c r="F846" s="11"/>
      <c r="G846" s="16" t="s">
        <v>15</v>
      </c>
      <c r="H846" s="17" t="s">
        <v>16</v>
      </c>
      <c r="I846" s="18" t="s">
        <v>17</v>
      </c>
      <c r="J846" s="19">
        <v>0</v>
      </c>
      <c r="K846" s="13"/>
      <c r="L846" s="20"/>
      <c r="M846" s="10"/>
      <c r="N846" s="15"/>
      <c r="O846" s="11"/>
      <c r="P846" s="16" t="s">
        <v>15</v>
      </c>
      <c r="Q846" s="17" t="s">
        <v>16</v>
      </c>
      <c r="R846" s="18" t="s">
        <v>17</v>
      </c>
      <c r="S846" s="19">
        <v>0</v>
      </c>
      <c r="T846" s="8"/>
      <c r="U846" s="9"/>
    </row>
    <row r="847" spans="1:21" x14ac:dyDescent="0.25">
      <c r="A847" s="21"/>
      <c r="B847" s="22"/>
      <c r="C847" s="23"/>
      <c r="D847" s="24"/>
      <c r="E847" s="25"/>
      <c r="F847" s="25"/>
      <c r="G847" s="26"/>
      <c r="H847" s="27"/>
      <c r="I847" s="28"/>
      <c r="J847" s="29"/>
      <c r="K847" s="30"/>
      <c r="L847" s="30"/>
      <c r="M847" s="24"/>
      <c r="N847" s="25"/>
      <c r="O847" s="25"/>
      <c r="P847" s="26"/>
      <c r="Q847" s="27"/>
      <c r="R847" s="28"/>
      <c r="S847" s="29"/>
      <c r="T847" s="31"/>
      <c r="U847" s="32"/>
    </row>
    <row r="848" spans="1:21" x14ac:dyDescent="0.25">
      <c r="A848" s="33"/>
      <c r="B848" s="33">
        <v>245</v>
      </c>
      <c r="C848" s="34"/>
      <c r="D848" s="35">
        <v>630</v>
      </c>
      <c r="E848" s="36"/>
      <c r="F848" s="37"/>
      <c r="G848" s="38"/>
      <c r="H848" s="38"/>
      <c r="I848" s="38"/>
      <c r="J848" s="38"/>
      <c r="K848" s="38">
        <f>((SUM(H850:H861)*H849)+(SUM(G850:G861)*G849)+(SUM(I850:I861)*I849))/1000</f>
        <v>0</v>
      </c>
      <c r="L848" s="38">
        <f>T848*100/M848</f>
        <v>0</v>
      </c>
      <c r="M848" s="35">
        <v>630</v>
      </c>
      <c r="N848" s="36"/>
      <c r="O848" s="37"/>
      <c r="P848" s="38"/>
      <c r="Q848" s="38"/>
      <c r="R848" s="38"/>
      <c r="S848" s="38"/>
      <c r="T848" s="39">
        <f>((SUM(Q850:Q861)*Q849)+(SUM(P850:P861)*P849)+(SUM(R850:R861)*R849))/1000</f>
        <v>0</v>
      </c>
      <c r="U848" s="39">
        <f>T848*100/M848</f>
        <v>0</v>
      </c>
    </row>
    <row r="849" spans="1:21" x14ac:dyDescent="0.25">
      <c r="A849" s="33"/>
      <c r="B849" s="40"/>
      <c r="C849" s="13"/>
      <c r="D849" s="40"/>
      <c r="E849" s="41" t="s">
        <v>19</v>
      </c>
      <c r="F849" s="42"/>
      <c r="G849" s="43"/>
      <c r="H849" s="43"/>
      <c r="I849" s="43"/>
      <c r="J849" s="43"/>
      <c r="K849" s="38"/>
      <c r="L849" s="38"/>
      <c r="M849" s="40"/>
      <c r="N849" s="41" t="s">
        <v>19</v>
      </c>
      <c r="O849" s="42"/>
      <c r="P849" s="43"/>
      <c r="Q849" s="43"/>
      <c r="R849" s="43"/>
      <c r="S849" s="38"/>
      <c r="T849" s="44"/>
      <c r="U849" s="45"/>
    </row>
    <row r="850" spans="1:21" x14ac:dyDescent="0.25">
      <c r="A850" s="33"/>
      <c r="B850" s="40"/>
      <c r="C850" s="13"/>
      <c r="D850" s="40"/>
      <c r="E850" s="46"/>
      <c r="F850" s="47" t="s">
        <v>22</v>
      </c>
      <c r="G850" s="38"/>
      <c r="H850" s="38"/>
      <c r="I850" s="38"/>
      <c r="J850" s="38"/>
      <c r="K850" s="38">
        <f>(G850*$G$7+H850*$H$7+I850*$I$7)/1000</f>
        <v>0</v>
      </c>
      <c r="L850" s="38"/>
      <c r="M850" s="40"/>
      <c r="N850" s="46"/>
      <c r="O850" s="47" t="s">
        <v>22</v>
      </c>
      <c r="P850" s="38"/>
      <c r="Q850" s="38"/>
      <c r="R850" s="38"/>
      <c r="S850" s="38"/>
      <c r="T850" s="44">
        <f t="shared" ref="T850:T861" si="88">(P850*$P$7+Q850*$Q$7+R850*$R$7)/1000</f>
        <v>0</v>
      </c>
      <c r="U850" s="45"/>
    </row>
    <row r="851" spans="1:21" x14ac:dyDescent="0.25">
      <c r="A851" s="33"/>
      <c r="B851" s="40"/>
      <c r="C851" s="13"/>
      <c r="D851" s="40"/>
      <c r="E851" s="46"/>
      <c r="F851" s="47" t="s">
        <v>22</v>
      </c>
      <c r="G851" s="38"/>
      <c r="H851" s="38"/>
      <c r="I851" s="38"/>
      <c r="J851" s="38"/>
      <c r="K851" s="38">
        <f t="shared" ref="K851:K861" si="89">(G851*$G$7+H851*$H$7+I851*$I$7)/1000</f>
        <v>0</v>
      </c>
      <c r="L851" s="38"/>
      <c r="M851" s="40"/>
      <c r="N851" s="48"/>
      <c r="O851" s="47" t="s">
        <v>22</v>
      </c>
      <c r="P851" s="38"/>
      <c r="Q851" s="38"/>
      <c r="R851" s="38"/>
      <c r="S851" s="38"/>
      <c r="T851" s="44">
        <f t="shared" si="88"/>
        <v>0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22</v>
      </c>
      <c r="G852" s="38"/>
      <c r="H852" s="38"/>
      <c r="I852" s="38"/>
      <c r="J852" s="38"/>
      <c r="K852" s="38">
        <f t="shared" si="89"/>
        <v>0</v>
      </c>
      <c r="L852" s="38"/>
      <c r="M852" s="40"/>
      <c r="N852" s="46"/>
      <c r="O852" s="47" t="s">
        <v>22</v>
      </c>
      <c r="P852" s="38"/>
      <c r="Q852" s="38"/>
      <c r="R852" s="38"/>
      <c r="S852" s="38"/>
      <c r="T852" s="44">
        <f t="shared" si="88"/>
        <v>0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22</v>
      </c>
      <c r="G853" s="38"/>
      <c r="H853" s="38"/>
      <c r="I853" s="38"/>
      <c r="J853" s="38"/>
      <c r="K853" s="38">
        <f t="shared" si="89"/>
        <v>0</v>
      </c>
      <c r="L853" s="38"/>
      <c r="M853" s="40"/>
      <c r="N853" s="48"/>
      <c r="O853" s="47" t="s">
        <v>22</v>
      </c>
      <c r="P853" s="38"/>
      <c r="Q853" s="38"/>
      <c r="R853" s="38"/>
      <c r="S853" s="38"/>
      <c r="T853" s="44">
        <f t="shared" si="88"/>
        <v>0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22</v>
      </c>
      <c r="G854" s="38"/>
      <c r="H854" s="38"/>
      <c r="I854" s="38"/>
      <c r="J854" s="38"/>
      <c r="K854" s="38">
        <f t="shared" si="89"/>
        <v>0</v>
      </c>
      <c r="L854" s="38"/>
      <c r="M854" s="40"/>
      <c r="N854" s="46"/>
      <c r="O854" s="47" t="s">
        <v>22</v>
      </c>
      <c r="P854" s="38"/>
      <c r="Q854" s="38"/>
      <c r="R854" s="38"/>
      <c r="S854" s="38"/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22</v>
      </c>
      <c r="G855" s="38"/>
      <c r="H855" s="38"/>
      <c r="I855" s="38"/>
      <c r="J855" s="38"/>
      <c r="K855" s="38">
        <f t="shared" si="89"/>
        <v>0</v>
      </c>
      <c r="L855" s="38"/>
      <c r="M855" s="40"/>
      <c r="N855" s="46"/>
      <c r="O855" s="47" t="s">
        <v>22</v>
      </c>
      <c r="P855" s="38"/>
      <c r="Q855" s="38"/>
      <c r="R855" s="38"/>
      <c r="S855" s="38"/>
      <c r="T855" s="44">
        <f t="shared" si="88"/>
        <v>0</v>
      </c>
      <c r="U855" s="45"/>
    </row>
    <row r="856" spans="1:21" x14ac:dyDescent="0.25">
      <c r="A856" s="33"/>
      <c r="B856" s="40"/>
      <c r="C856" s="13"/>
      <c r="D856" s="40"/>
      <c r="E856" s="46"/>
      <c r="F856" s="47" t="s">
        <v>22</v>
      </c>
      <c r="G856" s="38"/>
      <c r="H856" s="38"/>
      <c r="I856" s="38"/>
      <c r="J856" s="38"/>
      <c r="K856" s="38">
        <f t="shared" si="89"/>
        <v>0</v>
      </c>
      <c r="L856" s="38"/>
      <c r="M856" s="40"/>
      <c r="N856" s="46"/>
      <c r="O856" s="47" t="s">
        <v>22</v>
      </c>
      <c r="P856" s="38"/>
      <c r="Q856" s="38"/>
      <c r="R856" s="38"/>
      <c r="S856" s="38"/>
      <c r="T856" s="44">
        <f t="shared" si="88"/>
        <v>0</v>
      </c>
      <c r="U856" s="45"/>
    </row>
    <row r="857" spans="1:21" x14ac:dyDescent="0.25">
      <c r="A857" s="33"/>
      <c r="B857" s="40"/>
      <c r="C857" s="13"/>
      <c r="D857" s="40"/>
      <c r="E857" s="46"/>
      <c r="F857" s="47" t="s">
        <v>22</v>
      </c>
      <c r="G857" s="38"/>
      <c r="H857" s="38"/>
      <c r="I857" s="38"/>
      <c r="J857" s="38"/>
      <c r="K857" s="38">
        <f t="shared" si="89"/>
        <v>0</v>
      </c>
      <c r="L857" s="38"/>
      <c r="M857" s="40"/>
      <c r="N857" s="46"/>
      <c r="O857" s="47" t="s">
        <v>22</v>
      </c>
      <c r="P857" s="38"/>
      <c r="Q857" s="38"/>
      <c r="R857" s="38"/>
      <c r="S857" s="38"/>
      <c r="T857" s="44">
        <f t="shared" si="88"/>
        <v>0</v>
      </c>
      <c r="U857" s="45"/>
    </row>
    <row r="858" spans="1:21" x14ac:dyDescent="0.25">
      <c r="A858" s="33"/>
      <c r="B858" s="40"/>
      <c r="C858" s="13"/>
      <c r="D858" s="40"/>
      <c r="E858" s="46"/>
      <c r="F858" s="47" t="s">
        <v>22</v>
      </c>
      <c r="G858" s="38"/>
      <c r="H858" s="38"/>
      <c r="I858" s="38"/>
      <c r="J858" s="38"/>
      <c r="K858" s="38">
        <f t="shared" si="89"/>
        <v>0</v>
      </c>
      <c r="L858" s="38"/>
      <c r="M858" s="40"/>
      <c r="N858" s="48"/>
      <c r="O858" s="47" t="s">
        <v>22</v>
      </c>
      <c r="P858" s="38"/>
      <c r="Q858" s="38"/>
      <c r="R858" s="38"/>
      <c r="S858" s="38"/>
      <c r="T858" s="44">
        <f t="shared" si="88"/>
        <v>0</v>
      </c>
      <c r="U858" s="45"/>
    </row>
    <row r="859" spans="1:21" x14ac:dyDescent="0.25">
      <c r="A859" s="33"/>
      <c r="B859" s="40"/>
      <c r="C859" s="13"/>
      <c r="D859" s="40"/>
      <c r="E859" s="46"/>
      <c r="F859" s="47" t="s">
        <v>22</v>
      </c>
      <c r="G859" s="38"/>
      <c r="H859" s="38"/>
      <c r="I859" s="38"/>
      <c r="J859" s="38"/>
      <c r="K859" s="38">
        <f t="shared" si="89"/>
        <v>0</v>
      </c>
      <c r="L859" s="38"/>
      <c r="M859" s="40"/>
      <c r="N859" s="48"/>
      <c r="O859" s="47" t="s">
        <v>22</v>
      </c>
      <c r="P859" s="38"/>
      <c r="Q859" s="38"/>
      <c r="R859" s="38"/>
      <c r="S859" s="38"/>
      <c r="T859" s="44">
        <f t="shared" si="88"/>
        <v>0</v>
      </c>
      <c r="U859" s="45"/>
    </row>
    <row r="860" spans="1:21" x14ac:dyDescent="0.25">
      <c r="A860" s="33"/>
      <c r="B860" s="40"/>
      <c r="C860" s="13"/>
      <c r="D860" s="40"/>
      <c r="E860" s="46"/>
      <c r="F860" s="47" t="s">
        <v>22</v>
      </c>
      <c r="G860" s="38"/>
      <c r="H860" s="38"/>
      <c r="I860" s="38"/>
      <c r="J860" s="38"/>
      <c r="K860" s="38">
        <f t="shared" si="89"/>
        <v>0</v>
      </c>
      <c r="L860" s="38"/>
      <c r="M860" s="40"/>
      <c r="N860" s="48"/>
      <c r="O860" s="47" t="s">
        <v>22</v>
      </c>
      <c r="P860" s="38"/>
      <c r="Q860" s="38"/>
      <c r="R860" s="38"/>
      <c r="S860" s="38"/>
      <c r="T860" s="44">
        <f t="shared" si="88"/>
        <v>0</v>
      </c>
      <c r="U860" s="45"/>
    </row>
    <row r="861" spans="1:21" x14ac:dyDescent="0.25">
      <c r="A861" s="33"/>
      <c r="B861" s="40"/>
      <c r="C861" s="13"/>
      <c r="D861" s="40"/>
      <c r="E861" s="46"/>
      <c r="F861" s="47" t="s">
        <v>22</v>
      </c>
      <c r="G861" s="38"/>
      <c r="H861" s="38"/>
      <c r="I861" s="38"/>
      <c r="J861" s="38"/>
      <c r="K861" s="38">
        <f t="shared" si="89"/>
        <v>0</v>
      </c>
      <c r="L861" s="38"/>
      <c r="M861" s="40"/>
      <c r="N861" s="49"/>
      <c r="O861" s="47" t="s">
        <v>22</v>
      </c>
      <c r="P861" s="38"/>
      <c r="Q861" s="38"/>
      <c r="R861" s="38"/>
      <c r="S861" s="38"/>
      <c r="T861" s="44">
        <f t="shared" si="88"/>
        <v>0</v>
      </c>
      <c r="U861" s="45"/>
    </row>
    <row r="862" spans="1:21" x14ac:dyDescent="0.25">
      <c r="E862" t="s">
        <v>0</v>
      </c>
      <c r="F862" s="1"/>
    </row>
    <row r="863" spans="1:21" x14ac:dyDescent="0.25">
      <c r="A863" s="2" t="s">
        <v>1</v>
      </c>
      <c r="B863" s="3" t="s">
        <v>2</v>
      </c>
      <c r="C863" s="3" t="s">
        <v>3</v>
      </c>
      <c r="D863" s="4" t="s">
        <v>4</v>
      </c>
      <c r="E863" s="4"/>
      <c r="F863" s="5"/>
      <c r="G863" s="5"/>
      <c r="H863" s="5"/>
      <c r="I863" s="5"/>
      <c r="J863" s="5"/>
      <c r="K863" s="6" t="s">
        <v>5</v>
      </c>
      <c r="L863" s="7"/>
      <c r="M863" s="4" t="s">
        <v>6</v>
      </c>
      <c r="N863" s="4"/>
      <c r="O863" s="5"/>
      <c r="P863" s="5"/>
      <c r="Q863" s="5"/>
      <c r="R863" s="5"/>
      <c r="S863" s="5"/>
      <c r="T863" s="8" t="s">
        <v>7</v>
      </c>
      <c r="U863" s="9" t="s">
        <v>8</v>
      </c>
    </row>
    <row r="864" spans="1:21" ht="25.5" x14ac:dyDescent="0.25">
      <c r="A864" s="2"/>
      <c r="B864" s="3"/>
      <c r="C864" s="3"/>
      <c r="D864" s="10" t="s">
        <v>9</v>
      </c>
      <c r="E864" s="11" t="s">
        <v>10</v>
      </c>
      <c r="F864" s="11" t="s">
        <v>11</v>
      </c>
      <c r="G864" s="12" t="s">
        <v>12</v>
      </c>
      <c r="H864" s="13"/>
      <c r="I864" s="13"/>
      <c r="J864" s="13"/>
      <c r="K864" s="13"/>
      <c r="L864" s="14" t="s">
        <v>13</v>
      </c>
      <c r="M864" s="10" t="s">
        <v>9</v>
      </c>
      <c r="N864" s="15" t="s">
        <v>14</v>
      </c>
      <c r="O864" s="11" t="s">
        <v>11</v>
      </c>
      <c r="P864" s="12" t="s">
        <v>12</v>
      </c>
      <c r="Q864" s="13"/>
      <c r="R864" s="13"/>
      <c r="S864" s="13"/>
      <c r="T864" s="8"/>
      <c r="U864" s="9"/>
    </row>
    <row r="865" spans="1:21" x14ac:dyDescent="0.25">
      <c r="A865" s="2"/>
      <c r="B865" s="3"/>
      <c r="C865" s="3"/>
      <c r="D865" s="10"/>
      <c r="E865" s="11"/>
      <c r="F865" s="11"/>
      <c r="G865" s="16" t="s">
        <v>15</v>
      </c>
      <c r="H865" s="17" t="s">
        <v>16</v>
      </c>
      <c r="I865" s="18" t="s">
        <v>17</v>
      </c>
      <c r="J865" s="19">
        <v>0</v>
      </c>
      <c r="K865" s="13"/>
      <c r="L865" s="20"/>
      <c r="M865" s="10"/>
      <c r="N865" s="15"/>
      <c r="O865" s="11"/>
      <c r="P865" s="16" t="s">
        <v>15</v>
      </c>
      <c r="Q865" s="17" t="s">
        <v>16</v>
      </c>
      <c r="R865" s="18" t="s">
        <v>17</v>
      </c>
      <c r="S865" s="19">
        <v>0</v>
      </c>
      <c r="T865" s="8"/>
      <c r="U865" s="9"/>
    </row>
    <row r="866" spans="1:21" x14ac:dyDescent="0.25">
      <c r="A866" s="21"/>
      <c r="B866" s="22"/>
      <c r="C866" s="23"/>
      <c r="D866" s="24"/>
      <c r="E866" s="25"/>
      <c r="F866" s="25"/>
      <c r="G866" s="26"/>
      <c r="H866" s="27"/>
      <c r="I866" s="28"/>
      <c r="J866" s="29"/>
      <c r="K866" s="30"/>
      <c r="L866" s="30"/>
      <c r="M866" s="24"/>
      <c r="N866" s="25"/>
      <c r="O866" s="25"/>
      <c r="P866" s="26"/>
      <c r="Q866" s="27"/>
      <c r="R866" s="28"/>
      <c r="S866" s="29"/>
      <c r="T866" s="31"/>
      <c r="U866" s="32"/>
    </row>
    <row r="867" spans="1:21" x14ac:dyDescent="0.25">
      <c r="A867" s="33"/>
      <c r="B867" s="33">
        <v>246</v>
      </c>
      <c r="C867" s="34"/>
      <c r="D867" s="35">
        <v>100</v>
      </c>
      <c r="E867" s="36"/>
      <c r="F867" s="37"/>
      <c r="G867" s="38"/>
      <c r="H867" s="38"/>
      <c r="I867" s="38"/>
      <c r="J867" s="38"/>
      <c r="K867" s="38">
        <f>((SUM(H869:H880)*H868)+(SUM(G869:G880)*G868)+(SUM(I869:I880)*I868))/1000</f>
        <v>0</v>
      </c>
      <c r="L867" s="38" t="e">
        <f>T867*100/M867</f>
        <v>#DIV/0!</v>
      </c>
      <c r="M867" s="35"/>
      <c r="N867" s="36"/>
      <c r="O867" s="37"/>
      <c r="P867" s="38"/>
      <c r="Q867" s="38"/>
      <c r="R867" s="38"/>
      <c r="S867" s="38"/>
      <c r="T867" s="39">
        <f>((SUM(Q869:Q880)*Q868)+(SUM(P869:P880)*P868)+(SUM(R869:R880)*R868))/1000</f>
        <v>0</v>
      </c>
      <c r="U867" s="39" t="e">
        <f>T867*100/M867</f>
        <v>#DIV/0!</v>
      </c>
    </row>
    <row r="868" spans="1:21" x14ac:dyDescent="0.25">
      <c r="A868" s="33"/>
      <c r="B868" s="40"/>
      <c r="C868" s="13"/>
      <c r="D868" s="40"/>
      <c r="E868" s="41" t="s">
        <v>19</v>
      </c>
      <c r="F868" s="42"/>
      <c r="G868" s="43"/>
      <c r="H868" s="43"/>
      <c r="I868" s="43"/>
      <c r="J868" s="43"/>
      <c r="K868" s="38"/>
      <c r="L868" s="38"/>
      <c r="M868" s="40"/>
      <c r="N868" s="41" t="s">
        <v>19</v>
      </c>
      <c r="O868" s="42"/>
      <c r="P868" s="43"/>
      <c r="Q868" s="43"/>
      <c r="R868" s="43"/>
      <c r="S868" s="38"/>
      <c r="T868" s="44"/>
      <c r="U868" s="45"/>
    </row>
    <row r="869" spans="1:21" x14ac:dyDescent="0.25">
      <c r="A869" s="33"/>
      <c r="B869" s="40"/>
      <c r="C869" s="13"/>
      <c r="D869" s="40"/>
      <c r="E869" s="46"/>
      <c r="F869" s="47" t="s">
        <v>30</v>
      </c>
      <c r="G869" s="38"/>
      <c r="H869" s="38"/>
      <c r="I869" s="38"/>
      <c r="J869" s="38"/>
      <c r="K869" s="38">
        <f>(G869*$G$7+H869*$H$7+I869*$I$7)/1000</f>
        <v>0</v>
      </c>
      <c r="L869" s="38"/>
      <c r="M869" s="40"/>
      <c r="N869" s="46"/>
      <c r="O869" s="47" t="s">
        <v>22</v>
      </c>
      <c r="P869" s="38"/>
      <c r="Q869" s="38"/>
      <c r="R869" s="38"/>
      <c r="S869" s="38"/>
      <c r="T869" s="44">
        <f t="shared" ref="T869:T880" si="90">(P869*$P$7+Q869*$Q$7+R869*$R$7)/1000</f>
        <v>0</v>
      </c>
      <c r="U869" s="45"/>
    </row>
    <row r="870" spans="1:21" x14ac:dyDescent="0.25">
      <c r="A870" s="33"/>
      <c r="B870" s="40"/>
      <c r="C870" s="13"/>
      <c r="D870" s="40"/>
      <c r="E870" s="46"/>
      <c r="F870" s="47" t="s">
        <v>31</v>
      </c>
      <c r="G870" s="38"/>
      <c r="H870" s="38"/>
      <c r="I870" s="38"/>
      <c r="J870" s="38"/>
      <c r="K870" s="38">
        <f t="shared" ref="K870:K880" si="91">(G870*$G$7+H870*$H$7+I870*$I$7)/1000</f>
        <v>0</v>
      </c>
      <c r="L870" s="38"/>
      <c r="M870" s="40"/>
      <c r="N870" s="48"/>
      <c r="O870" s="47" t="s">
        <v>22</v>
      </c>
      <c r="P870" s="38"/>
      <c r="Q870" s="38"/>
      <c r="R870" s="38"/>
      <c r="S870" s="38"/>
      <c r="T870" s="44">
        <f t="shared" si="90"/>
        <v>0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22</v>
      </c>
      <c r="G871" s="38"/>
      <c r="H871" s="38"/>
      <c r="I871" s="38"/>
      <c r="J871" s="38"/>
      <c r="K871" s="38">
        <f t="shared" si="91"/>
        <v>0</v>
      </c>
      <c r="L871" s="38"/>
      <c r="M871" s="40"/>
      <c r="N871" s="46"/>
      <c r="O871" s="47" t="s">
        <v>22</v>
      </c>
      <c r="P871" s="38"/>
      <c r="Q871" s="38"/>
      <c r="R871" s="38"/>
      <c r="S871" s="38"/>
      <c r="T871" s="44">
        <f t="shared" si="90"/>
        <v>0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22</v>
      </c>
      <c r="G872" s="38"/>
      <c r="H872" s="38"/>
      <c r="I872" s="38"/>
      <c r="J872" s="38"/>
      <c r="K872" s="38">
        <f t="shared" si="91"/>
        <v>0</v>
      </c>
      <c r="L872" s="38"/>
      <c r="M872" s="40"/>
      <c r="N872" s="48"/>
      <c r="O872" s="47" t="s">
        <v>22</v>
      </c>
      <c r="P872" s="38"/>
      <c r="Q872" s="38"/>
      <c r="R872" s="38"/>
      <c r="S872" s="38"/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22</v>
      </c>
      <c r="G873" s="38"/>
      <c r="H873" s="38"/>
      <c r="I873" s="38"/>
      <c r="J873" s="38"/>
      <c r="K873" s="38">
        <f t="shared" si="91"/>
        <v>0</v>
      </c>
      <c r="L873" s="38"/>
      <c r="M873" s="40"/>
      <c r="N873" s="46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22</v>
      </c>
      <c r="G874" s="38"/>
      <c r="H874" s="38"/>
      <c r="I874" s="38"/>
      <c r="J874" s="38"/>
      <c r="K874" s="38">
        <f t="shared" si="91"/>
        <v>0</v>
      </c>
      <c r="L874" s="38"/>
      <c r="M874" s="40"/>
      <c r="N874" s="46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A875" s="33"/>
      <c r="B875" s="40"/>
      <c r="C875" s="13"/>
      <c r="D875" s="40"/>
      <c r="E875" s="46"/>
      <c r="F875" s="47" t="s">
        <v>22</v>
      </c>
      <c r="G875" s="38"/>
      <c r="H875" s="38"/>
      <c r="I875" s="38"/>
      <c r="J875" s="38"/>
      <c r="K875" s="38">
        <f t="shared" si="91"/>
        <v>0</v>
      </c>
      <c r="L875" s="38"/>
      <c r="M875" s="40"/>
      <c r="N875" s="46"/>
      <c r="O875" s="47" t="s">
        <v>22</v>
      </c>
      <c r="P875" s="38"/>
      <c r="Q875" s="38"/>
      <c r="R875" s="38"/>
      <c r="S875" s="38"/>
      <c r="T875" s="44">
        <f t="shared" si="90"/>
        <v>0</v>
      </c>
      <c r="U875" s="45"/>
    </row>
    <row r="876" spans="1:21" x14ac:dyDescent="0.25">
      <c r="A876" s="33"/>
      <c r="B876" s="40"/>
      <c r="C876" s="13"/>
      <c r="D876" s="40"/>
      <c r="E876" s="46"/>
      <c r="F876" s="47" t="s">
        <v>22</v>
      </c>
      <c r="G876" s="38"/>
      <c r="H876" s="38"/>
      <c r="I876" s="38"/>
      <c r="J876" s="38"/>
      <c r="K876" s="38">
        <f t="shared" si="91"/>
        <v>0</v>
      </c>
      <c r="L876" s="38"/>
      <c r="M876" s="40"/>
      <c r="N876" s="46"/>
      <c r="O876" s="47" t="s">
        <v>22</v>
      </c>
      <c r="P876" s="38"/>
      <c r="Q876" s="38"/>
      <c r="R876" s="38"/>
      <c r="S876" s="38"/>
      <c r="T876" s="44">
        <f t="shared" si="90"/>
        <v>0</v>
      </c>
      <c r="U876" s="45"/>
    </row>
    <row r="877" spans="1:21" x14ac:dyDescent="0.25">
      <c r="A877" s="33"/>
      <c r="B877" s="40"/>
      <c r="C877" s="13"/>
      <c r="D877" s="40"/>
      <c r="E877" s="46"/>
      <c r="F877" s="47" t="s">
        <v>22</v>
      </c>
      <c r="G877" s="38"/>
      <c r="H877" s="38"/>
      <c r="I877" s="38"/>
      <c r="J877" s="38"/>
      <c r="K877" s="38">
        <f t="shared" si="91"/>
        <v>0</v>
      </c>
      <c r="L877" s="38"/>
      <c r="M877" s="40"/>
      <c r="N877" s="48"/>
      <c r="O877" s="47" t="s">
        <v>22</v>
      </c>
      <c r="P877" s="38"/>
      <c r="Q877" s="38"/>
      <c r="R877" s="38"/>
      <c r="S877" s="38"/>
      <c r="T877" s="44">
        <f t="shared" si="90"/>
        <v>0</v>
      </c>
      <c r="U877" s="45"/>
    </row>
    <row r="878" spans="1:21" x14ac:dyDescent="0.25">
      <c r="A878" s="33"/>
      <c r="B878" s="40"/>
      <c r="C878" s="13"/>
      <c r="D878" s="40"/>
      <c r="E878" s="46"/>
      <c r="F878" s="47" t="s">
        <v>22</v>
      </c>
      <c r="G878" s="38"/>
      <c r="H878" s="38"/>
      <c r="I878" s="38"/>
      <c r="J878" s="38"/>
      <c r="K878" s="38">
        <f t="shared" si="91"/>
        <v>0</v>
      </c>
      <c r="L878" s="38"/>
      <c r="M878" s="40"/>
      <c r="N878" s="48"/>
      <c r="O878" s="47" t="s">
        <v>22</v>
      </c>
      <c r="P878" s="38"/>
      <c r="Q878" s="38"/>
      <c r="R878" s="38"/>
      <c r="S878" s="38"/>
      <c r="T878" s="44">
        <f t="shared" si="90"/>
        <v>0</v>
      </c>
      <c r="U878" s="45"/>
    </row>
    <row r="879" spans="1:21" x14ac:dyDescent="0.25">
      <c r="A879" s="33"/>
      <c r="B879" s="40"/>
      <c r="C879" s="13"/>
      <c r="D879" s="40"/>
      <c r="E879" s="46"/>
      <c r="F879" s="47" t="s">
        <v>22</v>
      </c>
      <c r="G879" s="38"/>
      <c r="H879" s="38"/>
      <c r="I879" s="38"/>
      <c r="J879" s="38"/>
      <c r="K879" s="38">
        <f t="shared" si="91"/>
        <v>0</v>
      </c>
      <c r="L879" s="38"/>
      <c r="M879" s="40"/>
      <c r="N879" s="48"/>
      <c r="O879" s="47" t="s">
        <v>22</v>
      </c>
      <c r="P879" s="38"/>
      <c r="Q879" s="38"/>
      <c r="R879" s="38"/>
      <c r="S879" s="38"/>
      <c r="T879" s="44">
        <f t="shared" si="90"/>
        <v>0</v>
      </c>
      <c r="U879" s="45"/>
    </row>
    <row r="880" spans="1:21" x14ac:dyDescent="0.25">
      <c r="A880" s="33"/>
      <c r="B880" s="40"/>
      <c r="C880" s="13"/>
      <c r="D880" s="40"/>
      <c r="E880" s="46"/>
      <c r="F880" s="47" t="s">
        <v>22</v>
      </c>
      <c r="G880" s="38"/>
      <c r="H880" s="38"/>
      <c r="I880" s="38"/>
      <c r="J880" s="38"/>
      <c r="K880" s="38">
        <f t="shared" si="91"/>
        <v>0</v>
      </c>
      <c r="L880" s="38"/>
      <c r="M880" s="40"/>
      <c r="N880" s="49"/>
      <c r="O880" s="47" t="s">
        <v>22</v>
      </c>
      <c r="P880" s="38"/>
      <c r="Q880" s="38"/>
      <c r="R880" s="38"/>
      <c r="S880" s="38"/>
      <c r="T880" s="44">
        <f t="shared" si="90"/>
        <v>0</v>
      </c>
      <c r="U880" s="45"/>
    </row>
    <row r="881" spans="1:21" x14ac:dyDescent="0.25">
      <c r="E881" t="s">
        <v>0</v>
      </c>
      <c r="F881" s="1"/>
    </row>
    <row r="882" spans="1:21" x14ac:dyDescent="0.25">
      <c r="A882" s="2" t="s">
        <v>1</v>
      </c>
      <c r="B882" s="3" t="s">
        <v>2</v>
      </c>
      <c r="C882" s="3" t="s">
        <v>3</v>
      </c>
      <c r="D882" s="4" t="s">
        <v>4</v>
      </c>
      <c r="E882" s="4"/>
      <c r="F882" s="5"/>
      <c r="G882" s="5"/>
      <c r="H882" s="5"/>
      <c r="I882" s="5"/>
      <c r="J882" s="5"/>
      <c r="K882" s="6" t="s">
        <v>5</v>
      </c>
      <c r="L882" s="7"/>
      <c r="M882" s="4" t="s">
        <v>6</v>
      </c>
      <c r="N882" s="4"/>
      <c r="O882" s="5"/>
      <c r="P882" s="5"/>
      <c r="Q882" s="5"/>
      <c r="R882" s="5"/>
      <c r="S882" s="5"/>
      <c r="T882" s="8" t="s">
        <v>7</v>
      </c>
      <c r="U882" s="9" t="s">
        <v>8</v>
      </c>
    </row>
    <row r="883" spans="1:21" ht="25.5" x14ac:dyDescent="0.25">
      <c r="A883" s="2"/>
      <c r="B883" s="3"/>
      <c r="C883" s="3"/>
      <c r="D883" s="10" t="s">
        <v>9</v>
      </c>
      <c r="E883" s="11" t="s">
        <v>10</v>
      </c>
      <c r="F883" s="11" t="s">
        <v>11</v>
      </c>
      <c r="G883" s="12" t="s">
        <v>12</v>
      </c>
      <c r="H883" s="13"/>
      <c r="I883" s="13"/>
      <c r="J883" s="13"/>
      <c r="K883" s="13"/>
      <c r="L883" s="14" t="s">
        <v>13</v>
      </c>
      <c r="M883" s="10" t="s">
        <v>9</v>
      </c>
      <c r="N883" s="15" t="s">
        <v>14</v>
      </c>
      <c r="O883" s="11" t="s">
        <v>11</v>
      </c>
      <c r="P883" s="12" t="s">
        <v>12</v>
      </c>
      <c r="Q883" s="13"/>
      <c r="R883" s="13"/>
      <c r="S883" s="13"/>
      <c r="T883" s="8"/>
      <c r="U883" s="9"/>
    </row>
    <row r="884" spans="1:21" x14ac:dyDescent="0.25">
      <c r="A884" s="2"/>
      <c r="B884" s="3"/>
      <c r="C884" s="3"/>
      <c r="D884" s="10"/>
      <c r="E884" s="11"/>
      <c r="F884" s="11"/>
      <c r="G884" s="16" t="s">
        <v>15</v>
      </c>
      <c r="H884" s="17" t="s">
        <v>16</v>
      </c>
      <c r="I884" s="18" t="s">
        <v>17</v>
      </c>
      <c r="J884" s="19">
        <v>0</v>
      </c>
      <c r="K884" s="13"/>
      <c r="L884" s="20"/>
      <c r="M884" s="10"/>
      <c r="N884" s="15"/>
      <c r="O884" s="11"/>
      <c r="P884" s="16" t="s">
        <v>15</v>
      </c>
      <c r="Q884" s="17" t="s">
        <v>16</v>
      </c>
      <c r="R884" s="18" t="s">
        <v>17</v>
      </c>
      <c r="S884" s="19">
        <v>0</v>
      </c>
      <c r="T884" s="8"/>
      <c r="U884" s="9"/>
    </row>
    <row r="885" spans="1:21" x14ac:dyDescent="0.25">
      <c r="A885" s="21"/>
      <c r="B885" s="22"/>
      <c r="C885" s="23"/>
      <c r="D885" s="24"/>
      <c r="E885" s="25"/>
      <c r="F885" s="25"/>
      <c r="G885" s="26"/>
      <c r="H885" s="27"/>
      <c r="I885" s="28"/>
      <c r="J885" s="29"/>
      <c r="K885" s="30"/>
      <c r="L885" s="30"/>
      <c r="M885" s="24"/>
      <c r="N885" s="25"/>
      <c r="O885" s="25"/>
      <c r="P885" s="26"/>
      <c r="Q885" s="27"/>
      <c r="R885" s="28"/>
      <c r="S885" s="29"/>
      <c r="T885" s="31"/>
      <c r="U885" s="32"/>
    </row>
    <row r="886" spans="1:21" x14ac:dyDescent="0.25">
      <c r="A886" s="33"/>
      <c r="B886" s="33">
        <v>247</v>
      </c>
      <c r="C886" s="34"/>
      <c r="D886" s="35">
        <v>400</v>
      </c>
      <c r="E886" s="36"/>
      <c r="F886" s="37"/>
      <c r="G886" s="38"/>
      <c r="H886" s="38"/>
      <c r="I886" s="38"/>
      <c r="J886" s="38"/>
      <c r="K886" s="38">
        <f>((SUM(H888:H899)*H887)+(SUM(G888:G899)*G887)+(SUM(I888:I899)*I887))/1000</f>
        <v>0</v>
      </c>
      <c r="L886" s="38">
        <f>T886*100/M886</f>
        <v>0</v>
      </c>
      <c r="M886" s="35">
        <v>250</v>
      </c>
      <c r="N886" s="36"/>
      <c r="O886" s="37"/>
      <c r="P886" s="38"/>
      <c r="Q886" s="38"/>
      <c r="R886" s="38"/>
      <c r="S886" s="38"/>
      <c r="T886" s="39">
        <f>((SUM(Q888:Q899)*Q887)+(SUM(P888:P899)*P887)+(SUM(R888:R899)*R887))/1000</f>
        <v>0</v>
      </c>
      <c r="U886" s="39">
        <f>T886*100/M886</f>
        <v>0</v>
      </c>
    </row>
    <row r="887" spans="1:21" x14ac:dyDescent="0.25">
      <c r="A887" s="33"/>
      <c r="B887" s="40"/>
      <c r="C887" s="13"/>
      <c r="D887" s="40"/>
      <c r="E887" s="41" t="s">
        <v>19</v>
      </c>
      <c r="F887" s="42"/>
      <c r="G887" s="43"/>
      <c r="H887" s="43"/>
      <c r="I887" s="43"/>
      <c r="J887" s="43"/>
      <c r="K887" s="38"/>
      <c r="L887" s="38"/>
      <c r="M887" s="40"/>
      <c r="N887" s="41" t="s">
        <v>19</v>
      </c>
      <c r="O887" s="42"/>
      <c r="P887" s="43"/>
      <c r="Q887" s="43"/>
      <c r="R887" s="43"/>
      <c r="S887" s="38"/>
      <c r="T887" s="44"/>
      <c r="U887" s="45"/>
    </row>
    <row r="888" spans="1:21" x14ac:dyDescent="0.25">
      <c r="A888" s="33"/>
      <c r="B888" s="40"/>
      <c r="C888" s="13"/>
      <c r="D888" s="40"/>
      <c r="E888" s="46"/>
      <c r="F888" s="47" t="s">
        <v>22</v>
      </c>
      <c r="G888" s="38"/>
      <c r="H888" s="38"/>
      <c r="I888" s="38"/>
      <c r="J888" s="38"/>
      <c r="K888" s="38">
        <f>(G888*$G$7+H888*$H$7+I888*$I$7)/1000</f>
        <v>0</v>
      </c>
      <c r="L888" s="38"/>
      <c r="M888" s="40"/>
      <c r="N888" s="46"/>
      <c r="O888" s="47" t="s">
        <v>22</v>
      </c>
      <c r="P888" s="38"/>
      <c r="Q888" s="38"/>
      <c r="R888" s="38"/>
      <c r="S888" s="38"/>
      <c r="T888" s="44">
        <f t="shared" ref="T888:T899" si="92">(P888*$P$7+Q888*$Q$7+R888*$R$7)/1000</f>
        <v>0</v>
      </c>
      <c r="U888" s="45"/>
    </row>
    <row r="889" spans="1:21" x14ac:dyDescent="0.25">
      <c r="A889" s="33"/>
      <c r="B889" s="40"/>
      <c r="C889" s="13"/>
      <c r="D889" s="40"/>
      <c r="E889" s="46"/>
      <c r="F889" s="47" t="s">
        <v>22</v>
      </c>
      <c r="G889" s="38"/>
      <c r="H889" s="38"/>
      <c r="I889" s="38"/>
      <c r="J889" s="38"/>
      <c r="K889" s="38">
        <f t="shared" ref="K889:K899" si="93">(G889*$G$7+H889*$H$7+I889*$I$7)/1000</f>
        <v>0</v>
      </c>
      <c r="L889" s="38"/>
      <c r="M889" s="40"/>
      <c r="N889" s="48"/>
      <c r="O889" s="47" t="s">
        <v>22</v>
      </c>
      <c r="P889" s="38"/>
      <c r="Q889" s="38"/>
      <c r="R889" s="38"/>
      <c r="S889" s="38"/>
      <c r="T889" s="44">
        <f t="shared" si="92"/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22</v>
      </c>
      <c r="G890" s="38"/>
      <c r="H890" s="38"/>
      <c r="I890" s="38"/>
      <c r="J890" s="38"/>
      <c r="K890" s="38">
        <f t="shared" si="93"/>
        <v>0</v>
      </c>
      <c r="L890" s="38"/>
      <c r="M890" s="40"/>
      <c r="N890" s="46"/>
      <c r="O890" s="47" t="s">
        <v>22</v>
      </c>
      <c r="P890" s="38"/>
      <c r="Q890" s="38"/>
      <c r="R890" s="38"/>
      <c r="S890" s="38"/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22</v>
      </c>
      <c r="G891" s="38"/>
      <c r="H891" s="38"/>
      <c r="I891" s="38"/>
      <c r="J891" s="38"/>
      <c r="K891" s="38">
        <f t="shared" si="93"/>
        <v>0</v>
      </c>
      <c r="L891" s="38"/>
      <c r="M891" s="40"/>
      <c r="N891" s="48"/>
      <c r="O891" s="47" t="s">
        <v>22</v>
      </c>
      <c r="P891" s="38"/>
      <c r="Q891" s="38"/>
      <c r="R891" s="38"/>
      <c r="S891" s="38"/>
      <c r="T891" s="44">
        <f t="shared" si="92"/>
        <v>0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22</v>
      </c>
      <c r="G892" s="38"/>
      <c r="H892" s="38"/>
      <c r="I892" s="38"/>
      <c r="J892" s="38"/>
      <c r="K892" s="38">
        <f t="shared" si="93"/>
        <v>0</v>
      </c>
      <c r="L892" s="38"/>
      <c r="M892" s="40"/>
      <c r="N892" s="46"/>
      <c r="O892" s="47" t="s">
        <v>22</v>
      </c>
      <c r="P892" s="38"/>
      <c r="Q892" s="38"/>
      <c r="R892" s="38"/>
      <c r="S892" s="38"/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22</v>
      </c>
      <c r="G893" s="38"/>
      <c r="H893" s="38"/>
      <c r="I893" s="38"/>
      <c r="J893" s="38"/>
      <c r="K893" s="38">
        <f t="shared" si="93"/>
        <v>0</v>
      </c>
      <c r="L893" s="38"/>
      <c r="M893" s="40"/>
      <c r="N893" s="46"/>
      <c r="O893" s="47" t="s">
        <v>22</v>
      </c>
      <c r="P893" s="38"/>
      <c r="Q893" s="38"/>
      <c r="R893" s="38"/>
      <c r="S893" s="38"/>
      <c r="T893" s="44">
        <f t="shared" si="92"/>
        <v>0</v>
      </c>
      <c r="U893" s="45"/>
    </row>
    <row r="894" spans="1:21" x14ac:dyDescent="0.25">
      <c r="A894" s="33"/>
      <c r="B894" s="40"/>
      <c r="C894" s="13"/>
      <c r="D894" s="40"/>
      <c r="E894" s="46"/>
      <c r="F894" s="47" t="s">
        <v>22</v>
      </c>
      <c r="G894" s="38"/>
      <c r="H894" s="38"/>
      <c r="I894" s="38"/>
      <c r="J894" s="38"/>
      <c r="K894" s="38">
        <f t="shared" si="93"/>
        <v>0</v>
      </c>
      <c r="L894" s="38"/>
      <c r="M894" s="40"/>
      <c r="N894" s="46"/>
      <c r="O894" s="47" t="s">
        <v>22</v>
      </c>
      <c r="P894" s="38"/>
      <c r="Q894" s="38"/>
      <c r="R894" s="38"/>
      <c r="S894" s="38"/>
      <c r="T894" s="44">
        <f t="shared" si="92"/>
        <v>0</v>
      </c>
      <c r="U894" s="45"/>
    </row>
    <row r="895" spans="1:21" x14ac:dyDescent="0.25">
      <c r="A895" s="33"/>
      <c r="B895" s="40"/>
      <c r="C895" s="13"/>
      <c r="D895" s="40"/>
      <c r="E895" s="46"/>
      <c r="F895" s="47" t="s">
        <v>22</v>
      </c>
      <c r="G895" s="38"/>
      <c r="H895" s="38"/>
      <c r="I895" s="38"/>
      <c r="J895" s="38"/>
      <c r="K895" s="38">
        <f t="shared" si="93"/>
        <v>0</v>
      </c>
      <c r="L895" s="38"/>
      <c r="M895" s="40"/>
      <c r="N895" s="46"/>
      <c r="O895" s="47" t="s">
        <v>22</v>
      </c>
      <c r="P895" s="38"/>
      <c r="Q895" s="38"/>
      <c r="R895" s="38"/>
      <c r="S895" s="38"/>
      <c r="T895" s="44">
        <f t="shared" si="92"/>
        <v>0</v>
      </c>
      <c r="U895" s="45"/>
    </row>
    <row r="896" spans="1:21" x14ac:dyDescent="0.25">
      <c r="A896" s="33"/>
      <c r="B896" s="40"/>
      <c r="C896" s="13"/>
      <c r="D896" s="40"/>
      <c r="E896" s="46"/>
      <c r="F896" s="47" t="s">
        <v>22</v>
      </c>
      <c r="G896" s="38"/>
      <c r="H896" s="38"/>
      <c r="I896" s="38"/>
      <c r="J896" s="38"/>
      <c r="K896" s="38">
        <f t="shared" si="93"/>
        <v>0</v>
      </c>
      <c r="L896" s="38"/>
      <c r="M896" s="40"/>
      <c r="N896" s="48"/>
      <c r="O896" s="47" t="s">
        <v>22</v>
      </c>
      <c r="P896" s="38"/>
      <c r="Q896" s="38"/>
      <c r="R896" s="38"/>
      <c r="S896" s="38"/>
      <c r="T896" s="44">
        <f t="shared" si="92"/>
        <v>0</v>
      </c>
      <c r="U896" s="45"/>
    </row>
    <row r="897" spans="1:21" x14ac:dyDescent="0.25">
      <c r="A897" s="33"/>
      <c r="B897" s="40"/>
      <c r="C897" s="13"/>
      <c r="D897" s="40"/>
      <c r="E897" s="46"/>
      <c r="F897" s="47" t="s">
        <v>22</v>
      </c>
      <c r="G897" s="38"/>
      <c r="H897" s="38"/>
      <c r="I897" s="38"/>
      <c r="J897" s="38"/>
      <c r="K897" s="38">
        <f t="shared" si="93"/>
        <v>0</v>
      </c>
      <c r="L897" s="38"/>
      <c r="M897" s="40"/>
      <c r="N897" s="48"/>
      <c r="O897" s="47" t="s">
        <v>22</v>
      </c>
      <c r="P897" s="38"/>
      <c r="Q897" s="38"/>
      <c r="R897" s="38"/>
      <c r="S897" s="38"/>
      <c r="T897" s="44">
        <f t="shared" si="92"/>
        <v>0</v>
      </c>
      <c r="U897" s="45"/>
    </row>
    <row r="898" spans="1:21" x14ac:dyDescent="0.25">
      <c r="A898" s="33"/>
      <c r="B898" s="40"/>
      <c r="C898" s="13"/>
      <c r="D898" s="40"/>
      <c r="E898" s="46"/>
      <c r="F898" s="47" t="s">
        <v>22</v>
      </c>
      <c r="G898" s="38"/>
      <c r="H898" s="38"/>
      <c r="I898" s="38"/>
      <c r="J898" s="38"/>
      <c r="K898" s="38">
        <f t="shared" si="93"/>
        <v>0</v>
      </c>
      <c r="L898" s="38"/>
      <c r="M898" s="40"/>
      <c r="N898" s="48"/>
      <c r="O898" s="47" t="s">
        <v>22</v>
      </c>
      <c r="P898" s="38"/>
      <c r="Q898" s="38"/>
      <c r="R898" s="38"/>
      <c r="S898" s="38"/>
      <c r="T898" s="44">
        <f t="shared" si="92"/>
        <v>0</v>
      </c>
      <c r="U898" s="45"/>
    </row>
    <row r="899" spans="1:21" x14ac:dyDescent="0.25">
      <c r="A899" s="33"/>
      <c r="B899" s="40"/>
      <c r="C899" s="13"/>
      <c r="D899" s="40"/>
      <c r="E899" s="46"/>
      <c r="F899" s="47" t="s">
        <v>22</v>
      </c>
      <c r="G899" s="38"/>
      <c r="H899" s="38"/>
      <c r="I899" s="38"/>
      <c r="J899" s="38"/>
      <c r="K899" s="38">
        <f t="shared" si="93"/>
        <v>0</v>
      </c>
      <c r="L899" s="38"/>
      <c r="M899" s="40"/>
      <c r="N899" s="49"/>
      <c r="O899" s="47" t="s">
        <v>22</v>
      </c>
      <c r="P899" s="38"/>
      <c r="Q899" s="38"/>
      <c r="R899" s="38"/>
      <c r="S899" s="38"/>
      <c r="T899" s="44">
        <f t="shared" si="92"/>
        <v>0</v>
      </c>
      <c r="U899" s="45"/>
    </row>
    <row r="900" spans="1:21" x14ac:dyDescent="0.25">
      <c r="E900" t="s">
        <v>0</v>
      </c>
      <c r="F900" s="1"/>
      <c r="G900" s="1">
        <v>45636</v>
      </c>
    </row>
    <row r="901" spans="1:21" x14ac:dyDescent="0.25">
      <c r="A901" s="2" t="s">
        <v>1</v>
      </c>
      <c r="B901" s="3" t="s">
        <v>2</v>
      </c>
      <c r="C901" s="3" t="s">
        <v>3</v>
      </c>
      <c r="D901" s="4" t="s">
        <v>4</v>
      </c>
      <c r="E901" s="4"/>
      <c r="F901" s="5"/>
      <c r="G901" s="5"/>
      <c r="H901" s="5"/>
      <c r="I901" s="5"/>
      <c r="J901" s="5"/>
      <c r="K901" s="6" t="s">
        <v>5</v>
      </c>
      <c r="L901" s="7"/>
      <c r="M901" s="4" t="s">
        <v>6</v>
      </c>
      <c r="N901" s="4"/>
      <c r="O901" s="5"/>
      <c r="P901" s="5"/>
      <c r="Q901" s="5"/>
      <c r="R901" s="5"/>
      <c r="S901" s="5"/>
      <c r="T901" s="8" t="s">
        <v>7</v>
      </c>
      <c r="U901" s="9" t="s">
        <v>8</v>
      </c>
    </row>
    <row r="902" spans="1:21" ht="25.5" x14ac:dyDescent="0.25">
      <c r="A902" s="2"/>
      <c r="B902" s="3"/>
      <c r="C902" s="3"/>
      <c r="D902" s="10" t="s">
        <v>9</v>
      </c>
      <c r="E902" s="11" t="s">
        <v>10</v>
      </c>
      <c r="F902" s="11" t="s">
        <v>11</v>
      </c>
      <c r="G902" s="12" t="s">
        <v>12</v>
      </c>
      <c r="H902" s="13"/>
      <c r="I902" s="13"/>
      <c r="J902" s="13"/>
      <c r="K902" s="13"/>
      <c r="L902" s="14" t="s">
        <v>13</v>
      </c>
      <c r="M902" s="10" t="s">
        <v>9</v>
      </c>
      <c r="N902" s="15" t="s">
        <v>14</v>
      </c>
      <c r="O902" s="11" t="s">
        <v>11</v>
      </c>
      <c r="P902" s="12" t="s">
        <v>12</v>
      </c>
      <c r="Q902" s="13"/>
      <c r="R902" s="13"/>
      <c r="S902" s="13"/>
      <c r="T902" s="8"/>
      <c r="U902" s="9"/>
    </row>
    <row r="903" spans="1:21" x14ac:dyDescent="0.25">
      <c r="A903" s="2"/>
      <c r="B903" s="3"/>
      <c r="C903" s="3"/>
      <c r="D903" s="10"/>
      <c r="E903" s="11"/>
      <c r="F903" s="11"/>
      <c r="G903" s="16" t="s">
        <v>15</v>
      </c>
      <c r="H903" s="17" t="s">
        <v>16</v>
      </c>
      <c r="I903" s="18" t="s">
        <v>17</v>
      </c>
      <c r="J903" s="19">
        <v>0</v>
      </c>
      <c r="K903" s="13"/>
      <c r="L903" s="20"/>
      <c r="M903" s="10"/>
      <c r="N903" s="15"/>
      <c r="O903" s="11"/>
      <c r="P903" s="16" t="s">
        <v>15</v>
      </c>
      <c r="Q903" s="17" t="s">
        <v>16</v>
      </c>
      <c r="R903" s="18" t="s">
        <v>17</v>
      </c>
      <c r="S903" s="19">
        <v>0</v>
      </c>
      <c r="T903" s="8"/>
      <c r="U903" s="9"/>
    </row>
    <row r="904" spans="1:21" x14ac:dyDescent="0.25">
      <c r="A904" s="21"/>
      <c r="B904" s="22"/>
      <c r="C904" s="23"/>
      <c r="D904" s="24"/>
      <c r="E904" s="25"/>
      <c r="F904" s="25"/>
      <c r="G904" s="26"/>
      <c r="H904" s="27"/>
      <c r="I904" s="28"/>
      <c r="J904" s="29"/>
      <c r="K904" s="30"/>
      <c r="L904" s="30"/>
      <c r="M904" s="24"/>
      <c r="N904" s="25"/>
      <c r="O904" s="25"/>
      <c r="P904" s="26"/>
      <c r="Q904" s="27"/>
      <c r="R904" s="28"/>
      <c r="S904" s="29"/>
      <c r="T904" s="31"/>
      <c r="U904" s="32"/>
    </row>
    <row r="905" spans="1:21" x14ac:dyDescent="0.25">
      <c r="A905" s="33"/>
      <c r="B905" s="33">
        <v>248</v>
      </c>
      <c r="C905" s="34"/>
      <c r="D905" s="35">
        <v>160</v>
      </c>
      <c r="E905" s="36"/>
      <c r="F905" s="37"/>
      <c r="G905" s="38"/>
      <c r="H905" s="38"/>
      <c r="I905" s="38"/>
      <c r="J905" s="38"/>
      <c r="K905" s="38">
        <f>((SUM(H907:H918)*H906)+(SUM(G907:G918)*G906)+(SUM(I907:I918)*I906))/1000</f>
        <v>22.861999999999998</v>
      </c>
      <c r="L905" s="38" t="e">
        <f>T905*100/M905</f>
        <v>#DIV/0!</v>
      </c>
      <c r="M905" s="35"/>
      <c r="N905" s="36"/>
      <c r="O905" s="37"/>
      <c r="P905" s="38"/>
      <c r="Q905" s="38"/>
      <c r="R905" s="38"/>
      <c r="S905" s="38"/>
      <c r="T905" s="39">
        <f>((SUM(Q907:Q918)*Q906)+(SUM(P907:P918)*P906)+(SUM(R907:R918)*R906))/1000</f>
        <v>0</v>
      </c>
      <c r="U905" s="39" t="e">
        <f>T905*100/M905</f>
        <v>#DIV/0!</v>
      </c>
    </row>
    <row r="906" spans="1:21" x14ac:dyDescent="0.25">
      <c r="A906" s="33"/>
      <c r="B906" s="40"/>
      <c r="C906" s="13"/>
      <c r="D906" s="40"/>
      <c r="E906" s="41" t="s">
        <v>19</v>
      </c>
      <c r="F906" s="42"/>
      <c r="G906" s="43">
        <v>231</v>
      </c>
      <c r="H906" s="43">
        <v>226</v>
      </c>
      <c r="I906" s="43">
        <v>229</v>
      </c>
      <c r="J906" s="43"/>
      <c r="K906" s="38"/>
      <c r="L906" s="38"/>
      <c r="M906" s="40"/>
      <c r="N906" s="41" t="s">
        <v>19</v>
      </c>
      <c r="O906" s="42"/>
      <c r="P906" s="43"/>
      <c r="Q906" s="43"/>
      <c r="R906" s="43"/>
      <c r="S906" s="38"/>
      <c r="T906" s="44"/>
      <c r="U906" s="45"/>
    </row>
    <row r="907" spans="1:21" x14ac:dyDescent="0.25">
      <c r="A907" s="33"/>
      <c r="B907" s="40"/>
      <c r="C907" s="13"/>
      <c r="D907" s="40"/>
      <c r="E907" s="46"/>
      <c r="F907" s="47" t="s">
        <v>30</v>
      </c>
      <c r="G907" s="38">
        <v>15</v>
      </c>
      <c r="H907" s="38">
        <v>2</v>
      </c>
      <c r="I907" s="38">
        <v>9</v>
      </c>
      <c r="J907" s="38">
        <v>6</v>
      </c>
      <c r="K907" s="38">
        <f>(G907*$G$7+H907*$H$7+I907*$I$7)/1000</f>
        <v>0</v>
      </c>
      <c r="L907" s="38"/>
      <c r="M907" s="40"/>
      <c r="N907" s="46"/>
      <c r="O907" s="47" t="s">
        <v>22</v>
      </c>
      <c r="P907" s="38"/>
      <c r="Q907" s="38"/>
      <c r="R907" s="38"/>
      <c r="S907" s="38"/>
      <c r="T907" s="44">
        <f t="shared" ref="T907:T918" si="94">(P907*$P$7+Q907*$Q$7+R907*$R$7)/1000</f>
        <v>0</v>
      </c>
      <c r="U907" s="45"/>
    </row>
    <row r="908" spans="1:21" x14ac:dyDescent="0.25">
      <c r="A908" s="33"/>
      <c r="B908" s="40"/>
      <c r="C908" s="13"/>
      <c r="D908" s="40"/>
      <c r="E908" s="46"/>
      <c r="F908" s="47" t="s">
        <v>31</v>
      </c>
      <c r="G908" s="38">
        <v>5</v>
      </c>
      <c r="H908" s="38">
        <v>11</v>
      </c>
      <c r="I908" s="38">
        <v>7</v>
      </c>
      <c r="J908" s="38">
        <v>4</v>
      </c>
      <c r="K908" s="38">
        <f t="shared" ref="K908:K918" si="95">(G908*$G$7+H908*$H$7+I908*$I$7)/1000</f>
        <v>0</v>
      </c>
      <c r="L908" s="38"/>
      <c r="M908" s="40"/>
      <c r="N908" s="48"/>
      <c r="O908" s="47" t="s">
        <v>22</v>
      </c>
      <c r="P908" s="38"/>
      <c r="Q908" s="38"/>
      <c r="R908" s="38"/>
      <c r="S908" s="38"/>
      <c r="T908" s="44">
        <f t="shared" si="94"/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36</v>
      </c>
      <c r="G909" s="38">
        <v>3</v>
      </c>
      <c r="H909" s="38">
        <v>12</v>
      </c>
      <c r="I909" s="38">
        <v>17</v>
      </c>
      <c r="J909" s="38">
        <v>12</v>
      </c>
      <c r="K909" s="38">
        <f t="shared" si="95"/>
        <v>0</v>
      </c>
      <c r="L909" s="38"/>
      <c r="M909" s="40"/>
      <c r="N909" s="46"/>
      <c r="O909" s="47" t="s">
        <v>22</v>
      </c>
      <c r="P909" s="38"/>
      <c r="Q909" s="38"/>
      <c r="R909" s="38"/>
      <c r="S909" s="38"/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32</v>
      </c>
      <c r="G910" s="38"/>
      <c r="H910" s="38"/>
      <c r="I910" s="38"/>
      <c r="J910" s="38"/>
      <c r="K910" s="38">
        <f t="shared" si="95"/>
        <v>0</v>
      </c>
      <c r="L910" s="38"/>
      <c r="M910" s="40"/>
      <c r="N910" s="48"/>
      <c r="O910" s="47" t="s">
        <v>22</v>
      </c>
      <c r="P910" s="38"/>
      <c r="Q910" s="38"/>
      <c r="R910" s="38"/>
      <c r="S910" s="38"/>
      <c r="T910" s="44">
        <f t="shared" si="94"/>
        <v>0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38</v>
      </c>
      <c r="G911" s="38">
        <v>6</v>
      </c>
      <c r="H911" s="38">
        <v>7</v>
      </c>
      <c r="I911" s="38">
        <v>6</v>
      </c>
      <c r="J911" s="38">
        <v>2</v>
      </c>
      <c r="K911" s="38">
        <f t="shared" si="95"/>
        <v>0</v>
      </c>
      <c r="L911" s="38"/>
      <c r="M911" s="40"/>
      <c r="N911" s="46"/>
      <c r="O911" s="47" t="s">
        <v>22</v>
      </c>
      <c r="P911" s="38"/>
      <c r="Q911" s="38"/>
      <c r="R911" s="38"/>
      <c r="S911" s="38"/>
      <c r="T911" s="44">
        <f t="shared" si="94"/>
        <v>0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33</v>
      </c>
      <c r="G912" s="38"/>
      <c r="H912" s="38"/>
      <c r="I912" s="38"/>
      <c r="J912" s="38"/>
      <c r="K912" s="38">
        <f t="shared" si="95"/>
        <v>0</v>
      </c>
      <c r="L912" s="38"/>
      <c r="M912" s="40"/>
      <c r="N912" s="46"/>
      <c r="O912" s="47" t="s">
        <v>22</v>
      </c>
      <c r="P912" s="38"/>
      <c r="Q912" s="38"/>
      <c r="R912" s="38"/>
      <c r="S912" s="38"/>
      <c r="T912" s="44">
        <f t="shared" si="94"/>
        <v>0</v>
      </c>
      <c r="U912" s="45"/>
    </row>
    <row r="913" spans="1:21" x14ac:dyDescent="0.25">
      <c r="A913" s="33"/>
      <c r="B913" s="40"/>
      <c r="C913" s="13"/>
      <c r="D913" s="40"/>
      <c r="E913" s="46"/>
      <c r="F913" s="47" t="s">
        <v>22</v>
      </c>
      <c r="G913" s="38"/>
      <c r="H913" s="38"/>
      <c r="I913" s="38"/>
      <c r="J913" s="38"/>
      <c r="K913" s="38">
        <f t="shared" si="95"/>
        <v>0</v>
      </c>
      <c r="L913" s="38"/>
      <c r="M913" s="40"/>
      <c r="N913" s="46"/>
      <c r="O913" s="47" t="s">
        <v>22</v>
      </c>
      <c r="P913" s="38"/>
      <c r="Q913" s="38"/>
      <c r="R913" s="38"/>
      <c r="S913" s="38"/>
      <c r="T913" s="44">
        <f t="shared" si="94"/>
        <v>0</v>
      </c>
      <c r="U913" s="45"/>
    </row>
    <row r="914" spans="1:21" x14ac:dyDescent="0.25">
      <c r="A914" s="33"/>
      <c r="B914" s="40"/>
      <c r="C914" s="13"/>
      <c r="D914" s="40"/>
      <c r="E914" s="46"/>
      <c r="F914" s="47" t="s">
        <v>24</v>
      </c>
      <c r="G914" s="38"/>
      <c r="H914" s="38"/>
      <c r="I914" s="38"/>
      <c r="J914" s="38"/>
      <c r="K914" s="38">
        <f t="shared" si="95"/>
        <v>0</v>
      </c>
      <c r="L914" s="38"/>
      <c r="M914" s="40"/>
      <c r="N914" s="46"/>
      <c r="O914" s="47" t="s">
        <v>22</v>
      </c>
      <c r="P914" s="38"/>
      <c r="Q914" s="38"/>
      <c r="R914" s="38"/>
      <c r="S914" s="38"/>
      <c r="T914" s="44">
        <f t="shared" si="94"/>
        <v>0</v>
      </c>
      <c r="U914" s="45"/>
    </row>
    <row r="915" spans="1:21" x14ac:dyDescent="0.25">
      <c r="A915" s="33"/>
      <c r="B915" s="40"/>
      <c r="C915" s="13"/>
      <c r="D915" s="40"/>
      <c r="E915" s="46"/>
      <c r="F915" s="47" t="s">
        <v>22</v>
      </c>
      <c r="G915" s="38"/>
      <c r="H915" s="38"/>
      <c r="I915" s="38"/>
      <c r="J915" s="38"/>
      <c r="K915" s="38">
        <f t="shared" si="95"/>
        <v>0</v>
      </c>
      <c r="L915" s="38"/>
      <c r="M915" s="40"/>
      <c r="N915" s="48"/>
      <c r="O915" s="47" t="s">
        <v>22</v>
      </c>
      <c r="P915" s="38"/>
      <c r="Q915" s="38"/>
      <c r="R915" s="38"/>
      <c r="S915" s="38"/>
      <c r="T915" s="44">
        <f t="shared" si="94"/>
        <v>0</v>
      </c>
      <c r="U915" s="45"/>
    </row>
    <row r="916" spans="1:21" x14ac:dyDescent="0.25">
      <c r="A916" s="33"/>
      <c r="B916" s="40"/>
      <c r="C916" s="13"/>
      <c r="D916" s="40"/>
      <c r="E916" s="46"/>
      <c r="F916" s="47" t="s">
        <v>22</v>
      </c>
      <c r="G916" s="38"/>
      <c r="H916" s="38"/>
      <c r="I916" s="38"/>
      <c r="J916" s="38"/>
      <c r="K916" s="38">
        <f t="shared" si="95"/>
        <v>0</v>
      </c>
      <c r="L916" s="38"/>
      <c r="M916" s="40"/>
      <c r="N916" s="48"/>
      <c r="O916" s="47" t="s">
        <v>22</v>
      </c>
      <c r="P916" s="38"/>
      <c r="Q916" s="38"/>
      <c r="R916" s="38"/>
      <c r="S916" s="38"/>
      <c r="T916" s="44">
        <f t="shared" si="94"/>
        <v>0</v>
      </c>
      <c r="U916" s="45"/>
    </row>
    <row r="917" spans="1:21" x14ac:dyDescent="0.25">
      <c r="A917" s="33"/>
      <c r="B917" s="40"/>
      <c r="C917" s="13"/>
      <c r="D917" s="40"/>
      <c r="E917" s="46"/>
      <c r="F917" s="47" t="s">
        <v>22</v>
      </c>
      <c r="G917" s="38"/>
      <c r="H917" s="38"/>
      <c r="I917" s="38"/>
      <c r="J917" s="38"/>
      <c r="K917" s="38">
        <f t="shared" si="95"/>
        <v>0</v>
      </c>
      <c r="L917" s="38"/>
      <c r="M917" s="40"/>
      <c r="N917" s="48"/>
      <c r="O917" s="47" t="s">
        <v>22</v>
      </c>
      <c r="P917" s="38"/>
      <c r="Q917" s="38"/>
      <c r="R917" s="38"/>
      <c r="S917" s="38"/>
      <c r="T917" s="44">
        <f t="shared" si="94"/>
        <v>0</v>
      </c>
      <c r="U917" s="45"/>
    </row>
    <row r="918" spans="1:21" x14ac:dyDescent="0.25">
      <c r="A918" s="33"/>
      <c r="B918" s="40"/>
      <c r="C918" s="13"/>
      <c r="D918" s="40"/>
      <c r="E918" s="46"/>
      <c r="F918" s="47" t="s">
        <v>22</v>
      </c>
      <c r="G918" s="38"/>
      <c r="H918" s="38"/>
      <c r="I918" s="38"/>
      <c r="J918" s="38"/>
      <c r="K918" s="38">
        <f t="shared" si="95"/>
        <v>0</v>
      </c>
      <c r="L918" s="38"/>
      <c r="M918" s="40"/>
      <c r="N918" s="49"/>
      <c r="O918" s="47" t="s">
        <v>22</v>
      </c>
      <c r="P918" s="38"/>
      <c r="Q918" s="38"/>
      <c r="R918" s="38"/>
      <c r="S918" s="38"/>
      <c r="T918" s="44">
        <f t="shared" si="94"/>
        <v>0</v>
      </c>
      <c r="U918" s="45"/>
    </row>
    <row r="919" spans="1:21" x14ac:dyDescent="0.25">
      <c r="E919" t="s">
        <v>0</v>
      </c>
      <c r="F919" s="1"/>
    </row>
    <row r="920" spans="1:21" x14ac:dyDescent="0.25">
      <c r="A920" s="2" t="s">
        <v>1</v>
      </c>
      <c r="B920" s="3" t="s">
        <v>2</v>
      </c>
      <c r="C920" s="3" t="s">
        <v>3</v>
      </c>
      <c r="D920" s="4" t="s">
        <v>4</v>
      </c>
      <c r="E920" s="4"/>
      <c r="F920" s="5"/>
      <c r="G920" s="5"/>
      <c r="H920" s="5"/>
      <c r="I920" s="5"/>
      <c r="J920" s="5"/>
      <c r="K920" s="6" t="s">
        <v>5</v>
      </c>
      <c r="L920" s="7"/>
      <c r="M920" s="4" t="s">
        <v>6</v>
      </c>
      <c r="N920" s="4"/>
      <c r="O920" s="5"/>
      <c r="P920" s="5"/>
      <c r="Q920" s="5"/>
      <c r="R920" s="5"/>
      <c r="S920" s="5"/>
      <c r="T920" s="8" t="s">
        <v>7</v>
      </c>
      <c r="U920" s="9" t="s">
        <v>8</v>
      </c>
    </row>
    <row r="921" spans="1:21" ht="25.5" x14ac:dyDescent="0.25">
      <c r="A921" s="2"/>
      <c r="B921" s="3"/>
      <c r="C921" s="3"/>
      <c r="D921" s="10" t="s">
        <v>9</v>
      </c>
      <c r="E921" s="11" t="s">
        <v>10</v>
      </c>
      <c r="F921" s="11" t="s">
        <v>11</v>
      </c>
      <c r="G921" s="12" t="s">
        <v>12</v>
      </c>
      <c r="H921" s="13"/>
      <c r="I921" s="13"/>
      <c r="J921" s="13"/>
      <c r="K921" s="13"/>
      <c r="L921" s="14" t="s">
        <v>13</v>
      </c>
      <c r="M921" s="10" t="s">
        <v>9</v>
      </c>
      <c r="N921" s="15" t="s">
        <v>14</v>
      </c>
      <c r="O921" s="11" t="s">
        <v>11</v>
      </c>
      <c r="P921" s="12" t="s">
        <v>12</v>
      </c>
      <c r="Q921" s="13"/>
      <c r="R921" s="13"/>
      <c r="S921" s="13"/>
      <c r="T921" s="8"/>
      <c r="U921" s="9"/>
    </row>
    <row r="922" spans="1:21" x14ac:dyDescent="0.25">
      <c r="A922" s="2"/>
      <c r="B922" s="3"/>
      <c r="C922" s="3"/>
      <c r="D922" s="10"/>
      <c r="E922" s="11"/>
      <c r="F922" s="11"/>
      <c r="G922" s="16" t="s">
        <v>15</v>
      </c>
      <c r="H922" s="17" t="s">
        <v>16</v>
      </c>
      <c r="I922" s="18" t="s">
        <v>17</v>
      </c>
      <c r="J922" s="19">
        <v>0</v>
      </c>
      <c r="K922" s="13"/>
      <c r="L922" s="20"/>
      <c r="M922" s="10"/>
      <c r="N922" s="15"/>
      <c r="O922" s="11"/>
      <c r="P922" s="16" t="s">
        <v>15</v>
      </c>
      <c r="Q922" s="17" t="s">
        <v>16</v>
      </c>
      <c r="R922" s="18" t="s">
        <v>17</v>
      </c>
      <c r="S922" s="19">
        <v>0</v>
      </c>
      <c r="T922" s="8"/>
      <c r="U922" s="9"/>
    </row>
    <row r="923" spans="1:21" x14ac:dyDescent="0.25">
      <c r="A923" s="21"/>
      <c r="B923" s="22"/>
      <c r="C923" s="23"/>
      <c r="D923" s="24"/>
      <c r="E923" s="25"/>
      <c r="F923" s="25"/>
      <c r="G923" s="26"/>
      <c r="H923" s="27"/>
      <c r="I923" s="28"/>
      <c r="J923" s="29"/>
      <c r="K923" s="30"/>
      <c r="L923" s="30"/>
      <c r="M923" s="24"/>
      <c r="N923" s="25"/>
      <c r="O923" s="25"/>
      <c r="P923" s="26"/>
      <c r="Q923" s="27"/>
      <c r="R923" s="28"/>
      <c r="S923" s="29"/>
      <c r="T923" s="31"/>
      <c r="U923" s="32"/>
    </row>
    <row r="924" spans="1:21" x14ac:dyDescent="0.25">
      <c r="A924" s="33"/>
      <c r="B924" s="33">
        <v>249</v>
      </c>
      <c r="C924" s="34"/>
      <c r="D924" s="35">
        <v>630</v>
      </c>
      <c r="E924" s="36"/>
      <c r="F924" s="37"/>
      <c r="G924" s="38"/>
      <c r="H924" s="38"/>
      <c r="I924" s="38"/>
      <c r="J924" s="38"/>
      <c r="K924" s="38">
        <f>((SUM(H926:H937)*H925)+(SUM(G926:G937)*G925)+(SUM(I926:I937)*I925))/1000</f>
        <v>0</v>
      </c>
      <c r="L924" s="38">
        <f>T924*100/M924</f>
        <v>0</v>
      </c>
      <c r="M924" s="35">
        <v>630</v>
      </c>
      <c r="N924" s="36"/>
      <c r="O924" s="37"/>
      <c r="P924" s="38"/>
      <c r="Q924" s="38"/>
      <c r="R924" s="38"/>
      <c r="S924" s="38"/>
      <c r="T924" s="39">
        <f>((SUM(Q926:Q937)*Q925)+(SUM(P926:P937)*P925)+(SUM(R926:R937)*R925))/1000</f>
        <v>0</v>
      </c>
      <c r="U924" s="39">
        <f>T924*100/M924</f>
        <v>0</v>
      </c>
    </row>
    <row r="925" spans="1:21" x14ac:dyDescent="0.25">
      <c r="A925" s="33"/>
      <c r="B925" s="40"/>
      <c r="C925" s="13"/>
      <c r="D925" s="40"/>
      <c r="E925" s="41" t="s">
        <v>19</v>
      </c>
      <c r="F925" s="42"/>
      <c r="G925" s="43"/>
      <c r="H925" s="43"/>
      <c r="I925" s="43"/>
      <c r="J925" s="43"/>
      <c r="K925" s="38"/>
      <c r="L925" s="38"/>
      <c r="M925" s="40"/>
      <c r="N925" s="41" t="s">
        <v>19</v>
      </c>
      <c r="O925" s="42"/>
      <c r="P925" s="43"/>
      <c r="Q925" s="43"/>
      <c r="R925" s="43"/>
      <c r="S925" s="38"/>
      <c r="T925" s="44"/>
      <c r="U925" s="45"/>
    </row>
    <row r="926" spans="1:21" x14ac:dyDescent="0.25">
      <c r="A926" s="33"/>
      <c r="B926" s="40"/>
      <c r="C926" s="13"/>
      <c r="D926" s="40"/>
      <c r="E926" s="46"/>
      <c r="F926" s="47" t="s">
        <v>22</v>
      </c>
      <c r="G926" s="38"/>
      <c r="H926" s="38"/>
      <c r="I926" s="38"/>
      <c r="J926" s="38"/>
      <c r="K926" s="38">
        <f>(G926*$G$7+H926*$H$7+I926*$I$7)/1000</f>
        <v>0</v>
      </c>
      <c r="L926" s="38"/>
      <c r="M926" s="40"/>
      <c r="N926" s="46"/>
      <c r="O926" s="47" t="s">
        <v>22</v>
      </c>
      <c r="P926" s="38"/>
      <c r="Q926" s="38"/>
      <c r="R926" s="38"/>
      <c r="S926" s="38"/>
      <c r="T926" s="44">
        <f t="shared" ref="T926:T937" si="96">(P926*$P$7+Q926*$Q$7+R926*$R$7)/1000</f>
        <v>0</v>
      </c>
      <c r="U926" s="45"/>
    </row>
    <row r="927" spans="1:21" x14ac:dyDescent="0.25">
      <c r="A927" s="33"/>
      <c r="B927" s="40"/>
      <c r="C927" s="13"/>
      <c r="D927" s="40"/>
      <c r="E927" s="46"/>
      <c r="F927" s="47" t="s">
        <v>22</v>
      </c>
      <c r="G927" s="38"/>
      <c r="H927" s="38"/>
      <c r="I927" s="38"/>
      <c r="J927" s="38"/>
      <c r="K927" s="38">
        <f t="shared" ref="K927:K937" si="97">(G927*$G$7+H927*$H$7+I927*$I$7)/1000</f>
        <v>0</v>
      </c>
      <c r="L927" s="38"/>
      <c r="M927" s="40"/>
      <c r="N927" s="48"/>
      <c r="O927" s="47" t="s">
        <v>22</v>
      </c>
      <c r="P927" s="38"/>
      <c r="Q927" s="38"/>
      <c r="R927" s="38"/>
      <c r="S927" s="38"/>
      <c r="T927" s="44">
        <f t="shared" si="96"/>
        <v>0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22</v>
      </c>
      <c r="G928" s="38"/>
      <c r="H928" s="38"/>
      <c r="I928" s="38"/>
      <c r="J928" s="38"/>
      <c r="K928" s="38">
        <f t="shared" si="97"/>
        <v>0</v>
      </c>
      <c r="L928" s="38"/>
      <c r="M928" s="40"/>
      <c r="N928" s="46"/>
      <c r="O928" s="47" t="s">
        <v>22</v>
      </c>
      <c r="P928" s="38"/>
      <c r="Q928" s="38"/>
      <c r="R928" s="38"/>
      <c r="S928" s="38"/>
      <c r="T928" s="44">
        <f t="shared" si="96"/>
        <v>0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22</v>
      </c>
      <c r="G929" s="38"/>
      <c r="H929" s="38"/>
      <c r="I929" s="38"/>
      <c r="J929" s="38"/>
      <c r="K929" s="38">
        <f t="shared" si="97"/>
        <v>0</v>
      </c>
      <c r="L929" s="38"/>
      <c r="M929" s="40"/>
      <c r="N929" s="48"/>
      <c r="O929" s="47" t="s">
        <v>22</v>
      </c>
      <c r="P929" s="38"/>
      <c r="Q929" s="38"/>
      <c r="R929" s="38"/>
      <c r="S929" s="38"/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22</v>
      </c>
      <c r="G930" s="38"/>
      <c r="H930" s="38"/>
      <c r="I930" s="38"/>
      <c r="J930" s="38"/>
      <c r="K930" s="38">
        <f t="shared" si="97"/>
        <v>0</v>
      </c>
      <c r="L930" s="38"/>
      <c r="M930" s="40"/>
      <c r="N930" s="46"/>
      <c r="O930" s="47" t="s">
        <v>22</v>
      </c>
      <c r="P930" s="38"/>
      <c r="Q930" s="38"/>
      <c r="R930" s="38"/>
      <c r="S930" s="38"/>
      <c r="T930" s="44">
        <f t="shared" si="96"/>
        <v>0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22</v>
      </c>
      <c r="G931" s="38"/>
      <c r="H931" s="38"/>
      <c r="I931" s="38"/>
      <c r="J931" s="38"/>
      <c r="K931" s="38">
        <f t="shared" si="97"/>
        <v>0</v>
      </c>
      <c r="L931" s="38"/>
      <c r="M931" s="40"/>
      <c r="N931" s="46"/>
      <c r="O931" s="47" t="s">
        <v>22</v>
      </c>
      <c r="P931" s="38"/>
      <c r="Q931" s="38"/>
      <c r="R931" s="38"/>
      <c r="S931" s="38"/>
      <c r="T931" s="44">
        <f t="shared" si="96"/>
        <v>0</v>
      </c>
      <c r="U931" s="45"/>
    </row>
    <row r="932" spans="1:21" x14ac:dyDescent="0.25">
      <c r="A932" s="33"/>
      <c r="B932" s="40"/>
      <c r="C932" s="13"/>
      <c r="D932" s="40"/>
      <c r="E932" s="46"/>
      <c r="F932" s="47" t="s">
        <v>22</v>
      </c>
      <c r="G932" s="38"/>
      <c r="H932" s="38"/>
      <c r="I932" s="38"/>
      <c r="J932" s="38"/>
      <c r="K932" s="38">
        <f t="shared" si="97"/>
        <v>0</v>
      </c>
      <c r="L932" s="38"/>
      <c r="M932" s="40"/>
      <c r="N932" s="46"/>
      <c r="O932" s="47" t="s">
        <v>22</v>
      </c>
      <c r="P932" s="38"/>
      <c r="Q932" s="38"/>
      <c r="R932" s="38"/>
      <c r="S932" s="38"/>
      <c r="T932" s="44">
        <f t="shared" si="96"/>
        <v>0</v>
      </c>
      <c r="U932" s="45"/>
    </row>
    <row r="933" spans="1:21" x14ac:dyDescent="0.25">
      <c r="A933" s="33"/>
      <c r="B933" s="40"/>
      <c r="C933" s="13"/>
      <c r="D933" s="40"/>
      <c r="E933" s="46"/>
      <c r="F933" s="47" t="s">
        <v>22</v>
      </c>
      <c r="G933" s="38"/>
      <c r="H933" s="38"/>
      <c r="I933" s="38"/>
      <c r="J933" s="38"/>
      <c r="K933" s="38">
        <f t="shared" si="97"/>
        <v>0</v>
      </c>
      <c r="L933" s="38"/>
      <c r="M933" s="40"/>
      <c r="N933" s="46"/>
      <c r="O933" s="47" t="s">
        <v>22</v>
      </c>
      <c r="P933" s="38"/>
      <c r="Q933" s="38"/>
      <c r="R933" s="38"/>
      <c r="S933" s="38"/>
      <c r="T933" s="44">
        <f t="shared" si="96"/>
        <v>0</v>
      </c>
      <c r="U933" s="45"/>
    </row>
    <row r="934" spans="1:21" x14ac:dyDescent="0.25">
      <c r="A934" s="33"/>
      <c r="B934" s="40"/>
      <c r="C934" s="13"/>
      <c r="D934" s="40"/>
      <c r="E934" s="46"/>
      <c r="F934" s="47" t="s">
        <v>22</v>
      </c>
      <c r="G934" s="38"/>
      <c r="H934" s="38"/>
      <c r="I934" s="38"/>
      <c r="J934" s="38"/>
      <c r="K934" s="38">
        <f t="shared" si="97"/>
        <v>0</v>
      </c>
      <c r="L934" s="38"/>
      <c r="M934" s="40"/>
      <c r="N934" s="48"/>
      <c r="O934" s="47" t="s">
        <v>22</v>
      </c>
      <c r="P934" s="38"/>
      <c r="Q934" s="38"/>
      <c r="R934" s="38"/>
      <c r="S934" s="38"/>
      <c r="T934" s="44">
        <f t="shared" si="96"/>
        <v>0</v>
      </c>
      <c r="U934" s="45"/>
    </row>
    <row r="935" spans="1:21" x14ac:dyDescent="0.25">
      <c r="A935" s="33"/>
      <c r="B935" s="40"/>
      <c r="C935" s="13"/>
      <c r="D935" s="40"/>
      <c r="E935" s="46"/>
      <c r="F935" s="47" t="s">
        <v>22</v>
      </c>
      <c r="G935" s="38"/>
      <c r="H935" s="38"/>
      <c r="I935" s="38"/>
      <c r="J935" s="38"/>
      <c r="K935" s="38">
        <f t="shared" si="97"/>
        <v>0</v>
      </c>
      <c r="L935" s="38"/>
      <c r="M935" s="40"/>
      <c r="N935" s="48"/>
      <c r="O935" s="47" t="s">
        <v>22</v>
      </c>
      <c r="P935" s="38"/>
      <c r="Q935" s="38"/>
      <c r="R935" s="38"/>
      <c r="S935" s="38"/>
      <c r="T935" s="44">
        <f t="shared" si="96"/>
        <v>0</v>
      </c>
      <c r="U935" s="45"/>
    </row>
    <row r="936" spans="1:21" x14ac:dyDescent="0.25">
      <c r="A936" s="33"/>
      <c r="B936" s="40"/>
      <c r="C936" s="13"/>
      <c r="D936" s="40"/>
      <c r="E936" s="46"/>
      <c r="F936" s="47" t="s">
        <v>22</v>
      </c>
      <c r="G936" s="38"/>
      <c r="H936" s="38"/>
      <c r="I936" s="38"/>
      <c r="J936" s="38"/>
      <c r="K936" s="38">
        <f t="shared" si="97"/>
        <v>0</v>
      </c>
      <c r="L936" s="38"/>
      <c r="M936" s="40"/>
      <c r="N936" s="48"/>
      <c r="O936" s="47" t="s">
        <v>22</v>
      </c>
      <c r="P936" s="38"/>
      <c r="Q936" s="38"/>
      <c r="R936" s="38"/>
      <c r="S936" s="38"/>
      <c r="T936" s="44">
        <f t="shared" si="96"/>
        <v>0</v>
      </c>
      <c r="U936" s="45"/>
    </row>
    <row r="937" spans="1:21" x14ac:dyDescent="0.25">
      <c r="A937" s="33"/>
      <c r="B937" s="40"/>
      <c r="C937" s="13"/>
      <c r="D937" s="40"/>
      <c r="E937" s="46"/>
      <c r="F937" s="47" t="s">
        <v>22</v>
      </c>
      <c r="G937" s="38"/>
      <c r="H937" s="38"/>
      <c r="I937" s="38"/>
      <c r="J937" s="38"/>
      <c r="K937" s="38">
        <f t="shared" si="97"/>
        <v>0</v>
      </c>
      <c r="L937" s="38"/>
      <c r="M937" s="40"/>
      <c r="N937" s="49"/>
      <c r="O937" s="47" t="s">
        <v>22</v>
      </c>
      <c r="P937" s="38"/>
      <c r="Q937" s="38"/>
      <c r="R937" s="38"/>
      <c r="S937" s="38"/>
      <c r="T937" s="44">
        <f t="shared" si="96"/>
        <v>0</v>
      </c>
      <c r="U937" s="45"/>
    </row>
    <row r="938" spans="1:21" x14ac:dyDescent="0.25">
      <c r="E938" t="s">
        <v>0</v>
      </c>
      <c r="F938" s="1"/>
      <c r="G938" s="1">
        <v>45672</v>
      </c>
    </row>
    <row r="939" spans="1:21" x14ac:dyDescent="0.25">
      <c r="A939" s="2" t="s">
        <v>1</v>
      </c>
      <c r="B939" s="3" t="s">
        <v>2</v>
      </c>
      <c r="C939" s="3" t="s">
        <v>3</v>
      </c>
      <c r="D939" s="4" t="s">
        <v>4</v>
      </c>
      <c r="E939" s="4"/>
      <c r="F939" s="5"/>
      <c r="G939" s="5"/>
      <c r="H939" s="5"/>
      <c r="I939" s="5"/>
      <c r="J939" s="5"/>
      <c r="K939" s="6" t="s">
        <v>5</v>
      </c>
      <c r="L939" s="7"/>
      <c r="M939" s="4" t="s">
        <v>6</v>
      </c>
      <c r="N939" s="4"/>
      <c r="O939" s="5"/>
      <c r="P939" s="5"/>
      <c r="Q939" s="5"/>
      <c r="R939" s="5"/>
      <c r="S939" s="5"/>
      <c r="T939" s="8" t="s">
        <v>7</v>
      </c>
      <c r="U939" s="9" t="s">
        <v>8</v>
      </c>
    </row>
    <row r="940" spans="1:21" ht="25.5" x14ac:dyDescent="0.25">
      <c r="A940" s="2"/>
      <c r="B940" s="3"/>
      <c r="C940" s="3"/>
      <c r="D940" s="10" t="s">
        <v>9</v>
      </c>
      <c r="E940" s="11" t="s">
        <v>10</v>
      </c>
      <c r="F940" s="11" t="s">
        <v>11</v>
      </c>
      <c r="G940" s="12" t="s">
        <v>12</v>
      </c>
      <c r="H940" s="13"/>
      <c r="I940" s="13"/>
      <c r="J940" s="13"/>
      <c r="K940" s="13"/>
      <c r="L940" s="14" t="s">
        <v>13</v>
      </c>
      <c r="M940" s="10" t="s">
        <v>9</v>
      </c>
      <c r="N940" s="15" t="s">
        <v>14</v>
      </c>
      <c r="O940" s="11" t="s">
        <v>11</v>
      </c>
      <c r="P940" s="12" t="s">
        <v>12</v>
      </c>
      <c r="Q940" s="13"/>
      <c r="R940" s="13"/>
      <c r="S940" s="13"/>
      <c r="T940" s="8"/>
      <c r="U940" s="9"/>
    </row>
    <row r="941" spans="1:21" x14ac:dyDescent="0.25">
      <c r="A941" s="2"/>
      <c r="B941" s="3"/>
      <c r="C941" s="3"/>
      <c r="D941" s="10"/>
      <c r="E941" s="11"/>
      <c r="F941" s="11"/>
      <c r="G941" s="16" t="s">
        <v>15</v>
      </c>
      <c r="H941" s="17" t="s">
        <v>16</v>
      </c>
      <c r="I941" s="18" t="s">
        <v>17</v>
      </c>
      <c r="J941" s="19">
        <v>0</v>
      </c>
      <c r="K941" s="13"/>
      <c r="L941" s="20"/>
      <c r="M941" s="10"/>
      <c r="N941" s="15"/>
      <c r="O941" s="11"/>
      <c r="P941" s="16" t="s">
        <v>15</v>
      </c>
      <c r="Q941" s="17" t="s">
        <v>16</v>
      </c>
      <c r="R941" s="18" t="s">
        <v>17</v>
      </c>
      <c r="S941" s="19">
        <v>0</v>
      </c>
      <c r="T941" s="8"/>
      <c r="U941" s="9"/>
    </row>
    <row r="942" spans="1:21" x14ac:dyDescent="0.25">
      <c r="A942" s="21"/>
      <c r="B942" s="22"/>
      <c r="C942" s="23"/>
      <c r="D942" s="24"/>
      <c r="E942" s="25"/>
      <c r="F942" s="25"/>
      <c r="G942" s="26"/>
      <c r="H942" s="27"/>
      <c r="I942" s="28"/>
      <c r="J942" s="29"/>
      <c r="K942" s="30"/>
      <c r="L942" s="30"/>
      <c r="M942" s="24"/>
      <c r="N942" s="25"/>
      <c r="O942" s="25"/>
      <c r="P942" s="26"/>
      <c r="Q942" s="27"/>
      <c r="R942" s="28"/>
      <c r="S942" s="29"/>
      <c r="T942" s="31"/>
      <c r="U942" s="32"/>
    </row>
    <row r="943" spans="1:21" x14ac:dyDescent="0.25">
      <c r="A943" s="33"/>
      <c r="B943" s="33">
        <v>250</v>
      </c>
      <c r="C943" s="34"/>
      <c r="D943" s="35">
        <v>250</v>
      </c>
      <c r="E943" s="36"/>
      <c r="F943" s="37"/>
      <c r="G943" s="38"/>
      <c r="H943" s="38"/>
      <c r="I943" s="38"/>
      <c r="J943" s="38"/>
      <c r="K943" s="38">
        <f>((SUM(H945:H956)*H944)+(SUM(G945:G956)*G944)+(SUM(I945:I956)*I944))/1000</f>
        <v>0</v>
      </c>
      <c r="L943" s="38">
        <f>T943*100/M943</f>
        <v>0</v>
      </c>
      <c r="M943" s="35">
        <v>180</v>
      </c>
      <c r="N943" s="36"/>
      <c r="O943" s="37"/>
      <c r="P943" s="38"/>
      <c r="Q943" s="38"/>
      <c r="R943" s="38"/>
      <c r="S943" s="38"/>
      <c r="T943" s="39">
        <f>((SUM(Q945:Q956)*H944)+(SUM(P945:P956)*G944)+(SUM(R945:R956)*I944))/1000</f>
        <v>0</v>
      </c>
      <c r="U943" s="39">
        <f>T943*100/M943</f>
        <v>0</v>
      </c>
    </row>
    <row r="944" spans="1:21" x14ac:dyDescent="0.25">
      <c r="A944" s="33"/>
      <c r="B944" s="40"/>
      <c r="C944" s="13"/>
      <c r="D944" s="40"/>
      <c r="E944" s="41" t="s">
        <v>19</v>
      </c>
      <c r="F944" s="42"/>
      <c r="G944" s="43"/>
      <c r="H944" s="43"/>
      <c r="I944" s="43"/>
      <c r="J944" s="43"/>
      <c r="K944" s="38"/>
      <c r="L944" s="38"/>
      <c r="M944" s="40"/>
      <c r="N944" s="41" t="s">
        <v>19</v>
      </c>
      <c r="O944" s="42"/>
      <c r="P944" s="43">
        <v>226</v>
      </c>
      <c r="Q944" s="43">
        <v>225</v>
      </c>
      <c r="R944" s="43">
        <v>236</v>
      </c>
      <c r="S944" s="38"/>
      <c r="T944" s="44"/>
      <c r="U944" s="45"/>
    </row>
    <row r="945" spans="1:21" x14ac:dyDescent="0.25">
      <c r="A945" s="33"/>
      <c r="B945" s="40"/>
      <c r="C945" s="13"/>
      <c r="D945" s="40"/>
      <c r="E945" s="46"/>
      <c r="F945" s="47" t="s">
        <v>30</v>
      </c>
      <c r="G945" s="38">
        <v>5</v>
      </c>
      <c r="H945" s="38">
        <v>6</v>
      </c>
      <c r="I945" s="38">
        <v>10</v>
      </c>
      <c r="J945" s="38">
        <v>6</v>
      </c>
      <c r="K945" s="38">
        <f>(G945*$G$7+H945*$H$7+I945*$I$7)/1000</f>
        <v>0</v>
      </c>
      <c r="L945" s="38"/>
      <c r="M945" s="40"/>
      <c r="N945" s="46"/>
      <c r="O945" s="47" t="s">
        <v>35</v>
      </c>
      <c r="P945" s="38">
        <v>5</v>
      </c>
      <c r="Q945" s="38">
        <v>1</v>
      </c>
      <c r="R945" s="38">
        <v>13</v>
      </c>
      <c r="S945" s="38">
        <v>7</v>
      </c>
      <c r="T945" s="44">
        <f t="shared" ref="T945:T956" si="98">(P945*$P$7+Q945*$Q$7+R945*$R$7)/1000</f>
        <v>4.12</v>
      </c>
      <c r="U945" s="45"/>
    </row>
    <row r="946" spans="1:21" x14ac:dyDescent="0.25">
      <c r="A946" s="33"/>
      <c r="B946" s="40"/>
      <c r="C946" s="13"/>
      <c r="D946" s="40"/>
      <c r="E946" s="46"/>
      <c r="F946" s="47" t="s">
        <v>31</v>
      </c>
      <c r="G946" s="38">
        <v>41</v>
      </c>
      <c r="H946" s="38">
        <v>18</v>
      </c>
      <c r="I946" s="38">
        <v>55</v>
      </c>
      <c r="J946" s="38">
        <v>36</v>
      </c>
      <c r="K946" s="38">
        <f t="shared" ref="K946:K956" si="99">(G946*$G$7+H946*$H$7+I946*$I$7)/1000</f>
        <v>0</v>
      </c>
      <c r="L946" s="38"/>
      <c r="M946" s="40"/>
      <c r="N946" s="48"/>
      <c r="O946" s="47" t="s">
        <v>23</v>
      </c>
      <c r="P946" s="38"/>
      <c r="Q946" s="38"/>
      <c r="R946" s="38"/>
      <c r="S946" s="38"/>
      <c r="T946" s="44">
        <f t="shared" si="98"/>
        <v>0</v>
      </c>
      <c r="U946" s="45"/>
    </row>
    <row r="947" spans="1:21" x14ac:dyDescent="0.25">
      <c r="A947" s="33"/>
      <c r="B947" s="40"/>
      <c r="C947" s="13"/>
      <c r="D947" s="40"/>
      <c r="E947" s="46"/>
      <c r="F947" s="47" t="s">
        <v>36</v>
      </c>
      <c r="G947" s="38">
        <v>3</v>
      </c>
      <c r="H947" s="38">
        <v>13</v>
      </c>
      <c r="I947" s="38">
        <v>3</v>
      </c>
      <c r="J947" s="38">
        <v>5</v>
      </c>
      <c r="K947" s="38">
        <f t="shared" si="99"/>
        <v>0</v>
      </c>
      <c r="L947" s="38"/>
      <c r="M947" s="40"/>
      <c r="N947" s="46"/>
      <c r="O947" s="47" t="s">
        <v>37</v>
      </c>
      <c r="P947" s="38"/>
      <c r="Q947" s="38"/>
      <c r="R947" s="38"/>
      <c r="S947" s="38"/>
      <c r="T947" s="44">
        <f t="shared" si="98"/>
        <v>0</v>
      </c>
      <c r="U947" s="45"/>
    </row>
    <row r="948" spans="1:21" x14ac:dyDescent="0.25">
      <c r="A948" s="33"/>
      <c r="B948" s="40"/>
      <c r="C948" s="13"/>
      <c r="D948" s="40"/>
      <c r="E948" s="46"/>
      <c r="F948" s="47" t="s">
        <v>32</v>
      </c>
      <c r="G948" s="38">
        <v>2</v>
      </c>
      <c r="H948" s="38">
        <v>10</v>
      </c>
      <c r="I948" s="38">
        <v>4</v>
      </c>
      <c r="J948" s="38">
        <v>4</v>
      </c>
      <c r="K948" s="38">
        <f t="shared" si="99"/>
        <v>0</v>
      </c>
      <c r="L948" s="38"/>
      <c r="M948" s="40"/>
      <c r="N948" s="48"/>
      <c r="O948" s="47" t="s">
        <v>25</v>
      </c>
      <c r="P948" s="38">
        <v>15</v>
      </c>
      <c r="Q948" s="38">
        <v>2</v>
      </c>
      <c r="R948" s="38">
        <v>0</v>
      </c>
      <c r="S948" s="38">
        <v>6</v>
      </c>
      <c r="T948" s="44">
        <f t="shared" si="98"/>
        <v>3.6829999999999998</v>
      </c>
      <c r="U948" s="45"/>
    </row>
    <row r="949" spans="1:21" x14ac:dyDescent="0.25">
      <c r="A949" s="33"/>
      <c r="B949" s="40"/>
      <c r="C949" s="13"/>
      <c r="D949" s="40"/>
      <c r="E949" s="46"/>
      <c r="F949" s="47" t="s">
        <v>38</v>
      </c>
      <c r="G949" s="38">
        <v>1</v>
      </c>
      <c r="H949" s="38">
        <v>1</v>
      </c>
      <c r="I949" s="38">
        <v>4</v>
      </c>
      <c r="J949" s="38">
        <v>3</v>
      </c>
      <c r="K949" s="38">
        <f t="shared" si="99"/>
        <v>0</v>
      </c>
      <c r="L949" s="38"/>
      <c r="M949" s="40"/>
      <c r="N949" s="46"/>
      <c r="O949" s="47" t="s">
        <v>39</v>
      </c>
      <c r="P949" s="38">
        <v>0</v>
      </c>
      <c r="Q949" s="38">
        <v>2</v>
      </c>
      <c r="R949" s="38">
        <v>0</v>
      </c>
      <c r="S949" s="38">
        <v>2</v>
      </c>
      <c r="T949" s="44">
        <f t="shared" si="98"/>
        <v>0.42799999999999999</v>
      </c>
      <c r="U949" s="45"/>
    </row>
    <row r="950" spans="1:21" x14ac:dyDescent="0.25">
      <c r="A950" s="33"/>
      <c r="B950" s="40"/>
      <c r="C950" s="13"/>
      <c r="D950" s="40"/>
      <c r="E950" s="46"/>
      <c r="F950" s="47" t="s">
        <v>33</v>
      </c>
      <c r="G950" s="38">
        <v>61</v>
      </c>
      <c r="H950" s="38">
        <v>26</v>
      </c>
      <c r="I950" s="38">
        <v>10</v>
      </c>
      <c r="J950" s="38">
        <v>24</v>
      </c>
      <c r="K950" s="38">
        <f t="shared" si="99"/>
        <v>0</v>
      </c>
      <c r="L950" s="38"/>
      <c r="M950" s="40"/>
      <c r="N950" s="46"/>
      <c r="O950" s="47" t="s">
        <v>27</v>
      </c>
      <c r="P950" s="38"/>
      <c r="Q950" s="38"/>
      <c r="R950" s="38"/>
      <c r="S950" s="38"/>
      <c r="T950" s="44">
        <f t="shared" si="98"/>
        <v>0</v>
      </c>
      <c r="U950" s="45"/>
    </row>
    <row r="951" spans="1:21" x14ac:dyDescent="0.25">
      <c r="A951" s="33"/>
      <c r="B951" s="40"/>
      <c r="C951" s="13"/>
      <c r="D951" s="40"/>
      <c r="E951" s="46"/>
      <c r="F951" s="47" t="s">
        <v>40</v>
      </c>
      <c r="G951" s="38">
        <v>33</v>
      </c>
      <c r="H951" s="38">
        <v>23</v>
      </c>
      <c r="I951" s="38">
        <v>18</v>
      </c>
      <c r="J951" s="38">
        <v>12</v>
      </c>
      <c r="K951" s="38">
        <f t="shared" si="99"/>
        <v>0</v>
      </c>
      <c r="L951" s="38"/>
      <c r="M951" s="40"/>
      <c r="N951" s="46"/>
      <c r="O951" s="47" t="s">
        <v>28</v>
      </c>
      <c r="P951" s="38">
        <v>15</v>
      </c>
      <c r="Q951" s="38">
        <v>15</v>
      </c>
      <c r="R951" s="38">
        <v>13</v>
      </c>
      <c r="S951" s="38">
        <v>2</v>
      </c>
      <c r="T951" s="44">
        <f t="shared" si="98"/>
        <v>9.2859999999999996</v>
      </c>
      <c r="U951" s="45"/>
    </row>
    <row r="952" spans="1:21" x14ac:dyDescent="0.25">
      <c r="A952" s="33"/>
      <c r="B952" s="40"/>
      <c r="C952" s="13"/>
      <c r="D952" s="40"/>
      <c r="E952" s="46"/>
      <c r="F952" s="47" t="s">
        <v>24</v>
      </c>
      <c r="G952" s="38">
        <v>2</v>
      </c>
      <c r="H952" s="38">
        <v>2</v>
      </c>
      <c r="I952" s="38">
        <v>2</v>
      </c>
      <c r="J952" s="38">
        <v>1</v>
      </c>
      <c r="K952" s="38">
        <f t="shared" si="99"/>
        <v>0</v>
      </c>
      <c r="L952" s="38"/>
      <c r="M952" s="40"/>
      <c r="N952" s="46"/>
      <c r="O952" s="47" t="s">
        <v>41</v>
      </c>
      <c r="P952" s="38">
        <v>2</v>
      </c>
      <c r="Q952" s="38">
        <v>0</v>
      </c>
      <c r="R952" s="38">
        <v>0</v>
      </c>
      <c r="S952" s="38">
        <v>2</v>
      </c>
      <c r="T952" s="44">
        <f t="shared" si="98"/>
        <v>0.434</v>
      </c>
      <c r="U952" s="45"/>
    </row>
    <row r="953" spans="1:21" x14ac:dyDescent="0.25">
      <c r="A953" s="33"/>
      <c r="B953" s="40"/>
      <c r="C953" s="13"/>
      <c r="D953" s="40"/>
      <c r="E953" s="46"/>
      <c r="F953" s="47" t="s">
        <v>42</v>
      </c>
      <c r="G953" s="38">
        <v>25</v>
      </c>
      <c r="H953" s="38">
        <v>10</v>
      </c>
      <c r="I953" s="38">
        <v>20</v>
      </c>
      <c r="J953" s="38">
        <v>10</v>
      </c>
      <c r="K953" s="38">
        <f t="shared" si="99"/>
        <v>0</v>
      </c>
      <c r="L953" s="38"/>
      <c r="M953" s="40"/>
      <c r="N953" s="48"/>
      <c r="O953" s="47" t="s">
        <v>22</v>
      </c>
      <c r="P953" s="38"/>
      <c r="Q953" s="38"/>
      <c r="R953" s="38"/>
      <c r="S953" s="38"/>
      <c r="T953" s="44">
        <f t="shared" si="98"/>
        <v>0</v>
      </c>
      <c r="U953" s="45"/>
    </row>
    <row r="954" spans="1:21" x14ac:dyDescent="0.25">
      <c r="A954" s="33"/>
      <c r="B954" s="40"/>
      <c r="C954" s="13"/>
      <c r="D954" s="40"/>
      <c r="E954" s="46"/>
      <c r="F954" s="47" t="s">
        <v>26</v>
      </c>
      <c r="G954" s="38">
        <v>9</v>
      </c>
      <c r="H954" s="38">
        <v>11</v>
      </c>
      <c r="I954" s="38">
        <v>10</v>
      </c>
      <c r="J954" s="38">
        <v>3</v>
      </c>
      <c r="K954" s="38">
        <f t="shared" si="99"/>
        <v>0</v>
      </c>
      <c r="L954" s="38"/>
      <c r="M954" s="40"/>
      <c r="N954" s="48"/>
      <c r="O954" s="47" t="s">
        <v>22</v>
      </c>
      <c r="P954" s="38"/>
      <c r="Q954" s="38"/>
      <c r="R954" s="38"/>
      <c r="S954" s="38"/>
      <c r="T954" s="44">
        <f t="shared" si="98"/>
        <v>0</v>
      </c>
      <c r="U954" s="45"/>
    </row>
    <row r="955" spans="1:21" x14ac:dyDescent="0.25">
      <c r="A955" s="33"/>
      <c r="B955" s="40"/>
      <c r="C955" s="13"/>
      <c r="D955" s="40"/>
      <c r="E955" s="46"/>
      <c r="F955" s="47" t="s">
        <v>20</v>
      </c>
      <c r="G955" s="38">
        <v>1</v>
      </c>
      <c r="H955" s="38">
        <v>0</v>
      </c>
      <c r="I955" s="38">
        <v>0</v>
      </c>
      <c r="J955" s="38" t="s">
        <v>113</v>
      </c>
      <c r="K955" s="38">
        <f t="shared" si="99"/>
        <v>0</v>
      </c>
      <c r="L955" s="38"/>
      <c r="M955" s="40"/>
      <c r="N955" s="48"/>
      <c r="O955" s="47" t="s">
        <v>22</v>
      </c>
      <c r="P955" s="38"/>
      <c r="Q955" s="38"/>
      <c r="R955" s="38"/>
      <c r="S955" s="38"/>
      <c r="T955" s="44">
        <f t="shared" si="98"/>
        <v>0</v>
      </c>
      <c r="U955" s="45"/>
    </row>
    <row r="956" spans="1:21" x14ac:dyDescent="0.25">
      <c r="A956" s="33"/>
      <c r="B956" s="40"/>
      <c r="C956" s="13"/>
      <c r="D956" s="40"/>
      <c r="E956" s="46"/>
      <c r="F956" s="47" t="s">
        <v>21</v>
      </c>
      <c r="G956" s="38">
        <v>4</v>
      </c>
      <c r="H956" s="38">
        <v>12</v>
      </c>
      <c r="I956" s="38">
        <v>4</v>
      </c>
      <c r="J956" s="38">
        <v>10</v>
      </c>
      <c r="K956" s="38">
        <f t="shared" si="99"/>
        <v>0</v>
      </c>
      <c r="L956" s="38"/>
      <c r="M956" s="40"/>
      <c r="N956" s="49"/>
      <c r="O956" s="47" t="s">
        <v>22</v>
      </c>
      <c r="P956" s="38"/>
      <c r="Q956" s="38"/>
      <c r="R956" s="38"/>
      <c r="S956" s="38"/>
      <c r="T956" s="44">
        <f t="shared" si="98"/>
        <v>0</v>
      </c>
      <c r="U956" s="45"/>
    </row>
  </sheetData>
  <mergeCells count="1050">
    <mergeCell ref="P940:S940"/>
    <mergeCell ref="A943:A956"/>
    <mergeCell ref="B943:B956"/>
    <mergeCell ref="C943:C956"/>
    <mergeCell ref="D943:D956"/>
    <mergeCell ref="M943:M956"/>
    <mergeCell ref="M939:S939"/>
    <mergeCell ref="T939:T941"/>
    <mergeCell ref="U939:U941"/>
    <mergeCell ref="D940:D941"/>
    <mergeCell ref="E940:E941"/>
    <mergeCell ref="F940:F941"/>
    <mergeCell ref="G940:J940"/>
    <mergeCell ref="M940:M941"/>
    <mergeCell ref="N940:N941"/>
    <mergeCell ref="O940:O941"/>
    <mergeCell ref="A924:A937"/>
    <mergeCell ref="B924:B937"/>
    <mergeCell ref="C924:C937"/>
    <mergeCell ref="D924:D937"/>
    <mergeCell ref="M924:M937"/>
    <mergeCell ref="A939:A941"/>
    <mergeCell ref="B939:B941"/>
    <mergeCell ref="C939:C941"/>
    <mergeCell ref="D939:J939"/>
    <mergeCell ref="K939:K941"/>
    <mergeCell ref="T920:T922"/>
    <mergeCell ref="U920:U922"/>
    <mergeCell ref="D921:D922"/>
    <mergeCell ref="E921:E922"/>
    <mergeCell ref="F921:F922"/>
    <mergeCell ref="G921:J921"/>
    <mergeCell ref="M921:M922"/>
    <mergeCell ref="N921:N922"/>
    <mergeCell ref="O921:O922"/>
    <mergeCell ref="P921:S921"/>
    <mergeCell ref="A920:A922"/>
    <mergeCell ref="B920:B922"/>
    <mergeCell ref="C920:C922"/>
    <mergeCell ref="D920:J920"/>
    <mergeCell ref="K920:K922"/>
    <mergeCell ref="M920:S920"/>
    <mergeCell ref="P902:S902"/>
    <mergeCell ref="A905:A918"/>
    <mergeCell ref="B905:B918"/>
    <mergeCell ref="C905:C918"/>
    <mergeCell ref="D905:D918"/>
    <mergeCell ref="M905:M918"/>
    <mergeCell ref="M901:S901"/>
    <mergeCell ref="T901:T903"/>
    <mergeCell ref="U901:U903"/>
    <mergeCell ref="D902:D903"/>
    <mergeCell ref="E902:E903"/>
    <mergeCell ref="F902:F903"/>
    <mergeCell ref="G902:J902"/>
    <mergeCell ref="M902:M903"/>
    <mergeCell ref="N902:N903"/>
    <mergeCell ref="O902:O903"/>
    <mergeCell ref="A886:A899"/>
    <mergeCell ref="B886:B899"/>
    <mergeCell ref="C886:C899"/>
    <mergeCell ref="D886:D899"/>
    <mergeCell ref="M886:M899"/>
    <mergeCell ref="A901:A903"/>
    <mergeCell ref="B901:B903"/>
    <mergeCell ref="C901:C903"/>
    <mergeCell ref="D901:J901"/>
    <mergeCell ref="K901:K903"/>
    <mergeCell ref="T882:T884"/>
    <mergeCell ref="U882:U884"/>
    <mergeCell ref="D883:D884"/>
    <mergeCell ref="E883:E884"/>
    <mergeCell ref="F883:F884"/>
    <mergeCell ref="G883:J883"/>
    <mergeCell ref="M883:M884"/>
    <mergeCell ref="N883:N884"/>
    <mergeCell ref="O883:O884"/>
    <mergeCell ref="P883:S883"/>
    <mergeCell ref="A882:A884"/>
    <mergeCell ref="B882:B884"/>
    <mergeCell ref="C882:C884"/>
    <mergeCell ref="D882:J882"/>
    <mergeCell ref="K882:K884"/>
    <mergeCell ref="M882:S882"/>
    <mergeCell ref="P864:S864"/>
    <mergeCell ref="A867:A880"/>
    <mergeCell ref="B867:B880"/>
    <mergeCell ref="C867:C880"/>
    <mergeCell ref="D867:D880"/>
    <mergeCell ref="M867:M880"/>
    <mergeCell ref="M863:S863"/>
    <mergeCell ref="T863:T865"/>
    <mergeCell ref="U863:U865"/>
    <mergeCell ref="D864:D865"/>
    <mergeCell ref="E864:E865"/>
    <mergeCell ref="F864:F865"/>
    <mergeCell ref="G864:J864"/>
    <mergeCell ref="M864:M865"/>
    <mergeCell ref="N864:N865"/>
    <mergeCell ref="O864:O865"/>
    <mergeCell ref="A848:A861"/>
    <mergeCell ref="B848:B861"/>
    <mergeCell ref="C848:C861"/>
    <mergeCell ref="D848:D861"/>
    <mergeCell ref="M848:M861"/>
    <mergeCell ref="A863:A865"/>
    <mergeCell ref="B863:B865"/>
    <mergeCell ref="C863:C865"/>
    <mergeCell ref="D863:J863"/>
    <mergeCell ref="K863:K865"/>
    <mergeCell ref="T844:T846"/>
    <mergeCell ref="U844:U846"/>
    <mergeCell ref="D845:D846"/>
    <mergeCell ref="E845:E846"/>
    <mergeCell ref="F845:F846"/>
    <mergeCell ref="G845:J845"/>
    <mergeCell ref="M845:M846"/>
    <mergeCell ref="N845:N846"/>
    <mergeCell ref="O845:O846"/>
    <mergeCell ref="P845:S845"/>
    <mergeCell ref="A844:A846"/>
    <mergeCell ref="B844:B846"/>
    <mergeCell ref="C844:C846"/>
    <mergeCell ref="D844:J844"/>
    <mergeCell ref="K844:K846"/>
    <mergeCell ref="M844:S844"/>
    <mergeCell ref="P826:S826"/>
    <mergeCell ref="A829:A842"/>
    <mergeCell ref="B829:B842"/>
    <mergeCell ref="C829:C842"/>
    <mergeCell ref="D829:D842"/>
    <mergeCell ref="M829:M842"/>
    <mergeCell ref="M825:S825"/>
    <mergeCell ref="T825:T827"/>
    <mergeCell ref="U825:U827"/>
    <mergeCell ref="D826:D827"/>
    <mergeCell ref="E826:E827"/>
    <mergeCell ref="F826:F827"/>
    <mergeCell ref="G826:J826"/>
    <mergeCell ref="M826:M827"/>
    <mergeCell ref="N826:N827"/>
    <mergeCell ref="O826:O827"/>
    <mergeCell ref="A810:A823"/>
    <mergeCell ref="B810:B823"/>
    <mergeCell ref="C810:C823"/>
    <mergeCell ref="D810:D823"/>
    <mergeCell ref="M810:M823"/>
    <mergeCell ref="A825:A827"/>
    <mergeCell ref="B825:B827"/>
    <mergeCell ref="C825:C827"/>
    <mergeCell ref="D825:J825"/>
    <mergeCell ref="K825:K827"/>
    <mergeCell ref="T806:T808"/>
    <mergeCell ref="U806:U808"/>
    <mergeCell ref="D807:D808"/>
    <mergeCell ref="E807:E808"/>
    <mergeCell ref="F807:F808"/>
    <mergeCell ref="G807:J807"/>
    <mergeCell ref="M807:M808"/>
    <mergeCell ref="N807:N808"/>
    <mergeCell ref="O807:O808"/>
    <mergeCell ref="P807:S807"/>
    <mergeCell ref="A806:A808"/>
    <mergeCell ref="B806:B808"/>
    <mergeCell ref="C806:C808"/>
    <mergeCell ref="D806:J806"/>
    <mergeCell ref="K806:K808"/>
    <mergeCell ref="M806:S806"/>
    <mergeCell ref="P788:S788"/>
    <mergeCell ref="A791:A804"/>
    <mergeCell ref="B791:B804"/>
    <mergeCell ref="C791:C804"/>
    <mergeCell ref="D791:D804"/>
    <mergeCell ref="M791:M804"/>
    <mergeCell ref="M787:S787"/>
    <mergeCell ref="T787:T789"/>
    <mergeCell ref="U787:U789"/>
    <mergeCell ref="D788:D789"/>
    <mergeCell ref="E788:E789"/>
    <mergeCell ref="F788:F789"/>
    <mergeCell ref="G788:J788"/>
    <mergeCell ref="M788:M789"/>
    <mergeCell ref="N788:N789"/>
    <mergeCell ref="O788:O789"/>
    <mergeCell ref="A772:A785"/>
    <mergeCell ref="B772:B785"/>
    <mergeCell ref="C772:C785"/>
    <mergeCell ref="D772:D785"/>
    <mergeCell ref="M772:M785"/>
    <mergeCell ref="A787:A789"/>
    <mergeCell ref="B787:B789"/>
    <mergeCell ref="C787:C789"/>
    <mergeCell ref="D787:J787"/>
    <mergeCell ref="K787:K789"/>
    <mergeCell ref="T768:T770"/>
    <mergeCell ref="U768:U770"/>
    <mergeCell ref="D769:D770"/>
    <mergeCell ref="E769:E770"/>
    <mergeCell ref="F769:F770"/>
    <mergeCell ref="G769:J769"/>
    <mergeCell ref="M769:M770"/>
    <mergeCell ref="N769:N770"/>
    <mergeCell ref="O769:O770"/>
    <mergeCell ref="P769:S769"/>
    <mergeCell ref="A768:A770"/>
    <mergeCell ref="B768:B770"/>
    <mergeCell ref="C768:C770"/>
    <mergeCell ref="D768:J768"/>
    <mergeCell ref="K768:K770"/>
    <mergeCell ref="M768:S768"/>
    <mergeCell ref="P750:S750"/>
    <mergeCell ref="A753:A766"/>
    <mergeCell ref="B753:B766"/>
    <mergeCell ref="C753:C766"/>
    <mergeCell ref="D753:D766"/>
    <mergeCell ref="M753:M766"/>
    <mergeCell ref="M749:S749"/>
    <mergeCell ref="T749:T751"/>
    <mergeCell ref="U749:U751"/>
    <mergeCell ref="D750:D751"/>
    <mergeCell ref="E750:E751"/>
    <mergeCell ref="F750:F751"/>
    <mergeCell ref="G750:J750"/>
    <mergeCell ref="M750:M751"/>
    <mergeCell ref="N750:N751"/>
    <mergeCell ref="O750:O751"/>
    <mergeCell ref="A734:A747"/>
    <mergeCell ref="B734:B747"/>
    <mergeCell ref="C734:C747"/>
    <mergeCell ref="D734:D747"/>
    <mergeCell ref="M734:M747"/>
    <mergeCell ref="A749:A751"/>
    <mergeCell ref="B749:B751"/>
    <mergeCell ref="C749:C751"/>
    <mergeCell ref="D749:J749"/>
    <mergeCell ref="K749:K751"/>
    <mergeCell ref="T730:T732"/>
    <mergeCell ref="U730:U732"/>
    <mergeCell ref="D731:D732"/>
    <mergeCell ref="E731:E732"/>
    <mergeCell ref="F731:F732"/>
    <mergeCell ref="G731:J731"/>
    <mergeCell ref="M731:M732"/>
    <mergeCell ref="N731:N732"/>
    <mergeCell ref="O731:O732"/>
    <mergeCell ref="P731:S731"/>
    <mergeCell ref="A730:A732"/>
    <mergeCell ref="B730:B732"/>
    <mergeCell ref="C730:C732"/>
    <mergeCell ref="D730:J730"/>
    <mergeCell ref="K730:K732"/>
    <mergeCell ref="M730:S730"/>
    <mergeCell ref="P712:S712"/>
    <mergeCell ref="A715:A728"/>
    <mergeCell ref="B715:B728"/>
    <mergeCell ref="C715:C728"/>
    <mergeCell ref="D715:D728"/>
    <mergeCell ref="M715:M728"/>
    <mergeCell ref="M711:S711"/>
    <mergeCell ref="T711:T713"/>
    <mergeCell ref="U711:U713"/>
    <mergeCell ref="D712:D713"/>
    <mergeCell ref="E712:E713"/>
    <mergeCell ref="F712:F713"/>
    <mergeCell ref="G712:J712"/>
    <mergeCell ref="M712:M713"/>
    <mergeCell ref="N712:N713"/>
    <mergeCell ref="O712:O713"/>
    <mergeCell ref="A696:A709"/>
    <mergeCell ref="B696:B709"/>
    <mergeCell ref="C696:C709"/>
    <mergeCell ref="D696:D709"/>
    <mergeCell ref="M696:M709"/>
    <mergeCell ref="A711:A713"/>
    <mergeCell ref="B711:B713"/>
    <mergeCell ref="C711:C713"/>
    <mergeCell ref="D711:J711"/>
    <mergeCell ref="K711:K713"/>
    <mergeCell ref="T692:T694"/>
    <mergeCell ref="U692:U694"/>
    <mergeCell ref="D693:D694"/>
    <mergeCell ref="E693:E694"/>
    <mergeCell ref="F693:F694"/>
    <mergeCell ref="G693:J693"/>
    <mergeCell ref="M693:M694"/>
    <mergeCell ref="N693:N694"/>
    <mergeCell ref="O693:O694"/>
    <mergeCell ref="P693:S693"/>
    <mergeCell ref="A692:A694"/>
    <mergeCell ref="B692:B694"/>
    <mergeCell ref="C692:C694"/>
    <mergeCell ref="D692:J692"/>
    <mergeCell ref="K692:K694"/>
    <mergeCell ref="M692:S692"/>
    <mergeCell ref="P674:S674"/>
    <mergeCell ref="A677:A690"/>
    <mergeCell ref="B677:B690"/>
    <mergeCell ref="C677:C690"/>
    <mergeCell ref="D677:D690"/>
    <mergeCell ref="M677:M690"/>
    <mergeCell ref="M673:S673"/>
    <mergeCell ref="T673:T675"/>
    <mergeCell ref="U673:U675"/>
    <mergeCell ref="D674:D675"/>
    <mergeCell ref="E674:E675"/>
    <mergeCell ref="F674:F675"/>
    <mergeCell ref="G674:J674"/>
    <mergeCell ref="M674:M675"/>
    <mergeCell ref="N674:N675"/>
    <mergeCell ref="O674:O675"/>
    <mergeCell ref="A658:A671"/>
    <mergeCell ref="B658:B671"/>
    <mergeCell ref="C658:C671"/>
    <mergeCell ref="D658:D671"/>
    <mergeCell ref="M658:M671"/>
    <mergeCell ref="A673:A675"/>
    <mergeCell ref="B673:B675"/>
    <mergeCell ref="C673:C675"/>
    <mergeCell ref="D673:J673"/>
    <mergeCell ref="K673:K675"/>
    <mergeCell ref="T654:T656"/>
    <mergeCell ref="U654:U656"/>
    <mergeCell ref="D655:D656"/>
    <mergeCell ref="E655:E656"/>
    <mergeCell ref="F655:F656"/>
    <mergeCell ref="G655:J655"/>
    <mergeCell ref="M655:M656"/>
    <mergeCell ref="N655:N656"/>
    <mergeCell ref="O655:O656"/>
    <mergeCell ref="P655:S655"/>
    <mergeCell ref="A654:A656"/>
    <mergeCell ref="B654:B656"/>
    <mergeCell ref="C654:C656"/>
    <mergeCell ref="D654:J654"/>
    <mergeCell ref="K654:K656"/>
    <mergeCell ref="M654:S654"/>
    <mergeCell ref="P636:S636"/>
    <mergeCell ref="A639:A652"/>
    <mergeCell ref="B639:B652"/>
    <mergeCell ref="C639:C652"/>
    <mergeCell ref="D639:D652"/>
    <mergeCell ref="M639:M652"/>
    <mergeCell ref="M635:S635"/>
    <mergeCell ref="T635:T637"/>
    <mergeCell ref="U635:U637"/>
    <mergeCell ref="D636:D637"/>
    <mergeCell ref="E636:E637"/>
    <mergeCell ref="F636:F637"/>
    <mergeCell ref="G636:J636"/>
    <mergeCell ref="M636:M637"/>
    <mergeCell ref="N636:N637"/>
    <mergeCell ref="O636:O637"/>
    <mergeCell ref="A620:A633"/>
    <mergeCell ref="B620:B633"/>
    <mergeCell ref="C620:C633"/>
    <mergeCell ref="D620:D633"/>
    <mergeCell ref="M620:M633"/>
    <mergeCell ref="A635:A637"/>
    <mergeCell ref="B635:B637"/>
    <mergeCell ref="C635:C637"/>
    <mergeCell ref="D635:J635"/>
    <mergeCell ref="K635:K637"/>
    <mergeCell ref="T616:T618"/>
    <mergeCell ref="U616:U618"/>
    <mergeCell ref="D617:D618"/>
    <mergeCell ref="E617:E618"/>
    <mergeCell ref="F617:F618"/>
    <mergeCell ref="G617:J617"/>
    <mergeCell ref="M617:M618"/>
    <mergeCell ref="N617:N618"/>
    <mergeCell ref="O617:O618"/>
    <mergeCell ref="P617:S617"/>
    <mergeCell ref="A616:A618"/>
    <mergeCell ref="B616:B618"/>
    <mergeCell ref="C616:C618"/>
    <mergeCell ref="D616:J616"/>
    <mergeCell ref="K616:K618"/>
    <mergeCell ref="M616:S616"/>
    <mergeCell ref="P598:S598"/>
    <mergeCell ref="A601:A614"/>
    <mergeCell ref="B601:B614"/>
    <mergeCell ref="C601:C614"/>
    <mergeCell ref="D601:D614"/>
    <mergeCell ref="M601:M614"/>
    <mergeCell ref="M597:S597"/>
    <mergeCell ref="T597:T599"/>
    <mergeCell ref="U597:U599"/>
    <mergeCell ref="D598:D599"/>
    <mergeCell ref="E598:E599"/>
    <mergeCell ref="F598:F599"/>
    <mergeCell ref="G598:J598"/>
    <mergeCell ref="M598:M599"/>
    <mergeCell ref="N598:N599"/>
    <mergeCell ref="O598:O599"/>
    <mergeCell ref="A582:A595"/>
    <mergeCell ref="B582:B595"/>
    <mergeCell ref="C582:C595"/>
    <mergeCell ref="D582:D595"/>
    <mergeCell ref="M582:M595"/>
    <mergeCell ref="A597:A599"/>
    <mergeCell ref="B597:B599"/>
    <mergeCell ref="C597:C599"/>
    <mergeCell ref="D597:J597"/>
    <mergeCell ref="K597:K599"/>
    <mergeCell ref="T578:T580"/>
    <mergeCell ref="U578:U580"/>
    <mergeCell ref="D579:D580"/>
    <mergeCell ref="E579:E580"/>
    <mergeCell ref="F579:F580"/>
    <mergeCell ref="G579:J579"/>
    <mergeCell ref="M579:M580"/>
    <mergeCell ref="N579:N580"/>
    <mergeCell ref="O579:O580"/>
    <mergeCell ref="P579:S579"/>
    <mergeCell ref="A578:A580"/>
    <mergeCell ref="B578:B580"/>
    <mergeCell ref="C578:C580"/>
    <mergeCell ref="D578:J578"/>
    <mergeCell ref="K578:K580"/>
    <mergeCell ref="M578:S578"/>
    <mergeCell ref="P560:S560"/>
    <mergeCell ref="A563:A576"/>
    <mergeCell ref="B563:B576"/>
    <mergeCell ref="C563:C576"/>
    <mergeCell ref="D563:D576"/>
    <mergeCell ref="M563:M576"/>
    <mergeCell ref="M559:S559"/>
    <mergeCell ref="T559:T561"/>
    <mergeCell ref="U559:U561"/>
    <mergeCell ref="D560:D561"/>
    <mergeCell ref="E560:E561"/>
    <mergeCell ref="F560:F561"/>
    <mergeCell ref="G560:J560"/>
    <mergeCell ref="M560:M561"/>
    <mergeCell ref="N560:N561"/>
    <mergeCell ref="O560:O561"/>
    <mergeCell ref="A544:A557"/>
    <mergeCell ref="B544:B557"/>
    <mergeCell ref="C544:C557"/>
    <mergeCell ref="D544:D557"/>
    <mergeCell ref="M544:M557"/>
    <mergeCell ref="A559:A561"/>
    <mergeCell ref="B559:B561"/>
    <mergeCell ref="C559:C561"/>
    <mergeCell ref="D559:J559"/>
    <mergeCell ref="K559:K561"/>
    <mergeCell ref="T540:T542"/>
    <mergeCell ref="U540:U542"/>
    <mergeCell ref="D541:D542"/>
    <mergeCell ref="E541:E542"/>
    <mergeCell ref="F541:F542"/>
    <mergeCell ref="G541:J541"/>
    <mergeCell ref="M541:M542"/>
    <mergeCell ref="N541:N542"/>
    <mergeCell ref="O541:O542"/>
    <mergeCell ref="P541:S541"/>
    <mergeCell ref="A540:A542"/>
    <mergeCell ref="B540:B542"/>
    <mergeCell ref="C540:C542"/>
    <mergeCell ref="D540:J540"/>
    <mergeCell ref="K540:K542"/>
    <mergeCell ref="M540:S540"/>
    <mergeCell ref="P522:S522"/>
    <mergeCell ref="A525:A538"/>
    <mergeCell ref="B525:B538"/>
    <mergeCell ref="C525:C538"/>
    <mergeCell ref="D525:D538"/>
    <mergeCell ref="M525:M538"/>
    <mergeCell ref="M521:S521"/>
    <mergeCell ref="T521:T523"/>
    <mergeCell ref="U521:U523"/>
    <mergeCell ref="D522:D523"/>
    <mergeCell ref="E522:E523"/>
    <mergeCell ref="F522:F523"/>
    <mergeCell ref="G522:J522"/>
    <mergeCell ref="M522:M523"/>
    <mergeCell ref="N522:N523"/>
    <mergeCell ref="O522:O523"/>
    <mergeCell ref="A506:A519"/>
    <mergeCell ref="B506:B519"/>
    <mergeCell ref="C506:C519"/>
    <mergeCell ref="D506:D519"/>
    <mergeCell ref="M506:M519"/>
    <mergeCell ref="A521:A523"/>
    <mergeCell ref="B521:B523"/>
    <mergeCell ref="C521:C523"/>
    <mergeCell ref="D521:J521"/>
    <mergeCell ref="K521:K523"/>
    <mergeCell ref="T502:T504"/>
    <mergeCell ref="U502:U504"/>
    <mergeCell ref="D503:D504"/>
    <mergeCell ref="E503:E504"/>
    <mergeCell ref="F503:F504"/>
    <mergeCell ref="G503:J503"/>
    <mergeCell ref="M503:M504"/>
    <mergeCell ref="N503:N504"/>
    <mergeCell ref="O503:O504"/>
    <mergeCell ref="P503:S503"/>
    <mergeCell ref="A502:A504"/>
    <mergeCell ref="B502:B504"/>
    <mergeCell ref="C502:C504"/>
    <mergeCell ref="D502:J502"/>
    <mergeCell ref="K502:K504"/>
    <mergeCell ref="M502:S502"/>
    <mergeCell ref="P478:S478"/>
    <mergeCell ref="A481:A494"/>
    <mergeCell ref="B481:B494"/>
    <mergeCell ref="C481:C494"/>
    <mergeCell ref="D481:D494"/>
    <mergeCell ref="M481:M500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3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6ECE-0E9F-4086-A834-994CFF983DBA}">
  <sheetPr>
    <pageSetUpPr fitToPage="1"/>
  </sheetPr>
  <dimension ref="A1:U950"/>
  <sheetViews>
    <sheetView topLeftCell="A655" workbookViewId="0">
      <selection activeCell="S391" sqref="S391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45638</v>
      </c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251</v>
      </c>
      <c r="C6" s="34"/>
      <c r="D6" s="35">
        <v>630</v>
      </c>
      <c r="E6" s="36"/>
      <c r="F6" s="37"/>
      <c r="G6" s="38"/>
      <c r="H6" s="38"/>
      <c r="I6" s="38"/>
      <c r="J6" s="38"/>
      <c r="K6" s="38">
        <f>((SUM(H8:H19)*H7)+(SUM(G8:G19)*G7)+(SUM(I8:I19)*I7))/1000</f>
        <v>250.523</v>
      </c>
      <c r="L6" s="38">
        <f>T6*100/M6</f>
        <v>18.081904761904763</v>
      </c>
      <c r="M6" s="35">
        <v>630</v>
      </c>
      <c r="N6" s="36"/>
      <c r="O6" s="37"/>
      <c r="P6" s="38"/>
      <c r="Q6" s="38"/>
      <c r="R6" s="38"/>
      <c r="S6" s="38"/>
      <c r="T6" s="39">
        <f>((SUM(Q8:Q19)*H7)+(SUM(P8:P19)*G7)+(SUM(R8:R19)*I7))/1000</f>
        <v>113.916</v>
      </c>
      <c r="U6" s="39">
        <f>T6*100/M6</f>
        <v>18.081904761904763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>
        <v>230</v>
      </c>
      <c r="H7" s="43">
        <v>228</v>
      </c>
      <c r="I7" s="43">
        <v>233</v>
      </c>
      <c r="J7" s="43"/>
      <c r="K7" s="38"/>
      <c r="L7" s="38"/>
      <c r="M7" s="40"/>
      <c r="N7" s="41" t="s">
        <v>19</v>
      </c>
      <c r="O7" s="42"/>
      <c r="P7" s="43"/>
      <c r="Q7" s="43"/>
      <c r="R7" s="43"/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30</v>
      </c>
      <c r="G8" s="38">
        <v>4</v>
      </c>
      <c r="H8" s="38">
        <v>7</v>
      </c>
      <c r="I8" s="38">
        <v>14</v>
      </c>
      <c r="J8" s="38">
        <v>7</v>
      </c>
      <c r="K8" s="38">
        <f>(G8*$G$7+H8*$H$7+I8*$I$7)/1000</f>
        <v>5.7779999999999996</v>
      </c>
      <c r="L8" s="38"/>
      <c r="M8" s="40"/>
      <c r="N8" s="46"/>
      <c r="O8" s="47" t="s">
        <v>35</v>
      </c>
      <c r="P8" s="38">
        <v>46</v>
      </c>
      <c r="Q8" s="38">
        <v>30</v>
      </c>
      <c r="R8" s="38">
        <v>44</v>
      </c>
      <c r="S8" s="38">
        <v>13</v>
      </c>
      <c r="T8" s="44">
        <f>(P8*$P$7+Q8*$Q$7+R8*$R$7)/1000</f>
        <v>0</v>
      </c>
      <c r="U8" s="45"/>
    </row>
    <row r="9" spans="1:21" x14ac:dyDescent="0.25">
      <c r="A9" s="33"/>
      <c r="B9" s="40"/>
      <c r="C9" s="13"/>
      <c r="D9" s="40"/>
      <c r="E9" s="46"/>
      <c r="F9" s="47" t="s">
        <v>36</v>
      </c>
      <c r="G9" s="38">
        <v>0</v>
      </c>
      <c r="H9" s="38">
        <v>0</v>
      </c>
      <c r="I9" s="38">
        <v>0</v>
      </c>
      <c r="J9" s="38"/>
      <c r="K9" s="38">
        <f t="shared" ref="K9:K19" si="0">(G9*$G$7+H9*$H$7+I9*$I$7)/1000</f>
        <v>0</v>
      </c>
      <c r="L9" s="38"/>
      <c r="M9" s="40"/>
      <c r="N9" s="48"/>
      <c r="O9" s="47" t="s">
        <v>23</v>
      </c>
      <c r="P9" s="38">
        <v>21</v>
      </c>
      <c r="Q9" s="38">
        <v>22</v>
      </c>
      <c r="R9" s="38">
        <v>28</v>
      </c>
      <c r="S9" s="38">
        <v>11</v>
      </c>
      <c r="T9" s="44">
        <f t="shared" ref="T9:T19" si="1">(P9*$P$7+Q9*$Q$7+R9*$R$7)/1000</f>
        <v>0</v>
      </c>
      <c r="U9" s="45"/>
    </row>
    <row r="10" spans="1:21" x14ac:dyDescent="0.25">
      <c r="A10" s="33"/>
      <c r="B10" s="40"/>
      <c r="C10" s="13"/>
      <c r="D10" s="40"/>
      <c r="E10" s="46"/>
      <c r="F10" s="47" t="s">
        <v>32</v>
      </c>
      <c r="G10" s="38">
        <v>90</v>
      </c>
      <c r="H10" s="38">
        <v>91</v>
      </c>
      <c r="I10" s="38">
        <v>93</v>
      </c>
      <c r="J10" s="38">
        <v>2</v>
      </c>
      <c r="K10" s="38">
        <f t="shared" si="0"/>
        <v>63.116999999999997</v>
      </c>
      <c r="L10" s="38"/>
      <c r="M10" s="40"/>
      <c r="N10" s="46"/>
      <c r="O10" s="47" t="s">
        <v>25</v>
      </c>
      <c r="P10" s="38">
        <v>15</v>
      </c>
      <c r="Q10" s="38">
        <v>28</v>
      </c>
      <c r="R10" s="38">
        <v>16</v>
      </c>
      <c r="S10" s="38">
        <v>15</v>
      </c>
      <c r="T10" s="44">
        <f t="shared" si="1"/>
        <v>0</v>
      </c>
      <c r="U10" s="45"/>
    </row>
    <row r="11" spans="1:21" x14ac:dyDescent="0.25">
      <c r="A11" s="33"/>
      <c r="B11" s="40"/>
      <c r="C11" s="13"/>
      <c r="D11" s="40"/>
      <c r="E11" s="46"/>
      <c r="F11" s="47" t="s">
        <v>38</v>
      </c>
      <c r="G11" s="38">
        <v>23</v>
      </c>
      <c r="H11" s="38">
        <v>24</v>
      </c>
      <c r="I11" s="38">
        <v>21</v>
      </c>
      <c r="J11" s="38">
        <v>6</v>
      </c>
      <c r="K11" s="38">
        <f t="shared" si="0"/>
        <v>15.654999999999999</v>
      </c>
      <c r="L11" s="38"/>
      <c r="M11" s="40"/>
      <c r="N11" s="48"/>
      <c r="O11" s="47" t="s">
        <v>39</v>
      </c>
      <c r="P11" s="38">
        <v>40</v>
      </c>
      <c r="Q11" s="38">
        <v>47</v>
      </c>
      <c r="R11" s="38">
        <v>32</v>
      </c>
      <c r="S11" s="38">
        <v>13</v>
      </c>
      <c r="T11" s="44">
        <f t="shared" si="1"/>
        <v>0</v>
      </c>
      <c r="U11" s="45"/>
    </row>
    <row r="12" spans="1:21" x14ac:dyDescent="0.25">
      <c r="A12" s="33"/>
      <c r="B12" s="40"/>
      <c r="C12" s="13"/>
      <c r="D12" s="40"/>
      <c r="E12" s="46"/>
      <c r="F12" s="47" t="s">
        <v>33</v>
      </c>
      <c r="G12" s="38">
        <v>20</v>
      </c>
      <c r="H12" s="38">
        <v>23</v>
      </c>
      <c r="I12" s="38">
        <v>27</v>
      </c>
      <c r="J12" s="38">
        <v>5</v>
      </c>
      <c r="K12" s="38">
        <f t="shared" si="0"/>
        <v>16.135000000000002</v>
      </c>
      <c r="L12" s="38"/>
      <c r="M12" s="40"/>
      <c r="N12" s="46"/>
      <c r="O12" s="47" t="s">
        <v>28</v>
      </c>
      <c r="P12" s="38">
        <v>0</v>
      </c>
      <c r="Q12" s="38">
        <v>0</v>
      </c>
      <c r="R12" s="38">
        <v>0</v>
      </c>
      <c r="S12" s="38"/>
      <c r="T12" s="44">
        <f t="shared" si="1"/>
        <v>0</v>
      </c>
      <c r="U12" s="45"/>
    </row>
    <row r="13" spans="1:21" x14ac:dyDescent="0.25">
      <c r="A13" s="33"/>
      <c r="B13" s="40"/>
      <c r="C13" s="13"/>
      <c r="D13" s="40"/>
      <c r="E13" s="46"/>
      <c r="F13" s="47" t="s">
        <v>40</v>
      </c>
      <c r="G13" s="38">
        <v>73</v>
      </c>
      <c r="H13" s="38">
        <v>62</v>
      </c>
      <c r="I13" s="38">
        <v>40</v>
      </c>
      <c r="J13" s="38">
        <v>18</v>
      </c>
      <c r="K13" s="38">
        <f t="shared" si="0"/>
        <v>40.246000000000002</v>
      </c>
      <c r="L13" s="38"/>
      <c r="M13" s="40"/>
      <c r="N13" s="46"/>
      <c r="O13" s="47" t="s">
        <v>41</v>
      </c>
      <c r="P13" s="38">
        <v>17</v>
      </c>
      <c r="Q13" s="38">
        <v>14</v>
      </c>
      <c r="R13" s="38">
        <v>13</v>
      </c>
      <c r="S13" s="38">
        <v>5</v>
      </c>
      <c r="T13" s="44">
        <f>(P13*$P$7+Q13*$Q$7+R13*$R$7)/1000</f>
        <v>0</v>
      </c>
      <c r="U13" s="45"/>
    </row>
    <row r="14" spans="1:21" x14ac:dyDescent="0.25">
      <c r="A14" s="33"/>
      <c r="B14" s="40"/>
      <c r="C14" s="13"/>
      <c r="D14" s="40"/>
      <c r="E14" s="46"/>
      <c r="F14" s="47" t="s">
        <v>24</v>
      </c>
      <c r="G14" s="38">
        <v>50</v>
      </c>
      <c r="H14" s="38">
        <v>33</v>
      </c>
      <c r="I14" s="38">
        <v>42</v>
      </c>
      <c r="J14" s="38">
        <v>16</v>
      </c>
      <c r="K14" s="38">
        <f t="shared" si="0"/>
        <v>28.81</v>
      </c>
      <c r="L14" s="38"/>
      <c r="M14" s="40"/>
      <c r="N14" s="46"/>
      <c r="O14" s="47" t="s">
        <v>43</v>
      </c>
      <c r="P14" s="38">
        <v>14</v>
      </c>
      <c r="Q14" s="38">
        <v>51</v>
      </c>
      <c r="R14" s="38">
        <v>17</v>
      </c>
      <c r="S14" s="38">
        <v>37</v>
      </c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42</v>
      </c>
      <c r="G15" s="38">
        <v>57</v>
      </c>
      <c r="H15" s="38">
        <v>30</v>
      </c>
      <c r="I15" s="38">
        <v>25</v>
      </c>
      <c r="J15" s="38">
        <v>15</v>
      </c>
      <c r="K15" s="38">
        <f t="shared" si="0"/>
        <v>25.774999999999999</v>
      </c>
      <c r="L15" s="38"/>
      <c r="M15" s="40"/>
      <c r="N15" s="46"/>
      <c r="O15" s="47" t="s">
        <v>22</v>
      </c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26</v>
      </c>
      <c r="G16" s="38">
        <v>21</v>
      </c>
      <c r="H16" s="38">
        <v>23</v>
      </c>
      <c r="I16" s="38">
        <v>14</v>
      </c>
      <c r="J16" s="38">
        <v>9</v>
      </c>
      <c r="K16" s="38">
        <f t="shared" si="0"/>
        <v>13.336</v>
      </c>
      <c r="L16" s="38"/>
      <c r="M16" s="40"/>
      <c r="N16" s="48"/>
      <c r="O16" s="47" t="s">
        <v>22</v>
      </c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20</v>
      </c>
      <c r="G17" s="38">
        <v>34</v>
      </c>
      <c r="H17" s="38">
        <v>41</v>
      </c>
      <c r="I17" s="38">
        <v>35</v>
      </c>
      <c r="J17" s="38">
        <v>3</v>
      </c>
      <c r="K17" s="38">
        <f t="shared" si="0"/>
        <v>25.323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21</v>
      </c>
      <c r="G18" s="38">
        <v>20</v>
      </c>
      <c r="H18" s="38">
        <v>27</v>
      </c>
      <c r="I18" s="38">
        <v>24</v>
      </c>
      <c r="J18" s="38">
        <v>12</v>
      </c>
      <c r="K18" s="38">
        <f t="shared" si="0"/>
        <v>16.347999999999999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/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  <c r="G20" s="1">
        <v>45638</v>
      </c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252</v>
      </c>
      <c r="C25" s="34"/>
      <c r="D25" s="35">
        <v>400</v>
      </c>
      <c r="E25" s="36"/>
      <c r="F25" s="37"/>
      <c r="G25" s="38"/>
      <c r="H25" s="38"/>
      <c r="I25" s="38"/>
      <c r="J25" s="38"/>
      <c r="K25" s="38">
        <f>((SUM(H27:H38)*H26)+(SUM(G27:G38)*G26)+(SUM(I27:I38)*I26))/1000</f>
        <v>166.142</v>
      </c>
      <c r="L25" s="38">
        <f>T25*100/M25</f>
        <v>0</v>
      </c>
      <c r="M25" s="35">
        <v>630</v>
      </c>
      <c r="N25" s="36"/>
      <c r="O25" s="37"/>
      <c r="P25" s="38"/>
      <c r="Q25" s="38"/>
      <c r="R25" s="38"/>
      <c r="S25" s="38"/>
      <c r="T25" s="39">
        <f>((SUM(Q27:Q38)*Q26)+(SUM(P27:P38)*P26)+(SUM(R27:R38)*R26))/1000</f>
        <v>0</v>
      </c>
      <c r="U25" s="39">
        <f>T25*100/M25</f>
        <v>0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>
        <v>227</v>
      </c>
      <c r="H26" s="43">
        <v>226</v>
      </c>
      <c r="I26" s="43">
        <v>226</v>
      </c>
      <c r="J26" s="43"/>
      <c r="K26" s="38"/>
      <c r="L26" s="38"/>
      <c r="M26" s="40"/>
      <c r="N26" s="41" t="s">
        <v>19</v>
      </c>
      <c r="O26" s="42"/>
      <c r="P26" s="43"/>
      <c r="Q26" s="43"/>
      <c r="R26" s="43"/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30</v>
      </c>
      <c r="G27" s="38">
        <v>26</v>
      </c>
      <c r="H27" s="38">
        <v>24</v>
      </c>
      <c r="I27" s="38">
        <v>43</v>
      </c>
      <c r="J27" s="38">
        <v>13</v>
      </c>
      <c r="K27" s="38">
        <f>(G27*$G$7+H27*$H$7+I27*$I$7)/1000</f>
        <v>21.471</v>
      </c>
      <c r="L27" s="38"/>
      <c r="M27" s="40"/>
      <c r="N27" s="46"/>
      <c r="O27" s="47" t="s">
        <v>38</v>
      </c>
      <c r="P27" s="38">
        <v>55</v>
      </c>
      <c r="Q27" s="38">
        <v>50</v>
      </c>
      <c r="R27" s="38">
        <v>48</v>
      </c>
      <c r="S27" s="38">
        <v>16</v>
      </c>
      <c r="T27" s="44">
        <f t="shared" ref="T27:T38" si="2">(P27*$P$7+Q27*$Q$7+R27*$R$7)/1000</f>
        <v>0</v>
      </c>
      <c r="U27" s="45"/>
    </row>
    <row r="28" spans="1:21" x14ac:dyDescent="0.25">
      <c r="A28" s="33"/>
      <c r="B28" s="40"/>
      <c r="C28" s="13"/>
      <c r="D28" s="40"/>
      <c r="E28" s="46"/>
      <c r="F28" s="47" t="s">
        <v>31</v>
      </c>
      <c r="G28" s="38">
        <v>46</v>
      </c>
      <c r="H28" s="38">
        <v>79</v>
      </c>
      <c r="I28" s="38">
        <v>76</v>
      </c>
      <c r="J28" s="38">
        <v>20</v>
      </c>
      <c r="K28" s="38">
        <f t="shared" ref="K28:K38" si="3">(G28*$G$7+H28*$H$7+I28*$I$7)/1000</f>
        <v>46.3</v>
      </c>
      <c r="L28" s="38"/>
      <c r="M28" s="40"/>
      <c r="N28" s="48"/>
      <c r="O28" s="47" t="s">
        <v>33</v>
      </c>
      <c r="P28" s="38">
        <v>5</v>
      </c>
      <c r="Q28" s="38">
        <v>2</v>
      </c>
      <c r="R28" s="38">
        <v>4</v>
      </c>
      <c r="S28" s="38">
        <v>3</v>
      </c>
      <c r="T28" s="44">
        <f t="shared" si="2"/>
        <v>0</v>
      </c>
      <c r="U28" s="45"/>
    </row>
    <row r="29" spans="1:21" x14ac:dyDescent="0.25">
      <c r="A29" s="33"/>
      <c r="B29" s="40"/>
      <c r="C29" s="13"/>
      <c r="D29" s="40"/>
      <c r="E29" s="46"/>
      <c r="F29" s="47" t="s">
        <v>32</v>
      </c>
      <c r="G29" s="38">
        <v>14</v>
      </c>
      <c r="H29" s="38">
        <v>6</v>
      </c>
      <c r="I29" s="38">
        <v>4</v>
      </c>
      <c r="J29" s="38">
        <v>5</v>
      </c>
      <c r="K29" s="38">
        <f t="shared" si="3"/>
        <v>5.52</v>
      </c>
      <c r="L29" s="38"/>
      <c r="M29" s="40"/>
      <c r="N29" s="46"/>
      <c r="O29" s="47" t="s">
        <v>40</v>
      </c>
      <c r="P29" s="38">
        <v>30</v>
      </c>
      <c r="Q29" s="38">
        <v>18</v>
      </c>
      <c r="R29" s="38">
        <v>22</v>
      </c>
      <c r="S29" s="38">
        <v>12</v>
      </c>
      <c r="T29" s="44">
        <f t="shared" si="2"/>
        <v>0</v>
      </c>
      <c r="U29" s="45"/>
    </row>
    <row r="30" spans="1:21" x14ac:dyDescent="0.25">
      <c r="A30" s="33"/>
      <c r="B30" s="40"/>
      <c r="C30" s="13"/>
      <c r="D30" s="40"/>
      <c r="E30" s="46"/>
      <c r="F30" s="47" t="s">
        <v>39</v>
      </c>
      <c r="G30" s="38">
        <v>18</v>
      </c>
      <c r="H30" s="38">
        <v>33</v>
      </c>
      <c r="I30" s="38">
        <v>26</v>
      </c>
      <c r="J30" s="38">
        <v>12</v>
      </c>
      <c r="K30" s="38">
        <f t="shared" si="3"/>
        <v>17.722000000000001</v>
      </c>
      <c r="L30" s="38"/>
      <c r="M30" s="40"/>
      <c r="N30" s="48"/>
      <c r="O30" s="47" t="s">
        <v>24</v>
      </c>
      <c r="P30" s="38">
        <v>8</v>
      </c>
      <c r="Q30" s="38">
        <v>5</v>
      </c>
      <c r="R30" s="38">
        <v>12</v>
      </c>
      <c r="S30" s="38">
        <v>10</v>
      </c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28</v>
      </c>
      <c r="G31" s="38">
        <v>3</v>
      </c>
      <c r="H31" s="38">
        <v>3</v>
      </c>
      <c r="I31" s="38">
        <v>3</v>
      </c>
      <c r="J31" s="38">
        <v>2</v>
      </c>
      <c r="K31" s="38">
        <f t="shared" si="3"/>
        <v>2.073</v>
      </c>
      <c r="L31" s="38"/>
      <c r="M31" s="40"/>
      <c r="N31" s="46"/>
      <c r="O31" s="47" t="s">
        <v>42</v>
      </c>
      <c r="P31" s="38">
        <v>17</v>
      </c>
      <c r="Q31" s="38">
        <v>14</v>
      </c>
      <c r="R31" s="38">
        <v>17</v>
      </c>
      <c r="S31" s="38">
        <v>5</v>
      </c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41</v>
      </c>
      <c r="G32" s="38">
        <v>18</v>
      </c>
      <c r="H32" s="38">
        <v>16</v>
      </c>
      <c r="I32" s="38">
        <v>10</v>
      </c>
      <c r="J32" s="38">
        <v>4</v>
      </c>
      <c r="K32" s="38">
        <f t="shared" si="3"/>
        <v>10.118</v>
      </c>
      <c r="L32" s="38"/>
      <c r="M32" s="40"/>
      <c r="N32" s="46"/>
      <c r="O32" s="47" t="s">
        <v>26</v>
      </c>
      <c r="P32" s="38">
        <v>8</v>
      </c>
      <c r="Q32" s="38">
        <v>10</v>
      </c>
      <c r="R32" s="38">
        <v>1</v>
      </c>
      <c r="S32" s="38">
        <v>3</v>
      </c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43</v>
      </c>
      <c r="G33" s="38">
        <v>67</v>
      </c>
      <c r="H33" s="38">
        <v>46</v>
      </c>
      <c r="I33" s="38">
        <v>36</v>
      </c>
      <c r="J33" s="38">
        <v>32</v>
      </c>
      <c r="K33" s="38">
        <f t="shared" si="3"/>
        <v>34.286000000000001</v>
      </c>
      <c r="L33" s="38"/>
      <c r="M33" s="40"/>
      <c r="N33" s="46"/>
      <c r="O33" s="47" t="s">
        <v>20</v>
      </c>
      <c r="P33" s="38">
        <v>23</v>
      </c>
      <c r="Q33" s="38">
        <v>25</v>
      </c>
      <c r="R33" s="38">
        <v>9</v>
      </c>
      <c r="S33" s="38">
        <v>8</v>
      </c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44</v>
      </c>
      <c r="G34" s="38">
        <v>66</v>
      </c>
      <c r="H34" s="38">
        <v>44</v>
      </c>
      <c r="I34" s="38">
        <v>27</v>
      </c>
      <c r="J34" s="38">
        <v>25</v>
      </c>
      <c r="K34" s="38">
        <f t="shared" si="3"/>
        <v>31.503</v>
      </c>
      <c r="L34" s="38"/>
      <c r="M34" s="40"/>
      <c r="N34" s="46"/>
      <c r="O34" s="47" t="s">
        <v>23</v>
      </c>
      <c r="P34" s="38">
        <v>0</v>
      </c>
      <c r="Q34" s="38">
        <v>0</v>
      </c>
      <c r="R34" s="38">
        <v>0</v>
      </c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/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25</v>
      </c>
      <c r="P35" s="38">
        <v>1</v>
      </c>
      <c r="Q35" s="38">
        <v>2</v>
      </c>
      <c r="R35" s="38">
        <v>1</v>
      </c>
      <c r="S35" s="38">
        <v>2</v>
      </c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/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/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/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/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/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/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  <c r="G39" s="1">
        <v>45638</v>
      </c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253</v>
      </c>
      <c r="C44" s="34"/>
      <c r="D44" s="35">
        <v>630</v>
      </c>
      <c r="E44" s="36"/>
      <c r="F44" s="37"/>
      <c r="G44" s="38"/>
      <c r="H44" s="38"/>
      <c r="I44" s="38"/>
      <c r="J44" s="38"/>
      <c r="K44" s="38">
        <f>((SUM(H46:H57)*Q45)+(SUM(G46:G57)*P45)+(SUM(I46:I57)*R45))/1000</f>
        <v>126.45</v>
      </c>
      <c r="L44" s="38">
        <f>T44*100/M44</f>
        <v>12.798888888888888</v>
      </c>
      <c r="M44" s="35">
        <v>630</v>
      </c>
      <c r="N44" s="36"/>
      <c r="O44" s="37"/>
      <c r="P44" s="38"/>
      <c r="Q44" s="38"/>
      <c r="R44" s="38"/>
      <c r="S44" s="38"/>
      <c r="T44" s="39">
        <f>((SUM(Q46:Q57)*Q45)+(SUM(P46:P57)*P45)+(SUM(R46:R57)*R45))/1000</f>
        <v>80.632999999999996</v>
      </c>
      <c r="U44" s="39">
        <f>T44*100/M44</f>
        <v>12.798888888888888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/>
      <c r="H45" s="43"/>
      <c r="I45" s="43"/>
      <c r="J45" s="43"/>
      <c r="K45" s="38"/>
      <c r="L45" s="38"/>
      <c r="M45" s="40"/>
      <c r="N45" s="41" t="s">
        <v>19</v>
      </c>
      <c r="O45" s="42"/>
      <c r="P45" s="43">
        <v>223</v>
      </c>
      <c r="Q45" s="43">
        <v>224</v>
      </c>
      <c r="R45" s="43">
        <v>228</v>
      </c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30</v>
      </c>
      <c r="G46" s="38">
        <v>9</v>
      </c>
      <c r="H46" s="38">
        <v>24</v>
      </c>
      <c r="I46" s="38">
        <v>20</v>
      </c>
      <c r="J46" s="38"/>
      <c r="K46" s="38">
        <f>(G46*$G$7+H46*$H$7+I46*$I$7)/1000</f>
        <v>12.202</v>
      </c>
      <c r="L46" s="38"/>
      <c r="M46" s="40"/>
      <c r="N46" s="46"/>
      <c r="O46" s="47" t="s">
        <v>42</v>
      </c>
      <c r="P46" s="38">
        <v>8</v>
      </c>
      <c r="Q46" s="38">
        <v>7</v>
      </c>
      <c r="R46" s="38">
        <v>12</v>
      </c>
      <c r="S46" s="38">
        <v>5</v>
      </c>
      <c r="T46" s="44">
        <f t="shared" ref="T46:T57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31</v>
      </c>
      <c r="G47" s="38">
        <v>25</v>
      </c>
      <c r="H47" s="38">
        <v>21</v>
      </c>
      <c r="I47" s="38">
        <v>11</v>
      </c>
      <c r="J47" s="38">
        <v>13</v>
      </c>
      <c r="K47" s="38">
        <f t="shared" ref="K47:K57" si="5">(G47*$G$7+H47*$H$7+I47*$I$7)/1000</f>
        <v>13.101000000000001</v>
      </c>
      <c r="L47" s="38"/>
      <c r="M47" s="40"/>
      <c r="N47" s="48"/>
      <c r="O47" s="47" t="s">
        <v>20</v>
      </c>
      <c r="P47" s="38">
        <v>16</v>
      </c>
      <c r="Q47" s="38">
        <v>28</v>
      </c>
      <c r="R47" s="38">
        <v>20</v>
      </c>
      <c r="S47" s="38">
        <v>8</v>
      </c>
      <c r="T47" s="44">
        <f t="shared" si="4"/>
        <v>0</v>
      </c>
      <c r="U47" s="45"/>
    </row>
    <row r="48" spans="1:21" x14ac:dyDescent="0.25">
      <c r="A48" s="33"/>
      <c r="B48" s="40"/>
      <c r="C48" s="13"/>
      <c r="D48" s="40"/>
      <c r="E48" s="46"/>
      <c r="F48" s="47" t="s">
        <v>36</v>
      </c>
      <c r="G48" s="38">
        <v>0</v>
      </c>
      <c r="H48" s="38">
        <v>0</v>
      </c>
      <c r="I48" s="38">
        <v>0</v>
      </c>
      <c r="J48" s="38"/>
      <c r="K48" s="38">
        <f t="shared" si="5"/>
        <v>0</v>
      </c>
      <c r="L48" s="38"/>
      <c r="M48" s="40"/>
      <c r="N48" s="46"/>
      <c r="O48" s="47" t="s">
        <v>21</v>
      </c>
      <c r="P48" s="38">
        <v>0</v>
      </c>
      <c r="Q48" s="38">
        <v>0</v>
      </c>
      <c r="R48" s="38">
        <v>0</v>
      </c>
      <c r="S48" s="38"/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32</v>
      </c>
      <c r="G49" s="38">
        <v>30</v>
      </c>
      <c r="H49" s="38">
        <v>16</v>
      </c>
      <c r="I49" s="38">
        <v>21</v>
      </c>
      <c r="J49" s="38">
        <v>10</v>
      </c>
      <c r="K49" s="38">
        <f t="shared" si="5"/>
        <v>15.441000000000001</v>
      </c>
      <c r="L49" s="38"/>
      <c r="M49" s="40"/>
      <c r="N49" s="48"/>
      <c r="O49" s="47" t="s">
        <v>35</v>
      </c>
      <c r="P49" s="38">
        <v>54</v>
      </c>
      <c r="Q49" s="38">
        <v>56</v>
      </c>
      <c r="R49" s="38">
        <v>47</v>
      </c>
      <c r="S49" s="38">
        <v>10</v>
      </c>
      <c r="T49" s="44">
        <f t="shared" si="4"/>
        <v>0</v>
      </c>
      <c r="U49" s="45"/>
    </row>
    <row r="50" spans="1:21" x14ac:dyDescent="0.25">
      <c r="A50" s="33"/>
      <c r="B50" s="40"/>
      <c r="C50" s="13"/>
      <c r="D50" s="40"/>
      <c r="E50" s="46"/>
      <c r="F50" s="47" t="s">
        <v>33</v>
      </c>
      <c r="G50" s="38">
        <v>53</v>
      </c>
      <c r="H50" s="38">
        <v>74</v>
      </c>
      <c r="I50" s="38">
        <v>76</v>
      </c>
      <c r="J50" s="38">
        <v>23</v>
      </c>
      <c r="K50" s="38">
        <f t="shared" si="5"/>
        <v>46.77</v>
      </c>
      <c r="L50" s="38"/>
      <c r="M50" s="40"/>
      <c r="N50" s="46"/>
      <c r="O50" s="47" t="s">
        <v>37</v>
      </c>
      <c r="P50" s="38">
        <v>11</v>
      </c>
      <c r="Q50" s="38">
        <v>10</v>
      </c>
      <c r="R50" s="38">
        <v>12</v>
      </c>
      <c r="S50" s="38">
        <v>4</v>
      </c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40</v>
      </c>
      <c r="G51" s="38">
        <v>27</v>
      </c>
      <c r="H51" s="38">
        <v>30</v>
      </c>
      <c r="I51" s="38">
        <v>23</v>
      </c>
      <c r="J51" s="38">
        <v>14</v>
      </c>
      <c r="K51" s="38">
        <f t="shared" si="5"/>
        <v>18.408999999999999</v>
      </c>
      <c r="L51" s="38"/>
      <c r="M51" s="40"/>
      <c r="N51" s="46"/>
      <c r="O51" s="47" t="s">
        <v>43</v>
      </c>
      <c r="P51" s="38">
        <v>0</v>
      </c>
      <c r="Q51" s="38">
        <v>0</v>
      </c>
      <c r="R51" s="38">
        <v>0</v>
      </c>
      <c r="S51" s="38"/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24</v>
      </c>
      <c r="G52" s="38">
        <v>42</v>
      </c>
      <c r="H52" s="38">
        <v>24</v>
      </c>
      <c r="I52" s="38">
        <v>36</v>
      </c>
      <c r="J52" s="38">
        <v>21</v>
      </c>
      <c r="K52" s="38">
        <f t="shared" si="5"/>
        <v>23.52</v>
      </c>
      <c r="L52" s="38"/>
      <c r="M52" s="40"/>
      <c r="N52" s="46"/>
      <c r="O52" s="47" t="s">
        <v>44</v>
      </c>
      <c r="P52" s="38">
        <v>6</v>
      </c>
      <c r="Q52" s="38">
        <v>28</v>
      </c>
      <c r="R52" s="38">
        <v>43</v>
      </c>
      <c r="S52" s="38">
        <v>31</v>
      </c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>
        <v>9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/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>
        <v>11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/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>
        <v>13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/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>
        <v>15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/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>
        <v>16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/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  <c r="G58" s="1">
        <v>45638</v>
      </c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254</v>
      </c>
      <c r="C63" s="34"/>
      <c r="D63" s="35">
        <v>630</v>
      </c>
      <c r="E63" s="36"/>
      <c r="F63" s="37"/>
      <c r="G63" s="38"/>
      <c r="H63" s="38"/>
      <c r="I63" s="38"/>
      <c r="J63" s="38"/>
      <c r="K63" s="38">
        <f>((SUM(H65:H76)*H64)+(SUM(G65:G76)*G64)+(SUM(I65:I76)*I64))/1000</f>
        <v>127.083</v>
      </c>
      <c r="L63" s="38">
        <f>T63*100/M63</f>
        <v>0</v>
      </c>
      <c r="M63" s="35">
        <v>630</v>
      </c>
      <c r="N63" s="36"/>
      <c r="O63" s="37"/>
      <c r="P63" s="38"/>
      <c r="Q63" s="38"/>
      <c r="R63" s="38"/>
      <c r="S63" s="38"/>
      <c r="T63" s="39">
        <f>((SUM(Q65:Q76)*Q64)+(SUM(P65:P76)*P64)+(SUM(R65:R76)*R64))/1000</f>
        <v>0</v>
      </c>
      <c r="U63" s="39">
        <f>T63*100/M63</f>
        <v>0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>
        <v>223</v>
      </c>
      <c r="H64" s="43">
        <v>232</v>
      </c>
      <c r="I64" s="43">
        <v>229</v>
      </c>
      <c r="J64" s="43"/>
      <c r="K64" s="38"/>
      <c r="L64" s="38"/>
      <c r="M64" s="40"/>
      <c r="N64" s="41" t="s">
        <v>19</v>
      </c>
      <c r="O64" s="42"/>
      <c r="P64" s="43"/>
      <c r="Q64" s="43"/>
      <c r="R64" s="43"/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32</v>
      </c>
      <c r="G65" s="38">
        <v>27</v>
      </c>
      <c r="H65" s="38">
        <v>25</v>
      </c>
      <c r="I65" s="38">
        <v>29</v>
      </c>
      <c r="J65" s="38">
        <v>6</v>
      </c>
      <c r="K65" s="38">
        <f>(G65*$G$7+H65*$H$7+I65*$I$7)/1000</f>
        <v>18.667000000000002</v>
      </c>
      <c r="L65" s="38"/>
      <c r="M65" s="40"/>
      <c r="N65" s="46"/>
      <c r="O65" s="47" t="s">
        <v>39</v>
      </c>
      <c r="P65" s="38">
        <v>21</v>
      </c>
      <c r="Q65" s="38">
        <v>25</v>
      </c>
      <c r="R65" s="38">
        <v>7</v>
      </c>
      <c r="S65" s="38">
        <v>11</v>
      </c>
      <c r="T65" s="44">
        <f t="shared" ref="T65:T76" si="6">(P65*$P$7+Q65*$Q$7+R65*$R$7)/1000</f>
        <v>0</v>
      </c>
      <c r="U65" s="45"/>
    </row>
    <row r="66" spans="1:21" x14ac:dyDescent="0.25">
      <c r="A66" s="33"/>
      <c r="B66" s="40"/>
      <c r="C66" s="13"/>
      <c r="D66" s="40"/>
      <c r="E66" s="46"/>
      <c r="F66" s="47" t="s">
        <v>38</v>
      </c>
      <c r="G66" s="38">
        <v>6</v>
      </c>
      <c r="H66" s="38">
        <v>3</v>
      </c>
      <c r="I66" s="38">
        <v>3</v>
      </c>
      <c r="J66" s="38">
        <v>3</v>
      </c>
      <c r="K66" s="38">
        <f t="shared" ref="K66:K76" si="7">(G66*$G$7+H66*$H$7+I66*$I$7)/1000</f>
        <v>2.7629999999999999</v>
      </c>
      <c r="L66" s="38"/>
      <c r="M66" s="40"/>
      <c r="N66" s="48"/>
      <c r="O66" s="47" t="s">
        <v>27</v>
      </c>
      <c r="P66" s="38">
        <v>12</v>
      </c>
      <c r="Q66" s="38">
        <v>18</v>
      </c>
      <c r="R66" s="38">
        <v>8</v>
      </c>
      <c r="S66" s="38">
        <v>6</v>
      </c>
      <c r="T66" s="44">
        <f t="shared" si="6"/>
        <v>0</v>
      </c>
      <c r="U66" s="45"/>
    </row>
    <row r="67" spans="1:21" x14ac:dyDescent="0.25">
      <c r="A67" s="33"/>
      <c r="B67" s="40"/>
      <c r="C67" s="13"/>
      <c r="D67" s="40"/>
      <c r="E67" s="46"/>
      <c r="F67" s="47" t="s">
        <v>33</v>
      </c>
      <c r="G67" s="38">
        <v>70</v>
      </c>
      <c r="H67" s="38">
        <v>77</v>
      </c>
      <c r="I67" s="38">
        <v>76</v>
      </c>
      <c r="J67" s="38">
        <v>2</v>
      </c>
      <c r="K67" s="38">
        <f t="shared" si="7"/>
        <v>51.363999999999997</v>
      </c>
      <c r="L67" s="38"/>
      <c r="M67" s="40"/>
      <c r="N67" s="46"/>
      <c r="O67" s="47" t="s">
        <v>41</v>
      </c>
      <c r="P67" s="38">
        <v>14</v>
      </c>
      <c r="Q67" s="38">
        <v>8</v>
      </c>
      <c r="R67" s="38">
        <v>12</v>
      </c>
      <c r="S67" s="38">
        <v>3</v>
      </c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40</v>
      </c>
      <c r="G68" s="38">
        <v>20</v>
      </c>
      <c r="H68" s="38">
        <v>11</v>
      </c>
      <c r="I68" s="38">
        <v>8</v>
      </c>
      <c r="J68" s="38">
        <v>11</v>
      </c>
      <c r="K68" s="38">
        <f t="shared" si="7"/>
        <v>8.9719999999999995</v>
      </c>
      <c r="L68" s="38"/>
      <c r="M68" s="40"/>
      <c r="N68" s="48"/>
      <c r="O68" s="47" t="s">
        <v>43</v>
      </c>
      <c r="P68" s="38">
        <v>1</v>
      </c>
      <c r="Q68" s="38">
        <v>1</v>
      </c>
      <c r="R68" s="38">
        <v>0</v>
      </c>
      <c r="S68" s="38">
        <v>1</v>
      </c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24</v>
      </c>
      <c r="G69" s="38">
        <v>0</v>
      </c>
      <c r="H69" s="38">
        <v>0</v>
      </c>
      <c r="I69" s="38">
        <v>0</v>
      </c>
      <c r="J69" s="38"/>
      <c r="K69" s="38">
        <f t="shared" si="7"/>
        <v>0</v>
      </c>
      <c r="L69" s="38"/>
      <c r="M69" s="40"/>
      <c r="N69" s="46"/>
      <c r="O69" s="47" t="s">
        <v>44</v>
      </c>
      <c r="P69" s="38">
        <v>14</v>
      </c>
      <c r="Q69" s="38">
        <v>17</v>
      </c>
      <c r="R69" s="38">
        <v>12</v>
      </c>
      <c r="S69" s="38">
        <v>2</v>
      </c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42</v>
      </c>
      <c r="G70" s="38">
        <v>42</v>
      </c>
      <c r="H70" s="38">
        <v>26</v>
      </c>
      <c r="I70" s="38">
        <v>16</v>
      </c>
      <c r="J70" s="38">
        <v>13</v>
      </c>
      <c r="K70" s="38">
        <f t="shared" si="7"/>
        <v>19.315999999999999</v>
      </c>
      <c r="L70" s="38"/>
      <c r="M70" s="40"/>
      <c r="N70" s="46"/>
      <c r="O70" s="47" t="s">
        <v>46</v>
      </c>
      <c r="P70" s="38">
        <v>20</v>
      </c>
      <c r="Q70" s="38">
        <v>15</v>
      </c>
      <c r="R70" s="38">
        <v>17</v>
      </c>
      <c r="S70" s="38">
        <v>3</v>
      </c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26</v>
      </c>
      <c r="G71" s="38">
        <v>3</v>
      </c>
      <c r="H71" s="38">
        <v>2</v>
      </c>
      <c r="I71" s="38">
        <v>1</v>
      </c>
      <c r="J71" s="38">
        <v>2</v>
      </c>
      <c r="K71" s="38">
        <f t="shared" si="7"/>
        <v>1.379</v>
      </c>
      <c r="L71" s="38"/>
      <c r="M71" s="40"/>
      <c r="N71" s="46"/>
      <c r="O71" s="47" t="s">
        <v>63</v>
      </c>
      <c r="P71" s="38">
        <v>60</v>
      </c>
      <c r="Q71" s="38">
        <v>31</v>
      </c>
      <c r="R71" s="38">
        <v>27</v>
      </c>
      <c r="S71" s="38">
        <v>14</v>
      </c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20</v>
      </c>
      <c r="G72" s="38">
        <v>15</v>
      </c>
      <c r="H72" s="38">
        <v>17</v>
      </c>
      <c r="I72" s="38">
        <v>20</v>
      </c>
      <c r="J72" s="38">
        <v>5</v>
      </c>
      <c r="K72" s="38">
        <f t="shared" si="7"/>
        <v>11.986000000000001</v>
      </c>
      <c r="L72" s="38"/>
      <c r="M72" s="40"/>
      <c r="N72" s="46"/>
      <c r="O72" s="47" t="s">
        <v>114</v>
      </c>
      <c r="P72" s="38">
        <v>13</v>
      </c>
      <c r="Q72" s="38">
        <v>13</v>
      </c>
      <c r="R72" s="38">
        <v>13</v>
      </c>
      <c r="S72" s="38">
        <v>1</v>
      </c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21</v>
      </c>
      <c r="G73" s="38">
        <v>24</v>
      </c>
      <c r="H73" s="38">
        <v>20</v>
      </c>
      <c r="I73" s="38">
        <v>17</v>
      </c>
      <c r="J73" s="38">
        <v>2</v>
      </c>
      <c r="K73" s="38">
        <f t="shared" si="7"/>
        <v>14.041</v>
      </c>
      <c r="L73" s="38"/>
      <c r="M73" s="40"/>
      <c r="N73" s="48"/>
      <c r="O73" s="47"/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/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/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/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/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/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/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/>
      <c r="G77" s="1">
        <v>45638</v>
      </c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>
        <v>255</v>
      </c>
      <c r="C82" s="34"/>
      <c r="D82" s="35">
        <v>400</v>
      </c>
      <c r="E82" s="36"/>
      <c r="F82" s="37"/>
      <c r="G82" s="38"/>
      <c r="H82" s="38"/>
      <c r="I82" s="38"/>
      <c r="J82" s="38"/>
      <c r="K82" s="38">
        <f>((SUM(H84:H95)*H83)+(SUM(G84:G95)*G83)+(SUM(I84:I95)*I83))/1000</f>
        <v>0</v>
      </c>
      <c r="L82" s="38">
        <f>T82*100/M82</f>
        <v>20.59375</v>
      </c>
      <c r="M82" s="35">
        <v>400</v>
      </c>
      <c r="N82" s="36"/>
      <c r="O82" s="37"/>
      <c r="P82" s="38"/>
      <c r="Q82" s="38"/>
      <c r="R82" s="38"/>
      <c r="S82" s="38"/>
      <c r="T82" s="39">
        <f>((SUM(Q84:Q95)*Q83)+(SUM(P84:P95)*P83)+(SUM(R84:R95)*R83))/1000</f>
        <v>82.375</v>
      </c>
      <c r="U82" s="39">
        <f>T82*100/M82</f>
        <v>20.59375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/>
      <c r="H83" s="43"/>
      <c r="I83" s="43"/>
      <c r="J83" s="43"/>
      <c r="K83" s="38"/>
      <c r="L83" s="38"/>
      <c r="M83" s="40"/>
      <c r="N83" s="41" t="s">
        <v>19</v>
      </c>
      <c r="O83" s="42"/>
      <c r="P83" s="43">
        <v>230</v>
      </c>
      <c r="Q83" s="43">
        <v>237</v>
      </c>
      <c r="R83" s="43">
        <v>221</v>
      </c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 t="s">
        <v>42</v>
      </c>
      <c r="G84" s="38">
        <v>12</v>
      </c>
      <c r="H84" s="38">
        <v>8</v>
      </c>
      <c r="I84" s="38">
        <v>26</v>
      </c>
      <c r="J84" s="38">
        <v>10</v>
      </c>
      <c r="K84" s="38">
        <f>(G84*$G$7+H84*$H$7+I84*$I$7)/1000</f>
        <v>10.641999999999999</v>
      </c>
      <c r="L84" s="38"/>
      <c r="M84" s="40"/>
      <c r="N84" s="46"/>
      <c r="O84" s="47" t="s">
        <v>30</v>
      </c>
      <c r="P84" s="38">
        <v>0</v>
      </c>
      <c r="Q84" s="38">
        <v>1</v>
      </c>
      <c r="R84" s="38">
        <v>2</v>
      </c>
      <c r="S84" s="38">
        <v>2</v>
      </c>
      <c r="T84" s="44">
        <f t="shared" ref="T84:T95" si="8">(P84*$P$7+Q84*$Q$7+R84*$R$7)/1000</f>
        <v>0</v>
      </c>
      <c r="U84" s="45"/>
    </row>
    <row r="85" spans="1:21" x14ac:dyDescent="0.25">
      <c r="A85" s="33"/>
      <c r="B85" s="40"/>
      <c r="C85" s="13"/>
      <c r="D85" s="40"/>
      <c r="E85" s="46"/>
      <c r="F85" s="47" t="s">
        <v>26</v>
      </c>
      <c r="G85" s="38">
        <v>35</v>
      </c>
      <c r="H85" s="38">
        <v>33</v>
      </c>
      <c r="I85" s="38">
        <v>44</v>
      </c>
      <c r="J85" s="38">
        <v>5</v>
      </c>
      <c r="K85" s="38">
        <f t="shared" ref="K85:K95" si="9">(G85*$G$7+H85*$H$7+I85*$I$7)/1000</f>
        <v>25.826000000000001</v>
      </c>
      <c r="L85" s="38"/>
      <c r="M85" s="40"/>
      <c r="N85" s="48"/>
      <c r="O85" s="47" t="s">
        <v>31</v>
      </c>
      <c r="P85" s="38">
        <v>45</v>
      </c>
      <c r="Q85" s="38">
        <v>42</v>
      </c>
      <c r="R85" s="38">
        <v>41</v>
      </c>
      <c r="S85" s="38">
        <v>6</v>
      </c>
      <c r="T85" s="44">
        <f t="shared" si="8"/>
        <v>0</v>
      </c>
      <c r="U85" s="45"/>
    </row>
    <row r="86" spans="1:21" x14ac:dyDescent="0.25">
      <c r="A86" s="33"/>
      <c r="B86" s="40"/>
      <c r="C86" s="13"/>
      <c r="D86" s="40"/>
      <c r="E86" s="46"/>
      <c r="F86" s="47" t="s">
        <v>20</v>
      </c>
      <c r="G86" s="38">
        <v>23</v>
      </c>
      <c r="H86" s="38">
        <v>21</v>
      </c>
      <c r="I86" s="38">
        <v>20</v>
      </c>
      <c r="J86" s="38">
        <v>2</v>
      </c>
      <c r="K86" s="38">
        <f t="shared" si="9"/>
        <v>14.738</v>
      </c>
      <c r="L86" s="38"/>
      <c r="M86" s="40"/>
      <c r="N86" s="46"/>
      <c r="O86" s="47" t="s">
        <v>36</v>
      </c>
      <c r="P86" s="38">
        <v>58</v>
      </c>
      <c r="Q86" s="38">
        <v>10</v>
      </c>
      <c r="R86" s="38">
        <v>20</v>
      </c>
      <c r="S86" s="38">
        <v>28</v>
      </c>
      <c r="T86" s="44">
        <f t="shared" si="8"/>
        <v>0</v>
      </c>
      <c r="U86" s="45"/>
    </row>
    <row r="87" spans="1:21" x14ac:dyDescent="0.25">
      <c r="A87" s="33"/>
      <c r="B87" s="40"/>
      <c r="C87" s="13"/>
      <c r="D87" s="40"/>
      <c r="E87" s="46"/>
      <c r="F87" s="47" t="s">
        <v>21</v>
      </c>
      <c r="G87" s="38">
        <v>34</v>
      </c>
      <c r="H87" s="38">
        <v>35</v>
      </c>
      <c r="I87" s="38">
        <v>24</v>
      </c>
      <c r="J87" s="38">
        <v>9</v>
      </c>
      <c r="K87" s="38">
        <f t="shared" si="9"/>
        <v>21.391999999999999</v>
      </c>
      <c r="L87" s="38"/>
      <c r="M87" s="40"/>
      <c r="N87" s="48"/>
      <c r="O87" s="47" t="s">
        <v>32</v>
      </c>
      <c r="P87" s="38">
        <v>13</v>
      </c>
      <c r="Q87" s="38">
        <v>8</v>
      </c>
      <c r="R87" s="38">
        <v>12</v>
      </c>
      <c r="S87" s="38">
        <v>4</v>
      </c>
      <c r="T87" s="44">
        <f t="shared" si="8"/>
        <v>0</v>
      </c>
      <c r="U87" s="45"/>
    </row>
    <row r="88" spans="1:21" x14ac:dyDescent="0.25">
      <c r="A88" s="33"/>
      <c r="B88" s="40"/>
      <c r="C88" s="13"/>
      <c r="D88" s="40"/>
      <c r="E88" s="46"/>
      <c r="F88" s="47" t="s">
        <v>35</v>
      </c>
      <c r="G88" s="38">
        <v>4</v>
      </c>
      <c r="H88" s="38">
        <v>4</v>
      </c>
      <c r="I88" s="38">
        <v>2</v>
      </c>
      <c r="J88" s="38">
        <v>3</v>
      </c>
      <c r="K88" s="38">
        <f t="shared" si="9"/>
        <v>2.298</v>
      </c>
      <c r="L88" s="38"/>
      <c r="M88" s="40"/>
      <c r="N88" s="46"/>
      <c r="O88" s="47" t="s">
        <v>33</v>
      </c>
      <c r="P88" s="38">
        <v>24</v>
      </c>
      <c r="Q88" s="38">
        <v>16</v>
      </c>
      <c r="R88" s="38">
        <v>26</v>
      </c>
      <c r="S88" s="38">
        <v>7</v>
      </c>
      <c r="T88" s="44">
        <f t="shared" si="8"/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23</v>
      </c>
      <c r="G89" s="38">
        <v>10</v>
      </c>
      <c r="H89" s="38">
        <v>9</v>
      </c>
      <c r="I89" s="38">
        <v>11</v>
      </c>
      <c r="J89" s="38">
        <v>7</v>
      </c>
      <c r="K89" s="38">
        <f t="shared" si="9"/>
        <v>6.915</v>
      </c>
      <c r="L89" s="38"/>
      <c r="M89" s="40"/>
      <c r="N89" s="46"/>
      <c r="O89" s="47" t="s">
        <v>40</v>
      </c>
      <c r="P89" s="38">
        <v>11</v>
      </c>
      <c r="Q89" s="38">
        <v>14</v>
      </c>
      <c r="R89" s="38">
        <v>17</v>
      </c>
      <c r="S89" s="38">
        <v>10</v>
      </c>
      <c r="T89" s="44">
        <f t="shared" si="8"/>
        <v>0</v>
      </c>
      <c r="U89" s="45"/>
    </row>
    <row r="90" spans="1:21" x14ac:dyDescent="0.25">
      <c r="A90" s="33"/>
      <c r="B90" s="40"/>
      <c r="C90" s="13"/>
      <c r="D90" s="40"/>
      <c r="E90" s="46"/>
      <c r="F90" s="47" t="s">
        <v>37</v>
      </c>
      <c r="G90" s="38">
        <v>29</v>
      </c>
      <c r="H90" s="38">
        <v>15</v>
      </c>
      <c r="I90" s="38">
        <v>16</v>
      </c>
      <c r="J90" s="38">
        <v>12</v>
      </c>
      <c r="K90" s="38">
        <f t="shared" si="9"/>
        <v>13.818</v>
      </c>
      <c r="L90" s="38"/>
      <c r="M90" s="40"/>
      <c r="N90" s="46"/>
      <c r="O90" s="47"/>
      <c r="P90" s="38"/>
      <c r="Q90" s="38"/>
      <c r="R90" s="38"/>
      <c r="S90" s="38"/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 t="s">
        <v>25</v>
      </c>
      <c r="G91" s="38">
        <v>13</v>
      </c>
      <c r="H91" s="38">
        <v>5</v>
      </c>
      <c r="I91" s="38">
        <v>19</v>
      </c>
      <c r="J91" s="38">
        <v>16</v>
      </c>
      <c r="K91" s="38">
        <f t="shared" si="9"/>
        <v>8.5570000000000004</v>
      </c>
      <c r="L91" s="38"/>
      <c r="M91" s="40"/>
      <c r="N91" s="46"/>
      <c r="O91" s="47"/>
      <c r="P91" s="38"/>
      <c r="Q91" s="38"/>
      <c r="R91" s="38"/>
      <c r="S91" s="38"/>
      <c r="T91" s="44">
        <f t="shared" si="8"/>
        <v>0</v>
      </c>
      <c r="U91" s="45"/>
    </row>
    <row r="92" spans="1:21" x14ac:dyDescent="0.25">
      <c r="A92" s="33"/>
      <c r="B92" s="40"/>
      <c r="C92" s="13"/>
      <c r="D92" s="40"/>
      <c r="E92" s="46"/>
      <c r="F92" s="47" t="s">
        <v>39</v>
      </c>
      <c r="G92" s="38">
        <v>6</v>
      </c>
      <c r="H92" s="38">
        <v>6</v>
      </c>
      <c r="I92" s="38">
        <v>6</v>
      </c>
      <c r="J92" s="38">
        <v>1</v>
      </c>
      <c r="K92" s="38">
        <f t="shared" si="9"/>
        <v>4.1459999999999999</v>
      </c>
      <c r="L92" s="38"/>
      <c r="M92" s="40"/>
      <c r="N92" s="48"/>
      <c r="O92" s="47"/>
      <c r="P92" s="38"/>
      <c r="Q92" s="38"/>
      <c r="R92" s="38"/>
      <c r="S92" s="38"/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27</v>
      </c>
      <c r="G93" s="38">
        <v>55</v>
      </c>
      <c r="H93" s="38">
        <v>26</v>
      </c>
      <c r="I93" s="38">
        <v>67</v>
      </c>
      <c r="J93" s="38">
        <v>16</v>
      </c>
      <c r="K93" s="38">
        <f t="shared" si="9"/>
        <v>34.189</v>
      </c>
      <c r="L93" s="38"/>
      <c r="M93" s="40"/>
      <c r="N93" s="48"/>
      <c r="O93" s="47"/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/>
      <c r="G94" s="38"/>
      <c r="H94" s="38"/>
      <c r="I94" s="38"/>
      <c r="J94" s="38"/>
      <c r="K94" s="38">
        <f t="shared" si="9"/>
        <v>0</v>
      </c>
      <c r="L94" s="38"/>
      <c r="M94" s="40"/>
      <c r="N94" s="48"/>
      <c r="O94" s="47"/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/>
      <c r="G95" s="38"/>
      <c r="H95" s="38"/>
      <c r="I95" s="38"/>
      <c r="J95" s="38"/>
      <c r="K95" s="38">
        <f t="shared" si="9"/>
        <v>0</v>
      </c>
      <c r="L95" s="38"/>
      <c r="M95" s="40"/>
      <c r="N95" s="49"/>
      <c r="O95" s="47"/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E96" t="s">
        <v>0</v>
      </c>
      <c r="F96" s="1"/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>
        <v>256</v>
      </c>
      <c r="C101" s="34"/>
      <c r="D101" s="35">
        <v>250</v>
      </c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0</v>
      </c>
      <c r="L101" s="38" t="e">
        <f>T101*100/M101</f>
        <v>#DIV/0!</v>
      </c>
      <c r="M101" s="35"/>
      <c r="N101" s="36"/>
      <c r="O101" s="37"/>
      <c r="P101" s="38"/>
      <c r="Q101" s="38"/>
      <c r="R101" s="38"/>
      <c r="S101" s="38"/>
      <c r="T101" s="39">
        <f>((SUM(Q103:Q114)*Q102)+(SUM(P103:P114)*P102)+(SUM(R103:R114)*R102))/1000</f>
        <v>0</v>
      </c>
      <c r="U101" s="39" t="e">
        <f>T101*100/M101</f>
        <v>#DIV/0!</v>
      </c>
    </row>
    <row r="102" spans="1:21" x14ac:dyDescent="0.25">
      <c r="A102" s="33"/>
      <c r="B102" s="40"/>
      <c r="C102" s="13"/>
      <c r="D102" s="40"/>
      <c r="E102" s="41" t="s">
        <v>19</v>
      </c>
      <c r="F102" s="42"/>
      <c r="G102" s="43"/>
      <c r="H102" s="43"/>
      <c r="I102" s="43"/>
      <c r="J102" s="43"/>
      <c r="K102" s="38"/>
      <c r="L102" s="38"/>
      <c r="M102" s="40"/>
      <c r="N102" s="41" t="s">
        <v>19</v>
      </c>
      <c r="O102" s="42"/>
      <c r="P102" s="43"/>
      <c r="Q102" s="43"/>
      <c r="R102" s="43"/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47" t="s">
        <v>22</v>
      </c>
      <c r="G103" s="38"/>
      <c r="H103" s="38"/>
      <c r="I103" s="38"/>
      <c r="J103" s="38"/>
      <c r="K103" s="38">
        <f>(G103*$G$7+H103*$H$7+I103*$I$7)/1000</f>
        <v>0</v>
      </c>
      <c r="L103" s="38"/>
      <c r="M103" s="40"/>
      <c r="N103" s="46"/>
      <c r="O103" s="47" t="s">
        <v>22</v>
      </c>
      <c r="P103" s="38"/>
      <c r="Q103" s="38"/>
      <c r="R103" s="38"/>
      <c r="S103" s="38"/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47" t="s">
        <v>22</v>
      </c>
      <c r="G104" s="38"/>
      <c r="H104" s="38"/>
      <c r="I104" s="38"/>
      <c r="J104" s="38"/>
      <c r="K104" s="38">
        <f t="shared" ref="K104:K114" si="11">(G104*$G$7+H104*$H$7+I104*$I$7)/1000</f>
        <v>0</v>
      </c>
      <c r="L104" s="38"/>
      <c r="M104" s="40"/>
      <c r="N104" s="48"/>
      <c r="O104" s="47" t="s">
        <v>22</v>
      </c>
      <c r="P104" s="38"/>
      <c r="Q104" s="38"/>
      <c r="R104" s="38"/>
      <c r="S104" s="38"/>
      <c r="T104" s="44">
        <f t="shared" si="10"/>
        <v>0</v>
      </c>
      <c r="U104" s="45"/>
    </row>
    <row r="105" spans="1:21" x14ac:dyDescent="0.25">
      <c r="A105" s="33"/>
      <c r="B105" s="40"/>
      <c r="C105" s="13"/>
      <c r="D105" s="40"/>
      <c r="E105" s="46"/>
      <c r="F105" s="47" t="s">
        <v>22</v>
      </c>
      <c r="G105" s="38"/>
      <c r="H105" s="38"/>
      <c r="I105" s="38"/>
      <c r="J105" s="38"/>
      <c r="K105" s="38">
        <f t="shared" si="11"/>
        <v>0</v>
      </c>
      <c r="L105" s="38"/>
      <c r="M105" s="40"/>
      <c r="N105" s="46"/>
      <c r="O105" s="47" t="s">
        <v>22</v>
      </c>
      <c r="P105" s="38"/>
      <c r="Q105" s="38"/>
      <c r="R105" s="38"/>
      <c r="S105" s="38"/>
      <c r="T105" s="44">
        <f t="shared" si="10"/>
        <v>0</v>
      </c>
      <c r="U105" s="45"/>
    </row>
    <row r="106" spans="1:21" x14ac:dyDescent="0.25">
      <c r="A106" s="33"/>
      <c r="B106" s="40"/>
      <c r="C106" s="13"/>
      <c r="D106" s="40"/>
      <c r="E106" s="46"/>
      <c r="F106" s="47" t="s">
        <v>22</v>
      </c>
      <c r="G106" s="38"/>
      <c r="H106" s="38"/>
      <c r="I106" s="38"/>
      <c r="J106" s="38"/>
      <c r="K106" s="38">
        <f t="shared" si="11"/>
        <v>0</v>
      </c>
      <c r="L106" s="38"/>
      <c r="M106" s="40"/>
      <c r="N106" s="48"/>
      <c r="O106" s="47" t="s">
        <v>22</v>
      </c>
      <c r="P106" s="38"/>
      <c r="Q106" s="38"/>
      <c r="R106" s="38"/>
      <c r="S106" s="38"/>
      <c r="T106" s="44">
        <f t="shared" si="10"/>
        <v>0</v>
      </c>
      <c r="U106" s="45"/>
    </row>
    <row r="107" spans="1:21" x14ac:dyDescent="0.25">
      <c r="A107" s="33"/>
      <c r="B107" s="40"/>
      <c r="C107" s="13"/>
      <c r="D107" s="40"/>
      <c r="E107" s="46"/>
      <c r="F107" s="47" t="s">
        <v>22</v>
      </c>
      <c r="G107" s="38"/>
      <c r="H107" s="38"/>
      <c r="I107" s="38"/>
      <c r="J107" s="38"/>
      <c r="K107" s="38">
        <f t="shared" si="11"/>
        <v>0</v>
      </c>
      <c r="L107" s="38"/>
      <c r="M107" s="40"/>
      <c r="N107" s="46"/>
      <c r="O107" s="47" t="s">
        <v>22</v>
      </c>
      <c r="P107" s="38"/>
      <c r="Q107" s="38"/>
      <c r="R107" s="38"/>
      <c r="S107" s="38"/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22</v>
      </c>
      <c r="G108" s="38"/>
      <c r="H108" s="38"/>
      <c r="I108" s="38"/>
      <c r="J108" s="38"/>
      <c r="K108" s="38">
        <f t="shared" si="11"/>
        <v>0</v>
      </c>
      <c r="L108" s="38"/>
      <c r="M108" s="40"/>
      <c r="N108" s="46"/>
      <c r="O108" s="47" t="s">
        <v>22</v>
      </c>
      <c r="P108" s="38"/>
      <c r="Q108" s="38"/>
      <c r="R108" s="38"/>
      <c r="S108" s="38"/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22</v>
      </c>
      <c r="G109" s="38"/>
      <c r="H109" s="38"/>
      <c r="I109" s="38"/>
      <c r="J109" s="38"/>
      <c r="K109" s="38">
        <f t="shared" si="11"/>
        <v>0</v>
      </c>
      <c r="L109" s="38"/>
      <c r="M109" s="40"/>
      <c r="N109" s="46"/>
      <c r="O109" s="47" t="s">
        <v>22</v>
      </c>
      <c r="P109" s="38"/>
      <c r="Q109" s="38"/>
      <c r="R109" s="38"/>
      <c r="S109" s="38"/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22</v>
      </c>
      <c r="G110" s="38"/>
      <c r="H110" s="38"/>
      <c r="I110" s="38"/>
      <c r="J110" s="38"/>
      <c r="K110" s="38">
        <f t="shared" si="11"/>
        <v>0</v>
      </c>
      <c r="L110" s="38"/>
      <c r="M110" s="40"/>
      <c r="N110" s="46"/>
      <c r="O110" s="47" t="s">
        <v>22</v>
      </c>
      <c r="P110" s="38"/>
      <c r="Q110" s="38"/>
      <c r="R110" s="38"/>
      <c r="S110" s="38"/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8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8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  <c r="G115" s="1">
        <v>45673</v>
      </c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>
        <v>257</v>
      </c>
      <c r="C120" s="34"/>
      <c r="D120" s="35">
        <v>400</v>
      </c>
      <c r="E120" s="36"/>
      <c r="F120" s="37"/>
      <c r="G120" s="38"/>
      <c r="H120" s="38"/>
      <c r="I120" s="38"/>
      <c r="J120" s="38"/>
      <c r="K120" s="38">
        <f>((SUM(H122:H133)*H121)+(SUM(G122:G133)*G121)+(SUM(I122:I133)*I121))/1000</f>
        <v>165.35599999999999</v>
      </c>
      <c r="L120" s="38" t="e">
        <f>T120*100/M120</f>
        <v>#DIV/0!</v>
      </c>
      <c r="M120" s="35"/>
      <c r="N120" s="36"/>
      <c r="O120" s="37"/>
      <c r="P120" s="38"/>
      <c r="Q120" s="38"/>
      <c r="R120" s="38"/>
      <c r="S120" s="38"/>
      <c r="T120" s="39">
        <f>((SUM(Q122:Q133)*Q121)+(SUM(P122:P133)*P121)+(SUM(R122:R133)*R121))/1000</f>
        <v>0</v>
      </c>
      <c r="U120" s="39" t="e">
        <f>T120*100/M120</f>
        <v>#DIV/0!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>
        <v>229</v>
      </c>
      <c r="H121" s="43">
        <v>230</v>
      </c>
      <c r="I121" s="43">
        <v>227</v>
      </c>
      <c r="J121" s="43"/>
      <c r="K121" s="38"/>
      <c r="L121" s="38"/>
      <c r="M121" s="40"/>
      <c r="N121" s="41" t="s">
        <v>19</v>
      </c>
      <c r="O121" s="42"/>
      <c r="P121" s="43"/>
      <c r="Q121" s="43"/>
      <c r="R121" s="43"/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 t="s">
        <v>30</v>
      </c>
      <c r="G122" s="38">
        <v>0</v>
      </c>
      <c r="H122" s="38">
        <v>0</v>
      </c>
      <c r="I122" s="38">
        <v>13</v>
      </c>
      <c r="J122" s="38">
        <v>9</v>
      </c>
      <c r="K122" s="38">
        <f>(G122*$G$7+H122*$H$7+I122*$I$7)/1000</f>
        <v>3.0289999999999999</v>
      </c>
      <c r="L122" s="38"/>
      <c r="M122" s="40"/>
      <c r="N122" s="46"/>
      <c r="O122" s="47" t="s">
        <v>22</v>
      </c>
      <c r="P122" s="38"/>
      <c r="Q122" s="38"/>
      <c r="R122" s="38"/>
      <c r="S122" s="38"/>
      <c r="T122" s="44">
        <f t="shared" ref="T122:T133" si="12">(P122*$P$7+Q122*$Q$7+R122*$R$7)/1000</f>
        <v>0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31</v>
      </c>
      <c r="G123" s="38">
        <v>96</v>
      </c>
      <c r="H123" s="38">
        <v>68</v>
      </c>
      <c r="I123" s="38">
        <v>100</v>
      </c>
      <c r="J123" s="38">
        <v>33</v>
      </c>
      <c r="K123" s="38">
        <f t="shared" ref="K123:K133" si="13">(G123*$G$7+H123*$H$7+I123*$I$7)/1000</f>
        <v>60.884</v>
      </c>
      <c r="L123" s="38"/>
      <c r="M123" s="40"/>
      <c r="N123" s="48"/>
      <c r="O123" s="47" t="s">
        <v>22</v>
      </c>
      <c r="P123" s="38"/>
      <c r="Q123" s="38"/>
      <c r="R123" s="38"/>
      <c r="S123" s="38"/>
      <c r="T123" s="44">
        <f t="shared" si="12"/>
        <v>0</v>
      </c>
      <c r="U123" s="45"/>
    </row>
    <row r="124" spans="1:21" x14ac:dyDescent="0.25">
      <c r="A124" s="33"/>
      <c r="B124" s="40"/>
      <c r="C124" s="13"/>
      <c r="D124" s="40"/>
      <c r="E124" s="46"/>
      <c r="F124" s="47" t="s">
        <v>36</v>
      </c>
      <c r="G124" s="38">
        <v>25</v>
      </c>
      <c r="H124" s="38">
        <v>26</v>
      </c>
      <c r="I124" s="38">
        <v>91</v>
      </c>
      <c r="J124" s="38">
        <v>61</v>
      </c>
      <c r="K124" s="38">
        <f t="shared" si="13"/>
        <v>32.881</v>
      </c>
      <c r="L124" s="38"/>
      <c r="M124" s="40"/>
      <c r="N124" s="46"/>
      <c r="O124" s="47" t="s">
        <v>22</v>
      </c>
      <c r="P124" s="38"/>
      <c r="Q124" s="38"/>
      <c r="R124" s="38"/>
      <c r="S124" s="38"/>
      <c r="T124" s="44">
        <f t="shared" si="12"/>
        <v>0</v>
      </c>
      <c r="U124" s="45"/>
    </row>
    <row r="125" spans="1:21" x14ac:dyDescent="0.25">
      <c r="A125" s="33"/>
      <c r="B125" s="40"/>
      <c r="C125" s="13"/>
      <c r="D125" s="40"/>
      <c r="E125" s="46"/>
      <c r="F125" s="47" t="s">
        <v>32</v>
      </c>
      <c r="G125" s="38">
        <v>101</v>
      </c>
      <c r="H125" s="38">
        <v>94</v>
      </c>
      <c r="I125" s="38">
        <v>110</v>
      </c>
      <c r="J125" s="38">
        <v>15</v>
      </c>
      <c r="K125" s="38">
        <f t="shared" si="13"/>
        <v>70.292000000000002</v>
      </c>
      <c r="L125" s="38"/>
      <c r="M125" s="40"/>
      <c r="N125" s="48"/>
      <c r="O125" s="47" t="s">
        <v>22</v>
      </c>
      <c r="P125" s="38"/>
      <c r="Q125" s="38"/>
      <c r="R125" s="38"/>
      <c r="S125" s="38"/>
      <c r="T125" s="44">
        <f t="shared" si="12"/>
        <v>0</v>
      </c>
      <c r="U125" s="45"/>
    </row>
    <row r="126" spans="1:21" x14ac:dyDescent="0.25">
      <c r="A126" s="33"/>
      <c r="B126" s="40"/>
      <c r="C126" s="13"/>
      <c r="D126" s="40"/>
      <c r="E126" s="46"/>
      <c r="F126" s="47" t="s">
        <v>38</v>
      </c>
      <c r="G126" s="38"/>
      <c r="H126" s="38"/>
      <c r="I126" s="38"/>
      <c r="J126" s="38"/>
      <c r="K126" s="38">
        <f t="shared" si="13"/>
        <v>0</v>
      </c>
      <c r="L126" s="38"/>
      <c r="M126" s="40"/>
      <c r="N126" s="46"/>
      <c r="O126" s="47" t="s">
        <v>22</v>
      </c>
      <c r="P126" s="38"/>
      <c r="Q126" s="38"/>
      <c r="R126" s="38"/>
      <c r="S126" s="38"/>
      <c r="T126" s="44">
        <f t="shared" si="12"/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22</v>
      </c>
      <c r="G127" s="38"/>
      <c r="H127" s="38"/>
      <c r="I127" s="38"/>
      <c r="J127" s="38"/>
      <c r="K127" s="38">
        <f t="shared" si="13"/>
        <v>0</v>
      </c>
      <c r="L127" s="38"/>
      <c r="M127" s="40"/>
      <c r="N127" s="46"/>
      <c r="O127" s="47" t="s">
        <v>22</v>
      </c>
      <c r="P127" s="38"/>
      <c r="Q127" s="38"/>
      <c r="R127" s="38"/>
      <c r="S127" s="38"/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22</v>
      </c>
      <c r="G128" s="38"/>
      <c r="H128" s="38"/>
      <c r="I128" s="38"/>
      <c r="J128" s="38"/>
      <c r="K128" s="38">
        <f t="shared" si="13"/>
        <v>0</v>
      </c>
      <c r="L128" s="38"/>
      <c r="M128" s="40"/>
      <c r="N128" s="46"/>
      <c r="O128" s="47" t="s">
        <v>22</v>
      </c>
      <c r="P128" s="38"/>
      <c r="Q128" s="38"/>
      <c r="R128" s="38"/>
      <c r="S128" s="38"/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22</v>
      </c>
      <c r="G129" s="38"/>
      <c r="H129" s="38"/>
      <c r="I129" s="38"/>
      <c r="J129" s="38"/>
      <c r="K129" s="38">
        <f t="shared" si="13"/>
        <v>0</v>
      </c>
      <c r="L129" s="38"/>
      <c r="M129" s="40"/>
      <c r="N129" s="46"/>
      <c r="O129" s="47" t="s">
        <v>22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22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22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22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22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>
        <v>258</v>
      </c>
      <c r="C139" s="34"/>
      <c r="D139" s="35">
        <v>250</v>
      </c>
      <c r="E139" s="36"/>
      <c r="F139" s="37"/>
      <c r="G139" s="38"/>
      <c r="H139" s="38"/>
      <c r="I139" s="38"/>
      <c r="J139" s="38"/>
      <c r="K139" s="38">
        <f>((SUM(H141:H152)*H140)+(SUM(G141:G152)*G140)+(SUM(I141:I152)*I140))/1000</f>
        <v>0</v>
      </c>
      <c r="L139" s="38">
        <f>T139*100/M139</f>
        <v>0</v>
      </c>
      <c r="M139" s="35">
        <v>250</v>
      </c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>
        <f>T139*100/M139</f>
        <v>0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/>
      <c r="H140" s="43"/>
      <c r="I140" s="43"/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22</v>
      </c>
      <c r="G141" s="38"/>
      <c r="H141" s="38"/>
      <c r="I141" s="38"/>
      <c r="J141" s="38"/>
      <c r="K141" s="38">
        <f>(G141*$G$7+H141*$H$7+I141*$I$7)/1000</f>
        <v>0</v>
      </c>
      <c r="L141" s="38"/>
      <c r="M141" s="40"/>
      <c r="N141" s="46"/>
      <c r="O141" s="47" t="s">
        <v>22</v>
      </c>
      <c r="P141" s="38"/>
      <c r="Q141" s="38"/>
      <c r="R141" s="38"/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22</v>
      </c>
      <c r="G142" s="38"/>
      <c r="H142" s="38"/>
      <c r="I142" s="38"/>
      <c r="J142" s="38"/>
      <c r="K142" s="38">
        <f t="shared" ref="K142:K152" si="15">(G142*$G$7+H142*$H$7+I142*$I$7)/1000</f>
        <v>0</v>
      </c>
      <c r="L142" s="38"/>
      <c r="M142" s="40"/>
      <c r="N142" s="48"/>
      <c r="O142" s="47" t="s">
        <v>22</v>
      </c>
      <c r="P142" s="38"/>
      <c r="Q142" s="38"/>
      <c r="R142" s="38"/>
      <c r="S142" s="38"/>
      <c r="T142" s="44">
        <f t="shared" si="14"/>
        <v>0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22</v>
      </c>
      <c r="G143" s="38"/>
      <c r="H143" s="38"/>
      <c r="I143" s="38"/>
      <c r="J143" s="38"/>
      <c r="K143" s="38">
        <f t="shared" si="15"/>
        <v>0</v>
      </c>
      <c r="L143" s="38"/>
      <c r="M143" s="40"/>
      <c r="N143" s="46"/>
      <c r="O143" s="47" t="s">
        <v>22</v>
      </c>
      <c r="P143" s="38"/>
      <c r="Q143" s="38"/>
      <c r="R143" s="38"/>
      <c r="S143" s="38"/>
      <c r="T143" s="44">
        <f t="shared" si="14"/>
        <v>0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22</v>
      </c>
      <c r="G144" s="38"/>
      <c r="H144" s="38"/>
      <c r="I144" s="38"/>
      <c r="J144" s="38"/>
      <c r="K144" s="38">
        <f t="shared" si="15"/>
        <v>0</v>
      </c>
      <c r="L144" s="38"/>
      <c r="M144" s="40"/>
      <c r="N144" s="48"/>
      <c r="O144" s="47" t="s">
        <v>22</v>
      </c>
      <c r="P144" s="38"/>
      <c r="Q144" s="38"/>
      <c r="R144" s="38"/>
      <c r="S144" s="38"/>
      <c r="T144" s="44">
        <f t="shared" si="14"/>
        <v>0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22</v>
      </c>
      <c r="G145" s="38"/>
      <c r="H145" s="38"/>
      <c r="I145" s="38"/>
      <c r="J145" s="38"/>
      <c r="K145" s="38">
        <f t="shared" si="15"/>
        <v>0</v>
      </c>
      <c r="L145" s="38"/>
      <c r="M145" s="40"/>
      <c r="N145" s="46"/>
      <c r="O145" s="47" t="s">
        <v>22</v>
      </c>
      <c r="P145" s="38"/>
      <c r="Q145" s="38"/>
      <c r="R145" s="38"/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22</v>
      </c>
      <c r="G146" s="38"/>
      <c r="H146" s="38"/>
      <c r="I146" s="38"/>
      <c r="J146" s="38"/>
      <c r="K146" s="38">
        <f t="shared" si="15"/>
        <v>0</v>
      </c>
      <c r="L146" s="38"/>
      <c r="M146" s="40"/>
      <c r="N146" s="46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22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22</v>
      </c>
      <c r="G148" s="38"/>
      <c r="H148" s="38"/>
      <c r="I148" s="38"/>
      <c r="J148" s="38"/>
      <c r="K148" s="38">
        <f t="shared" si="15"/>
        <v>0</v>
      </c>
      <c r="L148" s="38"/>
      <c r="M148" s="40"/>
      <c r="N148" s="46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22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8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22</v>
      </c>
      <c r="G150" s="38"/>
      <c r="H150" s="38"/>
      <c r="I150" s="38"/>
      <c r="J150" s="38"/>
      <c r="K150" s="38">
        <f t="shared" si="15"/>
        <v>0</v>
      </c>
      <c r="L150" s="38"/>
      <c r="M150" s="40"/>
      <c r="N150" s="48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22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22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9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E153" t="s">
        <v>0</v>
      </c>
      <c r="F153" s="1"/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>
        <v>259</v>
      </c>
      <c r="C158" s="34"/>
      <c r="D158" s="35">
        <v>320</v>
      </c>
      <c r="E158" s="36"/>
      <c r="F158" s="37"/>
      <c r="G158" s="38"/>
      <c r="H158" s="38"/>
      <c r="I158" s="38"/>
      <c r="J158" s="38"/>
      <c r="K158" s="38">
        <f>((SUM(H160:H171)*Q159)+(SUM(G160:G171)*P159)+(SUM(I160:I171)*R159))/1000</f>
        <v>0</v>
      </c>
      <c r="L158" s="38">
        <f>T158*100/M158</f>
        <v>0</v>
      </c>
      <c r="M158" s="35">
        <v>400</v>
      </c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0</v>
      </c>
      <c r="U158" s="39">
        <f>T158*100/M158</f>
        <v>0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/>
      <c r="H159" s="43"/>
      <c r="I159" s="43"/>
      <c r="J159" s="43"/>
      <c r="K159" s="38"/>
      <c r="L159" s="38"/>
      <c r="M159" s="40"/>
      <c r="N159" s="41" t="s">
        <v>19</v>
      </c>
      <c r="O159" s="42"/>
      <c r="P159" s="43"/>
      <c r="Q159" s="43"/>
      <c r="R159" s="43"/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30</v>
      </c>
      <c r="G160" s="38"/>
      <c r="H160" s="38"/>
      <c r="I160" s="38"/>
      <c r="J160" s="38"/>
      <c r="K160" s="38">
        <f>(G160*$G$7+H160*$H$7+I160*$I$7)/1000</f>
        <v>0</v>
      </c>
      <c r="L160" s="38"/>
      <c r="M160" s="40"/>
      <c r="N160" s="46"/>
      <c r="O160" s="47" t="s">
        <v>38</v>
      </c>
      <c r="P160" s="38"/>
      <c r="Q160" s="38"/>
      <c r="R160" s="38"/>
      <c r="S160" s="38"/>
      <c r="T160" s="44">
        <f t="shared" ref="T160:T171" si="16">(P160*$P$7+Q160*$Q$7+R160*$R$7)/1000</f>
        <v>0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31</v>
      </c>
      <c r="G161" s="38"/>
      <c r="H161" s="38"/>
      <c r="I161" s="38"/>
      <c r="J161" s="38"/>
      <c r="K161" s="38">
        <f t="shared" ref="K161:K171" si="17">(G161*$G$7+H161*$H$7+I161*$I$7)/1000</f>
        <v>0</v>
      </c>
      <c r="L161" s="38"/>
      <c r="M161" s="40"/>
      <c r="N161" s="48"/>
      <c r="O161" s="47" t="s">
        <v>33</v>
      </c>
      <c r="P161" s="38"/>
      <c r="Q161" s="38"/>
      <c r="R161" s="38"/>
      <c r="S161" s="38"/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36</v>
      </c>
      <c r="G162" s="38"/>
      <c r="H162" s="38"/>
      <c r="I162" s="38"/>
      <c r="J162" s="38"/>
      <c r="K162" s="38">
        <f t="shared" si="17"/>
        <v>0</v>
      </c>
      <c r="L162" s="38"/>
      <c r="M162" s="40"/>
      <c r="N162" s="46"/>
      <c r="O162" s="47" t="s">
        <v>40</v>
      </c>
      <c r="P162" s="38"/>
      <c r="Q162" s="38"/>
      <c r="R162" s="38"/>
      <c r="S162" s="38"/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 t="s">
        <v>32</v>
      </c>
      <c r="G163" s="38"/>
      <c r="H163" s="38"/>
      <c r="I163" s="38"/>
      <c r="J163" s="38"/>
      <c r="K163" s="38">
        <f t="shared" si="17"/>
        <v>0</v>
      </c>
      <c r="L163" s="38"/>
      <c r="M163" s="40"/>
      <c r="N163" s="48"/>
      <c r="O163" s="47" t="s">
        <v>24</v>
      </c>
      <c r="P163" s="38"/>
      <c r="Q163" s="38"/>
      <c r="R163" s="38"/>
      <c r="S163" s="38"/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 t="s">
        <v>35</v>
      </c>
      <c r="G164" s="38"/>
      <c r="H164" s="38"/>
      <c r="I164" s="38"/>
      <c r="J164" s="38"/>
      <c r="K164" s="38">
        <f t="shared" si="17"/>
        <v>0</v>
      </c>
      <c r="L164" s="38"/>
      <c r="M164" s="40"/>
      <c r="N164" s="46"/>
      <c r="O164" s="47" t="s">
        <v>42</v>
      </c>
      <c r="P164" s="38"/>
      <c r="Q164" s="38"/>
      <c r="R164" s="38"/>
      <c r="S164" s="38"/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23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26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37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20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25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21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8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9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>
        <v>260</v>
      </c>
      <c r="C177" s="34"/>
      <c r="D177" s="35">
        <v>200</v>
      </c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0</v>
      </c>
      <c r="L177" s="38" t="e">
        <f>T177*100/M177</f>
        <v>#DIV/0!</v>
      </c>
      <c r="M177" s="35"/>
      <c r="N177" s="36"/>
      <c r="O177" s="37"/>
      <c r="P177" s="38"/>
      <c r="Q177" s="38"/>
      <c r="R177" s="38"/>
      <c r="S177" s="38"/>
      <c r="T177" s="39">
        <f>((SUM(Q179:Q190)*Q178)+(SUM(P179:P190)*P178)+(SUM(R179:R190)*R178))/1000</f>
        <v>0</v>
      </c>
      <c r="U177" s="39" t="e">
        <f>T177*100/M177</f>
        <v>#DIV/0!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/>
      <c r="H178" s="43"/>
      <c r="I178" s="43"/>
      <c r="J178" s="43"/>
      <c r="K178" s="38"/>
      <c r="L178" s="38"/>
      <c r="M178" s="40"/>
      <c r="N178" s="41" t="s">
        <v>19</v>
      </c>
      <c r="O178" s="42"/>
      <c r="P178" s="43"/>
      <c r="Q178" s="43"/>
      <c r="R178" s="43"/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22</v>
      </c>
      <c r="G179" s="38"/>
      <c r="H179" s="38"/>
      <c r="I179" s="38"/>
      <c r="J179" s="38"/>
      <c r="K179" s="38">
        <f>(G179*$G$7+H179*$H$7+I179*$I$7)/1000</f>
        <v>0</v>
      </c>
      <c r="L179" s="38"/>
      <c r="M179" s="40"/>
      <c r="N179" s="46"/>
      <c r="O179" s="47" t="s">
        <v>22</v>
      </c>
      <c r="P179" s="38"/>
      <c r="Q179" s="38"/>
      <c r="R179" s="38"/>
      <c r="S179" s="38"/>
      <c r="T179" s="44">
        <f t="shared" ref="T179:T190" si="18">(P179*$P$7+Q179*$Q$7+R179*$R$7)/1000</f>
        <v>0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22</v>
      </c>
      <c r="G180" s="38"/>
      <c r="H180" s="38"/>
      <c r="I180" s="38"/>
      <c r="J180" s="38"/>
      <c r="K180" s="38">
        <f t="shared" ref="K180:K190" si="19">(G180*$G$7+H180*$H$7+I180*$I$7)/1000</f>
        <v>0</v>
      </c>
      <c r="L180" s="38"/>
      <c r="M180" s="40"/>
      <c r="N180" s="48"/>
      <c r="O180" s="47" t="s">
        <v>22</v>
      </c>
      <c r="P180" s="38"/>
      <c r="Q180" s="38"/>
      <c r="R180" s="38"/>
      <c r="S180" s="38"/>
      <c r="T180" s="44">
        <f t="shared" si="18"/>
        <v>0</v>
      </c>
      <c r="U180" s="45"/>
    </row>
    <row r="181" spans="1:21" x14ac:dyDescent="0.25">
      <c r="A181" s="33"/>
      <c r="B181" s="40"/>
      <c r="C181" s="13"/>
      <c r="D181" s="40"/>
      <c r="E181" s="46"/>
      <c r="F181" s="47" t="s">
        <v>22</v>
      </c>
      <c r="G181" s="38"/>
      <c r="H181" s="38"/>
      <c r="I181" s="38"/>
      <c r="J181" s="38"/>
      <c r="K181" s="38">
        <f t="shared" si="19"/>
        <v>0</v>
      </c>
      <c r="L181" s="38"/>
      <c r="M181" s="40"/>
      <c r="N181" s="46"/>
      <c r="O181" s="47" t="s">
        <v>22</v>
      </c>
      <c r="P181" s="38"/>
      <c r="Q181" s="38"/>
      <c r="R181" s="38"/>
      <c r="S181" s="38"/>
      <c r="T181" s="44">
        <f t="shared" si="18"/>
        <v>0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22</v>
      </c>
      <c r="G182" s="38"/>
      <c r="H182" s="38"/>
      <c r="I182" s="38"/>
      <c r="J182" s="38"/>
      <c r="K182" s="38">
        <f t="shared" si="19"/>
        <v>0</v>
      </c>
      <c r="L182" s="38"/>
      <c r="M182" s="40"/>
      <c r="N182" s="48"/>
      <c r="O182" s="47" t="s">
        <v>22</v>
      </c>
      <c r="P182" s="38"/>
      <c r="Q182" s="38"/>
      <c r="R182" s="38"/>
      <c r="S182" s="38"/>
      <c r="T182" s="44">
        <f t="shared" si="18"/>
        <v>0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22</v>
      </c>
      <c r="G183" s="38"/>
      <c r="H183" s="38"/>
      <c r="I183" s="38"/>
      <c r="J183" s="38"/>
      <c r="K183" s="38">
        <f t="shared" si="19"/>
        <v>0</v>
      </c>
      <c r="L183" s="38"/>
      <c r="M183" s="40"/>
      <c r="N183" s="46"/>
      <c r="O183" s="47" t="s">
        <v>22</v>
      </c>
      <c r="P183" s="38"/>
      <c r="Q183" s="38"/>
      <c r="R183" s="38"/>
      <c r="S183" s="38"/>
      <c r="T183" s="44">
        <f t="shared" si="18"/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22</v>
      </c>
      <c r="G184" s="38"/>
      <c r="H184" s="38"/>
      <c r="I184" s="38"/>
      <c r="J184" s="38"/>
      <c r="K184" s="38">
        <f t="shared" si="19"/>
        <v>0</v>
      </c>
      <c r="L184" s="38"/>
      <c r="M184" s="40"/>
      <c r="N184" s="46"/>
      <c r="O184" s="47" t="s">
        <v>22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22</v>
      </c>
      <c r="G185" s="38"/>
      <c r="H185" s="38"/>
      <c r="I185" s="38"/>
      <c r="J185" s="38"/>
      <c r="K185" s="38">
        <f t="shared" si="19"/>
        <v>0</v>
      </c>
      <c r="L185" s="38"/>
      <c r="M185" s="40"/>
      <c r="N185" s="46"/>
      <c r="O185" s="47" t="s">
        <v>22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22</v>
      </c>
      <c r="G186" s="38"/>
      <c r="H186" s="38"/>
      <c r="I186" s="38"/>
      <c r="J186" s="38"/>
      <c r="K186" s="38">
        <f t="shared" si="19"/>
        <v>0</v>
      </c>
      <c r="L186" s="38"/>
      <c r="M186" s="40"/>
      <c r="N186" s="46"/>
      <c r="O186" s="47" t="s">
        <v>22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8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8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9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E191" t="s">
        <v>0</v>
      </c>
      <c r="F191" s="1"/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>
        <v>261</v>
      </c>
      <c r="C196" s="34"/>
      <c r="D196" s="35">
        <v>400</v>
      </c>
      <c r="E196" s="36"/>
      <c r="F196" s="37"/>
      <c r="G196" s="38"/>
      <c r="H196" s="38"/>
      <c r="I196" s="38"/>
      <c r="J196" s="38"/>
      <c r="K196" s="38">
        <f>((SUM(H198:H209)*H197)+(SUM(G198:G209)*G197)+(SUM(I198:I209)*I197))/1000</f>
        <v>0</v>
      </c>
      <c r="L196" s="38">
        <f>T196*100/M196</f>
        <v>0</v>
      </c>
      <c r="M196" s="35">
        <v>400</v>
      </c>
      <c r="N196" s="36"/>
      <c r="O196" s="37"/>
      <c r="P196" s="38"/>
      <c r="Q196" s="38"/>
      <c r="R196" s="38"/>
      <c r="S196" s="38"/>
      <c r="T196" s="39">
        <f>((SUM(Q198:Q209)*H197)+(SUM(P198:P209)*G197)+(SUM(R198:R209)*I197))/1000</f>
        <v>0</v>
      </c>
      <c r="U196" s="39">
        <f>T196*100/M196</f>
        <v>0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/>
      <c r="H197" s="43"/>
      <c r="I197" s="43"/>
      <c r="J197" s="43"/>
      <c r="K197" s="38"/>
      <c r="L197" s="38"/>
      <c r="M197" s="40"/>
      <c r="N197" s="41" t="s">
        <v>19</v>
      </c>
      <c r="O197" s="42"/>
      <c r="P197" s="43">
        <v>221</v>
      </c>
      <c r="Q197" s="43">
        <v>222</v>
      </c>
      <c r="R197" s="43">
        <v>225</v>
      </c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30</v>
      </c>
      <c r="G198" s="38"/>
      <c r="H198" s="38"/>
      <c r="I198" s="38"/>
      <c r="J198" s="38"/>
      <c r="K198" s="38">
        <f>(G198*$G$7+H198*$H$7+I198*$I$7)/1000</f>
        <v>0</v>
      </c>
      <c r="L198" s="38"/>
      <c r="M198" s="40"/>
      <c r="N198" s="46"/>
      <c r="O198" s="47" t="s">
        <v>26</v>
      </c>
      <c r="P198" s="38">
        <v>36</v>
      </c>
      <c r="Q198" s="38">
        <v>48</v>
      </c>
      <c r="R198" s="38">
        <v>36</v>
      </c>
      <c r="S198" s="38">
        <v>2</v>
      </c>
      <c r="T198" s="44">
        <f t="shared" ref="T198:T209" si="20">(P198*$P$7+Q198*$Q$7+R198*$R$7)/1000</f>
        <v>0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31</v>
      </c>
      <c r="G199" s="38">
        <v>16</v>
      </c>
      <c r="H199" s="38">
        <v>17</v>
      </c>
      <c r="I199" s="38">
        <v>17</v>
      </c>
      <c r="J199" s="38">
        <v>3</v>
      </c>
      <c r="K199" s="38">
        <f t="shared" ref="K199:K209" si="21">(G199*$G$7+H199*$H$7+I199*$I$7)/1000</f>
        <v>11.516999999999999</v>
      </c>
      <c r="L199" s="38"/>
      <c r="M199" s="40"/>
      <c r="N199" s="48"/>
      <c r="O199" t="s">
        <v>20</v>
      </c>
      <c r="P199" s="38">
        <v>44</v>
      </c>
      <c r="Q199" s="38">
        <v>35</v>
      </c>
      <c r="R199" s="38">
        <v>51</v>
      </c>
      <c r="S199" s="38">
        <v>16</v>
      </c>
      <c r="T199" s="44">
        <f t="shared" si="20"/>
        <v>0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36</v>
      </c>
      <c r="G200" s="38">
        <v>0</v>
      </c>
      <c r="H200" s="38">
        <v>2</v>
      </c>
      <c r="I200" s="38">
        <v>1</v>
      </c>
      <c r="J200" s="38">
        <v>2</v>
      </c>
      <c r="K200" s="38">
        <f t="shared" si="21"/>
        <v>0.68899999999999995</v>
      </c>
      <c r="L200" s="38"/>
      <c r="M200" s="40"/>
      <c r="O200" s="47" t="s">
        <v>21</v>
      </c>
      <c r="P200" s="38"/>
      <c r="Q200" s="38"/>
      <c r="R200" s="38"/>
      <c r="S200" s="38"/>
      <c r="T200" s="44">
        <f t="shared" si="20"/>
        <v>0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22</v>
      </c>
      <c r="G201" s="38"/>
      <c r="H201" s="38"/>
      <c r="I201" s="38"/>
      <c r="J201" s="38"/>
      <c r="K201" s="38">
        <f t="shared" si="21"/>
        <v>0</v>
      </c>
      <c r="L201" s="38"/>
      <c r="M201" s="40"/>
      <c r="O201" t="s">
        <v>35</v>
      </c>
      <c r="P201" s="38">
        <v>40</v>
      </c>
      <c r="Q201" s="38">
        <v>40</v>
      </c>
      <c r="R201" s="38">
        <v>12</v>
      </c>
      <c r="S201" s="38">
        <v>12</v>
      </c>
      <c r="T201" s="44">
        <f t="shared" si="20"/>
        <v>0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22</v>
      </c>
      <c r="G202" s="38"/>
      <c r="H202" s="38"/>
      <c r="I202" s="38"/>
      <c r="J202" s="38"/>
      <c r="K202" s="38">
        <f t="shared" si="21"/>
        <v>0</v>
      </c>
      <c r="L202" s="38"/>
      <c r="M202" s="40"/>
      <c r="O202" s="47" t="s">
        <v>22</v>
      </c>
      <c r="P202" s="38"/>
      <c r="Q202" s="38"/>
      <c r="R202" s="38"/>
      <c r="S202" s="38"/>
      <c r="T202" s="44">
        <f t="shared" si="20"/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33</v>
      </c>
      <c r="G203" s="38">
        <v>8</v>
      </c>
      <c r="H203" s="38">
        <v>14</v>
      </c>
      <c r="I203" s="38">
        <v>18</v>
      </c>
      <c r="J203" s="38">
        <v>6</v>
      </c>
      <c r="K203" s="38">
        <f t="shared" si="21"/>
        <v>9.2260000000000009</v>
      </c>
      <c r="L203" s="38"/>
      <c r="M203" s="40"/>
      <c r="O203" s="47" t="s">
        <v>25</v>
      </c>
      <c r="P203" s="38">
        <v>0</v>
      </c>
      <c r="Q203" s="38">
        <v>1</v>
      </c>
      <c r="R203" s="38">
        <v>0</v>
      </c>
      <c r="S203" s="38">
        <v>1</v>
      </c>
      <c r="T203" s="44">
        <f t="shared" si="20"/>
        <v>0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22</v>
      </c>
      <c r="G204" s="38"/>
      <c r="H204" s="38"/>
      <c r="I204" s="38"/>
      <c r="J204" s="38"/>
      <c r="K204" s="38">
        <f t="shared" si="21"/>
        <v>0</v>
      </c>
      <c r="L204" s="38"/>
      <c r="M204" s="40"/>
      <c r="O204" s="47" t="s">
        <v>39</v>
      </c>
      <c r="P204" s="38">
        <v>10</v>
      </c>
      <c r="Q204" s="38">
        <v>8</v>
      </c>
      <c r="R204" s="38">
        <v>29</v>
      </c>
      <c r="S204" s="38">
        <v>18</v>
      </c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24</v>
      </c>
      <c r="G205" s="38">
        <v>15</v>
      </c>
      <c r="H205" s="38">
        <v>26</v>
      </c>
      <c r="I205" s="38">
        <v>23</v>
      </c>
      <c r="J205" s="38">
        <v>2</v>
      </c>
      <c r="K205" s="38">
        <f t="shared" si="21"/>
        <v>14.737</v>
      </c>
      <c r="L205" s="38"/>
      <c r="M205" s="40"/>
      <c r="O205" s="47" t="s">
        <v>27</v>
      </c>
      <c r="P205" s="38">
        <v>0</v>
      </c>
      <c r="Q205" s="38">
        <v>0</v>
      </c>
      <c r="R205" s="38">
        <v>0</v>
      </c>
      <c r="S205" s="38">
        <v>0</v>
      </c>
      <c r="T205" s="44">
        <f t="shared" si="20"/>
        <v>0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O206" s="47" t="s">
        <v>28</v>
      </c>
      <c r="P206" s="38">
        <v>7</v>
      </c>
      <c r="Q206" s="38">
        <v>6</v>
      </c>
      <c r="R206" s="38">
        <v>9</v>
      </c>
      <c r="S206" s="38">
        <v>1</v>
      </c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22</v>
      </c>
      <c r="G207" s="38"/>
      <c r="H207" s="38"/>
      <c r="I207" s="38"/>
      <c r="J207" s="38"/>
      <c r="K207" s="38">
        <f t="shared" si="21"/>
        <v>0</v>
      </c>
      <c r="L207" s="38"/>
      <c r="M207" s="40"/>
      <c r="O207" s="47" t="s">
        <v>22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9"/>
      <c r="O209" s="47" t="s">
        <v>44</v>
      </c>
      <c r="P209" s="38">
        <v>14</v>
      </c>
      <c r="Q209" s="38">
        <v>8</v>
      </c>
      <c r="R209" s="38">
        <v>16</v>
      </c>
      <c r="S209" s="38">
        <v>6</v>
      </c>
      <c r="T209" s="44">
        <f t="shared" si="20"/>
        <v>0</v>
      </c>
      <c r="U209" s="45"/>
    </row>
    <row r="210" spans="1:21" x14ac:dyDescent="0.25">
      <c r="E210" t="s">
        <v>0</v>
      </c>
      <c r="F210" s="1"/>
    </row>
    <row r="211" spans="1:2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>
        <v>262</v>
      </c>
      <c r="C215" s="34"/>
      <c r="D215" s="35"/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0</v>
      </c>
      <c r="L215" s="38" t="e">
        <f>T215*100/M215</f>
        <v>#DIV/0!</v>
      </c>
      <c r="M215" s="35"/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0</v>
      </c>
      <c r="U215" s="39" t="e">
        <f>T215*100/M215</f>
        <v>#DIV/0!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/>
      <c r="H216" s="43"/>
      <c r="I216" s="43"/>
      <c r="J216" s="43"/>
      <c r="K216" s="38"/>
      <c r="L216" s="38"/>
      <c r="M216" s="40"/>
      <c r="N216" s="41" t="s">
        <v>19</v>
      </c>
      <c r="O216" s="42"/>
      <c r="P216" s="43"/>
      <c r="Q216" s="43"/>
      <c r="R216" s="43"/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22</v>
      </c>
      <c r="G217" s="38"/>
      <c r="H217" s="38"/>
      <c r="I217" s="38"/>
      <c r="J217" s="38"/>
      <c r="K217" s="38">
        <f>(G217*$G$7+H217*$H$7+I217*$I$7)/1000</f>
        <v>0</v>
      </c>
      <c r="L217" s="38"/>
      <c r="M217" s="40"/>
      <c r="N217" s="46"/>
      <c r="O217" s="47" t="s">
        <v>22</v>
      </c>
      <c r="P217" s="38"/>
      <c r="Q217" s="38"/>
      <c r="R217" s="38"/>
      <c r="S217" s="38"/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22</v>
      </c>
      <c r="G218" s="38"/>
      <c r="H218" s="38"/>
      <c r="I218" s="38"/>
      <c r="J218" s="38"/>
      <c r="K218" s="38">
        <f t="shared" ref="K218:K228" si="23">(G218*$G$7+H218*$H$7+I218*$I$7)/1000</f>
        <v>0</v>
      </c>
      <c r="L218" s="38"/>
      <c r="M218" s="40"/>
      <c r="N218" s="48"/>
      <c r="O218" s="47" t="s">
        <v>22</v>
      </c>
      <c r="P218" s="38"/>
      <c r="Q218" s="38"/>
      <c r="R218" s="38"/>
      <c r="S218" s="38"/>
      <c r="T218" s="44">
        <f t="shared" si="22"/>
        <v>0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22</v>
      </c>
      <c r="G219" s="38"/>
      <c r="H219" s="38"/>
      <c r="I219" s="38"/>
      <c r="J219" s="38"/>
      <c r="K219" s="38">
        <f t="shared" si="23"/>
        <v>0</v>
      </c>
      <c r="L219" s="38"/>
      <c r="M219" s="40"/>
      <c r="N219" s="46"/>
      <c r="O219" s="47" t="s">
        <v>22</v>
      </c>
      <c r="P219" s="38"/>
      <c r="Q219" s="38"/>
      <c r="R219" s="38"/>
      <c r="S219" s="38"/>
      <c r="T219" s="44">
        <f t="shared" si="22"/>
        <v>0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22</v>
      </c>
      <c r="G220" s="38"/>
      <c r="H220" s="38"/>
      <c r="I220" s="38"/>
      <c r="J220" s="38"/>
      <c r="K220" s="38">
        <f t="shared" si="23"/>
        <v>0</v>
      </c>
      <c r="L220" s="38"/>
      <c r="M220" s="40"/>
      <c r="N220" s="48"/>
      <c r="O220" s="47" t="s">
        <v>22</v>
      </c>
      <c r="P220" s="38"/>
      <c r="Q220" s="38"/>
      <c r="R220" s="38"/>
      <c r="S220" s="38"/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22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22</v>
      </c>
      <c r="G222" s="38"/>
      <c r="H222" s="38"/>
      <c r="I222" s="38"/>
      <c r="J222" s="38"/>
      <c r="K222" s="38">
        <f t="shared" si="23"/>
        <v>0</v>
      </c>
      <c r="L222" s="38"/>
      <c r="M222" s="40"/>
      <c r="N222" s="46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22</v>
      </c>
      <c r="G223" s="38"/>
      <c r="H223" s="38"/>
      <c r="I223" s="38"/>
      <c r="J223" s="38"/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22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8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</row>
    <row r="230" spans="1:21" x14ac:dyDescent="0.25">
      <c r="A230" s="2" t="s">
        <v>1</v>
      </c>
      <c r="B230" s="3" t="s">
        <v>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>
        <v>263</v>
      </c>
      <c r="C234" s="34"/>
      <c r="D234" s="35">
        <v>400</v>
      </c>
      <c r="E234" s="36"/>
      <c r="F234" s="37"/>
      <c r="G234" s="38"/>
      <c r="H234" s="38"/>
      <c r="I234" s="38"/>
      <c r="J234" s="38"/>
      <c r="K234" s="38">
        <f>((SUM(H236:H247)*H235)+(SUM(G236:G247)*G235)+(SUM(I236:I247)*I235))/1000</f>
        <v>21.111000000000001</v>
      </c>
      <c r="L234" s="38">
        <f>T234*100/M234</f>
        <v>0</v>
      </c>
      <c r="M234" s="35">
        <v>400</v>
      </c>
      <c r="N234" s="36"/>
      <c r="O234" s="37"/>
      <c r="P234" s="38"/>
      <c r="Q234" s="38"/>
      <c r="R234" s="38"/>
      <c r="S234" s="38"/>
      <c r="T234" s="39">
        <f>((SUM(Q236:Q247)*Q235)+(SUM(P236:P247)*P235)+(SUM(R236:R247)*R235))/1000</f>
        <v>0</v>
      </c>
      <c r="U234" s="39">
        <f>T234*100/M234</f>
        <v>0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>
        <v>220</v>
      </c>
      <c r="H235" s="43">
        <v>223</v>
      </c>
      <c r="I235" s="43">
        <v>217</v>
      </c>
      <c r="J235" s="43"/>
      <c r="K235" s="38"/>
      <c r="L235" s="38"/>
      <c r="M235" s="40"/>
      <c r="N235" s="41" t="s">
        <v>19</v>
      </c>
      <c r="O235" s="42"/>
      <c r="P235" s="43"/>
      <c r="Q235" s="43"/>
      <c r="R235" s="43"/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 t="s">
        <v>30</v>
      </c>
      <c r="G236" s="38">
        <v>0</v>
      </c>
      <c r="H236" s="38">
        <v>0</v>
      </c>
      <c r="I236" s="38">
        <v>0</v>
      </c>
      <c r="J236" s="38">
        <v>0</v>
      </c>
      <c r="K236" s="38">
        <f>(G236*$G$7+H236*$H$7+I236*$I$7)/1000</f>
        <v>0</v>
      </c>
      <c r="L236" s="38"/>
      <c r="M236" s="40"/>
      <c r="N236" s="46"/>
      <c r="O236" s="47" t="s">
        <v>26</v>
      </c>
      <c r="P236" s="38">
        <v>0</v>
      </c>
      <c r="Q236" s="38">
        <v>2</v>
      </c>
      <c r="R236" s="38">
        <v>0</v>
      </c>
      <c r="S236" s="38">
        <v>2</v>
      </c>
      <c r="T236" s="44">
        <f t="shared" ref="T236:T247" si="24">(P236*$P$7+Q236*$Q$7+R236*$R$7)/1000</f>
        <v>0</v>
      </c>
      <c r="U236" s="45"/>
    </row>
    <row r="237" spans="1:21" x14ac:dyDescent="0.25">
      <c r="A237" s="33"/>
      <c r="B237" s="40"/>
      <c r="C237" s="13"/>
      <c r="D237" s="40"/>
      <c r="E237" s="46"/>
      <c r="F237" s="47" t="s">
        <v>31</v>
      </c>
      <c r="G237" s="38"/>
      <c r="H237" s="38"/>
      <c r="I237" s="38"/>
      <c r="J237" s="38"/>
      <c r="K237" s="38">
        <f>(G237*$G$7+H237*$H$7+I237*$I$7)/1000</f>
        <v>0</v>
      </c>
      <c r="L237" s="38"/>
      <c r="M237" s="40"/>
      <c r="N237" s="48"/>
      <c r="O237" s="47" t="s">
        <v>22</v>
      </c>
      <c r="P237" s="38"/>
      <c r="Q237" s="38"/>
      <c r="R237" s="38"/>
      <c r="S237" s="38"/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 t="s">
        <v>36</v>
      </c>
      <c r="G238" s="38"/>
      <c r="H238" s="38"/>
      <c r="I238" s="38"/>
      <c r="J238" s="38"/>
      <c r="K238" s="38">
        <f t="shared" ref="K238:K247" si="25">(G238*$G$7+H238*$H$7+I238*$I$7)/1000</f>
        <v>0</v>
      </c>
      <c r="L238" s="38"/>
      <c r="M238" s="40"/>
      <c r="N238" s="46"/>
      <c r="O238" s="47" t="s">
        <v>22</v>
      </c>
      <c r="P238" s="38"/>
      <c r="Q238" s="38"/>
      <c r="R238" s="38"/>
      <c r="S238" s="38"/>
      <c r="T238" s="44">
        <f t="shared" si="24"/>
        <v>0</v>
      </c>
      <c r="U238" s="45"/>
    </row>
    <row r="239" spans="1:21" x14ac:dyDescent="0.25">
      <c r="A239" s="33"/>
      <c r="B239" s="40"/>
      <c r="C239" s="13"/>
      <c r="D239" s="40"/>
      <c r="E239" s="46"/>
      <c r="F239" s="47" t="s">
        <v>32</v>
      </c>
      <c r="G239" s="38">
        <v>14</v>
      </c>
      <c r="H239" s="38">
        <v>1</v>
      </c>
      <c r="I239" s="38">
        <v>20</v>
      </c>
      <c r="J239" s="38">
        <v>15</v>
      </c>
      <c r="K239" s="38">
        <f>(G239*$G$7+H239*$H$7+I239*$I$7)/1000</f>
        <v>8.1080000000000005</v>
      </c>
      <c r="L239" s="38"/>
      <c r="M239" s="40"/>
      <c r="N239" s="48"/>
      <c r="O239" s="47" t="s">
        <v>35</v>
      </c>
      <c r="P239" s="38">
        <v>0</v>
      </c>
      <c r="Q239" s="38">
        <v>0</v>
      </c>
      <c r="R239" s="38">
        <v>0</v>
      </c>
      <c r="S239" s="38">
        <v>0</v>
      </c>
      <c r="T239" s="44">
        <f t="shared" si="24"/>
        <v>0</v>
      </c>
      <c r="U239" s="45"/>
    </row>
    <row r="240" spans="1:21" x14ac:dyDescent="0.25">
      <c r="A240" s="33"/>
      <c r="B240" s="40"/>
      <c r="C240" s="13"/>
      <c r="D240" s="40"/>
      <c r="E240" s="46"/>
      <c r="F240" s="47" t="s">
        <v>38</v>
      </c>
      <c r="G240" s="38"/>
      <c r="H240" s="38"/>
      <c r="I240" s="38"/>
      <c r="J240" s="38"/>
      <c r="K240" s="38">
        <f t="shared" si="25"/>
        <v>0</v>
      </c>
      <c r="L240" s="38"/>
      <c r="M240" s="40"/>
      <c r="N240" s="46"/>
      <c r="O240" s="47" t="s">
        <v>22</v>
      </c>
      <c r="P240" s="38"/>
      <c r="Q240" s="38"/>
      <c r="R240" s="38"/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33</v>
      </c>
      <c r="G241" s="38">
        <v>9</v>
      </c>
      <c r="H241" s="38">
        <v>34</v>
      </c>
      <c r="I241" s="38">
        <v>18</v>
      </c>
      <c r="J241" s="38">
        <v>25</v>
      </c>
      <c r="K241" s="38">
        <f t="shared" si="25"/>
        <v>14.016</v>
      </c>
      <c r="L241" s="38"/>
      <c r="M241" s="40"/>
      <c r="N241" s="46"/>
      <c r="O241" s="47" t="s">
        <v>22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40</v>
      </c>
      <c r="G242" s="38">
        <v>0</v>
      </c>
      <c r="H242" s="38">
        <v>0</v>
      </c>
      <c r="I242" s="38">
        <v>0</v>
      </c>
      <c r="J242" s="38">
        <v>0</v>
      </c>
      <c r="K242" s="38">
        <f t="shared" si="25"/>
        <v>0</v>
      </c>
      <c r="L242" s="38"/>
      <c r="M242" s="40"/>
      <c r="N242" s="46"/>
      <c r="O242" s="47" t="s">
        <v>25</v>
      </c>
      <c r="P242" s="38">
        <v>0</v>
      </c>
      <c r="Q242" s="38">
        <v>0</v>
      </c>
      <c r="R242" s="38">
        <v>0</v>
      </c>
      <c r="S242" s="38">
        <v>0</v>
      </c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24</v>
      </c>
      <c r="G243" s="38"/>
      <c r="H243" s="38"/>
      <c r="I243" s="38"/>
      <c r="J243" s="38"/>
      <c r="K243" s="38">
        <f t="shared" si="25"/>
        <v>0</v>
      </c>
      <c r="L243" s="38"/>
      <c r="M243" s="40"/>
      <c r="N243" s="46"/>
      <c r="O243" s="47" t="s">
        <v>22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42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8"/>
      <c r="O244" s="47" t="s">
        <v>22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26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8"/>
      <c r="O245" s="47" t="s">
        <v>22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8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9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E248" t="s">
        <v>0</v>
      </c>
      <c r="F248" s="1"/>
      <c r="G248" s="1">
        <v>45662</v>
      </c>
    </row>
    <row r="249" spans="1:21" x14ac:dyDescent="0.25">
      <c r="A249" s="2" t="s">
        <v>1</v>
      </c>
      <c r="B249" s="3" t="s">
        <v>2</v>
      </c>
      <c r="C249" s="3" t="s">
        <v>3</v>
      </c>
      <c r="D249" s="4" t="s">
        <v>4</v>
      </c>
      <c r="E249" s="4"/>
      <c r="F249" s="5"/>
      <c r="G249" s="5"/>
      <c r="H249" s="5"/>
      <c r="I249" s="5"/>
      <c r="J249" s="5"/>
      <c r="K249" s="6" t="s">
        <v>5</v>
      </c>
      <c r="L249" s="7"/>
      <c r="M249" s="4" t="s">
        <v>6</v>
      </c>
      <c r="N249" s="4"/>
      <c r="O249" s="5"/>
      <c r="P249" s="5"/>
      <c r="Q249" s="5"/>
      <c r="R249" s="5"/>
      <c r="S249" s="5"/>
      <c r="T249" s="8" t="s">
        <v>7</v>
      </c>
      <c r="U249" s="9" t="s">
        <v>8</v>
      </c>
    </row>
    <row r="250" spans="1:21" ht="25.5" x14ac:dyDescent="0.25">
      <c r="A250" s="2"/>
      <c r="B250" s="3"/>
      <c r="C250" s="3"/>
      <c r="D250" s="10" t="s">
        <v>9</v>
      </c>
      <c r="E250" s="11" t="s">
        <v>10</v>
      </c>
      <c r="F250" s="11" t="s">
        <v>11</v>
      </c>
      <c r="G250" s="12" t="s">
        <v>12</v>
      </c>
      <c r="H250" s="13"/>
      <c r="I250" s="13"/>
      <c r="J250" s="13"/>
      <c r="K250" s="13"/>
      <c r="L250" s="14" t="s">
        <v>13</v>
      </c>
      <c r="M250" s="10" t="s">
        <v>9</v>
      </c>
      <c r="N250" s="15" t="s">
        <v>14</v>
      </c>
      <c r="O250" s="11" t="s">
        <v>11</v>
      </c>
      <c r="P250" s="12" t="s">
        <v>12</v>
      </c>
      <c r="Q250" s="13"/>
      <c r="R250" s="13"/>
      <c r="S250" s="13"/>
      <c r="T250" s="8"/>
      <c r="U250" s="9"/>
    </row>
    <row r="251" spans="1:21" x14ac:dyDescent="0.25">
      <c r="A251" s="2"/>
      <c r="B251" s="3"/>
      <c r="C251" s="3"/>
      <c r="D251" s="10"/>
      <c r="E251" s="11"/>
      <c r="F251" s="11"/>
      <c r="G251" s="16" t="s">
        <v>15</v>
      </c>
      <c r="H251" s="17" t="s">
        <v>16</v>
      </c>
      <c r="I251" s="18" t="s">
        <v>17</v>
      </c>
      <c r="J251" s="19">
        <v>0</v>
      </c>
      <c r="K251" s="13"/>
      <c r="L251" s="20"/>
      <c r="M251" s="10"/>
      <c r="N251" s="15"/>
      <c r="O251" s="11"/>
      <c r="P251" s="16" t="s">
        <v>15</v>
      </c>
      <c r="Q251" s="17" t="s">
        <v>16</v>
      </c>
      <c r="R251" s="18" t="s">
        <v>17</v>
      </c>
      <c r="S251" s="19">
        <v>0</v>
      </c>
      <c r="T251" s="8"/>
      <c r="U251" s="9"/>
    </row>
    <row r="252" spans="1:21" x14ac:dyDescent="0.25">
      <c r="A252" s="21"/>
      <c r="B252" s="22"/>
      <c r="C252" s="23"/>
      <c r="D252" s="24"/>
      <c r="E252" s="25"/>
      <c r="F252" s="25"/>
      <c r="G252" s="26"/>
      <c r="H252" s="27"/>
      <c r="I252" s="28"/>
      <c r="J252" s="29"/>
      <c r="K252" s="30"/>
      <c r="L252" s="30"/>
      <c r="M252" s="24"/>
      <c r="N252" s="25"/>
      <c r="O252" s="25"/>
      <c r="P252" s="26"/>
      <c r="Q252" s="27"/>
      <c r="R252" s="28"/>
      <c r="S252" s="29"/>
      <c r="T252" s="31"/>
      <c r="U252" s="32"/>
    </row>
    <row r="253" spans="1:21" x14ac:dyDescent="0.25">
      <c r="A253" s="33"/>
      <c r="B253" s="33">
        <v>264</v>
      </c>
      <c r="C253" s="34"/>
      <c r="D253" s="35">
        <v>250</v>
      </c>
      <c r="E253" s="36"/>
      <c r="F253" s="37"/>
      <c r="G253" s="38"/>
      <c r="H253" s="38"/>
      <c r="I253" s="38"/>
      <c r="J253" s="38"/>
      <c r="K253" s="38">
        <f>((SUM(H255:H266)*H254)+(SUM(G255:G266)*G254)+(SUM(I255:I266)*I254))/1000</f>
        <v>148.05600000000001</v>
      </c>
      <c r="L253" s="38" t="e">
        <f>T253*100/M253</f>
        <v>#DIV/0!</v>
      </c>
      <c r="M253" s="35"/>
      <c r="N253" s="36"/>
      <c r="O253" s="37"/>
      <c r="P253" s="38"/>
      <c r="Q253" s="38"/>
      <c r="R253" s="38"/>
      <c r="S253" s="38"/>
      <c r="T253" s="39">
        <f>((SUM(Q255:Q266)*Q254)+(SUM(P255:P266)*P254)+(SUM(R255:R266)*R254))/1000</f>
        <v>0</v>
      </c>
      <c r="U253" s="39" t="e">
        <f>T253*100/M253</f>
        <v>#DIV/0!</v>
      </c>
    </row>
    <row r="254" spans="1:21" x14ac:dyDescent="0.25">
      <c r="A254" s="33"/>
      <c r="B254" s="40"/>
      <c r="C254" s="13"/>
      <c r="D254" s="40"/>
      <c r="E254" s="41" t="s">
        <v>19</v>
      </c>
      <c r="F254" s="42"/>
      <c r="G254" s="43">
        <v>230</v>
      </c>
      <c r="H254" s="43">
        <v>231</v>
      </c>
      <c r="I254" s="43">
        <v>229</v>
      </c>
      <c r="J254" s="43"/>
      <c r="K254" s="38"/>
      <c r="L254" s="38"/>
      <c r="M254" s="40"/>
      <c r="N254" s="41" t="s">
        <v>19</v>
      </c>
      <c r="O254" s="42"/>
      <c r="P254" s="43"/>
      <c r="Q254" s="43"/>
      <c r="R254" s="43"/>
      <c r="S254" s="38"/>
      <c r="T254" s="44"/>
      <c r="U254" s="45"/>
    </row>
    <row r="255" spans="1:21" x14ac:dyDescent="0.25">
      <c r="A255" s="33"/>
      <c r="B255" s="40"/>
      <c r="C255" s="13"/>
      <c r="D255" s="40"/>
      <c r="E255" s="46"/>
      <c r="F255" s="47" t="s">
        <v>30</v>
      </c>
      <c r="G255" s="38">
        <v>60</v>
      </c>
      <c r="H255" s="38">
        <v>55</v>
      </c>
      <c r="I255" s="38">
        <v>53</v>
      </c>
      <c r="J255" s="38">
        <v>9</v>
      </c>
      <c r="K255" s="38">
        <f>(G255*$G$7+H255*$H$7+I255*$I$7)/1000</f>
        <v>38.689</v>
      </c>
      <c r="L255" s="38"/>
      <c r="M255" s="40"/>
      <c r="N255" s="46"/>
      <c r="O255" s="47" t="s">
        <v>22</v>
      </c>
      <c r="P255" s="38"/>
      <c r="Q255" s="38"/>
      <c r="R255" s="38"/>
      <c r="S255" s="38"/>
      <c r="T255" s="44">
        <f t="shared" ref="T255:T266" si="26">(P255*$P$7+Q255*$Q$7+R255*$R$7)/1000</f>
        <v>0</v>
      </c>
      <c r="U255" s="45"/>
    </row>
    <row r="256" spans="1:21" x14ac:dyDescent="0.25">
      <c r="A256" s="33"/>
      <c r="B256" s="40"/>
      <c r="C256" s="13"/>
      <c r="D256" s="40"/>
      <c r="E256" s="46"/>
      <c r="F256" s="47" t="s">
        <v>31</v>
      </c>
      <c r="G256" s="38">
        <v>192</v>
      </c>
      <c r="H256" s="38">
        <v>98</v>
      </c>
      <c r="I256" s="38">
        <v>160</v>
      </c>
      <c r="J256" s="38">
        <v>28</v>
      </c>
      <c r="K256" s="38">
        <f t="shared" ref="K256:K266" si="27">(G256*$G$7+H256*$H$7+I256*$I$7)/1000</f>
        <v>103.78400000000001</v>
      </c>
      <c r="L256" s="38"/>
      <c r="M256" s="40"/>
      <c r="N256" s="48"/>
      <c r="O256" s="47" t="s">
        <v>22</v>
      </c>
      <c r="P256" s="38"/>
      <c r="Q256" s="38"/>
      <c r="R256" s="38"/>
      <c r="S256" s="38"/>
      <c r="T256" s="44">
        <f t="shared" si="26"/>
        <v>0</v>
      </c>
      <c r="U256" s="45"/>
    </row>
    <row r="257" spans="1:21" x14ac:dyDescent="0.25">
      <c r="A257" s="33"/>
      <c r="B257" s="40"/>
      <c r="C257" s="13"/>
      <c r="D257" s="40"/>
      <c r="E257" s="46"/>
      <c r="F257" s="47" t="s">
        <v>32</v>
      </c>
      <c r="G257" s="38">
        <v>12</v>
      </c>
      <c r="H257" s="38">
        <v>5</v>
      </c>
      <c r="I257" s="38">
        <v>9</v>
      </c>
      <c r="J257" s="38">
        <v>10</v>
      </c>
      <c r="K257" s="38">
        <f t="shared" si="27"/>
        <v>5.9969999999999999</v>
      </c>
      <c r="L257" s="38"/>
      <c r="M257" s="40"/>
      <c r="N257" s="46"/>
      <c r="O257" s="47" t="s">
        <v>22</v>
      </c>
      <c r="P257" s="38"/>
      <c r="Q257" s="38"/>
      <c r="R257" s="38"/>
      <c r="S257" s="38"/>
      <c r="T257" s="44">
        <f t="shared" si="26"/>
        <v>0</v>
      </c>
      <c r="U257" s="45"/>
    </row>
    <row r="258" spans="1:21" x14ac:dyDescent="0.25">
      <c r="A258" s="33"/>
      <c r="B258" s="40"/>
      <c r="C258" s="13"/>
      <c r="D258" s="40"/>
      <c r="E258" s="46"/>
      <c r="F258" s="47" t="s">
        <v>22</v>
      </c>
      <c r="G258" s="38"/>
      <c r="H258" s="38"/>
      <c r="I258" s="38"/>
      <c r="J258" s="38"/>
      <c r="K258" s="38">
        <f t="shared" si="27"/>
        <v>0</v>
      </c>
      <c r="L258" s="38"/>
      <c r="M258" s="40"/>
      <c r="N258" s="48"/>
      <c r="O258" s="47" t="s">
        <v>22</v>
      </c>
      <c r="P258" s="38"/>
      <c r="Q258" s="38"/>
      <c r="R258" s="38"/>
      <c r="S258" s="38"/>
      <c r="T258" s="44">
        <f t="shared" si="26"/>
        <v>0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22</v>
      </c>
      <c r="G259" s="38"/>
      <c r="H259" s="38"/>
      <c r="I259" s="38"/>
      <c r="J259" s="38"/>
      <c r="K259" s="38">
        <f t="shared" si="27"/>
        <v>0</v>
      </c>
      <c r="L259" s="38"/>
      <c r="M259" s="40"/>
      <c r="N259" s="46"/>
      <c r="O259" s="47" t="s">
        <v>22</v>
      </c>
      <c r="P259" s="38"/>
      <c r="Q259" s="38"/>
      <c r="R259" s="38"/>
      <c r="S259" s="38"/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22</v>
      </c>
      <c r="G260" s="38"/>
      <c r="H260" s="38"/>
      <c r="I260" s="38"/>
      <c r="J260" s="38"/>
      <c r="K260" s="38">
        <f t="shared" si="27"/>
        <v>0</v>
      </c>
      <c r="L260" s="38"/>
      <c r="M260" s="40"/>
      <c r="N260" s="46"/>
      <c r="O260" s="47" t="s">
        <v>22</v>
      </c>
      <c r="P260" s="38"/>
      <c r="Q260" s="38"/>
      <c r="R260" s="38"/>
      <c r="S260" s="38"/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22</v>
      </c>
      <c r="G261" s="38"/>
      <c r="H261" s="38"/>
      <c r="I261" s="38"/>
      <c r="J261" s="38"/>
      <c r="K261" s="38">
        <f t="shared" si="27"/>
        <v>0</v>
      </c>
      <c r="L261" s="38"/>
      <c r="M261" s="40"/>
      <c r="N261" s="46"/>
      <c r="O261" s="47" t="s">
        <v>22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22</v>
      </c>
      <c r="G262" s="38"/>
      <c r="H262" s="38"/>
      <c r="I262" s="38"/>
      <c r="J262" s="38"/>
      <c r="K262" s="38">
        <f t="shared" si="27"/>
        <v>0</v>
      </c>
      <c r="L262" s="38"/>
      <c r="M262" s="40"/>
      <c r="N262" s="46"/>
      <c r="O262" s="47" t="s">
        <v>22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22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8"/>
      <c r="O263" s="47" t="s">
        <v>22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22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8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8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22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9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E267" t="s">
        <v>0</v>
      </c>
      <c r="F267" s="1"/>
      <c r="G267" s="1">
        <v>45690</v>
      </c>
    </row>
    <row r="268" spans="1:21" x14ac:dyDescent="0.25">
      <c r="A268" s="2" t="s">
        <v>1</v>
      </c>
      <c r="B268" s="3" t="s">
        <v>2</v>
      </c>
      <c r="C268" s="3" t="s">
        <v>3</v>
      </c>
      <c r="D268" s="4" t="s">
        <v>4</v>
      </c>
      <c r="E268" s="4"/>
      <c r="F268" s="5"/>
      <c r="G268" s="5"/>
      <c r="H268" s="5"/>
      <c r="I268" s="5"/>
      <c r="J268" s="5"/>
      <c r="K268" s="6" t="s">
        <v>5</v>
      </c>
      <c r="L268" s="7"/>
      <c r="M268" s="4" t="s">
        <v>6</v>
      </c>
      <c r="N268" s="4"/>
      <c r="O268" s="5"/>
      <c r="P268" s="5"/>
      <c r="Q268" s="5"/>
      <c r="R268" s="5"/>
      <c r="S268" s="5"/>
      <c r="T268" s="8" t="s">
        <v>7</v>
      </c>
      <c r="U268" s="9" t="s">
        <v>8</v>
      </c>
    </row>
    <row r="269" spans="1:21" ht="25.5" x14ac:dyDescent="0.25">
      <c r="A269" s="2"/>
      <c r="B269" s="3"/>
      <c r="C269" s="3"/>
      <c r="D269" s="10" t="s">
        <v>9</v>
      </c>
      <c r="E269" s="11" t="s">
        <v>10</v>
      </c>
      <c r="F269" s="11" t="s">
        <v>11</v>
      </c>
      <c r="G269" s="12" t="s">
        <v>12</v>
      </c>
      <c r="H269" s="13"/>
      <c r="I269" s="13"/>
      <c r="J269" s="13"/>
      <c r="K269" s="13"/>
      <c r="L269" s="14" t="s">
        <v>13</v>
      </c>
      <c r="M269" s="10" t="s">
        <v>9</v>
      </c>
      <c r="N269" s="15" t="s">
        <v>14</v>
      </c>
      <c r="O269" s="11" t="s">
        <v>11</v>
      </c>
      <c r="P269" s="12" t="s">
        <v>12</v>
      </c>
      <c r="Q269" s="13"/>
      <c r="R269" s="13"/>
      <c r="S269" s="13"/>
      <c r="T269" s="8"/>
      <c r="U269" s="9"/>
    </row>
    <row r="270" spans="1:21" x14ac:dyDescent="0.25">
      <c r="A270" s="2"/>
      <c r="B270" s="3"/>
      <c r="C270" s="3"/>
      <c r="D270" s="10"/>
      <c r="E270" s="11"/>
      <c r="F270" s="11"/>
      <c r="G270" s="16" t="s">
        <v>15</v>
      </c>
      <c r="H270" s="17" t="s">
        <v>16</v>
      </c>
      <c r="I270" s="18" t="s">
        <v>17</v>
      </c>
      <c r="J270" s="19">
        <v>0</v>
      </c>
      <c r="K270" s="13"/>
      <c r="L270" s="20"/>
      <c r="M270" s="10"/>
      <c r="N270" s="15"/>
      <c r="O270" s="11"/>
      <c r="P270" s="16" t="s">
        <v>15</v>
      </c>
      <c r="Q270" s="17" t="s">
        <v>16</v>
      </c>
      <c r="R270" s="18" t="s">
        <v>17</v>
      </c>
      <c r="S270" s="19">
        <v>0</v>
      </c>
      <c r="T270" s="8"/>
      <c r="U270" s="9"/>
    </row>
    <row r="271" spans="1:21" x14ac:dyDescent="0.25">
      <c r="A271" s="21"/>
      <c r="B271" s="22"/>
      <c r="C271" s="23"/>
      <c r="D271" s="24"/>
      <c r="E271" s="25"/>
      <c r="F271" s="25"/>
      <c r="G271" s="26"/>
      <c r="H271" s="27"/>
      <c r="I271" s="28"/>
      <c r="J271" s="29"/>
      <c r="K271" s="30"/>
      <c r="L271" s="30"/>
      <c r="M271" s="24"/>
      <c r="N271" s="25"/>
      <c r="O271" s="25"/>
      <c r="P271" s="26"/>
      <c r="Q271" s="27"/>
      <c r="R271" s="28"/>
      <c r="S271" s="29"/>
      <c r="T271" s="31"/>
      <c r="U271" s="32"/>
    </row>
    <row r="272" spans="1:21" x14ac:dyDescent="0.25">
      <c r="A272" s="33"/>
      <c r="B272" s="33">
        <v>265</v>
      </c>
      <c r="C272" s="34"/>
      <c r="D272" s="35">
        <v>320</v>
      </c>
      <c r="E272" s="36"/>
      <c r="F272" s="37"/>
      <c r="G272" s="38"/>
      <c r="H272" s="38"/>
      <c r="I272" s="38"/>
      <c r="J272" s="38"/>
      <c r="K272" s="38">
        <f>((SUM(H274:H285)*H273)+(SUM(G274:G285)*G273)+(SUM(I274:I285)*I273))/1000</f>
        <v>21.491</v>
      </c>
      <c r="L272" s="38">
        <f>T272*100/M272</f>
        <v>15.494800000000001</v>
      </c>
      <c r="M272" s="35">
        <v>250</v>
      </c>
      <c r="N272" s="36"/>
      <c r="O272" s="37"/>
      <c r="P272" s="38"/>
      <c r="Q272" s="38"/>
      <c r="R272" s="38"/>
      <c r="S272" s="38"/>
      <c r="T272" s="39">
        <f>((SUM(Q274:Q285)*H273)+(SUM(P274:P285)*G273)+(SUM(R274:R285)*I273))/1000</f>
        <v>38.737000000000002</v>
      </c>
      <c r="U272" s="39">
        <f>T272*100/M272</f>
        <v>15.494800000000001</v>
      </c>
    </row>
    <row r="273" spans="1:21" x14ac:dyDescent="0.25">
      <c r="A273" s="33"/>
      <c r="B273" s="40"/>
      <c r="C273" s="13"/>
      <c r="D273" s="40"/>
      <c r="E273" s="41" t="s">
        <v>19</v>
      </c>
      <c r="F273" s="42"/>
      <c r="G273" s="43">
        <v>217</v>
      </c>
      <c r="H273" s="43">
        <v>222</v>
      </c>
      <c r="I273" s="43">
        <v>224</v>
      </c>
      <c r="J273" s="43"/>
      <c r="K273" s="38"/>
      <c r="L273" s="38"/>
      <c r="M273" s="40"/>
      <c r="N273" s="41" t="s">
        <v>19</v>
      </c>
      <c r="O273" s="42"/>
      <c r="P273" s="43"/>
      <c r="Q273" s="43"/>
      <c r="R273" s="43"/>
      <c r="S273" s="38"/>
      <c r="T273" s="44"/>
      <c r="U273" s="45"/>
    </row>
    <row r="274" spans="1:21" x14ac:dyDescent="0.25">
      <c r="A274" s="33"/>
      <c r="B274" s="40"/>
      <c r="C274" s="13"/>
      <c r="D274" s="40"/>
      <c r="E274" s="46"/>
      <c r="F274" s="47" t="s">
        <v>30</v>
      </c>
      <c r="G274" s="38">
        <v>0</v>
      </c>
      <c r="H274" s="38">
        <v>0</v>
      </c>
      <c r="I274" s="38">
        <v>0</v>
      </c>
      <c r="J274" s="38"/>
      <c r="K274" s="38">
        <f>(G274*$G$7+H274*$H$7+I274*$I$7)/1000</f>
        <v>0</v>
      </c>
      <c r="L274" s="38"/>
      <c r="M274" s="40"/>
      <c r="N274" s="46"/>
      <c r="O274" s="47" t="s">
        <v>20</v>
      </c>
      <c r="P274" s="38">
        <v>20</v>
      </c>
      <c r="Q274" s="38">
        <v>23</v>
      </c>
      <c r="R274" s="38">
        <v>15</v>
      </c>
      <c r="S274" s="38">
        <v>7</v>
      </c>
      <c r="T274" s="44">
        <f t="shared" ref="T274:T285" si="28">(P274*$P$7+Q274*$Q$7+R274*$R$7)/1000</f>
        <v>0</v>
      </c>
      <c r="U274" s="45"/>
    </row>
    <row r="275" spans="1:21" x14ac:dyDescent="0.25">
      <c r="A275" s="33"/>
      <c r="B275" s="40"/>
      <c r="C275" s="13"/>
      <c r="D275" s="40"/>
      <c r="E275" s="46"/>
      <c r="F275" s="47" t="s">
        <v>31</v>
      </c>
      <c r="G275" s="38"/>
      <c r="H275" s="38"/>
      <c r="I275" s="38"/>
      <c r="J275" s="38"/>
      <c r="K275" s="38">
        <f t="shared" ref="K275:K285" si="29">(G275*$G$7+H275*$H$7+I275*$I$7)/1000</f>
        <v>0</v>
      </c>
      <c r="L275" s="38"/>
      <c r="M275" s="40"/>
      <c r="N275" s="48"/>
      <c r="O275" s="47" t="s">
        <v>21</v>
      </c>
      <c r="P275" s="38">
        <v>10</v>
      </c>
      <c r="Q275" s="38">
        <v>6</v>
      </c>
      <c r="R275" s="38">
        <v>14</v>
      </c>
      <c r="S275" s="38">
        <v>4</v>
      </c>
      <c r="T275" s="44">
        <f t="shared" si="28"/>
        <v>0</v>
      </c>
      <c r="U275" s="45"/>
    </row>
    <row r="276" spans="1:21" x14ac:dyDescent="0.25">
      <c r="A276" s="33"/>
      <c r="B276" s="40"/>
      <c r="C276" s="13"/>
      <c r="D276" s="40"/>
      <c r="E276" s="46"/>
      <c r="F276" s="47" t="s">
        <v>36</v>
      </c>
      <c r="G276" s="38">
        <v>0</v>
      </c>
      <c r="H276" s="38">
        <v>0</v>
      </c>
      <c r="I276" s="38">
        <v>0</v>
      </c>
      <c r="J276" s="38"/>
      <c r="K276" s="38">
        <f t="shared" si="29"/>
        <v>0</v>
      </c>
      <c r="L276" s="38"/>
      <c r="M276" s="40"/>
      <c r="N276" s="46"/>
      <c r="O276" s="47" t="s">
        <v>35</v>
      </c>
      <c r="P276" s="38">
        <v>0</v>
      </c>
      <c r="Q276" s="38">
        <v>0</v>
      </c>
      <c r="R276" s="38">
        <v>0</v>
      </c>
      <c r="S276" s="38"/>
      <c r="T276" s="44">
        <f t="shared" si="28"/>
        <v>0</v>
      </c>
      <c r="U276" s="45"/>
    </row>
    <row r="277" spans="1:21" x14ac:dyDescent="0.25">
      <c r="A277" s="33"/>
      <c r="B277" s="40"/>
      <c r="C277" s="13"/>
      <c r="D277" s="40"/>
      <c r="E277" s="46"/>
      <c r="F277" s="47" t="s">
        <v>32</v>
      </c>
      <c r="G277" s="38">
        <v>18</v>
      </c>
      <c r="H277" s="38">
        <v>15</v>
      </c>
      <c r="I277" s="38">
        <v>21</v>
      </c>
      <c r="J277" s="38">
        <v>10</v>
      </c>
      <c r="K277" s="38">
        <f t="shared" si="29"/>
        <v>12.452999999999999</v>
      </c>
      <c r="L277" s="38"/>
      <c r="M277" s="40"/>
      <c r="N277" s="48"/>
      <c r="O277" s="47" t="s">
        <v>23</v>
      </c>
      <c r="P277" s="38">
        <v>16</v>
      </c>
      <c r="Q277" s="38">
        <v>8</v>
      </c>
      <c r="R277" s="38">
        <v>6</v>
      </c>
      <c r="S277" s="38">
        <v>6</v>
      </c>
      <c r="T277" s="44">
        <f t="shared" si="28"/>
        <v>0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38</v>
      </c>
      <c r="G278" s="38"/>
      <c r="H278" s="38"/>
      <c r="I278" s="38"/>
      <c r="J278" s="38"/>
      <c r="K278" s="38">
        <f t="shared" si="29"/>
        <v>0</v>
      </c>
      <c r="L278" s="38"/>
      <c r="M278" s="40"/>
      <c r="N278" s="46"/>
      <c r="O278" s="47" t="s">
        <v>37</v>
      </c>
      <c r="P278" s="38"/>
      <c r="Q278" s="38"/>
      <c r="R278" s="38"/>
      <c r="S278" s="38"/>
      <c r="T278" s="44">
        <f t="shared" si="28"/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33</v>
      </c>
      <c r="G279" s="38">
        <v>7</v>
      </c>
      <c r="H279" s="38">
        <v>16</v>
      </c>
      <c r="I279" s="38">
        <v>20</v>
      </c>
      <c r="J279" s="38">
        <v>8</v>
      </c>
      <c r="K279" s="38">
        <f t="shared" si="29"/>
        <v>9.9179999999999993</v>
      </c>
      <c r="L279" s="38"/>
      <c r="M279" s="40"/>
      <c r="N279" s="46"/>
      <c r="O279" s="47" t="s">
        <v>25</v>
      </c>
      <c r="P279" s="38">
        <v>39</v>
      </c>
      <c r="Q279" s="38">
        <v>9</v>
      </c>
      <c r="R279" s="38">
        <v>10</v>
      </c>
      <c r="S279" s="38">
        <v>23</v>
      </c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22</v>
      </c>
      <c r="G280" s="38"/>
      <c r="H280" s="38"/>
      <c r="I280" s="38"/>
      <c r="J280" s="38"/>
      <c r="K280" s="38">
        <f t="shared" si="29"/>
        <v>0</v>
      </c>
      <c r="L280" s="38"/>
      <c r="M280" s="40"/>
      <c r="N280" s="46"/>
      <c r="O280" s="47" t="s">
        <v>22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22</v>
      </c>
      <c r="G281" s="38"/>
      <c r="H281" s="38"/>
      <c r="I281" s="38"/>
      <c r="J281" s="38"/>
      <c r="K281" s="38">
        <f t="shared" si="29"/>
        <v>0</v>
      </c>
      <c r="L281" s="38"/>
      <c r="M281" s="40"/>
      <c r="N281" s="46"/>
      <c r="O281" s="47" t="s">
        <v>22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8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8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8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9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E286" t="s">
        <v>0</v>
      </c>
      <c r="F286" s="1"/>
    </row>
    <row r="287" spans="1:21" x14ac:dyDescent="0.25">
      <c r="A287" s="2" t="s">
        <v>1</v>
      </c>
      <c r="B287" s="3" t="s">
        <v>2</v>
      </c>
      <c r="C287" s="3" t="s">
        <v>3</v>
      </c>
      <c r="D287" s="4" t="s">
        <v>4</v>
      </c>
      <c r="E287" s="4"/>
      <c r="F287" s="5"/>
      <c r="G287" s="5"/>
      <c r="H287" s="5"/>
      <c r="I287" s="5"/>
      <c r="J287" s="5"/>
      <c r="K287" s="6" t="s">
        <v>5</v>
      </c>
      <c r="L287" s="7"/>
      <c r="M287" s="4" t="s">
        <v>6</v>
      </c>
      <c r="N287" s="4"/>
      <c r="O287" s="5"/>
      <c r="P287" s="5"/>
      <c r="Q287" s="5"/>
      <c r="R287" s="5"/>
      <c r="S287" s="5"/>
      <c r="T287" s="8" t="s">
        <v>7</v>
      </c>
      <c r="U287" s="9" t="s">
        <v>8</v>
      </c>
    </row>
    <row r="288" spans="1:21" ht="25.5" x14ac:dyDescent="0.25">
      <c r="A288" s="2"/>
      <c r="B288" s="3"/>
      <c r="C288" s="3"/>
      <c r="D288" s="10" t="s">
        <v>9</v>
      </c>
      <c r="E288" s="11" t="s">
        <v>10</v>
      </c>
      <c r="F288" s="11" t="s">
        <v>11</v>
      </c>
      <c r="G288" s="12" t="s">
        <v>12</v>
      </c>
      <c r="H288" s="13"/>
      <c r="I288" s="13"/>
      <c r="J288" s="13"/>
      <c r="K288" s="13"/>
      <c r="L288" s="14" t="s">
        <v>13</v>
      </c>
      <c r="M288" s="10" t="s">
        <v>9</v>
      </c>
      <c r="N288" s="15" t="s">
        <v>14</v>
      </c>
      <c r="O288" s="11" t="s">
        <v>11</v>
      </c>
      <c r="P288" s="12" t="s">
        <v>12</v>
      </c>
      <c r="Q288" s="13"/>
      <c r="R288" s="13"/>
      <c r="S288" s="13"/>
      <c r="T288" s="8"/>
      <c r="U288" s="9"/>
    </row>
    <row r="289" spans="1:21" x14ac:dyDescent="0.25">
      <c r="A289" s="2"/>
      <c r="B289" s="3"/>
      <c r="C289" s="3"/>
      <c r="D289" s="10"/>
      <c r="E289" s="11"/>
      <c r="F289" s="11"/>
      <c r="G289" s="16" t="s">
        <v>15</v>
      </c>
      <c r="H289" s="17" t="s">
        <v>16</v>
      </c>
      <c r="I289" s="18" t="s">
        <v>17</v>
      </c>
      <c r="J289" s="19">
        <v>0</v>
      </c>
      <c r="K289" s="13"/>
      <c r="L289" s="20"/>
      <c r="M289" s="10"/>
      <c r="N289" s="15"/>
      <c r="O289" s="11"/>
      <c r="P289" s="16" t="s">
        <v>15</v>
      </c>
      <c r="Q289" s="17" t="s">
        <v>16</v>
      </c>
      <c r="R289" s="18" t="s">
        <v>17</v>
      </c>
      <c r="S289" s="19">
        <v>0</v>
      </c>
      <c r="T289" s="8"/>
      <c r="U289" s="9"/>
    </row>
    <row r="290" spans="1:21" x14ac:dyDescent="0.25">
      <c r="A290" s="21"/>
      <c r="B290" s="22"/>
      <c r="C290" s="23"/>
      <c r="D290" s="24"/>
      <c r="E290" s="25"/>
      <c r="F290" s="25"/>
      <c r="G290" s="26"/>
      <c r="H290" s="27"/>
      <c r="I290" s="28"/>
      <c r="J290" s="29"/>
      <c r="K290" s="30"/>
      <c r="L290" s="30"/>
      <c r="M290" s="24"/>
      <c r="N290" s="25"/>
      <c r="O290" s="25"/>
      <c r="P290" s="26"/>
      <c r="Q290" s="27"/>
      <c r="R290" s="28"/>
      <c r="S290" s="29"/>
      <c r="T290" s="31"/>
      <c r="U290" s="32"/>
    </row>
    <row r="291" spans="1:21" x14ac:dyDescent="0.25">
      <c r="A291" s="33"/>
      <c r="B291" s="33">
        <v>266</v>
      </c>
      <c r="C291" s="34"/>
      <c r="D291" s="35">
        <v>100</v>
      </c>
      <c r="E291" s="36"/>
      <c r="F291" s="37"/>
      <c r="G291" s="38"/>
      <c r="H291" s="38"/>
      <c r="I291" s="38"/>
      <c r="J291" s="38"/>
      <c r="K291" s="38">
        <f>((SUM(H293:H304)*H292)+(SUM(G293:G304)*G292)+(SUM(I293:I304)*I292))/1000</f>
        <v>0</v>
      </c>
      <c r="L291" s="38" t="e">
        <f>T291*100/M291</f>
        <v>#DIV/0!</v>
      </c>
      <c r="M291" s="35"/>
      <c r="N291" s="36"/>
      <c r="O291" s="37"/>
      <c r="P291" s="38"/>
      <c r="Q291" s="38"/>
      <c r="R291" s="38"/>
      <c r="S291" s="38"/>
      <c r="T291" s="39">
        <f>((SUM(Q293:Q304)*Q292)+(SUM(P293:P304)*P292)+(SUM(R293:R304)*R292))/1000</f>
        <v>0</v>
      </c>
      <c r="U291" s="39" t="e">
        <f>T291*100/M291</f>
        <v>#DIV/0!</v>
      </c>
    </row>
    <row r="292" spans="1:21" x14ac:dyDescent="0.25">
      <c r="A292" s="33"/>
      <c r="B292" s="40"/>
      <c r="C292" s="13"/>
      <c r="D292" s="40"/>
      <c r="E292" s="41" t="s">
        <v>19</v>
      </c>
      <c r="F292" s="42"/>
      <c r="G292" s="43"/>
      <c r="H292" s="43"/>
      <c r="I292" s="43"/>
      <c r="J292" s="43"/>
      <c r="K292" s="38"/>
      <c r="L292" s="38"/>
      <c r="M292" s="40"/>
      <c r="N292" s="41" t="s">
        <v>19</v>
      </c>
      <c r="O292" s="42"/>
      <c r="P292" s="43"/>
      <c r="Q292" s="43"/>
      <c r="R292" s="43"/>
      <c r="S292" s="38"/>
      <c r="T292" s="44"/>
      <c r="U292" s="45"/>
    </row>
    <row r="293" spans="1:21" x14ac:dyDescent="0.25">
      <c r="A293" s="33"/>
      <c r="B293" s="40"/>
      <c r="C293" s="13"/>
      <c r="D293" s="40"/>
      <c r="E293" s="46"/>
      <c r="F293" s="47" t="s">
        <v>22</v>
      </c>
      <c r="G293" s="38"/>
      <c r="H293" s="38"/>
      <c r="I293" s="38"/>
      <c r="J293" s="38"/>
      <c r="K293" s="38">
        <f>(G293*$G$7+H293*$H$7+I293*$I$7)/1000</f>
        <v>0</v>
      </c>
      <c r="L293" s="38"/>
      <c r="M293" s="40"/>
      <c r="N293" s="46"/>
      <c r="O293" s="47" t="s">
        <v>22</v>
      </c>
      <c r="P293" s="38"/>
      <c r="Q293" s="38"/>
      <c r="R293" s="38"/>
      <c r="S293" s="38"/>
      <c r="T293" s="44">
        <f t="shared" ref="T293:T304" si="30">(P293*$P$7+Q293*$Q$7+R293*$R$7)/1000</f>
        <v>0</v>
      </c>
      <c r="U293" s="45"/>
    </row>
    <row r="294" spans="1:21" x14ac:dyDescent="0.25">
      <c r="A294" s="33"/>
      <c r="B294" s="40"/>
      <c r="C294" s="13"/>
      <c r="D294" s="40"/>
      <c r="E294" s="46"/>
      <c r="F294" s="47" t="s">
        <v>22</v>
      </c>
      <c r="G294" s="38"/>
      <c r="H294" s="38"/>
      <c r="I294" s="38"/>
      <c r="J294" s="38"/>
      <c r="K294" s="38">
        <f t="shared" ref="K294:K304" si="31">(G294*$G$7+H294*$H$7+I294*$I$7)/1000</f>
        <v>0</v>
      </c>
      <c r="L294" s="38"/>
      <c r="M294" s="40"/>
      <c r="N294" s="48"/>
      <c r="O294" s="47" t="s">
        <v>22</v>
      </c>
      <c r="P294" s="38"/>
      <c r="Q294" s="38"/>
      <c r="R294" s="38"/>
      <c r="S294" s="38"/>
      <c r="T294" s="44">
        <f t="shared" si="30"/>
        <v>0</v>
      </c>
      <c r="U294" s="45"/>
    </row>
    <row r="295" spans="1:21" x14ac:dyDescent="0.25">
      <c r="A295" s="33"/>
      <c r="B295" s="40"/>
      <c r="C295" s="13"/>
      <c r="D295" s="40"/>
      <c r="E295" s="46"/>
      <c r="F295" s="47" t="s">
        <v>22</v>
      </c>
      <c r="G295" s="38"/>
      <c r="H295" s="38"/>
      <c r="I295" s="38"/>
      <c r="J295" s="38"/>
      <c r="K295" s="38">
        <f t="shared" si="31"/>
        <v>0</v>
      </c>
      <c r="L295" s="38"/>
      <c r="M295" s="40"/>
      <c r="N295" s="46"/>
      <c r="O295" s="47" t="s">
        <v>22</v>
      </c>
      <c r="P295" s="38"/>
      <c r="Q295" s="38"/>
      <c r="R295" s="38"/>
      <c r="S295" s="38"/>
      <c r="T295" s="44">
        <f t="shared" si="30"/>
        <v>0</v>
      </c>
      <c r="U295" s="45"/>
    </row>
    <row r="296" spans="1:21" x14ac:dyDescent="0.25">
      <c r="A296" s="33"/>
      <c r="B296" s="40"/>
      <c r="C296" s="13"/>
      <c r="D296" s="40"/>
      <c r="E296" s="46"/>
      <c r="F296" s="47" t="s">
        <v>22</v>
      </c>
      <c r="G296" s="38"/>
      <c r="H296" s="38"/>
      <c r="I296" s="38"/>
      <c r="J296" s="38"/>
      <c r="K296" s="38">
        <f t="shared" si="31"/>
        <v>0</v>
      </c>
      <c r="L296" s="38"/>
      <c r="M296" s="40"/>
      <c r="N296" s="48"/>
      <c r="O296" s="47" t="s">
        <v>22</v>
      </c>
      <c r="P296" s="38"/>
      <c r="Q296" s="38"/>
      <c r="R296" s="38"/>
      <c r="S296" s="38"/>
      <c r="T296" s="44">
        <f t="shared" si="30"/>
        <v>0</v>
      </c>
      <c r="U296" s="45"/>
    </row>
    <row r="297" spans="1:21" x14ac:dyDescent="0.25">
      <c r="A297" s="33"/>
      <c r="B297" s="40"/>
      <c r="C297" s="13"/>
      <c r="D297" s="40"/>
      <c r="E297" s="46"/>
      <c r="F297" s="47" t="s">
        <v>22</v>
      </c>
      <c r="G297" s="38"/>
      <c r="H297" s="38"/>
      <c r="I297" s="38"/>
      <c r="J297" s="38"/>
      <c r="K297" s="38">
        <f t="shared" si="31"/>
        <v>0</v>
      </c>
      <c r="L297" s="38"/>
      <c r="M297" s="40"/>
      <c r="N297" s="46"/>
      <c r="O297" s="47" t="s">
        <v>22</v>
      </c>
      <c r="P297" s="38"/>
      <c r="Q297" s="38"/>
      <c r="R297" s="38"/>
      <c r="S297" s="38"/>
      <c r="T297" s="44">
        <f t="shared" si="30"/>
        <v>0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22</v>
      </c>
      <c r="G298" s="38"/>
      <c r="H298" s="38"/>
      <c r="I298" s="38"/>
      <c r="J298" s="38"/>
      <c r="K298" s="38">
        <f t="shared" si="31"/>
        <v>0</v>
      </c>
      <c r="L298" s="38"/>
      <c r="M298" s="40"/>
      <c r="N298" s="46"/>
      <c r="O298" s="47" t="s">
        <v>22</v>
      </c>
      <c r="P298" s="38"/>
      <c r="Q298" s="38"/>
      <c r="R298" s="38"/>
      <c r="S298" s="38"/>
      <c r="T298" s="44">
        <f t="shared" si="30"/>
        <v>0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22</v>
      </c>
      <c r="G299" s="38"/>
      <c r="H299" s="38"/>
      <c r="I299" s="38"/>
      <c r="J299" s="38"/>
      <c r="K299" s="38">
        <f t="shared" si="31"/>
        <v>0</v>
      </c>
      <c r="L299" s="38"/>
      <c r="M299" s="40"/>
      <c r="N299" s="46"/>
      <c r="O299" s="47" t="s">
        <v>22</v>
      </c>
      <c r="P299" s="38"/>
      <c r="Q299" s="38"/>
      <c r="R299" s="38"/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22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6"/>
      <c r="O300" s="47" t="s">
        <v>22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22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8"/>
      <c r="O301" s="47" t="s">
        <v>22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22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8"/>
      <c r="O302" s="47" t="s">
        <v>22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8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9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E305" t="s">
        <v>0</v>
      </c>
      <c r="F305" s="1"/>
    </row>
    <row r="306" spans="1:21" x14ac:dyDescent="0.25">
      <c r="A306" s="2" t="s">
        <v>1</v>
      </c>
      <c r="B306" s="3" t="s">
        <v>2</v>
      </c>
      <c r="C306" s="3" t="s">
        <v>3</v>
      </c>
      <c r="D306" s="4" t="s">
        <v>4</v>
      </c>
      <c r="E306" s="4"/>
      <c r="F306" s="5"/>
      <c r="G306" s="5"/>
      <c r="H306" s="5"/>
      <c r="I306" s="5"/>
      <c r="J306" s="5"/>
      <c r="K306" s="6" t="s">
        <v>5</v>
      </c>
      <c r="L306" s="7"/>
      <c r="M306" s="4" t="s">
        <v>6</v>
      </c>
      <c r="N306" s="4"/>
      <c r="O306" s="5"/>
      <c r="P306" s="5"/>
      <c r="Q306" s="5"/>
      <c r="R306" s="5"/>
      <c r="S306" s="5"/>
      <c r="T306" s="8" t="s">
        <v>7</v>
      </c>
      <c r="U306" s="9" t="s">
        <v>8</v>
      </c>
    </row>
    <row r="307" spans="1:21" ht="25.5" x14ac:dyDescent="0.25">
      <c r="A307" s="2"/>
      <c r="B307" s="3"/>
      <c r="C307" s="3"/>
      <c r="D307" s="10" t="s">
        <v>9</v>
      </c>
      <c r="E307" s="11" t="s">
        <v>10</v>
      </c>
      <c r="F307" s="11" t="s">
        <v>11</v>
      </c>
      <c r="G307" s="12" t="s">
        <v>12</v>
      </c>
      <c r="H307" s="13"/>
      <c r="I307" s="13"/>
      <c r="J307" s="13"/>
      <c r="K307" s="13"/>
      <c r="L307" s="14" t="s">
        <v>13</v>
      </c>
      <c r="M307" s="10" t="s">
        <v>9</v>
      </c>
      <c r="N307" s="15" t="s">
        <v>14</v>
      </c>
      <c r="O307" s="11" t="s">
        <v>11</v>
      </c>
      <c r="P307" s="12" t="s">
        <v>12</v>
      </c>
      <c r="Q307" s="13"/>
      <c r="R307" s="13"/>
      <c r="S307" s="13"/>
      <c r="T307" s="8"/>
      <c r="U307" s="9"/>
    </row>
    <row r="308" spans="1:21" x14ac:dyDescent="0.25">
      <c r="A308" s="2"/>
      <c r="B308" s="3"/>
      <c r="C308" s="3"/>
      <c r="D308" s="10"/>
      <c r="E308" s="11"/>
      <c r="F308" s="11"/>
      <c r="G308" s="16" t="s">
        <v>15</v>
      </c>
      <c r="H308" s="17" t="s">
        <v>16</v>
      </c>
      <c r="I308" s="18" t="s">
        <v>17</v>
      </c>
      <c r="J308" s="19">
        <v>0</v>
      </c>
      <c r="K308" s="13"/>
      <c r="L308" s="20"/>
      <c r="M308" s="10"/>
      <c r="N308" s="15"/>
      <c r="O308" s="11"/>
      <c r="P308" s="16" t="s">
        <v>15</v>
      </c>
      <c r="Q308" s="17" t="s">
        <v>16</v>
      </c>
      <c r="R308" s="18" t="s">
        <v>17</v>
      </c>
      <c r="S308" s="19">
        <v>0</v>
      </c>
      <c r="T308" s="8"/>
      <c r="U308" s="9"/>
    </row>
    <row r="309" spans="1:21" x14ac:dyDescent="0.25">
      <c r="A309" s="21"/>
      <c r="B309" s="22"/>
      <c r="C309" s="23"/>
      <c r="D309" s="24"/>
      <c r="E309" s="25"/>
      <c r="F309" s="25"/>
      <c r="G309" s="26"/>
      <c r="H309" s="27"/>
      <c r="I309" s="28"/>
      <c r="J309" s="29"/>
      <c r="K309" s="30"/>
      <c r="L309" s="30"/>
      <c r="M309" s="24"/>
      <c r="N309" s="25"/>
      <c r="O309" s="25"/>
      <c r="P309" s="26"/>
      <c r="Q309" s="27"/>
      <c r="R309" s="28"/>
      <c r="S309" s="29"/>
      <c r="T309" s="31"/>
      <c r="U309" s="32"/>
    </row>
    <row r="310" spans="1:21" x14ac:dyDescent="0.25">
      <c r="A310" s="33"/>
      <c r="B310" s="33">
        <v>267</v>
      </c>
      <c r="C310" s="34"/>
      <c r="D310" s="35">
        <v>160</v>
      </c>
      <c r="E310" s="36"/>
      <c r="F310" s="37"/>
      <c r="G310" s="38"/>
      <c r="H310" s="38"/>
      <c r="I310" s="38"/>
      <c r="J310" s="38"/>
      <c r="K310" s="38">
        <f>((SUM(H312:H323)*H311)+(SUM(G312:G323)*G311)+(SUM(I312:I323)*I311))/1000</f>
        <v>0</v>
      </c>
      <c r="L310" s="38">
        <f>T310*100/M310</f>
        <v>19.065000000000001</v>
      </c>
      <c r="M310" s="35">
        <v>160</v>
      </c>
      <c r="N310" s="36"/>
      <c r="O310" s="37"/>
      <c r="P310" s="38"/>
      <c r="Q310" s="38"/>
      <c r="R310" s="38"/>
      <c r="S310" s="38"/>
      <c r="T310" s="39">
        <f>((SUM(Q312:Q323)*Q311)+(SUM(P312:P323)*P311)+(SUM(R312:R323)*R311))/1000</f>
        <v>30.504000000000001</v>
      </c>
      <c r="U310" s="39">
        <f>T310*100/M310</f>
        <v>19.065000000000001</v>
      </c>
    </row>
    <row r="311" spans="1:21" x14ac:dyDescent="0.25">
      <c r="A311" s="33"/>
      <c r="B311" s="40"/>
      <c r="C311" s="13"/>
      <c r="D311" s="40"/>
      <c r="E311" s="41" t="s">
        <v>19</v>
      </c>
      <c r="F311" s="42"/>
      <c r="G311" s="43"/>
      <c r="H311" s="43"/>
      <c r="I311" s="43"/>
      <c r="J311" s="43"/>
      <c r="K311" s="38"/>
      <c r="L311" s="38"/>
      <c r="M311" s="40"/>
      <c r="N311" s="41" t="s">
        <v>19</v>
      </c>
      <c r="O311" s="42"/>
      <c r="P311" s="43">
        <v>213</v>
      </c>
      <c r="Q311" s="43">
        <v>249</v>
      </c>
      <c r="R311" s="43">
        <v>212</v>
      </c>
      <c r="S311" s="38"/>
      <c r="T311" s="44"/>
      <c r="U311" s="45"/>
    </row>
    <row r="312" spans="1:21" x14ac:dyDescent="0.25">
      <c r="A312" s="33"/>
      <c r="B312" s="40"/>
      <c r="C312" s="13"/>
      <c r="D312" s="40"/>
      <c r="E312" s="46"/>
      <c r="F312" s="47" t="s">
        <v>30</v>
      </c>
      <c r="G312" s="38">
        <v>6</v>
      </c>
      <c r="H312" s="38">
        <v>8</v>
      </c>
      <c r="I312" s="38">
        <v>13</v>
      </c>
      <c r="J312" s="38">
        <v>10</v>
      </c>
      <c r="K312" s="38">
        <f>(G312*$G$7+H312*$H$7+I312*$I$7)/1000</f>
        <v>6.2329999999999997</v>
      </c>
      <c r="L312" s="38"/>
      <c r="M312" s="40"/>
      <c r="N312" s="46"/>
      <c r="O312" s="47" t="s">
        <v>42</v>
      </c>
      <c r="P312" s="38"/>
      <c r="Q312" s="38"/>
      <c r="R312" s="38"/>
      <c r="S312" s="38"/>
      <c r="T312" s="44">
        <f t="shared" ref="T312:T323" si="32">(P312*$P$7+Q312*$Q$7+R312*$R$7)/1000</f>
        <v>0</v>
      </c>
      <c r="U312" s="45"/>
    </row>
    <row r="313" spans="1:21" x14ac:dyDescent="0.25">
      <c r="A313" s="33"/>
      <c r="B313" s="40"/>
      <c r="C313" s="13"/>
      <c r="D313" s="40"/>
      <c r="E313" s="46"/>
      <c r="F313" s="47" t="s">
        <v>31</v>
      </c>
      <c r="G313" s="38">
        <v>3</v>
      </c>
      <c r="H313" s="38">
        <v>3</v>
      </c>
      <c r="I313" s="38">
        <v>3</v>
      </c>
      <c r="J313" s="38">
        <v>3</v>
      </c>
      <c r="K313" s="38">
        <f t="shared" ref="K313:K323" si="33">(G313*$G$7+H313*$H$7+I313*$I$7)/1000</f>
        <v>2.073</v>
      </c>
      <c r="L313" s="38"/>
      <c r="M313" s="40"/>
      <c r="N313" s="48"/>
      <c r="O313" s="47" t="s">
        <v>22</v>
      </c>
      <c r="P313" s="38"/>
      <c r="Q313" s="38"/>
      <c r="R313" s="38"/>
      <c r="S313" s="38"/>
      <c r="T313" s="44">
        <f t="shared" si="32"/>
        <v>0</v>
      </c>
      <c r="U313" s="45"/>
    </row>
    <row r="314" spans="1:21" x14ac:dyDescent="0.25">
      <c r="A314" s="33"/>
      <c r="B314" s="40"/>
      <c r="C314" s="13"/>
      <c r="D314" s="40"/>
      <c r="E314" s="46"/>
      <c r="F314" s="47" t="s">
        <v>22</v>
      </c>
      <c r="G314" s="38"/>
      <c r="H314" s="38"/>
      <c r="I314" s="38"/>
      <c r="J314" s="38"/>
      <c r="K314" s="38">
        <f t="shared" si="33"/>
        <v>0</v>
      </c>
      <c r="L314" s="38"/>
      <c r="M314" s="40"/>
      <c r="N314" s="46"/>
      <c r="O314" s="47" t="s">
        <v>22</v>
      </c>
      <c r="P314" s="38"/>
      <c r="Q314" s="38"/>
      <c r="R314" s="38"/>
      <c r="S314" s="38"/>
      <c r="T314" s="44">
        <f t="shared" si="32"/>
        <v>0</v>
      </c>
      <c r="U314" s="45"/>
    </row>
    <row r="315" spans="1:21" x14ac:dyDescent="0.25">
      <c r="A315" s="33"/>
      <c r="B315" s="40"/>
      <c r="C315" s="13"/>
      <c r="D315" s="40"/>
      <c r="E315" s="46"/>
      <c r="F315" s="47" t="s">
        <v>22</v>
      </c>
      <c r="G315" s="38"/>
      <c r="H315" s="38"/>
      <c r="I315" s="38"/>
      <c r="J315" s="38"/>
      <c r="K315" s="38">
        <f t="shared" si="33"/>
        <v>0</v>
      </c>
      <c r="L315" s="38"/>
      <c r="M315" s="40"/>
      <c r="N315" s="48"/>
      <c r="O315" s="47" t="s">
        <v>21</v>
      </c>
      <c r="P315" s="38">
        <v>0</v>
      </c>
      <c r="Q315" s="38">
        <v>0</v>
      </c>
      <c r="R315" s="38">
        <v>0</v>
      </c>
      <c r="S315" s="38">
        <v>0</v>
      </c>
      <c r="T315" s="44">
        <f t="shared" si="32"/>
        <v>0</v>
      </c>
      <c r="U315" s="45"/>
    </row>
    <row r="316" spans="1:21" x14ac:dyDescent="0.25">
      <c r="A316" s="33"/>
      <c r="B316" s="40"/>
      <c r="C316" s="13"/>
      <c r="D316" s="40"/>
      <c r="E316" s="46"/>
      <c r="F316" s="47" t="s">
        <v>22</v>
      </c>
      <c r="G316" s="38"/>
      <c r="H316" s="38"/>
      <c r="I316" s="38"/>
      <c r="J316" s="38"/>
      <c r="K316" s="38">
        <f t="shared" si="33"/>
        <v>0</v>
      </c>
      <c r="L316" s="38"/>
      <c r="M316" s="40"/>
      <c r="N316" s="46"/>
      <c r="O316" s="47" t="s">
        <v>22</v>
      </c>
      <c r="P316" s="38"/>
      <c r="Q316" s="38"/>
      <c r="R316" s="38"/>
      <c r="S316" s="38"/>
      <c r="T316" s="44">
        <f t="shared" si="32"/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33</v>
      </c>
      <c r="G317" s="38">
        <v>32</v>
      </c>
      <c r="H317" s="38">
        <v>4</v>
      </c>
      <c r="I317" s="38">
        <v>13</v>
      </c>
      <c r="J317" s="38"/>
      <c r="K317" s="38">
        <f t="shared" si="33"/>
        <v>11.301</v>
      </c>
      <c r="L317" s="38"/>
      <c r="M317" s="40"/>
      <c r="N317" s="46"/>
      <c r="O317" s="47" t="s">
        <v>23</v>
      </c>
      <c r="P317" s="38">
        <v>52</v>
      </c>
      <c r="Q317" s="38">
        <v>16</v>
      </c>
      <c r="R317" s="38">
        <v>16</v>
      </c>
      <c r="S317" s="38">
        <v>16</v>
      </c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22</v>
      </c>
      <c r="G318" s="38"/>
      <c r="H318" s="38"/>
      <c r="I318" s="38"/>
      <c r="J318" s="38"/>
      <c r="K318" s="38">
        <f t="shared" si="33"/>
        <v>0</v>
      </c>
      <c r="L318" s="38"/>
      <c r="M318" s="40"/>
      <c r="N318" s="46"/>
      <c r="O318" s="47" t="s">
        <v>22</v>
      </c>
      <c r="P318" s="38"/>
      <c r="Q318" s="38"/>
      <c r="R318" s="38"/>
      <c r="S318" s="38"/>
      <c r="T318" s="44">
        <f t="shared" si="32"/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22</v>
      </c>
      <c r="G319" s="38"/>
      <c r="H319" s="38"/>
      <c r="I319" s="38"/>
      <c r="J319" s="38"/>
      <c r="K319" s="38">
        <f t="shared" si="33"/>
        <v>0</v>
      </c>
      <c r="L319" s="38"/>
      <c r="M319" s="40"/>
      <c r="N319" s="46"/>
      <c r="O319" s="47" t="s">
        <v>25</v>
      </c>
      <c r="P319" s="38">
        <v>32</v>
      </c>
      <c r="Q319" s="38">
        <v>4</v>
      </c>
      <c r="R319" s="38">
        <v>20</v>
      </c>
      <c r="S319" s="38">
        <v>11</v>
      </c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22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8"/>
      <c r="O320" s="47" t="s">
        <v>22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8"/>
      <c r="O321" s="47" t="s">
        <v>22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8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9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E324" t="s">
        <v>0</v>
      </c>
      <c r="F324" s="1"/>
    </row>
    <row r="325" spans="1:21" x14ac:dyDescent="0.25">
      <c r="A325" s="2" t="s">
        <v>1</v>
      </c>
      <c r="B325" s="3" t="s">
        <v>2</v>
      </c>
      <c r="C325" s="3" t="s">
        <v>3</v>
      </c>
      <c r="D325" s="4" t="s">
        <v>4</v>
      </c>
      <c r="E325" s="4"/>
      <c r="F325" s="5"/>
      <c r="G325" s="5"/>
      <c r="H325" s="5"/>
      <c r="I325" s="5"/>
      <c r="J325" s="5"/>
      <c r="K325" s="6" t="s">
        <v>5</v>
      </c>
      <c r="L325" s="7"/>
      <c r="M325" s="4" t="s">
        <v>6</v>
      </c>
      <c r="N325" s="4"/>
      <c r="O325" s="5"/>
      <c r="P325" s="5"/>
      <c r="Q325" s="5"/>
      <c r="R325" s="5"/>
      <c r="S325" s="5"/>
      <c r="T325" s="8" t="s">
        <v>7</v>
      </c>
      <c r="U325" s="9" t="s">
        <v>8</v>
      </c>
    </row>
    <row r="326" spans="1:21" ht="25.5" x14ac:dyDescent="0.25">
      <c r="A326" s="2"/>
      <c r="B326" s="3"/>
      <c r="C326" s="3"/>
      <c r="D326" s="10" t="s">
        <v>9</v>
      </c>
      <c r="E326" s="11" t="s">
        <v>10</v>
      </c>
      <c r="F326" s="11" t="s">
        <v>11</v>
      </c>
      <c r="G326" s="12" t="s">
        <v>12</v>
      </c>
      <c r="H326" s="13"/>
      <c r="I326" s="13"/>
      <c r="J326" s="13"/>
      <c r="K326" s="13"/>
      <c r="L326" s="14" t="s">
        <v>13</v>
      </c>
      <c r="M326" s="10" t="s">
        <v>9</v>
      </c>
      <c r="N326" s="15" t="s">
        <v>14</v>
      </c>
      <c r="O326" s="11" t="s">
        <v>11</v>
      </c>
      <c r="P326" s="12" t="s">
        <v>12</v>
      </c>
      <c r="Q326" s="13"/>
      <c r="R326" s="13"/>
      <c r="S326" s="13"/>
      <c r="T326" s="8"/>
      <c r="U326" s="9"/>
    </row>
    <row r="327" spans="1:21" x14ac:dyDescent="0.25">
      <c r="A327" s="2"/>
      <c r="B327" s="3"/>
      <c r="C327" s="3"/>
      <c r="D327" s="10"/>
      <c r="E327" s="11"/>
      <c r="F327" s="11"/>
      <c r="G327" s="16" t="s">
        <v>15</v>
      </c>
      <c r="H327" s="17" t="s">
        <v>16</v>
      </c>
      <c r="I327" s="18" t="s">
        <v>17</v>
      </c>
      <c r="J327" s="19">
        <v>0</v>
      </c>
      <c r="K327" s="13"/>
      <c r="L327" s="20"/>
      <c r="M327" s="10"/>
      <c r="N327" s="15"/>
      <c r="O327" s="11"/>
      <c r="P327" s="16" t="s">
        <v>15</v>
      </c>
      <c r="Q327" s="17" t="s">
        <v>16</v>
      </c>
      <c r="R327" s="18" t="s">
        <v>17</v>
      </c>
      <c r="S327" s="19">
        <v>0</v>
      </c>
      <c r="T327" s="8"/>
      <c r="U327" s="9"/>
    </row>
    <row r="328" spans="1:21" x14ac:dyDescent="0.25">
      <c r="A328" s="21"/>
      <c r="B328" s="22"/>
      <c r="C328" s="23"/>
      <c r="D328" s="24"/>
      <c r="E328" s="25"/>
      <c r="F328" s="25"/>
      <c r="G328" s="26"/>
      <c r="H328" s="27"/>
      <c r="I328" s="28"/>
      <c r="J328" s="29"/>
      <c r="K328" s="30"/>
      <c r="L328" s="30"/>
      <c r="M328" s="24"/>
      <c r="N328" s="25"/>
      <c r="O328" s="25"/>
      <c r="P328" s="26"/>
      <c r="Q328" s="27"/>
      <c r="R328" s="28"/>
      <c r="S328" s="29"/>
      <c r="T328" s="31"/>
      <c r="U328" s="32"/>
    </row>
    <row r="329" spans="1:21" x14ac:dyDescent="0.25">
      <c r="A329" s="33"/>
      <c r="B329" s="33">
        <v>268</v>
      </c>
      <c r="C329" s="34"/>
      <c r="D329" s="35">
        <v>400</v>
      </c>
      <c r="E329" s="36"/>
      <c r="F329" s="37"/>
      <c r="G329" s="38"/>
      <c r="H329" s="38"/>
      <c r="I329" s="38"/>
      <c r="J329" s="38"/>
      <c r="K329" s="38">
        <f>((SUM(H331:H342)*H330)+(SUM(G331:G342)*G330)+(SUM(I331:I342)*I330))/1000</f>
        <v>0</v>
      </c>
      <c r="L329" s="38">
        <f>T329*100/M329</f>
        <v>0</v>
      </c>
      <c r="M329" s="35">
        <v>400</v>
      </c>
      <c r="N329" s="36"/>
      <c r="O329" s="37"/>
      <c r="P329" s="38"/>
      <c r="Q329" s="38"/>
      <c r="R329" s="38"/>
      <c r="S329" s="38"/>
      <c r="T329" s="39">
        <f>((SUM(Q331:Q342)*Q330)+(SUM(P331:P342)*P330)+(SUM(R331:R342)*R330))/1000</f>
        <v>0</v>
      </c>
      <c r="U329" s="39">
        <f>T329*100/M329</f>
        <v>0</v>
      </c>
    </row>
    <row r="330" spans="1:21" x14ac:dyDescent="0.25">
      <c r="A330" s="33"/>
      <c r="B330" s="40"/>
      <c r="C330" s="13"/>
      <c r="D330" s="40"/>
      <c r="E330" s="41" t="s">
        <v>19</v>
      </c>
      <c r="F330" s="42"/>
      <c r="G330" s="43"/>
      <c r="H330" s="43"/>
      <c r="I330" s="43"/>
      <c r="J330" s="43"/>
      <c r="K330" s="38"/>
      <c r="L330" s="38"/>
      <c r="M330" s="40"/>
      <c r="N330" s="41" t="s">
        <v>19</v>
      </c>
      <c r="O330" s="42"/>
      <c r="P330" s="43"/>
      <c r="Q330" s="43"/>
      <c r="R330" s="43"/>
      <c r="S330" s="38"/>
      <c r="T330" s="44"/>
      <c r="U330" s="45"/>
    </row>
    <row r="331" spans="1:21" x14ac:dyDescent="0.25">
      <c r="A331" s="33"/>
      <c r="B331" s="40"/>
      <c r="C331" s="13"/>
      <c r="D331" s="40"/>
      <c r="E331" s="46"/>
      <c r="F331" s="47" t="s">
        <v>22</v>
      </c>
      <c r="G331" s="38"/>
      <c r="H331" s="38"/>
      <c r="I331" s="38"/>
      <c r="J331" s="38"/>
      <c r="K331" s="38">
        <f>(G331*$G$7+H331*$H$7+I331*$I$7)/1000</f>
        <v>0</v>
      </c>
      <c r="L331" s="38"/>
      <c r="M331" s="40"/>
      <c r="N331" s="46"/>
      <c r="O331" s="47" t="s">
        <v>22</v>
      </c>
      <c r="P331" s="38"/>
      <c r="Q331" s="38"/>
      <c r="R331" s="38"/>
      <c r="S331" s="38"/>
      <c r="T331" s="44">
        <f t="shared" ref="T331:T342" si="34">(P331*$P$7+Q331*$Q$7+R331*$R$7)/1000</f>
        <v>0</v>
      </c>
      <c r="U331" s="45"/>
    </row>
    <row r="332" spans="1:21" x14ac:dyDescent="0.25">
      <c r="A332" s="33"/>
      <c r="B332" s="40"/>
      <c r="C332" s="13"/>
      <c r="D332" s="40"/>
      <c r="E332" s="46"/>
      <c r="F332" s="47" t="s">
        <v>22</v>
      </c>
      <c r="G332" s="38"/>
      <c r="H332" s="38"/>
      <c r="I332" s="38"/>
      <c r="J332" s="38"/>
      <c r="K332" s="38">
        <f t="shared" ref="K332:K342" si="35">(G332*$G$7+H332*$H$7+I332*$I$7)/1000</f>
        <v>0</v>
      </c>
      <c r="L332" s="38"/>
      <c r="M332" s="40"/>
      <c r="N332" s="48"/>
      <c r="O332" s="47" t="s">
        <v>22</v>
      </c>
      <c r="P332" s="38"/>
      <c r="Q332" s="38"/>
      <c r="R332" s="38"/>
      <c r="S332" s="38"/>
      <c r="T332" s="44">
        <f t="shared" si="34"/>
        <v>0</v>
      </c>
      <c r="U332" s="45"/>
    </row>
    <row r="333" spans="1:21" x14ac:dyDescent="0.25">
      <c r="A333" s="33"/>
      <c r="B333" s="40"/>
      <c r="C333" s="13"/>
      <c r="D333" s="40"/>
      <c r="E333" s="46"/>
      <c r="F333" s="47" t="s">
        <v>22</v>
      </c>
      <c r="G333" s="38"/>
      <c r="H333" s="38"/>
      <c r="I333" s="38"/>
      <c r="J333" s="38"/>
      <c r="K333" s="38">
        <f t="shared" si="35"/>
        <v>0</v>
      </c>
      <c r="L333" s="38"/>
      <c r="M333" s="40"/>
      <c r="N333" s="46"/>
      <c r="O333" s="47" t="s">
        <v>22</v>
      </c>
      <c r="P333" s="38"/>
      <c r="Q333" s="38"/>
      <c r="R333" s="38"/>
      <c r="S333" s="38"/>
      <c r="T333" s="44">
        <f t="shared" si="34"/>
        <v>0</v>
      </c>
      <c r="U333" s="45"/>
    </row>
    <row r="334" spans="1:21" x14ac:dyDescent="0.25">
      <c r="A334" s="33"/>
      <c r="B334" s="40"/>
      <c r="C334" s="13"/>
      <c r="D334" s="40"/>
      <c r="E334" s="46"/>
      <c r="F334" s="47" t="s">
        <v>22</v>
      </c>
      <c r="G334" s="38"/>
      <c r="H334" s="38"/>
      <c r="I334" s="38"/>
      <c r="J334" s="38"/>
      <c r="K334" s="38">
        <f t="shared" si="35"/>
        <v>0</v>
      </c>
      <c r="L334" s="38"/>
      <c r="M334" s="40"/>
      <c r="N334" s="48"/>
      <c r="O334" s="47" t="s">
        <v>22</v>
      </c>
      <c r="P334" s="38"/>
      <c r="Q334" s="38"/>
      <c r="R334" s="38"/>
      <c r="S334" s="38"/>
      <c r="T334" s="44">
        <f t="shared" si="34"/>
        <v>0</v>
      </c>
      <c r="U334" s="45"/>
    </row>
    <row r="335" spans="1:21" x14ac:dyDescent="0.25">
      <c r="A335" s="33"/>
      <c r="B335" s="40"/>
      <c r="C335" s="13"/>
      <c r="D335" s="40"/>
      <c r="E335" s="46"/>
      <c r="F335" s="47" t="s">
        <v>22</v>
      </c>
      <c r="G335" s="38"/>
      <c r="H335" s="38"/>
      <c r="I335" s="38"/>
      <c r="J335" s="38"/>
      <c r="K335" s="38">
        <f t="shared" si="35"/>
        <v>0</v>
      </c>
      <c r="L335" s="38"/>
      <c r="M335" s="40"/>
      <c r="N335" s="46"/>
      <c r="O335" s="47" t="s">
        <v>22</v>
      </c>
      <c r="P335" s="38"/>
      <c r="Q335" s="38"/>
      <c r="R335" s="38"/>
      <c r="S335" s="38"/>
      <c r="T335" s="44">
        <f t="shared" si="34"/>
        <v>0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22</v>
      </c>
      <c r="G336" s="38"/>
      <c r="H336" s="38"/>
      <c r="I336" s="38"/>
      <c r="J336" s="38"/>
      <c r="K336" s="38">
        <f t="shared" si="35"/>
        <v>0</v>
      </c>
      <c r="L336" s="38"/>
      <c r="M336" s="40"/>
      <c r="N336" s="46"/>
      <c r="O336" s="47" t="s">
        <v>22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22</v>
      </c>
      <c r="G337" s="38"/>
      <c r="H337" s="38"/>
      <c r="I337" s="38"/>
      <c r="J337" s="38"/>
      <c r="K337" s="38">
        <f t="shared" si="35"/>
        <v>0</v>
      </c>
      <c r="L337" s="38"/>
      <c r="M337" s="40"/>
      <c r="N337" s="46"/>
      <c r="O337" s="47" t="s">
        <v>22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22</v>
      </c>
      <c r="G338" s="38"/>
      <c r="H338" s="38"/>
      <c r="I338" s="38"/>
      <c r="J338" s="38"/>
      <c r="K338" s="38">
        <f t="shared" si="35"/>
        <v>0</v>
      </c>
      <c r="L338" s="38"/>
      <c r="M338" s="40"/>
      <c r="N338" s="46"/>
      <c r="O338" s="47" t="s">
        <v>22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22</v>
      </c>
      <c r="G339" s="38"/>
      <c r="H339" s="38"/>
      <c r="I339" s="38"/>
      <c r="J339" s="38"/>
      <c r="K339" s="38">
        <f t="shared" si="35"/>
        <v>0</v>
      </c>
      <c r="L339" s="38"/>
      <c r="M339" s="40"/>
      <c r="N339" s="48"/>
      <c r="O339" s="47" t="s">
        <v>22</v>
      </c>
      <c r="P339" s="38"/>
      <c r="Q339" s="38"/>
      <c r="R339" s="38"/>
      <c r="S339" s="38"/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22</v>
      </c>
      <c r="G340" s="38"/>
      <c r="H340" s="38"/>
      <c r="I340" s="38"/>
      <c r="J340" s="38"/>
      <c r="K340" s="38">
        <f t="shared" si="35"/>
        <v>0</v>
      </c>
      <c r="L340" s="38"/>
      <c r="M340" s="40"/>
      <c r="N340" s="48"/>
      <c r="O340" s="47" t="s">
        <v>22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8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22</v>
      </c>
      <c r="G342" s="38"/>
      <c r="H342" s="38"/>
      <c r="I342" s="38"/>
      <c r="J342" s="38"/>
      <c r="K342" s="38">
        <f t="shared" si="35"/>
        <v>0</v>
      </c>
      <c r="L342" s="38"/>
      <c r="M342" s="40"/>
      <c r="N342" s="49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E343" t="s">
        <v>0</v>
      </c>
      <c r="F343" s="1"/>
      <c r="G343" s="1">
        <v>45693</v>
      </c>
    </row>
    <row r="344" spans="1:21" x14ac:dyDescent="0.25">
      <c r="A344" s="2" t="s">
        <v>1</v>
      </c>
      <c r="B344" s="3" t="s">
        <v>2</v>
      </c>
      <c r="C344" s="3" t="s">
        <v>3</v>
      </c>
      <c r="D344" s="4" t="s">
        <v>4</v>
      </c>
      <c r="E344" s="4"/>
      <c r="F344" s="5"/>
      <c r="G344" s="5"/>
      <c r="H344" s="5"/>
      <c r="I344" s="5"/>
      <c r="J344" s="5"/>
      <c r="K344" s="6" t="s">
        <v>5</v>
      </c>
      <c r="L344" s="7"/>
      <c r="M344" s="4" t="s">
        <v>6</v>
      </c>
      <c r="N344" s="4"/>
      <c r="O344" s="5"/>
      <c r="P344" s="5"/>
      <c r="Q344" s="5"/>
      <c r="R344" s="5"/>
      <c r="S344" s="5"/>
      <c r="T344" s="8" t="s">
        <v>7</v>
      </c>
      <c r="U344" s="9" t="s">
        <v>8</v>
      </c>
    </row>
    <row r="345" spans="1:21" ht="25.5" x14ac:dyDescent="0.25">
      <c r="A345" s="2"/>
      <c r="B345" s="3"/>
      <c r="C345" s="3"/>
      <c r="D345" s="10" t="s">
        <v>9</v>
      </c>
      <c r="E345" s="11" t="s">
        <v>10</v>
      </c>
      <c r="F345" s="11" t="s">
        <v>11</v>
      </c>
      <c r="G345" s="12" t="s">
        <v>12</v>
      </c>
      <c r="H345" s="13"/>
      <c r="I345" s="13"/>
      <c r="J345" s="13"/>
      <c r="K345" s="13"/>
      <c r="L345" s="14" t="s">
        <v>13</v>
      </c>
      <c r="M345" s="10" t="s">
        <v>9</v>
      </c>
      <c r="N345" s="15" t="s">
        <v>14</v>
      </c>
      <c r="O345" s="11" t="s">
        <v>11</v>
      </c>
      <c r="P345" s="12" t="s">
        <v>12</v>
      </c>
      <c r="Q345" s="13"/>
      <c r="R345" s="13"/>
      <c r="S345" s="13"/>
      <c r="T345" s="8"/>
      <c r="U345" s="9"/>
    </row>
    <row r="346" spans="1:21" x14ac:dyDescent="0.25">
      <c r="A346" s="2"/>
      <c r="B346" s="3"/>
      <c r="C346" s="3"/>
      <c r="D346" s="10"/>
      <c r="E346" s="11"/>
      <c r="F346" s="11"/>
      <c r="G346" s="16" t="s">
        <v>15</v>
      </c>
      <c r="H346" s="17" t="s">
        <v>16</v>
      </c>
      <c r="I346" s="18" t="s">
        <v>17</v>
      </c>
      <c r="J346" s="19">
        <v>0</v>
      </c>
      <c r="K346" s="13"/>
      <c r="L346" s="20"/>
      <c r="M346" s="10"/>
      <c r="N346" s="15"/>
      <c r="O346" s="11"/>
      <c r="P346" s="16" t="s">
        <v>15</v>
      </c>
      <c r="Q346" s="17" t="s">
        <v>16</v>
      </c>
      <c r="R346" s="18" t="s">
        <v>17</v>
      </c>
      <c r="S346" s="19">
        <v>0</v>
      </c>
      <c r="T346" s="8"/>
      <c r="U346" s="9"/>
    </row>
    <row r="347" spans="1:21" x14ac:dyDescent="0.25">
      <c r="A347" s="21"/>
      <c r="B347" s="22"/>
      <c r="C347" s="23"/>
      <c r="D347" s="24"/>
      <c r="E347" s="25"/>
      <c r="F347" s="25"/>
      <c r="G347" s="26"/>
      <c r="H347" s="27"/>
      <c r="I347" s="28"/>
      <c r="J347" s="29"/>
      <c r="K347" s="30"/>
      <c r="L347" s="30"/>
      <c r="M347" s="24"/>
      <c r="N347" s="25"/>
      <c r="O347" s="25"/>
      <c r="P347" s="26"/>
      <c r="Q347" s="27"/>
      <c r="R347" s="28"/>
      <c r="S347" s="29"/>
      <c r="T347" s="31"/>
      <c r="U347" s="32"/>
    </row>
    <row r="348" spans="1:21" x14ac:dyDescent="0.25">
      <c r="A348" s="33"/>
      <c r="B348" s="33">
        <v>269</v>
      </c>
      <c r="C348" s="34"/>
      <c r="D348" s="35">
        <v>250</v>
      </c>
      <c r="E348" s="36"/>
      <c r="F348" s="37"/>
      <c r="G348" s="38"/>
      <c r="H348" s="38"/>
      <c r="I348" s="38"/>
      <c r="J348" s="38"/>
      <c r="K348" s="38">
        <f>((SUM(H350:H361)*H349)+(SUM(G350:G361)*G349)+(SUM(I350:I361)*I349))/1000</f>
        <v>33.984999999999999</v>
      </c>
      <c r="L348" s="38">
        <f>T348*100/M348</f>
        <v>0</v>
      </c>
      <c r="M348" s="35">
        <v>250</v>
      </c>
      <c r="N348" s="36"/>
      <c r="O348" s="37"/>
      <c r="P348" s="38"/>
      <c r="Q348" s="38"/>
      <c r="R348" s="38"/>
      <c r="S348" s="38"/>
      <c r="T348" s="39">
        <f>((SUM(Q350:Q361)*Q349)+(SUM(P350:P361)*P349)+(SUM(R350:R361)*R349))/1000</f>
        <v>0</v>
      </c>
      <c r="U348" s="39">
        <f>T348*100/M348</f>
        <v>0</v>
      </c>
    </row>
    <row r="349" spans="1:21" x14ac:dyDescent="0.25">
      <c r="A349" s="33"/>
      <c r="B349" s="40"/>
      <c r="C349" s="13"/>
      <c r="D349" s="40"/>
      <c r="E349" s="41" t="s">
        <v>19</v>
      </c>
      <c r="F349" s="42"/>
      <c r="G349" s="43">
        <v>224</v>
      </c>
      <c r="H349" s="43">
        <v>226</v>
      </c>
      <c r="I349" s="43">
        <v>221</v>
      </c>
      <c r="J349" s="43"/>
      <c r="K349" s="38"/>
      <c r="L349" s="38"/>
      <c r="M349" s="40"/>
      <c r="N349" s="41" t="s">
        <v>19</v>
      </c>
      <c r="O349" s="42"/>
      <c r="P349" s="43"/>
      <c r="Q349" s="43"/>
      <c r="R349" s="43"/>
      <c r="S349" s="38"/>
      <c r="T349" s="44"/>
      <c r="U349" s="45"/>
    </row>
    <row r="350" spans="1:21" x14ac:dyDescent="0.25">
      <c r="A350" s="33"/>
      <c r="B350" s="40"/>
      <c r="C350" s="13"/>
      <c r="D350" s="40"/>
      <c r="E350" s="46"/>
      <c r="F350" s="47" t="s">
        <v>30</v>
      </c>
      <c r="G350" s="38">
        <v>14</v>
      </c>
      <c r="H350" s="38">
        <v>12</v>
      </c>
      <c r="I350" s="38">
        <v>0</v>
      </c>
      <c r="J350" s="38">
        <v>4</v>
      </c>
      <c r="K350" s="38">
        <f>(G350*$G$7+H350*$H$7+I350*$I$7)/1000</f>
        <v>5.9560000000000004</v>
      </c>
      <c r="L350" s="38"/>
      <c r="M350" s="40"/>
      <c r="N350" s="46"/>
      <c r="O350" s="47" t="s">
        <v>38</v>
      </c>
      <c r="P350" s="38"/>
      <c r="Q350" s="38"/>
      <c r="R350" s="38"/>
      <c r="S350" s="38"/>
      <c r="T350" s="44">
        <f t="shared" ref="T350:T361" si="36">(P350*$P$7+Q350*$Q$7+R350*$R$7)/1000</f>
        <v>0</v>
      </c>
      <c r="U350" s="45"/>
    </row>
    <row r="351" spans="1:21" x14ac:dyDescent="0.25">
      <c r="A351" s="33"/>
      <c r="B351" s="40"/>
      <c r="C351" s="13"/>
      <c r="D351" s="40"/>
      <c r="E351" s="46"/>
      <c r="F351" s="47" t="s">
        <v>31</v>
      </c>
      <c r="G351" s="38">
        <v>5</v>
      </c>
      <c r="H351" s="38">
        <v>2</v>
      </c>
      <c r="I351" s="38">
        <v>22</v>
      </c>
      <c r="J351" s="38">
        <v>9</v>
      </c>
      <c r="K351" s="38">
        <f t="shared" ref="K351:K361" si="37">(G351*$G$7+H351*$H$7+I351*$I$7)/1000</f>
        <v>6.7320000000000002</v>
      </c>
      <c r="L351" s="38"/>
      <c r="M351" s="40"/>
      <c r="N351" s="48"/>
      <c r="O351" s="47" t="s">
        <v>33</v>
      </c>
      <c r="P351" s="38">
        <v>0</v>
      </c>
      <c r="Q351" s="38">
        <v>0</v>
      </c>
      <c r="R351" s="38">
        <v>0</v>
      </c>
      <c r="S351" s="38">
        <v>0</v>
      </c>
      <c r="T351" s="44">
        <f t="shared" si="36"/>
        <v>0</v>
      </c>
      <c r="U351" s="45"/>
    </row>
    <row r="352" spans="1:21" x14ac:dyDescent="0.25">
      <c r="A352" s="33"/>
      <c r="B352" s="40"/>
      <c r="C352" s="13"/>
      <c r="D352" s="40"/>
      <c r="E352" s="46"/>
      <c r="F352" s="47" t="s">
        <v>36</v>
      </c>
      <c r="G352" s="38"/>
      <c r="H352" s="38"/>
      <c r="I352" s="38"/>
      <c r="J352" s="38"/>
      <c r="K352" s="38">
        <f t="shared" si="37"/>
        <v>0</v>
      </c>
      <c r="L352" s="38"/>
      <c r="M352" s="40"/>
      <c r="N352" s="46"/>
      <c r="O352" s="47" t="s">
        <v>40</v>
      </c>
      <c r="P352" s="38">
        <v>0</v>
      </c>
      <c r="Q352" s="38">
        <v>0</v>
      </c>
      <c r="R352" s="38">
        <v>0</v>
      </c>
      <c r="S352" s="38">
        <v>0</v>
      </c>
      <c r="T352" s="44">
        <f t="shared" si="36"/>
        <v>0</v>
      </c>
      <c r="U352" s="45"/>
    </row>
    <row r="353" spans="1:21" x14ac:dyDescent="0.25">
      <c r="A353" s="33"/>
      <c r="B353" s="40"/>
      <c r="C353" s="13"/>
      <c r="D353" s="40"/>
      <c r="E353" s="46"/>
      <c r="F353" s="47" t="s">
        <v>32</v>
      </c>
      <c r="G353" s="38">
        <v>42</v>
      </c>
      <c r="H353" s="38">
        <v>28</v>
      </c>
      <c r="I353" s="38">
        <v>27</v>
      </c>
      <c r="J353" s="38">
        <v>16</v>
      </c>
      <c r="K353" s="38">
        <f t="shared" si="37"/>
        <v>22.335000000000001</v>
      </c>
      <c r="L353" s="38"/>
      <c r="M353" s="40"/>
      <c r="N353" s="48"/>
      <c r="O353" s="47" t="s">
        <v>24</v>
      </c>
      <c r="P353" s="38"/>
      <c r="Q353" s="38"/>
      <c r="R353" s="38"/>
      <c r="S353" s="38"/>
      <c r="T353" s="44">
        <f t="shared" si="36"/>
        <v>0</v>
      </c>
      <c r="U353" s="45"/>
    </row>
    <row r="354" spans="1:21" x14ac:dyDescent="0.25">
      <c r="A354" s="33"/>
      <c r="B354" s="40"/>
      <c r="C354" s="13"/>
      <c r="D354" s="40"/>
      <c r="E354" s="46"/>
      <c r="F354" s="47" t="s">
        <v>22</v>
      </c>
      <c r="G354" s="38"/>
      <c r="H354" s="38"/>
      <c r="I354" s="38"/>
      <c r="J354" s="38"/>
      <c r="K354" s="38">
        <f t="shared" si="37"/>
        <v>0</v>
      </c>
      <c r="L354" s="38"/>
      <c r="M354" s="40"/>
      <c r="N354" s="46"/>
      <c r="O354" s="47" t="s">
        <v>42</v>
      </c>
      <c r="P354" s="38">
        <v>8</v>
      </c>
      <c r="Q354" s="38">
        <v>22</v>
      </c>
      <c r="R354" s="38">
        <v>17</v>
      </c>
      <c r="S354" s="38">
        <v>12</v>
      </c>
      <c r="T354" s="44">
        <f t="shared" si="36"/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22</v>
      </c>
      <c r="G355" s="38"/>
      <c r="H355" s="38"/>
      <c r="I355" s="38"/>
      <c r="J355" s="38"/>
      <c r="K355" s="38">
        <f t="shared" si="37"/>
        <v>0</v>
      </c>
      <c r="L355" s="38"/>
      <c r="M355" s="40"/>
      <c r="N355" s="46"/>
      <c r="O355" s="47" t="s">
        <v>26</v>
      </c>
      <c r="P355" s="38"/>
      <c r="Q355" s="38"/>
      <c r="R355" s="38"/>
      <c r="S355" s="38"/>
      <c r="T355" s="44">
        <f t="shared" si="36"/>
        <v>0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22</v>
      </c>
      <c r="G356" s="38"/>
      <c r="H356" s="38"/>
      <c r="I356" s="38"/>
      <c r="J356" s="38"/>
      <c r="K356" s="38">
        <f t="shared" si="37"/>
        <v>0</v>
      </c>
      <c r="L356" s="38"/>
      <c r="M356" s="40"/>
      <c r="N356" s="46"/>
      <c r="O356" s="47" t="s">
        <v>20</v>
      </c>
      <c r="P356" s="38">
        <v>0</v>
      </c>
      <c r="Q356" s="38">
        <v>12</v>
      </c>
      <c r="R356" s="38">
        <v>7</v>
      </c>
      <c r="S356" s="38">
        <v>15</v>
      </c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22</v>
      </c>
      <c r="G357" s="38"/>
      <c r="H357" s="38"/>
      <c r="I357" s="38"/>
      <c r="J357" s="38"/>
      <c r="K357" s="38">
        <f t="shared" si="37"/>
        <v>0</v>
      </c>
      <c r="L357" s="38"/>
      <c r="M357" s="40"/>
      <c r="N357" s="46"/>
      <c r="O357" s="47" t="s">
        <v>21</v>
      </c>
      <c r="P357" s="38"/>
      <c r="Q357" s="38"/>
      <c r="R357" s="38"/>
      <c r="S357" s="38"/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22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8"/>
      <c r="O358" s="47" t="s">
        <v>35</v>
      </c>
      <c r="P358" s="38"/>
      <c r="Q358" s="38"/>
      <c r="R358" s="38"/>
      <c r="S358" s="38"/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22</v>
      </c>
      <c r="G359" s="38"/>
      <c r="H359" s="38"/>
      <c r="I359" s="38"/>
      <c r="J359" s="38"/>
      <c r="K359" s="38">
        <f t="shared" si="37"/>
        <v>0</v>
      </c>
      <c r="L359" s="38"/>
      <c r="M359" s="40"/>
      <c r="N359" s="48"/>
      <c r="O359" s="47" t="s">
        <v>23</v>
      </c>
      <c r="P359" s="38">
        <v>13</v>
      </c>
      <c r="Q359" s="38">
        <v>0</v>
      </c>
      <c r="R359" s="38">
        <v>29</v>
      </c>
      <c r="S359" s="38">
        <v>11</v>
      </c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22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8"/>
      <c r="O360" s="47" t="s">
        <v>37</v>
      </c>
      <c r="P360" s="38">
        <v>12</v>
      </c>
      <c r="Q360" s="38">
        <v>23</v>
      </c>
      <c r="R360" s="38">
        <v>13</v>
      </c>
      <c r="S360" s="38">
        <v>7</v>
      </c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22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9"/>
      <c r="O361" s="47" t="s">
        <v>25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E362" t="s">
        <v>0</v>
      </c>
      <c r="F362" s="1"/>
    </row>
    <row r="363" spans="1:21" x14ac:dyDescent="0.25">
      <c r="A363" s="2" t="s">
        <v>1</v>
      </c>
      <c r="B363" s="3" t="s">
        <v>2</v>
      </c>
      <c r="C363" s="3" t="s">
        <v>3</v>
      </c>
      <c r="D363" s="4" t="s">
        <v>4</v>
      </c>
      <c r="E363" s="4"/>
      <c r="F363" s="5"/>
      <c r="G363" s="5"/>
      <c r="H363" s="5"/>
      <c r="I363" s="5"/>
      <c r="J363" s="5"/>
      <c r="K363" s="6" t="s">
        <v>5</v>
      </c>
      <c r="L363" s="7"/>
      <c r="M363" s="4" t="s">
        <v>6</v>
      </c>
      <c r="N363" s="4"/>
      <c r="O363" s="5"/>
      <c r="P363" s="5"/>
      <c r="Q363" s="5"/>
      <c r="R363" s="5"/>
      <c r="S363" s="5"/>
      <c r="T363" s="8" t="s">
        <v>7</v>
      </c>
      <c r="U363" s="9" t="s">
        <v>8</v>
      </c>
    </row>
    <row r="364" spans="1:21" ht="25.5" x14ac:dyDescent="0.25">
      <c r="A364" s="2"/>
      <c r="B364" s="3"/>
      <c r="C364" s="3"/>
      <c r="D364" s="10" t="s">
        <v>9</v>
      </c>
      <c r="E364" s="11" t="s">
        <v>10</v>
      </c>
      <c r="F364" s="11" t="s">
        <v>11</v>
      </c>
      <c r="G364" s="12" t="s">
        <v>12</v>
      </c>
      <c r="H364" s="13"/>
      <c r="I364" s="13"/>
      <c r="J364" s="13"/>
      <c r="K364" s="13"/>
      <c r="L364" s="14" t="s">
        <v>13</v>
      </c>
      <c r="M364" s="10" t="s">
        <v>9</v>
      </c>
      <c r="N364" s="15" t="s">
        <v>14</v>
      </c>
      <c r="O364" s="11" t="s">
        <v>11</v>
      </c>
      <c r="P364" s="12" t="s">
        <v>12</v>
      </c>
      <c r="Q364" s="13"/>
      <c r="R364" s="13"/>
      <c r="S364" s="13"/>
      <c r="T364" s="8"/>
      <c r="U364" s="9"/>
    </row>
    <row r="365" spans="1:21" x14ac:dyDescent="0.25">
      <c r="A365" s="2"/>
      <c r="B365" s="3"/>
      <c r="C365" s="3"/>
      <c r="D365" s="10"/>
      <c r="E365" s="11"/>
      <c r="F365" s="11"/>
      <c r="G365" s="16" t="s">
        <v>15</v>
      </c>
      <c r="H365" s="17" t="s">
        <v>16</v>
      </c>
      <c r="I365" s="18" t="s">
        <v>17</v>
      </c>
      <c r="J365" s="19">
        <v>0</v>
      </c>
      <c r="K365" s="13"/>
      <c r="L365" s="20"/>
      <c r="M365" s="10"/>
      <c r="N365" s="15"/>
      <c r="O365" s="11"/>
      <c r="P365" s="16" t="s">
        <v>15</v>
      </c>
      <c r="Q365" s="17" t="s">
        <v>16</v>
      </c>
      <c r="R365" s="18" t="s">
        <v>17</v>
      </c>
      <c r="S365" s="19">
        <v>0</v>
      </c>
      <c r="T365" s="8"/>
      <c r="U365" s="9"/>
    </row>
    <row r="366" spans="1:21" x14ac:dyDescent="0.25">
      <c r="A366" s="21"/>
      <c r="B366" s="22"/>
      <c r="C366" s="23"/>
      <c r="D366" s="24"/>
      <c r="E366" s="25"/>
      <c r="F366" s="25"/>
      <c r="G366" s="26"/>
      <c r="H366" s="27"/>
      <c r="I366" s="28"/>
      <c r="J366" s="29"/>
      <c r="K366" s="30"/>
      <c r="L366" s="30"/>
      <c r="M366" s="24"/>
      <c r="N366" s="25"/>
      <c r="O366" s="25"/>
      <c r="P366" s="26"/>
      <c r="Q366" s="27"/>
      <c r="R366" s="28"/>
      <c r="S366" s="29"/>
      <c r="T366" s="31"/>
      <c r="U366" s="32"/>
    </row>
    <row r="367" spans="1:21" x14ac:dyDescent="0.25">
      <c r="A367" s="33"/>
      <c r="B367" s="33">
        <v>270</v>
      </c>
      <c r="C367" s="34"/>
      <c r="D367" s="35">
        <v>250</v>
      </c>
      <c r="E367" s="36"/>
      <c r="F367" s="37"/>
      <c r="G367" s="38"/>
      <c r="H367" s="38"/>
      <c r="I367" s="38"/>
      <c r="J367" s="38"/>
      <c r="K367" s="38">
        <f>((SUM(H369:H380)*H368)+(SUM(G369:G380)*G368)+(SUM(I369:I380)*I368))/1000</f>
        <v>87.742000000000004</v>
      </c>
      <c r="L367" s="38" t="e">
        <f>T367*100/M367</f>
        <v>#DIV/0!</v>
      </c>
      <c r="M367" s="35"/>
      <c r="N367" s="36"/>
      <c r="O367" s="37"/>
      <c r="P367" s="38"/>
      <c r="Q367" s="38"/>
      <c r="R367" s="38"/>
      <c r="S367" s="38"/>
      <c r="T367" s="39">
        <f>((SUM(Q369:Q380)*Q368)+(SUM(P369:P380)*P368)+(SUM(R369:R380)*R368))/1000</f>
        <v>0</v>
      </c>
      <c r="U367" s="39" t="e">
        <f>T367*100/M367</f>
        <v>#DIV/0!</v>
      </c>
    </row>
    <row r="368" spans="1:21" x14ac:dyDescent="0.25">
      <c r="A368" s="33"/>
      <c r="B368" s="40"/>
      <c r="C368" s="13"/>
      <c r="D368" s="40"/>
      <c r="E368" s="41" t="s">
        <v>19</v>
      </c>
      <c r="F368" s="42"/>
      <c r="G368" s="43">
        <v>227</v>
      </c>
      <c r="H368" s="43">
        <v>228</v>
      </c>
      <c r="I368" s="43">
        <v>222</v>
      </c>
      <c r="J368" s="43"/>
      <c r="K368" s="38"/>
      <c r="L368" s="38"/>
      <c r="M368" s="40"/>
      <c r="N368" s="41" t="s">
        <v>19</v>
      </c>
      <c r="O368" s="42"/>
      <c r="P368" s="43"/>
      <c r="Q368" s="43"/>
      <c r="R368" s="43"/>
      <c r="S368" s="38"/>
      <c r="T368" s="44"/>
      <c r="U368" s="45"/>
    </row>
    <row r="369" spans="1:21" x14ac:dyDescent="0.25">
      <c r="A369" s="33"/>
      <c r="B369" s="40"/>
      <c r="C369" s="13"/>
      <c r="D369" s="40"/>
      <c r="E369" s="46"/>
      <c r="F369" s="47" t="s">
        <v>30</v>
      </c>
      <c r="G369" s="38">
        <v>0</v>
      </c>
      <c r="H369" s="38">
        <v>2</v>
      </c>
      <c r="I369" s="38">
        <v>0</v>
      </c>
      <c r="J369" s="38">
        <v>2</v>
      </c>
      <c r="K369" s="38">
        <f>(G369*$G$7+H369*$H$7+I369*$I$7)/1000</f>
        <v>0.45600000000000002</v>
      </c>
      <c r="L369" s="38"/>
      <c r="M369" s="40"/>
      <c r="N369" s="46"/>
      <c r="O369" s="47" t="s">
        <v>22</v>
      </c>
      <c r="P369" s="38"/>
      <c r="Q369" s="38"/>
      <c r="R369" s="38"/>
      <c r="S369" s="38"/>
      <c r="T369" s="44">
        <f t="shared" ref="T369:T380" si="38">(P369*$P$7+Q369*$Q$7+R369*$R$7)/1000</f>
        <v>0</v>
      </c>
      <c r="U369" s="45"/>
    </row>
    <row r="370" spans="1:21" x14ac:dyDescent="0.25">
      <c r="A370" s="33"/>
      <c r="B370" s="40"/>
      <c r="C370" s="13"/>
      <c r="D370" s="40"/>
      <c r="E370" s="46"/>
      <c r="F370" s="47" t="s">
        <v>31</v>
      </c>
      <c r="G370" s="38">
        <v>11</v>
      </c>
      <c r="H370" s="38">
        <v>23</v>
      </c>
      <c r="I370" s="38">
        <v>22</v>
      </c>
      <c r="J370" s="38">
        <v>13</v>
      </c>
      <c r="K370" s="38">
        <f t="shared" ref="K370:K380" si="39">(G370*$G$7+H370*$H$7+I370*$I$7)/1000</f>
        <v>12.9</v>
      </c>
      <c r="L370" s="38"/>
      <c r="M370" s="40"/>
      <c r="N370" s="48"/>
      <c r="O370" s="47" t="s">
        <v>22</v>
      </c>
      <c r="P370" s="38"/>
      <c r="Q370" s="38"/>
      <c r="R370" s="38"/>
      <c r="S370" s="38"/>
      <c r="T370" s="44">
        <f t="shared" si="38"/>
        <v>0</v>
      </c>
      <c r="U370" s="45"/>
    </row>
    <row r="371" spans="1:21" x14ac:dyDescent="0.25">
      <c r="A371" s="33"/>
      <c r="B371" s="40"/>
      <c r="C371" s="13"/>
      <c r="D371" s="40"/>
      <c r="E371" s="46"/>
      <c r="F371" s="47" t="s">
        <v>36</v>
      </c>
      <c r="G371" s="38">
        <v>8</v>
      </c>
      <c r="H371" s="38">
        <v>17</v>
      </c>
      <c r="I371" s="38">
        <v>1</v>
      </c>
      <c r="J371" s="38">
        <v>8</v>
      </c>
      <c r="K371" s="38">
        <f t="shared" si="39"/>
        <v>5.9489999999999998</v>
      </c>
      <c r="L371" s="38"/>
      <c r="M371" s="40"/>
      <c r="N371" s="46"/>
      <c r="O371" s="47" t="s">
        <v>22</v>
      </c>
      <c r="P371" s="38"/>
      <c r="Q371" s="38"/>
      <c r="R371" s="38"/>
      <c r="S371" s="38"/>
      <c r="T371" s="44">
        <f t="shared" si="38"/>
        <v>0</v>
      </c>
      <c r="U371" s="45"/>
    </row>
    <row r="372" spans="1:21" x14ac:dyDescent="0.25">
      <c r="A372" s="33"/>
      <c r="B372" s="40"/>
      <c r="C372" s="13"/>
      <c r="D372" s="40"/>
      <c r="E372" s="46"/>
      <c r="F372" s="47" t="s">
        <v>32</v>
      </c>
      <c r="G372" s="38">
        <v>60</v>
      </c>
      <c r="H372" s="38">
        <v>15</v>
      </c>
      <c r="I372" s="38">
        <v>41</v>
      </c>
      <c r="J372" s="38">
        <v>31</v>
      </c>
      <c r="K372" s="38">
        <f t="shared" si="39"/>
        <v>26.773</v>
      </c>
      <c r="L372" s="38"/>
      <c r="M372" s="40"/>
      <c r="N372" s="48"/>
      <c r="O372" s="47" t="s">
        <v>22</v>
      </c>
      <c r="P372" s="38"/>
      <c r="Q372" s="38"/>
      <c r="R372" s="38"/>
      <c r="S372" s="38"/>
      <c r="T372" s="44">
        <f t="shared" si="38"/>
        <v>0</v>
      </c>
      <c r="U372" s="45"/>
    </row>
    <row r="373" spans="1:21" x14ac:dyDescent="0.25">
      <c r="A373" s="33"/>
      <c r="B373" s="40"/>
      <c r="C373" s="13"/>
      <c r="D373" s="40"/>
      <c r="E373" s="46"/>
      <c r="F373" s="47" t="s">
        <v>22</v>
      </c>
      <c r="G373" s="38"/>
      <c r="H373" s="38"/>
      <c r="I373" s="38"/>
      <c r="J373" s="38"/>
      <c r="K373" s="38">
        <f t="shared" si="39"/>
        <v>0</v>
      </c>
      <c r="L373" s="38"/>
      <c r="M373" s="40"/>
      <c r="N373" s="46"/>
      <c r="O373" s="47" t="s">
        <v>22</v>
      </c>
      <c r="P373" s="38"/>
      <c r="Q373" s="38"/>
      <c r="R373" s="38"/>
      <c r="S373" s="38"/>
      <c r="T373" s="44">
        <f t="shared" si="38"/>
        <v>0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33</v>
      </c>
      <c r="G374" s="38">
        <v>20</v>
      </c>
      <c r="H374" s="38">
        <v>12</v>
      </c>
      <c r="I374" s="38">
        <v>0</v>
      </c>
      <c r="J374" s="38">
        <v>9</v>
      </c>
      <c r="K374" s="38">
        <f t="shared" si="39"/>
        <v>7.3360000000000003</v>
      </c>
      <c r="L374" s="38"/>
      <c r="M374" s="40"/>
      <c r="N374" s="46"/>
      <c r="O374" s="47" t="s">
        <v>22</v>
      </c>
      <c r="P374" s="38"/>
      <c r="Q374" s="38"/>
      <c r="R374" s="38"/>
      <c r="S374" s="38"/>
      <c r="T374" s="44">
        <f t="shared" si="38"/>
        <v>0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40</v>
      </c>
      <c r="G375" s="38">
        <v>10</v>
      </c>
      <c r="H375" s="38">
        <v>32</v>
      </c>
      <c r="I375" s="38">
        <v>44</v>
      </c>
      <c r="J375" s="38">
        <v>21</v>
      </c>
      <c r="K375" s="38">
        <f t="shared" si="39"/>
        <v>19.847999999999999</v>
      </c>
      <c r="L375" s="38"/>
      <c r="M375" s="40"/>
      <c r="N375" s="46"/>
      <c r="O375" s="47" t="s">
        <v>22</v>
      </c>
      <c r="P375" s="38"/>
      <c r="Q375" s="38"/>
      <c r="R375" s="38"/>
      <c r="S375" s="38"/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24</v>
      </c>
      <c r="G376" s="38">
        <v>19</v>
      </c>
      <c r="H376" s="38">
        <v>23</v>
      </c>
      <c r="I376" s="38">
        <v>29</v>
      </c>
      <c r="J376" s="38">
        <v>7</v>
      </c>
      <c r="K376" s="38">
        <f t="shared" si="39"/>
        <v>16.370999999999999</v>
      </c>
      <c r="L376" s="38"/>
      <c r="M376" s="40"/>
      <c r="N376" s="46"/>
      <c r="O376" s="47" t="s">
        <v>22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22</v>
      </c>
      <c r="G377" s="38"/>
      <c r="H377" s="38"/>
      <c r="I377" s="38"/>
      <c r="J377" s="38"/>
      <c r="K377" s="38">
        <f t="shared" si="39"/>
        <v>0</v>
      </c>
      <c r="L377" s="38"/>
      <c r="M377" s="40"/>
      <c r="N377" s="48"/>
      <c r="O377" s="47" t="s">
        <v>22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22</v>
      </c>
      <c r="G378" s="38"/>
      <c r="H378" s="38"/>
      <c r="I378" s="38"/>
      <c r="J378" s="38"/>
      <c r="K378" s="38">
        <f t="shared" si="39"/>
        <v>0</v>
      </c>
      <c r="L378" s="38"/>
      <c r="M378" s="40"/>
      <c r="N378" s="48"/>
      <c r="O378" s="47" t="s">
        <v>22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22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8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22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9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E381" t="s">
        <v>0</v>
      </c>
      <c r="F381" s="1"/>
      <c r="G381" s="1">
        <v>45639</v>
      </c>
    </row>
    <row r="382" spans="1:21" x14ac:dyDescent="0.25">
      <c r="A382" s="2" t="s">
        <v>1</v>
      </c>
      <c r="B382" s="3" t="s">
        <v>2</v>
      </c>
      <c r="C382" s="3" t="s">
        <v>3</v>
      </c>
      <c r="D382" s="4" t="s">
        <v>4</v>
      </c>
      <c r="E382" s="4"/>
      <c r="F382" s="5"/>
      <c r="G382" s="5"/>
      <c r="H382" s="5"/>
      <c r="I382" s="5"/>
      <c r="J382" s="5"/>
      <c r="K382" s="6" t="s">
        <v>5</v>
      </c>
      <c r="L382" s="7"/>
      <c r="M382" s="4" t="s">
        <v>6</v>
      </c>
      <c r="N382" s="4"/>
      <c r="O382" s="5"/>
      <c r="P382" s="5"/>
      <c r="Q382" s="5"/>
      <c r="R382" s="5"/>
      <c r="S382" s="5"/>
      <c r="T382" s="8" t="s">
        <v>7</v>
      </c>
      <c r="U382" s="9" t="s">
        <v>8</v>
      </c>
    </row>
    <row r="383" spans="1:21" ht="25.5" x14ac:dyDescent="0.25">
      <c r="A383" s="2"/>
      <c r="B383" s="3"/>
      <c r="C383" s="3"/>
      <c r="D383" s="10" t="s">
        <v>9</v>
      </c>
      <c r="E383" s="11" t="s">
        <v>10</v>
      </c>
      <c r="F383" s="11" t="s">
        <v>11</v>
      </c>
      <c r="G383" s="12" t="s">
        <v>12</v>
      </c>
      <c r="H383" s="13"/>
      <c r="I383" s="13"/>
      <c r="J383" s="13"/>
      <c r="K383" s="13"/>
      <c r="L383" s="14" t="s">
        <v>13</v>
      </c>
      <c r="M383" s="10" t="s">
        <v>9</v>
      </c>
      <c r="N383" s="15" t="s">
        <v>14</v>
      </c>
      <c r="O383" s="11" t="s">
        <v>11</v>
      </c>
      <c r="P383" s="12" t="s">
        <v>12</v>
      </c>
      <c r="Q383" s="13"/>
      <c r="R383" s="13"/>
      <c r="S383" s="13"/>
      <c r="T383" s="8"/>
      <c r="U383" s="9"/>
    </row>
    <row r="384" spans="1:21" x14ac:dyDescent="0.25">
      <c r="A384" s="2"/>
      <c r="B384" s="3"/>
      <c r="C384" s="3"/>
      <c r="D384" s="10"/>
      <c r="E384" s="11"/>
      <c r="F384" s="11"/>
      <c r="G384" s="16" t="s">
        <v>15</v>
      </c>
      <c r="H384" s="17" t="s">
        <v>16</v>
      </c>
      <c r="I384" s="18" t="s">
        <v>17</v>
      </c>
      <c r="J384" s="19">
        <v>0</v>
      </c>
      <c r="K384" s="13"/>
      <c r="L384" s="20"/>
      <c r="M384" s="10"/>
      <c r="N384" s="15"/>
      <c r="O384" s="11"/>
      <c r="P384" s="16" t="s">
        <v>15</v>
      </c>
      <c r="Q384" s="17" t="s">
        <v>16</v>
      </c>
      <c r="R384" s="18" t="s">
        <v>17</v>
      </c>
      <c r="S384" s="19">
        <v>0</v>
      </c>
      <c r="T384" s="8"/>
      <c r="U384" s="9"/>
    </row>
    <row r="385" spans="1:21" x14ac:dyDescent="0.25">
      <c r="A385" s="21"/>
      <c r="B385" s="22"/>
      <c r="C385" s="23"/>
      <c r="D385" s="24"/>
      <c r="E385" s="25"/>
      <c r="F385" s="25"/>
      <c r="G385" s="26"/>
      <c r="H385" s="27"/>
      <c r="I385" s="28"/>
      <c r="J385" s="29"/>
      <c r="K385" s="30"/>
      <c r="L385" s="30"/>
      <c r="M385" s="24"/>
      <c r="N385" s="25"/>
      <c r="O385" s="25"/>
      <c r="P385" s="26"/>
      <c r="Q385" s="27"/>
      <c r="R385" s="28"/>
      <c r="S385" s="29"/>
      <c r="T385" s="31"/>
      <c r="U385" s="32"/>
    </row>
    <row r="386" spans="1:21" x14ac:dyDescent="0.25">
      <c r="A386" s="33"/>
      <c r="B386" s="33">
        <v>271</v>
      </c>
      <c r="C386" s="34"/>
      <c r="D386" s="35">
        <v>63</v>
      </c>
      <c r="E386" s="36"/>
      <c r="F386" s="37"/>
      <c r="G386" s="38"/>
      <c r="H386" s="38"/>
      <c r="I386" s="38"/>
      <c r="J386" s="38"/>
      <c r="K386" s="38">
        <f>((SUM(H388:H399)*H387)+(SUM(G388:G399)*G387)+(SUM(I388:I399)*I387))/1000</f>
        <v>0</v>
      </c>
      <c r="L386" s="38" t="e">
        <f>T386*100/M386</f>
        <v>#DIV/0!</v>
      </c>
      <c r="M386" s="35"/>
      <c r="N386" s="36"/>
      <c r="O386" s="37"/>
      <c r="P386" s="38"/>
      <c r="Q386" s="38"/>
      <c r="R386" s="38"/>
      <c r="S386" s="38"/>
      <c r="T386" s="39">
        <f>((SUM(Q388:Q399)*Q387)+(SUM(P388:P399)*P387)+(SUM(R388:R399)*R387))/1000</f>
        <v>0</v>
      </c>
      <c r="U386" s="39" t="e">
        <f>T386*100/M386</f>
        <v>#DIV/0!</v>
      </c>
    </row>
    <row r="387" spans="1:21" x14ac:dyDescent="0.25">
      <c r="A387" s="33"/>
      <c r="B387" s="40"/>
      <c r="C387" s="13"/>
      <c r="D387" s="40"/>
      <c r="E387" s="41" t="s">
        <v>19</v>
      </c>
      <c r="F387" s="42"/>
      <c r="G387" s="43">
        <v>224</v>
      </c>
      <c r="H387" s="43">
        <v>229</v>
      </c>
      <c r="I387" s="43">
        <v>225</v>
      </c>
      <c r="J387" s="43"/>
      <c r="K387" s="38"/>
      <c r="L387" s="38"/>
      <c r="M387" s="40"/>
      <c r="N387" s="41" t="s">
        <v>19</v>
      </c>
      <c r="O387" s="42"/>
      <c r="P387" s="43"/>
      <c r="Q387" s="43"/>
      <c r="R387" s="43"/>
      <c r="S387" s="38"/>
      <c r="T387" s="44"/>
      <c r="U387" s="45"/>
    </row>
    <row r="388" spans="1:21" x14ac:dyDescent="0.25">
      <c r="A388" s="33"/>
      <c r="B388" s="40"/>
      <c r="C388" s="13"/>
      <c r="D388" s="40"/>
      <c r="E388" s="46"/>
      <c r="F388" s="47" t="s">
        <v>30</v>
      </c>
      <c r="G388" s="38"/>
      <c r="H388" s="38"/>
      <c r="I388" s="38"/>
      <c r="J388" s="38"/>
      <c r="K388" s="38">
        <f>(G388*$G$7+H388*$H$7+I388*$I$7)/1000</f>
        <v>0</v>
      </c>
      <c r="L388" s="38"/>
      <c r="M388" s="40"/>
      <c r="N388" s="46"/>
      <c r="O388" s="47" t="s">
        <v>22</v>
      </c>
      <c r="P388" s="38"/>
      <c r="Q388" s="38"/>
      <c r="R388" s="38"/>
      <c r="S388" s="38"/>
      <c r="T388" s="44">
        <f t="shared" ref="T388:T399" si="40">(P388*$P$7+Q388*$Q$7+R388*$R$7)/1000</f>
        <v>0</v>
      </c>
      <c r="U388" s="45"/>
    </row>
    <row r="389" spans="1:21" x14ac:dyDescent="0.25">
      <c r="A389" s="33"/>
      <c r="B389" s="40"/>
      <c r="C389" s="13"/>
      <c r="D389" s="40"/>
      <c r="E389" s="46"/>
      <c r="F389" s="47" t="s">
        <v>31</v>
      </c>
      <c r="G389" s="38"/>
      <c r="H389" s="38"/>
      <c r="I389" s="38"/>
      <c r="J389" s="38"/>
      <c r="K389" s="38">
        <f t="shared" ref="K389:K399" si="41">(G389*$G$7+H389*$H$7+I389*$I$7)/1000</f>
        <v>0</v>
      </c>
      <c r="L389" s="38"/>
      <c r="M389" s="40"/>
      <c r="N389" s="48"/>
      <c r="O389" s="47" t="s">
        <v>22</v>
      </c>
      <c r="P389" s="38"/>
      <c r="Q389" s="38"/>
      <c r="R389" s="38"/>
      <c r="S389" s="38"/>
      <c r="T389" s="44">
        <f t="shared" si="40"/>
        <v>0</v>
      </c>
      <c r="U389" s="45"/>
    </row>
    <row r="390" spans="1:21" x14ac:dyDescent="0.25">
      <c r="A390" s="33"/>
      <c r="B390" s="40"/>
      <c r="C390" s="13"/>
      <c r="D390" s="40"/>
      <c r="E390" s="46"/>
      <c r="F390" s="47" t="s">
        <v>36</v>
      </c>
      <c r="G390" s="38"/>
      <c r="H390" s="38"/>
      <c r="I390" s="38"/>
      <c r="J390" s="38"/>
      <c r="K390" s="38">
        <f t="shared" si="41"/>
        <v>0</v>
      </c>
      <c r="L390" s="38"/>
      <c r="M390" s="40"/>
      <c r="N390" s="46"/>
      <c r="O390" s="47" t="s">
        <v>22</v>
      </c>
      <c r="P390" s="38"/>
      <c r="Q390" s="38"/>
      <c r="R390" s="38"/>
      <c r="S390" s="38"/>
      <c r="T390" s="44">
        <f t="shared" si="40"/>
        <v>0</v>
      </c>
      <c r="U390" s="45"/>
    </row>
    <row r="391" spans="1:21" x14ac:dyDescent="0.25">
      <c r="A391" s="33"/>
      <c r="B391" s="40"/>
      <c r="C391" s="13"/>
      <c r="D391" s="40"/>
      <c r="E391" s="46"/>
      <c r="F391" s="47" t="s">
        <v>32</v>
      </c>
      <c r="G391" s="38">
        <v>0</v>
      </c>
      <c r="H391" s="38">
        <v>0</v>
      </c>
      <c r="I391" s="38">
        <v>0</v>
      </c>
      <c r="J391" s="38">
        <v>0</v>
      </c>
      <c r="K391" s="38">
        <f t="shared" si="41"/>
        <v>0</v>
      </c>
      <c r="L391" s="38"/>
      <c r="M391" s="40"/>
      <c r="N391" s="48"/>
      <c r="O391" s="47" t="s">
        <v>22</v>
      </c>
      <c r="P391" s="38"/>
      <c r="Q391" s="38"/>
      <c r="R391" s="38"/>
      <c r="S391" s="38"/>
      <c r="T391" s="44">
        <f t="shared" si="40"/>
        <v>0</v>
      </c>
      <c r="U391" s="45"/>
    </row>
    <row r="392" spans="1:21" x14ac:dyDescent="0.25">
      <c r="A392" s="33"/>
      <c r="B392" s="40"/>
      <c r="C392" s="13"/>
      <c r="D392" s="40"/>
      <c r="E392" s="46"/>
      <c r="F392" s="47" t="s">
        <v>38</v>
      </c>
      <c r="G392" s="38"/>
      <c r="H392" s="38"/>
      <c r="I392" s="38"/>
      <c r="J392" s="38"/>
      <c r="K392" s="38">
        <f t="shared" si="41"/>
        <v>0</v>
      </c>
      <c r="L392" s="38"/>
      <c r="M392" s="40"/>
      <c r="N392" s="46"/>
      <c r="O392" s="47" t="s">
        <v>22</v>
      </c>
      <c r="P392" s="38"/>
      <c r="Q392" s="38"/>
      <c r="R392" s="38"/>
      <c r="S392" s="38"/>
      <c r="T392" s="44">
        <f t="shared" si="40"/>
        <v>0</v>
      </c>
      <c r="U392" s="45"/>
    </row>
    <row r="393" spans="1:21" x14ac:dyDescent="0.25">
      <c r="A393" s="33"/>
      <c r="B393" s="40"/>
      <c r="C393" s="13"/>
      <c r="D393" s="40"/>
      <c r="E393" s="46"/>
      <c r="F393" s="47" t="s">
        <v>33</v>
      </c>
      <c r="G393" s="38"/>
      <c r="H393" s="38"/>
      <c r="I393" s="38"/>
      <c r="J393" s="38"/>
      <c r="K393" s="38">
        <f t="shared" si="41"/>
        <v>0</v>
      </c>
      <c r="L393" s="38"/>
      <c r="M393" s="40"/>
      <c r="N393" s="46"/>
      <c r="O393" s="47" t="s">
        <v>22</v>
      </c>
      <c r="P393" s="38"/>
      <c r="Q393" s="38"/>
      <c r="R393" s="38"/>
      <c r="S393" s="38"/>
      <c r="T393" s="44">
        <f t="shared" si="40"/>
        <v>0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40</v>
      </c>
      <c r="G394" s="38">
        <v>0</v>
      </c>
      <c r="H394" s="38">
        <v>0</v>
      </c>
      <c r="I394" s="38">
        <v>0</v>
      </c>
      <c r="J394" s="38">
        <v>0</v>
      </c>
      <c r="K394" s="38">
        <f t="shared" si="41"/>
        <v>0</v>
      </c>
      <c r="L394" s="38"/>
      <c r="M394" s="40"/>
      <c r="N394" s="46"/>
      <c r="O394" s="47" t="s">
        <v>22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24</v>
      </c>
      <c r="G395" s="38"/>
      <c r="H395" s="38"/>
      <c r="I395" s="38"/>
      <c r="J395" s="38"/>
      <c r="K395" s="38">
        <f t="shared" si="41"/>
        <v>0</v>
      </c>
      <c r="L395" s="38"/>
      <c r="M395" s="40"/>
      <c r="N395" s="46"/>
      <c r="O395" s="47" t="s">
        <v>22</v>
      </c>
      <c r="P395" s="38"/>
      <c r="Q395" s="38"/>
      <c r="R395" s="38"/>
      <c r="S395" s="38"/>
      <c r="T395" s="44">
        <f t="shared" si="40"/>
        <v>0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22</v>
      </c>
      <c r="G396" s="38"/>
      <c r="H396" s="38"/>
      <c r="I396" s="38"/>
      <c r="J396" s="38"/>
      <c r="K396" s="38">
        <f t="shared" si="41"/>
        <v>0</v>
      </c>
      <c r="L396" s="38"/>
      <c r="M396" s="40"/>
      <c r="N396" s="48"/>
      <c r="O396" s="47" t="s">
        <v>22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22</v>
      </c>
      <c r="G397" s="38"/>
      <c r="H397" s="38"/>
      <c r="I397" s="38"/>
      <c r="J397" s="38"/>
      <c r="K397" s="38">
        <f t="shared" si="41"/>
        <v>0</v>
      </c>
      <c r="L397" s="38"/>
      <c r="M397" s="40"/>
      <c r="N397" s="48"/>
      <c r="O397" s="47" t="s">
        <v>22</v>
      </c>
      <c r="P397" s="38"/>
      <c r="Q397" s="38"/>
      <c r="R397" s="38"/>
      <c r="S397" s="38"/>
      <c r="T397" s="44">
        <f t="shared" si="40"/>
        <v>0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8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22</v>
      </c>
      <c r="G399" s="38"/>
      <c r="H399" s="38"/>
      <c r="I399" s="38"/>
      <c r="J399" s="38"/>
      <c r="K399" s="38">
        <f t="shared" si="41"/>
        <v>0</v>
      </c>
      <c r="L399" s="38"/>
      <c r="M399" s="40"/>
      <c r="N399" s="49"/>
      <c r="O399" s="47" t="s">
        <v>22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E400" t="s">
        <v>0</v>
      </c>
      <c r="F400" s="1"/>
    </row>
    <row r="401" spans="1:21" x14ac:dyDescent="0.25">
      <c r="A401" s="2" t="s">
        <v>1</v>
      </c>
      <c r="B401" s="3" t="s">
        <v>2</v>
      </c>
      <c r="C401" s="3" t="s">
        <v>3</v>
      </c>
      <c r="D401" s="4" t="s">
        <v>4</v>
      </c>
      <c r="E401" s="4"/>
      <c r="F401" s="5"/>
      <c r="G401" s="5"/>
      <c r="H401" s="5"/>
      <c r="I401" s="5"/>
      <c r="J401" s="5"/>
      <c r="K401" s="6" t="s">
        <v>5</v>
      </c>
      <c r="L401" s="7"/>
      <c r="M401" s="4" t="s">
        <v>6</v>
      </c>
      <c r="N401" s="4"/>
      <c r="O401" s="5"/>
      <c r="P401" s="5"/>
      <c r="Q401" s="5"/>
      <c r="R401" s="5"/>
      <c r="S401" s="5"/>
      <c r="T401" s="8" t="s">
        <v>7</v>
      </c>
      <c r="U401" s="9" t="s">
        <v>8</v>
      </c>
    </row>
    <row r="402" spans="1:21" ht="25.5" x14ac:dyDescent="0.25">
      <c r="A402" s="2"/>
      <c r="B402" s="3"/>
      <c r="C402" s="3"/>
      <c r="D402" s="10" t="s">
        <v>9</v>
      </c>
      <c r="E402" s="11" t="s">
        <v>10</v>
      </c>
      <c r="F402" s="11" t="s">
        <v>11</v>
      </c>
      <c r="G402" s="12" t="s">
        <v>12</v>
      </c>
      <c r="H402" s="13"/>
      <c r="I402" s="13"/>
      <c r="J402" s="13"/>
      <c r="K402" s="13"/>
      <c r="L402" s="14" t="s">
        <v>13</v>
      </c>
      <c r="M402" s="10" t="s">
        <v>9</v>
      </c>
      <c r="N402" s="15" t="s">
        <v>14</v>
      </c>
      <c r="O402" s="11" t="s">
        <v>11</v>
      </c>
      <c r="P402" s="12" t="s">
        <v>12</v>
      </c>
      <c r="Q402" s="13"/>
      <c r="R402" s="13"/>
      <c r="S402" s="13"/>
      <c r="T402" s="8"/>
      <c r="U402" s="9"/>
    </row>
    <row r="403" spans="1:21" x14ac:dyDescent="0.25">
      <c r="A403" s="2"/>
      <c r="B403" s="3"/>
      <c r="C403" s="3"/>
      <c r="D403" s="10"/>
      <c r="E403" s="11"/>
      <c r="F403" s="11"/>
      <c r="G403" s="16" t="s">
        <v>15</v>
      </c>
      <c r="H403" s="17" t="s">
        <v>16</v>
      </c>
      <c r="I403" s="18" t="s">
        <v>17</v>
      </c>
      <c r="J403" s="19">
        <v>0</v>
      </c>
      <c r="K403" s="13"/>
      <c r="L403" s="20"/>
      <c r="M403" s="10"/>
      <c r="N403" s="15"/>
      <c r="O403" s="11"/>
      <c r="P403" s="16" t="s">
        <v>15</v>
      </c>
      <c r="Q403" s="17" t="s">
        <v>16</v>
      </c>
      <c r="R403" s="18" t="s">
        <v>17</v>
      </c>
      <c r="S403" s="19">
        <v>0</v>
      </c>
      <c r="T403" s="8"/>
      <c r="U403" s="9"/>
    </row>
    <row r="404" spans="1:21" x14ac:dyDescent="0.25">
      <c r="A404" s="21"/>
      <c r="B404" s="22"/>
      <c r="C404" s="23"/>
      <c r="D404" s="24"/>
      <c r="E404" s="25"/>
      <c r="F404" s="25"/>
      <c r="G404" s="26"/>
      <c r="H404" s="27"/>
      <c r="I404" s="28"/>
      <c r="J404" s="29"/>
      <c r="K404" s="30"/>
      <c r="L404" s="30"/>
      <c r="M404" s="24"/>
      <c r="N404" s="25"/>
      <c r="O404" s="25"/>
      <c r="P404" s="26"/>
      <c r="Q404" s="27"/>
      <c r="R404" s="28"/>
      <c r="S404" s="29"/>
      <c r="T404" s="31"/>
      <c r="U404" s="32"/>
    </row>
    <row r="405" spans="1:21" x14ac:dyDescent="0.25">
      <c r="A405" s="33"/>
      <c r="B405" s="33">
        <v>272</v>
      </c>
      <c r="C405" s="34"/>
      <c r="D405" s="35">
        <v>630</v>
      </c>
      <c r="E405" s="36"/>
      <c r="F405" s="37"/>
      <c r="G405" s="38"/>
      <c r="H405" s="38"/>
      <c r="I405" s="38"/>
      <c r="J405" s="38"/>
      <c r="K405" s="38">
        <f>((SUM(H407:H418)*H406)+(SUM(G407:G418)*G406)+(SUM(I407:I418)*I406))/1000</f>
        <v>0</v>
      </c>
      <c r="L405" s="38" t="e">
        <f>T405*100/M405</f>
        <v>#DIV/0!</v>
      </c>
      <c r="M405" s="35"/>
      <c r="N405" s="36"/>
      <c r="O405" s="37"/>
      <c r="P405" s="38"/>
      <c r="Q405" s="38"/>
      <c r="R405" s="38"/>
      <c r="S405" s="38"/>
      <c r="T405" s="39">
        <f>((SUM(Q407:Q418)*Q406)+(SUM(P407:P418)*P406)+(SUM(R407:R418)*R406))/1000</f>
        <v>0</v>
      </c>
      <c r="U405" s="39" t="e">
        <f>T405*100/M405</f>
        <v>#DIV/0!</v>
      </c>
    </row>
    <row r="406" spans="1:21" x14ac:dyDescent="0.25">
      <c r="A406" s="33"/>
      <c r="B406" s="40"/>
      <c r="C406" s="13"/>
      <c r="D406" s="40"/>
      <c r="E406" s="41" t="s">
        <v>19</v>
      </c>
      <c r="F406" s="42"/>
      <c r="G406" s="43"/>
      <c r="H406" s="43"/>
      <c r="I406" s="43"/>
      <c r="J406" s="43"/>
      <c r="K406" s="38"/>
      <c r="L406" s="38"/>
      <c r="M406" s="40"/>
      <c r="N406" s="41" t="s">
        <v>19</v>
      </c>
      <c r="O406" s="42"/>
      <c r="P406" s="43"/>
      <c r="Q406" s="43"/>
      <c r="R406" s="43"/>
      <c r="S406" s="38"/>
      <c r="T406" s="44"/>
      <c r="U406" s="45"/>
    </row>
    <row r="407" spans="1:21" x14ac:dyDescent="0.25">
      <c r="A407" s="33"/>
      <c r="B407" s="40"/>
      <c r="C407" s="13"/>
      <c r="D407" s="40"/>
      <c r="E407" s="46"/>
      <c r="F407" s="47" t="s">
        <v>22</v>
      </c>
      <c r="G407" s="38"/>
      <c r="H407" s="38"/>
      <c r="I407" s="38"/>
      <c r="J407" s="38"/>
      <c r="K407" s="38">
        <f>(G407*$G$7+H407*$H$7+I407*$I$7)/1000</f>
        <v>0</v>
      </c>
      <c r="L407" s="38"/>
      <c r="M407" s="40"/>
      <c r="N407" s="46"/>
      <c r="O407" s="47" t="s">
        <v>22</v>
      </c>
      <c r="P407" s="38"/>
      <c r="Q407" s="38"/>
      <c r="R407" s="38"/>
      <c r="S407" s="38"/>
      <c r="T407" s="44">
        <f t="shared" ref="T407:T418" si="42">(P407*$P$7+Q407*$Q$7+R407*$R$7)/1000</f>
        <v>0</v>
      </c>
      <c r="U407" s="45"/>
    </row>
    <row r="408" spans="1:21" x14ac:dyDescent="0.25">
      <c r="A408" s="33"/>
      <c r="B408" s="40"/>
      <c r="C408" s="13"/>
      <c r="D408" s="40"/>
      <c r="E408" s="46"/>
      <c r="F408" s="47" t="s">
        <v>22</v>
      </c>
      <c r="G408" s="38"/>
      <c r="H408" s="38"/>
      <c r="I408" s="38"/>
      <c r="J408" s="38"/>
      <c r="K408" s="38">
        <f t="shared" ref="K408:K418" si="43">(G408*$G$7+H408*$H$7+I408*$I$7)/1000</f>
        <v>0</v>
      </c>
      <c r="L408" s="38"/>
      <c r="M408" s="40"/>
      <c r="N408" s="48"/>
      <c r="O408" s="47" t="s">
        <v>22</v>
      </c>
      <c r="P408" s="38"/>
      <c r="Q408" s="38"/>
      <c r="R408" s="38"/>
      <c r="S408" s="38"/>
      <c r="T408" s="44">
        <f t="shared" si="42"/>
        <v>0</v>
      </c>
      <c r="U408" s="45"/>
    </row>
    <row r="409" spans="1:21" x14ac:dyDescent="0.25">
      <c r="A409" s="33"/>
      <c r="B409" s="40"/>
      <c r="C409" s="13"/>
      <c r="D409" s="40"/>
      <c r="E409" s="46"/>
      <c r="F409" s="47" t="s">
        <v>22</v>
      </c>
      <c r="G409" s="38"/>
      <c r="H409" s="38"/>
      <c r="I409" s="38"/>
      <c r="J409" s="38"/>
      <c r="K409" s="38">
        <f t="shared" si="43"/>
        <v>0</v>
      </c>
      <c r="L409" s="38"/>
      <c r="M409" s="40"/>
      <c r="N409" s="46"/>
      <c r="O409" s="47" t="s">
        <v>22</v>
      </c>
      <c r="P409" s="38"/>
      <c r="Q409" s="38"/>
      <c r="R409" s="38"/>
      <c r="S409" s="38"/>
      <c r="T409" s="44">
        <f t="shared" si="42"/>
        <v>0</v>
      </c>
      <c r="U409" s="45"/>
    </row>
    <row r="410" spans="1:21" x14ac:dyDescent="0.25">
      <c r="A410" s="33"/>
      <c r="B410" s="40"/>
      <c r="C410" s="13"/>
      <c r="D410" s="40"/>
      <c r="E410" s="46"/>
      <c r="F410" s="47" t="s">
        <v>22</v>
      </c>
      <c r="G410" s="38"/>
      <c r="H410" s="38"/>
      <c r="I410" s="38"/>
      <c r="J410" s="38"/>
      <c r="K410" s="38">
        <f t="shared" si="43"/>
        <v>0</v>
      </c>
      <c r="L410" s="38"/>
      <c r="M410" s="40"/>
      <c r="N410" s="48"/>
      <c r="O410" s="47" t="s">
        <v>22</v>
      </c>
      <c r="P410" s="38"/>
      <c r="Q410" s="38"/>
      <c r="R410" s="38"/>
      <c r="S410" s="38"/>
      <c r="T410" s="44">
        <f t="shared" si="42"/>
        <v>0</v>
      </c>
      <c r="U410" s="45"/>
    </row>
    <row r="411" spans="1:21" x14ac:dyDescent="0.25">
      <c r="A411" s="33"/>
      <c r="B411" s="40"/>
      <c r="C411" s="13"/>
      <c r="D411" s="40"/>
      <c r="E411" s="46"/>
      <c r="F411" s="47" t="s">
        <v>22</v>
      </c>
      <c r="G411" s="38"/>
      <c r="H411" s="38"/>
      <c r="I411" s="38"/>
      <c r="J411" s="38"/>
      <c r="K411" s="38">
        <f t="shared" si="43"/>
        <v>0</v>
      </c>
      <c r="L411" s="38"/>
      <c r="M411" s="40"/>
      <c r="N411" s="46"/>
      <c r="O411" s="47" t="s">
        <v>22</v>
      </c>
      <c r="P411" s="38"/>
      <c r="Q411" s="38"/>
      <c r="R411" s="38"/>
      <c r="S411" s="38"/>
      <c r="T411" s="44">
        <f t="shared" si="42"/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22</v>
      </c>
      <c r="G412" s="38"/>
      <c r="H412" s="38"/>
      <c r="I412" s="38"/>
      <c r="J412" s="38"/>
      <c r="K412" s="38">
        <f t="shared" si="43"/>
        <v>0</v>
      </c>
      <c r="L412" s="38"/>
      <c r="M412" s="40"/>
      <c r="N412" s="46"/>
      <c r="O412" s="47" t="s">
        <v>22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22</v>
      </c>
      <c r="G413" s="38"/>
      <c r="H413" s="38"/>
      <c r="I413" s="38"/>
      <c r="J413" s="38"/>
      <c r="K413" s="38">
        <f t="shared" si="43"/>
        <v>0</v>
      </c>
      <c r="L413" s="38"/>
      <c r="M413" s="40"/>
      <c r="N413" s="46"/>
      <c r="O413" s="47" t="s">
        <v>22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22</v>
      </c>
      <c r="G414" s="38"/>
      <c r="H414" s="38"/>
      <c r="I414" s="38"/>
      <c r="J414" s="38"/>
      <c r="K414" s="38">
        <f t="shared" si="43"/>
        <v>0</v>
      </c>
      <c r="L414" s="38"/>
      <c r="M414" s="40"/>
      <c r="N414" s="46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22</v>
      </c>
      <c r="G415" s="38"/>
      <c r="H415" s="38"/>
      <c r="I415" s="38"/>
      <c r="J415" s="38"/>
      <c r="K415" s="38">
        <f t="shared" si="43"/>
        <v>0</v>
      </c>
      <c r="L415" s="38"/>
      <c r="M415" s="40"/>
      <c r="N415" s="48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22</v>
      </c>
      <c r="G416" s="38"/>
      <c r="H416" s="38"/>
      <c r="I416" s="38"/>
      <c r="J416" s="38"/>
      <c r="K416" s="38">
        <f t="shared" si="43"/>
        <v>0</v>
      </c>
      <c r="L416" s="38"/>
      <c r="M416" s="40"/>
      <c r="N416" s="48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22</v>
      </c>
      <c r="G417" s="38"/>
      <c r="H417" s="38"/>
      <c r="I417" s="38"/>
      <c r="J417" s="38"/>
      <c r="K417" s="38">
        <f t="shared" si="43"/>
        <v>0</v>
      </c>
      <c r="L417" s="38"/>
      <c r="M417" s="40"/>
      <c r="N417" s="48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22</v>
      </c>
      <c r="G418" s="38"/>
      <c r="H418" s="38"/>
      <c r="I418" s="38"/>
      <c r="J418" s="38"/>
      <c r="K418" s="38">
        <f t="shared" si="43"/>
        <v>0</v>
      </c>
      <c r="L418" s="38"/>
      <c r="M418" s="40"/>
      <c r="N418" s="49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E419" t="s">
        <v>0</v>
      </c>
      <c r="F419" s="1"/>
    </row>
    <row r="420" spans="1:21" x14ac:dyDescent="0.25">
      <c r="A420" s="2" t="s">
        <v>1</v>
      </c>
      <c r="B420" s="3" t="s">
        <v>2</v>
      </c>
      <c r="C420" s="3" t="s">
        <v>3</v>
      </c>
      <c r="D420" s="4" t="s">
        <v>4</v>
      </c>
      <c r="E420" s="4"/>
      <c r="F420" s="5"/>
      <c r="G420" s="5"/>
      <c r="H420" s="5"/>
      <c r="I420" s="5"/>
      <c r="J420" s="5"/>
      <c r="K420" s="6" t="s">
        <v>5</v>
      </c>
      <c r="L420" s="7"/>
      <c r="M420" s="4" t="s">
        <v>6</v>
      </c>
      <c r="N420" s="4"/>
      <c r="O420" s="5"/>
      <c r="P420" s="5"/>
      <c r="Q420" s="5"/>
      <c r="R420" s="5"/>
      <c r="S420" s="5"/>
      <c r="T420" s="8" t="s">
        <v>7</v>
      </c>
      <c r="U420" s="9" t="s">
        <v>8</v>
      </c>
    </row>
    <row r="421" spans="1:21" ht="25.5" x14ac:dyDescent="0.25">
      <c r="A421" s="2"/>
      <c r="B421" s="3"/>
      <c r="C421" s="3"/>
      <c r="D421" s="10" t="s">
        <v>9</v>
      </c>
      <c r="E421" s="11" t="s">
        <v>10</v>
      </c>
      <c r="F421" s="11" t="s">
        <v>11</v>
      </c>
      <c r="G421" s="12" t="s">
        <v>12</v>
      </c>
      <c r="H421" s="13"/>
      <c r="I421" s="13"/>
      <c r="J421" s="13"/>
      <c r="K421" s="13"/>
      <c r="L421" s="14" t="s">
        <v>13</v>
      </c>
      <c r="M421" s="10" t="s">
        <v>9</v>
      </c>
      <c r="N421" s="15" t="s">
        <v>14</v>
      </c>
      <c r="O421" s="11" t="s">
        <v>11</v>
      </c>
      <c r="P421" s="12" t="s">
        <v>12</v>
      </c>
      <c r="Q421" s="13"/>
      <c r="R421" s="13"/>
      <c r="S421" s="13"/>
      <c r="T421" s="8"/>
      <c r="U421" s="9"/>
    </row>
    <row r="422" spans="1:21" x14ac:dyDescent="0.25">
      <c r="A422" s="2"/>
      <c r="B422" s="3"/>
      <c r="C422" s="3"/>
      <c r="D422" s="10"/>
      <c r="E422" s="11"/>
      <c r="F422" s="11"/>
      <c r="G422" s="16" t="s">
        <v>15</v>
      </c>
      <c r="H422" s="17" t="s">
        <v>16</v>
      </c>
      <c r="I422" s="18" t="s">
        <v>17</v>
      </c>
      <c r="J422" s="19">
        <v>0</v>
      </c>
      <c r="K422" s="13"/>
      <c r="L422" s="20"/>
      <c r="M422" s="10"/>
      <c r="N422" s="15"/>
      <c r="O422" s="11"/>
      <c r="P422" s="16" t="s">
        <v>15</v>
      </c>
      <c r="Q422" s="17" t="s">
        <v>16</v>
      </c>
      <c r="R422" s="18" t="s">
        <v>17</v>
      </c>
      <c r="S422" s="19">
        <v>0</v>
      </c>
      <c r="T422" s="8"/>
      <c r="U422" s="9"/>
    </row>
    <row r="423" spans="1:21" x14ac:dyDescent="0.25">
      <c r="A423" s="21"/>
      <c r="B423" s="22"/>
      <c r="C423" s="23"/>
      <c r="D423" s="24"/>
      <c r="E423" s="25"/>
      <c r="F423" s="25"/>
      <c r="G423" s="26"/>
      <c r="H423" s="27"/>
      <c r="I423" s="28"/>
      <c r="J423" s="29"/>
      <c r="K423" s="30"/>
      <c r="L423" s="30"/>
      <c r="M423" s="24"/>
      <c r="N423" s="25"/>
      <c r="O423" s="25"/>
      <c r="P423" s="26"/>
      <c r="Q423" s="27"/>
      <c r="R423" s="28"/>
      <c r="S423" s="29"/>
      <c r="T423" s="31"/>
      <c r="U423" s="32"/>
    </row>
    <row r="424" spans="1:21" x14ac:dyDescent="0.25">
      <c r="A424" s="33"/>
      <c r="B424" s="33">
        <v>273</v>
      </c>
      <c r="C424" s="34"/>
      <c r="D424" s="35">
        <v>100</v>
      </c>
      <c r="E424" s="36"/>
      <c r="F424" s="37"/>
      <c r="G424" s="38"/>
      <c r="H424" s="38"/>
      <c r="I424" s="38"/>
      <c r="J424" s="38"/>
      <c r="K424" s="38">
        <f>((SUM(H426:H437)*H425)+(SUM(G426:G437)*G425)+(SUM(I426:I437)*I425))/1000</f>
        <v>0</v>
      </c>
      <c r="L424" s="38" t="e">
        <f>T424*100/M424</f>
        <v>#DIV/0!</v>
      </c>
      <c r="M424" s="35"/>
      <c r="N424" s="36"/>
      <c r="O424" s="37"/>
      <c r="P424" s="38"/>
      <c r="Q424" s="38"/>
      <c r="R424" s="38"/>
      <c r="S424" s="38"/>
      <c r="T424" s="39">
        <f>((SUM(Q426:Q437)*Q425)+(SUM(P426:P437)*P425)+(SUM(R426:R437)*R425))/1000</f>
        <v>0</v>
      </c>
      <c r="U424" s="39" t="e">
        <f>T424*100/M424</f>
        <v>#DIV/0!</v>
      </c>
    </row>
    <row r="425" spans="1:21" x14ac:dyDescent="0.25">
      <c r="A425" s="33"/>
      <c r="B425" s="40"/>
      <c r="C425" s="13"/>
      <c r="D425" s="40"/>
      <c r="E425" s="41" t="s">
        <v>19</v>
      </c>
      <c r="F425" s="42"/>
      <c r="G425" s="43"/>
      <c r="H425" s="43"/>
      <c r="I425" s="43"/>
      <c r="J425" s="43"/>
      <c r="K425" s="38"/>
      <c r="L425" s="38"/>
      <c r="M425" s="40"/>
      <c r="N425" s="41" t="s">
        <v>19</v>
      </c>
      <c r="O425" s="42"/>
      <c r="P425" s="43"/>
      <c r="Q425" s="43"/>
      <c r="R425" s="43"/>
      <c r="S425" s="38"/>
      <c r="T425" s="44"/>
      <c r="U425" s="45"/>
    </row>
    <row r="426" spans="1:21" x14ac:dyDescent="0.25">
      <c r="A426" s="33"/>
      <c r="B426" s="40"/>
      <c r="C426" s="13"/>
      <c r="D426" s="40"/>
      <c r="E426" s="46"/>
      <c r="F426" s="47" t="s">
        <v>22</v>
      </c>
      <c r="G426" s="38"/>
      <c r="H426" s="38"/>
      <c r="I426" s="38"/>
      <c r="J426" s="38"/>
      <c r="K426" s="38">
        <f>(G426*$G$7+H426*$H$7+I426*$I$7)/1000</f>
        <v>0</v>
      </c>
      <c r="L426" s="38"/>
      <c r="M426" s="40"/>
      <c r="N426" s="46"/>
      <c r="O426" s="47" t="s">
        <v>22</v>
      </c>
      <c r="P426" s="38"/>
      <c r="Q426" s="38"/>
      <c r="R426" s="38"/>
      <c r="S426" s="38"/>
      <c r="T426" s="44">
        <f t="shared" ref="T426:T437" si="44">(P426*$P$7+Q426*$Q$7+R426*$R$7)/1000</f>
        <v>0</v>
      </c>
      <c r="U426" s="45"/>
    </row>
    <row r="427" spans="1:21" x14ac:dyDescent="0.25">
      <c r="A427" s="33"/>
      <c r="B427" s="40"/>
      <c r="C427" s="13"/>
      <c r="D427" s="40"/>
      <c r="E427" s="46"/>
      <c r="F427" s="47" t="s">
        <v>22</v>
      </c>
      <c r="G427" s="38"/>
      <c r="H427" s="38"/>
      <c r="I427" s="38"/>
      <c r="J427" s="38"/>
      <c r="K427" s="38">
        <f t="shared" ref="K427:K437" si="45">(G427*$G$7+H427*$H$7+I427*$I$7)/1000</f>
        <v>0</v>
      </c>
      <c r="L427" s="38"/>
      <c r="M427" s="40"/>
      <c r="N427" s="48"/>
      <c r="O427" s="47" t="s">
        <v>22</v>
      </c>
      <c r="P427" s="38"/>
      <c r="Q427" s="38"/>
      <c r="R427" s="38"/>
      <c r="S427" s="38"/>
      <c r="T427" s="44">
        <f t="shared" si="44"/>
        <v>0</v>
      </c>
      <c r="U427" s="45"/>
    </row>
    <row r="428" spans="1:21" x14ac:dyDescent="0.25">
      <c r="A428" s="33"/>
      <c r="B428" s="40"/>
      <c r="C428" s="13"/>
      <c r="D428" s="40"/>
      <c r="E428" s="46"/>
      <c r="F428" s="47" t="s">
        <v>22</v>
      </c>
      <c r="G428" s="38"/>
      <c r="H428" s="38"/>
      <c r="I428" s="38"/>
      <c r="J428" s="38"/>
      <c r="K428" s="38">
        <f t="shared" si="45"/>
        <v>0</v>
      </c>
      <c r="L428" s="38"/>
      <c r="M428" s="40"/>
      <c r="N428" s="46"/>
      <c r="O428" s="47" t="s">
        <v>22</v>
      </c>
      <c r="P428" s="38"/>
      <c r="Q428" s="38"/>
      <c r="R428" s="38"/>
      <c r="S428" s="38"/>
      <c r="T428" s="44">
        <f t="shared" si="44"/>
        <v>0</v>
      </c>
      <c r="U428" s="45"/>
    </row>
    <row r="429" spans="1:21" x14ac:dyDescent="0.25">
      <c r="A429" s="33"/>
      <c r="B429" s="40"/>
      <c r="C429" s="13"/>
      <c r="D429" s="40"/>
      <c r="E429" s="46"/>
      <c r="F429" s="47" t="s">
        <v>22</v>
      </c>
      <c r="G429" s="38"/>
      <c r="H429" s="38"/>
      <c r="I429" s="38"/>
      <c r="J429" s="38"/>
      <c r="K429" s="38">
        <f t="shared" si="45"/>
        <v>0</v>
      </c>
      <c r="L429" s="38"/>
      <c r="M429" s="40"/>
      <c r="N429" s="48"/>
      <c r="O429" s="47" t="s">
        <v>22</v>
      </c>
      <c r="P429" s="38"/>
      <c r="Q429" s="38"/>
      <c r="R429" s="38"/>
      <c r="S429" s="38"/>
      <c r="T429" s="44">
        <f t="shared" si="44"/>
        <v>0</v>
      </c>
      <c r="U429" s="45"/>
    </row>
    <row r="430" spans="1:21" x14ac:dyDescent="0.25">
      <c r="A430" s="33"/>
      <c r="B430" s="40"/>
      <c r="C430" s="13"/>
      <c r="D430" s="40"/>
      <c r="E430" s="46"/>
      <c r="F430" s="47" t="s">
        <v>22</v>
      </c>
      <c r="G430" s="38"/>
      <c r="H430" s="38"/>
      <c r="I430" s="38"/>
      <c r="J430" s="38"/>
      <c r="K430" s="38">
        <f t="shared" si="45"/>
        <v>0</v>
      </c>
      <c r="L430" s="38"/>
      <c r="M430" s="40"/>
      <c r="N430" s="46"/>
      <c r="O430" s="47" t="s">
        <v>22</v>
      </c>
      <c r="P430" s="38"/>
      <c r="Q430" s="38"/>
      <c r="R430" s="38"/>
      <c r="S430" s="38"/>
      <c r="T430" s="44">
        <f t="shared" si="44"/>
        <v>0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22</v>
      </c>
      <c r="G431" s="38"/>
      <c r="H431" s="38"/>
      <c r="I431" s="38"/>
      <c r="J431" s="38"/>
      <c r="K431" s="38">
        <f t="shared" si="45"/>
        <v>0</v>
      </c>
      <c r="L431" s="38"/>
      <c r="M431" s="40"/>
      <c r="N431" s="46"/>
      <c r="O431" s="47" t="s">
        <v>22</v>
      </c>
      <c r="P431" s="38"/>
      <c r="Q431" s="38"/>
      <c r="R431" s="38"/>
      <c r="S431" s="38"/>
      <c r="T431" s="44">
        <f t="shared" si="44"/>
        <v>0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22</v>
      </c>
      <c r="G432" s="38"/>
      <c r="H432" s="38"/>
      <c r="I432" s="38"/>
      <c r="J432" s="38"/>
      <c r="K432" s="38">
        <f t="shared" si="45"/>
        <v>0</v>
      </c>
      <c r="L432" s="38"/>
      <c r="M432" s="40"/>
      <c r="N432" s="46"/>
      <c r="O432" s="47" t="s">
        <v>22</v>
      </c>
      <c r="P432" s="38"/>
      <c r="Q432" s="38"/>
      <c r="R432" s="38"/>
      <c r="S432" s="38"/>
      <c r="T432" s="44">
        <f t="shared" si="44"/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22</v>
      </c>
      <c r="G433" s="38"/>
      <c r="H433" s="38"/>
      <c r="I433" s="38"/>
      <c r="J433" s="38"/>
      <c r="K433" s="38">
        <f t="shared" si="45"/>
        <v>0</v>
      </c>
      <c r="L433" s="38"/>
      <c r="M433" s="40"/>
      <c r="N433" s="46"/>
      <c r="O433" s="47" t="s">
        <v>22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8"/>
      <c r="O434" s="47" t="s">
        <v>22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8"/>
      <c r="O435" s="47" t="s">
        <v>22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8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9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  <row r="438" spans="1:21" x14ac:dyDescent="0.25">
      <c r="E438" t="s">
        <v>0</v>
      </c>
      <c r="F438" s="1"/>
      <c r="G438" s="1">
        <v>45661</v>
      </c>
    </row>
    <row r="439" spans="1:21" x14ac:dyDescent="0.25">
      <c r="A439" s="2" t="s">
        <v>1</v>
      </c>
      <c r="B439" s="3" t="s">
        <v>2</v>
      </c>
      <c r="C439" s="3" t="s">
        <v>3</v>
      </c>
      <c r="D439" s="4" t="s">
        <v>4</v>
      </c>
      <c r="E439" s="4"/>
      <c r="F439" s="5"/>
      <c r="G439" s="5"/>
      <c r="H439" s="5"/>
      <c r="I439" s="5"/>
      <c r="J439" s="5"/>
      <c r="K439" s="6" t="s">
        <v>5</v>
      </c>
      <c r="L439" s="7"/>
      <c r="M439" s="4" t="s">
        <v>6</v>
      </c>
      <c r="N439" s="4"/>
      <c r="O439" s="5"/>
      <c r="P439" s="5"/>
      <c r="Q439" s="5"/>
      <c r="R439" s="5"/>
      <c r="S439" s="5"/>
      <c r="T439" s="8" t="s">
        <v>7</v>
      </c>
      <c r="U439" s="9" t="s">
        <v>8</v>
      </c>
    </row>
    <row r="440" spans="1:21" ht="25.5" x14ac:dyDescent="0.25">
      <c r="A440" s="2"/>
      <c r="B440" s="3"/>
      <c r="C440" s="3"/>
      <c r="D440" s="10" t="s">
        <v>9</v>
      </c>
      <c r="E440" s="11" t="s">
        <v>10</v>
      </c>
      <c r="F440" s="11" t="s">
        <v>11</v>
      </c>
      <c r="G440" s="12" t="s">
        <v>12</v>
      </c>
      <c r="H440" s="13"/>
      <c r="I440" s="13"/>
      <c r="J440" s="13"/>
      <c r="K440" s="13"/>
      <c r="L440" s="14" t="s">
        <v>13</v>
      </c>
      <c r="M440" s="10" t="s">
        <v>9</v>
      </c>
      <c r="N440" s="15" t="s">
        <v>14</v>
      </c>
      <c r="O440" s="11" t="s">
        <v>11</v>
      </c>
      <c r="P440" s="12" t="s">
        <v>12</v>
      </c>
      <c r="Q440" s="13"/>
      <c r="R440" s="13"/>
      <c r="S440" s="13"/>
      <c r="T440" s="8"/>
      <c r="U440" s="9"/>
    </row>
    <row r="441" spans="1:21" x14ac:dyDescent="0.25">
      <c r="A441" s="2"/>
      <c r="B441" s="3"/>
      <c r="C441" s="3"/>
      <c r="D441" s="10"/>
      <c r="E441" s="11"/>
      <c r="F441" s="11"/>
      <c r="G441" s="16" t="s">
        <v>15</v>
      </c>
      <c r="H441" s="17" t="s">
        <v>16</v>
      </c>
      <c r="I441" s="18" t="s">
        <v>17</v>
      </c>
      <c r="J441" s="19">
        <v>0</v>
      </c>
      <c r="K441" s="13"/>
      <c r="L441" s="20"/>
      <c r="M441" s="10"/>
      <c r="N441" s="15"/>
      <c r="O441" s="11"/>
      <c r="P441" s="16" t="s">
        <v>15</v>
      </c>
      <c r="Q441" s="17" t="s">
        <v>16</v>
      </c>
      <c r="R441" s="18" t="s">
        <v>17</v>
      </c>
      <c r="S441" s="19">
        <v>0</v>
      </c>
      <c r="T441" s="8"/>
      <c r="U441" s="9"/>
    </row>
    <row r="442" spans="1:21" x14ac:dyDescent="0.25">
      <c r="A442" s="21"/>
      <c r="B442" s="22"/>
      <c r="C442" s="23"/>
      <c r="D442" s="24"/>
      <c r="E442" s="25"/>
      <c r="F442" s="25"/>
      <c r="G442" s="26"/>
      <c r="H442" s="27"/>
      <c r="I442" s="28"/>
      <c r="J442" s="29"/>
      <c r="K442" s="30"/>
      <c r="L442" s="30"/>
      <c r="M442" s="24"/>
      <c r="N442" s="25"/>
      <c r="O442" s="25"/>
      <c r="P442" s="26"/>
      <c r="Q442" s="27"/>
      <c r="R442" s="28"/>
      <c r="S442" s="29"/>
      <c r="T442" s="31"/>
      <c r="U442" s="32"/>
    </row>
    <row r="443" spans="1:21" x14ac:dyDescent="0.25">
      <c r="A443" s="33"/>
      <c r="B443" s="33">
        <v>274</v>
      </c>
      <c r="C443" s="34"/>
      <c r="D443" s="35">
        <v>100</v>
      </c>
      <c r="E443" s="36"/>
      <c r="F443" s="37"/>
      <c r="G443" s="38"/>
      <c r="H443" s="38"/>
      <c r="I443" s="38"/>
      <c r="J443" s="38"/>
      <c r="K443" s="38">
        <f>((SUM(H445:H456)*H444)+(SUM(G445:G456)*G444)+(SUM(I445:I456)*I444))/1000</f>
        <v>50.78</v>
      </c>
      <c r="L443" s="38" t="e">
        <f>T443*100/M443</f>
        <v>#DIV/0!</v>
      </c>
      <c r="M443" s="35"/>
      <c r="N443" s="36"/>
      <c r="O443" s="37"/>
      <c r="P443" s="38"/>
      <c r="Q443" s="38"/>
      <c r="R443" s="38"/>
      <c r="S443" s="38"/>
      <c r="T443" s="39">
        <f>((SUM(Q445:Q456)*Q444)+(SUM(P445:P456)*P444)+(SUM(R445:R456)*R444))/1000</f>
        <v>0</v>
      </c>
      <c r="U443" s="39" t="e">
        <f>T443*100/M443</f>
        <v>#DIV/0!</v>
      </c>
    </row>
    <row r="444" spans="1:21" x14ac:dyDescent="0.25">
      <c r="A444" s="33"/>
      <c r="B444" s="40"/>
      <c r="C444" s="13"/>
      <c r="D444" s="40"/>
      <c r="E444" s="41" t="s">
        <v>19</v>
      </c>
      <c r="F444" s="42"/>
      <c r="G444" s="43">
        <v>230</v>
      </c>
      <c r="H444" s="43">
        <v>235</v>
      </c>
      <c r="I444" s="43">
        <v>235</v>
      </c>
      <c r="J444" s="43"/>
      <c r="K444" s="38"/>
      <c r="L444" s="38"/>
      <c r="M444" s="40"/>
      <c r="N444" s="41" t="s">
        <v>19</v>
      </c>
      <c r="O444" s="42"/>
      <c r="P444" s="43"/>
      <c r="Q444" s="43"/>
      <c r="R444" s="43"/>
      <c r="S444" s="38"/>
      <c r="T444" s="44"/>
      <c r="U444" s="45"/>
    </row>
    <row r="445" spans="1:21" x14ac:dyDescent="0.25">
      <c r="A445" s="33"/>
      <c r="B445" s="40"/>
      <c r="C445" s="13"/>
      <c r="D445" s="40"/>
      <c r="E445" s="46"/>
      <c r="F445" s="47" t="s">
        <v>30</v>
      </c>
      <c r="G445" s="38">
        <v>6</v>
      </c>
      <c r="H445" s="38">
        <v>10</v>
      </c>
      <c r="I445" s="38">
        <v>9</v>
      </c>
      <c r="J445" s="38">
        <v>3</v>
      </c>
      <c r="K445" s="38">
        <f>(G445*$G$7+H445*$H$7+I445*$I$7)/1000</f>
        <v>5.7569999999999997</v>
      </c>
      <c r="L445" s="38"/>
      <c r="M445" s="40"/>
      <c r="N445" s="46"/>
      <c r="O445" s="47" t="s">
        <v>22</v>
      </c>
      <c r="P445" s="38"/>
      <c r="Q445" s="38"/>
      <c r="R445" s="38"/>
      <c r="S445" s="38"/>
      <c r="T445" s="44">
        <f t="shared" ref="T445:T456" si="46">(P445*$P$7+Q445*$Q$7+R445*$R$7)/1000</f>
        <v>0</v>
      </c>
      <c r="U445" s="45"/>
    </row>
    <row r="446" spans="1:21" x14ac:dyDescent="0.25">
      <c r="A446" s="33"/>
      <c r="B446" s="40"/>
      <c r="C446" s="13"/>
      <c r="D446" s="40"/>
      <c r="E446" s="46"/>
      <c r="F446" s="47" t="s">
        <v>31</v>
      </c>
      <c r="G446" s="38">
        <v>36</v>
      </c>
      <c r="H446" s="38">
        <v>9</v>
      </c>
      <c r="I446" s="38">
        <v>15</v>
      </c>
      <c r="J446" s="38">
        <v>15</v>
      </c>
      <c r="K446" s="38">
        <f t="shared" ref="K446:K456" si="47">(G446*$G$7+H446*$H$7+I446*$I$7)/1000</f>
        <v>13.827</v>
      </c>
      <c r="L446" s="38"/>
      <c r="M446" s="40"/>
      <c r="N446" s="48"/>
      <c r="O446" s="47" t="s">
        <v>22</v>
      </c>
      <c r="P446" s="38"/>
      <c r="Q446" s="38"/>
      <c r="R446" s="38"/>
      <c r="S446" s="38"/>
      <c r="T446" s="44">
        <f t="shared" si="46"/>
        <v>0</v>
      </c>
      <c r="U446" s="45"/>
    </row>
    <row r="447" spans="1:21" x14ac:dyDescent="0.25">
      <c r="A447" s="33"/>
      <c r="B447" s="40"/>
      <c r="C447" s="13"/>
      <c r="D447" s="40"/>
      <c r="E447" s="46"/>
      <c r="F447" s="47" t="s">
        <v>36</v>
      </c>
      <c r="G447" s="38">
        <v>6</v>
      </c>
      <c r="H447" s="38">
        <v>15</v>
      </c>
      <c r="I447" s="38">
        <v>10</v>
      </c>
      <c r="J447" s="38"/>
      <c r="K447" s="38">
        <f t="shared" si="47"/>
        <v>7.13</v>
      </c>
      <c r="L447" s="38"/>
      <c r="M447" s="40"/>
      <c r="N447" s="46"/>
      <c r="O447" s="47" t="s">
        <v>22</v>
      </c>
      <c r="P447" s="38"/>
      <c r="Q447" s="38"/>
      <c r="R447" s="38"/>
      <c r="S447" s="38"/>
      <c r="T447" s="44">
        <f t="shared" si="46"/>
        <v>0</v>
      </c>
      <c r="U447" s="45"/>
    </row>
    <row r="448" spans="1:21" x14ac:dyDescent="0.25">
      <c r="A448" s="33"/>
      <c r="B448" s="40"/>
      <c r="C448" s="13"/>
      <c r="D448" s="40"/>
      <c r="E448" s="46"/>
      <c r="F448" s="47" t="s">
        <v>32</v>
      </c>
      <c r="G448" s="38">
        <v>42</v>
      </c>
      <c r="H448" s="38">
        <v>16</v>
      </c>
      <c r="I448" s="38">
        <v>44</v>
      </c>
      <c r="J448" s="38">
        <v>12</v>
      </c>
      <c r="K448" s="38">
        <f t="shared" si="47"/>
        <v>23.56</v>
      </c>
      <c r="L448" s="38"/>
      <c r="M448" s="40"/>
      <c r="N448" s="48"/>
      <c r="O448" s="47" t="s">
        <v>22</v>
      </c>
      <c r="P448" s="38"/>
      <c r="Q448" s="38"/>
      <c r="R448" s="38"/>
      <c r="S448" s="38"/>
      <c r="T448" s="44">
        <f t="shared" si="46"/>
        <v>0</v>
      </c>
      <c r="U448" s="45"/>
    </row>
    <row r="449" spans="1:21" x14ac:dyDescent="0.25">
      <c r="A449" s="33"/>
      <c r="B449" s="40"/>
      <c r="C449" s="13"/>
      <c r="D449" s="40"/>
      <c r="E449" s="46"/>
      <c r="F449" s="47" t="s">
        <v>22</v>
      </c>
      <c r="G449" s="38"/>
      <c r="H449" s="38"/>
      <c r="I449" s="38"/>
      <c r="J449" s="38"/>
      <c r="K449" s="38">
        <f t="shared" si="47"/>
        <v>0</v>
      </c>
      <c r="L449" s="38"/>
      <c r="M449" s="40"/>
      <c r="N449" s="46"/>
      <c r="O449" s="47" t="s">
        <v>22</v>
      </c>
      <c r="P449" s="38"/>
      <c r="Q449" s="38"/>
      <c r="R449" s="38"/>
      <c r="S449" s="38"/>
      <c r="T449" s="44">
        <f t="shared" si="46"/>
        <v>0</v>
      </c>
      <c r="U449" s="45"/>
    </row>
    <row r="450" spans="1:21" x14ac:dyDescent="0.25">
      <c r="A450" s="33"/>
      <c r="B450" s="40"/>
      <c r="C450" s="13"/>
      <c r="D450" s="40"/>
      <c r="E450" s="46"/>
      <c r="F450" s="47" t="s">
        <v>22</v>
      </c>
      <c r="G450" s="38"/>
      <c r="H450" s="38"/>
      <c r="I450" s="38"/>
      <c r="J450" s="38"/>
      <c r="K450" s="38">
        <f t="shared" si="47"/>
        <v>0</v>
      </c>
      <c r="L450" s="38"/>
      <c r="M450" s="40"/>
      <c r="N450" s="46"/>
      <c r="O450" s="47" t="s">
        <v>22</v>
      </c>
      <c r="P450" s="38"/>
      <c r="Q450" s="38"/>
      <c r="R450" s="38"/>
      <c r="S450" s="38"/>
      <c r="T450" s="44">
        <f t="shared" si="46"/>
        <v>0</v>
      </c>
      <c r="U450" s="45"/>
    </row>
    <row r="451" spans="1:21" x14ac:dyDescent="0.25">
      <c r="A451" s="33"/>
      <c r="B451" s="40"/>
      <c r="C451" s="13"/>
      <c r="D451" s="40"/>
      <c r="E451" s="46"/>
      <c r="F451" s="47" t="s">
        <v>22</v>
      </c>
      <c r="G451" s="38"/>
      <c r="H451" s="38"/>
      <c r="I451" s="38"/>
      <c r="J451" s="38"/>
      <c r="K451" s="38">
        <f t="shared" si="47"/>
        <v>0</v>
      </c>
      <c r="L451" s="38"/>
      <c r="M451" s="40"/>
      <c r="N451" s="46"/>
      <c r="O451" s="47" t="s">
        <v>22</v>
      </c>
      <c r="P451" s="38"/>
      <c r="Q451" s="38"/>
      <c r="R451" s="38"/>
      <c r="S451" s="38"/>
      <c r="T451" s="44">
        <f t="shared" si="46"/>
        <v>0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22</v>
      </c>
      <c r="G452" s="38"/>
      <c r="H452" s="38"/>
      <c r="I452" s="38"/>
      <c r="J452" s="38"/>
      <c r="K452" s="38">
        <f t="shared" si="47"/>
        <v>0</v>
      </c>
      <c r="L452" s="38"/>
      <c r="M452" s="40"/>
      <c r="N452" s="46"/>
      <c r="O452" s="47" t="s">
        <v>22</v>
      </c>
      <c r="P452" s="38"/>
      <c r="Q452" s="38"/>
      <c r="R452" s="38"/>
      <c r="S452" s="38"/>
      <c r="T452" s="44">
        <f t="shared" si="46"/>
        <v>0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22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8"/>
      <c r="O453" s="47" t="s">
        <v>22</v>
      </c>
      <c r="P453" s="38"/>
      <c r="Q453" s="38"/>
      <c r="R453" s="38"/>
      <c r="S453" s="38"/>
      <c r="T453" s="44">
        <f t="shared" si="46"/>
        <v>0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22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8"/>
      <c r="O454" s="47" t="s">
        <v>22</v>
      </c>
      <c r="P454" s="38"/>
      <c r="Q454" s="38"/>
      <c r="R454" s="38"/>
      <c r="S454" s="38"/>
      <c r="T454" s="44">
        <f t="shared" si="46"/>
        <v>0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22</v>
      </c>
      <c r="G455" s="38"/>
      <c r="H455" s="38"/>
      <c r="I455" s="38"/>
      <c r="J455" s="38"/>
      <c r="K455" s="38">
        <f t="shared" si="47"/>
        <v>0</v>
      </c>
      <c r="L455" s="38"/>
      <c r="M455" s="40"/>
      <c r="N455" s="48"/>
      <c r="O455" s="47" t="s">
        <v>22</v>
      </c>
      <c r="P455" s="38"/>
      <c r="Q455" s="38"/>
      <c r="R455" s="38"/>
      <c r="S455" s="38"/>
      <c r="T455" s="44">
        <f t="shared" si="46"/>
        <v>0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22</v>
      </c>
      <c r="G456" s="38"/>
      <c r="H456" s="38"/>
      <c r="I456" s="38"/>
      <c r="J456" s="38"/>
      <c r="K456" s="38">
        <f t="shared" si="47"/>
        <v>0</v>
      </c>
      <c r="L456" s="38"/>
      <c r="M456" s="40"/>
      <c r="N456" s="49"/>
      <c r="O456" s="47" t="s">
        <v>22</v>
      </c>
      <c r="P456" s="38"/>
      <c r="Q456" s="38"/>
      <c r="R456" s="38"/>
      <c r="S456" s="38"/>
      <c r="T456" s="44">
        <f t="shared" si="46"/>
        <v>0</v>
      </c>
      <c r="U456" s="45"/>
    </row>
    <row r="457" spans="1:21" x14ac:dyDescent="0.25">
      <c r="E457" t="s">
        <v>0</v>
      </c>
      <c r="F457" s="1"/>
      <c r="G457" s="1">
        <v>45676</v>
      </c>
    </row>
    <row r="458" spans="1:21" x14ac:dyDescent="0.25">
      <c r="A458" s="2" t="s">
        <v>1</v>
      </c>
      <c r="B458" s="3" t="s">
        <v>2</v>
      </c>
      <c r="C458" s="3" t="s">
        <v>3</v>
      </c>
      <c r="D458" s="4" t="s">
        <v>4</v>
      </c>
      <c r="E458" s="4"/>
      <c r="F458" s="5"/>
      <c r="G458" s="5"/>
      <c r="H458" s="5"/>
      <c r="I458" s="5"/>
      <c r="J458" s="5"/>
      <c r="K458" s="6" t="s">
        <v>5</v>
      </c>
      <c r="L458" s="7"/>
      <c r="M458" s="4" t="s">
        <v>6</v>
      </c>
      <c r="N458" s="4"/>
      <c r="O458" s="5"/>
      <c r="P458" s="5"/>
      <c r="Q458" s="5"/>
      <c r="R458" s="5"/>
      <c r="S458" s="5"/>
      <c r="T458" s="8" t="s">
        <v>7</v>
      </c>
      <c r="U458" s="9" t="s">
        <v>8</v>
      </c>
    </row>
    <row r="459" spans="1:21" ht="25.5" x14ac:dyDescent="0.25">
      <c r="A459" s="2"/>
      <c r="B459" s="3"/>
      <c r="C459" s="3"/>
      <c r="D459" s="10" t="s">
        <v>9</v>
      </c>
      <c r="E459" s="11" t="s">
        <v>10</v>
      </c>
      <c r="F459" s="11" t="s">
        <v>11</v>
      </c>
      <c r="G459" s="12" t="s">
        <v>12</v>
      </c>
      <c r="H459" s="13"/>
      <c r="I459" s="13"/>
      <c r="J459" s="13"/>
      <c r="K459" s="13"/>
      <c r="L459" s="14" t="s">
        <v>13</v>
      </c>
      <c r="M459" s="10" t="s">
        <v>9</v>
      </c>
      <c r="N459" s="15" t="s">
        <v>14</v>
      </c>
      <c r="O459" s="11" t="s">
        <v>11</v>
      </c>
      <c r="P459" s="12" t="s">
        <v>12</v>
      </c>
      <c r="Q459" s="13"/>
      <c r="R459" s="13"/>
      <c r="S459" s="13"/>
      <c r="T459" s="8"/>
      <c r="U459" s="9"/>
    </row>
    <row r="460" spans="1:21" x14ac:dyDescent="0.25">
      <c r="A460" s="2"/>
      <c r="B460" s="3"/>
      <c r="C460" s="3"/>
      <c r="D460" s="10"/>
      <c r="E460" s="11"/>
      <c r="F460" s="11"/>
      <c r="G460" s="16" t="s">
        <v>15</v>
      </c>
      <c r="H460" s="17" t="s">
        <v>16</v>
      </c>
      <c r="I460" s="18" t="s">
        <v>17</v>
      </c>
      <c r="J460" s="19">
        <v>0</v>
      </c>
      <c r="K460" s="13"/>
      <c r="L460" s="20"/>
      <c r="M460" s="10"/>
      <c r="N460" s="15"/>
      <c r="O460" s="11"/>
      <c r="P460" s="16" t="s">
        <v>15</v>
      </c>
      <c r="Q460" s="17" t="s">
        <v>16</v>
      </c>
      <c r="R460" s="18" t="s">
        <v>17</v>
      </c>
      <c r="S460" s="19">
        <v>0</v>
      </c>
      <c r="T460" s="8"/>
      <c r="U460" s="9"/>
    </row>
    <row r="461" spans="1:21" x14ac:dyDescent="0.25">
      <c r="A461" s="21"/>
      <c r="B461" s="22"/>
      <c r="C461" s="23"/>
      <c r="D461" s="24"/>
      <c r="E461" s="25"/>
      <c r="F461" s="25"/>
      <c r="G461" s="26"/>
      <c r="H461" s="27"/>
      <c r="I461" s="28"/>
      <c r="J461" s="29"/>
      <c r="K461" s="30"/>
      <c r="L461" s="30"/>
      <c r="M461" s="24"/>
      <c r="N461" s="25"/>
      <c r="O461" s="25"/>
      <c r="P461" s="26"/>
      <c r="Q461" s="27"/>
      <c r="R461" s="28"/>
      <c r="S461" s="29"/>
      <c r="T461" s="31"/>
      <c r="U461" s="32"/>
    </row>
    <row r="462" spans="1:21" x14ac:dyDescent="0.25">
      <c r="A462" s="33"/>
      <c r="B462" s="33">
        <v>275</v>
      </c>
      <c r="C462" s="34"/>
      <c r="D462" s="35">
        <v>400</v>
      </c>
      <c r="E462" s="36"/>
      <c r="F462" s="37"/>
      <c r="G462" s="38"/>
      <c r="H462" s="38"/>
      <c r="I462" s="38"/>
      <c r="J462" s="38"/>
      <c r="K462" s="38">
        <f>((SUM(H464:H475)*H463)+(SUM(G464:G475)*G463)+(SUM(I464:I475)*I463))/1000</f>
        <v>206.01599999999999</v>
      </c>
      <c r="L462" s="38" t="e">
        <f>T462*100/M462</f>
        <v>#DIV/0!</v>
      </c>
      <c r="M462" s="35"/>
      <c r="N462" s="36"/>
      <c r="O462" s="37"/>
      <c r="P462" s="38"/>
      <c r="Q462" s="38"/>
      <c r="R462" s="38"/>
      <c r="S462" s="38"/>
      <c r="T462" s="39">
        <f>((SUM(Q464:Q475)*Q463)+(SUM(P464:P475)*P463)+(SUM(R464:R475)*R463))/1000</f>
        <v>0</v>
      </c>
      <c r="U462" s="39" t="e">
        <f>T462*100/M462</f>
        <v>#DIV/0!</v>
      </c>
    </row>
    <row r="463" spans="1:21" x14ac:dyDescent="0.25">
      <c r="A463" s="33"/>
      <c r="B463" s="40"/>
      <c r="C463" s="13"/>
      <c r="D463" s="40"/>
      <c r="E463" s="41" t="s">
        <v>19</v>
      </c>
      <c r="F463" s="42"/>
      <c r="G463" s="43">
        <v>236</v>
      </c>
      <c r="H463" s="43">
        <v>212</v>
      </c>
      <c r="I463" s="43">
        <v>232</v>
      </c>
      <c r="J463" s="43"/>
      <c r="K463" s="38"/>
      <c r="L463" s="38"/>
      <c r="M463" s="40"/>
      <c r="N463" s="41" t="s">
        <v>19</v>
      </c>
      <c r="O463" s="42"/>
      <c r="P463" s="43"/>
      <c r="Q463" s="43"/>
      <c r="R463" s="43"/>
      <c r="S463" s="38"/>
      <c r="T463" s="44"/>
      <c r="U463" s="45"/>
    </row>
    <row r="464" spans="1:21" x14ac:dyDescent="0.25">
      <c r="A464" s="33"/>
      <c r="B464" s="40"/>
      <c r="C464" s="13"/>
      <c r="D464" s="40"/>
      <c r="E464" s="46"/>
      <c r="F464" s="47" t="s">
        <v>30</v>
      </c>
      <c r="G464" s="38">
        <v>67</v>
      </c>
      <c r="H464" s="38">
        <v>78</v>
      </c>
      <c r="I464" s="38">
        <v>42</v>
      </c>
      <c r="J464" s="38">
        <v>16</v>
      </c>
      <c r="K464" s="38">
        <f>(G464*$G$7+H464*$H$7+I464*$I$7)/1000</f>
        <v>42.98</v>
      </c>
      <c r="L464" s="38"/>
      <c r="M464" s="40"/>
      <c r="N464" s="46"/>
      <c r="O464" s="47" t="s">
        <v>22</v>
      </c>
      <c r="P464" s="38"/>
      <c r="Q464" s="38"/>
      <c r="R464" s="38"/>
      <c r="S464" s="38"/>
      <c r="T464" s="44">
        <f t="shared" ref="T464:T475" si="48">(P464*$P$7+Q464*$Q$7+R464*$R$7)/1000</f>
        <v>0</v>
      </c>
      <c r="U464" s="45"/>
    </row>
    <row r="465" spans="1:21" x14ac:dyDescent="0.25">
      <c r="A465" s="33"/>
      <c r="B465" s="40"/>
      <c r="C465" s="13"/>
      <c r="D465" s="40"/>
      <c r="E465" s="46"/>
      <c r="F465" s="47" t="s">
        <v>31</v>
      </c>
      <c r="G465" s="38">
        <v>74</v>
      </c>
      <c r="H465" s="38">
        <v>65</v>
      </c>
      <c r="I465" s="38">
        <v>45</v>
      </c>
      <c r="J465" s="38">
        <v>20</v>
      </c>
      <c r="K465" s="38">
        <f t="shared" ref="K465:K475" si="49">(G465*$G$7+H465*$H$7+I465*$I$7)/1000</f>
        <v>42.325000000000003</v>
      </c>
      <c r="L465" s="38"/>
      <c r="M465" s="40"/>
      <c r="N465" s="48"/>
      <c r="O465" s="47" t="s">
        <v>22</v>
      </c>
      <c r="P465" s="38"/>
      <c r="Q465" s="38"/>
      <c r="R465" s="38"/>
      <c r="S465" s="38"/>
      <c r="T465" s="44">
        <f t="shared" si="48"/>
        <v>0</v>
      </c>
      <c r="U465" s="45"/>
    </row>
    <row r="466" spans="1:21" x14ac:dyDescent="0.25">
      <c r="A466" s="33"/>
      <c r="B466" s="40"/>
      <c r="C466" s="13"/>
      <c r="D466" s="40"/>
      <c r="E466" s="46"/>
      <c r="F466" s="47" t="s">
        <v>36</v>
      </c>
      <c r="G466" s="38">
        <v>55</v>
      </c>
      <c r="H466" s="38">
        <v>74</v>
      </c>
      <c r="I466" s="38">
        <v>38</v>
      </c>
      <c r="J466" s="38">
        <v>22</v>
      </c>
      <c r="K466" s="38">
        <f t="shared" si="49"/>
        <v>38.375999999999998</v>
      </c>
      <c r="L466" s="38"/>
      <c r="M466" s="40"/>
      <c r="N466" s="46"/>
      <c r="O466" s="47" t="s">
        <v>22</v>
      </c>
      <c r="P466" s="38"/>
      <c r="Q466" s="38"/>
      <c r="R466" s="38"/>
      <c r="S466" s="38"/>
      <c r="T466" s="44">
        <f t="shared" si="48"/>
        <v>0</v>
      </c>
      <c r="U466" s="45"/>
    </row>
    <row r="467" spans="1:21" x14ac:dyDescent="0.25">
      <c r="A467" s="33"/>
      <c r="B467" s="40"/>
      <c r="C467" s="13"/>
      <c r="D467" s="40"/>
      <c r="E467" s="46"/>
      <c r="F467" s="47" t="s">
        <v>32</v>
      </c>
      <c r="G467" s="38">
        <v>34</v>
      </c>
      <c r="H467" s="38">
        <v>40</v>
      </c>
      <c r="I467" s="38">
        <v>42</v>
      </c>
      <c r="J467" s="38">
        <v>15</v>
      </c>
      <c r="K467" s="38">
        <f t="shared" si="49"/>
        <v>26.725999999999999</v>
      </c>
      <c r="L467" s="38"/>
      <c r="M467" s="40"/>
      <c r="N467" s="48"/>
      <c r="O467" s="47" t="s">
        <v>22</v>
      </c>
      <c r="P467" s="38"/>
      <c r="Q467" s="38"/>
      <c r="R467" s="38"/>
      <c r="S467" s="38"/>
      <c r="T467" s="44">
        <f t="shared" si="48"/>
        <v>0</v>
      </c>
      <c r="U467" s="45"/>
    </row>
    <row r="468" spans="1:21" x14ac:dyDescent="0.25">
      <c r="A468" s="33"/>
      <c r="B468" s="40"/>
      <c r="C468" s="13"/>
      <c r="D468" s="40"/>
      <c r="E468" s="46"/>
      <c r="F468" s="47" t="s">
        <v>38</v>
      </c>
      <c r="G468" s="38">
        <v>66</v>
      </c>
      <c r="H468" s="38">
        <v>80</v>
      </c>
      <c r="I468" s="38">
        <v>75</v>
      </c>
      <c r="J468" s="38">
        <v>12</v>
      </c>
      <c r="K468" s="38">
        <f t="shared" si="49"/>
        <v>50.895000000000003</v>
      </c>
      <c r="L468" s="38">
        <v>0</v>
      </c>
      <c r="M468" s="40"/>
      <c r="N468" s="46"/>
      <c r="O468" s="47" t="s">
        <v>22</v>
      </c>
      <c r="P468" s="38"/>
      <c r="Q468" s="38"/>
      <c r="R468" s="38"/>
      <c r="S468" s="38"/>
      <c r="T468" s="44">
        <f t="shared" si="48"/>
        <v>0</v>
      </c>
      <c r="U468" s="45"/>
    </row>
    <row r="469" spans="1:21" x14ac:dyDescent="0.25">
      <c r="A469" s="33"/>
      <c r="B469" s="40"/>
      <c r="C469" s="13"/>
      <c r="D469" s="40"/>
      <c r="E469" s="46"/>
      <c r="F469" s="47" t="s">
        <v>33</v>
      </c>
      <c r="G469" s="38">
        <v>13</v>
      </c>
      <c r="H469" s="38">
        <v>15</v>
      </c>
      <c r="I469" s="38">
        <v>8</v>
      </c>
      <c r="J469" s="38">
        <v>8</v>
      </c>
      <c r="K469" s="38">
        <f t="shared" si="49"/>
        <v>8.2739999999999991</v>
      </c>
      <c r="L469" s="38"/>
      <c r="M469" s="40"/>
      <c r="N469" s="46"/>
      <c r="O469" s="47" t="s">
        <v>22</v>
      </c>
      <c r="P469" s="38"/>
      <c r="Q469" s="38"/>
      <c r="R469" s="38"/>
      <c r="S469" s="38"/>
      <c r="T469" s="44">
        <f t="shared" si="48"/>
        <v>0</v>
      </c>
      <c r="U469" s="45"/>
    </row>
    <row r="470" spans="1:21" x14ac:dyDescent="0.25">
      <c r="A470" s="33"/>
      <c r="B470" s="40"/>
      <c r="C470" s="13"/>
      <c r="D470" s="40"/>
      <c r="E470" s="46"/>
      <c r="F470" s="47" t="s">
        <v>40</v>
      </c>
      <c r="G470" s="38">
        <v>1</v>
      </c>
      <c r="H470" s="38">
        <v>0</v>
      </c>
      <c r="I470" s="38">
        <v>1</v>
      </c>
      <c r="J470" s="38">
        <v>1</v>
      </c>
      <c r="K470" s="38">
        <f t="shared" si="49"/>
        <v>0.46300000000000002</v>
      </c>
      <c r="L470" s="38"/>
      <c r="M470" s="40"/>
      <c r="N470" s="46"/>
      <c r="O470" s="47" t="s">
        <v>22</v>
      </c>
      <c r="P470" s="38"/>
      <c r="Q470" s="38"/>
      <c r="R470" s="38"/>
      <c r="S470" s="38"/>
      <c r="T470" s="44">
        <f t="shared" si="48"/>
        <v>0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22</v>
      </c>
      <c r="G471" s="38"/>
      <c r="H471" s="38"/>
      <c r="I471" s="38"/>
      <c r="J471" s="38"/>
      <c r="K471" s="38">
        <f t="shared" si="49"/>
        <v>0</v>
      </c>
      <c r="L471" s="38"/>
      <c r="M471" s="40"/>
      <c r="N471" s="46"/>
      <c r="O471" s="47" t="s">
        <v>22</v>
      </c>
      <c r="P471" s="38"/>
      <c r="Q471" s="38"/>
      <c r="R471" s="38"/>
      <c r="S471" s="38"/>
      <c r="T471" s="44">
        <f t="shared" si="48"/>
        <v>0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22</v>
      </c>
      <c r="G472" s="38"/>
      <c r="H472" s="38"/>
      <c r="I472" s="38"/>
      <c r="J472" s="38"/>
      <c r="K472" s="38">
        <f t="shared" si="49"/>
        <v>0</v>
      </c>
      <c r="L472" s="38"/>
      <c r="M472" s="40"/>
      <c r="N472" s="48"/>
      <c r="O472" s="47" t="s">
        <v>22</v>
      </c>
      <c r="P472" s="38"/>
      <c r="Q472" s="38"/>
      <c r="R472" s="38"/>
      <c r="S472" s="38"/>
      <c r="T472" s="44">
        <f t="shared" si="48"/>
        <v>0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22</v>
      </c>
      <c r="G473" s="38"/>
      <c r="H473" s="38"/>
      <c r="I473" s="38"/>
      <c r="J473" s="38"/>
      <c r="K473" s="38">
        <f t="shared" si="49"/>
        <v>0</v>
      </c>
      <c r="L473" s="38"/>
      <c r="M473" s="40"/>
      <c r="N473" s="48"/>
      <c r="O473" s="47" t="s">
        <v>22</v>
      </c>
      <c r="P473" s="38"/>
      <c r="Q473" s="38"/>
      <c r="R473" s="38"/>
      <c r="S473" s="38"/>
      <c r="T473" s="44">
        <f t="shared" si="48"/>
        <v>0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22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8"/>
      <c r="O474" s="47" t="s">
        <v>22</v>
      </c>
      <c r="P474" s="38"/>
      <c r="Q474" s="38"/>
      <c r="R474" s="38"/>
      <c r="S474" s="38"/>
      <c r="T474" s="44">
        <f t="shared" si="48"/>
        <v>0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22</v>
      </c>
      <c r="G475" s="38"/>
      <c r="H475" s="38"/>
      <c r="I475" s="38"/>
      <c r="J475" s="38"/>
      <c r="K475" s="38">
        <f t="shared" si="49"/>
        <v>0</v>
      </c>
      <c r="L475" s="38"/>
      <c r="M475" s="40"/>
      <c r="N475" s="49"/>
      <c r="O475" s="47" t="s">
        <v>22</v>
      </c>
      <c r="P475" s="38"/>
      <c r="Q475" s="38"/>
      <c r="R475" s="38"/>
      <c r="S475" s="38"/>
      <c r="T475" s="44">
        <f t="shared" si="48"/>
        <v>0</v>
      </c>
      <c r="U475" s="45"/>
    </row>
    <row r="476" spans="1:21" x14ac:dyDescent="0.25">
      <c r="E476" t="s">
        <v>0</v>
      </c>
      <c r="F476" s="1"/>
      <c r="G476" s="1">
        <v>45667</v>
      </c>
    </row>
    <row r="477" spans="1:21" x14ac:dyDescent="0.25">
      <c r="A477" s="2" t="s">
        <v>1</v>
      </c>
      <c r="B477" s="3" t="s">
        <v>2</v>
      </c>
      <c r="C477" s="3" t="s">
        <v>3</v>
      </c>
      <c r="D477" s="4" t="s">
        <v>4</v>
      </c>
      <c r="E477" s="4"/>
      <c r="F477" s="5"/>
      <c r="G477" s="5"/>
      <c r="H477" s="5"/>
      <c r="I477" s="5"/>
      <c r="J477" s="5"/>
      <c r="K477" s="6" t="s">
        <v>5</v>
      </c>
      <c r="L477" s="7"/>
      <c r="M477" s="4" t="s">
        <v>6</v>
      </c>
      <c r="N477" s="4"/>
      <c r="O477" s="5"/>
      <c r="P477" s="5"/>
      <c r="Q477" s="5"/>
      <c r="R477" s="5"/>
      <c r="S477" s="5"/>
      <c r="T477" s="8" t="s">
        <v>7</v>
      </c>
      <c r="U477" s="9" t="s">
        <v>8</v>
      </c>
    </row>
    <row r="478" spans="1:21" ht="25.5" x14ac:dyDescent="0.25">
      <c r="A478" s="2"/>
      <c r="B478" s="3"/>
      <c r="C478" s="3"/>
      <c r="D478" s="10" t="s">
        <v>9</v>
      </c>
      <c r="E478" s="11" t="s">
        <v>10</v>
      </c>
      <c r="F478" s="11" t="s">
        <v>11</v>
      </c>
      <c r="G478" s="12" t="s">
        <v>12</v>
      </c>
      <c r="H478" s="13"/>
      <c r="I478" s="13"/>
      <c r="J478" s="13"/>
      <c r="K478" s="13"/>
      <c r="L478" s="14" t="s">
        <v>13</v>
      </c>
      <c r="M478" s="10" t="s">
        <v>9</v>
      </c>
      <c r="N478" s="15" t="s">
        <v>14</v>
      </c>
      <c r="O478" s="11" t="s">
        <v>11</v>
      </c>
      <c r="P478" s="12" t="s">
        <v>12</v>
      </c>
      <c r="Q478" s="13"/>
      <c r="R478" s="13"/>
      <c r="S478" s="13"/>
      <c r="T478" s="8"/>
      <c r="U478" s="9"/>
    </row>
    <row r="479" spans="1:21" x14ac:dyDescent="0.25">
      <c r="A479" s="2"/>
      <c r="B479" s="3"/>
      <c r="C479" s="3"/>
      <c r="D479" s="10"/>
      <c r="E479" s="11"/>
      <c r="F479" s="11"/>
      <c r="G479" s="16" t="s">
        <v>15</v>
      </c>
      <c r="H479" s="17" t="s">
        <v>16</v>
      </c>
      <c r="I479" s="18" t="s">
        <v>17</v>
      </c>
      <c r="J479" s="19">
        <v>0</v>
      </c>
      <c r="K479" s="13"/>
      <c r="L479" s="20"/>
      <c r="M479" s="10"/>
      <c r="N479" s="15"/>
      <c r="O479" s="11"/>
      <c r="P479" s="16" t="s">
        <v>15</v>
      </c>
      <c r="Q479" s="17" t="s">
        <v>16</v>
      </c>
      <c r="R479" s="18" t="s">
        <v>17</v>
      </c>
      <c r="S479" s="19">
        <v>0</v>
      </c>
      <c r="T479" s="8"/>
      <c r="U479" s="9"/>
    </row>
    <row r="480" spans="1:21" x14ac:dyDescent="0.25">
      <c r="A480" s="21"/>
      <c r="B480" s="22"/>
      <c r="C480" s="23"/>
      <c r="D480" s="24"/>
      <c r="E480" s="25"/>
      <c r="F480" s="25"/>
      <c r="G480" s="26"/>
      <c r="H480" s="27"/>
      <c r="I480" s="28"/>
      <c r="J480" s="29"/>
      <c r="K480" s="30"/>
      <c r="L480" s="30"/>
      <c r="M480" s="24"/>
      <c r="N480" s="25"/>
      <c r="O480" s="25"/>
      <c r="P480" s="26"/>
      <c r="Q480" s="27"/>
      <c r="R480" s="28"/>
      <c r="S480" s="29"/>
      <c r="T480" s="31"/>
      <c r="U480" s="32"/>
    </row>
    <row r="481" spans="1:21" x14ac:dyDescent="0.25">
      <c r="A481" s="33"/>
      <c r="B481" s="33">
        <v>276</v>
      </c>
      <c r="C481" s="34"/>
      <c r="D481" s="35">
        <v>630</v>
      </c>
      <c r="E481" s="36"/>
      <c r="F481" s="37"/>
      <c r="G481" s="38"/>
      <c r="H481" s="38"/>
      <c r="I481" s="38"/>
      <c r="J481" s="38"/>
      <c r="K481" s="38">
        <f>((SUM(H483:H494)*H482)+(SUM(G483:G494)*G482)+(SUM(I483:I494)*I482))/1000</f>
        <v>61.167999999999999</v>
      </c>
      <c r="L481" s="38">
        <f>T481*100/M481</f>
        <v>0</v>
      </c>
      <c r="M481" s="35">
        <v>630</v>
      </c>
      <c r="N481" s="36"/>
      <c r="O481" s="37"/>
      <c r="P481" s="38"/>
      <c r="Q481" s="38"/>
      <c r="R481" s="38"/>
      <c r="S481" s="38"/>
      <c r="T481" s="39">
        <f>((SUM(Q483:Q494)*Q482)+(SUM(P483:P494)*P482)+(SUM(R483:R494)*R482))/1000</f>
        <v>0</v>
      </c>
      <c r="U481" s="39">
        <f>T481*100/M481</f>
        <v>0</v>
      </c>
    </row>
    <row r="482" spans="1:21" x14ac:dyDescent="0.25">
      <c r="A482" s="33"/>
      <c r="B482" s="40"/>
      <c r="C482" s="13"/>
      <c r="D482" s="40"/>
      <c r="E482" s="41" t="s">
        <v>19</v>
      </c>
      <c r="F482" s="42"/>
      <c r="G482" s="43">
        <v>226</v>
      </c>
      <c r="H482" s="43">
        <v>226</v>
      </c>
      <c r="I482" s="43">
        <v>225</v>
      </c>
      <c r="J482" s="43"/>
      <c r="K482" s="38"/>
      <c r="L482" s="38"/>
      <c r="M482" s="40"/>
      <c r="N482" s="41" t="s">
        <v>19</v>
      </c>
      <c r="O482" s="42"/>
      <c r="P482" s="43"/>
      <c r="Q482" s="43"/>
      <c r="R482" s="43"/>
      <c r="S482" s="38"/>
      <c r="T482" s="44"/>
      <c r="U482" s="45"/>
    </row>
    <row r="483" spans="1:21" x14ac:dyDescent="0.25">
      <c r="A483" s="33"/>
      <c r="B483" s="40"/>
      <c r="C483" s="13"/>
      <c r="D483" s="40"/>
      <c r="E483" s="46"/>
      <c r="F483" s="47" t="s">
        <v>30</v>
      </c>
      <c r="G483" s="38">
        <v>100</v>
      </c>
      <c r="H483" s="38">
        <v>93</v>
      </c>
      <c r="I483" s="38">
        <v>78</v>
      </c>
      <c r="J483" s="38">
        <v>20</v>
      </c>
      <c r="K483" s="38">
        <f>(G483*$G$7+H483*$H$7+I483*$I$7)/1000</f>
        <v>62.378</v>
      </c>
      <c r="L483" s="38"/>
      <c r="M483" s="40"/>
      <c r="N483" s="46"/>
      <c r="O483" s="47" t="s">
        <v>22</v>
      </c>
      <c r="P483" s="38"/>
      <c r="Q483" s="38"/>
      <c r="R483" s="38"/>
      <c r="S483" s="38"/>
      <c r="T483" s="44">
        <f t="shared" ref="T483:T494" si="50">(P483*$P$7+Q483*$Q$7+R483*$R$7)/1000</f>
        <v>0</v>
      </c>
      <c r="U483" s="45"/>
    </row>
    <row r="484" spans="1:21" x14ac:dyDescent="0.25">
      <c r="A484" s="33"/>
      <c r="B484" s="40"/>
      <c r="C484" s="13"/>
      <c r="D484" s="40"/>
      <c r="E484" s="46"/>
      <c r="F484" s="47" t="s">
        <v>31</v>
      </c>
      <c r="G484" s="38">
        <v>0</v>
      </c>
      <c r="H484" s="38">
        <v>0</v>
      </c>
      <c r="I484" s="38">
        <v>0</v>
      </c>
      <c r="J484" s="38"/>
      <c r="K484" s="38">
        <f t="shared" ref="K484:K494" si="51">(G484*$G$7+H484*$H$7+I484*$I$7)/1000</f>
        <v>0</v>
      </c>
      <c r="L484" s="38"/>
      <c r="M484" s="40"/>
      <c r="N484" s="48"/>
      <c r="O484" s="47" t="s">
        <v>22</v>
      </c>
      <c r="P484" s="38"/>
      <c r="Q484" s="38"/>
      <c r="R484" s="38"/>
      <c r="S484" s="38"/>
      <c r="T484" s="44">
        <f t="shared" si="50"/>
        <v>0</v>
      </c>
      <c r="U484" s="45"/>
    </row>
    <row r="485" spans="1:21" x14ac:dyDescent="0.25">
      <c r="A485" s="33"/>
      <c r="B485" s="40"/>
      <c r="C485" s="13"/>
      <c r="D485" s="40"/>
      <c r="E485" s="46"/>
      <c r="F485" s="47" t="s">
        <v>22</v>
      </c>
      <c r="G485" s="38"/>
      <c r="H485" s="38"/>
      <c r="I485" s="38"/>
      <c r="J485" s="38"/>
      <c r="K485" s="38">
        <f t="shared" si="51"/>
        <v>0</v>
      </c>
      <c r="L485" s="38"/>
      <c r="M485" s="40"/>
      <c r="N485" s="46"/>
      <c r="O485" s="47" t="s">
        <v>22</v>
      </c>
      <c r="P485" s="38"/>
      <c r="Q485" s="38"/>
      <c r="R485" s="38"/>
      <c r="S485" s="38"/>
      <c r="T485" s="44">
        <f t="shared" si="50"/>
        <v>0</v>
      </c>
      <c r="U485" s="45"/>
    </row>
    <row r="486" spans="1:21" x14ac:dyDescent="0.25">
      <c r="A486" s="33"/>
      <c r="B486" s="40"/>
      <c r="C486" s="13"/>
      <c r="D486" s="40"/>
      <c r="E486" s="46"/>
      <c r="F486" s="47" t="s">
        <v>22</v>
      </c>
      <c r="G486" s="38"/>
      <c r="H486" s="38"/>
      <c r="I486" s="38"/>
      <c r="J486" s="38"/>
      <c r="K486" s="38">
        <f t="shared" si="51"/>
        <v>0</v>
      </c>
      <c r="L486" s="38"/>
      <c r="M486" s="40"/>
      <c r="N486" s="48"/>
      <c r="O486" s="47" t="s">
        <v>22</v>
      </c>
      <c r="P486" s="38"/>
      <c r="Q486" s="38"/>
      <c r="R486" s="38"/>
      <c r="S486" s="38"/>
      <c r="T486" s="44">
        <f t="shared" si="50"/>
        <v>0</v>
      </c>
      <c r="U486" s="45"/>
    </row>
    <row r="487" spans="1:21" x14ac:dyDescent="0.25">
      <c r="A487" s="33"/>
      <c r="B487" s="40"/>
      <c r="C487" s="13"/>
      <c r="D487" s="40"/>
      <c r="E487" s="46"/>
      <c r="F487" s="47" t="s">
        <v>22</v>
      </c>
      <c r="G487" s="38"/>
      <c r="H487" s="38"/>
      <c r="I487" s="38"/>
      <c r="J487" s="38"/>
      <c r="K487" s="38">
        <f t="shared" si="51"/>
        <v>0</v>
      </c>
      <c r="L487" s="38"/>
      <c r="M487" s="40"/>
      <c r="N487" s="46"/>
      <c r="O487" s="47" t="s">
        <v>22</v>
      </c>
      <c r="P487" s="38"/>
      <c r="Q487" s="38"/>
      <c r="R487" s="38"/>
      <c r="S487" s="38"/>
      <c r="T487" s="44">
        <f t="shared" si="50"/>
        <v>0</v>
      </c>
      <c r="U487" s="45"/>
    </row>
    <row r="488" spans="1:21" x14ac:dyDescent="0.25">
      <c r="A488" s="33"/>
      <c r="B488" s="40"/>
      <c r="C488" s="13"/>
      <c r="D488" s="40"/>
      <c r="E488" s="46"/>
      <c r="F488" s="47" t="s">
        <v>22</v>
      </c>
      <c r="G488" s="38"/>
      <c r="H488" s="38"/>
      <c r="I488" s="38"/>
      <c r="J488" s="38"/>
      <c r="K488" s="38">
        <f t="shared" si="51"/>
        <v>0</v>
      </c>
      <c r="L488" s="38"/>
      <c r="M488" s="40"/>
      <c r="N488" s="46"/>
      <c r="O488" s="47" t="s">
        <v>22</v>
      </c>
      <c r="P488" s="38"/>
      <c r="Q488" s="38"/>
      <c r="R488" s="38"/>
      <c r="S488" s="38"/>
      <c r="T488" s="44">
        <f t="shared" si="50"/>
        <v>0</v>
      </c>
      <c r="U488" s="45"/>
    </row>
    <row r="489" spans="1:21" x14ac:dyDescent="0.25">
      <c r="A489" s="33"/>
      <c r="B489" s="40"/>
      <c r="C489" s="13"/>
      <c r="D489" s="40"/>
      <c r="E489" s="46"/>
      <c r="F489" s="47" t="s">
        <v>22</v>
      </c>
      <c r="G489" s="38"/>
      <c r="H489" s="38"/>
      <c r="I489" s="38"/>
      <c r="J489" s="38"/>
      <c r="K489" s="38">
        <f t="shared" si="51"/>
        <v>0</v>
      </c>
      <c r="L489" s="38"/>
      <c r="M489" s="40"/>
      <c r="N489" s="46"/>
      <c r="O489" s="47" t="s">
        <v>22</v>
      </c>
      <c r="P489" s="38"/>
      <c r="Q489" s="38"/>
      <c r="R489" s="38"/>
      <c r="S489" s="38"/>
      <c r="T489" s="44">
        <f t="shared" si="50"/>
        <v>0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22</v>
      </c>
      <c r="G490" s="38"/>
      <c r="H490" s="38"/>
      <c r="I490" s="38"/>
      <c r="J490" s="38"/>
      <c r="K490" s="38">
        <f t="shared" si="51"/>
        <v>0</v>
      </c>
      <c r="L490" s="38"/>
      <c r="M490" s="40"/>
      <c r="N490" s="46"/>
      <c r="O490" s="47" t="s">
        <v>22</v>
      </c>
      <c r="P490" s="38"/>
      <c r="Q490" s="38"/>
      <c r="R490" s="38"/>
      <c r="S490" s="38"/>
      <c r="T490" s="44">
        <f t="shared" si="50"/>
        <v>0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22</v>
      </c>
      <c r="G491" s="38"/>
      <c r="H491" s="38"/>
      <c r="I491" s="38"/>
      <c r="J491" s="38"/>
      <c r="K491" s="38">
        <f t="shared" si="51"/>
        <v>0</v>
      </c>
      <c r="L491" s="38"/>
      <c r="M491" s="40"/>
      <c r="N491" s="48"/>
      <c r="O491" s="47" t="s">
        <v>22</v>
      </c>
      <c r="P491" s="38"/>
      <c r="Q491" s="38"/>
      <c r="R491" s="38"/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22</v>
      </c>
      <c r="G492" s="38"/>
      <c r="H492" s="38"/>
      <c r="I492" s="38"/>
      <c r="J492" s="38"/>
      <c r="K492" s="38">
        <f t="shared" si="51"/>
        <v>0</v>
      </c>
      <c r="L492" s="38"/>
      <c r="M492" s="40"/>
      <c r="N492" s="48"/>
      <c r="O492" s="47" t="s">
        <v>22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22</v>
      </c>
      <c r="G493" s="38"/>
      <c r="H493" s="38"/>
      <c r="I493" s="38"/>
      <c r="J493" s="38"/>
      <c r="K493" s="38">
        <f t="shared" si="51"/>
        <v>0</v>
      </c>
      <c r="L493" s="38"/>
      <c r="M493" s="40"/>
      <c r="N493" s="48"/>
      <c r="O493" s="47" t="s">
        <v>22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22</v>
      </c>
      <c r="G494" s="38"/>
      <c r="H494" s="38"/>
      <c r="I494" s="38"/>
      <c r="J494" s="38"/>
      <c r="K494" s="38">
        <f t="shared" si="51"/>
        <v>0</v>
      </c>
      <c r="L494" s="38"/>
      <c r="M494" s="40"/>
      <c r="N494" s="49"/>
      <c r="O494" s="47" t="s">
        <v>22</v>
      </c>
      <c r="P494" s="38"/>
      <c r="Q494" s="38"/>
      <c r="R494" s="38"/>
      <c r="S494" s="38"/>
      <c r="T494" s="44">
        <f t="shared" si="50"/>
        <v>0</v>
      </c>
      <c r="U494" s="45"/>
    </row>
    <row r="495" spans="1:21" x14ac:dyDescent="0.25">
      <c r="E495" t="s">
        <v>0</v>
      </c>
      <c r="F495" s="1"/>
      <c r="G495" s="1">
        <v>45659</v>
      </c>
    </row>
    <row r="496" spans="1:21" x14ac:dyDescent="0.25">
      <c r="A496" s="2" t="s">
        <v>1</v>
      </c>
      <c r="B496" s="3" t="s">
        <v>2</v>
      </c>
      <c r="C496" s="3" t="s">
        <v>3</v>
      </c>
      <c r="D496" s="4" t="s">
        <v>4</v>
      </c>
      <c r="E496" s="4"/>
      <c r="F496" s="5"/>
      <c r="G496" s="5"/>
      <c r="H496" s="5"/>
      <c r="I496" s="5"/>
      <c r="J496" s="5"/>
      <c r="K496" s="6" t="s">
        <v>5</v>
      </c>
      <c r="L496" s="7"/>
      <c r="M496" s="4" t="s">
        <v>6</v>
      </c>
      <c r="N496" s="4"/>
      <c r="O496" s="5"/>
      <c r="P496" s="5"/>
      <c r="Q496" s="5"/>
      <c r="R496" s="5"/>
      <c r="S496" s="5"/>
      <c r="T496" s="8" t="s">
        <v>7</v>
      </c>
      <c r="U496" s="9" t="s">
        <v>8</v>
      </c>
    </row>
    <row r="497" spans="1:21" ht="25.5" x14ac:dyDescent="0.25">
      <c r="A497" s="2"/>
      <c r="B497" s="3"/>
      <c r="C497" s="3"/>
      <c r="D497" s="10" t="s">
        <v>9</v>
      </c>
      <c r="E497" s="11" t="s">
        <v>10</v>
      </c>
      <c r="F497" s="11" t="s">
        <v>11</v>
      </c>
      <c r="G497" s="12" t="s">
        <v>12</v>
      </c>
      <c r="H497" s="13"/>
      <c r="I497" s="13"/>
      <c r="J497" s="13"/>
      <c r="K497" s="13"/>
      <c r="L497" s="14" t="s">
        <v>13</v>
      </c>
      <c r="M497" s="10" t="s">
        <v>9</v>
      </c>
      <c r="N497" s="15" t="s">
        <v>14</v>
      </c>
      <c r="O497" s="11" t="s">
        <v>11</v>
      </c>
      <c r="P497" s="12" t="s">
        <v>12</v>
      </c>
      <c r="Q497" s="13"/>
      <c r="R497" s="13"/>
      <c r="S497" s="13"/>
      <c r="T497" s="8"/>
      <c r="U497" s="9"/>
    </row>
    <row r="498" spans="1:21" x14ac:dyDescent="0.25">
      <c r="A498" s="2"/>
      <c r="B498" s="3"/>
      <c r="C498" s="3"/>
      <c r="D498" s="10"/>
      <c r="E498" s="11"/>
      <c r="F498" s="11"/>
      <c r="G498" s="16" t="s">
        <v>15</v>
      </c>
      <c r="H498" s="17" t="s">
        <v>16</v>
      </c>
      <c r="I498" s="18" t="s">
        <v>17</v>
      </c>
      <c r="J498" s="19">
        <v>0</v>
      </c>
      <c r="K498" s="13"/>
      <c r="L498" s="20"/>
      <c r="M498" s="10"/>
      <c r="N498" s="15"/>
      <c r="O498" s="11"/>
      <c r="P498" s="16" t="s">
        <v>15</v>
      </c>
      <c r="Q498" s="17" t="s">
        <v>16</v>
      </c>
      <c r="R498" s="18" t="s">
        <v>17</v>
      </c>
      <c r="S498" s="19">
        <v>0</v>
      </c>
      <c r="T498" s="8"/>
      <c r="U498" s="9"/>
    </row>
    <row r="499" spans="1:21" x14ac:dyDescent="0.25">
      <c r="A499" s="21"/>
      <c r="B499" s="22"/>
      <c r="C499" s="23"/>
      <c r="D499" s="24"/>
      <c r="E499" s="25"/>
      <c r="F499" s="25"/>
      <c r="G499" s="26"/>
      <c r="H499" s="27"/>
      <c r="I499" s="28"/>
      <c r="J499" s="29"/>
      <c r="K499" s="30"/>
      <c r="L499" s="30"/>
      <c r="M499" s="24"/>
      <c r="N499" s="25"/>
      <c r="O499" s="25"/>
      <c r="P499" s="26"/>
      <c r="Q499" s="27"/>
      <c r="R499" s="28"/>
      <c r="S499" s="29"/>
      <c r="T499" s="31"/>
      <c r="U499" s="32"/>
    </row>
    <row r="500" spans="1:21" x14ac:dyDescent="0.25">
      <c r="A500" s="33"/>
      <c r="B500" s="33">
        <v>277</v>
      </c>
      <c r="C500" s="34"/>
      <c r="D500" s="35">
        <v>320</v>
      </c>
      <c r="E500" s="36"/>
      <c r="F500" s="37"/>
      <c r="G500" s="38"/>
      <c r="H500" s="38"/>
      <c r="I500" s="38"/>
      <c r="J500" s="38"/>
      <c r="K500" s="38">
        <f>((SUM(H502:H513)*H501)+(SUM(G502:G513)*G501)+(SUM(I502:I513)*I501))/1000</f>
        <v>62.692</v>
      </c>
      <c r="L500" s="38">
        <f>T500*100/M500</f>
        <v>0</v>
      </c>
      <c r="M500" s="35">
        <v>400</v>
      </c>
      <c r="N500" s="36"/>
      <c r="O500" s="37"/>
      <c r="P500" s="38"/>
      <c r="Q500" s="38"/>
      <c r="R500" s="38"/>
      <c r="S500" s="38"/>
      <c r="T500" s="39">
        <f>((SUM(Q502:Q513)*Q501)+(SUM(P502:P513)*P501)+(SUM(R502:R513)*R501))/1000</f>
        <v>0</v>
      </c>
      <c r="U500" s="39">
        <f>T500*100/M500</f>
        <v>0</v>
      </c>
    </row>
    <row r="501" spans="1:21" x14ac:dyDescent="0.25">
      <c r="A501" s="33"/>
      <c r="B501" s="40"/>
      <c r="C501" s="13"/>
      <c r="D501" s="40"/>
      <c r="E501" s="41" t="s">
        <v>19</v>
      </c>
      <c r="F501" s="42"/>
      <c r="G501" s="43">
        <v>236</v>
      </c>
      <c r="H501" s="43">
        <v>232</v>
      </c>
      <c r="I501" s="43">
        <v>232</v>
      </c>
      <c r="J501" s="43"/>
      <c r="K501" s="38"/>
      <c r="L501" s="38"/>
      <c r="M501" s="40"/>
      <c r="N501" s="41" t="s">
        <v>19</v>
      </c>
      <c r="O501" s="42"/>
      <c r="P501" s="43"/>
      <c r="Q501" s="43"/>
      <c r="R501" s="43"/>
      <c r="S501" s="38"/>
      <c r="T501" s="44"/>
      <c r="U501" s="45"/>
    </row>
    <row r="502" spans="1:21" x14ac:dyDescent="0.25">
      <c r="A502" s="33"/>
      <c r="B502" s="40"/>
      <c r="C502" s="13"/>
      <c r="D502" s="40"/>
      <c r="E502" s="46"/>
      <c r="F502" s="47" t="s">
        <v>31</v>
      </c>
      <c r="G502" s="38">
        <v>0</v>
      </c>
      <c r="H502" s="38">
        <v>0</v>
      </c>
      <c r="I502" s="38">
        <v>0</v>
      </c>
      <c r="J502" s="38"/>
      <c r="K502" s="38">
        <f>(G502*$G$7+H502*$H$7+I502*$I$7)/1000</f>
        <v>0</v>
      </c>
      <c r="L502" s="38"/>
      <c r="M502" s="40"/>
      <c r="N502" s="46"/>
      <c r="O502" s="47" t="s">
        <v>26</v>
      </c>
      <c r="P502" s="38">
        <v>20</v>
      </c>
      <c r="Q502" s="38">
        <v>28</v>
      </c>
      <c r="R502" s="38">
        <v>30</v>
      </c>
      <c r="S502" s="38">
        <v>10</v>
      </c>
      <c r="T502" s="44">
        <f t="shared" ref="T502:T513" si="52">(P502*$P$7+Q502*$Q$7+R502*$R$7)/1000</f>
        <v>0</v>
      </c>
      <c r="U502" s="45"/>
    </row>
    <row r="503" spans="1:21" x14ac:dyDescent="0.25">
      <c r="A503" s="33"/>
      <c r="B503" s="40"/>
      <c r="C503" s="13"/>
      <c r="D503" s="40"/>
      <c r="E503" s="46"/>
      <c r="F503" s="47" t="s">
        <v>36</v>
      </c>
      <c r="G503" s="38">
        <v>35</v>
      </c>
      <c r="H503" s="38">
        <v>48</v>
      </c>
      <c r="I503" s="38">
        <v>57</v>
      </c>
      <c r="J503" s="38">
        <v>28</v>
      </c>
      <c r="K503" s="38">
        <f t="shared" ref="K503:K513" si="53">(G503*$G$7+H503*$H$7+I503*$I$7)/1000</f>
        <v>32.274999999999999</v>
      </c>
      <c r="L503" s="38"/>
      <c r="M503" s="40"/>
      <c r="N503" s="48"/>
      <c r="O503" s="47" t="s">
        <v>35</v>
      </c>
      <c r="P503" s="38">
        <v>10</v>
      </c>
      <c r="Q503" s="38">
        <v>5</v>
      </c>
      <c r="R503" s="38">
        <v>5</v>
      </c>
      <c r="S503" s="38">
        <v>18</v>
      </c>
      <c r="T503" s="44">
        <f t="shared" si="52"/>
        <v>0</v>
      </c>
      <c r="U503" s="45"/>
    </row>
    <row r="504" spans="1:21" x14ac:dyDescent="0.25">
      <c r="A504" s="33"/>
      <c r="B504" s="40"/>
      <c r="C504" s="13"/>
      <c r="D504" s="40"/>
      <c r="E504" s="46"/>
      <c r="F504" s="47" t="s">
        <v>38</v>
      </c>
      <c r="G504" s="38">
        <v>1</v>
      </c>
      <c r="H504" s="38">
        <v>1</v>
      </c>
      <c r="I504" s="38">
        <v>1</v>
      </c>
      <c r="J504" s="38">
        <v>1</v>
      </c>
      <c r="K504" s="38">
        <f t="shared" si="53"/>
        <v>0.69099999999999995</v>
      </c>
      <c r="L504" s="38"/>
      <c r="M504" s="40"/>
      <c r="N504" s="46"/>
      <c r="O504" s="47" t="s">
        <v>37</v>
      </c>
      <c r="P504" s="38">
        <v>8</v>
      </c>
      <c r="Q504" s="38">
        <v>15</v>
      </c>
      <c r="R504" s="38">
        <v>9</v>
      </c>
      <c r="S504" s="38">
        <v>10</v>
      </c>
      <c r="T504" s="44">
        <f t="shared" si="52"/>
        <v>0</v>
      </c>
      <c r="U504" s="45"/>
    </row>
    <row r="505" spans="1:21" x14ac:dyDescent="0.25">
      <c r="A505" s="33"/>
      <c r="B505" s="40"/>
      <c r="C505" s="13"/>
      <c r="D505" s="40"/>
      <c r="E505" s="46"/>
      <c r="F505" s="47" t="s">
        <v>33</v>
      </c>
      <c r="G505" s="38">
        <v>25</v>
      </c>
      <c r="H505" s="38">
        <v>49</v>
      </c>
      <c r="I505" s="38">
        <v>25</v>
      </c>
      <c r="J505" s="38">
        <v>7</v>
      </c>
      <c r="K505" s="38">
        <f t="shared" si="53"/>
        <v>22.747</v>
      </c>
      <c r="L505" s="38"/>
      <c r="M505" s="40"/>
      <c r="N505" s="48"/>
      <c r="O505" s="47" t="s">
        <v>25</v>
      </c>
      <c r="P505" s="38">
        <v>13</v>
      </c>
      <c r="Q505" s="38">
        <v>10</v>
      </c>
      <c r="R505" s="38">
        <v>11</v>
      </c>
      <c r="S505" s="38">
        <v>2</v>
      </c>
      <c r="T505" s="44">
        <f t="shared" si="52"/>
        <v>0</v>
      </c>
      <c r="U505" s="45"/>
    </row>
    <row r="506" spans="1:21" x14ac:dyDescent="0.25">
      <c r="A506" s="33"/>
      <c r="B506" s="40"/>
      <c r="C506" s="13"/>
      <c r="D506" s="40"/>
      <c r="E506" s="46"/>
      <c r="F506" s="47" t="s">
        <v>40</v>
      </c>
      <c r="G506" s="38">
        <v>10</v>
      </c>
      <c r="H506" s="38">
        <v>9</v>
      </c>
      <c r="I506" s="38">
        <v>8</v>
      </c>
      <c r="J506" s="38">
        <v>6</v>
      </c>
      <c r="K506" s="38">
        <f t="shared" si="53"/>
        <v>6.2160000000000002</v>
      </c>
      <c r="L506" s="38"/>
      <c r="M506" s="40"/>
      <c r="N506" s="46"/>
      <c r="O506" s="47" t="s">
        <v>39</v>
      </c>
      <c r="P506" s="38">
        <v>28</v>
      </c>
      <c r="Q506" s="38">
        <v>32</v>
      </c>
      <c r="R506" s="38">
        <v>48</v>
      </c>
      <c r="S506" s="38">
        <v>26</v>
      </c>
      <c r="T506" s="44">
        <f t="shared" si="52"/>
        <v>0</v>
      </c>
      <c r="U506" s="45"/>
    </row>
    <row r="507" spans="1:21" x14ac:dyDescent="0.25">
      <c r="A507" s="33"/>
      <c r="B507" s="40"/>
      <c r="C507" s="13"/>
      <c r="D507" s="40"/>
      <c r="E507" s="46"/>
      <c r="F507" s="47">
        <v>10</v>
      </c>
      <c r="G507" s="38"/>
      <c r="H507" s="38"/>
      <c r="I507" s="38"/>
      <c r="J507" s="38"/>
      <c r="K507" s="38">
        <f t="shared" si="53"/>
        <v>0</v>
      </c>
      <c r="L507" s="38"/>
      <c r="M507" s="40"/>
      <c r="N507" s="46"/>
      <c r="O507" s="47" t="s">
        <v>41</v>
      </c>
      <c r="P507" s="38">
        <v>20</v>
      </c>
      <c r="Q507" s="38">
        <v>28</v>
      </c>
      <c r="R507" s="38">
        <v>15</v>
      </c>
      <c r="S507" s="38">
        <v>4</v>
      </c>
      <c r="T507" s="44">
        <f t="shared" si="52"/>
        <v>0</v>
      </c>
      <c r="U507" s="45"/>
    </row>
    <row r="508" spans="1:21" x14ac:dyDescent="0.25">
      <c r="A508" s="33"/>
      <c r="B508" s="40"/>
      <c r="C508" s="13"/>
      <c r="D508" s="40"/>
      <c r="E508" s="46"/>
      <c r="F508" s="47">
        <v>13</v>
      </c>
      <c r="G508" s="38"/>
      <c r="H508" s="38"/>
      <c r="I508" s="38"/>
      <c r="J508" s="38"/>
      <c r="K508" s="38">
        <f t="shared" si="53"/>
        <v>0</v>
      </c>
      <c r="L508" s="38"/>
      <c r="M508" s="40"/>
      <c r="N508" s="46"/>
      <c r="O508" s="47" t="s">
        <v>22</v>
      </c>
      <c r="P508" s="38"/>
      <c r="Q508" s="38"/>
      <c r="R508" s="38"/>
      <c r="S508" s="38"/>
      <c r="T508" s="44">
        <f t="shared" si="52"/>
        <v>0</v>
      </c>
      <c r="U508" s="45"/>
    </row>
    <row r="509" spans="1:21" x14ac:dyDescent="0.25">
      <c r="A509" s="33"/>
      <c r="B509" s="40"/>
      <c r="C509" s="13"/>
      <c r="D509" s="40"/>
      <c r="E509" s="46"/>
      <c r="F509" s="47">
        <v>15</v>
      </c>
      <c r="G509" s="38"/>
      <c r="H509" s="38"/>
      <c r="I509" s="38"/>
      <c r="J509" s="38"/>
      <c r="K509" s="38">
        <f t="shared" si="53"/>
        <v>0</v>
      </c>
      <c r="L509" s="38"/>
      <c r="M509" s="40"/>
      <c r="N509" s="46"/>
      <c r="O509" s="47" t="s">
        <v>22</v>
      </c>
      <c r="P509" s="38"/>
      <c r="Q509" s="38"/>
      <c r="R509" s="38"/>
      <c r="S509" s="38"/>
      <c r="T509" s="44">
        <f t="shared" si="52"/>
        <v>0</v>
      </c>
      <c r="U509" s="45"/>
    </row>
    <row r="510" spans="1:21" x14ac:dyDescent="0.25">
      <c r="A510" s="33"/>
      <c r="B510" s="40"/>
      <c r="C510" s="13"/>
      <c r="D510" s="40"/>
      <c r="E510" s="46"/>
      <c r="F510" s="47">
        <v>16</v>
      </c>
      <c r="G510" s="38"/>
      <c r="H510" s="38"/>
      <c r="I510" s="38"/>
      <c r="J510" s="38"/>
      <c r="K510" s="38">
        <f t="shared" si="53"/>
        <v>0</v>
      </c>
      <c r="L510" s="38"/>
      <c r="M510" s="40"/>
      <c r="N510" s="48"/>
      <c r="O510" s="47" t="s">
        <v>22</v>
      </c>
      <c r="P510" s="38"/>
      <c r="Q510" s="38"/>
      <c r="R510" s="38"/>
      <c r="S510" s="38"/>
      <c r="T510" s="44">
        <f t="shared" si="52"/>
        <v>0</v>
      </c>
      <c r="U510" s="45"/>
    </row>
    <row r="511" spans="1:21" x14ac:dyDescent="0.25">
      <c r="A511" s="33"/>
      <c r="B511" s="40"/>
      <c r="C511" s="13"/>
      <c r="D511" s="40"/>
      <c r="E511" s="46"/>
      <c r="F511" s="47">
        <v>17</v>
      </c>
      <c r="G511" s="38"/>
      <c r="H511" s="38"/>
      <c r="I511" s="38"/>
      <c r="J511" s="38"/>
      <c r="K511" s="38">
        <f t="shared" si="53"/>
        <v>0</v>
      </c>
      <c r="L511" s="38"/>
      <c r="M511" s="40"/>
      <c r="N511" s="48"/>
      <c r="O511" s="47" t="s">
        <v>22</v>
      </c>
      <c r="P511" s="38"/>
      <c r="Q511" s="38"/>
      <c r="R511" s="38"/>
      <c r="S511" s="38"/>
      <c r="T511" s="44">
        <f t="shared" si="52"/>
        <v>0</v>
      </c>
      <c r="U511" s="45"/>
    </row>
    <row r="512" spans="1:21" x14ac:dyDescent="0.25">
      <c r="A512" s="33"/>
      <c r="B512" s="40"/>
      <c r="C512" s="13"/>
      <c r="D512" s="40"/>
      <c r="E512" s="46"/>
      <c r="F512" s="47">
        <v>18</v>
      </c>
      <c r="G512" s="38"/>
      <c r="H512" s="38"/>
      <c r="I512" s="38"/>
      <c r="J512" s="38"/>
      <c r="K512" s="38">
        <f t="shared" si="53"/>
        <v>0</v>
      </c>
      <c r="L512" s="38"/>
      <c r="M512" s="40"/>
      <c r="N512" s="48"/>
      <c r="O512" s="47" t="s">
        <v>22</v>
      </c>
      <c r="P512" s="38"/>
      <c r="Q512" s="38"/>
      <c r="R512" s="38"/>
      <c r="S512" s="38"/>
      <c r="T512" s="44">
        <f t="shared" si="52"/>
        <v>0</v>
      </c>
      <c r="U512" s="45"/>
    </row>
    <row r="513" spans="1:21" x14ac:dyDescent="0.25">
      <c r="A513" s="33"/>
      <c r="B513" s="40"/>
      <c r="C513" s="13"/>
      <c r="D513" s="40"/>
      <c r="E513" s="46"/>
      <c r="F513" s="47">
        <v>20</v>
      </c>
      <c r="G513" s="38"/>
      <c r="H513" s="38"/>
      <c r="I513" s="38"/>
      <c r="J513" s="38"/>
      <c r="K513" s="38">
        <f t="shared" si="53"/>
        <v>0</v>
      </c>
      <c r="L513" s="38"/>
      <c r="M513" s="40"/>
      <c r="N513" s="49"/>
      <c r="O513" s="47" t="s">
        <v>22</v>
      </c>
      <c r="P513" s="38"/>
      <c r="Q513" s="38"/>
      <c r="R513" s="38"/>
      <c r="S513" s="38"/>
      <c r="T513" s="44">
        <f t="shared" si="52"/>
        <v>0</v>
      </c>
      <c r="U513" s="45"/>
    </row>
    <row r="514" spans="1:21" x14ac:dyDescent="0.25">
      <c r="E514" t="s">
        <v>0</v>
      </c>
      <c r="F514" s="1"/>
    </row>
    <row r="515" spans="1:21" x14ac:dyDescent="0.25">
      <c r="A515" s="2" t="s">
        <v>1</v>
      </c>
      <c r="B515" s="3" t="s">
        <v>2</v>
      </c>
      <c r="C515" s="3" t="s">
        <v>3</v>
      </c>
      <c r="D515" s="4" t="s">
        <v>4</v>
      </c>
      <c r="E515" s="4"/>
      <c r="F515" s="5"/>
      <c r="G515" s="5"/>
      <c r="H515" s="5"/>
      <c r="I515" s="5"/>
      <c r="J515" s="5"/>
      <c r="K515" s="6" t="s">
        <v>5</v>
      </c>
      <c r="L515" s="7"/>
      <c r="M515" s="4" t="s">
        <v>6</v>
      </c>
      <c r="N515" s="4"/>
      <c r="O515" s="5"/>
      <c r="P515" s="5"/>
      <c r="Q515" s="5"/>
      <c r="R515" s="5"/>
      <c r="S515" s="5"/>
      <c r="T515" s="8" t="s">
        <v>7</v>
      </c>
      <c r="U515" s="9" t="s">
        <v>8</v>
      </c>
    </row>
    <row r="516" spans="1:21" ht="25.5" x14ac:dyDescent="0.25">
      <c r="A516" s="2"/>
      <c r="B516" s="3"/>
      <c r="C516" s="3"/>
      <c r="D516" s="10" t="s">
        <v>9</v>
      </c>
      <c r="E516" s="11" t="s">
        <v>10</v>
      </c>
      <c r="F516" s="11" t="s">
        <v>11</v>
      </c>
      <c r="G516" s="12" t="s">
        <v>12</v>
      </c>
      <c r="H516" s="13"/>
      <c r="I516" s="13"/>
      <c r="J516" s="13"/>
      <c r="K516" s="13"/>
      <c r="L516" s="14" t="s">
        <v>13</v>
      </c>
      <c r="M516" s="10" t="s">
        <v>9</v>
      </c>
      <c r="N516" s="15" t="s">
        <v>14</v>
      </c>
      <c r="O516" s="11" t="s">
        <v>11</v>
      </c>
      <c r="P516" s="12" t="s">
        <v>12</v>
      </c>
      <c r="Q516" s="13"/>
      <c r="R516" s="13"/>
      <c r="S516" s="13"/>
      <c r="T516" s="8"/>
      <c r="U516" s="9"/>
    </row>
    <row r="517" spans="1:21" x14ac:dyDescent="0.25">
      <c r="A517" s="2"/>
      <c r="B517" s="3"/>
      <c r="C517" s="3"/>
      <c r="D517" s="10"/>
      <c r="E517" s="11"/>
      <c r="F517" s="11"/>
      <c r="G517" s="16" t="s">
        <v>15</v>
      </c>
      <c r="H517" s="17" t="s">
        <v>16</v>
      </c>
      <c r="I517" s="18" t="s">
        <v>17</v>
      </c>
      <c r="J517" s="19">
        <v>0</v>
      </c>
      <c r="K517" s="13"/>
      <c r="L517" s="20"/>
      <c r="M517" s="10"/>
      <c r="N517" s="15"/>
      <c r="O517" s="11"/>
      <c r="P517" s="16" t="s">
        <v>15</v>
      </c>
      <c r="Q517" s="17" t="s">
        <v>16</v>
      </c>
      <c r="R517" s="18" t="s">
        <v>17</v>
      </c>
      <c r="S517" s="19">
        <v>0</v>
      </c>
      <c r="T517" s="8"/>
      <c r="U517" s="9"/>
    </row>
    <row r="518" spans="1:21" x14ac:dyDescent="0.25">
      <c r="A518" s="21"/>
      <c r="B518" s="22"/>
      <c r="C518" s="23"/>
      <c r="D518" s="24"/>
      <c r="E518" s="25"/>
      <c r="F518" s="25"/>
      <c r="G518" s="26"/>
      <c r="H518" s="27"/>
      <c r="I518" s="28"/>
      <c r="J518" s="29"/>
      <c r="K518" s="30"/>
      <c r="L518" s="30"/>
      <c r="M518" s="24"/>
      <c r="N518" s="25"/>
      <c r="O518" s="25"/>
      <c r="P518" s="26"/>
      <c r="Q518" s="27"/>
      <c r="R518" s="28"/>
      <c r="S518" s="29"/>
      <c r="T518" s="31"/>
      <c r="U518" s="32"/>
    </row>
    <row r="519" spans="1:21" x14ac:dyDescent="0.25">
      <c r="A519" s="33"/>
      <c r="B519" s="33">
        <v>278</v>
      </c>
      <c r="C519" s="34"/>
      <c r="D519" s="35">
        <v>250</v>
      </c>
      <c r="E519" s="36"/>
      <c r="F519" s="37"/>
      <c r="G519" s="38"/>
      <c r="H519" s="38"/>
      <c r="I519" s="38"/>
      <c r="J519" s="38"/>
      <c r="K519" s="38">
        <f>((SUM(H521:H532)*H520)+(SUM(G521:G532)*G520)+(SUM(I521:I532)*I520))/1000</f>
        <v>21.774000000000001</v>
      </c>
      <c r="L519" s="38">
        <f>T519*100/M519</f>
        <v>0</v>
      </c>
      <c r="M519" s="35">
        <v>250</v>
      </c>
      <c r="N519" s="36"/>
      <c r="O519" s="37"/>
      <c r="P519" s="38"/>
      <c r="Q519" s="38"/>
      <c r="R519" s="38"/>
      <c r="S519" s="38"/>
      <c r="T519" s="39">
        <f>((SUM(Q521:Q532)*Q520)+(SUM(P521:P532)*P520)+(SUM(R521:R532)*R520))/1000</f>
        <v>0</v>
      </c>
      <c r="U519" s="39">
        <f>T519*100/M519</f>
        <v>0</v>
      </c>
    </row>
    <row r="520" spans="1:21" x14ac:dyDescent="0.25">
      <c r="A520" s="33"/>
      <c r="B520" s="40"/>
      <c r="C520" s="13"/>
      <c r="D520" s="40"/>
      <c r="E520" s="41" t="s">
        <v>19</v>
      </c>
      <c r="F520" s="42"/>
      <c r="G520" s="43">
        <v>214</v>
      </c>
      <c r="H520" s="43">
        <v>213</v>
      </c>
      <c r="I520" s="43">
        <v>213</v>
      </c>
      <c r="J520" s="43"/>
      <c r="K520" s="38"/>
      <c r="L520" s="38"/>
      <c r="M520" s="40"/>
      <c r="N520" s="41" t="s">
        <v>19</v>
      </c>
      <c r="O520" s="42"/>
      <c r="P520" s="43"/>
      <c r="Q520" s="43"/>
      <c r="R520" s="43"/>
      <c r="S520" s="38"/>
      <c r="T520" s="44"/>
      <c r="U520" s="45"/>
    </row>
    <row r="521" spans="1:21" x14ac:dyDescent="0.25">
      <c r="A521" s="33"/>
      <c r="B521" s="40"/>
      <c r="C521" s="13"/>
      <c r="D521" s="40"/>
      <c r="E521" s="46"/>
      <c r="F521" s="47" t="s">
        <v>22</v>
      </c>
      <c r="G521" s="38"/>
      <c r="H521" s="38"/>
      <c r="I521" s="38"/>
      <c r="J521" s="38"/>
      <c r="K521" s="38">
        <f>(G521*$G$7+H521*$H$7+I521*$I$7)/1000</f>
        <v>0</v>
      </c>
      <c r="L521" s="38"/>
      <c r="M521" s="40"/>
      <c r="N521" s="46"/>
      <c r="O521" s="47" t="s">
        <v>22</v>
      </c>
      <c r="P521" s="38"/>
      <c r="Q521" s="38"/>
      <c r="R521" s="38"/>
      <c r="S521" s="38"/>
      <c r="T521" s="44">
        <f t="shared" ref="T521:T532" si="54">(P521*$P$7+Q521*$Q$7+R521*$R$7)/1000</f>
        <v>0</v>
      </c>
      <c r="U521" s="45"/>
    </row>
    <row r="522" spans="1:21" x14ac:dyDescent="0.25">
      <c r="A522" s="33"/>
      <c r="B522" s="40"/>
      <c r="C522" s="13"/>
      <c r="D522" s="40"/>
      <c r="E522" s="46"/>
      <c r="F522" s="47" t="s">
        <v>31</v>
      </c>
      <c r="G522" s="38">
        <v>9</v>
      </c>
      <c r="H522" s="38">
        <v>7</v>
      </c>
      <c r="I522" s="38">
        <v>17</v>
      </c>
      <c r="J522" s="38">
        <v>2</v>
      </c>
      <c r="K522" s="38">
        <f t="shared" ref="K522:K532" si="55">(G522*$G$7+H522*$H$7+I522*$I$7)/1000</f>
        <v>7.6269999999999998</v>
      </c>
      <c r="L522" s="38"/>
      <c r="M522" s="40"/>
      <c r="N522" s="48"/>
      <c r="O522" s="47" t="s">
        <v>22</v>
      </c>
      <c r="P522" s="38"/>
      <c r="Q522" s="38"/>
      <c r="R522" s="38"/>
      <c r="S522" s="38"/>
      <c r="T522" s="44">
        <f t="shared" si="54"/>
        <v>0</v>
      </c>
      <c r="U522" s="45"/>
    </row>
    <row r="523" spans="1:21" x14ac:dyDescent="0.25">
      <c r="A523" s="33"/>
      <c r="B523" s="40"/>
      <c r="C523" s="13"/>
      <c r="D523" s="40"/>
      <c r="E523" s="46"/>
      <c r="F523" s="47" t="s">
        <v>22</v>
      </c>
      <c r="G523" s="38"/>
      <c r="H523" s="38"/>
      <c r="I523" s="38"/>
      <c r="J523" s="38"/>
      <c r="K523" s="38">
        <f t="shared" si="55"/>
        <v>0</v>
      </c>
      <c r="L523" s="38"/>
      <c r="M523" s="40"/>
      <c r="N523" s="46"/>
      <c r="O523" s="47" t="s">
        <v>22</v>
      </c>
      <c r="P523" s="38"/>
      <c r="Q523" s="38"/>
      <c r="R523" s="38"/>
      <c r="S523" s="38"/>
      <c r="T523" s="44">
        <f t="shared" si="54"/>
        <v>0</v>
      </c>
      <c r="U523" s="45"/>
    </row>
    <row r="524" spans="1:21" x14ac:dyDescent="0.25">
      <c r="A524" s="33"/>
      <c r="B524" s="40"/>
      <c r="C524" s="13"/>
      <c r="D524" s="40"/>
      <c r="E524" s="46"/>
      <c r="F524" s="47" t="s">
        <v>22</v>
      </c>
      <c r="G524" s="38"/>
      <c r="H524" s="38"/>
      <c r="I524" s="38"/>
      <c r="J524" s="38"/>
      <c r="K524" s="38">
        <f t="shared" si="55"/>
        <v>0</v>
      </c>
      <c r="L524" s="38"/>
      <c r="M524" s="40"/>
      <c r="N524" s="48"/>
      <c r="O524" s="47" t="s">
        <v>22</v>
      </c>
      <c r="P524" s="38"/>
      <c r="Q524" s="38"/>
      <c r="R524" s="38"/>
      <c r="S524" s="38"/>
      <c r="T524" s="44">
        <f t="shared" si="54"/>
        <v>0</v>
      </c>
      <c r="U524" s="45"/>
    </row>
    <row r="525" spans="1:21" x14ac:dyDescent="0.25">
      <c r="A525" s="33"/>
      <c r="B525" s="40"/>
      <c r="C525" s="13"/>
      <c r="D525" s="40"/>
      <c r="E525" s="46"/>
      <c r="F525" s="47" t="s">
        <v>22</v>
      </c>
      <c r="G525" s="38"/>
      <c r="H525" s="38"/>
      <c r="I525" s="38"/>
      <c r="J525" s="38"/>
      <c r="K525" s="38">
        <f t="shared" si="55"/>
        <v>0</v>
      </c>
      <c r="L525" s="38"/>
      <c r="M525" s="40"/>
      <c r="N525" s="46"/>
      <c r="O525" s="47" t="s">
        <v>22</v>
      </c>
      <c r="P525" s="38"/>
      <c r="Q525" s="38"/>
      <c r="R525" s="38"/>
      <c r="S525" s="38"/>
      <c r="T525" s="44">
        <f t="shared" si="54"/>
        <v>0</v>
      </c>
      <c r="U525" s="45"/>
    </row>
    <row r="526" spans="1:21" x14ac:dyDescent="0.25">
      <c r="A526" s="33"/>
      <c r="B526" s="40"/>
      <c r="C526" s="13"/>
      <c r="D526" s="40"/>
      <c r="E526" s="46"/>
      <c r="F526" s="47" t="s">
        <v>33</v>
      </c>
      <c r="G526" s="38">
        <v>23</v>
      </c>
      <c r="H526" s="38">
        <v>2</v>
      </c>
      <c r="I526" s="38">
        <v>6</v>
      </c>
      <c r="J526" s="38">
        <v>9</v>
      </c>
      <c r="K526" s="38">
        <f t="shared" si="55"/>
        <v>7.1440000000000001</v>
      </c>
      <c r="L526" s="38"/>
      <c r="M526" s="40"/>
      <c r="N526" s="46"/>
      <c r="O526" s="47" t="s">
        <v>23</v>
      </c>
      <c r="P526" s="38">
        <v>0</v>
      </c>
      <c r="Q526" s="38">
        <v>0</v>
      </c>
      <c r="R526" s="38">
        <v>0</v>
      </c>
      <c r="S526" s="38">
        <v>0</v>
      </c>
      <c r="T526" s="44">
        <f t="shared" si="54"/>
        <v>0</v>
      </c>
      <c r="U526" s="45"/>
    </row>
    <row r="527" spans="1:21" x14ac:dyDescent="0.25">
      <c r="A527" s="33"/>
      <c r="B527" s="40"/>
      <c r="C527" s="13"/>
      <c r="D527" s="40"/>
      <c r="E527" s="46"/>
      <c r="F527" s="47" t="s">
        <v>40</v>
      </c>
      <c r="G527" s="38">
        <v>7</v>
      </c>
      <c r="H527" s="38">
        <v>0</v>
      </c>
      <c r="I527" s="38">
        <v>0</v>
      </c>
      <c r="J527" s="38">
        <v>7</v>
      </c>
      <c r="K527" s="38">
        <f t="shared" si="55"/>
        <v>1.61</v>
      </c>
      <c r="L527" s="38"/>
      <c r="M527" s="40"/>
      <c r="N527" s="46"/>
      <c r="O527" s="47" t="s">
        <v>37</v>
      </c>
      <c r="P527" s="38">
        <v>0</v>
      </c>
      <c r="Q527" s="38">
        <v>2</v>
      </c>
      <c r="R527" s="38">
        <v>0</v>
      </c>
      <c r="S527" s="38">
        <v>2</v>
      </c>
      <c r="T527" s="44">
        <f t="shared" si="54"/>
        <v>0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24</v>
      </c>
      <c r="G528" s="38">
        <v>9</v>
      </c>
      <c r="H528" s="38">
        <v>16</v>
      </c>
      <c r="I528" s="38">
        <v>6</v>
      </c>
      <c r="J528" s="38">
        <v>4</v>
      </c>
      <c r="K528" s="38">
        <f t="shared" si="55"/>
        <v>7.1159999999999997</v>
      </c>
      <c r="L528" s="38"/>
      <c r="M528" s="40"/>
      <c r="N528" s="46"/>
      <c r="O528" s="47" t="s">
        <v>22</v>
      </c>
      <c r="P528" s="38"/>
      <c r="Q528" s="38"/>
      <c r="R528" s="38"/>
      <c r="S528" s="38"/>
      <c r="T528" s="44">
        <f t="shared" si="54"/>
        <v>0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22</v>
      </c>
      <c r="G529" s="38"/>
      <c r="H529" s="38"/>
      <c r="I529" s="38"/>
      <c r="J529" s="38"/>
      <c r="K529" s="38">
        <f t="shared" si="55"/>
        <v>0</v>
      </c>
      <c r="L529" s="38"/>
      <c r="M529" s="40"/>
      <c r="N529" s="48"/>
      <c r="O529" s="47" t="s">
        <v>22</v>
      </c>
      <c r="P529" s="38"/>
      <c r="Q529" s="38"/>
      <c r="R529" s="38"/>
      <c r="S529" s="38"/>
      <c r="T529" s="44">
        <f t="shared" si="54"/>
        <v>0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22</v>
      </c>
      <c r="G530" s="38"/>
      <c r="H530" s="38"/>
      <c r="I530" s="38"/>
      <c r="J530" s="38"/>
      <c r="K530" s="38">
        <f t="shared" si="55"/>
        <v>0</v>
      </c>
      <c r="L530" s="38"/>
      <c r="M530" s="40"/>
      <c r="N530" s="48"/>
      <c r="O530" s="47" t="s">
        <v>22</v>
      </c>
      <c r="P530" s="38"/>
      <c r="Q530" s="38"/>
      <c r="R530" s="38"/>
      <c r="S530" s="38"/>
      <c r="T530" s="44">
        <f t="shared" si="54"/>
        <v>0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22</v>
      </c>
      <c r="G531" s="38"/>
      <c r="H531" s="38"/>
      <c r="I531" s="38"/>
      <c r="J531" s="38"/>
      <c r="K531" s="38">
        <f t="shared" si="55"/>
        <v>0</v>
      </c>
      <c r="L531" s="38"/>
      <c r="M531" s="40"/>
      <c r="N531" s="48"/>
      <c r="O531" s="47" t="s">
        <v>22</v>
      </c>
      <c r="P531" s="38"/>
      <c r="Q531" s="38"/>
      <c r="R531" s="38"/>
      <c r="S531" s="38"/>
      <c r="T531" s="44">
        <f t="shared" si="54"/>
        <v>0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22</v>
      </c>
      <c r="G532" s="38"/>
      <c r="H532" s="38"/>
      <c r="I532" s="38"/>
      <c r="J532" s="38"/>
      <c r="K532" s="38">
        <f t="shared" si="55"/>
        <v>0</v>
      </c>
      <c r="L532" s="38"/>
      <c r="M532" s="40"/>
      <c r="N532" s="49"/>
      <c r="O532" s="47" t="s">
        <v>22</v>
      </c>
      <c r="P532" s="38"/>
      <c r="Q532" s="38"/>
      <c r="R532" s="38"/>
      <c r="S532" s="38"/>
      <c r="T532" s="44">
        <f t="shared" si="54"/>
        <v>0</v>
      </c>
      <c r="U532" s="45"/>
    </row>
    <row r="533" spans="1:21" x14ac:dyDescent="0.25">
      <c r="E533" t="s">
        <v>0</v>
      </c>
      <c r="F533" s="1"/>
    </row>
    <row r="534" spans="1:21" x14ac:dyDescent="0.25">
      <c r="A534" s="2" t="s">
        <v>1</v>
      </c>
      <c r="B534" s="3" t="s">
        <v>2</v>
      </c>
      <c r="C534" s="3" t="s">
        <v>3</v>
      </c>
      <c r="D534" s="4" t="s">
        <v>4</v>
      </c>
      <c r="E534" s="4"/>
      <c r="F534" s="5"/>
      <c r="G534" s="5"/>
      <c r="H534" s="5"/>
      <c r="I534" s="5"/>
      <c r="J534" s="5"/>
      <c r="K534" s="6" t="s">
        <v>5</v>
      </c>
      <c r="L534" s="7"/>
      <c r="M534" s="4" t="s">
        <v>6</v>
      </c>
      <c r="N534" s="4"/>
      <c r="O534" s="5"/>
      <c r="P534" s="5"/>
      <c r="Q534" s="5"/>
      <c r="R534" s="5"/>
      <c r="S534" s="5"/>
      <c r="T534" s="8" t="s">
        <v>7</v>
      </c>
      <c r="U534" s="9" t="s">
        <v>8</v>
      </c>
    </row>
    <row r="535" spans="1:21" ht="25.5" x14ac:dyDescent="0.25">
      <c r="A535" s="2"/>
      <c r="B535" s="3"/>
      <c r="C535" s="3"/>
      <c r="D535" s="10" t="s">
        <v>9</v>
      </c>
      <c r="E535" s="11" t="s">
        <v>10</v>
      </c>
      <c r="F535" s="11" t="s">
        <v>11</v>
      </c>
      <c r="G535" s="12" t="s">
        <v>12</v>
      </c>
      <c r="H535" s="13"/>
      <c r="I535" s="13"/>
      <c r="J535" s="13"/>
      <c r="K535" s="13"/>
      <c r="L535" s="14" t="s">
        <v>13</v>
      </c>
      <c r="M535" s="10" t="s">
        <v>9</v>
      </c>
      <c r="N535" s="15" t="s">
        <v>14</v>
      </c>
      <c r="O535" s="11" t="s">
        <v>11</v>
      </c>
      <c r="P535" s="12" t="s">
        <v>12</v>
      </c>
      <c r="Q535" s="13"/>
      <c r="R535" s="13"/>
      <c r="S535" s="13"/>
      <c r="T535" s="8"/>
      <c r="U535" s="9"/>
    </row>
    <row r="536" spans="1:21" x14ac:dyDescent="0.25">
      <c r="A536" s="2"/>
      <c r="B536" s="3"/>
      <c r="C536" s="3"/>
      <c r="D536" s="10"/>
      <c r="E536" s="11"/>
      <c r="F536" s="11"/>
      <c r="G536" s="16" t="s">
        <v>15</v>
      </c>
      <c r="H536" s="17" t="s">
        <v>16</v>
      </c>
      <c r="I536" s="18" t="s">
        <v>17</v>
      </c>
      <c r="J536" s="19">
        <v>0</v>
      </c>
      <c r="K536" s="13"/>
      <c r="L536" s="20"/>
      <c r="M536" s="10"/>
      <c r="N536" s="15"/>
      <c r="O536" s="11"/>
      <c r="P536" s="16" t="s">
        <v>15</v>
      </c>
      <c r="Q536" s="17" t="s">
        <v>16</v>
      </c>
      <c r="R536" s="18" t="s">
        <v>17</v>
      </c>
      <c r="S536" s="19">
        <v>0</v>
      </c>
      <c r="T536" s="8"/>
      <c r="U536" s="9"/>
    </row>
    <row r="537" spans="1:21" x14ac:dyDescent="0.25">
      <c r="A537" s="21"/>
      <c r="B537" s="22"/>
      <c r="C537" s="23"/>
      <c r="D537" s="24"/>
      <c r="E537" s="25"/>
      <c r="F537" s="25"/>
      <c r="G537" s="26"/>
      <c r="H537" s="27"/>
      <c r="I537" s="28"/>
      <c r="J537" s="29"/>
      <c r="K537" s="30"/>
      <c r="L537" s="30"/>
      <c r="M537" s="24"/>
      <c r="N537" s="25"/>
      <c r="O537" s="25"/>
      <c r="P537" s="26"/>
      <c r="Q537" s="27"/>
      <c r="R537" s="28"/>
      <c r="S537" s="29"/>
      <c r="T537" s="31"/>
      <c r="U537" s="32"/>
    </row>
    <row r="538" spans="1:21" x14ac:dyDescent="0.25">
      <c r="A538" s="33"/>
      <c r="B538" s="33">
        <v>279</v>
      </c>
      <c r="C538" s="34"/>
      <c r="D538" s="35">
        <v>400</v>
      </c>
      <c r="E538" s="36"/>
      <c r="F538" s="37"/>
      <c r="G538" s="38"/>
      <c r="H538" s="38"/>
      <c r="I538" s="38"/>
      <c r="J538" s="38"/>
      <c r="K538" s="38">
        <f>((SUM(H540:H551)*H539)+(SUM(G540:G551)*G539)+(SUM(I540:I551)*I539))/1000</f>
        <v>0</v>
      </c>
      <c r="L538" s="38">
        <f>T538*100/M538</f>
        <v>0</v>
      </c>
      <c r="M538" s="35">
        <v>180</v>
      </c>
      <c r="N538" s="36"/>
      <c r="O538" s="37"/>
      <c r="P538" s="38"/>
      <c r="Q538" s="38"/>
      <c r="R538" s="38"/>
      <c r="S538" s="38"/>
      <c r="T538" s="39">
        <f>((SUM(Q540:Q551)*H539)+(SUM(P540:P551)*G539)+(SUM(R540:R551)*I539))/1000</f>
        <v>0</v>
      </c>
      <c r="U538" s="39">
        <f>T538*100/M538</f>
        <v>0</v>
      </c>
    </row>
    <row r="539" spans="1:21" x14ac:dyDescent="0.25">
      <c r="A539" s="33"/>
      <c r="B539" s="40"/>
      <c r="C539" s="13"/>
      <c r="D539" s="40"/>
      <c r="E539" s="41" t="s">
        <v>19</v>
      </c>
      <c r="F539" s="42"/>
      <c r="G539" s="43"/>
      <c r="H539" s="43"/>
      <c r="I539" s="43"/>
      <c r="J539" s="43"/>
      <c r="K539" s="38"/>
      <c r="L539" s="38"/>
      <c r="M539" s="40"/>
      <c r="N539" s="41" t="s">
        <v>19</v>
      </c>
      <c r="O539" s="42"/>
      <c r="P539" s="43">
        <v>236</v>
      </c>
      <c r="Q539" s="43">
        <v>238</v>
      </c>
      <c r="R539" s="43">
        <v>239</v>
      </c>
      <c r="S539" s="38"/>
      <c r="T539" s="44"/>
      <c r="U539" s="45"/>
    </row>
    <row r="540" spans="1:21" x14ac:dyDescent="0.25">
      <c r="A540" s="33"/>
      <c r="B540" s="40"/>
      <c r="C540" s="13"/>
      <c r="D540" s="40"/>
      <c r="E540" s="46"/>
      <c r="F540" s="47" t="s">
        <v>30</v>
      </c>
      <c r="G540" s="38">
        <v>32</v>
      </c>
      <c r="H540" s="38">
        <v>42</v>
      </c>
      <c r="I540" s="38">
        <v>73</v>
      </c>
      <c r="J540" s="38">
        <v>36</v>
      </c>
      <c r="K540" s="38">
        <f>(G540*$G$7+H540*$H$7+I540*$I$7)/1000</f>
        <v>33.945</v>
      </c>
      <c r="L540" s="38"/>
      <c r="M540" s="40"/>
      <c r="N540" s="46"/>
      <c r="O540" s="47" t="s">
        <v>22</v>
      </c>
      <c r="P540" s="38"/>
      <c r="Q540" s="38"/>
      <c r="R540" s="38"/>
      <c r="S540" s="38"/>
      <c r="T540" s="44">
        <f t="shared" ref="T540:T551" si="56">(P540*$P$7+Q540*$Q$7+R540*$R$7)/1000</f>
        <v>0</v>
      </c>
      <c r="U540" s="45"/>
    </row>
    <row r="541" spans="1:21" x14ac:dyDescent="0.25">
      <c r="A541" s="33"/>
      <c r="B541" s="40"/>
      <c r="C541" s="13"/>
      <c r="D541" s="40"/>
      <c r="E541" s="46"/>
      <c r="F541" s="47" t="s">
        <v>22</v>
      </c>
      <c r="G541" s="38"/>
      <c r="H541" s="38"/>
      <c r="I541" s="38"/>
      <c r="J541" s="38"/>
      <c r="K541" s="38">
        <f t="shared" ref="K541:K551" si="57">(G541*$G$7+H541*$H$7+I541*$I$7)/1000</f>
        <v>0</v>
      </c>
      <c r="L541" s="38"/>
      <c r="M541" s="40"/>
      <c r="N541" s="48"/>
      <c r="O541" s="47" t="s">
        <v>22</v>
      </c>
      <c r="P541" s="38"/>
      <c r="Q541" s="38"/>
      <c r="R541" s="38"/>
      <c r="S541" s="38"/>
      <c r="T541" s="44">
        <f t="shared" si="56"/>
        <v>0</v>
      </c>
      <c r="U541" s="45"/>
    </row>
    <row r="542" spans="1:21" x14ac:dyDescent="0.25">
      <c r="A542" s="33"/>
      <c r="B542" s="40"/>
      <c r="C542" s="13"/>
      <c r="D542" s="40"/>
      <c r="E542" s="46"/>
      <c r="F542" s="47" t="s">
        <v>36</v>
      </c>
      <c r="G542" s="38">
        <v>134</v>
      </c>
      <c r="H542" s="38">
        <v>100</v>
      </c>
      <c r="I542" s="38">
        <v>71</v>
      </c>
      <c r="J542" s="38">
        <v>35</v>
      </c>
      <c r="K542" s="38">
        <f t="shared" si="57"/>
        <v>70.162999999999997</v>
      </c>
      <c r="L542" s="38"/>
      <c r="M542" s="40"/>
      <c r="N542" s="46"/>
      <c r="O542" s="47"/>
      <c r="P542" s="38"/>
      <c r="Q542" s="38"/>
      <c r="R542" s="38"/>
      <c r="S542" s="38"/>
      <c r="T542" s="44">
        <f t="shared" si="56"/>
        <v>0</v>
      </c>
      <c r="U542" s="45"/>
    </row>
    <row r="543" spans="1:21" x14ac:dyDescent="0.25">
      <c r="A543" s="33"/>
      <c r="B543" s="40"/>
      <c r="C543" s="13"/>
      <c r="D543" s="40"/>
      <c r="E543" s="46"/>
      <c r="F543" s="47" t="s">
        <v>22</v>
      </c>
      <c r="G543" s="38"/>
      <c r="H543" s="38"/>
      <c r="I543" s="38"/>
      <c r="J543" s="38"/>
      <c r="K543" s="38">
        <f t="shared" si="57"/>
        <v>0</v>
      </c>
      <c r="L543" s="38"/>
      <c r="M543" s="40"/>
      <c r="N543" s="48"/>
      <c r="O543" s="47"/>
      <c r="P543" s="38"/>
      <c r="Q543" s="38"/>
      <c r="R543" s="38"/>
      <c r="S543" s="38"/>
      <c r="T543" s="44">
        <f t="shared" si="56"/>
        <v>0</v>
      </c>
      <c r="U543" s="45"/>
    </row>
    <row r="544" spans="1:21" x14ac:dyDescent="0.25">
      <c r="A544" s="33"/>
      <c r="B544" s="40"/>
      <c r="C544" s="13"/>
      <c r="D544" s="40"/>
      <c r="E544" s="46"/>
      <c r="F544" s="47" t="s">
        <v>22</v>
      </c>
      <c r="G544" s="38"/>
      <c r="H544" s="38"/>
      <c r="I544" s="38"/>
      <c r="J544" s="38"/>
      <c r="K544" s="38">
        <f t="shared" si="57"/>
        <v>0</v>
      </c>
      <c r="L544" s="38"/>
      <c r="M544" s="40"/>
      <c r="N544" s="46"/>
      <c r="O544" s="47" t="s">
        <v>22</v>
      </c>
      <c r="P544" s="38"/>
      <c r="Q544" s="38"/>
      <c r="R544" s="38"/>
      <c r="S544" s="38"/>
      <c r="T544" s="44">
        <f t="shared" si="56"/>
        <v>0</v>
      </c>
      <c r="U544" s="45"/>
    </row>
    <row r="545" spans="1:21" x14ac:dyDescent="0.25">
      <c r="A545" s="33"/>
      <c r="B545" s="40"/>
      <c r="C545" s="13"/>
      <c r="D545" s="40"/>
      <c r="E545" s="46"/>
      <c r="F545" s="47" t="s">
        <v>22</v>
      </c>
      <c r="G545" s="38"/>
      <c r="H545" s="38"/>
      <c r="I545" s="38"/>
      <c r="J545" s="38"/>
      <c r="K545" s="38">
        <f t="shared" si="57"/>
        <v>0</v>
      </c>
      <c r="L545" s="38"/>
      <c r="M545" s="40"/>
      <c r="N545" s="46"/>
      <c r="O545" s="47" t="s">
        <v>26</v>
      </c>
      <c r="P545" s="38"/>
      <c r="Q545" s="38"/>
      <c r="R545" s="38"/>
      <c r="S545" s="38"/>
      <c r="T545" s="44">
        <f t="shared" si="56"/>
        <v>0</v>
      </c>
      <c r="U545" s="45"/>
    </row>
    <row r="546" spans="1:21" x14ac:dyDescent="0.25">
      <c r="A546" s="33"/>
      <c r="B546" s="40"/>
      <c r="C546" s="13"/>
      <c r="D546" s="40"/>
      <c r="E546" s="46"/>
      <c r="F546" s="47" t="s">
        <v>40</v>
      </c>
      <c r="G546" s="38">
        <v>1</v>
      </c>
      <c r="H546" s="38">
        <v>3</v>
      </c>
      <c r="I546" s="38">
        <v>2</v>
      </c>
      <c r="J546" s="38">
        <v>2</v>
      </c>
      <c r="K546" s="38">
        <f t="shared" si="57"/>
        <v>1.38</v>
      </c>
      <c r="L546" s="38"/>
      <c r="M546" s="40"/>
      <c r="N546" s="46"/>
      <c r="O546" s="47" t="s">
        <v>20</v>
      </c>
      <c r="P546" s="38"/>
      <c r="Q546" s="38"/>
      <c r="R546" s="38"/>
      <c r="S546" s="38"/>
      <c r="T546" s="44">
        <f t="shared" si="56"/>
        <v>0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24</v>
      </c>
      <c r="G547" s="38">
        <v>16</v>
      </c>
      <c r="H547" s="38">
        <v>28</v>
      </c>
      <c r="I547" s="38">
        <v>21</v>
      </c>
      <c r="J547" s="38">
        <v>12</v>
      </c>
      <c r="K547" s="38">
        <f t="shared" si="57"/>
        <v>14.957000000000001</v>
      </c>
      <c r="L547" s="38"/>
      <c r="M547" s="40"/>
      <c r="N547" s="46"/>
      <c r="O547" s="47" t="s">
        <v>21</v>
      </c>
      <c r="P547" s="38">
        <v>6</v>
      </c>
      <c r="Q547" s="38">
        <v>0</v>
      </c>
      <c r="R547" s="38">
        <v>0</v>
      </c>
      <c r="S547" s="38">
        <v>4</v>
      </c>
      <c r="T547" s="44">
        <f t="shared" si="56"/>
        <v>0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22</v>
      </c>
      <c r="G548" s="38"/>
      <c r="H548" s="38"/>
      <c r="I548" s="38"/>
      <c r="J548" s="38"/>
      <c r="K548" s="38">
        <f t="shared" si="57"/>
        <v>0</v>
      </c>
      <c r="L548" s="38"/>
      <c r="M548" s="40"/>
      <c r="N548" s="48"/>
      <c r="O548" s="47" t="s">
        <v>22</v>
      </c>
      <c r="P548" s="38"/>
      <c r="Q548" s="38"/>
      <c r="R548" s="38"/>
      <c r="S548" s="38"/>
      <c r="T548" s="44">
        <f t="shared" si="56"/>
        <v>0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22</v>
      </c>
      <c r="G549" s="38"/>
      <c r="H549" s="38"/>
      <c r="I549" s="38"/>
      <c r="J549" s="38"/>
      <c r="K549" s="38">
        <f t="shared" si="57"/>
        <v>0</v>
      </c>
      <c r="L549" s="38"/>
      <c r="M549" s="40"/>
      <c r="N549" s="48"/>
      <c r="O549" s="47" t="s">
        <v>22</v>
      </c>
      <c r="P549" s="38"/>
      <c r="Q549" s="38"/>
      <c r="R549" s="38"/>
      <c r="S549" s="38"/>
      <c r="T549" s="44">
        <f t="shared" si="56"/>
        <v>0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22</v>
      </c>
      <c r="G550" s="38"/>
      <c r="H550" s="38"/>
      <c r="I550" s="38"/>
      <c r="J550" s="38"/>
      <c r="K550" s="38">
        <f t="shared" si="57"/>
        <v>0</v>
      </c>
      <c r="L550" s="38"/>
      <c r="M550" s="40"/>
      <c r="N550" s="48"/>
      <c r="O550" s="47" t="s">
        <v>22</v>
      </c>
      <c r="P550" s="38"/>
      <c r="Q550" s="38"/>
      <c r="R550" s="38"/>
      <c r="S550" s="38"/>
      <c r="T550" s="44">
        <f t="shared" si="56"/>
        <v>0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22</v>
      </c>
      <c r="G551" s="38"/>
      <c r="H551" s="38"/>
      <c r="I551" s="38"/>
      <c r="J551" s="38"/>
      <c r="K551" s="38">
        <f t="shared" si="57"/>
        <v>0</v>
      </c>
      <c r="L551" s="38"/>
      <c r="M551" s="40"/>
      <c r="N551" s="49"/>
      <c r="O551" s="47" t="s">
        <v>22</v>
      </c>
      <c r="P551" s="38"/>
      <c r="Q551" s="38"/>
      <c r="R551" s="38"/>
      <c r="S551" s="38"/>
      <c r="T551" s="44">
        <f t="shared" si="56"/>
        <v>0</v>
      </c>
      <c r="U551" s="45"/>
    </row>
    <row r="552" spans="1:21" x14ac:dyDescent="0.25">
      <c r="E552" t="s">
        <v>0</v>
      </c>
      <c r="F552" s="1"/>
    </row>
    <row r="553" spans="1:21" x14ac:dyDescent="0.25">
      <c r="A553" s="2" t="s">
        <v>1</v>
      </c>
      <c r="B553" s="3" t="s">
        <v>2</v>
      </c>
      <c r="C553" s="3" t="s">
        <v>3</v>
      </c>
      <c r="D553" s="4" t="s">
        <v>4</v>
      </c>
      <c r="E553" s="4"/>
      <c r="F553" s="5"/>
      <c r="G553" s="5"/>
      <c r="H553" s="5"/>
      <c r="I553" s="5"/>
      <c r="J553" s="5"/>
      <c r="K553" s="6" t="s">
        <v>5</v>
      </c>
      <c r="L553" s="7"/>
      <c r="M553" s="4" t="s">
        <v>6</v>
      </c>
      <c r="N553" s="4"/>
      <c r="O553" s="5"/>
      <c r="P553" s="5"/>
      <c r="Q553" s="5"/>
      <c r="R553" s="5"/>
      <c r="S553" s="5"/>
      <c r="T553" s="8" t="s">
        <v>7</v>
      </c>
      <c r="U553" s="9" t="s">
        <v>8</v>
      </c>
    </row>
    <row r="554" spans="1:21" ht="25.5" x14ac:dyDescent="0.25">
      <c r="A554" s="2"/>
      <c r="B554" s="3"/>
      <c r="C554" s="3"/>
      <c r="D554" s="10" t="s">
        <v>9</v>
      </c>
      <c r="E554" s="11" t="s">
        <v>10</v>
      </c>
      <c r="F554" s="11" t="s">
        <v>11</v>
      </c>
      <c r="G554" s="12" t="s">
        <v>12</v>
      </c>
      <c r="H554" s="13"/>
      <c r="I554" s="13"/>
      <c r="J554" s="13"/>
      <c r="K554" s="13"/>
      <c r="L554" s="14" t="s">
        <v>13</v>
      </c>
      <c r="M554" s="10" t="s">
        <v>9</v>
      </c>
      <c r="N554" s="15" t="s">
        <v>14</v>
      </c>
      <c r="O554" s="11" t="s">
        <v>11</v>
      </c>
      <c r="P554" s="12" t="s">
        <v>12</v>
      </c>
      <c r="Q554" s="13"/>
      <c r="R554" s="13"/>
      <c r="S554" s="13"/>
      <c r="T554" s="8"/>
      <c r="U554" s="9"/>
    </row>
    <row r="555" spans="1:21" x14ac:dyDescent="0.25">
      <c r="A555" s="2"/>
      <c r="B555" s="3"/>
      <c r="C555" s="3"/>
      <c r="D555" s="10"/>
      <c r="E555" s="11"/>
      <c r="F555" s="11"/>
      <c r="G555" s="16" t="s">
        <v>15</v>
      </c>
      <c r="H555" s="17" t="s">
        <v>16</v>
      </c>
      <c r="I555" s="18" t="s">
        <v>17</v>
      </c>
      <c r="J555" s="19">
        <v>0</v>
      </c>
      <c r="K555" s="13"/>
      <c r="L555" s="20"/>
      <c r="M555" s="10"/>
      <c r="N555" s="15"/>
      <c r="O555" s="11"/>
      <c r="P555" s="16" t="s">
        <v>15</v>
      </c>
      <c r="Q555" s="17" t="s">
        <v>16</v>
      </c>
      <c r="R555" s="18" t="s">
        <v>17</v>
      </c>
      <c r="S555" s="19">
        <v>0</v>
      </c>
      <c r="T555" s="8"/>
      <c r="U555" s="9"/>
    </row>
    <row r="556" spans="1:21" x14ac:dyDescent="0.25">
      <c r="A556" s="21"/>
      <c r="B556" s="22"/>
      <c r="C556" s="23"/>
      <c r="D556" s="24"/>
      <c r="E556" s="25"/>
      <c r="F556" s="25"/>
      <c r="G556" s="26"/>
      <c r="H556" s="27"/>
      <c r="I556" s="28"/>
      <c r="J556" s="29"/>
      <c r="K556" s="30"/>
      <c r="L556" s="30"/>
      <c r="M556" s="24"/>
      <c r="N556" s="25"/>
      <c r="O556" s="25"/>
      <c r="P556" s="26"/>
      <c r="Q556" s="27"/>
      <c r="R556" s="28"/>
      <c r="S556" s="29"/>
      <c r="T556" s="31"/>
      <c r="U556" s="32"/>
    </row>
    <row r="557" spans="1:21" x14ac:dyDescent="0.25">
      <c r="A557" s="33"/>
      <c r="B557" s="33">
        <v>280</v>
      </c>
      <c r="C557" s="34"/>
      <c r="D557" s="35">
        <v>100</v>
      </c>
      <c r="E557" s="36"/>
      <c r="F557" s="37"/>
      <c r="G557" s="38"/>
      <c r="H557" s="38"/>
      <c r="I557" s="38"/>
      <c r="J557" s="38"/>
      <c r="K557" s="38">
        <f>((SUM(H559:H570)*H558)+(SUM(G559:G570)*G558)+(SUM(I559:I570)*I558))/1000</f>
        <v>0</v>
      </c>
      <c r="L557" s="38" t="e">
        <f>T557*100/M557</f>
        <v>#DIV/0!</v>
      </c>
      <c r="M557" s="35"/>
      <c r="N557" s="36"/>
      <c r="O557" s="37"/>
      <c r="P557" s="38"/>
      <c r="Q557" s="38"/>
      <c r="R557" s="38"/>
      <c r="S557" s="38"/>
      <c r="T557" s="39">
        <f>((SUM(Q559:Q570)*Q558)+(SUM(P559:P570)*P558)+(SUM(R559:R570)*R558))/1000</f>
        <v>0</v>
      </c>
      <c r="U557" s="39" t="e">
        <f>T557*100/M557</f>
        <v>#DIV/0!</v>
      </c>
    </row>
    <row r="558" spans="1:21" x14ac:dyDescent="0.25">
      <c r="A558" s="33"/>
      <c r="B558" s="40"/>
      <c r="C558" s="13"/>
      <c r="D558" s="40"/>
      <c r="E558" s="41" t="s">
        <v>19</v>
      </c>
      <c r="F558" s="42"/>
      <c r="G558" s="43"/>
      <c r="H558" s="43"/>
      <c r="I558" s="43"/>
      <c r="J558" s="43"/>
      <c r="K558" s="38"/>
      <c r="L558" s="38"/>
      <c r="M558" s="40"/>
      <c r="N558" s="41" t="s">
        <v>19</v>
      </c>
      <c r="O558" s="42"/>
      <c r="P558" s="43"/>
      <c r="Q558" s="43"/>
      <c r="R558" s="43"/>
      <c r="S558" s="38"/>
      <c r="T558" s="44"/>
      <c r="U558" s="45"/>
    </row>
    <row r="559" spans="1:21" x14ac:dyDescent="0.25">
      <c r="A559" s="33"/>
      <c r="B559" s="40"/>
      <c r="C559" s="13"/>
      <c r="D559" s="40"/>
      <c r="E559" s="46"/>
      <c r="F559" s="47" t="s">
        <v>22</v>
      </c>
      <c r="G559" s="38"/>
      <c r="H559" s="38"/>
      <c r="I559" s="38"/>
      <c r="J559" s="38"/>
      <c r="K559" s="38">
        <f>(G559*$G$7+H559*$H$7+I559*$I$7)/1000</f>
        <v>0</v>
      </c>
      <c r="L559" s="38"/>
      <c r="M559" s="40"/>
      <c r="N559" s="46"/>
      <c r="O559" s="47" t="s">
        <v>22</v>
      </c>
      <c r="P559" s="38"/>
      <c r="Q559" s="38"/>
      <c r="R559" s="38"/>
      <c r="S559" s="38"/>
      <c r="T559" s="44">
        <f t="shared" ref="T559:T570" si="58">(P559*$P$7+Q559*$Q$7+R559*$R$7)/1000</f>
        <v>0</v>
      </c>
      <c r="U559" s="45"/>
    </row>
    <row r="560" spans="1:21" x14ac:dyDescent="0.25">
      <c r="A560" s="33"/>
      <c r="B560" s="40"/>
      <c r="C560" s="13"/>
      <c r="D560" s="40"/>
      <c r="E560" s="46"/>
      <c r="F560" s="47" t="s">
        <v>22</v>
      </c>
      <c r="G560" s="38"/>
      <c r="H560" s="38"/>
      <c r="I560" s="38"/>
      <c r="J560" s="38"/>
      <c r="K560" s="38">
        <f t="shared" ref="K560:K570" si="59">(G560*$G$7+H560*$H$7+I560*$I$7)/1000</f>
        <v>0</v>
      </c>
      <c r="L560" s="38"/>
      <c r="M560" s="40"/>
      <c r="N560" s="48"/>
      <c r="O560" s="47" t="s">
        <v>22</v>
      </c>
      <c r="P560" s="38"/>
      <c r="Q560" s="38"/>
      <c r="R560" s="38"/>
      <c r="S560" s="38"/>
      <c r="T560" s="44">
        <f t="shared" si="58"/>
        <v>0</v>
      </c>
      <c r="U560" s="45"/>
    </row>
    <row r="561" spans="1:21" x14ac:dyDescent="0.25">
      <c r="A561" s="33"/>
      <c r="B561" s="40"/>
      <c r="C561" s="13"/>
      <c r="D561" s="40"/>
      <c r="E561" s="46"/>
      <c r="F561" s="47" t="s">
        <v>22</v>
      </c>
      <c r="G561" s="38"/>
      <c r="H561" s="38"/>
      <c r="I561" s="38"/>
      <c r="J561" s="38"/>
      <c r="K561" s="38">
        <f t="shared" si="59"/>
        <v>0</v>
      </c>
      <c r="L561" s="38"/>
      <c r="M561" s="40"/>
      <c r="N561" s="46"/>
      <c r="O561" s="47" t="s">
        <v>22</v>
      </c>
      <c r="P561" s="38"/>
      <c r="Q561" s="38"/>
      <c r="R561" s="38"/>
      <c r="S561" s="38"/>
      <c r="T561" s="44">
        <f t="shared" si="58"/>
        <v>0</v>
      </c>
      <c r="U561" s="45"/>
    </row>
    <row r="562" spans="1:21" x14ac:dyDescent="0.25">
      <c r="A562" s="33"/>
      <c r="B562" s="40"/>
      <c r="C562" s="13"/>
      <c r="D562" s="40"/>
      <c r="E562" s="46"/>
      <c r="F562" s="47" t="s">
        <v>22</v>
      </c>
      <c r="G562" s="38"/>
      <c r="H562" s="38"/>
      <c r="I562" s="38"/>
      <c r="J562" s="38"/>
      <c r="K562" s="38">
        <f t="shared" si="59"/>
        <v>0</v>
      </c>
      <c r="L562" s="38"/>
      <c r="M562" s="40"/>
      <c r="N562" s="48"/>
      <c r="O562" s="47" t="s">
        <v>22</v>
      </c>
      <c r="P562" s="38"/>
      <c r="Q562" s="38"/>
      <c r="R562" s="38"/>
      <c r="S562" s="38"/>
      <c r="T562" s="44">
        <f t="shared" si="58"/>
        <v>0</v>
      </c>
      <c r="U562" s="45"/>
    </row>
    <row r="563" spans="1:21" x14ac:dyDescent="0.25">
      <c r="A563" s="33"/>
      <c r="B563" s="40"/>
      <c r="C563" s="13"/>
      <c r="D563" s="40"/>
      <c r="E563" s="46"/>
      <c r="F563" s="47" t="s">
        <v>22</v>
      </c>
      <c r="G563" s="38"/>
      <c r="H563" s="38"/>
      <c r="I563" s="38"/>
      <c r="J563" s="38"/>
      <c r="K563" s="38">
        <f t="shared" si="59"/>
        <v>0</v>
      </c>
      <c r="L563" s="38"/>
      <c r="M563" s="40"/>
      <c r="N563" s="46"/>
      <c r="O563" s="47" t="s">
        <v>22</v>
      </c>
      <c r="P563" s="38"/>
      <c r="Q563" s="38"/>
      <c r="R563" s="38"/>
      <c r="S563" s="38"/>
      <c r="T563" s="44">
        <f t="shared" si="58"/>
        <v>0</v>
      </c>
      <c r="U563" s="45"/>
    </row>
    <row r="564" spans="1:21" x14ac:dyDescent="0.25">
      <c r="A564" s="33"/>
      <c r="B564" s="40"/>
      <c r="C564" s="13"/>
      <c r="D564" s="40"/>
      <c r="E564" s="46"/>
      <c r="F564" s="47" t="s">
        <v>22</v>
      </c>
      <c r="G564" s="38"/>
      <c r="H564" s="38"/>
      <c r="I564" s="38"/>
      <c r="J564" s="38"/>
      <c r="K564" s="38">
        <f t="shared" si="59"/>
        <v>0</v>
      </c>
      <c r="L564" s="38"/>
      <c r="M564" s="40"/>
      <c r="N564" s="46"/>
      <c r="O564" s="47" t="s">
        <v>22</v>
      </c>
      <c r="P564" s="38"/>
      <c r="Q564" s="38"/>
      <c r="R564" s="38"/>
      <c r="S564" s="38"/>
      <c r="T564" s="44">
        <f t="shared" si="58"/>
        <v>0</v>
      </c>
      <c r="U564" s="45"/>
    </row>
    <row r="565" spans="1:21" x14ac:dyDescent="0.25">
      <c r="A565" s="33"/>
      <c r="B565" s="40"/>
      <c r="C565" s="13"/>
      <c r="D565" s="40"/>
      <c r="E565" s="46"/>
      <c r="F565" s="47" t="s">
        <v>22</v>
      </c>
      <c r="G565" s="38"/>
      <c r="H565" s="38"/>
      <c r="I565" s="38"/>
      <c r="J565" s="38"/>
      <c r="K565" s="38">
        <f t="shared" si="59"/>
        <v>0</v>
      </c>
      <c r="L565" s="38"/>
      <c r="M565" s="40"/>
      <c r="N565" s="46"/>
      <c r="O565" s="47" t="s">
        <v>22</v>
      </c>
      <c r="P565" s="38"/>
      <c r="Q565" s="38"/>
      <c r="R565" s="38"/>
      <c r="S565" s="38"/>
      <c r="T565" s="44">
        <f t="shared" si="58"/>
        <v>0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22</v>
      </c>
      <c r="G566" s="38"/>
      <c r="H566" s="38"/>
      <c r="I566" s="38"/>
      <c r="J566" s="38"/>
      <c r="K566" s="38">
        <f t="shared" si="59"/>
        <v>0</v>
      </c>
      <c r="L566" s="38"/>
      <c r="M566" s="40"/>
      <c r="N566" s="46"/>
      <c r="O566" s="47" t="s">
        <v>22</v>
      </c>
      <c r="P566" s="38"/>
      <c r="Q566" s="38"/>
      <c r="R566" s="38"/>
      <c r="S566" s="38"/>
      <c r="T566" s="44">
        <f t="shared" si="58"/>
        <v>0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22</v>
      </c>
      <c r="G567" s="38"/>
      <c r="H567" s="38"/>
      <c r="I567" s="38"/>
      <c r="J567" s="38"/>
      <c r="K567" s="38">
        <f t="shared" si="59"/>
        <v>0</v>
      </c>
      <c r="L567" s="38"/>
      <c r="M567" s="40"/>
      <c r="N567" s="48"/>
      <c r="O567" s="47" t="s">
        <v>22</v>
      </c>
      <c r="P567" s="38"/>
      <c r="Q567" s="38"/>
      <c r="R567" s="38"/>
      <c r="S567" s="38"/>
      <c r="T567" s="44">
        <f t="shared" si="58"/>
        <v>0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22</v>
      </c>
      <c r="G568" s="38"/>
      <c r="H568" s="38"/>
      <c r="I568" s="38"/>
      <c r="J568" s="38"/>
      <c r="K568" s="38">
        <f t="shared" si="59"/>
        <v>0</v>
      </c>
      <c r="L568" s="38"/>
      <c r="M568" s="40"/>
      <c r="N568" s="48"/>
      <c r="O568" s="47" t="s">
        <v>22</v>
      </c>
      <c r="P568" s="38"/>
      <c r="Q568" s="38"/>
      <c r="R568" s="38"/>
      <c r="S568" s="38"/>
      <c r="T568" s="44">
        <f t="shared" si="58"/>
        <v>0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22</v>
      </c>
      <c r="G569" s="38"/>
      <c r="H569" s="38"/>
      <c r="I569" s="38"/>
      <c r="J569" s="38"/>
      <c r="K569" s="38">
        <f t="shared" si="59"/>
        <v>0</v>
      </c>
      <c r="L569" s="38"/>
      <c r="M569" s="40"/>
      <c r="N569" s="48"/>
      <c r="O569" s="47" t="s">
        <v>22</v>
      </c>
      <c r="P569" s="38"/>
      <c r="Q569" s="38"/>
      <c r="R569" s="38"/>
      <c r="S569" s="38"/>
      <c r="T569" s="44">
        <f t="shared" si="58"/>
        <v>0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22</v>
      </c>
      <c r="G570" s="38"/>
      <c r="H570" s="38"/>
      <c r="I570" s="38"/>
      <c r="J570" s="38"/>
      <c r="K570" s="38">
        <f t="shared" si="59"/>
        <v>0</v>
      </c>
      <c r="L570" s="38"/>
      <c r="M570" s="40"/>
      <c r="N570" s="49"/>
      <c r="O570" s="47" t="s">
        <v>22</v>
      </c>
      <c r="P570" s="38"/>
      <c r="Q570" s="38"/>
      <c r="R570" s="38"/>
      <c r="S570" s="38"/>
      <c r="T570" s="44">
        <f t="shared" si="58"/>
        <v>0</v>
      </c>
      <c r="U570" s="45"/>
    </row>
    <row r="571" spans="1:21" x14ac:dyDescent="0.25">
      <c r="E571" t="s">
        <v>0</v>
      </c>
      <c r="F571" s="1"/>
    </row>
    <row r="572" spans="1:21" x14ac:dyDescent="0.25">
      <c r="A572" s="2" t="s">
        <v>1</v>
      </c>
      <c r="B572" s="3" t="s">
        <v>2</v>
      </c>
      <c r="C572" s="3" t="s">
        <v>3</v>
      </c>
      <c r="D572" s="4" t="s">
        <v>4</v>
      </c>
      <c r="E572" s="4"/>
      <c r="F572" s="5"/>
      <c r="G572" s="5"/>
      <c r="H572" s="5"/>
      <c r="I572" s="5"/>
      <c r="J572" s="5"/>
      <c r="K572" s="6" t="s">
        <v>5</v>
      </c>
      <c r="L572" s="7"/>
      <c r="M572" s="4" t="s">
        <v>6</v>
      </c>
      <c r="N572" s="4"/>
      <c r="O572" s="5"/>
      <c r="P572" s="5"/>
      <c r="Q572" s="5"/>
      <c r="R572" s="5"/>
      <c r="S572" s="5"/>
      <c r="T572" s="8" t="s">
        <v>7</v>
      </c>
      <c r="U572" s="9" t="s">
        <v>8</v>
      </c>
    </row>
    <row r="573" spans="1:21" ht="25.5" x14ac:dyDescent="0.25">
      <c r="A573" s="2"/>
      <c r="B573" s="3"/>
      <c r="C573" s="3"/>
      <c r="D573" s="10" t="s">
        <v>9</v>
      </c>
      <c r="E573" s="11" t="s">
        <v>10</v>
      </c>
      <c r="F573" s="11" t="s">
        <v>11</v>
      </c>
      <c r="G573" s="12" t="s">
        <v>12</v>
      </c>
      <c r="H573" s="13"/>
      <c r="I573" s="13"/>
      <c r="J573" s="13"/>
      <c r="K573" s="13"/>
      <c r="L573" s="14" t="s">
        <v>13</v>
      </c>
      <c r="M573" s="10" t="s">
        <v>9</v>
      </c>
      <c r="N573" s="15" t="s">
        <v>14</v>
      </c>
      <c r="O573" s="11" t="s">
        <v>11</v>
      </c>
      <c r="P573" s="12" t="s">
        <v>12</v>
      </c>
      <c r="Q573" s="13"/>
      <c r="R573" s="13"/>
      <c r="S573" s="13"/>
      <c r="T573" s="8"/>
      <c r="U573" s="9"/>
    </row>
    <row r="574" spans="1:21" x14ac:dyDescent="0.25">
      <c r="A574" s="2"/>
      <c r="B574" s="3"/>
      <c r="C574" s="3"/>
      <c r="D574" s="10"/>
      <c r="E574" s="11"/>
      <c r="F574" s="11"/>
      <c r="G574" s="16" t="s">
        <v>15</v>
      </c>
      <c r="H574" s="17" t="s">
        <v>16</v>
      </c>
      <c r="I574" s="18" t="s">
        <v>17</v>
      </c>
      <c r="J574" s="19">
        <v>0</v>
      </c>
      <c r="K574" s="13"/>
      <c r="L574" s="20"/>
      <c r="M574" s="10"/>
      <c r="N574" s="15"/>
      <c r="O574" s="11"/>
      <c r="P574" s="16" t="s">
        <v>15</v>
      </c>
      <c r="Q574" s="17" t="s">
        <v>16</v>
      </c>
      <c r="R574" s="18" t="s">
        <v>17</v>
      </c>
      <c r="S574" s="19">
        <v>0</v>
      </c>
      <c r="T574" s="8"/>
      <c r="U574" s="9"/>
    </row>
    <row r="575" spans="1:21" x14ac:dyDescent="0.25">
      <c r="A575" s="21"/>
      <c r="B575" s="22"/>
      <c r="C575" s="23"/>
      <c r="D575" s="24"/>
      <c r="E575" s="25"/>
      <c r="F575" s="25"/>
      <c r="G575" s="26"/>
      <c r="H575" s="27"/>
      <c r="I575" s="28"/>
      <c r="J575" s="29"/>
      <c r="K575" s="30"/>
      <c r="L575" s="30"/>
      <c r="M575" s="24"/>
      <c r="N575" s="25"/>
      <c r="O575" s="25"/>
      <c r="P575" s="26"/>
      <c r="Q575" s="27"/>
      <c r="R575" s="28"/>
      <c r="S575" s="29"/>
      <c r="T575" s="31"/>
      <c r="U575" s="32"/>
    </row>
    <row r="576" spans="1:21" x14ac:dyDescent="0.25">
      <c r="A576" s="33"/>
      <c r="B576" s="33">
        <v>281</v>
      </c>
      <c r="C576" s="34"/>
      <c r="D576" s="35">
        <v>250</v>
      </c>
      <c r="E576" s="36"/>
      <c r="F576" s="37"/>
      <c r="G576" s="38"/>
      <c r="H576" s="38"/>
      <c r="I576" s="38"/>
      <c r="J576" s="38"/>
      <c r="K576" s="38">
        <f>((SUM(H578:H589)*H577)+(SUM(G578:G589)*G577)+(SUM(I578:I589)*I577))/1000</f>
        <v>0</v>
      </c>
      <c r="L576" s="38" t="e">
        <f>T576*100/M576</f>
        <v>#DIV/0!</v>
      </c>
      <c r="M576" s="35"/>
      <c r="N576" s="36"/>
      <c r="O576" s="37"/>
      <c r="P576" s="38"/>
      <c r="Q576" s="38"/>
      <c r="R576" s="38"/>
      <c r="S576" s="38"/>
      <c r="T576" s="39">
        <f>((SUM(Q578:Q589)*Q577)+(SUM(P578:P589)*P577)+(SUM(R578:R589)*R577))/1000</f>
        <v>0</v>
      </c>
      <c r="U576" s="39" t="e">
        <f>T576*100/M576</f>
        <v>#DIV/0!</v>
      </c>
    </row>
    <row r="577" spans="1:21" x14ac:dyDescent="0.25">
      <c r="A577" s="33"/>
      <c r="B577" s="40"/>
      <c r="C577" s="13"/>
      <c r="D577" s="40"/>
      <c r="E577" s="41" t="s">
        <v>19</v>
      </c>
      <c r="F577" s="42"/>
      <c r="G577" s="43"/>
      <c r="H577" s="43"/>
      <c r="I577" s="43"/>
      <c r="J577" s="43"/>
      <c r="K577" s="38"/>
      <c r="L577" s="38"/>
      <c r="M577" s="40"/>
      <c r="N577" s="41" t="s">
        <v>19</v>
      </c>
      <c r="O577" s="42"/>
      <c r="P577" s="43"/>
      <c r="Q577" s="43"/>
      <c r="R577" s="43"/>
      <c r="S577" s="38"/>
      <c r="T577" s="44"/>
      <c r="U577" s="45"/>
    </row>
    <row r="578" spans="1:21" x14ac:dyDescent="0.25">
      <c r="A578" s="33"/>
      <c r="B578" s="40"/>
      <c r="C578" s="13"/>
      <c r="D578" s="40"/>
      <c r="E578" s="46"/>
      <c r="F578" s="47" t="s">
        <v>22</v>
      </c>
      <c r="G578" s="38"/>
      <c r="H578" s="38"/>
      <c r="I578" s="38"/>
      <c r="J578" s="38"/>
      <c r="K578" s="38">
        <f>(G578*$G$7+H578*$H$7+I578*$I$7)/1000</f>
        <v>0</v>
      </c>
      <c r="L578" s="38"/>
      <c r="M578" s="40"/>
      <c r="N578" s="46"/>
      <c r="O578" s="47" t="s">
        <v>22</v>
      </c>
      <c r="P578" s="38"/>
      <c r="Q578" s="38"/>
      <c r="R578" s="38"/>
      <c r="S578" s="38"/>
      <c r="T578" s="44">
        <f t="shared" ref="T578:T589" si="60">(P578*$P$7+Q578*$Q$7+R578*$R$7)/1000</f>
        <v>0</v>
      </c>
      <c r="U578" s="45"/>
    </row>
    <row r="579" spans="1:21" x14ac:dyDescent="0.25">
      <c r="A579" s="33"/>
      <c r="B579" s="40"/>
      <c r="C579" s="13"/>
      <c r="D579" s="40"/>
      <c r="E579" s="46"/>
      <c r="F579" s="47" t="s">
        <v>22</v>
      </c>
      <c r="G579" s="38"/>
      <c r="H579" s="38"/>
      <c r="I579" s="38"/>
      <c r="J579" s="38"/>
      <c r="K579" s="38">
        <f t="shared" ref="K579:K589" si="61">(G579*$G$7+H579*$H$7+I579*$I$7)/1000</f>
        <v>0</v>
      </c>
      <c r="L579" s="38"/>
      <c r="M579" s="40"/>
      <c r="N579" s="48"/>
      <c r="O579" s="47" t="s">
        <v>22</v>
      </c>
      <c r="P579" s="38"/>
      <c r="Q579" s="38"/>
      <c r="R579" s="38"/>
      <c r="S579" s="38"/>
      <c r="T579" s="44">
        <f t="shared" si="60"/>
        <v>0</v>
      </c>
      <c r="U579" s="45"/>
    </row>
    <row r="580" spans="1:21" x14ac:dyDescent="0.25">
      <c r="A580" s="33"/>
      <c r="B580" s="40"/>
      <c r="C580" s="13"/>
      <c r="D580" s="40"/>
      <c r="E580" s="46"/>
      <c r="F580" s="47" t="s">
        <v>22</v>
      </c>
      <c r="G580" s="38"/>
      <c r="H580" s="38"/>
      <c r="I580" s="38"/>
      <c r="J580" s="38"/>
      <c r="K580" s="38">
        <f t="shared" si="61"/>
        <v>0</v>
      </c>
      <c r="L580" s="38"/>
      <c r="M580" s="40"/>
      <c r="N580" s="46"/>
      <c r="O580" s="47" t="s">
        <v>22</v>
      </c>
      <c r="P580" s="38"/>
      <c r="Q580" s="38"/>
      <c r="R580" s="38"/>
      <c r="S580" s="38"/>
      <c r="T580" s="44">
        <f t="shared" si="60"/>
        <v>0</v>
      </c>
      <c r="U580" s="45"/>
    </row>
    <row r="581" spans="1:21" x14ac:dyDescent="0.25">
      <c r="A581" s="33"/>
      <c r="B581" s="40"/>
      <c r="C581" s="13"/>
      <c r="D581" s="40"/>
      <c r="E581" s="46"/>
      <c r="F581" s="47" t="s">
        <v>22</v>
      </c>
      <c r="G581" s="38"/>
      <c r="H581" s="38"/>
      <c r="I581" s="38"/>
      <c r="J581" s="38"/>
      <c r="K581" s="38">
        <f t="shared" si="61"/>
        <v>0</v>
      </c>
      <c r="L581" s="38"/>
      <c r="M581" s="40"/>
      <c r="N581" s="48"/>
      <c r="O581" s="47" t="s">
        <v>22</v>
      </c>
      <c r="P581" s="38"/>
      <c r="Q581" s="38"/>
      <c r="R581" s="38"/>
      <c r="S581" s="38"/>
      <c r="T581" s="44">
        <f t="shared" si="60"/>
        <v>0</v>
      </c>
      <c r="U581" s="45"/>
    </row>
    <row r="582" spans="1:21" x14ac:dyDescent="0.25">
      <c r="A582" s="33"/>
      <c r="B582" s="40"/>
      <c r="C582" s="13"/>
      <c r="D582" s="40"/>
      <c r="E582" s="46"/>
      <c r="F582" s="47" t="s">
        <v>22</v>
      </c>
      <c r="G582" s="38"/>
      <c r="H582" s="38"/>
      <c r="I582" s="38"/>
      <c r="J582" s="38"/>
      <c r="K582" s="38">
        <f t="shared" si="61"/>
        <v>0</v>
      </c>
      <c r="L582" s="38"/>
      <c r="M582" s="40"/>
      <c r="N582" s="46"/>
      <c r="O582" s="47" t="s">
        <v>22</v>
      </c>
      <c r="P582" s="38"/>
      <c r="Q582" s="38"/>
      <c r="R582" s="38"/>
      <c r="S582" s="38"/>
      <c r="T582" s="44">
        <f t="shared" si="60"/>
        <v>0</v>
      </c>
      <c r="U582" s="45"/>
    </row>
    <row r="583" spans="1:21" x14ac:dyDescent="0.25">
      <c r="A583" s="33"/>
      <c r="B583" s="40"/>
      <c r="C583" s="13"/>
      <c r="D583" s="40"/>
      <c r="E583" s="46"/>
      <c r="F583" s="47" t="s">
        <v>22</v>
      </c>
      <c r="G583" s="38"/>
      <c r="H583" s="38"/>
      <c r="I583" s="38"/>
      <c r="J583" s="38"/>
      <c r="K583" s="38">
        <f t="shared" si="61"/>
        <v>0</v>
      </c>
      <c r="L583" s="38"/>
      <c r="M583" s="40"/>
      <c r="N583" s="46"/>
      <c r="O583" s="47" t="s">
        <v>22</v>
      </c>
      <c r="P583" s="38"/>
      <c r="Q583" s="38"/>
      <c r="R583" s="38"/>
      <c r="S583" s="38"/>
      <c r="T583" s="44">
        <f t="shared" si="60"/>
        <v>0</v>
      </c>
      <c r="U583" s="45"/>
    </row>
    <row r="584" spans="1:21" x14ac:dyDescent="0.25">
      <c r="A584" s="33"/>
      <c r="B584" s="40"/>
      <c r="C584" s="13"/>
      <c r="D584" s="40"/>
      <c r="E584" s="46"/>
      <c r="F584" s="47" t="s">
        <v>22</v>
      </c>
      <c r="G584" s="38"/>
      <c r="H584" s="38"/>
      <c r="I584" s="38"/>
      <c r="J584" s="38"/>
      <c r="K584" s="38">
        <f t="shared" si="61"/>
        <v>0</v>
      </c>
      <c r="L584" s="38"/>
      <c r="M584" s="40"/>
      <c r="N584" s="46"/>
      <c r="O584" s="47" t="s">
        <v>22</v>
      </c>
      <c r="P584" s="38"/>
      <c r="Q584" s="38"/>
      <c r="R584" s="38"/>
      <c r="S584" s="38"/>
      <c r="T584" s="44">
        <f t="shared" si="60"/>
        <v>0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22</v>
      </c>
      <c r="G585" s="38"/>
      <c r="H585" s="38"/>
      <c r="I585" s="38"/>
      <c r="J585" s="38"/>
      <c r="K585" s="38">
        <f t="shared" si="61"/>
        <v>0</v>
      </c>
      <c r="L585" s="38"/>
      <c r="M585" s="40"/>
      <c r="N585" s="46"/>
      <c r="O585" s="47" t="s">
        <v>22</v>
      </c>
      <c r="P585" s="38"/>
      <c r="Q585" s="38"/>
      <c r="R585" s="38"/>
      <c r="S585" s="38"/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22</v>
      </c>
      <c r="G586" s="38"/>
      <c r="H586" s="38"/>
      <c r="I586" s="38"/>
      <c r="J586" s="38"/>
      <c r="K586" s="38">
        <f t="shared" si="61"/>
        <v>0</v>
      </c>
      <c r="L586" s="38"/>
      <c r="M586" s="40"/>
      <c r="N586" s="48"/>
      <c r="O586" s="47" t="s">
        <v>22</v>
      </c>
      <c r="P586" s="38"/>
      <c r="Q586" s="38"/>
      <c r="R586" s="38"/>
      <c r="S586" s="38"/>
      <c r="T586" s="44">
        <f t="shared" si="60"/>
        <v>0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22</v>
      </c>
      <c r="G587" s="38"/>
      <c r="H587" s="38"/>
      <c r="I587" s="38"/>
      <c r="J587" s="38"/>
      <c r="K587" s="38">
        <f t="shared" si="61"/>
        <v>0</v>
      </c>
      <c r="L587" s="38"/>
      <c r="M587" s="40"/>
      <c r="N587" s="48"/>
      <c r="O587" s="47" t="s">
        <v>22</v>
      </c>
      <c r="P587" s="38"/>
      <c r="Q587" s="38"/>
      <c r="R587" s="38"/>
      <c r="S587" s="38"/>
      <c r="T587" s="44">
        <f t="shared" si="60"/>
        <v>0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22</v>
      </c>
      <c r="G588" s="38"/>
      <c r="H588" s="38"/>
      <c r="I588" s="38"/>
      <c r="J588" s="38"/>
      <c r="K588" s="38">
        <f t="shared" si="61"/>
        <v>0</v>
      </c>
      <c r="L588" s="38"/>
      <c r="M588" s="40"/>
      <c r="N588" s="48"/>
      <c r="O588" s="47" t="s">
        <v>22</v>
      </c>
      <c r="P588" s="38"/>
      <c r="Q588" s="38"/>
      <c r="R588" s="38"/>
      <c r="S588" s="38"/>
      <c r="T588" s="44">
        <f t="shared" si="60"/>
        <v>0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22</v>
      </c>
      <c r="G589" s="38"/>
      <c r="H589" s="38"/>
      <c r="I589" s="38"/>
      <c r="J589" s="38"/>
      <c r="K589" s="38">
        <f t="shared" si="61"/>
        <v>0</v>
      </c>
      <c r="L589" s="38"/>
      <c r="M589" s="40"/>
      <c r="N589" s="49"/>
      <c r="O589" s="47" t="s">
        <v>22</v>
      </c>
      <c r="P589" s="38"/>
      <c r="Q589" s="38"/>
      <c r="R589" s="38"/>
      <c r="S589" s="38"/>
      <c r="T589" s="44">
        <f t="shared" si="60"/>
        <v>0</v>
      </c>
      <c r="U589" s="45"/>
    </row>
    <row r="590" spans="1:21" x14ac:dyDescent="0.25">
      <c r="E590" t="s">
        <v>0</v>
      </c>
      <c r="F590" s="1"/>
      <c r="G590" s="1">
        <v>45631</v>
      </c>
    </row>
    <row r="591" spans="1:21" x14ac:dyDescent="0.25">
      <c r="A591" s="2" t="s">
        <v>1</v>
      </c>
      <c r="B591" s="3" t="s">
        <v>2</v>
      </c>
      <c r="C591" s="3" t="s">
        <v>3</v>
      </c>
      <c r="D591" s="4" t="s">
        <v>4</v>
      </c>
      <c r="E591" s="4"/>
      <c r="F591" s="5"/>
      <c r="G591" s="5"/>
      <c r="H591" s="5"/>
      <c r="I591" s="5"/>
      <c r="J591" s="5"/>
      <c r="K591" s="6" t="s">
        <v>5</v>
      </c>
      <c r="L591" s="7"/>
      <c r="M591" s="4" t="s">
        <v>6</v>
      </c>
      <c r="N591" s="4"/>
      <c r="O591" s="5"/>
      <c r="P591" s="5"/>
      <c r="Q591" s="5"/>
      <c r="R591" s="5"/>
      <c r="S591" s="5"/>
      <c r="T591" s="8" t="s">
        <v>7</v>
      </c>
      <c r="U591" s="9" t="s">
        <v>8</v>
      </c>
    </row>
    <row r="592" spans="1:21" ht="25.5" x14ac:dyDescent="0.25">
      <c r="A592" s="2"/>
      <c r="B592" s="3"/>
      <c r="C592" s="3"/>
      <c r="D592" s="10" t="s">
        <v>9</v>
      </c>
      <c r="E592" s="11" t="s">
        <v>10</v>
      </c>
      <c r="F592" s="11" t="s">
        <v>11</v>
      </c>
      <c r="G592" s="12" t="s">
        <v>12</v>
      </c>
      <c r="H592" s="13"/>
      <c r="I592" s="13"/>
      <c r="J592" s="13"/>
      <c r="K592" s="13"/>
      <c r="L592" s="14" t="s">
        <v>13</v>
      </c>
      <c r="M592" s="10" t="s">
        <v>9</v>
      </c>
      <c r="N592" s="15" t="s">
        <v>14</v>
      </c>
      <c r="O592" s="11" t="s">
        <v>11</v>
      </c>
      <c r="P592" s="12" t="s">
        <v>12</v>
      </c>
      <c r="Q592" s="13"/>
      <c r="R592" s="13"/>
      <c r="S592" s="13"/>
      <c r="T592" s="8"/>
      <c r="U592" s="9"/>
    </row>
    <row r="593" spans="1:21" x14ac:dyDescent="0.25">
      <c r="A593" s="2"/>
      <c r="B593" s="3"/>
      <c r="C593" s="3"/>
      <c r="D593" s="10"/>
      <c r="E593" s="11"/>
      <c r="F593" s="11"/>
      <c r="G593" s="16" t="s">
        <v>15</v>
      </c>
      <c r="H593" s="17" t="s">
        <v>16</v>
      </c>
      <c r="I593" s="18" t="s">
        <v>17</v>
      </c>
      <c r="J593" s="19">
        <v>0</v>
      </c>
      <c r="K593" s="13"/>
      <c r="L593" s="20"/>
      <c r="M593" s="10"/>
      <c r="N593" s="15"/>
      <c r="O593" s="11"/>
      <c r="P593" s="16" t="s">
        <v>15</v>
      </c>
      <c r="Q593" s="17" t="s">
        <v>16</v>
      </c>
      <c r="R593" s="18" t="s">
        <v>17</v>
      </c>
      <c r="S593" s="19">
        <v>0</v>
      </c>
      <c r="T593" s="8"/>
      <c r="U593" s="9"/>
    </row>
    <row r="594" spans="1:21" x14ac:dyDescent="0.25">
      <c r="A594" s="21"/>
      <c r="B594" s="22"/>
      <c r="C594" s="23"/>
      <c r="D594" s="24"/>
      <c r="E594" s="25"/>
      <c r="F594" s="25"/>
      <c r="G594" s="26"/>
      <c r="H594" s="27"/>
      <c r="I594" s="28"/>
      <c r="J594" s="29"/>
      <c r="K594" s="30"/>
      <c r="L594" s="30"/>
      <c r="M594" s="24"/>
      <c r="N594" s="25"/>
      <c r="O594" s="25"/>
      <c r="P594" s="26"/>
      <c r="Q594" s="27"/>
      <c r="R594" s="28"/>
      <c r="S594" s="29"/>
      <c r="T594" s="31"/>
      <c r="U594" s="32"/>
    </row>
    <row r="595" spans="1:21" x14ac:dyDescent="0.25">
      <c r="A595" s="33"/>
      <c r="B595" s="33">
        <v>282</v>
      </c>
      <c r="C595" s="34"/>
      <c r="D595" s="35">
        <v>400</v>
      </c>
      <c r="E595" s="36"/>
      <c r="F595" s="37"/>
      <c r="G595" s="38"/>
      <c r="H595" s="38"/>
      <c r="I595" s="38"/>
      <c r="J595" s="38"/>
      <c r="K595" s="38">
        <f>((SUM(H597:H608)*Q596)+(SUM(G597:G608)*P596)+(SUM(I597:I608)*R596))/1000</f>
        <v>59.110999999999997</v>
      </c>
      <c r="L595" s="38">
        <f>T595*100/M595</f>
        <v>11.673</v>
      </c>
      <c r="M595" s="35">
        <v>400</v>
      </c>
      <c r="N595" s="36"/>
      <c r="O595" s="37"/>
      <c r="P595" s="38"/>
      <c r="Q595" s="38"/>
      <c r="R595" s="38"/>
      <c r="S595" s="38"/>
      <c r="T595" s="39">
        <f>((SUM(Q597:Q608)*Q596)+(SUM(P597:P608)*P596)+(SUM(R597:R608)*R596))/1000</f>
        <v>46.692</v>
      </c>
      <c r="U595" s="39">
        <f>T595*100/M595</f>
        <v>11.673</v>
      </c>
    </row>
    <row r="596" spans="1:21" x14ac:dyDescent="0.25">
      <c r="A596" s="33"/>
      <c r="B596" s="40"/>
      <c r="C596" s="13"/>
      <c r="D596" s="40"/>
      <c r="E596" s="41" t="s">
        <v>19</v>
      </c>
      <c r="F596" s="42"/>
      <c r="G596" s="43"/>
      <c r="H596" s="43"/>
      <c r="I596" s="43"/>
      <c r="J596" s="43"/>
      <c r="K596" s="38"/>
      <c r="L596" s="38"/>
      <c r="M596" s="40"/>
      <c r="N596" s="41" t="s">
        <v>19</v>
      </c>
      <c r="O596" s="42"/>
      <c r="P596" s="43">
        <v>231</v>
      </c>
      <c r="Q596" s="43">
        <v>224</v>
      </c>
      <c r="R596" s="43">
        <v>233</v>
      </c>
      <c r="S596" s="38"/>
      <c r="T596" s="44"/>
      <c r="U596" s="45"/>
    </row>
    <row r="597" spans="1:21" x14ac:dyDescent="0.25">
      <c r="A597" s="33"/>
      <c r="B597" s="40"/>
      <c r="C597" s="13"/>
      <c r="D597" s="40"/>
      <c r="E597" s="46"/>
      <c r="F597" s="47" t="s">
        <v>22</v>
      </c>
      <c r="G597" s="38"/>
      <c r="H597" s="38"/>
      <c r="I597" s="38"/>
      <c r="J597" s="38"/>
      <c r="K597" s="38">
        <f>(G597*$G$7+H597*$H$7+I597*$I$7)/1000</f>
        <v>0</v>
      </c>
      <c r="L597" s="38"/>
      <c r="M597" s="40"/>
      <c r="N597" s="46"/>
      <c r="O597" s="47" t="s">
        <v>35</v>
      </c>
      <c r="P597" s="38">
        <v>20</v>
      </c>
      <c r="Q597" s="38">
        <v>14</v>
      </c>
      <c r="R597" s="38">
        <v>0</v>
      </c>
      <c r="S597" s="38">
        <v>11</v>
      </c>
      <c r="T597" s="44">
        <f t="shared" ref="T597:T608" si="62">(P597*$P$7+Q597*$Q$7+R597*$R$7)/1000</f>
        <v>0</v>
      </c>
      <c r="U597" s="45"/>
    </row>
    <row r="598" spans="1:21" x14ac:dyDescent="0.25">
      <c r="A598" s="33"/>
      <c r="B598" s="40"/>
      <c r="C598" s="13"/>
      <c r="D598" s="40"/>
      <c r="E598" s="46"/>
      <c r="F598" s="47" t="s">
        <v>22</v>
      </c>
      <c r="G598" s="38"/>
      <c r="H598" s="38"/>
      <c r="I598" s="38"/>
      <c r="J598" s="38"/>
      <c r="K598" s="38">
        <f t="shared" ref="K598:K608" si="63">(G598*$G$7+H598*$H$7+I598*$I$7)/1000</f>
        <v>0</v>
      </c>
      <c r="L598" s="38"/>
      <c r="M598" s="40"/>
      <c r="N598" s="48"/>
      <c r="O598" s="47" t="s">
        <v>23</v>
      </c>
      <c r="P598" s="38">
        <v>4</v>
      </c>
      <c r="Q598" s="38">
        <v>8</v>
      </c>
      <c r="R598" s="38">
        <v>2</v>
      </c>
      <c r="S598" s="38">
        <v>6</v>
      </c>
      <c r="T598" s="44">
        <f t="shared" si="62"/>
        <v>0</v>
      </c>
      <c r="U598" s="45"/>
    </row>
    <row r="599" spans="1:21" x14ac:dyDescent="0.25">
      <c r="A599" s="33"/>
      <c r="B599" s="40"/>
      <c r="C599" s="13"/>
      <c r="D599" s="40"/>
      <c r="E599" s="46"/>
      <c r="F599" s="47" t="s">
        <v>36</v>
      </c>
      <c r="G599" s="38">
        <v>11</v>
      </c>
      <c r="H599" s="38">
        <v>13</v>
      </c>
      <c r="I599" s="38">
        <v>7</v>
      </c>
      <c r="J599" s="38">
        <v>1</v>
      </c>
      <c r="K599" s="38">
        <f t="shared" si="63"/>
        <v>7.125</v>
      </c>
      <c r="L599" s="38"/>
      <c r="M599" s="40"/>
      <c r="N599" s="46"/>
      <c r="O599" s="47" t="s">
        <v>37</v>
      </c>
      <c r="P599" s="38">
        <v>23</v>
      </c>
      <c r="Q599" s="38">
        <v>21</v>
      </c>
      <c r="R599" s="38">
        <v>12</v>
      </c>
      <c r="S599" s="38">
        <v>3</v>
      </c>
      <c r="T599" s="44">
        <f t="shared" si="62"/>
        <v>0</v>
      </c>
      <c r="U599" s="45"/>
    </row>
    <row r="600" spans="1:21" x14ac:dyDescent="0.25">
      <c r="A600" s="33"/>
      <c r="B600" s="40"/>
      <c r="C600" s="13"/>
      <c r="D600" s="40"/>
      <c r="E600" s="46"/>
      <c r="F600" s="47" t="s">
        <v>22</v>
      </c>
      <c r="G600" s="38"/>
      <c r="H600" s="38"/>
      <c r="I600" s="38"/>
      <c r="J600" s="38"/>
      <c r="K600" s="38">
        <f t="shared" si="63"/>
        <v>0</v>
      </c>
      <c r="L600" s="38"/>
      <c r="M600" s="40"/>
      <c r="N600" s="48"/>
      <c r="O600" s="38" t="s">
        <v>25</v>
      </c>
      <c r="P600" s="38">
        <v>0</v>
      </c>
      <c r="Q600" s="38">
        <v>0</v>
      </c>
      <c r="R600" s="38">
        <v>0</v>
      </c>
      <c r="S600" s="38"/>
      <c r="T600" s="44">
        <f t="shared" si="62"/>
        <v>0</v>
      </c>
      <c r="U600" s="45"/>
    </row>
    <row r="601" spans="1:21" x14ac:dyDescent="0.25">
      <c r="A601" s="33"/>
      <c r="B601" s="40"/>
      <c r="C601" s="13"/>
      <c r="D601" s="40"/>
      <c r="E601" s="46"/>
      <c r="F601" s="47" t="s">
        <v>22</v>
      </c>
      <c r="G601" s="38"/>
      <c r="H601" s="38"/>
      <c r="I601" s="38"/>
      <c r="J601" s="38"/>
      <c r="K601" s="38">
        <f t="shared" si="63"/>
        <v>0</v>
      </c>
      <c r="L601" s="38"/>
      <c r="M601" s="40"/>
      <c r="N601" s="46"/>
      <c r="O601" s="47" t="s">
        <v>39</v>
      </c>
      <c r="P601" s="38"/>
      <c r="Q601" s="38"/>
      <c r="R601" s="38"/>
      <c r="S601" s="38"/>
      <c r="T601" s="44">
        <f t="shared" si="62"/>
        <v>0</v>
      </c>
      <c r="U601" s="45"/>
    </row>
    <row r="602" spans="1:21" x14ac:dyDescent="0.25">
      <c r="A602" s="33"/>
      <c r="B602" s="40"/>
      <c r="C602" s="13"/>
      <c r="D602" s="40"/>
      <c r="E602" s="46"/>
      <c r="F602" s="47" t="s">
        <v>33</v>
      </c>
      <c r="G602" s="38">
        <v>14</v>
      </c>
      <c r="H602" s="38">
        <v>28</v>
      </c>
      <c r="I602" s="38">
        <v>17</v>
      </c>
      <c r="J602" s="38">
        <v>12</v>
      </c>
      <c r="K602" s="38">
        <f t="shared" si="63"/>
        <v>13.565</v>
      </c>
      <c r="L602" s="38"/>
      <c r="M602" s="40"/>
      <c r="N602" s="46"/>
      <c r="O602" s="47" t="s">
        <v>27</v>
      </c>
      <c r="P602" s="38">
        <v>29</v>
      </c>
      <c r="Q602" s="38">
        <v>27</v>
      </c>
      <c r="R602" s="38">
        <v>25</v>
      </c>
      <c r="S602" s="38">
        <v>5</v>
      </c>
      <c r="T602" s="44">
        <f t="shared" si="62"/>
        <v>0</v>
      </c>
      <c r="U602" s="45"/>
    </row>
    <row r="603" spans="1:21" x14ac:dyDescent="0.25">
      <c r="A603" s="33"/>
      <c r="B603" s="40"/>
      <c r="C603" s="13"/>
      <c r="D603" s="40"/>
      <c r="E603" s="46"/>
      <c r="F603" s="47" t="s">
        <v>40</v>
      </c>
      <c r="G603" s="38">
        <v>5</v>
      </c>
      <c r="H603" s="38">
        <v>4</v>
      </c>
      <c r="I603" s="38">
        <v>3</v>
      </c>
      <c r="J603" s="38">
        <v>2</v>
      </c>
      <c r="K603" s="38">
        <f t="shared" si="63"/>
        <v>2.7610000000000001</v>
      </c>
      <c r="L603" s="38"/>
      <c r="M603" s="40"/>
      <c r="N603" s="46"/>
      <c r="O603" s="47" t="s">
        <v>28</v>
      </c>
      <c r="P603" s="38"/>
      <c r="Q603" s="38"/>
      <c r="R603" s="38"/>
      <c r="S603" s="38"/>
      <c r="T603" s="44">
        <f t="shared" si="62"/>
        <v>0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24</v>
      </c>
      <c r="G604" s="38">
        <v>13</v>
      </c>
      <c r="H604" s="38">
        <v>3</v>
      </c>
      <c r="I604" s="38">
        <v>1</v>
      </c>
      <c r="J604" s="38">
        <v>8</v>
      </c>
      <c r="K604" s="38">
        <f t="shared" si="63"/>
        <v>3.907</v>
      </c>
      <c r="L604" s="38"/>
      <c r="M604" s="40"/>
      <c r="N604" s="46"/>
      <c r="O604" s="47" t="s">
        <v>41</v>
      </c>
      <c r="P604" s="38"/>
      <c r="Q604" s="38"/>
      <c r="R604" s="38"/>
      <c r="S604" s="38"/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22</v>
      </c>
      <c r="G605" s="38"/>
      <c r="H605" s="38"/>
      <c r="I605" s="38"/>
      <c r="J605" s="38"/>
      <c r="K605" s="38">
        <f t="shared" si="63"/>
        <v>0</v>
      </c>
      <c r="L605" s="38"/>
      <c r="M605" s="40"/>
      <c r="N605" s="48"/>
      <c r="O605" s="47" t="s">
        <v>43</v>
      </c>
      <c r="P605" s="38">
        <v>0</v>
      </c>
      <c r="Q605" s="38">
        <v>0</v>
      </c>
      <c r="R605" s="38">
        <v>0</v>
      </c>
      <c r="S605" s="38"/>
      <c r="T605" s="44">
        <f t="shared" si="62"/>
        <v>0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22</v>
      </c>
      <c r="G606" s="38"/>
      <c r="H606" s="38"/>
      <c r="I606" s="38"/>
      <c r="J606" s="38"/>
      <c r="K606" s="38">
        <f t="shared" si="63"/>
        <v>0</v>
      </c>
      <c r="L606" s="38"/>
      <c r="M606" s="40"/>
      <c r="N606" s="48"/>
      <c r="O606" s="47" t="s">
        <v>22</v>
      </c>
      <c r="P606" s="38"/>
      <c r="Q606" s="38"/>
      <c r="R606" s="38"/>
      <c r="S606" s="38"/>
      <c r="T606" s="44">
        <f t="shared" si="62"/>
        <v>0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20</v>
      </c>
      <c r="G607" s="38">
        <v>36</v>
      </c>
      <c r="H607" s="38">
        <v>45</v>
      </c>
      <c r="I607" s="38">
        <v>48</v>
      </c>
      <c r="J607" s="38">
        <v>7</v>
      </c>
      <c r="K607" s="38">
        <f t="shared" si="63"/>
        <v>29.724</v>
      </c>
      <c r="L607" s="38"/>
      <c r="M607" s="40"/>
      <c r="N607" s="48"/>
      <c r="O607" s="47" t="s">
        <v>45</v>
      </c>
      <c r="P607" s="38">
        <v>0</v>
      </c>
      <c r="Q607" s="38">
        <v>0</v>
      </c>
      <c r="R607" s="38">
        <v>0</v>
      </c>
      <c r="S607" s="38"/>
      <c r="T607" s="44">
        <f t="shared" si="62"/>
        <v>0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21</v>
      </c>
      <c r="G608" s="38">
        <v>4</v>
      </c>
      <c r="H608" s="38">
        <v>0</v>
      </c>
      <c r="I608" s="38">
        <v>6</v>
      </c>
      <c r="J608" s="38">
        <v>4</v>
      </c>
      <c r="K608" s="38">
        <f t="shared" si="63"/>
        <v>2.3180000000000001</v>
      </c>
      <c r="L608" s="38"/>
      <c r="M608" s="40"/>
      <c r="N608" s="49"/>
      <c r="O608" s="47" t="s">
        <v>46</v>
      </c>
      <c r="P608" s="38">
        <v>11</v>
      </c>
      <c r="Q608" s="38">
        <v>4</v>
      </c>
      <c r="R608" s="38">
        <v>4</v>
      </c>
      <c r="S608" s="38">
        <v>7</v>
      </c>
      <c r="T608" s="44">
        <f t="shared" si="62"/>
        <v>0</v>
      </c>
      <c r="U608" s="45"/>
    </row>
    <row r="609" spans="1:21" x14ac:dyDescent="0.25">
      <c r="E609" t="s">
        <v>0</v>
      </c>
      <c r="F609" s="1"/>
      <c r="G609" s="1"/>
    </row>
    <row r="610" spans="1:21" x14ac:dyDescent="0.25">
      <c r="A610" s="2" t="s">
        <v>1</v>
      </c>
      <c r="B610" s="3" t="s">
        <v>2</v>
      </c>
      <c r="C610" s="3" t="s">
        <v>3</v>
      </c>
      <c r="D610" s="4" t="s">
        <v>4</v>
      </c>
      <c r="E610" s="4"/>
      <c r="F610" s="5"/>
      <c r="G610" s="5"/>
      <c r="H610" s="5"/>
      <c r="I610" s="5"/>
      <c r="J610" s="5"/>
      <c r="K610" s="6" t="s">
        <v>5</v>
      </c>
      <c r="L610" s="7"/>
      <c r="M610" s="4" t="s">
        <v>6</v>
      </c>
      <c r="N610" s="4"/>
      <c r="O610" s="5"/>
      <c r="P610" s="5"/>
      <c r="Q610" s="5"/>
      <c r="R610" s="5"/>
      <c r="S610" s="5"/>
      <c r="T610" s="8" t="s">
        <v>7</v>
      </c>
      <c r="U610" s="9" t="s">
        <v>8</v>
      </c>
    </row>
    <row r="611" spans="1:21" ht="25.5" x14ac:dyDescent="0.25">
      <c r="A611" s="2"/>
      <c r="B611" s="3"/>
      <c r="C611" s="3"/>
      <c r="D611" s="10" t="s">
        <v>9</v>
      </c>
      <c r="E611" s="11" t="s">
        <v>10</v>
      </c>
      <c r="F611" s="11" t="s">
        <v>11</v>
      </c>
      <c r="G611" s="12" t="s">
        <v>12</v>
      </c>
      <c r="H611" s="13"/>
      <c r="I611" s="13"/>
      <c r="J611" s="13"/>
      <c r="K611" s="13"/>
      <c r="L611" s="14" t="s">
        <v>13</v>
      </c>
      <c r="M611" s="10" t="s">
        <v>9</v>
      </c>
      <c r="N611" s="15" t="s">
        <v>14</v>
      </c>
      <c r="O611" s="11" t="s">
        <v>11</v>
      </c>
      <c r="P611" s="12" t="s">
        <v>12</v>
      </c>
      <c r="Q611" s="13"/>
      <c r="R611" s="13"/>
      <c r="S611" s="13"/>
      <c r="T611" s="8"/>
      <c r="U611" s="9"/>
    </row>
    <row r="612" spans="1:21" x14ac:dyDescent="0.25">
      <c r="A612" s="2"/>
      <c r="B612" s="3"/>
      <c r="C612" s="3"/>
      <c r="D612" s="10"/>
      <c r="E612" s="11"/>
      <c r="F612" s="11"/>
      <c r="G612" s="16" t="s">
        <v>15</v>
      </c>
      <c r="H612" s="17" t="s">
        <v>16</v>
      </c>
      <c r="I612" s="18" t="s">
        <v>17</v>
      </c>
      <c r="J612" s="19">
        <v>0</v>
      </c>
      <c r="K612" s="13"/>
      <c r="L612" s="20"/>
      <c r="M612" s="10"/>
      <c r="N612" s="15"/>
      <c r="O612" s="11"/>
      <c r="P612" s="16" t="s">
        <v>15</v>
      </c>
      <c r="Q612" s="17" t="s">
        <v>16</v>
      </c>
      <c r="R612" s="18" t="s">
        <v>17</v>
      </c>
      <c r="S612" s="19">
        <v>0</v>
      </c>
      <c r="T612" s="8"/>
      <c r="U612" s="9"/>
    </row>
    <row r="613" spans="1:21" x14ac:dyDescent="0.25">
      <c r="A613" s="21"/>
      <c r="B613" s="22"/>
      <c r="C613" s="23"/>
      <c r="D613" s="24"/>
      <c r="E613" s="25"/>
      <c r="F613" s="25"/>
      <c r="G613" s="26"/>
      <c r="H613" s="27"/>
      <c r="I613" s="28"/>
      <c r="J613" s="29"/>
      <c r="K613" s="30"/>
      <c r="L613" s="30"/>
      <c r="M613" s="24"/>
      <c r="N613" s="25"/>
      <c r="O613" s="25"/>
      <c r="P613" s="26"/>
      <c r="Q613" s="27"/>
      <c r="R613" s="28"/>
      <c r="S613" s="29"/>
      <c r="T613" s="31"/>
      <c r="U613" s="32"/>
    </row>
    <row r="614" spans="1:21" x14ac:dyDescent="0.25">
      <c r="A614" s="33"/>
      <c r="B614" s="33">
        <v>283</v>
      </c>
      <c r="C614" s="34"/>
      <c r="D614" s="35">
        <v>400</v>
      </c>
      <c r="E614" s="36"/>
      <c r="F614" s="37"/>
      <c r="G614" s="38"/>
      <c r="H614" s="38"/>
      <c r="I614" s="38"/>
      <c r="J614" s="38"/>
      <c r="K614" s="38">
        <f>((SUM(H616:H627)*H615)+(SUM(G616:G627)*G615)+(SUM(I616:I627)*I615))/1000</f>
        <v>0</v>
      </c>
      <c r="L614" s="38">
        <f>T614*100/M614</f>
        <v>0</v>
      </c>
      <c r="M614" s="35">
        <v>630</v>
      </c>
      <c r="N614" s="36"/>
      <c r="O614" s="37"/>
      <c r="P614" s="38"/>
      <c r="Q614" s="38"/>
      <c r="R614" s="38"/>
      <c r="S614" s="38"/>
      <c r="T614" s="39">
        <f>((SUM(Q616:Q627)*Q615)+(SUM(P616:P627)*P615)+(SUM(R616:R627)*R615))/1000</f>
        <v>0</v>
      </c>
      <c r="U614" s="39">
        <f>T614*100/M614</f>
        <v>0</v>
      </c>
    </row>
    <row r="615" spans="1:21" x14ac:dyDescent="0.25">
      <c r="A615" s="33"/>
      <c r="B615" s="40"/>
      <c r="C615" s="13"/>
      <c r="D615" s="40"/>
      <c r="E615" s="41" t="s">
        <v>19</v>
      </c>
      <c r="F615" s="42"/>
      <c r="G615" s="43"/>
      <c r="H615" s="43"/>
      <c r="I615" s="43"/>
      <c r="J615" s="43"/>
      <c r="K615" s="38"/>
      <c r="L615" s="38"/>
      <c r="M615" s="40"/>
      <c r="N615" s="41" t="s">
        <v>19</v>
      </c>
      <c r="O615" s="42"/>
      <c r="P615" s="43"/>
      <c r="Q615" s="43"/>
      <c r="R615" s="43"/>
      <c r="S615" s="38"/>
      <c r="T615" s="44"/>
      <c r="U615" s="45"/>
    </row>
    <row r="616" spans="1:21" x14ac:dyDescent="0.25">
      <c r="A616" s="33"/>
      <c r="B616" s="40"/>
      <c r="C616" s="13"/>
      <c r="D616" s="40"/>
      <c r="E616" s="46"/>
      <c r="F616" s="47" t="s">
        <v>30</v>
      </c>
      <c r="G616" s="38"/>
      <c r="H616" s="38"/>
      <c r="I616" s="38"/>
      <c r="J616" s="38"/>
      <c r="K616" s="38">
        <f>(G616*$G$7+H616*$H$7+I616*$I$7)/1000</f>
        <v>0</v>
      </c>
      <c r="L616" s="38"/>
      <c r="M616" s="40"/>
      <c r="N616" s="46"/>
      <c r="O616" s="47" t="s">
        <v>35</v>
      </c>
      <c r="P616" s="38"/>
      <c r="Q616" s="38"/>
      <c r="R616" s="38"/>
      <c r="S616" s="38"/>
      <c r="T616" s="44">
        <f t="shared" ref="T616:T627" si="64">(P616*$P$7+Q616*$Q$7+R616*$R$7)/1000</f>
        <v>0</v>
      </c>
      <c r="U616" s="45"/>
    </row>
    <row r="617" spans="1:21" x14ac:dyDescent="0.25">
      <c r="A617" s="33"/>
      <c r="B617" s="40"/>
      <c r="C617" s="13"/>
      <c r="D617" s="40"/>
      <c r="E617" s="46"/>
      <c r="F617" s="47" t="s">
        <v>22</v>
      </c>
      <c r="G617" s="38"/>
      <c r="H617" s="38"/>
      <c r="I617" s="38"/>
      <c r="J617" s="38"/>
      <c r="K617" s="38">
        <f t="shared" ref="K617:K627" si="65">(G617*$G$7+H617*$H$7+I617*$I$7)/1000</f>
        <v>0</v>
      </c>
      <c r="L617" s="38"/>
      <c r="M617" s="40"/>
      <c r="N617" s="48"/>
      <c r="O617" s="47" t="s">
        <v>23</v>
      </c>
      <c r="P617" s="38"/>
      <c r="Q617" s="38"/>
      <c r="R617" s="38"/>
      <c r="S617" s="38"/>
      <c r="T617" s="44">
        <f t="shared" si="64"/>
        <v>0</v>
      </c>
      <c r="U617" s="45"/>
    </row>
    <row r="618" spans="1:21" x14ac:dyDescent="0.25">
      <c r="A618" s="33"/>
      <c r="B618" s="40"/>
      <c r="C618" s="13"/>
      <c r="D618" s="40"/>
      <c r="E618" s="46"/>
      <c r="F618" s="47" t="s">
        <v>36</v>
      </c>
      <c r="G618" s="38"/>
      <c r="H618" s="38"/>
      <c r="I618" s="38"/>
      <c r="J618" s="38"/>
      <c r="K618" s="38">
        <f t="shared" si="65"/>
        <v>0</v>
      </c>
      <c r="L618" s="38"/>
      <c r="M618" s="40"/>
      <c r="N618" s="46"/>
      <c r="O618" s="47" t="s">
        <v>22</v>
      </c>
      <c r="P618" s="38"/>
      <c r="Q618" s="38"/>
      <c r="R618" s="38"/>
      <c r="S618" s="38"/>
      <c r="T618" s="44">
        <f t="shared" si="64"/>
        <v>0</v>
      </c>
      <c r="U618" s="45"/>
    </row>
    <row r="619" spans="1:21" x14ac:dyDescent="0.25">
      <c r="A619" s="33"/>
      <c r="B619" s="40"/>
      <c r="C619" s="13"/>
      <c r="D619" s="40"/>
      <c r="E619" s="46"/>
      <c r="F619" s="47" t="s">
        <v>32</v>
      </c>
      <c r="G619" s="38"/>
      <c r="H619" s="38"/>
      <c r="I619" s="38"/>
      <c r="J619" s="38"/>
      <c r="K619" s="38">
        <f t="shared" si="65"/>
        <v>0</v>
      </c>
      <c r="L619" s="38"/>
      <c r="M619" s="40"/>
      <c r="N619" s="48"/>
      <c r="O619" s="47" t="s">
        <v>25</v>
      </c>
      <c r="P619" s="38"/>
      <c r="Q619" s="38"/>
      <c r="R619" s="38"/>
      <c r="S619" s="38"/>
      <c r="T619" s="44">
        <f t="shared" si="64"/>
        <v>0</v>
      </c>
      <c r="U619" s="45"/>
    </row>
    <row r="620" spans="1:21" x14ac:dyDescent="0.25">
      <c r="A620" s="33"/>
      <c r="B620" s="40"/>
      <c r="C620" s="13"/>
      <c r="D620" s="40"/>
      <c r="E620" s="46"/>
      <c r="F620" s="47" t="s">
        <v>38</v>
      </c>
      <c r="G620" s="38"/>
      <c r="H620" s="38"/>
      <c r="I620" s="38"/>
      <c r="J620" s="38"/>
      <c r="K620" s="38">
        <f t="shared" si="65"/>
        <v>0</v>
      </c>
      <c r="L620" s="38"/>
      <c r="M620" s="40"/>
      <c r="N620" s="46"/>
      <c r="O620" s="47" t="s">
        <v>22</v>
      </c>
      <c r="P620" s="38"/>
      <c r="Q620" s="38"/>
      <c r="R620" s="38"/>
      <c r="S620" s="38"/>
      <c r="T620" s="44">
        <f t="shared" si="64"/>
        <v>0</v>
      </c>
      <c r="U620" s="45"/>
    </row>
    <row r="621" spans="1:21" x14ac:dyDescent="0.25">
      <c r="A621" s="33"/>
      <c r="B621" s="40"/>
      <c r="C621" s="13"/>
      <c r="D621" s="40"/>
      <c r="E621" s="46"/>
      <c r="F621" s="47" t="s">
        <v>33</v>
      </c>
      <c r="G621" s="38"/>
      <c r="H621" s="38"/>
      <c r="I621" s="38"/>
      <c r="J621" s="38"/>
      <c r="K621" s="38">
        <f t="shared" si="65"/>
        <v>0</v>
      </c>
      <c r="L621" s="38"/>
      <c r="M621" s="40"/>
      <c r="N621" s="46"/>
      <c r="O621" s="47" t="s">
        <v>22</v>
      </c>
      <c r="P621" s="38"/>
      <c r="Q621" s="38"/>
      <c r="R621" s="38"/>
      <c r="S621" s="38"/>
      <c r="T621" s="44">
        <f t="shared" si="64"/>
        <v>0</v>
      </c>
      <c r="U621" s="45"/>
    </row>
    <row r="622" spans="1:21" x14ac:dyDescent="0.25">
      <c r="A622" s="33"/>
      <c r="B622" s="40"/>
      <c r="C622" s="13"/>
      <c r="D622" s="40"/>
      <c r="E622" s="46"/>
      <c r="F622" s="47" t="s">
        <v>40</v>
      </c>
      <c r="G622" s="38"/>
      <c r="H622" s="38"/>
      <c r="I622" s="38"/>
      <c r="J622" s="38"/>
      <c r="K622" s="38">
        <f t="shared" si="65"/>
        <v>0</v>
      </c>
      <c r="L622" s="38"/>
      <c r="M622" s="40"/>
      <c r="N622" s="46"/>
      <c r="O622" s="47" t="s">
        <v>22</v>
      </c>
      <c r="P622" s="38"/>
      <c r="Q622" s="38"/>
      <c r="R622" s="38"/>
      <c r="S622" s="38"/>
      <c r="T622" s="44">
        <f t="shared" si="64"/>
        <v>0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24</v>
      </c>
      <c r="G623" s="38"/>
      <c r="H623" s="38"/>
      <c r="I623" s="38"/>
      <c r="J623" s="38"/>
      <c r="K623" s="38">
        <f t="shared" si="65"/>
        <v>0</v>
      </c>
      <c r="L623" s="38"/>
      <c r="M623" s="40"/>
      <c r="N623" s="46"/>
      <c r="O623" s="47" t="s">
        <v>22</v>
      </c>
      <c r="P623" s="38"/>
      <c r="Q623" s="38"/>
      <c r="R623" s="38"/>
      <c r="S623" s="38"/>
      <c r="T623" s="44">
        <f t="shared" si="64"/>
        <v>0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22</v>
      </c>
      <c r="G624" s="38"/>
      <c r="H624" s="38"/>
      <c r="I624" s="38"/>
      <c r="J624" s="38"/>
      <c r="K624" s="38">
        <f t="shared" si="65"/>
        <v>0</v>
      </c>
      <c r="L624" s="38"/>
      <c r="M624" s="40"/>
      <c r="N624" s="48"/>
      <c r="O624" s="47" t="s">
        <v>22</v>
      </c>
      <c r="P624" s="38"/>
      <c r="Q624" s="38"/>
      <c r="R624" s="38"/>
      <c r="S624" s="38"/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26</v>
      </c>
      <c r="G625" s="38"/>
      <c r="H625" s="38"/>
      <c r="I625" s="38"/>
      <c r="J625" s="38"/>
      <c r="K625" s="38">
        <f t="shared" si="65"/>
        <v>0</v>
      </c>
      <c r="L625" s="38"/>
      <c r="M625" s="40"/>
      <c r="N625" s="48"/>
      <c r="O625" s="47" t="s">
        <v>22</v>
      </c>
      <c r="P625" s="38"/>
      <c r="Q625" s="38"/>
      <c r="R625" s="38"/>
      <c r="S625" s="38"/>
      <c r="T625" s="44">
        <f t="shared" si="64"/>
        <v>0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22</v>
      </c>
      <c r="G626" s="38"/>
      <c r="H626" s="38"/>
      <c r="I626" s="38"/>
      <c r="J626" s="38"/>
      <c r="K626" s="38">
        <f t="shared" si="65"/>
        <v>0</v>
      </c>
      <c r="L626" s="38"/>
      <c r="M626" s="40"/>
      <c r="N626" s="48"/>
      <c r="O626" s="47" t="s">
        <v>22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21</v>
      </c>
      <c r="G627" s="38"/>
      <c r="H627" s="38"/>
      <c r="I627" s="38"/>
      <c r="J627" s="38"/>
      <c r="K627" s="38">
        <f t="shared" si="65"/>
        <v>0</v>
      </c>
      <c r="L627" s="38"/>
      <c r="M627" s="40"/>
      <c r="N627" s="49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E628" t="s">
        <v>0</v>
      </c>
      <c r="F628" s="1"/>
    </row>
    <row r="629" spans="1:21" x14ac:dyDescent="0.25">
      <c r="A629" s="2" t="s">
        <v>1</v>
      </c>
      <c r="B629" s="3" t="s">
        <v>2</v>
      </c>
      <c r="C629" s="3" t="s">
        <v>3</v>
      </c>
      <c r="D629" s="4" t="s">
        <v>4</v>
      </c>
      <c r="E629" s="4"/>
      <c r="F629" s="5"/>
      <c r="G629" s="5"/>
      <c r="H629" s="5"/>
      <c r="I629" s="5"/>
      <c r="J629" s="5"/>
      <c r="K629" s="6" t="s">
        <v>5</v>
      </c>
      <c r="L629" s="7"/>
      <c r="M629" s="4" t="s">
        <v>6</v>
      </c>
      <c r="N629" s="4"/>
      <c r="O629" s="5"/>
      <c r="P629" s="5"/>
      <c r="Q629" s="5"/>
      <c r="R629" s="5"/>
      <c r="S629" s="5"/>
      <c r="T629" s="8" t="s">
        <v>7</v>
      </c>
      <c r="U629" s="9" t="s">
        <v>8</v>
      </c>
    </row>
    <row r="630" spans="1:21" ht="25.5" x14ac:dyDescent="0.25">
      <c r="A630" s="2"/>
      <c r="B630" s="3"/>
      <c r="C630" s="3"/>
      <c r="D630" s="10" t="s">
        <v>9</v>
      </c>
      <c r="E630" s="11" t="s">
        <v>10</v>
      </c>
      <c r="F630" s="11" t="s">
        <v>11</v>
      </c>
      <c r="G630" s="12" t="s">
        <v>12</v>
      </c>
      <c r="H630" s="13"/>
      <c r="I630" s="13"/>
      <c r="J630" s="13"/>
      <c r="K630" s="13"/>
      <c r="L630" s="14" t="s">
        <v>13</v>
      </c>
      <c r="M630" s="10" t="s">
        <v>9</v>
      </c>
      <c r="N630" s="15" t="s">
        <v>14</v>
      </c>
      <c r="O630" s="11" t="s">
        <v>11</v>
      </c>
      <c r="P630" s="12" t="s">
        <v>12</v>
      </c>
      <c r="Q630" s="13"/>
      <c r="R630" s="13"/>
      <c r="S630" s="13"/>
      <c r="T630" s="8"/>
      <c r="U630" s="9"/>
    </row>
    <row r="631" spans="1:21" x14ac:dyDescent="0.25">
      <c r="A631" s="2"/>
      <c r="B631" s="3"/>
      <c r="C631" s="3"/>
      <c r="D631" s="10"/>
      <c r="E631" s="11"/>
      <c r="F631" s="11"/>
      <c r="G631" s="16" t="s">
        <v>15</v>
      </c>
      <c r="H631" s="17" t="s">
        <v>16</v>
      </c>
      <c r="I631" s="18" t="s">
        <v>17</v>
      </c>
      <c r="J631" s="19">
        <v>0</v>
      </c>
      <c r="K631" s="13"/>
      <c r="L631" s="20"/>
      <c r="M631" s="10"/>
      <c r="N631" s="15"/>
      <c r="O631" s="11"/>
      <c r="P631" s="16" t="s">
        <v>15</v>
      </c>
      <c r="Q631" s="17" t="s">
        <v>16</v>
      </c>
      <c r="R631" s="18" t="s">
        <v>17</v>
      </c>
      <c r="S631" s="19">
        <v>0</v>
      </c>
      <c r="T631" s="8"/>
      <c r="U631" s="9"/>
    </row>
    <row r="632" spans="1:21" x14ac:dyDescent="0.25">
      <c r="A632" s="21"/>
      <c r="B632" s="22"/>
      <c r="C632" s="23"/>
      <c r="D632" s="24"/>
      <c r="E632" s="25"/>
      <c r="F632" s="25"/>
      <c r="G632" s="26"/>
      <c r="H632" s="27"/>
      <c r="I632" s="28"/>
      <c r="J632" s="29"/>
      <c r="K632" s="30"/>
      <c r="L632" s="30"/>
      <c r="M632" s="24"/>
      <c r="N632" s="25"/>
      <c r="O632" s="25"/>
      <c r="P632" s="26"/>
      <c r="Q632" s="27"/>
      <c r="R632" s="28"/>
      <c r="S632" s="29"/>
      <c r="T632" s="31"/>
      <c r="U632" s="32"/>
    </row>
    <row r="633" spans="1:21" x14ac:dyDescent="0.25">
      <c r="A633" s="33"/>
      <c r="B633" s="33">
        <v>284</v>
      </c>
      <c r="C633" s="34"/>
      <c r="D633" s="35">
        <v>250</v>
      </c>
      <c r="E633" s="36"/>
      <c r="F633" s="37"/>
      <c r="G633" s="38"/>
      <c r="H633" s="38"/>
      <c r="I633" s="38"/>
      <c r="J633" s="38"/>
      <c r="K633" s="38">
        <f>((SUM(H635:H646)*H634)+(SUM(G635:G646)*G634)+(SUM(I635:I646)*I634))/1000</f>
        <v>199.75299999999999</v>
      </c>
      <c r="L633" s="38">
        <f>T633*100/M633</f>
        <v>0</v>
      </c>
      <c r="M633" s="35">
        <v>250</v>
      </c>
      <c r="N633" s="36"/>
      <c r="O633" s="37"/>
      <c r="P633" s="38"/>
      <c r="Q633" s="38"/>
      <c r="R633" s="38"/>
      <c r="S633" s="38"/>
      <c r="T633" s="39">
        <f>((SUM(Q635:Q646)*Q634)+(SUM(P635:P646)*P634)+(SUM(R635:R646)*R634))/1000</f>
        <v>0</v>
      </c>
      <c r="U633" s="39">
        <f>T633*100/M633</f>
        <v>0</v>
      </c>
    </row>
    <row r="634" spans="1:21" x14ac:dyDescent="0.25">
      <c r="A634" s="33"/>
      <c r="B634" s="40"/>
      <c r="C634" s="13"/>
      <c r="D634" s="40"/>
      <c r="E634" s="41" t="s">
        <v>19</v>
      </c>
      <c r="F634" s="42"/>
      <c r="G634" s="43">
        <v>231</v>
      </c>
      <c r="H634" s="43">
        <v>230</v>
      </c>
      <c r="I634" s="43">
        <v>231</v>
      </c>
      <c r="J634" s="43"/>
      <c r="K634" s="38"/>
      <c r="L634" s="38"/>
      <c r="M634" s="40"/>
      <c r="N634" s="41" t="s">
        <v>19</v>
      </c>
      <c r="O634" s="42"/>
      <c r="P634" s="43"/>
      <c r="Q634" s="43"/>
      <c r="R634" s="43"/>
      <c r="S634" s="38"/>
      <c r="T634" s="44"/>
      <c r="U634" s="45"/>
    </row>
    <row r="635" spans="1:21" x14ac:dyDescent="0.25">
      <c r="A635" s="33"/>
      <c r="B635" s="40"/>
      <c r="C635" s="13"/>
      <c r="D635" s="40"/>
      <c r="E635" s="46"/>
      <c r="F635" s="47" t="s">
        <v>22</v>
      </c>
      <c r="G635" s="38"/>
      <c r="H635" s="38"/>
      <c r="I635" s="38"/>
      <c r="J635" s="38"/>
      <c r="K635" s="38">
        <f>(G635*$G$7+H635*$H$7+I635*$I$7)/1000</f>
        <v>0</v>
      </c>
      <c r="L635" s="38"/>
      <c r="M635" s="40"/>
      <c r="N635" s="46"/>
      <c r="O635" s="47" t="s">
        <v>42</v>
      </c>
      <c r="P635" s="38">
        <v>0</v>
      </c>
      <c r="Q635" s="38">
        <v>0</v>
      </c>
      <c r="R635" s="38">
        <v>0</v>
      </c>
      <c r="S635" s="38">
        <v>0</v>
      </c>
      <c r="T635" s="44">
        <f t="shared" ref="T635:T646" si="66">(P635*$P$7+Q635*$Q$7+R635*$R$7)/1000</f>
        <v>0</v>
      </c>
      <c r="U635" s="45"/>
    </row>
    <row r="636" spans="1:21" x14ac:dyDescent="0.25">
      <c r="A636" s="33"/>
      <c r="B636" s="40"/>
      <c r="C636" s="13"/>
      <c r="D636" s="40"/>
      <c r="E636" s="46"/>
      <c r="F636" s="47" t="s">
        <v>31</v>
      </c>
      <c r="G636" s="38">
        <v>0</v>
      </c>
      <c r="H636" s="38">
        <v>0</v>
      </c>
      <c r="I636" s="38">
        <v>0</v>
      </c>
      <c r="J636" s="38">
        <v>0</v>
      </c>
      <c r="K636" s="38">
        <f t="shared" ref="K636:K646" si="67">(G636*$G$7+H636*$H$7+I636*$I$7)/1000</f>
        <v>0</v>
      </c>
      <c r="L636" s="38"/>
      <c r="M636" s="40"/>
      <c r="N636" s="48"/>
      <c r="O636" s="47" t="s">
        <v>22</v>
      </c>
      <c r="P636" s="38"/>
      <c r="Q636" s="38"/>
      <c r="R636" s="38"/>
      <c r="S636" s="38"/>
      <c r="T636" s="44">
        <f t="shared" si="66"/>
        <v>0</v>
      </c>
      <c r="U636" s="45"/>
    </row>
    <row r="637" spans="1:21" x14ac:dyDescent="0.25">
      <c r="A637" s="33"/>
      <c r="B637" s="40"/>
      <c r="C637" s="13"/>
      <c r="D637" s="40"/>
      <c r="E637" s="46"/>
      <c r="F637" s="47" t="s">
        <v>36</v>
      </c>
      <c r="G637" s="38">
        <v>8</v>
      </c>
      <c r="H637" s="38">
        <v>7</v>
      </c>
      <c r="I637" s="38">
        <v>10</v>
      </c>
      <c r="J637" s="38">
        <v>11</v>
      </c>
      <c r="K637" s="38">
        <f t="shared" si="67"/>
        <v>5.766</v>
      </c>
      <c r="L637" s="38"/>
      <c r="M637" s="40"/>
      <c r="N637" s="46"/>
      <c r="O637" s="47" t="s">
        <v>22</v>
      </c>
      <c r="P637" s="38"/>
      <c r="Q637" s="38"/>
      <c r="R637" s="38"/>
      <c r="S637" s="38"/>
      <c r="T637" s="44">
        <f t="shared" si="66"/>
        <v>0</v>
      </c>
      <c r="U637" s="45"/>
    </row>
    <row r="638" spans="1:21" x14ac:dyDescent="0.25">
      <c r="A638" s="33"/>
      <c r="B638" s="40"/>
      <c r="C638" s="13"/>
      <c r="D638" s="40"/>
      <c r="E638" s="46"/>
      <c r="F638" s="47" t="s">
        <v>22</v>
      </c>
      <c r="G638" s="38"/>
      <c r="H638" s="38"/>
      <c r="I638" s="38"/>
      <c r="J638" s="38"/>
      <c r="K638" s="38">
        <f t="shared" si="67"/>
        <v>0</v>
      </c>
      <c r="L638" s="38"/>
      <c r="M638" s="40"/>
      <c r="N638" s="48"/>
      <c r="O638" s="47" t="s">
        <v>21</v>
      </c>
      <c r="P638" s="38">
        <v>8</v>
      </c>
      <c r="Q638" s="38">
        <v>26</v>
      </c>
      <c r="R638" s="38">
        <v>8</v>
      </c>
      <c r="S638" s="38">
        <v>18</v>
      </c>
      <c r="T638" s="44">
        <f t="shared" si="66"/>
        <v>0</v>
      </c>
      <c r="U638" s="45"/>
    </row>
    <row r="639" spans="1:21" x14ac:dyDescent="0.25">
      <c r="A639" s="33"/>
      <c r="B639" s="40"/>
      <c r="C639" s="13"/>
      <c r="D639" s="40"/>
      <c r="E639" s="46"/>
      <c r="F639" s="47" t="s">
        <v>38</v>
      </c>
      <c r="G639" s="38">
        <v>45</v>
      </c>
      <c r="H639" s="38">
        <v>55</v>
      </c>
      <c r="I639" s="38">
        <v>56</v>
      </c>
      <c r="J639" s="38">
        <v>17</v>
      </c>
      <c r="K639" s="38">
        <f t="shared" si="67"/>
        <v>35.938000000000002</v>
      </c>
      <c r="L639" s="38"/>
      <c r="M639" s="40"/>
      <c r="N639" s="46"/>
      <c r="O639" s="47" t="s">
        <v>22</v>
      </c>
      <c r="P639" s="38"/>
      <c r="Q639" s="38"/>
      <c r="R639" s="38"/>
      <c r="S639" s="38"/>
      <c r="T639" s="44">
        <f t="shared" si="66"/>
        <v>0</v>
      </c>
      <c r="U639" s="45"/>
    </row>
    <row r="640" spans="1:21" x14ac:dyDescent="0.25">
      <c r="A640" s="33"/>
      <c r="B640" s="40"/>
      <c r="C640" s="13"/>
      <c r="D640" s="40"/>
      <c r="E640" s="46"/>
      <c r="F640" s="47" t="s">
        <v>33</v>
      </c>
      <c r="G640" s="38">
        <v>43</v>
      </c>
      <c r="H640" s="38">
        <v>25</v>
      </c>
      <c r="I640" s="38">
        <v>9</v>
      </c>
      <c r="J640" s="38">
        <v>26</v>
      </c>
      <c r="K640" s="38">
        <f t="shared" si="67"/>
        <v>17.687000000000001</v>
      </c>
      <c r="L640" s="38"/>
      <c r="M640" s="40"/>
      <c r="N640" s="46"/>
      <c r="O640" s="47" t="s">
        <v>22</v>
      </c>
      <c r="P640" s="38"/>
      <c r="Q640" s="38"/>
      <c r="R640" s="38"/>
      <c r="S640" s="38"/>
      <c r="T640" s="44">
        <f t="shared" si="66"/>
        <v>0</v>
      </c>
      <c r="U640" s="45"/>
    </row>
    <row r="641" spans="1:21" x14ac:dyDescent="0.25">
      <c r="A641" s="33"/>
      <c r="B641" s="40"/>
      <c r="C641" s="13"/>
      <c r="D641" s="40"/>
      <c r="E641" s="46"/>
      <c r="F641" s="47" t="s">
        <v>40</v>
      </c>
      <c r="G641" s="38">
        <v>40</v>
      </c>
      <c r="H641" s="38">
        <v>67</v>
      </c>
      <c r="I641" s="38">
        <v>60</v>
      </c>
      <c r="J641" s="38">
        <v>12</v>
      </c>
      <c r="K641" s="38">
        <f t="shared" si="67"/>
        <v>38.456000000000003</v>
      </c>
      <c r="L641" s="38"/>
      <c r="M641" s="40"/>
      <c r="N641" s="46"/>
      <c r="O641" s="47" t="s">
        <v>22</v>
      </c>
      <c r="P641" s="38"/>
      <c r="Q641" s="38"/>
      <c r="R641" s="38"/>
      <c r="S641" s="38"/>
      <c r="T641" s="44">
        <f t="shared" si="66"/>
        <v>0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24</v>
      </c>
      <c r="G642" s="38">
        <v>180</v>
      </c>
      <c r="H642" s="38">
        <v>139</v>
      </c>
      <c r="I642" s="38">
        <v>122</v>
      </c>
      <c r="J642" s="38">
        <v>24</v>
      </c>
      <c r="K642" s="38">
        <f t="shared" si="67"/>
        <v>101.518</v>
      </c>
      <c r="L642" s="38"/>
      <c r="M642" s="40"/>
      <c r="N642" s="46"/>
      <c r="O642" s="47" t="s">
        <v>22</v>
      </c>
      <c r="P642" s="38"/>
      <c r="Q642" s="38"/>
      <c r="R642" s="38"/>
      <c r="S642" s="38"/>
      <c r="T642" s="44">
        <f t="shared" si="66"/>
        <v>0</v>
      </c>
      <c r="U642" s="45"/>
    </row>
    <row r="643" spans="1:21" x14ac:dyDescent="0.25">
      <c r="A643" s="33"/>
      <c r="B643" s="40"/>
      <c r="C643" s="13"/>
      <c r="D643" s="40"/>
      <c r="E643" s="46"/>
      <c r="F643" s="47"/>
      <c r="G643" s="38"/>
      <c r="H643" s="38"/>
      <c r="I643" s="38"/>
      <c r="J643" s="38"/>
      <c r="K643" s="38">
        <f t="shared" si="67"/>
        <v>0</v>
      </c>
      <c r="L643" s="38"/>
      <c r="M643" s="40"/>
      <c r="N643" s="48"/>
      <c r="O643" s="47" t="s">
        <v>22</v>
      </c>
      <c r="P643" s="38"/>
      <c r="Q643" s="38"/>
      <c r="R643" s="38"/>
      <c r="S643" s="38"/>
      <c r="T643" s="44">
        <f t="shared" si="66"/>
        <v>0</v>
      </c>
      <c r="U643" s="45"/>
    </row>
    <row r="644" spans="1:21" x14ac:dyDescent="0.25">
      <c r="A644" s="33"/>
      <c r="B644" s="40"/>
      <c r="C644" s="13"/>
      <c r="D644" s="40"/>
      <c r="E644" s="46"/>
      <c r="F644" s="47" t="s">
        <v>22</v>
      </c>
      <c r="G644" s="38"/>
      <c r="H644" s="38"/>
      <c r="I644" s="38"/>
      <c r="J644" s="38"/>
      <c r="K644" s="38">
        <f t="shared" si="67"/>
        <v>0</v>
      </c>
      <c r="L644" s="38"/>
      <c r="M644" s="40"/>
      <c r="N644" s="48"/>
      <c r="O644" s="47" t="s">
        <v>22</v>
      </c>
      <c r="P644" s="38"/>
      <c r="Q644" s="38"/>
      <c r="R644" s="38"/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 t="s">
        <v>22</v>
      </c>
      <c r="G645" s="38"/>
      <c r="H645" s="38"/>
      <c r="I645" s="38"/>
      <c r="J645" s="38"/>
      <c r="K645" s="38">
        <f t="shared" si="67"/>
        <v>0</v>
      </c>
      <c r="L645" s="38"/>
      <c r="M645" s="40"/>
      <c r="N645" s="48"/>
      <c r="O645" s="47" t="s">
        <v>22</v>
      </c>
      <c r="P645" s="38"/>
      <c r="Q645" s="38"/>
      <c r="R645" s="38"/>
      <c r="S645" s="38"/>
      <c r="T645" s="44">
        <f t="shared" si="66"/>
        <v>0</v>
      </c>
      <c r="U645" s="45"/>
    </row>
    <row r="646" spans="1:21" x14ac:dyDescent="0.25">
      <c r="A646" s="33"/>
      <c r="B646" s="40"/>
      <c r="C646" s="13"/>
      <c r="D646" s="40"/>
      <c r="E646" s="46"/>
      <c r="F646" s="47"/>
      <c r="G646" s="38"/>
      <c r="H646" s="38"/>
      <c r="I646" s="38"/>
      <c r="J646" s="38"/>
      <c r="K646" s="38">
        <f t="shared" si="67"/>
        <v>0</v>
      </c>
      <c r="L646" s="38"/>
      <c r="M646" s="40"/>
      <c r="N646" s="49"/>
      <c r="O646" s="47" t="s">
        <v>22</v>
      </c>
      <c r="P646" s="38"/>
      <c r="Q646" s="38"/>
      <c r="R646" s="38"/>
      <c r="S646" s="38"/>
      <c r="T646" s="44">
        <f t="shared" si="66"/>
        <v>0</v>
      </c>
      <c r="U646" s="45"/>
    </row>
    <row r="647" spans="1:21" x14ac:dyDescent="0.25">
      <c r="E647" t="s">
        <v>0</v>
      </c>
      <c r="F647" s="1"/>
      <c r="G647" s="1">
        <v>45678</v>
      </c>
    </row>
    <row r="648" spans="1:21" x14ac:dyDescent="0.25">
      <c r="A648" s="2" t="s">
        <v>1</v>
      </c>
      <c r="B648" s="3" t="s">
        <v>2</v>
      </c>
      <c r="C648" s="3" t="s">
        <v>3</v>
      </c>
      <c r="D648" s="4" t="s">
        <v>4</v>
      </c>
      <c r="E648" s="4"/>
      <c r="F648" s="5"/>
      <c r="G648" s="5"/>
      <c r="H648" s="5"/>
      <c r="I648" s="5"/>
      <c r="J648" s="5"/>
      <c r="K648" s="6" t="s">
        <v>5</v>
      </c>
      <c r="L648" s="7"/>
      <c r="M648" s="4" t="s">
        <v>6</v>
      </c>
      <c r="N648" s="4"/>
      <c r="O648" s="5"/>
      <c r="P648" s="5"/>
      <c r="Q648" s="5"/>
      <c r="R648" s="5"/>
      <c r="S648" s="5"/>
      <c r="T648" s="8" t="s">
        <v>7</v>
      </c>
      <c r="U648" s="9" t="s">
        <v>8</v>
      </c>
    </row>
    <row r="649" spans="1:21" ht="25.5" x14ac:dyDescent="0.25">
      <c r="A649" s="2"/>
      <c r="B649" s="3"/>
      <c r="C649" s="3"/>
      <c r="D649" s="10" t="s">
        <v>9</v>
      </c>
      <c r="E649" s="11" t="s">
        <v>10</v>
      </c>
      <c r="F649" s="11" t="s">
        <v>11</v>
      </c>
      <c r="G649" s="12" t="s">
        <v>12</v>
      </c>
      <c r="H649" s="13"/>
      <c r="I649" s="13"/>
      <c r="J649" s="13"/>
      <c r="K649" s="13"/>
      <c r="L649" s="14" t="s">
        <v>13</v>
      </c>
      <c r="M649" s="10" t="s">
        <v>9</v>
      </c>
      <c r="N649" s="15" t="s">
        <v>14</v>
      </c>
      <c r="O649" s="11" t="s">
        <v>11</v>
      </c>
      <c r="P649" s="12" t="s">
        <v>12</v>
      </c>
      <c r="Q649" s="13"/>
      <c r="R649" s="13"/>
      <c r="S649" s="13"/>
      <c r="T649" s="8"/>
      <c r="U649" s="9"/>
    </row>
    <row r="650" spans="1:21" x14ac:dyDescent="0.25">
      <c r="A650" s="2"/>
      <c r="B650" s="3"/>
      <c r="C650" s="3"/>
      <c r="D650" s="10"/>
      <c r="E650" s="11"/>
      <c r="F650" s="11"/>
      <c r="G650" s="16" t="s">
        <v>15</v>
      </c>
      <c r="H650" s="17" t="s">
        <v>16</v>
      </c>
      <c r="I650" s="18" t="s">
        <v>17</v>
      </c>
      <c r="J650" s="19">
        <v>0</v>
      </c>
      <c r="K650" s="13"/>
      <c r="L650" s="20"/>
      <c r="M650" s="10"/>
      <c r="N650" s="15"/>
      <c r="O650" s="11"/>
      <c r="P650" s="16" t="s">
        <v>15</v>
      </c>
      <c r="Q650" s="17" t="s">
        <v>16</v>
      </c>
      <c r="R650" s="18" t="s">
        <v>17</v>
      </c>
      <c r="S650" s="19">
        <v>0</v>
      </c>
      <c r="T650" s="8"/>
      <c r="U650" s="9"/>
    </row>
    <row r="651" spans="1:21" x14ac:dyDescent="0.25">
      <c r="A651" s="21"/>
      <c r="B651" s="22"/>
      <c r="C651" s="23"/>
      <c r="D651" s="24"/>
      <c r="E651" s="25"/>
      <c r="F651" s="25"/>
      <c r="G651" s="26"/>
      <c r="H651" s="27"/>
      <c r="I651" s="28"/>
      <c r="J651" s="29"/>
      <c r="K651" s="30"/>
      <c r="L651" s="30"/>
      <c r="M651" s="24"/>
      <c r="N651" s="25"/>
      <c r="O651" s="25"/>
      <c r="P651" s="26"/>
      <c r="Q651" s="27"/>
      <c r="R651" s="28"/>
      <c r="S651" s="29"/>
      <c r="T651" s="31"/>
      <c r="U651" s="32"/>
    </row>
    <row r="652" spans="1:21" x14ac:dyDescent="0.25">
      <c r="A652" s="33"/>
      <c r="B652" s="33">
        <v>285</v>
      </c>
      <c r="C652" s="34"/>
      <c r="D652" s="35">
        <v>630</v>
      </c>
      <c r="E652" s="36"/>
      <c r="F652" s="37"/>
      <c r="G652" s="38"/>
      <c r="H652" s="38"/>
      <c r="I652" s="38"/>
      <c r="J652" s="38"/>
      <c r="K652" s="38">
        <f>((SUM(H654:H665)*H653)+(SUM(G654:G665)*G653)+(SUM(I654:I665)*I653))/1000</f>
        <v>69.611999999999995</v>
      </c>
      <c r="L652" s="38" t="e">
        <f>T652*100/M652</f>
        <v>#DIV/0!</v>
      </c>
      <c r="M652" s="35"/>
      <c r="N652" s="36"/>
      <c r="O652" s="37"/>
      <c r="P652" s="38"/>
      <c r="Q652" s="38"/>
      <c r="R652" s="38"/>
      <c r="S652" s="38"/>
      <c r="T652" s="39">
        <f>((SUM(Q654:Q665)*Q653)+(SUM(P654:P665)*P653)+(SUM(R654:R665)*R653))/1000</f>
        <v>0</v>
      </c>
      <c r="U652" s="39" t="e">
        <f>T652*100/M652</f>
        <v>#DIV/0!</v>
      </c>
    </row>
    <row r="653" spans="1:21" x14ac:dyDescent="0.25">
      <c r="A653" s="33"/>
      <c r="B653" s="40"/>
      <c r="C653" s="13"/>
      <c r="D653" s="40"/>
      <c r="E653" s="41" t="s">
        <v>19</v>
      </c>
      <c r="F653" s="42"/>
      <c r="G653" s="43">
        <v>229</v>
      </c>
      <c r="H653" s="43">
        <v>229</v>
      </c>
      <c r="I653" s="43">
        <v>232</v>
      </c>
      <c r="J653" s="43"/>
      <c r="K653" s="38"/>
      <c r="L653" s="38"/>
      <c r="M653" s="40"/>
      <c r="N653" s="41" t="s">
        <v>19</v>
      </c>
      <c r="O653" s="42"/>
      <c r="P653" s="43"/>
      <c r="Q653" s="43"/>
      <c r="R653" s="43"/>
      <c r="S653" s="38"/>
      <c r="T653" s="44"/>
      <c r="U653" s="45"/>
    </row>
    <row r="654" spans="1:21" x14ac:dyDescent="0.25">
      <c r="A654" s="33"/>
      <c r="B654" s="40"/>
      <c r="C654" s="13"/>
      <c r="D654" s="40"/>
      <c r="E654" s="46"/>
      <c r="F654" s="47" t="s">
        <v>95</v>
      </c>
      <c r="G654" s="38">
        <v>9</v>
      </c>
      <c r="H654" s="38">
        <v>2</v>
      </c>
      <c r="I654" s="38">
        <v>1</v>
      </c>
      <c r="J654" s="38">
        <v>5</v>
      </c>
      <c r="K654" s="38">
        <f>(G654*$G$7+H654*$H$7+I654*$I$7)/1000</f>
        <v>2.7589999999999999</v>
      </c>
      <c r="L654" s="38"/>
      <c r="M654" s="40"/>
      <c r="N654" s="46"/>
      <c r="O654" s="47" t="s">
        <v>40</v>
      </c>
      <c r="P654" s="38">
        <v>65</v>
      </c>
      <c r="Q654" s="38">
        <v>68</v>
      </c>
      <c r="R654" s="38">
        <v>87</v>
      </c>
      <c r="S654" s="38">
        <v>18</v>
      </c>
      <c r="T654" s="44">
        <f t="shared" ref="T654:T665" si="68">(P654*$P$7+Q654*$Q$7+R654*$R$7)/1000</f>
        <v>0</v>
      </c>
      <c r="U654" s="45"/>
    </row>
    <row r="655" spans="1:21" x14ac:dyDescent="0.25">
      <c r="A655" s="33"/>
      <c r="B655" s="40"/>
      <c r="C655" s="13"/>
      <c r="D655" s="40"/>
      <c r="E655" s="46"/>
      <c r="F655" s="47" t="s">
        <v>99</v>
      </c>
      <c r="G655" s="38">
        <v>26</v>
      </c>
      <c r="H655" s="38">
        <v>44</v>
      </c>
      <c r="I655" s="38">
        <v>10</v>
      </c>
      <c r="J655" s="38">
        <v>6</v>
      </c>
      <c r="K655" s="38">
        <f t="shared" ref="K655:K665" si="69">(G655*$G$7+H655*$H$7+I655*$I$7)/1000</f>
        <v>18.341999999999999</v>
      </c>
      <c r="L655" s="38"/>
      <c r="M655" s="40"/>
      <c r="N655" s="48"/>
      <c r="O655" s="47" t="s">
        <v>42</v>
      </c>
      <c r="P655" s="38">
        <v>8</v>
      </c>
      <c r="Q655" s="38">
        <v>5</v>
      </c>
      <c r="R655" s="38">
        <v>7</v>
      </c>
      <c r="S655" s="38">
        <v>3</v>
      </c>
      <c r="T655" s="44">
        <f t="shared" si="68"/>
        <v>0</v>
      </c>
      <c r="U655" s="45"/>
    </row>
    <row r="656" spans="1:21" x14ac:dyDescent="0.25">
      <c r="A656" s="33"/>
      <c r="B656" s="40"/>
      <c r="C656" s="13"/>
      <c r="D656" s="40"/>
      <c r="E656" s="46"/>
      <c r="F656" s="47" t="s">
        <v>101</v>
      </c>
      <c r="G656" s="38">
        <v>74</v>
      </c>
      <c r="H656" s="38">
        <v>64</v>
      </c>
      <c r="I656" s="38">
        <v>60</v>
      </c>
      <c r="J656" s="38">
        <v>11</v>
      </c>
      <c r="K656" s="38">
        <f t="shared" si="69"/>
        <v>45.591999999999999</v>
      </c>
      <c r="L656" s="38"/>
      <c r="M656" s="40"/>
      <c r="N656" s="46"/>
      <c r="O656" s="47" t="s">
        <v>26</v>
      </c>
      <c r="P656" s="38">
        <v>0</v>
      </c>
      <c r="Q656" s="38">
        <v>0</v>
      </c>
      <c r="R656" s="38">
        <v>0</v>
      </c>
      <c r="S656" s="38"/>
      <c r="T656" s="44">
        <f t="shared" si="68"/>
        <v>0</v>
      </c>
      <c r="U656" s="45"/>
    </row>
    <row r="657" spans="1:21" x14ac:dyDescent="0.25">
      <c r="A657" s="33"/>
      <c r="B657" s="40"/>
      <c r="C657" s="13"/>
      <c r="D657" s="40"/>
      <c r="E657" s="46"/>
      <c r="F657" s="47" t="s">
        <v>98</v>
      </c>
      <c r="G657" s="38">
        <v>3</v>
      </c>
      <c r="H657" s="38">
        <v>6</v>
      </c>
      <c r="I657" s="38">
        <v>4</v>
      </c>
      <c r="J657" s="38">
        <v>2</v>
      </c>
      <c r="K657" s="38">
        <f t="shared" si="69"/>
        <v>2.99</v>
      </c>
      <c r="L657" s="38"/>
      <c r="M657" s="40"/>
      <c r="N657" s="48"/>
      <c r="O657" s="47" t="s">
        <v>20</v>
      </c>
      <c r="P657" s="38">
        <v>0</v>
      </c>
      <c r="Q657" s="38">
        <v>2</v>
      </c>
      <c r="R657" s="38">
        <v>0</v>
      </c>
      <c r="S657" s="38">
        <v>2</v>
      </c>
      <c r="T657" s="44">
        <f t="shared" si="68"/>
        <v>0</v>
      </c>
      <c r="U657" s="45"/>
    </row>
    <row r="658" spans="1:21" x14ac:dyDescent="0.25">
      <c r="A658" s="33"/>
      <c r="B658" s="40"/>
      <c r="C658" s="13"/>
      <c r="D658" s="40"/>
      <c r="E658" s="46"/>
      <c r="F658" s="47" t="s">
        <v>106</v>
      </c>
      <c r="G658" s="38"/>
      <c r="H658" s="38"/>
      <c r="I658" s="38"/>
      <c r="J658" s="38"/>
      <c r="K658" s="38">
        <f t="shared" si="69"/>
        <v>0</v>
      </c>
      <c r="L658" s="38"/>
      <c r="M658" s="40"/>
      <c r="N658" s="46"/>
      <c r="O658" s="47" t="s">
        <v>21</v>
      </c>
      <c r="P658" s="38">
        <v>17</v>
      </c>
      <c r="Q658" s="38">
        <v>16</v>
      </c>
      <c r="R658" s="38">
        <v>25</v>
      </c>
      <c r="S658" s="38">
        <v>10</v>
      </c>
      <c r="T658" s="44">
        <f t="shared" si="68"/>
        <v>0</v>
      </c>
      <c r="U658" s="45"/>
    </row>
    <row r="659" spans="1:21" x14ac:dyDescent="0.25">
      <c r="A659" s="33"/>
      <c r="B659" s="40"/>
      <c r="C659" s="13"/>
      <c r="D659" s="40"/>
      <c r="E659" s="46"/>
      <c r="F659" s="47" t="s">
        <v>108</v>
      </c>
      <c r="G659" s="38"/>
      <c r="H659" s="38"/>
      <c r="I659" s="38"/>
      <c r="J659" s="38"/>
      <c r="K659" s="38">
        <f t="shared" si="69"/>
        <v>0</v>
      </c>
      <c r="L659" s="38"/>
      <c r="M659" s="40"/>
      <c r="N659" s="46"/>
      <c r="O659" s="47" t="s">
        <v>22</v>
      </c>
      <c r="P659" s="38"/>
      <c r="Q659" s="38"/>
      <c r="R659" s="38"/>
      <c r="S659" s="38"/>
      <c r="T659" s="44">
        <f t="shared" si="68"/>
        <v>0</v>
      </c>
      <c r="U659" s="45"/>
    </row>
    <row r="660" spans="1:21" x14ac:dyDescent="0.25">
      <c r="A660" s="33"/>
      <c r="B660" s="40"/>
      <c r="C660" s="13"/>
      <c r="D660" s="40"/>
      <c r="E660" s="46"/>
      <c r="F660" s="47" t="s">
        <v>115</v>
      </c>
      <c r="G660" s="38"/>
      <c r="H660" s="38"/>
      <c r="I660" s="38"/>
      <c r="J660" s="38"/>
      <c r="K660" s="38">
        <f t="shared" si="69"/>
        <v>0</v>
      </c>
      <c r="L660" s="38"/>
      <c r="M660" s="40"/>
      <c r="N660" s="46"/>
      <c r="O660" s="47" t="s">
        <v>22</v>
      </c>
      <c r="P660" s="38"/>
      <c r="Q660" s="38"/>
      <c r="R660" s="38"/>
      <c r="S660" s="38"/>
      <c r="T660" s="44">
        <f t="shared" si="68"/>
        <v>0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109</v>
      </c>
      <c r="G661" s="38"/>
      <c r="H661" s="38"/>
      <c r="I661" s="38"/>
      <c r="J661" s="38"/>
      <c r="K661" s="38">
        <f t="shared" si="69"/>
        <v>0</v>
      </c>
      <c r="L661" s="38"/>
      <c r="M661" s="40"/>
      <c r="N661" s="46"/>
      <c r="O661" s="47" t="s">
        <v>22</v>
      </c>
      <c r="P661" s="38"/>
      <c r="Q661" s="38"/>
      <c r="R661" s="38"/>
      <c r="S661" s="38"/>
      <c r="T661" s="44">
        <f t="shared" si="68"/>
        <v>0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22</v>
      </c>
      <c r="G662" s="38"/>
      <c r="H662" s="38"/>
      <c r="I662" s="38"/>
      <c r="J662" s="38"/>
      <c r="K662" s="38">
        <f t="shared" si="69"/>
        <v>0</v>
      </c>
      <c r="L662" s="38"/>
      <c r="M662" s="40"/>
      <c r="N662" s="48"/>
      <c r="O662" s="47" t="s">
        <v>22</v>
      </c>
      <c r="P662" s="38"/>
      <c r="Q662" s="38"/>
      <c r="R662" s="38"/>
      <c r="S662" s="38"/>
      <c r="T662" s="44">
        <f t="shared" si="68"/>
        <v>0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22</v>
      </c>
      <c r="G663" s="38"/>
      <c r="H663" s="38"/>
      <c r="I663" s="38"/>
      <c r="J663" s="38"/>
      <c r="K663" s="38">
        <f t="shared" si="69"/>
        <v>0</v>
      </c>
      <c r="L663" s="38"/>
      <c r="M663" s="40"/>
      <c r="N663" s="48"/>
      <c r="O663" s="47" t="s">
        <v>22</v>
      </c>
      <c r="P663" s="38"/>
      <c r="Q663" s="38"/>
      <c r="R663" s="38"/>
      <c r="S663" s="38"/>
      <c r="T663" s="44">
        <f t="shared" si="68"/>
        <v>0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22</v>
      </c>
      <c r="G664" s="38"/>
      <c r="H664" s="38"/>
      <c r="I664" s="38"/>
      <c r="J664" s="38"/>
      <c r="K664" s="38">
        <f t="shared" si="69"/>
        <v>0</v>
      </c>
      <c r="L664" s="38"/>
      <c r="M664" s="40"/>
      <c r="N664" s="48"/>
      <c r="O664" s="47" t="s">
        <v>22</v>
      </c>
      <c r="P664" s="38"/>
      <c r="Q664" s="38"/>
      <c r="R664" s="38"/>
      <c r="S664" s="38"/>
      <c r="T664" s="44">
        <f t="shared" si="68"/>
        <v>0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22</v>
      </c>
      <c r="G665" s="38"/>
      <c r="H665" s="38"/>
      <c r="I665" s="38"/>
      <c r="J665" s="38"/>
      <c r="K665" s="38">
        <f t="shared" si="69"/>
        <v>0</v>
      </c>
      <c r="L665" s="38"/>
      <c r="M665" s="40"/>
      <c r="N665" s="49"/>
      <c r="O665" s="47" t="s">
        <v>22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E666" t="s">
        <v>0</v>
      </c>
      <c r="F666" s="1"/>
      <c r="G666" s="1">
        <v>45700</v>
      </c>
    </row>
    <row r="667" spans="1:21" x14ac:dyDescent="0.25">
      <c r="A667" s="2" t="s">
        <v>1</v>
      </c>
      <c r="B667" s="3" t="s">
        <v>2</v>
      </c>
      <c r="C667" s="3" t="s">
        <v>3</v>
      </c>
      <c r="D667" s="4" t="s">
        <v>4</v>
      </c>
      <c r="E667" s="4"/>
      <c r="F667" s="5"/>
      <c r="G667" s="5"/>
      <c r="H667" s="5"/>
      <c r="I667" s="5"/>
      <c r="J667" s="5"/>
      <c r="K667" s="6" t="s">
        <v>5</v>
      </c>
      <c r="L667" s="7"/>
      <c r="M667" s="4" t="s">
        <v>6</v>
      </c>
      <c r="N667" s="4"/>
      <c r="O667" s="5"/>
      <c r="P667" s="5"/>
      <c r="Q667" s="5"/>
      <c r="R667" s="5"/>
      <c r="S667" s="5"/>
      <c r="T667" s="8" t="s">
        <v>7</v>
      </c>
      <c r="U667" s="9" t="s">
        <v>8</v>
      </c>
    </row>
    <row r="668" spans="1:21" ht="25.5" x14ac:dyDescent="0.25">
      <c r="A668" s="2"/>
      <c r="B668" s="3"/>
      <c r="C668" s="3"/>
      <c r="D668" s="10" t="s">
        <v>9</v>
      </c>
      <c r="E668" s="11" t="s">
        <v>10</v>
      </c>
      <c r="F668" s="11" t="s">
        <v>11</v>
      </c>
      <c r="G668" s="12" t="s">
        <v>12</v>
      </c>
      <c r="H668" s="13"/>
      <c r="I668" s="13"/>
      <c r="J668" s="13"/>
      <c r="K668" s="13"/>
      <c r="L668" s="14" t="s">
        <v>13</v>
      </c>
      <c r="M668" s="10" t="s">
        <v>9</v>
      </c>
      <c r="N668" s="15" t="s">
        <v>14</v>
      </c>
      <c r="O668" s="11" t="s">
        <v>11</v>
      </c>
      <c r="P668" s="12" t="s">
        <v>12</v>
      </c>
      <c r="Q668" s="13"/>
      <c r="R668" s="13"/>
      <c r="S668" s="13"/>
      <c r="T668" s="8"/>
      <c r="U668" s="9"/>
    </row>
    <row r="669" spans="1:21" x14ac:dyDescent="0.25">
      <c r="A669" s="2"/>
      <c r="B669" s="3"/>
      <c r="C669" s="3"/>
      <c r="D669" s="10"/>
      <c r="E669" s="11"/>
      <c r="F669" s="11"/>
      <c r="G669" s="16" t="s">
        <v>15</v>
      </c>
      <c r="H669" s="17" t="s">
        <v>16</v>
      </c>
      <c r="I669" s="18" t="s">
        <v>17</v>
      </c>
      <c r="J669" s="19">
        <v>0</v>
      </c>
      <c r="K669" s="13"/>
      <c r="L669" s="20"/>
      <c r="M669" s="10"/>
      <c r="N669" s="15"/>
      <c r="O669" s="11"/>
      <c r="P669" s="16" t="s">
        <v>15</v>
      </c>
      <c r="Q669" s="17" t="s">
        <v>16</v>
      </c>
      <c r="R669" s="18" t="s">
        <v>17</v>
      </c>
      <c r="S669" s="19">
        <v>0</v>
      </c>
      <c r="T669" s="8"/>
      <c r="U669" s="9"/>
    </row>
    <row r="670" spans="1:21" x14ac:dyDescent="0.25">
      <c r="A670" s="21"/>
      <c r="B670" s="22"/>
      <c r="C670" s="23"/>
      <c r="D670" s="24"/>
      <c r="E670" s="25"/>
      <c r="F670" s="25"/>
      <c r="G670" s="26"/>
      <c r="H670" s="27"/>
      <c r="I670" s="28"/>
      <c r="J670" s="29"/>
      <c r="K670" s="30"/>
      <c r="L670" s="30"/>
      <c r="M670" s="24"/>
      <c r="N670" s="25"/>
      <c r="O670" s="25"/>
      <c r="P670" s="26"/>
      <c r="Q670" s="27"/>
      <c r="R670" s="28"/>
      <c r="S670" s="29"/>
      <c r="T670" s="31"/>
      <c r="U670" s="32"/>
    </row>
    <row r="671" spans="1:21" x14ac:dyDescent="0.25">
      <c r="A671" s="33"/>
      <c r="B671" s="33">
        <v>286</v>
      </c>
      <c r="C671" s="34"/>
      <c r="D671" s="35">
        <v>630</v>
      </c>
      <c r="E671" s="36"/>
      <c r="F671" s="37"/>
      <c r="G671" s="38"/>
      <c r="H671" s="38"/>
      <c r="I671" s="38"/>
      <c r="J671" s="38"/>
      <c r="K671" s="38">
        <f>((SUM(H673:H684)*H672)+(SUM(G673:G684)*G672)+(SUM(I673:I684)*I672))/1000</f>
        <v>99.09</v>
      </c>
      <c r="L671" s="38">
        <f>T671*100/M671</f>
        <v>0</v>
      </c>
      <c r="M671" s="35">
        <v>400</v>
      </c>
      <c r="N671" s="36"/>
      <c r="O671" s="37"/>
      <c r="P671" s="38"/>
      <c r="Q671" s="38"/>
      <c r="R671" s="38"/>
      <c r="S671" s="38"/>
      <c r="T671" s="39">
        <f>((SUM(Q673:Q684)*Q672)+(SUM(P673:P684)*P672)+(SUM(R673:R684)*R672))/1000</f>
        <v>0</v>
      </c>
      <c r="U671" s="39">
        <f>T671*100/M671</f>
        <v>0</v>
      </c>
    </row>
    <row r="672" spans="1:21" x14ac:dyDescent="0.25">
      <c r="A672" s="33"/>
      <c r="B672" s="40"/>
      <c r="C672" s="13"/>
      <c r="D672" s="40"/>
      <c r="E672" s="41" t="s">
        <v>19</v>
      </c>
      <c r="F672" s="42"/>
      <c r="G672" s="43">
        <v>230</v>
      </c>
      <c r="H672" s="43">
        <v>230</v>
      </c>
      <c r="I672" s="43">
        <v>233</v>
      </c>
      <c r="J672" s="43"/>
      <c r="K672" s="38"/>
      <c r="L672" s="38"/>
      <c r="M672" s="40"/>
      <c r="N672" s="41" t="s">
        <v>19</v>
      </c>
      <c r="O672" s="42"/>
      <c r="P672" s="43"/>
      <c r="Q672" s="43"/>
      <c r="R672" s="43"/>
      <c r="S672" s="38"/>
      <c r="T672" s="44"/>
      <c r="U672" s="45"/>
    </row>
    <row r="673" spans="1:21" x14ac:dyDescent="0.25">
      <c r="A673" s="33"/>
      <c r="B673" s="40"/>
      <c r="C673" s="13"/>
      <c r="D673" s="40"/>
      <c r="E673" s="46"/>
      <c r="F673" s="47" t="s">
        <v>30</v>
      </c>
      <c r="G673" s="38">
        <v>50</v>
      </c>
      <c r="H673" s="38">
        <v>31</v>
      </c>
      <c r="I673" s="38">
        <v>24</v>
      </c>
      <c r="J673" s="38">
        <v>12</v>
      </c>
      <c r="K673" s="38">
        <f>(G673*$G$7+H673*$H$7+I673*$I$7)/1000</f>
        <v>24.16</v>
      </c>
      <c r="L673" s="38"/>
      <c r="M673" s="40"/>
      <c r="N673" s="46"/>
      <c r="O673" s="47" t="s">
        <v>35</v>
      </c>
      <c r="P673" s="38"/>
      <c r="Q673" s="38"/>
      <c r="R673" s="38"/>
      <c r="S673" s="38"/>
      <c r="T673" s="44">
        <f t="shared" ref="T673:T684" si="70">(P673*$P$7+Q673*$Q$7+R673*$R$7)/1000</f>
        <v>0</v>
      </c>
      <c r="U673" s="45"/>
    </row>
    <row r="674" spans="1:21" x14ac:dyDescent="0.25">
      <c r="A674" s="33"/>
      <c r="B674" s="40"/>
      <c r="C674" s="13"/>
      <c r="D674" s="40"/>
      <c r="E674" s="46"/>
      <c r="F674" s="47" t="s">
        <v>31</v>
      </c>
      <c r="G674" s="38">
        <v>7</v>
      </c>
      <c r="H674" s="38">
        <v>21</v>
      </c>
      <c r="I674" s="38">
        <v>15</v>
      </c>
      <c r="J674" s="38">
        <v>8</v>
      </c>
      <c r="K674" s="38">
        <f t="shared" ref="K674:K684" si="71">(G674*$G$7+H674*$H$7+I674*$I$7)/1000</f>
        <v>9.8930000000000007</v>
      </c>
      <c r="L674" s="38"/>
      <c r="M674" s="40"/>
      <c r="N674" s="48"/>
      <c r="O674" s="47" t="s">
        <v>23</v>
      </c>
      <c r="P674" s="38">
        <v>32</v>
      </c>
      <c r="Q674" s="38">
        <v>25</v>
      </c>
      <c r="R674" s="38">
        <v>26</v>
      </c>
      <c r="S674" s="38">
        <v>9</v>
      </c>
      <c r="T674" s="44">
        <f t="shared" si="70"/>
        <v>0</v>
      </c>
      <c r="U674" s="45"/>
    </row>
    <row r="675" spans="1:21" x14ac:dyDescent="0.25">
      <c r="A675" s="33"/>
      <c r="B675" s="40"/>
      <c r="C675" s="13"/>
      <c r="D675" s="40"/>
      <c r="E675" s="46"/>
      <c r="F675" s="47" t="s">
        <v>36</v>
      </c>
      <c r="G675" s="38"/>
      <c r="H675" s="38"/>
      <c r="I675" s="38"/>
      <c r="J675" s="38"/>
      <c r="K675" s="38">
        <f t="shared" si="71"/>
        <v>0</v>
      </c>
      <c r="L675" s="38"/>
      <c r="M675" s="40"/>
      <c r="N675" s="46"/>
      <c r="O675" s="47" t="s">
        <v>22</v>
      </c>
      <c r="P675" s="38"/>
      <c r="Q675" s="38"/>
      <c r="R675" s="38"/>
      <c r="S675" s="38"/>
      <c r="T675" s="44">
        <f t="shared" si="70"/>
        <v>0</v>
      </c>
      <c r="U675" s="45"/>
    </row>
    <row r="676" spans="1:21" x14ac:dyDescent="0.25">
      <c r="A676" s="33"/>
      <c r="B676" s="40"/>
      <c r="C676" s="13"/>
      <c r="D676" s="40"/>
      <c r="E676" s="46"/>
      <c r="F676" s="47" t="s">
        <v>32</v>
      </c>
      <c r="G676" s="38">
        <v>15</v>
      </c>
      <c r="H676" s="38">
        <v>10</v>
      </c>
      <c r="I676" s="38">
        <v>9</v>
      </c>
      <c r="J676" s="38">
        <v>5</v>
      </c>
      <c r="K676" s="38">
        <f t="shared" si="71"/>
        <v>7.827</v>
      </c>
      <c r="L676" s="38"/>
      <c r="M676" s="40"/>
      <c r="N676" s="48"/>
      <c r="O676" s="47" t="s">
        <v>25</v>
      </c>
      <c r="P676" s="38">
        <v>0</v>
      </c>
      <c r="Q676" s="38">
        <v>7</v>
      </c>
      <c r="R676" s="38">
        <v>4</v>
      </c>
      <c r="S676" s="38">
        <v>5</v>
      </c>
      <c r="T676" s="44">
        <f t="shared" si="70"/>
        <v>0</v>
      </c>
      <c r="U676" s="45"/>
    </row>
    <row r="677" spans="1:21" x14ac:dyDescent="0.25">
      <c r="A677" s="33"/>
      <c r="B677" s="40"/>
      <c r="C677" s="13"/>
      <c r="D677" s="40"/>
      <c r="E677" s="46"/>
      <c r="F677" s="47" t="s">
        <v>22</v>
      </c>
      <c r="G677" s="38"/>
      <c r="H677" s="38"/>
      <c r="I677" s="38"/>
      <c r="J677" s="38"/>
      <c r="K677" s="38">
        <f t="shared" si="71"/>
        <v>0</v>
      </c>
      <c r="L677" s="38"/>
      <c r="M677" s="40"/>
      <c r="N677" s="46"/>
      <c r="O677" s="47" t="s">
        <v>39</v>
      </c>
      <c r="P677" s="38">
        <v>23</v>
      </c>
      <c r="Q677" s="38">
        <v>14</v>
      </c>
      <c r="R677" s="38">
        <v>10</v>
      </c>
      <c r="S677" s="38">
        <v>7</v>
      </c>
      <c r="T677" s="44">
        <f t="shared" si="70"/>
        <v>0</v>
      </c>
      <c r="U677" s="45"/>
    </row>
    <row r="678" spans="1:21" x14ac:dyDescent="0.25">
      <c r="A678" s="33"/>
      <c r="B678" s="40"/>
      <c r="C678" s="13"/>
      <c r="D678" s="40"/>
      <c r="E678" s="46"/>
      <c r="F678" s="47" t="s">
        <v>22</v>
      </c>
      <c r="G678" s="38"/>
      <c r="H678" s="38"/>
      <c r="I678" s="38"/>
      <c r="J678" s="38"/>
      <c r="K678" s="38">
        <f t="shared" si="71"/>
        <v>0</v>
      </c>
      <c r="L678" s="38"/>
      <c r="M678" s="40"/>
      <c r="N678" s="46"/>
      <c r="O678" s="47" t="s">
        <v>22</v>
      </c>
      <c r="P678" s="38"/>
      <c r="Q678" s="38"/>
      <c r="R678" s="38"/>
      <c r="S678" s="38"/>
      <c r="T678" s="44">
        <f t="shared" si="70"/>
        <v>0</v>
      </c>
      <c r="U678" s="45"/>
    </row>
    <row r="679" spans="1:21" x14ac:dyDescent="0.25">
      <c r="A679" s="33"/>
      <c r="B679" s="40"/>
      <c r="C679" s="13"/>
      <c r="D679" s="40"/>
      <c r="E679" s="46"/>
      <c r="F679" s="47" t="s">
        <v>40</v>
      </c>
      <c r="G679" s="38">
        <v>15</v>
      </c>
      <c r="H679" s="38">
        <v>14</v>
      </c>
      <c r="I679" s="38">
        <v>17</v>
      </c>
      <c r="J679" s="38">
        <v>6</v>
      </c>
      <c r="K679" s="38">
        <f t="shared" si="71"/>
        <v>10.603</v>
      </c>
      <c r="L679" s="38"/>
      <c r="M679" s="40"/>
      <c r="N679" s="46"/>
      <c r="O679" s="47" t="s">
        <v>28</v>
      </c>
      <c r="P679" s="38">
        <v>9</v>
      </c>
      <c r="Q679" s="38">
        <v>21</v>
      </c>
      <c r="R679" s="38">
        <v>4</v>
      </c>
      <c r="S679" s="38">
        <v>17</v>
      </c>
      <c r="T679" s="44">
        <f t="shared" si="70"/>
        <v>0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24</v>
      </c>
      <c r="G680" s="38"/>
      <c r="H680" s="38"/>
      <c r="I680" s="38"/>
      <c r="J680" s="38"/>
      <c r="K680" s="38">
        <f t="shared" si="71"/>
        <v>0</v>
      </c>
      <c r="L680" s="38"/>
      <c r="M680" s="40"/>
      <c r="N680" s="46"/>
      <c r="O680" s="47" t="s">
        <v>41</v>
      </c>
      <c r="P680" s="38">
        <v>15</v>
      </c>
      <c r="Q680" s="38">
        <v>15</v>
      </c>
      <c r="R680" s="38">
        <v>15</v>
      </c>
      <c r="S680" s="38">
        <v>5</v>
      </c>
      <c r="T680" s="44">
        <f t="shared" si="70"/>
        <v>0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42</v>
      </c>
      <c r="G681" s="38">
        <v>35</v>
      </c>
      <c r="H681" s="38">
        <v>39</v>
      </c>
      <c r="I681" s="38">
        <v>35</v>
      </c>
      <c r="J681" s="38">
        <v>9</v>
      </c>
      <c r="K681" s="38">
        <f t="shared" si="71"/>
        <v>25.097000000000001</v>
      </c>
      <c r="L681" s="38"/>
      <c r="M681" s="40"/>
      <c r="N681" s="48"/>
      <c r="O681" s="47" t="s">
        <v>22</v>
      </c>
      <c r="P681" s="38"/>
      <c r="Q681" s="38"/>
      <c r="R681" s="38"/>
      <c r="S681" s="38"/>
      <c r="T681" s="44">
        <f t="shared" si="70"/>
        <v>0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26</v>
      </c>
      <c r="G682" s="38">
        <v>0</v>
      </c>
      <c r="H682" s="38">
        <v>24</v>
      </c>
      <c r="I682" s="38">
        <v>17</v>
      </c>
      <c r="J682" s="38">
        <v>10</v>
      </c>
      <c r="K682" s="38">
        <f t="shared" si="71"/>
        <v>9.4329999999999998</v>
      </c>
      <c r="L682" s="38"/>
      <c r="M682" s="40"/>
      <c r="N682" s="48"/>
      <c r="O682" s="47" t="s">
        <v>22</v>
      </c>
      <c r="P682" s="38"/>
      <c r="Q682" s="38"/>
      <c r="R682" s="38"/>
      <c r="S682" s="38"/>
      <c r="T682" s="44">
        <f t="shared" si="70"/>
        <v>0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20</v>
      </c>
      <c r="G683" s="38">
        <v>16</v>
      </c>
      <c r="H683" s="38">
        <v>12</v>
      </c>
      <c r="I683" s="38">
        <v>23</v>
      </c>
      <c r="J683" s="38">
        <v>9</v>
      </c>
      <c r="K683" s="38">
        <f t="shared" si="71"/>
        <v>11.775</v>
      </c>
      <c r="L683" s="38"/>
      <c r="M683" s="40"/>
      <c r="N683" s="48"/>
      <c r="O683" s="47" t="s">
        <v>22</v>
      </c>
      <c r="P683" s="38"/>
      <c r="Q683" s="38"/>
      <c r="R683" s="38"/>
      <c r="S683" s="38"/>
      <c r="T683" s="44">
        <f t="shared" si="70"/>
        <v>0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22</v>
      </c>
      <c r="G684" s="38"/>
      <c r="H684" s="38"/>
      <c r="I684" s="38"/>
      <c r="J684" s="38"/>
      <c r="K684" s="38">
        <f t="shared" si="71"/>
        <v>0</v>
      </c>
      <c r="L684" s="38"/>
      <c r="M684" s="40"/>
      <c r="N684" s="49"/>
      <c r="O684" s="47" t="s">
        <v>22</v>
      </c>
      <c r="P684" s="38"/>
      <c r="Q684" s="38"/>
      <c r="R684" s="38"/>
      <c r="S684" s="38"/>
      <c r="T684" s="44">
        <f t="shared" si="70"/>
        <v>0</v>
      </c>
      <c r="U684" s="45"/>
    </row>
    <row r="685" spans="1:21" x14ac:dyDescent="0.25">
      <c r="E685" t="s">
        <v>0</v>
      </c>
      <c r="F685" s="1"/>
      <c r="G685" s="1">
        <v>44920</v>
      </c>
    </row>
    <row r="686" spans="1:21" x14ac:dyDescent="0.25">
      <c r="A686" s="2" t="s">
        <v>1</v>
      </c>
      <c r="B686" s="3" t="s">
        <v>2</v>
      </c>
      <c r="C686" s="3" t="s">
        <v>3</v>
      </c>
      <c r="D686" s="4" t="s">
        <v>4</v>
      </c>
      <c r="E686" s="4"/>
      <c r="F686" s="5"/>
      <c r="G686" s="5"/>
      <c r="H686" s="5"/>
      <c r="I686" s="5"/>
      <c r="J686" s="5"/>
      <c r="K686" s="6" t="s">
        <v>5</v>
      </c>
      <c r="L686" s="7"/>
      <c r="M686" s="4" t="s">
        <v>6</v>
      </c>
      <c r="N686" s="4"/>
      <c r="O686" s="5"/>
      <c r="P686" s="5"/>
      <c r="Q686" s="5"/>
      <c r="R686" s="5"/>
      <c r="S686" s="5"/>
      <c r="T686" s="8" t="s">
        <v>7</v>
      </c>
      <c r="U686" s="9" t="s">
        <v>8</v>
      </c>
    </row>
    <row r="687" spans="1:21" ht="25.5" x14ac:dyDescent="0.25">
      <c r="A687" s="2"/>
      <c r="B687" s="3"/>
      <c r="C687" s="3"/>
      <c r="D687" s="10" t="s">
        <v>9</v>
      </c>
      <c r="E687" s="11" t="s">
        <v>10</v>
      </c>
      <c r="F687" s="11" t="s">
        <v>11</v>
      </c>
      <c r="G687" s="12" t="s">
        <v>12</v>
      </c>
      <c r="H687" s="13"/>
      <c r="I687" s="13"/>
      <c r="J687" s="13"/>
      <c r="K687" s="13"/>
      <c r="L687" s="14" t="s">
        <v>13</v>
      </c>
      <c r="M687" s="10" t="s">
        <v>9</v>
      </c>
      <c r="N687" s="15" t="s">
        <v>14</v>
      </c>
      <c r="O687" s="11" t="s">
        <v>11</v>
      </c>
      <c r="P687" s="12" t="s">
        <v>12</v>
      </c>
      <c r="Q687" s="13"/>
      <c r="R687" s="13"/>
      <c r="S687" s="13"/>
      <c r="T687" s="8"/>
      <c r="U687" s="9"/>
    </row>
    <row r="688" spans="1:21" x14ac:dyDescent="0.25">
      <c r="A688" s="2"/>
      <c r="B688" s="3"/>
      <c r="C688" s="3"/>
      <c r="D688" s="10"/>
      <c r="E688" s="11"/>
      <c r="F688" s="11"/>
      <c r="G688" s="16" t="s">
        <v>15</v>
      </c>
      <c r="H688" s="17" t="s">
        <v>16</v>
      </c>
      <c r="I688" s="18" t="s">
        <v>17</v>
      </c>
      <c r="J688" s="19">
        <v>0</v>
      </c>
      <c r="K688" s="13"/>
      <c r="L688" s="20"/>
      <c r="M688" s="10"/>
      <c r="N688" s="15"/>
      <c r="O688" s="11"/>
      <c r="P688" s="16" t="s">
        <v>15</v>
      </c>
      <c r="Q688" s="17" t="s">
        <v>16</v>
      </c>
      <c r="R688" s="18" t="s">
        <v>17</v>
      </c>
      <c r="S688" s="19">
        <v>0</v>
      </c>
      <c r="T688" s="8"/>
      <c r="U688" s="9"/>
    </row>
    <row r="689" spans="1:21" x14ac:dyDescent="0.25">
      <c r="A689" s="21"/>
      <c r="B689" s="22"/>
      <c r="C689" s="23"/>
      <c r="D689" s="24"/>
      <c r="E689" s="25"/>
      <c r="F689" s="25"/>
      <c r="G689" s="26"/>
      <c r="H689" s="27"/>
      <c r="I689" s="28"/>
      <c r="J689" s="29"/>
      <c r="K689" s="30"/>
      <c r="L689" s="30"/>
      <c r="M689" s="24"/>
      <c r="N689" s="25"/>
      <c r="O689" s="25"/>
      <c r="P689" s="26"/>
      <c r="Q689" s="27"/>
      <c r="R689" s="28"/>
      <c r="S689" s="29"/>
      <c r="T689" s="31"/>
      <c r="U689" s="32"/>
    </row>
    <row r="690" spans="1:21" x14ac:dyDescent="0.25">
      <c r="A690" s="33"/>
      <c r="B690" s="33">
        <v>287</v>
      </c>
      <c r="C690" s="34"/>
      <c r="D690" s="35">
        <v>400</v>
      </c>
      <c r="E690" s="36"/>
      <c r="F690" s="37"/>
      <c r="G690" s="38"/>
      <c r="H690" s="38"/>
      <c r="I690" s="38"/>
      <c r="J690" s="38"/>
      <c r="K690" s="38">
        <f>((SUM(H692:H703)*Q691)+(SUM(G692:G703)*P691)+(SUM(I692:I703)*R691))/1000</f>
        <v>0</v>
      </c>
      <c r="L690" s="38">
        <f>T690*100/M690</f>
        <v>0</v>
      </c>
      <c r="M690" s="35">
        <v>400</v>
      </c>
      <c r="N690" s="36"/>
      <c r="O690" s="37"/>
      <c r="P690" s="38"/>
      <c r="Q690" s="38"/>
      <c r="R690" s="38"/>
      <c r="S690" s="38"/>
      <c r="T690" s="39">
        <f>((SUM(Q692:Q703)*Q691)+(SUM(P692:P703)*P691)+(SUM(R692:R703)*R691))/1000</f>
        <v>0</v>
      </c>
      <c r="U690" s="39">
        <f>T690*100/M690</f>
        <v>0</v>
      </c>
    </row>
    <row r="691" spans="1:21" x14ac:dyDescent="0.25">
      <c r="A691" s="33"/>
      <c r="B691" s="40"/>
      <c r="C691" s="13"/>
      <c r="D691" s="40"/>
      <c r="E691" s="41" t="s">
        <v>19</v>
      </c>
      <c r="F691" s="42"/>
      <c r="G691" s="43"/>
      <c r="H691" s="43"/>
      <c r="I691" s="43"/>
      <c r="J691" s="43"/>
      <c r="K691" s="38"/>
      <c r="L691" s="38"/>
      <c r="M691" s="40"/>
      <c r="N691" s="41" t="s">
        <v>19</v>
      </c>
      <c r="O691" s="42"/>
      <c r="P691" s="43"/>
      <c r="Q691" s="43"/>
      <c r="R691" s="43"/>
      <c r="S691" s="38"/>
      <c r="T691" s="44"/>
      <c r="U691" s="45"/>
    </row>
    <row r="692" spans="1:21" x14ac:dyDescent="0.25">
      <c r="A692" s="33"/>
      <c r="B692" s="40"/>
      <c r="C692" s="13"/>
      <c r="D692" s="40"/>
      <c r="E692" s="46"/>
      <c r="F692" s="47" t="s">
        <v>30</v>
      </c>
      <c r="G692" s="38"/>
      <c r="H692" s="38"/>
      <c r="I692" s="38"/>
      <c r="J692" s="38"/>
      <c r="K692" s="38">
        <f>(G692*$G$7+H692*$H$7+I692*$I$7)/1000</f>
        <v>0</v>
      </c>
      <c r="L692" s="38"/>
      <c r="M692" s="40"/>
      <c r="N692" s="46"/>
      <c r="O692" s="47" t="s">
        <v>22</v>
      </c>
      <c r="P692" s="38"/>
      <c r="Q692" s="38"/>
      <c r="R692" s="38"/>
      <c r="S692" s="38"/>
      <c r="T692" s="44">
        <f t="shared" ref="T692:T703" si="72">(P692*$P$7+Q692*$Q$7+R692*$R$7)/1000</f>
        <v>0</v>
      </c>
      <c r="U692" s="45"/>
    </row>
    <row r="693" spans="1:21" x14ac:dyDescent="0.25">
      <c r="A693" s="33"/>
      <c r="B693" s="40"/>
      <c r="C693" s="13"/>
      <c r="D693" s="40"/>
      <c r="E693" s="46"/>
      <c r="F693" s="47" t="s">
        <v>22</v>
      </c>
      <c r="G693" s="38"/>
      <c r="H693" s="38"/>
      <c r="I693" s="38"/>
      <c r="J693" s="38"/>
      <c r="K693" s="38">
        <f t="shared" ref="K693:K703" si="73">(G693*$G$7+H693*$H$7+I693*$I$7)/1000</f>
        <v>0</v>
      </c>
      <c r="L693" s="38"/>
      <c r="M693" s="40"/>
      <c r="N693" s="48"/>
      <c r="O693" s="47" t="s">
        <v>23</v>
      </c>
      <c r="P693" s="38"/>
      <c r="Q693" s="38"/>
      <c r="R693" s="38"/>
      <c r="S693" s="38"/>
      <c r="T693" s="44">
        <f t="shared" si="72"/>
        <v>0</v>
      </c>
      <c r="U693" s="45"/>
    </row>
    <row r="694" spans="1:21" x14ac:dyDescent="0.25">
      <c r="A694" s="33"/>
      <c r="B694" s="40"/>
      <c r="C694" s="13"/>
      <c r="D694" s="40"/>
      <c r="E694" s="46"/>
      <c r="F694" s="47" t="s">
        <v>22</v>
      </c>
      <c r="G694" s="38"/>
      <c r="H694" s="38"/>
      <c r="I694" s="38"/>
      <c r="J694" s="38"/>
      <c r="K694" s="38">
        <f t="shared" si="73"/>
        <v>0</v>
      </c>
      <c r="L694" s="38"/>
      <c r="M694" s="40"/>
      <c r="N694" s="46"/>
      <c r="O694" s="47" t="s">
        <v>37</v>
      </c>
      <c r="P694" s="38"/>
      <c r="Q694" s="38"/>
      <c r="R694" s="38"/>
      <c r="S694" s="38"/>
      <c r="T694" s="44">
        <f t="shared" si="72"/>
        <v>0</v>
      </c>
      <c r="U694" s="45"/>
    </row>
    <row r="695" spans="1:21" x14ac:dyDescent="0.25">
      <c r="A695" s="33"/>
      <c r="B695" s="40"/>
      <c r="C695" s="13"/>
      <c r="D695" s="40"/>
      <c r="E695" s="46"/>
      <c r="F695" s="47" t="s">
        <v>32</v>
      </c>
      <c r="G695" s="38"/>
      <c r="H695" s="38"/>
      <c r="I695" s="38"/>
      <c r="J695" s="38"/>
      <c r="K695" s="38">
        <f t="shared" si="73"/>
        <v>0</v>
      </c>
      <c r="L695" s="38"/>
      <c r="M695" s="40"/>
      <c r="N695" s="48"/>
      <c r="O695" s="47" t="s">
        <v>25</v>
      </c>
      <c r="P695" s="38"/>
      <c r="Q695" s="38"/>
      <c r="R695" s="38"/>
      <c r="S695" s="38"/>
      <c r="T695" s="44">
        <f t="shared" si="72"/>
        <v>0</v>
      </c>
      <c r="U695" s="45"/>
    </row>
    <row r="696" spans="1:21" x14ac:dyDescent="0.25">
      <c r="A696" s="33"/>
      <c r="B696" s="40"/>
      <c r="C696" s="13"/>
      <c r="D696" s="40"/>
      <c r="E696" s="46"/>
      <c r="F696" s="47" t="s">
        <v>38</v>
      </c>
      <c r="G696" s="38"/>
      <c r="H696" s="38"/>
      <c r="I696" s="38"/>
      <c r="J696" s="38"/>
      <c r="K696" s="38">
        <f t="shared" si="73"/>
        <v>0</v>
      </c>
      <c r="L696" s="38"/>
      <c r="M696" s="40"/>
      <c r="N696" s="46"/>
      <c r="O696" s="47" t="s">
        <v>22</v>
      </c>
      <c r="P696" s="38"/>
      <c r="Q696" s="38"/>
      <c r="R696" s="38"/>
      <c r="S696" s="38"/>
      <c r="T696" s="44">
        <f t="shared" si="72"/>
        <v>0</v>
      </c>
      <c r="U696" s="45"/>
    </row>
    <row r="697" spans="1:21" x14ac:dyDescent="0.25">
      <c r="A697" s="33"/>
      <c r="B697" s="40"/>
      <c r="C697" s="13"/>
      <c r="D697" s="40"/>
      <c r="E697" s="46"/>
      <c r="F697" s="47" t="s">
        <v>22</v>
      </c>
      <c r="G697" s="38"/>
      <c r="H697" s="38"/>
      <c r="I697" s="38"/>
      <c r="J697" s="38"/>
      <c r="K697" s="38">
        <f t="shared" si="73"/>
        <v>0</v>
      </c>
      <c r="L697" s="38"/>
      <c r="M697" s="40"/>
      <c r="N697" s="46"/>
      <c r="O697" s="47" t="s">
        <v>22</v>
      </c>
      <c r="P697" s="38"/>
      <c r="Q697" s="38"/>
      <c r="R697" s="38"/>
      <c r="S697" s="38"/>
      <c r="T697" s="44">
        <f t="shared" si="72"/>
        <v>0</v>
      </c>
      <c r="U697" s="45"/>
    </row>
    <row r="698" spans="1:21" x14ac:dyDescent="0.25">
      <c r="A698" s="33"/>
      <c r="B698" s="40"/>
      <c r="C698" s="13"/>
      <c r="D698" s="40"/>
      <c r="E698" s="46"/>
      <c r="F698" s="47" t="s">
        <v>22</v>
      </c>
      <c r="G698" s="38"/>
      <c r="H698" s="38"/>
      <c r="I698" s="38"/>
      <c r="J698" s="38"/>
      <c r="K698" s="38">
        <f t="shared" si="73"/>
        <v>0</v>
      </c>
      <c r="L698" s="38"/>
      <c r="M698" s="40"/>
      <c r="N698" s="46"/>
      <c r="O698" s="47" t="s">
        <v>22</v>
      </c>
      <c r="P698" s="38"/>
      <c r="Q698" s="38"/>
      <c r="R698" s="38"/>
      <c r="S698" s="38"/>
      <c r="T698" s="44">
        <f t="shared" si="72"/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24</v>
      </c>
      <c r="G699" s="38"/>
      <c r="H699" s="38"/>
      <c r="I699" s="38"/>
      <c r="J699" s="38"/>
      <c r="K699" s="38">
        <f t="shared" si="73"/>
        <v>0</v>
      </c>
      <c r="L699" s="38"/>
      <c r="M699" s="40"/>
      <c r="N699" s="46"/>
      <c r="O699" s="47" t="s">
        <v>22</v>
      </c>
      <c r="P699" s="38"/>
      <c r="Q699" s="38"/>
      <c r="R699" s="38"/>
      <c r="S699" s="38"/>
      <c r="T699" s="44">
        <f t="shared" si="72"/>
        <v>0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42</v>
      </c>
      <c r="G700" s="38"/>
      <c r="H700" s="38"/>
      <c r="I700" s="38"/>
      <c r="J700" s="38"/>
      <c r="K700" s="38">
        <f t="shared" si="73"/>
        <v>0</v>
      </c>
      <c r="L700" s="38"/>
      <c r="M700" s="40"/>
      <c r="N700" s="48"/>
      <c r="O700" s="47" t="s">
        <v>22</v>
      </c>
      <c r="P700" s="38"/>
      <c r="Q700" s="38"/>
      <c r="R700" s="38"/>
      <c r="S700" s="38"/>
      <c r="T700" s="44">
        <f t="shared" si="72"/>
        <v>0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22</v>
      </c>
      <c r="G701" s="38"/>
      <c r="H701" s="38"/>
      <c r="I701" s="38"/>
      <c r="J701" s="38"/>
      <c r="K701" s="38">
        <f t="shared" si="73"/>
        <v>0</v>
      </c>
      <c r="L701" s="38"/>
      <c r="M701" s="40"/>
      <c r="N701" s="48"/>
      <c r="O701" s="47" t="s">
        <v>22</v>
      </c>
      <c r="P701" s="38"/>
      <c r="Q701" s="38"/>
      <c r="R701" s="38"/>
      <c r="S701" s="38"/>
      <c r="T701" s="44">
        <f t="shared" si="72"/>
        <v>0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22</v>
      </c>
      <c r="G702" s="38"/>
      <c r="H702" s="38"/>
      <c r="I702" s="38"/>
      <c r="J702" s="38"/>
      <c r="K702" s="38">
        <f t="shared" si="73"/>
        <v>0</v>
      </c>
      <c r="L702" s="38"/>
      <c r="M702" s="40"/>
      <c r="N702" s="48"/>
      <c r="O702" s="47" t="s">
        <v>22</v>
      </c>
      <c r="P702" s="38"/>
      <c r="Q702" s="38"/>
      <c r="R702" s="38"/>
      <c r="S702" s="38"/>
      <c r="T702" s="44">
        <f t="shared" si="72"/>
        <v>0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21</v>
      </c>
      <c r="G703" s="38"/>
      <c r="H703" s="38"/>
      <c r="I703" s="38"/>
      <c r="J703" s="38"/>
      <c r="K703" s="38">
        <f t="shared" si="73"/>
        <v>0</v>
      </c>
      <c r="L703" s="38"/>
      <c r="M703" s="40"/>
      <c r="N703" s="49"/>
      <c r="O703" s="47" t="s">
        <v>22</v>
      </c>
      <c r="P703" s="38"/>
      <c r="Q703" s="38"/>
      <c r="R703" s="38"/>
      <c r="S703" s="38"/>
      <c r="T703" s="44">
        <f t="shared" si="72"/>
        <v>0</v>
      </c>
      <c r="U703" s="45"/>
    </row>
    <row r="704" spans="1:21" x14ac:dyDescent="0.25">
      <c r="E704" t="s">
        <v>0</v>
      </c>
      <c r="F704" s="1"/>
      <c r="G704" s="1">
        <v>45644</v>
      </c>
    </row>
    <row r="705" spans="1:21" x14ac:dyDescent="0.25">
      <c r="A705" s="2" t="s">
        <v>1</v>
      </c>
      <c r="B705" s="3" t="s">
        <v>2</v>
      </c>
      <c r="C705" s="3" t="s">
        <v>3</v>
      </c>
      <c r="D705" s="4" t="s">
        <v>4</v>
      </c>
      <c r="E705" s="4"/>
      <c r="F705" s="5"/>
      <c r="G705" s="5"/>
      <c r="H705" s="5"/>
      <c r="I705" s="5"/>
      <c r="J705" s="5"/>
      <c r="K705" s="6" t="s">
        <v>5</v>
      </c>
      <c r="L705" s="7"/>
      <c r="M705" s="4" t="s">
        <v>6</v>
      </c>
      <c r="N705" s="4"/>
      <c r="O705" s="5"/>
      <c r="P705" s="5"/>
      <c r="Q705" s="5"/>
      <c r="R705" s="5"/>
      <c r="S705" s="5"/>
      <c r="T705" s="8" t="s">
        <v>7</v>
      </c>
      <c r="U705" s="9" t="s">
        <v>8</v>
      </c>
    </row>
    <row r="706" spans="1:21" ht="25.5" x14ac:dyDescent="0.25">
      <c r="A706" s="2"/>
      <c r="B706" s="3"/>
      <c r="C706" s="3"/>
      <c r="D706" s="10" t="s">
        <v>9</v>
      </c>
      <c r="E706" s="11" t="s">
        <v>10</v>
      </c>
      <c r="F706" s="11" t="s">
        <v>11</v>
      </c>
      <c r="G706" s="12" t="s">
        <v>12</v>
      </c>
      <c r="H706" s="13"/>
      <c r="I706" s="13"/>
      <c r="J706" s="13"/>
      <c r="K706" s="13"/>
      <c r="L706" s="14" t="s">
        <v>13</v>
      </c>
      <c r="M706" s="10" t="s">
        <v>9</v>
      </c>
      <c r="N706" s="15" t="s">
        <v>14</v>
      </c>
      <c r="O706" s="11" t="s">
        <v>11</v>
      </c>
      <c r="P706" s="12" t="s">
        <v>12</v>
      </c>
      <c r="Q706" s="13"/>
      <c r="R706" s="13"/>
      <c r="S706" s="13"/>
      <c r="T706" s="8"/>
      <c r="U706" s="9"/>
    </row>
    <row r="707" spans="1:21" x14ac:dyDescent="0.25">
      <c r="A707" s="2"/>
      <c r="B707" s="3"/>
      <c r="C707" s="3"/>
      <c r="D707" s="10"/>
      <c r="E707" s="11"/>
      <c r="F707" s="11"/>
      <c r="G707" s="16" t="s">
        <v>15</v>
      </c>
      <c r="H707" s="17" t="s">
        <v>16</v>
      </c>
      <c r="I707" s="18" t="s">
        <v>17</v>
      </c>
      <c r="J707" s="19">
        <v>0</v>
      </c>
      <c r="K707" s="13"/>
      <c r="L707" s="20"/>
      <c r="M707" s="10"/>
      <c r="N707" s="15"/>
      <c r="O707" s="11"/>
      <c r="P707" s="16" t="s">
        <v>15</v>
      </c>
      <c r="Q707" s="17" t="s">
        <v>16</v>
      </c>
      <c r="R707" s="18" t="s">
        <v>17</v>
      </c>
      <c r="S707" s="19">
        <v>0</v>
      </c>
      <c r="T707" s="8"/>
      <c r="U707" s="9"/>
    </row>
    <row r="708" spans="1:21" x14ac:dyDescent="0.25">
      <c r="A708" s="21"/>
      <c r="B708" s="22"/>
      <c r="C708" s="23"/>
      <c r="D708" s="24"/>
      <c r="E708" s="25"/>
      <c r="F708" s="25"/>
      <c r="G708" s="26"/>
      <c r="H708" s="27"/>
      <c r="I708" s="28"/>
      <c r="J708" s="29"/>
      <c r="K708" s="30"/>
      <c r="L708" s="30"/>
      <c r="M708" s="24"/>
      <c r="N708" s="25"/>
      <c r="O708" s="25"/>
      <c r="P708" s="26"/>
      <c r="Q708" s="27"/>
      <c r="R708" s="28"/>
      <c r="S708" s="29"/>
      <c r="T708" s="31"/>
      <c r="U708" s="32"/>
    </row>
    <row r="709" spans="1:21" x14ac:dyDescent="0.25">
      <c r="A709" s="33"/>
      <c r="B709" s="33">
        <v>288</v>
      </c>
      <c r="C709" s="34"/>
      <c r="D709" s="35">
        <v>250</v>
      </c>
      <c r="E709" s="36"/>
      <c r="F709" s="37"/>
      <c r="G709" s="38"/>
      <c r="H709" s="38"/>
      <c r="I709" s="38"/>
      <c r="J709" s="38"/>
      <c r="K709" s="38">
        <f>((SUM(H711:H722)*H710)+(SUM(G711:G722)*G710)+(SUM(I711:I722)*I710))/1000</f>
        <v>38.710999999999999</v>
      </c>
      <c r="L709" s="38">
        <f>T709*100/M709</f>
        <v>6.8028000000000004</v>
      </c>
      <c r="M709" s="35">
        <v>250</v>
      </c>
      <c r="N709" s="36"/>
      <c r="O709" s="37"/>
      <c r="P709" s="38"/>
      <c r="Q709" s="38"/>
      <c r="R709" s="38"/>
      <c r="S709" s="38"/>
      <c r="T709" s="39">
        <f>((SUM(Q711:Q722)*Q710)+(SUM(P711:P722)*P710)+(SUM(R711:R722)*R710))/1000</f>
        <v>17.007000000000001</v>
      </c>
      <c r="U709" s="39">
        <f>T709*100/M709</f>
        <v>6.8028000000000004</v>
      </c>
    </row>
    <row r="710" spans="1:21" x14ac:dyDescent="0.25">
      <c r="A710" s="33"/>
      <c r="B710" s="40"/>
      <c r="C710" s="13"/>
      <c r="D710" s="40"/>
      <c r="E710" s="41" t="s">
        <v>19</v>
      </c>
      <c r="F710" s="42"/>
      <c r="G710" s="43">
        <v>228</v>
      </c>
      <c r="H710" s="43">
        <v>228</v>
      </c>
      <c r="I710" s="43">
        <v>227</v>
      </c>
      <c r="J710" s="43"/>
      <c r="K710" s="38"/>
      <c r="L710" s="38"/>
      <c r="M710" s="40"/>
      <c r="N710" s="41" t="s">
        <v>19</v>
      </c>
      <c r="O710" s="42"/>
      <c r="P710" s="43">
        <v>234</v>
      </c>
      <c r="Q710" s="43">
        <v>234</v>
      </c>
      <c r="R710" s="43">
        <v>231</v>
      </c>
      <c r="S710" s="38"/>
      <c r="T710" s="44"/>
      <c r="U710" s="45"/>
    </row>
    <row r="711" spans="1:21" x14ac:dyDescent="0.25">
      <c r="A711" s="33"/>
      <c r="B711" s="40"/>
      <c r="C711" s="13"/>
      <c r="D711" s="40"/>
      <c r="E711" s="46"/>
      <c r="F711" s="47" t="s">
        <v>22</v>
      </c>
      <c r="G711" s="38"/>
      <c r="H711" s="38"/>
      <c r="I711" s="38"/>
      <c r="J711" s="38"/>
      <c r="K711" s="38">
        <f>(G711*$G$7+H711*$H$7+I711*$I$7)/1000</f>
        <v>0</v>
      </c>
      <c r="L711" s="38"/>
      <c r="M711" s="40"/>
      <c r="N711" s="46"/>
      <c r="O711" s="47" t="s">
        <v>22</v>
      </c>
      <c r="P711" s="38"/>
      <c r="Q711" s="38"/>
      <c r="R711" s="38"/>
      <c r="S711" s="38"/>
      <c r="T711" s="44">
        <f t="shared" ref="T711:T722" si="74">(P711*$P$7+Q711*$Q$7+R711*$R$7)/1000</f>
        <v>0</v>
      </c>
      <c r="U711" s="45"/>
    </row>
    <row r="712" spans="1:21" x14ac:dyDescent="0.25">
      <c r="A712" s="33"/>
      <c r="B712" s="40"/>
      <c r="C712" s="13"/>
      <c r="D712" s="40"/>
      <c r="E712" s="46"/>
      <c r="F712" s="47" t="s">
        <v>31</v>
      </c>
      <c r="G712" s="38">
        <v>11</v>
      </c>
      <c r="H712" s="38">
        <v>22</v>
      </c>
      <c r="I712" s="38">
        <v>20</v>
      </c>
      <c r="J712" s="38">
        <v>7</v>
      </c>
      <c r="K712" s="38">
        <f t="shared" ref="K712:K722" si="75">(G712*$G$7+H712*$H$7+I712*$I$7)/1000</f>
        <v>12.206</v>
      </c>
      <c r="L712" s="38"/>
      <c r="M712" s="40"/>
      <c r="N712" s="48"/>
      <c r="O712" s="47" t="s">
        <v>23</v>
      </c>
      <c r="P712" s="38">
        <v>16</v>
      </c>
      <c r="Q712" s="38">
        <v>30</v>
      </c>
      <c r="R712" s="38">
        <v>25</v>
      </c>
      <c r="S712" s="38">
        <v>12</v>
      </c>
      <c r="T712" s="44">
        <f t="shared" si="74"/>
        <v>0</v>
      </c>
      <c r="U712" s="45"/>
    </row>
    <row r="713" spans="1:21" x14ac:dyDescent="0.25">
      <c r="A713" s="33"/>
      <c r="B713" s="40"/>
      <c r="C713" s="13"/>
      <c r="D713" s="40"/>
      <c r="E713" s="46"/>
      <c r="F713" s="47" t="s">
        <v>22</v>
      </c>
      <c r="G713" s="38"/>
      <c r="H713" s="38"/>
      <c r="I713" s="38"/>
      <c r="J713" s="38"/>
      <c r="K713" s="38">
        <f t="shared" si="75"/>
        <v>0</v>
      </c>
      <c r="L713" s="38"/>
      <c r="M713" s="40"/>
      <c r="N713" s="46"/>
      <c r="O713" s="47" t="s">
        <v>37</v>
      </c>
      <c r="P713" s="38"/>
      <c r="Q713" s="38"/>
      <c r="R713" s="38"/>
      <c r="S713" s="38"/>
      <c r="T713" s="44">
        <f t="shared" si="74"/>
        <v>0</v>
      </c>
      <c r="U713" s="45"/>
    </row>
    <row r="714" spans="1:21" x14ac:dyDescent="0.25">
      <c r="A714" s="33"/>
      <c r="B714" s="40"/>
      <c r="C714" s="13"/>
      <c r="D714" s="40"/>
      <c r="E714" s="46"/>
      <c r="F714" s="47" t="s">
        <v>32</v>
      </c>
      <c r="G714" s="38"/>
      <c r="H714" s="38"/>
      <c r="I714" s="38"/>
      <c r="J714" s="38"/>
      <c r="K714" s="38">
        <f t="shared" si="75"/>
        <v>0</v>
      </c>
      <c r="L714" s="38"/>
      <c r="M714" s="40"/>
      <c r="N714" s="48"/>
      <c r="O714" s="47" t="s">
        <v>25</v>
      </c>
      <c r="P714" s="38">
        <v>2</v>
      </c>
      <c r="Q714" s="38">
        <v>0</v>
      </c>
      <c r="R714" s="38">
        <v>0</v>
      </c>
      <c r="S714" s="38">
        <v>1</v>
      </c>
      <c r="T714" s="44">
        <f t="shared" si="74"/>
        <v>0</v>
      </c>
      <c r="U714" s="45"/>
    </row>
    <row r="715" spans="1:21" x14ac:dyDescent="0.25">
      <c r="A715" s="33"/>
      <c r="B715" s="40"/>
      <c r="C715" s="13"/>
      <c r="D715" s="40"/>
      <c r="E715" s="46"/>
      <c r="F715" s="47" t="s">
        <v>22</v>
      </c>
      <c r="G715" s="38"/>
      <c r="H715" s="38"/>
      <c r="I715" s="38"/>
      <c r="J715" s="38"/>
      <c r="K715" s="38">
        <f t="shared" si="75"/>
        <v>0</v>
      </c>
      <c r="L715" s="38"/>
      <c r="M715" s="40"/>
      <c r="N715" s="46"/>
      <c r="O715" s="47" t="s">
        <v>22</v>
      </c>
      <c r="P715" s="38"/>
      <c r="Q715" s="38"/>
      <c r="R715" s="38"/>
      <c r="S715" s="38"/>
      <c r="T715" s="44">
        <f t="shared" si="74"/>
        <v>0</v>
      </c>
      <c r="U715" s="45"/>
    </row>
    <row r="716" spans="1:21" x14ac:dyDescent="0.25">
      <c r="A716" s="33"/>
      <c r="B716" s="40"/>
      <c r="C716" s="13"/>
      <c r="D716" s="40"/>
      <c r="E716" s="46"/>
      <c r="F716" s="47" t="s">
        <v>33</v>
      </c>
      <c r="G716" s="38">
        <v>3</v>
      </c>
      <c r="H716" s="38">
        <v>2</v>
      </c>
      <c r="I716" s="38">
        <v>3</v>
      </c>
      <c r="J716" s="38">
        <v>1</v>
      </c>
      <c r="K716" s="38">
        <f t="shared" si="75"/>
        <v>1.845</v>
      </c>
      <c r="L716" s="38"/>
      <c r="M716" s="40"/>
      <c r="N716" s="46"/>
      <c r="O716" s="47" t="s">
        <v>22</v>
      </c>
      <c r="P716" s="38"/>
      <c r="Q716" s="38"/>
      <c r="R716" s="38"/>
      <c r="S716" s="38"/>
      <c r="T716" s="44">
        <f t="shared" si="74"/>
        <v>0</v>
      </c>
      <c r="U716" s="45"/>
    </row>
    <row r="717" spans="1:21" x14ac:dyDescent="0.25">
      <c r="A717" s="33"/>
      <c r="B717" s="40"/>
      <c r="C717" s="13"/>
      <c r="D717" s="40"/>
      <c r="E717" s="46"/>
      <c r="F717" s="47" t="s">
        <v>22</v>
      </c>
      <c r="G717" s="38"/>
      <c r="H717" s="38"/>
      <c r="I717" s="38"/>
      <c r="J717" s="38"/>
      <c r="K717" s="38">
        <f t="shared" si="75"/>
        <v>0</v>
      </c>
      <c r="L717" s="38"/>
      <c r="M717" s="40"/>
      <c r="N717" s="46"/>
      <c r="O717" s="47" t="s">
        <v>22</v>
      </c>
      <c r="P717" s="38"/>
      <c r="Q717" s="38"/>
      <c r="R717" s="38"/>
      <c r="S717" s="38"/>
      <c r="T717" s="44">
        <f t="shared" si="74"/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22</v>
      </c>
      <c r="G718" s="38"/>
      <c r="H718" s="38"/>
      <c r="I718" s="38"/>
      <c r="J718" s="38"/>
      <c r="K718" s="38">
        <f t="shared" si="75"/>
        <v>0</v>
      </c>
      <c r="L718" s="38"/>
      <c r="M718" s="40"/>
      <c r="N718" s="46"/>
      <c r="O718" s="47" t="s">
        <v>22</v>
      </c>
      <c r="P718" s="38"/>
      <c r="Q718" s="38"/>
      <c r="R718" s="38"/>
      <c r="S718" s="38"/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42</v>
      </c>
      <c r="G719" s="38">
        <v>18</v>
      </c>
      <c r="H719" s="38">
        <v>16</v>
      </c>
      <c r="I719" s="38">
        <v>13</v>
      </c>
      <c r="J719" s="38">
        <v>10</v>
      </c>
      <c r="K719" s="38">
        <f t="shared" si="75"/>
        <v>10.817</v>
      </c>
      <c r="L719" s="38"/>
      <c r="M719" s="40"/>
      <c r="N719" s="48"/>
      <c r="O719" s="47" t="s">
        <v>22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22</v>
      </c>
      <c r="G720" s="38"/>
      <c r="H720" s="38"/>
      <c r="I720" s="38"/>
      <c r="J720" s="38"/>
      <c r="K720" s="38">
        <f t="shared" si="75"/>
        <v>0</v>
      </c>
      <c r="L720" s="38"/>
      <c r="M720" s="40"/>
      <c r="N720" s="48"/>
      <c r="O720" s="47" t="s">
        <v>22</v>
      </c>
      <c r="P720" s="38"/>
      <c r="Q720" s="38"/>
      <c r="R720" s="38"/>
      <c r="S720" s="38"/>
      <c r="T720" s="44">
        <f t="shared" si="74"/>
        <v>0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20</v>
      </c>
      <c r="G721" s="38">
        <v>25</v>
      </c>
      <c r="H721" s="38">
        <v>24</v>
      </c>
      <c r="I721" s="38">
        <v>13</v>
      </c>
      <c r="J721" s="38">
        <v>12</v>
      </c>
      <c r="K721" s="38">
        <f t="shared" si="75"/>
        <v>14.250999999999999</v>
      </c>
      <c r="L721" s="38"/>
      <c r="M721" s="40"/>
      <c r="N721" s="48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21</v>
      </c>
      <c r="G722" s="38"/>
      <c r="H722" s="38"/>
      <c r="I722" s="38"/>
      <c r="J722" s="38"/>
      <c r="K722" s="38">
        <f t="shared" si="75"/>
        <v>0</v>
      </c>
      <c r="L722" s="38"/>
      <c r="M722" s="40"/>
      <c r="N722" s="49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E723" t="s">
        <v>0</v>
      </c>
      <c r="F723" s="1"/>
      <c r="G723" s="1"/>
    </row>
    <row r="724" spans="1:21" x14ac:dyDescent="0.25">
      <c r="A724" s="2" t="s">
        <v>1</v>
      </c>
      <c r="B724" s="3" t="s">
        <v>2</v>
      </c>
      <c r="C724" s="3" t="s">
        <v>3</v>
      </c>
      <c r="D724" s="4" t="s">
        <v>4</v>
      </c>
      <c r="E724" s="4"/>
      <c r="F724" s="5"/>
      <c r="G724" s="5"/>
      <c r="H724" s="5"/>
      <c r="I724" s="5"/>
      <c r="J724" s="5"/>
      <c r="K724" s="6" t="s">
        <v>5</v>
      </c>
      <c r="L724" s="7"/>
      <c r="M724" s="4" t="s">
        <v>6</v>
      </c>
      <c r="N724" s="4"/>
      <c r="O724" s="5"/>
      <c r="P724" s="5"/>
      <c r="Q724" s="5"/>
      <c r="R724" s="5"/>
      <c r="S724" s="5"/>
      <c r="T724" s="8" t="s">
        <v>7</v>
      </c>
      <c r="U724" s="9" t="s">
        <v>8</v>
      </c>
    </row>
    <row r="725" spans="1:21" ht="25.5" x14ac:dyDescent="0.25">
      <c r="A725" s="2"/>
      <c r="B725" s="3"/>
      <c r="C725" s="3"/>
      <c r="D725" s="10" t="s">
        <v>9</v>
      </c>
      <c r="E725" s="11" t="s">
        <v>10</v>
      </c>
      <c r="F725" s="11" t="s">
        <v>11</v>
      </c>
      <c r="G725" s="12" t="s">
        <v>12</v>
      </c>
      <c r="H725" s="13"/>
      <c r="I725" s="13"/>
      <c r="J725" s="13"/>
      <c r="K725" s="13"/>
      <c r="L725" s="14" t="s">
        <v>13</v>
      </c>
      <c r="M725" s="10" t="s">
        <v>9</v>
      </c>
      <c r="N725" s="15" t="s">
        <v>14</v>
      </c>
      <c r="O725" s="11" t="s">
        <v>11</v>
      </c>
      <c r="P725" s="12" t="s">
        <v>12</v>
      </c>
      <c r="Q725" s="13"/>
      <c r="R725" s="13"/>
      <c r="S725" s="13"/>
      <c r="T725" s="8"/>
      <c r="U725" s="9"/>
    </row>
    <row r="726" spans="1:21" x14ac:dyDescent="0.25">
      <c r="A726" s="2"/>
      <c r="B726" s="3"/>
      <c r="C726" s="3"/>
      <c r="D726" s="10"/>
      <c r="E726" s="11"/>
      <c r="F726" s="11"/>
      <c r="G726" s="16" t="s">
        <v>15</v>
      </c>
      <c r="H726" s="17" t="s">
        <v>16</v>
      </c>
      <c r="I726" s="18" t="s">
        <v>17</v>
      </c>
      <c r="J726" s="19">
        <v>0</v>
      </c>
      <c r="K726" s="13"/>
      <c r="L726" s="20"/>
      <c r="M726" s="10"/>
      <c r="N726" s="15"/>
      <c r="O726" s="11"/>
      <c r="P726" s="16" t="s">
        <v>15</v>
      </c>
      <c r="Q726" s="17" t="s">
        <v>16</v>
      </c>
      <c r="R726" s="18" t="s">
        <v>17</v>
      </c>
      <c r="S726" s="19">
        <v>0</v>
      </c>
      <c r="T726" s="8"/>
      <c r="U726" s="9"/>
    </row>
    <row r="727" spans="1:21" x14ac:dyDescent="0.25">
      <c r="A727" s="21"/>
      <c r="B727" s="22"/>
      <c r="C727" s="23"/>
      <c r="D727" s="24"/>
      <c r="E727" s="25"/>
      <c r="F727" s="25"/>
      <c r="G727" s="26"/>
      <c r="H727" s="27"/>
      <c r="I727" s="28"/>
      <c r="J727" s="29"/>
      <c r="K727" s="30"/>
      <c r="L727" s="30"/>
      <c r="M727" s="24"/>
      <c r="N727" s="25"/>
      <c r="O727" s="25"/>
      <c r="P727" s="26"/>
      <c r="Q727" s="27"/>
      <c r="R727" s="28"/>
      <c r="S727" s="29"/>
      <c r="T727" s="31"/>
      <c r="U727" s="32"/>
    </row>
    <row r="728" spans="1:21" x14ac:dyDescent="0.25">
      <c r="A728" s="33"/>
      <c r="B728" s="33">
        <v>289</v>
      </c>
      <c r="C728" s="34"/>
      <c r="D728" s="35">
        <v>160</v>
      </c>
      <c r="E728" s="36"/>
      <c r="F728" s="37"/>
      <c r="G728" s="38"/>
      <c r="H728" s="38"/>
      <c r="I728" s="38"/>
      <c r="J728" s="38"/>
      <c r="K728" s="38">
        <f>((SUM(H730:H741)*H729)+(SUM(G730:G741)*G729)+(SUM(I730:I741)*I729))/1000</f>
        <v>0</v>
      </c>
      <c r="L728" s="38">
        <f>T728*100/M728</f>
        <v>0</v>
      </c>
      <c r="M728" s="35">
        <v>160</v>
      </c>
      <c r="N728" s="36"/>
      <c r="O728" s="37"/>
      <c r="P728" s="38"/>
      <c r="Q728" s="38"/>
      <c r="R728" s="38"/>
      <c r="S728" s="38"/>
      <c r="T728" s="39">
        <f>((SUM(Q730:Q741)*Q729)+(SUM(P730:P741)*P729)+(SUM(R730:R741)*R729))/1000</f>
        <v>0</v>
      </c>
      <c r="U728" s="39">
        <f>T728*100/M728</f>
        <v>0</v>
      </c>
    </row>
    <row r="729" spans="1:21" x14ac:dyDescent="0.25">
      <c r="A729" s="33"/>
      <c r="B729" s="40"/>
      <c r="C729" s="13"/>
      <c r="D729" s="40"/>
      <c r="E729" s="41" t="s">
        <v>19</v>
      </c>
      <c r="F729" s="42"/>
      <c r="G729" s="43"/>
      <c r="H729" s="43"/>
      <c r="I729" s="43"/>
      <c r="J729" s="43"/>
      <c r="K729" s="38"/>
      <c r="L729" s="38"/>
      <c r="M729" s="40"/>
      <c r="N729" s="41" t="s">
        <v>19</v>
      </c>
      <c r="O729" s="42"/>
      <c r="P729" s="43"/>
      <c r="Q729" s="43"/>
      <c r="R729" s="43"/>
      <c r="S729" s="38"/>
      <c r="T729" s="44"/>
      <c r="U729" s="45"/>
    </row>
    <row r="730" spans="1:21" x14ac:dyDescent="0.25">
      <c r="A730" s="33"/>
      <c r="B730" s="40"/>
      <c r="C730" s="13"/>
      <c r="D730" s="40"/>
      <c r="E730" s="46"/>
      <c r="F730" s="47" t="s">
        <v>30</v>
      </c>
      <c r="G730" s="38"/>
      <c r="H730" s="38"/>
      <c r="I730" s="38"/>
      <c r="J730" s="38"/>
      <c r="K730" s="38">
        <f>(G730*$G$7+H730*$H$7+I730*$I$7)/1000</f>
        <v>0</v>
      </c>
      <c r="L730" s="38"/>
      <c r="M730" s="40"/>
      <c r="N730" s="46"/>
      <c r="O730" s="47" t="s">
        <v>22</v>
      </c>
      <c r="P730" s="38"/>
      <c r="Q730" s="38"/>
      <c r="R730" s="38"/>
      <c r="S730" s="38"/>
      <c r="T730" s="44">
        <f t="shared" ref="T730:T741" si="76">(P730*$P$7+Q730*$Q$7+R730*$R$7)/1000</f>
        <v>0</v>
      </c>
      <c r="U730" s="45"/>
    </row>
    <row r="731" spans="1:21" x14ac:dyDescent="0.25">
      <c r="A731" s="33"/>
      <c r="B731" s="40"/>
      <c r="C731" s="13"/>
      <c r="D731" s="40"/>
      <c r="E731" s="46"/>
      <c r="F731" s="47" t="s">
        <v>22</v>
      </c>
      <c r="G731" s="38"/>
      <c r="H731" s="38"/>
      <c r="I731" s="38"/>
      <c r="J731" s="38"/>
      <c r="K731" s="38">
        <f t="shared" ref="K731:K741" si="77">(G731*$G$7+H731*$H$7+I731*$I$7)/1000</f>
        <v>0</v>
      </c>
      <c r="L731" s="38"/>
      <c r="M731" s="40"/>
      <c r="N731" s="48"/>
      <c r="O731" s="47" t="s">
        <v>22</v>
      </c>
      <c r="P731" s="38"/>
      <c r="Q731" s="38"/>
      <c r="R731" s="38"/>
      <c r="S731" s="38"/>
      <c r="T731" s="44">
        <f t="shared" si="76"/>
        <v>0</v>
      </c>
      <c r="U731" s="45"/>
    </row>
    <row r="732" spans="1:21" x14ac:dyDescent="0.25">
      <c r="A732" s="33"/>
      <c r="B732" s="40"/>
      <c r="C732" s="13"/>
      <c r="D732" s="40"/>
      <c r="E732" s="46"/>
      <c r="F732" s="47" t="s">
        <v>36</v>
      </c>
      <c r="G732" s="38"/>
      <c r="H732" s="38"/>
      <c r="I732" s="38"/>
      <c r="J732" s="38"/>
      <c r="K732" s="38">
        <f t="shared" si="77"/>
        <v>0</v>
      </c>
      <c r="L732" s="38"/>
      <c r="M732" s="40"/>
      <c r="N732" s="46"/>
      <c r="O732" s="47" t="s">
        <v>22</v>
      </c>
      <c r="P732" s="38"/>
      <c r="Q732" s="38"/>
      <c r="R732" s="38"/>
      <c r="S732" s="38"/>
      <c r="T732" s="44">
        <f t="shared" si="76"/>
        <v>0</v>
      </c>
      <c r="U732" s="45"/>
    </row>
    <row r="733" spans="1:21" x14ac:dyDescent="0.25">
      <c r="A733" s="33"/>
      <c r="B733" s="40"/>
      <c r="C733" s="13"/>
      <c r="D733" s="40"/>
      <c r="E733" s="46"/>
      <c r="F733" s="47" t="s">
        <v>22</v>
      </c>
      <c r="G733" s="38"/>
      <c r="H733" s="38"/>
      <c r="I733" s="38"/>
      <c r="J733" s="38"/>
      <c r="K733" s="38">
        <f t="shared" si="77"/>
        <v>0</v>
      </c>
      <c r="L733" s="38"/>
      <c r="M733" s="40"/>
      <c r="N733" s="48"/>
      <c r="O733" s="47" t="s">
        <v>22</v>
      </c>
      <c r="P733" s="38"/>
      <c r="Q733" s="38"/>
      <c r="R733" s="38"/>
      <c r="S733" s="38"/>
      <c r="T733" s="44">
        <f t="shared" si="76"/>
        <v>0</v>
      </c>
      <c r="U733" s="45"/>
    </row>
    <row r="734" spans="1:21" x14ac:dyDescent="0.25">
      <c r="A734" s="33"/>
      <c r="B734" s="40"/>
      <c r="C734" s="13"/>
      <c r="D734" s="40"/>
      <c r="E734" s="46"/>
      <c r="F734" s="47" t="s">
        <v>38</v>
      </c>
      <c r="G734" s="38"/>
      <c r="H734" s="38"/>
      <c r="I734" s="38"/>
      <c r="J734" s="38"/>
      <c r="K734" s="38">
        <f t="shared" si="77"/>
        <v>0</v>
      </c>
      <c r="L734" s="38"/>
      <c r="M734" s="40"/>
      <c r="N734" s="46"/>
      <c r="O734" s="47" t="s">
        <v>22</v>
      </c>
      <c r="P734" s="38"/>
      <c r="Q734" s="38"/>
      <c r="R734" s="38"/>
      <c r="S734" s="38"/>
      <c r="T734" s="44">
        <f t="shared" si="76"/>
        <v>0</v>
      </c>
      <c r="U734" s="45"/>
    </row>
    <row r="735" spans="1:21" x14ac:dyDescent="0.25">
      <c r="A735" s="33"/>
      <c r="B735" s="40"/>
      <c r="C735" s="13"/>
      <c r="D735" s="40"/>
      <c r="E735" s="46"/>
      <c r="F735" s="47" t="s">
        <v>22</v>
      </c>
      <c r="G735" s="38"/>
      <c r="H735" s="38"/>
      <c r="I735" s="38"/>
      <c r="J735" s="38"/>
      <c r="K735" s="38">
        <f t="shared" si="77"/>
        <v>0</v>
      </c>
      <c r="L735" s="38"/>
      <c r="M735" s="40"/>
      <c r="N735" s="46"/>
      <c r="O735" s="47" t="s">
        <v>22</v>
      </c>
      <c r="P735" s="38"/>
      <c r="Q735" s="38"/>
      <c r="R735" s="38"/>
      <c r="S735" s="38"/>
      <c r="T735" s="44">
        <f t="shared" si="76"/>
        <v>0</v>
      </c>
      <c r="U735" s="45"/>
    </row>
    <row r="736" spans="1:21" x14ac:dyDescent="0.25">
      <c r="A736" s="33"/>
      <c r="B736" s="40"/>
      <c r="C736" s="13"/>
      <c r="D736" s="40"/>
      <c r="E736" s="46"/>
      <c r="F736" s="47" t="s">
        <v>40</v>
      </c>
      <c r="G736" s="38"/>
      <c r="H736" s="38"/>
      <c r="I736" s="38"/>
      <c r="J736" s="38"/>
      <c r="K736" s="38">
        <f t="shared" si="77"/>
        <v>0</v>
      </c>
      <c r="L736" s="38"/>
      <c r="M736" s="40"/>
      <c r="N736" s="46"/>
      <c r="O736" s="47" t="s">
        <v>22</v>
      </c>
      <c r="P736" s="38"/>
      <c r="Q736" s="38"/>
      <c r="R736" s="38"/>
      <c r="S736" s="38"/>
      <c r="T736" s="44">
        <f t="shared" si="76"/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si="77"/>
        <v>0</v>
      </c>
      <c r="L737" s="38"/>
      <c r="M737" s="40"/>
      <c r="N737" s="46"/>
      <c r="O737" s="47" t="s">
        <v>22</v>
      </c>
      <c r="P737" s="38"/>
      <c r="Q737" s="38"/>
      <c r="R737" s="38"/>
      <c r="S737" s="38"/>
      <c r="T737" s="44">
        <f t="shared" si="76"/>
        <v>0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8"/>
      <c r="O738" s="47" t="s">
        <v>22</v>
      </c>
      <c r="P738" s="38"/>
      <c r="Q738" s="38"/>
      <c r="R738" s="38"/>
      <c r="S738" s="38"/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22</v>
      </c>
      <c r="G739" s="38"/>
      <c r="H739" s="38"/>
      <c r="I739" s="38"/>
      <c r="J739" s="38"/>
      <c r="K739" s="38">
        <f t="shared" si="77"/>
        <v>0</v>
      </c>
      <c r="L739" s="38"/>
      <c r="M739" s="40"/>
      <c r="N739" s="48"/>
      <c r="O739" s="47" t="s">
        <v>22</v>
      </c>
      <c r="P739" s="38"/>
      <c r="Q739" s="38"/>
      <c r="R739" s="38"/>
      <c r="S739" s="38"/>
      <c r="T739" s="44">
        <f t="shared" si="76"/>
        <v>0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22</v>
      </c>
      <c r="G740" s="38"/>
      <c r="H740" s="38"/>
      <c r="I740" s="38"/>
      <c r="J740" s="38"/>
      <c r="K740" s="38">
        <f t="shared" si="77"/>
        <v>0</v>
      </c>
      <c r="L740" s="38"/>
      <c r="M740" s="40"/>
      <c r="N740" s="48"/>
      <c r="O740" s="47" t="s">
        <v>22</v>
      </c>
      <c r="P740" s="38"/>
      <c r="Q740" s="38"/>
      <c r="R740" s="38"/>
      <c r="S740" s="38"/>
      <c r="T740" s="44">
        <f t="shared" si="76"/>
        <v>0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22</v>
      </c>
      <c r="G741" s="38"/>
      <c r="H741" s="38"/>
      <c r="I741" s="38"/>
      <c r="J741" s="38"/>
      <c r="K741" s="38">
        <f t="shared" si="77"/>
        <v>0</v>
      </c>
      <c r="L741" s="38"/>
      <c r="M741" s="40"/>
      <c r="N741" s="49"/>
      <c r="O741" s="47" t="s">
        <v>22</v>
      </c>
      <c r="P741" s="38"/>
      <c r="Q741" s="38"/>
      <c r="R741" s="38"/>
      <c r="S741" s="38"/>
      <c r="T741" s="44">
        <f t="shared" si="76"/>
        <v>0</v>
      </c>
      <c r="U741" s="45"/>
    </row>
    <row r="742" spans="1:21" x14ac:dyDescent="0.25">
      <c r="E742" t="s">
        <v>0</v>
      </c>
      <c r="F742" s="1"/>
    </row>
    <row r="743" spans="1:21" x14ac:dyDescent="0.25">
      <c r="A743" s="2" t="s">
        <v>1</v>
      </c>
      <c r="B743" s="3" t="s">
        <v>2</v>
      </c>
      <c r="C743" s="3"/>
      <c r="D743" s="4" t="s">
        <v>4</v>
      </c>
      <c r="E743" s="4"/>
      <c r="F743" s="5"/>
      <c r="G743" s="5"/>
      <c r="H743" s="5"/>
      <c r="I743" s="5"/>
      <c r="J743" s="5"/>
      <c r="K743" s="6" t="s">
        <v>5</v>
      </c>
      <c r="L743" s="7"/>
      <c r="M743" s="4" t="s">
        <v>6</v>
      </c>
      <c r="N743" s="4"/>
      <c r="O743" s="5"/>
      <c r="P743" s="5"/>
      <c r="Q743" s="5"/>
      <c r="R743" s="5"/>
      <c r="S743" s="5"/>
      <c r="T743" s="8" t="s">
        <v>7</v>
      </c>
      <c r="U743" s="9" t="s">
        <v>8</v>
      </c>
    </row>
    <row r="744" spans="1:21" ht="25.5" x14ac:dyDescent="0.25">
      <c r="A744" s="2"/>
      <c r="B744" s="3"/>
      <c r="C744" s="3"/>
      <c r="D744" s="10" t="s">
        <v>9</v>
      </c>
      <c r="E744" s="11" t="s">
        <v>10</v>
      </c>
      <c r="F744" s="11" t="s">
        <v>11</v>
      </c>
      <c r="G744" s="12" t="s">
        <v>12</v>
      </c>
      <c r="H744" s="13"/>
      <c r="I744" s="13"/>
      <c r="J744" s="13"/>
      <c r="K744" s="13"/>
      <c r="L744" s="14" t="s">
        <v>13</v>
      </c>
      <c r="M744" s="10" t="s">
        <v>9</v>
      </c>
      <c r="N744" s="15" t="s">
        <v>14</v>
      </c>
      <c r="O744" s="11" t="s">
        <v>11</v>
      </c>
      <c r="P744" s="12" t="s">
        <v>12</v>
      </c>
      <c r="Q744" s="13"/>
      <c r="R744" s="13"/>
      <c r="S744" s="13"/>
      <c r="T744" s="8"/>
      <c r="U744" s="9"/>
    </row>
    <row r="745" spans="1:21" x14ac:dyDescent="0.25">
      <c r="A745" s="2"/>
      <c r="B745" s="3"/>
      <c r="C745" s="3"/>
      <c r="D745" s="10"/>
      <c r="E745" s="11"/>
      <c r="F745" s="11"/>
      <c r="G745" s="16" t="s">
        <v>15</v>
      </c>
      <c r="H745" s="17" t="s">
        <v>16</v>
      </c>
      <c r="I745" s="18" t="s">
        <v>17</v>
      </c>
      <c r="J745" s="19">
        <v>0</v>
      </c>
      <c r="K745" s="13"/>
      <c r="L745" s="20"/>
      <c r="M745" s="10"/>
      <c r="N745" s="15"/>
      <c r="O745" s="11"/>
      <c r="P745" s="16" t="s">
        <v>15</v>
      </c>
      <c r="Q745" s="17" t="s">
        <v>16</v>
      </c>
      <c r="R745" s="18" t="s">
        <v>17</v>
      </c>
      <c r="S745" s="19">
        <v>0</v>
      </c>
      <c r="T745" s="8"/>
      <c r="U745" s="9"/>
    </row>
    <row r="746" spans="1:21" x14ac:dyDescent="0.25">
      <c r="A746" s="21"/>
      <c r="B746" s="22"/>
      <c r="C746" s="23"/>
      <c r="D746" s="24"/>
      <c r="E746" s="25"/>
      <c r="F746" s="25"/>
      <c r="G746" s="26"/>
      <c r="H746" s="27"/>
      <c r="I746" s="28"/>
      <c r="J746" s="29"/>
      <c r="K746" s="30"/>
      <c r="L746" s="30"/>
      <c r="M746" s="24"/>
      <c r="N746" s="25"/>
      <c r="O746" s="25"/>
      <c r="P746" s="26"/>
      <c r="Q746" s="27"/>
      <c r="R746" s="28"/>
      <c r="S746" s="29"/>
      <c r="T746" s="31"/>
      <c r="U746" s="32"/>
    </row>
    <row r="747" spans="1:21" x14ac:dyDescent="0.25">
      <c r="A747" s="33"/>
      <c r="B747" s="33">
        <v>290</v>
      </c>
      <c r="C747" s="34"/>
      <c r="D747" s="35">
        <v>250</v>
      </c>
      <c r="E747" s="36"/>
      <c r="F747" s="37"/>
      <c r="G747" s="38"/>
      <c r="H747" s="38"/>
      <c r="I747" s="38"/>
      <c r="J747" s="38"/>
      <c r="K747" s="38">
        <f>((SUM(H749:H760)*H748)+(SUM(G749:G760)*G748)+(SUM(I749:I760)*I748))/1000</f>
        <v>157.042</v>
      </c>
      <c r="L747" s="38" t="e">
        <f>T747*100/M747</f>
        <v>#DIV/0!</v>
      </c>
      <c r="M747" s="35"/>
      <c r="N747" s="36"/>
      <c r="O747" s="37"/>
      <c r="P747" s="38"/>
      <c r="Q747" s="38"/>
      <c r="R747" s="38"/>
      <c r="S747" s="38"/>
      <c r="T747" s="39">
        <f>((SUM(Q749:Q760)*Q748)+(SUM(P749:P760)*P748)+(SUM(R749:R760)*R748))/1000</f>
        <v>0</v>
      </c>
      <c r="U747" s="39" t="e">
        <f>T747*100/M747</f>
        <v>#DIV/0!</v>
      </c>
    </row>
    <row r="748" spans="1:21" x14ac:dyDescent="0.25">
      <c r="A748" s="33"/>
      <c r="B748" s="40"/>
      <c r="C748" s="13"/>
      <c r="D748" s="40"/>
      <c r="E748" s="41" t="s">
        <v>19</v>
      </c>
      <c r="F748" s="42"/>
      <c r="G748" s="43">
        <v>223</v>
      </c>
      <c r="H748" s="43">
        <v>220</v>
      </c>
      <c r="I748" s="43">
        <v>212</v>
      </c>
      <c r="J748" s="43"/>
      <c r="K748" s="38"/>
      <c r="L748" s="38"/>
      <c r="M748" s="40"/>
      <c r="N748" s="41" t="s">
        <v>19</v>
      </c>
      <c r="O748" s="42"/>
      <c r="P748" s="43"/>
      <c r="Q748" s="43"/>
      <c r="R748" s="43"/>
      <c r="S748" s="38"/>
      <c r="T748" s="44"/>
      <c r="U748" s="45"/>
    </row>
    <row r="749" spans="1:21" x14ac:dyDescent="0.25">
      <c r="A749" s="33"/>
      <c r="B749" s="40"/>
      <c r="C749" s="13"/>
      <c r="D749" s="40"/>
      <c r="E749" s="46"/>
      <c r="F749" s="47" t="s">
        <v>30</v>
      </c>
      <c r="G749" s="38">
        <v>43</v>
      </c>
      <c r="H749" s="38">
        <v>25</v>
      </c>
      <c r="I749" s="38">
        <v>66</v>
      </c>
      <c r="J749" s="38">
        <v>26</v>
      </c>
      <c r="K749" s="38">
        <f>(G749*$G$7+H749*$H$7+I749*$I$7)/1000</f>
        <v>30.968</v>
      </c>
      <c r="L749" s="38"/>
      <c r="M749" s="40"/>
      <c r="N749" s="46"/>
      <c r="O749" s="47" t="s">
        <v>22</v>
      </c>
      <c r="P749" s="38"/>
      <c r="Q749" s="38"/>
      <c r="R749" s="38"/>
      <c r="S749" s="38"/>
      <c r="T749" s="44">
        <f t="shared" ref="T749:T760" si="78">(P749*$P$7+Q749*$Q$7+R749*$R$7)/1000</f>
        <v>0</v>
      </c>
      <c r="U749" s="45"/>
    </row>
    <row r="750" spans="1:21" x14ac:dyDescent="0.25">
      <c r="A750" s="33"/>
      <c r="B750" s="40"/>
      <c r="C750" s="13"/>
      <c r="D750" s="40"/>
      <c r="E750" s="46"/>
      <c r="F750" s="47" t="s">
        <v>31</v>
      </c>
      <c r="G750" s="38">
        <v>90</v>
      </c>
      <c r="H750" s="38">
        <v>139</v>
      </c>
      <c r="I750" s="38">
        <v>107</v>
      </c>
      <c r="J750" s="38">
        <v>45</v>
      </c>
      <c r="K750" s="38">
        <f t="shared" ref="K750:K760" si="79">(G750*$G$7+H750*$H$7+I750*$I$7)/1000</f>
        <v>77.322999999999993</v>
      </c>
      <c r="L750" s="38"/>
      <c r="M750" s="40"/>
      <c r="N750" s="48"/>
      <c r="O750" s="47" t="s">
        <v>22</v>
      </c>
      <c r="P750" s="38"/>
      <c r="Q750" s="38"/>
      <c r="R750" s="38"/>
      <c r="S750" s="38"/>
      <c r="T750" s="44">
        <f t="shared" si="78"/>
        <v>0</v>
      </c>
      <c r="U750" s="45"/>
    </row>
    <row r="751" spans="1:21" x14ac:dyDescent="0.25">
      <c r="A751" s="33"/>
      <c r="B751" s="40"/>
      <c r="C751" s="13"/>
      <c r="D751" s="40"/>
      <c r="E751" s="46"/>
      <c r="F751" s="47" t="s">
        <v>36</v>
      </c>
      <c r="G751" s="38">
        <v>14</v>
      </c>
      <c r="H751" s="38">
        <v>29</v>
      </c>
      <c r="I751" s="38">
        <v>47</v>
      </c>
      <c r="J751" s="38">
        <v>20</v>
      </c>
      <c r="K751" s="38">
        <f t="shared" si="79"/>
        <v>20.783000000000001</v>
      </c>
      <c r="L751" s="38"/>
      <c r="M751" s="40"/>
      <c r="N751" s="46"/>
      <c r="O751" s="47" t="s">
        <v>22</v>
      </c>
      <c r="P751" s="38"/>
      <c r="Q751" s="38"/>
      <c r="R751" s="38"/>
      <c r="S751" s="38"/>
      <c r="T751" s="44">
        <f t="shared" si="78"/>
        <v>0</v>
      </c>
      <c r="U751" s="45"/>
    </row>
    <row r="752" spans="1:21" x14ac:dyDescent="0.25">
      <c r="A752" s="33"/>
      <c r="B752" s="40"/>
      <c r="C752" s="13"/>
      <c r="D752" s="40"/>
      <c r="E752" s="46"/>
      <c r="F752" s="47" t="s">
        <v>32</v>
      </c>
      <c r="G752" s="38">
        <v>55</v>
      </c>
      <c r="H752" s="38">
        <v>53</v>
      </c>
      <c r="I752" s="38">
        <v>53</v>
      </c>
      <c r="J752" s="38">
        <v>1</v>
      </c>
      <c r="K752" s="38">
        <f t="shared" si="79"/>
        <v>37.082999999999998</v>
      </c>
      <c r="L752" s="38"/>
      <c r="M752" s="40"/>
      <c r="N752" s="48"/>
      <c r="O752" s="47" t="s">
        <v>22</v>
      </c>
      <c r="P752" s="38"/>
      <c r="Q752" s="38"/>
      <c r="R752" s="38"/>
      <c r="S752" s="38"/>
      <c r="T752" s="44">
        <f t="shared" si="78"/>
        <v>0</v>
      </c>
      <c r="U752" s="45"/>
    </row>
    <row r="753" spans="1:21" x14ac:dyDescent="0.25">
      <c r="A753" s="33"/>
      <c r="B753" s="40"/>
      <c r="C753" s="13"/>
      <c r="D753" s="40"/>
      <c r="E753" s="46"/>
      <c r="F753" s="47" t="s">
        <v>22</v>
      </c>
      <c r="G753" s="38"/>
      <c r="H753" s="38"/>
      <c r="I753" s="38"/>
      <c r="J753" s="38"/>
      <c r="K753" s="38">
        <f t="shared" si="79"/>
        <v>0</v>
      </c>
      <c r="L753" s="38"/>
      <c r="M753" s="40"/>
      <c r="N753" s="46"/>
      <c r="O753" s="47" t="s">
        <v>22</v>
      </c>
      <c r="P753" s="38"/>
      <c r="Q753" s="38"/>
      <c r="R753" s="38"/>
      <c r="S753" s="38"/>
      <c r="T753" s="44">
        <f t="shared" si="78"/>
        <v>0</v>
      </c>
      <c r="U753" s="45"/>
    </row>
    <row r="754" spans="1:21" x14ac:dyDescent="0.25">
      <c r="A754" s="33"/>
      <c r="B754" s="40"/>
      <c r="C754" s="13"/>
      <c r="D754" s="40"/>
      <c r="E754" s="46"/>
      <c r="F754" s="47" t="s">
        <v>22</v>
      </c>
      <c r="G754" s="38"/>
      <c r="H754" s="38"/>
      <c r="I754" s="38"/>
      <c r="J754" s="38"/>
      <c r="K754" s="38">
        <f t="shared" si="79"/>
        <v>0</v>
      </c>
      <c r="L754" s="38"/>
      <c r="M754" s="40"/>
      <c r="N754" s="46"/>
      <c r="O754" s="47" t="s">
        <v>22</v>
      </c>
      <c r="P754" s="38"/>
      <c r="Q754" s="38"/>
      <c r="R754" s="38"/>
      <c r="S754" s="38"/>
      <c r="T754" s="44">
        <f t="shared" si="78"/>
        <v>0</v>
      </c>
      <c r="U754" s="45"/>
    </row>
    <row r="755" spans="1:21" x14ac:dyDescent="0.25">
      <c r="A755" s="33"/>
      <c r="B755" s="40"/>
      <c r="C755" s="13"/>
      <c r="D755" s="40"/>
      <c r="E755" s="46"/>
      <c r="F755" s="47" t="s">
        <v>22</v>
      </c>
      <c r="G755" s="38"/>
      <c r="H755" s="38"/>
      <c r="I755" s="38"/>
      <c r="J755" s="38"/>
      <c r="K755" s="38">
        <f t="shared" si="79"/>
        <v>0</v>
      </c>
      <c r="L755" s="38"/>
      <c r="M755" s="40"/>
      <c r="N755" s="46"/>
      <c r="O755" s="47" t="s">
        <v>22</v>
      </c>
      <c r="P755" s="38"/>
      <c r="Q755" s="38"/>
      <c r="R755" s="38"/>
      <c r="S755" s="38"/>
      <c r="T755" s="44">
        <f t="shared" si="78"/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22</v>
      </c>
      <c r="G756" s="38"/>
      <c r="H756" s="38"/>
      <c r="I756" s="38"/>
      <c r="J756" s="38"/>
      <c r="K756" s="38">
        <f t="shared" si="79"/>
        <v>0</v>
      </c>
      <c r="L756" s="38"/>
      <c r="M756" s="40"/>
      <c r="N756" s="46"/>
      <c r="O756" s="47" t="s">
        <v>22</v>
      </c>
      <c r="P756" s="38"/>
      <c r="Q756" s="38"/>
      <c r="R756" s="38"/>
      <c r="S756" s="38"/>
      <c r="T756" s="44">
        <f t="shared" si="78"/>
        <v>0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22</v>
      </c>
      <c r="G757" s="38"/>
      <c r="H757" s="38"/>
      <c r="I757" s="38"/>
      <c r="J757" s="38"/>
      <c r="K757" s="38">
        <f t="shared" si="79"/>
        <v>0</v>
      </c>
      <c r="L757" s="38"/>
      <c r="M757" s="40"/>
      <c r="N757" s="48"/>
      <c r="O757" s="47" t="s">
        <v>22</v>
      </c>
      <c r="P757" s="38"/>
      <c r="Q757" s="38"/>
      <c r="R757" s="38"/>
      <c r="S757" s="38"/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22</v>
      </c>
      <c r="G758" s="38"/>
      <c r="H758" s="38"/>
      <c r="I758" s="38"/>
      <c r="J758" s="38"/>
      <c r="K758" s="38">
        <f t="shared" si="79"/>
        <v>0</v>
      </c>
      <c r="L758" s="38"/>
      <c r="M758" s="40"/>
      <c r="N758" s="48"/>
      <c r="O758" s="47" t="s">
        <v>22</v>
      </c>
      <c r="P758" s="38"/>
      <c r="Q758" s="38"/>
      <c r="R758" s="38"/>
      <c r="S758" s="38"/>
      <c r="T758" s="44">
        <f t="shared" si="78"/>
        <v>0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22</v>
      </c>
      <c r="G759" s="38"/>
      <c r="H759" s="38"/>
      <c r="I759" s="38"/>
      <c r="J759" s="38"/>
      <c r="K759" s="38">
        <f t="shared" si="79"/>
        <v>0</v>
      </c>
      <c r="L759" s="38"/>
      <c r="M759" s="40"/>
      <c r="N759" s="48"/>
      <c r="O759" s="47" t="s">
        <v>22</v>
      </c>
      <c r="P759" s="38"/>
      <c r="Q759" s="38"/>
      <c r="R759" s="38"/>
      <c r="S759" s="38"/>
      <c r="T759" s="44">
        <f t="shared" si="78"/>
        <v>0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22</v>
      </c>
      <c r="G760" s="38"/>
      <c r="H760" s="38"/>
      <c r="I760" s="38"/>
      <c r="J760" s="38"/>
      <c r="K760" s="38">
        <f t="shared" si="79"/>
        <v>0</v>
      </c>
      <c r="L760" s="38"/>
      <c r="M760" s="40"/>
      <c r="N760" s="49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E761" t="s">
        <v>0</v>
      </c>
      <c r="F761" s="1"/>
    </row>
    <row r="762" spans="1:21" x14ac:dyDescent="0.25">
      <c r="A762" s="2" t="s">
        <v>1</v>
      </c>
      <c r="B762" s="3" t="s">
        <v>2</v>
      </c>
      <c r="C762" s="3" t="s">
        <v>3</v>
      </c>
      <c r="D762" s="4" t="s">
        <v>4</v>
      </c>
      <c r="E762" s="4"/>
      <c r="F762" s="5"/>
      <c r="G762" s="5"/>
      <c r="H762" s="5"/>
      <c r="I762" s="5"/>
      <c r="J762" s="5"/>
      <c r="K762" s="6" t="s">
        <v>5</v>
      </c>
      <c r="L762" s="7"/>
      <c r="M762" s="4" t="s">
        <v>6</v>
      </c>
      <c r="N762" s="4"/>
      <c r="O762" s="5"/>
      <c r="P762" s="5"/>
      <c r="Q762" s="5"/>
      <c r="R762" s="5"/>
      <c r="S762" s="5"/>
      <c r="T762" s="8" t="s">
        <v>7</v>
      </c>
      <c r="U762" s="9" t="s">
        <v>8</v>
      </c>
    </row>
    <row r="763" spans="1:21" ht="25.5" x14ac:dyDescent="0.25">
      <c r="A763" s="2"/>
      <c r="B763" s="3"/>
      <c r="C763" s="3"/>
      <c r="D763" s="10" t="s">
        <v>9</v>
      </c>
      <c r="E763" s="11" t="s">
        <v>10</v>
      </c>
      <c r="F763" s="11" t="s">
        <v>11</v>
      </c>
      <c r="G763" s="12" t="s">
        <v>12</v>
      </c>
      <c r="H763" s="13"/>
      <c r="I763" s="13"/>
      <c r="J763" s="13"/>
      <c r="K763" s="13"/>
      <c r="L763" s="14" t="s">
        <v>13</v>
      </c>
      <c r="M763" s="10" t="s">
        <v>9</v>
      </c>
      <c r="N763" s="15" t="s">
        <v>14</v>
      </c>
      <c r="O763" s="11" t="s">
        <v>11</v>
      </c>
      <c r="P763" s="12" t="s">
        <v>12</v>
      </c>
      <c r="Q763" s="13"/>
      <c r="R763" s="13"/>
      <c r="S763" s="13"/>
      <c r="T763" s="8"/>
      <c r="U763" s="9"/>
    </row>
    <row r="764" spans="1:21" x14ac:dyDescent="0.25">
      <c r="A764" s="2"/>
      <c r="B764" s="3"/>
      <c r="C764" s="3"/>
      <c r="D764" s="10"/>
      <c r="E764" s="11"/>
      <c r="F764" s="11"/>
      <c r="G764" s="16" t="s">
        <v>15</v>
      </c>
      <c r="H764" s="17" t="s">
        <v>16</v>
      </c>
      <c r="I764" s="18" t="s">
        <v>17</v>
      </c>
      <c r="J764" s="19">
        <v>0</v>
      </c>
      <c r="K764" s="13"/>
      <c r="L764" s="20"/>
      <c r="M764" s="10"/>
      <c r="N764" s="15"/>
      <c r="O764" s="11"/>
      <c r="P764" s="16" t="s">
        <v>15</v>
      </c>
      <c r="Q764" s="17" t="s">
        <v>16</v>
      </c>
      <c r="R764" s="18" t="s">
        <v>17</v>
      </c>
      <c r="S764" s="19">
        <v>0</v>
      </c>
      <c r="T764" s="8"/>
      <c r="U764" s="9"/>
    </row>
    <row r="765" spans="1:21" x14ac:dyDescent="0.25">
      <c r="A765" s="21"/>
      <c r="B765" s="22"/>
      <c r="C765" s="23"/>
      <c r="D765" s="24"/>
      <c r="E765" s="25"/>
      <c r="F765" s="25"/>
      <c r="G765" s="26"/>
      <c r="H765" s="27"/>
      <c r="I765" s="28"/>
      <c r="J765" s="29"/>
      <c r="K765" s="30"/>
      <c r="L765" s="30"/>
      <c r="M765" s="24"/>
      <c r="N765" s="25"/>
      <c r="O765" s="25"/>
      <c r="P765" s="26"/>
      <c r="Q765" s="27"/>
      <c r="R765" s="28"/>
      <c r="S765" s="29"/>
      <c r="T765" s="31"/>
      <c r="U765" s="32"/>
    </row>
    <row r="766" spans="1:21" x14ac:dyDescent="0.25">
      <c r="A766" s="33"/>
      <c r="B766" s="33">
        <v>291</v>
      </c>
      <c r="C766" s="34"/>
      <c r="D766" s="35">
        <v>250</v>
      </c>
      <c r="E766" s="36"/>
      <c r="F766" s="37"/>
      <c r="G766" s="38"/>
      <c r="H766" s="38"/>
      <c r="I766" s="38"/>
      <c r="J766" s="38"/>
      <c r="K766" s="38">
        <f>((SUM(H768:H779)*H767)+(SUM(G768:G779)*G767)+(SUM(I768:I779)*I767))/1000</f>
        <v>178.422</v>
      </c>
      <c r="L766" s="38" t="e">
        <f>T766*100/M766</f>
        <v>#DIV/0!</v>
      </c>
      <c r="M766" s="35"/>
      <c r="N766" s="36"/>
      <c r="O766" s="37"/>
      <c r="P766" s="38"/>
      <c r="Q766" s="38"/>
      <c r="R766" s="38"/>
      <c r="S766" s="38"/>
      <c r="T766" s="39">
        <f>((SUM(Q768:Q779)*Q767)+(SUM(P768:P779)*P767)+(SUM(R768:R779)*R767))/1000</f>
        <v>0</v>
      </c>
      <c r="U766" s="39" t="e">
        <f>T766*100/M766</f>
        <v>#DIV/0!</v>
      </c>
    </row>
    <row r="767" spans="1:21" x14ac:dyDescent="0.25">
      <c r="A767" s="33"/>
      <c r="B767" s="40"/>
      <c r="C767" s="13"/>
      <c r="D767" s="40"/>
      <c r="E767" s="41" t="s">
        <v>19</v>
      </c>
      <c r="F767" s="42"/>
      <c r="G767" s="43">
        <v>227</v>
      </c>
      <c r="H767" s="43">
        <v>227</v>
      </c>
      <c r="I767" s="43">
        <v>227</v>
      </c>
      <c r="J767" s="43"/>
      <c r="K767" s="38"/>
      <c r="L767" s="38"/>
      <c r="M767" s="40"/>
      <c r="N767" s="41" t="s">
        <v>19</v>
      </c>
      <c r="O767" s="42"/>
      <c r="P767" s="43"/>
      <c r="Q767" s="43"/>
      <c r="R767" s="43"/>
      <c r="S767" s="38"/>
      <c r="T767" s="44"/>
      <c r="U767" s="45"/>
    </row>
    <row r="768" spans="1:21" x14ac:dyDescent="0.25">
      <c r="A768" s="33"/>
      <c r="B768" s="40"/>
      <c r="C768" s="13"/>
      <c r="D768" s="40"/>
      <c r="E768" s="46"/>
      <c r="F768" s="47" t="s">
        <v>30</v>
      </c>
      <c r="G768" s="38">
        <v>50</v>
      </c>
      <c r="H768" s="38">
        <v>72</v>
      </c>
      <c r="I768" s="38">
        <v>80</v>
      </c>
      <c r="J768" s="38">
        <v>15</v>
      </c>
      <c r="K768" s="38">
        <f>(G768*$G$7+H768*$H$7+I768*$I$7)/1000</f>
        <v>46.555999999999997</v>
      </c>
      <c r="L768" s="38"/>
      <c r="M768" s="40"/>
      <c r="N768" s="46"/>
      <c r="O768" s="47" t="s">
        <v>22</v>
      </c>
      <c r="P768" s="38"/>
      <c r="Q768" s="38"/>
      <c r="R768" s="38"/>
      <c r="S768" s="38"/>
      <c r="T768" s="44">
        <f t="shared" ref="T768:T779" si="80">(P768*$P$7+Q768*$Q$7+R768*$R$7)/1000</f>
        <v>0</v>
      </c>
      <c r="U768" s="45"/>
    </row>
    <row r="769" spans="1:21" x14ac:dyDescent="0.25">
      <c r="A769" s="33"/>
      <c r="B769" s="40"/>
      <c r="C769" s="13"/>
      <c r="D769" s="40"/>
      <c r="E769" s="46"/>
      <c r="F769" s="47" t="s">
        <v>31</v>
      </c>
      <c r="G769" s="38">
        <v>97</v>
      </c>
      <c r="H769" s="38">
        <v>98</v>
      </c>
      <c r="I769" s="38">
        <v>100</v>
      </c>
      <c r="J769" s="38">
        <v>4</v>
      </c>
      <c r="K769" s="38">
        <f t="shared" ref="K769:K779" si="81">(G769*$G$7+H769*$H$7+I769*$I$7)/1000</f>
        <v>67.953999999999994</v>
      </c>
      <c r="L769" s="38"/>
      <c r="M769" s="40"/>
      <c r="N769" s="48"/>
      <c r="O769" s="47" t="s">
        <v>22</v>
      </c>
      <c r="P769" s="38"/>
      <c r="Q769" s="38"/>
      <c r="R769" s="38"/>
      <c r="S769" s="38"/>
      <c r="T769" s="44">
        <f t="shared" si="80"/>
        <v>0</v>
      </c>
      <c r="U769" s="45"/>
    </row>
    <row r="770" spans="1:21" x14ac:dyDescent="0.25">
      <c r="A770" s="33"/>
      <c r="B770" s="40"/>
      <c r="C770" s="13"/>
      <c r="D770" s="40"/>
      <c r="E770" s="46"/>
      <c r="F770" s="47" t="s">
        <v>36</v>
      </c>
      <c r="G770" s="38">
        <v>149</v>
      </c>
      <c r="H770" s="38">
        <v>57</v>
      </c>
      <c r="I770" s="38">
        <v>83</v>
      </c>
      <c r="J770" s="38">
        <v>40</v>
      </c>
      <c r="K770" s="38">
        <f t="shared" si="81"/>
        <v>66.605000000000004</v>
      </c>
      <c r="L770" s="38"/>
      <c r="M770" s="40"/>
      <c r="N770" s="46"/>
      <c r="O770" s="47" t="s">
        <v>22</v>
      </c>
      <c r="P770" s="38"/>
      <c r="Q770" s="38"/>
      <c r="R770" s="38"/>
      <c r="S770" s="38"/>
      <c r="T770" s="44">
        <f t="shared" si="80"/>
        <v>0</v>
      </c>
      <c r="U770" s="45"/>
    </row>
    <row r="771" spans="1:21" x14ac:dyDescent="0.25">
      <c r="A771" s="33"/>
      <c r="B771" s="40"/>
      <c r="C771" s="13"/>
      <c r="D771" s="40"/>
      <c r="E771" s="46"/>
      <c r="F771" s="47" t="s">
        <v>32</v>
      </c>
      <c r="G771" s="38">
        <v>0</v>
      </c>
      <c r="H771" s="38">
        <v>0</v>
      </c>
      <c r="I771" s="38">
        <v>0</v>
      </c>
      <c r="J771" s="38">
        <v>0</v>
      </c>
      <c r="K771" s="38">
        <f t="shared" si="81"/>
        <v>0</v>
      </c>
      <c r="L771" s="38"/>
      <c r="M771" s="40"/>
      <c r="N771" s="48"/>
      <c r="O771" s="47" t="s">
        <v>22</v>
      </c>
      <c r="P771" s="38"/>
      <c r="Q771" s="38"/>
      <c r="R771" s="38"/>
      <c r="S771" s="38"/>
      <c r="T771" s="44">
        <f t="shared" si="80"/>
        <v>0</v>
      </c>
      <c r="U771" s="45"/>
    </row>
    <row r="772" spans="1:21" x14ac:dyDescent="0.25">
      <c r="A772" s="33"/>
      <c r="B772" s="40"/>
      <c r="C772" s="13"/>
      <c r="D772" s="40"/>
      <c r="E772" s="46"/>
      <c r="F772" s="47" t="s">
        <v>22</v>
      </c>
      <c r="G772" s="38"/>
      <c r="H772" s="38"/>
      <c r="I772" s="38"/>
      <c r="J772" s="38"/>
      <c r="K772" s="38">
        <f t="shared" si="81"/>
        <v>0</v>
      </c>
      <c r="L772" s="38"/>
      <c r="M772" s="40"/>
      <c r="N772" s="46"/>
      <c r="O772" s="47" t="s">
        <v>22</v>
      </c>
      <c r="P772" s="38"/>
      <c r="Q772" s="38"/>
      <c r="R772" s="38"/>
      <c r="S772" s="38"/>
      <c r="T772" s="44">
        <f t="shared" si="80"/>
        <v>0</v>
      </c>
      <c r="U772" s="45"/>
    </row>
    <row r="773" spans="1:21" x14ac:dyDescent="0.25">
      <c r="A773" s="33"/>
      <c r="B773" s="40"/>
      <c r="C773" s="13"/>
      <c r="D773" s="40"/>
      <c r="E773" s="46"/>
      <c r="F773" s="47" t="s">
        <v>22</v>
      </c>
      <c r="G773" s="38"/>
      <c r="H773" s="38"/>
      <c r="I773" s="38"/>
      <c r="J773" s="38"/>
      <c r="K773" s="38">
        <f t="shared" si="81"/>
        <v>0</v>
      </c>
      <c r="L773" s="38"/>
      <c r="M773" s="40"/>
      <c r="N773" s="46"/>
      <c r="O773" s="47" t="s">
        <v>22</v>
      </c>
      <c r="P773" s="38"/>
      <c r="Q773" s="38"/>
      <c r="R773" s="38"/>
      <c r="S773" s="38"/>
      <c r="T773" s="44">
        <f t="shared" si="80"/>
        <v>0</v>
      </c>
      <c r="U773" s="45"/>
    </row>
    <row r="774" spans="1:21" x14ac:dyDescent="0.25">
      <c r="A774" s="33"/>
      <c r="B774" s="40"/>
      <c r="C774" s="13"/>
      <c r="D774" s="40"/>
      <c r="E774" s="46"/>
      <c r="F774" s="47" t="s">
        <v>22</v>
      </c>
      <c r="G774" s="38"/>
      <c r="H774" s="38"/>
      <c r="I774" s="38"/>
      <c r="J774" s="38"/>
      <c r="K774" s="38">
        <f t="shared" si="81"/>
        <v>0</v>
      </c>
      <c r="L774" s="38"/>
      <c r="M774" s="40"/>
      <c r="N774" s="46"/>
      <c r="O774" s="47" t="s">
        <v>22</v>
      </c>
      <c r="P774" s="38"/>
      <c r="Q774" s="38"/>
      <c r="R774" s="38"/>
      <c r="S774" s="38"/>
      <c r="T774" s="44">
        <f t="shared" si="80"/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22</v>
      </c>
      <c r="G775" s="38"/>
      <c r="H775" s="38"/>
      <c r="I775" s="38"/>
      <c r="J775" s="38"/>
      <c r="K775" s="38">
        <f t="shared" si="81"/>
        <v>0</v>
      </c>
      <c r="L775" s="38"/>
      <c r="M775" s="40"/>
      <c r="N775" s="46"/>
      <c r="O775" s="47" t="s">
        <v>22</v>
      </c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22</v>
      </c>
      <c r="G776" s="38"/>
      <c r="H776" s="38"/>
      <c r="I776" s="38"/>
      <c r="J776" s="38"/>
      <c r="K776" s="38">
        <f t="shared" si="81"/>
        <v>0</v>
      </c>
      <c r="L776" s="38"/>
      <c r="M776" s="40"/>
      <c r="N776" s="48"/>
      <c r="O776" s="47" t="s">
        <v>22</v>
      </c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22</v>
      </c>
      <c r="G777" s="38"/>
      <c r="H777" s="38"/>
      <c r="I777" s="38"/>
      <c r="J777" s="38"/>
      <c r="K777" s="38">
        <f t="shared" si="81"/>
        <v>0</v>
      </c>
      <c r="L777" s="38"/>
      <c r="M777" s="40"/>
      <c r="N777" s="48"/>
      <c r="O777" s="47" t="s">
        <v>22</v>
      </c>
      <c r="P777" s="38"/>
      <c r="Q777" s="38"/>
      <c r="R777" s="38"/>
      <c r="S777" s="38"/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22</v>
      </c>
      <c r="G778" s="38"/>
      <c r="H778" s="38"/>
      <c r="I778" s="38"/>
      <c r="J778" s="38"/>
      <c r="K778" s="38">
        <f t="shared" si="81"/>
        <v>0</v>
      </c>
      <c r="L778" s="38"/>
      <c r="M778" s="40"/>
      <c r="N778" s="48"/>
      <c r="O778" s="47" t="s">
        <v>22</v>
      </c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22</v>
      </c>
      <c r="G779" s="38"/>
      <c r="H779" s="38"/>
      <c r="I779" s="38"/>
      <c r="J779" s="38"/>
      <c r="K779" s="38">
        <f t="shared" si="81"/>
        <v>0</v>
      </c>
      <c r="L779" s="38"/>
      <c r="M779" s="40"/>
      <c r="N779" s="49"/>
      <c r="O779" s="47" t="s">
        <v>22</v>
      </c>
      <c r="P779" s="38"/>
      <c r="Q779" s="38"/>
      <c r="R779" s="38"/>
      <c r="S779" s="38"/>
      <c r="T779" s="44">
        <f t="shared" si="80"/>
        <v>0</v>
      </c>
      <c r="U779" s="45"/>
    </row>
    <row r="780" spans="1:21" x14ac:dyDescent="0.25">
      <c r="E780" t="s">
        <v>0</v>
      </c>
      <c r="F780" s="1"/>
      <c r="G780" s="1">
        <v>45638</v>
      </c>
    </row>
    <row r="781" spans="1:21" x14ac:dyDescent="0.25">
      <c r="A781" s="2" t="s">
        <v>1</v>
      </c>
      <c r="B781" s="3" t="s">
        <v>2</v>
      </c>
      <c r="C781" s="3" t="s">
        <v>3</v>
      </c>
      <c r="D781" s="4" t="s">
        <v>4</v>
      </c>
      <c r="E781" s="4"/>
      <c r="F781" s="5"/>
      <c r="G781" s="5"/>
      <c r="H781" s="5"/>
      <c r="I781" s="5"/>
      <c r="J781" s="5"/>
      <c r="K781" s="6" t="s">
        <v>5</v>
      </c>
      <c r="L781" s="7"/>
      <c r="M781" s="4" t="s">
        <v>6</v>
      </c>
      <c r="N781" s="4"/>
      <c r="O781" s="5"/>
      <c r="P781" s="5"/>
      <c r="Q781" s="5"/>
      <c r="R781" s="5"/>
      <c r="S781" s="5"/>
      <c r="T781" s="8" t="s">
        <v>7</v>
      </c>
      <c r="U781" s="9" t="s">
        <v>8</v>
      </c>
    </row>
    <row r="782" spans="1:21" ht="25.5" x14ac:dyDescent="0.25">
      <c r="A782" s="2"/>
      <c r="B782" s="3"/>
      <c r="C782" s="3"/>
      <c r="D782" s="10" t="s">
        <v>9</v>
      </c>
      <c r="E782" s="11" t="s">
        <v>10</v>
      </c>
      <c r="F782" s="11" t="s">
        <v>11</v>
      </c>
      <c r="G782" s="12" t="s">
        <v>12</v>
      </c>
      <c r="H782" s="13"/>
      <c r="I782" s="13"/>
      <c r="J782" s="13"/>
      <c r="K782" s="13"/>
      <c r="L782" s="14" t="s">
        <v>13</v>
      </c>
      <c r="M782" s="10" t="s">
        <v>9</v>
      </c>
      <c r="N782" s="15" t="s">
        <v>14</v>
      </c>
      <c r="O782" s="11" t="s">
        <v>11</v>
      </c>
      <c r="P782" s="12" t="s">
        <v>12</v>
      </c>
      <c r="Q782" s="13"/>
      <c r="R782" s="13"/>
      <c r="S782" s="13"/>
      <c r="T782" s="8"/>
      <c r="U782" s="9"/>
    </row>
    <row r="783" spans="1:21" x14ac:dyDescent="0.25">
      <c r="A783" s="2"/>
      <c r="B783" s="3"/>
      <c r="C783" s="3"/>
      <c r="D783" s="10"/>
      <c r="E783" s="11"/>
      <c r="F783" s="11"/>
      <c r="G783" s="16" t="s">
        <v>15</v>
      </c>
      <c r="H783" s="17" t="s">
        <v>16</v>
      </c>
      <c r="I783" s="18" t="s">
        <v>17</v>
      </c>
      <c r="J783" s="19">
        <v>0</v>
      </c>
      <c r="K783" s="13"/>
      <c r="L783" s="20"/>
      <c r="M783" s="10"/>
      <c r="N783" s="15"/>
      <c r="O783" s="11"/>
      <c r="P783" s="16" t="s">
        <v>15</v>
      </c>
      <c r="Q783" s="17" t="s">
        <v>16</v>
      </c>
      <c r="R783" s="18" t="s">
        <v>17</v>
      </c>
      <c r="S783" s="19">
        <v>0</v>
      </c>
      <c r="T783" s="8"/>
      <c r="U783" s="9"/>
    </row>
    <row r="784" spans="1:21" x14ac:dyDescent="0.25">
      <c r="A784" s="21"/>
      <c r="B784" s="22"/>
      <c r="C784" s="23"/>
      <c r="D784" s="24"/>
      <c r="E784" s="25"/>
      <c r="F784" s="25"/>
      <c r="G784" s="26"/>
      <c r="H784" s="27"/>
      <c r="I784" s="28"/>
      <c r="J784" s="29"/>
      <c r="K784" s="30"/>
      <c r="L784" s="30"/>
      <c r="M784" s="24"/>
      <c r="N784" s="25"/>
      <c r="O784" s="25"/>
      <c r="P784" s="26"/>
      <c r="Q784" s="27"/>
      <c r="R784" s="28"/>
      <c r="S784" s="29"/>
      <c r="T784" s="31"/>
      <c r="U784" s="32"/>
    </row>
    <row r="785" spans="1:21" x14ac:dyDescent="0.25">
      <c r="A785" s="33"/>
      <c r="B785" s="33">
        <v>292</v>
      </c>
      <c r="C785" s="34"/>
      <c r="D785" s="35">
        <v>400</v>
      </c>
      <c r="E785" s="36"/>
      <c r="F785" s="37"/>
      <c r="G785" s="38"/>
      <c r="H785" s="38"/>
      <c r="I785" s="38"/>
      <c r="J785" s="38"/>
      <c r="K785" s="38">
        <f>((SUM(H787:H798)*H786)+(SUM(G787:G798)*G786)+(SUM(I787:I798)*I786))/1000</f>
        <v>25.065000000000001</v>
      </c>
      <c r="L785" s="38">
        <f>T785*100/M785</f>
        <v>0</v>
      </c>
      <c r="M785" s="35">
        <v>400</v>
      </c>
      <c r="N785" s="36"/>
      <c r="O785" s="37"/>
      <c r="P785" s="38"/>
      <c r="Q785" s="38"/>
      <c r="R785" s="38"/>
      <c r="S785" s="38"/>
      <c r="T785" s="39">
        <f>((SUM(Q787:Q798)*Q786)+(SUM(P787:P798)*P786)+(SUM(R787:R798)*R786))/1000</f>
        <v>0</v>
      </c>
      <c r="U785" s="39">
        <f>T785*100/M785</f>
        <v>0</v>
      </c>
    </row>
    <row r="786" spans="1:21" x14ac:dyDescent="0.25">
      <c r="A786" s="33"/>
      <c r="B786" s="40"/>
      <c r="C786" s="13"/>
      <c r="D786" s="40"/>
      <c r="E786" s="41" t="s">
        <v>19</v>
      </c>
      <c r="F786" s="42"/>
      <c r="G786" s="43">
        <v>231</v>
      </c>
      <c r="H786" s="43">
        <v>231</v>
      </c>
      <c r="I786" s="43">
        <v>228</v>
      </c>
      <c r="J786" s="43"/>
      <c r="K786" s="38"/>
      <c r="L786" s="38"/>
      <c r="M786" s="40"/>
      <c r="N786" s="41" t="s">
        <v>19</v>
      </c>
      <c r="O786" s="42"/>
      <c r="P786" s="43"/>
      <c r="Q786" s="43"/>
      <c r="R786" s="43"/>
      <c r="S786" s="38"/>
      <c r="T786" s="44"/>
      <c r="U786" s="45"/>
    </row>
    <row r="787" spans="1:21" x14ac:dyDescent="0.25">
      <c r="A787" s="33"/>
      <c r="B787" s="40"/>
      <c r="C787" s="13"/>
      <c r="D787" s="40"/>
      <c r="E787" s="46"/>
      <c r="F787" s="47" t="s">
        <v>31</v>
      </c>
      <c r="G787" s="38">
        <v>4</v>
      </c>
      <c r="H787" s="38">
        <v>4</v>
      </c>
      <c r="I787" s="38">
        <v>5</v>
      </c>
      <c r="J787" s="38">
        <v>3</v>
      </c>
      <c r="K787" s="38">
        <f>(G787*$G$7+H787*$H$7+I787*$I$7)/1000</f>
        <v>2.9969999999999999</v>
      </c>
      <c r="L787" s="38"/>
      <c r="M787" s="40"/>
      <c r="N787" s="46"/>
      <c r="O787" s="47" t="s">
        <v>38</v>
      </c>
      <c r="P787" s="38"/>
      <c r="Q787" s="38"/>
      <c r="R787" s="38"/>
      <c r="S787" s="38"/>
      <c r="T787" s="44">
        <f t="shared" ref="T787:T798" si="82">(P787*$P$7+Q787*$Q$7+R787*$R$7)/1000</f>
        <v>0</v>
      </c>
      <c r="U787" s="45"/>
    </row>
    <row r="788" spans="1:21" x14ac:dyDescent="0.25">
      <c r="A788" s="33"/>
      <c r="B788" s="40"/>
      <c r="C788" s="13"/>
      <c r="D788" s="40"/>
      <c r="E788" s="46"/>
      <c r="F788" s="47" t="s">
        <v>36</v>
      </c>
      <c r="G788" s="38">
        <v>5</v>
      </c>
      <c r="H788" s="38">
        <v>4</v>
      </c>
      <c r="I788" s="38">
        <v>2</v>
      </c>
      <c r="J788" s="38">
        <v>2</v>
      </c>
      <c r="K788" s="38">
        <f t="shared" ref="K788:K798" si="83">(G788*$G$7+H788*$H$7+I788*$I$7)/1000</f>
        <v>2.528</v>
      </c>
      <c r="L788" s="38"/>
      <c r="M788" s="40"/>
      <c r="N788" s="48"/>
      <c r="O788" s="47" t="s">
        <v>33</v>
      </c>
      <c r="P788" s="38"/>
      <c r="Q788" s="38"/>
      <c r="R788" s="38"/>
      <c r="S788" s="38"/>
      <c r="T788" s="44">
        <f t="shared" si="82"/>
        <v>0</v>
      </c>
      <c r="U788" s="45"/>
    </row>
    <row r="789" spans="1:21" x14ac:dyDescent="0.25">
      <c r="A789" s="33"/>
      <c r="B789" s="40"/>
      <c r="C789" s="13"/>
      <c r="D789" s="40"/>
      <c r="E789" s="46"/>
      <c r="F789" s="47" t="s">
        <v>32</v>
      </c>
      <c r="G789" s="38">
        <v>3</v>
      </c>
      <c r="H789" s="38">
        <v>5</v>
      </c>
      <c r="I789" s="38">
        <v>10</v>
      </c>
      <c r="J789" s="38">
        <v>4</v>
      </c>
      <c r="K789" s="38">
        <f t="shared" si="83"/>
        <v>4.16</v>
      </c>
      <c r="L789" s="38"/>
      <c r="M789" s="40"/>
      <c r="N789" s="46"/>
      <c r="O789" s="47" t="s">
        <v>40</v>
      </c>
      <c r="P789" s="38"/>
      <c r="Q789" s="38"/>
      <c r="R789" s="38"/>
      <c r="S789" s="38"/>
      <c r="T789" s="44">
        <f t="shared" si="82"/>
        <v>0</v>
      </c>
      <c r="U789" s="45"/>
    </row>
    <row r="790" spans="1:21" x14ac:dyDescent="0.25">
      <c r="A790" s="33"/>
      <c r="B790" s="40"/>
      <c r="C790" s="13"/>
      <c r="D790" s="40"/>
      <c r="E790" s="46"/>
      <c r="F790" s="47" t="s">
        <v>33</v>
      </c>
      <c r="G790" s="38">
        <v>6</v>
      </c>
      <c r="H790" s="38">
        <v>8</v>
      </c>
      <c r="I790" s="38">
        <v>7</v>
      </c>
      <c r="J790" s="38">
        <v>3</v>
      </c>
      <c r="K790" s="38">
        <f t="shared" si="83"/>
        <v>4.835</v>
      </c>
      <c r="L790" s="38"/>
      <c r="M790" s="40"/>
      <c r="N790" s="48"/>
      <c r="O790" s="47" t="s">
        <v>24</v>
      </c>
      <c r="P790" s="38"/>
      <c r="Q790" s="38"/>
      <c r="R790" s="38"/>
      <c r="S790" s="38"/>
      <c r="T790" s="44">
        <f t="shared" si="82"/>
        <v>0</v>
      </c>
      <c r="U790" s="45"/>
    </row>
    <row r="791" spans="1:21" x14ac:dyDescent="0.25">
      <c r="A791" s="33"/>
      <c r="B791" s="40"/>
      <c r="C791" s="13"/>
      <c r="D791" s="40"/>
      <c r="E791" s="46"/>
      <c r="F791" s="47" t="s">
        <v>40</v>
      </c>
      <c r="G791" s="38">
        <v>1</v>
      </c>
      <c r="H791" s="38">
        <v>0</v>
      </c>
      <c r="I791" s="38">
        <v>0</v>
      </c>
      <c r="J791" s="38">
        <v>1</v>
      </c>
      <c r="K791" s="38">
        <f t="shared" si="83"/>
        <v>0.23</v>
      </c>
      <c r="L791" s="38"/>
      <c r="M791" s="40"/>
      <c r="N791" s="46"/>
      <c r="O791" s="47" t="s">
        <v>22</v>
      </c>
      <c r="P791" s="38"/>
      <c r="Q791" s="38"/>
      <c r="R791" s="38"/>
      <c r="S791" s="38"/>
      <c r="T791" s="44">
        <f t="shared" si="82"/>
        <v>0</v>
      </c>
      <c r="U791" s="45"/>
    </row>
    <row r="792" spans="1:21" x14ac:dyDescent="0.25">
      <c r="A792" s="33"/>
      <c r="B792" s="40"/>
      <c r="C792" s="13"/>
      <c r="D792" s="40"/>
      <c r="E792" s="46"/>
      <c r="F792" s="47" t="s">
        <v>24</v>
      </c>
      <c r="G792" s="38">
        <v>16</v>
      </c>
      <c r="H792" s="38">
        <v>15</v>
      </c>
      <c r="I792" s="38">
        <v>14</v>
      </c>
      <c r="J792" s="38">
        <v>2</v>
      </c>
      <c r="K792" s="38">
        <f t="shared" si="83"/>
        <v>10.362</v>
      </c>
      <c r="L792" s="38"/>
      <c r="M792" s="40"/>
      <c r="N792" s="46"/>
      <c r="O792" s="47" t="s">
        <v>22</v>
      </c>
      <c r="P792" s="38"/>
      <c r="Q792" s="38"/>
      <c r="R792" s="38"/>
      <c r="S792" s="38"/>
      <c r="T792" s="44">
        <f t="shared" si="82"/>
        <v>0</v>
      </c>
      <c r="U792" s="45"/>
    </row>
    <row r="793" spans="1:21" x14ac:dyDescent="0.25">
      <c r="A793" s="33"/>
      <c r="B793" s="40"/>
      <c r="C793" s="13"/>
      <c r="D793" s="40"/>
      <c r="E793" s="46"/>
      <c r="F793" s="47" t="s">
        <v>22</v>
      </c>
      <c r="G793" s="38"/>
      <c r="H793" s="38"/>
      <c r="I793" s="38"/>
      <c r="J793" s="38"/>
      <c r="K793" s="38">
        <f t="shared" si="83"/>
        <v>0</v>
      </c>
      <c r="L793" s="38"/>
      <c r="M793" s="40"/>
      <c r="N793" s="46"/>
      <c r="O793" s="47" t="s">
        <v>22</v>
      </c>
      <c r="P793" s="38"/>
      <c r="Q793" s="38"/>
      <c r="R793" s="38"/>
      <c r="S793" s="38"/>
      <c r="T793" s="44">
        <f t="shared" si="82"/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22</v>
      </c>
      <c r="G794" s="38"/>
      <c r="H794" s="38"/>
      <c r="I794" s="38"/>
      <c r="J794" s="38"/>
      <c r="K794" s="38">
        <f t="shared" si="83"/>
        <v>0</v>
      </c>
      <c r="L794" s="38"/>
      <c r="M794" s="40"/>
      <c r="N794" s="46"/>
      <c r="O794" s="47" t="s">
        <v>22</v>
      </c>
      <c r="P794" s="38"/>
      <c r="Q794" s="38"/>
      <c r="R794" s="38"/>
      <c r="S794" s="38"/>
      <c r="T794" s="44">
        <f t="shared" si="82"/>
        <v>0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22</v>
      </c>
      <c r="G795" s="38"/>
      <c r="H795" s="38"/>
      <c r="I795" s="38"/>
      <c r="J795" s="38"/>
      <c r="K795" s="38">
        <f t="shared" si="83"/>
        <v>0</v>
      </c>
      <c r="L795" s="38"/>
      <c r="M795" s="40"/>
      <c r="N795" s="48"/>
      <c r="O795" s="47" t="s">
        <v>22</v>
      </c>
      <c r="P795" s="38"/>
      <c r="Q795" s="38"/>
      <c r="R795" s="38"/>
      <c r="S795" s="38"/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 t="s">
        <v>22</v>
      </c>
      <c r="G796" s="38"/>
      <c r="H796" s="38"/>
      <c r="I796" s="38"/>
      <c r="J796" s="38"/>
      <c r="K796" s="38">
        <f t="shared" si="83"/>
        <v>0</v>
      </c>
      <c r="L796" s="38"/>
      <c r="M796" s="40"/>
      <c r="N796" s="48"/>
      <c r="O796" s="47" t="s">
        <v>22</v>
      </c>
      <c r="P796" s="38"/>
      <c r="Q796" s="38"/>
      <c r="R796" s="38"/>
      <c r="S796" s="38"/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 t="s">
        <v>22</v>
      </c>
      <c r="G797" s="38"/>
      <c r="H797" s="38"/>
      <c r="I797" s="38"/>
      <c r="J797" s="38"/>
      <c r="K797" s="38">
        <f t="shared" si="83"/>
        <v>0</v>
      </c>
      <c r="L797" s="38"/>
      <c r="M797" s="40"/>
      <c r="N797" s="48"/>
      <c r="O797" s="47" t="s">
        <v>22</v>
      </c>
      <c r="P797" s="38"/>
      <c r="Q797" s="38"/>
      <c r="R797" s="38"/>
      <c r="S797" s="38"/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 t="s">
        <v>22</v>
      </c>
      <c r="G798" s="38"/>
      <c r="H798" s="38"/>
      <c r="I798" s="38"/>
      <c r="J798" s="38"/>
      <c r="K798" s="38">
        <f t="shared" si="83"/>
        <v>0</v>
      </c>
      <c r="L798" s="38"/>
      <c r="M798" s="40"/>
      <c r="N798" s="49"/>
      <c r="O798" s="47" t="s">
        <v>22</v>
      </c>
      <c r="P798" s="38"/>
      <c r="Q798" s="38"/>
      <c r="R798" s="38"/>
      <c r="S798" s="38"/>
      <c r="T798" s="44">
        <f t="shared" si="82"/>
        <v>0</v>
      </c>
      <c r="U798" s="45"/>
    </row>
    <row r="799" spans="1:21" x14ac:dyDescent="0.25">
      <c r="E799" t="s">
        <v>0</v>
      </c>
      <c r="F799" s="1"/>
      <c r="G799" s="1">
        <v>45637</v>
      </c>
    </row>
    <row r="800" spans="1:21" x14ac:dyDescent="0.25">
      <c r="A800" s="2" t="s">
        <v>1</v>
      </c>
      <c r="B800" s="3" t="s">
        <v>2</v>
      </c>
      <c r="C800" s="3" t="s">
        <v>3</v>
      </c>
      <c r="D800" s="4" t="s">
        <v>4</v>
      </c>
      <c r="E800" s="4"/>
      <c r="F800" s="5"/>
      <c r="G800" s="5"/>
      <c r="H800" s="5"/>
      <c r="I800" s="5"/>
      <c r="J800" s="5"/>
      <c r="K800" s="6" t="s">
        <v>5</v>
      </c>
      <c r="L800" s="7"/>
      <c r="M800" s="4" t="s">
        <v>6</v>
      </c>
      <c r="N800" s="4"/>
      <c r="O800" s="5"/>
      <c r="P800" s="5"/>
      <c r="Q800" s="5"/>
      <c r="R800" s="5"/>
      <c r="S800" s="5"/>
      <c r="T800" s="8" t="s">
        <v>7</v>
      </c>
      <c r="U800" s="9" t="s">
        <v>8</v>
      </c>
    </row>
    <row r="801" spans="1:21" ht="25.5" x14ac:dyDescent="0.25">
      <c r="A801" s="2"/>
      <c r="B801" s="3"/>
      <c r="C801" s="3"/>
      <c r="D801" s="10" t="s">
        <v>9</v>
      </c>
      <c r="E801" s="11" t="s">
        <v>10</v>
      </c>
      <c r="F801" s="11" t="s">
        <v>11</v>
      </c>
      <c r="G801" s="12" t="s">
        <v>12</v>
      </c>
      <c r="H801" s="13"/>
      <c r="I801" s="13"/>
      <c r="J801" s="13"/>
      <c r="K801" s="13"/>
      <c r="L801" s="14" t="s">
        <v>13</v>
      </c>
      <c r="M801" s="10" t="s">
        <v>9</v>
      </c>
      <c r="N801" s="15" t="s">
        <v>14</v>
      </c>
      <c r="O801" s="11" t="s">
        <v>11</v>
      </c>
      <c r="P801" s="12" t="s">
        <v>12</v>
      </c>
      <c r="Q801" s="13"/>
      <c r="R801" s="13"/>
      <c r="S801" s="13"/>
      <c r="T801" s="8"/>
      <c r="U801" s="9"/>
    </row>
    <row r="802" spans="1:21" x14ac:dyDescent="0.25">
      <c r="A802" s="2"/>
      <c r="B802" s="3"/>
      <c r="C802" s="3"/>
      <c r="D802" s="10"/>
      <c r="E802" s="11"/>
      <c r="F802" s="11"/>
      <c r="G802" s="16" t="s">
        <v>15</v>
      </c>
      <c r="H802" s="17" t="s">
        <v>16</v>
      </c>
      <c r="I802" s="18" t="s">
        <v>17</v>
      </c>
      <c r="J802" s="19">
        <v>0</v>
      </c>
      <c r="K802" s="13"/>
      <c r="L802" s="20"/>
      <c r="M802" s="10"/>
      <c r="N802" s="15"/>
      <c r="O802" s="11"/>
      <c r="P802" s="16" t="s">
        <v>15</v>
      </c>
      <c r="Q802" s="17" t="s">
        <v>16</v>
      </c>
      <c r="R802" s="18" t="s">
        <v>17</v>
      </c>
      <c r="S802" s="19">
        <v>0</v>
      </c>
      <c r="T802" s="8"/>
      <c r="U802" s="9"/>
    </row>
    <row r="803" spans="1:21" x14ac:dyDescent="0.25">
      <c r="A803" s="21"/>
      <c r="B803" s="22"/>
      <c r="C803" s="23"/>
      <c r="D803" s="24"/>
      <c r="E803" s="25"/>
      <c r="F803" s="25"/>
      <c r="G803" s="26"/>
      <c r="H803" s="27"/>
      <c r="I803" s="28"/>
      <c r="J803" s="29"/>
      <c r="K803" s="30"/>
      <c r="L803" s="30"/>
      <c r="M803" s="24"/>
      <c r="N803" s="25"/>
      <c r="O803" s="25"/>
      <c r="P803" s="26"/>
      <c r="Q803" s="27"/>
      <c r="R803" s="28"/>
      <c r="S803" s="29"/>
      <c r="T803" s="31"/>
      <c r="U803" s="32"/>
    </row>
    <row r="804" spans="1:21" x14ac:dyDescent="0.25">
      <c r="A804" s="33"/>
      <c r="B804" s="33">
        <v>293</v>
      </c>
      <c r="C804" s="34"/>
      <c r="D804" s="35">
        <v>400</v>
      </c>
      <c r="E804" s="36"/>
      <c r="F804" s="37"/>
      <c r="G804" s="38"/>
      <c r="H804" s="38"/>
      <c r="I804" s="38"/>
      <c r="J804" s="38"/>
      <c r="K804" s="38">
        <f>((SUM(H806:H817)*H805)+(SUM(G806:G817)*G805)+(SUM(I806:I817)*I805))/1000</f>
        <v>34.869999999999997</v>
      </c>
      <c r="L804" s="38">
        <f>T804*100/M804</f>
        <v>0</v>
      </c>
      <c r="M804" s="35">
        <v>400</v>
      </c>
      <c r="N804" s="36"/>
      <c r="O804" s="37"/>
      <c r="P804" s="38"/>
      <c r="Q804" s="38"/>
      <c r="R804" s="38"/>
      <c r="S804" s="38"/>
      <c r="T804" s="39">
        <f>((SUM(Q806:Q817)*Q805)+(SUM(P806:P817)*P805)+(SUM(R806:R817)*R805))/1000</f>
        <v>0</v>
      </c>
      <c r="U804" s="39">
        <f>T804*100/M804</f>
        <v>0</v>
      </c>
    </row>
    <row r="805" spans="1:21" x14ac:dyDescent="0.25">
      <c r="A805" s="33"/>
      <c r="B805" s="40"/>
      <c r="C805" s="13"/>
      <c r="D805" s="40"/>
      <c r="E805" s="41" t="s">
        <v>19</v>
      </c>
      <c r="F805" s="42"/>
      <c r="G805" s="43">
        <v>230</v>
      </c>
      <c r="H805" s="43">
        <v>230</v>
      </c>
      <c r="I805" s="43">
        <v>225</v>
      </c>
      <c r="J805" s="43"/>
      <c r="K805" s="38"/>
      <c r="L805" s="38"/>
      <c r="M805" s="40"/>
      <c r="N805" s="41" t="s">
        <v>19</v>
      </c>
      <c r="O805" s="42"/>
      <c r="P805" s="43"/>
      <c r="Q805" s="43"/>
      <c r="R805" s="43"/>
      <c r="S805" s="38"/>
      <c r="T805" s="44"/>
      <c r="U805" s="45"/>
    </row>
    <row r="806" spans="1:21" x14ac:dyDescent="0.25">
      <c r="A806" s="33"/>
      <c r="B806" s="40"/>
      <c r="C806" s="13"/>
      <c r="D806" s="40"/>
      <c r="E806" s="46"/>
      <c r="F806" s="47" t="s">
        <v>30</v>
      </c>
      <c r="G806" s="38">
        <v>1</v>
      </c>
      <c r="H806" s="38">
        <v>1</v>
      </c>
      <c r="I806" s="38">
        <v>5</v>
      </c>
      <c r="J806" s="38">
        <v>3</v>
      </c>
      <c r="K806" s="38">
        <f>(G806*$G$7+H806*$H$7+I806*$I$7)/1000</f>
        <v>1.623</v>
      </c>
      <c r="L806" s="38"/>
      <c r="M806" s="40"/>
      <c r="N806" s="46"/>
      <c r="O806" s="47" t="s">
        <v>42</v>
      </c>
      <c r="P806" s="38"/>
      <c r="Q806" s="38"/>
      <c r="R806" s="38"/>
      <c r="S806" s="38"/>
      <c r="T806" s="44">
        <f t="shared" ref="T806:T817" si="84">(P806*$P$7+Q806*$Q$7+R806*$R$7)/1000</f>
        <v>0</v>
      </c>
      <c r="U806" s="45"/>
    </row>
    <row r="807" spans="1:21" x14ac:dyDescent="0.25">
      <c r="A807" s="33"/>
      <c r="B807" s="40"/>
      <c r="C807" s="13"/>
      <c r="D807" s="40"/>
      <c r="E807" s="46"/>
      <c r="F807" s="47" t="s">
        <v>31</v>
      </c>
      <c r="G807" s="38">
        <v>22</v>
      </c>
      <c r="H807" s="38">
        <v>6</v>
      </c>
      <c r="I807" s="38">
        <v>3</v>
      </c>
      <c r="J807" s="38">
        <v>16</v>
      </c>
      <c r="K807" s="38">
        <f t="shared" ref="K807:K817" si="85">(G807*$G$7+H807*$H$7+I807*$I$7)/1000</f>
        <v>7.1269999999999998</v>
      </c>
      <c r="L807" s="38"/>
      <c r="M807" s="40"/>
      <c r="N807" s="48"/>
      <c r="O807" s="47" t="s">
        <v>26</v>
      </c>
      <c r="P807" s="38">
        <v>3</v>
      </c>
      <c r="Q807" s="38">
        <v>7</v>
      </c>
      <c r="R807" s="38">
        <v>9</v>
      </c>
      <c r="S807" s="38">
        <v>5</v>
      </c>
      <c r="T807" s="44">
        <f t="shared" si="84"/>
        <v>0</v>
      </c>
      <c r="U807" s="45"/>
    </row>
    <row r="808" spans="1:21" x14ac:dyDescent="0.25">
      <c r="A808" s="33"/>
      <c r="B808" s="40"/>
      <c r="C808" s="13"/>
      <c r="D808" s="40"/>
      <c r="E808" s="46"/>
      <c r="F808" s="47" t="s">
        <v>36</v>
      </c>
      <c r="G808" s="38"/>
      <c r="H808" s="38"/>
      <c r="I808" s="38"/>
      <c r="J808" s="38"/>
      <c r="K808" s="38">
        <f t="shared" si="85"/>
        <v>0</v>
      </c>
      <c r="L808" s="38"/>
      <c r="M808" s="40"/>
      <c r="N808" s="46"/>
      <c r="O808" s="47" t="s">
        <v>20</v>
      </c>
      <c r="P808" s="38">
        <v>2</v>
      </c>
      <c r="Q808" s="38">
        <v>1</v>
      </c>
      <c r="R808" s="38">
        <v>0</v>
      </c>
      <c r="S808" s="38">
        <v>1</v>
      </c>
      <c r="T808" s="44">
        <f t="shared" si="84"/>
        <v>0</v>
      </c>
      <c r="U808" s="45"/>
    </row>
    <row r="809" spans="1:21" x14ac:dyDescent="0.25">
      <c r="A809" s="33"/>
      <c r="B809" s="40"/>
      <c r="C809" s="13"/>
      <c r="D809" s="40"/>
      <c r="E809" s="46"/>
      <c r="F809" s="47" t="s">
        <v>32</v>
      </c>
      <c r="G809" s="38">
        <v>8</v>
      </c>
      <c r="H809" s="38">
        <v>4</v>
      </c>
      <c r="I809" s="38">
        <v>1</v>
      </c>
      <c r="J809" s="38">
        <v>6</v>
      </c>
      <c r="K809" s="38">
        <f t="shared" si="85"/>
        <v>2.9849999999999999</v>
      </c>
      <c r="L809" s="38"/>
      <c r="M809" s="40"/>
      <c r="N809" s="48"/>
      <c r="O809" s="47" t="s">
        <v>21</v>
      </c>
      <c r="P809" s="38">
        <v>26</v>
      </c>
      <c r="Q809" s="38">
        <v>18</v>
      </c>
      <c r="R809" s="38">
        <v>6</v>
      </c>
      <c r="S809" s="38">
        <v>5</v>
      </c>
      <c r="T809" s="44">
        <f t="shared" si="84"/>
        <v>0</v>
      </c>
      <c r="U809" s="45"/>
    </row>
    <row r="810" spans="1:21" x14ac:dyDescent="0.25">
      <c r="A810" s="33"/>
      <c r="B810" s="40"/>
      <c r="C810" s="13"/>
      <c r="D810" s="40"/>
      <c r="E810" s="46"/>
      <c r="F810" s="47" t="s">
        <v>38</v>
      </c>
      <c r="G810" s="38"/>
      <c r="H810" s="38"/>
      <c r="I810" s="38"/>
      <c r="J810" s="38"/>
      <c r="K810" s="38">
        <f t="shared" si="85"/>
        <v>0</v>
      </c>
      <c r="L810" s="38"/>
      <c r="M810" s="40"/>
      <c r="N810" s="46"/>
      <c r="O810" s="47" t="s">
        <v>35</v>
      </c>
      <c r="P810" s="38">
        <v>10</v>
      </c>
      <c r="Q810" s="38">
        <v>10</v>
      </c>
      <c r="R810" s="38">
        <v>9</v>
      </c>
      <c r="S810" s="38">
        <v>1</v>
      </c>
      <c r="T810" s="44">
        <f t="shared" si="84"/>
        <v>0</v>
      </c>
      <c r="U810" s="45"/>
    </row>
    <row r="811" spans="1:21" x14ac:dyDescent="0.25">
      <c r="A811" s="33"/>
      <c r="B811" s="40"/>
      <c r="C811" s="13"/>
      <c r="D811" s="40"/>
      <c r="E811" s="46"/>
      <c r="F811" s="47" t="s">
        <v>33</v>
      </c>
      <c r="G811" s="38">
        <v>8</v>
      </c>
      <c r="H811" s="38">
        <v>27</v>
      </c>
      <c r="I811" s="38">
        <v>36</v>
      </c>
      <c r="J811" s="38">
        <v>13</v>
      </c>
      <c r="K811" s="38">
        <f t="shared" si="85"/>
        <v>16.384</v>
      </c>
      <c r="L811" s="38"/>
      <c r="M811" s="40"/>
      <c r="N811" s="46"/>
      <c r="O811" s="47" t="s">
        <v>23</v>
      </c>
      <c r="P811" s="38"/>
      <c r="Q811" s="38"/>
      <c r="R811" s="38"/>
      <c r="S811" s="38"/>
      <c r="T811" s="44">
        <f t="shared" si="84"/>
        <v>0</v>
      </c>
      <c r="U811" s="45"/>
    </row>
    <row r="812" spans="1:21" x14ac:dyDescent="0.25">
      <c r="A812" s="33"/>
      <c r="B812" s="40"/>
      <c r="C812" s="13"/>
      <c r="D812" s="40"/>
      <c r="E812" s="46"/>
      <c r="F812" s="47" t="s">
        <v>40</v>
      </c>
      <c r="G812" s="38">
        <v>8</v>
      </c>
      <c r="H812" s="38">
        <v>4</v>
      </c>
      <c r="I812" s="38">
        <v>19</v>
      </c>
      <c r="J812" s="38">
        <v>9</v>
      </c>
      <c r="K812" s="38">
        <f t="shared" si="85"/>
        <v>7.1790000000000003</v>
      </c>
      <c r="L812" s="38"/>
      <c r="M812" s="40"/>
      <c r="N812" s="46"/>
      <c r="O812" s="47" t="s">
        <v>37</v>
      </c>
      <c r="P812" s="38">
        <v>0</v>
      </c>
      <c r="Q812" s="38">
        <v>0</v>
      </c>
      <c r="R812" s="38">
        <v>0</v>
      </c>
      <c r="S812" s="38">
        <v>0</v>
      </c>
      <c r="T812" s="44">
        <f t="shared" si="84"/>
        <v>0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24</v>
      </c>
      <c r="G813" s="38"/>
      <c r="H813" s="38"/>
      <c r="I813" s="38"/>
      <c r="J813" s="38"/>
      <c r="K813" s="38">
        <f t="shared" si="85"/>
        <v>0</v>
      </c>
      <c r="L813" s="38"/>
      <c r="M813" s="40"/>
      <c r="N813" s="46"/>
      <c r="O813" s="47" t="s">
        <v>25</v>
      </c>
      <c r="P813" s="38">
        <v>28</v>
      </c>
      <c r="Q813" s="38">
        <v>23</v>
      </c>
      <c r="R813" s="38">
        <v>26</v>
      </c>
      <c r="S813" s="38">
        <v>0</v>
      </c>
      <c r="T813" s="44">
        <f t="shared" si="84"/>
        <v>0</v>
      </c>
      <c r="U813" s="45"/>
    </row>
    <row r="814" spans="1:21" x14ac:dyDescent="0.25">
      <c r="A814" s="33"/>
      <c r="B814" s="40"/>
      <c r="C814" s="13"/>
      <c r="D814" s="40"/>
      <c r="E814" s="46"/>
      <c r="F814" s="47" t="s">
        <v>22</v>
      </c>
      <c r="G814" s="38"/>
      <c r="H814" s="38"/>
      <c r="I814" s="38"/>
      <c r="J814" s="38"/>
      <c r="K814" s="38">
        <f t="shared" si="85"/>
        <v>0</v>
      </c>
      <c r="L814" s="38"/>
      <c r="M814" s="40"/>
      <c r="N814" s="48"/>
      <c r="O814" s="47" t="s">
        <v>22</v>
      </c>
      <c r="P814" s="38"/>
      <c r="Q814" s="38"/>
      <c r="R814" s="38"/>
      <c r="S814" s="38"/>
      <c r="T814" s="44">
        <f t="shared" si="84"/>
        <v>0</v>
      </c>
      <c r="U814" s="45"/>
    </row>
    <row r="815" spans="1:21" x14ac:dyDescent="0.25">
      <c r="A815" s="33"/>
      <c r="B815" s="40"/>
      <c r="C815" s="13"/>
      <c r="D815" s="40"/>
      <c r="E815" s="46"/>
      <c r="F815" s="47" t="s">
        <v>22</v>
      </c>
      <c r="G815" s="38"/>
      <c r="H815" s="38"/>
      <c r="I815" s="38"/>
      <c r="J815" s="38"/>
      <c r="K815" s="38">
        <f t="shared" si="85"/>
        <v>0</v>
      </c>
      <c r="L815" s="38"/>
      <c r="M815" s="40"/>
      <c r="N815" s="48"/>
      <c r="O815" s="47" t="s">
        <v>22</v>
      </c>
      <c r="P815" s="38"/>
      <c r="Q815" s="38"/>
      <c r="R815" s="38"/>
      <c r="S815" s="38"/>
      <c r="T815" s="44">
        <f t="shared" si="84"/>
        <v>0</v>
      </c>
      <c r="U815" s="45"/>
    </row>
    <row r="816" spans="1:21" x14ac:dyDescent="0.25">
      <c r="A816" s="33"/>
      <c r="B816" s="40"/>
      <c r="C816" s="13"/>
      <c r="D816" s="40"/>
      <c r="E816" s="46"/>
      <c r="F816" s="47" t="s">
        <v>22</v>
      </c>
      <c r="G816" s="38"/>
      <c r="H816" s="38"/>
      <c r="I816" s="38"/>
      <c r="J816" s="38"/>
      <c r="K816" s="38">
        <f t="shared" si="85"/>
        <v>0</v>
      </c>
      <c r="L816" s="38"/>
      <c r="M816" s="40"/>
      <c r="N816" s="48"/>
      <c r="O816" s="47" t="s">
        <v>22</v>
      </c>
      <c r="P816" s="38"/>
      <c r="Q816" s="38"/>
      <c r="R816" s="38"/>
      <c r="S816" s="38"/>
      <c r="T816" s="44">
        <f t="shared" si="84"/>
        <v>0</v>
      </c>
      <c r="U816" s="45"/>
    </row>
    <row r="817" spans="1:21" x14ac:dyDescent="0.25">
      <c r="A817" s="33"/>
      <c r="B817" s="40"/>
      <c r="C817" s="13"/>
      <c r="D817" s="40"/>
      <c r="E817" s="46"/>
      <c r="F817" s="47" t="s">
        <v>22</v>
      </c>
      <c r="G817" s="38"/>
      <c r="H817" s="38"/>
      <c r="I817" s="38"/>
      <c r="J817" s="38"/>
      <c r="K817" s="38">
        <f t="shared" si="85"/>
        <v>0</v>
      </c>
      <c r="L817" s="38"/>
      <c r="M817" s="40"/>
      <c r="N817" s="49"/>
      <c r="O817" s="47"/>
      <c r="P817" s="38"/>
      <c r="Q817" s="38"/>
      <c r="R817" s="38"/>
      <c r="S817" s="38"/>
      <c r="T817" s="44">
        <f t="shared" si="84"/>
        <v>0</v>
      </c>
      <c r="U817" s="45"/>
    </row>
    <row r="818" spans="1:21" x14ac:dyDescent="0.25">
      <c r="E818" t="s">
        <v>0</v>
      </c>
      <c r="F818" s="1"/>
      <c r="G818" s="1">
        <v>45631</v>
      </c>
    </row>
    <row r="819" spans="1:21" x14ac:dyDescent="0.25">
      <c r="A819" s="2" t="s">
        <v>1</v>
      </c>
      <c r="B819" s="3" t="s">
        <v>2</v>
      </c>
      <c r="C819" s="3" t="s">
        <v>3</v>
      </c>
      <c r="D819" s="4" t="s">
        <v>4</v>
      </c>
      <c r="E819" s="4"/>
      <c r="F819" s="5"/>
      <c r="G819" s="5"/>
      <c r="H819" s="5"/>
      <c r="I819" s="5"/>
      <c r="J819" s="5"/>
      <c r="K819" s="6" t="s">
        <v>5</v>
      </c>
      <c r="L819" s="7"/>
      <c r="M819" s="4" t="s">
        <v>6</v>
      </c>
      <c r="N819" s="4"/>
      <c r="O819" s="5"/>
      <c r="P819" s="5"/>
      <c r="Q819" s="5"/>
      <c r="R819" s="5"/>
      <c r="S819" s="5"/>
      <c r="T819" s="8" t="s">
        <v>7</v>
      </c>
      <c r="U819" s="9" t="s">
        <v>8</v>
      </c>
    </row>
    <row r="820" spans="1:21" ht="25.5" x14ac:dyDescent="0.25">
      <c r="A820" s="2"/>
      <c r="B820" s="3"/>
      <c r="C820" s="3"/>
      <c r="D820" s="10" t="s">
        <v>9</v>
      </c>
      <c r="E820" s="11" t="s">
        <v>10</v>
      </c>
      <c r="F820" s="11" t="s">
        <v>11</v>
      </c>
      <c r="G820" s="12" t="s">
        <v>12</v>
      </c>
      <c r="H820" s="13"/>
      <c r="I820" s="13"/>
      <c r="J820" s="13"/>
      <c r="K820" s="13"/>
      <c r="L820" s="14" t="s">
        <v>13</v>
      </c>
      <c r="M820" s="10" t="s">
        <v>9</v>
      </c>
      <c r="N820" s="15" t="s">
        <v>14</v>
      </c>
      <c r="O820" s="11" t="s">
        <v>11</v>
      </c>
      <c r="P820" s="12" t="s">
        <v>12</v>
      </c>
      <c r="Q820" s="13"/>
      <c r="R820" s="13"/>
      <c r="S820" s="13"/>
      <c r="T820" s="8"/>
      <c r="U820" s="9"/>
    </row>
    <row r="821" spans="1:21" x14ac:dyDescent="0.25">
      <c r="A821" s="2"/>
      <c r="B821" s="3"/>
      <c r="C821" s="3"/>
      <c r="D821" s="10"/>
      <c r="E821" s="11"/>
      <c r="F821" s="11"/>
      <c r="G821" s="16" t="s">
        <v>15</v>
      </c>
      <c r="H821" s="17" t="s">
        <v>16</v>
      </c>
      <c r="I821" s="18" t="s">
        <v>17</v>
      </c>
      <c r="J821" s="19">
        <v>0</v>
      </c>
      <c r="K821" s="13"/>
      <c r="L821" s="20"/>
      <c r="M821" s="10"/>
      <c r="N821" s="15"/>
      <c r="O821" s="11"/>
      <c r="P821" s="16" t="s">
        <v>15</v>
      </c>
      <c r="Q821" s="17" t="s">
        <v>16</v>
      </c>
      <c r="R821" s="18" t="s">
        <v>17</v>
      </c>
      <c r="S821" s="19">
        <v>0</v>
      </c>
      <c r="T821" s="8"/>
      <c r="U821" s="9"/>
    </row>
    <row r="822" spans="1:21" x14ac:dyDescent="0.25">
      <c r="A822" s="21"/>
      <c r="B822" s="22"/>
      <c r="C822" s="23"/>
      <c r="D822" s="24"/>
      <c r="E822" s="25"/>
      <c r="F822" s="25"/>
      <c r="G822" s="26"/>
      <c r="H822" s="27"/>
      <c r="I822" s="28"/>
      <c r="J822" s="29"/>
      <c r="K822" s="30"/>
      <c r="L822" s="30"/>
      <c r="M822" s="24"/>
      <c r="N822" s="25"/>
      <c r="O822" s="25"/>
      <c r="P822" s="26"/>
      <c r="Q822" s="27"/>
      <c r="R822" s="28"/>
      <c r="S822" s="29"/>
      <c r="T822" s="31"/>
      <c r="U822" s="32"/>
    </row>
    <row r="823" spans="1:21" x14ac:dyDescent="0.25">
      <c r="A823" s="33"/>
      <c r="B823" s="33">
        <v>294</v>
      </c>
      <c r="C823" s="34"/>
      <c r="D823" s="35">
        <v>250</v>
      </c>
      <c r="E823" s="36"/>
      <c r="F823" s="37"/>
      <c r="G823" s="38"/>
      <c r="H823" s="38"/>
      <c r="I823" s="38"/>
      <c r="J823" s="38"/>
      <c r="K823" s="38">
        <f>((SUM(H825:H836)*H824)+(SUM(G825:G836)*G824)+(SUM(I825:I836)*I824))/1000</f>
        <v>62.255000000000003</v>
      </c>
      <c r="L823" s="38" t="e">
        <f>T823*100/M823</f>
        <v>#DIV/0!</v>
      </c>
      <c r="M823" s="35"/>
      <c r="N823" s="36"/>
      <c r="O823" s="37"/>
      <c r="P823" s="38"/>
      <c r="Q823" s="38"/>
      <c r="R823" s="38"/>
      <c r="S823" s="38"/>
      <c r="T823" s="39">
        <f>((SUM(Q825:Q836)*Q824)+(SUM(P825:P836)*P824)+(SUM(R825:R836)*R824))/1000</f>
        <v>0</v>
      </c>
      <c r="U823" s="39" t="e">
        <f>T823*100/M823</f>
        <v>#DIV/0!</v>
      </c>
    </row>
    <row r="824" spans="1:21" x14ac:dyDescent="0.25">
      <c r="A824" s="33"/>
      <c r="B824" s="40"/>
      <c r="C824" s="13"/>
      <c r="D824" s="40"/>
      <c r="E824" s="41" t="s">
        <v>19</v>
      </c>
      <c r="F824" s="42"/>
      <c r="G824" s="43">
        <v>245</v>
      </c>
      <c r="H824" s="43">
        <v>223</v>
      </c>
      <c r="I824" s="43">
        <v>213</v>
      </c>
      <c r="J824" s="43"/>
      <c r="K824" s="38"/>
      <c r="L824" s="38"/>
      <c r="M824" s="40"/>
      <c r="N824" s="41" t="s">
        <v>19</v>
      </c>
      <c r="O824" s="42"/>
      <c r="P824" s="43"/>
      <c r="Q824" s="43"/>
      <c r="R824" s="43"/>
      <c r="S824" s="38"/>
      <c r="T824" s="44"/>
      <c r="U824" s="45"/>
    </row>
    <row r="825" spans="1:21" x14ac:dyDescent="0.25">
      <c r="A825" s="33"/>
      <c r="B825" s="40"/>
      <c r="C825" s="13"/>
      <c r="D825" s="40"/>
      <c r="E825" s="46"/>
      <c r="F825" s="47" t="s">
        <v>111</v>
      </c>
      <c r="G825" s="38">
        <v>75</v>
      </c>
      <c r="H825" s="38">
        <v>128</v>
      </c>
      <c r="I825" s="38">
        <v>72</v>
      </c>
      <c r="J825" s="38">
        <v>45</v>
      </c>
      <c r="K825" s="38">
        <f>(G825*$G$7+H825*$H$7+I825*$I$7)/1000</f>
        <v>63.21</v>
      </c>
      <c r="L825" s="38"/>
      <c r="M825" s="40"/>
      <c r="N825" s="46"/>
      <c r="O825" s="47" t="s">
        <v>22</v>
      </c>
      <c r="P825" s="38"/>
      <c r="Q825" s="38"/>
      <c r="R825" s="38"/>
      <c r="S825" s="38"/>
      <c r="T825" s="44">
        <f t="shared" ref="T825:T836" si="86">(P825*$P$7+Q825*$Q$7+R825*$R$7)/1000</f>
        <v>0</v>
      </c>
      <c r="U825" s="45"/>
    </row>
    <row r="826" spans="1:21" x14ac:dyDescent="0.25">
      <c r="A826" s="33"/>
      <c r="B826" s="40"/>
      <c r="C826" s="13"/>
      <c r="D826" s="40"/>
      <c r="E826" s="46"/>
      <c r="F826" s="47" t="s">
        <v>22</v>
      </c>
      <c r="G826" s="38"/>
      <c r="H826" s="38"/>
      <c r="I826" s="38"/>
      <c r="J826" s="38"/>
      <c r="K826" s="38">
        <f t="shared" ref="K826:K836" si="87">(G826*$G$7+H826*$H$7+I826*$I$7)/1000</f>
        <v>0</v>
      </c>
      <c r="L826" s="38"/>
      <c r="M826" s="40"/>
      <c r="N826" s="48"/>
      <c r="O826" s="47" t="s">
        <v>22</v>
      </c>
      <c r="P826" s="38"/>
      <c r="Q826" s="38"/>
      <c r="R826" s="38"/>
      <c r="S826" s="38"/>
      <c r="T826" s="44">
        <f t="shared" si="86"/>
        <v>0</v>
      </c>
      <c r="U826" s="45"/>
    </row>
    <row r="827" spans="1:21" x14ac:dyDescent="0.25">
      <c r="A827" s="33"/>
      <c r="B827" s="40"/>
      <c r="C827" s="13"/>
      <c r="D827" s="40"/>
      <c r="E827" s="46"/>
      <c r="F827" s="47" t="s">
        <v>22</v>
      </c>
      <c r="G827" s="38"/>
      <c r="H827" s="38"/>
      <c r="I827" s="38"/>
      <c r="J827" s="38"/>
      <c r="K827" s="38">
        <f t="shared" si="87"/>
        <v>0</v>
      </c>
      <c r="L827" s="38"/>
      <c r="M827" s="40"/>
      <c r="N827" s="46"/>
      <c r="O827" s="47" t="s">
        <v>22</v>
      </c>
      <c r="P827" s="38"/>
      <c r="Q827" s="38"/>
      <c r="R827" s="38"/>
      <c r="S827" s="38"/>
      <c r="T827" s="44">
        <f t="shared" si="86"/>
        <v>0</v>
      </c>
      <c r="U827" s="45"/>
    </row>
    <row r="828" spans="1:21" x14ac:dyDescent="0.25">
      <c r="A828" s="33"/>
      <c r="B828" s="40"/>
      <c r="C828" s="13"/>
      <c r="D828" s="40"/>
      <c r="E828" s="46"/>
      <c r="F828" s="47" t="s">
        <v>22</v>
      </c>
      <c r="G828" s="38"/>
      <c r="H828" s="38"/>
      <c r="I828" s="38"/>
      <c r="J828" s="38"/>
      <c r="K828" s="38">
        <f t="shared" si="87"/>
        <v>0</v>
      </c>
      <c r="L828" s="38"/>
      <c r="M828" s="40"/>
      <c r="N828" s="48"/>
      <c r="O828" s="47" t="s">
        <v>22</v>
      </c>
      <c r="P828" s="38"/>
      <c r="Q828" s="38"/>
      <c r="R828" s="38"/>
      <c r="S828" s="38"/>
      <c r="T828" s="44">
        <f t="shared" si="86"/>
        <v>0</v>
      </c>
      <c r="U828" s="45"/>
    </row>
    <row r="829" spans="1:21" x14ac:dyDescent="0.25">
      <c r="A829" s="33"/>
      <c r="B829" s="40"/>
      <c r="C829" s="13"/>
      <c r="D829" s="40"/>
      <c r="E829" s="46"/>
      <c r="F829" s="47" t="s">
        <v>22</v>
      </c>
      <c r="G829" s="38"/>
      <c r="H829" s="38"/>
      <c r="I829" s="38"/>
      <c r="J829" s="38"/>
      <c r="K829" s="38">
        <f t="shared" si="87"/>
        <v>0</v>
      </c>
      <c r="L829" s="38"/>
      <c r="M829" s="40"/>
      <c r="N829" s="46"/>
      <c r="O829" s="47" t="s">
        <v>22</v>
      </c>
      <c r="P829" s="38"/>
      <c r="Q829" s="38"/>
      <c r="R829" s="38"/>
      <c r="S829" s="38"/>
      <c r="T829" s="44">
        <f t="shared" si="86"/>
        <v>0</v>
      </c>
      <c r="U829" s="45"/>
    </row>
    <row r="830" spans="1:21" x14ac:dyDescent="0.25">
      <c r="A830" s="33"/>
      <c r="B830" s="40"/>
      <c r="C830" s="13"/>
      <c r="D830" s="40"/>
      <c r="E830" s="46"/>
      <c r="F830" s="47" t="s">
        <v>22</v>
      </c>
      <c r="G830" s="38"/>
      <c r="H830" s="38"/>
      <c r="I830" s="38"/>
      <c r="J830" s="38"/>
      <c r="K830" s="38">
        <f t="shared" si="87"/>
        <v>0</v>
      </c>
      <c r="L830" s="38"/>
      <c r="M830" s="40"/>
      <c r="N830" s="46"/>
      <c r="O830" s="47" t="s">
        <v>22</v>
      </c>
      <c r="P830" s="38"/>
      <c r="Q830" s="38"/>
      <c r="R830" s="38"/>
      <c r="S830" s="38"/>
      <c r="T830" s="44">
        <f t="shared" si="86"/>
        <v>0</v>
      </c>
      <c r="U830" s="45"/>
    </row>
    <row r="831" spans="1:21" x14ac:dyDescent="0.25">
      <c r="A831" s="33"/>
      <c r="B831" s="40"/>
      <c r="C831" s="13"/>
      <c r="D831" s="40"/>
      <c r="E831" s="46"/>
      <c r="F831" s="47" t="s">
        <v>22</v>
      </c>
      <c r="G831" s="38"/>
      <c r="H831" s="38"/>
      <c r="I831" s="38"/>
      <c r="J831" s="38"/>
      <c r="K831" s="38">
        <f t="shared" si="87"/>
        <v>0</v>
      </c>
      <c r="L831" s="38"/>
      <c r="M831" s="40"/>
      <c r="N831" s="46"/>
      <c r="O831" s="47" t="s">
        <v>22</v>
      </c>
      <c r="P831" s="38"/>
      <c r="Q831" s="38"/>
      <c r="R831" s="38"/>
      <c r="S831" s="38"/>
      <c r="T831" s="44">
        <f t="shared" si="86"/>
        <v>0</v>
      </c>
      <c r="U831" s="45"/>
    </row>
    <row r="832" spans="1:21" x14ac:dyDescent="0.25">
      <c r="A832" s="33"/>
      <c r="B832" s="40"/>
      <c r="C832" s="13"/>
      <c r="D832" s="40"/>
      <c r="E832" s="46"/>
      <c r="F832" s="47" t="s">
        <v>22</v>
      </c>
      <c r="G832" s="38"/>
      <c r="H832" s="38"/>
      <c r="I832" s="38"/>
      <c r="J832" s="38"/>
      <c r="K832" s="38">
        <f t="shared" si="87"/>
        <v>0</v>
      </c>
      <c r="L832" s="38"/>
      <c r="M832" s="40"/>
      <c r="N832" s="46"/>
      <c r="O832" s="47" t="s">
        <v>22</v>
      </c>
      <c r="P832" s="38"/>
      <c r="Q832" s="38"/>
      <c r="R832" s="38"/>
      <c r="S832" s="38"/>
      <c r="T832" s="44">
        <f t="shared" si="86"/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22</v>
      </c>
      <c r="G833" s="38"/>
      <c r="H833" s="38"/>
      <c r="I833" s="38"/>
      <c r="J833" s="38"/>
      <c r="K833" s="38">
        <f t="shared" si="87"/>
        <v>0</v>
      </c>
      <c r="L833" s="38"/>
      <c r="M833" s="40"/>
      <c r="N833" s="48"/>
      <c r="O833" s="47" t="s">
        <v>22</v>
      </c>
      <c r="P833" s="38"/>
      <c r="Q833" s="38"/>
      <c r="R833" s="38"/>
      <c r="S833" s="38"/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22</v>
      </c>
      <c r="G834" s="38"/>
      <c r="H834" s="38"/>
      <c r="I834" s="38"/>
      <c r="J834" s="38"/>
      <c r="K834" s="38">
        <f t="shared" si="87"/>
        <v>0</v>
      </c>
      <c r="L834" s="38"/>
      <c r="M834" s="40"/>
      <c r="N834" s="48"/>
      <c r="O834" s="47" t="s">
        <v>22</v>
      </c>
      <c r="P834" s="38"/>
      <c r="Q834" s="38"/>
      <c r="R834" s="38"/>
      <c r="S834" s="38"/>
      <c r="T834" s="44">
        <f t="shared" si="86"/>
        <v>0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22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8"/>
      <c r="O835" s="47" t="s">
        <v>22</v>
      </c>
      <c r="P835" s="38"/>
      <c r="Q835" s="38"/>
      <c r="R835" s="38"/>
      <c r="S835" s="38"/>
      <c r="T835" s="44">
        <f t="shared" si="86"/>
        <v>0</v>
      </c>
      <c r="U835" s="45"/>
    </row>
    <row r="836" spans="1:21" x14ac:dyDescent="0.25">
      <c r="A836" s="33"/>
      <c r="B836" s="40"/>
      <c r="C836" s="13"/>
      <c r="D836" s="40"/>
      <c r="E836" s="46"/>
      <c r="F836" s="47" t="s">
        <v>22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9"/>
      <c r="O836" s="47" t="s">
        <v>22</v>
      </c>
      <c r="P836" s="38"/>
      <c r="Q836" s="38"/>
      <c r="R836" s="38"/>
      <c r="S836" s="38"/>
      <c r="T836" s="44">
        <f t="shared" si="86"/>
        <v>0</v>
      </c>
      <c r="U836" s="45"/>
    </row>
    <row r="837" spans="1:21" x14ac:dyDescent="0.25">
      <c r="E837" t="s">
        <v>0</v>
      </c>
      <c r="F837" s="1"/>
      <c r="G837" s="1">
        <v>45659</v>
      </c>
    </row>
    <row r="838" spans="1:21" x14ac:dyDescent="0.25">
      <c r="A838" s="2" t="s">
        <v>1</v>
      </c>
      <c r="B838" s="3" t="s">
        <v>2</v>
      </c>
      <c r="C838" s="3" t="s">
        <v>3</v>
      </c>
      <c r="D838" s="4" t="s">
        <v>4</v>
      </c>
      <c r="E838" s="4"/>
      <c r="F838" s="5"/>
      <c r="G838" s="5"/>
      <c r="H838" s="5"/>
      <c r="I838" s="5"/>
      <c r="J838" s="5"/>
      <c r="K838" s="6" t="s">
        <v>5</v>
      </c>
      <c r="L838" s="7"/>
      <c r="M838" s="4" t="s">
        <v>6</v>
      </c>
      <c r="N838" s="4"/>
      <c r="O838" s="5"/>
      <c r="P838" s="5"/>
      <c r="Q838" s="5"/>
      <c r="R838" s="5"/>
      <c r="S838" s="5"/>
      <c r="T838" s="8" t="s">
        <v>7</v>
      </c>
      <c r="U838" s="9" t="s">
        <v>8</v>
      </c>
    </row>
    <row r="839" spans="1:21" ht="25.5" x14ac:dyDescent="0.25">
      <c r="A839" s="2"/>
      <c r="B839" s="3"/>
      <c r="C839" s="3"/>
      <c r="D839" s="10" t="s">
        <v>9</v>
      </c>
      <c r="E839" s="11" t="s">
        <v>10</v>
      </c>
      <c r="F839" s="11" t="s">
        <v>11</v>
      </c>
      <c r="G839" s="12" t="s">
        <v>12</v>
      </c>
      <c r="H839" s="13"/>
      <c r="I839" s="13"/>
      <c r="J839" s="13"/>
      <c r="K839" s="13"/>
      <c r="L839" s="14" t="s">
        <v>13</v>
      </c>
      <c r="M839" s="10" t="s">
        <v>9</v>
      </c>
      <c r="N839" s="15" t="s">
        <v>14</v>
      </c>
      <c r="O839" s="11" t="s">
        <v>11</v>
      </c>
      <c r="P839" s="12" t="s">
        <v>12</v>
      </c>
      <c r="Q839" s="13"/>
      <c r="R839" s="13"/>
      <c r="S839" s="13"/>
      <c r="T839" s="8"/>
      <c r="U839" s="9"/>
    </row>
    <row r="840" spans="1:21" x14ac:dyDescent="0.25">
      <c r="A840" s="2"/>
      <c r="B840" s="3"/>
      <c r="C840" s="3"/>
      <c r="D840" s="10"/>
      <c r="E840" s="11"/>
      <c r="F840" s="11"/>
      <c r="G840" s="16" t="s">
        <v>15</v>
      </c>
      <c r="H840" s="17" t="s">
        <v>16</v>
      </c>
      <c r="I840" s="18" t="s">
        <v>17</v>
      </c>
      <c r="J840" s="19">
        <v>0</v>
      </c>
      <c r="K840" s="13"/>
      <c r="L840" s="20"/>
      <c r="M840" s="10"/>
      <c r="N840" s="15"/>
      <c r="O840" s="11"/>
      <c r="P840" s="16" t="s">
        <v>15</v>
      </c>
      <c r="Q840" s="17" t="s">
        <v>16</v>
      </c>
      <c r="R840" s="18" t="s">
        <v>17</v>
      </c>
      <c r="S840" s="19">
        <v>0</v>
      </c>
      <c r="T840" s="8"/>
      <c r="U840" s="9"/>
    </row>
    <row r="841" spans="1:21" x14ac:dyDescent="0.25">
      <c r="A841" s="21"/>
      <c r="B841" s="22"/>
      <c r="C841" s="23"/>
      <c r="D841" s="24"/>
      <c r="E841" s="25"/>
      <c r="F841" s="25"/>
      <c r="G841" s="26"/>
      <c r="H841" s="27"/>
      <c r="I841" s="28"/>
      <c r="J841" s="29"/>
      <c r="K841" s="30"/>
      <c r="L841" s="30"/>
      <c r="M841" s="24"/>
      <c r="N841" s="25"/>
      <c r="O841" s="25"/>
      <c r="P841" s="26"/>
      <c r="Q841" s="27"/>
      <c r="R841" s="28"/>
      <c r="S841" s="29"/>
      <c r="T841" s="31"/>
      <c r="U841" s="32"/>
    </row>
    <row r="842" spans="1:21" x14ac:dyDescent="0.25">
      <c r="A842" s="33"/>
      <c r="B842" s="33">
        <v>295</v>
      </c>
      <c r="C842" s="34"/>
      <c r="D842" s="35">
        <v>250</v>
      </c>
      <c r="E842" s="36"/>
      <c r="F842" s="37"/>
      <c r="G842" s="38"/>
      <c r="H842" s="38"/>
      <c r="I842" s="38"/>
      <c r="J842" s="38"/>
      <c r="K842" s="38">
        <f>((SUM(H844:H855)*H843)+(SUM(G844:G855)*G843)+(SUM(I844:I855)*I843))/1000</f>
        <v>102.78700000000001</v>
      </c>
      <c r="L842" s="38">
        <f>T842*100/M842</f>
        <v>6.1551999999999998</v>
      </c>
      <c r="M842" s="35">
        <v>250</v>
      </c>
      <c r="N842" s="36"/>
      <c r="O842" s="37"/>
      <c r="P842" s="38"/>
      <c r="Q842" s="38"/>
      <c r="R842" s="38"/>
      <c r="S842" s="38"/>
      <c r="T842" s="39">
        <f>((SUM(Q844:Q855)*Q843)+(SUM(P844:P855)*P843)+(SUM(R844:R855)*R843))/1000</f>
        <v>15.388</v>
      </c>
      <c r="U842" s="39">
        <f>T842*100/M842</f>
        <v>6.1551999999999998</v>
      </c>
    </row>
    <row r="843" spans="1:21" x14ac:dyDescent="0.25">
      <c r="A843" s="33"/>
      <c r="B843" s="40"/>
      <c r="C843" s="13"/>
      <c r="D843" s="40"/>
      <c r="E843" s="41" t="s">
        <v>19</v>
      </c>
      <c r="F843" s="42"/>
      <c r="G843" s="43">
        <v>234</v>
      </c>
      <c r="H843" s="43">
        <v>228</v>
      </c>
      <c r="I843" s="43">
        <v>239</v>
      </c>
      <c r="J843" s="43"/>
      <c r="K843" s="38"/>
      <c r="L843" s="38"/>
      <c r="M843" s="40"/>
      <c r="N843" s="41" t="s">
        <v>19</v>
      </c>
      <c r="O843" s="42"/>
      <c r="P843" s="43">
        <v>234</v>
      </c>
      <c r="Q843" s="43">
        <v>228</v>
      </c>
      <c r="R843" s="43">
        <v>239</v>
      </c>
      <c r="S843" s="38"/>
      <c r="T843" s="44"/>
      <c r="U843" s="45"/>
    </row>
    <row r="844" spans="1:21" x14ac:dyDescent="0.25">
      <c r="A844" s="33"/>
      <c r="B844" s="40"/>
      <c r="C844" s="13"/>
      <c r="D844" s="40"/>
      <c r="E844" s="46"/>
      <c r="F844" s="47" t="s">
        <v>38</v>
      </c>
      <c r="G844" s="38">
        <v>12</v>
      </c>
      <c r="H844" s="38">
        <v>15</v>
      </c>
      <c r="I844" s="38">
        <v>25</v>
      </c>
      <c r="J844" s="38">
        <v>7</v>
      </c>
      <c r="K844" s="38">
        <f>(G844*$G$7+H844*$H$7+I844*$I$7)/1000</f>
        <v>12.005000000000001</v>
      </c>
      <c r="L844" s="38"/>
      <c r="M844" s="40"/>
      <c r="N844" s="46"/>
      <c r="O844" s="47" t="s">
        <v>42</v>
      </c>
      <c r="P844" s="38">
        <v>0</v>
      </c>
      <c r="Q844" s="38">
        <v>0</v>
      </c>
      <c r="R844" s="38">
        <v>0</v>
      </c>
      <c r="S844" s="38"/>
      <c r="T844" s="44">
        <f t="shared" ref="T844:T855" si="88">(P844*$P$7+Q844*$Q$7+R844*$R$7)/1000</f>
        <v>0</v>
      </c>
      <c r="U844" s="45"/>
    </row>
    <row r="845" spans="1:21" x14ac:dyDescent="0.25">
      <c r="A845" s="33"/>
      <c r="B845" s="40"/>
      <c r="C845" s="13"/>
      <c r="D845" s="40"/>
      <c r="E845" s="46"/>
      <c r="F845" s="47" t="s">
        <v>33</v>
      </c>
      <c r="G845" s="38">
        <v>12</v>
      </c>
      <c r="H845" s="38">
        <v>23</v>
      </c>
      <c r="I845" s="38">
        <v>21</v>
      </c>
      <c r="J845" s="38">
        <v>12</v>
      </c>
      <c r="K845" s="38">
        <f t="shared" ref="K845:K855" si="89">(G845*$G$7+H845*$H$7+I845*$I$7)/1000</f>
        <v>12.897</v>
      </c>
      <c r="L845" s="38"/>
      <c r="M845" s="40"/>
      <c r="N845" s="48"/>
      <c r="O845" s="47" t="s">
        <v>21</v>
      </c>
      <c r="P845" s="38">
        <v>11</v>
      </c>
      <c r="Q845" s="38">
        <v>16</v>
      </c>
      <c r="R845" s="38">
        <v>13</v>
      </c>
      <c r="S845" s="38">
        <v>8</v>
      </c>
      <c r="T845" s="44">
        <f t="shared" si="88"/>
        <v>0</v>
      </c>
      <c r="U845" s="45"/>
    </row>
    <row r="846" spans="1:21" x14ac:dyDescent="0.25">
      <c r="A846" s="33"/>
      <c r="B846" s="40"/>
      <c r="C846" s="13"/>
      <c r="D846" s="40"/>
      <c r="E846" s="46"/>
      <c r="F846" s="47" t="s">
        <v>40</v>
      </c>
      <c r="G846" s="38">
        <v>21</v>
      </c>
      <c r="H846" s="38">
        <v>42</v>
      </c>
      <c r="I846" s="38">
        <v>27</v>
      </c>
      <c r="J846" s="38">
        <v>14</v>
      </c>
      <c r="K846" s="38">
        <f t="shared" si="89"/>
        <v>20.696999999999999</v>
      </c>
      <c r="L846" s="38"/>
      <c r="M846" s="40"/>
      <c r="N846" s="46"/>
      <c r="O846" s="47" t="s">
        <v>25</v>
      </c>
      <c r="P846" s="38">
        <v>9</v>
      </c>
      <c r="Q846" s="38">
        <v>10</v>
      </c>
      <c r="R846" s="38">
        <v>7</v>
      </c>
      <c r="S846" s="38">
        <v>5</v>
      </c>
      <c r="T846" s="44">
        <f t="shared" si="88"/>
        <v>0</v>
      </c>
      <c r="U846" s="45"/>
    </row>
    <row r="847" spans="1:21" x14ac:dyDescent="0.25">
      <c r="A847" s="33"/>
      <c r="B847" s="40"/>
      <c r="C847" s="13"/>
      <c r="D847" s="40"/>
      <c r="E847" s="46"/>
      <c r="F847" s="47" t="s">
        <v>24</v>
      </c>
      <c r="G847" s="38">
        <v>11</v>
      </c>
      <c r="H847" s="38">
        <v>10</v>
      </c>
      <c r="I847" s="38">
        <v>26</v>
      </c>
      <c r="J847" s="38">
        <v>12</v>
      </c>
      <c r="K847" s="38">
        <f t="shared" si="89"/>
        <v>10.868</v>
      </c>
      <c r="L847" s="38"/>
      <c r="M847" s="40"/>
      <c r="N847" s="48"/>
      <c r="O847" s="47"/>
      <c r="P847" s="38"/>
      <c r="Q847" s="38"/>
      <c r="R847" s="38"/>
      <c r="S847" s="38"/>
      <c r="T847" s="44">
        <f t="shared" si="88"/>
        <v>0</v>
      </c>
      <c r="U847" s="45"/>
    </row>
    <row r="848" spans="1:21" x14ac:dyDescent="0.25">
      <c r="A848" s="33"/>
      <c r="B848" s="40"/>
      <c r="C848" s="13"/>
      <c r="D848" s="40"/>
      <c r="E848" s="46"/>
      <c r="F848" s="47" t="s">
        <v>31</v>
      </c>
      <c r="G848" s="38">
        <v>5</v>
      </c>
      <c r="H848" s="38">
        <v>0</v>
      </c>
      <c r="I848" s="38">
        <v>4</v>
      </c>
      <c r="J848" s="38">
        <v>5</v>
      </c>
      <c r="K848" s="38">
        <f t="shared" si="89"/>
        <v>2.0819999999999999</v>
      </c>
      <c r="L848" s="38"/>
      <c r="M848" s="40"/>
      <c r="N848" s="46"/>
      <c r="O848" s="47"/>
      <c r="P848" s="38"/>
      <c r="Q848" s="38"/>
      <c r="R848" s="38"/>
      <c r="S848" s="38"/>
      <c r="T848" s="44">
        <f t="shared" si="88"/>
        <v>0</v>
      </c>
      <c r="U848" s="45"/>
    </row>
    <row r="849" spans="1:21" x14ac:dyDescent="0.25">
      <c r="A849" s="33"/>
      <c r="B849" s="40"/>
      <c r="C849" s="13"/>
      <c r="D849" s="40"/>
      <c r="E849" s="46"/>
      <c r="F849" s="47" t="s">
        <v>36</v>
      </c>
      <c r="G849" s="38">
        <v>13</v>
      </c>
      <c r="H849" s="38">
        <v>6</v>
      </c>
      <c r="I849" s="38">
        <v>4</v>
      </c>
      <c r="J849" s="38">
        <v>7</v>
      </c>
      <c r="K849" s="38">
        <f t="shared" si="89"/>
        <v>5.29</v>
      </c>
      <c r="L849" s="38"/>
      <c r="M849" s="40"/>
      <c r="N849" s="46"/>
      <c r="O849" s="47"/>
      <c r="P849" s="38"/>
      <c r="Q849" s="38"/>
      <c r="R849" s="38"/>
      <c r="S849" s="38"/>
      <c r="T849" s="44">
        <f t="shared" si="88"/>
        <v>0</v>
      </c>
      <c r="U849" s="45"/>
    </row>
    <row r="850" spans="1:21" x14ac:dyDescent="0.25">
      <c r="A850" s="33"/>
      <c r="B850" s="40"/>
      <c r="C850" s="13"/>
      <c r="D850" s="40"/>
      <c r="E850" s="46"/>
      <c r="F850" s="47" t="s">
        <v>32</v>
      </c>
      <c r="G850" s="38">
        <v>48</v>
      </c>
      <c r="H850" s="38">
        <v>86</v>
      </c>
      <c r="I850" s="38">
        <v>30</v>
      </c>
      <c r="J850" s="38">
        <v>30</v>
      </c>
      <c r="K850" s="38">
        <f t="shared" si="89"/>
        <v>37.637999999999998</v>
      </c>
      <c r="L850" s="38"/>
      <c r="M850" s="40"/>
      <c r="N850" s="46"/>
      <c r="O850" s="47"/>
      <c r="P850" s="38"/>
      <c r="Q850" s="38"/>
      <c r="R850" s="38"/>
      <c r="S850" s="38"/>
      <c r="T850" s="44">
        <f t="shared" si="88"/>
        <v>0</v>
      </c>
      <c r="U850" s="45"/>
    </row>
    <row r="851" spans="1:21" x14ac:dyDescent="0.25">
      <c r="A851" s="33"/>
      <c r="B851" s="40"/>
      <c r="C851" s="13"/>
      <c r="D851" s="40"/>
      <c r="E851" s="46"/>
      <c r="F851" s="47" t="s">
        <v>22</v>
      </c>
      <c r="G851" s="38"/>
      <c r="H851" s="38"/>
      <c r="I851" s="38"/>
      <c r="J851" s="38"/>
      <c r="K851" s="38">
        <f t="shared" si="89"/>
        <v>0</v>
      </c>
      <c r="L851" s="38"/>
      <c r="M851" s="40"/>
      <c r="N851" s="46"/>
      <c r="O851" s="47"/>
      <c r="P851" s="38"/>
      <c r="Q851" s="38"/>
      <c r="R851" s="38"/>
      <c r="S851" s="38"/>
      <c r="T851" s="44">
        <f t="shared" si="88"/>
        <v>0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22</v>
      </c>
      <c r="G852" s="38"/>
      <c r="H852" s="38"/>
      <c r="I852" s="38"/>
      <c r="J852" s="38"/>
      <c r="K852" s="38">
        <f t="shared" si="89"/>
        <v>0</v>
      </c>
      <c r="L852" s="38"/>
      <c r="M852" s="40"/>
      <c r="N852" s="48"/>
      <c r="O852" s="47"/>
      <c r="P852" s="38"/>
      <c r="Q852" s="38"/>
      <c r="R852" s="38"/>
      <c r="S852" s="38"/>
      <c r="T852" s="44">
        <f t="shared" si="88"/>
        <v>0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22</v>
      </c>
      <c r="G853" s="38"/>
      <c r="H853" s="38"/>
      <c r="I853" s="38"/>
      <c r="J853" s="38"/>
      <c r="K853" s="38">
        <f t="shared" si="89"/>
        <v>0</v>
      </c>
      <c r="L853" s="38"/>
      <c r="M853" s="40"/>
      <c r="N853" s="48"/>
      <c r="O853" s="47"/>
      <c r="P853" s="38"/>
      <c r="Q853" s="38"/>
      <c r="R853" s="38"/>
      <c r="S853" s="38"/>
      <c r="T853" s="44">
        <f t="shared" si="88"/>
        <v>0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22</v>
      </c>
      <c r="G854" s="38"/>
      <c r="H854" s="38"/>
      <c r="I854" s="38"/>
      <c r="J854" s="38"/>
      <c r="K854" s="38">
        <f t="shared" si="89"/>
        <v>0</v>
      </c>
      <c r="L854" s="38"/>
      <c r="M854" s="40"/>
      <c r="N854" s="48"/>
      <c r="O854" s="47"/>
      <c r="P854" s="38"/>
      <c r="Q854" s="38"/>
      <c r="R854" s="38"/>
      <c r="S854" s="38"/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22</v>
      </c>
      <c r="G855" s="38"/>
      <c r="H855" s="38"/>
      <c r="I855" s="38"/>
      <c r="J855" s="38"/>
      <c r="K855" s="38">
        <f t="shared" si="89"/>
        <v>0</v>
      </c>
      <c r="L855" s="38"/>
      <c r="M855" s="40"/>
      <c r="N855" s="49"/>
      <c r="O855" s="47"/>
      <c r="P855" s="38"/>
      <c r="Q855" s="38"/>
      <c r="R855" s="38"/>
      <c r="S855" s="38"/>
      <c r="T855" s="44">
        <f t="shared" si="88"/>
        <v>0</v>
      </c>
      <c r="U855" s="45"/>
    </row>
    <row r="856" spans="1:21" x14ac:dyDescent="0.25">
      <c r="E856" t="s">
        <v>0</v>
      </c>
      <c r="F856" s="1"/>
      <c r="G856" s="1">
        <v>45659</v>
      </c>
    </row>
    <row r="857" spans="1:21" x14ac:dyDescent="0.25">
      <c r="A857" s="2" t="s">
        <v>1</v>
      </c>
      <c r="B857" s="3" t="s">
        <v>2</v>
      </c>
      <c r="C857" s="3" t="s">
        <v>3</v>
      </c>
      <c r="D857" s="4" t="s">
        <v>4</v>
      </c>
      <c r="E857" s="4"/>
      <c r="F857" s="5"/>
      <c r="G857" s="5"/>
      <c r="H857" s="5"/>
      <c r="I857" s="5"/>
      <c r="J857" s="5"/>
      <c r="K857" s="6" t="s">
        <v>5</v>
      </c>
      <c r="L857" s="7"/>
      <c r="M857" s="4" t="s">
        <v>6</v>
      </c>
      <c r="N857" s="4"/>
      <c r="O857" s="5"/>
      <c r="P857" s="5"/>
      <c r="Q857" s="5"/>
      <c r="R857" s="5"/>
      <c r="S857" s="5"/>
      <c r="T857" s="8" t="s">
        <v>7</v>
      </c>
      <c r="U857" s="9" t="s">
        <v>8</v>
      </c>
    </row>
    <row r="858" spans="1:21" ht="25.5" x14ac:dyDescent="0.25">
      <c r="A858" s="2"/>
      <c r="B858" s="3"/>
      <c r="C858" s="3"/>
      <c r="D858" s="10" t="s">
        <v>9</v>
      </c>
      <c r="E858" s="11" t="s">
        <v>10</v>
      </c>
      <c r="F858" s="11" t="s">
        <v>11</v>
      </c>
      <c r="G858" s="12" t="s">
        <v>12</v>
      </c>
      <c r="H858" s="13"/>
      <c r="I858" s="13"/>
      <c r="J858" s="13"/>
      <c r="K858" s="13"/>
      <c r="L858" s="14" t="s">
        <v>13</v>
      </c>
      <c r="M858" s="10" t="s">
        <v>9</v>
      </c>
      <c r="N858" s="15" t="s">
        <v>14</v>
      </c>
      <c r="O858" s="11" t="s">
        <v>11</v>
      </c>
      <c r="P858" s="12" t="s">
        <v>12</v>
      </c>
      <c r="Q858" s="13"/>
      <c r="R858" s="13"/>
      <c r="S858" s="13"/>
      <c r="T858" s="8"/>
      <c r="U858" s="9"/>
    </row>
    <row r="859" spans="1:21" x14ac:dyDescent="0.25">
      <c r="A859" s="2"/>
      <c r="B859" s="3"/>
      <c r="C859" s="3"/>
      <c r="D859" s="10"/>
      <c r="E859" s="11"/>
      <c r="F859" s="11"/>
      <c r="G859" s="16" t="s">
        <v>15</v>
      </c>
      <c r="H859" s="17" t="s">
        <v>16</v>
      </c>
      <c r="I859" s="18" t="s">
        <v>17</v>
      </c>
      <c r="J859" s="19">
        <v>0</v>
      </c>
      <c r="K859" s="13"/>
      <c r="L859" s="20"/>
      <c r="M859" s="10"/>
      <c r="N859" s="15"/>
      <c r="O859" s="11"/>
      <c r="P859" s="16" t="s">
        <v>15</v>
      </c>
      <c r="Q859" s="17" t="s">
        <v>16</v>
      </c>
      <c r="R859" s="18" t="s">
        <v>17</v>
      </c>
      <c r="S859" s="19">
        <v>0</v>
      </c>
      <c r="T859" s="8"/>
      <c r="U859" s="9"/>
    </row>
    <row r="860" spans="1:21" x14ac:dyDescent="0.25">
      <c r="A860" s="21"/>
      <c r="B860" s="22"/>
      <c r="C860" s="23"/>
      <c r="D860" s="24"/>
      <c r="E860" s="25"/>
      <c r="F860" s="25"/>
      <c r="G860" s="26"/>
      <c r="H860" s="27"/>
      <c r="I860" s="28"/>
      <c r="J860" s="29"/>
      <c r="K860" s="30"/>
      <c r="L860" s="30"/>
      <c r="M860" s="24"/>
      <c r="N860" s="25"/>
      <c r="O860" s="25"/>
      <c r="P860" s="26"/>
      <c r="Q860" s="27"/>
      <c r="R860" s="28"/>
      <c r="S860" s="29"/>
      <c r="T860" s="31"/>
      <c r="U860" s="32"/>
    </row>
    <row r="861" spans="1:21" x14ac:dyDescent="0.25">
      <c r="A861" s="33"/>
      <c r="B861" s="33">
        <v>296</v>
      </c>
      <c r="C861" s="34"/>
      <c r="D861" s="35">
        <v>250</v>
      </c>
      <c r="E861" s="36"/>
      <c r="F861" s="37"/>
      <c r="G861" s="38"/>
      <c r="H861" s="38"/>
      <c r="I861" s="38"/>
      <c r="J861" s="38"/>
      <c r="K861" s="38">
        <f>((SUM(H863:H874)*H862)+(SUM(G863:G874)*G862)+(SUM(I863:I874)*I862))/1000</f>
        <v>28.303999999999998</v>
      </c>
      <c r="L861" s="38">
        <f>T861*100/M861</f>
        <v>9.6463999999999999</v>
      </c>
      <c r="M861" s="35">
        <v>250</v>
      </c>
      <c r="N861" s="36"/>
      <c r="O861" s="37"/>
      <c r="P861" s="38"/>
      <c r="Q861" s="38"/>
      <c r="R861" s="38"/>
      <c r="S861" s="38"/>
      <c r="T861" s="39">
        <f>((SUM(Q863:Q874)*H862)+(SUM(P863:P874)*G862)+(SUM(R863:R874)*I862))/1000</f>
        <v>24.116</v>
      </c>
      <c r="U861" s="39">
        <f>T861*100/M861</f>
        <v>9.6463999999999999</v>
      </c>
    </row>
    <row r="862" spans="1:21" x14ac:dyDescent="0.25">
      <c r="A862" s="33"/>
      <c r="B862" s="40"/>
      <c r="C862" s="13"/>
      <c r="D862" s="40"/>
      <c r="E862" s="41" t="s">
        <v>19</v>
      </c>
      <c r="F862" s="42"/>
      <c r="G862" s="43">
        <v>234</v>
      </c>
      <c r="H862" s="43">
        <v>235</v>
      </c>
      <c r="I862" s="43">
        <v>233</v>
      </c>
      <c r="J862" s="43"/>
      <c r="K862" s="38"/>
      <c r="L862" s="38"/>
      <c r="M862" s="40"/>
      <c r="N862" s="41" t="s">
        <v>19</v>
      </c>
      <c r="O862" s="42"/>
      <c r="P862" s="43"/>
      <c r="Q862" s="43"/>
      <c r="R862" s="43"/>
      <c r="S862" s="38"/>
      <c r="T862" s="44"/>
      <c r="U862" s="45"/>
    </row>
    <row r="863" spans="1:21" x14ac:dyDescent="0.25">
      <c r="A863" s="33"/>
      <c r="B863" s="40"/>
      <c r="C863" s="13"/>
      <c r="D863" s="40"/>
      <c r="E863" s="46"/>
      <c r="F863" s="47" t="s">
        <v>31</v>
      </c>
      <c r="G863" s="38">
        <v>40</v>
      </c>
      <c r="H863" s="38">
        <v>27</v>
      </c>
      <c r="I863" s="38">
        <v>31</v>
      </c>
      <c r="J863" s="38">
        <v>4</v>
      </c>
      <c r="K863" s="38">
        <f>(G863*$G$7+H863*$H$7+I863*$I$7)/1000</f>
        <v>22.579000000000001</v>
      </c>
      <c r="L863" s="38"/>
      <c r="M863" s="40"/>
      <c r="N863" s="46"/>
      <c r="O863" s="47" t="s">
        <v>42</v>
      </c>
      <c r="P863" s="38">
        <v>6</v>
      </c>
      <c r="Q863" s="38">
        <v>22</v>
      </c>
      <c r="R863" s="38">
        <v>7</v>
      </c>
      <c r="S863" s="38">
        <v>5</v>
      </c>
      <c r="T863" s="44">
        <f t="shared" ref="T863:T874" si="90">(P863*$P$7+Q863*$Q$7+R863*$R$7)/1000</f>
        <v>0</v>
      </c>
      <c r="U863" s="45"/>
    </row>
    <row r="864" spans="1:21" x14ac:dyDescent="0.25">
      <c r="A864" s="33"/>
      <c r="B864" s="40"/>
      <c r="C864" s="13"/>
      <c r="D864" s="40"/>
      <c r="E864" s="46"/>
      <c r="F864" s="47" t="s">
        <v>33</v>
      </c>
      <c r="G864" s="38">
        <v>0</v>
      </c>
      <c r="H864" s="38">
        <v>0</v>
      </c>
      <c r="I864" s="38">
        <v>0</v>
      </c>
      <c r="J864" s="38"/>
      <c r="K864" s="38">
        <f t="shared" ref="K864:K874" si="91">(G864*$G$7+H864*$H$7+I864*$I$7)/1000</f>
        <v>0</v>
      </c>
      <c r="L864" s="38"/>
      <c r="M864" s="40"/>
      <c r="N864" s="48"/>
      <c r="O864" s="47" t="s">
        <v>37</v>
      </c>
      <c r="P864" s="38">
        <v>12</v>
      </c>
      <c r="Q864" s="38">
        <v>16</v>
      </c>
      <c r="R864" s="38">
        <v>17</v>
      </c>
      <c r="S864" s="38">
        <v>8</v>
      </c>
      <c r="T864" s="44">
        <f t="shared" si="90"/>
        <v>0</v>
      </c>
      <c r="U864" s="45"/>
    </row>
    <row r="865" spans="1:21" x14ac:dyDescent="0.25">
      <c r="A865" s="33"/>
      <c r="B865" s="40"/>
      <c r="C865" s="13"/>
      <c r="D865" s="40"/>
      <c r="E865" s="46"/>
      <c r="F865" s="47" t="s">
        <v>40</v>
      </c>
      <c r="G865" s="38">
        <v>9</v>
      </c>
      <c r="H865" s="38">
        <v>4</v>
      </c>
      <c r="I865" s="38">
        <v>10</v>
      </c>
      <c r="J865" s="38">
        <v>7</v>
      </c>
      <c r="K865" s="38">
        <f t="shared" si="91"/>
        <v>5.3120000000000003</v>
      </c>
      <c r="L865" s="38"/>
      <c r="M865" s="40"/>
      <c r="N865" s="46"/>
      <c r="O865" s="47" t="s">
        <v>25</v>
      </c>
      <c r="P865" s="38">
        <v>11</v>
      </c>
      <c r="Q865" s="38">
        <v>6</v>
      </c>
      <c r="R865" s="38">
        <v>6</v>
      </c>
      <c r="S865" s="38">
        <v>2</v>
      </c>
      <c r="T865" s="44">
        <f t="shared" si="90"/>
        <v>0</v>
      </c>
      <c r="U865" s="45"/>
    </row>
    <row r="866" spans="1:21" x14ac:dyDescent="0.25">
      <c r="A866" s="33"/>
      <c r="B866" s="40"/>
      <c r="C866" s="13"/>
      <c r="D866" s="40"/>
      <c r="E866" s="46"/>
      <c r="F866" s="47" t="s">
        <v>24</v>
      </c>
      <c r="G866" s="38">
        <v>0</v>
      </c>
      <c r="H866" s="38">
        <v>0</v>
      </c>
      <c r="I866" s="38">
        <v>0</v>
      </c>
      <c r="J866" s="38"/>
      <c r="K866" s="38">
        <f t="shared" si="91"/>
        <v>0</v>
      </c>
      <c r="L866" s="38"/>
      <c r="M866" s="40"/>
      <c r="N866" s="48"/>
      <c r="O866" s="47" t="s">
        <v>22</v>
      </c>
      <c r="P866" s="38"/>
      <c r="Q866" s="38"/>
      <c r="R866" s="38"/>
      <c r="S866" s="38"/>
      <c r="T866" s="44">
        <f t="shared" si="90"/>
        <v>0</v>
      </c>
      <c r="U866" s="45"/>
    </row>
    <row r="867" spans="1:21" x14ac:dyDescent="0.25">
      <c r="A867" s="33"/>
      <c r="B867" s="40"/>
      <c r="C867" s="13"/>
      <c r="D867" s="40"/>
      <c r="E867" s="46"/>
      <c r="F867" s="47" t="s">
        <v>22</v>
      </c>
      <c r="G867" s="38"/>
      <c r="H867" s="38"/>
      <c r="I867" s="38"/>
      <c r="J867" s="38"/>
      <c r="K867" s="38">
        <f t="shared" si="91"/>
        <v>0</v>
      </c>
      <c r="L867" s="38"/>
      <c r="M867" s="40"/>
      <c r="N867" s="46"/>
      <c r="O867" s="47" t="s">
        <v>22</v>
      </c>
      <c r="P867" s="38"/>
      <c r="Q867" s="38"/>
      <c r="R867" s="38"/>
      <c r="S867" s="38"/>
      <c r="T867" s="44">
        <f t="shared" si="90"/>
        <v>0</v>
      </c>
      <c r="U867" s="45"/>
    </row>
    <row r="868" spans="1:21" x14ac:dyDescent="0.25">
      <c r="A868" s="33"/>
      <c r="B868" s="40"/>
      <c r="C868" s="13"/>
      <c r="D868" s="40"/>
      <c r="E868" s="46"/>
      <c r="F868" s="47" t="s">
        <v>22</v>
      </c>
      <c r="G868" s="38"/>
      <c r="H868" s="38"/>
      <c r="I868" s="38"/>
      <c r="J868" s="38"/>
      <c r="K868" s="38">
        <f t="shared" si="91"/>
        <v>0</v>
      </c>
      <c r="L868" s="38"/>
      <c r="M868" s="40"/>
      <c r="N868" s="46"/>
      <c r="O868" s="47" t="s">
        <v>22</v>
      </c>
      <c r="P868" s="38"/>
      <c r="Q868" s="38"/>
      <c r="R868" s="38"/>
      <c r="S868" s="38"/>
      <c r="T868" s="44">
        <f t="shared" si="90"/>
        <v>0</v>
      </c>
      <c r="U868" s="45"/>
    </row>
    <row r="869" spans="1:21" x14ac:dyDescent="0.25">
      <c r="A869" s="33"/>
      <c r="B869" s="40"/>
      <c r="C869" s="13"/>
      <c r="D869" s="40"/>
      <c r="E869" s="46"/>
      <c r="F869" s="47" t="s">
        <v>22</v>
      </c>
      <c r="G869" s="38"/>
      <c r="H869" s="38"/>
      <c r="I869" s="38"/>
      <c r="J869" s="38"/>
      <c r="K869" s="38">
        <f t="shared" si="91"/>
        <v>0</v>
      </c>
      <c r="L869" s="38"/>
      <c r="M869" s="40"/>
      <c r="N869" s="46"/>
      <c r="O869" s="47" t="s">
        <v>22</v>
      </c>
      <c r="P869" s="38"/>
      <c r="Q869" s="38"/>
      <c r="R869" s="38"/>
      <c r="S869" s="38"/>
      <c r="T869" s="44">
        <f t="shared" si="90"/>
        <v>0</v>
      </c>
      <c r="U869" s="45"/>
    </row>
    <row r="870" spans="1:21" x14ac:dyDescent="0.25">
      <c r="A870" s="33"/>
      <c r="B870" s="40"/>
      <c r="C870" s="13"/>
      <c r="D870" s="40"/>
      <c r="E870" s="46"/>
      <c r="F870" s="47" t="s">
        <v>22</v>
      </c>
      <c r="G870" s="38"/>
      <c r="H870" s="38"/>
      <c r="I870" s="38"/>
      <c r="J870" s="38"/>
      <c r="K870" s="38">
        <f t="shared" si="91"/>
        <v>0</v>
      </c>
      <c r="L870" s="38"/>
      <c r="M870" s="40"/>
      <c r="N870" s="46"/>
      <c r="O870" s="47" t="s">
        <v>22</v>
      </c>
      <c r="P870" s="38"/>
      <c r="Q870" s="38"/>
      <c r="R870" s="38"/>
      <c r="S870" s="38"/>
      <c r="T870" s="44">
        <f t="shared" si="90"/>
        <v>0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22</v>
      </c>
      <c r="G871" s="38"/>
      <c r="H871" s="38"/>
      <c r="I871" s="38"/>
      <c r="J871" s="38"/>
      <c r="K871" s="38">
        <f t="shared" si="91"/>
        <v>0</v>
      </c>
      <c r="L871" s="38"/>
      <c r="M871" s="40"/>
      <c r="N871" s="48"/>
      <c r="O871" s="47" t="s">
        <v>22</v>
      </c>
      <c r="P871" s="38"/>
      <c r="Q871" s="38"/>
      <c r="R871" s="38"/>
      <c r="S871" s="38"/>
      <c r="T871" s="44">
        <f t="shared" si="90"/>
        <v>0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22</v>
      </c>
      <c r="G872" s="38"/>
      <c r="H872" s="38"/>
      <c r="I872" s="38"/>
      <c r="J872" s="38"/>
      <c r="K872" s="38">
        <f t="shared" si="91"/>
        <v>0</v>
      </c>
      <c r="L872" s="38"/>
      <c r="M872" s="40"/>
      <c r="N872" s="48"/>
      <c r="O872" s="47" t="s">
        <v>22</v>
      </c>
      <c r="P872" s="38"/>
      <c r="Q872" s="38"/>
      <c r="R872" s="38"/>
      <c r="S872" s="38"/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22</v>
      </c>
      <c r="G873" s="38"/>
      <c r="H873" s="38"/>
      <c r="I873" s="38"/>
      <c r="J873" s="38"/>
      <c r="K873" s="38">
        <f t="shared" si="91"/>
        <v>0</v>
      </c>
      <c r="L873" s="38"/>
      <c r="M873" s="40"/>
      <c r="N873" s="48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22</v>
      </c>
      <c r="G874" s="38"/>
      <c r="H874" s="38"/>
      <c r="I874" s="38"/>
      <c r="J874" s="38"/>
      <c r="K874" s="38">
        <f t="shared" si="91"/>
        <v>0</v>
      </c>
      <c r="L874" s="38"/>
      <c r="M874" s="40"/>
      <c r="N874" s="49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E875" t="s">
        <v>0</v>
      </c>
      <c r="F875" s="1"/>
      <c r="G875" s="1">
        <v>45671</v>
      </c>
    </row>
    <row r="876" spans="1:21" x14ac:dyDescent="0.25">
      <c r="A876" s="2" t="s">
        <v>1</v>
      </c>
      <c r="B876" s="3" t="s">
        <v>2</v>
      </c>
      <c r="C876" s="3" t="s">
        <v>3</v>
      </c>
      <c r="D876" s="4" t="s">
        <v>4</v>
      </c>
      <c r="E876" s="4"/>
      <c r="F876" s="5"/>
      <c r="G876" s="5"/>
      <c r="H876" s="5"/>
      <c r="I876" s="5"/>
      <c r="J876" s="5"/>
      <c r="K876" s="6" t="s">
        <v>5</v>
      </c>
      <c r="L876" s="7"/>
      <c r="M876" s="4" t="s">
        <v>6</v>
      </c>
      <c r="N876" s="4"/>
      <c r="O876" s="5"/>
      <c r="P876" s="5"/>
      <c r="Q876" s="5"/>
      <c r="R876" s="5"/>
      <c r="S876" s="5"/>
      <c r="T876" s="8" t="s">
        <v>7</v>
      </c>
      <c r="U876" s="9" t="s">
        <v>8</v>
      </c>
    </row>
    <row r="877" spans="1:21" ht="25.5" x14ac:dyDescent="0.25">
      <c r="A877" s="2"/>
      <c r="B877" s="3"/>
      <c r="C877" s="3"/>
      <c r="D877" s="10" t="s">
        <v>9</v>
      </c>
      <c r="E877" s="11" t="s">
        <v>10</v>
      </c>
      <c r="F877" s="11" t="s">
        <v>11</v>
      </c>
      <c r="G877" s="12" t="s">
        <v>12</v>
      </c>
      <c r="H877" s="13"/>
      <c r="I877" s="13"/>
      <c r="J877" s="13"/>
      <c r="K877" s="13"/>
      <c r="L877" s="14" t="s">
        <v>13</v>
      </c>
      <c r="M877" s="10" t="s">
        <v>9</v>
      </c>
      <c r="N877" s="15" t="s">
        <v>14</v>
      </c>
      <c r="O877" s="11" t="s">
        <v>11</v>
      </c>
      <c r="P877" s="12" t="s">
        <v>12</v>
      </c>
      <c r="Q877" s="13"/>
      <c r="R877" s="13"/>
      <c r="S877" s="13"/>
      <c r="T877" s="8"/>
      <c r="U877" s="9"/>
    </row>
    <row r="878" spans="1:21" x14ac:dyDescent="0.25">
      <c r="A878" s="2"/>
      <c r="B878" s="3"/>
      <c r="C878" s="3"/>
      <c r="D878" s="10"/>
      <c r="E878" s="11"/>
      <c r="F878" s="11"/>
      <c r="G878" s="16" t="s">
        <v>15</v>
      </c>
      <c r="H878" s="17" t="s">
        <v>16</v>
      </c>
      <c r="I878" s="18" t="s">
        <v>17</v>
      </c>
      <c r="J878" s="19">
        <v>0</v>
      </c>
      <c r="K878" s="13"/>
      <c r="L878" s="20"/>
      <c r="M878" s="10"/>
      <c r="N878" s="15"/>
      <c r="O878" s="11"/>
      <c r="P878" s="16" t="s">
        <v>15</v>
      </c>
      <c r="Q878" s="17" t="s">
        <v>16</v>
      </c>
      <c r="R878" s="18" t="s">
        <v>17</v>
      </c>
      <c r="S878" s="19">
        <v>0</v>
      </c>
      <c r="T878" s="8"/>
      <c r="U878" s="9"/>
    </row>
    <row r="879" spans="1:21" x14ac:dyDescent="0.25">
      <c r="A879" s="21"/>
      <c r="B879" s="22"/>
      <c r="C879" s="23"/>
      <c r="D879" s="24"/>
      <c r="E879" s="25"/>
      <c r="F879" s="25"/>
      <c r="G879" s="26"/>
      <c r="H879" s="27"/>
      <c r="I879" s="28"/>
      <c r="J879" s="29"/>
      <c r="K879" s="30"/>
      <c r="L879" s="30"/>
      <c r="M879" s="24"/>
      <c r="N879" s="25"/>
      <c r="O879" s="25"/>
      <c r="P879" s="26"/>
      <c r="Q879" s="27"/>
      <c r="R879" s="28"/>
      <c r="S879" s="29"/>
      <c r="T879" s="31"/>
      <c r="U879" s="32"/>
    </row>
    <row r="880" spans="1:21" x14ac:dyDescent="0.25">
      <c r="A880" s="33"/>
      <c r="B880" s="33">
        <v>298</v>
      </c>
      <c r="C880" s="34"/>
      <c r="D880" s="35">
        <v>400</v>
      </c>
      <c r="E880" s="36"/>
      <c r="F880" s="37"/>
      <c r="G880" s="38"/>
      <c r="H880" s="38"/>
      <c r="I880" s="38"/>
      <c r="J880" s="38"/>
      <c r="K880" s="38">
        <f>((SUM(H882:H893)*H881)+(SUM(G882:G893)*G881)+(SUM(I882:I893)*I881))/1000</f>
        <v>0</v>
      </c>
      <c r="L880" s="38">
        <f>K880*100/M880</f>
        <v>0</v>
      </c>
      <c r="M880" s="35">
        <v>630</v>
      </c>
      <c r="N880" s="36"/>
      <c r="O880" s="37"/>
      <c r="P880" s="38"/>
      <c r="Q880" s="38"/>
      <c r="R880" s="38"/>
      <c r="S880" s="38"/>
      <c r="T880" s="39">
        <f>((SUM(Q882:Q893)*H881)+(SUM(P882:P893)*G881)+(SUM(R882:R893)*I881))/1000</f>
        <v>0</v>
      </c>
      <c r="U880" s="39">
        <f>T880*100/M880</f>
        <v>0</v>
      </c>
    </row>
    <row r="881" spans="1:21" x14ac:dyDescent="0.25">
      <c r="A881" s="33"/>
      <c r="B881" s="40"/>
      <c r="C881" s="13"/>
      <c r="D881" s="40"/>
      <c r="E881" s="41" t="s">
        <v>19</v>
      </c>
      <c r="F881" s="42"/>
      <c r="G881" s="43"/>
      <c r="H881" s="43"/>
      <c r="I881" s="43"/>
      <c r="J881" s="43"/>
      <c r="K881" s="38"/>
      <c r="L881" s="38"/>
      <c r="M881" s="40"/>
      <c r="N881" s="41" t="s">
        <v>19</v>
      </c>
      <c r="O881" s="42"/>
      <c r="P881" s="43">
        <v>231</v>
      </c>
      <c r="Q881" s="43">
        <v>230</v>
      </c>
      <c r="R881" s="43">
        <v>229</v>
      </c>
      <c r="S881" s="38"/>
      <c r="T881" s="44"/>
      <c r="U881" s="45"/>
    </row>
    <row r="882" spans="1:21" x14ac:dyDescent="0.25">
      <c r="A882" s="33"/>
      <c r="B882" s="40"/>
      <c r="C882" s="13"/>
      <c r="D882" s="40"/>
      <c r="E882" s="46"/>
      <c r="F882" s="47" t="s">
        <v>30</v>
      </c>
      <c r="G882" s="38">
        <v>9</v>
      </c>
      <c r="H882" s="38">
        <v>24</v>
      </c>
      <c r="I882" s="38">
        <v>24</v>
      </c>
      <c r="J882" s="38">
        <v>11</v>
      </c>
      <c r="K882" s="38">
        <f>(G882*$G$7+H882*$H$7+I882*$I$7)/1000</f>
        <v>13.134</v>
      </c>
      <c r="L882" s="38"/>
      <c r="M882" s="40"/>
      <c r="N882" s="46"/>
      <c r="O882" s="47" t="s">
        <v>42</v>
      </c>
      <c r="P882" s="38">
        <v>0</v>
      </c>
      <c r="Q882" s="38">
        <v>0</v>
      </c>
      <c r="R882" s="38">
        <v>0</v>
      </c>
      <c r="S882" s="38">
        <v>0</v>
      </c>
      <c r="T882" s="44">
        <f t="shared" ref="T882:T893" si="92">(P882*$P$7+Q882*$Q$7+R882*$R$7)/1000</f>
        <v>0</v>
      </c>
      <c r="U882" s="45"/>
    </row>
    <row r="883" spans="1:21" x14ac:dyDescent="0.25">
      <c r="A883" s="33"/>
      <c r="B883" s="40"/>
      <c r="C883" s="13"/>
      <c r="D883" s="40"/>
      <c r="E883" s="46"/>
      <c r="F883" s="47" t="s">
        <v>31</v>
      </c>
      <c r="G883" s="38"/>
      <c r="H883" s="38"/>
      <c r="I883" s="38"/>
      <c r="J883" s="38"/>
      <c r="K883" s="38">
        <f t="shared" ref="K883:K893" si="93">(G883*$G$7+H883*$H$7+I883*$I$7)/1000</f>
        <v>0</v>
      </c>
      <c r="L883" s="38"/>
      <c r="M883" s="40"/>
      <c r="N883" s="48"/>
      <c r="O883" s="47" t="s">
        <v>26</v>
      </c>
      <c r="P883" s="38">
        <v>0</v>
      </c>
      <c r="Q883" s="38">
        <v>0</v>
      </c>
      <c r="R883" s="38">
        <v>0</v>
      </c>
      <c r="S883" s="38">
        <v>0</v>
      </c>
      <c r="T883" s="44">
        <f t="shared" si="92"/>
        <v>0</v>
      </c>
      <c r="U883" s="45"/>
    </row>
    <row r="884" spans="1:21" x14ac:dyDescent="0.25">
      <c r="A884" s="33"/>
      <c r="B884" s="40"/>
      <c r="C884" s="13"/>
      <c r="D884" s="40"/>
      <c r="E884" s="46"/>
      <c r="F884" s="47" t="s">
        <v>36</v>
      </c>
      <c r="G884" s="38"/>
      <c r="H884" s="38"/>
      <c r="I884" s="38"/>
      <c r="J884" s="38"/>
      <c r="K884" s="38">
        <f t="shared" si="93"/>
        <v>0</v>
      </c>
      <c r="L884" s="38"/>
      <c r="M884" s="40"/>
      <c r="N884" s="46"/>
      <c r="O884" s="47" t="s">
        <v>20</v>
      </c>
      <c r="P884" s="38">
        <v>31</v>
      </c>
      <c r="Q884" s="38">
        <v>18</v>
      </c>
      <c r="R884" s="38">
        <v>60</v>
      </c>
      <c r="S884" s="38">
        <v>28</v>
      </c>
      <c r="T884" s="44">
        <f t="shared" si="92"/>
        <v>0</v>
      </c>
      <c r="U884" s="45"/>
    </row>
    <row r="885" spans="1:21" x14ac:dyDescent="0.25">
      <c r="A885" s="33"/>
      <c r="B885" s="40"/>
      <c r="C885" s="13"/>
      <c r="D885" s="40"/>
      <c r="E885" s="46"/>
      <c r="F885" s="47" t="s">
        <v>32</v>
      </c>
      <c r="G885" s="38">
        <v>0</v>
      </c>
      <c r="H885" s="38">
        <v>0</v>
      </c>
      <c r="I885" s="38">
        <v>0</v>
      </c>
      <c r="J885" s="38">
        <v>0</v>
      </c>
      <c r="K885" s="38">
        <f t="shared" si="93"/>
        <v>0</v>
      </c>
      <c r="L885" s="38"/>
      <c r="M885" s="40"/>
      <c r="N885" s="48"/>
      <c r="O885" s="47" t="s">
        <v>21</v>
      </c>
      <c r="P885" s="38"/>
      <c r="Q885" s="38"/>
      <c r="R885" s="38"/>
      <c r="S885" s="38"/>
      <c r="T885" s="44">
        <f t="shared" si="92"/>
        <v>0</v>
      </c>
      <c r="U885" s="45"/>
    </row>
    <row r="886" spans="1:21" x14ac:dyDescent="0.25">
      <c r="A886" s="33"/>
      <c r="B886" s="40"/>
      <c r="C886" s="13"/>
      <c r="D886" s="40"/>
      <c r="E886" s="46"/>
      <c r="F886" s="47" t="s">
        <v>38</v>
      </c>
      <c r="G886" s="38"/>
      <c r="H886" s="38"/>
      <c r="I886" s="38"/>
      <c r="J886" s="38"/>
      <c r="K886" s="38">
        <f t="shared" si="93"/>
        <v>0</v>
      </c>
      <c r="L886" s="38"/>
      <c r="M886" s="40"/>
      <c r="N886" s="46"/>
      <c r="O886" s="47" t="s">
        <v>35</v>
      </c>
      <c r="P886" s="38"/>
      <c r="Q886" s="38"/>
      <c r="R886" s="38"/>
      <c r="S886" s="38"/>
      <c r="T886" s="44">
        <f t="shared" si="92"/>
        <v>0</v>
      </c>
      <c r="U886" s="45"/>
    </row>
    <row r="887" spans="1:21" x14ac:dyDescent="0.25">
      <c r="A887" s="33"/>
      <c r="B887" s="40"/>
      <c r="C887" s="13"/>
      <c r="D887" s="40"/>
      <c r="E887" s="46"/>
      <c r="F887" s="47" t="s">
        <v>33</v>
      </c>
      <c r="G887" s="38"/>
      <c r="H887" s="38"/>
      <c r="I887" s="38"/>
      <c r="J887" s="38"/>
      <c r="K887" s="38">
        <f t="shared" si="93"/>
        <v>0</v>
      </c>
      <c r="L887" s="38"/>
      <c r="M887" s="40"/>
      <c r="N887" s="46"/>
      <c r="O887" s="47" t="s">
        <v>23</v>
      </c>
      <c r="P887" s="38">
        <v>2</v>
      </c>
      <c r="Q887" s="38">
        <v>0</v>
      </c>
      <c r="R887" s="38">
        <v>3</v>
      </c>
      <c r="S887" s="38">
        <v>3</v>
      </c>
      <c r="T887" s="44">
        <f t="shared" si="92"/>
        <v>0</v>
      </c>
      <c r="U887" s="45"/>
    </row>
    <row r="888" spans="1:21" x14ac:dyDescent="0.25">
      <c r="A888" s="33"/>
      <c r="B888" s="40"/>
      <c r="C888" s="13"/>
      <c r="D888" s="40"/>
      <c r="E888" s="46"/>
      <c r="F888" s="47" t="s">
        <v>40</v>
      </c>
      <c r="G888" s="38">
        <v>28</v>
      </c>
      <c r="H888" s="38">
        <v>32</v>
      </c>
      <c r="I888" s="38">
        <v>14</v>
      </c>
      <c r="J888" s="38">
        <v>8</v>
      </c>
      <c r="K888" s="38">
        <f t="shared" si="93"/>
        <v>16.998000000000001</v>
      </c>
      <c r="L888" s="38"/>
      <c r="M888" s="40"/>
      <c r="N888" s="46"/>
      <c r="O888" s="47" t="s">
        <v>37</v>
      </c>
      <c r="P888" s="38">
        <v>19</v>
      </c>
      <c r="Q888" s="38">
        <v>36</v>
      </c>
      <c r="R888" s="38">
        <v>15</v>
      </c>
      <c r="S888" s="38">
        <v>11</v>
      </c>
      <c r="T888" s="44">
        <f t="shared" si="92"/>
        <v>0</v>
      </c>
      <c r="U888" s="45"/>
    </row>
    <row r="889" spans="1:21" x14ac:dyDescent="0.25">
      <c r="A889" s="33"/>
      <c r="B889" s="40"/>
      <c r="C889" s="13"/>
      <c r="D889" s="40"/>
      <c r="E889" s="46"/>
      <c r="F889" s="47" t="s">
        <v>24</v>
      </c>
      <c r="G889" s="38">
        <v>19</v>
      </c>
      <c r="H889" s="38">
        <v>13</v>
      </c>
      <c r="I889" s="38">
        <v>26</v>
      </c>
      <c r="J889" s="38">
        <v>6</v>
      </c>
      <c r="K889" s="38">
        <f t="shared" si="93"/>
        <v>13.391999999999999</v>
      </c>
      <c r="L889" s="38"/>
      <c r="M889" s="40"/>
      <c r="N889" s="46"/>
      <c r="O889" s="47" t="s">
        <v>25</v>
      </c>
      <c r="P889" s="38"/>
      <c r="Q889" s="38"/>
      <c r="R889" s="38"/>
      <c r="S889" s="38"/>
      <c r="T889" s="44">
        <f t="shared" si="92"/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22</v>
      </c>
      <c r="G890" s="38"/>
      <c r="H890" s="38"/>
      <c r="I890" s="38"/>
      <c r="J890" s="38"/>
      <c r="K890" s="38">
        <f t="shared" si="93"/>
        <v>0</v>
      </c>
      <c r="L890" s="38"/>
      <c r="M890" s="40"/>
      <c r="N890" s="48"/>
      <c r="O890" s="47" t="s">
        <v>39</v>
      </c>
      <c r="P890" s="38">
        <v>8</v>
      </c>
      <c r="Q890" s="38">
        <v>6</v>
      </c>
      <c r="R890" s="38">
        <v>0</v>
      </c>
      <c r="S890" s="38">
        <v>2</v>
      </c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22</v>
      </c>
      <c r="G891" s="38"/>
      <c r="H891" s="38"/>
      <c r="I891" s="38"/>
      <c r="J891" s="38"/>
      <c r="K891" s="38">
        <f t="shared" si="93"/>
        <v>0</v>
      </c>
      <c r="L891" s="38"/>
      <c r="M891" s="40"/>
      <c r="N891" s="48"/>
      <c r="O891" s="47" t="s">
        <v>27</v>
      </c>
      <c r="P891" s="38"/>
      <c r="Q891" s="38"/>
      <c r="R891" s="38"/>
      <c r="S891" s="38"/>
      <c r="T891" s="44">
        <f t="shared" si="92"/>
        <v>0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22</v>
      </c>
      <c r="G892" s="38"/>
      <c r="H892" s="38"/>
      <c r="I892" s="38"/>
      <c r="J892" s="38"/>
      <c r="K892" s="38">
        <f t="shared" si="93"/>
        <v>0</v>
      </c>
      <c r="L892" s="38"/>
      <c r="M892" s="40"/>
      <c r="N892" s="48"/>
      <c r="O892" s="47" t="s">
        <v>28</v>
      </c>
      <c r="P892" s="38">
        <v>13</v>
      </c>
      <c r="Q892" s="38">
        <v>14</v>
      </c>
      <c r="R892" s="38">
        <v>11</v>
      </c>
      <c r="S892" s="38">
        <v>10</v>
      </c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22</v>
      </c>
      <c r="G893" s="38"/>
      <c r="H893" s="38"/>
      <c r="I893" s="38"/>
      <c r="J893" s="38"/>
      <c r="K893" s="38">
        <f t="shared" si="93"/>
        <v>0</v>
      </c>
      <c r="L893" s="38"/>
      <c r="M893" s="40"/>
      <c r="N893" s="49"/>
      <c r="O893" s="47" t="s">
        <v>41</v>
      </c>
      <c r="P893" s="38">
        <v>16</v>
      </c>
      <c r="Q893" s="38">
        <v>15</v>
      </c>
      <c r="R893" s="38">
        <v>1</v>
      </c>
      <c r="S893" s="38">
        <v>15</v>
      </c>
      <c r="T893" s="44">
        <f t="shared" si="92"/>
        <v>0</v>
      </c>
      <c r="U893" s="45"/>
    </row>
    <row r="894" spans="1:21" x14ac:dyDescent="0.25">
      <c r="E894" t="s">
        <v>0</v>
      </c>
      <c r="F894" s="1"/>
      <c r="G894" s="1">
        <v>45671</v>
      </c>
    </row>
    <row r="895" spans="1:21" x14ac:dyDescent="0.25">
      <c r="A895" s="2" t="s">
        <v>1</v>
      </c>
      <c r="B895" s="3" t="s">
        <v>2</v>
      </c>
      <c r="C895" s="3" t="s">
        <v>3</v>
      </c>
      <c r="D895" s="4" t="s">
        <v>4</v>
      </c>
      <c r="E895" s="4"/>
      <c r="F895" s="5"/>
      <c r="G895" s="5"/>
      <c r="H895" s="5"/>
      <c r="I895" s="5"/>
      <c r="J895" s="5"/>
      <c r="K895" s="6" t="s">
        <v>5</v>
      </c>
      <c r="L895" s="7"/>
      <c r="M895" s="4" t="s">
        <v>6</v>
      </c>
      <c r="N895" s="4"/>
      <c r="O895" s="5"/>
      <c r="P895" s="5"/>
      <c r="Q895" s="5"/>
      <c r="R895" s="5"/>
      <c r="S895" s="5"/>
      <c r="T895" s="8" t="s">
        <v>7</v>
      </c>
      <c r="U895" s="9" t="s">
        <v>8</v>
      </c>
    </row>
    <row r="896" spans="1:21" ht="25.5" x14ac:dyDescent="0.25">
      <c r="A896" s="2"/>
      <c r="B896" s="3"/>
      <c r="C896" s="3"/>
      <c r="D896" s="10" t="s">
        <v>9</v>
      </c>
      <c r="E896" s="11" t="s">
        <v>10</v>
      </c>
      <c r="F896" s="11" t="s">
        <v>11</v>
      </c>
      <c r="G896" s="12" t="s">
        <v>12</v>
      </c>
      <c r="H896" s="13"/>
      <c r="I896" s="13"/>
      <c r="J896" s="13"/>
      <c r="K896" s="13"/>
      <c r="L896" s="14" t="s">
        <v>13</v>
      </c>
      <c r="M896" s="10" t="s">
        <v>9</v>
      </c>
      <c r="N896" s="15" t="s">
        <v>14</v>
      </c>
      <c r="O896" s="11" t="s">
        <v>11</v>
      </c>
      <c r="P896" s="12" t="s">
        <v>12</v>
      </c>
      <c r="Q896" s="13"/>
      <c r="R896" s="13"/>
      <c r="S896" s="13"/>
      <c r="T896" s="8"/>
      <c r="U896" s="9"/>
    </row>
    <row r="897" spans="1:21" x14ac:dyDescent="0.25">
      <c r="A897" s="2"/>
      <c r="B897" s="3"/>
      <c r="C897" s="3"/>
      <c r="D897" s="10"/>
      <c r="E897" s="11"/>
      <c r="F897" s="11"/>
      <c r="G897" s="16" t="s">
        <v>15</v>
      </c>
      <c r="H897" s="17" t="s">
        <v>16</v>
      </c>
      <c r="I897" s="18" t="s">
        <v>17</v>
      </c>
      <c r="J897" s="19">
        <v>0</v>
      </c>
      <c r="K897" s="13"/>
      <c r="L897" s="20"/>
      <c r="M897" s="10"/>
      <c r="N897" s="15"/>
      <c r="O897" s="11"/>
      <c r="P897" s="16" t="s">
        <v>15</v>
      </c>
      <c r="Q897" s="17" t="s">
        <v>16</v>
      </c>
      <c r="R897" s="18" t="s">
        <v>17</v>
      </c>
      <c r="S897" s="19">
        <v>0</v>
      </c>
      <c r="T897" s="8"/>
      <c r="U897" s="9"/>
    </row>
    <row r="898" spans="1:21" x14ac:dyDescent="0.25">
      <c r="A898" s="21"/>
      <c r="B898" s="22"/>
      <c r="C898" s="23"/>
      <c r="D898" s="24"/>
      <c r="E898" s="25"/>
      <c r="F898" s="25"/>
      <c r="G898" s="26"/>
      <c r="H898" s="27"/>
      <c r="I898" s="28"/>
      <c r="J898" s="29"/>
      <c r="K898" s="30"/>
      <c r="L898" s="30"/>
      <c r="M898" s="24"/>
      <c r="N898" s="25"/>
      <c r="O898" s="25"/>
      <c r="P898" s="26"/>
      <c r="Q898" s="27"/>
      <c r="R898" s="28"/>
      <c r="S898" s="29"/>
      <c r="T898" s="31"/>
      <c r="U898" s="32"/>
    </row>
    <row r="899" spans="1:21" x14ac:dyDescent="0.25">
      <c r="A899" s="33"/>
      <c r="B899" s="33">
        <v>297</v>
      </c>
      <c r="C899" s="34"/>
      <c r="D899" s="35">
        <v>400</v>
      </c>
      <c r="E899" s="36"/>
      <c r="F899" s="37"/>
      <c r="G899" s="38"/>
      <c r="H899" s="38"/>
      <c r="I899" s="38"/>
      <c r="J899" s="38"/>
      <c r="K899" s="38">
        <f>((SUM(H901:H912)*H900)+(SUM(G901:G912)*G900)+(SUM(I901:I912)*I900))/1000</f>
        <v>41.871000000000002</v>
      </c>
      <c r="L899" s="38">
        <f>T899*100/M899</f>
        <v>5.2657499999999997</v>
      </c>
      <c r="M899" s="35">
        <v>400</v>
      </c>
      <c r="N899" s="36"/>
      <c r="O899" s="37"/>
      <c r="P899" s="38"/>
      <c r="Q899" s="38"/>
      <c r="R899" s="38"/>
      <c r="S899" s="38"/>
      <c r="T899" s="39">
        <f>((SUM(Q901:Q912)*H900)+(SUM(P901:P912)*G900)+(SUM(R901:R912)*I900))/1000</f>
        <v>21.062999999999999</v>
      </c>
      <c r="U899" s="39">
        <f>T899*100/M899</f>
        <v>5.2657499999999997</v>
      </c>
    </row>
    <row r="900" spans="1:21" x14ac:dyDescent="0.25">
      <c r="A900" s="33"/>
      <c r="B900" s="40"/>
      <c r="C900" s="13"/>
      <c r="D900" s="40"/>
      <c r="E900" s="41" t="s">
        <v>19</v>
      </c>
      <c r="F900" s="42"/>
      <c r="G900" s="43">
        <v>233</v>
      </c>
      <c r="H900" s="43">
        <v>236</v>
      </c>
      <c r="I900" s="43">
        <v>229</v>
      </c>
      <c r="J900" s="43"/>
      <c r="K900" s="38"/>
      <c r="L900" s="38"/>
      <c r="M900" s="40"/>
      <c r="N900" s="41" t="s">
        <v>19</v>
      </c>
      <c r="O900" s="42"/>
      <c r="P900" s="43"/>
      <c r="Q900" s="43"/>
      <c r="R900" s="43"/>
      <c r="S900" s="38"/>
      <c r="T900" s="44"/>
      <c r="U900" s="45"/>
    </row>
    <row r="901" spans="1:21" x14ac:dyDescent="0.25">
      <c r="A901" s="33"/>
      <c r="B901" s="40"/>
      <c r="C901" s="13"/>
      <c r="D901" s="40"/>
      <c r="E901" s="46"/>
      <c r="F901" s="47" t="s">
        <v>30</v>
      </c>
      <c r="G901" s="38"/>
      <c r="H901" s="38"/>
      <c r="I901" s="38"/>
      <c r="J901" s="38"/>
      <c r="K901" s="38">
        <f>(G901*$G$7+H901*$H$7+I901*$I$7)/1000</f>
        <v>0</v>
      </c>
      <c r="L901" s="38"/>
      <c r="M901" s="40"/>
      <c r="N901" s="46"/>
      <c r="O901" s="47" t="s">
        <v>42</v>
      </c>
      <c r="P901" s="38">
        <v>22</v>
      </c>
      <c r="Q901" s="38">
        <v>10</v>
      </c>
      <c r="R901" s="38">
        <v>20</v>
      </c>
      <c r="S901" s="38">
        <v>10</v>
      </c>
      <c r="T901" s="44">
        <f t="shared" ref="T901:T912" si="94">(P901*$P$7+Q901*$Q$7+R901*$R$7)/1000</f>
        <v>0</v>
      </c>
      <c r="U901" s="45"/>
    </row>
    <row r="902" spans="1:21" x14ac:dyDescent="0.25">
      <c r="A902" s="33"/>
      <c r="B902" s="40"/>
      <c r="C902" s="13"/>
      <c r="D902" s="40"/>
      <c r="E902" s="46"/>
      <c r="F902" s="47" t="s">
        <v>31</v>
      </c>
      <c r="G902" s="38">
        <v>35</v>
      </c>
      <c r="H902" s="38">
        <v>17</v>
      </c>
      <c r="I902" s="38">
        <v>6</v>
      </c>
      <c r="J902" s="38">
        <v>14</v>
      </c>
      <c r="K902" s="38">
        <f t="shared" ref="K902:K912" si="95">(G902*$G$7+H902*$H$7+I902*$I$7)/1000</f>
        <v>13.324</v>
      </c>
      <c r="L902" s="38"/>
      <c r="M902" s="40"/>
      <c r="N902" s="48"/>
      <c r="O902" s="47" t="s">
        <v>26</v>
      </c>
      <c r="P902" s="38">
        <v>6</v>
      </c>
      <c r="Q902" s="38">
        <v>6</v>
      </c>
      <c r="R902" s="38">
        <v>27</v>
      </c>
      <c r="S902" s="38">
        <v>12</v>
      </c>
      <c r="T902" s="44">
        <f t="shared" si="94"/>
        <v>0</v>
      </c>
      <c r="U902" s="45"/>
    </row>
    <row r="903" spans="1:21" x14ac:dyDescent="0.25">
      <c r="A903" s="33"/>
      <c r="B903" s="40"/>
      <c r="C903" s="13"/>
      <c r="D903" s="40"/>
      <c r="E903" s="46"/>
      <c r="F903" s="47" t="s">
        <v>36</v>
      </c>
      <c r="G903" s="38"/>
      <c r="H903" s="38"/>
      <c r="I903" s="38"/>
      <c r="J903" s="38"/>
      <c r="K903" s="38">
        <f t="shared" si="95"/>
        <v>0</v>
      </c>
      <c r="L903" s="38"/>
      <c r="M903" s="40"/>
      <c r="N903" s="46"/>
      <c r="O903" s="47" t="s">
        <v>20</v>
      </c>
      <c r="P903" s="38"/>
      <c r="Q903" s="38"/>
      <c r="R903" s="38"/>
      <c r="S903" s="38"/>
      <c r="T903" s="44">
        <f t="shared" si="94"/>
        <v>0</v>
      </c>
      <c r="U903" s="45"/>
    </row>
    <row r="904" spans="1:21" x14ac:dyDescent="0.25">
      <c r="A904" s="33"/>
      <c r="B904" s="40"/>
      <c r="C904" s="13"/>
      <c r="D904" s="40"/>
      <c r="E904" s="46"/>
      <c r="F904" s="47" t="s">
        <v>32</v>
      </c>
      <c r="G904" s="38">
        <v>21</v>
      </c>
      <c r="H904" s="38">
        <v>18</v>
      </c>
      <c r="I904" s="38">
        <v>24</v>
      </c>
      <c r="J904" s="38">
        <v>13</v>
      </c>
      <c r="K904" s="38">
        <f t="shared" si="95"/>
        <v>14.526</v>
      </c>
      <c r="L904" s="38"/>
      <c r="M904" s="40"/>
      <c r="N904" s="48"/>
      <c r="O904" s="47" t="s">
        <v>21</v>
      </c>
      <c r="P904" s="38"/>
      <c r="Q904" s="38"/>
      <c r="R904" s="38"/>
      <c r="S904" s="38"/>
      <c r="T904" s="44">
        <f t="shared" si="94"/>
        <v>0</v>
      </c>
      <c r="U904" s="45"/>
    </row>
    <row r="905" spans="1:21" x14ac:dyDescent="0.25">
      <c r="A905" s="33"/>
      <c r="B905" s="40"/>
      <c r="C905" s="13"/>
      <c r="D905" s="40"/>
      <c r="E905" s="46"/>
      <c r="F905" s="47" t="s">
        <v>38</v>
      </c>
      <c r="G905" s="38">
        <v>0</v>
      </c>
      <c r="H905" s="38">
        <v>0</v>
      </c>
      <c r="I905" s="38">
        <v>0</v>
      </c>
      <c r="J905" s="38">
        <v>0</v>
      </c>
      <c r="K905" s="38">
        <f t="shared" si="95"/>
        <v>0</v>
      </c>
      <c r="L905" s="38"/>
      <c r="M905" s="40"/>
      <c r="N905" s="46"/>
      <c r="O905" s="47" t="s">
        <v>35</v>
      </c>
      <c r="P905" s="38"/>
      <c r="Q905" s="38"/>
      <c r="R905" s="38"/>
      <c r="S905" s="38"/>
      <c r="T905" s="44">
        <f t="shared" si="94"/>
        <v>0</v>
      </c>
      <c r="U905" s="45"/>
    </row>
    <row r="906" spans="1:21" x14ac:dyDescent="0.25">
      <c r="A906" s="33"/>
      <c r="B906" s="40"/>
      <c r="C906" s="13"/>
      <c r="D906" s="40"/>
      <c r="E906" s="46"/>
      <c r="F906" s="47" t="s">
        <v>33</v>
      </c>
      <c r="G906" s="38"/>
      <c r="H906" s="38"/>
      <c r="I906" s="38"/>
      <c r="J906" s="38"/>
      <c r="K906" s="38">
        <f t="shared" si="95"/>
        <v>0</v>
      </c>
      <c r="L906" s="38"/>
      <c r="M906" s="40"/>
      <c r="N906" s="46"/>
      <c r="O906" s="47" t="s">
        <v>23</v>
      </c>
      <c r="P906" s="38"/>
      <c r="Q906" s="38"/>
      <c r="R906" s="38"/>
      <c r="S906" s="38"/>
      <c r="T906" s="44">
        <f t="shared" si="94"/>
        <v>0</v>
      </c>
      <c r="U906" s="45"/>
    </row>
    <row r="907" spans="1:21" x14ac:dyDescent="0.25">
      <c r="A907" s="33"/>
      <c r="B907" s="40"/>
      <c r="C907" s="13"/>
      <c r="D907" s="40"/>
      <c r="E907" s="46"/>
      <c r="F907" s="47" t="s">
        <v>40</v>
      </c>
      <c r="G907" s="38">
        <v>11</v>
      </c>
      <c r="H907" s="38">
        <v>8</v>
      </c>
      <c r="I907" s="38">
        <v>9</v>
      </c>
      <c r="J907" s="38">
        <v>6</v>
      </c>
      <c r="K907" s="38">
        <f t="shared" si="95"/>
        <v>6.4509999999999996</v>
      </c>
      <c r="L907" s="38"/>
      <c r="M907" s="40"/>
      <c r="N907" s="46"/>
      <c r="O907" s="47" t="s">
        <v>37</v>
      </c>
      <c r="P907" s="38"/>
      <c r="Q907" s="38"/>
      <c r="R907" s="38"/>
      <c r="S907" s="38"/>
      <c r="T907" s="44">
        <f t="shared" si="94"/>
        <v>0</v>
      </c>
      <c r="U907" s="45"/>
    </row>
    <row r="908" spans="1:21" x14ac:dyDescent="0.25">
      <c r="A908" s="33"/>
      <c r="B908" s="40"/>
      <c r="C908" s="13"/>
      <c r="D908" s="40"/>
      <c r="E908" s="46"/>
      <c r="F908" s="47" t="s">
        <v>24</v>
      </c>
      <c r="G908" s="38">
        <v>10</v>
      </c>
      <c r="H908" s="38">
        <v>6</v>
      </c>
      <c r="I908" s="38">
        <v>15</v>
      </c>
      <c r="J908" s="38">
        <v>5</v>
      </c>
      <c r="K908" s="38">
        <f t="shared" si="95"/>
        <v>7.1630000000000003</v>
      </c>
      <c r="L908" s="38"/>
      <c r="M908" s="40"/>
      <c r="N908" s="46"/>
      <c r="O908" s="47" t="s">
        <v>25</v>
      </c>
      <c r="P908" s="38"/>
      <c r="Q908" s="38"/>
      <c r="R908" s="38"/>
      <c r="S908" s="38"/>
      <c r="T908" s="44">
        <f t="shared" si="94"/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22</v>
      </c>
      <c r="G909" s="38"/>
      <c r="H909" s="38"/>
      <c r="I909" s="38"/>
      <c r="J909" s="38"/>
      <c r="K909" s="38">
        <f t="shared" si="95"/>
        <v>0</v>
      </c>
      <c r="L909" s="38"/>
      <c r="M909" s="40"/>
      <c r="N909" s="48"/>
      <c r="O909" s="47" t="s">
        <v>22</v>
      </c>
      <c r="P909" s="38"/>
      <c r="Q909" s="38"/>
      <c r="R909" s="38"/>
      <c r="S909" s="38"/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22</v>
      </c>
      <c r="G910" s="38"/>
      <c r="H910" s="38"/>
      <c r="I910" s="38"/>
      <c r="J910" s="38"/>
      <c r="K910" s="38">
        <f t="shared" si="95"/>
        <v>0</v>
      </c>
      <c r="L910" s="38"/>
      <c r="M910" s="40"/>
      <c r="N910" s="48"/>
      <c r="O910" s="47" t="s">
        <v>22</v>
      </c>
      <c r="P910" s="38"/>
      <c r="Q910" s="38"/>
      <c r="R910" s="38"/>
      <c r="S910" s="38"/>
      <c r="T910" s="44">
        <f t="shared" si="94"/>
        <v>0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22</v>
      </c>
      <c r="G911" s="38"/>
      <c r="H911" s="38"/>
      <c r="I911" s="38"/>
      <c r="J911" s="38"/>
      <c r="K911" s="38">
        <f t="shared" si="95"/>
        <v>0</v>
      </c>
      <c r="L911" s="38"/>
      <c r="M911" s="40"/>
      <c r="N911" s="48"/>
      <c r="O911" s="47" t="s">
        <v>22</v>
      </c>
      <c r="P911" s="38"/>
      <c r="Q911" s="38"/>
      <c r="R911" s="38"/>
      <c r="S911" s="38"/>
      <c r="T911" s="44">
        <f t="shared" si="94"/>
        <v>0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22</v>
      </c>
      <c r="G912" s="38"/>
      <c r="H912" s="38"/>
      <c r="I912" s="38"/>
      <c r="J912" s="38"/>
      <c r="K912" s="38">
        <f t="shared" si="95"/>
        <v>0</v>
      </c>
      <c r="L912" s="38"/>
      <c r="M912" s="40"/>
      <c r="N912" s="49"/>
      <c r="O912" s="47" t="s">
        <v>22</v>
      </c>
      <c r="P912" s="38"/>
      <c r="Q912" s="38"/>
      <c r="R912" s="38"/>
      <c r="S912" s="38"/>
      <c r="T912" s="44">
        <f t="shared" si="94"/>
        <v>0</v>
      </c>
      <c r="U912" s="45"/>
    </row>
    <row r="913" spans="1:21" x14ac:dyDescent="0.25">
      <c r="E913" t="s">
        <v>0</v>
      </c>
      <c r="F913" s="1"/>
    </row>
    <row r="914" spans="1:21" x14ac:dyDescent="0.25">
      <c r="A914" s="2" t="s">
        <v>1</v>
      </c>
      <c r="B914" s="3" t="s">
        <v>2</v>
      </c>
      <c r="C914" s="3" t="s">
        <v>3</v>
      </c>
      <c r="D914" s="4" t="s">
        <v>4</v>
      </c>
      <c r="E914" s="4"/>
      <c r="F914" s="5"/>
      <c r="G914" s="5"/>
      <c r="H914" s="5"/>
      <c r="I914" s="5"/>
      <c r="J914" s="5"/>
      <c r="K914" s="6" t="s">
        <v>5</v>
      </c>
      <c r="L914" s="7"/>
      <c r="M914" s="4" t="s">
        <v>6</v>
      </c>
      <c r="N914" s="4"/>
      <c r="O914" s="5"/>
      <c r="P914" s="5"/>
      <c r="Q914" s="5"/>
      <c r="R914" s="5"/>
      <c r="S914" s="5"/>
      <c r="T914" s="8" t="s">
        <v>7</v>
      </c>
      <c r="U914" s="9" t="s">
        <v>8</v>
      </c>
    </row>
    <row r="915" spans="1:21" ht="25.5" x14ac:dyDescent="0.25">
      <c r="A915" s="2"/>
      <c r="B915" s="3"/>
      <c r="C915" s="3"/>
      <c r="D915" s="10" t="s">
        <v>9</v>
      </c>
      <c r="E915" s="11" t="s">
        <v>10</v>
      </c>
      <c r="F915" s="11" t="s">
        <v>11</v>
      </c>
      <c r="G915" s="12" t="s">
        <v>12</v>
      </c>
      <c r="H915" s="13"/>
      <c r="I915" s="13"/>
      <c r="J915" s="13"/>
      <c r="K915" s="13"/>
      <c r="L915" s="14" t="s">
        <v>13</v>
      </c>
      <c r="M915" s="10" t="s">
        <v>9</v>
      </c>
      <c r="N915" s="15" t="s">
        <v>14</v>
      </c>
      <c r="O915" s="11" t="s">
        <v>11</v>
      </c>
      <c r="P915" s="12" t="s">
        <v>12</v>
      </c>
      <c r="Q915" s="13"/>
      <c r="R915" s="13"/>
      <c r="S915" s="13"/>
      <c r="T915" s="8"/>
      <c r="U915" s="9"/>
    </row>
    <row r="916" spans="1:21" x14ac:dyDescent="0.25">
      <c r="A916" s="2"/>
      <c r="B916" s="3"/>
      <c r="C916" s="3"/>
      <c r="D916" s="10"/>
      <c r="E916" s="11"/>
      <c r="F916" s="11"/>
      <c r="G916" s="16" t="s">
        <v>15</v>
      </c>
      <c r="H916" s="17" t="s">
        <v>16</v>
      </c>
      <c r="I916" s="18" t="s">
        <v>17</v>
      </c>
      <c r="J916" s="19">
        <v>0</v>
      </c>
      <c r="K916" s="13"/>
      <c r="L916" s="20"/>
      <c r="M916" s="10"/>
      <c r="N916" s="15"/>
      <c r="O916" s="11"/>
      <c r="P916" s="16" t="s">
        <v>15</v>
      </c>
      <c r="Q916" s="17" t="s">
        <v>16</v>
      </c>
      <c r="R916" s="18" t="s">
        <v>17</v>
      </c>
      <c r="S916" s="19">
        <v>0</v>
      </c>
      <c r="T916" s="8"/>
      <c r="U916" s="9"/>
    </row>
    <row r="917" spans="1:21" x14ac:dyDescent="0.25">
      <c r="A917" s="21"/>
      <c r="B917" s="22"/>
      <c r="C917" s="23"/>
      <c r="D917" s="24"/>
      <c r="E917" s="25"/>
      <c r="F917" s="25"/>
      <c r="G917" s="26"/>
      <c r="H917" s="27"/>
      <c r="I917" s="28"/>
      <c r="J917" s="29"/>
      <c r="K917" s="30"/>
      <c r="L917" s="30"/>
      <c r="M917" s="24"/>
      <c r="N917" s="25"/>
      <c r="O917" s="25"/>
      <c r="P917" s="26"/>
      <c r="Q917" s="27"/>
      <c r="R917" s="28"/>
      <c r="S917" s="29"/>
      <c r="T917" s="31"/>
      <c r="U917" s="32"/>
    </row>
    <row r="918" spans="1:21" x14ac:dyDescent="0.25">
      <c r="A918" s="33"/>
      <c r="B918" s="33">
        <v>299</v>
      </c>
      <c r="C918" s="34"/>
      <c r="D918" s="35">
        <v>100</v>
      </c>
      <c r="E918" s="36"/>
      <c r="F918" s="37"/>
      <c r="G918" s="38"/>
      <c r="H918" s="38"/>
      <c r="I918" s="38"/>
      <c r="J918" s="38"/>
      <c r="K918" s="38">
        <f>((SUM(H920:H931)*H919)+(SUM(G920:G931)*G919)+(SUM(I920:I931)*I919))/1000</f>
        <v>0</v>
      </c>
      <c r="L918" s="38" t="e">
        <f>T918*100/M918</f>
        <v>#DIV/0!</v>
      </c>
      <c r="M918" s="35"/>
      <c r="N918" s="36"/>
      <c r="O918" s="37"/>
      <c r="P918" s="38"/>
      <c r="Q918" s="38"/>
      <c r="R918" s="38"/>
      <c r="S918" s="38"/>
      <c r="T918" s="39">
        <f>((SUM(Q920:Q931)*Q919)+(SUM(P920:P931)*P919)+(SUM(R920:R931)*R919))/1000</f>
        <v>0</v>
      </c>
      <c r="U918" s="39" t="e">
        <f>T918*100/M918</f>
        <v>#DIV/0!</v>
      </c>
    </row>
    <row r="919" spans="1:21" x14ac:dyDescent="0.25">
      <c r="A919" s="33"/>
      <c r="B919" s="40"/>
      <c r="C919" s="13"/>
      <c r="D919" s="40"/>
      <c r="E919" s="41" t="s">
        <v>19</v>
      </c>
      <c r="F919" s="42"/>
      <c r="G919" s="43"/>
      <c r="H919" s="43"/>
      <c r="I919" s="43"/>
      <c r="J919" s="43"/>
      <c r="K919" s="38"/>
      <c r="L919" s="38"/>
      <c r="M919" s="40"/>
      <c r="N919" s="41" t="s">
        <v>19</v>
      </c>
      <c r="O919" s="42"/>
      <c r="P919" s="43"/>
      <c r="Q919" s="43"/>
      <c r="R919" s="43"/>
      <c r="S919" s="38"/>
      <c r="T919" s="44"/>
      <c r="U919" s="45"/>
    </row>
    <row r="920" spans="1:21" x14ac:dyDescent="0.25">
      <c r="A920" s="33"/>
      <c r="B920" s="40"/>
      <c r="C920" s="13"/>
      <c r="D920" s="40"/>
      <c r="E920" s="46"/>
      <c r="F920" s="47" t="s">
        <v>30</v>
      </c>
      <c r="G920" s="38"/>
      <c r="H920" s="38"/>
      <c r="I920" s="38"/>
      <c r="J920" s="38"/>
      <c r="K920" s="38">
        <f>(G920*$G$7+H920*$H$7+I920*$I$7)/1000</f>
        <v>0</v>
      </c>
      <c r="L920" s="38"/>
      <c r="M920" s="40"/>
      <c r="N920" s="46"/>
      <c r="O920" s="47" t="s">
        <v>22</v>
      </c>
      <c r="P920" s="38"/>
      <c r="Q920" s="38"/>
      <c r="R920" s="38"/>
      <c r="S920" s="38"/>
      <c r="T920" s="44">
        <f t="shared" ref="T920:T931" si="96">(P920*$P$7+Q920*$Q$7+R920*$R$7)/1000</f>
        <v>0</v>
      </c>
      <c r="U920" s="45"/>
    </row>
    <row r="921" spans="1:21" x14ac:dyDescent="0.25">
      <c r="A921" s="33"/>
      <c r="B921" s="40"/>
      <c r="C921" s="13"/>
      <c r="D921" s="40"/>
      <c r="E921" s="46"/>
      <c r="F921" s="47" t="s">
        <v>31</v>
      </c>
      <c r="G921" s="38"/>
      <c r="H921" s="38"/>
      <c r="I921" s="38"/>
      <c r="J921" s="38"/>
      <c r="K921" s="38">
        <f t="shared" ref="K921:K931" si="97">(G921*$G$7+H921*$H$7+I921*$I$7)/1000</f>
        <v>0</v>
      </c>
      <c r="L921" s="38"/>
      <c r="M921" s="40"/>
      <c r="N921" s="48"/>
      <c r="O921" s="47" t="s">
        <v>22</v>
      </c>
      <c r="P921" s="38"/>
      <c r="Q921" s="38"/>
      <c r="R921" s="38"/>
      <c r="S921" s="38"/>
      <c r="T921" s="44">
        <f t="shared" si="96"/>
        <v>0</v>
      </c>
      <c r="U921" s="45"/>
    </row>
    <row r="922" spans="1:21" x14ac:dyDescent="0.25">
      <c r="A922" s="33"/>
      <c r="B922" s="40"/>
      <c r="C922" s="13"/>
      <c r="D922" s="40"/>
      <c r="E922" s="46"/>
      <c r="F922" s="47" t="s">
        <v>36</v>
      </c>
      <c r="G922" s="38"/>
      <c r="H922" s="38"/>
      <c r="I922" s="38"/>
      <c r="J922" s="38"/>
      <c r="K922" s="38">
        <f t="shared" si="97"/>
        <v>0</v>
      </c>
      <c r="L922" s="38"/>
      <c r="M922" s="40"/>
      <c r="N922" s="46"/>
      <c r="O922" s="47" t="s">
        <v>22</v>
      </c>
      <c r="P922" s="38"/>
      <c r="Q922" s="38"/>
      <c r="R922" s="38"/>
      <c r="S922" s="38"/>
      <c r="T922" s="44">
        <f t="shared" si="96"/>
        <v>0</v>
      </c>
      <c r="U922" s="45"/>
    </row>
    <row r="923" spans="1:21" x14ac:dyDescent="0.25">
      <c r="A923" s="33"/>
      <c r="B923" s="40"/>
      <c r="C923" s="13"/>
      <c r="D923" s="40"/>
      <c r="E923" s="46"/>
      <c r="F923" s="47" t="s">
        <v>32</v>
      </c>
      <c r="G923" s="38"/>
      <c r="H923" s="38"/>
      <c r="I923" s="38"/>
      <c r="J923" s="38"/>
      <c r="K923" s="38">
        <f t="shared" si="97"/>
        <v>0</v>
      </c>
      <c r="L923" s="38"/>
      <c r="M923" s="40"/>
      <c r="N923" s="48"/>
      <c r="O923" s="47" t="s">
        <v>22</v>
      </c>
      <c r="P923" s="38"/>
      <c r="Q923" s="38"/>
      <c r="R923" s="38"/>
      <c r="S923" s="38"/>
      <c r="T923" s="44">
        <f t="shared" si="96"/>
        <v>0</v>
      </c>
      <c r="U923" s="45"/>
    </row>
    <row r="924" spans="1:21" x14ac:dyDescent="0.25">
      <c r="A924" s="33"/>
      <c r="B924" s="40"/>
      <c r="C924" s="13"/>
      <c r="D924" s="40"/>
      <c r="E924" s="46"/>
      <c r="F924" s="47" t="s">
        <v>22</v>
      </c>
      <c r="G924" s="38"/>
      <c r="H924" s="38"/>
      <c r="I924" s="38"/>
      <c r="J924" s="38"/>
      <c r="K924" s="38">
        <f t="shared" si="97"/>
        <v>0</v>
      </c>
      <c r="L924" s="38"/>
      <c r="M924" s="40"/>
      <c r="N924" s="46"/>
      <c r="O924" s="47" t="s">
        <v>22</v>
      </c>
      <c r="P924" s="38"/>
      <c r="Q924" s="38"/>
      <c r="R924" s="38"/>
      <c r="S924" s="38"/>
      <c r="T924" s="44">
        <f t="shared" si="96"/>
        <v>0</v>
      </c>
      <c r="U924" s="45"/>
    </row>
    <row r="925" spans="1:21" x14ac:dyDescent="0.25">
      <c r="A925" s="33"/>
      <c r="B925" s="40"/>
      <c r="C925" s="13"/>
      <c r="D925" s="40"/>
      <c r="E925" s="46"/>
      <c r="F925" s="47" t="s">
        <v>22</v>
      </c>
      <c r="G925" s="38"/>
      <c r="H925" s="38"/>
      <c r="I925" s="38"/>
      <c r="J925" s="38"/>
      <c r="K925" s="38">
        <f t="shared" si="97"/>
        <v>0</v>
      </c>
      <c r="L925" s="38"/>
      <c r="M925" s="40"/>
      <c r="N925" s="46"/>
      <c r="O925" s="47" t="s">
        <v>22</v>
      </c>
      <c r="P925" s="38"/>
      <c r="Q925" s="38"/>
      <c r="R925" s="38"/>
      <c r="S925" s="38"/>
      <c r="T925" s="44">
        <f t="shared" si="96"/>
        <v>0</v>
      </c>
      <c r="U925" s="45"/>
    </row>
    <row r="926" spans="1:21" x14ac:dyDescent="0.25">
      <c r="A926" s="33"/>
      <c r="B926" s="40"/>
      <c r="C926" s="13"/>
      <c r="D926" s="40"/>
      <c r="E926" s="46"/>
      <c r="F926" s="47" t="s">
        <v>22</v>
      </c>
      <c r="G926" s="38"/>
      <c r="H926" s="38"/>
      <c r="I926" s="38"/>
      <c r="J926" s="38"/>
      <c r="K926" s="38">
        <f t="shared" si="97"/>
        <v>0</v>
      </c>
      <c r="L926" s="38"/>
      <c r="M926" s="40"/>
      <c r="N926" s="46"/>
      <c r="O926" s="47" t="s">
        <v>22</v>
      </c>
      <c r="P926" s="38"/>
      <c r="Q926" s="38"/>
      <c r="R926" s="38"/>
      <c r="S926" s="38"/>
      <c r="T926" s="44">
        <f t="shared" si="96"/>
        <v>0</v>
      </c>
      <c r="U926" s="45"/>
    </row>
    <row r="927" spans="1:21" x14ac:dyDescent="0.25">
      <c r="A927" s="33"/>
      <c r="B927" s="40"/>
      <c r="C927" s="13"/>
      <c r="D927" s="40"/>
      <c r="E927" s="46"/>
      <c r="F927" s="47" t="s">
        <v>22</v>
      </c>
      <c r="G927" s="38"/>
      <c r="H927" s="38"/>
      <c r="I927" s="38"/>
      <c r="J927" s="38"/>
      <c r="K927" s="38">
        <f t="shared" si="97"/>
        <v>0</v>
      </c>
      <c r="L927" s="38"/>
      <c r="M927" s="40"/>
      <c r="N927" s="46"/>
      <c r="O927" s="47" t="s">
        <v>22</v>
      </c>
      <c r="P927" s="38"/>
      <c r="Q927" s="38"/>
      <c r="R927" s="38"/>
      <c r="S927" s="38"/>
      <c r="T927" s="44">
        <f t="shared" si="96"/>
        <v>0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22</v>
      </c>
      <c r="G928" s="38"/>
      <c r="H928" s="38"/>
      <c r="I928" s="38"/>
      <c r="J928" s="38"/>
      <c r="K928" s="38">
        <f t="shared" si="97"/>
        <v>0</v>
      </c>
      <c r="L928" s="38"/>
      <c r="M928" s="40"/>
      <c r="N928" s="48"/>
      <c r="O928" s="47" t="s">
        <v>22</v>
      </c>
      <c r="P928" s="38"/>
      <c r="Q928" s="38"/>
      <c r="R928" s="38"/>
      <c r="S928" s="38"/>
      <c r="T928" s="44">
        <f t="shared" si="96"/>
        <v>0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22</v>
      </c>
      <c r="G929" s="38"/>
      <c r="H929" s="38"/>
      <c r="I929" s="38"/>
      <c r="J929" s="38"/>
      <c r="K929" s="38">
        <f t="shared" si="97"/>
        <v>0</v>
      </c>
      <c r="L929" s="38"/>
      <c r="M929" s="40"/>
      <c r="N929" s="48"/>
      <c r="O929" s="47" t="s">
        <v>22</v>
      </c>
      <c r="P929" s="38"/>
      <c r="Q929" s="38"/>
      <c r="R929" s="38"/>
      <c r="S929" s="38"/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22</v>
      </c>
      <c r="G930" s="38"/>
      <c r="H930" s="38"/>
      <c r="I930" s="38"/>
      <c r="J930" s="38"/>
      <c r="K930" s="38">
        <f t="shared" si="97"/>
        <v>0</v>
      </c>
      <c r="L930" s="38"/>
      <c r="M930" s="40"/>
      <c r="N930" s="48"/>
      <c r="O930" s="47" t="s">
        <v>22</v>
      </c>
      <c r="P930" s="38"/>
      <c r="Q930" s="38"/>
      <c r="R930" s="38"/>
      <c r="S930" s="38"/>
      <c r="T930" s="44">
        <f t="shared" si="96"/>
        <v>0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22</v>
      </c>
      <c r="G931" s="38"/>
      <c r="H931" s="38"/>
      <c r="I931" s="38"/>
      <c r="J931" s="38"/>
      <c r="K931" s="38">
        <f t="shared" si="97"/>
        <v>0</v>
      </c>
      <c r="L931" s="38"/>
      <c r="M931" s="40"/>
      <c r="N931" s="49"/>
      <c r="O931" s="47" t="s">
        <v>22</v>
      </c>
      <c r="P931" s="38"/>
      <c r="Q931" s="38"/>
      <c r="R931" s="38"/>
      <c r="S931" s="38"/>
      <c r="T931" s="44">
        <f t="shared" si="96"/>
        <v>0</v>
      </c>
      <c r="U931" s="45"/>
    </row>
    <row r="932" spans="1:21" x14ac:dyDescent="0.25">
      <c r="E932" t="s">
        <v>0</v>
      </c>
      <c r="F932" s="1"/>
      <c r="G932" s="1">
        <v>45659</v>
      </c>
    </row>
    <row r="933" spans="1:21" x14ac:dyDescent="0.25">
      <c r="A933" s="2" t="s">
        <v>1</v>
      </c>
      <c r="B933" s="3" t="s">
        <v>2</v>
      </c>
      <c r="C933" s="3" t="s">
        <v>3</v>
      </c>
      <c r="D933" s="4" t="s">
        <v>4</v>
      </c>
      <c r="E933" s="4"/>
      <c r="F933" s="5"/>
      <c r="G933" s="5"/>
      <c r="H933" s="5"/>
      <c r="I933" s="5"/>
      <c r="J933" s="5"/>
      <c r="K933" s="6" t="s">
        <v>5</v>
      </c>
      <c r="L933" s="7"/>
      <c r="M933" s="4" t="s">
        <v>6</v>
      </c>
      <c r="N933" s="4"/>
      <c r="O933" s="5"/>
      <c r="P933" s="5"/>
      <c r="Q933" s="5"/>
      <c r="R933" s="5"/>
      <c r="S933" s="5"/>
      <c r="T933" s="8" t="s">
        <v>7</v>
      </c>
      <c r="U933" s="9" t="s">
        <v>8</v>
      </c>
    </row>
    <row r="934" spans="1:21" ht="25.5" x14ac:dyDescent="0.25">
      <c r="A934" s="2"/>
      <c r="B934" s="3"/>
      <c r="C934" s="3"/>
      <c r="D934" s="10" t="s">
        <v>9</v>
      </c>
      <c r="E934" s="11" t="s">
        <v>10</v>
      </c>
      <c r="F934" s="11" t="s">
        <v>11</v>
      </c>
      <c r="G934" s="12" t="s">
        <v>12</v>
      </c>
      <c r="H934" s="13"/>
      <c r="I934" s="13"/>
      <c r="J934" s="13"/>
      <c r="K934" s="13"/>
      <c r="L934" s="14" t="s">
        <v>13</v>
      </c>
      <c r="M934" s="10" t="s">
        <v>9</v>
      </c>
      <c r="N934" s="15" t="s">
        <v>14</v>
      </c>
      <c r="O934" s="11" t="s">
        <v>11</v>
      </c>
      <c r="P934" s="12" t="s">
        <v>12</v>
      </c>
      <c r="Q934" s="13"/>
      <c r="R934" s="13"/>
      <c r="S934" s="13"/>
      <c r="T934" s="8"/>
      <c r="U934" s="9"/>
    </row>
    <row r="935" spans="1:21" x14ac:dyDescent="0.25">
      <c r="A935" s="2"/>
      <c r="B935" s="3"/>
      <c r="C935" s="3"/>
      <c r="D935" s="10"/>
      <c r="E935" s="11"/>
      <c r="F935" s="11"/>
      <c r="G935" s="16" t="s">
        <v>15</v>
      </c>
      <c r="H935" s="17" t="s">
        <v>16</v>
      </c>
      <c r="I935" s="18" t="s">
        <v>17</v>
      </c>
      <c r="J935" s="19">
        <v>0</v>
      </c>
      <c r="K935" s="13"/>
      <c r="L935" s="20"/>
      <c r="M935" s="10"/>
      <c r="N935" s="15"/>
      <c r="O935" s="11"/>
      <c r="P935" s="16" t="s">
        <v>15</v>
      </c>
      <c r="Q935" s="17" t="s">
        <v>16</v>
      </c>
      <c r="R935" s="18" t="s">
        <v>17</v>
      </c>
      <c r="S935" s="19">
        <v>0</v>
      </c>
      <c r="T935" s="8"/>
      <c r="U935" s="9"/>
    </row>
    <row r="936" spans="1:21" x14ac:dyDescent="0.25">
      <c r="A936" s="21"/>
      <c r="B936" s="22"/>
      <c r="C936" s="23"/>
      <c r="D936" s="24"/>
      <c r="E936" s="25"/>
      <c r="F936" s="25"/>
      <c r="G936" s="26"/>
      <c r="H936" s="27"/>
      <c r="I936" s="28"/>
      <c r="J936" s="29"/>
      <c r="K936" s="30"/>
      <c r="L936" s="30"/>
      <c r="M936" s="24"/>
      <c r="N936" s="25"/>
      <c r="O936" s="25"/>
      <c r="P936" s="26"/>
      <c r="Q936" s="27"/>
      <c r="R936" s="28"/>
      <c r="S936" s="29"/>
      <c r="T936" s="31"/>
      <c r="U936" s="32"/>
    </row>
    <row r="937" spans="1:21" x14ac:dyDescent="0.25">
      <c r="A937" s="33"/>
      <c r="B937" s="33">
        <v>300</v>
      </c>
      <c r="C937" s="34"/>
      <c r="D937" s="35">
        <v>400</v>
      </c>
      <c r="E937" s="36"/>
      <c r="F937" s="37"/>
      <c r="G937" s="38"/>
      <c r="H937" s="38"/>
      <c r="I937" s="38"/>
      <c r="J937" s="38"/>
      <c r="K937" s="38">
        <f>((SUM(H939:H950)*H938)+(SUM(G939:G950)*G938)+(SUM(I939:I950)*I938))/1000</f>
        <v>55.277000000000001</v>
      </c>
      <c r="L937" s="38">
        <f>T937*100/M937</f>
        <v>22.893249999999998</v>
      </c>
      <c r="M937" s="35">
        <v>400</v>
      </c>
      <c r="N937" s="36"/>
      <c r="O937" s="37"/>
      <c r="P937" s="38"/>
      <c r="Q937" s="38"/>
      <c r="R937" s="38"/>
      <c r="S937" s="38"/>
      <c r="T937" s="39">
        <f>((SUM(Q939:Q950)*H938)+(SUM(P939:P950)*G938)+(SUM(R939:R950)*J938))/1000</f>
        <v>91.572999999999993</v>
      </c>
      <c r="U937" s="39">
        <f>T937*100/M937</f>
        <v>22.893249999999998</v>
      </c>
    </row>
    <row r="938" spans="1:21" x14ac:dyDescent="0.25">
      <c r="A938" s="33"/>
      <c r="B938" s="40"/>
      <c r="C938" s="13"/>
      <c r="D938" s="40"/>
      <c r="E938" s="41" t="s">
        <v>19</v>
      </c>
      <c r="F938" s="42"/>
      <c r="G938" s="43">
        <v>240</v>
      </c>
      <c r="H938" s="43">
        <v>233</v>
      </c>
      <c r="I938" s="43">
        <v>238</v>
      </c>
      <c r="J938" s="43"/>
      <c r="K938" s="38"/>
      <c r="L938" s="38"/>
      <c r="M938" s="40"/>
      <c r="N938" s="41" t="s">
        <v>19</v>
      </c>
      <c r="O938" s="42"/>
      <c r="P938" s="43"/>
      <c r="Q938" s="43"/>
      <c r="R938" s="43"/>
      <c r="S938" s="38"/>
      <c r="T938" s="44"/>
      <c r="U938" s="45"/>
    </row>
    <row r="939" spans="1:21" x14ac:dyDescent="0.25">
      <c r="A939" s="33"/>
      <c r="B939" s="40"/>
      <c r="C939" s="13"/>
      <c r="D939" s="40"/>
      <c r="E939" s="46"/>
      <c r="F939" s="47" t="s">
        <v>36</v>
      </c>
      <c r="G939" s="38">
        <v>32</v>
      </c>
      <c r="H939" s="38">
        <v>30</v>
      </c>
      <c r="I939" s="38">
        <v>44</v>
      </c>
      <c r="J939" s="38">
        <v>20</v>
      </c>
      <c r="K939" s="38">
        <f>(G939*$G$7+H939*$H$7+I939*$I$7)/1000</f>
        <v>24.452000000000002</v>
      </c>
      <c r="L939" s="38"/>
      <c r="M939" s="40"/>
      <c r="N939" s="46"/>
      <c r="O939" s="47" t="s">
        <v>26</v>
      </c>
      <c r="P939" s="38">
        <v>30</v>
      </c>
      <c r="Q939" s="38">
        <v>28</v>
      </c>
      <c r="R939" s="38">
        <v>18</v>
      </c>
      <c r="S939" s="38">
        <v>12</v>
      </c>
      <c r="T939" s="44">
        <f t="shared" ref="T939:T950" si="98">(P939*$P$7+Q939*$Q$7+R939*$R$7)/1000</f>
        <v>0</v>
      </c>
      <c r="U939" s="45"/>
    </row>
    <row r="940" spans="1:21" x14ac:dyDescent="0.25">
      <c r="A940" s="33"/>
      <c r="B940" s="40"/>
      <c r="C940" s="13"/>
      <c r="D940" s="40"/>
      <c r="E940" s="46"/>
      <c r="F940" s="47" t="s">
        <v>32</v>
      </c>
      <c r="G940" s="38">
        <v>42</v>
      </c>
      <c r="H940" s="38">
        <v>35</v>
      </c>
      <c r="I940" s="38">
        <v>50</v>
      </c>
      <c r="J940" s="38">
        <v>18</v>
      </c>
      <c r="K940" s="38">
        <f t="shared" ref="K940:K950" si="99">(G940*$G$7+H940*$H$7+I940*$I$7)/1000</f>
        <v>29.29</v>
      </c>
      <c r="L940" s="38"/>
      <c r="M940" s="40"/>
      <c r="N940" s="48"/>
      <c r="O940" s="47" t="s">
        <v>20</v>
      </c>
      <c r="P940" s="38">
        <v>1</v>
      </c>
      <c r="Q940" s="38">
        <v>1</v>
      </c>
      <c r="R940" s="38">
        <v>0</v>
      </c>
      <c r="S940" s="38">
        <v>0</v>
      </c>
      <c r="T940" s="44">
        <f t="shared" si="98"/>
        <v>0</v>
      </c>
      <c r="U940" s="45"/>
    </row>
    <row r="941" spans="1:21" x14ac:dyDescent="0.25">
      <c r="A941" s="33"/>
      <c r="B941" s="40"/>
      <c r="C941" s="13"/>
      <c r="D941" s="40"/>
      <c r="E941" s="46"/>
      <c r="F941" s="47" t="s">
        <v>38</v>
      </c>
      <c r="G941" s="38">
        <v>0</v>
      </c>
      <c r="H941" s="38">
        <v>0</v>
      </c>
      <c r="I941" s="38">
        <v>0</v>
      </c>
      <c r="J941" s="38"/>
      <c r="K941" s="38">
        <f t="shared" si="99"/>
        <v>0</v>
      </c>
      <c r="L941" s="38"/>
      <c r="M941" s="40"/>
      <c r="N941" s="46"/>
      <c r="O941" s="47" t="s">
        <v>21</v>
      </c>
      <c r="P941" s="38">
        <v>60</v>
      </c>
      <c r="Q941" s="38">
        <v>73</v>
      </c>
      <c r="R941" s="38">
        <v>90</v>
      </c>
      <c r="S941" s="38">
        <v>25</v>
      </c>
      <c r="T941" s="44">
        <f t="shared" si="98"/>
        <v>0</v>
      </c>
      <c r="U941" s="45"/>
    </row>
    <row r="942" spans="1:21" x14ac:dyDescent="0.25">
      <c r="A942" s="33"/>
      <c r="B942" s="40"/>
      <c r="C942" s="13"/>
      <c r="D942" s="40"/>
      <c r="E942" s="46"/>
      <c r="F942" s="47"/>
      <c r="G942" s="38"/>
      <c r="H942" s="38"/>
      <c r="I942" s="38"/>
      <c r="J942" s="38"/>
      <c r="K942" s="38">
        <f t="shared" si="99"/>
        <v>0</v>
      </c>
      <c r="L942" s="38"/>
      <c r="M942" s="40"/>
      <c r="N942" s="48"/>
      <c r="O942" s="47" t="s">
        <v>25</v>
      </c>
      <c r="P942" s="38">
        <v>16</v>
      </c>
      <c r="Q942" s="38">
        <v>25</v>
      </c>
      <c r="R942" s="38">
        <v>12</v>
      </c>
      <c r="S942" s="38">
        <v>2</v>
      </c>
      <c r="T942" s="44">
        <f t="shared" si="98"/>
        <v>0</v>
      </c>
      <c r="U942" s="45"/>
    </row>
    <row r="943" spans="1:21" x14ac:dyDescent="0.25">
      <c r="A943" s="33"/>
      <c r="B943" s="40"/>
      <c r="C943" s="13"/>
      <c r="D943" s="40"/>
      <c r="E943" s="46"/>
      <c r="F943" s="47"/>
      <c r="G943" s="38"/>
      <c r="H943" s="38"/>
      <c r="I943" s="38"/>
      <c r="J943" s="38"/>
      <c r="K943" s="38">
        <f t="shared" si="99"/>
        <v>0</v>
      </c>
      <c r="L943" s="38"/>
      <c r="M943" s="40"/>
      <c r="N943" s="46"/>
      <c r="O943" s="47" t="s">
        <v>39</v>
      </c>
      <c r="P943" s="38">
        <v>10</v>
      </c>
      <c r="Q943" s="38">
        <v>34</v>
      </c>
      <c r="R943" s="38">
        <v>36</v>
      </c>
      <c r="S943" s="38">
        <v>12</v>
      </c>
      <c r="T943" s="44">
        <f t="shared" si="98"/>
        <v>0</v>
      </c>
      <c r="U943" s="45"/>
    </row>
    <row r="944" spans="1:21" x14ac:dyDescent="0.25">
      <c r="A944" s="33"/>
      <c r="B944" s="40"/>
      <c r="C944" s="13"/>
      <c r="D944" s="40"/>
      <c r="E944" s="46"/>
      <c r="F944" s="47"/>
      <c r="G944" s="38"/>
      <c r="H944" s="38"/>
      <c r="I944" s="38"/>
      <c r="J944" s="38"/>
      <c r="K944" s="38">
        <f t="shared" si="99"/>
        <v>0</v>
      </c>
      <c r="L944" s="38"/>
      <c r="M944" s="40"/>
      <c r="N944" s="46"/>
      <c r="O944" s="47" t="s">
        <v>27</v>
      </c>
      <c r="P944" s="38">
        <v>26</v>
      </c>
      <c r="Q944" s="38">
        <v>30</v>
      </c>
      <c r="R944" s="38">
        <v>10</v>
      </c>
      <c r="S944" s="38">
        <v>22</v>
      </c>
      <c r="T944" s="44">
        <f t="shared" si="98"/>
        <v>0</v>
      </c>
      <c r="U944" s="45"/>
    </row>
    <row r="945" spans="1:21" x14ac:dyDescent="0.25">
      <c r="A945" s="33"/>
      <c r="B945" s="40"/>
      <c r="C945" s="13"/>
      <c r="D945" s="40"/>
      <c r="E945" s="46"/>
      <c r="F945" s="47"/>
      <c r="G945" s="38"/>
      <c r="H945" s="38"/>
      <c r="I945" s="38"/>
      <c r="J945" s="38"/>
      <c r="K945" s="38">
        <f t="shared" si="99"/>
        <v>0</v>
      </c>
      <c r="L945" s="38"/>
      <c r="M945" s="40"/>
      <c r="N945" s="46"/>
      <c r="O945" s="47" t="s">
        <v>41</v>
      </c>
      <c r="P945" s="38">
        <v>24</v>
      </c>
      <c r="Q945" s="38">
        <v>30</v>
      </c>
      <c r="R945" s="38">
        <v>26</v>
      </c>
      <c r="S945" s="38">
        <v>13</v>
      </c>
      <c r="T945" s="44">
        <f t="shared" si="98"/>
        <v>0</v>
      </c>
      <c r="U945" s="45"/>
    </row>
    <row r="946" spans="1:21" x14ac:dyDescent="0.25">
      <c r="A946" s="33"/>
      <c r="B946" s="40"/>
      <c r="C946" s="13"/>
      <c r="D946" s="40"/>
      <c r="E946" s="46"/>
      <c r="F946" s="47"/>
      <c r="G946" s="38"/>
      <c r="H946" s="38"/>
      <c r="I946" s="38"/>
      <c r="J946" s="38"/>
      <c r="K946" s="38">
        <f t="shared" si="99"/>
        <v>0</v>
      </c>
      <c r="L946" s="38"/>
      <c r="M946" s="40"/>
      <c r="N946" s="46"/>
      <c r="O946" s="47" t="s">
        <v>44</v>
      </c>
      <c r="P946" s="38">
        <v>0</v>
      </c>
      <c r="Q946" s="38">
        <v>0</v>
      </c>
      <c r="R946" s="38">
        <v>0</v>
      </c>
      <c r="S946" s="38"/>
      <c r="T946" s="44">
        <f t="shared" si="98"/>
        <v>0</v>
      </c>
      <c r="U946" s="45"/>
    </row>
    <row r="947" spans="1:21" x14ac:dyDescent="0.25">
      <c r="A947" s="33"/>
      <c r="B947" s="40"/>
      <c r="C947" s="13"/>
      <c r="D947" s="40"/>
      <c r="E947" s="46"/>
      <c r="F947" s="47"/>
      <c r="G947" s="38"/>
      <c r="H947" s="38"/>
      <c r="I947" s="38"/>
      <c r="J947" s="38"/>
      <c r="K947" s="38">
        <f t="shared" si="99"/>
        <v>0</v>
      </c>
      <c r="L947" s="38"/>
      <c r="M947" s="40"/>
      <c r="N947" s="48"/>
      <c r="O947" s="47"/>
      <c r="P947" s="38"/>
      <c r="Q947" s="38"/>
      <c r="R947" s="38"/>
      <c r="S947" s="38"/>
      <c r="T947" s="44">
        <f t="shared" si="98"/>
        <v>0</v>
      </c>
      <c r="U947" s="45"/>
    </row>
    <row r="948" spans="1:21" x14ac:dyDescent="0.25">
      <c r="A948" s="33"/>
      <c r="B948" s="40"/>
      <c r="C948" s="13"/>
      <c r="D948" s="40"/>
      <c r="E948" s="46"/>
      <c r="F948" s="47"/>
      <c r="G948" s="38"/>
      <c r="H948" s="38"/>
      <c r="I948" s="38"/>
      <c r="J948" s="38"/>
      <c r="K948" s="38">
        <f t="shared" si="99"/>
        <v>0</v>
      </c>
      <c r="L948" s="38"/>
      <c r="M948" s="40"/>
      <c r="N948" s="48"/>
      <c r="O948" s="47"/>
      <c r="P948" s="38"/>
      <c r="Q948" s="38"/>
      <c r="R948" s="38"/>
      <c r="S948" s="38"/>
      <c r="T948" s="44">
        <f t="shared" si="98"/>
        <v>0</v>
      </c>
      <c r="U948" s="45"/>
    </row>
    <row r="949" spans="1:21" x14ac:dyDescent="0.25">
      <c r="A949" s="33"/>
      <c r="B949" s="40"/>
      <c r="C949" s="13"/>
      <c r="D949" s="40"/>
      <c r="E949" s="46"/>
      <c r="F949" s="47"/>
      <c r="G949" s="38"/>
      <c r="H949" s="38"/>
      <c r="I949" s="38"/>
      <c r="J949" s="38"/>
      <c r="K949" s="38">
        <f t="shared" si="99"/>
        <v>0</v>
      </c>
      <c r="L949" s="38"/>
      <c r="M949" s="40"/>
      <c r="N949" s="48"/>
      <c r="O949" s="47"/>
      <c r="P949" s="38"/>
      <c r="Q949" s="38"/>
      <c r="R949" s="38"/>
      <c r="S949" s="38"/>
      <c r="T949" s="44">
        <f t="shared" si="98"/>
        <v>0</v>
      </c>
      <c r="U949" s="45"/>
    </row>
    <row r="950" spans="1:21" x14ac:dyDescent="0.25">
      <c r="A950" s="33"/>
      <c r="B950" s="40"/>
      <c r="C950" s="13"/>
      <c r="D950" s="40"/>
      <c r="E950" s="46"/>
      <c r="F950" s="47"/>
      <c r="G950" s="38"/>
      <c r="H950" s="38"/>
      <c r="I950" s="38"/>
      <c r="J950" s="38"/>
      <c r="K950" s="38">
        <f t="shared" si="99"/>
        <v>0</v>
      </c>
      <c r="L950" s="38"/>
      <c r="M950" s="40"/>
      <c r="N950" s="49"/>
      <c r="O950" s="47"/>
      <c r="P950" s="38"/>
      <c r="Q950" s="38"/>
      <c r="R950" s="38"/>
      <c r="S950" s="38"/>
      <c r="T950" s="44">
        <f t="shared" si="98"/>
        <v>0</v>
      </c>
      <c r="U950" s="45"/>
    </row>
  </sheetData>
  <mergeCells count="1050"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D934:D935"/>
    <mergeCell ref="E934:E935"/>
    <mergeCell ref="F934:F935"/>
    <mergeCell ref="G934:J934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T914:T916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P915:S915"/>
    <mergeCell ref="A914:A916"/>
    <mergeCell ref="B914:B916"/>
    <mergeCell ref="C914:C916"/>
    <mergeCell ref="D914:J914"/>
    <mergeCell ref="K914:K916"/>
    <mergeCell ref="M914:S914"/>
    <mergeCell ref="P896:S896"/>
    <mergeCell ref="A899:A912"/>
    <mergeCell ref="B899:B912"/>
    <mergeCell ref="C899:C912"/>
    <mergeCell ref="D899:D912"/>
    <mergeCell ref="M899:M912"/>
    <mergeCell ref="M895:S895"/>
    <mergeCell ref="T895:T897"/>
    <mergeCell ref="U895:U897"/>
    <mergeCell ref="D896:D897"/>
    <mergeCell ref="E896:E897"/>
    <mergeCell ref="F896:F897"/>
    <mergeCell ref="G896:J896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876:T878"/>
    <mergeCell ref="U876:U878"/>
    <mergeCell ref="D877:D878"/>
    <mergeCell ref="E877:E878"/>
    <mergeCell ref="F877:F878"/>
    <mergeCell ref="G877:J877"/>
    <mergeCell ref="M877:M878"/>
    <mergeCell ref="N877:N878"/>
    <mergeCell ref="O877:O878"/>
    <mergeCell ref="P877:S877"/>
    <mergeCell ref="A876:A878"/>
    <mergeCell ref="B876:B878"/>
    <mergeCell ref="C876:C878"/>
    <mergeCell ref="D876:J876"/>
    <mergeCell ref="K876:K878"/>
    <mergeCell ref="M876:S876"/>
    <mergeCell ref="P858:S858"/>
    <mergeCell ref="A861:A874"/>
    <mergeCell ref="B861:B874"/>
    <mergeCell ref="C861:C874"/>
    <mergeCell ref="D861:D874"/>
    <mergeCell ref="M861:M874"/>
    <mergeCell ref="M857:S857"/>
    <mergeCell ref="T857:T859"/>
    <mergeCell ref="U857:U859"/>
    <mergeCell ref="D858:D859"/>
    <mergeCell ref="E858:E859"/>
    <mergeCell ref="F858:F859"/>
    <mergeCell ref="G858:J858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38:T840"/>
    <mergeCell ref="U838:U840"/>
    <mergeCell ref="D839:D840"/>
    <mergeCell ref="E839:E840"/>
    <mergeCell ref="F839:F840"/>
    <mergeCell ref="G839:J839"/>
    <mergeCell ref="M839:M840"/>
    <mergeCell ref="N839:N840"/>
    <mergeCell ref="O839:O840"/>
    <mergeCell ref="P839:S839"/>
    <mergeCell ref="A838:A840"/>
    <mergeCell ref="B838:B840"/>
    <mergeCell ref="C838:C840"/>
    <mergeCell ref="D838:J838"/>
    <mergeCell ref="K838:K840"/>
    <mergeCell ref="M838:S838"/>
    <mergeCell ref="P820:S820"/>
    <mergeCell ref="A823:A836"/>
    <mergeCell ref="B823:B836"/>
    <mergeCell ref="C823:C836"/>
    <mergeCell ref="D823:D836"/>
    <mergeCell ref="M823:M836"/>
    <mergeCell ref="M819:S819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00:T802"/>
    <mergeCell ref="U800:U802"/>
    <mergeCell ref="D801:D802"/>
    <mergeCell ref="E801:E802"/>
    <mergeCell ref="F801:F802"/>
    <mergeCell ref="G801:J801"/>
    <mergeCell ref="M801:M802"/>
    <mergeCell ref="N801:N802"/>
    <mergeCell ref="O801:O802"/>
    <mergeCell ref="P801:S801"/>
    <mergeCell ref="A800:A802"/>
    <mergeCell ref="B800:B802"/>
    <mergeCell ref="C800:C802"/>
    <mergeCell ref="D800:J800"/>
    <mergeCell ref="K800:K802"/>
    <mergeCell ref="M800:S800"/>
    <mergeCell ref="P782:S782"/>
    <mergeCell ref="A785:A798"/>
    <mergeCell ref="B785:B798"/>
    <mergeCell ref="C785:C798"/>
    <mergeCell ref="D785:D798"/>
    <mergeCell ref="M785:M798"/>
    <mergeCell ref="M781:S781"/>
    <mergeCell ref="T781:T78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762:T764"/>
    <mergeCell ref="U762:U764"/>
    <mergeCell ref="D763:D764"/>
    <mergeCell ref="E763:E764"/>
    <mergeCell ref="F763:F764"/>
    <mergeCell ref="G763:J763"/>
    <mergeCell ref="M763:M764"/>
    <mergeCell ref="N763:N764"/>
    <mergeCell ref="O763:O764"/>
    <mergeCell ref="P763:S763"/>
    <mergeCell ref="A762:A764"/>
    <mergeCell ref="B762:B764"/>
    <mergeCell ref="C762:C764"/>
    <mergeCell ref="D762:J762"/>
    <mergeCell ref="K762:K764"/>
    <mergeCell ref="M762:S762"/>
    <mergeCell ref="P744:S744"/>
    <mergeCell ref="A747:A760"/>
    <mergeCell ref="B747:B760"/>
    <mergeCell ref="C747:C760"/>
    <mergeCell ref="D747:D760"/>
    <mergeCell ref="M747:M760"/>
    <mergeCell ref="M743:S743"/>
    <mergeCell ref="T743:T745"/>
    <mergeCell ref="U743:U745"/>
    <mergeCell ref="D744:D745"/>
    <mergeCell ref="E744:E745"/>
    <mergeCell ref="F744:F745"/>
    <mergeCell ref="G744:J744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24:T726"/>
    <mergeCell ref="U724:U726"/>
    <mergeCell ref="D725:D726"/>
    <mergeCell ref="E725:E726"/>
    <mergeCell ref="F725:F726"/>
    <mergeCell ref="G725:J725"/>
    <mergeCell ref="M725:M726"/>
    <mergeCell ref="N725:N726"/>
    <mergeCell ref="O725:O726"/>
    <mergeCell ref="P725:S725"/>
    <mergeCell ref="A724:A726"/>
    <mergeCell ref="B724:B726"/>
    <mergeCell ref="C724:C726"/>
    <mergeCell ref="D724:J724"/>
    <mergeCell ref="K724:K726"/>
    <mergeCell ref="M724:S724"/>
    <mergeCell ref="P706:S706"/>
    <mergeCell ref="A709:A722"/>
    <mergeCell ref="B709:B722"/>
    <mergeCell ref="C709:C722"/>
    <mergeCell ref="D709:D722"/>
    <mergeCell ref="M709:M722"/>
    <mergeCell ref="M705:S705"/>
    <mergeCell ref="T705:T707"/>
    <mergeCell ref="U705:U707"/>
    <mergeCell ref="D706:D707"/>
    <mergeCell ref="E706:E707"/>
    <mergeCell ref="F706:F707"/>
    <mergeCell ref="G706:J706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686:T688"/>
    <mergeCell ref="U686:U688"/>
    <mergeCell ref="D687:D688"/>
    <mergeCell ref="E687:E688"/>
    <mergeCell ref="F687:F688"/>
    <mergeCell ref="G687:J687"/>
    <mergeCell ref="M687:M688"/>
    <mergeCell ref="N687:N688"/>
    <mergeCell ref="O687:O688"/>
    <mergeCell ref="P687:S687"/>
    <mergeCell ref="A686:A688"/>
    <mergeCell ref="B686:B688"/>
    <mergeCell ref="C686:C688"/>
    <mergeCell ref="D686:J686"/>
    <mergeCell ref="K686:K688"/>
    <mergeCell ref="M686:S686"/>
    <mergeCell ref="P668:S668"/>
    <mergeCell ref="A671:A684"/>
    <mergeCell ref="B671:B684"/>
    <mergeCell ref="C671:C684"/>
    <mergeCell ref="D671:D684"/>
    <mergeCell ref="M671:M684"/>
    <mergeCell ref="M667:S667"/>
    <mergeCell ref="T667:T669"/>
    <mergeCell ref="U667:U669"/>
    <mergeCell ref="D668:D669"/>
    <mergeCell ref="E668:E669"/>
    <mergeCell ref="F668:F669"/>
    <mergeCell ref="G668:J668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48:T650"/>
    <mergeCell ref="U648:U650"/>
    <mergeCell ref="D649:D650"/>
    <mergeCell ref="E649:E650"/>
    <mergeCell ref="F649:F650"/>
    <mergeCell ref="G649:J649"/>
    <mergeCell ref="M649:M650"/>
    <mergeCell ref="N649:N650"/>
    <mergeCell ref="O649:O650"/>
    <mergeCell ref="P649:S649"/>
    <mergeCell ref="A648:A650"/>
    <mergeCell ref="B648:B650"/>
    <mergeCell ref="C648:C650"/>
    <mergeCell ref="D648:J648"/>
    <mergeCell ref="K648:K650"/>
    <mergeCell ref="M648:S648"/>
    <mergeCell ref="P630:S630"/>
    <mergeCell ref="A633:A646"/>
    <mergeCell ref="B633:B646"/>
    <mergeCell ref="C633:C646"/>
    <mergeCell ref="D633:D646"/>
    <mergeCell ref="M633:M646"/>
    <mergeCell ref="M629:S629"/>
    <mergeCell ref="T629:T631"/>
    <mergeCell ref="U629:U631"/>
    <mergeCell ref="D630:D631"/>
    <mergeCell ref="E630:E631"/>
    <mergeCell ref="F630:F631"/>
    <mergeCell ref="G630:J630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10:T612"/>
    <mergeCell ref="U610:U612"/>
    <mergeCell ref="D611:D612"/>
    <mergeCell ref="E611:E612"/>
    <mergeCell ref="F611:F612"/>
    <mergeCell ref="G611:J611"/>
    <mergeCell ref="M611:M612"/>
    <mergeCell ref="N611:N612"/>
    <mergeCell ref="O611:O612"/>
    <mergeCell ref="P611:S611"/>
    <mergeCell ref="A610:A612"/>
    <mergeCell ref="B610:B612"/>
    <mergeCell ref="C610:C612"/>
    <mergeCell ref="D610:J610"/>
    <mergeCell ref="K610:K612"/>
    <mergeCell ref="M610:S610"/>
    <mergeCell ref="P592:S592"/>
    <mergeCell ref="A595:A608"/>
    <mergeCell ref="B595:B608"/>
    <mergeCell ref="C595:C608"/>
    <mergeCell ref="D595:D608"/>
    <mergeCell ref="M595:M608"/>
    <mergeCell ref="M591:S591"/>
    <mergeCell ref="T591:T593"/>
    <mergeCell ref="U591:U593"/>
    <mergeCell ref="D592:D593"/>
    <mergeCell ref="E592:E593"/>
    <mergeCell ref="F592:F593"/>
    <mergeCell ref="G592:J592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572:T574"/>
    <mergeCell ref="U572:U574"/>
    <mergeCell ref="D573:D574"/>
    <mergeCell ref="E573:E574"/>
    <mergeCell ref="F573:F574"/>
    <mergeCell ref="G573:J573"/>
    <mergeCell ref="M573:M574"/>
    <mergeCell ref="N573:N574"/>
    <mergeCell ref="O573:O574"/>
    <mergeCell ref="P573:S573"/>
    <mergeCell ref="A572:A574"/>
    <mergeCell ref="B572:B574"/>
    <mergeCell ref="C572:C574"/>
    <mergeCell ref="D572:J572"/>
    <mergeCell ref="K572:K574"/>
    <mergeCell ref="M572:S572"/>
    <mergeCell ref="P554:S554"/>
    <mergeCell ref="A557:A570"/>
    <mergeCell ref="B557:B570"/>
    <mergeCell ref="C557:C570"/>
    <mergeCell ref="D557:D570"/>
    <mergeCell ref="M557:M570"/>
    <mergeCell ref="M553:S553"/>
    <mergeCell ref="T553:T555"/>
    <mergeCell ref="U553:U555"/>
    <mergeCell ref="D554:D555"/>
    <mergeCell ref="E554:E555"/>
    <mergeCell ref="F554:F555"/>
    <mergeCell ref="G554:J554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904C1-F4DF-4DE6-ACD2-8D0EA73098C4}">
  <sheetPr>
    <pageSetUpPr fitToPage="1"/>
  </sheetPr>
  <dimension ref="A1:U956"/>
  <sheetViews>
    <sheetView topLeftCell="A539" workbookViewId="0">
      <selection activeCell="S391" sqref="S391"/>
    </sheetView>
  </sheetViews>
  <sheetFormatPr defaultRowHeight="15" x14ac:dyDescent="0.25"/>
  <cols>
    <col min="6" max="7" width="10.140625" bestFit="1" customWidth="1"/>
  </cols>
  <sheetData>
    <row r="1" spans="1:21" x14ac:dyDescent="0.25">
      <c r="E1" t="s">
        <v>0</v>
      </c>
      <c r="F1" s="1"/>
      <c r="G1" s="1">
        <v>45659</v>
      </c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301</v>
      </c>
      <c r="C6" s="34"/>
      <c r="D6" s="35">
        <v>400</v>
      </c>
      <c r="E6" s="36"/>
      <c r="F6" s="37"/>
      <c r="G6" s="38"/>
      <c r="H6" s="38"/>
      <c r="I6" s="38"/>
      <c r="J6" s="38"/>
      <c r="K6" s="38">
        <f>((SUM(H8:H19)*Q7)+(SUM(G8:G19)*P7)+(SUM(I8:I19)*R7))/1000</f>
        <v>48.018000000000001</v>
      </c>
      <c r="L6" s="38">
        <f>T6*100/M6</f>
        <v>10.17375</v>
      </c>
      <c r="M6" s="35">
        <v>400</v>
      </c>
      <c r="N6" s="36"/>
      <c r="O6" s="37"/>
      <c r="P6" s="38"/>
      <c r="Q6" s="38"/>
      <c r="R6" s="38"/>
      <c r="S6" s="38"/>
      <c r="T6" s="39">
        <f>((SUM(Q8:Q19)*Q7)+(SUM(P8:P19)*P7)+(SUM(R8:R19)*R7))/1000</f>
        <v>40.695</v>
      </c>
      <c r="U6" s="39">
        <f>T6*100/M6</f>
        <v>10.17375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>
        <v>230</v>
      </c>
      <c r="H7" s="43">
        <v>225</v>
      </c>
      <c r="I7" s="43">
        <v>230</v>
      </c>
      <c r="J7" s="43"/>
      <c r="K7" s="38"/>
      <c r="L7" s="38"/>
      <c r="M7" s="40"/>
      <c r="N7" s="41" t="s">
        <v>19</v>
      </c>
      <c r="O7" s="42"/>
      <c r="P7" s="43">
        <v>227</v>
      </c>
      <c r="Q7" s="43">
        <v>229</v>
      </c>
      <c r="R7" s="43">
        <v>230</v>
      </c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31</v>
      </c>
      <c r="G8" s="38">
        <v>15</v>
      </c>
      <c r="H8" s="38">
        <v>18</v>
      </c>
      <c r="I8" s="38">
        <v>17</v>
      </c>
      <c r="J8" s="38">
        <v>8</v>
      </c>
      <c r="K8" s="38">
        <f>(G8*$G$7+H8*$H$7+I8*$I$7)/1000</f>
        <v>11.41</v>
      </c>
      <c r="L8" s="38"/>
      <c r="M8" s="40"/>
      <c r="N8" s="46"/>
      <c r="O8" s="47" t="s">
        <v>20</v>
      </c>
      <c r="P8" s="38">
        <v>20</v>
      </c>
      <c r="Q8" s="38">
        <v>27</v>
      </c>
      <c r="R8" s="38">
        <v>15</v>
      </c>
      <c r="S8" s="38">
        <v>12</v>
      </c>
      <c r="T8" s="44">
        <f>(P8*$P$7+Q8*$Q$7+R8*$R$7)/1000</f>
        <v>14.173</v>
      </c>
      <c r="U8" s="45"/>
    </row>
    <row r="9" spans="1:21" x14ac:dyDescent="0.25">
      <c r="A9" s="33"/>
      <c r="B9" s="40"/>
      <c r="C9" s="13"/>
      <c r="D9" s="40"/>
      <c r="E9" s="46"/>
      <c r="F9" s="47" t="s">
        <v>36</v>
      </c>
      <c r="G9" s="38">
        <v>28</v>
      </c>
      <c r="H9" s="38">
        <v>17</v>
      </c>
      <c r="I9" s="38">
        <v>18</v>
      </c>
      <c r="J9" s="38">
        <v>10</v>
      </c>
      <c r="K9" s="38">
        <f t="shared" ref="K9:K19" si="0">(G9*$G$7+H9*$H$7+I9*$I$7)/1000</f>
        <v>14.404999999999999</v>
      </c>
      <c r="L9" s="38"/>
      <c r="M9" s="40"/>
      <c r="N9" s="48"/>
      <c r="O9" s="47" t="s">
        <v>37</v>
      </c>
      <c r="P9" s="38">
        <v>38</v>
      </c>
      <c r="Q9" s="38">
        <v>44</v>
      </c>
      <c r="R9" s="38">
        <v>34</v>
      </c>
      <c r="S9" s="38">
        <v>16</v>
      </c>
      <c r="T9" s="44">
        <f t="shared" ref="T9:T19" si="1">(P9*$P$7+Q9*$Q$7+R9*$R$7)/1000</f>
        <v>26.521999999999998</v>
      </c>
      <c r="U9" s="45"/>
    </row>
    <row r="10" spans="1:21" x14ac:dyDescent="0.25">
      <c r="A10" s="33"/>
      <c r="B10" s="40"/>
      <c r="C10" s="13"/>
      <c r="D10" s="40"/>
      <c r="E10" s="46"/>
      <c r="F10" s="47" t="s">
        <v>38</v>
      </c>
      <c r="G10" s="38">
        <v>10</v>
      </c>
      <c r="H10" s="38">
        <v>12</v>
      </c>
      <c r="I10" s="38">
        <v>10</v>
      </c>
      <c r="J10" s="38">
        <v>4</v>
      </c>
      <c r="K10" s="38">
        <f t="shared" si="0"/>
        <v>7.3</v>
      </c>
      <c r="L10" s="38"/>
      <c r="M10" s="40"/>
      <c r="N10" s="46"/>
      <c r="O10" s="47"/>
      <c r="P10" s="38"/>
      <c r="Q10" s="38"/>
      <c r="R10" s="38"/>
      <c r="S10" s="38"/>
      <c r="T10" s="44">
        <f t="shared" si="1"/>
        <v>0</v>
      </c>
      <c r="U10" s="45"/>
    </row>
    <row r="11" spans="1:21" x14ac:dyDescent="0.25">
      <c r="A11" s="33"/>
      <c r="B11" s="40"/>
      <c r="C11" s="13"/>
      <c r="D11" s="40"/>
      <c r="E11" s="46"/>
      <c r="F11" s="47" t="s">
        <v>33</v>
      </c>
      <c r="G11" s="38">
        <v>18</v>
      </c>
      <c r="H11" s="38">
        <v>22</v>
      </c>
      <c r="I11" s="38">
        <v>25</v>
      </c>
      <c r="J11" s="38">
        <v>6</v>
      </c>
      <c r="K11" s="38">
        <f t="shared" si="0"/>
        <v>14.84</v>
      </c>
      <c r="L11" s="38"/>
      <c r="M11" s="40"/>
      <c r="N11" s="48"/>
      <c r="O11" s="47"/>
      <c r="P11" s="38"/>
      <c r="Q11" s="38"/>
      <c r="R11" s="38"/>
      <c r="S11" s="38"/>
      <c r="T11" s="44">
        <f t="shared" si="1"/>
        <v>0</v>
      </c>
      <c r="U11" s="45"/>
    </row>
    <row r="12" spans="1:21" x14ac:dyDescent="0.25">
      <c r="A12" s="33"/>
      <c r="B12" s="40"/>
      <c r="C12" s="13"/>
      <c r="D12" s="40"/>
      <c r="E12" s="46"/>
      <c r="F12" s="47" t="s">
        <v>40</v>
      </c>
      <c r="G12" s="38">
        <v>0</v>
      </c>
      <c r="H12" s="38">
        <v>0</v>
      </c>
      <c r="I12" s="38">
        <v>0</v>
      </c>
      <c r="J12" s="38"/>
      <c r="K12" s="38">
        <f t="shared" si="0"/>
        <v>0</v>
      </c>
      <c r="L12" s="38"/>
      <c r="M12" s="40"/>
      <c r="N12" s="46"/>
      <c r="O12" s="47"/>
      <c r="P12" s="38"/>
      <c r="Q12" s="38"/>
      <c r="R12" s="38"/>
      <c r="S12" s="38"/>
      <c r="T12" s="44">
        <f t="shared" si="1"/>
        <v>0</v>
      </c>
      <c r="U12" s="45"/>
    </row>
    <row r="13" spans="1:21" x14ac:dyDescent="0.25">
      <c r="A13" s="33"/>
      <c r="B13" s="40"/>
      <c r="C13" s="13"/>
      <c r="D13" s="40"/>
      <c r="E13" s="46"/>
      <c r="F13" s="47"/>
      <c r="G13" s="38"/>
      <c r="H13" s="38"/>
      <c r="I13" s="38"/>
      <c r="J13" s="38"/>
      <c r="K13" s="38">
        <f t="shared" si="0"/>
        <v>0</v>
      </c>
      <c r="L13" s="38"/>
      <c r="M13" s="40"/>
      <c r="N13" s="46"/>
      <c r="O13" s="47"/>
      <c r="P13" s="38"/>
      <c r="Q13" s="38"/>
      <c r="R13" s="38"/>
      <c r="S13" s="38"/>
      <c r="T13" s="44">
        <f>(P13*$P$7+Q13*$Q$7+R13*$R$7)/1000</f>
        <v>0</v>
      </c>
      <c r="U13" s="45"/>
    </row>
    <row r="14" spans="1:21" x14ac:dyDescent="0.25">
      <c r="A14" s="33"/>
      <c r="B14" s="40"/>
      <c r="C14" s="13"/>
      <c r="D14" s="40"/>
      <c r="E14" s="46"/>
      <c r="F14" s="47"/>
      <c r="G14" s="38"/>
      <c r="H14" s="38"/>
      <c r="I14" s="38"/>
      <c r="J14" s="38"/>
      <c r="K14" s="38">
        <f t="shared" si="0"/>
        <v>0</v>
      </c>
      <c r="L14" s="38"/>
      <c r="M14" s="40"/>
      <c r="N14" s="46"/>
      <c r="O14" s="47"/>
      <c r="P14" s="38"/>
      <c r="Q14" s="38"/>
      <c r="R14" s="38"/>
      <c r="S14" s="38"/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/>
      <c r="G15" s="38"/>
      <c r="H15" s="38"/>
      <c r="I15" s="38"/>
      <c r="J15" s="38"/>
      <c r="K15" s="38">
        <f t="shared" si="0"/>
        <v>0</v>
      </c>
      <c r="L15" s="38"/>
      <c r="M15" s="40"/>
      <c r="N15" s="46"/>
      <c r="O15" s="47"/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/>
      <c r="G16" s="38"/>
      <c r="H16" s="38"/>
      <c r="I16" s="38"/>
      <c r="J16" s="38"/>
      <c r="K16" s="38">
        <f t="shared" si="0"/>
        <v>0</v>
      </c>
      <c r="L16" s="38"/>
      <c r="M16" s="40"/>
      <c r="N16" s="48"/>
      <c r="O16" s="47"/>
      <c r="P16" s="38"/>
      <c r="Q16" s="38"/>
      <c r="R16" s="38"/>
      <c r="S16" s="38"/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/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/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/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/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/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/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  <c r="G20" s="1">
        <v>45659</v>
      </c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302</v>
      </c>
      <c r="C25" s="34"/>
      <c r="D25" s="35">
        <v>250</v>
      </c>
      <c r="E25" s="36"/>
      <c r="F25" s="37"/>
      <c r="G25" s="38"/>
      <c r="H25" s="38"/>
      <c r="I25" s="38"/>
      <c r="J25" s="38"/>
      <c r="K25" s="38">
        <f>((SUM(H27:H38)*H26)+(SUM(G27:G38)*G26)+(SUM(I27:I38)*I26))/1000</f>
        <v>6.1379999999999999</v>
      </c>
      <c r="L25" s="38">
        <f>T25*100/M25</f>
        <v>0</v>
      </c>
      <c r="M25" s="35">
        <v>250</v>
      </c>
      <c r="N25" s="36"/>
      <c r="O25" s="37"/>
      <c r="P25" s="38"/>
      <c r="Q25" s="38"/>
      <c r="R25" s="38"/>
      <c r="S25" s="38"/>
      <c r="T25" s="39">
        <f>((SUM(Q27:Q38)*Q26)+(SUM(P27:P38)*P26)+(SUM(R27:R38)*R26))/1000</f>
        <v>0</v>
      </c>
      <c r="U25" s="39">
        <f>T25*100/M25</f>
        <v>0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>
        <v>226</v>
      </c>
      <c r="H26" s="43">
        <v>230</v>
      </c>
      <c r="I26" s="43">
        <v>226</v>
      </c>
      <c r="J26" s="43"/>
      <c r="K26" s="38"/>
      <c r="L26" s="38"/>
      <c r="M26" s="40"/>
      <c r="N26" s="41" t="s">
        <v>19</v>
      </c>
      <c r="O26" s="42"/>
      <c r="P26" s="43"/>
      <c r="Q26" s="43"/>
      <c r="R26" s="43"/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38</v>
      </c>
      <c r="G27" s="38">
        <v>0</v>
      </c>
      <c r="H27" s="38">
        <v>0</v>
      </c>
      <c r="I27" s="38">
        <v>0</v>
      </c>
      <c r="J27" s="38"/>
      <c r="K27" s="38">
        <f>(G27*$G$7+H27*$H$7+I27*$I$7)/1000</f>
        <v>0</v>
      </c>
      <c r="L27" s="38"/>
      <c r="M27" s="40"/>
      <c r="N27" s="46"/>
      <c r="O27" s="47" t="s">
        <v>26</v>
      </c>
      <c r="P27" s="38">
        <v>30</v>
      </c>
      <c r="Q27" s="38">
        <v>20</v>
      </c>
      <c r="R27" s="38">
        <v>10</v>
      </c>
      <c r="S27" s="38">
        <v>7</v>
      </c>
      <c r="T27" s="44">
        <f t="shared" ref="T27:T38" si="2">(P27*$P$7+Q27*$Q$7+R27*$R$7)/1000</f>
        <v>13.69</v>
      </c>
      <c r="U27" s="45"/>
    </row>
    <row r="28" spans="1:21" x14ac:dyDescent="0.25">
      <c r="A28" s="33"/>
      <c r="B28" s="40"/>
      <c r="C28" s="13"/>
      <c r="D28" s="40"/>
      <c r="E28" s="46"/>
      <c r="F28" s="47" t="s">
        <v>40</v>
      </c>
      <c r="G28" s="38">
        <v>6</v>
      </c>
      <c r="H28" s="38">
        <v>9</v>
      </c>
      <c r="I28" s="38">
        <v>12</v>
      </c>
      <c r="J28" s="38">
        <v>9</v>
      </c>
      <c r="K28" s="38">
        <f t="shared" ref="K28:K38" si="3">(G28*$G$7+H28*$H$7+I28*$I$7)/1000</f>
        <v>6.165</v>
      </c>
      <c r="L28" s="38"/>
      <c r="M28" s="40"/>
      <c r="N28" s="48"/>
      <c r="O28" s="47" t="s">
        <v>20</v>
      </c>
      <c r="P28" s="38">
        <v>26</v>
      </c>
      <c r="Q28" s="38">
        <v>28</v>
      </c>
      <c r="R28" s="38">
        <v>32</v>
      </c>
      <c r="S28" s="38">
        <v>17</v>
      </c>
      <c r="T28" s="44">
        <f t="shared" si="2"/>
        <v>19.673999999999999</v>
      </c>
      <c r="U28" s="45"/>
    </row>
    <row r="29" spans="1:21" x14ac:dyDescent="0.25">
      <c r="A29" s="33"/>
      <c r="B29" s="40"/>
      <c r="C29" s="13"/>
      <c r="D29" s="40"/>
      <c r="E29" s="46"/>
      <c r="F29" s="47" t="s">
        <v>24</v>
      </c>
      <c r="G29" s="38">
        <v>0</v>
      </c>
      <c r="H29" s="38">
        <v>0</v>
      </c>
      <c r="I29" s="38">
        <v>0</v>
      </c>
      <c r="J29" s="38"/>
      <c r="K29" s="38">
        <f t="shared" si="3"/>
        <v>0</v>
      </c>
      <c r="L29" s="38"/>
      <c r="M29" s="40"/>
      <c r="N29" s="46"/>
      <c r="O29" s="47" t="s">
        <v>21</v>
      </c>
      <c r="P29" s="38">
        <v>0</v>
      </c>
      <c r="Q29" s="38">
        <v>0</v>
      </c>
      <c r="R29" s="38">
        <v>0</v>
      </c>
      <c r="S29" s="38"/>
      <c r="T29" s="44">
        <f t="shared" si="2"/>
        <v>0</v>
      </c>
      <c r="U29" s="45"/>
    </row>
    <row r="30" spans="1:21" x14ac:dyDescent="0.25">
      <c r="A30" s="33"/>
      <c r="B30" s="40"/>
      <c r="C30" s="13"/>
      <c r="D30" s="40"/>
      <c r="E30" s="46"/>
      <c r="F30" s="47" t="s">
        <v>22</v>
      </c>
      <c r="G30" s="38"/>
      <c r="H30" s="38"/>
      <c r="I30" s="38"/>
      <c r="J30" s="38"/>
      <c r="K30" s="38">
        <f t="shared" si="3"/>
        <v>0</v>
      </c>
      <c r="L30" s="38"/>
      <c r="M30" s="40"/>
      <c r="N30" s="48"/>
      <c r="O30" s="47" t="s">
        <v>25</v>
      </c>
      <c r="P30" s="38">
        <v>0</v>
      </c>
      <c r="Q30" s="38">
        <v>0</v>
      </c>
      <c r="R30" s="38">
        <v>0</v>
      </c>
      <c r="S30" s="38"/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22</v>
      </c>
      <c r="G31" s="38"/>
      <c r="H31" s="38"/>
      <c r="I31" s="38"/>
      <c r="J31" s="38"/>
      <c r="K31" s="38">
        <f t="shared" si="3"/>
        <v>0</v>
      </c>
      <c r="L31" s="38"/>
      <c r="M31" s="40"/>
      <c r="N31" s="46"/>
      <c r="O31" s="47" t="s">
        <v>22</v>
      </c>
      <c r="P31" s="38"/>
      <c r="Q31" s="38"/>
      <c r="R31" s="38"/>
      <c r="S31" s="38"/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22</v>
      </c>
      <c r="G32" s="38"/>
      <c r="H32" s="38"/>
      <c r="I32" s="38"/>
      <c r="J32" s="38"/>
      <c r="K32" s="38">
        <f t="shared" si="3"/>
        <v>0</v>
      </c>
      <c r="L32" s="38"/>
      <c r="M32" s="40"/>
      <c r="N32" s="46"/>
      <c r="O32" s="47" t="s">
        <v>22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22</v>
      </c>
      <c r="G33" s="38"/>
      <c r="H33" s="38"/>
      <c r="I33" s="38"/>
      <c r="J33" s="38"/>
      <c r="K33" s="38">
        <f t="shared" si="3"/>
        <v>0</v>
      </c>
      <c r="L33" s="38"/>
      <c r="M33" s="40"/>
      <c r="N33" s="46"/>
      <c r="O33" s="47" t="s">
        <v>22</v>
      </c>
      <c r="P33" s="38"/>
      <c r="Q33" s="38"/>
      <c r="R33" s="38"/>
      <c r="S33" s="38"/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22</v>
      </c>
      <c r="G34" s="38"/>
      <c r="H34" s="38"/>
      <c r="I34" s="38"/>
      <c r="J34" s="38"/>
      <c r="K34" s="38">
        <f t="shared" si="3"/>
        <v>0</v>
      </c>
      <c r="L34" s="38"/>
      <c r="M34" s="40"/>
      <c r="N34" s="46"/>
      <c r="O34" s="47" t="s">
        <v>22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  <c r="G39" s="1">
        <v>45677</v>
      </c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303</v>
      </c>
      <c r="C44" s="34"/>
      <c r="D44" s="35">
        <v>250</v>
      </c>
      <c r="E44" s="36"/>
      <c r="F44" s="37"/>
      <c r="G44" s="38"/>
      <c r="H44" s="38"/>
      <c r="I44" s="38"/>
      <c r="J44" s="38"/>
      <c r="K44" s="38">
        <f>((SUM(H46:H57)*H45)+(SUM(G46:G57)*G45)+(SUM(I46:I57)*I45))/1000</f>
        <v>0</v>
      </c>
      <c r="L44" s="38">
        <f>T44*100/M44</f>
        <v>34.8996</v>
      </c>
      <c r="M44" s="35">
        <v>250</v>
      </c>
      <c r="N44" s="36"/>
      <c r="O44" s="37"/>
      <c r="P44" s="38"/>
      <c r="Q44" s="38"/>
      <c r="R44" s="38"/>
      <c r="S44" s="38"/>
      <c r="T44" s="39">
        <f>((SUM(Q46:Q57)*H45)+(SUM(P46:P57)*G45)+(SUM(R46:R57)*I45))/1000</f>
        <v>87.248999999999995</v>
      </c>
      <c r="U44" s="39">
        <f>T44*100/M44</f>
        <v>34.8996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>
        <v>229</v>
      </c>
      <c r="H45" s="43">
        <v>229</v>
      </c>
      <c r="I45" s="43">
        <v>229</v>
      </c>
      <c r="J45" s="43"/>
      <c r="K45" s="38"/>
      <c r="L45" s="38"/>
      <c r="M45" s="40"/>
      <c r="N45" s="41" t="s">
        <v>19</v>
      </c>
      <c r="O45" s="42"/>
      <c r="P45" s="43"/>
      <c r="Q45" s="43"/>
      <c r="R45" s="43"/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30</v>
      </c>
      <c r="G46" s="38"/>
      <c r="H46" s="38"/>
      <c r="I46" s="38"/>
      <c r="J46" s="38"/>
      <c r="K46" s="38">
        <f>(G46*$G$7+H46*$H$7+I46*$I$7)/1000</f>
        <v>0</v>
      </c>
      <c r="L46" s="38"/>
      <c r="M46" s="40"/>
      <c r="N46" s="46"/>
      <c r="O46" s="47" t="s">
        <v>38</v>
      </c>
      <c r="P46" s="38">
        <v>76</v>
      </c>
      <c r="Q46" s="38">
        <v>58</v>
      </c>
      <c r="R46" s="38">
        <v>56</v>
      </c>
      <c r="S46" s="38">
        <v>20</v>
      </c>
      <c r="T46" s="44">
        <f t="shared" ref="T46:T57" si="4">(P46*$P$7+Q46*$Q$7+R46*$R$7)/1000</f>
        <v>43.414000000000001</v>
      </c>
      <c r="U46" s="45"/>
    </row>
    <row r="47" spans="1:21" x14ac:dyDescent="0.25">
      <c r="A47" s="33"/>
      <c r="B47" s="40"/>
      <c r="C47" s="13"/>
      <c r="D47" s="40"/>
      <c r="E47" s="46"/>
      <c r="F47" s="47" t="s">
        <v>31</v>
      </c>
      <c r="G47" s="38">
        <v>0</v>
      </c>
      <c r="H47" s="38">
        <v>0</v>
      </c>
      <c r="I47" s="38">
        <v>0</v>
      </c>
      <c r="J47" s="38"/>
      <c r="K47" s="38">
        <f t="shared" ref="K47:K57" si="5">(G47*$G$7+H47*$H$7+I47*$I$7)/1000</f>
        <v>0</v>
      </c>
      <c r="L47" s="38"/>
      <c r="M47" s="40"/>
      <c r="N47" s="48"/>
      <c r="O47" s="47" t="s">
        <v>33</v>
      </c>
      <c r="P47" s="38"/>
      <c r="Q47" s="38"/>
      <c r="R47" s="38"/>
      <c r="S47" s="38"/>
      <c r="T47" s="44">
        <f t="shared" si="4"/>
        <v>0</v>
      </c>
      <c r="U47" s="45"/>
    </row>
    <row r="48" spans="1:21" x14ac:dyDescent="0.25">
      <c r="A48" s="33"/>
      <c r="B48" s="40"/>
      <c r="C48" s="13"/>
      <c r="D48" s="40"/>
      <c r="E48" s="46"/>
      <c r="F48" s="47" t="s">
        <v>22</v>
      </c>
      <c r="G48" s="38"/>
      <c r="H48" s="38"/>
      <c r="I48" s="38"/>
      <c r="J48" s="38"/>
      <c r="K48" s="38">
        <f t="shared" si="5"/>
        <v>0</v>
      </c>
      <c r="L48" s="38"/>
      <c r="M48" s="40"/>
      <c r="N48" s="46"/>
      <c r="O48" s="47" t="s">
        <v>40</v>
      </c>
      <c r="P48" s="38">
        <v>19</v>
      </c>
      <c r="Q48" s="38">
        <v>24</v>
      </c>
      <c r="R48" s="38">
        <v>20</v>
      </c>
      <c r="S48" s="38">
        <v>9</v>
      </c>
      <c r="T48" s="44">
        <f t="shared" si="4"/>
        <v>14.409000000000001</v>
      </c>
      <c r="U48" s="45"/>
    </row>
    <row r="49" spans="1:21" x14ac:dyDescent="0.25">
      <c r="A49" s="33"/>
      <c r="B49" s="40"/>
      <c r="C49" s="13"/>
      <c r="D49" s="40"/>
      <c r="E49" s="46"/>
      <c r="F49" s="47" t="s">
        <v>22</v>
      </c>
      <c r="G49" s="38"/>
      <c r="H49" s="38"/>
      <c r="I49" s="38"/>
      <c r="J49" s="38"/>
      <c r="K49" s="38">
        <f t="shared" si="5"/>
        <v>0</v>
      </c>
      <c r="L49" s="38"/>
      <c r="M49" s="40"/>
      <c r="N49" s="48"/>
      <c r="O49" s="47" t="s">
        <v>24</v>
      </c>
      <c r="P49" s="38">
        <v>42</v>
      </c>
      <c r="Q49" s="38">
        <v>39</v>
      </c>
      <c r="R49" s="38">
        <v>47</v>
      </c>
      <c r="S49" s="38">
        <v>8</v>
      </c>
      <c r="T49" s="44">
        <f t="shared" si="4"/>
        <v>29.274999999999999</v>
      </c>
      <c r="U49" s="45"/>
    </row>
    <row r="50" spans="1:21" x14ac:dyDescent="0.25">
      <c r="A50" s="33"/>
      <c r="B50" s="40"/>
      <c r="C50" s="13"/>
      <c r="D50" s="40"/>
      <c r="E50" s="46"/>
      <c r="F50" s="47" t="s">
        <v>22</v>
      </c>
      <c r="G50" s="38"/>
      <c r="H50" s="38"/>
      <c r="I50" s="38"/>
      <c r="J50" s="38"/>
      <c r="K50" s="38">
        <f t="shared" si="5"/>
        <v>0</v>
      </c>
      <c r="L50" s="38"/>
      <c r="M50" s="40"/>
      <c r="N50" s="46"/>
      <c r="O50" s="47" t="s">
        <v>42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22</v>
      </c>
      <c r="G51" s="38"/>
      <c r="H51" s="38"/>
      <c r="I51" s="38"/>
      <c r="J51" s="38"/>
      <c r="K51" s="38">
        <f t="shared" si="5"/>
        <v>0</v>
      </c>
      <c r="L51" s="38"/>
      <c r="M51" s="40"/>
      <c r="N51" s="46"/>
      <c r="O51" s="47" t="s">
        <v>26</v>
      </c>
      <c r="P51" s="38"/>
      <c r="Q51" s="38"/>
      <c r="R51" s="38"/>
      <c r="S51" s="38"/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22</v>
      </c>
      <c r="G52" s="38"/>
      <c r="H52" s="38"/>
      <c r="I52" s="38"/>
      <c r="J52" s="38"/>
      <c r="K52" s="38">
        <f t="shared" si="5"/>
        <v>0</v>
      </c>
      <c r="L52" s="38"/>
      <c r="M52" s="40"/>
      <c r="N52" s="46"/>
      <c r="O52" s="47" t="s">
        <v>20</v>
      </c>
      <c r="P52" s="38">
        <v>0</v>
      </c>
      <c r="Q52" s="38">
        <v>0</v>
      </c>
      <c r="R52" s="38">
        <v>0</v>
      </c>
      <c r="S52" s="38"/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22</v>
      </c>
      <c r="G53" s="38"/>
      <c r="H53" s="38"/>
      <c r="I53" s="38"/>
      <c r="J53" s="38"/>
      <c r="K53" s="38">
        <f t="shared" si="5"/>
        <v>0</v>
      </c>
      <c r="L53" s="38"/>
      <c r="M53" s="40"/>
      <c r="N53" s="46"/>
      <c r="O53" s="47" t="s">
        <v>22</v>
      </c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22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22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304</v>
      </c>
      <c r="C63" s="34"/>
      <c r="D63" s="35">
        <v>630</v>
      </c>
      <c r="E63" s="36"/>
      <c r="F63" s="37"/>
      <c r="G63" s="38"/>
      <c r="H63" s="38"/>
      <c r="I63" s="38"/>
      <c r="J63" s="38"/>
      <c r="K63" s="38">
        <f>((SUM(H65:H76)*H64)+(SUM(G65:G76)*G64)+(SUM(I65:I76)*I64))/1000</f>
        <v>0</v>
      </c>
      <c r="L63" s="38" t="e">
        <f>T63*100/M63</f>
        <v>#DIV/0!</v>
      </c>
      <c r="M63" s="35"/>
      <c r="N63" s="36"/>
      <c r="O63" s="37"/>
      <c r="P63" s="38"/>
      <c r="Q63" s="38"/>
      <c r="R63" s="38"/>
      <c r="S63" s="38"/>
      <c r="T63" s="39">
        <f>((SUM(Q65:Q76)*Q64)+(SUM(P65:P76)*P64)+(SUM(R65:R76)*R64))/1000</f>
        <v>0</v>
      </c>
      <c r="U63" s="39" t="e">
        <f>T63*100/M63</f>
        <v>#DIV/0!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/>
      <c r="H64" s="43"/>
      <c r="I64" s="43"/>
      <c r="J64" s="43"/>
      <c r="K64" s="38"/>
      <c r="L64" s="38"/>
      <c r="M64" s="40"/>
      <c r="N64" s="41" t="s">
        <v>19</v>
      </c>
      <c r="O64" s="42"/>
      <c r="P64" s="43"/>
      <c r="Q64" s="43"/>
      <c r="R64" s="43"/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22</v>
      </c>
      <c r="G65" s="38"/>
      <c r="H65" s="38"/>
      <c r="I65" s="38"/>
      <c r="J65" s="38"/>
      <c r="K65" s="38">
        <f>(G65*$G$7+H65*$H$7+I65*$I$7)/1000</f>
        <v>0</v>
      </c>
      <c r="L65" s="38"/>
      <c r="M65" s="40"/>
      <c r="N65" s="46"/>
      <c r="O65" s="47" t="s">
        <v>22</v>
      </c>
      <c r="P65" s="38"/>
      <c r="Q65" s="38"/>
      <c r="R65" s="38"/>
      <c r="S65" s="38"/>
      <c r="T65" s="44">
        <f t="shared" ref="T65:T76" si="6">(P65*$P$7+Q65*$Q$7+R65*$R$7)/1000</f>
        <v>0</v>
      </c>
      <c r="U65" s="45"/>
    </row>
    <row r="66" spans="1:21" x14ac:dyDescent="0.25">
      <c r="A66" s="33"/>
      <c r="B66" s="40"/>
      <c r="C66" s="13"/>
      <c r="D66" s="40"/>
      <c r="E66" s="46"/>
      <c r="F66" s="47" t="s">
        <v>22</v>
      </c>
      <c r="G66" s="38"/>
      <c r="H66" s="38"/>
      <c r="I66" s="38"/>
      <c r="J66" s="38"/>
      <c r="K66" s="38">
        <f t="shared" ref="K66:K76" si="7">(G66*$G$7+H66*$H$7+I66*$I$7)/1000</f>
        <v>0</v>
      </c>
      <c r="L66" s="38"/>
      <c r="M66" s="40"/>
      <c r="N66" s="48"/>
      <c r="O66" s="47" t="s">
        <v>22</v>
      </c>
      <c r="P66" s="38"/>
      <c r="Q66" s="38"/>
      <c r="R66" s="38"/>
      <c r="S66" s="38"/>
      <c r="T66" s="44">
        <f t="shared" si="6"/>
        <v>0</v>
      </c>
      <c r="U66" s="45"/>
    </row>
    <row r="67" spans="1:21" x14ac:dyDescent="0.25">
      <c r="A67" s="33"/>
      <c r="B67" s="40"/>
      <c r="C67" s="13"/>
      <c r="D67" s="40"/>
      <c r="E67" s="46"/>
      <c r="F67" s="47" t="s">
        <v>22</v>
      </c>
      <c r="G67" s="38"/>
      <c r="H67" s="38"/>
      <c r="I67" s="38"/>
      <c r="J67" s="38"/>
      <c r="K67" s="38">
        <f t="shared" si="7"/>
        <v>0</v>
      </c>
      <c r="L67" s="38"/>
      <c r="M67" s="40"/>
      <c r="N67" s="46"/>
      <c r="O67" s="47" t="s">
        <v>22</v>
      </c>
      <c r="P67" s="38"/>
      <c r="Q67" s="38"/>
      <c r="R67" s="38"/>
      <c r="S67" s="38"/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22</v>
      </c>
      <c r="G68" s="38"/>
      <c r="H68" s="38"/>
      <c r="I68" s="38"/>
      <c r="J68" s="38"/>
      <c r="K68" s="38">
        <f t="shared" si="7"/>
        <v>0</v>
      </c>
      <c r="L68" s="38"/>
      <c r="M68" s="40"/>
      <c r="N68" s="48"/>
      <c r="O68" s="47" t="s">
        <v>22</v>
      </c>
      <c r="P68" s="38"/>
      <c r="Q68" s="38"/>
      <c r="R68" s="38"/>
      <c r="S68" s="38"/>
      <c r="T68" s="44">
        <f t="shared" si="6"/>
        <v>0</v>
      </c>
      <c r="U68" s="45"/>
    </row>
    <row r="69" spans="1:21" x14ac:dyDescent="0.25">
      <c r="A69" s="33"/>
      <c r="B69" s="40"/>
      <c r="C69" s="13"/>
      <c r="D69" s="40"/>
      <c r="E69" s="46"/>
      <c r="F69" s="47" t="s">
        <v>22</v>
      </c>
      <c r="G69" s="38"/>
      <c r="H69" s="38"/>
      <c r="I69" s="38"/>
      <c r="J69" s="38"/>
      <c r="K69" s="38">
        <f t="shared" si="7"/>
        <v>0</v>
      </c>
      <c r="L69" s="38"/>
      <c r="M69" s="40"/>
      <c r="N69" s="46"/>
      <c r="O69" s="47" t="s">
        <v>22</v>
      </c>
      <c r="P69" s="38"/>
      <c r="Q69" s="38"/>
      <c r="R69" s="38"/>
      <c r="S69" s="38"/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22</v>
      </c>
      <c r="G70" s="38"/>
      <c r="H70" s="38"/>
      <c r="I70" s="38"/>
      <c r="J70" s="38"/>
      <c r="K70" s="38">
        <f t="shared" si="7"/>
        <v>0</v>
      </c>
      <c r="L70" s="38"/>
      <c r="M70" s="40"/>
      <c r="N70" s="46"/>
      <c r="O70" s="47" t="s">
        <v>22</v>
      </c>
      <c r="P70" s="38"/>
      <c r="Q70" s="38"/>
      <c r="R70" s="38"/>
      <c r="S70" s="38"/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22</v>
      </c>
      <c r="G71" s="38"/>
      <c r="H71" s="38"/>
      <c r="I71" s="38"/>
      <c r="J71" s="38"/>
      <c r="K71" s="38">
        <f t="shared" si="7"/>
        <v>0</v>
      </c>
      <c r="L71" s="38"/>
      <c r="M71" s="40"/>
      <c r="N71" s="46"/>
      <c r="O71" s="47" t="s">
        <v>22</v>
      </c>
      <c r="P71" s="38"/>
      <c r="Q71" s="38"/>
      <c r="R71" s="38"/>
      <c r="S71" s="38"/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22</v>
      </c>
      <c r="G72" s="38"/>
      <c r="H72" s="38"/>
      <c r="I72" s="38"/>
      <c r="J72" s="38"/>
      <c r="K72" s="38">
        <f t="shared" si="7"/>
        <v>0</v>
      </c>
      <c r="L72" s="38"/>
      <c r="M72" s="40"/>
      <c r="N72" s="46"/>
      <c r="O72" s="47" t="s">
        <v>22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22</v>
      </c>
      <c r="G73" s="38"/>
      <c r="H73" s="38"/>
      <c r="I73" s="38"/>
      <c r="J73" s="38"/>
      <c r="K73" s="38">
        <f t="shared" si="7"/>
        <v>0</v>
      </c>
      <c r="L73" s="38"/>
      <c r="M73" s="40"/>
      <c r="N73" s="48"/>
      <c r="O73" s="47" t="s">
        <v>22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22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22</v>
      </c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22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22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22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22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/>
      <c r="G77" s="1">
        <v>45672</v>
      </c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>
        <v>305</v>
      </c>
      <c r="C82" s="34"/>
      <c r="D82" s="35">
        <v>400</v>
      </c>
      <c r="E82" s="36"/>
      <c r="F82" s="37"/>
      <c r="G82" s="38"/>
      <c r="H82" s="38"/>
      <c r="I82" s="38"/>
      <c r="J82" s="38"/>
      <c r="K82" s="38">
        <f>((SUM(H84:H95)*Q83)+(SUM(G84:G95)*P83)+(SUM(I84:I95)*R83))/1000</f>
        <v>66.12</v>
      </c>
      <c r="L82" s="38">
        <f>T82*100/M82</f>
        <v>7.8069841269841262</v>
      </c>
      <c r="M82" s="35">
        <v>630</v>
      </c>
      <c r="N82" s="36"/>
      <c r="O82" s="37"/>
      <c r="P82" s="38"/>
      <c r="Q82" s="38"/>
      <c r="R82" s="38"/>
      <c r="S82" s="38"/>
      <c r="T82" s="39">
        <f>((SUM(Q84:Q95)*Q83)+(SUM(P84:P95)*P83)+(SUM(R84:R95)*R83))/1000</f>
        <v>49.183999999999997</v>
      </c>
      <c r="U82" s="39">
        <f>T82*100/M82</f>
        <v>7.8069841269841262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/>
      <c r="H83" s="43"/>
      <c r="I83" s="43"/>
      <c r="J83" s="43"/>
      <c r="K83" s="38"/>
      <c r="L83" s="38"/>
      <c r="M83" s="40"/>
      <c r="N83" s="41" t="s">
        <v>19</v>
      </c>
      <c r="O83" s="42"/>
      <c r="P83" s="43">
        <v>232</v>
      </c>
      <c r="Q83" s="43">
        <v>232</v>
      </c>
      <c r="R83" s="43">
        <v>232</v>
      </c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 t="s">
        <v>30</v>
      </c>
      <c r="G84" s="38">
        <v>0</v>
      </c>
      <c r="H84" s="38">
        <v>0</v>
      </c>
      <c r="I84" s="38">
        <v>0</v>
      </c>
      <c r="J84" s="38">
        <v>0</v>
      </c>
      <c r="K84" s="38">
        <f>(G84*$G$7+H84*$H$7+I84*$I$7)/1000</f>
        <v>0</v>
      </c>
      <c r="L84" s="38"/>
      <c r="M84" s="40"/>
      <c r="N84" s="46"/>
      <c r="O84" s="47" t="s">
        <v>42</v>
      </c>
      <c r="P84" s="38"/>
      <c r="Q84" s="38"/>
      <c r="R84" s="38"/>
      <c r="S84" s="38"/>
      <c r="T84" s="44">
        <f t="shared" ref="T84:T95" si="8">(P84*$P$7+Q84*$Q$7+R84*$R$7)/1000</f>
        <v>0</v>
      </c>
      <c r="U84" s="45"/>
    </row>
    <row r="85" spans="1:21" x14ac:dyDescent="0.25">
      <c r="A85" s="33"/>
      <c r="B85" s="40"/>
      <c r="C85" s="13"/>
      <c r="D85" s="40"/>
      <c r="E85" s="46"/>
      <c r="F85" s="47" t="s">
        <v>31</v>
      </c>
      <c r="G85" s="38">
        <v>0</v>
      </c>
      <c r="H85" s="38">
        <v>0</v>
      </c>
      <c r="I85" s="38">
        <v>0</v>
      </c>
      <c r="J85" s="38">
        <v>0</v>
      </c>
      <c r="K85" s="38">
        <f t="shared" ref="K85:K95" si="9">(G85*$G$7+H85*$H$7+I85*$I$7)/1000</f>
        <v>0</v>
      </c>
      <c r="L85" s="38"/>
      <c r="M85" s="40"/>
      <c r="N85" s="48"/>
      <c r="O85" s="47" t="s">
        <v>26</v>
      </c>
      <c r="P85" s="38">
        <v>10</v>
      </c>
      <c r="Q85" s="38">
        <v>8</v>
      </c>
      <c r="R85" s="38">
        <v>11</v>
      </c>
      <c r="S85" s="38">
        <v>9</v>
      </c>
      <c r="T85" s="44">
        <f t="shared" si="8"/>
        <v>6.6319999999999997</v>
      </c>
      <c r="U85" s="45"/>
    </row>
    <row r="86" spans="1:21" x14ac:dyDescent="0.25">
      <c r="A86" s="33"/>
      <c r="B86" s="40"/>
      <c r="C86" s="13"/>
      <c r="D86" s="40"/>
      <c r="E86" s="46"/>
      <c r="F86" s="47" t="s">
        <v>36</v>
      </c>
      <c r="G86" s="38">
        <v>17</v>
      </c>
      <c r="H86" s="38">
        <v>5</v>
      </c>
      <c r="I86" s="38">
        <v>15</v>
      </c>
      <c r="J86" s="38">
        <v>8</v>
      </c>
      <c r="K86" s="38">
        <f t="shared" si="9"/>
        <v>8.4849999999999994</v>
      </c>
      <c r="L86" s="38"/>
      <c r="M86" s="40"/>
      <c r="N86" s="46"/>
      <c r="O86" s="47" t="s">
        <v>20</v>
      </c>
      <c r="P86" s="38">
        <v>0</v>
      </c>
      <c r="Q86" s="38">
        <v>0</v>
      </c>
      <c r="R86" s="38">
        <v>0</v>
      </c>
      <c r="S86" s="38">
        <v>0</v>
      </c>
      <c r="T86" s="44">
        <f t="shared" si="8"/>
        <v>0</v>
      </c>
      <c r="U86" s="45"/>
    </row>
    <row r="87" spans="1:21" x14ac:dyDescent="0.25">
      <c r="A87" s="33"/>
      <c r="B87" s="40"/>
      <c r="C87" s="13"/>
      <c r="D87" s="40"/>
      <c r="E87" s="46"/>
      <c r="F87" s="47" t="s">
        <v>32</v>
      </c>
      <c r="G87" s="38">
        <v>104</v>
      </c>
      <c r="H87" s="38">
        <v>80</v>
      </c>
      <c r="I87" s="38">
        <v>23</v>
      </c>
      <c r="J87" s="38">
        <v>17</v>
      </c>
      <c r="K87" s="38">
        <f t="shared" si="9"/>
        <v>47.21</v>
      </c>
      <c r="L87" s="38"/>
      <c r="M87" s="40"/>
      <c r="N87" s="48"/>
      <c r="O87" s="47" t="s">
        <v>21</v>
      </c>
      <c r="P87" s="38">
        <v>17</v>
      </c>
      <c r="Q87" s="38">
        <v>12</v>
      </c>
      <c r="R87" s="38">
        <v>10</v>
      </c>
      <c r="S87" s="38">
        <v>3</v>
      </c>
      <c r="T87" s="44">
        <f t="shared" si="8"/>
        <v>8.907</v>
      </c>
      <c r="U87" s="45"/>
    </row>
    <row r="88" spans="1:21" x14ac:dyDescent="0.25">
      <c r="A88" s="33"/>
      <c r="B88" s="40"/>
      <c r="C88" s="13"/>
      <c r="D88" s="40"/>
      <c r="E88" s="46"/>
      <c r="F88" s="47" t="s">
        <v>38</v>
      </c>
      <c r="G88" s="38">
        <v>8</v>
      </c>
      <c r="H88" s="38">
        <v>17</v>
      </c>
      <c r="I88" s="38">
        <v>8</v>
      </c>
      <c r="J88" s="38">
        <v>11</v>
      </c>
      <c r="K88" s="38">
        <f t="shared" si="9"/>
        <v>7.5049999999999999</v>
      </c>
      <c r="L88" s="38"/>
      <c r="M88" s="40"/>
      <c r="N88" s="46"/>
      <c r="O88" s="47" t="s">
        <v>35</v>
      </c>
      <c r="P88" s="38">
        <v>0</v>
      </c>
      <c r="Q88" s="38">
        <v>0</v>
      </c>
      <c r="R88" s="38">
        <v>0</v>
      </c>
      <c r="S88" s="38">
        <v>0</v>
      </c>
      <c r="T88" s="44">
        <f t="shared" si="8"/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33</v>
      </c>
      <c r="G89" s="38">
        <v>5</v>
      </c>
      <c r="H89" s="38">
        <v>3</v>
      </c>
      <c r="I89" s="38">
        <v>0</v>
      </c>
      <c r="J89" s="38">
        <v>2</v>
      </c>
      <c r="K89" s="38">
        <f t="shared" si="9"/>
        <v>1.825</v>
      </c>
      <c r="L89" s="38"/>
      <c r="M89" s="40"/>
      <c r="N89" s="46"/>
      <c r="O89" s="47" t="s">
        <v>23</v>
      </c>
      <c r="P89" s="38">
        <v>15</v>
      </c>
      <c r="Q89" s="38">
        <v>18</v>
      </c>
      <c r="R89" s="38">
        <v>11</v>
      </c>
      <c r="S89" s="38">
        <v>5</v>
      </c>
      <c r="T89" s="44">
        <f t="shared" si="8"/>
        <v>10.057</v>
      </c>
      <c r="U89" s="45"/>
    </row>
    <row r="90" spans="1:21" x14ac:dyDescent="0.25">
      <c r="A90" s="33"/>
      <c r="B90" s="40"/>
      <c r="C90" s="13"/>
      <c r="D90" s="40"/>
      <c r="E90" s="46"/>
      <c r="F90" s="47" t="s">
        <v>40</v>
      </c>
      <c r="G90" s="38"/>
      <c r="H90" s="38"/>
      <c r="I90" s="38"/>
      <c r="J90" s="38"/>
      <c r="K90" s="38">
        <f t="shared" si="9"/>
        <v>0</v>
      </c>
      <c r="L90" s="38"/>
      <c r="M90" s="40"/>
      <c r="N90" s="46"/>
      <c r="O90" s="47" t="s">
        <v>37</v>
      </c>
      <c r="P90" s="38">
        <v>25</v>
      </c>
      <c r="Q90" s="38">
        <v>30</v>
      </c>
      <c r="R90" s="38">
        <v>18</v>
      </c>
      <c r="S90" s="38">
        <v>8</v>
      </c>
      <c r="T90" s="44">
        <f t="shared" si="8"/>
        <v>16.684999999999999</v>
      </c>
      <c r="U90" s="45"/>
    </row>
    <row r="91" spans="1:21" x14ac:dyDescent="0.25">
      <c r="A91" s="33"/>
      <c r="B91" s="40"/>
      <c r="C91" s="13"/>
      <c r="D91" s="40"/>
      <c r="E91" s="46"/>
      <c r="F91" s="47" t="s">
        <v>24</v>
      </c>
      <c r="G91" s="38">
        <v>0</v>
      </c>
      <c r="H91" s="38">
        <v>0</v>
      </c>
      <c r="I91" s="38">
        <v>0</v>
      </c>
      <c r="J91" s="38">
        <v>0</v>
      </c>
      <c r="K91" s="38">
        <f t="shared" si="9"/>
        <v>0</v>
      </c>
      <c r="L91" s="38"/>
      <c r="M91" s="40"/>
      <c r="N91" s="46"/>
      <c r="O91" s="47" t="s">
        <v>25</v>
      </c>
      <c r="P91" s="38">
        <v>0</v>
      </c>
      <c r="Q91" s="38">
        <v>4</v>
      </c>
      <c r="R91" s="38">
        <v>7</v>
      </c>
      <c r="S91" s="38">
        <v>3</v>
      </c>
      <c r="T91" s="44">
        <f t="shared" si="8"/>
        <v>2.5259999999999998</v>
      </c>
      <c r="U91" s="45"/>
    </row>
    <row r="92" spans="1:21" x14ac:dyDescent="0.25">
      <c r="A92" s="33"/>
      <c r="B92" s="40"/>
      <c r="C92" s="13"/>
      <c r="D92" s="40"/>
      <c r="E92" s="46"/>
      <c r="F92" s="47" t="s">
        <v>22</v>
      </c>
      <c r="G92" s="38"/>
      <c r="H92" s="38"/>
      <c r="I92" s="38"/>
      <c r="J92" s="38"/>
      <c r="K92" s="38">
        <f t="shared" si="9"/>
        <v>0</v>
      </c>
      <c r="L92" s="38"/>
      <c r="M92" s="40"/>
      <c r="N92" s="48"/>
      <c r="O92" s="47" t="s">
        <v>39</v>
      </c>
      <c r="P92" s="38">
        <v>5</v>
      </c>
      <c r="Q92" s="38">
        <v>2</v>
      </c>
      <c r="R92" s="38">
        <v>9</v>
      </c>
      <c r="S92" s="38">
        <v>3</v>
      </c>
      <c r="T92" s="44">
        <f t="shared" si="8"/>
        <v>3.6629999999999998</v>
      </c>
      <c r="U92" s="45"/>
    </row>
    <row r="93" spans="1:21" x14ac:dyDescent="0.25">
      <c r="A93" s="33"/>
      <c r="B93" s="40"/>
      <c r="C93" s="13"/>
      <c r="D93" s="40"/>
      <c r="E93" s="46"/>
      <c r="F93" s="47" t="s">
        <v>22</v>
      </c>
      <c r="G93" s="38"/>
      <c r="H93" s="38"/>
      <c r="I93" s="38"/>
      <c r="J93" s="38"/>
      <c r="K93" s="38">
        <f t="shared" si="9"/>
        <v>0</v>
      </c>
      <c r="L93" s="38"/>
      <c r="M93" s="40"/>
      <c r="N93" s="48"/>
      <c r="O93" s="47" t="s">
        <v>27</v>
      </c>
      <c r="P93" s="38">
        <v>0</v>
      </c>
      <c r="Q93" s="38">
        <v>0</v>
      </c>
      <c r="R93" s="38">
        <v>0</v>
      </c>
      <c r="S93" s="38">
        <v>0</v>
      </c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22</v>
      </c>
      <c r="G94" s="38"/>
      <c r="H94" s="38"/>
      <c r="I94" s="38"/>
      <c r="J94" s="38"/>
      <c r="K94" s="38">
        <f t="shared" si="9"/>
        <v>0</v>
      </c>
      <c r="L94" s="38"/>
      <c r="M94" s="40"/>
      <c r="N94" s="48"/>
      <c r="O94" s="47" t="s">
        <v>28</v>
      </c>
      <c r="P94" s="38">
        <v>0</v>
      </c>
      <c r="Q94" s="38">
        <v>0</v>
      </c>
      <c r="R94" s="38">
        <v>0</v>
      </c>
      <c r="S94" s="38">
        <v>0</v>
      </c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 t="s">
        <v>22</v>
      </c>
      <c r="G95" s="38"/>
      <c r="H95" s="38"/>
      <c r="I95" s="38"/>
      <c r="J95" s="38"/>
      <c r="K95" s="38">
        <f t="shared" si="9"/>
        <v>0</v>
      </c>
      <c r="L95" s="38"/>
      <c r="M95" s="40"/>
      <c r="N95" s="49"/>
      <c r="O95" s="47" t="s">
        <v>41</v>
      </c>
      <c r="P95" s="38">
        <v>0</v>
      </c>
      <c r="Q95" s="38">
        <v>0</v>
      </c>
      <c r="R95" s="38">
        <v>0</v>
      </c>
      <c r="S95" s="38">
        <v>0</v>
      </c>
      <c r="T95" s="44">
        <f t="shared" si="8"/>
        <v>0</v>
      </c>
      <c r="U95" s="45"/>
    </row>
    <row r="96" spans="1:21" x14ac:dyDescent="0.25">
      <c r="E96" t="s">
        <v>0</v>
      </c>
      <c r="F96" s="1"/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>
        <v>306</v>
      </c>
      <c r="C101" s="34"/>
      <c r="D101" s="35">
        <v>630</v>
      </c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0</v>
      </c>
      <c r="L101" s="38">
        <f>T101*100/M101</f>
        <v>0</v>
      </c>
      <c r="M101" s="35">
        <v>630</v>
      </c>
      <c r="N101" s="36"/>
      <c r="O101" s="37"/>
      <c r="P101" s="38"/>
      <c r="Q101" s="38"/>
      <c r="R101" s="38"/>
      <c r="S101" s="38"/>
      <c r="T101" s="39">
        <f>((SUM(Q103:Q114)*Q102)+(SUM(P103:P114)*P102)+(SUM(R103:R114)*R102))/1000</f>
        <v>0</v>
      </c>
      <c r="U101" s="39">
        <f>T101*100/M101</f>
        <v>0</v>
      </c>
    </row>
    <row r="102" spans="1:21" x14ac:dyDescent="0.25">
      <c r="A102" s="33"/>
      <c r="B102" s="40"/>
      <c r="C102" s="13"/>
      <c r="D102" s="40"/>
      <c r="E102" s="41" t="s">
        <v>19</v>
      </c>
      <c r="F102" s="42"/>
      <c r="G102" s="43"/>
      <c r="H102" s="43"/>
      <c r="I102" s="43"/>
      <c r="J102" s="43"/>
      <c r="K102" s="38"/>
      <c r="L102" s="38"/>
      <c r="M102" s="40"/>
      <c r="N102" s="41" t="s">
        <v>19</v>
      </c>
      <c r="O102" s="42"/>
      <c r="P102" s="43"/>
      <c r="Q102" s="43"/>
      <c r="R102" s="43"/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47" t="s">
        <v>22</v>
      </c>
      <c r="G103" s="38"/>
      <c r="H103" s="38"/>
      <c r="I103" s="38"/>
      <c r="J103" s="38"/>
      <c r="K103" s="38">
        <f>(G103*$G$7+H103*$H$7+I103*$I$7)/1000</f>
        <v>0</v>
      </c>
      <c r="L103" s="38"/>
      <c r="M103" s="40"/>
      <c r="N103" s="46"/>
      <c r="O103" s="47" t="s">
        <v>22</v>
      </c>
      <c r="P103" s="38"/>
      <c r="Q103" s="38"/>
      <c r="R103" s="38"/>
      <c r="S103" s="38"/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47" t="s">
        <v>22</v>
      </c>
      <c r="G104" s="38"/>
      <c r="H104" s="38"/>
      <c r="I104" s="38"/>
      <c r="J104" s="38"/>
      <c r="K104" s="38">
        <f t="shared" ref="K104:K114" si="11">(G104*$G$7+H104*$H$7+I104*$I$7)/1000</f>
        <v>0</v>
      </c>
      <c r="L104" s="38"/>
      <c r="M104" s="40"/>
      <c r="N104" s="48"/>
      <c r="O104" s="47" t="s">
        <v>22</v>
      </c>
      <c r="P104" s="38"/>
      <c r="Q104" s="38"/>
      <c r="R104" s="38"/>
      <c r="S104" s="38"/>
      <c r="T104" s="44">
        <f t="shared" si="10"/>
        <v>0</v>
      </c>
      <c r="U104" s="45"/>
    </row>
    <row r="105" spans="1:21" x14ac:dyDescent="0.25">
      <c r="A105" s="33"/>
      <c r="B105" s="40"/>
      <c r="C105" s="13"/>
      <c r="D105" s="40"/>
      <c r="E105" s="46"/>
      <c r="F105" s="47" t="s">
        <v>22</v>
      </c>
      <c r="G105" s="38"/>
      <c r="H105" s="38"/>
      <c r="I105" s="38"/>
      <c r="J105" s="38"/>
      <c r="K105" s="38">
        <f t="shared" si="11"/>
        <v>0</v>
      </c>
      <c r="L105" s="38"/>
      <c r="M105" s="40"/>
      <c r="N105" s="46"/>
      <c r="O105" s="47" t="s">
        <v>22</v>
      </c>
      <c r="P105" s="38"/>
      <c r="Q105" s="38"/>
      <c r="R105" s="38"/>
      <c r="S105" s="38"/>
      <c r="T105" s="44">
        <f t="shared" si="10"/>
        <v>0</v>
      </c>
      <c r="U105" s="45"/>
    </row>
    <row r="106" spans="1:21" x14ac:dyDescent="0.25">
      <c r="A106" s="33"/>
      <c r="B106" s="40"/>
      <c r="C106" s="13"/>
      <c r="D106" s="40"/>
      <c r="E106" s="46"/>
      <c r="F106" s="47" t="s">
        <v>22</v>
      </c>
      <c r="G106" s="38"/>
      <c r="H106" s="38"/>
      <c r="I106" s="38"/>
      <c r="J106" s="38"/>
      <c r="K106" s="38">
        <f t="shared" si="11"/>
        <v>0</v>
      </c>
      <c r="L106" s="38"/>
      <c r="M106" s="40"/>
      <c r="N106" s="48"/>
      <c r="O106" s="47" t="s">
        <v>22</v>
      </c>
      <c r="P106" s="38"/>
      <c r="Q106" s="38"/>
      <c r="R106" s="38"/>
      <c r="S106" s="38"/>
      <c r="T106" s="44">
        <f t="shared" si="10"/>
        <v>0</v>
      </c>
      <c r="U106" s="45"/>
    </row>
    <row r="107" spans="1:21" x14ac:dyDescent="0.25">
      <c r="A107" s="33"/>
      <c r="B107" s="40"/>
      <c r="C107" s="13"/>
      <c r="D107" s="40"/>
      <c r="E107" s="46"/>
      <c r="F107" s="47" t="s">
        <v>22</v>
      </c>
      <c r="G107" s="38"/>
      <c r="H107" s="38"/>
      <c r="I107" s="38"/>
      <c r="J107" s="38"/>
      <c r="K107" s="38">
        <f t="shared" si="11"/>
        <v>0</v>
      </c>
      <c r="L107" s="38"/>
      <c r="M107" s="40"/>
      <c r="N107" s="46"/>
      <c r="O107" s="47" t="s">
        <v>22</v>
      </c>
      <c r="P107" s="38"/>
      <c r="Q107" s="38"/>
      <c r="R107" s="38"/>
      <c r="S107" s="38"/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22</v>
      </c>
      <c r="G108" s="38"/>
      <c r="H108" s="38"/>
      <c r="I108" s="38"/>
      <c r="J108" s="38"/>
      <c r="K108" s="38">
        <f t="shared" si="11"/>
        <v>0</v>
      </c>
      <c r="L108" s="38"/>
      <c r="M108" s="40"/>
      <c r="N108" s="46"/>
      <c r="O108" s="47" t="s">
        <v>22</v>
      </c>
      <c r="P108" s="38"/>
      <c r="Q108" s="38"/>
      <c r="R108" s="38"/>
      <c r="S108" s="38"/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22</v>
      </c>
      <c r="G109" s="38"/>
      <c r="H109" s="38"/>
      <c r="I109" s="38"/>
      <c r="J109" s="38"/>
      <c r="K109" s="38">
        <f t="shared" si="11"/>
        <v>0</v>
      </c>
      <c r="L109" s="38"/>
      <c r="M109" s="40"/>
      <c r="N109" s="46"/>
      <c r="O109" s="47" t="s">
        <v>22</v>
      </c>
      <c r="P109" s="38"/>
      <c r="Q109" s="38"/>
      <c r="R109" s="38"/>
      <c r="S109" s="38"/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22</v>
      </c>
      <c r="G110" s="38"/>
      <c r="H110" s="38"/>
      <c r="I110" s="38"/>
      <c r="J110" s="38"/>
      <c r="K110" s="38">
        <f t="shared" si="11"/>
        <v>0</v>
      </c>
      <c r="L110" s="38"/>
      <c r="M110" s="40"/>
      <c r="N110" s="46"/>
      <c r="O110" s="47" t="s">
        <v>22</v>
      </c>
      <c r="P110" s="38"/>
      <c r="Q110" s="38"/>
      <c r="R110" s="38"/>
      <c r="S110" s="38"/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8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8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22</v>
      </c>
      <c r="G114" s="38"/>
      <c r="H114" s="38"/>
      <c r="I114" s="38"/>
      <c r="J114" s="38"/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  <c r="G115" s="1">
        <v>45652</v>
      </c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>
        <v>307</v>
      </c>
      <c r="C120" s="34"/>
      <c r="D120" s="35">
        <v>630</v>
      </c>
      <c r="E120" s="36"/>
      <c r="F120" s="37"/>
      <c r="G120" s="38"/>
      <c r="H120" s="38"/>
      <c r="I120" s="38"/>
      <c r="J120" s="38"/>
      <c r="K120" s="38">
        <f>((SUM(H122:H133)*H121)+(SUM(G122:G133)*G121)+(SUM(I122:I133)*I121))/1000</f>
        <v>129.81100000000001</v>
      </c>
      <c r="L120" s="38">
        <f>K120*100/M120</f>
        <v>32.452750000000002</v>
      </c>
      <c r="M120" s="35">
        <v>400</v>
      </c>
      <c r="N120" s="36"/>
      <c r="O120" s="37"/>
      <c r="P120" s="38"/>
      <c r="Q120" s="38"/>
      <c r="R120" s="38"/>
      <c r="S120" s="38"/>
      <c r="T120" s="39">
        <f>((SUM(Q122:Q133)*H121)+(SUM(P122:P133)*G121)+(SUM(R122:R133)*I121))/1000</f>
        <v>51.188000000000002</v>
      </c>
      <c r="U120" s="39">
        <f>T120*100/M120</f>
        <v>12.797000000000001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>
        <v>227</v>
      </c>
      <c r="H121" s="43">
        <v>224</v>
      </c>
      <c r="I121" s="43">
        <v>230</v>
      </c>
      <c r="J121" s="43"/>
      <c r="K121" s="38"/>
      <c r="L121" s="38"/>
      <c r="M121" s="40"/>
      <c r="N121" s="41" t="s">
        <v>19</v>
      </c>
      <c r="O121" s="42"/>
      <c r="P121" s="43"/>
      <c r="Q121" s="43"/>
      <c r="R121" s="43"/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 t="s">
        <v>30</v>
      </c>
      <c r="G122" s="38">
        <v>0</v>
      </c>
      <c r="H122" s="38">
        <v>0</v>
      </c>
      <c r="I122" s="38">
        <v>0</v>
      </c>
      <c r="J122" s="38">
        <v>0</v>
      </c>
      <c r="K122" s="38">
        <f>(G122*$G$7+H122*$H$7+I122*$I$7)/1000</f>
        <v>0</v>
      </c>
      <c r="L122" s="38"/>
      <c r="M122" s="40"/>
      <c r="N122" s="46"/>
      <c r="O122" s="47" t="s">
        <v>42</v>
      </c>
      <c r="P122" s="38">
        <v>36</v>
      </c>
      <c r="Q122" s="38">
        <v>43</v>
      </c>
      <c r="R122" s="38">
        <v>33</v>
      </c>
      <c r="S122" s="38">
        <v>12</v>
      </c>
      <c r="T122" s="44">
        <f t="shared" ref="T122:T133" si="12">(P122*$P$7+Q122*$Q$7+R122*$R$7)/1000</f>
        <v>25.609000000000002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31</v>
      </c>
      <c r="G123" s="38">
        <v>29</v>
      </c>
      <c r="H123" s="38">
        <v>34</v>
      </c>
      <c r="I123" s="38">
        <v>24</v>
      </c>
      <c r="J123" s="38">
        <v>11</v>
      </c>
      <c r="K123" s="38">
        <v>0</v>
      </c>
      <c r="L123" s="38">
        <v>0</v>
      </c>
      <c r="M123" s="40"/>
      <c r="N123" s="48"/>
      <c r="O123" s="47" t="s">
        <v>26</v>
      </c>
      <c r="P123" s="38"/>
      <c r="Q123" s="38"/>
      <c r="R123" s="38"/>
      <c r="S123" s="38"/>
      <c r="T123" s="44">
        <f t="shared" si="12"/>
        <v>0</v>
      </c>
      <c r="U123" s="45"/>
    </row>
    <row r="124" spans="1:21" x14ac:dyDescent="0.25">
      <c r="A124" s="33"/>
      <c r="B124" s="40"/>
      <c r="C124" s="13"/>
      <c r="D124" s="40"/>
      <c r="E124" s="46"/>
      <c r="F124" s="47" t="s">
        <v>36</v>
      </c>
      <c r="G124" s="38">
        <v>0</v>
      </c>
      <c r="H124" s="38">
        <v>0</v>
      </c>
      <c r="I124" s="38">
        <v>2</v>
      </c>
      <c r="J124" s="38">
        <v>2</v>
      </c>
      <c r="K124" s="38">
        <f t="shared" ref="K124:K133" si="13">(G124*$G$7+H124*$H$7+I124*$I$7)/1000</f>
        <v>0.46</v>
      </c>
      <c r="L124" s="38"/>
      <c r="M124" s="40"/>
      <c r="N124" s="46"/>
      <c r="O124" s="47" t="s">
        <v>20</v>
      </c>
      <c r="P124" s="38"/>
      <c r="Q124" s="38"/>
      <c r="R124" s="38"/>
      <c r="S124" s="38"/>
      <c r="T124" s="44">
        <f t="shared" si="12"/>
        <v>0</v>
      </c>
      <c r="U124" s="45"/>
    </row>
    <row r="125" spans="1:21" x14ac:dyDescent="0.25">
      <c r="A125" s="33"/>
      <c r="B125" s="40"/>
      <c r="C125" s="13"/>
      <c r="D125" s="40"/>
      <c r="E125" s="46"/>
      <c r="F125" s="47" t="s">
        <v>32</v>
      </c>
      <c r="G125" s="38">
        <v>25</v>
      </c>
      <c r="H125" s="38">
        <v>5</v>
      </c>
      <c r="I125" s="38">
        <v>30</v>
      </c>
      <c r="J125" s="38">
        <v>7</v>
      </c>
      <c r="K125" s="38">
        <f t="shared" si="13"/>
        <v>13.775</v>
      </c>
      <c r="L125" s="38"/>
      <c r="M125" s="40"/>
      <c r="N125" s="48"/>
      <c r="O125" s="47" t="s">
        <v>21</v>
      </c>
      <c r="P125" s="38">
        <v>23</v>
      </c>
      <c r="Q125" s="38">
        <v>25</v>
      </c>
      <c r="R125" s="38">
        <v>11</v>
      </c>
      <c r="S125" s="38">
        <v>15</v>
      </c>
      <c r="T125" s="44">
        <f t="shared" si="12"/>
        <v>13.476000000000001</v>
      </c>
      <c r="U125" s="45"/>
    </row>
    <row r="126" spans="1:21" x14ac:dyDescent="0.25">
      <c r="A126" s="33"/>
      <c r="B126" s="40"/>
      <c r="C126" s="13"/>
      <c r="D126" s="40"/>
      <c r="E126" s="46"/>
      <c r="F126" s="47" t="s">
        <v>38</v>
      </c>
      <c r="G126" s="38">
        <v>8</v>
      </c>
      <c r="H126" s="38">
        <v>0</v>
      </c>
      <c r="I126" s="38">
        <v>4</v>
      </c>
      <c r="J126" s="38">
        <v>6</v>
      </c>
      <c r="K126" s="38">
        <f t="shared" si="13"/>
        <v>2.76</v>
      </c>
      <c r="L126" s="38"/>
      <c r="M126" s="40"/>
      <c r="N126" s="46"/>
      <c r="O126" s="47" t="s">
        <v>35</v>
      </c>
      <c r="P126" s="38">
        <v>2</v>
      </c>
      <c r="Q126" s="38">
        <v>0</v>
      </c>
      <c r="R126" s="38">
        <v>0</v>
      </c>
      <c r="S126" s="38">
        <v>2</v>
      </c>
      <c r="T126" s="44">
        <f t="shared" si="12"/>
        <v>0.45400000000000001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33</v>
      </c>
      <c r="G127" s="38">
        <v>100</v>
      </c>
      <c r="H127" s="38">
        <v>96</v>
      </c>
      <c r="I127" s="38">
        <v>59</v>
      </c>
      <c r="J127" s="38">
        <v>20</v>
      </c>
      <c r="K127" s="38">
        <f>(G127*$G$121+H127*$H$121+I127*$I$121)/1000</f>
        <v>57.774000000000001</v>
      </c>
      <c r="L127" s="38"/>
      <c r="M127" s="40"/>
      <c r="N127" s="46"/>
      <c r="O127" s="47" t="s">
        <v>23</v>
      </c>
      <c r="P127" s="38">
        <v>0</v>
      </c>
      <c r="Q127" s="38">
        <v>0</v>
      </c>
      <c r="R127" s="38">
        <v>0</v>
      </c>
      <c r="S127" s="38">
        <v>0</v>
      </c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40</v>
      </c>
      <c r="G128" s="38"/>
      <c r="H128" s="38"/>
      <c r="I128" s="38"/>
      <c r="J128" s="38"/>
      <c r="K128" s="38">
        <f t="shared" si="13"/>
        <v>0</v>
      </c>
      <c r="L128" s="38"/>
      <c r="M128" s="40"/>
      <c r="N128" s="46"/>
      <c r="O128" s="47" t="s">
        <v>37</v>
      </c>
      <c r="P128" s="38">
        <v>0</v>
      </c>
      <c r="Q128" s="38">
        <v>0</v>
      </c>
      <c r="R128" s="38">
        <v>0</v>
      </c>
      <c r="S128" s="38">
        <v>0</v>
      </c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24</v>
      </c>
      <c r="G129" s="38">
        <v>47</v>
      </c>
      <c r="H129" s="38">
        <v>52</v>
      </c>
      <c r="I129" s="38">
        <v>57</v>
      </c>
      <c r="J129" s="38">
        <v>11</v>
      </c>
      <c r="K129" s="38">
        <f t="shared" si="13"/>
        <v>35.619999999999997</v>
      </c>
      <c r="L129" s="38"/>
      <c r="M129" s="40"/>
      <c r="N129" s="46"/>
      <c r="O129" s="47" t="s">
        <v>25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39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27</v>
      </c>
      <c r="P131" s="38">
        <v>19</v>
      </c>
      <c r="Q131" s="38">
        <v>24</v>
      </c>
      <c r="R131" s="38">
        <v>10</v>
      </c>
      <c r="S131" s="38">
        <v>8</v>
      </c>
      <c r="T131" s="44">
        <f t="shared" si="12"/>
        <v>12.109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28</v>
      </c>
      <c r="P132" s="38">
        <v>0</v>
      </c>
      <c r="Q132" s="38">
        <v>0</v>
      </c>
      <c r="R132" s="38">
        <v>0</v>
      </c>
      <c r="S132" s="38">
        <v>0</v>
      </c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41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  <c r="G134" s="1">
        <v>45640</v>
      </c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>
        <v>308</v>
      </c>
      <c r="C139" s="34"/>
      <c r="D139" s="35">
        <v>250</v>
      </c>
      <c r="E139" s="36"/>
      <c r="F139" s="37"/>
      <c r="G139" s="38"/>
      <c r="H139" s="38"/>
      <c r="I139" s="38"/>
      <c r="J139" s="38"/>
      <c r="K139" s="38">
        <f>((SUM(H141:H152)*H140)+(SUM(G141:G152)*G140)+(SUM(I141:I152)*I140))/1000</f>
        <v>135.25399999999999</v>
      </c>
      <c r="L139" s="38" t="e">
        <f>T139*100/M139</f>
        <v>#DIV/0!</v>
      </c>
      <c r="M139" s="35"/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 t="e">
        <f>T139*100/M139</f>
        <v>#DIV/0!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>
        <v>230</v>
      </c>
      <c r="H140" s="43">
        <v>229</v>
      </c>
      <c r="I140" s="43">
        <v>230</v>
      </c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30</v>
      </c>
      <c r="G141" s="38">
        <v>71</v>
      </c>
      <c r="H141" s="38">
        <v>52</v>
      </c>
      <c r="I141" s="38">
        <v>33</v>
      </c>
      <c r="J141" s="38">
        <v>25</v>
      </c>
      <c r="K141" s="38">
        <f>(G141*$G$7+H141*$H$7+I141*$I$7)/1000</f>
        <v>35.619999999999997</v>
      </c>
      <c r="L141" s="38"/>
      <c r="M141" s="40"/>
      <c r="N141" s="46"/>
      <c r="O141" s="47" t="s">
        <v>22</v>
      </c>
      <c r="P141" s="38"/>
      <c r="Q141" s="38"/>
      <c r="R141" s="38"/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31</v>
      </c>
      <c r="G142" s="38">
        <v>38</v>
      </c>
      <c r="H142" s="38">
        <v>30</v>
      </c>
      <c r="I142" s="38">
        <v>7</v>
      </c>
      <c r="J142" s="38">
        <v>20</v>
      </c>
      <c r="K142" s="38">
        <f t="shared" ref="K142:K152" si="15">(G142*$G$7+H142*$H$7+I142*$I$7)/1000</f>
        <v>17.100000000000001</v>
      </c>
      <c r="L142" s="38"/>
      <c r="M142" s="40"/>
      <c r="N142" s="48"/>
      <c r="O142" s="47" t="s">
        <v>22</v>
      </c>
      <c r="P142" s="38"/>
      <c r="Q142" s="38"/>
      <c r="R142" s="38"/>
      <c r="S142" s="38"/>
      <c r="T142" s="44">
        <f t="shared" si="14"/>
        <v>0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36</v>
      </c>
      <c r="G143" s="38">
        <v>109</v>
      </c>
      <c r="H143" s="38">
        <v>109</v>
      </c>
      <c r="I143" s="38">
        <v>88</v>
      </c>
      <c r="J143" s="38">
        <v>26</v>
      </c>
      <c r="K143" s="38">
        <f t="shared" si="15"/>
        <v>69.834999999999994</v>
      </c>
      <c r="L143" s="38"/>
      <c r="M143" s="40"/>
      <c r="N143" s="46"/>
      <c r="O143" s="47" t="s">
        <v>22</v>
      </c>
      <c r="P143" s="38"/>
      <c r="Q143" s="38"/>
      <c r="R143" s="38"/>
      <c r="S143" s="38"/>
      <c r="T143" s="44">
        <f t="shared" si="14"/>
        <v>0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32</v>
      </c>
      <c r="G144" s="38">
        <v>17</v>
      </c>
      <c r="H144" s="38">
        <v>25</v>
      </c>
      <c r="I144" s="38">
        <v>10</v>
      </c>
      <c r="J144" s="38">
        <v>18</v>
      </c>
      <c r="K144" s="38">
        <f t="shared" si="15"/>
        <v>11.835000000000001</v>
      </c>
      <c r="L144" s="38"/>
      <c r="M144" s="40"/>
      <c r="N144" s="48"/>
      <c r="O144" s="47" t="s">
        <v>22</v>
      </c>
      <c r="P144" s="38"/>
      <c r="Q144" s="38"/>
      <c r="R144" s="38"/>
      <c r="S144" s="38"/>
      <c r="T144" s="44">
        <f t="shared" si="14"/>
        <v>0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22</v>
      </c>
      <c r="G145" s="38"/>
      <c r="H145" s="38"/>
      <c r="I145" s="38"/>
      <c r="J145" s="38"/>
      <c r="K145" s="38">
        <f t="shared" si="15"/>
        <v>0</v>
      </c>
      <c r="L145" s="38"/>
      <c r="M145" s="40"/>
      <c r="N145" s="46"/>
      <c r="O145" s="47" t="s">
        <v>22</v>
      </c>
      <c r="P145" s="38"/>
      <c r="Q145" s="38"/>
      <c r="R145" s="38"/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22</v>
      </c>
      <c r="G146" s="38"/>
      <c r="H146" s="38"/>
      <c r="I146" s="38"/>
      <c r="J146" s="38"/>
      <c r="K146" s="38">
        <f t="shared" si="15"/>
        <v>0</v>
      </c>
      <c r="L146" s="38"/>
      <c r="M146" s="40"/>
      <c r="N146" s="46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22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22</v>
      </c>
      <c r="G148" s="38"/>
      <c r="H148" s="38"/>
      <c r="I148" s="38"/>
      <c r="J148" s="38"/>
      <c r="K148" s="38">
        <f t="shared" si="15"/>
        <v>0</v>
      </c>
      <c r="L148" s="38"/>
      <c r="M148" s="40"/>
      <c r="N148" s="46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22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8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22</v>
      </c>
      <c r="G150" s="38"/>
      <c r="H150" s="38"/>
      <c r="I150" s="38"/>
      <c r="J150" s="38"/>
      <c r="K150" s="38">
        <f t="shared" si="15"/>
        <v>0</v>
      </c>
      <c r="L150" s="38"/>
      <c r="M150" s="40"/>
      <c r="N150" s="48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22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22</v>
      </c>
      <c r="G152" s="38"/>
      <c r="H152" s="38"/>
      <c r="I152" s="38"/>
      <c r="J152" s="38"/>
      <c r="K152" s="38">
        <f t="shared" si="15"/>
        <v>0</v>
      </c>
      <c r="L152" s="38"/>
      <c r="M152" s="40"/>
      <c r="N152" s="49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E153" t="s">
        <v>0</v>
      </c>
      <c r="F153" s="1"/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>
        <v>309</v>
      </c>
      <c r="C158" s="34"/>
      <c r="D158" s="35">
        <v>400</v>
      </c>
      <c r="E158" s="36"/>
      <c r="F158" s="37"/>
      <c r="G158" s="38"/>
      <c r="H158" s="38"/>
      <c r="I158" s="38"/>
      <c r="J158" s="38"/>
      <c r="K158" s="38">
        <f>((SUM(H160:H171)*H159)+(SUM(G160:G171)*G159)+(SUM(I160:I171)*I159))/1000</f>
        <v>0</v>
      </c>
      <c r="L158" s="38">
        <f>T158*100/M158</f>
        <v>0</v>
      </c>
      <c r="M158" s="35">
        <v>630</v>
      </c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0</v>
      </c>
      <c r="U158" s="39">
        <f>T158*100/M158</f>
        <v>0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/>
      <c r="H159" s="43"/>
      <c r="I159" s="43"/>
      <c r="J159" s="43"/>
      <c r="K159" s="38"/>
      <c r="L159" s="38"/>
      <c r="M159" s="40"/>
      <c r="N159" s="41" t="s">
        <v>19</v>
      </c>
      <c r="O159" s="42"/>
      <c r="P159" s="43"/>
      <c r="Q159" s="43"/>
      <c r="R159" s="43"/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22</v>
      </c>
      <c r="G160" s="38"/>
      <c r="H160" s="38"/>
      <c r="I160" s="38"/>
      <c r="J160" s="38"/>
      <c r="K160" s="38">
        <f>(G160*$G$7+H160*$H$7+I160*$I$7)/1000</f>
        <v>0</v>
      </c>
      <c r="L160" s="38"/>
      <c r="M160" s="40"/>
      <c r="N160" s="46"/>
      <c r="O160" s="47" t="s">
        <v>22</v>
      </c>
      <c r="P160" s="38"/>
      <c r="Q160" s="38"/>
      <c r="R160" s="38"/>
      <c r="S160" s="38"/>
      <c r="T160" s="44">
        <f t="shared" ref="T160:T171" si="16">(P160*$P$7+Q160*$Q$7+R160*$R$7)/1000</f>
        <v>0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22</v>
      </c>
      <c r="G161" s="38"/>
      <c r="H161" s="38"/>
      <c r="I161" s="38"/>
      <c r="J161" s="38"/>
      <c r="K161" s="38">
        <f t="shared" ref="K161:K171" si="17">(G161*$G$7+H161*$H$7+I161*$I$7)/1000</f>
        <v>0</v>
      </c>
      <c r="L161" s="38"/>
      <c r="M161" s="40"/>
      <c r="N161" s="48"/>
      <c r="O161" s="47" t="s">
        <v>22</v>
      </c>
      <c r="P161" s="38"/>
      <c r="Q161" s="38"/>
      <c r="R161" s="38"/>
      <c r="S161" s="38"/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22</v>
      </c>
      <c r="G162" s="38"/>
      <c r="H162" s="38"/>
      <c r="I162" s="38"/>
      <c r="J162" s="38"/>
      <c r="K162" s="38">
        <f t="shared" si="17"/>
        <v>0</v>
      </c>
      <c r="L162" s="38"/>
      <c r="M162" s="40"/>
      <c r="N162" s="46"/>
      <c r="O162" s="47" t="s">
        <v>22</v>
      </c>
      <c r="P162" s="38"/>
      <c r="Q162" s="38"/>
      <c r="R162" s="38"/>
      <c r="S162" s="38"/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 t="s">
        <v>22</v>
      </c>
      <c r="G163" s="38"/>
      <c r="H163" s="38"/>
      <c r="I163" s="38"/>
      <c r="J163" s="38"/>
      <c r="K163" s="38">
        <f t="shared" si="17"/>
        <v>0</v>
      </c>
      <c r="L163" s="38"/>
      <c r="M163" s="40"/>
      <c r="N163" s="48"/>
      <c r="O163" s="47" t="s">
        <v>22</v>
      </c>
      <c r="P163" s="38"/>
      <c r="Q163" s="38"/>
      <c r="R163" s="38"/>
      <c r="S163" s="38"/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 t="s">
        <v>22</v>
      </c>
      <c r="G164" s="38"/>
      <c r="H164" s="38"/>
      <c r="I164" s="38"/>
      <c r="J164" s="38"/>
      <c r="K164" s="38">
        <f t="shared" si="17"/>
        <v>0</v>
      </c>
      <c r="L164" s="38"/>
      <c r="M164" s="40"/>
      <c r="N164" s="46"/>
      <c r="O164" s="47" t="s">
        <v>22</v>
      </c>
      <c r="P164" s="38"/>
      <c r="Q164" s="38"/>
      <c r="R164" s="38"/>
      <c r="S164" s="38"/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22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22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22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22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22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22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8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9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  <c r="G172" s="1">
        <v>45667</v>
      </c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>
        <v>310</v>
      </c>
      <c r="C177" s="34"/>
      <c r="D177" s="35">
        <v>250</v>
      </c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15.846</v>
      </c>
      <c r="L177" s="38">
        <f>T177*100/M177</f>
        <v>0</v>
      </c>
      <c r="M177" s="35">
        <v>160</v>
      </c>
      <c r="N177" s="36"/>
      <c r="O177" s="37"/>
      <c r="P177" s="38"/>
      <c r="Q177" s="38"/>
      <c r="R177" s="38"/>
      <c r="S177" s="38"/>
      <c r="T177" s="39">
        <f>((SUM(Q179:Q190)*Q178)+(SUM(P179:P190)*P178)+(SUM(R179:R190)*R178))/1000</f>
        <v>0</v>
      </c>
      <c r="U177" s="39">
        <f>T177*100/M177</f>
        <v>0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>
        <v>216</v>
      </c>
      <c r="H178" s="43">
        <v>220</v>
      </c>
      <c r="I178" s="43">
        <v>217</v>
      </c>
      <c r="J178" s="43"/>
      <c r="K178" s="38"/>
      <c r="L178" s="38"/>
      <c r="M178" s="40"/>
      <c r="N178" s="41" t="s">
        <v>19</v>
      </c>
      <c r="O178" s="42"/>
      <c r="P178" s="43"/>
      <c r="Q178" s="43"/>
      <c r="R178" s="43"/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30</v>
      </c>
      <c r="G179" s="38"/>
      <c r="H179" s="38"/>
      <c r="I179" s="38"/>
      <c r="J179" s="38"/>
      <c r="K179" s="38">
        <f>(G179*$G$7+H179*$H$7+I179*$I$7)/1000</f>
        <v>0</v>
      </c>
      <c r="L179" s="38"/>
      <c r="M179" s="40"/>
      <c r="N179" s="46"/>
      <c r="O179" s="47" t="s">
        <v>38</v>
      </c>
      <c r="P179" s="38">
        <v>0</v>
      </c>
      <c r="Q179" s="38">
        <v>0</v>
      </c>
      <c r="R179" s="38">
        <v>0</v>
      </c>
      <c r="S179" s="38"/>
      <c r="T179" s="44">
        <f t="shared" ref="T179:T190" si="18">(P179*$P$7+Q179*$Q$7+R179*$R$7)/1000</f>
        <v>0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31</v>
      </c>
      <c r="G180" s="38">
        <v>31</v>
      </c>
      <c r="H180" s="38">
        <v>12</v>
      </c>
      <c r="I180" s="38">
        <v>30</v>
      </c>
      <c r="J180" s="38">
        <v>11</v>
      </c>
      <c r="K180" s="38">
        <f t="shared" ref="K180:K190" si="19">(G180*$G$7+H180*$H$7+I180*$I$7)/1000</f>
        <v>16.73</v>
      </c>
      <c r="L180" s="38"/>
      <c r="M180" s="40"/>
      <c r="N180" s="48"/>
      <c r="O180" s="47" t="s">
        <v>33</v>
      </c>
      <c r="P180" s="38"/>
      <c r="Q180" s="38"/>
      <c r="R180" s="38"/>
      <c r="S180" s="38"/>
      <c r="T180" s="44">
        <f t="shared" si="18"/>
        <v>0</v>
      </c>
      <c r="U180" s="45"/>
    </row>
    <row r="181" spans="1:21" x14ac:dyDescent="0.25">
      <c r="A181" s="33"/>
      <c r="B181" s="40"/>
      <c r="C181" s="13"/>
      <c r="D181" s="40"/>
      <c r="E181" s="46"/>
      <c r="F181" s="47" t="s">
        <v>36</v>
      </c>
      <c r="G181" s="38"/>
      <c r="H181" s="38"/>
      <c r="I181" s="38"/>
      <c r="J181" s="38"/>
      <c r="K181" s="38">
        <f t="shared" si="19"/>
        <v>0</v>
      </c>
      <c r="L181" s="38"/>
      <c r="M181" s="40"/>
      <c r="N181" s="46"/>
      <c r="O181" s="47" t="s">
        <v>40</v>
      </c>
      <c r="P181" s="38">
        <v>24</v>
      </c>
      <c r="Q181" s="38">
        <v>32</v>
      </c>
      <c r="R181" s="38">
        <v>33</v>
      </c>
      <c r="S181" s="38">
        <v>12</v>
      </c>
      <c r="T181" s="44">
        <f t="shared" si="18"/>
        <v>20.366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32</v>
      </c>
      <c r="G182" s="38"/>
      <c r="H182" s="38"/>
      <c r="I182" s="38"/>
      <c r="J182" s="38"/>
      <c r="K182" s="38">
        <f t="shared" si="19"/>
        <v>0</v>
      </c>
      <c r="L182" s="38"/>
      <c r="M182" s="40"/>
      <c r="N182" s="48"/>
      <c r="O182" s="47" t="s">
        <v>24</v>
      </c>
      <c r="P182" s="38">
        <v>8</v>
      </c>
      <c r="Q182" s="38">
        <v>5</v>
      </c>
      <c r="R182" s="38">
        <v>4</v>
      </c>
      <c r="S182" s="38">
        <v>3</v>
      </c>
      <c r="T182" s="44">
        <f t="shared" si="18"/>
        <v>3.8809999999999998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22</v>
      </c>
      <c r="G183" s="38"/>
      <c r="H183" s="38"/>
      <c r="I183" s="38"/>
      <c r="J183" s="38"/>
      <c r="K183" s="38">
        <f t="shared" si="19"/>
        <v>0</v>
      </c>
      <c r="L183" s="38"/>
      <c r="M183" s="40"/>
      <c r="N183" s="46"/>
      <c r="O183" s="47" t="s">
        <v>22</v>
      </c>
      <c r="P183" s="38"/>
      <c r="Q183" s="38"/>
      <c r="R183" s="38"/>
      <c r="S183" s="38"/>
      <c r="T183" s="44">
        <f t="shared" si="18"/>
        <v>0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22</v>
      </c>
      <c r="G184" s="38"/>
      <c r="H184" s="38"/>
      <c r="I184" s="38"/>
      <c r="J184" s="38"/>
      <c r="K184" s="38">
        <f t="shared" si="19"/>
        <v>0</v>
      </c>
      <c r="L184" s="38"/>
      <c r="M184" s="40"/>
      <c r="N184" s="46"/>
      <c r="O184" s="47" t="s">
        <v>22</v>
      </c>
      <c r="P184" s="38"/>
      <c r="Q184" s="38"/>
      <c r="R184" s="38"/>
      <c r="S184" s="38"/>
      <c r="T184" s="44">
        <f t="shared" si="18"/>
        <v>0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22</v>
      </c>
      <c r="G185" s="38"/>
      <c r="H185" s="38"/>
      <c r="I185" s="38"/>
      <c r="J185" s="38"/>
      <c r="K185" s="38">
        <f t="shared" si="19"/>
        <v>0</v>
      </c>
      <c r="L185" s="38"/>
      <c r="M185" s="40"/>
      <c r="N185" s="46"/>
      <c r="O185" s="47" t="s">
        <v>22</v>
      </c>
      <c r="P185" s="38"/>
      <c r="Q185" s="38"/>
      <c r="R185" s="38"/>
      <c r="S185" s="38"/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22</v>
      </c>
      <c r="G186" s="38"/>
      <c r="H186" s="38"/>
      <c r="I186" s="38"/>
      <c r="J186" s="38"/>
      <c r="K186" s="38">
        <f t="shared" si="19"/>
        <v>0</v>
      </c>
      <c r="L186" s="38"/>
      <c r="M186" s="40"/>
      <c r="N186" s="46"/>
      <c r="O186" s="47" t="s">
        <v>22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8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8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9"/>
      <c r="O190" s="47" t="s">
        <v>22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E191" t="s">
        <v>0</v>
      </c>
      <c r="F191" s="1"/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>
        <v>311</v>
      </c>
      <c r="C196" s="34"/>
      <c r="D196" s="35">
        <v>630</v>
      </c>
      <c r="E196" s="36"/>
      <c r="F196" s="37"/>
      <c r="G196" s="38"/>
      <c r="H196" s="38"/>
      <c r="I196" s="38"/>
      <c r="J196" s="38"/>
      <c r="K196" s="38">
        <f>((SUM(H198:H209)*H197)+(SUM(G198:G209)*G197)+(SUM(I198:I209)*I197))/1000</f>
        <v>0</v>
      </c>
      <c r="L196" s="38">
        <f>T196*100/M196</f>
        <v>0</v>
      </c>
      <c r="M196" s="35">
        <v>630</v>
      </c>
      <c r="N196" s="36"/>
      <c r="O196" s="37"/>
      <c r="P196" s="38"/>
      <c r="Q196" s="38"/>
      <c r="R196" s="38"/>
      <c r="S196" s="38"/>
      <c r="T196" s="39">
        <f>((SUM(Q198:Q209)*Q197)+(SUM(P198:P209)*P197)+(SUM(R198:R209)*R197))/1000</f>
        <v>0</v>
      </c>
      <c r="U196" s="39">
        <f>T196*100/M196</f>
        <v>0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/>
      <c r="H197" s="43"/>
      <c r="I197" s="43"/>
      <c r="J197" s="43"/>
      <c r="K197" s="38"/>
      <c r="L197" s="38"/>
      <c r="M197" s="40"/>
      <c r="N197" s="41" t="s">
        <v>19</v>
      </c>
      <c r="O197" s="42"/>
      <c r="P197" s="43"/>
      <c r="Q197" s="43"/>
      <c r="R197" s="43"/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22</v>
      </c>
      <c r="G198" s="38"/>
      <c r="H198" s="38"/>
      <c r="I198" s="38"/>
      <c r="J198" s="38"/>
      <c r="K198" s="38">
        <f>(G198*$G$7+H198*$H$7+I198*$I$7)/1000</f>
        <v>0</v>
      </c>
      <c r="L198" s="38"/>
      <c r="M198" s="40"/>
      <c r="N198" s="46"/>
      <c r="O198" s="47" t="s">
        <v>22</v>
      </c>
      <c r="P198" s="38"/>
      <c r="Q198" s="38"/>
      <c r="R198" s="38"/>
      <c r="S198" s="38"/>
      <c r="T198" s="44">
        <f t="shared" ref="T198:T209" si="20">(P198*$P$7+Q198*$Q$7+R198*$R$7)/1000</f>
        <v>0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22</v>
      </c>
      <c r="G199" s="38"/>
      <c r="H199" s="38"/>
      <c r="I199" s="38"/>
      <c r="J199" s="38"/>
      <c r="K199" s="38">
        <f t="shared" ref="K199:K209" si="21">(G199*$G$7+H199*$H$7+I199*$I$7)/1000</f>
        <v>0</v>
      </c>
      <c r="L199" s="38"/>
      <c r="M199" s="40"/>
      <c r="N199" s="48"/>
      <c r="O199" s="47" t="s">
        <v>22</v>
      </c>
      <c r="P199" s="38"/>
      <c r="Q199" s="38"/>
      <c r="R199" s="38"/>
      <c r="S199" s="38"/>
      <c r="T199" s="44">
        <f t="shared" si="20"/>
        <v>0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22</v>
      </c>
      <c r="G200" s="38"/>
      <c r="H200" s="38"/>
      <c r="I200" s="38"/>
      <c r="J200" s="38"/>
      <c r="K200" s="38">
        <f t="shared" si="21"/>
        <v>0</v>
      </c>
      <c r="L200" s="38"/>
      <c r="M200" s="40"/>
      <c r="N200" s="46"/>
      <c r="O200" s="47" t="s">
        <v>22</v>
      </c>
      <c r="P200" s="38"/>
      <c r="Q200" s="38"/>
      <c r="R200" s="38"/>
      <c r="S200" s="38"/>
      <c r="T200" s="44">
        <f t="shared" si="20"/>
        <v>0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22</v>
      </c>
      <c r="G201" s="38"/>
      <c r="H201" s="38"/>
      <c r="I201" s="38"/>
      <c r="J201" s="38"/>
      <c r="K201" s="38">
        <f t="shared" si="21"/>
        <v>0</v>
      </c>
      <c r="L201" s="38"/>
      <c r="M201" s="40"/>
      <c r="N201" s="48"/>
      <c r="O201" s="47" t="s">
        <v>22</v>
      </c>
      <c r="P201" s="38"/>
      <c r="Q201" s="38"/>
      <c r="R201" s="38"/>
      <c r="S201" s="38"/>
      <c r="T201" s="44">
        <f t="shared" si="20"/>
        <v>0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22</v>
      </c>
      <c r="G202" s="38"/>
      <c r="H202" s="38"/>
      <c r="I202" s="38"/>
      <c r="J202" s="38"/>
      <c r="K202" s="38">
        <f t="shared" si="21"/>
        <v>0</v>
      </c>
      <c r="L202" s="38"/>
      <c r="M202" s="40"/>
      <c r="N202" s="46"/>
      <c r="O202" s="47" t="s">
        <v>22</v>
      </c>
      <c r="P202" s="38"/>
      <c r="Q202" s="38"/>
      <c r="R202" s="38"/>
      <c r="S202" s="38"/>
      <c r="T202" s="44">
        <f t="shared" si="20"/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22</v>
      </c>
      <c r="G203" s="38"/>
      <c r="H203" s="38"/>
      <c r="I203" s="38"/>
      <c r="J203" s="38"/>
      <c r="K203" s="38">
        <f t="shared" si="21"/>
        <v>0</v>
      </c>
      <c r="L203" s="38"/>
      <c r="M203" s="40"/>
      <c r="N203" s="46"/>
      <c r="O203" s="47" t="s">
        <v>22</v>
      </c>
      <c r="P203" s="38"/>
      <c r="Q203" s="38"/>
      <c r="R203" s="38"/>
      <c r="S203" s="38"/>
      <c r="T203" s="44">
        <f t="shared" si="20"/>
        <v>0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22</v>
      </c>
      <c r="G204" s="38"/>
      <c r="H204" s="38"/>
      <c r="I204" s="38"/>
      <c r="J204" s="38"/>
      <c r="K204" s="38">
        <f t="shared" si="21"/>
        <v>0</v>
      </c>
      <c r="L204" s="38"/>
      <c r="M204" s="40"/>
      <c r="N204" s="46"/>
      <c r="O204" s="47" t="s">
        <v>22</v>
      </c>
      <c r="P204" s="38"/>
      <c r="Q204" s="38"/>
      <c r="R204" s="38"/>
      <c r="S204" s="38"/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22</v>
      </c>
      <c r="G205" s="38"/>
      <c r="H205" s="38"/>
      <c r="I205" s="38"/>
      <c r="J205" s="38"/>
      <c r="K205" s="38">
        <f t="shared" si="21"/>
        <v>0</v>
      </c>
      <c r="L205" s="38"/>
      <c r="M205" s="40"/>
      <c r="N205" s="46"/>
      <c r="O205" s="47" t="s">
        <v>22</v>
      </c>
      <c r="P205" s="38"/>
      <c r="Q205" s="38"/>
      <c r="R205" s="38"/>
      <c r="S205" s="38"/>
      <c r="T205" s="44">
        <f t="shared" si="20"/>
        <v>0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8"/>
      <c r="O206" s="47" t="s">
        <v>22</v>
      </c>
      <c r="P206" s="38"/>
      <c r="Q206" s="38"/>
      <c r="R206" s="38"/>
      <c r="S206" s="38"/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22</v>
      </c>
      <c r="G207" s="38"/>
      <c r="H207" s="38"/>
      <c r="I207" s="38"/>
      <c r="J207" s="38"/>
      <c r="K207" s="38">
        <f t="shared" si="21"/>
        <v>0</v>
      </c>
      <c r="L207" s="38"/>
      <c r="M207" s="40"/>
      <c r="N207" s="48"/>
      <c r="O207" s="47" t="s">
        <v>22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8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9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E210" t="s">
        <v>0</v>
      </c>
      <c r="F210" s="1"/>
    </row>
    <row r="211" spans="1:2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>
        <v>312</v>
      </c>
      <c r="C215" s="34"/>
      <c r="D215" s="35">
        <v>315</v>
      </c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0</v>
      </c>
      <c r="L215" s="38">
        <f>T215*100/M215</f>
        <v>0</v>
      </c>
      <c r="M215" s="35">
        <v>400</v>
      </c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0</v>
      </c>
      <c r="U215" s="39">
        <f>T215*100/M215</f>
        <v>0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/>
      <c r="H216" s="43"/>
      <c r="I216" s="43"/>
      <c r="J216" s="43"/>
      <c r="K216" s="38"/>
      <c r="L216" s="38"/>
      <c r="M216" s="40"/>
      <c r="N216" s="41" t="s">
        <v>19</v>
      </c>
      <c r="O216" s="42"/>
      <c r="P216" s="43"/>
      <c r="Q216" s="43"/>
      <c r="R216" s="43"/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22</v>
      </c>
      <c r="G217" s="38"/>
      <c r="H217" s="38"/>
      <c r="I217" s="38"/>
      <c r="J217" s="38"/>
      <c r="K217" s="38">
        <f>(G217*$G$7+H217*$H$7+I217*$I$7)/1000</f>
        <v>0</v>
      </c>
      <c r="L217" s="38"/>
      <c r="M217" s="40"/>
      <c r="N217" s="46"/>
      <c r="O217" s="47" t="s">
        <v>22</v>
      </c>
      <c r="P217" s="38"/>
      <c r="Q217" s="38"/>
      <c r="R217" s="38"/>
      <c r="S217" s="38"/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22</v>
      </c>
      <c r="G218" s="38"/>
      <c r="H218" s="38"/>
      <c r="I218" s="38"/>
      <c r="J218" s="38"/>
      <c r="K218" s="38">
        <f t="shared" ref="K218:K228" si="23">(G218*$G$7+H218*$H$7+I218*$I$7)/1000</f>
        <v>0</v>
      </c>
      <c r="L218" s="38"/>
      <c r="M218" s="40"/>
      <c r="N218" s="48"/>
      <c r="O218" s="47" t="s">
        <v>22</v>
      </c>
      <c r="P218" s="38"/>
      <c r="Q218" s="38"/>
      <c r="R218" s="38"/>
      <c r="S218" s="38"/>
      <c r="T218" s="44">
        <f t="shared" si="22"/>
        <v>0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22</v>
      </c>
      <c r="G219" s="38"/>
      <c r="H219" s="38"/>
      <c r="I219" s="38"/>
      <c r="J219" s="38"/>
      <c r="K219" s="38">
        <f t="shared" si="23"/>
        <v>0</v>
      </c>
      <c r="L219" s="38"/>
      <c r="M219" s="40"/>
      <c r="N219" s="46"/>
      <c r="O219" s="47" t="s">
        <v>22</v>
      </c>
      <c r="P219" s="38"/>
      <c r="Q219" s="38"/>
      <c r="R219" s="38"/>
      <c r="S219" s="38"/>
      <c r="T219" s="44">
        <f t="shared" si="22"/>
        <v>0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22</v>
      </c>
      <c r="G220" s="38"/>
      <c r="H220" s="38"/>
      <c r="I220" s="38"/>
      <c r="J220" s="38"/>
      <c r="K220" s="38">
        <f t="shared" si="23"/>
        <v>0</v>
      </c>
      <c r="L220" s="38"/>
      <c r="M220" s="40"/>
      <c r="N220" s="48"/>
      <c r="O220" s="47" t="s">
        <v>22</v>
      </c>
      <c r="P220" s="38"/>
      <c r="Q220" s="38"/>
      <c r="R220" s="38"/>
      <c r="S220" s="38"/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22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22</v>
      </c>
      <c r="G222" s="38"/>
      <c r="H222" s="38"/>
      <c r="I222" s="38"/>
      <c r="J222" s="38"/>
      <c r="K222" s="38">
        <f t="shared" si="23"/>
        <v>0</v>
      </c>
      <c r="L222" s="38"/>
      <c r="M222" s="40"/>
      <c r="N222" s="46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22</v>
      </c>
      <c r="G223" s="38"/>
      <c r="H223" s="38"/>
      <c r="I223" s="38"/>
      <c r="J223" s="38"/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22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8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  <c r="G229" s="1">
        <v>44937</v>
      </c>
    </row>
    <row r="230" spans="1:21" x14ac:dyDescent="0.25">
      <c r="A230" s="2" t="s">
        <v>1</v>
      </c>
      <c r="B230" s="3" t="s">
        <v>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>
        <v>313</v>
      </c>
      <c r="C234" s="34"/>
      <c r="D234" s="35">
        <v>100</v>
      </c>
      <c r="E234" s="36"/>
      <c r="F234" s="37"/>
      <c r="G234" s="38"/>
      <c r="H234" s="38"/>
      <c r="I234" s="38"/>
      <c r="J234" s="38"/>
      <c r="K234" s="38">
        <f>((SUM(H236:H247)*H235)+(SUM(G236:G247)*G235)+(SUM(I236:I247)*I235))/1000</f>
        <v>0</v>
      </c>
      <c r="L234" s="38">
        <f>T234*100/M234</f>
        <v>0</v>
      </c>
      <c r="M234" s="35">
        <v>100</v>
      </c>
      <c r="N234" s="36"/>
      <c r="O234" s="37"/>
      <c r="P234" s="38"/>
      <c r="Q234" s="38"/>
      <c r="R234" s="38"/>
      <c r="S234" s="38"/>
      <c r="T234" s="39">
        <f>((SUM(Q236:Q247)*Q235)+(SUM(P236:P247)*P235)+(SUM(R236:R247)*R235))/1000</f>
        <v>0</v>
      </c>
      <c r="U234" s="39">
        <f>T234*100/M234</f>
        <v>0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/>
      <c r="H235" s="43"/>
      <c r="I235" s="43"/>
      <c r="J235" s="43"/>
      <c r="K235" s="38"/>
      <c r="L235" s="38"/>
      <c r="M235" s="40"/>
      <c r="N235" s="41" t="s">
        <v>19</v>
      </c>
      <c r="O235" s="42"/>
      <c r="P235" s="43"/>
      <c r="Q235" s="43"/>
      <c r="R235" s="43"/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 t="s">
        <v>22</v>
      </c>
      <c r="G236" s="38"/>
      <c r="H236" s="38"/>
      <c r="I236" s="38"/>
      <c r="J236" s="38"/>
      <c r="K236" s="38">
        <f>(G236*$G$7+H236*$H$7+I236*$I$7)/1000</f>
        <v>0</v>
      </c>
      <c r="L236" s="38"/>
      <c r="M236" s="40"/>
      <c r="N236" s="46"/>
      <c r="O236" s="47" t="s">
        <v>22</v>
      </c>
      <c r="P236" s="38"/>
      <c r="Q236" s="38"/>
      <c r="R236" s="38"/>
      <c r="S236" s="38"/>
      <c r="T236" s="44">
        <f t="shared" ref="T236:T247" si="24">(P236*$P$7+Q236*$Q$7+R236*$R$7)/1000</f>
        <v>0</v>
      </c>
      <c r="U236" s="45"/>
    </row>
    <row r="237" spans="1:21" x14ac:dyDescent="0.25">
      <c r="A237" s="33"/>
      <c r="B237" s="40"/>
      <c r="C237" s="13"/>
      <c r="D237" s="40"/>
      <c r="E237" s="46"/>
      <c r="F237" s="47" t="s">
        <v>22</v>
      </c>
      <c r="G237" s="38"/>
      <c r="H237" s="38"/>
      <c r="I237" s="38"/>
      <c r="J237" s="38"/>
      <c r="K237" s="38">
        <f t="shared" ref="K237:K247" si="25">(G237*$G$7+H237*$H$7+I237*$I$7)/1000</f>
        <v>0</v>
      </c>
      <c r="L237" s="38"/>
      <c r="M237" s="40"/>
      <c r="N237" s="48"/>
      <c r="O237" s="47" t="s">
        <v>22</v>
      </c>
      <c r="P237" s="38"/>
      <c r="Q237" s="38"/>
      <c r="R237" s="38"/>
      <c r="S237" s="38"/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 t="s">
        <v>22</v>
      </c>
      <c r="G238" s="38"/>
      <c r="H238" s="38"/>
      <c r="I238" s="38"/>
      <c r="J238" s="38"/>
      <c r="K238" s="38">
        <f t="shared" si="25"/>
        <v>0</v>
      </c>
      <c r="L238" s="38"/>
      <c r="M238" s="40"/>
      <c r="N238" s="46"/>
      <c r="O238" s="47" t="s">
        <v>22</v>
      </c>
      <c r="P238" s="38"/>
      <c r="Q238" s="38"/>
      <c r="R238" s="38"/>
      <c r="S238" s="38"/>
      <c r="T238" s="44">
        <f t="shared" si="24"/>
        <v>0</v>
      </c>
      <c r="U238" s="45"/>
    </row>
    <row r="239" spans="1:21" x14ac:dyDescent="0.25">
      <c r="A239" s="33"/>
      <c r="B239" s="40"/>
      <c r="C239" s="13"/>
      <c r="D239" s="40"/>
      <c r="E239" s="46"/>
      <c r="F239" s="47" t="s">
        <v>32</v>
      </c>
      <c r="G239" s="38"/>
      <c r="H239" s="38"/>
      <c r="I239" s="38"/>
      <c r="J239" s="38"/>
      <c r="K239" s="38">
        <f t="shared" si="25"/>
        <v>0</v>
      </c>
      <c r="L239" s="38"/>
      <c r="M239" s="40"/>
      <c r="N239" s="48"/>
      <c r="O239" s="47" t="s">
        <v>22</v>
      </c>
      <c r="P239" s="38"/>
      <c r="Q239" s="38"/>
      <c r="R239" s="38"/>
      <c r="S239" s="38"/>
      <c r="T239" s="44">
        <f t="shared" si="24"/>
        <v>0</v>
      </c>
      <c r="U239" s="45"/>
    </row>
    <row r="240" spans="1:21" x14ac:dyDescent="0.25">
      <c r="A240" s="33"/>
      <c r="B240" s="40"/>
      <c r="C240" s="13"/>
      <c r="D240" s="40"/>
      <c r="E240" s="46"/>
      <c r="F240" s="47" t="s">
        <v>22</v>
      </c>
      <c r="G240" s="38"/>
      <c r="H240" s="38"/>
      <c r="I240" s="38"/>
      <c r="J240" s="38"/>
      <c r="K240" s="38">
        <f t="shared" si="25"/>
        <v>0</v>
      </c>
      <c r="L240" s="38"/>
      <c r="M240" s="40"/>
      <c r="N240" s="46"/>
      <c r="O240" s="47" t="s">
        <v>22</v>
      </c>
      <c r="P240" s="38"/>
      <c r="Q240" s="38"/>
      <c r="R240" s="38"/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33</v>
      </c>
      <c r="G241" s="38"/>
      <c r="H241" s="38"/>
      <c r="I241" s="38"/>
      <c r="J241" s="38"/>
      <c r="K241" s="38">
        <f t="shared" si="25"/>
        <v>0</v>
      </c>
      <c r="L241" s="38"/>
      <c r="M241" s="40"/>
      <c r="N241" s="46"/>
      <c r="O241" s="47" t="s">
        <v>22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22</v>
      </c>
      <c r="G242" s="38"/>
      <c r="H242" s="38"/>
      <c r="I242" s="38"/>
      <c r="J242" s="38"/>
      <c r="K242" s="38">
        <f t="shared" si="25"/>
        <v>0</v>
      </c>
      <c r="L242" s="38"/>
      <c r="M242" s="40"/>
      <c r="N242" s="46"/>
      <c r="O242" s="47" t="s">
        <v>22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22</v>
      </c>
      <c r="G243" s="38"/>
      <c r="H243" s="38"/>
      <c r="I243" s="38"/>
      <c r="J243" s="38"/>
      <c r="K243" s="38">
        <f t="shared" si="25"/>
        <v>0</v>
      </c>
      <c r="L243" s="38"/>
      <c r="M243" s="40"/>
      <c r="N243" s="46"/>
      <c r="O243" s="47" t="s">
        <v>22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8"/>
      <c r="O244" s="47" t="s">
        <v>22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22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8"/>
      <c r="O245" s="47" t="s">
        <v>22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8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9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E248" t="s">
        <v>0</v>
      </c>
      <c r="F248" s="1"/>
      <c r="G248" s="1">
        <v>45667</v>
      </c>
    </row>
    <row r="249" spans="1:21" x14ac:dyDescent="0.25">
      <c r="A249" s="2" t="s">
        <v>1</v>
      </c>
      <c r="B249" s="3" t="s">
        <v>2</v>
      </c>
      <c r="C249" s="3" t="s">
        <v>3</v>
      </c>
      <c r="D249" s="4" t="s">
        <v>4</v>
      </c>
      <c r="E249" s="4"/>
      <c r="F249" s="5"/>
      <c r="G249" s="5"/>
      <c r="H249" s="5"/>
      <c r="I249" s="5"/>
      <c r="J249" s="5"/>
      <c r="K249" s="6" t="s">
        <v>5</v>
      </c>
      <c r="L249" s="7"/>
      <c r="M249" s="4" t="s">
        <v>6</v>
      </c>
      <c r="N249" s="4"/>
      <c r="O249" s="5"/>
      <c r="P249" s="5"/>
      <c r="Q249" s="5"/>
      <c r="R249" s="5"/>
      <c r="S249" s="5"/>
      <c r="T249" s="8" t="s">
        <v>7</v>
      </c>
      <c r="U249" s="9" t="s">
        <v>8</v>
      </c>
    </row>
    <row r="250" spans="1:21" ht="25.5" x14ac:dyDescent="0.25">
      <c r="A250" s="2"/>
      <c r="B250" s="3"/>
      <c r="C250" s="3"/>
      <c r="D250" s="10" t="s">
        <v>9</v>
      </c>
      <c r="E250" s="11" t="s">
        <v>10</v>
      </c>
      <c r="F250" s="11" t="s">
        <v>11</v>
      </c>
      <c r="G250" s="12" t="s">
        <v>12</v>
      </c>
      <c r="H250" s="13"/>
      <c r="I250" s="13"/>
      <c r="J250" s="13"/>
      <c r="K250" s="13"/>
      <c r="L250" s="14" t="s">
        <v>13</v>
      </c>
      <c r="M250" s="10" t="s">
        <v>9</v>
      </c>
      <c r="N250" s="15" t="s">
        <v>14</v>
      </c>
      <c r="O250" s="11" t="s">
        <v>11</v>
      </c>
      <c r="P250" s="12" t="s">
        <v>12</v>
      </c>
      <c r="Q250" s="13"/>
      <c r="R250" s="13"/>
      <c r="S250" s="13"/>
      <c r="T250" s="8"/>
      <c r="U250" s="9"/>
    </row>
    <row r="251" spans="1:21" x14ac:dyDescent="0.25">
      <c r="A251" s="2"/>
      <c r="B251" s="3"/>
      <c r="C251" s="3"/>
      <c r="D251" s="10"/>
      <c r="E251" s="11"/>
      <c r="F251" s="11"/>
      <c r="G251" s="16" t="s">
        <v>15</v>
      </c>
      <c r="H251" s="17" t="s">
        <v>16</v>
      </c>
      <c r="I251" s="18" t="s">
        <v>17</v>
      </c>
      <c r="J251" s="19">
        <v>0</v>
      </c>
      <c r="K251" s="13"/>
      <c r="L251" s="20"/>
      <c r="M251" s="10"/>
      <c r="N251" s="15"/>
      <c r="O251" s="11"/>
      <c r="P251" s="16" t="s">
        <v>15</v>
      </c>
      <c r="Q251" s="17" t="s">
        <v>16</v>
      </c>
      <c r="R251" s="18" t="s">
        <v>17</v>
      </c>
      <c r="S251" s="19">
        <v>0</v>
      </c>
      <c r="T251" s="8"/>
      <c r="U251" s="9"/>
    </row>
    <row r="252" spans="1:21" x14ac:dyDescent="0.25">
      <c r="A252" s="21"/>
      <c r="B252" s="22"/>
      <c r="C252" s="23"/>
      <c r="D252" s="24"/>
      <c r="E252" s="25"/>
      <c r="F252" s="25"/>
      <c r="G252" s="26"/>
      <c r="H252" s="27"/>
      <c r="I252" s="28"/>
      <c r="J252" s="29"/>
      <c r="K252" s="30"/>
      <c r="L252" s="30"/>
      <c r="M252" s="24"/>
      <c r="N252" s="25"/>
      <c r="O252" s="25"/>
      <c r="P252" s="26"/>
      <c r="Q252" s="27"/>
      <c r="R252" s="28"/>
      <c r="S252" s="29"/>
      <c r="T252" s="31"/>
      <c r="U252" s="32"/>
    </row>
    <row r="253" spans="1:21" x14ac:dyDescent="0.25">
      <c r="A253" s="33"/>
      <c r="B253" s="33">
        <v>314</v>
      </c>
      <c r="C253" s="34"/>
      <c r="D253" s="35">
        <v>400</v>
      </c>
      <c r="E253" s="36"/>
      <c r="F253" s="37"/>
      <c r="G253" s="38"/>
      <c r="H253" s="38"/>
      <c r="I253" s="38"/>
      <c r="J253" s="38"/>
      <c r="K253" s="38">
        <f>((SUM(H255:H266)*H254)+(SUM(G255:G266)*G254)+(SUM(I255:I266)*I254))/1000</f>
        <v>0</v>
      </c>
      <c r="L253" s="38">
        <f>T253*100/M253</f>
        <v>0</v>
      </c>
      <c r="M253" s="35">
        <v>400</v>
      </c>
      <c r="N253" s="36"/>
      <c r="O253" s="37"/>
      <c r="P253" s="38"/>
      <c r="Q253" s="38"/>
      <c r="R253" s="38"/>
      <c r="S253" s="38"/>
      <c r="T253" s="39">
        <f>((SUM(Q255:Q266)*Q254)+(SUM(P255:P266)*P254)+(SUM(R255:R266)*R254))/1000</f>
        <v>0</v>
      </c>
      <c r="U253" s="39">
        <f>T253*100/M253</f>
        <v>0</v>
      </c>
    </row>
    <row r="254" spans="1:21" x14ac:dyDescent="0.25">
      <c r="A254" s="33"/>
      <c r="B254" s="40"/>
      <c r="C254" s="13"/>
      <c r="D254" s="40"/>
      <c r="E254" s="41" t="s">
        <v>19</v>
      </c>
      <c r="F254" s="42"/>
      <c r="G254" s="43"/>
      <c r="H254" s="43"/>
      <c r="I254" s="43"/>
      <c r="J254" s="43"/>
      <c r="K254" s="38"/>
      <c r="L254" s="38"/>
      <c r="M254" s="40"/>
      <c r="N254" s="41" t="s">
        <v>19</v>
      </c>
      <c r="O254" s="42"/>
      <c r="P254" s="43">
        <v>221</v>
      </c>
      <c r="Q254" s="43">
        <v>222</v>
      </c>
      <c r="R254" s="43">
        <v>232</v>
      </c>
      <c r="S254" s="38"/>
      <c r="T254" s="44"/>
      <c r="U254" s="45"/>
    </row>
    <row r="255" spans="1:21" x14ac:dyDescent="0.25">
      <c r="A255" s="33"/>
      <c r="B255" s="40"/>
      <c r="C255" s="13"/>
      <c r="D255" s="40"/>
      <c r="E255" s="46"/>
      <c r="F255" s="47" t="s">
        <v>22</v>
      </c>
      <c r="G255" s="38"/>
      <c r="H255" s="38"/>
      <c r="I255" s="38"/>
      <c r="J255" s="38"/>
      <c r="K255" s="38">
        <f>(G255*$G$7+H255*$H$7+I255*$I$7)/1000</f>
        <v>0</v>
      </c>
      <c r="L255" s="38"/>
      <c r="M255" s="40"/>
      <c r="N255" s="46"/>
      <c r="O255" s="47" t="s">
        <v>22</v>
      </c>
      <c r="P255" s="38"/>
      <c r="Q255" s="38"/>
      <c r="R255" s="38"/>
      <c r="S255" s="38"/>
      <c r="T255" s="44">
        <f t="shared" ref="T255:T266" si="26">(P255*$P$7+Q255*$Q$7+R255*$R$7)/1000</f>
        <v>0</v>
      </c>
      <c r="U255" s="45"/>
    </row>
    <row r="256" spans="1:21" x14ac:dyDescent="0.25">
      <c r="A256" s="33"/>
      <c r="B256" s="40"/>
      <c r="C256" s="13"/>
      <c r="D256" s="40"/>
      <c r="E256" s="46"/>
      <c r="F256" s="47" t="s">
        <v>31</v>
      </c>
      <c r="G256" s="38">
        <v>29</v>
      </c>
      <c r="H256" s="38">
        <v>21</v>
      </c>
      <c r="I256" s="38">
        <v>31</v>
      </c>
      <c r="J256" s="38">
        <v>12</v>
      </c>
      <c r="K256" s="38">
        <f t="shared" ref="K256:K266" si="27">(G256*$G$7+H256*$H$7+I256*$I$7)/1000</f>
        <v>18.524999999999999</v>
      </c>
      <c r="L256" s="38"/>
      <c r="M256" s="40"/>
      <c r="N256" s="48"/>
      <c r="O256" s="47" t="s">
        <v>22</v>
      </c>
      <c r="P256" s="38"/>
      <c r="Q256" s="38"/>
      <c r="R256" s="38"/>
      <c r="S256" s="38"/>
      <c r="T256" s="44">
        <f t="shared" si="26"/>
        <v>0</v>
      </c>
      <c r="U256" s="45"/>
    </row>
    <row r="257" spans="1:21" x14ac:dyDescent="0.25">
      <c r="A257" s="33"/>
      <c r="B257" s="40"/>
      <c r="C257" s="13"/>
      <c r="D257" s="40"/>
      <c r="E257" s="46"/>
      <c r="F257" s="47" t="s">
        <v>36</v>
      </c>
      <c r="G257" s="38">
        <v>3</v>
      </c>
      <c r="H257" s="38">
        <v>3</v>
      </c>
      <c r="I257" s="38">
        <v>3</v>
      </c>
      <c r="J257" s="38">
        <v>2</v>
      </c>
      <c r="K257" s="38">
        <f t="shared" si="27"/>
        <v>2.0550000000000002</v>
      </c>
      <c r="L257" s="38"/>
      <c r="M257" s="40"/>
      <c r="N257" s="46"/>
      <c r="O257" s="47" t="s">
        <v>22</v>
      </c>
      <c r="P257" s="38"/>
      <c r="Q257" s="38"/>
      <c r="R257" s="38"/>
      <c r="S257" s="38"/>
      <c r="T257" s="44">
        <f t="shared" si="26"/>
        <v>0</v>
      </c>
      <c r="U257" s="45"/>
    </row>
    <row r="258" spans="1:21" x14ac:dyDescent="0.25">
      <c r="A258" s="33"/>
      <c r="B258" s="40"/>
      <c r="C258" s="13"/>
      <c r="D258" s="40"/>
      <c r="E258" s="46"/>
      <c r="F258" s="47" t="s">
        <v>32</v>
      </c>
      <c r="G258" s="38">
        <v>50</v>
      </c>
      <c r="H258" s="38">
        <v>64</v>
      </c>
      <c r="I258" s="38">
        <v>48</v>
      </c>
      <c r="J258" s="38">
        <v>11</v>
      </c>
      <c r="K258" s="38">
        <f t="shared" si="27"/>
        <v>36.94</v>
      </c>
      <c r="L258" s="38"/>
      <c r="M258" s="40"/>
      <c r="N258" s="48"/>
      <c r="O258" s="47" t="s">
        <v>22</v>
      </c>
      <c r="P258" s="38"/>
      <c r="Q258" s="38"/>
      <c r="R258" s="38"/>
      <c r="S258" s="38"/>
      <c r="T258" s="44">
        <f t="shared" si="26"/>
        <v>0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38</v>
      </c>
      <c r="G259" s="38"/>
      <c r="H259" s="38"/>
      <c r="I259" s="38"/>
      <c r="J259" s="38"/>
      <c r="K259" s="38">
        <f t="shared" si="27"/>
        <v>0</v>
      </c>
      <c r="L259" s="38"/>
      <c r="M259" s="40"/>
      <c r="N259" s="46"/>
      <c r="O259" s="47" t="s">
        <v>22</v>
      </c>
      <c r="P259" s="38"/>
      <c r="Q259" s="38"/>
      <c r="R259" s="38"/>
      <c r="S259" s="38"/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33</v>
      </c>
      <c r="G260" s="38">
        <v>18</v>
      </c>
      <c r="H260" s="38">
        <v>14</v>
      </c>
      <c r="I260" s="38">
        <v>18</v>
      </c>
      <c r="J260" s="38">
        <v>9</v>
      </c>
      <c r="K260" s="38">
        <f t="shared" si="27"/>
        <v>11.43</v>
      </c>
      <c r="L260" s="38"/>
      <c r="M260" s="40"/>
      <c r="N260" s="46"/>
      <c r="O260" s="47" t="s">
        <v>22</v>
      </c>
      <c r="P260" s="38"/>
      <c r="Q260" s="38"/>
      <c r="R260" s="38"/>
      <c r="S260" s="38"/>
      <c r="T260" s="44">
        <f t="shared" si="26"/>
        <v>0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40</v>
      </c>
      <c r="G261" s="38">
        <v>22</v>
      </c>
      <c r="H261" s="38">
        <v>26</v>
      </c>
      <c r="I261" s="38">
        <v>24</v>
      </c>
      <c r="J261" s="38">
        <v>12</v>
      </c>
      <c r="K261" s="38">
        <f t="shared" si="27"/>
        <v>16.43</v>
      </c>
      <c r="L261" s="38"/>
      <c r="M261" s="40"/>
      <c r="N261" s="46"/>
      <c r="O261" s="47" t="s">
        <v>22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24</v>
      </c>
      <c r="G262" s="38">
        <v>11</v>
      </c>
      <c r="H262" s="38">
        <v>10</v>
      </c>
      <c r="I262" s="38">
        <v>18</v>
      </c>
      <c r="J262" s="38">
        <v>4</v>
      </c>
      <c r="K262" s="38">
        <f t="shared" si="27"/>
        <v>8.92</v>
      </c>
      <c r="L262" s="38"/>
      <c r="M262" s="40"/>
      <c r="N262" s="46"/>
      <c r="O262" s="47" t="s">
        <v>22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22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8"/>
      <c r="O263" s="47" t="s">
        <v>22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22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8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8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21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9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E267" t="s">
        <v>0</v>
      </c>
      <c r="F267" s="1">
        <v>45629</v>
      </c>
    </row>
    <row r="268" spans="1:21" x14ac:dyDescent="0.25">
      <c r="A268" s="2" t="s">
        <v>1</v>
      </c>
      <c r="B268" s="3" t="s">
        <v>2</v>
      </c>
      <c r="C268" s="3" t="s">
        <v>3</v>
      </c>
      <c r="D268" s="4" t="s">
        <v>4</v>
      </c>
      <c r="E268" s="4"/>
      <c r="F268" s="5"/>
      <c r="G268" s="5"/>
      <c r="H268" s="5"/>
      <c r="I268" s="5"/>
      <c r="J268" s="5"/>
      <c r="K268" s="6" t="s">
        <v>5</v>
      </c>
      <c r="L268" s="7"/>
      <c r="M268" s="4" t="s">
        <v>6</v>
      </c>
      <c r="N268" s="4"/>
      <c r="O268" s="5"/>
      <c r="P268" s="5"/>
      <c r="Q268" s="5"/>
      <c r="R268" s="5"/>
      <c r="S268" s="5"/>
      <c r="T268" s="8" t="s">
        <v>7</v>
      </c>
      <c r="U268" s="9" t="s">
        <v>8</v>
      </c>
    </row>
    <row r="269" spans="1:21" ht="25.5" x14ac:dyDescent="0.25">
      <c r="A269" s="2"/>
      <c r="B269" s="3"/>
      <c r="C269" s="3"/>
      <c r="D269" s="10" t="s">
        <v>9</v>
      </c>
      <c r="E269" s="11" t="s">
        <v>10</v>
      </c>
      <c r="F269" s="11" t="s">
        <v>11</v>
      </c>
      <c r="G269" s="12" t="s">
        <v>12</v>
      </c>
      <c r="H269" s="13"/>
      <c r="I269" s="13"/>
      <c r="J269" s="13"/>
      <c r="K269" s="13"/>
      <c r="L269" s="14" t="s">
        <v>13</v>
      </c>
      <c r="M269" s="10" t="s">
        <v>9</v>
      </c>
      <c r="N269" s="15" t="s">
        <v>14</v>
      </c>
      <c r="O269" s="11" t="s">
        <v>11</v>
      </c>
      <c r="P269" s="12" t="s">
        <v>12</v>
      </c>
      <c r="Q269" s="13"/>
      <c r="R269" s="13"/>
      <c r="S269" s="13"/>
      <c r="T269" s="8"/>
      <c r="U269" s="9"/>
    </row>
    <row r="270" spans="1:21" x14ac:dyDescent="0.25">
      <c r="A270" s="2"/>
      <c r="B270" s="3"/>
      <c r="C270" s="3"/>
      <c r="D270" s="10"/>
      <c r="E270" s="11"/>
      <c r="F270" s="11"/>
      <c r="G270" s="16" t="s">
        <v>15</v>
      </c>
      <c r="H270" s="17" t="s">
        <v>16</v>
      </c>
      <c r="I270" s="18" t="s">
        <v>17</v>
      </c>
      <c r="J270" s="19">
        <v>0</v>
      </c>
      <c r="K270" s="13"/>
      <c r="L270" s="20"/>
      <c r="M270" s="10"/>
      <c r="N270" s="15"/>
      <c r="O270" s="11"/>
      <c r="P270" s="16" t="s">
        <v>15</v>
      </c>
      <c r="Q270" s="17" t="s">
        <v>16</v>
      </c>
      <c r="R270" s="18" t="s">
        <v>17</v>
      </c>
      <c r="S270" s="19">
        <v>0</v>
      </c>
      <c r="T270" s="8"/>
      <c r="U270" s="9"/>
    </row>
    <row r="271" spans="1:21" x14ac:dyDescent="0.25">
      <c r="A271" s="21"/>
      <c r="B271" s="22"/>
      <c r="C271" s="23"/>
      <c r="D271" s="24"/>
      <c r="E271" s="25"/>
      <c r="F271" s="25"/>
      <c r="G271" s="26"/>
      <c r="H271" s="27"/>
      <c r="I271" s="28"/>
      <c r="J271" s="29"/>
      <c r="K271" s="30"/>
      <c r="L271" s="30"/>
      <c r="M271" s="24"/>
      <c r="N271" s="25"/>
      <c r="O271" s="25"/>
      <c r="P271" s="26"/>
      <c r="Q271" s="27"/>
      <c r="R271" s="28"/>
      <c r="S271" s="29"/>
      <c r="T271" s="31"/>
      <c r="U271" s="32"/>
    </row>
    <row r="272" spans="1:21" x14ac:dyDescent="0.25">
      <c r="A272" s="33"/>
      <c r="B272" s="33">
        <v>315</v>
      </c>
      <c r="C272" s="34"/>
      <c r="D272" s="35">
        <v>250</v>
      </c>
      <c r="E272" s="36"/>
      <c r="F272" s="37"/>
      <c r="G272" s="38"/>
      <c r="H272" s="38"/>
      <c r="I272" s="38"/>
      <c r="J272" s="38"/>
      <c r="K272" s="38">
        <f>((SUM(H274:H285)*H273)+(SUM(G274:G285)*G273)+(SUM(I274:I285)*I273))/1000</f>
        <v>27.05</v>
      </c>
      <c r="L272" s="38">
        <f>T272*100/M272</f>
        <v>30.904799999999998</v>
      </c>
      <c r="M272" s="35">
        <v>250</v>
      </c>
      <c r="N272" s="36"/>
      <c r="O272" s="37"/>
      <c r="P272" s="38"/>
      <c r="Q272" s="38"/>
      <c r="R272" s="38"/>
      <c r="S272" s="38"/>
      <c r="T272" s="39">
        <f>((SUM(Q274:Q285)*H273)+(SUM(P274:P285)*G273)+(SUM(R274:R285)*I273))/1000</f>
        <v>77.262</v>
      </c>
      <c r="U272" s="39">
        <f>T272*100/M272</f>
        <v>30.904799999999998</v>
      </c>
    </row>
    <row r="273" spans="1:21" x14ac:dyDescent="0.25">
      <c r="A273" s="33"/>
      <c r="B273" s="40"/>
      <c r="C273" s="13"/>
      <c r="D273" s="40"/>
      <c r="E273" s="41" t="s">
        <v>19</v>
      </c>
      <c r="F273" s="42"/>
      <c r="G273" s="43">
        <v>240</v>
      </c>
      <c r="H273" s="43">
        <v>230</v>
      </c>
      <c r="I273" s="43">
        <v>234</v>
      </c>
      <c r="J273" s="43"/>
      <c r="K273" s="38"/>
      <c r="L273" s="38"/>
      <c r="M273" s="40"/>
      <c r="N273" s="41" t="s">
        <v>19</v>
      </c>
      <c r="O273" s="42"/>
      <c r="P273" s="43"/>
      <c r="Q273" s="43"/>
      <c r="R273" s="43"/>
      <c r="S273" s="38"/>
      <c r="T273" s="44"/>
      <c r="U273" s="45"/>
    </row>
    <row r="274" spans="1:21" x14ac:dyDescent="0.25">
      <c r="A274" s="33"/>
      <c r="B274" s="40"/>
      <c r="C274" s="13"/>
      <c r="D274" s="40"/>
      <c r="E274" s="46"/>
      <c r="F274" s="47" t="s">
        <v>30</v>
      </c>
      <c r="G274" s="38">
        <v>30</v>
      </c>
      <c r="H274" s="38">
        <v>10</v>
      </c>
      <c r="I274" s="38">
        <v>0</v>
      </c>
      <c r="J274" s="38">
        <v>12</v>
      </c>
      <c r="K274" s="38">
        <f>(G274*$G$7+H274*$H$7+I274*$I$7)/1000</f>
        <v>9.15</v>
      </c>
      <c r="L274" s="38"/>
      <c r="M274" s="40"/>
      <c r="N274" s="46"/>
      <c r="O274" s="47" t="s">
        <v>42</v>
      </c>
      <c r="P274" s="38">
        <v>25</v>
      </c>
      <c r="Q274" s="38">
        <v>33</v>
      </c>
      <c r="R274" s="38">
        <v>17</v>
      </c>
      <c r="S274" s="38">
        <v>6</v>
      </c>
      <c r="T274" s="44">
        <f t="shared" ref="T274:T285" si="28">(P274*$P$7+Q274*$Q$7+R274*$R$7)/1000</f>
        <v>17.141999999999999</v>
      </c>
      <c r="U274" s="45"/>
    </row>
    <row r="275" spans="1:21" x14ac:dyDescent="0.25">
      <c r="A275" s="33"/>
      <c r="B275" s="40"/>
      <c r="C275" s="13"/>
      <c r="D275" s="40"/>
      <c r="E275" s="46"/>
      <c r="F275" s="47" t="s">
        <v>31</v>
      </c>
      <c r="G275" s="38"/>
      <c r="H275" s="38"/>
      <c r="I275" s="38"/>
      <c r="J275" s="38"/>
      <c r="K275" s="38">
        <f t="shared" ref="K275:K285" si="29">(G275*$G$7+H275*$H$7+I275*$I$7)/1000</f>
        <v>0</v>
      </c>
      <c r="L275" s="38"/>
      <c r="M275" s="40"/>
      <c r="N275" s="48"/>
      <c r="O275" s="47" t="s">
        <v>26</v>
      </c>
      <c r="P275" s="38">
        <v>6</v>
      </c>
      <c r="Q275" s="38">
        <v>20</v>
      </c>
      <c r="R275" s="38">
        <v>15</v>
      </c>
      <c r="S275" s="38">
        <v>13</v>
      </c>
      <c r="T275" s="44">
        <f t="shared" si="28"/>
        <v>9.3919999999999995</v>
      </c>
      <c r="U275" s="45"/>
    </row>
    <row r="276" spans="1:21" x14ac:dyDescent="0.25">
      <c r="A276" s="33"/>
      <c r="B276" s="40"/>
      <c r="C276" s="13"/>
      <c r="D276" s="40"/>
      <c r="E276" s="46"/>
      <c r="F276" s="47" t="s">
        <v>36</v>
      </c>
      <c r="G276" s="38"/>
      <c r="H276" s="38"/>
      <c r="I276" s="38"/>
      <c r="J276" s="38"/>
      <c r="K276" s="38">
        <f t="shared" si="29"/>
        <v>0</v>
      </c>
      <c r="L276" s="38"/>
      <c r="M276" s="40"/>
      <c r="N276" s="46"/>
      <c r="O276" s="47" t="s">
        <v>20</v>
      </c>
      <c r="P276" s="38">
        <v>25</v>
      </c>
      <c r="Q276" s="38">
        <v>27</v>
      </c>
      <c r="R276" s="38">
        <v>20</v>
      </c>
      <c r="S276" s="38">
        <v>10</v>
      </c>
      <c r="T276" s="44">
        <f t="shared" si="28"/>
        <v>16.457999999999998</v>
      </c>
      <c r="U276" s="45"/>
    </row>
    <row r="277" spans="1:21" x14ac:dyDescent="0.25">
      <c r="A277" s="33"/>
      <c r="B277" s="40"/>
      <c r="C277" s="13"/>
      <c r="D277" s="40"/>
      <c r="E277" s="46"/>
      <c r="F277" s="47" t="s">
        <v>32</v>
      </c>
      <c r="G277" s="38"/>
      <c r="H277" s="38"/>
      <c r="I277" s="38"/>
      <c r="J277" s="38"/>
      <c r="K277" s="38">
        <f t="shared" si="29"/>
        <v>0</v>
      </c>
      <c r="L277" s="38"/>
      <c r="M277" s="40"/>
      <c r="N277" s="48"/>
      <c r="O277" s="47" t="s">
        <v>21</v>
      </c>
      <c r="P277" s="38">
        <v>28</v>
      </c>
      <c r="Q277" s="38">
        <v>40</v>
      </c>
      <c r="R277" s="38">
        <v>22</v>
      </c>
      <c r="S277" s="38">
        <v>9</v>
      </c>
      <c r="T277" s="44">
        <f t="shared" si="28"/>
        <v>20.576000000000001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38</v>
      </c>
      <c r="G278" s="38">
        <v>5</v>
      </c>
      <c r="H278" s="38">
        <v>5</v>
      </c>
      <c r="I278" s="38">
        <v>5</v>
      </c>
      <c r="J278" s="38">
        <v>1</v>
      </c>
      <c r="K278" s="38">
        <f t="shared" si="29"/>
        <v>3.4249999999999998</v>
      </c>
      <c r="L278" s="38"/>
      <c r="M278" s="40"/>
      <c r="N278" s="46"/>
      <c r="O278" s="47" t="s">
        <v>35</v>
      </c>
      <c r="P278" s="38"/>
      <c r="Q278" s="38"/>
      <c r="R278" s="38"/>
      <c r="S278" s="38"/>
      <c r="T278" s="44">
        <f t="shared" si="28"/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33</v>
      </c>
      <c r="G279" s="38">
        <v>10</v>
      </c>
      <c r="H279" s="38">
        <v>13</v>
      </c>
      <c r="I279" s="38">
        <v>16</v>
      </c>
      <c r="J279" s="38">
        <v>7</v>
      </c>
      <c r="K279" s="38">
        <f t="shared" si="29"/>
        <v>8.9049999999999994</v>
      </c>
      <c r="L279" s="38"/>
      <c r="M279" s="40"/>
      <c r="N279" s="46"/>
      <c r="O279" s="47" t="s">
        <v>23</v>
      </c>
      <c r="P279" s="38">
        <v>7</v>
      </c>
      <c r="Q279" s="38">
        <v>13</v>
      </c>
      <c r="R279" s="38">
        <v>10</v>
      </c>
      <c r="S279" s="38">
        <v>7</v>
      </c>
      <c r="T279" s="44">
        <f t="shared" si="28"/>
        <v>6.8659999999999997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40</v>
      </c>
      <c r="G280" s="38">
        <v>0</v>
      </c>
      <c r="H280" s="38">
        <v>0</v>
      </c>
      <c r="I280" s="38">
        <v>0</v>
      </c>
      <c r="J280" s="38"/>
      <c r="K280" s="38">
        <f t="shared" si="29"/>
        <v>0</v>
      </c>
      <c r="L280" s="38"/>
      <c r="M280" s="40"/>
      <c r="N280" s="46"/>
      <c r="O280" s="47" t="s">
        <v>37</v>
      </c>
      <c r="P280" s="38">
        <v>0</v>
      </c>
      <c r="Q280" s="38">
        <v>0</v>
      </c>
      <c r="R280" s="38">
        <v>0</v>
      </c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24</v>
      </c>
      <c r="G281" s="38">
        <v>3</v>
      </c>
      <c r="H281" s="38">
        <v>9</v>
      </c>
      <c r="I281" s="38">
        <v>9</v>
      </c>
      <c r="J281" s="38">
        <v>5</v>
      </c>
      <c r="K281" s="38">
        <f t="shared" si="29"/>
        <v>4.7850000000000001</v>
      </c>
      <c r="L281" s="38"/>
      <c r="M281" s="40"/>
      <c r="N281" s="46"/>
      <c r="O281" s="47" t="s">
        <v>25</v>
      </c>
      <c r="P281" s="38">
        <v>10</v>
      </c>
      <c r="Q281" s="38">
        <v>8</v>
      </c>
      <c r="R281" s="38">
        <v>4</v>
      </c>
      <c r="S281" s="38">
        <v>6</v>
      </c>
      <c r="T281" s="44">
        <f t="shared" si="28"/>
        <v>5.0220000000000002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8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8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8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9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E286" t="s">
        <v>0</v>
      </c>
      <c r="F286" s="1">
        <v>45629</v>
      </c>
    </row>
    <row r="287" spans="1:21" x14ac:dyDescent="0.25">
      <c r="A287" s="2" t="s">
        <v>1</v>
      </c>
      <c r="B287" s="3" t="s">
        <v>2</v>
      </c>
      <c r="C287" s="3" t="s">
        <v>3</v>
      </c>
      <c r="D287" s="4" t="s">
        <v>4</v>
      </c>
      <c r="E287" s="4"/>
      <c r="F287" s="5"/>
      <c r="G287" s="5"/>
      <c r="H287" s="5"/>
      <c r="I287" s="5"/>
      <c r="J287" s="5"/>
      <c r="K287" s="6" t="s">
        <v>5</v>
      </c>
      <c r="L287" s="7"/>
      <c r="M287" s="4" t="s">
        <v>6</v>
      </c>
      <c r="N287" s="4"/>
      <c r="O287" s="5"/>
      <c r="P287" s="5"/>
      <c r="Q287" s="5"/>
      <c r="R287" s="5"/>
      <c r="S287" s="5"/>
      <c r="T287" s="8" t="s">
        <v>7</v>
      </c>
      <c r="U287" s="9" t="s">
        <v>8</v>
      </c>
    </row>
    <row r="288" spans="1:21" ht="25.5" x14ac:dyDescent="0.25">
      <c r="A288" s="2"/>
      <c r="B288" s="3"/>
      <c r="C288" s="3"/>
      <c r="D288" s="10" t="s">
        <v>9</v>
      </c>
      <c r="E288" s="11" t="s">
        <v>10</v>
      </c>
      <c r="F288" s="11" t="s">
        <v>11</v>
      </c>
      <c r="G288" s="12" t="s">
        <v>12</v>
      </c>
      <c r="H288" s="13"/>
      <c r="I288" s="13"/>
      <c r="J288" s="13"/>
      <c r="K288" s="13"/>
      <c r="L288" s="14" t="s">
        <v>13</v>
      </c>
      <c r="M288" s="10" t="s">
        <v>9</v>
      </c>
      <c r="N288" s="15" t="s">
        <v>14</v>
      </c>
      <c r="O288" s="11" t="s">
        <v>11</v>
      </c>
      <c r="P288" s="12" t="s">
        <v>12</v>
      </c>
      <c r="Q288" s="13"/>
      <c r="R288" s="13"/>
      <c r="S288" s="13"/>
      <c r="T288" s="8"/>
      <c r="U288" s="9"/>
    </row>
    <row r="289" spans="1:21" x14ac:dyDescent="0.25">
      <c r="A289" s="2"/>
      <c r="B289" s="3"/>
      <c r="C289" s="3"/>
      <c r="D289" s="10"/>
      <c r="E289" s="11"/>
      <c r="F289" s="11"/>
      <c r="G289" s="16" t="s">
        <v>15</v>
      </c>
      <c r="H289" s="17" t="s">
        <v>16</v>
      </c>
      <c r="I289" s="18" t="s">
        <v>17</v>
      </c>
      <c r="J289" s="19">
        <v>0</v>
      </c>
      <c r="K289" s="13"/>
      <c r="L289" s="20"/>
      <c r="M289" s="10"/>
      <c r="N289" s="15"/>
      <c r="O289" s="11"/>
      <c r="P289" s="16" t="s">
        <v>15</v>
      </c>
      <c r="Q289" s="17" t="s">
        <v>16</v>
      </c>
      <c r="R289" s="18" t="s">
        <v>17</v>
      </c>
      <c r="S289" s="19">
        <v>0</v>
      </c>
      <c r="T289" s="8"/>
      <c r="U289" s="9"/>
    </row>
    <row r="290" spans="1:21" x14ac:dyDescent="0.25">
      <c r="A290" s="21"/>
      <c r="B290" s="22"/>
      <c r="C290" s="23"/>
      <c r="D290" s="24"/>
      <c r="E290" s="25"/>
      <c r="F290" s="25"/>
      <c r="G290" s="26"/>
      <c r="H290" s="27"/>
      <c r="I290" s="28"/>
      <c r="J290" s="29"/>
      <c r="K290" s="30"/>
      <c r="L290" s="30"/>
      <c r="M290" s="24"/>
      <c r="N290" s="25"/>
      <c r="O290" s="25"/>
      <c r="P290" s="26"/>
      <c r="Q290" s="27"/>
      <c r="R290" s="28"/>
      <c r="S290" s="29"/>
      <c r="T290" s="31"/>
      <c r="U290" s="32"/>
    </row>
    <row r="291" spans="1:21" x14ac:dyDescent="0.25">
      <c r="A291" s="33"/>
      <c r="B291" s="33">
        <v>316</v>
      </c>
      <c r="C291" s="34"/>
      <c r="D291" s="35">
        <v>250</v>
      </c>
      <c r="E291" s="36"/>
      <c r="F291" s="37"/>
      <c r="G291" s="38"/>
      <c r="H291" s="38"/>
      <c r="I291" s="38"/>
      <c r="J291" s="38"/>
      <c r="K291" s="38">
        <f>((SUM(H293:H304)*H292)+(SUM(G293:G304)*G292)+(SUM(I293:I304)*I292))/1000</f>
        <v>29.004999999999999</v>
      </c>
      <c r="L291" s="38">
        <f>T291*100/M291</f>
        <v>0</v>
      </c>
      <c r="M291" s="35">
        <v>250</v>
      </c>
      <c r="N291" s="36"/>
      <c r="O291" s="37"/>
      <c r="P291" s="38"/>
      <c r="Q291" s="38"/>
      <c r="R291" s="38"/>
      <c r="S291" s="38"/>
      <c r="T291" s="39">
        <f>((SUM(Q293:Q304)*Q292)+(SUM(P293:P304)*P292)+(SUM(R293:R304)*R292))/1000</f>
        <v>0</v>
      </c>
      <c r="U291" s="39">
        <f>T291*100/M291</f>
        <v>0</v>
      </c>
    </row>
    <row r="292" spans="1:21" x14ac:dyDescent="0.25">
      <c r="A292" s="33"/>
      <c r="B292" s="40"/>
      <c r="C292" s="13"/>
      <c r="D292" s="40"/>
      <c r="E292" s="41" t="s">
        <v>19</v>
      </c>
      <c r="F292" s="42"/>
      <c r="G292" s="43">
        <v>221</v>
      </c>
      <c r="H292" s="43">
        <v>214</v>
      </c>
      <c r="I292" s="43">
        <v>214</v>
      </c>
      <c r="J292" s="43"/>
      <c r="K292" s="38"/>
      <c r="L292" s="38"/>
      <c r="M292" s="40"/>
      <c r="N292" s="41" t="s">
        <v>19</v>
      </c>
      <c r="O292" s="42"/>
      <c r="P292" s="43"/>
      <c r="Q292" s="43"/>
      <c r="R292" s="43"/>
      <c r="S292" s="38"/>
      <c r="T292" s="44"/>
      <c r="U292" s="45"/>
    </row>
    <row r="293" spans="1:21" x14ac:dyDescent="0.25">
      <c r="A293" s="33"/>
      <c r="B293" s="40"/>
      <c r="C293" s="13"/>
      <c r="D293" s="40"/>
      <c r="E293" s="46"/>
      <c r="F293" s="47" t="s">
        <v>30</v>
      </c>
      <c r="G293" s="38">
        <v>4</v>
      </c>
      <c r="H293" s="38">
        <v>6</v>
      </c>
      <c r="I293" s="38">
        <v>0</v>
      </c>
      <c r="J293" s="38">
        <v>4</v>
      </c>
      <c r="K293" s="38">
        <f>(G293*$G$7+H293*$H$7+I293*$I$7)/1000</f>
        <v>2.27</v>
      </c>
      <c r="L293" s="38"/>
      <c r="M293" s="40"/>
      <c r="N293" s="46"/>
      <c r="O293" s="47" t="s">
        <v>42</v>
      </c>
      <c r="P293" s="38">
        <v>41</v>
      </c>
      <c r="Q293" s="38">
        <v>44</v>
      </c>
      <c r="R293" s="38">
        <v>55</v>
      </c>
      <c r="S293" s="38">
        <v>10</v>
      </c>
      <c r="T293" s="44">
        <f t="shared" ref="T293:T304" si="30">(P293*$P$7+Q293*$Q$7+R293*$R$7)/1000</f>
        <v>32.033000000000001</v>
      </c>
      <c r="U293" s="45"/>
    </row>
    <row r="294" spans="1:21" x14ac:dyDescent="0.25">
      <c r="A294" s="33"/>
      <c r="B294" s="40"/>
      <c r="C294" s="13"/>
      <c r="D294" s="40"/>
      <c r="E294" s="46"/>
      <c r="F294" s="47" t="s">
        <v>31</v>
      </c>
      <c r="G294" s="38">
        <v>32</v>
      </c>
      <c r="H294" s="38">
        <v>23</v>
      </c>
      <c r="I294" s="38">
        <v>16</v>
      </c>
      <c r="J294" s="38">
        <v>15</v>
      </c>
      <c r="K294" s="38">
        <f t="shared" ref="K294:K304" si="31">(G294*$G$7+H294*$H$7+I294*$I$7)/1000</f>
        <v>16.215</v>
      </c>
      <c r="L294" s="38"/>
      <c r="M294" s="40"/>
      <c r="N294" s="48"/>
      <c r="O294" s="47" t="s">
        <v>26</v>
      </c>
      <c r="P294" s="38">
        <v>7</v>
      </c>
      <c r="Q294" s="38">
        <v>6</v>
      </c>
      <c r="R294" s="38">
        <v>3</v>
      </c>
      <c r="S294" s="38">
        <v>3</v>
      </c>
      <c r="T294" s="44">
        <f t="shared" si="30"/>
        <v>3.653</v>
      </c>
      <c r="U294" s="45"/>
    </row>
    <row r="295" spans="1:21" x14ac:dyDescent="0.25">
      <c r="A295" s="33"/>
      <c r="B295" s="40"/>
      <c r="C295" s="13"/>
      <c r="D295" s="40"/>
      <c r="E295" s="46"/>
      <c r="F295" s="47" t="s">
        <v>36</v>
      </c>
      <c r="G295" s="38">
        <v>6</v>
      </c>
      <c r="H295" s="38">
        <v>13</v>
      </c>
      <c r="I295" s="38">
        <v>13</v>
      </c>
      <c r="J295" s="38">
        <v>6</v>
      </c>
      <c r="K295" s="38">
        <f t="shared" si="31"/>
        <v>7.2949999999999999</v>
      </c>
      <c r="L295" s="38"/>
      <c r="M295" s="40"/>
      <c r="N295" s="46"/>
      <c r="O295" s="47" t="s">
        <v>20</v>
      </c>
      <c r="P295" s="38">
        <v>14</v>
      </c>
      <c r="Q295" s="38">
        <v>32</v>
      </c>
      <c r="R295" s="38">
        <v>33</v>
      </c>
      <c r="S295" s="38">
        <v>14</v>
      </c>
      <c r="T295" s="44">
        <f t="shared" si="30"/>
        <v>18.096</v>
      </c>
      <c r="U295" s="45"/>
    </row>
    <row r="296" spans="1:21" x14ac:dyDescent="0.25">
      <c r="A296" s="33"/>
      <c r="B296" s="40"/>
      <c r="C296" s="13"/>
      <c r="D296" s="40"/>
      <c r="E296" s="46"/>
      <c r="F296" s="47" t="s">
        <v>32</v>
      </c>
      <c r="G296" s="38"/>
      <c r="H296" s="38"/>
      <c r="I296" s="38"/>
      <c r="J296" s="38"/>
      <c r="K296" s="38">
        <f t="shared" si="31"/>
        <v>0</v>
      </c>
      <c r="L296" s="38"/>
      <c r="M296" s="40"/>
      <c r="N296" s="48"/>
      <c r="O296" s="47" t="s">
        <v>21</v>
      </c>
      <c r="P296" s="38">
        <v>15</v>
      </c>
      <c r="Q296" s="38">
        <v>11</v>
      </c>
      <c r="R296" s="38">
        <v>23</v>
      </c>
      <c r="S296" s="38">
        <v>7</v>
      </c>
      <c r="T296" s="44">
        <f t="shared" si="30"/>
        <v>11.214</v>
      </c>
      <c r="U296" s="45"/>
    </row>
    <row r="297" spans="1:21" x14ac:dyDescent="0.25">
      <c r="A297" s="33"/>
      <c r="B297" s="40"/>
      <c r="C297" s="13"/>
      <c r="D297" s="40"/>
      <c r="E297" s="46"/>
      <c r="F297" s="47" t="s">
        <v>38</v>
      </c>
      <c r="G297" s="38"/>
      <c r="H297" s="38"/>
      <c r="I297" s="38"/>
      <c r="J297" s="38"/>
      <c r="K297" s="38">
        <f t="shared" si="31"/>
        <v>0</v>
      </c>
      <c r="L297" s="38"/>
      <c r="M297" s="40"/>
      <c r="N297" s="46"/>
      <c r="O297" s="47" t="s">
        <v>35</v>
      </c>
      <c r="P297" s="38">
        <v>0</v>
      </c>
      <c r="Q297" s="38">
        <v>0</v>
      </c>
      <c r="R297" s="38">
        <v>0</v>
      </c>
      <c r="S297" s="38"/>
      <c r="T297" s="44">
        <f t="shared" si="30"/>
        <v>0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33</v>
      </c>
      <c r="G298" s="38"/>
      <c r="H298" s="38"/>
      <c r="I298" s="38"/>
      <c r="J298" s="38"/>
      <c r="K298" s="38">
        <f t="shared" si="31"/>
        <v>0</v>
      </c>
      <c r="L298" s="38"/>
      <c r="M298" s="40"/>
      <c r="N298" s="46"/>
      <c r="O298" s="47" t="s">
        <v>23</v>
      </c>
      <c r="P298" s="38">
        <v>0</v>
      </c>
      <c r="Q298" s="38">
        <v>10</v>
      </c>
      <c r="R298" s="38">
        <v>2</v>
      </c>
      <c r="S298" s="38">
        <v>6</v>
      </c>
      <c r="T298" s="44">
        <f t="shared" si="30"/>
        <v>2.75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40</v>
      </c>
      <c r="G299" s="38">
        <v>5</v>
      </c>
      <c r="H299" s="38">
        <v>0</v>
      </c>
      <c r="I299" s="38">
        <v>16</v>
      </c>
      <c r="J299" s="38">
        <v>8</v>
      </c>
      <c r="K299" s="38">
        <f t="shared" si="31"/>
        <v>4.83</v>
      </c>
      <c r="L299" s="38"/>
      <c r="M299" s="40"/>
      <c r="N299" s="46"/>
      <c r="O299" s="47" t="s">
        <v>37</v>
      </c>
      <c r="P299" s="38">
        <v>0</v>
      </c>
      <c r="Q299" s="38">
        <v>0</v>
      </c>
      <c r="R299" s="38">
        <v>0</v>
      </c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22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6"/>
      <c r="O300" s="47" t="s">
        <v>22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22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8"/>
      <c r="O301" s="47" t="s">
        <v>22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22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8"/>
      <c r="O302" s="47" t="s">
        <v>22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8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9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E305" t="s">
        <v>0</v>
      </c>
      <c r="F305" s="1"/>
      <c r="G305" s="1">
        <v>45668</v>
      </c>
    </row>
    <row r="306" spans="1:21" x14ac:dyDescent="0.25">
      <c r="A306" s="2" t="s">
        <v>1</v>
      </c>
      <c r="B306" s="3" t="s">
        <v>2</v>
      </c>
      <c r="C306" s="3" t="s">
        <v>3</v>
      </c>
      <c r="D306" s="4" t="s">
        <v>4</v>
      </c>
      <c r="E306" s="4"/>
      <c r="F306" s="5"/>
      <c r="G306" s="5"/>
      <c r="H306" s="5"/>
      <c r="I306" s="5"/>
      <c r="J306" s="5"/>
      <c r="K306" s="6" t="s">
        <v>5</v>
      </c>
      <c r="L306" s="7"/>
      <c r="M306" s="4" t="s">
        <v>6</v>
      </c>
      <c r="N306" s="4"/>
      <c r="O306" s="5"/>
      <c r="P306" s="5"/>
      <c r="Q306" s="5"/>
      <c r="R306" s="5"/>
      <c r="S306" s="5"/>
      <c r="T306" s="8" t="s">
        <v>7</v>
      </c>
      <c r="U306" s="9" t="s">
        <v>8</v>
      </c>
    </row>
    <row r="307" spans="1:21" ht="25.5" x14ac:dyDescent="0.25">
      <c r="A307" s="2"/>
      <c r="B307" s="3"/>
      <c r="C307" s="3"/>
      <c r="D307" s="10" t="s">
        <v>9</v>
      </c>
      <c r="E307" s="11" t="s">
        <v>10</v>
      </c>
      <c r="F307" s="11" t="s">
        <v>11</v>
      </c>
      <c r="G307" s="12" t="s">
        <v>12</v>
      </c>
      <c r="H307" s="13"/>
      <c r="I307" s="13"/>
      <c r="J307" s="13"/>
      <c r="K307" s="13"/>
      <c r="L307" s="14" t="s">
        <v>13</v>
      </c>
      <c r="M307" s="10" t="s">
        <v>9</v>
      </c>
      <c r="N307" s="15" t="s">
        <v>14</v>
      </c>
      <c r="O307" s="11" t="s">
        <v>11</v>
      </c>
      <c r="P307" s="12" t="s">
        <v>12</v>
      </c>
      <c r="Q307" s="13"/>
      <c r="R307" s="13"/>
      <c r="S307" s="13"/>
      <c r="T307" s="8"/>
      <c r="U307" s="9"/>
    </row>
    <row r="308" spans="1:21" x14ac:dyDescent="0.25">
      <c r="A308" s="2"/>
      <c r="B308" s="3"/>
      <c r="C308" s="3"/>
      <c r="D308" s="10"/>
      <c r="E308" s="11"/>
      <c r="F308" s="11"/>
      <c r="G308" s="16" t="s">
        <v>15</v>
      </c>
      <c r="H308" s="17" t="s">
        <v>16</v>
      </c>
      <c r="I308" s="18" t="s">
        <v>17</v>
      </c>
      <c r="J308" s="19">
        <v>0</v>
      </c>
      <c r="K308" s="13"/>
      <c r="L308" s="20"/>
      <c r="M308" s="10"/>
      <c r="N308" s="15"/>
      <c r="O308" s="11"/>
      <c r="P308" s="16" t="s">
        <v>15</v>
      </c>
      <c r="Q308" s="17" t="s">
        <v>16</v>
      </c>
      <c r="R308" s="18" t="s">
        <v>17</v>
      </c>
      <c r="S308" s="19">
        <v>0</v>
      </c>
      <c r="T308" s="8"/>
      <c r="U308" s="9"/>
    </row>
    <row r="309" spans="1:21" x14ac:dyDescent="0.25">
      <c r="A309" s="21"/>
      <c r="B309" s="22"/>
      <c r="C309" s="23"/>
      <c r="D309" s="24"/>
      <c r="E309" s="25"/>
      <c r="F309" s="25"/>
      <c r="G309" s="26"/>
      <c r="H309" s="27"/>
      <c r="I309" s="28"/>
      <c r="J309" s="29"/>
      <c r="K309" s="30"/>
      <c r="L309" s="30"/>
      <c r="M309" s="24"/>
      <c r="N309" s="25"/>
      <c r="O309" s="25"/>
      <c r="P309" s="26"/>
      <c r="Q309" s="27"/>
      <c r="R309" s="28"/>
      <c r="S309" s="29"/>
      <c r="T309" s="31"/>
      <c r="U309" s="32"/>
    </row>
    <row r="310" spans="1:21" x14ac:dyDescent="0.25">
      <c r="A310" s="33"/>
      <c r="B310" s="33">
        <v>317</v>
      </c>
      <c r="C310" s="34"/>
      <c r="D310" s="35">
        <v>400</v>
      </c>
      <c r="E310" s="36"/>
      <c r="F310" s="37"/>
      <c r="G310" s="38"/>
      <c r="H310" s="38"/>
      <c r="I310" s="38"/>
      <c r="J310" s="38"/>
      <c r="K310" s="38">
        <f>((SUM(H312:H323)*H311)+(SUM(G312:G323)*G311)+(SUM(I312:I323)*I311))/1000</f>
        <v>101.68300000000001</v>
      </c>
      <c r="L310" s="38">
        <f>T310*100/M310</f>
        <v>16.754249999999999</v>
      </c>
      <c r="M310" s="35">
        <v>400</v>
      </c>
      <c r="N310" s="36"/>
      <c r="O310" s="37"/>
      <c r="P310" s="38"/>
      <c r="Q310" s="38"/>
      <c r="R310" s="38"/>
      <c r="S310" s="38"/>
      <c r="T310" s="39">
        <f>((SUM(Q312:Q323)*H311)+(SUM(P312:P323)*G311)+(SUM(R312:R323)*I311))/1000</f>
        <v>67.016999999999996</v>
      </c>
      <c r="U310" s="39">
        <f>T310*100/M310</f>
        <v>16.754249999999999</v>
      </c>
    </row>
    <row r="311" spans="1:21" x14ac:dyDescent="0.25">
      <c r="A311" s="33"/>
      <c r="B311" s="40"/>
      <c r="C311" s="13"/>
      <c r="D311" s="40"/>
      <c r="E311" s="41" t="s">
        <v>19</v>
      </c>
      <c r="F311" s="42"/>
      <c r="G311" s="43">
        <v>235</v>
      </c>
      <c r="H311" s="43">
        <v>233</v>
      </c>
      <c r="I311" s="43">
        <v>233</v>
      </c>
      <c r="J311" s="43"/>
      <c r="K311" s="38"/>
      <c r="L311" s="38"/>
      <c r="M311" s="40"/>
      <c r="N311" s="41" t="s">
        <v>19</v>
      </c>
      <c r="O311" s="42"/>
      <c r="P311" s="43"/>
      <c r="Q311" s="43"/>
      <c r="R311" s="43"/>
      <c r="S311" s="38"/>
      <c r="T311" s="44"/>
      <c r="U311" s="45"/>
    </row>
    <row r="312" spans="1:21" x14ac:dyDescent="0.25">
      <c r="A312" s="33"/>
      <c r="B312" s="40"/>
      <c r="C312" s="13"/>
      <c r="D312" s="40"/>
      <c r="E312" s="46"/>
      <c r="F312" s="47" t="s">
        <v>30</v>
      </c>
      <c r="G312" s="38">
        <v>25</v>
      </c>
      <c r="H312" s="38">
        <v>11</v>
      </c>
      <c r="I312" s="38">
        <v>16</v>
      </c>
      <c r="J312" s="38">
        <v>11</v>
      </c>
      <c r="K312" s="38">
        <f>(G312*$G$7+H312*$H$7+I312*$I$7)/1000</f>
        <v>11.904999999999999</v>
      </c>
      <c r="L312" s="38"/>
      <c r="M312" s="40"/>
      <c r="N312" s="46"/>
      <c r="O312" s="47" t="s">
        <v>42</v>
      </c>
      <c r="P312" s="38"/>
      <c r="Q312" s="38"/>
      <c r="R312" s="38"/>
      <c r="S312" s="38"/>
      <c r="T312" s="44">
        <f t="shared" ref="T312:T323" si="32">(P312*$P$7+Q312*$Q$7+R312*$R$7)/1000</f>
        <v>0</v>
      </c>
      <c r="U312" s="45"/>
    </row>
    <row r="313" spans="1:21" x14ac:dyDescent="0.25">
      <c r="A313" s="33"/>
      <c r="B313" s="40"/>
      <c r="C313" s="13"/>
      <c r="D313" s="40"/>
      <c r="E313" s="46"/>
      <c r="F313" s="47" t="s">
        <v>31</v>
      </c>
      <c r="G313" s="38">
        <v>43</v>
      </c>
      <c r="H313" s="38">
        <v>31</v>
      </c>
      <c r="I313" s="38">
        <v>38</v>
      </c>
      <c r="J313" s="38">
        <v>9</v>
      </c>
      <c r="K313" s="38">
        <f t="shared" ref="K313:K323" si="33">(G313*$G$7+H313*$H$7+I313*$I$7)/1000</f>
        <v>25.605</v>
      </c>
      <c r="L313" s="38"/>
      <c r="M313" s="40"/>
      <c r="N313" s="48"/>
      <c r="O313" s="47" t="s">
        <v>26</v>
      </c>
      <c r="P313" s="38"/>
      <c r="Q313" s="38"/>
      <c r="R313" s="38"/>
      <c r="S313" s="38"/>
      <c r="T313" s="44">
        <f t="shared" si="32"/>
        <v>0</v>
      </c>
      <c r="U313" s="45"/>
    </row>
    <row r="314" spans="1:21" x14ac:dyDescent="0.25">
      <c r="A314" s="33"/>
      <c r="B314" s="40"/>
      <c r="C314" s="13"/>
      <c r="D314" s="40"/>
      <c r="E314" s="46"/>
      <c r="F314" s="47" t="s">
        <v>36</v>
      </c>
      <c r="G314" s="38"/>
      <c r="H314" s="38"/>
      <c r="I314" s="38"/>
      <c r="J314" s="38"/>
      <c r="K314" s="38">
        <f t="shared" si="33"/>
        <v>0</v>
      </c>
      <c r="L314" s="38"/>
      <c r="M314" s="40"/>
      <c r="N314" s="46"/>
      <c r="O314" s="47" t="s">
        <v>20</v>
      </c>
      <c r="P314" s="38"/>
      <c r="Q314" s="38"/>
      <c r="R314" s="38"/>
      <c r="S314" s="38"/>
      <c r="T314" s="44">
        <f t="shared" si="32"/>
        <v>0</v>
      </c>
      <c r="U314" s="45"/>
    </row>
    <row r="315" spans="1:21" x14ac:dyDescent="0.25">
      <c r="A315" s="33"/>
      <c r="B315" s="40"/>
      <c r="C315" s="13"/>
      <c r="D315" s="40"/>
      <c r="E315" s="46"/>
      <c r="F315" s="47" t="s">
        <v>32</v>
      </c>
      <c r="G315" s="38">
        <v>44</v>
      </c>
      <c r="H315" s="38">
        <v>52</v>
      </c>
      <c r="I315" s="38">
        <v>28</v>
      </c>
      <c r="J315" s="38">
        <v>17</v>
      </c>
      <c r="K315" s="38">
        <f t="shared" si="33"/>
        <v>28.26</v>
      </c>
      <c r="L315" s="38"/>
      <c r="M315" s="40"/>
      <c r="N315" s="48"/>
      <c r="O315" s="47" t="s">
        <v>21</v>
      </c>
      <c r="P315" s="38">
        <v>3</v>
      </c>
      <c r="Q315" s="38">
        <v>10</v>
      </c>
      <c r="R315" s="38">
        <v>30</v>
      </c>
      <c r="S315" s="38">
        <v>22</v>
      </c>
      <c r="T315" s="44">
        <f t="shared" si="32"/>
        <v>9.8710000000000004</v>
      </c>
      <c r="U315" s="45"/>
    </row>
    <row r="316" spans="1:21" x14ac:dyDescent="0.25">
      <c r="A316" s="33"/>
      <c r="B316" s="40"/>
      <c r="C316" s="13"/>
      <c r="D316" s="40"/>
      <c r="E316" s="46"/>
      <c r="F316" s="47" t="s">
        <v>38</v>
      </c>
      <c r="G316" s="38">
        <v>42</v>
      </c>
      <c r="H316" s="38">
        <v>22</v>
      </c>
      <c r="I316" s="38">
        <v>25</v>
      </c>
      <c r="J316" s="38">
        <v>8</v>
      </c>
      <c r="K316" s="38">
        <f t="shared" si="33"/>
        <v>20.36</v>
      </c>
      <c r="L316" s="38"/>
      <c r="M316" s="40"/>
      <c r="N316" s="46"/>
      <c r="O316" s="47" t="s">
        <v>35</v>
      </c>
      <c r="P316" s="38"/>
      <c r="Q316" s="38"/>
      <c r="R316" s="38"/>
      <c r="S316" s="38"/>
      <c r="T316" s="44">
        <f t="shared" si="32"/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33</v>
      </c>
      <c r="G317" s="38"/>
      <c r="H317" s="38"/>
      <c r="I317" s="38"/>
      <c r="J317" s="38"/>
      <c r="K317" s="38">
        <f t="shared" si="33"/>
        <v>0</v>
      </c>
      <c r="L317" s="38"/>
      <c r="M317" s="40"/>
      <c r="N317" s="46"/>
      <c r="O317" s="47" t="s">
        <v>23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40</v>
      </c>
      <c r="G318" s="38"/>
      <c r="H318" s="38"/>
      <c r="I318" s="38"/>
      <c r="J318" s="38"/>
      <c r="K318" s="38">
        <f t="shared" si="33"/>
        <v>0</v>
      </c>
      <c r="L318" s="38"/>
      <c r="M318" s="40"/>
      <c r="N318" s="46"/>
      <c r="O318" s="47" t="s">
        <v>37</v>
      </c>
      <c r="P318" s="38">
        <v>28</v>
      </c>
      <c r="Q318" s="38">
        <v>20</v>
      </c>
      <c r="R318" s="38">
        <v>15</v>
      </c>
      <c r="S318" s="38">
        <v>7</v>
      </c>
      <c r="T318" s="44">
        <f t="shared" si="32"/>
        <v>14.385999999999999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24</v>
      </c>
      <c r="G319" s="38">
        <v>10</v>
      </c>
      <c r="H319" s="38">
        <v>39</v>
      </c>
      <c r="I319" s="38">
        <v>9</v>
      </c>
      <c r="J319" s="38">
        <v>18</v>
      </c>
      <c r="K319" s="38">
        <f t="shared" si="33"/>
        <v>13.145</v>
      </c>
      <c r="L319" s="38"/>
      <c r="M319" s="40"/>
      <c r="N319" s="46"/>
      <c r="O319" s="47" t="s">
        <v>25</v>
      </c>
      <c r="P319" s="38">
        <v>24</v>
      </c>
      <c r="Q319" s="38">
        <v>27</v>
      </c>
      <c r="R319" s="38">
        <v>39</v>
      </c>
      <c r="S319" s="38">
        <v>12</v>
      </c>
      <c r="T319" s="44">
        <f t="shared" si="32"/>
        <v>20.600999999999999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22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8"/>
      <c r="O320" s="47" t="s">
        <v>39</v>
      </c>
      <c r="P320" s="38">
        <v>3</v>
      </c>
      <c r="Q320" s="38">
        <v>9</v>
      </c>
      <c r="R320" s="38">
        <v>2</v>
      </c>
      <c r="S320" s="38">
        <v>6</v>
      </c>
      <c r="T320" s="44">
        <f t="shared" si="32"/>
        <v>3.202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8"/>
      <c r="O321" s="47" t="s">
        <v>27</v>
      </c>
      <c r="P321" s="38">
        <v>15</v>
      </c>
      <c r="Q321" s="38">
        <v>35</v>
      </c>
      <c r="R321" s="38">
        <v>27</v>
      </c>
      <c r="S321" s="38">
        <v>18</v>
      </c>
      <c r="T321" s="44">
        <f t="shared" si="32"/>
        <v>17.63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8"/>
      <c r="O322" s="47" t="s">
        <v>28</v>
      </c>
      <c r="P322" s="38">
        <v>0</v>
      </c>
      <c r="Q322" s="38">
        <v>0</v>
      </c>
      <c r="R322" s="38">
        <v>0</v>
      </c>
      <c r="S322" s="38">
        <v>0</v>
      </c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9"/>
      <c r="O323" s="47" t="s">
        <v>41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A324" s="51"/>
      <c r="B324" s="52"/>
      <c r="C324" s="53"/>
      <c r="D324" s="52"/>
      <c r="E324" s="54"/>
      <c r="F324" s="70"/>
      <c r="G324" s="55"/>
      <c r="H324" s="55"/>
      <c r="I324" s="55"/>
      <c r="J324" s="55"/>
      <c r="K324" s="55"/>
      <c r="L324" s="55"/>
      <c r="M324" s="52"/>
      <c r="N324" s="56"/>
      <c r="O324" s="70" t="s">
        <v>43</v>
      </c>
      <c r="P324" s="55">
        <v>70</v>
      </c>
      <c r="Q324" s="55">
        <v>60</v>
      </c>
      <c r="R324" s="55">
        <v>52</v>
      </c>
      <c r="S324" s="55">
        <v>14</v>
      </c>
      <c r="T324" s="72"/>
      <c r="U324" s="57"/>
    </row>
    <row r="325" spans="1:21" x14ac:dyDescent="0.25">
      <c r="A325" s="51"/>
      <c r="B325" s="52"/>
      <c r="C325" s="53"/>
      <c r="D325" s="52"/>
      <c r="E325" s="54"/>
      <c r="F325" s="70"/>
      <c r="G325" s="55"/>
      <c r="H325" s="55"/>
      <c r="I325" s="55"/>
      <c r="J325" s="55"/>
      <c r="K325" s="55"/>
      <c r="L325" s="55"/>
      <c r="M325" s="52"/>
      <c r="N325" s="56"/>
      <c r="O325" s="70" t="s">
        <v>44</v>
      </c>
      <c r="P325" s="55"/>
      <c r="Q325" s="55"/>
      <c r="R325" s="55"/>
      <c r="S325" s="55"/>
      <c r="T325" s="72"/>
      <c r="U325" s="57"/>
    </row>
    <row r="326" spans="1:21" x14ac:dyDescent="0.25">
      <c r="E326" t="s">
        <v>0</v>
      </c>
      <c r="F326" s="1"/>
      <c r="G326" s="1">
        <v>45668</v>
      </c>
    </row>
    <row r="327" spans="1:21" x14ac:dyDescent="0.25">
      <c r="A327" s="2" t="s">
        <v>1</v>
      </c>
      <c r="B327" s="3" t="s">
        <v>2</v>
      </c>
      <c r="C327" s="3" t="s">
        <v>3</v>
      </c>
      <c r="D327" s="4" t="s">
        <v>4</v>
      </c>
      <c r="E327" s="4"/>
      <c r="F327" s="5"/>
      <c r="G327" s="5"/>
      <c r="H327" s="5"/>
      <c r="I327" s="5"/>
      <c r="J327" s="5"/>
      <c r="K327" s="6" t="s">
        <v>5</v>
      </c>
      <c r="L327" s="7"/>
      <c r="M327" s="4" t="s">
        <v>6</v>
      </c>
      <c r="N327" s="4"/>
      <c r="O327" s="5"/>
      <c r="P327" s="5"/>
      <c r="Q327" s="5"/>
      <c r="R327" s="5"/>
      <c r="S327" s="5"/>
      <c r="T327" s="8" t="s">
        <v>7</v>
      </c>
      <c r="U327" s="9" t="s">
        <v>8</v>
      </c>
    </row>
    <row r="328" spans="1:21" ht="25.5" x14ac:dyDescent="0.25">
      <c r="A328" s="2"/>
      <c r="B328" s="3"/>
      <c r="C328" s="3"/>
      <c r="D328" s="10" t="s">
        <v>9</v>
      </c>
      <c r="E328" s="11" t="s">
        <v>10</v>
      </c>
      <c r="F328" s="11" t="s">
        <v>11</v>
      </c>
      <c r="G328" s="12" t="s">
        <v>12</v>
      </c>
      <c r="H328" s="13"/>
      <c r="I328" s="13"/>
      <c r="J328" s="13"/>
      <c r="K328" s="13"/>
      <c r="L328" s="14" t="s">
        <v>13</v>
      </c>
      <c r="M328" s="10" t="s">
        <v>9</v>
      </c>
      <c r="N328" s="15" t="s">
        <v>14</v>
      </c>
      <c r="O328" s="11" t="s">
        <v>11</v>
      </c>
      <c r="P328" s="12" t="s">
        <v>12</v>
      </c>
      <c r="Q328" s="13"/>
      <c r="R328" s="13"/>
      <c r="S328" s="13"/>
      <c r="T328" s="8"/>
      <c r="U328" s="9"/>
    </row>
    <row r="329" spans="1:21" x14ac:dyDescent="0.25">
      <c r="A329" s="2"/>
      <c r="B329" s="3"/>
      <c r="C329" s="3"/>
      <c r="D329" s="10"/>
      <c r="E329" s="11"/>
      <c r="F329" s="11"/>
      <c r="G329" s="16" t="s">
        <v>15</v>
      </c>
      <c r="H329" s="17" t="s">
        <v>16</v>
      </c>
      <c r="I329" s="18" t="s">
        <v>17</v>
      </c>
      <c r="J329" s="19">
        <v>0</v>
      </c>
      <c r="K329" s="13"/>
      <c r="L329" s="20"/>
      <c r="M329" s="10"/>
      <c r="N329" s="15"/>
      <c r="O329" s="11"/>
      <c r="P329" s="16" t="s">
        <v>15</v>
      </c>
      <c r="Q329" s="17" t="s">
        <v>16</v>
      </c>
      <c r="R329" s="18" t="s">
        <v>17</v>
      </c>
      <c r="S329" s="19">
        <v>0</v>
      </c>
      <c r="T329" s="8"/>
      <c r="U329" s="9"/>
    </row>
    <row r="330" spans="1:21" x14ac:dyDescent="0.25">
      <c r="A330" s="21"/>
      <c r="B330" s="22"/>
      <c r="C330" s="23"/>
      <c r="D330" s="24"/>
      <c r="E330" s="25"/>
      <c r="F330" s="25"/>
      <c r="G330" s="26"/>
      <c r="H330" s="27"/>
      <c r="I330" s="28"/>
      <c r="J330" s="29"/>
      <c r="K330" s="30"/>
      <c r="L330" s="30"/>
      <c r="M330" s="24"/>
      <c r="N330" s="25"/>
      <c r="O330" s="25"/>
      <c r="P330" s="26"/>
      <c r="Q330" s="27"/>
      <c r="R330" s="28"/>
      <c r="S330" s="29"/>
      <c r="T330" s="31"/>
      <c r="U330" s="32"/>
    </row>
    <row r="331" spans="1:21" x14ac:dyDescent="0.25">
      <c r="A331" s="33"/>
      <c r="B331" s="33">
        <v>318</v>
      </c>
      <c r="C331" s="34"/>
      <c r="D331" s="35">
        <v>400</v>
      </c>
      <c r="E331" s="36"/>
      <c r="F331" s="37"/>
      <c r="G331" s="38"/>
      <c r="H331" s="38"/>
      <c r="I331" s="38"/>
      <c r="J331" s="38"/>
      <c r="K331" s="38">
        <f>((SUM(H333:H344)*H332)+(SUM(G333:G344)*G332)+(SUM(I333:I344)*I332))/1000</f>
        <v>106.932</v>
      </c>
      <c r="L331" s="38">
        <f>T331*100/M331</f>
        <v>0</v>
      </c>
      <c r="M331" s="35">
        <v>400</v>
      </c>
      <c r="N331" s="36"/>
      <c r="O331" s="37"/>
      <c r="P331" s="38"/>
      <c r="Q331" s="38"/>
      <c r="R331" s="38"/>
      <c r="S331" s="38"/>
      <c r="T331" s="39">
        <f>((SUM(Q333:Q344)*Q332)+(SUM(P333:P344)*P332)+(SUM(R333:R344)*R332))/1000</f>
        <v>0</v>
      </c>
      <c r="U331" s="39">
        <f>T331*100/M331</f>
        <v>0</v>
      </c>
    </row>
    <row r="332" spans="1:21" x14ac:dyDescent="0.25">
      <c r="A332" s="33"/>
      <c r="B332" s="40"/>
      <c r="C332" s="13"/>
      <c r="D332" s="40"/>
      <c r="E332" s="41" t="s">
        <v>19</v>
      </c>
      <c r="F332" s="42"/>
      <c r="G332" s="43">
        <v>226</v>
      </c>
      <c r="H332" s="43">
        <v>223</v>
      </c>
      <c r="I332" s="43">
        <v>228</v>
      </c>
      <c r="J332" s="43"/>
      <c r="K332" s="38"/>
      <c r="L332" s="38"/>
      <c r="M332" s="40"/>
      <c r="N332" s="41" t="s">
        <v>19</v>
      </c>
      <c r="O332" s="42"/>
      <c r="P332" s="43"/>
      <c r="Q332" s="43"/>
      <c r="R332" s="43"/>
      <c r="S332" s="38"/>
      <c r="T332" s="44"/>
      <c r="U332" s="45"/>
    </row>
    <row r="333" spans="1:21" x14ac:dyDescent="0.25">
      <c r="A333" s="33"/>
      <c r="B333" s="40"/>
      <c r="C333" s="13"/>
      <c r="D333" s="40"/>
      <c r="E333" s="46"/>
      <c r="F333" s="47" t="s">
        <v>30</v>
      </c>
      <c r="G333" s="38"/>
      <c r="H333" s="38"/>
      <c r="I333" s="38"/>
      <c r="J333" s="38"/>
      <c r="K333" s="38">
        <f>(G333*$G$7+H333*$H$7+I333*$I$7)/1000</f>
        <v>0</v>
      </c>
      <c r="L333" s="38"/>
      <c r="M333" s="40"/>
      <c r="N333" s="46"/>
      <c r="O333" s="47" t="s">
        <v>35</v>
      </c>
      <c r="P333" s="38">
        <v>26</v>
      </c>
      <c r="Q333" s="38">
        <v>26</v>
      </c>
      <c r="R333" s="38">
        <v>15</v>
      </c>
      <c r="S333" s="38">
        <v>7</v>
      </c>
      <c r="T333" s="44">
        <f t="shared" ref="T333:T344" si="34">(P333*$P$7+Q333*$Q$7+R333*$R$7)/1000</f>
        <v>15.305999999999999</v>
      </c>
      <c r="U333" s="45"/>
    </row>
    <row r="334" spans="1:21" x14ac:dyDescent="0.25">
      <c r="A334" s="33"/>
      <c r="B334" s="40"/>
      <c r="C334" s="13"/>
      <c r="D334" s="40"/>
      <c r="E334" s="46"/>
      <c r="F334" s="47" t="s">
        <v>31</v>
      </c>
      <c r="G334" s="38">
        <v>38</v>
      </c>
      <c r="H334" s="38">
        <v>24</v>
      </c>
      <c r="I334" s="38">
        <v>45</v>
      </c>
      <c r="J334" s="38">
        <v>15</v>
      </c>
      <c r="K334" s="38">
        <f t="shared" ref="K334:K344" si="35">(G334*$G$7+H334*$H$7+I334*$I$7)/1000</f>
        <v>24.49</v>
      </c>
      <c r="L334" s="38"/>
      <c r="M334" s="40"/>
      <c r="N334" s="48"/>
      <c r="O334" s="47" t="s">
        <v>23</v>
      </c>
      <c r="P334" s="38">
        <v>0</v>
      </c>
      <c r="Q334" s="38">
        <v>0</v>
      </c>
      <c r="R334" s="38">
        <v>0</v>
      </c>
      <c r="S334" s="38">
        <v>0</v>
      </c>
      <c r="T334" s="44">
        <f t="shared" si="34"/>
        <v>0</v>
      </c>
      <c r="U334" s="45"/>
    </row>
    <row r="335" spans="1:21" x14ac:dyDescent="0.25">
      <c r="A335" s="33"/>
      <c r="B335" s="40"/>
      <c r="C335" s="13"/>
      <c r="D335" s="40"/>
      <c r="E335" s="46"/>
      <c r="F335" s="47" t="s">
        <v>36</v>
      </c>
      <c r="G335" s="38">
        <v>8</v>
      </c>
      <c r="H335" s="38">
        <v>9</v>
      </c>
      <c r="I335" s="38">
        <v>24</v>
      </c>
      <c r="J335" s="38">
        <v>10</v>
      </c>
      <c r="K335" s="38">
        <f t="shared" si="35"/>
        <v>9.3849999999999998</v>
      </c>
      <c r="L335" s="38"/>
      <c r="M335" s="40"/>
      <c r="N335" s="46"/>
      <c r="O335" s="47" t="s">
        <v>37</v>
      </c>
      <c r="P335" s="38">
        <v>56</v>
      </c>
      <c r="Q335" s="38">
        <v>60</v>
      </c>
      <c r="R335" s="38">
        <v>35</v>
      </c>
      <c r="S335" s="38">
        <v>16</v>
      </c>
      <c r="T335" s="44">
        <f t="shared" si="34"/>
        <v>34.502000000000002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32</v>
      </c>
      <c r="G336" s="38">
        <v>0</v>
      </c>
      <c r="H336" s="38">
        <v>10</v>
      </c>
      <c r="I336" s="38">
        <v>3</v>
      </c>
      <c r="J336" s="38">
        <v>8</v>
      </c>
      <c r="K336" s="38">
        <f t="shared" si="35"/>
        <v>2.94</v>
      </c>
      <c r="L336" s="38"/>
      <c r="M336" s="40"/>
      <c r="N336" s="48"/>
      <c r="O336" s="47" t="s">
        <v>25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38</v>
      </c>
      <c r="G337" s="38"/>
      <c r="H337" s="38"/>
      <c r="I337" s="38"/>
      <c r="J337" s="38"/>
      <c r="K337" s="38">
        <f t="shared" si="35"/>
        <v>0</v>
      </c>
      <c r="L337" s="38"/>
      <c r="M337" s="40"/>
      <c r="N337" s="46"/>
      <c r="O337" s="47" t="s">
        <v>39</v>
      </c>
      <c r="P337" s="38">
        <v>11</v>
      </c>
      <c r="Q337" s="38">
        <v>10</v>
      </c>
      <c r="R337" s="38">
        <v>10</v>
      </c>
      <c r="S337" s="38">
        <v>2</v>
      </c>
      <c r="T337" s="44">
        <f t="shared" si="34"/>
        <v>7.0869999999999997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33</v>
      </c>
      <c r="G338" s="38"/>
      <c r="H338" s="38"/>
      <c r="I338" s="38"/>
      <c r="J338" s="38"/>
      <c r="K338" s="38">
        <f t="shared" si="35"/>
        <v>0</v>
      </c>
      <c r="L338" s="38"/>
      <c r="M338" s="40"/>
      <c r="N338" s="46"/>
      <c r="O338" s="47" t="s">
        <v>27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40</v>
      </c>
      <c r="G339" s="38">
        <v>2</v>
      </c>
      <c r="H339" s="38">
        <v>4</v>
      </c>
      <c r="I339" s="38">
        <v>0</v>
      </c>
      <c r="J339" s="38">
        <v>2</v>
      </c>
      <c r="K339" s="38">
        <f t="shared" si="35"/>
        <v>1.36</v>
      </c>
      <c r="L339" s="38"/>
      <c r="M339" s="40"/>
      <c r="N339" s="46"/>
      <c r="O339" s="47" t="s">
        <v>28</v>
      </c>
      <c r="P339" s="38">
        <v>32</v>
      </c>
      <c r="Q339" s="38">
        <v>26</v>
      </c>
      <c r="R339" s="38">
        <v>9</v>
      </c>
      <c r="S339" s="38">
        <v>16</v>
      </c>
      <c r="T339" s="44">
        <f t="shared" si="34"/>
        <v>15.288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24</v>
      </c>
      <c r="G340" s="38">
        <v>20</v>
      </c>
      <c r="H340" s="38">
        <v>10</v>
      </c>
      <c r="I340" s="38">
        <v>16</v>
      </c>
      <c r="J340" s="38">
        <v>5</v>
      </c>
      <c r="K340" s="38">
        <f t="shared" si="35"/>
        <v>10.53</v>
      </c>
      <c r="L340" s="38"/>
      <c r="M340" s="40"/>
      <c r="N340" s="46"/>
      <c r="O340" s="47" t="s">
        <v>41</v>
      </c>
      <c r="P340" s="38">
        <v>0</v>
      </c>
      <c r="Q340" s="38">
        <v>0</v>
      </c>
      <c r="R340" s="38">
        <v>0</v>
      </c>
      <c r="S340" s="38">
        <v>0</v>
      </c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42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8"/>
      <c r="O341" s="47" t="s">
        <v>43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26</v>
      </c>
      <c r="G342" s="38">
        <v>70</v>
      </c>
      <c r="H342" s="38">
        <v>113</v>
      </c>
      <c r="I342" s="38">
        <v>72</v>
      </c>
      <c r="J342" s="38">
        <v>28</v>
      </c>
      <c r="K342" s="38">
        <f t="shared" si="35"/>
        <v>58.085000000000001</v>
      </c>
      <c r="L342" s="38"/>
      <c r="M342" s="40"/>
      <c r="N342" s="48"/>
      <c r="O342" s="47" t="s">
        <v>44</v>
      </c>
      <c r="P342" s="38">
        <v>20</v>
      </c>
      <c r="Q342" s="38">
        <v>20</v>
      </c>
      <c r="R342" s="38">
        <v>14</v>
      </c>
      <c r="S342" s="38">
        <v>9</v>
      </c>
      <c r="T342" s="44">
        <f t="shared" si="34"/>
        <v>12.34</v>
      </c>
      <c r="U342" s="45"/>
    </row>
    <row r="343" spans="1:21" x14ac:dyDescent="0.25">
      <c r="A343" s="33"/>
      <c r="B343" s="40"/>
      <c r="C343" s="13"/>
      <c r="D343" s="40"/>
      <c r="E343" s="46"/>
      <c r="F343" s="47" t="s">
        <v>20</v>
      </c>
      <c r="G343" s="38">
        <v>0</v>
      </c>
      <c r="H343" s="38">
        <v>0</v>
      </c>
      <c r="I343" s="38">
        <v>0</v>
      </c>
      <c r="J343" s="38">
        <v>0</v>
      </c>
      <c r="K343" s="38">
        <f t="shared" si="35"/>
        <v>0</v>
      </c>
      <c r="L343" s="38"/>
      <c r="M343" s="40"/>
      <c r="N343" s="48"/>
      <c r="O343" s="47" t="s">
        <v>45</v>
      </c>
      <c r="P343" s="38">
        <v>0</v>
      </c>
      <c r="Q343" s="38">
        <v>0</v>
      </c>
      <c r="R343" s="38">
        <v>0</v>
      </c>
      <c r="S343" s="38">
        <v>0</v>
      </c>
      <c r="T343" s="44">
        <f t="shared" si="34"/>
        <v>0</v>
      </c>
      <c r="U343" s="45"/>
    </row>
    <row r="344" spans="1:21" x14ac:dyDescent="0.25">
      <c r="A344" s="33"/>
      <c r="B344" s="40"/>
      <c r="C344" s="13"/>
      <c r="D344" s="40"/>
      <c r="E344" s="46"/>
      <c r="F344" s="47" t="s">
        <v>21</v>
      </c>
      <c r="G344" s="38">
        <v>2</v>
      </c>
      <c r="H344" s="38">
        <v>2</v>
      </c>
      <c r="I344" s="38">
        <v>2</v>
      </c>
      <c r="J344" s="38">
        <v>0</v>
      </c>
      <c r="K344" s="38">
        <f t="shared" si="35"/>
        <v>1.37</v>
      </c>
      <c r="L344" s="38"/>
      <c r="M344" s="40"/>
      <c r="N344" s="49"/>
      <c r="O344" s="47" t="s">
        <v>46</v>
      </c>
      <c r="P344" s="38">
        <v>24</v>
      </c>
      <c r="Q344" s="38">
        <v>13</v>
      </c>
      <c r="R344" s="38">
        <v>22</v>
      </c>
      <c r="S344" s="38">
        <v>8</v>
      </c>
      <c r="T344" s="44">
        <f t="shared" si="34"/>
        <v>13.484999999999999</v>
      </c>
      <c r="U344" s="45"/>
    </row>
    <row r="345" spans="1:21" x14ac:dyDescent="0.25">
      <c r="E345" t="s">
        <v>0</v>
      </c>
      <c r="F345" s="1"/>
      <c r="G345" s="1">
        <v>45668</v>
      </c>
    </row>
    <row r="346" spans="1:21" x14ac:dyDescent="0.25">
      <c r="A346" s="2" t="s">
        <v>1</v>
      </c>
      <c r="B346" s="3" t="s">
        <v>2</v>
      </c>
      <c r="C346" s="3" t="s">
        <v>3</v>
      </c>
      <c r="D346" s="4" t="s">
        <v>4</v>
      </c>
      <c r="E346" s="4"/>
      <c r="F346" s="5"/>
      <c r="G346" s="5"/>
      <c r="H346" s="5"/>
      <c r="I346" s="5"/>
      <c r="J346" s="5"/>
      <c r="K346" s="6" t="s">
        <v>5</v>
      </c>
      <c r="L346" s="7"/>
      <c r="M346" s="4" t="s">
        <v>6</v>
      </c>
      <c r="N346" s="4"/>
      <c r="O346" s="5"/>
      <c r="P346" s="5"/>
      <c r="Q346" s="5"/>
      <c r="R346" s="5"/>
      <c r="S346" s="5"/>
      <c r="T346" s="8" t="s">
        <v>7</v>
      </c>
      <c r="U346" s="9" t="s">
        <v>8</v>
      </c>
    </row>
    <row r="347" spans="1:21" ht="25.5" x14ac:dyDescent="0.25">
      <c r="A347" s="2"/>
      <c r="B347" s="3"/>
      <c r="C347" s="3"/>
      <c r="D347" s="10" t="s">
        <v>9</v>
      </c>
      <c r="E347" s="11" t="s">
        <v>10</v>
      </c>
      <c r="F347" s="11" t="s">
        <v>11</v>
      </c>
      <c r="G347" s="12" t="s">
        <v>12</v>
      </c>
      <c r="H347" s="13"/>
      <c r="I347" s="13"/>
      <c r="J347" s="13"/>
      <c r="K347" s="13"/>
      <c r="L347" s="14" t="s">
        <v>13</v>
      </c>
      <c r="M347" s="10" t="s">
        <v>9</v>
      </c>
      <c r="N347" s="15" t="s">
        <v>14</v>
      </c>
      <c r="O347" s="11" t="s">
        <v>11</v>
      </c>
      <c r="P347" s="12" t="s">
        <v>12</v>
      </c>
      <c r="Q347" s="13"/>
      <c r="R347" s="13"/>
      <c r="S347" s="13"/>
      <c r="T347" s="8"/>
      <c r="U347" s="9"/>
    </row>
    <row r="348" spans="1:21" x14ac:dyDescent="0.25">
      <c r="A348" s="2"/>
      <c r="B348" s="3"/>
      <c r="C348" s="3"/>
      <c r="D348" s="10"/>
      <c r="E348" s="11"/>
      <c r="F348" s="11"/>
      <c r="G348" s="16" t="s">
        <v>15</v>
      </c>
      <c r="H348" s="17" t="s">
        <v>16</v>
      </c>
      <c r="I348" s="18" t="s">
        <v>17</v>
      </c>
      <c r="J348" s="19">
        <v>0</v>
      </c>
      <c r="K348" s="13"/>
      <c r="L348" s="20"/>
      <c r="M348" s="10"/>
      <c r="N348" s="15"/>
      <c r="O348" s="11"/>
      <c r="P348" s="16" t="s">
        <v>15</v>
      </c>
      <c r="Q348" s="17" t="s">
        <v>16</v>
      </c>
      <c r="R348" s="18" t="s">
        <v>17</v>
      </c>
      <c r="S348" s="19">
        <v>0</v>
      </c>
      <c r="T348" s="8"/>
      <c r="U348" s="9"/>
    </row>
    <row r="349" spans="1:21" x14ac:dyDescent="0.25">
      <c r="A349" s="21"/>
      <c r="B349" s="22"/>
      <c r="C349" s="23"/>
      <c r="D349" s="24"/>
      <c r="E349" s="25"/>
      <c r="F349" s="25"/>
      <c r="G349" s="26"/>
      <c r="H349" s="27"/>
      <c r="I349" s="28"/>
      <c r="J349" s="29"/>
      <c r="K349" s="30"/>
      <c r="L349" s="30"/>
      <c r="M349" s="24"/>
      <c r="N349" s="25"/>
      <c r="O349" s="25"/>
      <c r="P349" s="26"/>
      <c r="Q349" s="27"/>
      <c r="R349" s="28"/>
      <c r="S349" s="29"/>
      <c r="T349" s="31"/>
      <c r="U349" s="32"/>
    </row>
    <row r="350" spans="1:21" x14ac:dyDescent="0.25">
      <c r="A350" s="33"/>
      <c r="B350" s="33">
        <v>319</v>
      </c>
      <c r="C350" s="34"/>
      <c r="D350" s="35">
        <v>400</v>
      </c>
      <c r="E350" s="36"/>
      <c r="F350" s="37"/>
      <c r="G350" s="38"/>
      <c r="H350" s="38"/>
      <c r="I350" s="38"/>
      <c r="J350" s="38"/>
      <c r="K350" s="38">
        <f>((SUM(H352:H363)*H351)+(SUM(G352:G363)*G351)+(SUM(I352:I363)*I351))/1000</f>
        <v>52.756</v>
      </c>
      <c r="L350" s="38">
        <f>T350*100/M350</f>
        <v>0</v>
      </c>
      <c r="M350" s="35">
        <v>400</v>
      </c>
      <c r="N350" s="36"/>
      <c r="O350" s="37"/>
      <c r="P350" s="38"/>
      <c r="Q350" s="38"/>
      <c r="R350" s="38"/>
      <c r="S350" s="38"/>
      <c r="T350" s="39">
        <f>((SUM(Q352:Q363)*Q351)+(SUM(P352:P363)*P351)+(SUM(R352:R363)*R351))/1000</f>
        <v>0</v>
      </c>
      <c r="U350" s="39">
        <f>T350*100/M350</f>
        <v>0</v>
      </c>
    </row>
    <row r="351" spans="1:21" x14ac:dyDescent="0.25">
      <c r="A351" s="33"/>
      <c r="B351" s="40"/>
      <c r="C351" s="13"/>
      <c r="D351" s="40"/>
      <c r="E351" s="41" t="s">
        <v>19</v>
      </c>
      <c r="F351" s="42"/>
      <c r="G351" s="43">
        <v>232</v>
      </c>
      <c r="H351" s="43">
        <v>232</v>
      </c>
      <c r="I351" s="43">
        <v>236</v>
      </c>
      <c r="J351" s="43"/>
      <c r="K351" s="38"/>
      <c r="L351" s="38"/>
      <c r="M351" s="40"/>
      <c r="N351" s="41" t="s">
        <v>19</v>
      </c>
      <c r="O351" s="42"/>
      <c r="P351" s="43"/>
      <c r="Q351" s="43"/>
      <c r="R351" s="43"/>
      <c r="S351" s="38"/>
      <c r="T351" s="44"/>
      <c r="U351" s="45"/>
    </row>
    <row r="352" spans="1:21" x14ac:dyDescent="0.25">
      <c r="A352" s="33"/>
      <c r="B352" s="40"/>
      <c r="C352" s="13"/>
      <c r="D352" s="40"/>
      <c r="E352" s="46"/>
      <c r="F352" s="47" t="s">
        <v>30</v>
      </c>
      <c r="G352" s="38">
        <v>0</v>
      </c>
      <c r="H352" s="38">
        <v>0</v>
      </c>
      <c r="I352" s="38">
        <v>0</v>
      </c>
      <c r="J352" s="38">
        <v>0</v>
      </c>
      <c r="K352" s="38">
        <f>(G352*$G$7+H352*$H$7+I352*$I$7)/1000</f>
        <v>0</v>
      </c>
      <c r="L352" s="38"/>
      <c r="M352" s="40"/>
      <c r="N352" s="46"/>
      <c r="O352" s="47" t="s">
        <v>42</v>
      </c>
      <c r="P352" s="38"/>
      <c r="Q352" s="38"/>
      <c r="R352" s="38"/>
      <c r="S352" s="38"/>
      <c r="T352" s="44">
        <f t="shared" ref="T352:T363" si="36">(P352*$P$7+Q352*$Q$7+R352*$R$7)/1000</f>
        <v>0</v>
      </c>
      <c r="U352" s="45"/>
    </row>
    <row r="353" spans="1:21" x14ac:dyDescent="0.25">
      <c r="A353" s="33"/>
      <c r="B353" s="40"/>
      <c r="C353" s="13"/>
      <c r="D353" s="40"/>
      <c r="E353" s="46"/>
      <c r="F353" s="47" t="s">
        <v>31</v>
      </c>
      <c r="G353" s="38">
        <v>0</v>
      </c>
      <c r="H353" s="38">
        <v>0</v>
      </c>
      <c r="I353" s="38">
        <v>0</v>
      </c>
      <c r="J353" s="38">
        <v>0</v>
      </c>
      <c r="K353" s="38">
        <f t="shared" ref="K353:K363" si="37">(G353*$G$7+H353*$H$7+I353*$I$7)/1000</f>
        <v>0</v>
      </c>
      <c r="L353" s="38"/>
      <c r="M353" s="40"/>
      <c r="N353" s="48"/>
      <c r="O353" s="47" t="s">
        <v>26</v>
      </c>
      <c r="P353" s="38">
        <v>24</v>
      </c>
      <c r="Q353" s="38">
        <v>27</v>
      </c>
      <c r="R353" s="38">
        <v>31</v>
      </c>
      <c r="S353" s="38">
        <v>6</v>
      </c>
      <c r="T353" s="44">
        <f t="shared" si="36"/>
        <v>18.760999999999999</v>
      </c>
      <c r="U353" s="45"/>
    </row>
    <row r="354" spans="1:21" x14ac:dyDescent="0.25">
      <c r="A354" s="33"/>
      <c r="B354" s="40"/>
      <c r="C354" s="13"/>
      <c r="D354" s="40"/>
      <c r="E354" s="46"/>
      <c r="F354" s="47" t="s">
        <v>36</v>
      </c>
      <c r="G354" s="38">
        <v>19</v>
      </c>
      <c r="H354" s="38">
        <v>15</v>
      </c>
      <c r="I354" s="38">
        <v>14</v>
      </c>
      <c r="J354" s="38">
        <v>4</v>
      </c>
      <c r="K354" s="38">
        <f t="shared" si="37"/>
        <v>10.965</v>
      </c>
      <c r="L354" s="38"/>
      <c r="M354" s="40"/>
      <c r="N354" s="46"/>
      <c r="O354" s="47" t="s">
        <v>20</v>
      </c>
      <c r="P354" s="38">
        <v>30</v>
      </c>
      <c r="Q354" s="38">
        <v>34</v>
      </c>
      <c r="R354" s="38">
        <v>31</v>
      </c>
      <c r="S354" s="38">
        <v>6</v>
      </c>
      <c r="T354" s="44">
        <f t="shared" si="36"/>
        <v>21.725999999999999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32</v>
      </c>
      <c r="G355" s="38"/>
      <c r="H355" s="38"/>
      <c r="I355" s="38"/>
      <c r="J355" s="38"/>
      <c r="K355" s="38">
        <f t="shared" si="37"/>
        <v>0</v>
      </c>
      <c r="L355" s="38"/>
      <c r="M355" s="40"/>
      <c r="N355" s="48"/>
      <c r="O355" s="47" t="s">
        <v>21</v>
      </c>
      <c r="P355" s="38">
        <v>0</v>
      </c>
      <c r="Q355" s="38">
        <v>5</v>
      </c>
      <c r="R355" s="38">
        <v>1</v>
      </c>
      <c r="S355" s="38">
        <v>2</v>
      </c>
      <c r="T355" s="44">
        <f t="shared" si="36"/>
        <v>1.375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38</v>
      </c>
      <c r="G356" s="38">
        <v>0</v>
      </c>
      <c r="H356" s="38">
        <v>0</v>
      </c>
      <c r="I356" s="38">
        <v>0</v>
      </c>
      <c r="J356" s="38">
        <v>0</v>
      </c>
      <c r="K356" s="38">
        <f t="shared" si="37"/>
        <v>0</v>
      </c>
      <c r="L356" s="38"/>
      <c r="M356" s="40"/>
      <c r="N356" s="46"/>
      <c r="O356" s="47" t="s">
        <v>35</v>
      </c>
      <c r="P356" s="38">
        <v>0</v>
      </c>
      <c r="Q356" s="38">
        <v>0</v>
      </c>
      <c r="R356" s="38">
        <v>0</v>
      </c>
      <c r="S356" s="38">
        <v>0</v>
      </c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33</v>
      </c>
      <c r="G357" s="38">
        <v>15</v>
      </c>
      <c r="H357" s="38">
        <v>22</v>
      </c>
      <c r="I357" s="38">
        <v>25</v>
      </c>
      <c r="J357" s="38">
        <v>6</v>
      </c>
      <c r="K357" s="38">
        <f t="shared" si="37"/>
        <v>14.15</v>
      </c>
      <c r="L357" s="38"/>
      <c r="M357" s="40"/>
      <c r="N357" s="46"/>
      <c r="O357" s="47" t="s">
        <v>23</v>
      </c>
      <c r="P357" s="38">
        <v>0</v>
      </c>
      <c r="Q357" s="38">
        <v>0</v>
      </c>
      <c r="R357" s="38">
        <v>0</v>
      </c>
      <c r="S357" s="38">
        <v>0</v>
      </c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40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6"/>
      <c r="O358" s="47" t="s">
        <v>37</v>
      </c>
      <c r="P358" s="38">
        <v>33</v>
      </c>
      <c r="Q358" s="38">
        <v>38</v>
      </c>
      <c r="R358" s="38">
        <v>18</v>
      </c>
      <c r="S358" s="38">
        <v>11</v>
      </c>
      <c r="T358" s="44">
        <f t="shared" si="36"/>
        <v>20.332999999999998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24</v>
      </c>
      <c r="G359" s="38">
        <v>11</v>
      </c>
      <c r="H359" s="38">
        <v>19</v>
      </c>
      <c r="I359" s="38">
        <v>18</v>
      </c>
      <c r="J359" s="38">
        <v>4</v>
      </c>
      <c r="K359" s="38">
        <f t="shared" si="37"/>
        <v>10.945</v>
      </c>
      <c r="L359" s="38"/>
      <c r="M359" s="40"/>
      <c r="N359" s="46"/>
      <c r="O359" s="47" t="s">
        <v>25</v>
      </c>
      <c r="P359" s="38"/>
      <c r="Q359" s="38"/>
      <c r="R359" s="38"/>
      <c r="S359" s="38"/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39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8"/>
      <c r="O360" s="47" t="s">
        <v>22</v>
      </c>
      <c r="P360" s="38"/>
      <c r="Q360" s="38"/>
      <c r="R360" s="38"/>
      <c r="S360" s="38"/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27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8"/>
      <c r="O361" s="47" t="s">
        <v>22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A362" s="33"/>
      <c r="B362" s="40"/>
      <c r="C362" s="13"/>
      <c r="D362" s="40"/>
      <c r="E362" s="46"/>
      <c r="F362" s="47" t="s">
        <v>28</v>
      </c>
      <c r="G362" s="38"/>
      <c r="H362" s="38"/>
      <c r="I362" s="38"/>
      <c r="J362" s="38"/>
      <c r="K362" s="38">
        <f t="shared" si="37"/>
        <v>0</v>
      </c>
      <c r="L362" s="38"/>
      <c r="M362" s="40"/>
      <c r="N362" s="48"/>
      <c r="O362" s="47" t="s">
        <v>22</v>
      </c>
      <c r="P362" s="38"/>
      <c r="Q362" s="38"/>
      <c r="R362" s="38"/>
      <c r="S362" s="38"/>
      <c r="T362" s="44">
        <f t="shared" si="36"/>
        <v>0</v>
      </c>
      <c r="U362" s="45"/>
    </row>
    <row r="363" spans="1:21" x14ac:dyDescent="0.25">
      <c r="A363" s="33"/>
      <c r="B363" s="40"/>
      <c r="C363" s="13"/>
      <c r="D363" s="40"/>
      <c r="E363" s="46"/>
      <c r="F363" s="47" t="s">
        <v>41</v>
      </c>
      <c r="G363" s="38">
        <v>17</v>
      </c>
      <c r="H363" s="38">
        <v>27</v>
      </c>
      <c r="I363" s="38">
        <v>24</v>
      </c>
      <c r="J363" s="38">
        <v>5</v>
      </c>
      <c r="K363" s="38">
        <f t="shared" si="37"/>
        <v>15.505000000000001</v>
      </c>
      <c r="L363" s="38"/>
      <c r="M363" s="40"/>
      <c r="N363" s="49"/>
      <c r="O363" s="47" t="s">
        <v>22</v>
      </c>
      <c r="P363" s="38"/>
      <c r="Q363" s="38"/>
      <c r="R363" s="38"/>
      <c r="S363" s="38"/>
      <c r="T363" s="44">
        <f t="shared" si="36"/>
        <v>0</v>
      </c>
      <c r="U363" s="45"/>
    </row>
    <row r="364" spans="1:21" x14ac:dyDescent="0.25">
      <c r="E364" t="s">
        <v>0</v>
      </c>
      <c r="F364" s="1"/>
      <c r="G364" s="1">
        <v>45669</v>
      </c>
    </row>
    <row r="365" spans="1:21" x14ac:dyDescent="0.25">
      <c r="A365" s="2" t="s">
        <v>1</v>
      </c>
      <c r="B365" s="3" t="s">
        <v>2</v>
      </c>
      <c r="C365" s="3" t="s">
        <v>3</v>
      </c>
      <c r="D365" s="4" t="s">
        <v>4</v>
      </c>
      <c r="E365" s="4"/>
      <c r="F365" s="5"/>
      <c r="G365" s="5"/>
      <c r="H365" s="5"/>
      <c r="I365" s="5"/>
      <c r="J365" s="5"/>
      <c r="K365" s="6" t="s">
        <v>5</v>
      </c>
      <c r="L365" s="7"/>
      <c r="M365" s="4" t="s">
        <v>6</v>
      </c>
      <c r="N365" s="4"/>
      <c r="O365" s="5"/>
      <c r="P365" s="5"/>
      <c r="Q365" s="5"/>
      <c r="R365" s="5"/>
      <c r="S365" s="5"/>
      <c r="T365" s="8" t="s">
        <v>7</v>
      </c>
      <c r="U365" s="9" t="s">
        <v>8</v>
      </c>
    </row>
    <row r="366" spans="1:21" ht="25.5" x14ac:dyDescent="0.25">
      <c r="A366" s="2"/>
      <c r="B366" s="3"/>
      <c r="C366" s="3"/>
      <c r="D366" s="10" t="s">
        <v>9</v>
      </c>
      <c r="E366" s="11" t="s">
        <v>10</v>
      </c>
      <c r="F366" s="11" t="s">
        <v>11</v>
      </c>
      <c r="G366" s="12" t="s">
        <v>12</v>
      </c>
      <c r="H366" s="13"/>
      <c r="I366" s="13"/>
      <c r="J366" s="13"/>
      <c r="K366" s="13"/>
      <c r="L366" s="14" t="s">
        <v>13</v>
      </c>
      <c r="M366" s="10" t="s">
        <v>9</v>
      </c>
      <c r="N366" s="15" t="s">
        <v>14</v>
      </c>
      <c r="O366" s="11" t="s">
        <v>11</v>
      </c>
      <c r="P366" s="12" t="s">
        <v>12</v>
      </c>
      <c r="Q366" s="13"/>
      <c r="R366" s="13"/>
      <c r="S366" s="13"/>
      <c r="T366" s="8"/>
      <c r="U366" s="9"/>
    </row>
    <row r="367" spans="1:21" x14ac:dyDescent="0.25">
      <c r="A367" s="2"/>
      <c r="B367" s="3"/>
      <c r="C367" s="3"/>
      <c r="D367" s="10"/>
      <c r="E367" s="11"/>
      <c r="F367" s="11"/>
      <c r="G367" s="16" t="s">
        <v>15</v>
      </c>
      <c r="H367" s="17" t="s">
        <v>16</v>
      </c>
      <c r="I367" s="18" t="s">
        <v>17</v>
      </c>
      <c r="J367" s="19">
        <v>0</v>
      </c>
      <c r="K367" s="13"/>
      <c r="L367" s="20"/>
      <c r="M367" s="10"/>
      <c r="N367" s="15"/>
      <c r="O367" s="11"/>
      <c r="P367" s="16" t="s">
        <v>15</v>
      </c>
      <c r="Q367" s="17" t="s">
        <v>16</v>
      </c>
      <c r="R367" s="18" t="s">
        <v>17</v>
      </c>
      <c r="S367" s="19">
        <v>0</v>
      </c>
      <c r="T367" s="8"/>
      <c r="U367" s="9"/>
    </row>
    <row r="368" spans="1:21" x14ac:dyDescent="0.25">
      <c r="A368" s="21"/>
      <c r="B368" s="22"/>
      <c r="C368" s="23"/>
      <c r="D368" s="24"/>
      <c r="E368" s="25"/>
      <c r="F368" s="25"/>
      <c r="G368" s="26"/>
      <c r="H368" s="27"/>
      <c r="I368" s="28"/>
      <c r="J368" s="29"/>
      <c r="K368" s="30"/>
      <c r="L368" s="30"/>
      <c r="M368" s="24"/>
      <c r="N368" s="25"/>
      <c r="O368" s="25"/>
      <c r="P368" s="26"/>
      <c r="Q368" s="27"/>
      <c r="R368" s="28"/>
      <c r="S368" s="29"/>
      <c r="T368" s="31"/>
      <c r="U368" s="32"/>
    </row>
    <row r="369" spans="1:21" x14ac:dyDescent="0.25">
      <c r="A369" s="33"/>
      <c r="B369" s="33">
        <v>320</v>
      </c>
      <c r="C369" s="34"/>
      <c r="D369" s="35">
        <v>400</v>
      </c>
      <c r="E369" s="36"/>
      <c r="F369" s="37"/>
      <c r="G369" s="38"/>
      <c r="H369" s="38"/>
      <c r="I369" s="38"/>
      <c r="J369" s="38"/>
      <c r="K369" s="38">
        <f>((SUM(H371:H382)*H370)+(SUM(G371:G382)*G370)+(SUM(I371:I382)*I370))/1000</f>
        <v>0</v>
      </c>
      <c r="L369" s="38">
        <f>T369*100/M369</f>
        <v>20.163499999999999</v>
      </c>
      <c r="M369" s="35">
        <v>400</v>
      </c>
      <c r="N369" s="36"/>
      <c r="O369" s="37"/>
      <c r="P369" s="38"/>
      <c r="Q369" s="38"/>
      <c r="R369" s="38"/>
      <c r="S369" s="38"/>
      <c r="T369" s="39">
        <f>((SUM(Q371:Q382)*Q370)+(SUM(P371:P382)*P370)+(SUM(R371:R382)*R370))/1000</f>
        <v>80.653999999999996</v>
      </c>
      <c r="U369" s="39">
        <f>T369*100/M369</f>
        <v>20.163499999999999</v>
      </c>
    </row>
    <row r="370" spans="1:21" x14ac:dyDescent="0.25">
      <c r="A370" s="33"/>
      <c r="B370" s="40"/>
      <c r="C370" s="13"/>
      <c r="D370" s="40"/>
      <c r="E370" s="41" t="s">
        <v>19</v>
      </c>
      <c r="F370" s="42"/>
      <c r="G370" s="43"/>
      <c r="H370" s="43"/>
      <c r="I370" s="43"/>
      <c r="J370" s="43"/>
      <c r="K370" s="38"/>
      <c r="L370" s="38"/>
      <c r="M370" s="40"/>
      <c r="N370" s="41" t="s">
        <v>19</v>
      </c>
      <c r="O370" s="42"/>
      <c r="P370" s="43">
        <v>235</v>
      </c>
      <c r="Q370" s="43">
        <v>231</v>
      </c>
      <c r="R370" s="43">
        <v>232</v>
      </c>
      <c r="S370" s="38"/>
      <c r="T370" s="44"/>
      <c r="U370" s="45"/>
    </row>
    <row r="371" spans="1:21" x14ac:dyDescent="0.25">
      <c r="A371" s="33"/>
      <c r="B371" s="40"/>
      <c r="C371" s="13"/>
      <c r="D371" s="40"/>
      <c r="E371" s="46"/>
      <c r="F371" s="47" t="s">
        <v>30</v>
      </c>
      <c r="G371" s="38">
        <v>22</v>
      </c>
      <c r="H371" s="38">
        <v>14</v>
      </c>
      <c r="I371" s="38">
        <v>13</v>
      </c>
      <c r="J371" s="38">
        <v>5</v>
      </c>
      <c r="K371" s="38">
        <f>(G371*$G$7+H371*$H$7+I371*$I$7)/1000</f>
        <v>11.2</v>
      </c>
      <c r="L371" s="38"/>
      <c r="M371" s="40"/>
      <c r="N371" s="46"/>
      <c r="O371" s="47" t="s">
        <v>42</v>
      </c>
      <c r="P371" s="38">
        <v>27</v>
      </c>
      <c r="Q371" s="38">
        <v>60</v>
      </c>
      <c r="R371" s="38">
        <v>32</v>
      </c>
      <c r="S371" s="38">
        <v>7</v>
      </c>
      <c r="T371" s="44">
        <f t="shared" ref="T371:T382" si="38">(P371*$P$7+Q371*$Q$7+R371*$R$7)/1000</f>
        <v>27.228999999999999</v>
      </c>
      <c r="U371" s="45"/>
    </row>
    <row r="372" spans="1:21" x14ac:dyDescent="0.25">
      <c r="A372" s="33"/>
      <c r="B372" s="40"/>
      <c r="C372" s="13"/>
      <c r="D372" s="40"/>
      <c r="E372" s="46"/>
      <c r="F372" s="47" t="s">
        <v>31</v>
      </c>
      <c r="G372" s="38"/>
      <c r="H372" s="38"/>
      <c r="I372" s="38"/>
      <c r="J372" s="38"/>
      <c r="K372" s="38">
        <f t="shared" ref="K372:K382" si="39">(G372*$G$7+H372*$H$7+I372*$I$7)/1000</f>
        <v>0</v>
      </c>
      <c r="L372" s="38"/>
      <c r="M372" s="40"/>
      <c r="N372" s="48"/>
      <c r="O372" s="47" t="s">
        <v>26</v>
      </c>
      <c r="P372" s="38">
        <v>30</v>
      </c>
      <c r="Q372" s="38">
        <v>37</v>
      </c>
      <c r="R372" s="38">
        <v>36</v>
      </c>
      <c r="S372" s="38">
        <v>9</v>
      </c>
      <c r="T372" s="44">
        <f t="shared" si="38"/>
        <v>23.562999999999999</v>
      </c>
      <c r="U372" s="45"/>
    </row>
    <row r="373" spans="1:21" x14ac:dyDescent="0.25">
      <c r="A373" s="33"/>
      <c r="B373" s="40"/>
      <c r="C373" s="13"/>
      <c r="D373" s="40"/>
      <c r="E373" s="46"/>
      <c r="F373" s="47" t="s">
        <v>36</v>
      </c>
      <c r="G373" s="38">
        <v>0</v>
      </c>
      <c r="H373" s="38">
        <v>0</v>
      </c>
      <c r="I373" s="38">
        <v>0</v>
      </c>
      <c r="J373" s="38">
        <v>0</v>
      </c>
      <c r="K373" s="38">
        <f t="shared" si="39"/>
        <v>0</v>
      </c>
      <c r="L373" s="38"/>
      <c r="M373" s="40"/>
      <c r="N373" s="46"/>
      <c r="O373" s="47" t="s">
        <v>20</v>
      </c>
      <c r="P373" s="38"/>
      <c r="Q373" s="38"/>
      <c r="R373" s="38"/>
      <c r="S373" s="38"/>
      <c r="T373" s="44">
        <f t="shared" si="38"/>
        <v>0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32</v>
      </c>
      <c r="G374" s="38">
        <v>21</v>
      </c>
      <c r="H374" s="38">
        <v>12</v>
      </c>
      <c r="I374" s="38">
        <v>11</v>
      </c>
      <c r="J374" s="38">
        <v>5</v>
      </c>
      <c r="K374" s="38">
        <f t="shared" si="39"/>
        <v>10.06</v>
      </c>
      <c r="L374" s="38"/>
      <c r="M374" s="40"/>
      <c r="N374" s="48"/>
      <c r="O374" s="47" t="s">
        <v>21</v>
      </c>
      <c r="P374" s="38"/>
      <c r="Q374" s="38"/>
      <c r="R374" s="38"/>
      <c r="S374" s="38"/>
      <c r="T374" s="44">
        <f t="shared" si="38"/>
        <v>0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38</v>
      </c>
      <c r="G375" s="38"/>
      <c r="H375" s="38"/>
      <c r="I375" s="38"/>
      <c r="J375" s="38"/>
      <c r="K375" s="38">
        <f t="shared" si="39"/>
        <v>0</v>
      </c>
      <c r="L375" s="38"/>
      <c r="M375" s="40"/>
      <c r="N375" s="46"/>
      <c r="O375" s="47" t="s">
        <v>35</v>
      </c>
      <c r="P375" s="38"/>
      <c r="Q375" s="38"/>
      <c r="R375" s="38"/>
      <c r="S375" s="38"/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33</v>
      </c>
      <c r="G376" s="38">
        <v>6</v>
      </c>
      <c r="H376" s="38">
        <v>1</v>
      </c>
      <c r="I376" s="38">
        <v>5</v>
      </c>
      <c r="J376" s="38">
        <v>7</v>
      </c>
      <c r="K376" s="38">
        <f t="shared" si="39"/>
        <v>2.7549999999999999</v>
      </c>
      <c r="L376" s="38"/>
      <c r="M376" s="40"/>
      <c r="N376" s="46"/>
      <c r="O376" s="47" t="s">
        <v>23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40</v>
      </c>
      <c r="G377" s="38"/>
      <c r="H377" s="38"/>
      <c r="I377" s="38"/>
      <c r="J377" s="38"/>
      <c r="K377" s="38">
        <f t="shared" si="39"/>
        <v>0</v>
      </c>
      <c r="L377" s="38"/>
      <c r="M377" s="40"/>
      <c r="N377" s="46"/>
      <c r="O377" s="47" t="s">
        <v>37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24</v>
      </c>
      <c r="G378" s="38"/>
      <c r="H378" s="38"/>
      <c r="I378" s="38"/>
      <c r="J378" s="38"/>
      <c r="K378" s="38">
        <f t="shared" si="39"/>
        <v>0</v>
      </c>
      <c r="L378" s="38"/>
      <c r="M378" s="40"/>
      <c r="N378" s="46"/>
      <c r="O378" s="47" t="s">
        <v>25</v>
      </c>
      <c r="P378" s="38">
        <v>1</v>
      </c>
      <c r="Q378" s="38">
        <v>1</v>
      </c>
      <c r="R378" s="38">
        <v>4</v>
      </c>
      <c r="S378" s="38">
        <v>1</v>
      </c>
      <c r="T378" s="44">
        <f t="shared" si="38"/>
        <v>1.3759999999999999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43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8"/>
      <c r="O379" s="47" t="s">
        <v>39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44</v>
      </c>
      <c r="G380" s="38">
        <v>29</v>
      </c>
      <c r="H380" s="38">
        <v>34</v>
      </c>
      <c r="I380" s="38">
        <v>31</v>
      </c>
      <c r="J380" s="38">
        <v>4</v>
      </c>
      <c r="K380" s="38">
        <f t="shared" si="39"/>
        <v>21.45</v>
      </c>
      <c r="L380" s="38"/>
      <c r="M380" s="40"/>
      <c r="N380" s="48"/>
      <c r="O380" s="47" t="s">
        <v>27</v>
      </c>
      <c r="P380" s="38">
        <v>8</v>
      </c>
      <c r="Q380" s="38">
        <v>8</v>
      </c>
      <c r="R380" s="38">
        <v>9</v>
      </c>
      <c r="S380" s="38">
        <v>8</v>
      </c>
      <c r="T380" s="44">
        <f t="shared" si="38"/>
        <v>5.718</v>
      </c>
      <c r="U380" s="45"/>
    </row>
    <row r="381" spans="1:21" x14ac:dyDescent="0.25">
      <c r="A381" s="33"/>
      <c r="B381" s="40"/>
      <c r="C381" s="13"/>
      <c r="D381" s="40"/>
      <c r="E381" s="46"/>
      <c r="F381" s="47" t="s">
        <v>45</v>
      </c>
      <c r="G381" s="38"/>
      <c r="H381" s="38"/>
      <c r="I381" s="38"/>
      <c r="J381" s="38"/>
      <c r="K381" s="38">
        <f t="shared" si="39"/>
        <v>0</v>
      </c>
      <c r="L381" s="38"/>
      <c r="M381" s="40"/>
      <c r="N381" s="48"/>
      <c r="O381" s="47" t="s">
        <v>28</v>
      </c>
      <c r="P381" s="38">
        <v>0</v>
      </c>
      <c r="Q381" s="38">
        <v>0</v>
      </c>
      <c r="R381" s="38">
        <v>0</v>
      </c>
      <c r="S381" s="38">
        <v>0</v>
      </c>
      <c r="T381" s="44">
        <f t="shared" si="38"/>
        <v>0</v>
      </c>
      <c r="U381" s="45"/>
    </row>
    <row r="382" spans="1:21" x14ac:dyDescent="0.25">
      <c r="A382" s="33"/>
      <c r="B382" s="40"/>
      <c r="C382" s="13"/>
      <c r="D382" s="40"/>
      <c r="E382" s="46"/>
      <c r="F382" s="47" t="s">
        <v>46</v>
      </c>
      <c r="G382" s="38">
        <v>16</v>
      </c>
      <c r="H382" s="38">
        <v>17</v>
      </c>
      <c r="I382" s="38">
        <v>6</v>
      </c>
      <c r="J382" s="38">
        <v>10</v>
      </c>
      <c r="K382" s="38">
        <f t="shared" si="39"/>
        <v>8.8849999999999998</v>
      </c>
      <c r="L382" s="38"/>
      <c r="M382" s="40"/>
      <c r="N382" s="49"/>
      <c r="O382" s="47" t="s">
        <v>41</v>
      </c>
      <c r="P382" s="38">
        <v>28</v>
      </c>
      <c r="Q382" s="38">
        <v>26</v>
      </c>
      <c r="R382" s="38">
        <v>40</v>
      </c>
      <c r="S382" s="38">
        <v>10</v>
      </c>
      <c r="T382" s="44">
        <f t="shared" si="38"/>
        <v>21.51</v>
      </c>
      <c r="U382" s="45"/>
    </row>
    <row r="383" spans="1:21" x14ac:dyDescent="0.25">
      <c r="E383" t="s">
        <v>0</v>
      </c>
      <c r="F383" s="1"/>
    </row>
    <row r="384" spans="1:21" x14ac:dyDescent="0.25">
      <c r="A384" s="2" t="s">
        <v>1</v>
      </c>
      <c r="B384" s="3" t="s">
        <v>2</v>
      </c>
      <c r="C384" s="3" t="s">
        <v>3</v>
      </c>
      <c r="D384" s="4" t="s">
        <v>4</v>
      </c>
      <c r="E384" s="4"/>
      <c r="F384" s="5"/>
      <c r="G384" s="5"/>
      <c r="H384" s="5"/>
      <c r="I384" s="5"/>
      <c r="J384" s="5"/>
      <c r="K384" s="6" t="s">
        <v>5</v>
      </c>
      <c r="L384" s="7"/>
      <c r="M384" s="4" t="s">
        <v>6</v>
      </c>
      <c r="N384" s="4"/>
      <c r="O384" s="5"/>
      <c r="P384" s="5"/>
      <c r="Q384" s="5"/>
      <c r="R384" s="5"/>
      <c r="S384" s="5"/>
      <c r="T384" s="8" t="s">
        <v>7</v>
      </c>
      <c r="U384" s="9" t="s">
        <v>8</v>
      </c>
    </row>
    <row r="385" spans="1:21" ht="25.5" x14ac:dyDescent="0.25">
      <c r="A385" s="2"/>
      <c r="B385" s="3"/>
      <c r="C385" s="3"/>
      <c r="D385" s="10" t="s">
        <v>9</v>
      </c>
      <c r="E385" s="11" t="s">
        <v>10</v>
      </c>
      <c r="F385" s="11" t="s">
        <v>11</v>
      </c>
      <c r="G385" s="12" t="s">
        <v>12</v>
      </c>
      <c r="H385" s="13"/>
      <c r="I385" s="13"/>
      <c r="J385" s="13"/>
      <c r="K385" s="13"/>
      <c r="L385" s="14" t="s">
        <v>13</v>
      </c>
      <c r="M385" s="10" t="s">
        <v>9</v>
      </c>
      <c r="N385" s="15" t="s">
        <v>14</v>
      </c>
      <c r="O385" s="11" t="s">
        <v>11</v>
      </c>
      <c r="P385" s="12" t="s">
        <v>12</v>
      </c>
      <c r="Q385" s="13"/>
      <c r="R385" s="13"/>
      <c r="S385" s="13"/>
      <c r="T385" s="8"/>
      <c r="U385" s="9"/>
    </row>
    <row r="386" spans="1:21" x14ac:dyDescent="0.25">
      <c r="A386" s="2"/>
      <c r="B386" s="3"/>
      <c r="C386" s="3"/>
      <c r="D386" s="10"/>
      <c r="E386" s="11"/>
      <c r="F386" s="11"/>
      <c r="G386" s="16" t="s">
        <v>15</v>
      </c>
      <c r="H386" s="17" t="s">
        <v>16</v>
      </c>
      <c r="I386" s="18" t="s">
        <v>17</v>
      </c>
      <c r="J386" s="19">
        <v>0</v>
      </c>
      <c r="K386" s="13"/>
      <c r="L386" s="20"/>
      <c r="M386" s="10"/>
      <c r="N386" s="15"/>
      <c r="O386" s="11"/>
      <c r="P386" s="16" t="s">
        <v>15</v>
      </c>
      <c r="Q386" s="17" t="s">
        <v>16</v>
      </c>
      <c r="R386" s="18" t="s">
        <v>17</v>
      </c>
      <c r="S386" s="19">
        <v>0</v>
      </c>
      <c r="T386" s="8"/>
      <c r="U386" s="9"/>
    </row>
    <row r="387" spans="1:21" x14ac:dyDescent="0.25">
      <c r="A387" s="21"/>
      <c r="B387" s="22"/>
      <c r="C387" s="23"/>
      <c r="D387" s="24"/>
      <c r="E387" s="25"/>
      <c r="F387" s="25"/>
      <c r="G387" s="26"/>
      <c r="H387" s="27"/>
      <c r="I387" s="28"/>
      <c r="J387" s="29"/>
      <c r="K387" s="30"/>
      <c r="L387" s="30"/>
      <c r="M387" s="24"/>
      <c r="N387" s="25"/>
      <c r="O387" s="25"/>
      <c r="P387" s="26"/>
      <c r="Q387" s="27"/>
      <c r="R387" s="28"/>
      <c r="S387" s="29"/>
      <c r="T387" s="31"/>
      <c r="U387" s="32"/>
    </row>
    <row r="388" spans="1:21" x14ac:dyDescent="0.25">
      <c r="A388" s="33"/>
      <c r="B388" s="33">
        <v>321</v>
      </c>
      <c r="C388" s="34"/>
      <c r="D388" s="35">
        <v>180</v>
      </c>
      <c r="E388" s="36"/>
      <c r="F388" s="37"/>
      <c r="G388" s="38"/>
      <c r="H388" s="38"/>
      <c r="I388" s="38"/>
      <c r="J388" s="38"/>
      <c r="K388" s="38">
        <f>((SUM(H390:H401)*H389)+(SUM(G390:G401)*G389)+(SUM(I390:I401)*I389))/1000</f>
        <v>0</v>
      </c>
      <c r="L388" s="38" t="e">
        <f>T388*100/M388</f>
        <v>#DIV/0!</v>
      </c>
      <c r="M388" s="35"/>
      <c r="N388" s="36"/>
      <c r="O388" s="37"/>
      <c r="P388" s="38"/>
      <c r="Q388" s="38"/>
      <c r="R388" s="38"/>
      <c r="S388" s="38"/>
      <c r="T388" s="39">
        <f>((SUM(Q390:Q401)*Q389)+(SUM(P390:P401)*P389)+(SUM(R390:R401)*R389))/1000</f>
        <v>0</v>
      </c>
      <c r="U388" s="39" t="e">
        <f>T388*100/M388</f>
        <v>#DIV/0!</v>
      </c>
    </row>
    <row r="389" spans="1:21" x14ac:dyDescent="0.25">
      <c r="A389" s="33"/>
      <c r="B389" s="40"/>
      <c r="C389" s="13"/>
      <c r="D389" s="40"/>
      <c r="E389" s="41" t="s">
        <v>19</v>
      </c>
      <c r="F389" s="42"/>
      <c r="G389" s="43"/>
      <c r="H389" s="43"/>
      <c r="I389" s="43"/>
      <c r="J389" s="43"/>
      <c r="K389" s="38"/>
      <c r="L389" s="38"/>
      <c r="M389" s="40"/>
      <c r="N389" s="41" t="s">
        <v>19</v>
      </c>
      <c r="O389" s="42"/>
      <c r="P389" s="43"/>
      <c r="Q389" s="43"/>
      <c r="R389" s="43"/>
      <c r="S389" s="38"/>
      <c r="T389" s="44"/>
      <c r="U389" s="45"/>
    </row>
    <row r="390" spans="1:21" x14ac:dyDescent="0.25">
      <c r="A390" s="33"/>
      <c r="B390" s="40"/>
      <c r="C390" s="13"/>
      <c r="D390" s="40"/>
      <c r="E390" s="46"/>
      <c r="F390" s="47" t="s">
        <v>22</v>
      </c>
      <c r="G390" s="38"/>
      <c r="H390" s="38"/>
      <c r="I390" s="38"/>
      <c r="J390" s="38"/>
      <c r="K390" s="38">
        <f>(G390*$G$7+H390*$H$7+I390*$I$7)/1000</f>
        <v>0</v>
      </c>
      <c r="L390" s="38"/>
      <c r="M390" s="40"/>
      <c r="N390" s="46"/>
      <c r="O390" s="47" t="s">
        <v>22</v>
      </c>
      <c r="P390" s="38"/>
      <c r="Q390" s="38"/>
      <c r="R390" s="38"/>
      <c r="S390" s="38"/>
      <c r="T390" s="44">
        <f t="shared" ref="T390:T401" si="40">(P390*$P$7+Q390*$Q$7+R390*$R$7)/1000</f>
        <v>0</v>
      </c>
      <c r="U390" s="45"/>
    </row>
    <row r="391" spans="1:21" x14ac:dyDescent="0.25">
      <c r="A391" s="33"/>
      <c r="B391" s="40"/>
      <c r="C391" s="13"/>
      <c r="D391" s="40"/>
      <c r="E391" s="46"/>
      <c r="F391" s="47" t="s">
        <v>22</v>
      </c>
      <c r="G391" s="38"/>
      <c r="H391" s="38"/>
      <c r="I391" s="38"/>
      <c r="J391" s="38"/>
      <c r="K391" s="38">
        <f t="shared" ref="K391:K401" si="41">(G391*$G$7+H391*$H$7+I391*$I$7)/1000</f>
        <v>0</v>
      </c>
      <c r="L391" s="38"/>
      <c r="M391" s="40"/>
      <c r="N391" s="48"/>
      <c r="O391" s="47" t="s">
        <v>22</v>
      </c>
      <c r="P391" s="38"/>
      <c r="Q391" s="38"/>
      <c r="R391" s="38"/>
      <c r="S391" s="38"/>
      <c r="T391" s="44">
        <f t="shared" si="40"/>
        <v>0</v>
      </c>
      <c r="U391" s="45"/>
    </row>
    <row r="392" spans="1:21" x14ac:dyDescent="0.25">
      <c r="A392" s="33"/>
      <c r="B392" s="40"/>
      <c r="C392" s="13"/>
      <c r="D392" s="40"/>
      <c r="E392" s="46"/>
      <c r="F392" s="47" t="s">
        <v>22</v>
      </c>
      <c r="G392" s="38"/>
      <c r="H392" s="38"/>
      <c r="I392" s="38"/>
      <c r="J392" s="38"/>
      <c r="K392" s="38">
        <f t="shared" si="41"/>
        <v>0</v>
      </c>
      <c r="L392" s="38"/>
      <c r="M392" s="40"/>
      <c r="N392" s="46"/>
      <c r="O392" s="47" t="s">
        <v>22</v>
      </c>
      <c r="P392" s="38"/>
      <c r="Q392" s="38"/>
      <c r="R392" s="38"/>
      <c r="S392" s="38"/>
      <c r="T392" s="44">
        <f t="shared" si="40"/>
        <v>0</v>
      </c>
      <c r="U392" s="45"/>
    </row>
    <row r="393" spans="1:21" x14ac:dyDescent="0.25">
      <c r="A393" s="33"/>
      <c r="B393" s="40"/>
      <c r="C393" s="13"/>
      <c r="D393" s="40"/>
      <c r="E393" s="46"/>
      <c r="F393" s="47" t="s">
        <v>22</v>
      </c>
      <c r="G393" s="38"/>
      <c r="H393" s="38"/>
      <c r="I393" s="38"/>
      <c r="J393" s="38"/>
      <c r="K393" s="38">
        <f t="shared" si="41"/>
        <v>0</v>
      </c>
      <c r="L393" s="38"/>
      <c r="M393" s="40"/>
      <c r="N393" s="48"/>
      <c r="O393" s="47" t="s">
        <v>22</v>
      </c>
      <c r="P393" s="38"/>
      <c r="Q393" s="38"/>
      <c r="R393" s="38"/>
      <c r="S393" s="38"/>
      <c r="T393" s="44">
        <f t="shared" si="40"/>
        <v>0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22</v>
      </c>
      <c r="G394" s="38"/>
      <c r="H394" s="38"/>
      <c r="I394" s="38"/>
      <c r="J394" s="38"/>
      <c r="K394" s="38">
        <f t="shared" si="41"/>
        <v>0</v>
      </c>
      <c r="L394" s="38"/>
      <c r="M394" s="40"/>
      <c r="N394" s="46"/>
      <c r="O394" s="47" t="s">
        <v>22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22</v>
      </c>
      <c r="G395" s="38"/>
      <c r="H395" s="38"/>
      <c r="I395" s="38"/>
      <c r="J395" s="38"/>
      <c r="K395" s="38">
        <f t="shared" si="41"/>
        <v>0</v>
      </c>
      <c r="L395" s="38"/>
      <c r="M395" s="40"/>
      <c r="N395" s="46"/>
      <c r="O395" s="47" t="s">
        <v>22</v>
      </c>
      <c r="P395" s="38"/>
      <c r="Q395" s="38"/>
      <c r="R395" s="38"/>
      <c r="S395" s="38"/>
      <c r="T395" s="44">
        <f t="shared" si="40"/>
        <v>0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22</v>
      </c>
      <c r="G396" s="38"/>
      <c r="H396" s="38"/>
      <c r="I396" s="38"/>
      <c r="J396" s="38"/>
      <c r="K396" s="38">
        <f t="shared" si="41"/>
        <v>0</v>
      </c>
      <c r="L396" s="38"/>
      <c r="M396" s="40"/>
      <c r="N396" s="46"/>
      <c r="O396" s="47" t="s">
        <v>22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22</v>
      </c>
      <c r="G397" s="38"/>
      <c r="H397" s="38"/>
      <c r="I397" s="38"/>
      <c r="J397" s="38"/>
      <c r="K397" s="38">
        <f t="shared" si="41"/>
        <v>0</v>
      </c>
      <c r="L397" s="38"/>
      <c r="M397" s="40"/>
      <c r="N397" s="46"/>
      <c r="O397" s="47" t="s">
        <v>22</v>
      </c>
      <c r="P397" s="38"/>
      <c r="Q397" s="38"/>
      <c r="R397" s="38"/>
      <c r="S397" s="38"/>
      <c r="T397" s="44">
        <f t="shared" si="40"/>
        <v>0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8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22</v>
      </c>
      <c r="G399" s="38"/>
      <c r="H399" s="38"/>
      <c r="I399" s="38"/>
      <c r="J399" s="38"/>
      <c r="K399" s="38">
        <f t="shared" si="41"/>
        <v>0</v>
      </c>
      <c r="L399" s="38"/>
      <c r="M399" s="40"/>
      <c r="N399" s="48"/>
      <c r="O399" s="47" t="s">
        <v>22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A400" s="33"/>
      <c r="B400" s="40"/>
      <c r="C400" s="13"/>
      <c r="D400" s="40"/>
      <c r="E400" s="46"/>
      <c r="F400" s="47" t="s">
        <v>22</v>
      </c>
      <c r="G400" s="38"/>
      <c r="H400" s="38"/>
      <c r="I400" s="38"/>
      <c r="J400" s="38"/>
      <c r="K400" s="38">
        <f t="shared" si="41"/>
        <v>0</v>
      </c>
      <c r="L400" s="38"/>
      <c r="M400" s="40"/>
      <c r="N400" s="48"/>
      <c r="O400" s="47" t="s">
        <v>22</v>
      </c>
      <c r="P400" s="38"/>
      <c r="Q400" s="38"/>
      <c r="R400" s="38"/>
      <c r="S400" s="38"/>
      <c r="T400" s="44">
        <f t="shared" si="40"/>
        <v>0</v>
      </c>
      <c r="U400" s="45"/>
    </row>
    <row r="401" spans="1:21" x14ac:dyDescent="0.25">
      <c r="A401" s="33"/>
      <c r="B401" s="40"/>
      <c r="C401" s="13"/>
      <c r="D401" s="40"/>
      <c r="E401" s="46"/>
      <c r="F401" s="47" t="s">
        <v>22</v>
      </c>
      <c r="G401" s="38"/>
      <c r="H401" s="38"/>
      <c r="I401" s="38"/>
      <c r="J401" s="38"/>
      <c r="K401" s="38">
        <f t="shared" si="41"/>
        <v>0</v>
      </c>
      <c r="L401" s="38"/>
      <c r="M401" s="40"/>
      <c r="N401" s="49"/>
      <c r="O401" s="47" t="s">
        <v>22</v>
      </c>
      <c r="P401" s="38"/>
      <c r="Q401" s="38"/>
      <c r="R401" s="38"/>
      <c r="S401" s="38"/>
      <c r="T401" s="44">
        <f t="shared" si="40"/>
        <v>0</v>
      </c>
      <c r="U401" s="45"/>
    </row>
    <row r="402" spans="1:21" x14ac:dyDescent="0.25">
      <c r="E402" t="s">
        <v>0</v>
      </c>
      <c r="F402" s="1"/>
    </row>
    <row r="403" spans="1:21" x14ac:dyDescent="0.25">
      <c r="A403" s="2" t="s">
        <v>1</v>
      </c>
      <c r="B403" s="3" t="s">
        <v>2</v>
      </c>
      <c r="C403" s="3" t="s">
        <v>3</v>
      </c>
      <c r="D403" s="4" t="s">
        <v>4</v>
      </c>
      <c r="E403" s="4"/>
      <c r="F403" s="5"/>
      <c r="G403" s="5"/>
      <c r="H403" s="5"/>
      <c r="I403" s="5"/>
      <c r="J403" s="5"/>
      <c r="K403" s="6" t="s">
        <v>5</v>
      </c>
      <c r="L403" s="7"/>
      <c r="M403" s="4" t="s">
        <v>6</v>
      </c>
      <c r="N403" s="4"/>
      <c r="O403" s="5"/>
      <c r="P403" s="5"/>
      <c r="Q403" s="5"/>
      <c r="R403" s="5"/>
      <c r="S403" s="5"/>
      <c r="T403" s="8" t="s">
        <v>7</v>
      </c>
      <c r="U403" s="9" t="s">
        <v>8</v>
      </c>
    </row>
    <row r="404" spans="1:21" ht="25.5" x14ac:dyDescent="0.25">
      <c r="A404" s="2"/>
      <c r="B404" s="3"/>
      <c r="C404" s="3"/>
      <c r="D404" s="10" t="s">
        <v>9</v>
      </c>
      <c r="E404" s="11" t="s">
        <v>10</v>
      </c>
      <c r="F404" s="11" t="s">
        <v>11</v>
      </c>
      <c r="G404" s="12" t="s">
        <v>12</v>
      </c>
      <c r="H404" s="13"/>
      <c r="I404" s="13"/>
      <c r="J404" s="13"/>
      <c r="K404" s="13"/>
      <c r="L404" s="14" t="s">
        <v>13</v>
      </c>
      <c r="M404" s="10" t="s">
        <v>9</v>
      </c>
      <c r="N404" s="15" t="s">
        <v>14</v>
      </c>
      <c r="O404" s="11" t="s">
        <v>11</v>
      </c>
      <c r="P404" s="12" t="s">
        <v>12</v>
      </c>
      <c r="Q404" s="13"/>
      <c r="R404" s="13"/>
      <c r="S404" s="13"/>
      <c r="T404" s="8"/>
      <c r="U404" s="9"/>
    </row>
    <row r="405" spans="1:21" x14ac:dyDescent="0.25">
      <c r="A405" s="2"/>
      <c r="B405" s="3"/>
      <c r="C405" s="3"/>
      <c r="D405" s="10"/>
      <c r="E405" s="11"/>
      <c r="F405" s="11"/>
      <c r="G405" s="16" t="s">
        <v>15</v>
      </c>
      <c r="H405" s="17" t="s">
        <v>16</v>
      </c>
      <c r="I405" s="18" t="s">
        <v>17</v>
      </c>
      <c r="J405" s="19">
        <v>0</v>
      </c>
      <c r="K405" s="13"/>
      <c r="L405" s="20"/>
      <c r="M405" s="10"/>
      <c r="N405" s="15"/>
      <c r="O405" s="11"/>
      <c r="P405" s="16" t="s">
        <v>15</v>
      </c>
      <c r="Q405" s="17" t="s">
        <v>16</v>
      </c>
      <c r="R405" s="18" t="s">
        <v>17</v>
      </c>
      <c r="S405" s="19">
        <v>0</v>
      </c>
      <c r="T405" s="8"/>
      <c r="U405" s="9"/>
    </row>
    <row r="406" spans="1:21" x14ac:dyDescent="0.25">
      <c r="A406" s="21"/>
      <c r="B406" s="22"/>
      <c r="C406" s="23"/>
      <c r="D406" s="24"/>
      <c r="E406" s="25"/>
      <c r="F406" s="25"/>
      <c r="G406" s="26"/>
      <c r="H406" s="27"/>
      <c r="I406" s="28"/>
      <c r="J406" s="29"/>
      <c r="K406" s="30"/>
      <c r="L406" s="30"/>
      <c r="M406" s="24"/>
      <c r="N406" s="25"/>
      <c r="O406" s="25"/>
      <c r="P406" s="26"/>
      <c r="Q406" s="27"/>
      <c r="R406" s="28"/>
      <c r="S406" s="29"/>
      <c r="T406" s="31"/>
      <c r="U406" s="32"/>
    </row>
    <row r="407" spans="1:21" x14ac:dyDescent="0.25">
      <c r="A407" s="33"/>
      <c r="B407" s="33">
        <v>322</v>
      </c>
      <c r="C407" s="34"/>
      <c r="D407" s="35">
        <v>250</v>
      </c>
      <c r="E407" s="36"/>
      <c r="F407" s="37"/>
      <c r="G407" s="38"/>
      <c r="H407" s="38"/>
      <c r="I407" s="38"/>
      <c r="J407" s="38"/>
      <c r="K407" s="38">
        <f>((SUM(H409:H420)*H408)+(SUM(G409:G420)*G408)+(SUM(I409:I420)*I408))/1000</f>
        <v>48.801000000000002</v>
      </c>
      <c r="L407" s="38" t="e">
        <f>T407*100/M407</f>
        <v>#DIV/0!</v>
      </c>
      <c r="M407" s="35"/>
      <c r="N407" s="36"/>
      <c r="O407" s="37"/>
      <c r="P407" s="38"/>
      <c r="Q407" s="38"/>
      <c r="R407" s="38"/>
      <c r="S407" s="38"/>
      <c r="T407" s="39">
        <f>((SUM(Q409:Q420)*Q408)+(SUM(P409:P420)*P408)+(SUM(R409:R420)*R408))/1000</f>
        <v>0</v>
      </c>
      <c r="U407" s="39" t="e">
        <f>T407*100/M407</f>
        <v>#DIV/0!</v>
      </c>
    </row>
    <row r="408" spans="1:21" x14ac:dyDescent="0.25">
      <c r="A408" s="33"/>
      <c r="B408" s="40"/>
      <c r="C408" s="13"/>
      <c r="D408" s="40"/>
      <c r="E408" s="41" t="s">
        <v>19</v>
      </c>
      <c r="F408" s="42"/>
      <c r="G408" s="43">
        <v>229</v>
      </c>
      <c r="H408" s="43">
        <v>223</v>
      </c>
      <c r="I408" s="43">
        <v>226</v>
      </c>
      <c r="J408" s="43"/>
      <c r="K408" s="38"/>
      <c r="L408" s="38"/>
      <c r="M408" s="40"/>
      <c r="N408" s="41" t="s">
        <v>19</v>
      </c>
      <c r="O408" s="42"/>
      <c r="P408" s="43"/>
      <c r="Q408" s="43"/>
      <c r="R408" s="43"/>
      <c r="S408" s="38"/>
      <c r="T408" s="44"/>
      <c r="U408" s="45"/>
    </row>
    <row r="409" spans="1:21" x14ac:dyDescent="0.25">
      <c r="A409" s="33"/>
      <c r="B409" s="40"/>
      <c r="C409" s="13"/>
      <c r="D409" s="40"/>
      <c r="E409" s="46"/>
      <c r="F409" s="47" t="s">
        <v>22</v>
      </c>
      <c r="G409" s="38">
        <v>0</v>
      </c>
      <c r="H409" s="38">
        <v>0</v>
      </c>
      <c r="I409" s="38">
        <v>0</v>
      </c>
      <c r="J409" s="38">
        <v>0</v>
      </c>
      <c r="K409" s="38">
        <f>(G409*$G$7+H409*$H$7+I409*$I$7)/1000</f>
        <v>0</v>
      </c>
      <c r="L409" s="38"/>
      <c r="M409" s="40"/>
      <c r="N409" s="46"/>
      <c r="O409" s="47" t="s">
        <v>22</v>
      </c>
      <c r="P409" s="38"/>
      <c r="Q409" s="38"/>
      <c r="R409" s="38"/>
      <c r="S409" s="38"/>
      <c r="T409" s="44">
        <f t="shared" ref="T409:T420" si="42">(P409*$P$7+Q409*$Q$7+R409*$R$7)/1000</f>
        <v>0</v>
      </c>
      <c r="U409" s="45"/>
    </row>
    <row r="410" spans="1:21" x14ac:dyDescent="0.25">
      <c r="A410" s="33"/>
      <c r="B410" s="40"/>
      <c r="C410" s="13"/>
      <c r="D410" s="40"/>
      <c r="E410" s="46"/>
      <c r="F410" s="47" t="s">
        <v>31</v>
      </c>
      <c r="G410" s="38">
        <v>8</v>
      </c>
      <c r="H410" s="38">
        <v>14</v>
      </c>
      <c r="I410" s="38">
        <v>13</v>
      </c>
      <c r="J410" s="38">
        <v>9</v>
      </c>
      <c r="K410" s="38">
        <f t="shared" ref="K410:K420" si="43">(G410*$G$7+H410*$H$7+I410*$I$7)/1000</f>
        <v>7.98</v>
      </c>
      <c r="L410" s="38"/>
      <c r="M410" s="40"/>
      <c r="N410" s="48"/>
      <c r="O410" s="47" t="s">
        <v>22</v>
      </c>
      <c r="P410" s="38"/>
      <c r="Q410" s="38"/>
      <c r="R410" s="38"/>
      <c r="S410" s="38"/>
      <c r="T410" s="44">
        <f t="shared" si="42"/>
        <v>0</v>
      </c>
      <c r="U410" s="45"/>
    </row>
    <row r="411" spans="1:21" x14ac:dyDescent="0.25">
      <c r="A411" s="33"/>
      <c r="B411" s="40"/>
      <c r="C411" s="13"/>
      <c r="D411" s="40"/>
      <c r="E411" s="46"/>
      <c r="F411" s="47" t="s">
        <v>22</v>
      </c>
      <c r="G411" s="38">
        <v>1</v>
      </c>
      <c r="H411" s="38">
        <v>0</v>
      </c>
      <c r="I411" s="38">
        <v>0</v>
      </c>
      <c r="J411" s="38">
        <v>1</v>
      </c>
      <c r="K411" s="38">
        <f t="shared" si="43"/>
        <v>0.23</v>
      </c>
      <c r="L411" s="38"/>
      <c r="M411" s="40"/>
      <c r="N411" s="46"/>
      <c r="O411" s="47" t="s">
        <v>22</v>
      </c>
      <c r="P411" s="38"/>
      <c r="Q411" s="38"/>
      <c r="R411" s="38"/>
      <c r="S411" s="38"/>
      <c r="T411" s="44">
        <f t="shared" si="42"/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32</v>
      </c>
      <c r="G412" s="38">
        <v>53</v>
      </c>
      <c r="H412" s="38">
        <v>50</v>
      </c>
      <c r="I412" s="38">
        <v>42</v>
      </c>
      <c r="J412" s="38">
        <v>7</v>
      </c>
      <c r="K412" s="38">
        <f t="shared" si="43"/>
        <v>33.1</v>
      </c>
      <c r="L412" s="38"/>
      <c r="M412" s="40"/>
      <c r="N412" s="48"/>
      <c r="O412" s="47" t="s">
        <v>22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38</v>
      </c>
      <c r="G413" s="38">
        <v>13</v>
      </c>
      <c r="H413" s="38">
        <v>16</v>
      </c>
      <c r="I413" s="38">
        <v>6</v>
      </c>
      <c r="J413" s="38">
        <v>11</v>
      </c>
      <c r="K413" s="38">
        <f t="shared" si="43"/>
        <v>7.97</v>
      </c>
      <c r="L413" s="38"/>
      <c r="M413" s="40"/>
      <c r="N413" s="46"/>
      <c r="O413" s="47" t="s">
        <v>22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22</v>
      </c>
      <c r="G414" s="38"/>
      <c r="H414" s="38"/>
      <c r="I414" s="38"/>
      <c r="J414" s="38"/>
      <c r="K414" s="38">
        <f t="shared" si="43"/>
        <v>0</v>
      </c>
      <c r="L414" s="38"/>
      <c r="M414" s="40"/>
      <c r="N414" s="46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22</v>
      </c>
      <c r="G415" s="38"/>
      <c r="H415" s="38"/>
      <c r="I415" s="38"/>
      <c r="J415" s="38"/>
      <c r="K415" s="38">
        <f t="shared" si="43"/>
        <v>0</v>
      </c>
      <c r="L415" s="38"/>
      <c r="M415" s="40"/>
      <c r="N415" s="46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22</v>
      </c>
      <c r="G416" s="38"/>
      <c r="H416" s="38"/>
      <c r="I416" s="38"/>
      <c r="J416" s="38"/>
      <c r="K416" s="38">
        <f t="shared" si="43"/>
        <v>0</v>
      </c>
      <c r="L416" s="38"/>
      <c r="M416" s="40"/>
      <c r="N416" s="46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22</v>
      </c>
      <c r="G417" s="38"/>
      <c r="H417" s="38"/>
      <c r="I417" s="38"/>
      <c r="J417" s="38"/>
      <c r="K417" s="38">
        <f t="shared" si="43"/>
        <v>0</v>
      </c>
      <c r="L417" s="38"/>
      <c r="M417" s="40"/>
      <c r="N417" s="48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22</v>
      </c>
      <c r="G418" s="38"/>
      <c r="H418" s="38"/>
      <c r="I418" s="38"/>
      <c r="J418" s="38"/>
      <c r="K418" s="38">
        <f t="shared" si="43"/>
        <v>0</v>
      </c>
      <c r="L418" s="38"/>
      <c r="M418" s="40"/>
      <c r="N418" s="48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A419" s="33"/>
      <c r="B419" s="40"/>
      <c r="C419" s="13"/>
      <c r="D419" s="40"/>
      <c r="E419" s="46"/>
      <c r="F419" s="47" t="s">
        <v>22</v>
      </c>
      <c r="G419" s="38"/>
      <c r="H419" s="38"/>
      <c r="I419" s="38"/>
      <c r="J419" s="38"/>
      <c r="K419" s="38">
        <f t="shared" si="43"/>
        <v>0</v>
      </c>
      <c r="L419" s="38"/>
      <c r="M419" s="40"/>
      <c r="N419" s="48"/>
      <c r="O419" s="47" t="s">
        <v>22</v>
      </c>
      <c r="P419" s="38"/>
      <c r="Q419" s="38"/>
      <c r="R419" s="38"/>
      <c r="S419" s="38"/>
      <c r="T419" s="44">
        <f t="shared" si="42"/>
        <v>0</v>
      </c>
      <c r="U419" s="45"/>
    </row>
    <row r="420" spans="1:21" x14ac:dyDescent="0.25">
      <c r="A420" s="33"/>
      <c r="B420" s="40"/>
      <c r="C420" s="13"/>
      <c r="D420" s="40"/>
      <c r="E420" s="46"/>
      <c r="F420" s="47" t="s">
        <v>22</v>
      </c>
      <c r="G420" s="38"/>
      <c r="H420" s="38"/>
      <c r="I420" s="38"/>
      <c r="J420" s="38"/>
      <c r="K420" s="38">
        <f t="shared" si="43"/>
        <v>0</v>
      </c>
      <c r="L420" s="38"/>
      <c r="M420" s="40"/>
      <c r="N420" s="49"/>
      <c r="O420" s="47" t="s">
        <v>22</v>
      </c>
      <c r="P420" s="38"/>
      <c r="Q420" s="38"/>
      <c r="R420" s="38"/>
      <c r="S420" s="38"/>
      <c r="T420" s="44">
        <f t="shared" si="42"/>
        <v>0</v>
      </c>
      <c r="U420" s="45"/>
    </row>
    <row r="421" spans="1:21" x14ac:dyDescent="0.25">
      <c r="E421" t="s">
        <v>0</v>
      </c>
      <c r="F421" s="1"/>
      <c r="G421" s="1">
        <v>45628</v>
      </c>
    </row>
    <row r="422" spans="1:21" x14ac:dyDescent="0.25">
      <c r="A422" s="2" t="s">
        <v>1</v>
      </c>
      <c r="B422" s="3" t="s">
        <v>2</v>
      </c>
      <c r="C422" s="3" t="s">
        <v>3</v>
      </c>
      <c r="D422" s="4" t="s">
        <v>4</v>
      </c>
      <c r="E422" s="4"/>
      <c r="F422" s="5"/>
      <c r="G422" s="5"/>
      <c r="H422" s="5"/>
      <c r="I422" s="5"/>
      <c r="J422" s="5"/>
      <c r="K422" s="6" t="s">
        <v>5</v>
      </c>
      <c r="L422" s="7"/>
      <c r="M422" s="4" t="s">
        <v>6</v>
      </c>
      <c r="N422" s="4"/>
      <c r="O422" s="5"/>
      <c r="P422" s="5"/>
      <c r="Q422" s="5"/>
      <c r="R422" s="5"/>
      <c r="S422" s="5"/>
      <c r="T422" s="8" t="s">
        <v>7</v>
      </c>
      <c r="U422" s="9" t="s">
        <v>8</v>
      </c>
    </row>
    <row r="423" spans="1:21" ht="25.5" x14ac:dyDescent="0.25">
      <c r="A423" s="2"/>
      <c r="B423" s="3"/>
      <c r="C423" s="3"/>
      <c r="D423" s="10" t="s">
        <v>9</v>
      </c>
      <c r="E423" s="11" t="s">
        <v>10</v>
      </c>
      <c r="F423" s="11" t="s">
        <v>11</v>
      </c>
      <c r="G423" s="12" t="s">
        <v>12</v>
      </c>
      <c r="H423" s="13"/>
      <c r="I423" s="13"/>
      <c r="J423" s="13"/>
      <c r="K423" s="13"/>
      <c r="L423" s="14" t="s">
        <v>13</v>
      </c>
      <c r="M423" s="10" t="s">
        <v>9</v>
      </c>
      <c r="N423" s="15" t="s">
        <v>14</v>
      </c>
      <c r="O423" s="11" t="s">
        <v>11</v>
      </c>
      <c r="P423" s="12" t="s">
        <v>12</v>
      </c>
      <c r="Q423" s="13"/>
      <c r="R423" s="13"/>
      <c r="S423" s="13"/>
      <c r="T423" s="8"/>
      <c r="U423" s="9"/>
    </row>
    <row r="424" spans="1:21" x14ac:dyDescent="0.25">
      <c r="A424" s="2"/>
      <c r="B424" s="3"/>
      <c r="C424" s="3"/>
      <c r="D424" s="10"/>
      <c r="E424" s="11"/>
      <c r="F424" s="11"/>
      <c r="G424" s="16" t="s">
        <v>15</v>
      </c>
      <c r="H424" s="17" t="s">
        <v>16</v>
      </c>
      <c r="I424" s="18" t="s">
        <v>17</v>
      </c>
      <c r="J424" s="19">
        <v>0</v>
      </c>
      <c r="K424" s="13"/>
      <c r="L424" s="20"/>
      <c r="M424" s="10"/>
      <c r="N424" s="15"/>
      <c r="O424" s="11"/>
      <c r="P424" s="16" t="s">
        <v>15</v>
      </c>
      <c r="Q424" s="17" t="s">
        <v>16</v>
      </c>
      <c r="R424" s="18" t="s">
        <v>17</v>
      </c>
      <c r="S424" s="19">
        <v>0</v>
      </c>
      <c r="T424" s="8"/>
      <c r="U424" s="9"/>
    </row>
    <row r="425" spans="1:21" x14ac:dyDescent="0.25">
      <c r="A425" s="21"/>
      <c r="B425" s="22"/>
      <c r="C425" s="23"/>
      <c r="D425" s="24"/>
      <c r="E425" s="25"/>
      <c r="F425" s="25"/>
      <c r="G425" s="26"/>
      <c r="H425" s="27"/>
      <c r="I425" s="28"/>
      <c r="J425" s="29"/>
      <c r="K425" s="30"/>
      <c r="L425" s="30"/>
      <c r="M425" s="24"/>
      <c r="N425" s="25"/>
      <c r="O425" s="25"/>
      <c r="P425" s="26"/>
      <c r="Q425" s="27"/>
      <c r="R425" s="28"/>
      <c r="S425" s="29"/>
      <c r="T425" s="31"/>
      <c r="U425" s="32"/>
    </row>
    <row r="426" spans="1:21" x14ac:dyDescent="0.25">
      <c r="A426" s="33"/>
      <c r="B426" s="33">
        <v>323</v>
      </c>
      <c r="C426" s="34"/>
      <c r="D426" s="35">
        <v>315</v>
      </c>
      <c r="E426" s="36"/>
      <c r="F426" s="37"/>
      <c r="G426" s="38"/>
      <c r="H426" s="38"/>
      <c r="I426" s="38"/>
      <c r="J426" s="38"/>
      <c r="K426" s="38">
        <f>((SUM(H428:H439)*H427)+(SUM(G428:G439)*G427)+(SUM(I428:I439)*I427))/1000</f>
        <v>138.04</v>
      </c>
      <c r="L426" s="38" t="e">
        <f>T426*100/M426</f>
        <v>#DIV/0!</v>
      </c>
      <c r="M426" s="35"/>
      <c r="N426" s="36"/>
      <c r="O426" s="37"/>
      <c r="P426" s="38"/>
      <c r="Q426" s="38"/>
      <c r="R426" s="38"/>
      <c r="S426" s="38"/>
      <c r="T426" s="39">
        <f>((SUM(Q428:Q439)*Q427)+(SUM(P428:P439)*P427)+(SUM(R428:R439)*R427))/1000</f>
        <v>0</v>
      </c>
      <c r="U426" s="39" t="e">
        <f>T426*100/M426</f>
        <v>#DIV/0!</v>
      </c>
    </row>
    <row r="427" spans="1:21" x14ac:dyDescent="0.25">
      <c r="A427" s="33"/>
      <c r="B427" s="40"/>
      <c r="C427" s="13"/>
      <c r="D427" s="40"/>
      <c r="E427" s="41" t="s">
        <v>19</v>
      </c>
      <c r="F427" s="42"/>
      <c r="G427" s="43">
        <v>232</v>
      </c>
      <c r="H427" s="43">
        <v>232</v>
      </c>
      <c r="I427" s="43">
        <v>232</v>
      </c>
      <c r="J427" s="43"/>
      <c r="K427" s="38"/>
      <c r="L427" s="38"/>
      <c r="M427" s="40"/>
      <c r="N427" s="41" t="s">
        <v>19</v>
      </c>
      <c r="O427" s="42"/>
      <c r="P427" s="43"/>
      <c r="Q427" s="43"/>
      <c r="R427" s="43"/>
      <c r="S427" s="38"/>
      <c r="T427" s="44"/>
      <c r="U427" s="45"/>
    </row>
    <row r="428" spans="1:21" x14ac:dyDescent="0.25">
      <c r="A428" s="33"/>
      <c r="B428" s="40"/>
      <c r="C428" s="13"/>
      <c r="D428" s="40"/>
      <c r="E428" s="46"/>
      <c r="F428" s="47" t="s">
        <v>30</v>
      </c>
      <c r="G428" s="38">
        <v>68</v>
      </c>
      <c r="H428" s="38">
        <v>66</v>
      </c>
      <c r="I428" s="38">
        <v>56</v>
      </c>
      <c r="J428" s="38">
        <v>24</v>
      </c>
      <c r="K428" s="38">
        <f>(G428*$G$7+H428*$H$7+I428*$I$7)/1000</f>
        <v>43.37</v>
      </c>
      <c r="L428" s="38"/>
      <c r="M428" s="40"/>
      <c r="N428" s="46"/>
      <c r="O428" s="47" t="s">
        <v>22</v>
      </c>
      <c r="P428" s="38"/>
      <c r="Q428" s="38"/>
      <c r="R428" s="38"/>
      <c r="S428" s="38"/>
      <c r="T428" s="44">
        <f t="shared" ref="T428:T439" si="44">(P428*$P$7+Q428*$Q$7+R428*$R$7)/1000</f>
        <v>0</v>
      </c>
      <c r="U428" s="45"/>
    </row>
    <row r="429" spans="1:21" x14ac:dyDescent="0.25">
      <c r="A429" s="33"/>
      <c r="B429" s="40"/>
      <c r="C429" s="13"/>
      <c r="D429" s="40"/>
      <c r="E429" s="46"/>
      <c r="F429" s="47" t="s">
        <v>31</v>
      </c>
      <c r="G429" s="38">
        <v>23</v>
      </c>
      <c r="H429" s="38">
        <v>17</v>
      </c>
      <c r="I429" s="38">
        <v>43</v>
      </c>
      <c r="J429" s="38"/>
      <c r="K429" s="38">
        <f t="shared" ref="K429:K439" si="45">(G429*$G$7+H429*$H$7+I429*$I$7)/1000</f>
        <v>19.004999999999999</v>
      </c>
      <c r="L429" s="38"/>
      <c r="M429" s="40"/>
      <c r="N429" s="48"/>
      <c r="O429" s="47" t="s">
        <v>22</v>
      </c>
      <c r="P429" s="38"/>
      <c r="Q429" s="38"/>
      <c r="R429" s="38"/>
      <c r="S429" s="38"/>
      <c r="T429" s="44">
        <f t="shared" si="44"/>
        <v>0</v>
      </c>
      <c r="U429" s="45"/>
    </row>
    <row r="430" spans="1:21" x14ac:dyDescent="0.25">
      <c r="A430" s="33"/>
      <c r="B430" s="40"/>
      <c r="C430" s="13"/>
      <c r="D430" s="40"/>
      <c r="E430" s="46"/>
      <c r="F430" s="47" t="s">
        <v>36</v>
      </c>
      <c r="G430" s="38">
        <v>0</v>
      </c>
      <c r="H430" s="38">
        <v>2</v>
      </c>
      <c r="I430" s="38">
        <v>37</v>
      </c>
      <c r="J430" s="38">
        <v>21</v>
      </c>
      <c r="K430" s="38">
        <f t="shared" si="45"/>
        <v>8.9600000000000009</v>
      </c>
      <c r="L430" s="38"/>
      <c r="M430" s="40"/>
      <c r="N430" s="46"/>
      <c r="O430" s="47" t="s">
        <v>22</v>
      </c>
      <c r="P430" s="38"/>
      <c r="Q430" s="38"/>
      <c r="R430" s="38"/>
      <c r="S430" s="38"/>
      <c r="T430" s="44">
        <f t="shared" si="44"/>
        <v>0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32</v>
      </c>
      <c r="G431" s="38">
        <v>49</v>
      </c>
      <c r="H431" s="38">
        <v>60</v>
      </c>
      <c r="I431" s="38">
        <v>22</v>
      </c>
      <c r="J431" s="38">
        <v>26</v>
      </c>
      <c r="K431" s="38">
        <f t="shared" si="45"/>
        <v>29.83</v>
      </c>
      <c r="L431" s="38"/>
      <c r="M431" s="40"/>
      <c r="N431" s="48"/>
      <c r="O431" s="47" t="s">
        <v>22</v>
      </c>
      <c r="P431" s="38"/>
      <c r="Q431" s="38"/>
      <c r="R431" s="38"/>
      <c r="S431" s="38"/>
      <c r="T431" s="44">
        <f t="shared" si="44"/>
        <v>0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38</v>
      </c>
      <c r="G432" s="38">
        <v>37</v>
      </c>
      <c r="H432" s="38">
        <v>62</v>
      </c>
      <c r="I432" s="38">
        <v>39</v>
      </c>
      <c r="J432" s="38">
        <v>18</v>
      </c>
      <c r="K432" s="38">
        <f t="shared" si="45"/>
        <v>31.43</v>
      </c>
      <c r="L432" s="38"/>
      <c r="M432" s="40"/>
      <c r="N432" s="46"/>
      <c r="O432" s="47" t="s">
        <v>22</v>
      </c>
      <c r="P432" s="38"/>
      <c r="Q432" s="38"/>
      <c r="R432" s="38"/>
      <c r="S432" s="38"/>
      <c r="T432" s="44">
        <f t="shared" si="44"/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33</v>
      </c>
      <c r="G433" s="38">
        <v>0</v>
      </c>
      <c r="H433" s="38">
        <v>0</v>
      </c>
      <c r="I433" s="38">
        <v>14</v>
      </c>
      <c r="J433" s="38">
        <v>14</v>
      </c>
      <c r="K433" s="38">
        <f t="shared" si="45"/>
        <v>3.22</v>
      </c>
      <c r="L433" s="38"/>
      <c r="M433" s="40"/>
      <c r="N433" s="46"/>
      <c r="O433" s="47" t="s">
        <v>22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6"/>
      <c r="O434" s="47" t="s">
        <v>22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6"/>
      <c r="O435" s="47" t="s">
        <v>22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8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8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  <row r="438" spans="1:21" x14ac:dyDescent="0.25">
      <c r="A438" s="33"/>
      <c r="B438" s="40"/>
      <c r="C438" s="13"/>
      <c r="D438" s="40"/>
      <c r="E438" s="46"/>
      <c r="F438" s="47" t="s">
        <v>22</v>
      </c>
      <c r="G438" s="38"/>
      <c r="H438" s="38"/>
      <c r="I438" s="38"/>
      <c r="J438" s="38"/>
      <c r="K438" s="38">
        <f t="shared" si="45"/>
        <v>0</v>
      </c>
      <c r="L438" s="38"/>
      <c r="M438" s="40"/>
      <c r="N438" s="48"/>
      <c r="O438" s="47" t="s">
        <v>22</v>
      </c>
      <c r="P438" s="38"/>
      <c r="Q438" s="38"/>
      <c r="R438" s="38"/>
      <c r="S438" s="38"/>
      <c r="T438" s="44">
        <f t="shared" si="44"/>
        <v>0</v>
      </c>
      <c r="U438" s="45"/>
    </row>
    <row r="439" spans="1:21" x14ac:dyDescent="0.25">
      <c r="A439" s="33"/>
      <c r="B439" s="40"/>
      <c r="C439" s="13"/>
      <c r="D439" s="40"/>
      <c r="E439" s="46"/>
      <c r="F439" s="47" t="s">
        <v>22</v>
      </c>
      <c r="G439" s="38"/>
      <c r="H439" s="38"/>
      <c r="I439" s="38"/>
      <c r="J439" s="38"/>
      <c r="K439" s="38">
        <f t="shared" si="45"/>
        <v>0</v>
      </c>
      <c r="L439" s="38"/>
      <c r="M439" s="40"/>
      <c r="N439" s="49"/>
      <c r="O439" s="47" t="s">
        <v>22</v>
      </c>
      <c r="P439" s="38"/>
      <c r="Q439" s="38"/>
      <c r="R439" s="38"/>
      <c r="S439" s="38"/>
      <c r="T439" s="44">
        <f t="shared" si="44"/>
        <v>0</v>
      </c>
      <c r="U439" s="45"/>
    </row>
    <row r="440" spans="1:21" x14ac:dyDescent="0.25">
      <c r="E440" t="s">
        <v>0</v>
      </c>
      <c r="F440" s="1"/>
      <c r="G440" s="1">
        <v>45687</v>
      </c>
    </row>
    <row r="441" spans="1:21" x14ac:dyDescent="0.25">
      <c r="A441" s="2" t="s">
        <v>1</v>
      </c>
      <c r="B441" s="3" t="s">
        <v>2</v>
      </c>
      <c r="C441" s="3" t="s">
        <v>3</v>
      </c>
      <c r="D441" s="4" t="s">
        <v>4</v>
      </c>
      <c r="E441" s="4"/>
      <c r="F441" s="5"/>
      <c r="G441" s="5"/>
      <c r="H441" s="5"/>
      <c r="I441" s="5"/>
      <c r="J441" s="5"/>
      <c r="K441" s="6" t="s">
        <v>5</v>
      </c>
      <c r="L441" s="7"/>
      <c r="M441" s="4" t="s">
        <v>6</v>
      </c>
      <c r="N441" s="4"/>
      <c r="O441" s="5"/>
      <c r="P441" s="5"/>
      <c r="Q441" s="5"/>
      <c r="R441" s="5"/>
      <c r="S441" s="5"/>
      <c r="T441" s="8" t="s">
        <v>7</v>
      </c>
      <c r="U441" s="9" t="s">
        <v>8</v>
      </c>
    </row>
    <row r="442" spans="1:21" ht="25.5" x14ac:dyDescent="0.25">
      <c r="A442" s="2"/>
      <c r="B442" s="3"/>
      <c r="C442" s="3"/>
      <c r="D442" s="10" t="s">
        <v>9</v>
      </c>
      <c r="E442" s="11" t="s">
        <v>10</v>
      </c>
      <c r="F442" s="11" t="s">
        <v>11</v>
      </c>
      <c r="G442" s="12" t="s">
        <v>12</v>
      </c>
      <c r="H442" s="13"/>
      <c r="I442" s="13"/>
      <c r="J442" s="13"/>
      <c r="K442" s="13"/>
      <c r="L442" s="14" t="s">
        <v>13</v>
      </c>
      <c r="M442" s="10" t="s">
        <v>9</v>
      </c>
      <c r="N442" s="15" t="s">
        <v>14</v>
      </c>
      <c r="O442" s="11" t="s">
        <v>11</v>
      </c>
      <c r="P442" s="12" t="s">
        <v>12</v>
      </c>
      <c r="Q442" s="13"/>
      <c r="R442" s="13"/>
      <c r="S442" s="13"/>
      <c r="T442" s="8"/>
      <c r="U442" s="9"/>
    </row>
    <row r="443" spans="1:21" x14ac:dyDescent="0.25">
      <c r="A443" s="2"/>
      <c r="B443" s="3"/>
      <c r="C443" s="3"/>
      <c r="D443" s="10"/>
      <c r="E443" s="11"/>
      <c r="F443" s="11"/>
      <c r="G443" s="16" t="s">
        <v>15</v>
      </c>
      <c r="H443" s="17" t="s">
        <v>16</v>
      </c>
      <c r="I443" s="18" t="s">
        <v>17</v>
      </c>
      <c r="J443" s="19">
        <v>0</v>
      </c>
      <c r="K443" s="13"/>
      <c r="L443" s="20"/>
      <c r="M443" s="10"/>
      <c r="N443" s="15"/>
      <c r="O443" s="11"/>
      <c r="P443" s="16" t="s">
        <v>15</v>
      </c>
      <c r="Q443" s="17" t="s">
        <v>16</v>
      </c>
      <c r="R443" s="18" t="s">
        <v>17</v>
      </c>
      <c r="S443" s="19">
        <v>0</v>
      </c>
      <c r="T443" s="8"/>
      <c r="U443" s="9"/>
    </row>
    <row r="444" spans="1:21" x14ac:dyDescent="0.25">
      <c r="A444" s="21"/>
      <c r="B444" s="22"/>
      <c r="C444" s="23"/>
      <c r="D444" s="24"/>
      <c r="E444" s="25"/>
      <c r="F444" s="25"/>
      <c r="G444" s="26"/>
      <c r="H444" s="27"/>
      <c r="I444" s="28"/>
      <c r="J444" s="29"/>
      <c r="K444" s="30"/>
      <c r="L444" s="30"/>
      <c r="M444" s="24"/>
      <c r="N444" s="25"/>
      <c r="O444" s="25"/>
      <c r="P444" s="26"/>
      <c r="Q444" s="27"/>
      <c r="R444" s="28"/>
      <c r="S444" s="29"/>
      <c r="T444" s="31"/>
      <c r="U444" s="32"/>
    </row>
    <row r="445" spans="1:21" x14ac:dyDescent="0.25">
      <c r="A445" s="33"/>
      <c r="B445" s="33">
        <v>324</v>
      </c>
      <c r="C445" s="34"/>
      <c r="D445" s="35">
        <v>400</v>
      </c>
      <c r="E445" s="36"/>
      <c r="F445" s="37"/>
      <c r="G445" s="38"/>
      <c r="H445" s="38"/>
      <c r="I445" s="38"/>
      <c r="J445" s="38"/>
      <c r="K445" s="38">
        <f>((SUM(H447:H458)*H446)+(SUM(G447:G458)*G446)+(SUM(I447:I458)*I446))/1000</f>
        <v>0</v>
      </c>
      <c r="L445" s="38">
        <f>T445*100/M445</f>
        <v>0</v>
      </c>
      <c r="M445" s="35">
        <v>400</v>
      </c>
      <c r="N445" s="36"/>
      <c r="O445" s="37"/>
      <c r="P445" s="38"/>
      <c r="Q445" s="38"/>
      <c r="R445" s="38"/>
      <c r="S445" s="38"/>
      <c r="T445" s="39">
        <f>((SUM(Q447:Q458)*H446)+(SUM(P447:P458)*G446)+(SUM(R447:R458)*I447))/1000</f>
        <v>0</v>
      </c>
      <c r="U445" s="39">
        <f>T445*100/M445</f>
        <v>0</v>
      </c>
    </row>
    <row r="446" spans="1:21" x14ac:dyDescent="0.25">
      <c r="A446" s="33"/>
      <c r="B446" s="40"/>
      <c r="C446" s="13"/>
      <c r="D446" s="40"/>
      <c r="E446" s="41" t="s">
        <v>19</v>
      </c>
      <c r="F446" s="42"/>
      <c r="G446" s="43"/>
      <c r="H446" s="43"/>
      <c r="I446" s="43"/>
      <c r="J446" s="43"/>
      <c r="K446" s="38"/>
      <c r="L446" s="38"/>
      <c r="M446" s="40"/>
      <c r="N446" s="41" t="s">
        <v>19</v>
      </c>
      <c r="O446" s="42"/>
      <c r="P446" s="43">
        <v>232</v>
      </c>
      <c r="Q446" s="43">
        <v>229</v>
      </c>
      <c r="R446" s="43">
        <v>232</v>
      </c>
      <c r="S446" s="38"/>
      <c r="T446" s="44"/>
      <c r="U446" s="45"/>
    </row>
    <row r="447" spans="1:21" x14ac:dyDescent="0.25">
      <c r="A447" s="33"/>
      <c r="B447" s="40"/>
      <c r="C447" s="13"/>
      <c r="D447" s="40"/>
      <c r="E447" s="46"/>
      <c r="F447" s="47" t="s">
        <v>30</v>
      </c>
      <c r="G447" s="38">
        <v>5</v>
      </c>
      <c r="H447" s="38">
        <v>0</v>
      </c>
      <c r="I447" s="38">
        <v>0</v>
      </c>
      <c r="J447" s="38">
        <v>5</v>
      </c>
      <c r="K447" s="38">
        <f>(G447*$G$7+H447*$H$7+I447*$I$7)/1000</f>
        <v>1.1499999999999999</v>
      </c>
      <c r="L447" s="38"/>
      <c r="M447" s="40"/>
      <c r="N447" s="46"/>
      <c r="O447" s="47" t="s">
        <v>42</v>
      </c>
      <c r="P447" s="38">
        <v>19</v>
      </c>
      <c r="Q447" s="38">
        <v>22</v>
      </c>
      <c r="R447" s="38">
        <v>26</v>
      </c>
      <c r="S447" s="38">
        <v>8</v>
      </c>
      <c r="T447" s="44">
        <f t="shared" ref="T447:T458" si="46">(P447*$P$7+Q447*$Q$7+R447*$R$7)/1000</f>
        <v>15.331</v>
      </c>
      <c r="U447" s="45"/>
    </row>
    <row r="448" spans="1:21" x14ac:dyDescent="0.25">
      <c r="A448" s="33"/>
      <c r="B448" s="40"/>
      <c r="C448" s="13"/>
      <c r="D448" s="40"/>
      <c r="E448" s="46"/>
      <c r="F448" s="47" t="s">
        <v>31</v>
      </c>
      <c r="G448" s="38">
        <v>0</v>
      </c>
      <c r="H448" s="38">
        <v>0</v>
      </c>
      <c r="I448" s="38">
        <v>0</v>
      </c>
      <c r="J448" s="38">
        <v>0</v>
      </c>
      <c r="K448" s="38">
        <f t="shared" ref="K448:K458" si="47">(G448*$G$7+H448*$H$7+I448*$I$7)/1000</f>
        <v>0</v>
      </c>
      <c r="L448" s="38"/>
      <c r="M448" s="40"/>
      <c r="N448" s="48"/>
      <c r="O448" s="47" t="s">
        <v>26</v>
      </c>
      <c r="P448" s="38">
        <v>9</v>
      </c>
      <c r="Q448" s="38">
        <v>22</v>
      </c>
      <c r="R448" s="38">
        <v>13</v>
      </c>
      <c r="S448" s="38">
        <v>9</v>
      </c>
      <c r="T448" s="44">
        <f t="shared" si="46"/>
        <v>10.071</v>
      </c>
      <c r="U448" s="45"/>
    </row>
    <row r="449" spans="1:21" x14ac:dyDescent="0.25">
      <c r="A449" s="33"/>
      <c r="B449" s="40"/>
      <c r="C449" s="13"/>
      <c r="D449" s="40"/>
      <c r="E449" s="46"/>
      <c r="F449" s="47" t="s">
        <v>36</v>
      </c>
      <c r="G449" s="38">
        <v>0</v>
      </c>
      <c r="H449" s="38">
        <v>0</v>
      </c>
      <c r="I449" s="38">
        <v>0</v>
      </c>
      <c r="J449" s="38">
        <v>0</v>
      </c>
      <c r="K449" s="38">
        <f t="shared" si="47"/>
        <v>0</v>
      </c>
      <c r="L449" s="38"/>
      <c r="M449" s="40"/>
      <c r="N449" s="46"/>
      <c r="O449" s="47" t="s">
        <v>20</v>
      </c>
      <c r="P449" s="38"/>
      <c r="Q449" s="38"/>
      <c r="R449" s="38"/>
      <c r="S449" s="38"/>
      <c r="T449" s="44">
        <f t="shared" si="46"/>
        <v>0</v>
      </c>
      <c r="U449" s="45"/>
    </row>
    <row r="450" spans="1:21" x14ac:dyDescent="0.25">
      <c r="A450" s="33"/>
      <c r="B450" s="40"/>
      <c r="C450" s="13"/>
      <c r="D450" s="40"/>
      <c r="E450" s="46"/>
      <c r="F450" s="47" t="s">
        <v>32</v>
      </c>
      <c r="G450" s="38"/>
      <c r="H450" s="38"/>
      <c r="I450" s="38"/>
      <c r="J450" s="38"/>
      <c r="K450" s="38">
        <f t="shared" si="47"/>
        <v>0</v>
      </c>
      <c r="L450" s="38"/>
      <c r="M450" s="40"/>
      <c r="N450" s="48"/>
      <c r="O450" s="47" t="s">
        <v>21</v>
      </c>
      <c r="P450" s="38"/>
      <c r="Q450" s="38">
        <v>1</v>
      </c>
      <c r="R450" s="38"/>
      <c r="S450" s="38">
        <v>1</v>
      </c>
      <c r="T450" s="44">
        <f t="shared" si="46"/>
        <v>0.22900000000000001</v>
      </c>
      <c r="U450" s="45"/>
    </row>
    <row r="451" spans="1:21" x14ac:dyDescent="0.25">
      <c r="A451" s="33"/>
      <c r="B451" s="40"/>
      <c r="C451" s="13"/>
      <c r="D451" s="40"/>
      <c r="E451" s="46"/>
      <c r="F451" s="47" t="s">
        <v>38</v>
      </c>
      <c r="G451" s="38"/>
      <c r="H451" s="38"/>
      <c r="I451" s="38"/>
      <c r="J451" s="38"/>
      <c r="K451" s="38">
        <f t="shared" si="47"/>
        <v>0</v>
      </c>
      <c r="L451" s="38"/>
      <c r="M451" s="40"/>
      <c r="N451" s="46"/>
      <c r="O451" s="47" t="s">
        <v>35</v>
      </c>
      <c r="P451" s="38"/>
      <c r="Q451" s="38"/>
      <c r="R451" s="38"/>
      <c r="S451" s="38"/>
      <c r="T451" s="44">
        <f t="shared" si="46"/>
        <v>0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33</v>
      </c>
      <c r="G452" s="38">
        <v>22</v>
      </c>
      <c r="H452" s="38">
        <v>25</v>
      </c>
      <c r="I452" s="38">
        <v>20</v>
      </c>
      <c r="J452" s="38">
        <v>8</v>
      </c>
      <c r="K452" s="38">
        <f t="shared" si="47"/>
        <v>15.285</v>
      </c>
      <c r="L452" s="38"/>
      <c r="M452" s="40"/>
      <c r="N452" s="46"/>
      <c r="O452" s="47" t="s">
        <v>23</v>
      </c>
      <c r="P452" s="38">
        <v>10</v>
      </c>
      <c r="Q452" s="38">
        <v>20</v>
      </c>
      <c r="R452" s="38">
        <v>19</v>
      </c>
      <c r="S452" s="38">
        <v>9</v>
      </c>
      <c r="T452" s="44">
        <f t="shared" si="46"/>
        <v>11.22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40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6"/>
      <c r="O453" s="47" t="s">
        <v>37</v>
      </c>
      <c r="P453" s="38">
        <v>0</v>
      </c>
      <c r="Q453" s="38">
        <v>6</v>
      </c>
      <c r="R453" s="38">
        <v>0</v>
      </c>
      <c r="S453" s="38">
        <v>6</v>
      </c>
      <c r="T453" s="44">
        <f t="shared" si="46"/>
        <v>1.3740000000000001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24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6"/>
      <c r="O454" s="47" t="s">
        <v>25</v>
      </c>
      <c r="P454" s="38">
        <v>87</v>
      </c>
      <c r="Q454" s="38">
        <v>70</v>
      </c>
      <c r="R454" s="38">
        <v>53</v>
      </c>
      <c r="S454" s="38">
        <v>22</v>
      </c>
      <c r="T454" s="44">
        <f t="shared" si="46"/>
        <v>47.969000000000001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22</v>
      </c>
      <c r="G455" s="38"/>
      <c r="H455" s="38"/>
      <c r="I455" s="38"/>
      <c r="J455" s="38"/>
      <c r="K455" s="38">
        <f t="shared" si="47"/>
        <v>0</v>
      </c>
      <c r="L455" s="38"/>
      <c r="M455" s="40"/>
      <c r="N455" s="48"/>
      <c r="O455" s="47" t="s">
        <v>22</v>
      </c>
      <c r="P455" s="38"/>
      <c r="Q455" s="38"/>
      <c r="R455" s="38"/>
      <c r="S455" s="38"/>
      <c r="T455" s="44">
        <f t="shared" si="46"/>
        <v>0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22</v>
      </c>
      <c r="G456" s="38"/>
      <c r="H456" s="38"/>
      <c r="I456" s="38"/>
      <c r="J456" s="38"/>
      <c r="K456" s="38">
        <f t="shared" si="47"/>
        <v>0</v>
      </c>
      <c r="L456" s="38"/>
      <c r="M456" s="40"/>
      <c r="N456" s="48"/>
      <c r="O456" s="47" t="s">
        <v>22</v>
      </c>
      <c r="P456" s="38"/>
      <c r="Q456" s="38"/>
      <c r="R456" s="38"/>
      <c r="S456" s="38"/>
      <c r="T456" s="44">
        <f t="shared" si="46"/>
        <v>0</v>
      </c>
      <c r="U456" s="45"/>
    </row>
    <row r="457" spans="1:21" x14ac:dyDescent="0.25">
      <c r="A457" s="33"/>
      <c r="B457" s="40"/>
      <c r="C457" s="13"/>
      <c r="D457" s="40"/>
      <c r="E457" s="46"/>
      <c r="F457" s="47" t="s">
        <v>22</v>
      </c>
      <c r="G457" s="38"/>
      <c r="H457" s="38"/>
      <c r="I457" s="38"/>
      <c r="J457" s="38"/>
      <c r="K457" s="38">
        <f t="shared" si="47"/>
        <v>0</v>
      </c>
      <c r="L457" s="38"/>
      <c r="M457" s="40"/>
      <c r="N457" s="48"/>
      <c r="O457" s="47" t="s">
        <v>22</v>
      </c>
      <c r="P457" s="38"/>
      <c r="Q457" s="38"/>
      <c r="R457" s="38"/>
      <c r="S457" s="38"/>
      <c r="T457" s="44">
        <f t="shared" si="46"/>
        <v>0</v>
      </c>
      <c r="U457" s="45"/>
    </row>
    <row r="458" spans="1:21" x14ac:dyDescent="0.25">
      <c r="A458" s="33"/>
      <c r="B458" s="40"/>
      <c r="C458" s="13"/>
      <c r="D458" s="40"/>
      <c r="E458" s="46"/>
      <c r="F458" s="47" t="s">
        <v>22</v>
      </c>
      <c r="G458" s="38"/>
      <c r="H458" s="38"/>
      <c r="I458" s="38"/>
      <c r="J458" s="38"/>
      <c r="K458" s="38">
        <f t="shared" si="47"/>
        <v>0</v>
      </c>
      <c r="L458" s="38"/>
      <c r="M458" s="40"/>
      <c r="N458" s="49"/>
      <c r="O458" s="47" t="s">
        <v>22</v>
      </c>
      <c r="P458" s="38"/>
      <c r="Q458" s="38"/>
      <c r="R458" s="38"/>
      <c r="S458" s="38"/>
      <c r="T458" s="44">
        <f t="shared" si="46"/>
        <v>0</v>
      </c>
      <c r="U458" s="45"/>
    </row>
    <row r="459" spans="1:21" x14ac:dyDescent="0.25">
      <c r="E459" t="s">
        <v>0</v>
      </c>
      <c r="F459" s="1"/>
      <c r="G459" s="1">
        <v>45648</v>
      </c>
    </row>
    <row r="460" spans="1:21" x14ac:dyDescent="0.25">
      <c r="A460" s="2" t="s">
        <v>1</v>
      </c>
      <c r="B460" s="3" t="s">
        <v>2</v>
      </c>
      <c r="C460" s="3" t="s">
        <v>3</v>
      </c>
      <c r="D460" s="4" t="s">
        <v>4</v>
      </c>
      <c r="E460" s="4"/>
      <c r="F460" s="5"/>
      <c r="G460" s="5"/>
      <c r="H460" s="5"/>
      <c r="I460" s="5"/>
      <c r="J460" s="5"/>
      <c r="K460" s="6" t="s">
        <v>5</v>
      </c>
      <c r="L460" s="7"/>
      <c r="M460" s="4" t="s">
        <v>6</v>
      </c>
      <c r="N460" s="4"/>
      <c r="O460" s="5"/>
      <c r="P460" s="5"/>
      <c r="Q460" s="5"/>
      <c r="R460" s="5"/>
      <c r="S460" s="5"/>
      <c r="T460" s="8" t="s">
        <v>7</v>
      </c>
      <c r="U460" s="9" t="s">
        <v>8</v>
      </c>
    </row>
    <row r="461" spans="1:21" ht="25.5" x14ac:dyDescent="0.25">
      <c r="A461" s="2"/>
      <c r="B461" s="3"/>
      <c r="C461" s="3"/>
      <c r="D461" s="10" t="s">
        <v>9</v>
      </c>
      <c r="E461" s="11" t="s">
        <v>10</v>
      </c>
      <c r="F461" s="11" t="s">
        <v>11</v>
      </c>
      <c r="G461" s="12" t="s">
        <v>12</v>
      </c>
      <c r="H461" s="13"/>
      <c r="I461" s="13"/>
      <c r="J461" s="13"/>
      <c r="K461" s="13"/>
      <c r="L461" s="14" t="s">
        <v>13</v>
      </c>
      <c r="M461" s="10" t="s">
        <v>9</v>
      </c>
      <c r="N461" s="15" t="s">
        <v>14</v>
      </c>
      <c r="O461" s="11" t="s">
        <v>11</v>
      </c>
      <c r="P461" s="12" t="s">
        <v>12</v>
      </c>
      <c r="Q461" s="13"/>
      <c r="R461" s="13"/>
      <c r="S461" s="13"/>
      <c r="T461" s="8"/>
      <c r="U461" s="9"/>
    </row>
    <row r="462" spans="1:21" x14ac:dyDescent="0.25">
      <c r="A462" s="2"/>
      <c r="B462" s="3"/>
      <c r="C462" s="3"/>
      <c r="D462" s="10"/>
      <c r="E462" s="11"/>
      <c r="F462" s="11"/>
      <c r="G462" s="16" t="s">
        <v>15</v>
      </c>
      <c r="H462" s="17" t="s">
        <v>16</v>
      </c>
      <c r="I462" s="18" t="s">
        <v>17</v>
      </c>
      <c r="J462" s="19">
        <v>0</v>
      </c>
      <c r="K462" s="13"/>
      <c r="L462" s="20"/>
      <c r="M462" s="10"/>
      <c r="N462" s="15"/>
      <c r="O462" s="11"/>
      <c r="P462" s="16" t="s">
        <v>15</v>
      </c>
      <c r="Q462" s="17" t="s">
        <v>16</v>
      </c>
      <c r="R462" s="18" t="s">
        <v>17</v>
      </c>
      <c r="S462" s="19">
        <v>0</v>
      </c>
      <c r="T462" s="8"/>
      <c r="U462" s="9"/>
    </row>
    <row r="463" spans="1:21" x14ac:dyDescent="0.25">
      <c r="A463" s="21"/>
      <c r="B463" s="22"/>
      <c r="C463" s="23"/>
      <c r="D463" s="24"/>
      <c r="E463" s="25"/>
      <c r="F463" s="25"/>
      <c r="G463" s="26"/>
      <c r="H463" s="27"/>
      <c r="I463" s="28"/>
      <c r="J463" s="29"/>
      <c r="K463" s="30"/>
      <c r="L463" s="30"/>
      <c r="M463" s="24"/>
      <c r="N463" s="25"/>
      <c r="O463" s="25"/>
      <c r="P463" s="26"/>
      <c r="Q463" s="27"/>
      <c r="R463" s="28"/>
      <c r="S463" s="29"/>
      <c r="T463" s="31"/>
      <c r="U463" s="32"/>
    </row>
    <row r="464" spans="1:21" x14ac:dyDescent="0.25">
      <c r="A464" s="33"/>
      <c r="B464" s="33">
        <v>325</v>
      </c>
      <c r="C464" s="34"/>
      <c r="D464" s="35">
        <v>400</v>
      </c>
      <c r="E464" s="36"/>
      <c r="F464" s="37"/>
      <c r="G464" s="38"/>
      <c r="H464" s="38"/>
      <c r="I464" s="38"/>
      <c r="J464" s="38"/>
      <c r="K464" s="38">
        <f>((SUM(H466:H477)*Q465)+(SUM(G466:G477)*P465)+(SUM(I466:I477)*R465))/1000</f>
        <v>0</v>
      </c>
      <c r="L464" s="38">
        <f>T464*100/M464</f>
        <v>0</v>
      </c>
      <c r="M464" s="35">
        <v>400</v>
      </c>
      <c r="N464" s="36"/>
      <c r="O464" s="37"/>
      <c r="P464" s="38"/>
      <c r="Q464" s="38"/>
      <c r="R464" s="38"/>
      <c r="S464" s="38"/>
      <c r="T464" s="39">
        <f>((SUM(Q466:Q477)*Q465)+(SUM(P466:P477)*P465)+(SUM(R466:R477)*R465))/1000</f>
        <v>0</v>
      </c>
      <c r="U464" s="39">
        <f>T464*100/M464</f>
        <v>0</v>
      </c>
    </row>
    <row r="465" spans="1:21" x14ac:dyDescent="0.25">
      <c r="A465" s="33"/>
      <c r="B465" s="40"/>
      <c r="C465" s="13"/>
      <c r="D465" s="40"/>
      <c r="E465" s="41" t="s">
        <v>19</v>
      </c>
      <c r="F465" s="42"/>
      <c r="G465" s="43">
        <v>229</v>
      </c>
      <c r="H465" s="43">
        <v>232</v>
      </c>
      <c r="I465" s="43">
        <v>228</v>
      </c>
      <c r="J465" s="43"/>
      <c r="K465" s="38"/>
      <c r="L465" s="38"/>
      <c r="M465" s="40"/>
      <c r="N465" s="41" t="s">
        <v>19</v>
      </c>
      <c r="O465" s="42"/>
      <c r="P465" s="43"/>
      <c r="Q465" s="43"/>
      <c r="R465" s="43"/>
      <c r="S465" s="38"/>
      <c r="T465" s="44"/>
      <c r="U465" s="45"/>
    </row>
    <row r="466" spans="1:21" x14ac:dyDescent="0.25">
      <c r="A466" s="33"/>
      <c r="B466" s="40"/>
      <c r="C466" s="13"/>
      <c r="D466" s="40"/>
      <c r="E466" s="46"/>
      <c r="F466" s="47" t="s">
        <v>30</v>
      </c>
      <c r="G466" s="38">
        <v>9</v>
      </c>
      <c r="H466" s="38">
        <v>18</v>
      </c>
      <c r="I466" s="38">
        <v>27</v>
      </c>
      <c r="J466" s="38">
        <v>8</v>
      </c>
      <c r="K466" s="38">
        <f>(G466*$G$7+H466*$H$7+I466*$I$7)/1000</f>
        <v>12.33</v>
      </c>
      <c r="L466" s="38"/>
      <c r="M466" s="40"/>
      <c r="N466" s="46"/>
      <c r="O466" s="47" t="s">
        <v>22</v>
      </c>
      <c r="P466" s="38"/>
      <c r="Q466" s="38"/>
      <c r="R466" s="38"/>
      <c r="S466" s="38"/>
      <c r="T466" s="44">
        <f t="shared" ref="T466:T477" si="48">(P466*$P$7+Q466*$Q$7+R466*$R$7)/1000</f>
        <v>0</v>
      </c>
      <c r="U466" s="45"/>
    </row>
    <row r="467" spans="1:21" x14ac:dyDescent="0.25">
      <c r="A467" s="33"/>
      <c r="B467" s="40"/>
      <c r="C467" s="13"/>
      <c r="D467" s="40"/>
      <c r="E467" s="46"/>
      <c r="F467" s="47" t="s">
        <v>31</v>
      </c>
      <c r="G467" s="38">
        <v>31</v>
      </c>
      <c r="H467" s="38">
        <v>62</v>
      </c>
      <c r="I467" s="38">
        <v>25</v>
      </c>
      <c r="J467" s="38">
        <v>30</v>
      </c>
      <c r="K467" s="38">
        <f t="shared" ref="K467:K477" si="49">(G467*$G$7+H467*$H$7+I467*$I$7)/1000</f>
        <v>26.83</v>
      </c>
      <c r="L467" s="38"/>
      <c r="M467" s="40"/>
      <c r="N467" s="48"/>
      <c r="O467" s="47" t="s">
        <v>23</v>
      </c>
      <c r="P467" s="38"/>
      <c r="Q467" s="38"/>
      <c r="R467" s="38"/>
      <c r="S467" s="38"/>
      <c r="T467" s="44">
        <f t="shared" si="48"/>
        <v>0</v>
      </c>
      <c r="U467" s="45"/>
    </row>
    <row r="468" spans="1:21" x14ac:dyDescent="0.25">
      <c r="A468" s="33"/>
      <c r="B468" s="40"/>
      <c r="C468" s="13"/>
      <c r="D468" s="40"/>
      <c r="E468" s="46"/>
      <c r="F468" s="47" t="s">
        <v>36</v>
      </c>
      <c r="G468" s="38"/>
      <c r="H468" s="38"/>
      <c r="I468" s="38"/>
      <c r="J468" s="38"/>
      <c r="K468" s="38">
        <f t="shared" si="49"/>
        <v>0</v>
      </c>
      <c r="L468" s="38"/>
      <c r="M468" s="40"/>
      <c r="N468" s="46"/>
      <c r="O468" s="47" t="s">
        <v>37</v>
      </c>
      <c r="P468" s="38">
        <v>24</v>
      </c>
      <c r="Q468" s="38">
        <v>34</v>
      </c>
      <c r="R468" s="38">
        <v>29</v>
      </c>
      <c r="S468" s="38">
        <v>10</v>
      </c>
      <c r="T468" s="44">
        <f t="shared" si="48"/>
        <v>19.904</v>
      </c>
      <c r="U468" s="45"/>
    </row>
    <row r="469" spans="1:21" x14ac:dyDescent="0.25">
      <c r="A469" s="33"/>
      <c r="B469" s="40"/>
      <c r="C469" s="13"/>
      <c r="D469" s="40"/>
      <c r="E469" s="46"/>
      <c r="F469" s="47" t="s">
        <v>32</v>
      </c>
      <c r="G469" s="38">
        <v>46</v>
      </c>
      <c r="H469" s="38">
        <v>55</v>
      </c>
      <c r="I469" s="38">
        <v>85</v>
      </c>
      <c r="J469" s="38">
        <v>30</v>
      </c>
      <c r="K469" s="38">
        <f t="shared" si="49"/>
        <v>42.505000000000003</v>
      </c>
      <c r="L469" s="38"/>
      <c r="M469" s="40"/>
      <c r="N469" s="48"/>
      <c r="O469" s="47" t="s">
        <v>25</v>
      </c>
      <c r="P469" s="38">
        <v>30</v>
      </c>
      <c r="Q469" s="38">
        <v>25</v>
      </c>
      <c r="R469" s="38">
        <v>25</v>
      </c>
      <c r="S469" s="38">
        <v>2</v>
      </c>
      <c r="T469" s="44">
        <f t="shared" si="48"/>
        <v>18.285</v>
      </c>
      <c r="U469" s="45"/>
    </row>
    <row r="470" spans="1:21" x14ac:dyDescent="0.25">
      <c r="A470" s="33"/>
      <c r="B470" s="40"/>
      <c r="C470" s="13"/>
      <c r="D470" s="40"/>
      <c r="E470" s="46"/>
      <c r="F470" s="47" t="s">
        <v>38</v>
      </c>
      <c r="G470" s="38">
        <v>8</v>
      </c>
      <c r="H470" s="38">
        <v>15</v>
      </c>
      <c r="I470" s="38">
        <v>10</v>
      </c>
      <c r="J470" s="38">
        <v>4</v>
      </c>
      <c r="K470" s="38">
        <f t="shared" si="49"/>
        <v>7.5149999999999997</v>
      </c>
      <c r="L470" s="38"/>
      <c r="M470" s="40"/>
      <c r="N470" s="46"/>
      <c r="O470" s="47" t="s">
        <v>22</v>
      </c>
      <c r="P470" s="38"/>
      <c r="Q470" s="38"/>
      <c r="R470" s="38"/>
      <c r="S470" s="38"/>
      <c r="T470" s="44">
        <f t="shared" si="48"/>
        <v>0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33</v>
      </c>
      <c r="G471" s="38">
        <v>23</v>
      </c>
      <c r="H471" s="38">
        <v>49</v>
      </c>
      <c r="I471" s="38">
        <v>26</v>
      </c>
      <c r="J471" s="38">
        <v>35</v>
      </c>
      <c r="K471" s="38">
        <f t="shared" si="49"/>
        <v>22.295000000000002</v>
      </c>
      <c r="L471" s="38"/>
      <c r="M471" s="40"/>
      <c r="N471" s="46"/>
      <c r="O471" s="47" t="s">
        <v>27</v>
      </c>
      <c r="P471" s="38"/>
      <c r="Q471" s="38"/>
      <c r="R471" s="38"/>
      <c r="S471" s="38"/>
      <c r="T471" s="44">
        <f t="shared" si="48"/>
        <v>0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40</v>
      </c>
      <c r="G472" s="38">
        <v>25</v>
      </c>
      <c r="H472" s="38">
        <v>8</v>
      </c>
      <c r="I472" s="38">
        <v>10</v>
      </c>
      <c r="J472" s="38">
        <v>8</v>
      </c>
      <c r="K472" s="38">
        <f t="shared" si="49"/>
        <v>9.85</v>
      </c>
      <c r="L472" s="38"/>
      <c r="M472" s="40"/>
      <c r="N472" s="46"/>
      <c r="O472" s="47" t="s">
        <v>22</v>
      </c>
      <c r="P472" s="38"/>
      <c r="Q472" s="38"/>
      <c r="R472" s="38"/>
      <c r="S472" s="38"/>
      <c r="T472" s="44">
        <f t="shared" si="48"/>
        <v>0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24</v>
      </c>
      <c r="G473" s="38">
        <v>30</v>
      </c>
      <c r="H473" s="38">
        <v>18</v>
      </c>
      <c r="I473" s="38">
        <v>37</v>
      </c>
      <c r="J473" s="38">
        <v>20</v>
      </c>
      <c r="K473" s="38">
        <f t="shared" si="49"/>
        <v>19.46</v>
      </c>
      <c r="L473" s="38"/>
      <c r="M473" s="40"/>
      <c r="N473" s="46"/>
      <c r="O473" s="47" t="s">
        <v>22</v>
      </c>
      <c r="P473" s="38"/>
      <c r="Q473" s="38"/>
      <c r="R473" s="38"/>
      <c r="S473" s="38"/>
      <c r="T473" s="44">
        <f t="shared" si="48"/>
        <v>0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22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8"/>
      <c r="O474" s="47" t="s">
        <v>43</v>
      </c>
      <c r="P474" s="38">
        <v>20</v>
      </c>
      <c r="Q474" s="38">
        <v>50</v>
      </c>
      <c r="R474" s="38">
        <v>33</v>
      </c>
      <c r="S474" s="38">
        <v>18</v>
      </c>
      <c r="T474" s="44">
        <f t="shared" si="48"/>
        <v>23.58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26</v>
      </c>
      <c r="G475" s="38">
        <v>25</v>
      </c>
      <c r="H475" s="38">
        <v>30</v>
      </c>
      <c r="I475" s="38">
        <v>29</v>
      </c>
      <c r="J475" s="38">
        <v>2</v>
      </c>
      <c r="K475" s="38">
        <f t="shared" si="49"/>
        <v>19.170000000000002</v>
      </c>
      <c r="L475" s="38"/>
      <c r="M475" s="40"/>
      <c r="N475" s="48"/>
      <c r="O475" s="47" t="s">
        <v>44</v>
      </c>
      <c r="P475" s="38">
        <v>26</v>
      </c>
      <c r="Q475" s="38">
        <v>14</v>
      </c>
      <c r="R475" s="38">
        <v>13</v>
      </c>
      <c r="S475" s="38">
        <v>22</v>
      </c>
      <c r="T475" s="44">
        <f t="shared" si="48"/>
        <v>12.098000000000001</v>
      </c>
      <c r="U475" s="45"/>
    </row>
    <row r="476" spans="1:21" x14ac:dyDescent="0.25">
      <c r="A476" s="33"/>
      <c r="B476" s="40"/>
      <c r="C476" s="13"/>
      <c r="D476" s="40"/>
      <c r="E476" s="46"/>
      <c r="F476" s="47" t="s">
        <v>20</v>
      </c>
      <c r="G476" s="38">
        <v>25</v>
      </c>
      <c r="H476" s="38">
        <v>10</v>
      </c>
      <c r="I476" s="38">
        <v>7</v>
      </c>
      <c r="J476" s="38">
        <v>12</v>
      </c>
      <c r="K476" s="38">
        <f t="shared" si="49"/>
        <v>9.61</v>
      </c>
      <c r="L476" s="38"/>
      <c r="M476" s="40"/>
      <c r="N476" s="48"/>
      <c r="O476" s="47" t="s">
        <v>45</v>
      </c>
      <c r="P476" s="38"/>
      <c r="Q476" s="38"/>
      <c r="R476" s="38"/>
      <c r="S476" s="38"/>
      <c r="T476" s="44">
        <f t="shared" si="48"/>
        <v>0</v>
      </c>
      <c r="U476" s="45"/>
    </row>
    <row r="477" spans="1:21" x14ac:dyDescent="0.25">
      <c r="A477" s="33"/>
      <c r="B477" s="40"/>
      <c r="C477" s="13"/>
      <c r="D477" s="40"/>
      <c r="E477" s="46"/>
      <c r="F477" s="47" t="s">
        <v>21</v>
      </c>
      <c r="G477" s="38">
        <v>30</v>
      </c>
      <c r="H477" s="38">
        <v>24</v>
      </c>
      <c r="I477" s="38">
        <v>21</v>
      </c>
      <c r="J477" s="38">
        <v>10</v>
      </c>
      <c r="K477" s="38">
        <f t="shared" si="49"/>
        <v>17.13</v>
      </c>
      <c r="L477" s="38"/>
      <c r="M477" s="40"/>
      <c r="N477" s="49"/>
      <c r="O477" s="47" t="s">
        <v>46</v>
      </c>
      <c r="P477" s="38"/>
      <c r="Q477" s="38"/>
      <c r="R477" s="38"/>
      <c r="S477" s="38"/>
      <c r="T477" s="44">
        <f t="shared" si="48"/>
        <v>0</v>
      </c>
      <c r="U477" s="45"/>
    </row>
    <row r="478" spans="1:21" x14ac:dyDescent="0.25">
      <c r="E478" t="s">
        <v>0</v>
      </c>
      <c r="F478" s="1"/>
      <c r="G478" s="1">
        <v>45648</v>
      </c>
    </row>
    <row r="479" spans="1:21" x14ac:dyDescent="0.25">
      <c r="A479" s="2" t="s">
        <v>1</v>
      </c>
      <c r="B479" s="3" t="s">
        <v>2</v>
      </c>
      <c r="C479" s="3" t="s">
        <v>3</v>
      </c>
      <c r="D479" s="4" t="s">
        <v>4</v>
      </c>
      <c r="E479" s="4"/>
      <c r="F479" s="5"/>
      <c r="G479" s="5"/>
      <c r="H479" s="5"/>
      <c r="I479" s="5"/>
      <c r="J479" s="5"/>
      <c r="K479" s="6" t="s">
        <v>5</v>
      </c>
      <c r="L479" s="7"/>
      <c r="M479" s="4" t="s">
        <v>6</v>
      </c>
      <c r="N479" s="4"/>
      <c r="O479" s="5"/>
      <c r="P479" s="5"/>
      <c r="Q479" s="5"/>
      <c r="R479" s="5"/>
      <c r="S479" s="5"/>
      <c r="T479" s="8" t="s">
        <v>7</v>
      </c>
      <c r="U479" s="9" t="s">
        <v>8</v>
      </c>
    </row>
    <row r="480" spans="1:21" ht="25.5" x14ac:dyDescent="0.25">
      <c r="A480" s="2"/>
      <c r="B480" s="3"/>
      <c r="C480" s="3"/>
      <c r="D480" s="10" t="s">
        <v>9</v>
      </c>
      <c r="E480" s="11" t="s">
        <v>10</v>
      </c>
      <c r="F480" s="11" t="s">
        <v>11</v>
      </c>
      <c r="G480" s="12" t="s">
        <v>12</v>
      </c>
      <c r="H480" s="13"/>
      <c r="I480" s="13"/>
      <c r="J480" s="13"/>
      <c r="K480" s="13"/>
      <c r="L480" s="14" t="s">
        <v>13</v>
      </c>
      <c r="M480" s="10" t="s">
        <v>9</v>
      </c>
      <c r="N480" s="15" t="s">
        <v>14</v>
      </c>
      <c r="O480" s="11" t="s">
        <v>11</v>
      </c>
      <c r="P480" s="12" t="s">
        <v>12</v>
      </c>
      <c r="Q480" s="13"/>
      <c r="R480" s="13"/>
      <c r="S480" s="13"/>
      <c r="T480" s="8"/>
      <c r="U480" s="9"/>
    </row>
    <row r="481" spans="1:21" x14ac:dyDescent="0.25">
      <c r="A481" s="2"/>
      <c r="B481" s="3"/>
      <c r="C481" s="3"/>
      <c r="D481" s="10"/>
      <c r="E481" s="11"/>
      <c r="F481" s="11"/>
      <c r="G481" s="16" t="s">
        <v>15</v>
      </c>
      <c r="H481" s="17" t="s">
        <v>16</v>
      </c>
      <c r="I481" s="18" t="s">
        <v>17</v>
      </c>
      <c r="J481" s="19">
        <v>0</v>
      </c>
      <c r="K481" s="13"/>
      <c r="L481" s="20"/>
      <c r="M481" s="10"/>
      <c r="N481" s="15"/>
      <c r="O481" s="11"/>
      <c r="P481" s="16" t="s">
        <v>15</v>
      </c>
      <c r="Q481" s="17" t="s">
        <v>16</v>
      </c>
      <c r="R481" s="18" t="s">
        <v>17</v>
      </c>
      <c r="S481" s="19">
        <v>0</v>
      </c>
      <c r="T481" s="8"/>
      <c r="U481" s="9"/>
    </row>
    <row r="482" spans="1:21" x14ac:dyDescent="0.25">
      <c r="A482" s="21"/>
      <c r="B482" s="22"/>
      <c r="C482" s="23"/>
      <c r="D482" s="24"/>
      <c r="E482" s="25"/>
      <c r="F482" s="25"/>
      <c r="G482" s="26"/>
      <c r="H482" s="27"/>
      <c r="I482" s="28"/>
      <c r="J482" s="29"/>
      <c r="K482" s="30"/>
      <c r="L482" s="30"/>
      <c r="M482" s="24"/>
      <c r="N482" s="25"/>
      <c r="O482" s="25"/>
      <c r="P482" s="26"/>
      <c r="Q482" s="27"/>
      <c r="R482" s="28"/>
      <c r="S482" s="29"/>
      <c r="T482" s="31"/>
      <c r="U482" s="32"/>
    </row>
    <row r="483" spans="1:21" x14ac:dyDescent="0.25">
      <c r="A483" s="33"/>
      <c r="B483" s="33">
        <v>326</v>
      </c>
      <c r="C483" s="34"/>
      <c r="D483" s="35">
        <v>400</v>
      </c>
      <c r="E483" s="36"/>
      <c r="F483" s="37"/>
      <c r="G483" s="38"/>
      <c r="H483" s="38"/>
      <c r="I483" s="38"/>
      <c r="J483" s="38"/>
      <c r="K483" s="38">
        <f>((SUM(H485:H496)*Q484)+(SUM(G485:G496)*P484)+(SUM(I485:I496)*R484))/1000</f>
        <v>114.705</v>
      </c>
      <c r="L483" s="38">
        <f>T483*100/M483</f>
        <v>0</v>
      </c>
      <c r="M483" s="35">
        <v>400</v>
      </c>
      <c r="N483" s="36"/>
      <c r="O483" s="37"/>
      <c r="P483" s="38"/>
      <c r="Q483" s="38"/>
      <c r="R483" s="38"/>
      <c r="S483" s="38"/>
      <c r="T483" s="39">
        <f>((SUM(Q485:Q496)*Q484)+(SUM(P485:P496)*P484)+(SUM(R485:R496)*R484))/1000</f>
        <v>0</v>
      </c>
      <c r="U483" s="39">
        <f>T483*100/M483</f>
        <v>0</v>
      </c>
    </row>
    <row r="484" spans="1:21" x14ac:dyDescent="0.25">
      <c r="A484" s="33"/>
      <c r="B484" s="40"/>
      <c r="C484" s="13"/>
      <c r="D484" s="40"/>
      <c r="E484" s="41" t="s">
        <v>19</v>
      </c>
      <c r="F484" s="42"/>
      <c r="G484" s="43"/>
      <c r="H484" s="43"/>
      <c r="I484" s="43"/>
      <c r="J484" s="43"/>
      <c r="K484" s="38"/>
      <c r="L484" s="38"/>
      <c r="M484" s="40"/>
      <c r="N484" s="41" t="s">
        <v>19</v>
      </c>
      <c r="O484" s="42"/>
      <c r="P484" s="43">
        <v>221</v>
      </c>
      <c r="Q484" s="43">
        <v>218</v>
      </c>
      <c r="R484" s="43">
        <v>221</v>
      </c>
      <c r="S484" s="38"/>
      <c r="T484" s="44"/>
      <c r="U484" s="45"/>
    </row>
    <row r="485" spans="1:21" x14ac:dyDescent="0.25">
      <c r="A485" s="33"/>
      <c r="B485" s="40"/>
      <c r="C485" s="13"/>
      <c r="D485" s="40"/>
      <c r="E485" s="46"/>
      <c r="F485" s="47" t="s">
        <v>30</v>
      </c>
      <c r="G485" s="38">
        <v>20</v>
      </c>
      <c r="H485" s="38">
        <v>31</v>
      </c>
      <c r="I485" s="38">
        <v>30</v>
      </c>
      <c r="J485" s="38">
        <v>14</v>
      </c>
      <c r="K485" s="38">
        <f>(G485*$G$7+H485*$H$7+I485*$I$7)/1000</f>
        <v>18.475000000000001</v>
      </c>
      <c r="L485" s="38"/>
      <c r="M485" s="40"/>
      <c r="N485" s="46"/>
      <c r="O485" s="47" t="s">
        <v>22</v>
      </c>
      <c r="P485" s="38"/>
      <c r="Q485" s="38"/>
      <c r="R485" s="38"/>
      <c r="S485" s="38"/>
      <c r="T485" s="44">
        <f t="shared" ref="T485:T496" si="50">(P485*$P$7+Q485*$Q$7+R485*$R$7)/1000</f>
        <v>0</v>
      </c>
      <c r="U485" s="45"/>
    </row>
    <row r="486" spans="1:21" x14ac:dyDescent="0.25">
      <c r="A486" s="33"/>
      <c r="B486" s="40"/>
      <c r="C486" s="13"/>
      <c r="D486" s="40"/>
      <c r="E486" s="46"/>
      <c r="F486" s="47" t="s">
        <v>31</v>
      </c>
      <c r="G486" s="38">
        <v>1</v>
      </c>
      <c r="H486" s="38">
        <v>2</v>
      </c>
      <c r="I486" s="38">
        <v>3</v>
      </c>
      <c r="J486" s="38">
        <v>2</v>
      </c>
      <c r="K486" s="38">
        <f t="shared" ref="K486:K496" si="51">(G486*$G$7+H486*$H$7+I486*$I$7)/1000</f>
        <v>1.37</v>
      </c>
      <c r="L486" s="38"/>
      <c r="M486" s="40"/>
      <c r="N486" s="48"/>
      <c r="O486" s="47" t="s">
        <v>23</v>
      </c>
      <c r="P486" s="38"/>
      <c r="Q486" s="38"/>
      <c r="R486" s="38"/>
      <c r="S486" s="38"/>
      <c r="T486" s="44">
        <f t="shared" si="50"/>
        <v>0</v>
      </c>
      <c r="U486" s="45"/>
    </row>
    <row r="487" spans="1:21" x14ac:dyDescent="0.25">
      <c r="A487" s="33"/>
      <c r="B487" s="40"/>
      <c r="C487" s="13"/>
      <c r="D487" s="40"/>
      <c r="E487" s="46"/>
      <c r="F487" s="47" t="s">
        <v>36</v>
      </c>
      <c r="G487" s="38">
        <v>35</v>
      </c>
      <c r="H487" s="38">
        <v>25</v>
      </c>
      <c r="I487" s="38">
        <v>19</v>
      </c>
      <c r="J487" s="38">
        <v>2</v>
      </c>
      <c r="K487" s="38">
        <f t="shared" si="51"/>
        <v>18.045000000000002</v>
      </c>
      <c r="L487" s="38"/>
      <c r="M487" s="40"/>
      <c r="N487" s="46"/>
      <c r="O487" s="47" t="s">
        <v>22</v>
      </c>
      <c r="P487" s="38"/>
      <c r="Q487" s="38"/>
      <c r="R487" s="38"/>
      <c r="S487" s="38"/>
      <c r="T487" s="44">
        <f t="shared" si="50"/>
        <v>0</v>
      </c>
      <c r="U487" s="45"/>
    </row>
    <row r="488" spans="1:21" x14ac:dyDescent="0.25">
      <c r="A488" s="33"/>
      <c r="B488" s="40"/>
      <c r="C488" s="13"/>
      <c r="D488" s="40"/>
      <c r="E488" s="46"/>
      <c r="F488" s="47" t="s">
        <v>32</v>
      </c>
      <c r="G488" s="38"/>
      <c r="H488" s="38"/>
      <c r="I488" s="38"/>
      <c r="J488" s="38"/>
      <c r="K488" s="38">
        <f t="shared" si="51"/>
        <v>0</v>
      </c>
      <c r="L488" s="38"/>
      <c r="M488" s="40"/>
      <c r="N488" s="48"/>
      <c r="O488" s="47" t="s">
        <v>22</v>
      </c>
      <c r="P488" s="38"/>
      <c r="Q488" s="38"/>
      <c r="R488" s="38"/>
      <c r="S488" s="38"/>
      <c r="T488" s="44">
        <f t="shared" si="50"/>
        <v>0</v>
      </c>
      <c r="U488" s="45"/>
    </row>
    <row r="489" spans="1:21" x14ac:dyDescent="0.25">
      <c r="A489" s="33"/>
      <c r="B489" s="40"/>
      <c r="C489" s="13"/>
      <c r="D489" s="40"/>
      <c r="E489" s="46"/>
      <c r="F489" s="47" t="s">
        <v>38</v>
      </c>
      <c r="G489" s="38"/>
      <c r="H489" s="38"/>
      <c r="I489" s="38"/>
      <c r="J489" s="38"/>
      <c r="K489" s="38">
        <f t="shared" si="51"/>
        <v>0</v>
      </c>
      <c r="L489" s="38"/>
      <c r="M489" s="40"/>
      <c r="N489" s="46"/>
      <c r="O489" s="47" t="s">
        <v>22</v>
      </c>
      <c r="P489" s="38"/>
      <c r="Q489" s="38"/>
      <c r="R489" s="38"/>
      <c r="S489" s="38"/>
      <c r="T489" s="44">
        <f t="shared" si="50"/>
        <v>0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33</v>
      </c>
      <c r="G490" s="38">
        <v>20</v>
      </c>
      <c r="H490" s="38">
        <v>42</v>
      </c>
      <c r="I490" s="38">
        <v>27</v>
      </c>
      <c r="J490" s="38">
        <v>17</v>
      </c>
      <c r="K490" s="38">
        <f t="shared" si="51"/>
        <v>20.260000000000002</v>
      </c>
      <c r="L490" s="38"/>
      <c r="M490" s="40"/>
      <c r="N490" s="46"/>
      <c r="O490" s="47" t="s">
        <v>27</v>
      </c>
      <c r="P490" s="38"/>
      <c r="Q490" s="38"/>
      <c r="R490" s="38"/>
      <c r="S490" s="38"/>
      <c r="T490" s="44">
        <f t="shared" si="50"/>
        <v>0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40</v>
      </c>
      <c r="G491" s="38">
        <v>27</v>
      </c>
      <c r="H491" s="38">
        <v>25</v>
      </c>
      <c r="I491" s="38">
        <v>23</v>
      </c>
      <c r="J491" s="38">
        <v>8</v>
      </c>
      <c r="K491" s="38">
        <f t="shared" si="51"/>
        <v>17.125</v>
      </c>
      <c r="L491" s="38"/>
      <c r="M491" s="40"/>
      <c r="N491" s="46"/>
      <c r="O491" s="47" t="s">
        <v>22</v>
      </c>
      <c r="P491" s="38"/>
      <c r="Q491" s="38"/>
      <c r="R491" s="38"/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24</v>
      </c>
      <c r="G492" s="38">
        <v>25</v>
      </c>
      <c r="H492" s="38">
        <v>55</v>
      </c>
      <c r="I492" s="38">
        <v>32</v>
      </c>
      <c r="J492" s="38">
        <v>2</v>
      </c>
      <c r="K492" s="38">
        <f t="shared" si="51"/>
        <v>25.484999999999999</v>
      </c>
      <c r="L492" s="38"/>
      <c r="M492" s="40"/>
      <c r="N492" s="46"/>
      <c r="O492" s="47" t="s">
        <v>22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42</v>
      </c>
      <c r="G493" s="38"/>
      <c r="H493" s="38"/>
      <c r="I493" s="38"/>
      <c r="J493" s="38"/>
      <c r="K493" s="38">
        <f t="shared" si="51"/>
        <v>0</v>
      </c>
      <c r="L493" s="38"/>
      <c r="M493" s="40"/>
      <c r="N493" s="48"/>
      <c r="O493" s="47" t="s">
        <v>22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26</v>
      </c>
      <c r="G494" s="38"/>
      <c r="H494" s="38"/>
      <c r="I494" s="38"/>
      <c r="J494" s="38"/>
      <c r="K494" s="38">
        <f t="shared" si="51"/>
        <v>0</v>
      </c>
      <c r="L494" s="38"/>
      <c r="M494" s="40"/>
      <c r="N494" s="48"/>
      <c r="O494" s="47" t="s">
        <v>22</v>
      </c>
      <c r="P494" s="38"/>
      <c r="Q494" s="38"/>
      <c r="R494" s="38"/>
      <c r="S494" s="38"/>
      <c r="T494" s="44">
        <f t="shared" si="50"/>
        <v>0</v>
      </c>
      <c r="U494" s="45"/>
    </row>
    <row r="495" spans="1:21" x14ac:dyDescent="0.25">
      <c r="A495" s="33"/>
      <c r="B495" s="40"/>
      <c r="C495" s="13"/>
      <c r="D495" s="40"/>
      <c r="E495" s="46"/>
      <c r="F495" s="47" t="s">
        <v>20</v>
      </c>
      <c r="G495" s="38">
        <v>23</v>
      </c>
      <c r="H495" s="38">
        <v>39</v>
      </c>
      <c r="I495" s="38">
        <v>18</v>
      </c>
      <c r="J495" s="38">
        <v>16</v>
      </c>
      <c r="K495" s="38">
        <f t="shared" si="51"/>
        <v>18.204999999999998</v>
      </c>
      <c r="L495" s="38"/>
      <c r="M495" s="40"/>
      <c r="N495" s="48"/>
      <c r="O495" s="47" t="s">
        <v>22</v>
      </c>
      <c r="P495" s="38"/>
      <c r="Q495" s="38"/>
      <c r="R495" s="38"/>
      <c r="S495" s="38"/>
      <c r="T495" s="44">
        <f t="shared" si="50"/>
        <v>0</v>
      </c>
      <c r="U495" s="45"/>
    </row>
    <row r="496" spans="1:21" x14ac:dyDescent="0.25">
      <c r="A496" s="33"/>
      <c r="B496" s="40"/>
      <c r="C496" s="13"/>
      <c r="D496" s="40"/>
      <c r="E496" s="46"/>
      <c r="F496" s="47" t="s">
        <v>22</v>
      </c>
      <c r="G496" s="38"/>
      <c r="H496" s="38"/>
      <c r="I496" s="38"/>
      <c r="J496" s="38"/>
      <c r="K496" s="38">
        <f t="shared" si="51"/>
        <v>0</v>
      </c>
      <c r="L496" s="38"/>
      <c r="M496" s="40"/>
      <c r="N496" s="49"/>
      <c r="O496" s="47" t="s">
        <v>22</v>
      </c>
      <c r="P496" s="38"/>
      <c r="Q496" s="38"/>
      <c r="R496" s="38"/>
      <c r="S496" s="38"/>
      <c r="T496" s="44">
        <f t="shared" si="50"/>
        <v>0</v>
      </c>
      <c r="U496" s="45"/>
    </row>
    <row r="497" spans="1:21" x14ac:dyDescent="0.25">
      <c r="E497" t="s">
        <v>0</v>
      </c>
      <c r="F497" s="1"/>
      <c r="G497" s="1">
        <v>45705</v>
      </c>
    </row>
    <row r="498" spans="1:21" x14ac:dyDescent="0.25">
      <c r="A498" s="2" t="s">
        <v>1</v>
      </c>
      <c r="B498" s="3" t="s">
        <v>2</v>
      </c>
      <c r="C498" s="3" t="s">
        <v>3</v>
      </c>
      <c r="D498" s="4" t="s">
        <v>4</v>
      </c>
      <c r="E498" s="4"/>
      <c r="F498" s="5"/>
      <c r="G498" s="5"/>
      <c r="H498" s="5"/>
      <c r="I498" s="5"/>
      <c r="J498" s="5"/>
      <c r="K498" s="6" t="s">
        <v>5</v>
      </c>
      <c r="L498" s="7"/>
      <c r="M498" s="4" t="s">
        <v>6</v>
      </c>
      <c r="N498" s="4"/>
      <c r="O498" s="5"/>
      <c r="P498" s="5"/>
      <c r="Q498" s="5"/>
      <c r="R498" s="5"/>
      <c r="S498" s="5"/>
      <c r="T498" s="8" t="s">
        <v>7</v>
      </c>
      <c r="U498" s="9" t="s">
        <v>8</v>
      </c>
    </row>
    <row r="499" spans="1:21" ht="25.5" x14ac:dyDescent="0.25">
      <c r="A499" s="2"/>
      <c r="B499" s="3"/>
      <c r="C499" s="3"/>
      <c r="D499" s="10" t="s">
        <v>9</v>
      </c>
      <c r="E499" s="11" t="s">
        <v>10</v>
      </c>
      <c r="F499" s="11" t="s">
        <v>11</v>
      </c>
      <c r="G499" s="12" t="s">
        <v>12</v>
      </c>
      <c r="H499" s="13"/>
      <c r="I499" s="13"/>
      <c r="J499" s="13"/>
      <c r="K499" s="13"/>
      <c r="L499" s="14" t="s">
        <v>13</v>
      </c>
      <c r="M499" s="10" t="s">
        <v>9</v>
      </c>
      <c r="N499" s="15" t="s">
        <v>14</v>
      </c>
      <c r="O499" s="11" t="s">
        <v>11</v>
      </c>
      <c r="P499" s="12" t="s">
        <v>12</v>
      </c>
      <c r="Q499" s="13"/>
      <c r="R499" s="13"/>
      <c r="S499" s="13"/>
      <c r="T499" s="8"/>
      <c r="U499" s="9"/>
    </row>
    <row r="500" spans="1:21" x14ac:dyDescent="0.25">
      <c r="A500" s="2"/>
      <c r="B500" s="3"/>
      <c r="C500" s="3"/>
      <c r="D500" s="10"/>
      <c r="E500" s="11"/>
      <c r="F500" s="11"/>
      <c r="G500" s="16" t="s">
        <v>15</v>
      </c>
      <c r="H500" s="17" t="s">
        <v>16</v>
      </c>
      <c r="I500" s="18" t="s">
        <v>17</v>
      </c>
      <c r="J500" s="19">
        <v>0</v>
      </c>
      <c r="K500" s="13"/>
      <c r="L500" s="20"/>
      <c r="M500" s="10"/>
      <c r="N500" s="15"/>
      <c r="O500" s="11"/>
      <c r="P500" s="16" t="s">
        <v>15</v>
      </c>
      <c r="Q500" s="17" t="s">
        <v>16</v>
      </c>
      <c r="R500" s="18" t="s">
        <v>17</v>
      </c>
      <c r="S500" s="19">
        <v>0</v>
      </c>
      <c r="T500" s="8"/>
      <c r="U500" s="9"/>
    </row>
    <row r="501" spans="1:21" x14ac:dyDescent="0.25">
      <c r="A501" s="21"/>
      <c r="B501" s="22"/>
      <c r="C501" s="23"/>
      <c r="D501" s="24"/>
      <c r="E501" s="25"/>
      <c r="F501" s="25"/>
      <c r="G501" s="26"/>
      <c r="H501" s="27"/>
      <c r="I501" s="28"/>
      <c r="J501" s="29"/>
      <c r="K501" s="30"/>
      <c r="L501" s="30"/>
      <c r="M501" s="24"/>
      <c r="N501" s="25"/>
      <c r="O501" s="25"/>
      <c r="P501" s="26"/>
      <c r="Q501" s="27"/>
      <c r="R501" s="28"/>
      <c r="S501" s="29"/>
      <c r="T501" s="31"/>
      <c r="U501" s="32"/>
    </row>
    <row r="502" spans="1:21" x14ac:dyDescent="0.25">
      <c r="A502" s="33"/>
      <c r="B502" s="33">
        <v>327</v>
      </c>
      <c r="C502" s="34"/>
      <c r="D502" s="35">
        <v>315</v>
      </c>
      <c r="E502" s="36"/>
      <c r="F502" s="37"/>
      <c r="G502" s="38"/>
      <c r="H502" s="38"/>
      <c r="I502" s="38"/>
      <c r="J502" s="38"/>
      <c r="K502" s="38">
        <f>((SUM(H504:H515)*H503)+(SUM(G504:G515)*G503)+(SUM(I504:I515)*I503))/1000</f>
        <v>119.173</v>
      </c>
      <c r="L502" s="38">
        <f>T502*100/M502</f>
        <v>0</v>
      </c>
      <c r="M502" s="35">
        <v>320</v>
      </c>
      <c r="N502" s="36"/>
      <c r="O502" s="37"/>
      <c r="P502" s="38"/>
      <c r="Q502" s="38"/>
      <c r="R502" s="38"/>
      <c r="S502" s="38"/>
      <c r="T502" s="39">
        <f>((SUM(Q504:Q515)*Q503)+(SUM(P504:P515)*P503)+(SUM(R504:R515)*R503))/1000</f>
        <v>0</v>
      </c>
      <c r="U502" s="39">
        <f>T502*100/M502</f>
        <v>0</v>
      </c>
    </row>
    <row r="503" spans="1:21" x14ac:dyDescent="0.25">
      <c r="A503" s="33"/>
      <c r="B503" s="40"/>
      <c r="C503" s="13"/>
      <c r="D503" s="40"/>
      <c r="E503" s="41" t="s">
        <v>19</v>
      </c>
      <c r="F503" s="42"/>
      <c r="G503" s="43">
        <v>227</v>
      </c>
      <c r="H503" s="43">
        <v>230</v>
      </c>
      <c r="I503" s="43">
        <v>234</v>
      </c>
      <c r="J503" s="43"/>
      <c r="K503" s="38"/>
      <c r="L503" s="38"/>
      <c r="M503" s="40"/>
      <c r="N503" s="41" t="s">
        <v>19</v>
      </c>
      <c r="O503" s="42"/>
      <c r="P503" s="43"/>
      <c r="Q503" s="43"/>
      <c r="R503" s="43"/>
      <c r="S503" s="38"/>
      <c r="T503" s="44"/>
      <c r="U503" s="45"/>
    </row>
    <row r="504" spans="1:21" x14ac:dyDescent="0.25">
      <c r="A504" s="33"/>
      <c r="B504" s="40"/>
      <c r="C504" s="13"/>
      <c r="D504" s="40"/>
      <c r="E504" s="46"/>
      <c r="F504" s="47" t="s">
        <v>22</v>
      </c>
      <c r="G504" s="38"/>
      <c r="H504" s="38"/>
      <c r="I504" s="38"/>
      <c r="J504" s="38"/>
      <c r="K504" s="38">
        <f>(G504*$G$7+H504*$H$7+I504*$I$7)/1000</f>
        <v>0</v>
      </c>
      <c r="L504" s="38"/>
      <c r="M504" s="40"/>
      <c r="N504" s="46"/>
      <c r="O504" s="47" t="s">
        <v>22</v>
      </c>
      <c r="P504" s="38"/>
      <c r="Q504" s="38"/>
      <c r="R504" s="38"/>
      <c r="S504" s="38"/>
      <c r="T504" s="44">
        <f t="shared" ref="T504:T515" si="52">(P504*$P$7+Q504*$Q$7+R504*$R$7)/1000</f>
        <v>0</v>
      </c>
      <c r="U504" s="45"/>
    </row>
    <row r="505" spans="1:21" x14ac:dyDescent="0.25">
      <c r="A505" s="33"/>
      <c r="B505" s="40"/>
      <c r="C505" s="13"/>
      <c r="D505" s="40"/>
      <c r="E505" s="46"/>
      <c r="F505" s="47" t="s">
        <v>31</v>
      </c>
      <c r="G505" s="38">
        <v>27</v>
      </c>
      <c r="H505" s="38">
        <v>32</v>
      </c>
      <c r="I505" s="38">
        <v>29</v>
      </c>
      <c r="J505" s="38">
        <v>7</v>
      </c>
      <c r="K505" s="38">
        <f t="shared" ref="K505:K515" si="53">(G505*$G$7+H505*$H$7+I505*$I$7)/1000</f>
        <v>20.079999999999998</v>
      </c>
      <c r="L505" s="38"/>
      <c r="M505" s="40"/>
      <c r="N505" s="48"/>
      <c r="O505" s="47" t="s">
        <v>23</v>
      </c>
      <c r="P505" s="38">
        <v>3</v>
      </c>
      <c r="Q505" s="38">
        <v>1</v>
      </c>
      <c r="R505" s="38">
        <v>5</v>
      </c>
      <c r="S505" s="38">
        <v>3</v>
      </c>
      <c r="T505" s="44">
        <f t="shared" si="52"/>
        <v>2.06</v>
      </c>
      <c r="U505" s="45"/>
    </row>
    <row r="506" spans="1:21" x14ac:dyDescent="0.25">
      <c r="A506" s="33"/>
      <c r="B506" s="40"/>
      <c r="C506" s="13"/>
      <c r="D506" s="40"/>
      <c r="E506" s="46"/>
      <c r="F506" s="47" t="s">
        <v>22</v>
      </c>
      <c r="G506" s="38"/>
      <c r="H506" s="38"/>
      <c r="I506" s="38"/>
      <c r="J506" s="38"/>
      <c r="K506" s="38">
        <f t="shared" si="53"/>
        <v>0</v>
      </c>
      <c r="L506" s="38"/>
      <c r="M506" s="40"/>
      <c r="N506" s="46"/>
      <c r="O506" s="47" t="s">
        <v>22</v>
      </c>
      <c r="P506" s="38"/>
      <c r="Q506" s="38"/>
      <c r="R506" s="38"/>
      <c r="S506" s="38"/>
      <c r="T506" s="44">
        <f t="shared" si="52"/>
        <v>0</v>
      </c>
      <c r="U506" s="45"/>
    </row>
    <row r="507" spans="1:21" x14ac:dyDescent="0.25">
      <c r="A507" s="33"/>
      <c r="B507" s="40"/>
      <c r="C507" s="13"/>
      <c r="D507" s="40"/>
      <c r="E507" s="46"/>
      <c r="F507" s="47" t="s">
        <v>32</v>
      </c>
      <c r="G507" s="38">
        <v>93</v>
      </c>
      <c r="H507" s="38">
        <v>47</v>
      </c>
      <c r="I507" s="38">
        <v>44</v>
      </c>
      <c r="J507" s="38">
        <v>18</v>
      </c>
      <c r="K507" s="38">
        <f t="shared" si="53"/>
        <v>42.085000000000001</v>
      </c>
      <c r="L507" s="38"/>
      <c r="M507" s="40"/>
      <c r="N507" s="48"/>
      <c r="O507" s="47" t="s">
        <v>22</v>
      </c>
      <c r="P507" s="38"/>
      <c r="Q507" s="38"/>
      <c r="R507" s="38"/>
      <c r="S507" s="38"/>
      <c r="T507" s="44">
        <f t="shared" si="52"/>
        <v>0</v>
      </c>
      <c r="U507" s="45"/>
    </row>
    <row r="508" spans="1:21" x14ac:dyDescent="0.25">
      <c r="A508" s="33"/>
      <c r="B508" s="40"/>
      <c r="C508" s="13"/>
      <c r="D508" s="40"/>
      <c r="E508" s="46"/>
      <c r="F508" s="47" t="s">
        <v>22</v>
      </c>
      <c r="G508" s="38"/>
      <c r="H508" s="38"/>
      <c r="I508" s="38"/>
      <c r="J508" s="38"/>
      <c r="K508" s="38">
        <f t="shared" si="53"/>
        <v>0</v>
      </c>
      <c r="L508" s="38"/>
      <c r="M508" s="40"/>
      <c r="N508" s="46"/>
      <c r="O508" s="47" t="s">
        <v>22</v>
      </c>
      <c r="P508" s="38"/>
      <c r="Q508" s="38"/>
      <c r="R508" s="38"/>
      <c r="S508" s="38"/>
      <c r="T508" s="44">
        <f t="shared" si="52"/>
        <v>0</v>
      </c>
      <c r="U508" s="45"/>
    </row>
    <row r="509" spans="1:21" x14ac:dyDescent="0.25">
      <c r="A509" s="33"/>
      <c r="B509" s="40"/>
      <c r="C509" s="13"/>
      <c r="D509" s="40"/>
      <c r="E509" s="46"/>
      <c r="F509" s="47" t="s">
        <v>33</v>
      </c>
      <c r="G509" s="38">
        <v>23</v>
      </c>
      <c r="H509" s="38">
        <v>38</v>
      </c>
      <c r="I509" s="38">
        <v>32</v>
      </c>
      <c r="J509" s="38">
        <v>10</v>
      </c>
      <c r="K509" s="38">
        <f t="shared" si="53"/>
        <v>21.2</v>
      </c>
      <c r="L509" s="38"/>
      <c r="M509" s="40"/>
      <c r="N509" s="46"/>
      <c r="O509" s="47" t="s">
        <v>22</v>
      </c>
      <c r="P509" s="38"/>
      <c r="Q509" s="38"/>
      <c r="R509" s="38"/>
      <c r="S509" s="38"/>
      <c r="T509" s="44">
        <f t="shared" si="52"/>
        <v>0</v>
      </c>
      <c r="U509" s="45"/>
    </row>
    <row r="510" spans="1:21" x14ac:dyDescent="0.25">
      <c r="A510" s="33"/>
      <c r="B510" s="40"/>
      <c r="C510" s="13"/>
      <c r="D510" s="40"/>
      <c r="E510" s="46"/>
      <c r="F510" s="47" t="s">
        <v>22</v>
      </c>
      <c r="G510" s="38"/>
      <c r="H510" s="38"/>
      <c r="I510" s="38"/>
      <c r="J510" s="38"/>
      <c r="K510" s="38">
        <f t="shared" si="53"/>
        <v>0</v>
      </c>
      <c r="L510" s="38"/>
      <c r="M510" s="40"/>
      <c r="N510" s="46"/>
      <c r="O510" s="47" t="s">
        <v>22</v>
      </c>
      <c r="P510" s="38"/>
      <c r="Q510" s="38"/>
      <c r="R510" s="38"/>
      <c r="S510" s="38"/>
      <c r="T510" s="44">
        <f t="shared" si="52"/>
        <v>0</v>
      </c>
      <c r="U510" s="45"/>
    </row>
    <row r="511" spans="1:21" x14ac:dyDescent="0.25">
      <c r="A511" s="33"/>
      <c r="B511" s="40"/>
      <c r="C511" s="13"/>
      <c r="D511" s="40"/>
      <c r="E511" s="46"/>
      <c r="F511" s="47" t="s">
        <v>24</v>
      </c>
      <c r="G511" s="38">
        <v>66</v>
      </c>
      <c r="H511" s="38">
        <v>27</v>
      </c>
      <c r="I511" s="38">
        <v>60</v>
      </c>
      <c r="J511" s="38">
        <v>24</v>
      </c>
      <c r="K511" s="38">
        <f t="shared" si="53"/>
        <v>35.055</v>
      </c>
      <c r="L511" s="38"/>
      <c r="M511" s="40"/>
      <c r="N511" s="46"/>
      <c r="O511" s="47" t="s">
        <v>41</v>
      </c>
      <c r="P511" s="38">
        <v>1</v>
      </c>
      <c r="Q511" s="38">
        <v>1</v>
      </c>
      <c r="R511" s="38">
        <v>0</v>
      </c>
      <c r="S511" s="38">
        <v>1</v>
      </c>
      <c r="T511" s="44">
        <f t="shared" si="52"/>
        <v>0.45600000000000002</v>
      </c>
      <c r="U511" s="45"/>
    </row>
    <row r="512" spans="1:21" x14ac:dyDescent="0.25">
      <c r="A512" s="33"/>
      <c r="B512" s="40"/>
      <c r="C512" s="13"/>
      <c r="D512" s="40"/>
      <c r="E512" s="46"/>
      <c r="F512" s="47" t="s">
        <v>22</v>
      </c>
      <c r="G512" s="38"/>
      <c r="H512" s="38"/>
      <c r="I512" s="38"/>
      <c r="J512" s="38"/>
      <c r="K512" s="38">
        <f t="shared" si="53"/>
        <v>0</v>
      </c>
      <c r="L512" s="38"/>
      <c r="M512" s="40"/>
      <c r="N512" s="48"/>
      <c r="O512" s="47" t="s">
        <v>22</v>
      </c>
      <c r="P512" s="38"/>
      <c r="Q512" s="38"/>
      <c r="R512" s="38"/>
      <c r="S512" s="38"/>
      <c r="T512" s="44">
        <f t="shared" si="52"/>
        <v>0</v>
      </c>
      <c r="U512" s="45"/>
    </row>
    <row r="513" spans="1:21" x14ac:dyDescent="0.25">
      <c r="A513" s="33"/>
      <c r="B513" s="40"/>
      <c r="C513" s="13"/>
      <c r="D513" s="40"/>
      <c r="E513" s="46"/>
      <c r="F513" s="47" t="s">
        <v>22</v>
      </c>
      <c r="G513" s="38"/>
      <c r="H513" s="38"/>
      <c r="I513" s="38"/>
      <c r="J513" s="38"/>
      <c r="K513" s="38">
        <f t="shared" si="53"/>
        <v>0</v>
      </c>
      <c r="L513" s="38"/>
      <c r="M513" s="40"/>
      <c r="N513" s="48"/>
      <c r="O513" s="47" t="s">
        <v>22</v>
      </c>
      <c r="P513" s="38"/>
      <c r="Q513" s="38"/>
      <c r="R513" s="38"/>
      <c r="S513" s="38"/>
      <c r="T513" s="44">
        <f t="shared" si="52"/>
        <v>0</v>
      </c>
      <c r="U513" s="45"/>
    </row>
    <row r="514" spans="1:21" x14ac:dyDescent="0.25">
      <c r="A514" s="33"/>
      <c r="B514" s="40"/>
      <c r="C514" s="13"/>
      <c r="D514" s="40"/>
      <c r="E514" s="46"/>
      <c r="F514" s="47" t="s">
        <v>22</v>
      </c>
      <c r="G514" s="38"/>
      <c r="H514" s="38"/>
      <c r="I514" s="38"/>
      <c r="J514" s="38"/>
      <c r="K514" s="38">
        <f t="shared" si="53"/>
        <v>0</v>
      </c>
      <c r="L514" s="38"/>
      <c r="M514" s="40"/>
      <c r="N514" s="48"/>
      <c r="O514" s="47" t="s">
        <v>22</v>
      </c>
      <c r="P514" s="38"/>
      <c r="Q514" s="38"/>
      <c r="R514" s="38"/>
      <c r="S514" s="38"/>
      <c r="T514" s="44">
        <f t="shared" si="52"/>
        <v>0</v>
      </c>
      <c r="U514" s="45"/>
    </row>
    <row r="515" spans="1:21" x14ac:dyDescent="0.25">
      <c r="A515" s="33"/>
      <c r="B515" s="40"/>
      <c r="C515" s="13"/>
      <c r="D515" s="40"/>
      <c r="E515" s="46"/>
      <c r="F515" s="47" t="s">
        <v>22</v>
      </c>
      <c r="G515" s="38"/>
      <c r="H515" s="38"/>
      <c r="I515" s="38"/>
      <c r="J515" s="38"/>
      <c r="K515" s="38">
        <f t="shared" si="53"/>
        <v>0</v>
      </c>
      <c r="L515" s="38"/>
      <c r="M515" s="40"/>
      <c r="N515" s="49"/>
      <c r="O515" s="47" t="s">
        <v>22</v>
      </c>
      <c r="P515" s="38"/>
      <c r="Q515" s="38"/>
      <c r="R515" s="38"/>
      <c r="S515" s="38"/>
      <c r="T515" s="44">
        <f t="shared" si="52"/>
        <v>0</v>
      </c>
      <c r="U515" s="45"/>
    </row>
    <row r="516" spans="1:21" x14ac:dyDescent="0.25">
      <c r="E516" t="s">
        <v>0</v>
      </c>
      <c r="F516" s="1"/>
      <c r="G516" s="1">
        <v>45649</v>
      </c>
    </row>
    <row r="517" spans="1:21" x14ac:dyDescent="0.25">
      <c r="A517" s="2" t="s">
        <v>1</v>
      </c>
      <c r="B517" s="3" t="s">
        <v>2</v>
      </c>
      <c r="C517" s="3" t="s">
        <v>3</v>
      </c>
      <c r="D517" s="4" t="s">
        <v>4</v>
      </c>
      <c r="E517" s="4"/>
      <c r="F517" s="5"/>
      <c r="G517" s="5"/>
      <c r="H517" s="5"/>
      <c r="I517" s="5"/>
      <c r="J517" s="5"/>
      <c r="K517" s="6" t="s">
        <v>5</v>
      </c>
      <c r="L517" s="7"/>
      <c r="M517" s="4" t="s">
        <v>6</v>
      </c>
      <c r="N517" s="4"/>
      <c r="O517" s="5"/>
      <c r="P517" s="5"/>
      <c r="Q517" s="5"/>
      <c r="R517" s="5"/>
      <c r="S517" s="5"/>
      <c r="T517" s="8" t="s">
        <v>7</v>
      </c>
      <c r="U517" s="9" t="s">
        <v>8</v>
      </c>
    </row>
    <row r="518" spans="1:21" ht="25.5" x14ac:dyDescent="0.25">
      <c r="A518" s="2"/>
      <c r="B518" s="3"/>
      <c r="C518" s="3"/>
      <c r="D518" s="10" t="s">
        <v>9</v>
      </c>
      <c r="E518" s="11" t="s">
        <v>10</v>
      </c>
      <c r="F518" s="11" t="s">
        <v>11</v>
      </c>
      <c r="G518" s="12" t="s">
        <v>12</v>
      </c>
      <c r="H518" s="13"/>
      <c r="I518" s="13"/>
      <c r="J518" s="13"/>
      <c r="K518" s="13"/>
      <c r="L518" s="14" t="s">
        <v>13</v>
      </c>
      <c r="M518" s="10" t="s">
        <v>9</v>
      </c>
      <c r="N518" s="15" t="s">
        <v>14</v>
      </c>
      <c r="O518" s="11" t="s">
        <v>11</v>
      </c>
      <c r="P518" s="12" t="s">
        <v>12</v>
      </c>
      <c r="Q518" s="13"/>
      <c r="R518" s="13"/>
      <c r="S518" s="13"/>
      <c r="T518" s="8"/>
      <c r="U518" s="9"/>
    </row>
    <row r="519" spans="1:21" x14ac:dyDescent="0.25">
      <c r="A519" s="2"/>
      <c r="B519" s="3"/>
      <c r="C519" s="3"/>
      <c r="D519" s="10"/>
      <c r="E519" s="11"/>
      <c r="F519" s="11"/>
      <c r="G519" s="16" t="s">
        <v>15</v>
      </c>
      <c r="H519" s="17" t="s">
        <v>16</v>
      </c>
      <c r="I519" s="18" t="s">
        <v>17</v>
      </c>
      <c r="J519" s="19">
        <v>0</v>
      </c>
      <c r="K519" s="13"/>
      <c r="L519" s="20"/>
      <c r="M519" s="10"/>
      <c r="N519" s="15"/>
      <c r="O519" s="11"/>
      <c r="P519" s="16" t="s">
        <v>15</v>
      </c>
      <c r="Q519" s="17" t="s">
        <v>16</v>
      </c>
      <c r="R519" s="18" t="s">
        <v>17</v>
      </c>
      <c r="S519" s="19">
        <v>0</v>
      </c>
      <c r="T519" s="8"/>
      <c r="U519" s="9"/>
    </row>
    <row r="520" spans="1:21" x14ac:dyDescent="0.25">
      <c r="A520" s="21"/>
      <c r="B520" s="22"/>
      <c r="C520" s="23"/>
      <c r="D520" s="24"/>
      <c r="E520" s="25"/>
      <c r="F520" s="25"/>
      <c r="G520" s="26"/>
      <c r="H520" s="27"/>
      <c r="I520" s="28"/>
      <c r="J520" s="29"/>
      <c r="K520" s="30"/>
      <c r="L520" s="30"/>
      <c r="M520" s="24"/>
      <c r="N520" s="25"/>
      <c r="O520" s="25"/>
      <c r="P520" s="26"/>
      <c r="Q520" s="27"/>
      <c r="R520" s="28"/>
      <c r="S520" s="29"/>
      <c r="T520" s="31"/>
      <c r="U520" s="32"/>
    </row>
    <row r="521" spans="1:21" x14ac:dyDescent="0.25">
      <c r="A521" s="33"/>
      <c r="B521" s="33">
        <v>328</v>
      </c>
      <c r="C521" s="34"/>
      <c r="D521" s="35">
        <v>400</v>
      </c>
      <c r="E521" s="36"/>
      <c r="F521" s="37"/>
      <c r="G521" s="38"/>
      <c r="H521" s="38"/>
      <c r="I521" s="38"/>
      <c r="J521" s="38"/>
      <c r="K521" s="38">
        <f>((SUM(H523:H534)*Q522)+(SUM(G523:G534)*P522)+(SUM(I523:I534)*R522))/1000</f>
        <v>97.200999999999993</v>
      </c>
      <c r="L521" s="38">
        <f>T521*100/M521</f>
        <v>8.3010000000000002</v>
      </c>
      <c r="M521" s="35">
        <v>400</v>
      </c>
      <c r="N521" s="36"/>
      <c r="O521" s="37"/>
      <c r="P521" s="38"/>
      <c r="Q521" s="38"/>
      <c r="R521" s="38"/>
      <c r="S521" s="38"/>
      <c r="T521" s="39">
        <f>((SUM(Q523:Q534)*Q522)+(SUM(P523:P534)*P522)+(SUM(R523:R534)*R522))/1000</f>
        <v>33.204000000000001</v>
      </c>
      <c r="U521" s="39">
        <f>T521*100/M521</f>
        <v>8.3010000000000002</v>
      </c>
    </row>
    <row r="522" spans="1:21" x14ac:dyDescent="0.25">
      <c r="A522" s="33"/>
      <c r="B522" s="40"/>
      <c r="C522" s="13"/>
      <c r="D522" s="40"/>
      <c r="E522" s="41" t="s">
        <v>19</v>
      </c>
      <c r="F522" s="42"/>
      <c r="G522" s="43"/>
      <c r="H522" s="43"/>
      <c r="I522" s="43"/>
      <c r="J522" s="43"/>
      <c r="K522" s="38"/>
      <c r="L522" s="38"/>
      <c r="M522" s="40"/>
      <c r="N522" s="41" t="s">
        <v>19</v>
      </c>
      <c r="O522" s="42"/>
      <c r="P522" s="43">
        <v>232</v>
      </c>
      <c r="Q522" s="43">
        <v>228</v>
      </c>
      <c r="R522" s="43">
        <v>231</v>
      </c>
      <c r="S522" s="38"/>
      <c r="T522" s="44"/>
      <c r="U522" s="45"/>
    </row>
    <row r="523" spans="1:21" x14ac:dyDescent="0.25">
      <c r="A523" s="33"/>
      <c r="B523" s="40"/>
      <c r="C523" s="13"/>
      <c r="D523" s="40"/>
      <c r="E523" s="46"/>
      <c r="F523" s="47" t="s">
        <v>22</v>
      </c>
      <c r="G523" s="38"/>
      <c r="H523" s="38"/>
      <c r="I523" s="38"/>
      <c r="J523" s="38"/>
      <c r="K523" s="38">
        <f>(G523*$G$7+H523*$H$7+I523*$I$7)/1000</f>
        <v>0</v>
      </c>
      <c r="L523" s="38"/>
      <c r="M523" s="40"/>
      <c r="N523" s="46"/>
      <c r="O523" s="47" t="s">
        <v>22</v>
      </c>
      <c r="P523" s="38"/>
      <c r="Q523" s="38"/>
      <c r="R523" s="38"/>
      <c r="S523" s="38"/>
      <c r="T523" s="44">
        <f t="shared" ref="T523:T534" si="54">(P523*$P$7+Q523*$Q$7+R523*$R$7)/1000</f>
        <v>0</v>
      </c>
      <c r="U523" s="45"/>
    </row>
    <row r="524" spans="1:21" x14ac:dyDescent="0.25">
      <c r="A524" s="33"/>
      <c r="B524" s="40"/>
      <c r="C524" s="13"/>
      <c r="D524" s="40"/>
      <c r="E524" s="46"/>
      <c r="F524" s="47" t="s">
        <v>31</v>
      </c>
      <c r="G524" s="38">
        <v>27</v>
      </c>
      <c r="H524" s="38">
        <v>28</v>
      </c>
      <c r="I524" s="38">
        <v>24</v>
      </c>
      <c r="J524" s="38">
        <v>5</v>
      </c>
      <c r="K524" s="38">
        <f t="shared" ref="K524:K534" si="55">(G524*$G$7+H524*$H$7+I524*$I$7)/1000</f>
        <v>18.03</v>
      </c>
      <c r="L524" s="38"/>
      <c r="M524" s="40"/>
      <c r="N524" s="48"/>
      <c r="O524" s="47" t="s">
        <v>23</v>
      </c>
      <c r="P524" s="38">
        <v>20</v>
      </c>
      <c r="Q524" s="38">
        <v>16</v>
      </c>
      <c r="R524" s="38">
        <v>41</v>
      </c>
      <c r="S524" s="38">
        <v>12</v>
      </c>
      <c r="T524" s="44">
        <f t="shared" si="54"/>
        <v>17.634</v>
      </c>
      <c r="U524" s="45"/>
    </row>
    <row r="525" spans="1:21" x14ac:dyDescent="0.25">
      <c r="A525" s="33"/>
      <c r="B525" s="40"/>
      <c r="C525" s="13"/>
      <c r="D525" s="40"/>
      <c r="E525" s="46"/>
      <c r="F525" s="47" t="s">
        <v>22</v>
      </c>
      <c r="G525" s="38"/>
      <c r="H525" s="38"/>
      <c r="I525" s="38"/>
      <c r="J525" s="38"/>
      <c r="K525" s="38">
        <f t="shared" si="55"/>
        <v>0</v>
      </c>
      <c r="L525" s="38"/>
      <c r="M525" s="40"/>
      <c r="N525" s="46"/>
      <c r="O525" s="47" t="s">
        <v>37</v>
      </c>
      <c r="P525" s="38">
        <v>22</v>
      </c>
      <c r="Q525" s="38">
        <v>12</v>
      </c>
      <c r="R525" s="38">
        <v>27</v>
      </c>
      <c r="S525" s="38">
        <v>3</v>
      </c>
      <c r="T525" s="44">
        <f t="shared" si="54"/>
        <v>13.952</v>
      </c>
      <c r="U525" s="45"/>
    </row>
    <row r="526" spans="1:21" x14ac:dyDescent="0.25">
      <c r="A526" s="33"/>
      <c r="B526" s="40"/>
      <c r="C526" s="13"/>
      <c r="D526" s="40"/>
      <c r="E526" s="46"/>
      <c r="F526" s="47" t="s">
        <v>32</v>
      </c>
      <c r="G526" s="38">
        <v>20</v>
      </c>
      <c r="H526" s="38">
        <v>55</v>
      </c>
      <c r="I526" s="38">
        <v>40</v>
      </c>
      <c r="J526" s="38">
        <v>19</v>
      </c>
      <c r="K526" s="38">
        <f t="shared" si="55"/>
        <v>26.175000000000001</v>
      </c>
      <c r="L526" s="38"/>
      <c r="M526" s="40"/>
      <c r="N526" s="48"/>
      <c r="O526" s="47" t="s">
        <v>25</v>
      </c>
      <c r="P526" s="38">
        <v>0</v>
      </c>
      <c r="Q526" s="38">
        <v>6</v>
      </c>
      <c r="R526" s="38">
        <v>0</v>
      </c>
      <c r="S526" s="38">
        <v>6</v>
      </c>
      <c r="T526" s="44">
        <f t="shared" si="54"/>
        <v>1.3740000000000001</v>
      </c>
      <c r="U526" s="45"/>
    </row>
    <row r="527" spans="1:21" x14ac:dyDescent="0.25">
      <c r="A527" s="33"/>
      <c r="B527" s="40"/>
      <c r="C527" s="13"/>
      <c r="D527" s="40"/>
      <c r="E527" s="46"/>
      <c r="F527" s="47" t="s">
        <v>38</v>
      </c>
      <c r="G527" s="38">
        <v>12</v>
      </c>
      <c r="H527" s="38">
        <v>31</v>
      </c>
      <c r="I527" s="38">
        <v>27</v>
      </c>
      <c r="J527" s="38">
        <v>8</v>
      </c>
      <c r="K527" s="38">
        <f t="shared" si="55"/>
        <v>15.945</v>
      </c>
      <c r="L527" s="38"/>
      <c r="M527" s="40"/>
      <c r="N527" s="46"/>
      <c r="O527" s="47" t="s">
        <v>22</v>
      </c>
      <c r="P527" s="38"/>
      <c r="Q527" s="38"/>
      <c r="R527" s="38"/>
      <c r="S527" s="38"/>
      <c r="T527" s="44">
        <f t="shared" si="54"/>
        <v>0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33</v>
      </c>
      <c r="G528" s="38">
        <v>28</v>
      </c>
      <c r="H528" s="38">
        <v>13</v>
      </c>
      <c r="I528" s="38">
        <v>21</v>
      </c>
      <c r="J528" s="38">
        <v>7</v>
      </c>
      <c r="K528" s="38">
        <f t="shared" si="55"/>
        <v>14.195</v>
      </c>
      <c r="L528" s="38"/>
      <c r="M528" s="40"/>
      <c r="N528" s="46"/>
      <c r="O528" s="47" t="s">
        <v>22</v>
      </c>
      <c r="P528" s="38"/>
      <c r="Q528" s="38"/>
      <c r="R528" s="38"/>
      <c r="S528" s="38"/>
      <c r="T528" s="44">
        <f t="shared" si="54"/>
        <v>0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22</v>
      </c>
      <c r="G529" s="38"/>
      <c r="H529" s="38"/>
      <c r="I529" s="38"/>
      <c r="J529" s="38"/>
      <c r="K529" s="38">
        <f t="shared" si="55"/>
        <v>0</v>
      </c>
      <c r="L529" s="38"/>
      <c r="M529" s="40"/>
      <c r="N529" s="46"/>
      <c r="O529" s="47" t="s">
        <v>22</v>
      </c>
      <c r="P529" s="38"/>
      <c r="Q529" s="38"/>
      <c r="R529" s="38"/>
      <c r="S529" s="38"/>
      <c r="T529" s="44">
        <f t="shared" si="54"/>
        <v>0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24</v>
      </c>
      <c r="G530" s="38"/>
      <c r="H530" s="38"/>
      <c r="I530" s="38"/>
      <c r="J530" s="38"/>
      <c r="K530" s="38">
        <f t="shared" si="55"/>
        <v>0</v>
      </c>
      <c r="L530" s="38"/>
      <c r="M530" s="40"/>
      <c r="N530" s="46"/>
      <c r="O530" s="47" t="s">
        <v>22</v>
      </c>
      <c r="P530" s="38"/>
      <c r="Q530" s="38"/>
      <c r="R530" s="38"/>
      <c r="S530" s="38"/>
      <c r="T530" s="44">
        <f t="shared" si="54"/>
        <v>0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22</v>
      </c>
      <c r="G531" s="38"/>
      <c r="H531" s="38"/>
      <c r="I531" s="38"/>
      <c r="J531" s="38"/>
      <c r="K531" s="38">
        <f t="shared" si="55"/>
        <v>0</v>
      </c>
      <c r="L531" s="38"/>
      <c r="M531" s="40"/>
      <c r="N531" s="48"/>
      <c r="O531" s="47" t="s">
        <v>22</v>
      </c>
      <c r="P531" s="38"/>
      <c r="Q531" s="38"/>
      <c r="R531" s="38"/>
      <c r="S531" s="38"/>
      <c r="T531" s="44">
        <f t="shared" si="54"/>
        <v>0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26</v>
      </c>
      <c r="G532" s="38">
        <v>37</v>
      </c>
      <c r="H532" s="38">
        <v>5</v>
      </c>
      <c r="I532" s="38">
        <v>29</v>
      </c>
      <c r="J532" s="38">
        <v>10</v>
      </c>
      <c r="K532" s="38">
        <f t="shared" si="55"/>
        <v>16.305</v>
      </c>
      <c r="L532" s="38"/>
      <c r="M532" s="40"/>
      <c r="N532" s="48"/>
      <c r="O532" s="47" t="s">
        <v>22</v>
      </c>
      <c r="P532" s="38"/>
      <c r="Q532" s="38"/>
      <c r="R532" s="38"/>
      <c r="S532" s="38"/>
      <c r="T532" s="44">
        <f t="shared" si="54"/>
        <v>0</v>
      </c>
      <c r="U532" s="45"/>
    </row>
    <row r="533" spans="1:21" x14ac:dyDescent="0.25">
      <c r="A533" s="33"/>
      <c r="B533" s="40"/>
      <c r="C533" s="13"/>
      <c r="D533" s="40"/>
      <c r="E533" s="46"/>
      <c r="F533" s="47" t="s">
        <v>20</v>
      </c>
      <c r="G533" s="38">
        <v>6</v>
      </c>
      <c r="H533" s="38">
        <v>5</v>
      </c>
      <c r="I533" s="38">
        <v>14</v>
      </c>
      <c r="J533" s="38">
        <v>8</v>
      </c>
      <c r="K533" s="38">
        <f t="shared" si="55"/>
        <v>5.7249999999999996</v>
      </c>
      <c r="L533" s="38"/>
      <c r="M533" s="40"/>
      <c r="N533" s="48"/>
      <c r="O533" s="47" t="s">
        <v>22</v>
      </c>
      <c r="P533" s="38"/>
      <c r="Q533" s="38"/>
      <c r="R533" s="38"/>
      <c r="S533" s="38"/>
      <c r="T533" s="44">
        <f t="shared" si="54"/>
        <v>0</v>
      </c>
      <c r="U533" s="45"/>
    </row>
    <row r="534" spans="1:21" x14ac:dyDescent="0.25">
      <c r="A534" s="33"/>
      <c r="B534" s="40"/>
      <c r="C534" s="13"/>
      <c r="D534" s="40"/>
      <c r="E534" s="46"/>
      <c r="F534" s="47" t="s">
        <v>21</v>
      </c>
      <c r="G534" s="38"/>
      <c r="H534" s="38"/>
      <c r="I534" s="38"/>
      <c r="J534" s="38"/>
      <c r="K534" s="38">
        <f t="shared" si="55"/>
        <v>0</v>
      </c>
      <c r="L534" s="38"/>
      <c r="M534" s="40"/>
      <c r="N534" s="49"/>
      <c r="O534" s="47" t="s">
        <v>22</v>
      </c>
      <c r="P534" s="38"/>
      <c r="Q534" s="38"/>
      <c r="R534" s="38"/>
      <c r="S534" s="38"/>
      <c r="T534" s="44">
        <f t="shared" si="54"/>
        <v>0</v>
      </c>
      <c r="U534" s="45"/>
    </row>
    <row r="535" spans="1:21" x14ac:dyDescent="0.25">
      <c r="E535" t="s">
        <v>0</v>
      </c>
      <c r="F535" s="1"/>
      <c r="G535" s="1">
        <v>45705</v>
      </c>
    </row>
    <row r="536" spans="1:21" x14ac:dyDescent="0.25">
      <c r="A536" s="2" t="s">
        <v>1</v>
      </c>
      <c r="B536" s="3" t="s">
        <v>2</v>
      </c>
      <c r="C536" s="3" t="s">
        <v>3</v>
      </c>
      <c r="D536" s="4" t="s">
        <v>4</v>
      </c>
      <c r="E536" s="4"/>
      <c r="F536" s="5"/>
      <c r="G536" s="5"/>
      <c r="H536" s="5"/>
      <c r="I536" s="5"/>
      <c r="J536" s="5"/>
      <c r="K536" s="6" t="s">
        <v>5</v>
      </c>
      <c r="L536" s="7"/>
      <c r="M536" s="4" t="s">
        <v>6</v>
      </c>
      <c r="N536" s="4"/>
      <c r="O536" s="5"/>
      <c r="P536" s="5"/>
      <c r="Q536" s="5"/>
      <c r="R536" s="5"/>
      <c r="S536" s="5"/>
      <c r="T536" s="8" t="s">
        <v>7</v>
      </c>
      <c r="U536" s="9" t="s">
        <v>8</v>
      </c>
    </row>
    <row r="537" spans="1:21" ht="25.5" x14ac:dyDescent="0.25">
      <c r="A537" s="2"/>
      <c r="B537" s="3"/>
      <c r="C537" s="3"/>
      <c r="D537" s="10" t="s">
        <v>9</v>
      </c>
      <c r="E537" s="11" t="s">
        <v>10</v>
      </c>
      <c r="F537" s="11" t="s">
        <v>11</v>
      </c>
      <c r="G537" s="12" t="s">
        <v>12</v>
      </c>
      <c r="H537" s="13"/>
      <c r="I537" s="13"/>
      <c r="J537" s="13"/>
      <c r="K537" s="13"/>
      <c r="L537" s="14" t="s">
        <v>13</v>
      </c>
      <c r="M537" s="10" t="s">
        <v>9</v>
      </c>
      <c r="N537" s="15" t="s">
        <v>14</v>
      </c>
      <c r="O537" s="11" t="s">
        <v>11</v>
      </c>
      <c r="P537" s="12" t="s">
        <v>12</v>
      </c>
      <c r="Q537" s="13"/>
      <c r="R537" s="13"/>
      <c r="S537" s="13"/>
      <c r="T537" s="8"/>
      <c r="U537" s="9"/>
    </row>
    <row r="538" spans="1:21" x14ac:dyDescent="0.25">
      <c r="A538" s="2"/>
      <c r="B538" s="3"/>
      <c r="C538" s="3"/>
      <c r="D538" s="10"/>
      <c r="E538" s="11"/>
      <c r="F538" s="11"/>
      <c r="G538" s="16" t="s">
        <v>15</v>
      </c>
      <c r="H538" s="17" t="s">
        <v>16</v>
      </c>
      <c r="I538" s="18" t="s">
        <v>17</v>
      </c>
      <c r="J538" s="19">
        <v>0</v>
      </c>
      <c r="K538" s="13"/>
      <c r="L538" s="20"/>
      <c r="M538" s="10"/>
      <c r="N538" s="15"/>
      <c r="O538" s="11"/>
      <c r="P538" s="16" t="s">
        <v>15</v>
      </c>
      <c r="Q538" s="17" t="s">
        <v>16</v>
      </c>
      <c r="R538" s="18" t="s">
        <v>17</v>
      </c>
      <c r="S538" s="19">
        <v>0</v>
      </c>
      <c r="T538" s="8"/>
      <c r="U538" s="9"/>
    </row>
    <row r="539" spans="1:21" x14ac:dyDescent="0.25">
      <c r="A539" s="21"/>
      <c r="B539" s="22"/>
      <c r="C539" s="23"/>
      <c r="D539" s="24"/>
      <c r="E539" s="25"/>
      <c r="F539" s="25"/>
      <c r="G539" s="26"/>
      <c r="H539" s="27"/>
      <c r="I539" s="28"/>
      <c r="J539" s="29"/>
      <c r="K539" s="30"/>
      <c r="L539" s="30"/>
      <c r="M539" s="24"/>
      <c r="N539" s="25"/>
      <c r="O539" s="25"/>
      <c r="P539" s="26"/>
      <c r="Q539" s="27"/>
      <c r="R539" s="28"/>
      <c r="S539" s="29"/>
      <c r="T539" s="31"/>
      <c r="U539" s="32"/>
    </row>
    <row r="540" spans="1:21" x14ac:dyDescent="0.25">
      <c r="A540" s="33"/>
      <c r="B540" s="33">
        <v>329</v>
      </c>
      <c r="C540" s="34"/>
      <c r="D540" s="35">
        <v>630</v>
      </c>
      <c r="E540" s="36"/>
      <c r="F540" s="37"/>
      <c r="G540" s="38"/>
      <c r="H540" s="38"/>
      <c r="I540" s="38"/>
      <c r="J540" s="38"/>
      <c r="K540" s="38">
        <f>((SUM(H542:H553)*Q541)+(SUM(G542:G553)*P541)+(SUM(I542:I553)*R541))/1000</f>
        <v>106.73699999999999</v>
      </c>
      <c r="L540" s="38">
        <f>T540*100/M540</f>
        <v>12.738095238095237</v>
      </c>
      <c r="M540" s="35">
        <v>630</v>
      </c>
      <c r="N540" s="36"/>
      <c r="O540" s="37"/>
      <c r="P540" s="38"/>
      <c r="Q540" s="38"/>
      <c r="R540" s="38"/>
      <c r="S540" s="38"/>
      <c r="T540" s="39">
        <f>((SUM(Q542:Q553)*Q541)+(SUM(P542:P553)*P541)+(SUM(R542:R553)*R541))/1000</f>
        <v>80.25</v>
      </c>
      <c r="U540" s="39">
        <f>T540*100/M540</f>
        <v>12.738095238095237</v>
      </c>
    </row>
    <row r="541" spans="1:21" x14ac:dyDescent="0.25">
      <c r="A541" s="33"/>
      <c r="B541" s="40"/>
      <c r="C541" s="13"/>
      <c r="D541" s="40"/>
      <c r="E541" s="41" t="s">
        <v>19</v>
      </c>
      <c r="F541" s="42"/>
      <c r="G541" s="43"/>
      <c r="H541" s="43"/>
      <c r="I541" s="43"/>
      <c r="J541" s="43"/>
      <c r="K541" s="38"/>
      <c r="L541" s="38"/>
      <c r="M541" s="40"/>
      <c r="N541" s="41" t="s">
        <v>19</v>
      </c>
      <c r="O541" s="42"/>
      <c r="P541" s="43">
        <v>228</v>
      </c>
      <c r="Q541" s="43">
        <v>231</v>
      </c>
      <c r="R541" s="43">
        <v>231</v>
      </c>
      <c r="S541" s="38"/>
      <c r="T541" s="44"/>
      <c r="U541" s="45"/>
    </row>
    <row r="542" spans="1:21" x14ac:dyDescent="0.25">
      <c r="A542" s="33"/>
      <c r="B542" s="40"/>
      <c r="C542" s="13"/>
      <c r="D542" s="40"/>
      <c r="E542" s="46"/>
      <c r="F542" s="47" t="s">
        <v>22</v>
      </c>
      <c r="G542" s="38"/>
      <c r="H542" s="38"/>
      <c r="I542" s="38"/>
      <c r="J542" s="38"/>
      <c r="K542" s="38">
        <f>(G542*$G$7+H542*$H$7+I542*$I$7)/1000</f>
        <v>0</v>
      </c>
      <c r="L542" s="38"/>
      <c r="M542" s="40"/>
      <c r="N542" s="46"/>
      <c r="O542" s="47" t="s">
        <v>35</v>
      </c>
      <c r="P542" s="38"/>
      <c r="Q542" s="38"/>
      <c r="R542" s="38"/>
      <c r="S542" s="38"/>
      <c r="T542" s="44">
        <f t="shared" ref="T542:T553" si="56">(P542*$P$7+Q542*$Q$7+R542*$R$7)/1000</f>
        <v>0</v>
      </c>
      <c r="U542" s="45"/>
    </row>
    <row r="543" spans="1:21" x14ac:dyDescent="0.25">
      <c r="A543" s="33"/>
      <c r="B543" s="40"/>
      <c r="C543" s="13"/>
      <c r="D543" s="40"/>
      <c r="E543" s="46"/>
      <c r="F543" s="47" t="s">
        <v>31</v>
      </c>
      <c r="G543" s="38"/>
      <c r="H543" s="38"/>
      <c r="I543" s="38"/>
      <c r="J543" s="38"/>
      <c r="K543" s="38">
        <f t="shared" ref="K543:K553" si="57">(G543*$G$7+H543*$H$7+I543*$I$7)/1000</f>
        <v>0</v>
      </c>
      <c r="L543" s="38"/>
      <c r="M543" s="40"/>
      <c r="N543" s="48"/>
      <c r="O543" s="47" t="s">
        <v>22</v>
      </c>
      <c r="P543" s="38"/>
      <c r="Q543" s="38"/>
      <c r="R543" s="38"/>
      <c r="S543" s="38"/>
      <c r="T543" s="44">
        <f t="shared" si="56"/>
        <v>0</v>
      </c>
      <c r="U543" s="45"/>
    </row>
    <row r="544" spans="1:21" x14ac:dyDescent="0.25">
      <c r="A544" s="33"/>
      <c r="B544" s="40"/>
      <c r="C544" s="13"/>
      <c r="D544" s="40"/>
      <c r="E544" s="46"/>
      <c r="F544" s="47" t="s">
        <v>36</v>
      </c>
      <c r="G544" s="38"/>
      <c r="H544" s="38"/>
      <c r="I544" s="38"/>
      <c r="J544" s="38"/>
      <c r="K544" s="38">
        <f t="shared" si="57"/>
        <v>0</v>
      </c>
      <c r="L544" s="38"/>
      <c r="M544" s="40"/>
      <c r="N544" s="46"/>
      <c r="O544" s="47" t="s">
        <v>37</v>
      </c>
      <c r="P544" s="38"/>
      <c r="Q544" s="38"/>
      <c r="R544" s="38"/>
      <c r="S544" s="38"/>
      <c r="T544" s="44">
        <f t="shared" si="56"/>
        <v>0</v>
      </c>
      <c r="U544" s="45"/>
    </row>
    <row r="545" spans="1:21" x14ac:dyDescent="0.25">
      <c r="A545" s="33"/>
      <c r="B545" s="40"/>
      <c r="C545" s="13"/>
      <c r="D545" s="40"/>
      <c r="E545" s="46"/>
      <c r="F545" s="47" t="s">
        <v>32</v>
      </c>
      <c r="G545" s="38">
        <v>11</v>
      </c>
      <c r="H545" s="38">
        <v>3</v>
      </c>
      <c r="I545" s="38">
        <v>2</v>
      </c>
      <c r="J545" s="38">
        <v>6</v>
      </c>
      <c r="K545" s="38">
        <f t="shared" si="57"/>
        <v>3.665</v>
      </c>
      <c r="L545" s="38"/>
      <c r="M545" s="40"/>
      <c r="N545" s="48"/>
      <c r="O545" s="47" t="s">
        <v>25</v>
      </c>
      <c r="P545" s="38">
        <v>47</v>
      </c>
      <c r="Q545" s="38">
        <v>42</v>
      </c>
      <c r="R545" s="38">
        <v>37</v>
      </c>
      <c r="S545" s="38">
        <v>7</v>
      </c>
      <c r="T545" s="44">
        <f t="shared" si="56"/>
        <v>28.797000000000001</v>
      </c>
      <c r="U545" s="45"/>
    </row>
    <row r="546" spans="1:21" x14ac:dyDescent="0.25">
      <c r="A546" s="33"/>
      <c r="B546" s="40"/>
      <c r="C546" s="13"/>
      <c r="D546" s="40"/>
      <c r="E546" s="46"/>
      <c r="F546" s="47" t="s">
        <v>38</v>
      </c>
      <c r="G546" s="38">
        <v>19</v>
      </c>
      <c r="H546" s="38">
        <v>35</v>
      </c>
      <c r="I546" s="38">
        <v>38</v>
      </c>
      <c r="J546" s="38">
        <v>8</v>
      </c>
      <c r="K546" s="38">
        <f t="shared" si="57"/>
        <v>20.984999999999999</v>
      </c>
      <c r="L546" s="38"/>
      <c r="M546" s="40"/>
      <c r="N546" s="46"/>
      <c r="O546" s="47" t="s">
        <v>39</v>
      </c>
      <c r="P546" s="38"/>
      <c r="Q546" s="38"/>
      <c r="R546" s="38"/>
      <c r="S546" s="38"/>
      <c r="T546" s="44">
        <f t="shared" si="56"/>
        <v>0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33</v>
      </c>
      <c r="G547" s="38">
        <v>12</v>
      </c>
      <c r="H547" s="38">
        <v>5</v>
      </c>
      <c r="I547" s="38">
        <v>5</v>
      </c>
      <c r="J547" s="38">
        <v>6</v>
      </c>
      <c r="K547" s="38">
        <f t="shared" si="57"/>
        <v>5.0350000000000001</v>
      </c>
      <c r="L547" s="38"/>
      <c r="M547" s="40"/>
      <c r="N547" s="46"/>
      <c r="O547" s="47" t="s">
        <v>27</v>
      </c>
      <c r="P547" s="38"/>
      <c r="Q547" s="38"/>
      <c r="R547" s="38"/>
      <c r="S547" s="38"/>
      <c r="T547" s="44">
        <f t="shared" si="56"/>
        <v>0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40</v>
      </c>
      <c r="G548" s="38">
        <v>22</v>
      </c>
      <c r="H548" s="38">
        <v>40</v>
      </c>
      <c r="I548" s="38">
        <v>27</v>
      </c>
      <c r="J548" s="38">
        <v>8</v>
      </c>
      <c r="K548" s="38">
        <f t="shared" si="57"/>
        <v>20.27</v>
      </c>
      <c r="L548" s="38"/>
      <c r="M548" s="40"/>
      <c r="N548" s="46"/>
      <c r="O548" s="47" t="s">
        <v>22</v>
      </c>
      <c r="P548" s="38"/>
      <c r="Q548" s="38"/>
      <c r="R548" s="38"/>
      <c r="S548" s="38"/>
      <c r="T548" s="44">
        <f t="shared" si="56"/>
        <v>0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22</v>
      </c>
      <c r="G549" s="38"/>
      <c r="H549" s="38"/>
      <c r="I549" s="38"/>
      <c r="J549" s="38"/>
      <c r="K549" s="38">
        <f t="shared" si="57"/>
        <v>0</v>
      </c>
      <c r="L549" s="38"/>
      <c r="M549" s="40"/>
      <c r="N549" s="46"/>
      <c r="O549" s="47" t="s">
        <v>41</v>
      </c>
      <c r="P549" s="38">
        <v>9</v>
      </c>
      <c r="Q549" s="38">
        <v>8</v>
      </c>
      <c r="R549" s="38">
        <v>33</v>
      </c>
      <c r="S549" s="38">
        <v>18</v>
      </c>
      <c r="T549" s="44">
        <f t="shared" si="56"/>
        <v>11.465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42</v>
      </c>
      <c r="G550" s="38">
        <v>30</v>
      </c>
      <c r="H550" s="38">
        <v>27</v>
      </c>
      <c r="I550" s="38">
        <v>22</v>
      </c>
      <c r="J550" s="38">
        <v>4</v>
      </c>
      <c r="K550" s="38">
        <f t="shared" si="57"/>
        <v>18.035</v>
      </c>
      <c r="L550" s="38"/>
      <c r="M550" s="40"/>
      <c r="N550" s="48"/>
      <c r="O550" s="47" t="s">
        <v>43</v>
      </c>
      <c r="P550" s="38">
        <v>8</v>
      </c>
      <c r="Q550" s="38">
        <v>4</v>
      </c>
      <c r="R550" s="38">
        <v>4</v>
      </c>
      <c r="S550" s="38">
        <v>5</v>
      </c>
      <c r="T550" s="44">
        <f t="shared" si="56"/>
        <v>3.6520000000000001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26</v>
      </c>
      <c r="G551" s="38">
        <v>38</v>
      </c>
      <c r="H551" s="38">
        <v>32</v>
      </c>
      <c r="I551" s="38">
        <v>55</v>
      </c>
      <c r="J551" s="38">
        <v>10</v>
      </c>
      <c r="K551" s="38">
        <f t="shared" si="57"/>
        <v>28.59</v>
      </c>
      <c r="L551" s="38"/>
      <c r="M551" s="40"/>
      <c r="N551" s="48"/>
      <c r="O551" s="47" t="s">
        <v>44</v>
      </c>
      <c r="P551" s="38">
        <v>54</v>
      </c>
      <c r="Q551" s="38">
        <v>50</v>
      </c>
      <c r="R551" s="38">
        <v>44</v>
      </c>
      <c r="S551" s="38">
        <v>13</v>
      </c>
      <c r="T551" s="44">
        <f t="shared" si="56"/>
        <v>33.828000000000003</v>
      </c>
      <c r="U551" s="45"/>
    </row>
    <row r="552" spans="1:21" x14ac:dyDescent="0.25">
      <c r="A552" s="33"/>
      <c r="B552" s="40"/>
      <c r="C552" s="13"/>
      <c r="D552" s="40"/>
      <c r="E552" s="46"/>
      <c r="F552" s="47" t="s">
        <v>20</v>
      </c>
      <c r="G552" s="38"/>
      <c r="H552" s="38"/>
      <c r="I552" s="38"/>
      <c r="J552" s="38"/>
      <c r="K552" s="38">
        <f t="shared" si="57"/>
        <v>0</v>
      </c>
      <c r="L552" s="38"/>
      <c r="M552" s="40"/>
      <c r="N552" s="48"/>
      <c r="O552" s="47" t="s">
        <v>45</v>
      </c>
      <c r="P552" s="38"/>
      <c r="Q552" s="38"/>
      <c r="R552" s="38"/>
      <c r="S552" s="38"/>
      <c r="T552" s="44">
        <f t="shared" si="56"/>
        <v>0</v>
      </c>
      <c r="U552" s="45"/>
    </row>
    <row r="553" spans="1:21" x14ac:dyDescent="0.25">
      <c r="A553" s="33"/>
      <c r="B553" s="40"/>
      <c r="C553" s="13"/>
      <c r="D553" s="40"/>
      <c r="E553" s="46"/>
      <c r="F553" s="47" t="s">
        <v>21</v>
      </c>
      <c r="G553" s="38">
        <v>17</v>
      </c>
      <c r="H553" s="38">
        <v>5</v>
      </c>
      <c r="I553" s="38">
        <v>19</v>
      </c>
      <c r="J553" s="38">
        <v>6</v>
      </c>
      <c r="K553" s="38">
        <f t="shared" si="57"/>
        <v>9.4049999999999994</v>
      </c>
      <c r="L553" s="38"/>
      <c r="M553" s="40"/>
      <c r="N553" s="49"/>
      <c r="O553" s="47" t="s">
        <v>46</v>
      </c>
      <c r="P553" s="38">
        <v>5</v>
      </c>
      <c r="Q553" s="38">
        <v>1</v>
      </c>
      <c r="R553" s="38">
        <v>3</v>
      </c>
      <c r="S553" s="38">
        <v>4</v>
      </c>
      <c r="T553" s="44">
        <f t="shared" si="56"/>
        <v>2.0539999999999998</v>
      </c>
      <c r="U553" s="45"/>
    </row>
    <row r="554" spans="1:21" x14ac:dyDescent="0.25">
      <c r="E554" t="s">
        <v>0</v>
      </c>
      <c r="F554" s="1"/>
      <c r="G554" s="1">
        <v>45705</v>
      </c>
    </row>
    <row r="555" spans="1:21" x14ac:dyDescent="0.25">
      <c r="A555" s="2" t="s">
        <v>1</v>
      </c>
      <c r="B555" s="3" t="s">
        <v>2</v>
      </c>
      <c r="C555" s="3" t="s">
        <v>3</v>
      </c>
      <c r="D555" s="4" t="s">
        <v>4</v>
      </c>
      <c r="E555" s="4"/>
      <c r="F555" s="5"/>
      <c r="G555" s="5"/>
      <c r="H555" s="5"/>
      <c r="I555" s="5"/>
      <c r="J555" s="5"/>
      <c r="K555" s="6" t="s">
        <v>5</v>
      </c>
      <c r="L555" s="7"/>
      <c r="M555" s="4" t="s">
        <v>6</v>
      </c>
      <c r="N555" s="4"/>
      <c r="O555" s="5"/>
      <c r="P555" s="5"/>
      <c r="Q555" s="5"/>
      <c r="R555" s="5"/>
      <c r="S555" s="5"/>
      <c r="T555" s="8" t="s">
        <v>7</v>
      </c>
      <c r="U555" s="9" t="s">
        <v>8</v>
      </c>
    </row>
    <row r="556" spans="1:21" ht="25.5" x14ac:dyDescent="0.25">
      <c r="A556" s="2"/>
      <c r="B556" s="3"/>
      <c r="C556" s="3"/>
      <c r="D556" s="10" t="s">
        <v>9</v>
      </c>
      <c r="E556" s="11" t="s">
        <v>10</v>
      </c>
      <c r="F556" s="11" t="s">
        <v>11</v>
      </c>
      <c r="G556" s="12" t="s">
        <v>12</v>
      </c>
      <c r="H556" s="13"/>
      <c r="I556" s="13"/>
      <c r="J556" s="13"/>
      <c r="K556" s="13"/>
      <c r="L556" s="14" t="s">
        <v>13</v>
      </c>
      <c r="M556" s="10" t="s">
        <v>9</v>
      </c>
      <c r="N556" s="15" t="s">
        <v>14</v>
      </c>
      <c r="O556" s="11" t="s">
        <v>11</v>
      </c>
      <c r="P556" s="12" t="s">
        <v>12</v>
      </c>
      <c r="Q556" s="13"/>
      <c r="R556" s="13"/>
      <c r="S556" s="13"/>
      <c r="T556" s="8"/>
      <c r="U556" s="9"/>
    </row>
    <row r="557" spans="1:21" x14ac:dyDescent="0.25">
      <c r="A557" s="2"/>
      <c r="B557" s="3"/>
      <c r="C557" s="3"/>
      <c r="D557" s="10"/>
      <c r="E557" s="11"/>
      <c r="F557" s="11"/>
      <c r="G557" s="16" t="s">
        <v>15</v>
      </c>
      <c r="H557" s="17" t="s">
        <v>16</v>
      </c>
      <c r="I557" s="18" t="s">
        <v>17</v>
      </c>
      <c r="J557" s="19">
        <v>0</v>
      </c>
      <c r="K557" s="13"/>
      <c r="L557" s="20"/>
      <c r="M557" s="10"/>
      <c r="N557" s="15"/>
      <c r="O557" s="11"/>
      <c r="P557" s="16" t="s">
        <v>15</v>
      </c>
      <c r="Q557" s="17" t="s">
        <v>16</v>
      </c>
      <c r="R557" s="18" t="s">
        <v>17</v>
      </c>
      <c r="S557" s="19">
        <v>0</v>
      </c>
      <c r="T557" s="8"/>
      <c r="U557" s="9"/>
    </row>
    <row r="558" spans="1:21" x14ac:dyDescent="0.25">
      <c r="A558" s="21"/>
      <c r="B558" s="22"/>
      <c r="C558" s="23"/>
      <c r="D558" s="24"/>
      <c r="E558" s="25"/>
      <c r="F558" s="25"/>
      <c r="G558" s="26"/>
      <c r="H558" s="27"/>
      <c r="I558" s="28"/>
      <c r="J558" s="29"/>
      <c r="K558" s="30"/>
      <c r="L558" s="30"/>
      <c r="M558" s="24"/>
      <c r="N558" s="25"/>
      <c r="O558" s="25"/>
      <c r="P558" s="26"/>
      <c r="Q558" s="27"/>
      <c r="R558" s="28"/>
      <c r="S558" s="29"/>
      <c r="T558" s="31"/>
      <c r="U558" s="32"/>
    </row>
    <row r="559" spans="1:21" x14ac:dyDescent="0.25">
      <c r="A559" s="33"/>
      <c r="B559" s="33">
        <v>330</v>
      </c>
      <c r="C559" s="34"/>
      <c r="D559" s="35">
        <v>630</v>
      </c>
      <c r="E559" s="36"/>
      <c r="F559" s="37"/>
      <c r="G559" s="38"/>
      <c r="H559" s="38"/>
      <c r="I559" s="38"/>
      <c r="J559" s="38"/>
      <c r="K559" s="38">
        <f>((SUM(H561:H572)*H560)+(SUM(G561:G572)*G560)+(SUM(I561:I572)*I560))/1000</f>
        <v>93.242999999999995</v>
      </c>
      <c r="L559" s="38">
        <f>T559*100/M559</f>
        <v>0</v>
      </c>
      <c r="M559" s="35">
        <v>315</v>
      </c>
      <c r="N559" s="36"/>
      <c r="O559" s="37"/>
      <c r="P559" s="38"/>
      <c r="Q559" s="38"/>
      <c r="R559" s="38"/>
      <c r="S559" s="38"/>
      <c r="T559" s="39">
        <f>((SUM(Q561:Q572)*Q560)+(SUM(P561:P572)*P560)+(SUM(R561:R572)*R560))/1000</f>
        <v>0</v>
      </c>
      <c r="U559" s="39">
        <f>T559*100/M559</f>
        <v>0</v>
      </c>
    </row>
    <row r="560" spans="1:21" x14ac:dyDescent="0.25">
      <c r="A560" s="33"/>
      <c r="B560" s="40"/>
      <c r="C560" s="13"/>
      <c r="D560" s="40"/>
      <c r="E560" s="41" t="s">
        <v>19</v>
      </c>
      <c r="F560" s="42"/>
      <c r="G560" s="43">
        <v>231</v>
      </c>
      <c r="H560" s="43">
        <v>230</v>
      </c>
      <c r="I560" s="43">
        <v>224</v>
      </c>
      <c r="J560" s="43"/>
      <c r="K560" s="38"/>
      <c r="L560" s="38"/>
      <c r="M560" s="40"/>
      <c r="N560" s="41" t="s">
        <v>19</v>
      </c>
      <c r="O560" s="42"/>
      <c r="P560" s="43"/>
      <c r="Q560" s="43"/>
      <c r="R560" s="43"/>
      <c r="S560" s="38"/>
      <c r="T560" s="44"/>
      <c r="U560" s="45"/>
    </row>
    <row r="561" spans="1:21" x14ac:dyDescent="0.25">
      <c r="A561" s="33"/>
      <c r="B561" s="40"/>
      <c r="C561" s="13"/>
      <c r="D561" s="40"/>
      <c r="E561" s="46"/>
      <c r="F561" s="47" t="s">
        <v>30</v>
      </c>
      <c r="G561" s="38">
        <v>12</v>
      </c>
      <c r="H561" s="38">
        <v>13</v>
      </c>
      <c r="I561" s="38">
        <v>20</v>
      </c>
      <c r="J561" s="38">
        <v>5</v>
      </c>
      <c r="K561" s="38">
        <f>(G561*$G$7+H561*$H$7+I561*$I$7)/1000</f>
        <v>10.285</v>
      </c>
      <c r="L561" s="38"/>
      <c r="M561" s="40"/>
      <c r="N561" s="46"/>
      <c r="O561" s="47" t="s">
        <v>22</v>
      </c>
      <c r="P561" s="38"/>
      <c r="Q561" s="38"/>
      <c r="R561" s="38"/>
      <c r="S561" s="38"/>
      <c r="T561" s="44">
        <f t="shared" ref="T561:T572" si="58">(P561*$P$7+Q561*$Q$7+R561*$R$7)/1000</f>
        <v>0</v>
      </c>
      <c r="U561" s="45"/>
    </row>
    <row r="562" spans="1:21" x14ac:dyDescent="0.25">
      <c r="A562" s="33"/>
      <c r="B562" s="40"/>
      <c r="C562" s="13"/>
      <c r="D562" s="40"/>
      <c r="E562" s="46"/>
      <c r="F562" s="47" t="s">
        <v>31</v>
      </c>
      <c r="G562" s="38">
        <v>21</v>
      </c>
      <c r="H562" s="38">
        <v>27</v>
      </c>
      <c r="I562" s="38">
        <v>20</v>
      </c>
      <c r="J562" s="38">
        <v>9</v>
      </c>
      <c r="K562" s="38">
        <f t="shared" ref="K562:K572" si="59">(G562*$G$7+H562*$H$7+I562*$I$7)/1000</f>
        <v>15.505000000000001</v>
      </c>
      <c r="L562" s="38"/>
      <c r="M562" s="40"/>
      <c r="N562" s="48"/>
      <c r="O562" s="47" t="s">
        <v>22</v>
      </c>
      <c r="P562" s="38"/>
      <c r="Q562" s="38"/>
      <c r="R562" s="38"/>
      <c r="S562" s="38"/>
      <c r="T562" s="44">
        <f t="shared" si="58"/>
        <v>0</v>
      </c>
      <c r="U562" s="45"/>
    </row>
    <row r="563" spans="1:21" x14ac:dyDescent="0.25">
      <c r="A563" s="33"/>
      <c r="B563" s="40"/>
      <c r="C563" s="13"/>
      <c r="D563" s="40"/>
      <c r="E563" s="46"/>
      <c r="F563" s="47" t="s">
        <v>22</v>
      </c>
      <c r="G563" s="38"/>
      <c r="H563" s="38"/>
      <c r="I563" s="38"/>
      <c r="J563" s="38"/>
      <c r="K563" s="38">
        <f t="shared" si="59"/>
        <v>0</v>
      </c>
      <c r="L563" s="38"/>
      <c r="M563" s="40"/>
      <c r="N563" s="46"/>
      <c r="O563" s="47" t="s">
        <v>22</v>
      </c>
      <c r="P563" s="38"/>
      <c r="Q563" s="38"/>
      <c r="R563" s="38"/>
      <c r="S563" s="38"/>
      <c r="T563" s="44">
        <f t="shared" si="58"/>
        <v>0</v>
      </c>
      <c r="U563" s="45"/>
    </row>
    <row r="564" spans="1:21" x14ac:dyDescent="0.25">
      <c r="A564" s="33"/>
      <c r="B564" s="40"/>
      <c r="C564" s="13"/>
      <c r="D564" s="40"/>
      <c r="E564" s="46"/>
      <c r="F564" s="47" t="s">
        <v>32</v>
      </c>
      <c r="G564" s="38">
        <v>22</v>
      </c>
      <c r="H564" s="38">
        <v>19</v>
      </c>
      <c r="I564" s="38">
        <v>15</v>
      </c>
      <c r="J564" s="38">
        <v>12</v>
      </c>
      <c r="K564" s="38">
        <f t="shared" si="59"/>
        <v>12.785</v>
      </c>
      <c r="L564" s="38"/>
      <c r="M564" s="40"/>
      <c r="N564" s="48"/>
      <c r="O564" s="47" t="s">
        <v>22</v>
      </c>
      <c r="P564" s="38"/>
      <c r="Q564" s="38"/>
      <c r="R564" s="38"/>
      <c r="S564" s="38"/>
      <c r="T564" s="44">
        <f t="shared" si="58"/>
        <v>0</v>
      </c>
      <c r="U564" s="45"/>
    </row>
    <row r="565" spans="1:21" x14ac:dyDescent="0.25">
      <c r="A565" s="33"/>
      <c r="B565" s="40"/>
      <c r="C565" s="13"/>
      <c r="D565" s="40"/>
      <c r="E565" s="46"/>
      <c r="F565" s="47" t="s">
        <v>38</v>
      </c>
      <c r="G565" s="38">
        <v>0</v>
      </c>
      <c r="H565" s="38">
        <v>8</v>
      </c>
      <c r="I565" s="38">
        <v>2</v>
      </c>
      <c r="J565" s="38">
        <v>8</v>
      </c>
      <c r="K565" s="38">
        <f t="shared" si="59"/>
        <v>2.2599999999999998</v>
      </c>
      <c r="L565" s="38"/>
      <c r="M565" s="40"/>
      <c r="N565" s="46"/>
      <c r="O565" s="47" t="s">
        <v>22</v>
      </c>
      <c r="P565" s="38"/>
      <c r="Q565" s="38"/>
      <c r="R565" s="38"/>
      <c r="S565" s="38"/>
      <c r="T565" s="44">
        <f t="shared" si="58"/>
        <v>0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33</v>
      </c>
      <c r="G566" s="38">
        <v>3</v>
      </c>
      <c r="H566" s="38">
        <v>5</v>
      </c>
      <c r="I566" s="38">
        <v>32</v>
      </c>
      <c r="J566" s="38">
        <v>18</v>
      </c>
      <c r="K566" s="38">
        <f t="shared" si="59"/>
        <v>9.1750000000000007</v>
      </c>
      <c r="L566" s="38"/>
      <c r="M566" s="40"/>
      <c r="N566" s="46"/>
      <c r="O566" s="47" t="s">
        <v>22</v>
      </c>
      <c r="P566" s="38"/>
      <c r="Q566" s="38"/>
      <c r="R566" s="38"/>
      <c r="S566" s="38"/>
      <c r="T566" s="44">
        <f t="shared" si="58"/>
        <v>0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40</v>
      </c>
      <c r="G567" s="38">
        <v>13</v>
      </c>
      <c r="H567" s="38">
        <v>19</v>
      </c>
      <c r="I567" s="38">
        <v>10</v>
      </c>
      <c r="J567" s="38">
        <v>7</v>
      </c>
      <c r="K567" s="38">
        <f t="shared" si="59"/>
        <v>9.5649999999999995</v>
      </c>
      <c r="L567" s="38"/>
      <c r="M567" s="40"/>
      <c r="N567" s="46"/>
      <c r="O567" s="47" t="s">
        <v>22</v>
      </c>
      <c r="P567" s="38"/>
      <c r="Q567" s="38"/>
      <c r="R567" s="38"/>
      <c r="S567" s="38"/>
      <c r="T567" s="44">
        <f t="shared" si="58"/>
        <v>0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24</v>
      </c>
      <c r="G568" s="38">
        <v>16</v>
      </c>
      <c r="H568" s="38">
        <v>13</v>
      </c>
      <c r="I568" s="38">
        <v>14</v>
      </c>
      <c r="J568" s="38">
        <v>1</v>
      </c>
      <c r="K568" s="38">
        <f t="shared" si="59"/>
        <v>9.8249999999999993</v>
      </c>
      <c r="L568" s="38"/>
      <c r="M568" s="40"/>
      <c r="N568" s="46"/>
      <c r="O568" s="47" t="s">
        <v>22</v>
      </c>
      <c r="P568" s="38"/>
      <c r="Q568" s="38"/>
      <c r="R568" s="38"/>
      <c r="S568" s="38"/>
      <c r="T568" s="44">
        <f t="shared" si="58"/>
        <v>0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42</v>
      </c>
      <c r="G569" s="38">
        <v>17</v>
      </c>
      <c r="H569" s="38">
        <v>35</v>
      </c>
      <c r="I569" s="38">
        <v>38</v>
      </c>
      <c r="J569" s="38">
        <v>15</v>
      </c>
      <c r="K569" s="38">
        <f t="shared" si="59"/>
        <v>20.524999999999999</v>
      </c>
      <c r="L569" s="38"/>
      <c r="M569" s="40"/>
      <c r="N569" s="48"/>
      <c r="O569" s="47" t="s">
        <v>22</v>
      </c>
      <c r="P569" s="38"/>
      <c r="Q569" s="38"/>
      <c r="R569" s="38"/>
      <c r="S569" s="38"/>
      <c r="T569" s="44">
        <f t="shared" si="58"/>
        <v>0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26</v>
      </c>
      <c r="G570" s="38"/>
      <c r="H570" s="38"/>
      <c r="I570" s="38"/>
      <c r="J570" s="38"/>
      <c r="K570" s="38">
        <f t="shared" si="59"/>
        <v>0</v>
      </c>
      <c r="L570" s="38"/>
      <c r="M570" s="40"/>
      <c r="N570" s="48"/>
      <c r="O570" s="47" t="s">
        <v>22</v>
      </c>
      <c r="P570" s="38"/>
      <c r="Q570" s="38"/>
      <c r="R570" s="38"/>
      <c r="S570" s="38"/>
      <c r="T570" s="44">
        <f t="shared" si="58"/>
        <v>0</v>
      </c>
      <c r="U570" s="45"/>
    </row>
    <row r="571" spans="1:21" x14ac:dyDescent="0.25">
      <c r="A571" s="33"/>
      <c r="B571" s="40"/>
      <c r="C571" s="13"/>
      <c r="D571" s="40"/>
      <c r="E571" s="46"/>
      <c r="F571" s="47" t="s">
        <v>22</v>
      </c>
      <c r="G571" s="38"/>
      <c r="H571" s="38"/>
      <c r="I571" s="38"/>
      <c r="J571" s="38"/>
      <c r="K571" s="38">
        <f t="shared" si="59"/>
        <v>0</v>
      </c>
      <c r="L571" s="38"/>
      <c r="M571" s="40"/>
      <c r="N571" s="48"/>
      <c r="O571" s="47" t="s">
        <v>22</v>
      </c>
      <c r="P571" s="38"/>
      <c r="Q571" s="38"/>
      <c r="R571" s="38"/>
      <c r="S571" s="38"/>
      <c r="T571" s="44">
        <f t="shared" si="58"/>
        <v>0</v>
      </c>
      <c r="U571" s="45"/>
    </row>
    <row r="572" spans="1:21" x14ac:dyDescent="0.25">
      <c r="A572" s="33"/>
      <c r="B572" s="40"/>
      <c r="C572" s="13"/>
      <c r="D572" s="40"/>
      <c r="E572" s="46"/>
      <c r="F572" s="47" t="s">
        <v>21</v>
      </c>
      <c r="G572" s="38">
        <v>5</v>
      </c>
      <c r="H572" s="38">
        <v>5</v>
      </c>
      <c r="I572" s="38">
        <v>5</v>
      </c>
      <c r="J572" s="38">
        <v>2</v>
      </c>
      <c r="K572" s="38">
        <f t="shared" si="59"/>
        <v>3.4249999999999998</v>
      </c>
      <c r="L572" s="38"/>
      <c r="M572" s="40"/>
      <c r="N572" s="49"/>
      <c r="O572" s="47" t="s">
        <v>22</v>
      </c>
      <c r="P572" s="38"/>
      <c r="Q572" s="38"/>
      <c r="R572" s="38"/>
      <c r="S572" s="38"/>
      <c r="T572" s="44">
        <f t="shared" si="58"/>
        <v>0</v>
      </c>
      <c r="U572" s="45"/>
    </row>
    <row r="573" spans="1:21" x14ac:dyDescent="0.25">
      <c r="E573" t="s">
        <v>0</v>
      </c>
      <c r="F573" s="1"/>
      <c r="G573" s="1"/>
    </row>
    <row r="574" spans="1:21" x14ac:dyDescent="0.25">
      <c r="A574" s="2" t="s">
        <v>1</v>
      </c>
      <c r="B574" s="3" t="s">
        <v>2</v>
      </c>
      <c r="C574" s="3" t="s">
        <v>3</v>
      </c>
      <c r="D574" s="4" t="s">
        <v>4</v>
      </c>
      <c r="E574" s="4"/>
      <c r="F574" s="5"/>
      <c r="G574" s="5"/>
      <c r="H574" s="5"/>
      <c r="I574" s="5"/>
      <c r="J574" s="5"/>
      <c r="K574" s="6" t="s">
        <v>5</v>
      </c>
      <c r="L574" s="7"/>
      <c r="M574" s="4" t="s">
        <v>6</v>
      </c>
      <c r="N574" s="4"/>
      <c r="O574" s="5"/>
      <c r="P574" s="5"/>
      <c r="Q574" s="5"/>
      <c r="R574" s="5"/>
      <c r="S574" s="5"/>
      <c r="T574" s="8" t="s">
        <v>7</v>
      </c>
      <c r="U574" s="9" t="s">
        <v>8</v>
      </c>
    </row>
    <row r="575" spans="1:21" ht="25.5" x14ac:dyDescent="0.25">
      <c r="A575" s="2"/>
      <c r="B575" s="3"/>
      <c r="C575" s="3"/>
      <c r="D575" s="10" t="s">
        <v>9</v>
      </c>
      <c r="E575" s="11" t="s">
        <v>10</v>
      </c>
      <c r="F575" s="11" t="s">
        <v>11</v>
      </c>
      <c r="G575" s="12" t="s">
        <v>12</v>
      </c>
      <c r="H575" s="13"/>
      <c r="I575" s="13"/>
      <c r="J575" s="13"/>
      <c r="K575" s="13"/>
      <c r="L575" s="14" t="s">
        <v>13</v>
      </c>
      <c r="M575" s="10" t="s">
        <v>9</v>
      </c>
      <c r="N575" s="15" t="s">
        <v>14</v>
      </c>
      <c r="O575" s="11" t="s">
        <v>11</v>
      </c>
      <c r="P575" s="12" t="s">
        <v>12</v>
      </c>
      <c r="Q575" s="13"/>
      <c r="R575" s="13"/>
      <c r="S575" s="13"/>
      <c r="T575" s="8"/>
      <c r="U575" s="9"/>
    </row>
    <row r="576" spans="1:21" x14ac:dyDescent="0.25">
      <c r="A576" s="2"/>
      <c r="B576" s="3"/>
      <c r="C576" s="3"/>
      <c r="D576" s="10"/>
      <c r="E576" s="11"/>
      <c r="F576" s="11"/>
      <c r="G576" s="16" t="s">
        <v>15</v>
      </c>
      <c r="H576" s="17" t="s">
        <v>16</v>
      </c>
      <c r="I576" s="18" t="s">
        <v>17</v>
      </c>
      <c r="J576" s="19">
        <v>0</v>
      </c>
      <c r="K576" s="13"/>
      <c r="L576" s="20"/>
      <c r="M576" s="10"/>
      <c r="N576" s="15"/>
      <c r="O576" s="11"/>
      <c r="P576" s="16" t="s">
        <v>15</v>
      </c>
      <c r="Q576" s="17" t="s">
        <v>16</v>
      </c>
      <c r="R576" s="18" t="s">
        <v>17</v>
      </c>
      <c r="S576" s="19">
        <v>0</v>
      </c>
      <c r="T576" s="8"/>
      <c r="U576" s="9"/>
    </row>
    <row r="577" spans="1:21" x14ac:dyDescent="0.25">
      <c r="A577" s="21"/>
      <c r="B577" s="22"/>
      <c r="C577" s="23"/>
      <c r="D577" s="24"/>
      <c r="E577" s="25"/>
      <c r="F577" s="25"/>
      <c r="G577" s="26"/>
      <c r="H577" s="27"/>
      <c r="I577" s="28"/>
      <c r="J577" s="29"/>
      <c r="K577" s="30"/>
      <c r="L577" s="30"/>
      <c r="M577" s="24"/>
      <c r="N577" s="25"/>
      <c r="O577" s="25"/>
      <c r="P577" s="26"/>
      <c r="Q577" s="27"/>
      <c r="R577" s="28"/>
      <c r="S577" s="29"/>
      <c r="T577" s="31"/>
      <c r="U577" s="32"/>
    </row>
    <row r="578" spans="1:21" x14ac:dyDescent="0.25">
      <c r="A578" s="33"/>
      <c r="B578" s="33">
        <v>331</v>
      </c>
      <c r="C578" s="34"/>
      <c r="D578" s="35">
        <v>400</v>
      </c>
      <c r="E578" s="36"/>
      <c r="F578" s="37"/>
      <c r="G578" s="38"/>
      <c r="H578" s="38"/>
      <c r="I578" s="38"/>
      <c r="J578" s="38"/>
      <c r="K578" s="38">
        <f>((SUM(H580:H591)*H579)+(SUM(G580:G591)*G579)+(SUM(I580:I591)*I579))/1000</f>
        <v>0</v>
      </c>
      <c r="L578" s="38">
        <f>T578*100/M578</f>
        <v>0</v>
      </c>
      <c r="M578" s="35">
        <v>400</v>
      </c>
      <c r="N578" s="36"/>
      <c r="O578" s="37"/>
      <c r="P578" s="38"/>
      <c r="Q578" s="38"/>
      <c r="R578" s="38"/>
      <c r="S578" s="38"/>
      <c r="T578" s="39">
        <f>((SUM(Q580:Q591)*Q579)+(SUM(P580:P591)*P579)+(SUM(R580:R591)*R579))/1000</f>
        <v>0</v>
      </c>
      <c r="U578" s="39">
        <f>T578*100/M578</f>
        <v>0</v>
      </c>
    </row>
    <row r="579" spans="1:21" x14ac:dyDescent="0.25">
      <c r="A579" s="33"/>
      <c r="B579" s="40"/>
      <c r="C579" s="13"/>
      <c r="D579" s="40"/>
      <c r="E579" s="41" t="s">
        <v>19</v>
      </c>
      <c r="F579" s="42"/>
      <c r="G579" s="43"/>
      <c r="H579" s="43"/>
      <c r="I579" s="43"/>
      <c r="J579" s="43"/>
      <c r="K579" s="38"/>
      <c r="L579" s="38"/>
      <c r="M579" s="40"/>
      <c r="N579" s="41" t="s">
        <v>19</v>
      </c>
      <c r="O579" s="42"/>
      <c r="P579" s="43"/>
      <c r="Q579" s="43"/>
      <c r="R579" s="43"/>
      <c r="S579" s="38"/>
      <c r="T579" s="44"/>
      <c r="U579" s="45"/>
    </row>
    <row r="580" spans="1:21" x14ac:dyDescent="0.25">
      <c r="A580" s="33"/>
      <c r="B580" s="40"/>
      <c r="C580" s="13"/>
      <c r="D580" s="40"/>
      <c r="E580" s="46"/>
      <c r="F580" s="47" t="s">
        <v>22</v>
      </c>
      <c r="G580" s="38"/>
      <c r="H580" s="38"/>
      <c r="I580" s="38"/>
      <c r="J580" s="38"/>
      <c r="K580" s="38">
        <f>(G580*$G$7+H580*$H$7+I580*$I$7)/1000</f>
        <v>0</v>
      </c>
      <c r="L580" s="38"/>
      <c r="M580" s="40"/>
      <c r="N580" s="46"/>
      <c r="O580" s="47" t="s">
        <v>35</v>
      </c>
      <c r="P580" s="38"/>
      <c r="Q580" s="38"/>
      <c r="R580" s="38"/>
      <c r="S580" s="38"/>
      <c r="T580" s="44">
        <f t="shared" ref="T580:T591" si="60">(P580*$P$7+Q580*$Q$7+R580*$R$7)/1000</f>
        <v>0</v>
      </c>
      <c r="U580" s="45"/>
    </row>
    <row r="581" spans="1:21" x14ac:dyDescent="0.25">
      <c r="A581" s="33"/>
      <c r="B581" s="40"/>
      <c r="C581" s="13"/>
      <c r="D581" s="40"/>
      <c r="E581" s="46"/>
      <c r="F581" s="47" t="s">
        <v>22</v>
      </c>
      <c r="G581" s="38"/>
      <c r="H581" s="38"/>
      <c r="I581" s="38"/>
      <c r="J581" s="38"/>
      <c r="K581" s="38">
        <f t="shared" ref="K581:K591" si="61">(G581*$G$7+H581*$H$7+I581*$I$7)/1000</f>
        <v>0</v>
      </c>
      <c r="L581" s="38"/>
      <c r="M581" s="40"/>
      <c r="N581" s="48"/>
      <c r="O581" s="47" t="s">
        <v>23</v>
      </c>
      <c r="P581" s="38"/>
      <c r="Q581" s="38"/>
      <c r="R581" s="38"/>
      <c r="S581" s="38"/>
      <c r="T581" s="44">
        <f t="shared" si="60"/>
        <v>0</v>
      </c>
      <c r="U581" s="45"/>
    </row>
    <row r="582" spans="1:21" x14ac:dyDescent="0.25">
      <c r="A582" s="33"/>
      <c r="B582" s="40"/>
      <c r="C582" s="13"/>
      <c r="D582" s="40"/>
      <c r="E582" s="46"/>
      <c r="F582" s="47" t="s">
        <v>22</v>
      </c>
      <c r="G582" s="38"/>
      <c r="H582" s="38"/>
      <c r="I582" s="38"/>
      <c r="J582" s="38"/>
      <c r="K582" s="38">
        <f t="shared" si="61"/>
        <v>0</v>
      </c>
      <c r="L582" s="38"/>
      <c r="M582" s="40"/>
      <c r="N582" s="46"/>
      <c r="O582" s="47" t="s">
        <v>22</v>
      </c>
      <c r="P582" s="38"/>
      <c r="Q582" s="38"/>
      <c r="R582" s="38"/>
      <c r="S582" s="38"/>
      <c r="T582" s="44">
        <f t="shared" si="60"/>
        <v>0</v>
      </c>
      <c r="U582" s="45"/>
    </row>
    <row r="583" spans="1:21" x14ac:dyDescent="0.25">
      <c r="A583" s="33"/>
      <c r="B583" s="40"/>
      <c r="C583" s="13"/>
      <c r="D583" s="40"/>
      <c r="E583" s="46"/>
      <c r="F583" s="47" t="s">
        <v>22</v>
      </c>
      <c r="G583" s="38"/>
      <c r="H583" s="38"/>
      <c r="I583" s="38"/>
      <c r="J583" s="38"/>
      <c r="K583" s="38">
        <f t="shared" si="61"/>
        <v>0</v>
      </c>
      <c r="L583" s="38"/>
      <c r="M583" s="40"/>
      <c r="N583" s="48"/>
      <c r="O583" s="47" t="s">
        <v>25</v>
      </c>
      <c r="P583" s="38"/>
      <c r="Q583" s="38"/>
      <c r="R583" s="38"/>
      <c r="S583" s="38"/>
      <c r="T583" s="44">
        <f t="shared" si="60"/>
        <v>0</v>
      </c>
      <c r="U583" s="45"/>
    </row>
    <row r="584" spans="1:21" x14ac:dyDescent="0.25">
      <c r="A584" s="33"/>
      <c r="B584" s="40"/>
      <c r="C584" s="13"/>
      <c r="D584" s="40"/>
      <c r="E584" s="46"/>
      <c r="F584" s="47" t="s">
        <v>38</v>
      </c>
      <c r="G584" s="38"/>
      <c r="H584" s="38"/>
      <c r="I584" s="38"/>
      <c r="J584" s="38"/>
      <c r="K584" s="38">
        <f t="shared" si="61"/>
        <v>0</v>
      </c>
      <c r="L584" s="38"/>
      <c r="M584" s="40"/>
      <c r="N584" s="46"/>
      <c r="O584" s="47" t="s">
        <v>39</v>
      </c>
      <c r="P584" s="38"/>
      <c r="Q584" s="38"/>
      <c r="R584" s="38"/>
      <c r="S584" s="38"/>
      <c r="T584" s="44">
        <f t="shared" si="60"/>
        <v>0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22</v>
      </c>
      <c r="G585" s="38"/>
      <c r="H585" s="38"/>
      <c r="I585" s="38"/>
      <c r="J585" s="38"/>
      <c r="K585" s="38">
        <f t="shared" si="61"/>
        <v>0</v>
      </c>
      <c r="L585" s="38"/>
      <c r="M585" s="40"/>
      <c r="N585" s="46"/>
      <c r="O585" s="47" t="s">
        <v>27</v>
      </c>
      <c r="P585" s="38"/>
      <c r="Q585" s="38"/>
      <c r="R585" s="38"/>
      <c r="S585" s="38"/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22</v>
      </c>
      <c r="G586" s="38"/>
      <c r="H586" s="38"/>
      <c r="I586" s="38"/>
      <c r="J586" s="38"/>
      <c r="K586" s="38">
        <f t="shared" si="61"/>
        <v>0</v>
      </c>
      <c r="L586" s="38"/>
      <c r="M586" s="40"/>
      <c r="N586" s="46"/>
      <c r="O586" s="47" t="s">
        <v>22</v>
      </c>
      <c r="P586" s="38"/>
      <c r="Q586" s="38"/>
      <c r="R586" s="38"/>
      <c r="S586" s="38"/>
      <c r="T586" s="44">
        <f t="shared" si="60"/>
        <v>0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24</v>
      </c>
      <c r="G587" s="38"/>
      <c r="H587" s="38"/>
      <c r="I587" s="38"/>
      <c r="J587" s="38"/>
      <c r="K587" s="38">
        <f t="shared" si="61"/>
        <v>0</v>
      </c>
      <c r="L587" s="38"/>
      <c r="M587" s="40"/>
      <c r="N587" s="46"/>
      <c r="O587" s="47" t="s">
        <v>22</v>
      </c>
      <c r="P587" s="38"/>
      <c r="Q587" s="38"/>
      <c r="R587" s="38"/>
      <c r="S587" s="38"/>
      <c r="T587" s="44">
        <f t="shared" si="60"/>
        <v>0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22</v>
      </c>
      <c r="G588" s="38"/>
      <c r="H588" s="38"/>
      <c r="I588" s="38"/>
      <c r="J588" s="38"/>
      <c r="K588" s="38">
        <f t="shared" si="61"/>
        <v>0</v>
      </c>
      <c r="L588" s="38"/>
      <c r="M588" s="40"/>
      <c r="N588" s="48"/>
      <c r="O588" s="47" t="s">
        <v>22</v>
      </c>
      <c r="P588" s="38"/>
      <c r="Q588" s="38"/>
      <c r="R588" s="38"/>
      <c r="S588" s="38"/>
      <c r="T588" s="44">
        <f t="shared" si="60"/>
        <v>0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26</v>
      </c>
      <c r="G589" s="38"/>
      <c r="H589" s="38"/>
      <c r="I589" s="38"/>
      <c r="J589" s="38"/>
      <c r="K589" s="38">
        <f t="shared" si="61"/>
        <v>0</v>
      </c>
      <c r="L589" s="38"/>
      <c r="M589" s="40"/>
      <c r="N589" s="48"/>
      <c r="O589" s="47" t="s">
        <v>22</v>
      </c>
      <c r="P589" s="38"/>
      <c r="Q589" s="38"/>
      <c r="R589" s="38"/>
      <c r="S589" s="38"/>
      <c r="T589" s="44">
        <f t="shared" si="60"/>
        <v>0</v>
      </c>
      <c r="U589" s="45"/>
    </row>
    <row r="590" spans="1:21" x14ac:dyDescent="0.25">
      <c r="A590" s="33"/>
      <c r="B590" s="40"/>
      <c r="C590" s="13"/>
      <c r="D590" s="40"/>
      <c r="E590" s="46"/>
      <c r="F590" s="47" t="s">
        <v>22</v>
      </c>
      <c r="G590" s="38"/>
      <c r="H590" s="38"/>
      <c r="I590" s="38"/>
      <c r="J590" s="38"/>
      <c r="K590" s="38">
        <f t="shared" si="61"/>
        <v>0</v>
      </c>
      <c r="L590" s="38"/>
      <c r="M590" s="40"/>
      <c r="N590" s="48"/>
      <c r="O590" s="47" t="s">
        <v>22</v>
      </c>
      <c r="P590" s="38"/>
      <c r="Q590" s="38"/>
      <c r="R590" s="38"/>
      <c r="S590" s="38"/>
      <c r="T590" s="44">
        <f t="shared" si="60"/>
        <v>0</v>
      </c>
      <c r="U590" s="45"/>
    </row>
    <row r="591" spans="1:21" x14ac:dyDescent="0.25">
      <c r="A591" s="33"/>
      <c r="B591" s="40"/>
      <c r="C591" s="13"/>
      <c r="D591" s="40"/>
      <c r="E591" s="46"/>
      <c r="F591" s="47" t="s">
        <v>21</v>
      </c>
      <c r="G591" s="38"/>
      <c r="H591" s="38"/>
      <c r="I591" s="38"/>
      <c r="J591" s="38"/>
      <c r="K591" s="38">
        <f t="shared" si="61"/>
        <v>0</v>
      </c>
      <c r="L591" s="38"/>
      <c r="M591" s="40"/>
      <c r="N591" s="49"/>
      <c r="O591" s="47" t="s">
        <v>22</v>
      </c>
      <c r="P591" s="38"/>
      <c r="Q591" s="38"/>
      <c r="R591" s="38"/>
      <c r="S591" s="38"/>
      <c r="T591" s="44">
        <f t="shared" si="60"/>
        <v>0</v>
      </c>
      <c r="U591" s="45"/>
    </row>
    <row r="592" spans="1:21" x14ac:dyDescent="0.25">
      <c r="E592" t="s">
        <v>0</v>
      </c>
      <c r="F592" s="1"/>
      <c r="G592" s="1">
        <v>45651</v>
      </c>
    </row>
    <row r="593" spans="1:21" x14ac:dyDescent="0.25">
      <c r="A593" s="2" t="s">
        <v>1</v>
      </c>
      <c r="B593" s="3" t="s">
        <v>2</v>
      </c>
      <c r="C593" s="3" t="s">
        <v>3</v>
      </c>
      <c r="D593" s="4" t="s">
        <v>4</v>
      </c>
      <c r="E593" s="4"/>
      <c r="F593" s="5"/>
      <c r="G593" s="5"/>
      <c r="H593" s="5"/>
      <c r="I593" s="5"/>
      <c r="J593" s="5"/>
      <c r="K593" s="6" t="s">
        <v>5</v>
      </c>
      <c r="L593" s="7"/>
      <c r="M593" s="4" t="s">
        <v>6</v>
      </c>
      <c r="N593" s="4"/>
      <c r="O593" s="5"/>
      <c r="P593" s="5"/>
      <c r="Q593" s="5"/>
      <c r="R593" s="5"/>
      <c r="S593" s="5"/>
      <c r="T593" s="8" t="s">
        <v>7</v>
      </c>
      <c r="U593" s="9" t="s">
        <v>8</v>
      </c>
    </row>
    <row r="594" spans="1:21" ht="25.5" x14ac:dyDescent="0.25">
      <c r="A594" s="2"/>
      <c r="B594" s="3"/>
      <c r="C594" s="3"/>
      <c r="D594" s="10" t="s">
        <v>9</v>
      </c>
      <c r="E594" s="11" t="s">
        <v>10</v>
      </c>
      <c r="F594" s="11" t="s">
        <v>11</v>
      </c>
      <c r="G594" s="12" t="s">
        <v>12</v>
      </c>
      <c r="H594" s="13"/>
      <c r="I594" s="13"/>
      <c r="J594" s="13"/>
      <c r="K594" s="13"/>
      <c r="L594" s="14" t="s">
        <v>13</v>
      </c>
      <c r="M594" s="10" t="s">
        <v>9</v>
      </c>
      <c r="N594" s="15" t="s">
        <v>14</v>
      </c>
      <c r="O594" s="11" t="s">
        <v>11</v>
      </c>
      <c r="P594" s="12" t="s">
        <v>12</v>
      </c>
      <c r="Q594" s="13"/>
      <c r="R594" s="13"/>
      <c r="S594" s="13"/>
      <c r="T594" s="8"/>
      <c r="U594" s="9"/>
    </row>
    <row r="595" spans="1:21" x14ac:dyDescent="0.25">
      <c r="A595" s="2"/>
      <c r="B595" s="3"/>
      <c r="C595" s="3"/>
      <c r="D595" s="10"/>
      <c r="E595" s="11"/>
      <c r="F595" s="11"/>
      <c r="G595" s="16" t="s">
        <v>15</v>
      </c>
      <c r="H595" s="17" t="s">
        <v>16</v>
      </c>
      <c r="I595" s="18" t="s">
        <v>17</v>
      </c>
      <c r="J595" s="19">
        <v>0</v>
      </c>
      <c r="K595" s="13"/>
      <c r="L595" s="20"/>
      <c r="M595" s="10"/>
      <c r="N595" s="15"/>
      <c r="O595" s="11"/>
      <c r="P595" s="16" t="s">
        <v>15</v>
      </c>
      <c r="Q595" s="17" t="s">
        <v>16</v>
      </c>
      <c r="R595" s="18" t="s">
        <v>17</v>
      </c>
      <c r="S595" s="19">
        <v>0</v>
      </c>
      <c r="T595" s="8"/>
      <c r="U595" s="9"/>
    </row>
    <row r="596" spans="1:21" x14ac:dyDescent="0.25">
      <c r="A596" s="21"/>
      <c r="B596" s="22"/>
      <c r="C596" s="23"/>
      <c r="D596" s="24"/>
      <c r="E596" s="25"/>
      <c r="F596" s="25"/>
      <c r="G596" s="26"/>
      <c r="H596" s="27"/>
      <c r="I596" s="28"/>
      <c r="J596" s="29"/>
      <c r="K596" s="30"/>
      <c r="L596" s="30"/>
      <c r="M596" s="24"/>
      <c r="N596" s="25"/>
      <c r="O596" s="25"/>
      <c r="P596" s="26"/>
      <c r="Q596" s="27"/>
      <c r="R596" s="28"/>
      <c r="S596" s="29"/>
      <c r="T596" s="31"/>
      <c r="U596" s="32"/>
    </row>
    <row r="597" spans="1:21" x14ac:dyDescent="0.25">
      <c r="A597" s="33"/>
      <c r="B597" s="33">
        <v>332</v>
      </c>
      <c r="C597" s="34"/>
      <c r="D597" s="35">
        <v>400</v>
      </c>
      <c r="E597" s="36"/>
      <c r="F597" s="37"/>
      <c r="G597" s="38"/>
      <c r="H597" s="38"/>
      <c r="I597" s="38"/>
      <c r="J597" s="38"/>
      <c r="K597" s="38">
        <f>((SUM(H599:H610)*H598)+(SUM(G599:G610)*G598)+(SUM(I599:I610)*I598))/1000</f>
        <v>138.06800000000001</v>
      </c>
      <c r="L597" s="38">
        <f>T597*100/M597</f>
        <v>0</v>
      </c>
      <c r="M597" s="35">
        <v>400</v>
      </c>
      <c r="N597" s="36"/>
      <c r="O597" s="37"/>
      <c r="P597" s="38"/>
      <c r="Q597" s="38"/>
      <c r="R597" s="38"/>
      <c r="S597" s="38"/>
      <c r="T597" s="39">
        <f>((SUM(Q599:Q610)*Q598)+(SUM(P599:P610)*P598)+(SUM(R599:R610)*R598))/1000</f>
        <v>0</v>
      </c>
      <c r="U597" s="39">
        <f>T597*100/M597</f>
        <v>0</v>
      </c>
    </row>
    <row r="598" spans="1:21" x14ac:dyDescent="0.25">
      <c r="A598" s="33"/>
      <c r="B598" s="40"/>
      <c r="C598" s="13"/>
      <c r="D598" s="40"/>
      <c r="E598" s="41" t="s">
        <v>19</v>
      </c>
      <c r="F598" s="42"/>
      <c r="G598" s="43">
        <v>225</v>
      </c>
      <c r="H598" s="43">
        <v>226</v>
      </c>
      <c r="I598" s="43">
        <v>227</v>
      </c>
      <c r="J598" s="43"/>
      <c r="K598" s="38"/>
      <c r="L598" s="38"/>
      <c r="M598" s="40"/>
      <c r="N598" s="41" t="s">
        <v>19</v>
      </c>
      <c r="O598" s="42"/>
      <c r="P598" s="43"/>
      <c r="Q598" s="43"/>
      <c r="R598" s="43"/>
      <c r="S598" s="38"/>
      <c r="T598" s="44"/>
      <c r="U598" s="45"/>
    </row>
    <row r="599" spans="1:21" x14ac:dyDescent="0.25">
      <c r="A599" s="33"/>
      <c r="B599" s="40"/>
      <c r="C599" s="13"/>
      <c r="D599" s="40"/>
      <c r="E599" s="46"/>
      <c r="F599" s="47" t="s">
        <v>30</v>
      </c>
      <c r="G599" s="38">
        <v>40</v>
      </c>
      <c r="H599" s="38">
        <v>57</v>
      </c>
      <c r="I599" s="38">
        <v>40</v>
      </c>
      <c r="J599" s="38">
        <v>5</v>
      </c>
      <c r="K599" s="38">
        <f>(G599*$G$7+H599*$H$7+I599*$I$7)/1000</f>
        <v>31.225000000000001</v>
      </c>
      <c r="L599" s="38"/>
      <c r="M599" s="40"/>
      <c r="N599" s="46"/>
      <c r="O599" s="47" t="s">
        <v>35</v>
      </c>
      <c r="P599" s="38">
        <v>0</v>
      </c>
      <c r="Q599" s="38">
        <v>0</v>
      </c>
      <c r="R599" s="38">
        <v>0</v>
      </c>
      <c r="S599" s="38">
        <v>0</v>
      </c>
      <c r="T599" s="44">
        <f t="shared" ref="T599:T610" si="62">(P599*$P$7+Q599*$Q$7+R599*$R$7)/1000</f>
        <v>0</v>
      </c>
      <c r="U599" s="45"/>
    </row>
    <row r="600" spans="1:21" x14ac:dyDescent="0.25">
      <c r="A600" s="33"/>
      <c r="B600" s="40"/>
      <c r="C600" s="13"/>
      <c r="D600" s="40"/>
      <c r="E600" s="46"/>
      <c r="F600" s="47" t="s">
        <v>31</v>
      </c>
      <c r="G600" s="38">
        <v>18</v>
      </c>
      <c r="H600" s="38">
        <v>21</v>
      </c>
      <c r="I600" s="38">
        <v>10</v>
      </c>
      <c r="J600" s="38">
        <v>8</v>
      </c>
      <c r="K600" s="38">
        <f t="shared" ref="K600:K610" si="63">(G600*$G$7+H600*$H$7+I600*$I$7)/1000</f>
        <v>11.164999999999999</v>
      </c>
      <c r="L600" s="38"/>
      <c r="M600" s="40"/>
      <c r="N600" s="48"/>
      <c r="O600" s="47" t="s">
        <v>22</v>
      </c>
      <c r="P600" s="38"/>
      <c r="Q600" s="38"/>
      <c r="R600" s="38"/>
      <c r="S600" s="38"/>
      <c r="T600" s="44">
        <f t="shared" si="62"/>
        <v>0</v>
      </c>
      <c r="U600" s="45"/>
    </row>
    <row r="601" spans="1:21" x14ac:dyDescent="0.25">
      <c r="A601" s="33"/>
      <c r="B601" s="40"/>
      <c r="C601" s="13"/>
      <c r="D601" s="40"/>
      <c r="E601" s="46"/>
      <c r="F601" s="47" t="s">
        <v>36</v>
      </c>
      <c r="G601" s="38">
        <v>27</v>
      </c>
      <c r="H601" s="38">
        <v>26</v>
      </c>
      <c r="I601" s="38">
        <v>30</v>
      </c>
      <c r="J601" s="38">
        <v>9</v>
      </c>
      <c r="K601" s="38">
        <f t="shared" si="63"/>
        <v>18.96</v>
      </c>
      <c r="L601" s="38"/>
      <c r="M601" s="40"/>
      <c r="N601" s="46"/>
      <c r="O601" s="47" t="s">
        <v>22</v>
      </c>
      <c r="P601" s="38"/>
      <c r="Q601" s="38"/>
      <c r="R601" s="38"/>
      <c r="S601" s="38"/>
      <c r="T601" s="44">
        <f t="shared" si="62"/>
        <v>0</v>
      </c>
      <c r="U601" s="45"/>
    </row>
    <row r="602" spans="1:21" x14ac:dyDescent="0.25">
      <c r="A602" s="33"/>
      <c r="B602" s="40"/>
      <c r="C602" s="13"/>
      <c r="D602" s="40"/>
      <c r="E602" s="46"/>
      <c r="F602" s="47" t="s">
        <v>32</v>
      </c>
      <c r="G602" s="38">
        <v>35</v>
      </c>
      <c r="H602" s="38">
        <v>31</v>
      </c>
      <c r="I602" s="38">
        <v>25</v>
      </c>
      <c r="J602" s="38">
        <v>8</v>
      </c>
      <c r="K602" s="38">
        <f t="shared" si="63"/>
        <v>20.774999999999999</v>
      </c>
      <c r="L602" s="38"/>
      <c r="M602" s="40"/>
      <c r="N602" s="48"/>
      <c r="O602" s="47" t="s">
        <v>22</v>
      </c>
      <c r="P602" s="38"/>
      <c r="Q602" s="38"/>
      <c r="R602" s="38"/>
      <c r="S602" s="38"/>
      <c r="T602" s="44">
        <f t="shared" si="62"/>
        <v>0</v>
      </c>
      <c r="U602" s="45"/>
    </row>
    <row r="603" spans="1:21" x14ac:dyDescent="0.25">
      <c r="A603" s="33"/>
      <c r="B603" s="40"/>
      <c r="C603" s="13"/>
      <c r="D603" s="40"/>
      <c r="E603" s="46"/>
      <c r="F603" s="47" t="s">
        <v>38</v>
      </c>
      <c r="G603" s="38"/>
      <c r="H603" s="38"/>
      <c r="I603" s="38"/>
      <c r="J603" s="38"/>
      <c r="K603" s="38">
        <f t="shared" si="63"/>
        <v>0</v>
      </c>
      <c r="L603" s="38"/>
      <c r="M603" s="40"/>
      <c r="N603" s="46"/>
      <c r="O603" s="47" t="s">
        <v>22</v>
      </c>
      <c r="P603" s="38"/>
      <c r="Q603" s="38"/>
      <c r="R603" s="38"/>
      <c r="S603" s="38"/>
      <c r="T603" s="44">
        <f t="shared" si="62"/>
        <v>0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33</v>
      </c>
      <c r="G604" s="38">
        <v>20</v>
      </c>
      <c r="H604" s="38">
        <v>24</v>
      </c>
      <c r="I604" s="38">
        <v>28</v>
      </c>
      <c r="J604" s="38">
        <v>4</v>
      </c>
      <c r="K604" s="38">
        <f t="shared" si="63"/>
        <v>16.440000000000001</v>
      </c>
      <c r="L604" s="38"/>
      <c r="M604" s="40"/>
      <c r="N604" s="46"/>
      <c r="O604" s="47" t="s">
        <v>22</v>
      </c>
      <c r="P604" s="38"/>
      <c r="Q604" s="38"/>
      <c r="R604" s="38"/>
      <c r="S604" s="38"/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40</v>
      </c>
      <c r="G605" s="38">
        <v>15</v>
      </c>
      <c r="H605" s="38">
        <v>7</v>
      </c>
      <c r="I605" s="38">
        <v>12</v>
      </c>
      <c r="J605" s="38">
        <v>9</v>
      </c>
      <c r="K605" s="38">
        <f t="shared" si="63"/>
        <v>7.7850000000000001</v>
      </c>
      <c r="L605" s="38"/>
      <c r="M605" s="40"/>
      <c r="N605" s="46"/>
      <c r="O605" s="47" t="s">
        <v>22</v>
      </c>
      <c r="P605" s="38"/>
      <c r="Q605" s="38"/>
      <c r="R605" s="38"/>
      <c r="S605" s="38"/>
      <c r="T605" s="44">
        <f t="shared" si="62"/>
        <v>0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24</v>
      </c>
      <c r="G606" s="38">
        <v>28</v>
      </c>
      <c r="H606" s="38">
        <v>23</v>
      </c>
      <c r="I606" s="38">
        <v>30</v>
      </c>
      <c r="J606" s="38">
        <v>8</v>
      </c>
      <c r="K606" s="38">
        <f t="shared" si="63"/>
        <v>18.515000000000001</v>
      </c>
      <c r="L606" s="38"/>
      <c r="M606" s="40"/>
      <c r="N606" s="46"/>
      <c r="O606" s="47" t="s">
        <v>22</v>
      </c>
      <c r="P606" s="38"/>
      <c r="Q606" s="38"/>
      <c r="R606" s="38"/>
      <c r="S606" s="38"/>
      <c r="T606" s="44">
        <f t="shared" si="62"/>
        <v>0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42</v>
      </c>
      <c r="G607" s="38">
        <v>30</v>
      </c>
      <c r="H607" s="38">
        <v>14</v>
      </c>
      <c r="I607" s="38">
        <v>20</v>
      </c>
      <c r="J607" s="38">
        <v>9</v>
      </c>
      <c r="K607" s="38">
        <f t="shared" si="63"/>
        <v>14.65</v>
      </c>
      <c r="L607" s="38"/>
      <c r="M607" s="40"/>
      <c r="N607" s="48"/>
      <c r="O607" s="47" t="s">
        <v>22</v>
      </c>
      <c r="P607" s="38"/>
      <c r="Q607" s="38"/>
      <c r="R607" s="38"/>
      <c r="S607" s="38"/>
      <c r="T607" s="44">
        <f t="shared" si="62"/>
        <v>0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22</v>
      </c>
      <c r="G608" s="38"/>
      <c r="H608" s="38"/>
      <c r="I608" s="38"/>
      <c r="J608" s="38"/>
      <c r="K608" s="38">
        <f t="shared" si="63"/>
        <v>0</v>
      </c>
      <c r="L608" s="38"/>
      <c r="M608" s="40"/>
      <c r="N608" s="48"/>
      <c r="O608" s="47" t="s">
        <v>22</v>
      </c>
      <c r="P608" s="38"/>
      <c r="Q608" s="38"/>
      <c r="R608" s="38"/>
      <c r="S608" s="38"/>
      <c r="T608" s="44">
        <f t="shared" si="62"/>
        <v>0</v>
      </c>
      <c r="U608" s="45"/>
    </row>
    <row r="609" spans="1:21" x14ac:dyDescent="0.25">
      <c r="A609" s="33"/>
      <c r="B609" s="40"/>
      <c r="C609" s="13"/>
      <c r="D609" s="40"/>
      <c r="E609" s="46"/>
      <c r="F609" s="47" t="s">
        <v>22</v>
      </c>
      <c r="G609" s="38"/>
      <c r="H609" s="38"/>
      <c r="I609" s="38"/>
      <c r="J609" s="38"/>
      <c r="K609" s="38">
        <f t="shared" si="63"/>
        <v>0</v>
      </c>
      <c r="L609" s="38"/>
      <c r="M609" s="40"/>
      <c r="N609" s="48"/>
      <c r="O609" s="47" t="s">
        <v>22</v>
      </c>
      <c r="P609" s="38"/>
      <c r="Q609" s="38"/>
      <c r="R609" s="38"/>
      <c r="S609" s="38"/>
      <c r="T609" s="44">
        <f t="shared" si="62"/>
        <v>0</v>
      </c>
      <c r="U609" s="45"/>
    </row>
    <row r="610" spans="1:21" x14ac:dyDescent="0.25">
      <c r="A610" s="33"/>
      <c r="B610" s="40"/>
      <c r="C610" s="13"/>
      <c r="D610" s="40"/>
      <c r="E610" s="46"/>
      <c r="F610" s="47" t="s">
        <v>22</v>
      </c>
      <c r="G610" s="38"/>
      <c r="H610" s="38"/>
      <c r="I610" s="38"/>
      <c r="J610" s="38"/>
      <c r="K610" s="38">
        <f t="shared" si="63"/>
        <v>0</v>
      </c>
      <c r="L610" s="38"/>
      <c r="M610" s="40"/>
      <c r="N610" s="49"/>
      <c r="O610" s="47" t="s">
        <v>22</v>
      </c>
      <c r="P610" s="38"/>
      <c r="Q610" s="38"/>
      <c r="R610" s="38"/>
      <c r="S610" s="38"/>
      <c r="T610" s="44">
        <f t="shared" si="62"/>
        <v>0</v>
      </c>
      <c r="U610" s="45"/>
    </row>
    <row r="611" spans="1:21" x14ac:dyDescent="0.25">
      <c r="E611" t="s">
        <v>0</v>
      </c>
      <c r="F611" s="1"/>
      <c r="G611" s="1">
        <v>45651</v>
      </c>
    </row>
    <row r="612" spans="1:21" x14ac:dyDescent="0.25">
      <c r="A612" s="2" t="s">
        <v>1</v>
      </c>
      <c r="B612" s="3" t="s">
        <v>2</v>
      </c>
      <c r="C612" s="3" t="s">
        <v>3</v>
      </c>
      <c r="D612" s="4" t="s">
        <v>4</v>
      </c>
      <c r="E612" s="4"/>
      <c r="F612" s="5"/>
      <c r="G612" s="5"/>
      <c r="H612" s="5"/>
      <c r="I612" s="5"/>
      <c r="J612" s="5"/>
      <c r="K612" s="6" t="s">
        <v>5</v>
      </c>
      <c r="L612" s="7"/>
      <c r="M612" s="4" t="s">
        <v>6</v>
      </c>
      <c r="N612" s="4"/>
      <c r="O612" s="5"/>
      <c r="P612" s="5"/>
      <c r="Q612" s="5"/>
      <c r="R612" s="5"/>
      <c r="S612" s="5"/>
      <c r="T612" s="8" t="s">
        <v>7</v>
      </c>
      <c r="U612" s="9" t="s">
        <v>8</v>
      </c>
    </row>
    <row r="613" spans="1:21" ht="25.5" x14ac:dyDescent="0.25">
      <c r="A613" s="2"/>
      <c r="B613" s="3"/>
      <c r="C613" s="3"/>
      <c r="D613" s="10" t="s">
        <v>9</v>
      </c>
      <c r="E613" s="11" t="s">
        <v>10</v>
      </c>
      <c r="F613" s="11" t="s">
        <v>11</v>
      </c>
      <c r="G613" s="12" t="s">
        <v>12</v>
      </c>
      <c r="H613" s="13"/>
      <c r="I613" s="13"/>
      <c r="J613" s="13"/>
      <c r="K613" s="13"/>
      <c r="L613" s="14" t="s">
        <v>13</v>
      </c>
      <c r="M613" s="10" t="s">
        <v>9</v>
      </c>
      <c r="N613" s="15" t="s">
        <v>14</v>
      </c>
      <c r="O613" s="11" t="s">
        <v>11</v>
      </c>
      <c r="P613" s="12" t="s">
        <v>12</v>
      </c>
      <c r="Q613" s="13"/>
      <c r="R613" s="13"/>
      <c r="S613" s="13"/>
      <c r="T613" s="8"/>
      <c r="U613" s="9"/>
    </row>
    <row r="614" spans="1:21" x14ac:dyDescent="0.25">
      <c r="A614" s="2"/>
      <c r="B614" s="3"/>
      <c r="C614" s="3"/>
      <c r="D614" s="10"/>
      <c r="E614" s="11"/>
      <c r="F614" s="11"/>
      <c r="G614" s="16" t="s">
        <v>15</v>
      </c>
      <c r="H614" s="17" t="s">
        <v>16</v>
      </c>
      <c r="I614" s="18" t="s">
        <v>17</v>
      </c>
      <c r="J614" s="19">
        <v>0</v>
      </c>
      <c r="K614" s="13"/>
      <c r="L614" s="20"/>
      <c r="M614" s="10"/>
      <c r="N614" s="15"/>
      <c r="O614" s="11"/>
      <c r="P614" s="16" t="s">
        <v>15</v>
      </c>
      <c r="Q614" s="17" t="s">
        <v>16</v>
      </c>
      <c r="R614" s="18" t="s">
        <v>17</v>
      </c>
      <c r="S614" s="19">
        <v>0</v>
      </c>
      <c r="T614" s="8"/>
      <c r="U614" s="9"/>
    </row>
    <row r="615" spans="1:21" x14ac:dyDescent="0.25">
      <c r="A615" s="21"/>
      <c r="B615" s="22"/>
      <c r="C615" s="23"/>
      <c r="D615" s="24"/>
      <c r="E615" s="25"/>
      <c r="F615" s="25"/>
      <c r="G615" s="26"/>
      <c r="H615" s="27"/>
      <c r="I615" s="28"/>
      <c r="J615" s="29"/>
      <c r="K615" s="30"/>
      <c r="L615" s="30"/>
      <c r="M615" s="24"/>
      <c r="N615" s="25"/>
      <c r="O615" s="25"/>
      <c r="P615" s="26"/>
      <c r="Q615" s="27"/>
      <c r="R615" s="28"/>
      <c r="S615" s="29"/>
      <c r="T615" s="31"/>
      <c r="U615" s="32"/>
    </row>
    <row r="616" spans="1:21" x14ac:dyDescent="0.25">
      <c r="A616" s="33"/>
      <c r="B616" s="33">
        <v>333</v>
      </c>
      <c r="C616" s="34"/>
      <c r="D616" s="35">
        <v>400</v>
      </c>
      <c r="E616" s="36"/>
      <c r="F616" s="37"/>
      <c r="G616" s="38"/>
      <c r="H616" s="38"/>
      <c r="I616" s="38"/>
      <c r="J616" s="38"/>
      <c r="K616" s="38">
        <f>((SUM(H618:H629)*H617)+(SUM(G618:G629)*G617)+(SUM(I618:I629)*I617))/1000</f>
        <v>165.28399999999999</v>
      </c>
      <c r="L616" s="38">
        <f>T616*100/M616</f>
        <v>0</v>
      </c>
      <c r="M616" s="35">
        <v>400</v>
      </c>
      <c r="N616" s="36"/>
      <c r="O616" s="37"/>
      <c r="P616" s="38"/>
      <c r="Q616" s="38"/>
      <c r="R616" s="38"/>
      <c r="S616" s="38"/>
      <c r="T616" s="39">
        <f>((SUM(Q618:Q629)*Q617)+(SUM(P618:P629)*P617)+(SUM(R618:R629)*R617))/1000</f>
        <v>0</v>
      </c>
      <c r="U616" s="39">
        <f>T616*100/M616</f>
        <v>0</v>
      </c>
    </row>
    <row r="617" spans="1:21" x14ac:dyDescent="0.25">
      <c r="A617" s="33"/>
      <c r="B617" s="40"/>
      <c r="C617" s="13"/>
      <c r="D617" s="40"/>
      <c r="E617" s="41" t="s">
        <v>19</v>
      </c>
      <c r="F617" s="42"/>
      <c r="G617" s="43">
        <v>230</v>
      </c>
      <c r="H617" s="43">
        <v>226</v>
      </c>
      <c r="I617" s="43">
        <v>233</v>
      </c>
      <c r="J617" s="43"/>
      <c r="K617" s="38"/>
      <c r="L617" s="38"/>
      <c r="M617" s="40"/>
      <c r="N617" s="41" t="s">
        <v>19</v>
      </c>
      <c r="O617" s="42"/>
      <c r="P617" s="43"/>
      <c r="Q617" s="43"/>
      <c r="R617" s="43"/>
      <c r="S617" s="38"/>
      <c r="T617" s="44"/>
      <c r="U617" s="45"/>
    </row>
    <row r="618" spans="1:21" x14ac:dyDescent="0.25">
      <c r="A618" s="33"/>
      <c r="B618" s="40"/>
      <c r="C618" s="13"/>
      <c r="D618" s="40"/>
      <c r="E618" s="46"/>
      <c r="F618" s="47" t="s">
        <v>22</v>
      </c>
      <c r="G618" s="38"/>
      <c r="H618" s="38"/>
      <c r="I618" s="38"/>
      <c r="J618" s="38"/>
      <c r="K618" s="38">
        <f>(G618*$G$7+H618*$H$7+I618*$I$7)/1000</f>
        <v>0</v>
      </c>
      <c r="L618" s="38"/>
      <c r="M618" s="40"/>
      <c r="N618" s="46"/>
      <c r="O618" s="47" t="s">
        <v>35</v>
      </c>
      <c r="P618" s="38">
        <v>13</v>
      </c>
      <c r="Q618" s="38">
        <v>14</v>
      </c>
      <c r="R618" s="38">
        <v>9</v>
      </c>
      <c r="S618" s="38">
        <v>4</v>
      </c>
      <c r="T618" s="44">
        <f t="shared" ref="T618:T629" si="64">(P618*$P$7+Q618*$Q$7+R618*$R$7)/1000</f>
        <v>8.2270000000000003</v>
      </c>
      <c r="U618" s="45"/>
    </row>
    <row r="619" spans="1:21" x14ac:dyDescent="0.25">
      <c r="A619" s="33"/>
      <c r="B619" s="40"/>
      <c r="C619" s="13"/>
      <c r="D619" s="40"/>
      <c r="E619" s="46"/>
      <c r="F619" s="47" t="s">
        <v>22</v>
      </c>
      <c r="G619" s="38"/>
      <c r="H619" s="38"/>
      <c r="I619" s="38"/>
      <c r="J619" s="38"/>
      <c r="K619" s="38">
        <f t="shared" ref="K619:K629" si="65">(G619*$G$7+H619*$H$7+I619*$I$7)/1000</f>
        <v>0</v>
      </c>
      <c r="L619" s="38"/>
      <c r="M619" s="40"/>
      <c r="N619" s="48"/>
      <c r="O619" s="47" t="s">
        <v>23</v>
      </c>
      <c r="P619" s="38"/>
      <c r="Q619" s="38"/>
      <c r="R619" s="38"/>
      <c r="S619" s="38"/>
      <c r="T619" s="44">
        <f t="shared" si="64"/>
        <v>0</v>
      </c>
      <c r="U619" s="45"/>
    </row>
    <row r="620" spans="1:21" x14ac:dyDescent="0.25">
      <c r="A620" s="33"/>
      <c r="B620" s="40"/>
      <c r="C620" s="13"/>
      <c r="D620" s="40"/>
      <c r="E620" s="46"/>
      <c r="F620" s="47" t="s">
        <v>36</v>
      </c>
      <c r="G620" s="38">
        <v>0</v>
      </c>
      <c r="H620" s="38">
        <v>15</v>
      </c>
      <c r="I620" s="38">
        <v>6</v>
      </c>
      <c r="J620" s="38">
        <v>5</v>
      </c>
      <c r="K620" s="38">
        <f t="shared" si="65"/>
        <v>4.7549999999999999</v>
      </c>
      <c r="L620" s="38"/>
      <c r="M620" s="40"/>
      <c r="N620" s="46"/>
      <c r="O620" s="47" t="s">
        <v>22</v>
      </c>
      <c r="P620" s="38"/>
      <c r="Q620" s="38"/>
      <c r="R620" s="38"/>
      <c r="S620" s="38"/>
      <c r="T620" s="44">
        <f t="shared" si="64"/>
        <v>0</v>
      </c>
      <c r="U620" s="45"/>
    </row>
    <row r="621" spans="1:21" x14ac:dyDescent="0.25">
      <c r="A621" s="33"/>
      <c r="B621" s="40"/>
      <c r="C621" s="13"/>
      <c r="D621" s="40"/>
      <c r="E621" s="46"/>
      <c r="F621" s="47" t="s">
        <v>22</v>
      </c>
      <c r="G621" s="38"/>
      <c r="H621" s="38"/>
      <c r="I621" s="38"/>
      <c r="J621" s="38"/>
      <c r="K621" s="38">
        <f t="shared" si="65"/>
        <v>0</v>
      </c>
      <c r="L621" s="38"/>
      <c r="M621" s="40"/>
      <c r="N621" s="48"/>
      <c r="O621" s="47" t="s">
        <v>25</v>
      </c>
      <c r="P621" s="38">
        <v>12</v>
      </c>
      <c r="Q621" s="38">
        <v>15</v>
      </c>
      <c r="R621" s="38">
        <v>10</v>
      </c>
      <c r="S621" s="38">
        <v>4</v>
      </c>
      <c r="T621" s="44">
        <f t="shared" si="64"/>
        <v>8.4589999999999996</v>
      </c>
      <c r="U621" s="45"/>
    </row>
    <row r="622" spans="1:21" x14ac:dyDescent="0.25">
      <c r="A622" s="33"/>
      <c r="B622" s="40"/>
      <c r="C622" s="13"/>
      <c r="D622" s="40"/>
      <c r="E622" s="46"/>
      <c r="F622" s="47" t="s">
        <v>38</v>
      </c>
      <c r="G622" s="38">
        <v>31</v>
      </c>
      <c r="H622" s="38">
        <v>58</v>
      </c>
      <c r="I622" s="38">
        <v>38</v>
      </c>
      <c r="J622" s="38">
        <v>23</v>
      </c>
      <c r="K622" s="38">
        <f t="shared" si="65"/>
        <v>28.92</v>
      </c>
      <c r="L622" s="38"/>
      <c r="M622" s="40"/>
      <c r="N622" s="46"/>
      <c r="O622" s="47" t="s">
        <v>39</v>
      </c>
      <c r="P622" s="38"/>
      <c r="Q622" s="38"/>
      <c r="R622" s="38"/>
      <c r="S622" s="38"/>
      <c r="T622" s="44">
        <f t="shared" si="64"/>
        <v>0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22</v>
      </c>
      <c r="G623" s="38"/>
      <c r="H623" s="38"/>
      <c r="I623" s="38"/>
      <c r="J623" s="38"/>
      <c r="K623" s="38">
        <f t="shared" si="65"/>
        <v>0</v>
      </c>
      <c r="L623" s="38"/>
      <c r="M623" s="40"/>
      <c r="N623" s="46"/>
      <c r="O623" s="47" t="s">
        <v>27</v>
      </c>
      <c r="P623" s="38"/>
      <c r="Q623" s="38"/>
      <c r="R623" s="38"/>
      <c r="S623" s="38"/>
      <c r="T623" s="44">
        <f t="shared" si="64"/>
        <v>0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40</v>
      </c>
      <c r="G624" s="38">
        <v>106</v>
      </c>
      <c r="H624" s="38">
        <v>90</v>
      </c>
      <c r="I624" s="38">
        <v>91</v>
      </c>
      <c r="J624" s="38">
        <v>28</v>
      </c>
      <c r="K624" s="38">
        <f t="shared" si="65"/>
        <v>65.56</v>
      </c>
      <c r="L624" s="38"/>
      <c r="M624" s="40"/>
      <c r="N624" s="46"/>
      <c r="O624" s="47" t="s">
        <v>22</v>
      </c>
      <c r="P624" s="38"/>
      <c r="Q624" s="38"/>
      <c r="R624" s="38"/>
      <c r="S624" s="38"/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24</v>
      </c>
      <c r="G625" s="38">
        <v>18</v>
      </c>
      <c r="H625" s="38">
        <v>12</v>
      </c>
      <c r="I625" s="38">
        <v>15</v>
      </c>
      <c r="J625" s="38">
        <v>5</v>
      </c>
      <c r="K625" s="38">
        <f t="shared" si="65"/>
        <v>10.29</v>
      </c>
      <c r="L625" s="38"/>
      <c r="M625" s="40"/>
      <c r="N625" s="46"/>
      <c r="O625" s="47" t="s">
        <v>22</v>
      </c>
      <c r="P625" s="38"/>
      <c r="Q625" s="38"/>
      <c r="R625" s="38"/>
      <c r="S625" s="38"/>
      <c r="T625" s="44">
        <f t="shared" si="64"/>
        <v>0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42</v>
      </c>
      <c r="G626" s="38">
        <v>4</v>
      </c>
      <c r="H626" s="38">
        <v>0</v>
      </c>
      <c r="I626" s="38">
        <v>0</v>
      </c>
      <c r="J626" s="38">
        <v>2</v>
      </c>
      <c r="K626" s="38">
        <f t="shared" si="65"/>
        <v>0.92</v>
      </c>
      <c r="L626" s="38"/>
      <c r="M626" s="40"/>
      <c r="N626" s="48"/>
      <c r="O626" s="47" t="s">
        <v>43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26</v>
      </c>
      <c r="G627" s="38">
        <v>41</v>
      </c>
      <c r="H627" s="38">
        <v>55</v>
      </c>
      <c r="I627" s="38">
        <v>55</v>
      </c>
      <c r="J627" s="38">
        <v>14</v>
      </c>
      <c r="K627" s="38">
        <f t="shared" si="65"/>
        <v>34.454999999999998</v>
      </c>
      <c r="L627" s="38"/>
      <c r="M627" s="40"/>
      <c r="N627" s="48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A628" s="33"/>
      <c r="B628" s="40"/>
      <c r="C628" s="13"/>
      <c r="D628" s="40"/>
      <c r="E628" s="46"/>
      <c r="F628" s="47" t="s">
        <v>20</v>
      </c>
      <c r="G628" s="38">
        <v>7</v>
      </c>
      <c r="H628" s="38">
        <v>14</v>
      </c>
      <c r="I628" s="38">
        <v>20</v>
      </c>
      <c r="J628" s="38">
        <v>10</v>
      </c>
      <c r="K628" s="38">
        <f t="shared" si="65"/>
        <v>9.36</v>
      </c>
      <c r="L628" s="38"/>
      <c r="M628" s="40"/>
      <c r="N628" s="48"/>
      <c r="O628" s="47" t="s">
        <v>22</v>
      </c>
      <c r="P628" s="38"/>
      <c r="Q628" s="38"/>
      <c r="R628" s="38"/>
      <c r="S628" s="38"/>
      <c r="T628" s="44">
        <f t="shared" si="64"/>
        <v>0</v>
      </c>
      <c r="U628" s="45"/>
    </row>
    <row r="629" spans="1:21" x14ac:dyDescent="0.25">
      <c r="A629" s="33"/>
      <c r="B629" s="40"/>
      <c r="C629" s="13"/>
      <c r="D629" s="40"/>
      <c r="E629" s="46"/>
      <c r="F629" s="47" t="s">
        <v>21</v>
      </c>
      <c r="G629" s="38">
        <v>14</v>
      </c>
      <c r="H629" s="38">
        <v>15</v>
      </c>
      <c r="I629" s="38">
        <v>15</v>
      </c>
      <c r="J629" s="38">
        <v>3</v>
      </c>
      <c r="K629" s="38">
        <f t="shared" si="65"/>
        <v>10.045</v>
      </c>
      <c r="L629" s="38"/>
      <c r="M629" s="40"/>
      <c r="N629" s="49"/>
      <c r="O629" s="47" t="s">
        <v>22</v>
      </c>
      <c r="P629" s="38"/>
      <c r="Q629" s="38"/>
      <c r="R629" s="38"/>
      <c r="S629" s="38"/>
      <c r="T629" s="44">
        <f t="shared" si="64"/>
        <v>0</v>
      </c>
      <c r="U629" s="45"/>
    </row>
    <row r="630" spans="1:21" x14ac:dyDescent="0.25">
      <c r="E630" t="s">
        <v>0</v>
      </c>
      <c r="F630" s="1"/>
      <c r="G630" s="1">
        <v>45651</v>
      </c>
    </row>
    <row r="631" spans="1:21" x14ac:dyDescent="0.25">
      <c r="A631" s="2" t="s">
        <v>1</v>
      </c>
      <c r="B631" s="3" t="s">
        <v>2</v>
      </c>
      <c r="C631" s="3" t="s">
        <v>3</v>
      </c>
      <c r="D631" s="4" t="s">
        <v>4</v>
      </c>
      <c r="E631" s="4"/>
      <c r="F631" s="5"/>
      <c r="G631" s="5"/>
      <c r="H631" s="5"/>
      <c r="I631" s="5"/>
      <c r="J631" s="5"/>
      <c r="K631" s="6" t="s">
        <v>5</v>
      </c>
      <c r="L631" s="7"/>
      <c r="M631" s="4" t="s">
        <v>6</v>
      </c>
      <c r="N631" s="4"/>
      <c r="O631" s="5"/>
      <c r="P631" s="5"/>
      <c r="Q631" s="5"/>
      <c r="R631" s="5"/>
      <c r="S631" s="5"/>
      <c r="T631" s="8" t="s">
        <v>7</v>
      </c>
      <c r="U631" s="9" t="s">
        <v>8</v>
      </c>
    </row>
    <row r="632" spans="1:21" ht="25.5" x14ac:dyDescent="0.25">
      <c r="A632" s="2"/>
      <c r="B632" s="3"/>
      <c r="C632" s="3"/>
      <c r="D632" s="10" t="s">
        <v>9</v>
      </c>
      <c r="E632" s="11" t="s">
        <v>10</v>
      </c>
      <c r="F632" s="11" t="s">
        <v>11</v>
      </c>
      <c r="G632" s="12" t="s">
        <v>12</v>
      </c>
      <c r="H632" s="13"/>
      <c r="I632" s="13"/>
      <c r="J632" s="13"/>
      <c r="K632" s="13"/>
      <c r="L632" s="14" t="s">
        <v>13</v>
      </c>
      <c r="M632" s="10" t="s">
        <v>9</v>
      </c>
      <c r="N632" s="15" t="s">
        <v>14</v>
      </c>
      <c r="O632" s="11" t="s">
        <v>11</v>
      </c>
      <c r="P632" s="12" t="s">
        <v>12</v>
      </c>
      <c r="Q632" s="13"/>
      <c r="R632" s="13"/>
      <c r="S632" s="13"/>
      <c r="T632" s="8"/>
      <c r="U632" s="9"/>
    </row>
    <row r="633" spans="1:21" x14ac:dyDescent="0.25">
      <c r="A633" s="2"/>
      <c r="B633" s="3"/>
      <c r="C633" s="3"/>
      <c r="D633" s="10"/>
      <c r="E633" s="11"/>
      <c r="F633" s="11"/>
      <c r="G633" s="16" t="s">
        <v>15</v>
      </c>
      <c r="H633" s="17" t="s">
        <v>16</v>
      </c>
      <c r="I633" s="18" t="s">
        <v>17</v>
      </c>
      <c r="J633" s="19">
        <v>0</v>
      </c>
      <c r="K633" s="13"/>
      <c r="L633" s="20"/>
      <c r="M633" s="10"/>
      <c r="N633" s="15"/>
      <c r="O633" s="11"/>
      <c r="P633" s="16" t="s">
        <v>15</v>
      </c>
      <c r="Q633" s="17" t="s">
        <v>16</v>
      </c>
      <c r="R633" s="18" t="s">
        <v>17</v>
      </c>
      <c r="S633" s="19">
        <v>0</v>
      </c>
      <c r="T633" s="8"/>
      <c r="U633" s="9"/>
    </row>
    <row r="634" spans="1:21" x14ac:dyDescent="0.25">
      <c r="A634" s="21"/>
      <c r="B634" s="22"/>
      <c r="C634" s="23"/>
      <c r="D634" s="24"/>
      <c r="E634" s="25"/>
      <c r="F634" s="25"/>
      <c r="G634" s="26"/>
      <c r="H634" s="27"/>
      <c r="I634" s="28"/>
      <c r="J634" s="29"/>
      <c r="K634" s="30"/>
      <c r="L634" s="30"/>
      <c r="M634" s="24"/>
      <c r="N634" s="25"/>
      <c r="O634" s="25"/>
      <c r="P634" s="26"/>
      <c r="Q634" s="27"/>
      <c r="R634" s="28"/>
      <c r="S634" s="29"/>
      <c r="T634" s="31"/>
      <c r="U634" s="32"/>
    </row>
    <row r="635" spans="1:21" x14ac:dyDescent="0.25">
      <c r="A635" s="33"/>
      <c r="B635" s="33">
        <v>334</v>
      </c>
      <c r="C635" s="34"/>
      <c r="D635" s="35">
        <v>400</v>
      </c>
      <c r="E635" s="36"/>
      <c r="F635" s="37"/>
      <c r="G635" s="38"/>
      <c r="H635" s="38"/>
      <c r="I635" s="38"/>
      <c r="J635" s="38"/>
      <c r="K635" s="38">
        <f>((SUM(H637:H648)*H636)+(SUM(G637:G648)*G636)+(SUM(I637:I648)*I636))/1000</f>
        <v>0</v>
      </c>
      <c r="L635" s="38">
        <f>T635*100/M635</f>
        <v>7.1592499999999992</v>
      </c>
      <c r="M635" s="35">
        <v>400</v>
      </c>
      <c r="N635" s="36"/>
      <c r="O635" s="37"/>
      <c r="P635" s="38"/>
      <c r="Q635" s="38"/>
      <c r="R635" s="38"/>
      <c r="S635" s="38"/>
      <c r="T635" s="39">
        <f>((SUM(Q637:Q648)*Q636)+(SUM(P637:P648)*P636)+(SUM(R637:R648)*R636))/1000</f>
        <v>28.637</v>
      </c>
      <c r="U635" s="39">
        <f>T635*100/M635</f>
        <v>7.1592499999999992</v>
      </c>
    </row>
    <row r="636" spans="1:21" x14ac:dyDescent="0.25">
      <c r="A636" s="33"/>
      <c r="B636" s="40"/>
      <c r="C636" s="13"/>
      <c r="D636" s="40"/>
      <c r="E636" s="41" t="s">
        <v>19</v>
      </c>
      <c r="F636" s="42"/>
      <c r="G636" s="43"/>
      <c r="H636" s="43"/>
      <c r="I636" s="43"/>
      <c r="J636" s="43"/>
      <c r="K636" s="38"/>
      <c r="L636" s="38"/>
      <c r="M636" s="40"/>
      <c r="N636" s="41" t="s">
        <v>19</v>
      </c>
      <c r="O636" s="42"/>
      <c r="P636" s="43">
        <v>223</v>
      </c>
      <c r="Q636" s="43">
        <v>229</v>
      </c>
      <c r="R636" s="43">
        <v>234</v>
      </c>
      <c r="S636" s="38"/>
      <c r="T636" s="44"/>
      <c r="U636" s="45"/>
    </row>
    <row r="637" spans="1:21" x14ac:dyDescent="0.25">
      <c r="A637" s="33"/>
      <c r="B637" s="40"/>
      <c r="C637" s="13"/>
      <c r="D637" s="40"/>
      <c r="E637" s="46"/>
      <c r="F637" s="47" t="s">
        <v>22</v>
      </c>
      <c r="G637" s="38"/>
      <c r="H637" s="38"/>
      <c r="I637" s="38"/>
      <c r="J637" s="38"/>
      <c r="K637" s="38">
        <f>(G637*$G$7+H637*$H$7+I637*$I$7)/1000</f>
        <v>0</v>
      </c>
      <c r="L637" s="38"/>
      <c r="M637" s="40"/>
      <c r="N637" s="46"/>
      <c r="O637" s="47" t="s">
        <v>35</v>
      </c>
      <c r="P637" s="38">
        <v>8</v>
      </c>
      <c r="Q637" s="38">
        <v>0</v>
      </c>
      <c r="R637" s="38">
        <v>9</v>
      </c>
      <c r="S637" s="38">
        <v>2</v>
      </c>
      <c r="T637" s="44">
        <f t="shared" ref="T637:T648" si="66">(P637*$P$7+Q637*$Q$7+R637*$R$7)/1000</f>
        <v>3.8860000000000001</v>
      </c>
      <c r="U637" s="45"/>
    </row>
    <row r="638" spans="1:21" x14ac:dyDescent="0.25">
      <c r="A638" s="33"/>
      <c r="B638" s="40"/>
      <c r="C638" s="13"/>
      <c r="D638" s="40"/>
      <c r="E638" s="46"/>
      <c r="F638" s="47" t="s">
        <v>31</v>
      </c>
      <c r="G638" s="38">
        <v>30</v>
      </c>
      <c r="H638" s="38">
        <v>22</v>
      </c>
      <c r="I638" s="38">
        <v>13</v>
      </c>
      <c r="J638" s="38">
        <v>7</v>
      </c>
      <c r="K638" s="38">
        <f t="shared" ref="K638:K648" si="67">(G638*$G$7+H638*$H$7+I638*$I$7)/1000</f>
        <v>14.84</v>
      </c>
      <c r="L638" s="38"/>
      <c r="M638" s="40"/>
      <c r="N638" s="48"/>
      <c r="O638" s="47" t="s">
        <v>22</v>
      </c>
      <c r="P638" s="38"/>
      <c r="Q638" s="38"/>
      <c r="R638" s="38"/>
      <c r="S638" s="38"/>
      <c r="T638" s="44">
        <f t="shared" si="66"/>
        <v>0</v>
      </c>
      <c r="U638" s="45"/>
    </row>
    <row r="639" spans="1:21" x14ac:dyDescent="0.25">
      <c r="A639" s="33"/>
      <c r="B639" s="40"/>
      <c r="C639" s="13"/>
      <c r="D639" s="40"/>
      <c r="E639" s="46"/>
      <c r="F639" s="47" t="s">
        <v>36</v>
      </c>
      <c r="G639" s="38">
        <v>42</v>
      </c>
      <c r="H639" s="38">
        <v>37</v>
      </c>
      <c r="I639" s="38">
        <v>25</v>
      </c>
      <c r="J639" s="38">
        <v>15</v>
      </c>
      <c r="K639" s="38">
        <f t="shared" si="67"/>
        <v>23.734999999999999</v>
      </c>
      <c r="L639" s="38"/>
      <c r="M639" s="40"/>
      <c r="N639" s="46"/>
      <c r="O639" s="47" t="s">
        <v>22</v>
      </c>
      <c r="P639" s="38"/>
      <c r="Q639" s="38"/>
      <c r="R639" s="38"/>
      <c r="S639" s="38"/>
      <c r="T639" s="44">
        <f t="shared" si="66"/>
        <v>0</v>
      </c>
      <c r="U639" s="45"/>
    </row>
    <row r="640" spans="1:21" x14ac:dyDescent="0.25">
      <c r="A640" s="33"/>
      <c r="B640" s="40"/>
      <c r="C640" s="13"/>
      <c r="D640" s="40"/>
      <c r="E640" s="46"/>
      <c r="F640" s="47" t="s">
        <v>32</v>
      </c>
      <c r="G640" s="38">
        <v>5</v>
      </c>
      <c r="H640" s="38">
        <v>5</v>
      </c>
      <c r="I640" s="38">
        <v>5</v>
      </c>
      <c r="J640" s="38">
        <v>2</v>
      </c>
      <c r="K640" s="38">
        <f t="shared" si="67"/>
        <v>3.4249999999999998</v>
      </c>
      <c r="L640" s="38"/>
      <c r="M640" s="40"/>
      <c r="N640" s="48"/>
      <c r="O640" s="47" t="s">
        <v>25</v>
      </c>
      <c r="P640" s="38">
        <v>22</v>
      </c>
      <c r="Q640" s="38">
        <v>3</v>
      </c>
      <c r="R640" s="38">
        <v>11</v>
      </c>
      <c r="S640" s="38">
        <v>6</v>
      </c>
      <c r="T640" s="44">
        <f t="shared" si="66"/>
        <v>8.2110000000000003</v>
      </c>
      <c r="U640" s="45"/>
    </row>
    <row r="641" spans="1:21" x14ac:dyDescent="0.25">
      <c r="A641" s="33"/>
      <c r="B641" s="40"/>
      <c r="C641" s="13"/>
      <c r="D641" s="40"/>
      <c r="E641" s="46"/>
      <c r="F641" s="47" t="s">
        <v>38</v>
      </c>
      <c r="G641" s="38">
        <v>100</v>
      </c>
      <c r="H641" s="38">
        <v>38</v>
      </c>
      <c r="I641" s="38">
        <v>70</v>
      </c>
      <c r="J641" s="38">
        <v>22</v>
      </c>
      <c r="K641" s="38">
        <f t="shared" si="67"/>
        <v>47.65</v>
      </c>
      <c r="L641" s="38"/>
      <c r="M641" s="40"/>
      <c r="N641" s="46"/>
      <c r="O641" s="47" t="s">
        <v>39</v>
      </c>
      <c r="P641" s="38">
        <v>18</v>
      </c>
      <c r="Q641" s="38">
        <v>14</v>
      </c>
      <c r="R641" s="38">
        <v>40</v>
      </c>
      <c r="S641" s="38">
        <v>26</v>
      </c>
      <c r="T641" s="44">
        <f t="shared" si="66"/>
        <v>16.492000000000001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22</v>
      </c>
      <c r="G642" s="38"/>
      <c r="H642" s="38"/>
      <c r="I642" s="38"/>
      <c r="J642" s="38"/>
      <c r="K642" s="38">
        <f t="shared" si="67"/>
        <v>0</v>
      </c>
      <c r="L642" s="38"/>
      <c r="M642" s="40"/>
      <c r="N642" s="46"/>
      <c r="O642" s="47" t="s">
        <v>22</v>
      </c>
      <c r="P642" s="38"/>
      <c r="Q642" s="38"/>
      <c r="R642" s="38"/>
      <c r="S642" s="38"/>
      <c r="T642" s="44">
        <f t="shared" si="66"/>
        <v>0</v>
      </c>
      <c r="U642" s="45"/>
    </row>
    <row r="643" spans="1:21" x14ac:dyDescent="0.25">
      <c r="A643" s="33"/>
      <c r="B643" s="40"/>
      <c r="C643" s="13"/>
      <c r="D643" s="40"/>
      <c r="E643" s="46"/>
      <c r="F643" s="47" t="s">
        <v>22</v>
      </c>
      <c r="G643" s="38"/>
      <c r="H643" s="38"/>
      <c r="I643" s="38"/>
      <c r="J643" s="38"/>
      <c r="K643" s="38">
        <f t="shared" si="67"/>
        <v>0</v>
      </c>
      <c r="L643" s="38"/>
      <c r="M643" s="40"/>
      <c r="N643" s="46"/>
      <c r="O643" s="47" t="s">
        <v>22</v>
      </c>
      <c r="P643" s="38"/>
      <c r="Q643" s="38"/>
      <c r="R643" s="38"/>
      <c r="S643" s="38"/>
      <c r="T643" s="44">
        <f t="shared" si="66"/>
        <v>0</v>
      </c>
      <c r="U643" s="45"/>
    </row>
    <row r="644" spans="1:21" x14ac:dyDescent="0.25">
      <c r="A644" s="33"/>
      <c r="B644" s="40"/>
      <c r="C644" s="13"/>
      <c r="D644" s="40"/>
      <c r="E644" s="46"/>
      <c r="F644" s="47" t="s">
        <v>22</v>
      </c>
      <c r="G644" s="38"/>
      <c r="H644" s="38"/>
      <c r="I644" s="38"/>
      <c r="J644" s="38"/>
      <c r="K644" s="38">
        <f t="shared" si="67"/>
        <v>0</v>
      </c>
      <c r="L644" s="38"/>
      <c r="M644" s="40"/>
      <c r="N644" s="46"/>
      <c r="O644" s="47" t="s">
        <v>22</v>
      </c>
      <c r="P644" s="38"/>
      <c r="Q644" s="38"/>
      <c r="R644" s="38"/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 t="s">
        <v>42</v>
      </c>
      <c r="G645" s="38"/>
      <c r="H645" s="38"/>
      <c r="I645" s="38"/>
      <c r="J645" s="38"/>
      <c r="K645" s="38">
        <f t="shared" si="67"/>
        <v>0</v>
      </c>
      <c r="L645" s="38"/>
      <c r="M645" s="40"/>
      <c r="N645" s="48"/>
      <c r="O645" s="47" t="s">
        <v>22</v>
      </c>
      <c r="P645" s="38"/>
      <c r="Q645" s="38"/>
      <c r="R645" s="38"/>
      <c r="S645" s="38"/>
      <c r="T645" s="44">
        <f t="shared" si="66"/>
        <v>0</v>
      </c>
      <c r="U645" s="45"/>
    </row>
    <row r="646" spans="1:21" x14ac:dyDescent="0.25">
      <c r="A646" s="33"/>
      <c r="B646" s="40"/>
      <c r="C646" s="13"/>
      <c r="D646" s="40"/>
      <c r="E646" s="46"/>
      <c r="F646" s="47" t="s">
        <v>22</v>
      </c>
      <c r="G646" s="38"/>
      <c r="H646" s="38"/>
      <c r="I646" s="38"/>
      <c r="J646" s="38"/>
      <c r="K646" s="38">
        <f t="shared" si="67"/>
        <v>0</v>
      </c>
      <c r="L646" s="38"/>
      <c r="M646" s="40"/>
      <c r="N646" s="48"/>
      <c r="O646" s="47" t="s">
        <v>22</v>
      </c>
      <c r="P646" s="38"/>
      <c r="Q646" s="38"/>
      <c r="R646" s="38"/>
      <c r="S646" s="38"/>
      <c r="T646" s="44">
        <f t="shared" si="66"/>
        <v>0</v>
      </c>
      <c r="U646" s="45"/>
    </row>
    <row r="647" spans="1:21" x14ac:dyDescent="0.25">
      <c r="A647" s="33"/>
      <c r="B647" s="40"/>
      <c r="C647" s="13"/>
      <c r="D647" s="40"/>
      <c r="E647" s="46"/>
      <c r="F647" s="47" t="s">
        <v>22</v>
      </c>
      <c r="G647" s="38"/>
      <c r="H647" s="38"/>
      <c r="I647" s="38"/>
      <c r="J647" s="38"/>
      <c r="K647" s="38">
        <f t="shared" si="67"/>
        <v>0</v>
      </c>
      <c r="L647" s="38"/>
      <c r="M647" s="40"/>
      <c r="N647" s="48"/>
      <c r="O647" s="47" t="s">
        <v>22</v>
      </c>
      <c r="P647" s="38"/>
      <c r="Q647" s="38"/>
      <c r="R647" s="38"/>
      <c r="S647" s="38"/>
      <c r="T647" s="44">
        <f t="shared" si="66"/>
        <v>0</v>
      </c>
      <c r="U647" s="45"/>
    </row>
    <row r="648" spans="1:21" x14ac:dyDescent="0.25">
      <c r="A648" s="33"/>
      <c r="B648" s="40"/>
      <c r="C648" s="13"/>
      <c r="D648" s="40"/>
      <c r="E648" s="46"/>
      <c r="F648" s="47" t="s">
        <v>21</v>
      </c>
      <c r="G648" s="38"/>
      <c r="H648" s="38"/>
      <c r="I648" s="38"/>
      <c r="J648" s="38"/>
      <c r="K648" s="38">
        <f t="shared" si="67"/>
        <v>0</v>
      </c>
      <c r="L648" s="38"/>
      <c r="M648" s="40"/>
      <c r="N648" s="49"/>
      <c r="O648" s="47" t="s">
        <v>22</v>
      </c>
      <c r="P648" s="38"/>
      <c r="Q648" s="38"/>
      <c r="R648" s="38"/>
      <c r="S648" s="38"/>
      <c r="T648" s="44">
        <f t="shared" si="66"/>
        <v>0</v>
      </c>
      <c r="U648" s="45"/>
    </row>
    <row r="649" spans="1:21" x14ac:dyDescent="0.25">
      <c r="E649" t="s">
        <v>0</v>
      </c>
      <c r="F649" s="1"/>
      <c r="G649" s="1">
        <v>45651</v>
      </c>
    </row>
    <row r="650" spans="1:21" x14ac:dyDescent="0.25">
      <c r="A650" s="2" t="s">
        <v>1</v>
      </c>
      <c r="B650" s="3" t="s">
        <v>2</v>
      </c>
      <c r="C650" s="3" t="s">
        <v>3</v>
      </c>
      <c r="D650" s="4" t="s">
        <v>4</v>
      </c>
      <c r="E650" s="4"/>
      <c r="F650" s="5"/>
      <c r="G650" s="5"/>
      <c r="H650" s="5"/>
      <c r="I650" s="5"/>
      <c r="J650" s="5"/>
      <c r="K650" s="6" t="s">
        <v>5</v>
      </c>
      <c r="L650" s="7"/>
      <c r="M650" s="4" t="s">
        <v>6</v>
      </c>
      <c r="N650" s="4"/>
      <c r="O650" s="5"/>
      <c r="P650" s="5"/>
      <c r="Q650" s="5"/>
      <c r="R650" s="5"/>
      <c r="S650" s="5"/>
      <c r="T650" s="8" t="s">
        <v>7</v>
      </c>
      <c r="U650" s="9" t="s">
        <v>8</v>
      </c>
    </row>
    <row r="651" spans="1:21" ht="25.5" x14ac:dyDescent="0.25">
      <c r="A651" s="2"/>
      <c r="B651" s="3"/>
      <c r="C651" s="3"/>
      <c r="D651" s="10" t="s">
        <v>9</v>
      </c>
      <c r="E651" s="11" t="s">
        <v>10</v>
      </c>
      <c r="F651" s="11" t="s">
        <v>11</v>
      </c>
      <c r="G651" s="12" t="s">
        <v>12</v>
      </c>
      <c r="H651" s="13"/>
      <c r="I651" s="13"/>
      <c r="J651" s="13"/>
      <c r="K651" s="13"/>
      <c r="L651" s="14" t="s">
        <v>13</v>
      </c>
      <c r="M651" s="10" t="s">
        <v>9</v>
      </c>
      <c r="N651" s="15" t="s">
        <v>14</v>
      </c>
      <c r="O651" s="11" t="s">
        <v>11</v>
      </c>
      <c r="P651" s="12" t="s">
        <v>12</v>
      </c>
      <c r="Q651" s="13"/>
      <c r="R651" s="13"/>
      <c r="S651" s="13"/>
      <c r="T651" s="8"/>
      <c r="U651" s="9"/>
    </row>
    <row r="652" spans="1:21" x14ac:dyDescent="0.25">
      <c r="A652" s="2"/>
      <c r="B652" s="3"/>
      <c r="C652" s="3"/>
      <c r="D652" s="10"/>
      <c r="E652" s="11"/>
      <c r="F652" s="11"/>
      <c r="G652" s="16" t="s">
        <v>15</v>
      </c>
      <c r="H652" s="17" t="s">
        <v>16</v>
      </c>
      <c r="I652" s="18" t="s">
        <v>17</v>
      </c>
      <c r="J652" s="19">
        <v>0</v>
      </c>
      <c r="K652" s="13"/>
      <c r="L652" s="20"/>
      <c r="M652" s="10"/>
      <c r="N652" s="15"/>
      <c r="O652" s="11"/>
      <c r="P652" s="16" t="s">
        <v>15</v>
      </c>
      <c r="Q652" s="17" t="s">
        <v>16</v>
      </c>
      <c r="R652" s="18" t="s">
        <v>17</v>
      </c>
      <c r="S652" s="19">
        <v>0</v>
      </c>
      <c r="T652" s="8"/>
      <c r="U652" s="9"/>
    </row>
    <row r="653" spans="1:21" x14ac:dyDescent="0.25">
      <c r="A653" s="21"/>
      <c r="B653" s="22"/>
      <c r="C653" s="23"/>
      <c r="D653" s="24"/>
      <c r="E653" s="25"/>
      <c r="F653" s="25"/>
      <c r="G653" s="26"/>
      <c r="H653" s="27"/>
      <c r="I653" s="28"/>
      <c r="J653" s="29"/>
      <c r="K653" s="30"/>
      <c r="L653" s="30"/>
      <c r="M653" s="24"/>
      <c r="N653" s="25"/>
      <c r="O653" s="25"/>
      <c r="P653" s="26"/>
      <c r="Q653" s="27"/>
      <c r="R653" s="28"/>
      <c r="S653" s="29"/>
      <c r="T653" s="31"/>
      <c r="U653" s="32"/>
    </row>
    <row r="654" spans="1:21" x14ac:dyDescent="0.25">
      <c r="A654" s="33"/>
      <c r="B654" s="33">
        <v>335</v>
      </c>
      <c r="C654" s="34"/>
      <c r="D654" s="35">
        <v>630</v>
      </c>
      <c r="E654" s="36"/>
      <c r="F654" s="37"/>
      <c r="G654" s="38"/>
      <c r="H654" s="38"/>
      <c r="I654" s="38"/>
      <c r="J654" s="38"/>
      <c r="K654" s="38">
        <f>((SUM(H656:H667)*H655)+(SUM(G656:G667)*G655)+(SUM(I656:I667)*I655))/1000</f>
        <v>72.486999999999995</v>
      </c>
      <c r="L654" s="38">
        <f>T654*100/M654</f>
        <v>0</v>
      </c>
      <c r="M654" s="35">
        <v>400</v>
      </c>
      <c r="N654" s="36"/>
      <c r="O654" s="37"/>
      <c r="P654" s="38"/>
      <c r="Q654" s="38"/>
      <c r="R654" s="38"/>
      <c r="S654" s="38"/>
      <c r="T654" s="39">
        <f>((SUM(Q656:Q667)*Q655)+(SUM(P656:P667)*P655)+(SUM(R656:R667)*R655))/1000</f>
        <v>0</v>
      </c>
      <c r="U654" s="39">
        <f>T654*100/M654</f>
        <v>0</v>
      </c>
    </row>
    <row r="655" spans="1:21" x14ac:dyDescent="0.25">
      <c r="A655" s="33"/>
      <c r="B655" s="40"/>
      <c r="C655" s="13"/>
      <c r="D655" s="40"/>
      <c r="E655" s="41" t="s">
        <v>19</v>
      </c>
      <c r="F655" s="42"/>
      <c r="G655" s="43">
        <v>229</v>
      </c>
      <c r="H655" s="43">
        <v>230</v>
      </c>
      <c r="I655" s="43">
        <v>225</v>
      </c>
      <c r="J655" s="43"/>
      <c r="K655" s="38"/>
      <c r="L655" s="38"/>
      <c r="M655" s="40"/>
      <c r="N655" s="41" t="s">
        <v>19</v>
      </c>
      <c r="O655" s="42"/>
      <c r="P655" s="43"/>
      <c r="Q655" s="43"/>
      <c r="R655" s="43"/>
      <c r="S655" s="38"/>
      <c r="T655" s="44"/>
      <c r="U655" s="45"/>
    </row>
    <row r="656" spans="1:21" x14ac:dyDescent="0.25">
      <c r="A656" s="33"/>
      <c r="B656" s="40"/>
      <c r="C656" s="13"/>
      <c r="D656" s="40"/>
      <c r="E656" s="46"/>
      <c r="F656" s="47" t="s">
        <v>30</v>
      </c>
      <c r="G656" s="38">
        <v>9</v>
      </c>
      <c r="H656" s="38">
        <v>7</v>
      </c>
      <c r="I656" s="38">
        <v>9</v>
      </c>
      <c r="J656" s="38">
        <v>2</v>
      </c>
      <c r="K656" s="38">
        <f>(G656*$G$7+H656*$H$7+I656*$I$7)/1000</f>
        <v>5.7149999999999999</v>
      </c>
      <c r="L656" s="38"/>
      <c r="M656" s="40"/>
      <c r="N656" s="46"/>
      <c r="O656" s="47" t="s">
        <v>35</v>
      </c>
      <c r="P656" s="38"/>
      <c r="Q656" s="38"/>
      <c r="R656" s="38"/>
      <c r="S656" s="38"/>
      <c r="T656" s="44">
        <f t="shared" ref="T656:T667" si="68">(P656*$P$7+Q656*$Q$7+R656*$R$7)/1000</f>
        <v>0</v>
      </c>
      <c r="U656" s="45"/>
    </row>
    <row r="657" spans="1:21" x14ac:dyDescent="0.25">
      <c r="A657" s="33"/>
      <c r="B657" s="40"/>
      <c r="C657" s="13"/>
      <c r="D657" s="40"/>
      <c r="E657" s="46"/>
      <c r="F657" s="47" t="s">
        <v>31</v>
      </c>
      <c r="G657" s="38"/>
      <c r="H657" s="38"/>
      <c r="I657" s="38"/>
      <c r="J657" s="38"/>
      <c r="K657" s="38">
        <f t="shared" ref="K657:K667" si="69">(G657*$G$7+H657*$H$7+I657*$I$7)/1000</f>
        <v>0</v>
      </c>
      <c r="L657" s="38"/>
      <c r="M657" s="40"/>
      <c r="N657" s="48"/>
      <c r="O657" s="47" t="s">
        <v>23</v>
      </c>
      <c r="P657" s="38"/>
      <c r="Q657" s="38"/>
      <c r="R657" s="38"/>
      <c r="S657" s="38"/>
      <c r="T657" s="44">
        <f t="shared" si="68"/>
        <v>0</v>
      </c>
      <c r="U657" s="45"/>
    </row>
    <row r="658" spans="1:21" x14ac:dyDescent="0.25">
      <c r="A658" s="33"/>
      <c r="B658" s="40"/>
      <c r="C658" s="13"/>
      <c r="D658" s="40"/>
      <c r="E658" s="46"/>
      <c r="F658" s="47" t="s">
        <v>36</v>
      </c>
      <c r="G658" s="38"/>
      <c r="H658" s="38"/>
      <c r="I658" s="38"/>
      <c r="J658" s="38"/>
      <c r="K658" s="38">
        <f t="shared" si="69"/>
        <v>0</v>
      </c>
      <c r="L658" s="38"/>
      <c r="M658" s="40"/>
      <c r="N658" s="46"/>
      <c r="O658" s="47" t="s">
        <v>37</v>
      </c>
      <c r="P658" s="38">
        <v>16</v>
      </c>
      <c r="Q658" s="38">
        <v>17</v>
      </c>
      <c r="R658" s="38">
        <v>20</v>
      </c>
      <c r="S658" s="38">
        <v>7</v>
      </c>
      <c r="T658" s="44">
        <f t="shared" si="68"/>
        <v>12.125</v>
      </c>
      <c r="U658" s="45"/>
    </row>
    <row r="659" spans="1:21" x14ac:dyDescent="0.25">
      <c r="A659" s="33"/>
      <c r="B659" s="40"/>
      <c r="C659" s="13"/>
      <c r="D659" s="40"/>
      <c r="E659" s="46"/>
      <c r="F659" s="47" t="s">
        <v>22</v>
      </c>
      <c r="G659" s="38"/>
      <c r="H659" s="38"/>
      <c r="I659" s="38"/>
      <c r="J659" s="38"/>
      <c r="K659" s="38">
        <f t="shared" si="69"/>
        <v>0</v>
      </c>
      <c r="L659" s="38"/>
      <c r="M659" s="40"/>
      <c r="N659" s="48"/>
      <c r="O659" s="47" t="s">
        <v>22</v>
      </c>
      <c r="P659" s="38"/>
      <c r="Q659" s="38"/>
      <c r="R659" s="38"/>
      <c r="S659" s="38"/>
      <c r="T659" s="44">
        <f t="shared" si="68"/>
        <v>0</v>
      </c>
      <c r="U659" s="45"/>
    </row>
    <row r="660" spans="1:21" x14ac:dyDescent="0.25">
      <c r="A660" s="33"/>
      <c r="B660" s="40"/>
      <c r="C660" s="13"/>
      <c r="D660" s="40"/>
      <c r="E660" s="46"/>
      <c r="F660" s="47" t="s">
        <v>38</v>
      </c>
      <c r="G660" s="38">
        <v>10</v>
      </c>
      <c r="H660" s="38">
        <v>19</v>
      </c>
      <c r="I660" s="38">
        <v>10</v>
      </c>
      <c r="J660" s="38">
        <v>7</v>
      </c>
      <c r="K660" s="38">
        <f t="shared" si="69"/>
        <v>8.875</v>
      </c>
      <c r="L660" s="38"/>
      <c r="M660" s="40"/>
      <c r="N660" s="46"/>
      <c r="O660" s="47" t="s">
        <v>39</v>
      </c>
      <c r="P660" s="38"/>
      <c r="Q660" s="38"/>
      <c r="R660" s="38"/>
      <c r="S660" s="38"/>
      <c r="T660" s="44">
        <f t="shared" si="68"/>
        <v>0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22</v>
      </c>
      <c r="G661" s="38"/>
      <c r="H661" s="38"/>
      <c r="I661" s="38"/>
      <c r="J661" s="38"/>
      <c r="K661" s="38">
        <f t="shared" si="69"/>
        <v>0</v>
      </c>
      <c r="L661" s="38"/>
      <c r="M661" s="40"/>
      <c r="N661" s="46"/>
      <c r="O661" s="47" t="s">
        <v>22</v>
      </c>
      <c r="P661" s="38"/>
      <c r="Q661" s="38"/>
      <c r="R661" s="38"/>
      <c r="S661" s="38"/>
      <c r="T661" s="44">
        <f t="shared" si="68"/>
        <v>0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40</v>
      </c>
      <c r="G662" s="38">
        <v>23</v>
      </c>
      <c r="H662" s="38">
        <v>31</v>
      </c>
      <c r="I662" s="38">
        <v>41</v>
      </c>
      <c r="J662" s="38">
        <v>9</v>
      </c>
      <c r="K662" s="38">
        <f t="shared" si="69"/>
        <v>21.695</v>
      </c>
      <c r="L662" s="38"/>
      <c r="M662" s="40"/>
      <c r="N662" s="46"/>
      <c r="O662" s="47" t="s">
        <v>28</v>
      </c>
      <c r="P662" s="38">
        <v>23</v>
      </c>
      <c r="Q662" s="38">
        <v>24</v>
      </c>
      <c r="R662" s="38">
        <v>27</v>
      </c>
      <c r="S662" s="38">
        <v>7</v>
      </c>
      <c r="T662" s="44">
        <f t="shared" si="68"/>
        <v>16.927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24</v>
      </c>
      <c r="G663" s="38">
        <v>17</v>
      </c>
      <c r="H663" s="38">
        <v>21</v>
      </c>
      <c r="I663" s="38">
        <v>18</v>
      </c>
      <c r="J663" s="38">
        <v>4</v>
      </c>
      <c r="K663" s="38">
        <f t="shared" si="69"/>
        <v>12.775</v>
      </c>
      <c r="L663" s="38"/>
      <c r="M663" s="40"/>
      <c r="N663" s="46"/>
      <c r="O663" s="47" t="s">
        <v>41</v>
      </c>
      <c r="P663" s="38">
        <v>12</v>
      </c>
      <c r="Q663" s="38">
        <v>23</v>
      </c>
      <c r="R663" s="38">
        <v>12</v>
      </c>
      <c r="S663" s="38">
        <v>6</v>
      </c>
      <c r="T663" s="44">
        <f t="shared" si="68"/>
        <v>10.750999999999999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22</v>
      </c>
      <c r="G664" s="38"/>
      <c r="H664" s="38"/>
      <c r="I664" s="38"/>
      <c r="J664" s="38"/>
      <c r="K664" s="38">
        <f t="shared" si="69"/>
        <v>0</v>
      </c>
      <c r="L664" s="38"/>
      <c r="M664" s="40"/>
      <c r="N664" s="48"/>
      <c r="O664" s="47" t="s">
        <v>43</v>
      </c>
      <c r="P664" s="38">
        <v>9</v>
      </c>
      <c r="Q664" s="38">
        <v>21</v>
      </c>
      <c r="R664" s="38">
        <v>37</v>
      </c>
      <c r="S664" s="38">
        <v>21</v>
      </c>
      <c r="T664" s="44">
        <f t="shared" si="68"/>
        <v>15.362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26</v>
      </c>
      <c r="G665" s="38">
        <v>39</v>
      </c>
      <c r="H665" s="38">
        <v>31</v>
      </c>
      <c r="I665" s="38">
        <v>33</v>
      </c>
      <c r="J665" s="38">
        <v>5</v>
      </c>
      <c r="K665" s="38">
        <f t="shared" si="69"/>
        <v>23.535</v>
      </c>
      <c r="L665" s="38"/>
      <c r="M665" s="40"/>
      <c r="N665" s="48"/>
      <c r="O665" s="47" t="s">
        <v>22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A666" s="33"/>
      <c r="B666" s="40"/>
      <c r="C666" s="13"/>
      <c r="D666" s="40"/>
      <c r="E666" s="46"/>
      <c r="F666" s="47" t="s">
        <v>20</v>
      </c>
      <c r="G666" s="38"/>
      <c r="H666" s="38"/>
      <c r="I666" s="38"/>
      <c r="J666" s="38"/>
      <c r="K666" s="38">
        <f t="shared" si="69"/>
        <v>0</v>
      </c>
      <c r="L666" s="38"/>
      <c r="M666" s="40"/>
      <c r="N666" s="48"/>
      <c r="O666" s="47" t="s">
        <v>22</v>
      </c>
      <c r="P666" s="38"/>
      <c r="Q666" s="38"/>
      <c r="R666" s="38"/>
      <c r="S666" s="38"/>
      <c r="T666" s="44">
        <f t="shared" si="68"/>
        <v>0</v>
      </c>
      <c r="U666" s="45"/>
    </row>
    <row r="667" spans="1:21" x14ac:dyDescent="0.25">
      <c r="A667" s="33"/>
      <c r="B667" s="40"/>
      <c r="C667" s="13"/>
      <c r="D667" s="40"/>
      <c r="E667" s="46"/>
      <c r="F667" s="47" t="s">
        <v>21</v>
      </c>
      <c r="G667" s="38"/>
      <c r="H667" s="38"/>
      <c r="I667" s="38"/>
      <c r="J667" s="38"/>
      <c r="K667" s="38">
        <f t="shared" si="69"/>
        <v>0</v>
      </c>
      <c r="L667" s="38"/>
      <c r="M667" s="40"/>
      <c r="N667" s="49"/>
      <c r="O667" s="47" t="s">
        <v>22</v>
      </c>
      <c r="P667" s="38"/>
      <c r="Q667" s="38"/>
      <c r="R667" s="38"/>
      <c r="S667" s="38"/>
      <c r="T667" s="44">
        <f t="shared" si="68"/>
        <v>0</v>
      </c>
      <c r="U667" s="45"/>
    </row>
    <row r="668" spans="1:21" x14ac:dyDescent="0.25">
      <c r="E668" t="s">
        <v>0</v>
      </c>
      <c r="F668" s="1"/>
      <c r="G668" s="1">
        <v>45660</v>
      </c>
    </row>
    <row r="669" spans="1:21" x14ac:dyDescent="0.25">
      <c r="A669" s="2" t="s">
        <v>1</v>
      </c>
      <c r="B669" s="3" t="s">
        <v>2</v>
      </c>
      <c r="C669" s="3" t="s">
        <v>3</v>
      </c>
      <c r="D669" s="4" t="s">
        <v>4</v>
      </c>
      <c r="E669" s="4"/>
      <c r="F669" s="5"/>
      <c r="G669" s="5"/>
      <c r="H669" s="5"/>
      <c r="I669" s="5"/>
      <c r="J669" s="5"/>
      <c r="K669" s="6" t="s">
        <v>5</v>
      </c>
      <c r="L669" s="7"/>
      <c r="M669" s="4" t="s">
        <v>6</v>
      </c>
      <c r="N669" s="4"/>
      <c r="O669" s="5"/>
      <c r="P669" s="5"/>
      <c r="Q669" s="5"/>
      <c r="R669" s="5"/>
      <c r="S669" s="5"/>
      <c r="T669" s="8" t="s">
        <v>7</v>
      </c>
      <c r="U669" s="9" t="s">
        <v>8</v>
      </c>
    </row>
    <row r="670" spans="1:21" ht="25.5" x14ac:dyDescent="0.25">
      <c r="A670" s="2"/>
      <c r="B670" s="3"/>
      <c r="C670" s="3"/>
      <c r="D670" s="10" t="s">
        <v>9</v>
      </c>
      <c r="E670" s="11" t="s">
        <v>10</v>
      </c>
      <c r="F670" s="11" t="s">
        <v>11</v>
      </c>
      <c r="G670" s="12" t="s">
        <v>12</v>
      </c>
      <c r="H670" s="13"/>
      <c r="I670" s="13"/>
      <c r="J670" s="13"/>
      <c r="K670" s="13"/>
      <c r="L670" s="14" t="s">
        <v>13</v>
      </c>
      <c r="M670" s="10" t="s">
        <v>9</v>
      </c>
      <c r="N670" s="15" t="s">
        <v>14</v>
      </c>
      <c r="O670" s="11" t="s">
        <v>11</v>
      </c>
      <c r="P670" s="12" t="s">
        <v>12</v>
      </c>
      <c r="Q670" s="13"/>
      <c r="R670" s="13"/>
      <c r="S670" s="13"/>
      <c r="T670" s="8"/>
      <c r="U670" s="9"/>
    </row>
    <row r="671" spans="1:21" x14ac:dyDescent="0.25">
      <c r="A671" s="2"/>
      <c r="B671" s="3"/>
      <c r="C671" s="3"/>
      <c r="D671" s="10"/>
      <c r="E671" s="11"/>
      <c r="F671" s="11"/>
      <c r="G671" s="16" t="s">
        <v>15</v>
      </c>
      <c r="H671" s="17" t="s">
        <v>16</v>
      </c>
      <c r="I671" s="18" t="s">
        <v>17</v>
      </c>
      <c r="J671" s="19">
        <v>0</v>
      </c>
      <c r="K671" s="13"/>
      <c r="L671" s="20"/>
      <c r="M671" s="10"/>
      <c r="N671" s="15"/>
      <c r="O671" s="11"/>
      <c r="P671" s="16" t="s">
        <v>15</v>
      </c>
      <c r="Q671" s="17" t="s">
        <v>16</v>
      </c>
      <c r="R671" s="18" t="s">
        <v>17</v>
      </c>
      <c r="S671" s="19">
        <v>0</v>
      </c>
      <c r="T671" s="8"/>
      <c r="U671" s="9"/>
    </row>
    <row r="672" spans="1:21" x14ac:dyDescent="0.25">
      <c r="A672" s="21"/>
      <c r="B672" s="22"/>
      <c r="C672" s="23"/>
      <c r="D672" s="24"/>
      <c r="E672" s="25"/>
      <c r="F672" s="25"/>
      <c r="G672" s="26"/>
      <c r="H672" s="27"/>
      <c r="I672" s="28"/>
      <c r="J672" s="29"/>
      <c r="K672" s="30"/>
      <c r="L672" s="30"/>
      <c r="M672" s="24"/>
      <c r="N672" s="25"/>
      <c r="O672" s="25"/>
      <c r="P672" s="26"/>
      <c r="Q672" s="27"/>
      <c r="R672" s="28"/>
      <c r="S672" s="29"/>
      <c r="T672" s="31"/>
      <c r="U672" s="32"/>
    </row>
    <row r="673" spans="1:21" x14ac:dyDescent="0.25">
      <c r="A673" s="33"/>
      <c r="B673" s="33">
        <v>336</v>
      </c>
      <c r="C673" s="34"/>
      <c r="D673" s="35">
        <v>630</v>
      </c>
      <c r="E673" s="36"/>
      <c r="F673" s="37"/>
      <c r="G673" s="38"/>
      <c r="H673" s="38"/>
      <c r="I673" s="38"/>
      <c r="J673" s="38"/>
      <c r="K673" s="38">
        <f>((SUM(H675:H686)*H674)+(SUM(G675:G686)*G674)+(SUM(I675:I686)*I674))/1000</f>
        <v>111.986</v>
      </c>
      <c r="L673" s="38">
        <f>T673*100/M673</f>
        <v>0</v>
      </c>
      <c r="M673" s="35">
        <v>630</v>
      </c>
      <c r="N673" s="36"/>
      <c r="O673" s="37"/>
      <c r="P673" s="38"/>
      <c r="Q673" s="38"/>
      <c r="R673" s="38"/>
      <c r="S673" s="38"/>
      <c r="T673" s="39">
        <f>((SUM(Q675:Q686)*Q674)+(SUM(P675:P686)*P674)+(SUM(R675:R686)*R674))/1000</f>
        <v>0</v>
      </c>
      <c r="U673" s="39">
        <f>T673*100/M673</f>
        <v>0</v>
      </c>
    </row>
    <row r="674" spans="1:21" x14ac:dyDescent="0.25">
      <c r="A674" s="33"/>
      <c r="B674" s="40"/>
      <c r="C674" s="13"/>
      <c r="D674" s="40"/>
      <c r="E674" s="41" t="s">
        <v>19</v>
      </c>
      <c r="F674" s="42"/>
      <c r="G674" s="43">
        <v>228</v>
      </c>
      <c r="H674" s="43">
        <v>230</v>
      </c>
      <c r="I674" s="43">
        <v>229</v>
      </c>
      <c r="J674" s="43"/>
      <c r="K674" s="38"/>
      <c r="L674" s="38"/>
      <c r="M674" s="40"/>
      <c r="N674" s="41" t="s">
        <v>19</v>
      </c>
      <c r="O674" s="42"/>
      <c r="P674" s="43"/>
      <c r="Q674" s="43"/>
      <c r="R674" s="43"/>
      <c r="S674" s="38"/>
      <c r="T674" s="44"/>
      <c r="U674" s="45"/>
    </row>
    <row r="675" spans="1:21" x14ac:dyDescent="0.25">
      <c r="A675" s="33"/>
      <c r="B675" s="40"/>
      <c r="C675" s="13"/>
      <c r="D675" s="40"/>
      <c r="E675" s="46"/>
      <c r="F675" s="47" t="s">
        <v>30</v>
      </c>
      <c r="G675" s="38"/>
      <c r="H675" s="38"/>
      <c r="I675" s="38"/>
      <c r="J675" s="38"/>
      <c r="K675" s="38">
        <f>(G675*$G$7+H675*$H$7+I675*$I$7)/1000</f>
        <v>0</v>
      </c>
      <c r="L675" s="38"/>
      <c r="M675" s="40"/>
      <c r="N675" s="46"/>
      <c r="O675" s="47" t="s">
        <v>35</v>
      </c>
      <c r="P675" s="38"/>
      <c r="Q675" s="38"/>
      <c r="R675" s="38"/>
      <c r="S675" s="38"/>
      <c r="T675" s="44">
        <f t="shared" ref="T675:T686" si="70">(P675*$P$7+Q675*$Q$7+R675*$R$7)/1000</f>
        <v>0</v>
      </c>
      <c r="U675" s="45"/>
    </row>
    <row r="676" spans="1:21" x14ac:dyDescent="0.25">
      <c r="A676" s="33"/>
      <c r="B676" s="40"/>
      <c r="C676" s="13"/>
      <c r="D676" s="40"/>
      <c r="E676" s="46"/>
      <c r="F676" s="47" t="s">
        <v>31</v>
      </c>
      <c r="G676" s="38">
        <v>1</v>
      </c>
      <c r="H676" s="38">
        <v>6</v>
      </c>
      <c r="I676" s="38">
        <v>3</v>
      </c>
      <c r="J676" s="38">
        <v>5</v>
      </c>
      <c r="K676" s="38">
        <f t="shared" ref="K676:K686" si="71">(G676*$G$7+H676*$H$7+I676*$I$7)/1000</f>
        <v>2.27</v>
      </c>
      <c r="L676" s="38"/>
      <c r="M676" s="40"/>
      <c r="N676" s="48"/>
      <c r="O676" s="47" t="s">
        <v>22</v>
      </c>
      <c r="P676" s="38"/>
      <c r="Q676" s="38"/>
      <c r="R676" s="38"/>
      <c r="S676" s="38"/>
      <c r="T676" s="44">
        <f t="shared" si="70"/>
        <v>0</v>
      </c>
      <c r="U676" s="45"/>
    </row>
    <row r="677" spans="1:21" x14ac:dyDescent="0.25">
      <c r="A677" s="33"/>
      <c r="B677" s="40"/>
      <c r="C677" s="13"/>
      <c r="D677" s="40"/>
      <c r="E677" s="46"/>
      <c r="F677" s="47" t="s">
        <v>36</v>
      </c>
      <c r="G677" s="38">
        <v>8</v>
      </c>
      <c r="H677" s="38">
        <v>3</v>
      </c>
      <c r="I677" s="38">
        <v>1</v>
      </c>
      <c r="J677" s="38">
        <v>5</v>
      </c>
      <c r="K677" s="38">
        <f t="shared" si="71"/>
        <v>2.7450000000000001</v>
      </c>
      <c r="L677" s="38"/>
      <c r="M677" s="40"/>
      <c r="N677" s="46"/>
      <c r="O677" s="47" t="s">
        <v>22</v>
      </c>
      <c r="P677" s="38"/>
      <c r="Q677" s="38"/>
      <c r="R677" s="38"/>
      <c r="S677" s="38"/>
      <c r="T677" s="44">
        <f t="shared" si="70"/>
        <v>0</v>
      </c>
      <c r="U677" s="45"/>
    </row>
    <row r="678" spans="1:21" x14ac:dyDescent="0.25">
      <c r="A678" s="33"/>
      <c r="B678" s="40"/>
      <c r="C678" s="13"/>
      <c r="D678" s="40"/>
      <c r="E678" s="46"/>
      <c r="F678" s="47" t="s">
        <v>32</v>
      </c>
      <c r="G678" s="38"/>
      <c r="H678" s="38"/>
      <c r="I678" s="38"/>
      <c r="J678" s="38"/>
      <c r="K678" s="38">
        <f t="shared" si="71"/>
        <v>0</v>
      </c>
      <c r="L678" s="38"/>
      <c r="M678" s="40"/>
      <c r="N678" s="48"/>
      <c r="O678" s="47" t="s">
        <v>25</v>
      </c>
      <c r="P678" s="38">
        <v>18</v>
      </c>
      <c r="Q678" s="38">
        <v>29</v>
      </c>
      <c r="R678" s="38">
        <v>53</v>
      </c>
      <c r="S678" s="38">
        <v>19</v>
      </c>
      <c r="T678" s="44">
        <f t="shared" si="70"/>
        <v>22.917000000000002</v>
      </c>
      <c r="U678" s="45"/>
    </row>
    <row r="679" spans="1:21" x14ac:dyDescent="0.25">
      <c r="A679" s="33"/>
      <c r="B679" s="40"/>
      <c r="C679" s="13"/>
      <c r="D679" s="40"/>
      <c r="E679" s="46"/>
      <c r="F679" s="47" t="s">
        <v>38</v>
      </c>
      <c r="G679" s="38">
        <v>6</v>
      </c>
      <c r="H679" s="38">
        <v>12</v>
      </c>
      <c r="I679" s="38">
        <v>27</v>
      </c>
      <c r="J679" s="38">
        <v>10</v>
      </c>
      <c r="K679" s="38">
        <f t="shared" si="71"/>
        <v>10.29</v>
      </c>
      <c r="L679" s="38"/>
      <c r="M679" s="40"/>
      <c r="N679" s="46"/>
      <c r="O679" s="47" t="s">
        <v>22</v>
      </c>
      <c r="P679" s="38"/>
      <c r="Q679" s="38"/>
      <c r="R679" s="38"/>
      <c r="S679" s="38"/>
      <c r="T679" s="44">
        <f t="shared" si="70"/>
        <v>0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22</v>
      </c>
      <c r="G680" s="38"/>
      <c r="H680" s="38"/>
      <c r="I680" s="38"/>
      <c r="J680" s="38"/>
      <c r="K680" s="38">
        <f t="shared" si="71"/>
        <v>0</v>
      </c>
      <c r="L680" s="38"/>
      <c r="M680" s="40"/>
      <c r="N680" s="46"/>
      <c r="O680" s="47" t="s">
        <v>27</v>
      </c>
      <c r="P680" s="38">
        <v>23</v>
      </c>
      <c r="Q680" s="38">
        <v>16</v>
      </c>
      <c r="R680" s="38">
        <v>38</v>
      </c>
      <c r="S680" s="38">
        <v>14</v>
      </c>
      <c r="T680" s="44">
        <f t="shared" si="70"/>
        <v>17.625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40</v>
      </c>
      <c r="G681" s="38">
        <v>21</v>
      </c>
      <c r="H681" s="38">
        <v>14</v>
      </c>
      <c r="I681" s="38">
        <v>28</v>
      </c>
      <c r="J681" s="38">
        <v>9</v>
      </c>
      <c r="K681" s="38">
        <f t="shared" si="71"/>
        <v>14.42</v>
      </c>
      <c r="L681" s="38"/>
      <c r="M681" s="40"/>
      <c r="N681" s="46"/>
      <c r="O681" s="47" t="s">
        <v>22</v>
      </c>
      <c r="P681" s="38"/>
      <c r="Q681" s="38"/>
      <c r="R681" s="38"/>
      <c r="S681" s="38"/>
      <c r="T681" s="44">
        <f t="shared" si="70"/>
        <v>0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22</v>
      </c>
      <c r="G682" s="38"/>
      <c r="H682" s="38"/>
      <c r="I682" s="38"/>
      <c r="J682" s="38"/>
      <c r="K682" s="38">
        <f t="shared" si="71"/>
        <v>0</v>
      </c>
      <c r="L682" s="38"/>
      <c r="M682" s="40"/>
      <c r="N682" s="46"/>
      <c r="O682" s="47" t="s">
        <v>41</v>
      </c>
      <c r="P682" s="38">
        <v>4</v>
      </c>
      <c r="Q682" s="38">
        <v>4</v>
      </c>
      <c r="R682" s="38">
        <v>4</v>
      </c>
      <c r="S682" s="38">
        <v>2</v>
      </c>
      <c r="T682" s="44">
        <f t="shared" si="70"/>
        <v>2.7440000000000002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42</v>
      </c>
      <c r="G683" s="38">
        <v>45</v>
      </c>
      <c r="H683" s="38">
        <v>37</v>
      </c>
      <c r="I683" s="38">
        <v>27</v>
      </c>
      <c r="J683" s="38">
        <v>9</v>
      </c>
      <c r="K683" s="38">
        <f t="shared" si="71"/>
        <v>24.885000000000002</v>
      </c>
      <c r="L683" s="38"/>
      <c r="M683" s="40"/>
      <c r="N683" s="48"/>
      <c r="O683" s="47" t="s">
        <v>22</v>
      </c>
      <c r="P683" s="38"/>
      <c r="Q683" s="38"/>
      <c r="R683" s="38"/>
      <c r="S683" s="38"/>
      <c r="T683" s="44">
        <f t="shared" si="70"/>
        <v>0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26</v>
      </c>
      <c r="G684" s="38">
        <v>50</v>
      </c>
      <c r="H684" s="38">
        <v>64</v>
      </c>
      <c r="I684" s="38">
        <v>58</v>
      </c>
      <c r="J684" s="38">
        <v>16</v>
      </c>
      <c r="K684" s="38">
        <f t="shared" si="71"/>
        <v>39.24</v>
      </c>
      <c r="L684" s="38"/>
      <c r="M684" s="40"/>
      <c r="N684" s="48"/>
      <c r="O684" s="47" t="s">
        <v>44</v>
      </c>
      <c r="P684" s="38">
        <v>21</v>
      </c>
      <c r="Q684" s="38">
        <v>23</v>
      </c>
      <c r="R684" s="38">
        <v>26</v>
      </c>
      <c r="S684" s="38">
        <v>8</v>
      </c>
      <c r="T684" s="44">
        <f t="shared" si="70"/>
        <v>16.013999999999999</v>
      </c>
      <c r="U684" s="45"/>
    </row>
    <row r="685" spans="1:21" x14ac:dyDescent="0.25">
      <c r="A685" s="33"/>
      <c r="B685" s="40"/>
      <c r="C685" s="13"/>
      <c r="D685" s="40"/>
      <c r="E685" s="46"/>
      <c r="F685" s="47" t="s">
        <v>20</v>
      </c>
      <c r="G685" s="38">
        <v>26</v>
      </c>
      <c r="H685" s="38">
        <v>26</v>
      </c>
      <c r="I685" s="38">
        <v>26</v>
      </c>
      <c r="J685" s="38">
        <v>2</v>
      </c>
      <c r="K685" s="38">
        <f t="shared" si="71"/>
        <v>17.809999999999999</v>
      </c>
      <c r="L685" s="38"/>
      <c r="M685" s="40"/>
      <c r="N685" s="48"/>
      <c r="O685" s="47" t="s">
        <v>22</v>
      </c>
      <c r="P685" s="38"/>
      <c r="Q685" s="38"/>
      <c r="R685" s="38"/>
      <c r="S685" s="38"/>
      <c r="T685" s="44">
        <f t="shared" si="70"/>
        <v>0</v>
      </c>
      <c r="U685" s="45"/>
    </row>
    <row r="686" spans="1:21" x14ac:dyDescent="0.25">
      <c r="A686" s="33"/>
      <c r="B686" s="40"/>
      <c r="C686" s="13"/>
      <c r="D686" s="40"/>
      <c r="E686" s="46"/>
      <c r="F686" s="47" t="s">
        <v>22</v>
      </c>
      <c r="G686" s="38"/>
      <c r="H686" s="38"/>
      <c r="I686" s="38"/>
      <c r="J686" s="38"/>
      <c r="K686" s="38">
        <f t="shared" si="71"/>
        <v>0</v>
      </c>
      <c r="L686" s="38"/>
      <c r="M686" s="40"/>
      <c r="N686" s="49"/>
      <c r="O686" s="47" t="s">
        <v>22</v>
      </c>
      <c r="P686" s="38"/>
      <c r="Q686" s="38"/>
      <c r="R686" s="38"/>
      <c r="S686" s="38"/>
      <c r="T686" s="44">
        <f t="shared" si="70"/>
        <v>0</v>
      </c>
      <c r="U686" s="45"/>
    </row>
    <row r="687" spans="1:21" x14ac:dyDescent="0.25">
      <c r="E687" t="s">
        <v>0</v>
      </c>
      <c r="F687" s="1"/>
    </row>
    <row r="688" spans="1:21" x14ac:dyDescent="0.25">
      <c r="A688" s="2" t="s">
        <v>1</v>
      </c>
      <c r="B688" s="3" t="s">
        <v>2</v>
      </c>
      <c r="C688" s="3" t="s">
        <v>3</v>
      </c>
      <c r="D688" s="4" t="s">
        <v>4</v>
      </c>
      <c r="E688" s="4"/>
      <c r="F688" s="5"/>
      <c r="G688" s="5"/>
      <c r="H688" s="5"/>
      <c r="I688" s="5"/>
      <c r="J688" s="5"/>
      <c r="K688" s="6" t="s">
        <v>5</v>
      </c>
      <c r="L688" s="7"/>
      <c r="M688" s="4" t="s">
        <v>6</v>
      </c>
      <c r="N688" s="4"/>
      <c r="O688" s="5"/>
      <c r="P688" s="5"/>
      <c r="Q688" s="5"/>
      <c r="R688" s="5"/>
      <c r="S688" s="5"/>
      <c r="T688" s="8" t="s">
        <v>7</v>
      </c>
      <c r="U688" s="9" t="s">
        <v>8</v>
      </c>
    </row>
    <row r="689" spans="1:21" ht="25.5" x14ac:dyDescent="0.25">
      <c r="A689" s="2"/>
      <c r="B689" s="3"/>
      <c r="C689" s="3"/>
      <c r="D689" s="10" t="s">
        <v>9</v>
      </c>
      <c r="E689" s="11" t="s">
        <v>10</v>
      </c>
      <c r="F689" s="11" t="s">
        <v>11</v>
      </c>
      <c r="G689" s="12" t="s">
        <v>12</v>
      </c>
      <c r="H689" s="13"/>
      <c r="I689" s="13"/>
      <c r="J689" s="13"/>
      <c r="K689" s="13"/>
      <c r="L689" s="14" t="s">
        <v>13</v>
      </c>
      <c r="M689" s="10" t="s">
        <v>9</v>
      </c>
      <c r="N689" s="15" t="s">
        <v>14</v>
      </c>
      <c r="O689" s="11" t="s">
        <v>11</v>
      </c>
      <c r="P689" s="12" t="s">
        <v>12</v>
      </c>
      <c r="Q689" s="13"/>
      <c r="R689" s="13"/>
      <c r="S689" s="13"/>
      <c r="T689" s="8"/>
      <c r="U689" s="9"/>
    </row>
    <row r="690" spans="1:21" x14ac:dyDescent="0.25">
      <c r="A690" s="2"/>
      <c r="B690" s="3"/>
      <c r="C690" s="3"/>
      <c r="D690" s="10"/>
      <c r="E690" s="11"/>
      <c r="F690" s="11"/>
      <c r="G690" s="16" t="s">
        <v>15</v>
      </c>
      <c r="H690" s="17" t="s">
        <v>16</v>
      </c>
      <c r="I690" s="18" t="s">
        <v>17</v>
      </c>
      <c r="J690" s="19">
        <v>0</v>
      </c>
      <c r="K690" s="13"/>
      <c r="L690" s="20"/>
      <c r="M690" s="10"/>
      <c r="N690" s="15"/>
      <c r="O690" s="11"/>
      <c r="P690" s="16" t="s">
        <v>15</v>
      </c>
      <c r="Q690" s="17" t="s">
        <v>16</v>
      </c>
      <c r="R690" s="18" t="s">
        <v>17</v>
      </c>
      <c r="S690" s="19">
        <v>0</v>
      </c>
      <c r="T690" s="8"/>
      <c r="U690" s="9"/>
    </row>
    <row r="691" spans="1:21" x14ac:dyDescent="0.25">
      <c r="A691" s="21"/>
      <c r="B691" s="22"/>
      <c r="C691" s="23"/>
      <c r="D691" s="24"/>
      <c r="E691" s="25"/>
      <c r="F691" s="25"/>
      <c r="G691" s="26"/>
      <c r="H691" s="27"/>
      <c r="I691" s="28"/>
      <c r="J691" s="29"/>
      <c r="K691" s="30"/>
      <c r="L691" s="30"/>
      <c r="M691" s="24"/>
      <c r="N691" s="25"/>
      <c r="O691" s="25"/>
      <c r="P691" s="26"/>
      <c r="Q691" s="27"/>
      <c r="R691" s="28"/>
      <c r="S691" s="29"/>
      <c r="T691" s="31"/>
      <c r="U691" s="32"/>
    </row>
    <row r="692" spans="1:21" x14ac:dyDescent="0.25">
      <c r="A692" s="33"/>
      <c r="B692" s="33">
        <v>337</v>
      </c>
      <c r="C692" s="34"/>
      <c r="D692" s="35">
        <v>100</v>
      </c>
      <c r="E692" s="36"/>
      <c r="F692" s="37"/>
      <c r="G692" s="38"/>
      <c r="H692" s="38"/>
      <c r="I692" s="38"/>
      <c r="J692" s="38"/>
      <c r="K692" s="38">
        <f>((SUM(H694:H705)*H693)+(SUM(G694:G705)*G693)+(SUM(I694:I705)*I693))/1000</f>
        <v>0</v>
      </c>
      <c r="L692" s="38" t="e">
        <f>T692*100/M692</f>
        <v>#DIV/0!</v>
      </c>
      <c r="M692" s="35"/>
      <c r="N692" s="36"/>
      <c r="O692" s="37"/>
      <c r="P692" s="38"/>
      <c r="Q692" s="38"/>
      <c r="R692" s="38"/>
      <c r="S692" s="38"/>
      <c r="T692" s="39">
        <f>((SUM(Q694:Q705)*Q693)+(SUM(P694:P705)*P693)+(SUM(R694:R705)*R693))/1000</f>
        <v>0</v>
      </c>
      <c r="U692" s="39" t="e">
        <f>T692*100/M692</f>
        <v>#DIV/0!</v>
      </c>
    </row>
    <row r="693" spans="1:21" x14ac:dyDescent="0.25">
      <c r="A693" s="33"/>
      <c r="B693" s="40"/>
      <c r="C693" s="13"/>
      <c r="D693" s="40"/>
      <c r="E693" s="41" t="s">
        <v>19</v>
      </c>
      <c r="F693" s="42"/>
      <c r="G693" s="43"/>
      <c r="H693" s="43"/>
      <c r="I693" s="43"/>
      <c r="J693" s="43"/>
      <c r="K693" s="38"/>
      <c r="L693" s="38"/>
      <c r="M693" s="40"/>
      <c r="N693" s="41" t="s">
        <v>19</v>
      </c>
      <c r="O693" s="42"/>
      <c r="P693" s="43"/>
      <c r="Q693" s="43"/>
      <c r="R693" s="43"/>
      <c r="S693" s="38"/>
      <c r="T693" s="44"/>
      <c r="U693" s="45"/>
    </row>
    <row r="694" spans="1:21" x14ac:dyDescent="0.25">
      <c r="A694" s="33"/>
      <c r="B694" s="40"/>
      <c r="C694" s="13"/>
      <c r="D694" s="40"/>
      <c r="E694" s="46"/>
      <c r="F694" s="47" t="s">
        <v>30</v>
      </c>
      <c r="G694" s="38"/>
      <c r="H694" s="38"/>
      <c r="I694" s="38"/>
      <c r="J694" s="38"/>
      <c r="K694" s="38">
        <f>(G694*$G$7+H694*$H$7+I694*$I$7)/1000</f>
        <v>0</v>
      </c>
      <c r="L694" s="38"/>
      <c r="M694" s="40"/>
      <c r="N694" s="46"/>
      <c r="O694" s="47" t="s">
        <v>22</v>
      </c>
      <c r="P694" s="38"/>
      <c r="Q694" s="38"/>
      <c r="R694" s="38"/>
      <c r="S694" s="38"/>
      <c r="T694" s="44">
        <f t="shared" ref="T694:T705" si="72">(P694*$P$7+Q694*$Q$7+R694*$R$7)/1000</f>
        <v>0</v>
      </c>
      <c r="U694" s="45"/>
    </row>
    <row r="695" spans="1:21" x14ac:dyDescent="0.25">
      <c r="A695" s="33"/>
      <c r="B695" s="40"/>
      <c r="C695" s="13"/>
      <c r="D695" s="40"/>
      <c r="E695" s="46"/>
      <c r="F695" s="47" t="s">
        <v>31</v>
      </c>
      <c r="G695" s="38"/>
      <c r="H695" s="38"/>
      <c r="I695" s="38"/>
      <c r="J695" s="38"/>
      <c r="K695" s="38">
        <f t="shared" ref="K695:K705" si="73">(G695*$G$7+H695*$H$7+I695*$I$7)/1000</f>
        <v>0</v>
      </c>
      <c r="L695" s="38"/>
      <c r="M695" s="40"/>
      <c r="N695" s="48"/>
      <c r="O695" s="47" t="s">
        <v>22</v>
      </c>
      <c r="P695" s="38"/>
      <c r="Q695" s="38"/>
      <c r="R695" s="38"/>
      <c r="S695" s="38"/>
      <c r="T695" s="44">
        <f t="shared" si="72"/>
        <v>0</v>
      </c>
      <c r="U695" s="45"/>
    </row>
    <row r="696" spans="1:21" x14ac:dyDescent="0.25">
      <c r="A696" s="33"/>
      <c r="B696" s="40"/>
      <c r="C696" s="13"/>
      <c r="D696" s="40"/>
      <c r="E696" s="46"/>
      <c r="F696" s="47" t="s">
        <v>36</v>
      </c>
      <c r="G696" s="38"/>
      <c r="H696" s="38"/>
      <c r="I696" s="38"/>
      <c r="J696" s="38"/>
      <c r="K696" s="38">
        <f t="shared" si="73"/>
        <v>0</v>
      </c>
      <c r="L696" s="38"/>
      <c r="M696" s="40"/>
      <c r="N696" s="46"/>
      <c r="O696" s="47" t="s">
        <v>22</v>
      </c>
      <c r="P696" s="38"/>
      <c r="Q696" s="38"/>
      <c r="R696" s="38"/>
      <c r="S696" s="38"/>
      <c r="T696" s="44">
        <f t="shared" si="72"/>
        <v>0</v>
      </c>
      <c r="U696" s="45"/>
    </row>
    <row r="697" spans="1:21" x14ac:dyDescent="0.25">
      <c r="A697" s="33"/>
      <c r="B697" s="40"/>
      <c r="C697" s="13"/>
      <c r="D697" s="40"/>
      <c r="E697" s="46"/>
      <c r="F697" s="47" t="s">
        <v>22</v>
      </c>
      <c r="G697" s="38"/>
      <c r="H697" s="38"/>
      <c r="I697" s="38"/>
      <c r="J697" s="38"/>
      <c r="K697" s="38">
        <f t="shared" si="73"/>
        <v>0</v>
      </c>
      <c r="L697" s="38"/>
      <c r="M697" s="40"/>
      <c r="N697" s="48"/>
      <c r="O697" s="47" t="s">
        <v>22</v>
      </c>
      <c r="P697" s="38"/>
      <c r="Q697" s="38"/>
      <c r="R697" s="38"/>
      <c r="S697" s="38"/>
      <c r="T697" s="44">
        <f t="shared" si="72"/>
        <v>0</v>
      </c>
      <c r="U697" s="45"/>
    </row>
    <row r="698" spans="1:21" x14ac:dyDescent="0.25">
      <c r="A698" s="33"/>
      <c r="B698" s="40"/>
      <c r="C698" s="13"/>
      <c r="D698" s="40"/>
      <c r="E698" s="46"/>
      <c r="F698" s="47" t="s">
        <v>22</v>
      </c>
      <c r="G698" s="38"/>
      <c r="H698" s="38"/>
      <c r="I698" s="38"/>
      <c r="J698" s="38"/>
      <c r="K698" s="38">
        <f t="shared" si="73"/>
        <v>0</v>
      </c>
      <c r="L698" s="38"/>
      <c r="M698" s="40"/>
      <c r="N698" s="46"/>
      <c r="O698" s="47" t="s">
        <v>22</v>
      </c>
      <c r="P698" s="38"/>
      <c r="Q698" s="38"/>
      <c r="R698" s="38"/>
      <c r="S698" s="38"/>
      <c r="T698" s="44">
        <f t="shared" si="72"/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22</v>
      </c>
      <c r="G699" s="38"/>
      <c r="H699" s="38"/>
      <c r="I699" s="38"/>
      <c r="J699" s="38"/>
      <c r="K699" s="38">
        <f t="shared" si="73"/>
        <v>0</v>
      </c>
      <c r="L699" s="38"/>
      <c r="M699" s="40"/>
      <c r="N699" s="46"/>
      <c r="O699" s="47" t="s">
        <v>22</v>
      </c>
      <c r="P699" s="38"/>
      <c r="Q699" s="38"/>
      <c r="R699" s="38"/>
      <c r="S699" s="38"/>
      <c r="T699" s="44">
        <f t="shared" si="72"/>
        <v>0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22</v>
      </c>
      <c r="G700" s="38"/>
      <c r="H700" s="38"/>
      <c r="I700" s="38"/>
      <c r="J700" s="38"/>
      <c r="K700" s="38">
        <f t="shared" si="73"/>
        <v>0</v>
      </c>
      <c r="L700" s="38"/>
      <c r="M700" s="40"/>
      <c r="N700" s="46"/>
      <c r="O700" s="47" t="s">
        <v>22</v>
      </c>
      <c r="P700" s="38"/>
      <c r="Q700" s="38"/>
      <c r="R700" s="38"/>
      <c r="S700" s="38"/>
      <c r="T700" s="44">
        <f t="shared" si="72"/>
        <v>0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22</v>
      </c>
      <c r="G701" s="38"/>
      <c r="H701" s="38"/>
      <c r="I701" s="38"/>
      <c r="J701" s="38"/>
      <c r="K701" s="38">
        <f t="shared" si="73"/>
        <v>0</v>
      </c>
      <c r="L701" s="38"/>
      <c r="M701" s="40"/>
      <c r="N701" s="46"/>
      <c r="O701" s="47" t="s">
        <v>22</v>
      </c>
      <c r="P701" s="38"/>
      <c r="Q701" s="38"/>
      <c r="R701" s="38"/>
      <c r="S701" s="38"/>
      <c r="T701" s="44">
        <f t="shared" si="72"/>
        <v>0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22</v>
      </c>
      <c r="G702" s="38"/>
      <c r="H702" s="38"/>
      <c r="I702" s="38"/>
      <c r="J702" s="38"/>
      <c r="K702" s="38">
        <f t="shared" si="73"/>
        <v>0</v>
      </c>
      <c r="L702" s="38"/>
      <c r="M702" s="40"/>
      <c r="N702" s="48"/>
      <c r="O702" s="47" t="s">
        <v>22</v>
      </c>
      <c r="P702" s="38"/>
      <c r="Q702" s="38"/>
      <c r="R702" s="38"/>
      <c r="S702" s="38"/>
      <c r="T702" s="44">
        <f t="shared" si="72"/>
        <v>0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22</v>
      </c>
      <c r="G703" s="38"/>
      <c r="H703" s="38"/>
      <c r="I703" s="38"/>
      <c r="J703" s="38"/>
      <c r="K703" s="38">
        <f t="shared" si="73"/>
        <v>0</v>
      </c>
      <c r="L703" s="38"/>
      <c r="M703" s="40"/>
      <c r="N703" s="48"/>
      <c r="O703" s="47" t="s">
        <v>22</v>
      </c>
      <c r="P703" s="38"/>
      <c r="Q703" s="38"/>
      <c r="R703" s="38"/>
      <c r="S703" s="38"/>
      <c r="T703" s="44">
        <f t="shared" si="72"/>
        <v>0</v>
      </c>
      <c r="U703" s="45"/>
    </row>
    <row r="704" spans="1:21" x14ac:dyDescent="0.25">
      <c r="A704" s="33"/>
      <c r="B704" s="40"/>
      <c r="C704" s="13"/>
      <c r="D704" s="40"/>
      <c r="E704" s="46"/>
      <c r="F704" s="47" t="s">
        <v>22</v>
      </c>
      <c r="G704" s="38"/>
      <c r="H704" s="38"/>
      <c r="I704" s="38"/>
      <c r="J704" s="38"/>
      <c r="K704" s="38">
        <f t="shared" si="73"/>
        <v>0</v>
      </c>
      <c r="L704" s="38"/>
      <c r="M704" s="40"/>
      <c r="N704" s="48"/>
      <c r="O704" s="47" t="s">
        <v>22</v>
      </c>
      <c r="P704" s="38"/>
      <c r="Q704" s="38"/>
      <c r="R704" s="38"/>
      <c r="S704" s="38"/>
      <c r="T704" s="44">
        <f t="shared" si="72"/>
        <v>0</v>
      </c>
      <c r="U704" s="45"/>
    </row>
    <row r="705" spans="1:21" x14ac:dyDescent="0.25">
      <c r="A705" s="33"/>
      <c r="B705" s="40"/>
      <c r="C705" s="13"/>
      <c r="D705" s="40"/>
      <c r="E705" s="46"/>
      <c r="F705" s="47" t="s">
        <v>22</v>
      </c>
      <c r="G705" s="38"/>
      <c r="H705" s="38"/>
      <c r="I705" s="38"/>
      <c r="J705" s="38"/>
      <c r="K705" s="38">
        <f t="shared" si="73"/>
        <v>0</v>
      </c>
      <c r="L705" s="38"/>
      <c r="M705" s="40"/>
      <c r="N705" s="49"/>
      <c r="O705" s="47" t="s">
        <v>22</v>
      </c>
      <c r="P705" s="38"/>
      <c r="Q705" s="38"/>
      <c r="R705" s="38"/>
      <c r="S705" s="38"/>
      <c r="T705" s="44">
        <f t="shared" si="72"/>
        <v>0</v>
      </c>
      <c r="U705" s="45"/>
    </row>
    <row r="706" spans="1:21" x14ac:dyDescent="0.25">
      <c r="E706" t="s">
        <v>0</v>
      </c>
      <c r="F706" s="1"/>
      <c r="G706" s="1">
        <v>45664</v>
      </c>
    </row>
    <row r="707" spans="1:21" x14ac:dyDescent="0.25">
      <c r="A707" s="2" t="s">
        <v>1</v>
      </c>
      <c r="B707" s="3" t="s">
        <v>2</v>
      </c>
      <c r="C707" s="3" t="s">
        <v>3</v>
      </c>
      <c r="D707" s="4" t="s">
        <v>4</v>
      </c>
      <c r="E707" s="4"/>
      <c r="F707" s="5"/>
      <c r="G707" s="5"/>
      <c r="H707" s="5"/>
      <c r="I707" s="5"/>
      <c r="J707" s="5"/>
      <c r="K707" s="6" t="s">
        <v>5</v>
      </c>
      <c r="L707" s="7"/>
      <c r="M707" s="4" t="s">
        <v>6</v>
      </c>
      <c r="N707" s="4"/>
      <c r="O707" s="5"/>
      <c r="P707" s="5"/>
      <c r="Q707" s="5"/>
      <c r="R707" s="5"/>
      <c r="S707" s="5"/>
      <c r="T707" s="8" t="s">
        <v>7</v>
      </c>
      <c r="U707" s="9" t="s">
        <v>8</v>
      </c>
    </row>
    <row r="708" spans="1:21" ht="25.5" x14ac:dyDescent="0.25">
      <c r="A708" s="2"/>
      <c r="B708" s="3"/>
      <c r="C708" s="3"/>
      <c r="D708" s="10" t="s">
        <v>9</v>
      </c>
      <c r="E708" s="11" t="s">
        <v>10</v>
      </c>
      <c r="F708" s="11" t="s">
        <v>11</v>
      </c>
      <c r="G708" s="12" t="s">
        <v>12</v>
      </c>
      <c r="H708" s="13"/>
      <c r="I708" s="13"/>
      <c r="J708" s="13"/>
      <c r="K708" s="13"/>
      <c r="L708" s="14" t="s">
        <v>13</v>
      </c>
      <c r="M708" s="10" t="s">
        <v>9</v>
      </c>
      <c r="N708" s="15" t="s">
        <v>14</v>
      </c>
      <c r="O708" s="11" t="s">
        <v>11</v>
      </c>
      <c r="P708" s="12" t="s">
        <v>12</v>
      </c>
      <c r="Q708" s="13"/>
      <c r="R708" s="13"/>
      <c r="S708" s="13"/>
      <c r="T708" s="8"/>
      <c r="U708" s="9"/>
    </row>
    <row r="709" spans="1:21" x14ac:dyDescent="0.25">
      <c r="A709" s="2"/>
      <c r="B709" s="3"/>
      <c r="C709" s="3"/>
      <c r="D709" s="10"/>
      <c r="E709" s="11"/>
      <c r="F709" s="11"/>
      <c r="G709" s="16" t="s">
        <v>15</v>
      </c>
      <c r="H709" s="17" t="s">
        <v>16</v>
      </c>
      <c r="I709" s="18" t="s">
        <v>17</v>
      </c>
      <c r="J709" s="19">
        <v>0</v>
      </c>
      <c r="K709" s="13"/>
      <c r="L709" s="20"/>
      <c r="M709" s="10"/>
      <c r="N709" s="15"/>
      <c r="O709" s="11"/>
      <c r="P709" s="16" t="s">
        <v>15</v>
      </c>
      <c r="Q709" s="17" t="s">
        <v>16</v>
      </c>
      <c r="R709" s="18" t="s">
        <v>17</v>
      </c>
      <c r="S709" s="19">
        <v>0</v>
      </c>
      <c r="T709" s="8"/>
      <c r="U709" s="9"/>
    </row>
    <row r="710" spans="1:21" x14ac:dyDescent="0.25">
      <c r="A710" s="21"/>
      <c r="B710" s="22"/>
      <c r="C710" s="23"/>
      <c r="D710" s="24"/>
      <c r="E710" s="25"/>
      <c r="F710" s="25"/>
      <c r="G710" s="26"/>
      <c r="H710" s="27"/>
      <c r="I710" s="28"/>
      <c r="J710" s="29"/>
      <c r="K710" s="30"/>
      <c r="L710" s="30"/>
      <c r="M710" s="24"/>
      <c r="N710" s="25"/>
      <c r="O710" s="25"/>
      <c r="P710" s="26"/>
      <c r="Q710" s="27"/>
      <c r="R710" s="28"/>
      <c r="S710" s="29"/>
      <c r="T710" s="31"/>
      <c r="U710" s="32"/>
    </row>
    <row r="711" spans="1:21" x14ac:dyDescent="0.25">
      <c r="A711" s="33"/>
      <c r="B711" s="33">
        <v>338</v>
      </c>
      <c r="C711" s="34"/>
      <c r="D711" s="35">
        <v>200</v>
      </c>
      <c r="E711" s="36"/>
      <c r="F711" s="37"/>
      <c r="G711" s="38"/>
      <c r="H711" s="38"/>
      <c r="I711" s="38"/>
      <c r="J711" s="38"/>
      <c r="K711" s="38">
        <f>((SUM(H713:H724)*H712)+(SUM(G713:G724)*G712)+(SUM(I713:I724)*I712))/1000</f>
        <v>29.166</v>
      </c>
      <c r="L711" s="38" t="e">
        <f>T711*100/M711</f>
        <v>#DIV/0!</v>
      </c>
      <c r="M711" s="35"/>
      <c r="N711" s="36"/>
      <c r="O711" s="37"/>
      <c r="P711" s="38"/>
      <c r="Q711" s="38"/>
      <c r="R711" s="38"/>
      <c r="S711" s="38"/>
      <c r="T711" s="39">
        <f>((SUM(Q713:Q724)*Q712)+(SUM(P713:P724)*P712)+(SUM(R713:R724)*R712))/1000</f>
        <v>0</v>
      </c>
      <c r="U711" s="39" t="e">
        <f>T711*100/M711</f>
        <v>#DIV/0!</v>
      </c>
    </row>
    <row r="712" spans="1:21" x14ac:dyDescent="0.25">
      <c r="A712" s="33"/>
      <c r="B712" s="40"/>
      <c r="C712" s="13"/>
      <c r="D712" s="40"/>
      <c r="E712" s="41" t="s">
        <v>19</v>
      </c>
      <c r="F712" s="42"/>
      <c r="G712" s="43">
        <v>230</v>
      </c>
      <c r="H712" s="43">
        <v>230</v>
      </c>
      <c r="I712" s="43">
        <v>229</v>
      </c>
      <c r="J712" s="43"/>
      <c r="K712" s="38"/>
      <c r="L712" s="38"/>
      <c r="M712" s="40"/>
      <c r="N712" s="41" t="s">
        <v>19</v>
      </c>
      <c r="O712" s="42"/>
      <c r="P712" s="43"/>
      <c r="Q712" s="43"/>
      <c r="R712" s="43"/>
      <c r="S712" s="38"/>
      <c r="T712" s="44"/>
      <c r="U712" s="45"/>
    </row>
    <row r="713" spans="1:21" x14ac:dyDescent="0.25">
      <c r="A713" s="33"/>
      <c r="B713" s="40"/>
      <c r="C713" s="13"/>
      <c r="D713" s="40"/>
      <c r="E713" s="46"/>
      <c r="F713" s="47" t="s">
        <v>30</v>
      </c>
      <c r="G713" s="38">
        <v>8</v>
      </c>
      <c r="H713" s="38">
        <v>28</v>
      </c>
      <c r="I713" s="38">
        <v>18</v>
      </c>
      <c r="J713" s="38">
        <v>15</v>
      </c>
      <c r="K713" s="38">
        <f>(G713*$G$7+H713*$H$7+I713*$I$7)/1000</f>
        <v>12.28</v>
      </c>
      <c r="L713" s="38"/>
      <c r="M713" s="40"/>
      <c r="N713" s="46"/>
      <c r="O713" s="47" t="s">
        <v>22</v>
      </c>
      <c r="P713" s="38"/>
      <c r="Q713" s="38"/>
      <c r="R713" s="38"/>
      <c r="S713" s="38"/>
      <c r="T713" s="44">
        <f t="shared" ref="T713:T724" si="74">(P713*$P$7+Q713*$Q$7+R713*$R$7)/1000</f>
        <v>0</v>
      </c>
      <c r="U713" s="45"/>
    </row>
    <row r="714" spans="1:21" x14ac:dyDescent="0.25">
      <c r="A714" s="33"/>
      <c r="B714" s="40"/>
      <c r="C714" s="13"/>
      <c r="D714" s="40"/>
      <c r="E714" s="46"/>
      <c r="F714" s="47" t="s">
        <v>31</v>
      </c>
      <c r="G714" s="38"/>
      <c r="H714" s="38"/>
      <c r="I714" s="38"/>
      <c r="J714" s="38"/>
      <c r="K714" s="38">
        <f t="shared" ref="K714:K724" si="75">(G714*$G$7+H714*$H$7+I714*$I$7)/1000</f>
        <v>0</v>
      </c>
      <c r="L714" s="38"/>
      <c r="M714" s="40"/>
      <c r="N714" s="48"/>
      <c r="O714" s="47" t="s">
        <v>22</v>
      </c>
      <c r="P714" s="38"/>
      <c r="Q714" s="38"/>
      <c r="R714" s="38"/>
      <c r="S714" s="38"/>
      <c r="T714" s="44">
        <f t="shared" si="74"/>
        <v>0</v>
      </c>
      <c r="U714" s="45"/>
    </row>
    <row r="715" spans="1:21" x14ac:dyDescent="0.25">
      <c r="A715" s="33"/>
      <c r="B715" s="40"/>
      <c r="C715" s="13"/>
      <c r="D715" s="40"/>
      <c r="E715" s="46"/>
      <c r="F715" s="47" t="s">
        <v>22</v>
      </c>
      <c r="G715" s="38"/>
      <c r="H715" s="38"/>
      <c r="I715" s="38"/>
      <c r="J715" s="38"/>
      <c r="K715" s="38">
        <f t="shared" si="75"/>
        <v>0</v>
      </c>
      <c r="L715" s="38"/>
      <c r="M715" s="40"/>
      <c r="N715" s="46"/>
      <c r="O715" s="47" t="s">
        <v>22</v>
      </c>
      <c r="P715" s="38"/>
      <c r="Q715" s="38"/>
      <c r="R715" s="38"/>
      <c r="S715" s="38"/>
      <c r="T715" s="44">
        <f t="shared" si="74"/>
        <v>0</v>
      </c>
      <c r="U715" s="45"/>
    </row>
    <row r="716" spans="1:21" x14ac:dyDescent="0.25">
      <c r="A716" s="33"/>
      <c r="B716" s="40"/>
      <c r="C716" s="13"/>
      <c r="D716" s="40"/>
      <c r="E716" s="46"/>
      <c r="F716" s="47" t="s">
        <v>32</v>
      </c>
      <c r="G716" s="38">
        <v>37</v>
      </c>
      <c r="H716" s="38">
        <v>10</v>
      </c>
      <c r="I716" s="38">
        <v>26</v>
      </c>
      <c r="J716" s="38">
        <v>16</v>
      </c>
      <c r="K716" s="38">
        <f t="shared" si="75"/>
        <v>16.739999999999998</v>
      </c>
      <c r="L716" s="38"/>
      <c r="M716" s="40"/>
      <c r="N716" s="48"/>
      <c r="O716" s="47" t="s">
        <v>22</v>
      </c>
      <c r="P716" s="38"/>
      <c r="Q716" s="38"/>
      <c r="R716" s="38"/>
      <c r="S716" s="38"/>
      <c r="T716" s="44">
        <f t="shared" si="74"/>
        <v>0</v>
      </c>
      <c r="U716" s="45"/>
    </row>
    <row r="717" spans="1:21" x14ac:dyDescent="0.25">
      <c r="A717" s="33"/>
      <c r="B717" s="40"/>
      <c r="C717" s="13"/>
      <c r="D717" s="40"/>
      <c r="E717" s="46"/>
      <c r="F717" s="47" t="s">
        <v>22</v>
      </c>
      <c r="G717" s="38"/>
      <c r="H717" s="38"/>
      <c r="I717" s="38"/>
      <c r="J717" s="38"/>
      <c r="K717" s="38">
        <f t="shared" si="75"/>
        <v>0</v>
      </c>
      <c r="L717" s="38"/>
      <c r="M717" s="40"/>
      <c r="N717" s="46"/>
      <c r="O717" s="47" t="s">
        <v>22</v>
      </c>
      <c r="P717" s="38"/>
      <c r="Q717" s="38"/>
      <c r="R717" s="38"/>
      <c r="S717" s="38"/>
      <c r="T717" s="44">
        <f t="shared" si="74"/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22</v>
      </c>
      <c r="G718" s="38"/>
      <c r="H718" s="38"/>
      <c r="I718" s="38"/>
      <c r="J718" s="38"/>
      <c r="K718" s="38">
        <f t="shared" si="75"/>
        <v>0</v>
      </c>
      <c r="L718" s="38"/>
      <c r="M718" s="40"/>
      <c r="N718" s="46"/>
      <c r="O718" s="47" t="s">
        <v>22</v>
      </c>
      <c r="P718" s="38"/>
      <c r="Q718" s="38"/>
      <c r="R718" s="38"/>
      <c r="S718" s="38"/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22</v>
      </c>
      <c r="G719" s="38"/>
      <c r="H719" s="38"/>
      <c r="I719" s="38"/>
      <c r="J719" s="38"/>
      <c r="K719" s="38">
        <f t="shared" si="75"/>
        <v>0</v>
      </c>
      <c r="L719" s="38"/>
      <c r="M719" s="40"/>
      <c r="N719" s="46"/>
      <c r="O719" s="47" t="s">
        <v>22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22</v>
      </c>
      <c r="G720" s="38"/>
      <c r="H720" s="38"/>
      <c r="I720" s="38"/>
      <c r="J720" s="38"/>
      <c r="K720" s="38">
        <f t="shared" si="75"/>
        <v>0</v>
      </c>
      <c r="L720" s="38"/>
      <c r="M720" s="40"/>
      <c r="N720" s="46"/>
      <c r="O720" s="47" t="s">
        <v>22</v>
      </c>
      <c r="P720" s="38"/>
      <c r="Q720" s="38"/>
      <c r="R720" s="38"/>
      <c r="S720" s="38"/>
      <c r="T720" s="44">
        <f t="shared" si="74"/>
        <v>0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22</v>
      </c>
      <c r="G721" s="38"/>
      <c r="H721" s="38"/>
      <c r="I721" s="38"/>
      <c r="J721" s="38"/>
      <c r="K721" s="38">
        <f t="shared" si="75"/>
        <v>0</v>
      </c>
      <c r="L721" s="38"/>
      <c r="M721" s="40"/>
      <c r="N721" s="48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22</v>
      </c>
      <c r="G722" s="38"/>
      <c r="H722" s="38"/>
      <c r="I722" s="38"/>
      <c r="J722" s="38"/>
      <c r="K722" s="38">
        <f t="shared" si="75"/>
        <v>0</v>
      </c>
      <c r="L722" s="38"/>
      <c r="M722" s="40"/>
      <c r="N722" s="48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A723" s="33"/>
      <c r="B723" s="40"/>
      <c r="C723" s="13"/>
      <c r="D723" s="40"/>
      <c r="E723" s="46"/>
      <c r="F723" s="47" t="s">
        <v>22</v>
      </c>
      <c r="G723" s="38"/>
      <c r="H723" s="38"/>
      <c r="I723" s="38"/>
      <c r="J723" s="38"/>
      <c r="K723" s="38">
        <f t="shared" si="75"/>
        <v>0</v>
      </c>
      <c r="L723" s="38"/>
      <c r="M723" s="40"/>
      <c r="N723" s="48"/>
      <c r="O723" s="47" t="s">
        <v>22</v>
      </c>
      <c r="P723" s="38"/>
      <c r="Q723" s="38"/>
      <c r="R723" s="38"/>
      <c r="S723" s="38"/>
      <c r="T723" s="44">
        <f t="shared" si="74"/>
        <v>0</v>
      </c>
      <c r="U723" s="45"/>
    </row>
    <row r="724" spans="1:21" x14ac:dyDescent="0.25">
      <c r="A724" s="33"/>
      <c r="B724" s="40"/>
      <c r="C724" s="13"/>
      <c r="D724" s="40"/>
      <c r="E724" s="46"/>
      <c r="F724" s="47" t="s">
        <v>22</v>
      </c>
      <c r="G724" s="38"/>
      <c r="H724" s="38"/>
      <c r="I724" s="38"/>
      <c r="J724" s="38"/>
      <c r="K724" s="38">
        <f t="shared" si="75"/>
        <v>0</v>
      </c>
      <c r="L724" s="38"/>
      <c r="M724" s="40"/>
      <c r="N724" s="49"/>
      <c r="O724" s="47" t="s">
        <v>22</v>
      </c>
      <c r="P724" s="38"/>
      <c r="Q724" s="38"/>
      <c r="R724" s="38"/>
      <c r="S724" s="38"/>
      <c r="T724" s="44">
        <f t="shared" si="74"/>
        <v>0</v>
      </c>
      <c r="U724" s="45"/>
    </row>
    <row r="725" spans="1:21" x14ac:dyDescent="0.25">
      <c r="E725" t="s">
        <v>0</v>
      </c>
      <c r="F725" s="1"/>
      <c r="G725" s="1">
        <v>44931</v>
      </c>
    </row>
    <row r="726" spans="1:21" x14ac:dyDescent="0.25">
      <c r="A726" s="2" t="s">
        <v>1</v>
      </c>
      <c r="B726" s="3" t="s">
        <v>2</v>
      </c>
      <c r="C726" s="3" t="s">
        <v>3</v>
      </c>
      <c r="D726" s="4" t="s">
        <v>4</v>
      </c>
      <c r="E726" s="4"/>
      <c r="F726" s="5"/>
      <c r="G726" s="5"/>
      <c r="H726" s="5"/>
      <c r="I726" s="5"/>
      <c r="J726" s="5"/>
      <c r="K726" s="6" t="s">
        <v>5</v>
      </c>
      <c r="L726" s="7"/>
      <c r="M726" s="4" t="s">
        <v>6</v>
      </c>
      <c r="N726" s="4"/>
      <c r="O726" s="5"/>
      <c r="P726" s="5"/>
      <c r="Q726" s="5"/>
      <c r="R726" s="5"/>
      <c r="S726" s="5"/>
      <c r="T726" s="8" t="s">
        <v>7</v>
      </c>
      <c r="U726" s="9" t="s">
        <v>8</v>
      </c>
    </row>
    <row r="727" spans="1:21" ht="25.5" x14ac:dyDescent="0.25">
      <c r="A727" s="2"/>
      <c r="B727" s="3"/>
      <c r="C727" s="3"/>
      <c r="D727" s="10" t="s">
        <v>9</v>
      </c>
      <c r="E727" s="11" t="s">
        <v>10</v>
      </c>
      <c r="F727" s="11" t="s">
        <v>11</v>
      </c>
      <c r="G727" s="12" t="s">
        <v>12</v>
      </c>
      <c r="H727" s="13"/>
      <c r="I727" s="13"/>
      <c r="J727" s="13"/>
      <c r="K727" s="13"/>
      <c r="L727" s="14" t="s">
        <v>13</v>
      </c>
      <c r="M727" s="10" t="s">
        <v>9</v>
      </c>
      <c r="N727" s="15" t="s">
        <v>14</v>
      </c>
      <c r="O727" s="11" t="s">
        <v>11</v>
      </c>
      <c r="P727" s="12" t="s">
        <v>12</v>
      </c>
      <c r="Q727" s="13"/>
      <c r="R727" s="13"/>
      <c r="S727" s="13"/>
      <c r="T727" s="8"/>
      <c r="U727" s="9"/>
    </row>
    <row r="728" spans="1:21" x14ac:dyDescent="0.25">
      <c r="A728" s="2"/>
      <c r="B728" s="3"/>
      <c r="C728" s="3"/>
      <c r="D728" s="10"/>
      <c r="E728" s="11"/>
      <c r="F728" s="11"/>
      <c r="G728" s="16" t="s">
        <v>15</v>
      </c>
      <c r="H728" s="17" t="s">
        <v>16</v>
      </c>
      <c r="I728" s="18" t="s">
        <v>17</v>
      </c>
      <c r="J728" s="19">
        <v>0</v>
      </c>
      <c r="K728" s="13"/>
      <c r="L728" s="20"/>
      <c r="M728" s="10"/>
      <c r="N728" s="15"/>
      <c r="O728" s="11"/>
      <c r="P728" s="16" t="s">
        <v>15</v>
      </c>
      <c r="Q728" s="17" t="s">
        <v>16</v>
      </c>
      <c r="R728" s="18" t="s">
        <v>17</v>
      </c>
      <c r="S728" s="19">
        <v>0</v>
      </c>
      <c r="T728" s="8"/>
      <c r="U728" s="9"/>
    </row>
    <row r="729" spans="1:21" x14ac:dyDescent="0.25">
      <c r="A729" s="21"/>
      <c r="B729" s="22"/>
      <c r="C729" s="23"/>
      <c r="D729" s="24"/>
      <c r="E729" s="25"/>
      <c r="F729" s="25"/>
      <c r="G729" s="26"/>
      <c r="H729" s="27"/>
      <c r="I729" s="28"/>
      <c r="J729" s="29"/>
      <c r="K729" s="30"/>
      <c r="L729" s="30"/>
      <c r="M729" s="24"/>
      <c r="N729" s="25"/>
      <c r="O729" s="25"/>
      <c r="P729" s="26"/>
      <c r="Q729" s="27"/>
      <c r="R729" s="28"/>
      <c r="S729" s="29"/>
      <c r="T729" s="31"/>
      <c r="U729" s="32"/>
    </row>
    <row r="730" spans="1:21" x14ac:dyDescent="0.25">
      <c r="A730" s="33"/>
      <c r="B730" s="33">
        <v>339</v>
      </c>
      <c r="C730" s="34"/>
      <c r="D730" s="35">
        <v>250</v>
      </c>
      <c r="E730" s="36"/>
      <c r="F730" s="37"/>
      <c r="G730" s="38"/>
      <c r="H730" s="38"/>
      <c r="I730" s="38"/>
      <c r="J730" s="38"/>
      <c r="K730" s="38">
        <f>((SUM(H732:H743)*H731)+(SUM(G732:G743)*G731)+(SUM(I732:I743)*I731))/1000</f>
        <v>0</v>
      </c>
      <c r="L730" s="38" t="e">
        <f>T730*100/M730</f>
        <v>#DIV/0!</v>
      </c>
      <c r="M730" s="35"/>
      <c r="N730" s="36"/>
      <c r="O730" s="37"/>
      <c r="P730" s="38"/>
      <c r="Q730" s="38"/>
      <c r="R730" s="38"/>
      <c r="S730" s="38"/>
      <c r="T730" s="39">
        <f>((SUM(Q732:Q743)*Q731)+(SUM(P732:P743)*P731)+(SUM(R732:R743)*R731))/1000</f>
        <v>0</v>
      </c>
      <c r="U730" s="39" t="e">
        <f>T730*100/M730</f>
        <v>#DIV/0!</v>
      </c>
    </row>
    <row r="731" spans="1:21" x14ac:dyDescent="0.25">
      <c r="A731" s="33"/>
      <c r="B731" s="40"/>
      <c r="C731" s="13"/>
      <c r="D731" s="40"/>
      <c r="E731" s="41" t="s">
        <v>19</v>
      </c>
      <c r="F731" s="42"/>
      <c r="G731" s="43"/>
      <c r="H731" s="43"/>
      <c r="I731" s="43"/>
      <c r="J731" s="43"/>
      <c r="K731" s="38"/>
      <c r="L731" s="38"/>
      <c r="M731" s="40"/>
      <c r="N731" s="41" t="s">
        <v>19</v>
      </c>
      <c r="O731" s="42"/>
      <c r="P731" s="43"/>
      <c r="Q731" s="43"/>
      <c r="R731" s="43"/>
      <c r="S731" s="38"/>
      <c r="T731" s="44"/>
      <c r="U731" s="45"/>
    </row>
    <row r="732" spans="1:21" x14ac:dyDescent="0.25">
      <c r="A732" s="33"/>
      <c r="B732" s="40"/>
      <c r="C732" s="13"/>
      <c r="D732" s="40"/>
      <c r="E732" s="46"/>
      <c r="F732" s="47" t="s">
        <v>30</v>
      </c>
      <c r="G732" s="38"/>
      <c r="H732" s="38"/>
      <c r="I732" s="38"/>
      <c r="J732" s="38"/>
      <c r="K732" s="38">
        <f>(G732*$G$7+H732*$H$7+I732*$I$7)/1000</f>
        <v>0</v>
      </c>
      <c r="L732" s="38"/>
      <c r="M732" s="40"/>
      <c r="N732" s="46"/>
      <c r="O732" s="47" t="s">
        <v>22</v>
      </c>
      <c r="P732" s="38"/>
      <c r="Q732" s="38"/>
      <c r="R732" s="38"/>
      <c r="S732" s="38"/>
      <c r="T732" s="44">
        <f t="shared" ref="T732:T743" si="76">(P732*$P$7+Q732*$Q$7+R732*$R$7)/1000</f>
        <v>0</v>
      </c>
      <c r="U732" s="45"/>
    </row>
    <row r="733" spans="1:21" x14ac:dyDescent="0.25">
      <c r="A733" s="33"/>
      <c r="B733" s="40"/>
      <c r="C733" s="13"/>
      <c r="D733" s="40"/>
      <c r="E733" s="46"/>
      <c r="F733" s="47" t="s">
        <v>31</v>
      </c>
      <c r="G733" s="38"/>
      <c r="H733" s="38"/>
      <c r="I733" s="38"/>
      <c r="J733" s="38"/>
      <c r="K733" s="38">
        <f t="shared" ref="K733:K743" si="77">(G733*$G$7+H733*$H$7+I733*$I$7)/1000</f>
        <v>0</v>
      </c>
      <c r="L733" s="38"/>
      <c r="M733" s="40"/>
      <c r="N733" s="48"/>
      <c r="O733" s="47" t="s">
        <v>22</v>
      </c>
      <c r="P733" s="38"/>
      <c r="Q733" s="38"/>
      <c r="R733" s="38"/>
      <c r="S733" s="38"/>
      <c r="T733" s="44">
        <f t="shared" si="76"/>
        <v>0</v>
      </c>
      <c r="U733" s="45"/>
    </row>
    <row r="734" spans="1:21" x14ac:dyDescent="0.25">
      <c r="A734" s="33"/>
      <c r="B734" s="40"/>
      <c r="C734" s="13"/>
      <c r="D734" s="40"/>
      <c r="E734" s="46"/>
      <c r="F734" s="47" t="s">
        <v>36</v>
      </c>
      <c r="G734" s="38"/>
      <c r="H734" s="38"/>
      <c r="I734" s="38"/>
      <c r="J734" s="38"/>
      <c r="K734" s="38">
        <f t="shared" si="77"/>
        <v>0</v>
      </c>
      <c r="L734" s="38"/>
      <c r="M734" s="40"/>
      <c r="N734" s="46"/>
      <c r="O734" s="47" t="s">
        <v>22</v>
      </c>
      <c r="P734" s="38"/>
      <c r="Q734" s="38"/>
      <c r="R734" s="38"/>
      <c r="S734" s="38"/>
      <c r="T734" s="44">
        <f t="shared" si="76"/>
        <v>0</v>
      </c>
      <c r="U734" s="45"/>
    </row>
    <row r="735" spans="1:21" x14ac:dyDescent="0.25">
      <c r="A735" s="33"/>
      <c r="B735" s="40"/>
      <c r="C735" s="13"/>
      <c r="D735" s="40"/>
      <c r="E735" s="46"/>
      <c r="F735" s="47" t="s">
        <v>32</v>
      </c>
      <c r="G735" s="38"/>
      <c r="H735" s="38"/>
      <c r="I735" s="38"/>
      <c r="J735" s="38"/>
      <c r="K735" s="38">
        <f t="shared" si="77"/>
        <v>0</v>
      </c>
      <c r="L735" s="38"/>
      <c r="M735" s="40"/>
      <c r="N735" s="48"/>
      <c r="O735" s="47" t="s">
        <v>22</v>
      </c>
      <c r="P735" s="38"/>
      <c r="Q735" s="38"/>
      <c r="R735" s="38"/>
      <c r="S735" s="38"/>
      <c r="T735" s="44">
        <f t="shared" si="76"/>
        <v>0</v>
      </c>
      <c r="U735" s="45"/>
    </row>
    <row r="736" spans="1:21" x14ac:dyDescent="0.25">
      <c r="A736" s="33"/>
      <c r="B736" s="40"/>
      <c r="C736" s="13"/>
      <c r="D736" s="40"/>
      <c r="E736" s="46"/>
      <c r="F736" s="47" t="s">
        <v>22</v>
      </c>
      <c r="G736" s="38"/>
      <c r="H736" s="38"/>
      <c r="I736" s="38"/>
      <c r="J736" s="38"/>
      <c r="K736" s="38">
        <f t="shared" si="77"/>
        <v>0</v>
      </c>
      <c r="L736" s="38"/>
      <c r="M736" s="40"/>
      <c r="N736" s="46"/>
      <c r="O736" s="47" t="s">
        <v>22</v>
      </c>
      <c r="P736" s="38"/>
      <c r="Q736" s="38"/>
      <c r="R736" s="38"/>
      <c r="S736" s="38"/>
      <c r="T736" s="44">
        <f t="shared" si="76"/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si="77"/>
        <v>0</v>
      </c>
      <c r="L737" s="38"/>
      <c r="M737" s="40"/>
      <c r="N737" s="46"/>
      <c r="O737" s="47" t="s">
        <v>22</v>
      </c>
      <c r="P737" s="38"/>
      <c r="Q737" s="38"/>
      <c r="R737" s="38"/>
      <c r="S737" s="38"/>
      <c r="T737" s="44">
        <f t="shared" si="76"/>
        <v>0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6"/>
      <c r="O738" s="47" t="s">
        <v>22</v>
      </c>
      <c r="P738" s="38"/>
      <c r="Q738" s="38"/>
      <c r="R738" s="38"/>
      <c r="S738" s="38"/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22</v>
      </c>
      <c r="G739" s="38"/>
      <c r="H739" s="38"/>
      <c r="I739" s="38"/>
      <c r="J739" s="38"/>
      <c r="K739" s="38">
        <f t="shared" si="77"/>
        <v>0</v>
      </c>
      <c r="L739" s="38"/>
      <c r="M739" s="40"/>
      <c r="N739" s="46"/>
      <c r="O739" s="47" t="s">
        <v>22</v>
      </c>
      <c r="P739" s="38"/>
      <c r="Q739" s="38"/>
      <c r="R739" s="38"/>
      <c r="S739" s="38"/>
      <c r="T739" s="44">
        <f t="shared" si="76"/>
        <v>0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22</v>
      </c>
      <c r="G740" s="38"/>
      <c r="H740" s="38"/>
      <c r="I740" s="38"/>
      <c r="J740" s="38"/>
      <c r="K740" s="38">
        <f t="shared" si="77"/>
        <v>0</v>
      </c>
      <c r="L740" s="38"/>
      <c r="M740" s="40"/>
      <c r="N740" s="48"/>
      <c r="O740" s="47" t="s">
        <v>22</v>
      </c>
      <c r="P740" s="38"/>
      <c r="Q740" s="38"/>
      <c r="R740" s="38"/>
      <c r="S740" s="38"/>
      <c r="T740" s="44">
        <f t="shared" si="76"/>
        <v>0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22</v>
      </c>
      <c r="G741" s="38"/>
      <c r="H741" s="38"/>
      <c r="I741" s="38"/>
      <c r="J741" s="38"/>
      <c r="K741" s="38">
        <f t="shared" si="77"/>
        <v>0</v>
      </c>
      <c r="L741" s="38"/>
      <c r="M741" s="40"/>
      <c r="N741" s="48"/>
      <c r="O741" s="47" t="s">
        <v>22</v>
      </c>
      <c r="P741" s="38"/>
      <c r="Q741" s="38"/>
      <c r="R741" s="38"/>
      <c r="S741" s="38"/>
      <c r="T741" s="44">
        <f t="shared" si="76"/>
        <v>0</v>
      </c>
      <c r="U741" s="45"/>
    </row>
    <row r="742" spans="1:21" x14ac:dyDescent="0.25">
      <c r="A742" s="33"/>
      <c r="B742" s="40"/>
      <c r="C742" s="13"/>
      <c r="D742" s="40"/>
      <c r="E742" s="46"/>
      <c r="F742" s="47" t="s">
        <v>22</v>
      </c>
      <c r="G742" s="38"/>
      <c r="H742" s="38"/>
      <c r="I742" s="38"/>
      <c r="J742" s="38"/>
      <c r="K742" s="38">
        <f t="shared" si="77"/>
        <v>0</v>
      </c>
      <c r="L742" s="38"/>
      <c r="M742" s="40"/>
      <c r="N742" s="48"/>
      <c r="O742" s="47" t="s">
        <v>22</v>
      </c>
      <c r="P742" s="38"/>
      <c r="Q742" s="38"/>
      <c r="R742" s="38"/>
      <c r="S742" s="38"/>
      <c r="T742" s="44">
        <f t="shared" si="76"/>
        <v>0</v>
      </c>
      <c r="U742" s="45"/>
    </row>
    <row r="743" spans="1:21" x14ac:dyDescent="0.25">
      <c r="A743" s="33"/>
      <c r="B743" s="40"/>
      <c r="C743" s="13"/>
      <c r="D743" s="40"/>
      <c r="E743" s="46"/>
      <c r="F743" s="47" t="s">
        <v>22</v>
      </c>
      <c r="G743" s="38"/>
      <c r="H743" s="38"/>
      <c r="I743" s="38"/>
      <c r="J743" s="38"/>
      <c r="K743" s="38">
        <f t="shared" si="77"/>
        <v>0</v>
      </c>
      <c r="L743" s="38"/>
      <c r="M743" s="40"/>
      <c r="N743" s="49"/>
      <c r="O743" s="47" t="s">
        <v>22</v>
      </c>
      <c r="P743" s="38"/>
      <c r="Q743" s="38"/>
      <c r="R743" s="38"/>
      <c r="S743" s="38"/>
      <c r="T743" s="44">
        <f t="shared" si="76"/>
        <v>0</v>
      </c>
      <c r="U743" s="45"/>
    </row>
    <row r="744" spans="1:21" x14ac:dyDescent="0.25">
      <c r="E744" t="s">
        <v>0</v>
      </c>
      <c r="F744" s="1"/>
    </row>
    <row r="745" spans="1:21" x14ac:dyDescent="0.25">
      <c r="A745" s="2" t="s">
        <v>1</v>
      </c>
      <c r="B745" s="3" t="s">
        <v>2</v>
      </c>
      <c r="C745" s="3" t="s">
        <v>3</v>
      </c>
      <c r="D745" s="4" t="s">
        <v>4</v>
      </c>
      <c r="E745" s="4"/>
      <c r="F745" s="5"/>
      <c r="G745" s="5"/>
      <c r="H745" s="5"/>
      <c r="I745" s="5"/>
      <c r="J745" s="5"/>
      <c r="K745" s="6" t="s">
        <v>5</v>
      </c>
      <c r="L745" s="7"/>
      <c r="M745" s="4" t="s">
        <v>6</v>
      </c>
      <c r="N745" s="4"/>
      <c r="O745" s="5"/>
      <c r="P745" s="5"/>
      <c r="Q745" s="5"/>
      <c r="R745" s="5"/>
      <c r="S745" s="5"/>
      <c r="T745" s="8" t="s">
        <v>7</v>
      </c>
      <c r="U745" s="9" t="s">
        <v>8</v>
      </c>
    </row>
    <row r="746" spans="1:21" ht="25.5" x14ac:dyDescent="0.25">
      <c r="A746" s="2"/>
      <c r="B746" s="3"/>
      <c r="C746" s="3"/>
      <c r="D746" s="10" t="s">
        <v>9</v>
      </c>
      <c r="E746" s="11" t="s">
        <v>10</v>
      </c>
      <c r="F746" s="11" t="s">
        <v>11</v>
      </c>
      <c r="G746" s="12" t="s">
        <v>12</v>
      </c>
      <c r="H746" s="13"/>
      <c r="I746" s="13"/>
      <c r="J746" s="13"/>
      <c r="K746" s="13"/>
      <c r="L746" s="14" t="s">
        <v>13</v>
      </c>
      <c r="M746" s="10" t="s">
        <v>9</v>
      </c>
      <c r="N746" s="15" t="s">
        <v>14</v>
      </c>
      <c r="O746" s="11" t="s">
        <v>11</v>
      </c>
      <c r="P746" s="12" t="s">
        <v>12</v>
      </c>
      <c r="Q746" s="13"/>
      <c r="R746" s="13"/>
      <c r="S746" s="13"/>
      <c r="T746" s="8"/>
      <c r="U746" s="9"/>
    </row>
    <row r="747" spans="1:21" x14ac:dyDescent="0.25">
      <c r="A747" s="2"/>
      <c r="B747" s="3"/>
      <c r="C747" s="3"/>
      <c r="D747" s="10"/>
      <c r="E747" s="11"/>
      <c r="F747" s="11"/>
      <c r="G747" s="16" t="s">
        <v>15</v>
      </c>
      <c r="H747" s="17" t="s">
        <v>16</v>
      </c>
      <c r="I747" s="18" t="s">
        <v>17</v>
      </c>
      <c r="J747" s="19">
        <v>0</v>
      </c>
      <c r="K747" s="13"/>
      <c r="L747" s="20"/>
      <c r="M747" s="10"/>
      <c r="N747" s="15"/>
      <c r="O747" s="11"/>
      <c r="P747" s="16" t="s">
        <v>15</v>
      </c>
      <c r="Q747" s="17" t="s">
        <v>16</v>
      </c>
      <c r="R747" s="18" t="s">
        <v>17</v>
      </c>
      <c r="S747" s="19">
        <v>0</v>
      </c>
      <c r="T747" s="8"/>
      <c r="U747" s="9"/>
    </row>
    <row r="748" spans="1:21" x14ac:dyDescent="0.25">
      <c r="A748" s="21"/>
      <c r="B748" s="22"/>
      <c r="C748" s="23"/>
      <c r="D748" s="24"/>
      <c r="E748" s="25"/>
      <c r="F748" s="25"/>
      <c r="G748" s="26"/>
      <c r="H748" s="27"/>
      <c r="I748" s="28"/>
      <c r="J748" s="29"/>
      <c r="K748" s="30"/>
      <c r="L748" s="30"/>
      <c r="M748" s="24"/>
      <c r="N748" s="25"/>
      <c r="O748" s="25"/>
      <c r="P748" s="26"/>
      <c r="Q748" s="27"/>
      <c r="R748" s="28"/>
      <c r="S748" s="29"/>
      <c r="T748" s="31"/>
      <c r="U748" s="32"/>
    </row>
    <row r="749" spans="1:21" x14ac:dyDescent="0.25">
      <c r="A749" s="33"/>
      <c r="B749" s="33">
        <v>340</v>
      </c>
      <c r="C749" s="34"/>
      <c r="D749" s="35">
        <v>400</v>
      </c>
      <c r="E749" s="36"/>
      <c r="F749" s="37"/>
      <c r="G749" s="38"/>
      <c r="H749" s="38"/>
      <c r="I749" s="38"/>
      <c r="J749" s="38"/>
      <c r="K749" s="38">
        <f>((SUM(H751:H762)*H750)+(SUM(G751:G762)*G750)+(SUM(I751:I762)*I750))/1000</f>
        <v>15.749000000000001</v>
      </c>
      <c r="L749" s="38">
        <f>T749*100/M749</f>
        <v>1.4597500000000003</v>
      </c>
      <c r="M749" s="35">
        <v>400</v>
      </c>
      <c r="N749" s="36"/>
      <c r="O749" s="37"/>
      <c r="P749" s="38"/>
      <c r="Q749" s="38"/>
      <c r="R749" s="38"/>
      <c r="S749" s="38"/>
      <c r="T749" s="39">
        <f>((SUM(Q751:Q762)*H750)+(SUM(P751:P762)*G750)+(SUM(R751:R762)*I750))/1000</f>
        <v>5.8390000000000004</v>
      </c>
      <c r="U749" s="39">
        <f>T749*100/M749</f>
        <v>1.4597500000000003</v>
      </c>
    </row>
    <row r="750" spans="1:21" x14ac:dyDescent="0.25">
      <c r="A750" s="33"/>
      <c r="B750" s="40"/>
      <c r="C750" s="13"/>
      <c r="D750" s="40"/>
      <c r="E750" s="41" t="s">
        <v>19</v>
      </c>
      <c r="F750" s="42"/>
      <c r="G750" s="43">
        <v>237</v>
      </c>
      <c r="H750" s="43">
        <v>226</v>
      </c>
      <c r="I750" s="43">
        <v>238</v>
      </c>
      <c r="J750" s="43"/>
      <c r="K750" s="38"/>
      <c r="L750" s="38"/>
      <c r="M750" s="40"/>
      <c r="N750" s="41" t="s">
        <v>19</v>
      </c>
      <c r="O750" s="42"/>
      <c r="P750" s="43"/>
      <c r="Q750" s="43"/>
      <c r="R750" s="43"/>
      <c r="S750" s="38"/>
      <c r="T750" s="44"/>
      <c r="U750" s="45"/>
    </row>
    <row r="751" spans="1:21" x14ac:dyDescent="0.25">
      <c r="A751" s="33"/>
      <c r="B751" s="40"/>
      <c r="C751" s="13"/>
      <c r="D751" s="40"/>
      <c r="E751" s="46"/>
      <c r="F751" s="47" t="s">
        <v>22</v>
      </c>
      <c r="G751" s="38"/>
      <c r="H751" s="38"/>
      <c r="I751" s="38"/>
      <c r="J751" s="38"/>
      <c r="K751" s="38">
        <f>(G751*$G$7+H751*$H$7+I751*$I$7)/1000</f>
        <v>0</v>
      </c>
      <c r="L751" s="38"/>
      <c r="M751" s="40"/>
      <c r="N751" s="46"/>
      <c r="O751" s="47" t="s">
        <v>42</v>
      </c>
      <c r="P751" s="38">
        <v>3</v>
      </c>
      <c r="Q751" s="38">
        <v>3</v>
      </c>
      <c r="R751" s="38">
        <v>6</v>
      </c>
      <c r="S751" s="38">
        <v>2</v>
      </c>
      <c r="T751" s="44">
        <f t="shared" ref="T751:T762" si="78">(P751*$P$7+Q751*$Q$7+R751*$R$7)/1000</f>
        <v>2.7480000000000002</v>
      </c>
      <c r="U751" s="45"/>
    </row>
    <row r="752" spans="1:21" x14ac:dyDescent="0.25">
      <c r="A752" s="33"/>
      <c r="B752" s="40"/>
      <c r="C752" s="13"/>
      <c r="D752" s="40"/>
      <c r="E752" s="46"/>
      <c r="F752" s="47" t="s">
        <v>31</v>
      </c>
      <c r="G752" s="38">
        <v>7</v>
      </c>
      <c r="H752" s="38">
        <v>6</v>
      </c>
      <c r="I752" s="38">
        <v>2</v>
      </c>
      <c r="J752" s="38">
        <v>5</v>
      </c>
      <c r="K752" s="38">
        <f t="shared" ref="K752:K762" si="79">(G752*$G$7+H752*$H$7+I752*$I$7)/1000</f>
        <v>3.42</v>
      </c>
      <c r="L752" s="38"/>
      <c r="M752" s="40"/>
      <c r="N752" s="48"/>
      <c r="O752" s="47" t="s">
        <v>22</v>
      </c>
      <c r="P752" s="38"/>
      <c r="Q752" s="38"/>
      <c r="R752" s="38"/>
      <c r="S752" s="38"/>
      <c r="T752" s="44">
        <f t="shared" si="78"/>
        <v>0</v>
      </c>
      <c r="U752" s="45"/>
    </row>
    <row r="753" spans="1:21" x14ac:dyDescent="0.25">
      <c r="A753" s="33"/>
      <c r="B753" s="40"/>
      <c r="C753" s="13"/>
      <c r="D753" s="40"/>
      <c r="E753" s="46"/>
      <c r="F753" s="47" t="s">
        <v>22</v>
      </c>
      <c r="G753" s="38"/>
      <c r="H753" s="38"/>
      <c r="I753" s="38"/>
      <c r="J753" s="38"/>
      <c r="K753" s="38">
        <f t="shared" si="79"/>
        <v>0</v>
      </c>
      <c r="L753" s="38"/>
      <c r="M753" s="40"/>
      <c r="N753" s="46"/>
      <c r="O753" s="47" t="s">
        <v>20</v>
      </c>
      <c r="P753" s="38">
        <v>0</v>
      </c>
      <c r="Q753" s="38">
        <v>4</v>
      </c>
      <c r="R753" s="38">
        <v>7</v>
      </c>
      <c r="S753" s="38">
        <v>3</v>
      </c>
      <c r="T753" s="44">
        <f t="shared" si="78"/>
        <v>2.5259999999999998</v>
      </c>
      <c r="U753" s="45"/>
    </row>
    <row r="754" spans="1:21" x14ac:dyDescent="0.25">
      <c r="A754" s="33"/>
      <c r="B754" s="40"/>
      <c r="C754" s="13"/>
      <c r="D754" s="40"/>
      <c r="E754" s="46"/>
      <c r="F754" s="47" t="s">
        <v>32</v>
      </c>
      <c r="G754" s="38">
        <v>7</v>
      </c>
      <c r="H754" s="38">
        <v>6</v>
      </c>
      <c r="I754" s="38">
        <v>5</v>
      </c>
      <c r="J754" s="38">
        <v>1</v>
      </c>
      <c r="K754" s="38">
        <f t="shared" si="79"/>
        <v>4.1100000000000003</v>
      </c>
      <c r="L754" s="38"/>
      <c r="M754" s="40"/>
      <c r="N754" s="48"/>
      <c r="O754" s="47" t="s">
        <v>21</v>
      </c>
      <c r="P754" s="38">
        <v>0</v>
      </c>
      <c r="Q754" s="38">
        <v>2</v>
      </c>
      <c r="R754" s="38">
        <v>0</v>
      </c>
      <c r="S754" s="38">
        <v>1</v>
      </c>
      <c r="T754" s="44">
        <f t="shared" si="78"/>
        <v>0.45800000000000002</v>
      </c>
      <c r="U754" s="45"/>
    </row>
    <row r="755" spans="1:21" x14ac:dyDescent="0.25">
      <c r="A755" s="33"/>
      <c r="B755" s="40"/>
      <c r="C755" s="13"/>
      <c r="D755" s="40"/>
      <c r="E755" s="46"/>
      <c r="F755" s="47" t="s">
        <v>38</v>
      </c>
      <c r="G755" s="38">
        <v>0</v>
      </c>
      <c r="H755" s="38">
        <v>0</v>
      </c>
      <c r="I755" s="38">
        <v>0</v>
      </c>
      <c r="J755" s="38">
        <v>0</v>
      </c>
      <c r="K755" s="38">
        <f t="shared" si="79"/>
        <v>0</v>
      </c>
      <c r="L755" s="38"/>
      <c r="M755" s="40"/>
      <c r="N755" s="46"/>
      <c r="O755" s="47" t="s">
        <v>22</v>
      </c>
      <c r="P755" s="38"/>
      <c r="Q755" s="38"/>
      <c r="R755" s="38"/>
      <c r="S755" s="38"/>
      <c r="T755" s="44">
        <f t="shared" si="78"/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33</v>
      </c>
      <c r="G756" s="38">
        <v>1</v>
      </c>
      <c r="H756" s="38">
        <v>10</v>
      </c>
      <c r="I756" s="38">
        <v>0</v>
      </c>
      <c r="J756" s="38">
        <v>2</v>
      </c>
      <c r="K756" s="38">
        <f t="shared" si="79"/>
        <v>2.48</v>
      </c>
      <c r="L756" s="38"/>
      <c r="M756" s="40"/>
      <c r="N756" s="46"/>
      <c r="O756" s="47" t="s">
        <v>22</v>
      </c>
      <c r="P756" s="38"/>
      <c r="Q756" s="38"/>
      <c r="R756" s="38"/>
      <c r="S756" s="38"/>
      <c r="T756" s="44">
        <f t="shared" si="78"/>
        <v>0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40</v>
      </c>
      <c r="G757" s="38">
        <v>12</v>
      </c>
      <c r="H757" s="38">
        <v>10</v>
      </c>
      <c r="I757" s="38">
        <v>0</v>
      </c>
      <c r="J757" s="38">
        <v>2</v>
      </c>
      <c r="K757" s="38">
        <f t="shared" si="79"/>
        <v>5.01</v>
      </c>
      <c r="L757" s="38"/>
      <c r="M757" s="40"/>
      <c r="N757" s="46"/>
      <c r="O757" s="47" t="s">
        <v>22</v>
      </c>
      <c r="P757" s="38"/>
      <c r="Q757" s="38"/>
      <c r="R757" s="38"/>
      <c r="S757" s="38"/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24</v>
      </c>
      <c r="G758" s="38">
        <v>0</v>
      </c>
      <c r="H758" s="38">
        <v>2</v>
      </c>
      <c r="I758" s="38">
        <v>0</v>
      </c>
      <c r="J758" s="38">
        <v>1</v>
      </c>
      <c r="K758" s="38">
        <f t="shared" si="79"/>
        <v>0.45</v>
      </c>
      <c r="L758" s="38"/>
      <c r="M758" s="40"/>
      <c r="N758" s="46"/>
      <c r="O758" s="47" t="s">
        <v>22</v>
      </c>
      <c r="P758" s="38"/>
      <c r="Q758" s="38"/>
      <c r="R758" s="38"/>
      <c r="S758" s="38"/>
      <c r="T758" s="44">
        <f t="shared" si="78"/>
        <v>0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22</v>
      </c>
      <c r="G759" s="38"/>
      <c r="H759" s="38"/>
      <c r="I759" s="38"/>
      <c r="J759" s="38"/>
      <c r="K759" s="38">
        <f t="shared" si="79"/>
        <v>0</v>
      </c>
      <c r="L759" s="38"/>
      <c r="M759" s="40"/>
      <c r="N759" s="48"/>
      <c r="O759" s="47" t="s">
        <v>22</v>
      </c>
      <c r="P759" s="38"/>
      <c r="Q759" s="38"/>
      <c r="R759" s="38"/>
      <c r="S759" s="38"/>
      <c r="T759" s="44">
        <f t="shared" si="78"/>
        <v>0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22</v>
      </c>
      <c r="G760" s="38"/>
      <c r="H760" s="38"/>
      <c r="I760" s="38"/>
      <c r="J760" s="38"/>
      <c r="K760" s="38">
        <f t="shared" si="79"/>
        <v>0</v>
      </c>
      <c r="L760" s="38"/>
      <c r="M760" s="40"/>
      <c r="N760" s="48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A761" s="33"/>
      <c r="B761" s="40"/>
      <c r="C761" s="13"/>
      <c r="D761" s="40"/>
      <c r="E761" s="46"/>
      <c r="F761" s="47" t="s">
        <v>22</v>
      </c>
      <c r="G761" s="38"/>
      <c r="H761" s="38"/>
      <c r="I761" s="38"/>
      <c r="J761" s="38"/>
      <c r="K761" s="38">
        <f t="shared" si="79"/>
        <v>0</v>
      </c>
      <c r="L761" s="38"/>
      <c r="M761" s="40"/>
      <c r="N761" s="48"/>
      <c r="O761" s="47" t="s">
        <v>22</v>
      </c>
      <c r="P761" s="38"/>
      <c r="Q761" s="38"/>
      <c r="R761" s="38"/>
      <c r="S761" s="38"/>
      <c r="T761" s="44">
        <f t="shared" si="78"/>
        <v>0</v>
      </c>
      <c r="U761" s="45"/>
    </row>
    <row r="762" spans="1:21" x14ac:dyDescent="0.25">
      <c r="A762" s="33"/>
      <c r="B762" s="40"/>
      <c r="C762" s="13"/>
      <c r="D762" s="40"/>
      <c r="E762" s="46"/>
      <c r="F762" s="47" t="s">
        <v>22</v>
      </c>
      <c r="G762" s="38"/>
      <c r="H762" s="38"/>
      <c r="I762" s="38"/>
      <c r="J762" s="38"/>
      <c r="K762" s="38">
        <f t="shared" si="79"/>
        <v>0</v>
      </c>
      <c r="L762" s="38"/>
      <c r="M762" s="40"/>
      <c r="N762" s="49"/>
      <c r="O762" s="47" t="s">
        <v>22</v>
      </c>
      <c r="P762" s="38"/>
      <c r="Q762" s="38"/>
      <c r="R762" s="38"/>
      <c r="S762" s="38"/>
      <c r="T762" s="44">
        <f t="shared" si="78"/>
        <v>0</v>
      </c>
      <c r="U762" s="45"/>
    </row>
    <row r="763" spans="1:21" x14ac:dyDescent="0.25">
      <c r="E763" t="s">
        <v>0</v>
      </c>
      <c r="F763" s="1"/>
    </row>
    <row r="764" spans="1:21" x14ac:dyDescent="0.25">
      <c r="A764" s="2" t="s">
        <v>1</v>
      </c>
      <c r="B764" s="3" t="s">
        <v>2</v>
      </c>
      <c r="C764" s="3" t="s">
        <v>3</v>
      </c>
      <c r="D764" s="4" t="s">
        <v>4</v>
      </c>
      <c r="E764" s="4"/>
      <c r="F764" s="5"/>
      <c r="G764" s="5"/>
      <c r="H764" s="5"/>
      <c r="I764" s="5"/>
      <c r="J764" s="5"/>
      <c r="K764" s="6" t="s">
        <v>5</v>
      </c>
      <c r="L764" s="7"/>
      <c r="M764" s="4" t="s">
        <v>6</v>
      </c>
      <c r="N764" s="4"/>
      <c r="O764" s="5"/>
      <c r="P764" s="5"/>
      <c r="Q764" s="5"/>
      <c r="R764" s="5"/>
      <c r="S764" s="5"/>
      <c r="T764" s="8" t="s">
        <v>7</v>
      </c>
      <c r="U764" s="9" t="s">
        <v>8</v>
      </c>
    </row>
    <row r="765" spans="1:21" ht="25.5" x14ac:dyDescent="0.25">
      <c r="A765" s="2"/>
      <c r="B765" s="3"/>
      <c r="C765" s="3"/>
      <c r="D765" s="10" t="s">
        <v>9</v>
      </c>
      <c r="E765" s="11" t="s">
        <v>10</v>
      </c>
      <c r="F765" s="11" t="s">
        <v>11</v>
      </c>
      <c r="G765" s="12" t="s">
        <v>12</v>
      </c>
      <c r="H765" s="13"/>
      <c r="I765" s="13"/>
      <c r="J765" s="13"/>
      <c r="K765" s="13"/>
      <c r="L765" s="14" t="s">
        <v>13</v>
      </c>
      <c r="M765" s="10" t="s">
        <v>9</v>
      </c>
      <c r="N765" s="15" t="s">
        <v>14</v>
      </c>
      <c r="O765" s="11" t="s">
        <v>11</v>
      </c>
      <c r="P765" s="12" t="s">
        <v>12</v>
      </c>
      <c r="Q765" s="13"/>
      <c r="R765" s="13"/>
      <c r="S765" s="13"/>
      <c r="T765" s="8"/>
      <c r="U765" s="9"/>
    </row>
    <row r="766" spans="1:21" x14ac:dyDescent="0.25">
      <c r="A766" s="2"/>
      <c r="B766" s="3"/>
      <c r="C766" s="3"/>
      <c r="D766" s="10"/>
      <c r="E766" s="11"/>
      <c r="F766" s="11"/>
      <c r="G766" s="16" t="s">
        <v>15</v>
      </c>
      <c r="H766" s="17" t="s">
        <v>16</v>
      </c>
      <c r="I766" s="18" t="s">
        <v>17</v>
      </c>
      <c r="J766" s="19">
        <v>0</v>
      </c>
      <c r="K766" s="13"/>
      <c r="L766" s="20"/>
      <c r="M766" s="10"/>
      <c r="N766" s="15"/>
      <c r="O766" s="11"/>
      <c r="P766" s="16" t="s">
        <v>15</v>
      </c>
      <c r="Q766" s="17" t="s">
        <v>16</v>
      </c>
      <c r="R766" s="18" t="s">
        <v>17</v>
      </c>
      <c r="S766" s="19">
        <v>0</v>
      </c>
      <c r="T766" s="8"/>
      <c r="U766" s="9"/>
    </row>
    <row r="767" spans="1:21" x14ac:dyDescent="0.25">
      <c r="A767" s="21"/>
      <c r="B767" s="22"/>
      <c r="C767" s="23"/>
      <c r="D767" s="24"/>
      <c r="E767" s="25"/>
      <c r="F767" s="25"/>
      <c r="G767" s="26"/>
      <c r="H767" s="27"/>
      <c r="I767" s="28"/>
      <c r="J767" s="29"/>
      <c r="K767" s="30"/>
      <c r="L767" s="30"/>
      <c r="M767" s="24"/>
      <c r="N767" s="25"/>
      <c r="O767" s="25"/>
      <c r="P767" s="26"/>
      <c r="Q767" s="27"/>
      <c r="R767" s="28"/>
      <c r="S767" s="29"/>
      <c r="T767" s="31"/>
      <c r="U767" s="32"/>
    </row>
    <row r="768" spans="1:21" x14ac:dyDescent="0.25">
      <c r="A768" s="33"/>
      <c r="B768" s="33">
        <v>341</v>
      </c>
      <c r="C768" s="34"/>
      <c r="D768" s="35">
        <v>630</v>
      </c>
      <c r="E768" s="36"/>
      <c r="F768" s="37"/>
      <c r="G768" s="38"/>
      <c r="H768" s="38"/>
      <c r="I768" s="38"/>
      <c r="J768" s="38"/>
      <c r="K768" s="38">
        <f>((SUM(H770:H781)*H769)+(SUM(G770:G781)*G769)+(SUM(I770:I781)*I769))/1000</f>
        <v>0</v>
      </c>
      <c r="L768" s="38" t="e">
        <f>T768*100/M768</f>
        <v>#DIV/0!</v>
      </c>
      <c r="M768" s="35"/>
      <c r="N768" s="36"/>
      <c r="O768" s="37"/>
      <c r="P768" s="38"/>
      <c r="Q768" s="38"/>
      <c r="R768" s="38"/>
      <c r="S768" s="38"/>
      <c r="T768" s="39">
        <f>((SUM(Q770:Q781)*Q769)+(SUM(P770:P781)*P769)+(SUM(R770:R781)*R769))/1000</f>
        <v>0</v>
      </c>
      <c r="U768" s="39" t="e">
        <f>T768*100/M768</f>
        <v>#DIV/0!</v>
      </c>
    </row>
    <row r="769" spans="1:21" x14ac:dyDescent="0.25">
      <c r="A769" s="33"/>
      <c r="B769" s="40"/>
      <c r="C769" s="13"/>
      <c r="D769" s="40"/>
      <c r="E769" s="41" t="s">
        <v>19</v>
      </c>
      <c r="F769" s="42"/>
      <c r="G769" s="43"/>
      <c r="H769" s="43"/>
      <c r="I769" s="43"/>
      <c r="J769" s="43"/>
      <c r="K769" s="38"/>
      <c r="L769" s="38"/>
      <c r="M769" s="40"/>
      <c r="N769" s="41" t="s">
        <v>19</v>
      </c>
      <c r="O769" s="42"/>
      <c r="P769" s="43"/>
      <c r="Q769" s="43"/>
      <c r="R769" s="43"/>
      <c r="S769" s="38"/>
      <c r="T769" s="44"/>
      <c r="U769" s="45"/>
    </row>
    <row r="770" spans="1:21" x14ac:dyDescent="0.25">
      <c r="A770" s="33"/>
      <c r="B770" s="40"/>
      <c r="C770" s="13"/>
      <c r="D770" s="40"/>
      <c r="E770" s="46"/>
      <c r="F770" s="47" t="s">
        <v>22</v>
      </c>
      <c r="G770" s="38"/>
      <c r="H770" s="38"/>
      <c r="I770" s="38"/>
      <c r="J770" s="38"/>
      <c r="K770" s="38">
        <f>(G770*$G$7+H770*$H$7+I770*$I$7)/1000</f>
        <v>0</v>
      </c>
      <c r="L770" s="38"/>
      <c r="M770" s="40"/>
      <c r="N770" s="46"/>
      <c r="O770" s="47" t="s">
        <v>22</v>
      </c>
      <c r="P770" s="38"/>
      <c r="Q770" s="38"/>
      <c r="R770" s="38"/>
      <c r="S770" s="38"/>
      <c r="T770" s="44">
        <f t="shared" ref="T770:T781" si="80">(P770*$P$7+Q770*$Q$7+R770*$R$7)/1000</f>
        <v>0</v>
      </c>
      <c r="U770" s="45"/>
    </row>
    <row r="771" spans="1:21" x14ac:dyDescent="0.25">
      <c r="A771" s="33"/>
      <c r="B771" s="40"/>
      <c r="C771" s="13"/>
      <c r="D771" s="40"/>
      <c r="E771" s="46"/>
      <c r="F771" s="47" t="s">
        <v>22</v>
      </c>
      <c r="G771" s="38"/>
      <c r="H771" s="38"/>
      <c r="I771" s="38"/>
      <c r="J771" s="38"/>
      <c r="K771" s="38">
        <f t="shared" ref="K771:K781" si="81">(G771*$G$7+H771*$H$7+I771*$I$7)/1000</f>
        <v>0</v>
      </c>
      <c r="L771" s="38"/>
      <c r="M771" s="40"/>
      <c r="N771" s="48"/>
      <c r="O771" s="47" t="s">
        <v>22</v>
      </c>
      <c r="P771" s="38"/>
      <c r="Q771" s="38"/>
      <c r="R771" s="38"/>
      <c r="S771" s="38"/>
      <c r="T771" s="44">
        <f t="shared" si="80"/>
        <v>0</v>
      </c>
      <c r="U771" s="45"/>
    </row>
    <row r="772" spans="1:21" x14ac:dyDescent="0.25">
      <c r="A772" s="33"/>
      <c r="B772" s="40"/>
      <c r="C772" s="13"/>
      <c r="D772" s="40"/>
      <c r="E772" s="46"/>
      <c r="F772" s="47" t="s">
        <v>22</v>
      </c>
      <c r="G772" s="38"/>
      <c r="H772" s="38"/>
      <c r="I772" s="38"/>
      <c r="J772" s="38"/>
      <c r="K772" s="38">
        <f t="shared" si="81"/>
        <v>0</v>
      </c>
      <c r="L772" s="38"/>
      <c r="M772" s="40"/>
      <c r="N772" s="46"/>
      <c r="O772" s="47" t="s">
        <v>22</v>
      </c>
      <c r="P772" s="38"/>
      <c r="Q772" s="38"/>
      <c r="R772" s="38"/>
      <c r="S772" s="38"/>
      <c r="T772" s="44">
        <f t="shared" si="80"/>
        <v>0</v>
      </c>
      <c r="U772" s="45"/>
    </row>
    <row r="773" spans="1:21" x14ac:dyDescent="0.25">
      <c r="A773" s="33"/>
      <c r="B773" s="40"/>
      <c r="C773" s="13"/>
      <c r="D773" s="40"/>
      <c r="E773" s="46"/>
      <c r="F773" s="47" t="s">
        <v>22</v>
      </c>
      <c r="G773" s="38"/>
      <c r="H773" s="38"/>
      <c r="I773" s="38"/>
      <c r="J773" s="38"/>
      <c r="K773" s="38">
        <f t="shared" si="81"/>
        <v>0</v>
      </c>
      <c r="L773" s="38"/>
      <c r="M773" s="40"/>
      <c r="N773" s="48"/>
      <c r="O773" s="47" t="s">
        <v>22</v>
      </c>
      <c r="P773" s="38"/>
      <c r="Q773" s="38"/>
      <c r="R773" s="38"/>
      <c r="S773" s="38"/>
      <c r="T773" s="44">
        <f t="shared" si="80"/>
        <v>0</v>
      </c>
      <c r="U773" s="45"/>
    </row>
    <row r="774" spans="1:21" x14ac:dyDescent="0.25">
      <c r="A774" s="33"/>
      <c r="B774" s="40"/>
      <c r="C774" s="13"/>
      <c r="D774" s="40"/>
      <c r="E774" s="46"/>
      <c r="F774" s="47" t="s">
        <v>22</v>
      </c>
      <c r="G774" s="38"/>
      <c r="H774" s="38"/>
      <c r="I774" s="38"/>
      <c r="J774" s="38"/>
      <c r="K774" s="38">
        <f t="shared" si="81"/>
        <v>0</v>
      </c>
      <c r="L774" s="38"/>
      <c r="M774" s="40"/>
      <c r="N774" s="46"/>
      <c r="O774" s="47" t="s">
        <v>22</v>
      </c>
      <c r="P774" s="38"/>
      <c r="Q774" s="38"/>
      <c r="R774" s="38"/>
      <c r="S774" s="38"/>
      <c r="T774" s="44">
        <f t="shared" si="80"/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22</v>
      </c>
      <c r="G775" s="38"/>
      <c r="H775" s="38"/>
      <c r="I775" s="38"/>
      <c r="J775" s="38"/>
      <c r="K775" s="38">
        <f t="shared" si="81"/>
        <v>0</v>
      </c>
      <c r="L775" s="38"/>
      <c r="M775" s="40"/>
      <c r="N775" s="46"/>
      <c r="O775" s="47" t="s">
        <v>22</v>
      </c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22</v>
      </c>
      <c r="G776" s="38"/>
      <c r="H776" s="38"/>
      <c r="I776" s="38"/>
      <c r="J776" s="38"/>
      <c r="K776" s="38">
        <f t="shared" si="81"/>
        <v>0</v>
      </c>
      <c r="L776" s="38"/>
      <c r="M776" s="40"/>
      <c r="N776" s="46"/>
      <c r="O776" s="47" t="s">
        <v>22</v>
      </c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22</v>
      </c>
      <c r="G777" s="38"/>
      <c r="H777" s="38"/>
      <c r="I777" s="38"/>
      <c r="J777" s="38"/>
      <c r="K777" s="38">
        <f t="shared" si="81"/>
        <v>0</v>
      </c>
      <c r="L777" s="38"/>
      <c r="M777" s="40"/>
      <c r="N777" s="46"/>
      <c r="O777" s="47" t="s">
        <v>22</v>
      </c>
      <c r="P777" s="38"/>
      <c r="Q777" s="38"/>
      <c r="R777" s="38"/>
      <c r="S777" s="38"/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22</v>
      </c>
      <c r="G778" s="38"/>
      <c r="H778" s="38"/>
      <c r="I778" s="38"/>
      <c r="J778" s="38"/>
      <c r="K778" s="38">
        <f t="shared" si="81"/>
        <v>0</v>
      </c>
      <c r="L778" s="38"/>
      <c r="M778" s="40"/>
      <c r="N778" s="48"/>
      <c r="O778" s="47" t="s">
        <v>22</v>
      </c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22</v>
      </c>
      <c r="G779" s="38"/>
      <c r="H779" s="38"/>
      <c r="I779" s="38"/>
      <c r="J779" s="38"/>
      <c r="K779" s="38">
        <f t="shared" si="81"/>
        <v>0</v>
      </c>
      <c r="L779" s="38"/>
      <c r="M779" s="40"/>
      <c r="N779" s="48"/>
      <c r="O779" s="47" t="s">
        <v>22</v>
      </c>
      <c r="P779" s="38"/>
      <c r="Q779" s="38"/>
      <c r="R779" s="38"/>
      <c r="S779" s="38"/>
      <c r="T779" s="44">
        <f t="shared" si="80"/>
        <v>0</v>
      </c>
      <c r="U779" s="45"/>
    </row>
    <row r="780" spans="1:21" x14ac:dyDescent="0.25">
      <c r="A780" s="33"/>
      <c r="B780" s="40"/>
      <c r="C780" s="13"/>
      <c r="D780" s="40"/>
      <c r="E780" s="46"/>
      <c r="F780" s="47" t="s">
        <v>22</v>
      </c>
      <c r="G780" s="38"/>
      <c r="H780" s="38"/>
      <c r="I780" s="38"/>
      <c r="J780" s="38"/>
      <c r="K780" s="38">
        <f t="shared" si="81"/>
        <v>0</v>
      </c>
      <c r="L780" s="38"/>
      <c r="M780" s="40"/>
      <c r="N780" s="48"/>
      <c r="O780" s="47" t="s">
        <v>22</v>
      </c>
      <c r="P780" s="38"/>
      <c r="Q780" s="38"/>
      <c r="R780" s="38"/>
      <c r="S780" s="38"/>
      <c r="T780" s="44">
        <f t="shared" si="80"/>
        <v>0</v>
      </c>
      <c r="U780" s="45"/>
    </row>
    <row r="781" spans="1:21" x14ac:dyDescent="0.25">
      <c r="A781" s="33"/>
      <c r="B781" s="40"/>
      <c r="C781" s="13"/>
      <c r="D781" s="40"/>
      <c r="E781" s="46"/>
      <c r="F781" s="47" t="s">
        <v>22</v>
      </c>
      <c r="G781" s="38"/>
      <c r="H781" s="38"/>
      <c r="I781" s="38"/>
      <c r="J781" s="38"/>
      <c r="K781" s="38">
        <f t="shared" si="81"/>
        <v>0</v>
      </c>
      <c r="L781" s="38"/>
      <c r="M781" s="40"/>
      <c r="N781" s="49"/>
      <c r="O781" s="47" t="s">
        <v>22</v>
      </c>
      <c r="P781" s="38"/>
      <c r="Q781" s="38"/>
      <c r="R781" s="38"/>
      <c r="S781" s="38"/>
      <c r="T781" s="44">
        <f t="shared" si="80"/>
        <v>0</v>
      </c>
      <c r="U781" s="45"/>
    </row>
    <row r="782" spans="1:21" x14ac:dyDescent="0.25">
      <c r="E782" t="s">
        <v>0</v>
      </c>
      <c r="F782" s="1"/>
    </row>
    <row r="783" spans="1:21" x14ac:dyDescent="0.25">
      <c r="A783" s="2" t="s">
        <v>1</v>
      </c>
      <c r="B783" s="3" t="s">
        <v>2</v>
      </c>
      <c r="C783" s="3" t="s">
        <v>3</v>
      </c>
      <c r="D783" s="4" t="s">
        <v>4</v>
      </c>
      <c r="E783" s="4"/>
      <c r="F783" s="5"/>
      <c r="G783" s="5"/>
      <c r="H783" s="5"/>
      <c r="I783" s="5"/>
      <c r="J783" s="5"/>
      <c r="K783" s="6" t="s">
        <v>5</v>
      </c>
      <c r="L783" s="7"/>
      <c r="M783" s="4" t="s">
        <v>6</v>
      </c>
      <c r="N783" s="4"/>
      <c r="O783" s="5"/>
      <c r="P783" s="5"/>
      <c r="Q783" s="5"/>
      <c r="R783" s="5"/>
      <c r="S783" s="5"/>
      <c r="T783" s="8" t="s">
        <v>7</v>
      </c>
      <c r="U783" s="9" t="s">
        <v>8</v>
      </c>
    </row>
    <row r="784" spans="1:21" ht="25.5" x14ac:dyDescent="0.25">
      <c r="A784" s="2"/>
      <c r="B784" s="3"/>
      <c r="C784" s="3"/>
      <c r="D784" s="10" t="s">
        <v>9</v>
      </c>
      <c r="E784" s="11" t="s">
        <v>10</v>
      </c>
      <c r="F784" s="11" t="s">
        <v>11</v>
      </c>
      <c r="G784" s="12" t="s">
        <v>12</v>
      </c>
      <c r="H784" s="13"/>
      <c r="I784" s="13"/>
      <c r="J784" s="13"/>
      <c r="K784" s="13"/>
      <c r="L784" s="14" t="s">
        <v>13</v>
      </c>
      <c r="M784" s="10" t="s">
        <v>9</v>
      </c>
      <c r="N784" s="15" t="s">
        <v>14</v>
      </c>
      <c r="O784" s="11" t="s">
        <v>11</v>
      </c>
      <c r="P784" s="12" t="s">
        <v>12</v>
      </c>
      <c r="Q784" s="13"/>
      <c r="R784" s="13"/>
      <c r="S784" s="13"/>
      <c r="T784" s="8"/>
      <c r="U784" s="9"/>
    </row>
    <row r="785" spans="1:21" x14ac:dyDescent="0.25">
      <c r="A785" s="2"/>
      <c r="B785" s="3"/>
      <c r="C785" s="3"/>
      <c r="D785" s="10"/>
      <c r="E785" s="11"/>
      <c r="F785" s="11"/>
      <c r="G785" s="16" t="s">
        <v>15</v>
      </c>
      <c r="H785" s="17" t="s">
        <v>16</v>
      </c>
      <c r="I785" s="18" t="s">
        <v>17</v>
      </c>
      <c r="J785" s="19">
        <v>0</v>
      </c>
      <c r="K785" s="13"/>
      <c r="L785" s="20"/>
      <c r="M785" s="10"/>
      <c r="N785" s="15"/>
      <c r="O785" s="11"/>
      <c r="P785" s="16" t="s">
        <v>15</v>
      </c>
      <c r="Q785" s="17" t="s">
        <v>16</v>
      </c>
      <c r="R785" s="18" t="s">
        <v>17</v>
      </c>
      <c r="S785" s="19">
        <v>0</v>
      </c>
      <c r="T785" s="8"/>
      <c r="U785" s="9"/>
    </row>
    <row r="786" spans="1:21" x14ac:dyDescent="0.25">
      <c r="A786" s="21"/>
      <c r="B786" s="22"/>
      <c r="C786" s="23"/>
      <c r="D786" s="24"/>
      <c r="E786" s="25"/>
      <c r="F786" s="25"/>
      <c r="G786" s="26"/>
      <c r="H786" s="27"/>
      <c r="I786" s="28"/>
      <c r="J786" s="29"/>
      <c r="K786" s="30"/>
      <c r="L786" s="30"/>
      <c r="M786" s="24"/>
      <c r="N786" s="25"/>
      <c r="O786" s="25"/>
      <c r="P786" s="26"/>
      <c r="Q786" s="27"/>
      <c r="R786" s="28"/>
      <c r="S786" s="29"/>
      <c r="T786" s="31"/>
      <c r="U786" s="32"/>
    </row>
    <row r="787" spans="1:21" x14ac:dyDescent="0.25">
      <c r="A787" s="33"/>
      <c r="B787" s="33">
        <v>342</v>
      </c>
      <c r="C787" s="34"/>
      <c r="D787" s="35">
        <v>400</v>
      </c>
      <c r="E787" s="36"/>
      <c r="F787" s="37"/>
      <c r="G787" s="38"/>
      <c r="H787" s="38"/>
      <c r="I787" s="38"/>
      <c r="J787" s="38"/>
      <c r="K787" s="38">
        <f>((SUM(H789:H800)*H788)+(SUM(G789:G800)*G788)+(SUM(I789:I800)*I788))/1000</f>
        <v>0</v>
      </c>
      <c r="L787" s="38" t="e">
        <f>T787*100/M787</f>
        <v>#DIV/0!</v>
      </c>
      <c r="M787" s="35"/>
      <c r="N787" s="36"/>
      <c r="O787" s="37"/>
      <c r="P787" s="38"/>
      <c r="Q787" s="38"/>
      <c r="R787" s="38"/>
      <c r="S787" s="38"/>
      <c r="T787" s="39">
        <f>((SUM(Q789:Q800)*Q788)+(SUM(P789:P800)*P788)+(SUM(R789:R800)*R788))/1000</f>
        <v>0</v>
      </c>
      <c r="U787" s="39" t="e">
        <f>T787*100/M787</f>
        <v>#DIV/0!</v>
      </c>
    </row>
    <row r="788" spans="1:21" x14ac:dyDescent="0.25">
      <c r="A788" s="33"/>
      <c r="B788" s="40"/>
      <c r="C788" s="13"/>
      <c r="D788" s="40"/>
      <c r="E788" s="41" t="s">
        <v>19</v>
      </c>
      <c r="F788" s="42"/>
      <c r="G788" s="43"/>
      <c r="H788" s="43"/>
      <c r="I788" s="43"/>
      <c r="J788" s="43"/>
      <c r="K788" s="38"/>
      <c r="L788" s="38"/>
      <c r="M788" s="40"/>
      <c r="N788" s="41" t="s">
        <v>19</v>
      </c>
      <c r="O788" s="42"/>
      <c r="P788" s="43"/>
      <c r="Q788" s="43"/>
      <c r="R788" s="43"/>
      <c r="S788" s="38"/>
      <c r="T788" s="44"/>
      <c r="U788" s="45"/>
    </row>
    <row r="789" spans="1:21" x14ac:dyDescent="0.25">
      <c r="A789" s="33"/>
      <c r="B789" s="40"/>
      <c r="C789" s="13"/>
      <c r="D789" s="40"/>
      <c r="E789" s="46"/>
      <c r="F789" s="47" t="s">
        <v>22</v>
      </c>
      <c r="G789" s="38"/>
      <c r="H789" s="38"/>
      <c r="I789" s="38"/>
      <c r="J789" s="38"/>
      <c r="K789" s="38">
        <f>(G789*$G$7+H789*$H$7+I789*$I$7)/1000</f>
        <v>0</v>
      </c>
      <c r="L789" s="38"/>
      <c r="M789" s="40"/>
      <c r="N789" s="46"/>
      <c r="O789" s="47" t="s">
        <v>22</v>
      </c>
      <c r="P789" s="38"/>
      <c r="Q789" s="38"/>
      <c r="R789" s="38"/>
      <c r="S789" s="38"/>
      <c r="T789" s="44">
        <f t="shared" ref="T789:T800" si="82">(P789*$P$7+Q789*$Q$7+R789*$R$7)/1000</f>
        <v>0</v>
      </c>
      <c r="U789" s="45"/>
    </row>
    <row r="790" spans="1:21" x14ac:dyDescent="0.25">
      <c r="A790" s="33"/>
      <c r="B790" s="40"/>
      <c r="C790" s="13"/>
      <c r="D790" s="40"/>
      <c r="E790" s="46"/>
      <c r="F790" s="47" t="s">
        <v>22</v>
      </c>
      <c r="G790" s="38"/>
      <c r="H790" s="38"/>
      <c r="I790" s="38"/>
      <c r="J790" s="38"/>
      <c r="K790" s="38">
        <f t="shared" ref="K790:K800" si="83">(G790*$G$7+H790*$H$7+I790*$I$7)/1000</f>
        <v>0</v>
      </c>
      <c r="L790" s="38"/>
      <c r="M790" s="40"/>
      <c r="N790" s="48"/>
      <c r="O790" s="47" t="s">
        <v>22</v>
      </c>
      <c r="P790" s="38"/>
      <c r="Q790" s="38"/>
      <c r="R790" s="38"/>
      <c r="S790" s="38"/>
      <c r="T790" s="44">
        <f t="shared" si="82"/>
        <v>0</v>
      </c>
      <c r="U790" s="45"/>
    </row>
    <row r="791" spans="1:21" x14ac:dyDescent="0.25">
      <c r="A791" s="33"/>
      <c r="B791" s="40"/>
      <c r="C791" s="13"/>
      <c r="D791" s="40"/>
      <c r="E791" s="46"/>
      <c r="F791" s="47" t="s">
        <v>22</v>
      </c>
      <c r="G791" s="38"/>
      <c r="H791" s="38"/>
      <c r="I791" s="38"/>
      <c r="J791" s="38"/>
      <c r="K791" s="38">
        <f t="shared" si="83"/>
        <v>0</v>
      </c>
      <c r="L791" s="38"/>
      <c r="M791" s="40"/>
      <c r="N791" s="46"/>
      <c r="O791" s="47" t="s">
        <v>22</v>
      </c>
      <c r="P791" s="38"/>
      <c r="Q791" s="38"/>
      <c r="R791" s="38"/>
      <c r="S791" s="38"/>
      <c r="T791" s="44">
        <f t="shared" si="82"/>
        <v>0</v>
      </c>
      <c r="U791" s="45"/>
    </row>
    <row r="792" spans="1:21" x14ac:dyDescent="0.25">
      <c r="A792" s="33"/>
      <c r="B792" s="40"/>
      <c r="C792" s="13"/>
      <c r="D792" s="40"/>
      <c r="E792" s="46"/>
      <c r="F792" s="47" t="s">
        <v>22</v>
      </c>
      <c r="G792" s="38"/>
      <c r="H792" s="38"/>
      <c r="I792" s="38"/>
      <c r="J792" s="38"/>
      <c r="K792" s="38">
        <f t="shared" si="83"/>
        <v>0</v>
      </c>
      <c r="L792" s="38"/>
      <c r="M792" s="40"/>
      <c r="N792" s="48"/>
      <c r="O792" s="47" t="s">
        <v>22</v>
      </c>
      <c r="P792" s="38"/>
      <c r="Q792" s="38"/>
      <c r="R792" s="38"/>
      <c r="S792" s="38"/>
      <c r="T792" s="44">
        <f t="shared" si="82"/>
        <v>0</v>
      </c>
      <c r="U792" s="45"/>
    </row>
    <row r="793" spans="1:21" x14ac:dyDescent="0.25">
      <c r="A793" s="33"/>
      <c r="B793" s="40"/>
      <c r="C793" s="13"/>
      <c r="D793" s="40"/>
      <c r="E793" s="46"/>
      <c r="F793" s="47" t="s">
        <v>22</v>
      </c>
      <c r="G793" s="38"/>
      <c r="H793" s="38"/>
      <c r="I793" s="38"/>
      <c r="J793" s="38"/>
      <c r="K793" s="38">
        <f t="shared" si="83"/>
        <v>0</v>
      </c>
      <c r="L793" s="38"/>
      <c r="M793" s="40"/>
      <c r="N793" s="46"/>
      <c r="O793" s="47" t="s">
        <v>22</v>
      </c>
      <c r="P793" s="38"/>
      <c r="Q793" s="38"/>
      <c r="R793" s="38"/>
      <c r="S793" s="38"/>
      <c r="T793" s="44">
        <f t="shared" si="82"/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22</v>
      </c>
      <c r="G794" s="38"/>
      <c r="H794" s="38"/>
      <c r="I794" s="38"/>
      <c r="J794" s="38"/>
      <c r="K794" s="38">
        <f t="shared" si="83"/>
        <v>0</v>
      </c>
      <c r="L794" s="38"/>
      <c r="M794" s="40"/>
      <c r="N794" s="46"/>
      <c r="O794" s="47" t="s">
        <v>22</v>
      </c>
      <c r="P794" s="38"/>
      <c r="Q794" s="38"/>
      <c r="R794" s="38"/>
      <c r="S794" s="38"/>
      <c r="T794" s="44">
        <f t="shared" si="82"/>
        <v>0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22</v>
      </c>
      <c r="G795" s="38"/>
      <c r="H795" s="38"/>
      <c r="I795" s="38"/>
      <c r="J795" s="38"/>
      <c r="K795" s="38">
        <f t="shared" si="83"/>
        <v>0</v>
      </c>
      <c r="L795" s="38"/>
      <c r="M795" s="40"/>
      <c r="N795" s="46"/>
      <c r="O795" s="47" t="s">
        <v>22</v>
      </c>
      <c r="P795" s="38"/>
      <c r="Q795" s="38"/>
      <c r="R795" s="38"/>
      <c r="S795" s="38"/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 t="s">
        <v>22</v>
      </c>
      <c r="G796" s="38"/>
      <c r="H796" s="38"/>
      <c r="I796" s="38"/>
      <c r="J796" s="38"/>
      <c r="K796" s="38">
        <f t="shared" si="83"/>
        <v>0</v>
      </c>
      <c r="L796" s="38"/>
      <c r="M796" s="40"/>
      <c r="N796" s="46"/>
      <c r="O796" s="47" t="s">
        <v>22</v>
      </c>
      <c r="P796" s="38"/>
      <c r="Q796" s="38"/>
      <c r="R796" s="38"/>
      <c r="S796" s="38"/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 t="s">
        <v>22</v>
      </c>
      <c r="G797" s="38"/>
      <c r="H797" s="38"/>
      <c r="I797" s="38"/>
      <c r="J797" s="38"/>
      <c r="K797" s="38">
        <f t="shared" si="83"/>
        <v>0</v>
      </c>
      <c r="L797" s="38"/>
      <c r="M797" s="40"/>
      <c r="N797" s="48"/>
      <c r="O797" s="47" t="s">
        <v>22</v>
      </c>
      <c r="P797" s="38"/>
      <c r="Q797" s="38"/>
      <c r="R797" s="38"/>
      <c r="S797" s="38"/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 t="s">
        <v>22</v>
      </c>
      <c r="G798" s="38"/>
      <c r="H798" s="38"/>
      <c r="I798" s="38"/>
      <c r="J798" s="38"/>
      <c r="K798" s="38">
        <f t="shared" si="83"/>
        <v>0</v>
      </c>
      <c r="L798" s="38"/>
      <c r="M798" s="40"/>
      <c r="N798" s="48"/>
      <c r="O798" s="47" t="s">
        <v>22</v>
      </c>
      <c r="P798" s="38"/>
      <c r="Q798" s="38"/>
      <c r="R798" s="38"/>
      <c r="S798" s="38"/>
      <c r="T798" s="44">
        <f t="shared" si="82"/>
        <v>0</v>
      </c>
      <c r="U798" s="45"/>
    </row>
    <row r="799" spans="1:21" x14ac:dyDescent="0.25">
      <c r="A799" s="33"/>
      <c r="B799" s="40"/>
      <c r="C799" s="13"/>
      <c r="D799" s="40"/>
      <c r="E799" s="46"/>
      <c r="F799" s="47" t="s">
        <v>22</v>
      </c>
      <c r="G799" s="38"/>
      <c r="H799" s="38"/>
      <c r="I799" s="38"/>
      <c r="J799" s="38"/>
      <c r="K799" s="38">
        <f t="shared" si="83"/>
        <v>0</v>
      </c>
      <c r="L799" s="38"/>
      <c r="M799" s="40"/>
      <c r="N799" s="48"/>
      <c r="O799" s="47" t="s">
        <v>22</v>
      </c>
      <c r="P799" s="38"/>
      <c r="Q799" s="38"/>
      <c r="R799" s="38"/>
      <c r="S799" s="38"/>
      <c r="T799" s="44">
        <f t="shared" si="82"/>
        <v>0</v>
      </c>
      <c r="U799" s="45"/>
    </row>
    <row r="800" spans="1:21" x14ac:dyDescent="0.25">
      <c r="A800" s="33"/>
      <c r="B800" s="40"/>
      <c r="C800" s="13"/>
      <c r="D800" s="40"/>
      <c r="E800" s="46"/>
      <c r="F800" s="47" t="s">
        <v>22</v>
      </c>
      <c r="G800" s="38"/>
      <c r="H800" s="38"/>
      <c r="I800" s="38"/>
      <c r="J800" s="38"/>
      <c r="K800" s="38">
        <f t="shared" si="83"/>
        <v>0</v>
      </c>
      <c r="L800" s="38"/>
      <c r="M800" s="40"/>
      <c r="N800" s="49"/>
      <c r="O800" s="47" t="s">
        <v>22</v>
      </c>
      <c r="P800" s="38"/>
      <c r="Q800" s="38"/>
      <c r="R800" s="38"/>
      <c r="S800" s="38"/>
      <c r="T800" s="44">
        <f t="shared" si="82"/>
        <v>0</v>
      </c>
      <c r="U800" s="45"/>
    </row>
    <row r="801" spans="1:21" x14ac:dyDescent="0.25">
      <c r="E801" t="s">
        <v>0</v>
      </c>
      <c r="F801" s="1"/>
    </row>
    <row r="802" spans="1:21" x14ac:dyDescent="0.25">
      <c r="A802" s="2" t="s">
        <v>1</v>
      </c>
      <c r="B802" s="3" t="s">
        <v>2</v>
      </c>
      <c r="C802" s="3" t="s">
        <v>3</v>
      </c>
      <c r="D802" s="4" t="s">
        <v>4</v>
      </c>
      <c r="E802" s="4"/>
      <c r="F802" s="5"/>
      <c r="G802" s="5"/>
      <c r="H802" s="5"/>
      <c r="I802" s="5"/>
      <c r="J802" s="5"/>
      <c r="K802" s="6" t="s">
        <v>5</v>
      </c>
      <c r="L802" s="7"/>
      <c r="M802" s="4" t="s">
        <v>6</v>
      </c>
      <c r="N802" s="4"/>
      <c r="O802" s="5"/>
      <c r="P802" s="5"/>
      <c r="Q802" s="5"/>
      <c r="R802" s="5"/>
      <c r="S802" s="5"/>
      <c r="T802" s="8" t="s">
        <v>7</v>
      </c>
      <c r="U802" s="9" t="s">
        <v>8</v>
      </c>
    </row>
    <row r="803" spans="1:21" ht="25.5" x14ac:dyDescent="0.25">
      <c r="A803" s="2"/>
      <c r="B803" s="3"/>
      <c r="C803" s="3"/>
      <c r="D803" s="10" t="s">
        <v>9</v>
      </c>
      <c r="E803" s="11" t="s">
        <v>10</v>
      </c>
      <c r="F803" s="11" t="s">
        <v>11</v>
      </c>
      <c r="G803" s="12" t="s">
        <v>12</v>
      </c>
      <c r="H803" s="13"/>
      <c r="I803" s="13"/>
      <c r="J803" s="13"/>
      <c r="K803" s="13"/>
      <c r="L803" s="14" t="s">
        <v>13</v>
      </c>
      <c r="M803" s="10" t="s">
        <v>9</v>
      </c>
      <c r="N803" s="15" t="s">
        <v>14</v>
      </c>
      <c r="O803" s="11" t="s">
        <v>11</v>
      </c>
      <c r="P803" s="12" t="s">
        <v>12</v>
      </c>
      <c r="Q803" s="13"/>
      <c r="R803" s="13"/>
      <c r="S803" s="13"/>
      <c r="T803" s="8"/>
      <c r="U803" s="9"/>
    </row>
    <row r="804" spans="1:21" x14ac:dyDescent="0.25">
      <c r="A804" s="2"/>
      <c r="B804" s="3"/>
      <c r="C804" s="3"/>
      <c r="D804" s="10"/>
      <c r="E804" s="11"/>
      <c r="F804" s="11"/>
      <c r="G804" s="16" t="s">
        <v>15</v>
      </c>
      <c r="H804" s="17" t="s">
        <v>16</v>
      </c>
      <c r="I804" s="18" t="s">
        <v>17</v>
      </c>
      <c r="J804" s="19">
        <v>0</v>
      </c>
      <c r="K804" s="13"/>
      <c r="L804" s="20"/>
      <c r="M804" s="10"/>
      <c r="N804" s="15"/>
      <c r="O804" s="11"/>
      <c r="P804" s="16" t="s">
        <v>15</v>
      </c>
      <c r="Q804" s="17" t="s">
        <v>16</v>
      </c>
      <c r="R804" s="18" t="s">
        <v>17</v>
      </c>
      <c r="S804" s="19">
        <v>0</v>
      </c>
      <c r="T804" s="8"/>
      <c r="U804" s="9"/>
    </row>
    <row r="805" spans="1:21" x14ac:dyDescent="0.25">
      <c r="A805" s="21"/>
      <c r="B805" s="22"/>
      <c r="C805" s="23"/>
      <c r="D805" s="24"/>
      <c r="E805" s="25"/>
      <c r="F805" s="25"/>
      <c r="G805" s="26"/>
      <c r="H805" s="27"/>
      <c r="I805" s="28"/>
      <c r="J805" s="29"/>
      <c r="K805" s="30"/>
      <c r="L805" s="30"/>
      <c r="M805" s="24"/>
      <c r="N805" s="25"/>
      <c r="O805" s="25"/>
      <c r="P805" s="26"/>
      <c r="Q805" s="27"/>
      <c r="R805" s="28"/>
      <c r="S805" s="29"/>
      <c r="T805" s="31"/>
      <c r="U805" s="32"/>
    </row>
    <row r="806" spans="1:21" x14ac:dyDescent="0.25">
      <c r="A806" s="33"/>
      <c r="B806" s="33">
        <v>343</v>
      </c>
      <c r="C806" s="34"/>
      <c r="D806" s="35">
        <v>630</v>
      </c>
      <c r="E806" s="36"/>
      <c r="F806" s="37"/>
      <c r="G806" s="38"/>
      <c r="H806" s="38"/>
      <c r="I806" s="38"/>
      <c r="J806" s="38"/>
      <c r="K806" s="38">
        <f>((SUM(H808:H819)*H807)+(SUM(G808:G819)*G807)+(SUM(I808:I819)*I807))/1000</f>
        <v>0</v>
      </c>
      <c r="L806" s="38">
        <f>T806*100/M806</f>
        <v>0</v>
      </c>
      <c r="M806" s="35">
        <v>630</v>
      </c>
      <c r="N806" s="36"/>
      <c r="O806" s="37"/>
      <c r="P806" s="38"/>
      <c r="Q806" s="38"/>
      <c r="R806" s="38"/>
      <c r="S806" s="38"/>
      <c r="T806" s="39">
        <f>((SUM(Q808:Q819)*Q807)+(SUM(P808:P819)*P807)+(SUM(R808:R819)*R807))/1000</f>
        <v>0</v>
      </c>
      <c r="U806" s="39">
        <f>T806*100/M806</f>
        <v>0</v>
      </c>
    </row>
    <row r="807" spans="1:21" x14ac:dyDescent="0.25">
      <c r="A807" s="33"/>
      <c r="B807" s="40"/>
      <c r="C807" s="13"/>
      <c r="D807" s="40"/>
      <c r="E807" s="41" t="s">
        <v>19</v>
      </c>
      <c r="F807" s="42"/>
      <c r="G807" s="43"/>
      <c r="H807" s="43"/>
      <c r="I807" s="43"/>
      <c r="J807" s="43"/>
      <c r="K807" s="38"/>
      <c r="L807" s="38"/>
      <c r="M807" s="40"/>
      <c r="N807" s="41" t="s">
        <v>19</v>
      </c>
      <c r="O807" s="42"/>
      <c r="P807" s="43"/>
      <c r="Q807" s="43"/>
      <c r="R807" s="43"/>
      <c r="S807" s="38"/>
      <c r="T807" s="44"/>
      <c r="U807" s="45"/>
    </row>
    <row r="808" spans="1:21" x14ac:dyDescent="0.25">
      <c r="A808" s="33"/>
      <c r="B808" s="40"/>
      <c r="C808" s="13"/>
      <c r="D808" s="40"/>
      <c r="E808" s="46"/>
      <c r="F808" s="47" t="s">
        <v>22</v>
      </c>
      <c r="G808" s="38"/>
      <c r="H808" s="38"/>
      <c r="I808" s="38"/>
      <c r="J808" s="38"/>
      <c r="K808" s="38">
        <f>(G808*$G$7+H808*$H$7+I808*$I$7)/1000</f>
        <v>0</v>
      </c>
      <c r="L808" s="38"/>
      <c r="M808" s="40"/>
      <c r="N808" s="46"/>
      <c r="O808" s="47" t="s">
        <v>22</v>
      </c>
      <c r="P808" s="38"/>
      <c r="Q808" s="38"/>
      <c r="R808" s="38"/>
      <c r="S808" s="38"/>
      <c r="T808" s="44">
        <f t="shared" ref="T808:T819" si="84">(P808*$P$7+Q808*$Q$7+R808*$R$7)/1000</f>
        <v>0</v>
      </c>
      <c r="U808" s="45"/>
    </row>
    <row r="809" spans="1:21" x14ac:dyDescent="0.25">
      <c r="A809" s="33"/>
      <c r="B809" s="40"/>
      <c r="C809" s="13"/>
      <c r="D809" s="40"/>
      <c r="E809" s="46"/>
      <c r="F809" s="47" t="s">
        <v>22</v>
      </c>
      <c r="G809" s="38"/>
      <c r="H809" s="38"/>
      <c r="I809" s="38"/>
      <c r="J809" s="38"/>
      <c r="K809" s="38">
        <f t="shared" ref="K809:K819" si="85">(G809*$G$7+H809*$H$7+I809*$I$7)/1000</f>
        <v>0</v>
      </c>
      <c r="L809" s="38"/>
      <c r="M809" s="40"/>
      <c r="N809" s="48"/>
      <c r="O809" s="47" t="s">
        <v>22</v>
      </c>
      <c r="P809" s="38"/>
      <c r="Q809" s="38"/>
      <c r="R809" s="38"/>
      <c r="S809" s="38"/>
      <c r="T809" s="44">
        <f t="shared" si="84"/>
        <v>0</v>
      </c>
      <c r="U809" s="45"/>
    </row>
    <row r="810" spans="1:21" x14ac:dyDescent="0.25">
      <c r="A810" s="33"/>
      <c r="B810" s="40"/>
      <c r="C810" s="13"/>
      <c r="D810" s="40"/>
      <c r="E810" s="46"/>
      <c r="F810" s="47" t="s">
        <v>22</v>
      </c>
      <c r="G810" s="38"/>
      <c r="H810" s="38"/>
      <c r="I810" s="38"/>
      <c r="J810" s="38"/>
      <c r="K810" s="38">
        <f t="shared" si="85"/>
        <v>0</v>
      </c>
      <c r="L810" s="38"/>
      <c r="M810" s="40"/>
      <c r="N810" s="46"/>
      <c r="O810" s="47" t="s">
        <v>22</v>
      </c>
      <c r="P810" s="38"/>
      <c r="Q810" s="38"/>
      <c r="R810" s="38"/>
      <c r="S810" s="38"/>
      <c r="T810" s="44">
        <f t="shared" si="84"/>
        <v>0</v>
      </c>
      <c r="U810" s="45"/>
    </row>
    <row r="811" spans="1:21" x14ac:dyDescent="0.25">
      <c r="A811" s="33"/>
      <c r="B811" s="40"/>
      <c r="C811" s="13"/>
      <c r="D811" s="40"/>
      <c r="E811" s="46"/>
      <c r="F811" s="47" t="s">
        <v>22</v>
      </c>
      <c r="G811" s="38"/>
      <c r="H811" s="38"/>
      <c r="I811" s="38"/>
      <c r="J811" s="38"/>
      <c r="K811" s="38">
        <f t="shared" si="85"/>
        <v>0</v>
      </c>
      <c r="L811" s="38"/>
      <c r="M811" s="40"/>
      <c r="N811" s="48"/>
      <c r="O811" s="47" t="s">
        <v>22</v>
      </c>
      <c r="P811" s="38"/>
      <c r="Q811" s="38"/>
      <c r="R811" s="38"/>
      <c r="S811" s="38"/>
      <c r="T811" s="44">
        <f t="shared" si="84"/>
        <v>0</v>
      </c>
      <c r="U811" s="45"/>
    </row>
    <row r="812" spans="1:21" x14ac:dyDescent="0.25">
      <c r="A812" s="33"/>
      <c r="B812" s="40"/>
      <c r="C812" s="13"/>
      <c r="D812" s="40"/>
      <c r="E812" s="46"/>
      <c r="F812" s="47" t="s">
        <v>22</v>
      </c>
      <c r="G812" s="38"/>
      <c r="H812" s="38"/>
      <c r="I812" s="38"/>
      <c r="J812" s="38"/>
      <c r="K812" s="38">
        <f t="shared" si="85"/>
        <v>0</v>
      </c>
      <c r="L812" s="38"/>
      <c r="M812" s="40"/>
      <c r="N812" s="46"/>
      <c r="O812" s="47" t="s">
        <v>22</v>
      </c>
      <c r="P812" s="38"/>
      <c r="Q812" s="38"/>
      <c r="R812" s="38"/>
      <c r="S812" s="38"/>
      <c r="T812" s="44">
        <f t="shared" si="84"/>
        <v>0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22</v>
      </c>
      <c r="G813" s="38"/>
      <c r="H813" s="38"/>
      <c r="I813" s="38"/>
      <c r="J813" s="38"/>
      <c r="K813" s="38">
        <f t="shared" si="85"/>
        <v>0</v>
      </c>
      <c r="L813" s="38"/>
      <c r="M813" s="40"/>
      <c r="N813" s="46"/>
      <c r="O813" s="47" t="s">
        <v>22</v>
      </c>
      <c r="P813" s="38"/>
      <c r="Q813" s="38"/>
      <c r="R813" s="38"/>
      <c r="S813" s="38"/>
      <c r="T813" s="44">
        <f t="shared" si="84"/>
        <v>0</v>
      </c>
      <c r="U813" s="45"/>
    </row>
    <row r="814" spans="1:21" x14ac:dyDescent="0.25">
      <c r="A814" s="33"/>
      <c r="B814" s="40"/>
      <c r="C814" s="13"/>
      <c r="D814" s="40"/>
      <c r="E814" s="46"/>
      <c r="F814" s="47" t="s">
        <v>22</v>
      </c>
      <c r="G814" s="38"/>
      <c r="H814" s="38"/>
      <c r="I814" s="38"/>
      <c r="J814" s="38"/>
      <c r="K814" s="38">
        <f t="shared" si="85"/>
        <v>0</v>
      </c>
      <c r="L814" s="38"/>
      <c r="M814" s="40"/>
      <c r="N814" s="46"/>
      <c r="O814" s="47" t="s">
        <v>22</v>
      </c>
      <c r="P814" s="38"/>
      <c r="Q814" s="38"/>
      <c r="R814" s="38"/>
      <c r="S814" s="38"/>
      <c r="T814" s="44">
        <f t="shared" si="84"/>
        <v>0</v>
      </c>
      <c r="U814" s="45"/>
    </row>
    <row r="815" spans="1:21" x14ac:dyDescent="0.25">
      <c r="A815" s="33"/>
      <c r="B815" s="40"/>
      <c r="C815" s="13"/>
      <c r="D815" s="40"/>
      <c r="E815" s="46"/>
      <c r="F815" s="47" t="s">
        <v>22</v>
      </c>
      <c r="G815" s="38"/>
      <c r="H815" s="38"/>
      <c r="I815" s="38"/>
      <c r="J815" s="38"/>
      <c r="K815" s="38">
        <f t="shared" si="85"/>
        <v>0</v>
      </c>
      <c r="L815" s="38"/>
      <c r="M815" s="40"/>
      <c r="N815" s="46"/>
      <c r="O815" s="47" t="s">
        <v>22</v>
      </c>
      <c r="P815" s="38"/>
      <c r="Q815" s="38"/>
      <c r="R815" s="38"/>
      <c r="S815" s="38"/>
      <c r="T815" s="44">
        <f t="shared" si="84"/>
        <v>0</v>
      </c>
      <c r="U815" s="45"/>
    </row>
    <row r="816" spans="1:21" x14ac:dyDescent="0.25">
      <c r="A816" s="33"/>
      <c r="B816" s="40"/>
      <c r="C816" s="13"/>
      <c r="D816" s="40"/>
      <c r="E816" s="46"/>
      <c r="F816" s="47" t="s">
        <v>22</v>
      </c>
      <c r="G816" s="38"/>
      <c r="H816" s="38"/>
      <c r="I816" s="38"/>
      <c r="J816" s="38"/>
      <c r="K816" s="38">
        <f t="shared" si="85"/>
        <v>0</v>
      </c>
      <c r="L816" s="38"/>
      <c r="M816" s="40"/>
      <c r="N816" s="48"/>
      <c r="O816" s="47" t="s">
        <v>22</v>
      </c>
      <c r="P816" s="38"/>
      <c r="Q816" s="38"/>
      <c r="R816" s="38"/>
      <c r="S816" s="38"/>
      <c r="T816" s="44">
        <f t="shared" si="84"/>
        <v>0</v>
      </c>
      <c r="U816" s="45"/>
    </row>
    <row r="817" spans="1:21" x14ac:dyDescent="0.25">
      <c r="A817" s="33"/>
      <c r="B817" s="40"/>
      <c r="C817" s="13"/>
      <c r="D817" s="40"/>
      <c r="E817" s="46"/>
      <c r="F817" s="47" t="s">
        <v>22</v>
      </c>
      <c r="G817" s="38"/>
      <c r="H817" s="38"/>
      <c r="I817" s="38"/>
      <c r="J817" s="38"/>
      <c r="K817" s="38">
        <f t="shared" si="85"/>
        <v>0</v>
      </c>
      <c r="L817" s="38"/>
      <c r="M817" s="40"/>
      <c r="N817" s="48"/>
      <c r="O817" s="47" t="s">
        <v>22</v>
      </c>
      <c r="P817" s="38"/>
      <c r="Q817" s="38"/>
      <c r="R817" s="38"/>
      <c r="S817" s="38"/>
      <c r="T817" s="44">
        <f t="shared" si="84"/>
        <v>0</v>
      </c>
      <c r="U817" s="45"/>
    </row>
    <row r="818" spans="1:21" x14ac:dyDescent="0.25">
      <c r="A818" s="33"/>
      <c r="B818" s="40"/>
      <c r="C818" s="13"/>
      <c r="D818" s="40"/>
      <c r="E818" s="46"/>
      <c r="F818" s="47" t="s">
        <v>22</v>
      </c>
      <c r="G818" s="38"/>
      <c r="H818" s="38"/>
      <c r="I818" s="38"/>
      <c r="J818" s="38"/>
      <c r="K818" s="38">
        <f t="shared" si="85"/>
        <v>0</v>
      </c>
      <c r="L818" s="38"/>
      <c r="M818" s="40"/>
      <c r="N818" s="48"/>
      <c r="O818" s="47" t="s">
        <v>22</v>
      </c>
      <c r="P818" s="38"/>
      <c r="Q818" s="38"/>
      <c r="R818" s="38"/>
      <c r="S818" s="38"/>
      <c r="T818" s="44">
        <f t="shared" si="84"/>
        <v>0</v>
      </c>
      <c r="U818" s="45"/>
    </row>
    <row r="819" spans="1:21" x14ac:dyDescent="0.25">
      <c r="A819" s="33"/>
      <c r="B819" s="40"/>
      <c r="C819" s="13"/>
      <c r="D819" s="40"/>
      <c r="E819" s="46"/>
      <c r="F819" s="47" t="s">
        <v>22</v>
      </c>
      <c r="G819" s="38"/>
      <c r="H819" s="38"/>
      <c r="I819" s="38"/>
      <c r="J819" s="38"/>
      <c r="K819" s="38">
        <f t="shared" si="85"/>
        <v>0</v>
      </c>
      <c r="L819" s="38"/>
      <c r="M819" s="40"/>
      <c r="N819" s="49"/>
      <c r="O819" s="47" t="s">
        <v>22</v>
      </c>
      <c r="P819" s="38"/>
      <c r="Q819" s="38"/>
      <c r="R819" s="38"/>
      <c r="S819" s="38"/>
      <c r="T819" s="44">
        <f t="shared" si="84"/>
        <v>0</v>
      </c>
      <c r="U819" s="45"/>
    </row>
    <row r="820" spans="1:21" x14ac:dyDescent="0.25">
      <c r="E820" t="s">
        <v>0</v>
      </c>
      <c r="F820" s="1"/>
      <c r="G820" s="1">
        <v>45632</v>
      </c>
    </row>
    <row r="821" spans="1:21" x14ac:dyDescent="0.25">
      <c r="A821" s="2" t="s">
        <v>1</v>
      </c>
      <c r="B821" s="3" t="s">
        <v>2</v>
      </c>
      <c r="C821" s="3" t="s">
        <v>3</v>
      </c>
      <c r="D821" s="4" t="s">
        <v>4</v>
      </c>
      <c r="E821" s="4"/>
      <c r="F821" s="5"/>
      <c r="G821" s="5"/>
      <c r="H821" s="5"/>
      <c r="I821" s="5"/>
      <c r="J821" s="5"/>
      <c r="K821" s="6" t="s">
        <v>5</v>
      </c>
      <c r="L821" s="7"/>
      <c r="M821" s="4" t="s">
        <v>6</v>
      </c>
      <c r="N821" s="4"/>
      <c r="O821" s="5"/>
      <c r="P821" s="5"/>
      <c r="Q821" s="5"/>
      <c r="R821" s="5"/>
      <c r="S821" s="5"/>
      <c r="T821" s="8" t="s">
        <v>7</v>
      </c>
      <c r="U821" s="9" t="s">
        <v>8</v>
      </c>
    </row>
    <row r="822" spans="1:21" ht="25.5" x14ac:dyDescent="0.25">
      <c r="A822" s="2"/>
      <c r="B822" s="3"/>
      <c r="C822" s="3"/>
      <c r="D822" s="10" t="s">
        <v>9</v>
      </c>
      <c r="E822" s="11" t="s">
        <v>10</v>
      </c>
      <c r="F822" s="11" t="s">
        <v>11</v>
      </c>
      <c r="G822" s="12" t="s">
        <v>12</v>
      </c>
      <c r="H822" s="13"/>
      <c r="I822" s="13"/>
      <c r="J822" s="13"/>
      <c r="K822" s="13"/>
      <c r="L822" s="14" t="s">
        <v>13</v>
      </c>
      <c r="M822" s="10" t="s">
        <v>9</v>
      </c>
      <c r="N822" s="15" t="s">
        <v>14</v>
      </c>
      <c r="O822" s="11" t="s">
        <v>11</v>
      </c>
      <c r="P822" s="12" t="s">
        <v>12</v>
      </c>
      <c r="Q822" s="13"/>
      <c r="R822" s="13"/>
      <c r="S822" s="13"/>
      <c r="T822" s="8"/>
      <c r="U822" s="9"/>
    </row>
    <row r="823" spans="1:21" x14ac:dyDescent="0.25">
      <c r="A823" s="2"/>
      <c r="B823" s="3"/>
      <c r="C823" s="3"/>
      <c r="D823" s="10"/>
      <c r="E823" s="11"/>
      <c r="F823" s="11"/>
      <c r="G823" s="16" t="s">
        <v>15</v>
      </c>
      <c r="H823" s="17" t="s">
        <v>16</v>
      </c>
      <c r="I823" s="18" t="s">
        <v>17</v>
      </c>
      <c r="J823" s="19">
        <v>0</v>
      </c>
      <c r="K823" s="13"/>
      <c r="L823" s="20"/>
      <c r="M823" s="10"/>
      <c r="N823" s="15"/>
      <c r="O823" s="11"/>
      <c r="P823" s="16" t="s">
        <v>15</v>
      </c>
      <c r="Q823" s="17" t="s">
        <v>16</v>
      </c>
      <c r="R823" s="18" t="s">
        <v>17</v>
      </c>
      <c r="S823" s="19">
        <v>0</v>
      </c>
      <c r="T823" s="8"/>
      <c r="U823" s="9"/>
    </row>
    <row r="824" spans="1:21" x14ac:dyDescent="0.25">
      <c r="A824" s="21"/>
      <c r="B824" s="22"/>
      <c r="C824" s="23"/>
      <c r="D824" s="24"/>
      <c r="E824" s="25"/>
      <c r="F824" s="25"/>
      <c r="G824" s="26"/>
      <c r="H824" s="27"/>
      <c r="I824" s="28"/>
      <c r="J824" s="29"/>
      <c r="K824" s="30"/>
      <c r="L824" s="30"/>
      <c r="M824" s="24"/>
      <c r="N824" s="25"/>
      <c r="O824" s="25"/>
      <c r="P824" s="26"/>
      <c r="Q824" s="27"/>
      <c r="R824" s="28"/>
      <c r="S824" s="29"/>
      <c r="T824" s="31"/>
      <c r="U824" s="32"/>
    </row>
    <row r="825" spans="1:21" x14ac:dyDescent="0.25">
      <c r="A825" s="33"/>
      <c r="B825" s="33">
        <v>344</v>
      </c>
      <c r="C825" s="34"/>
      <c r="D825" s="35">
        <v>180</v>
      </c>
      <c r="E825" s="36"/>
      <c r="F825" s="37"/>
      <c r="G825" s="38"/>
      <c r="H825" s="38"/>
      <c r="I825" s="38"/>
      <c r="J825" s="38"/>
      <c r="K825" s="38">
        <f>((SUM(H827:H838)*H826)+(SUM(G827:G838)*G826)+(SUM(I827:I838)*I826))/1000</f>
        <v>10.404</v>
      </c>
      <c r="L825" s="38">
        <f>T825*100/M825</f>
        <v>0</v>
      </c>
      <c r="M825" s="35">
        <v>100</v>
      </c>
      <c r="N825" s="36"/>
      <c r="O825" s="37"/>
      <c r="P825" s="38"/>
      <c r="Q825" s="38"/>
      <c r="R825" s="38"/>
      <c r="S825" s="38"/>
      <c r="T825" s="39">
        <f>((SUM(Q827:Q838)*Q826)+(SUM(P827:P838)*P826)+(SUM(R827:R838)*R826))/1000</f>
        <v>0</v>
      </c>
      <c r="U825" s="39">
        <f>T825*100/M825</f>
        <v>0</v>
      </c>
    </row>
    <row r="826" spans="1:21" x14ac:dyDescent="0.25">
      <c r="A826" s="33"/>
      <c r="B826" s="40"/>
      <c r="C826" s="13"/>
      <c r="D826" s="40"/>
      <c r="E826" s="41" t="s">
        <v>19</v>
      </c>
      <c r="F826" s="42"/>
      <c r="G826" s="43">
        <v>234</v>
      </c>
      <c r="H826" s="43">
        <v>243</v>
      </c>
      <c r="I826" s="43">
        <v>234</v>
      </c>
      <c r="J826" s="43"/>
      <c r="K826" s="38"/>
      <c r="L826" s="38"/>
      <c r="M826" s="40"/>
      <c r="N826" s="41" t="s">
        <v>19</v>
      </c>
      <c r="O826" s="42"/>
      <c r="P826" s="43"/>
      <c r="Q826" s="43"/>
      <c r="R826" s="43"/>
      <c r="S826" s="38"/>
      <c r="T826" s="44"/>
      <c r="U826" s="45"/>
    </row>
    <row r="827" spans="1:21" x14ac:dyDescent="0.25">
      <c r="A827" s="33"/>
      <c r="B827" s="40"/>
      <c r="C827" s="13"/>
      <c r="D827" s="40"/>
      <c r="E827" s="46"/>
      <c r="F827" s="47" t="s">
        <v>30</v>
      </c>
      <c r="G827" s="38"/>
      <c r="H827" s="38"/>
      <c r="I827" s="38"/>
      <c r="J827" s="38"/>
      <c r="K827" s="38">
        <f>(G827*$G$7+H827*$H$7+I827*$I$7)/1000</f>
        <v>0</v>
      </c>
      <c r="L827" s="38"/>
      <c r="M827" s="40"/>
      <c r="N827" s="46"/>
      <c r="O827" s="47" t="s">
        <v>38</v>
      </c>
      <c r="P827" s="38">
        <v>0</v>
      </c>
      <c r="Q827" s="38">
        <v>0</v>
      </c>
      <c r="R827" s="38">
        <v>0</v>
      </c>
      <c r="S827" s="38">
        <v>0</v>
      </c>
      <c r="T827" s="44">
        <f t="shared" ref="T827:T838" si="86">(P827*$P$7+Q827*$Q$7+R827*$R$7)/1000</f>
        <v>0</v>
      </c>
      <c r="U827" s="45"/>
    </row>
    <row r="828" spans="1:21" x14ac:dyDescent="0.25">
      <c r="A828" s="33"/>
      <c r="B828" s="40"/>
      <c r="C828" s="13"/>
      <c r="D828" s="40"/>
      <c r="E828" s="46"/>
      <c r="F828" s="47" t="s">
        <v>31</v>
      </c>
      <c r="G828" s="38">
        <v>0</v>
      </c>
      <c r="H828" s="38">
        <v>0</v>
      </c>
      <c r="I828" s="38">
        <v>0</v>
      </c>
      <c r="J828" s="38">
        <v>0</v>
      </c>
      <c r="K828" s="38">
        <f t="shared" ref="K828:K838" si="87">(G828*$G$7+H828*$H$7+I828*$I$7)/1000</f>
        <v>0</v>
      </c>
      <c r="L828" s="38"/>
      <c r="M828" s="40"/>
      <c r="N828" s="48"/>
      <c r="O828" s="47" t="s">
        <v>33</v>
      </c>
      <c r="P828" s="38">
        <v>1</v>
      </c>
      <c r="Q828" s="38">
        <v>1</v>
      </c>
      <c r="R828" s="38">
        <v>2</v>
      </c>
      <c r="S828" s="38">
        <v>2</v>
      </c>
      <c r="T828" s="44">
        <f t="shared" si="86"/>
        <v>0.91600000000000004</v>
      </c>
      <c r="U828" s="45"/>
    </row>
    <row r="829" spans="1:21" x14ac:dyDescent="0.25">
      <c r="A829" s="33"/>
      <c r="B829" s="40"/>
      <c r="C829" s="13"/>
      <c r="D829" s="40"/>
      <c r="E829" s="46"/>
      <c r="F829" s="47" t="s">
        <v>36</v>
      </c>
      <c r="G829" s="38">
        <v>17</v>
      </c>
      <c r="H829" s="38">
        <v>9</v>
      </c>
      <c r="I829" s="38">
        <v>5</v>
      </c>
      <c r="J829" s="38">
        <v>14</v>
      </c>
      <c r="K829" s="38">
        <f t="shared" si="87"/>
        <v>7.085</v>
      </c>
      <c r="L829" s="38"/>
      <c r="M829" s="40"/>
      <c r="N829" s="46"/>
      <c r="O829" s="47" t="s">
        <v>40</v>
      </c>
      <c r="P829" s="38">
        <v>1</v>
      </c>
      <c r="Q829" s="38">
        <v>10</v>
      </c>
      <c r="R829" s="38">
        <v>6</v>
      </c>
      <c r="S829" s="38">
        <v>0</v>
      </c>
      <c r="T829" s="44">
        <f t="shared" si="86"/>
        <v>3.8969999999999998</v>
      </c>
      <c r="U829" s="45"/>
    </row>
    <row r="830" spans="1:21" x14ac:dyDescent="0.25">
      <c r="A830" s="33"/>
      <c r="B830" s="40"/>
      <c r="C830" s="13"/>
      <c r="D830" s="40"/>
      <c r="E830" s="46"/>
      <c r="F830" s="47" t="s">
        <v>32</v>
      </c>
      <c r="G830" s="38">
        <v>2</v>
      </c>
      <c r="H830" s="38">
        <v>3</v>
      </c>
      <c r="I830" s="38">
        <v>8</v>
      </c>
      <c r="J830" s="38">
        <v>5</v>
      </c>
      <c r="K830" s="38">
        <f t="shared" si="87"/>
        <v>2.9750000000000001</v>
      </c>
      <c r="L830" s="38"/>
      <c r="M830" s="40"/>
      <c r="N830" s="48"/>
      <c r="O830" s="47" t="s">
        <v>24</v>
      </c>
      <c r="P830" s="38">
        <v>86</v>
      </c>
      <c r="Q830" s="38">
        <v>54</v>
      </c>
      <c r="R830" s="38">
        <v>63</v>
      </c>
      <c r="S830" s="38">
        <v>22</v>
      </c>
      <c r="T830" s="44">
        <f t="shared" si="86"/>
        <v>46.378</v>
      </c>
      <c r="U830" s="45"/>
    </row>
    <row r="831" spans="1:21" x14ac:dyDescent="0.25">
      <c r="A831" s="33"/>
      <c r="B831" s="40"/>
      <c r="C831" s="13"/>
      <c r="D831" s="40"/>
      <c r="E831" s="46"/>
      <c r="F831" s="47" t="s">
        <v>22</v>
      </c>
      <c r="G831" s="38"/>
      <c r="H831" s="38"/>
      <c r="I831" s="38"/>
      <c r="J831" s="38"/>
      <c r="K831" s="38">
        <f t="shared" si="87"/>
        <v>0</v>
      </c>
      <c r="L831" s="38"/>
      <c r="M831" s="40"/>
      <c r="N831" s="46"/>
      <c r="O831" s="47" t="s">
        <v>22</v>
      </c>
      <c r="P831" s="38"/>
      <c r="Q831" s="38"/>
      <c r="R831" s="38"/>
      <c r="S831" s="38"/>
      <c r="T831" s="44">
        <f t="shared" si="86"/>
        <v>0</v>
      </c>
      <c r="U831" s="45"/>
    </row>
    <row r="832" spans="1:21" x14ac:dyDescent="0.25">
      <c r="A832" s="33"/>
      <c r="B832" s="40"/>
      <c r="C832" s="13"/>
      <c r="D832" s="40"/>
      <c r="E832" s="46"/>
      <c r="F832" s="47" t="s">
        <v>22</v>
      </c>
      <c r="G832" s="38"/>
      <c r="H832" s="38"/>
      <c r="I832" s="38"/>
      <c r="J832" s="38"/>
      <c r="K832" s="38">
        <f t="shared" si="87"/>
        <v>0</v>
      </c>
      <c r="L832" s="38"/>
      <c r="M832" s="40"/>
      <c r="N832" s="46"/>
      <c r="O832" s="47" t="s">
        <v>22</v>
      </c>
      <c r="P832" s="38"/>
      <c r="Q832" s="38"/>
      <c r="R832" s="38"/>
      <c r="S832" s="38"/>
      <c r="T832" s="44">
        <f t="shared" si="86"/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22</v>
      </c>
      <c r="G833" s="38"/>
      <c r="H833" s="38"/>
      <c r="I833" s="38"/>
      <c r="J833" s="38"/>
      <c r="K833" s="38">
        <f t="shared" si="87"/>
        <v>0</v>
      </c>
      <c r="L833" s="38"/>
      <c r="M833" s="40"/>
      <c r="N833" s="46"/>
      <c r="O833" s="47" t="s">
        <v>22</v>
      </c>
      <c r="P833" s="38"/>
      <c r="Q833" s="38"/>
      <c r="R833" s="38"/>
      <c r="S833" s="38"/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22</v>
      </c>
      <c r="G834" s="38"/>
      <c r="H834" s="38"/>
      <c r="I834" s="38"/>
      <c r="J834" s="38"/>
      <c r="K834" s="38">
        <f t="shared" si="87"/>
        <v>0</v>
      </c>
      <c r="L834" s="38"/>
      <c r="M834" s="40"/>
      <c r="N834" s="46"/>
      <c r="O834" s="47" t="s">
        <v>22</v>
      </c>
      <c r="P834" s="38"/>
      <c r="Q834" s="38"/>
      <c r="R834" s="38"/>
      <c r="S834" s="38"/>
      <c r="T834" s="44">
        <f t="shared" si="86"/>
        <v>0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22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8"/>
      <c r="O835" s="47" t="s">
        <v>22</v>
      </c>
      <c r="P835" s="38"/>
      <c r="Q835" s="38"/>
      <c r="R835" s="38"/>
      <c r="S835" s="38"/>
      <c r="T835" s="44">
        <f t="shared" si="86"/>
        <v>0</v>
      </c>
      <c r="U835" s="45"/>
    </row>
    <row r="836" spans="1:21" x14ac:dyDescent="0.25">
      <c r="A836" s="33"/>
      <c r="B836" s="40"/>
      <c r="C836" s="13"/>
      <c r="D836" s="40"/>
      <c r="E836" s="46"/>
      <c r="F836" s="47" t="s">
        <v>22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8"/>
      <c r="O836" s="47" t="s">
        <v>22</v>
      </c>
      <c r="P836" s="38"/>
      <c r="Q836" s="38"/>
      <c r="R836" s="38"/>
      <c r="S836" s="38"/>
      <c r="T836" s="44">
        <f t="shared" si="86"/>
        <v>0</v>
      </c>
      <c r="U836" s="45"/>
    </row>
    <row r="837" spans="1:21" x14ac:dyDescent="0.25">
      <c r="A837" s="33"/>
      <c r="B837" s="40"/>
      <c r="C837" s="13"/>
      <c r="D837" s="40"/>
      <c r="E837" s="46"/>
      <c r="F837" s="47" t="s">
        <v>22</v>
      </c>
      <c r="G837" s="38"/>
      <c r="H837" s="38"/>
      <c r="I837" s="38"/>
      <c r="J837" s="38"/>
      <c r="K837" s="38">
        <f t="shared" si="87"/>
        <v>0</v>
      </c>
      <c r="L837" s="38"/>
      <c r="M837" s="40"/>
      <c r="N837" s="48"/>
      <c r="O837" s="47" t="s">
        <v>22</v>
      </c>
      <c r="P837" s="38"/>
      <c r="Q837" s="38"/>
      <c r="R837" s="38"/>
      <c r="S837" s="38"/>
      <c r="T837" s="44">
        <f t="shared" si="86"/>
        <v>0</v>
      </c>
      <c r="U837" s="45"/>
    </row>
    <row r="838" spans="1:21" x14ac:dyDescent="0.25">
      <c r="A838" s="33"/>
      <c r="B838" s="40"/>
      <c r="C838" s="13"/>
      <c r="D838" s="40"/>
      <c r="E838" s="46"/>
      <c r="F838" s="47" t="s">
        <v>22</v>
      </c>
      <c r="G838" s="38"/>
      <c r="H838" s="38"/>
      <c r="I838" s="38"/>
      <c r="J838" s="38"/>
      <c r="K838" s="38">
        <f t="shared" si="87"/>
        <v>0</v>
      </c>
      <c r="L838" s="38"/>
      <c r="M838" s="40"/>
      <c r="N838" s="49"/>
      <c r="O838" s="47" t="s">
        <v>22</v>
      </c>
      <c r="P838" s="38"/>
      <c r="Q838" s="38"/>
      <c r="R838" s="38"/>
      <c r="S838" s="38"/>
      <c r="T838" s="44">
        <f t="shared" si="86"/>
        <v>0</v>
      </c>
      <c r="U838" s="45"/>
    </row>
    <row r="839" spans="1:21" x14ac:dyDescent="0.25">
      <c r="E839" t="s">
        <v>0</v>
      </c>
      <c r="F839" s="1"/>
      <c r="G839" s="1">
        <v>45679</v>
      </c>
    </row>
    <row r="840" spans="1:21" x14ac:dyDescent="0.25">
      <c r="A840" s="2" t="s">
        <v>1</v>
      </c>
      <c r="B840" s="3" t="s">
        <v>2</v>
      </c>
      <c r="C840" s="3" t="s">
        <v>3</v>
      </c>
      <c r="D840" s="4" t="s">
        <v>4</v>
      </c>
      <c r="E840" s="4"/>
      <c r="F840" s="5"/>
      <c r="G840" s="5"/>
      <c r="H840" s="5"/>
      <c r="I840" s="5"/>
      <c r="J840" s="5"/>
      <c r="K840" s="6" t="s">
        <v>5</v>
      </c>
      <c r="L840" s="7"/>
      <c r="M840" s="4" t="s">
        <v>6</v>
      </c>
      <c r="N840" s="4"/>
      <c r="O840" s="5"/>
      <c r="P840" s="5"/>
      <c r="Q840" s="5"/>
      <c r="R840" s="5"/>
      <c r="S840" s="5"/>
      <c r="T840" s="8" t="s">
        <v>7</v>
      </c>
      <c r="U840" s="9" t="s">
        <v>8</v>
      </c>
    </row>
    <row r="841" spans="1:21" ht="25.5" x14ac:dyDescent="0.25">
      <c r="A841" s="2"/>
      <c r="B841" s="3"/>
      <c r="C841" s="3"/>
      <c r="D841" s="10" t="s">
        <v>9</v>
      </c>
      <c r="E841" s="11" t="s">
        <v>10</v>
      </c>
      <c r="F841" s="11" t="s">
        <v>11</v>
      </c>
      <c r="G841" s="12" t="s">
        <v>12</v>
      </c>
      <c r="H841" s="13"/>
      <c r="I841" s="13"/>
      <c r="J841" s="13"/>
      <c r="K841" s="13"/>
      <c r="L841" s="14" t="s">
        <v>13</v>
      </c>
      <c r="M841" s="10" t="s">
        <v>9</v>
      </c>
      <c r="N841" s="15" t="s">
        <v>14</v>
      </c>
      <c r="O841" s="11" t="s">
        <v>11</v>
      </c>
      <c r="P841" s="12" t="s">
        <v>12</v>
      </c>
      <c r="Q841" s="13"/>
      <c r="R841" s="13"/>
      <c r="S841" s="13"/>
      <c r="T841" s="8"/>
      <c r="U841" s="9"/>
    </row>
    <row r="842" spans="1:21" x14ac:dyDescent="0.25">
      <c r="A842" s="2"/>
      <c r="B842" s="3"/>
      <c r="C842" s="3"/>
      <c r="D842" s="10"/>
      <c r="E842" s="11"/>
      <c r="F842" s="11"/>
      <c r="G842" s="16" t="s">
        <v>15</v>
      </c>
      <c r="H842" s="17" t="s">
        <v>16</v>
      </c>
      <c r="I842" s="18" t="s">
        <v>17</v>
      </c>
      <c r="J842" s="19">
        <v>0</v>
      </c>
      <c r="K842" s="13"/>
      <c r="L842" s="20"/>
      <c r="M842" s="10"/>
      <c r="N842" s="15"/>
      <c r="O842" s="11"/>
      <c r="P842" s="16" t="s">
        <v>15</v>
      </c>
      <c r="Q842" s="17" t="s">
        <v>16</v>
      </c>
      <c r="R842" s="18" t="s">
        <v>17</v>
      </c>
      <c r="S842" s="19">
        <v>0</v>
      </c>
      <c r="T842" s="8"/>
      <c r="U842" s="9"/>
    </row>
    <row r="843" spans="1:21" x14ac:dyDescent="0.25">
      <c r="A843" s="21"/>
      <c r="B843" s="22"/>
      <c r="C843" s="23"/>
      <c r="D843" s="24"/>
      <c r="E843" s="25"/>
      <c r="F843" s="25"/>
      <c r="G843" s="26"/>
      <c r="H843" s="27"/>
      <c r="I843" s="28"/>
      <c r="J843" s="29"/>
      <c r="K843" s="30"/>
      <c r="L843" s="30"/>
      <c r="M843" s="24"/>
      <c r="N843" s="25"/>
      <c r="O843" s="25"/>
      <c r="P843" s="26"/>
      <c r="Q843" s="27"/>
      <c r="R843" s="28"/>
      <c r="S843" s="29"/>
      <c r="T843" s="31"/>
      <c r="U843" s="32"/>
    </row>
    <row r="844" spans="1:21" x14ac:dyDescent="0.25">
      <c r="A844" s="33"/>
      <c r="B844" s="33">
        <v>345</v>
      </c>
      <c r="C844" s="34"/>
      <c r="D844" s="35">
        <v>400</v>
      </c>
      <c r="E844" s="36"/>
      <c r="F844" s="37"/>
      <c r="G844" s="38"/>
      <c r="H844" s="38"/>
      <c r="I844" s="38"/>
      <c r="J844" s="38"/>
      <c r="K844" s="38">
        <f>((SUM(H846:H857)*H845)+(SUM(G846:G857)*G845)+(SUM(I846:I857)*I845))/1000</f>
        <v>42.183999999999997</v>
      </c>
      <c r="L844" s="38">
        <f>T844*100/M844</f>
        <v>30.29025</v>
      </c>
      <c r="M844" s="35">
        <v>400</v>
      </c>
      <c r="N844" s="36"/>
      <c r="O844" s="37"/>
      <c r="P844" s="38"/>
      <c r="Q844" s="38"/>
      <c r="R844" s="38"/>
      <c r="S844" s="38"/>
      <c r="T844" s="39">
        <f>((SUM(Q846:Q857)*Q845)+(SUM(P846:P857)*P845)+(SUM(R846:R857)*R845))/1000</f>
        <v>121.161</v>
      </c>
      <c r="U844" s="39">
        <f>T844*100/M844</f>
        <v>30.29025</v>
      </c>
    </row>
    <row r="845" spans="1:21" x14ac:dyDescent="0.25">
      <c r="A845" s="33"/>
      <c r="B845" s="40"/>
      <c r="C845" s="13"/>
      <c r="D845" s="40"/>
      <c r="E845" s="41" t="s">
        <v>19</v>
      </c>
      <c r="F845" s="42"/>
      <c r="G845" s="43">
        <v>230</v>
      </c>
      <c r="H845" s="43">
        <v>228</v>
      </c>
      <c r="I845" s="43">
        <v>226</v>
      </c>
      <c r="J845" s="43">
        <v>0</v>
      </c>
      <c r="K845" s="38"/>
      <c r="L845" s="38"/>
      <c r="M845" s="40"/>
      <c r="N845" s="41" t="s">
        <v>19</v>
      </c>
      <c r="O845" s="42"/>
      <c r="P845" s="43">
        <v>29</v>
      </c>
      <c r="Q845" s="43">
        <v>238</v>
      </c>
      <c r="R845" s="43">
        <v>232</v>
      </c>
      <c r="S845" s="38"/>
      <c r="T845" s="44"/>
      <c r="U845" s="45"/>
    </row>
    <row r="846" spans="1:21" x14ac:dyDescent="0.25">
      <c r="A846" s="33"/>
      <c r="B846" s="40"/>
      <c r="C846" s="13"/>
      <c r="D846" s="40"/>
      <c r="E846" s="46"/>
      <c r="F846" s="47" t="s">
        <v>30</v>
      </c>
      <c r="G846" s="38">
        <v>0</v>
      </c>
      <c r="H846" s="38">
        <v>0</v>
      </c>
      <c r="I846" s="38">
        <v>0</v>
      </c>
      <c r="J846" s="38">
        <v>0</v>
      </c>
      <c r="K846" s="38">
        <f>(G846*$G$7+H846*$H$7+I846*$I$7)/1000</f>
        <v>0</v>
      </c>
      <c r="L846" s="38"/>
      <c r="M846" s="40"/>
      <c r="N846" s="46"/>
      <c r="O846" s="47" t="s">
        <v>42</v>
      </c>
      <c r="P846" s="38">
        <v>0</v>
      </c>
      <c r="Q846" s="38">
        <v>0</v>
      </c>
      <c r="R846" s="38">
        <v>0</v>
      </c>
      <c r="S846" s="38">
        <v>0</v>
      </c>
      <c r="T846" s="44">
        <f t="shared" ref="T846:T857" si="88">(P846*$P$7+Q846*$Q$7+R846*$R$7)/1000</f>
        <v>0</v>
      </c>
      <c r="U846" s="45"/>
    </row>
    <row r="847" spans="1:21" x14ac:dyDescent="0.25">
      <c r="A847" s="33"/>
      <c r="B847" s="40"/>
      <c r="C847" s="13"/>
      <c r="D847" s="40"/>
      <c r="E847" s="46"/>
      <c r="F847" s="47" t="s">
        <v>31</v>
      </c>
      <c r="G847" s="38"/>
      <c r="H847" s="38"/>
      <c r="I847" s="38"/>
      <c r="J847" s="38"/>
      <c r="K847" s="38">
        <f t="shared" ref="K847:K857" si="89">(G847*$G$7+H847*$H$7+I847*$I$7)/1000</f>
        <v>0</v>
      </c>
      <c r="L847" s="38"/>
      <c r="M847" s="40"/>
      <c r="N847" s="48"/>
      <c r="O847" s="47" t="s">
        <v>26</v>
      </c>
      <c r="P847" s="38">
        <v>36</v>
      </c>
      <c r="Q847" s="38">
        <v>27</v>
      </c>
      <c r="R847" s="38">
        <v>26</v>
      </c>
      <c r="S847" s="38">
        <v>7</v>
      </c>
      <c r="T847" s="44">
        <f t="shared" si="88"/>
        <v>20.335000000000001</v>
      </c>
      <c r="U847" s="45"/>
    </row>
    <row r="848" spans="1:21" x14ac:dyDescent="0.25">
      <c r="A848" s="33"/>
      <c r="B848" s="40"/>
      <c r="C848" s="13"/>
      <c r="D848" s="40"/>
      <c r="E848" s="46"/>
      <c r="F848" s="47" t="s">
        <v>36</v>
      </c>
      <c r="G848" s="38">
        <v>7</v>
      </c>
      <c r="H848" s="38">
        <v>1</v>
      </c>
      <c r="I848" s="38">
        <v>2</v>
      </c>
      <c r="J848" s="38">
        <v>3</v>
      </c>
      <c r="K848" s="38">
        <f t="shared" si="89"/>
        <v>2.2949999999999999</v>
      </c>
      <c r="L848" s="38"/>
      <c r="M848" s="40"/>
      <c r="N848" s="46"/>
      <c r="O848" s="47" t="s">
        <v>20</v>
      </c>
      <c r="P848" s="38">
        <v>45</v>
      </c>
      <c r="Q848" s="38">
        <v>32</v>
      </c>
      <c r="R848" s="38">
        <v>32</v>
      </c>
      <c r="S848" s="38">
        <v>16</v>
      </c>
      <c r="T848" s="44">
        <f t="shared" si="88"/>
        <v>24.902999999999999</v>
      </c>
      <c r="U848" s="45"/>
    </row>
    <row r="849" spans="1:21" x14ac:dyDescent="0.25">
      <c r="A849" s="33"/>
      <c r="B849" s="40"/>
      <c r="C849" s="13"/>
      <c r="D849" s="40"/>
      <c r="E849" s="46"/>
      <c r="F849" s="47" t="s">
        <v>32</v>
      </c>
      <c r="G849" s="38"/>
      <c r="H849" s="38"/>
      <c r="I849" s="38"/>
      <c r="J849" s="38"/>
      <c r="K849" s="38">
        <f t="shared" si="89"/>
        <v>0</v>
      </c>
      <c r="L849" s="38"/>
      <c r="M849" s="40"/>
      <c r="N849" s="48"/>
      <c r="O849" s="47" t="s">
        <v>21</v>
      </c>
      <c r="P849" s="38">
        <v>55</v>
      </c>
      <c r="Q849" s="38">
        <v>30</v>
      </c>
      <c r="R849" s="38">
        <v>28</v>
      </c>
      <c r="S849" s="38">
        <v>20</v>
      </c>
      <c r="T849" s="44">
        <f t="shared" si="88"/>
        <v>25.795000000000002</v>
      </c>
      <c r="U849" s="45"/>
    </row>
    <row r="850" spans="1:21" x14ac:dyDescent="0.25">
      <c r="A850" s="33"/>
      <c r="B850" s="40"/>
      <c r="C850" s="13"/>
      <c r="D850" s="40"/>
      <c r="E850" s="46"/>
      <c r="F850" s="47" t="s">
        <v>38</v>
      </c>
      <c r="G850" s="38">
        <v>30</v>
      </c>
      <c r="H850" s="38">
        <v>26</v>
      </c>
      <c r="I850" s="38">
        <v>39</v>
      </c>
      <c r="J850" s="38">
        <v>14</v>
      </c>
      <c r="K850" s="38">
        <f t="shared" si="89"/>
        <v>21.72</v>
      </c>
      <c r="L850" s="38"/>
      <c r="M850" s="40"/>
      <c r="N850" s="46"/>
      <c r="O850" s="47" t="s">
        <v>35</v>
      </c>
      <c r="P850" s="38">
        <v>3</v>
      </c>
      <c r="Q850" s="38">
        <v>0</v>
      </c>
      <c r="R850" s="38">
        <v>3</v>
      </c>
      <c r="S850" s="38">
        <v>1</v>
      </c>
      <c r="T850" s="44">
        <f t="shared" si="88"/>
        <v>1.371</v>
      </c>
      <c r="U850" s="45"/>
    </row>
    <row r="851" spans="1:21" x14ac:dyDescent="0.25">
      <c r="A851" s="33"/>
      <c r="B851" s="40"/>
      <c r="C851" s="13"/>
      <c r="D851" s="40"/>
      <c r="E851" s="46"/>
      <c r="F851" s="47" t="s">
        <v>33</v>
      </c>
      <c r="G851" s="38">
        <v>23</v>
      </c>
      <c r="H851" s="38">
        <v>30</v>
      </c>
      <c r="I851" s="38">
        <v>18</v>
      </c>
      <c r="J851" s="38">
        <v>15</v>
      </c>
      <c r="K851" s="38">
        <f t="shared" si="89"/>
        <v>16.18</v>
      </c>
      <c r="L851" s="38"/>
      <c r="M851" s="40"/>
      <c r="N851" s="46"/>
      <c r="O851" s="47" t="s">
        <v>23</v>
      </c>
      <c r="P851" s="38">
        <v>50</v>
      </c>
      <c r="Q851" s="38">
        <v>86</v>
      </c>
      <c r="R851" s="38">
        <v>72</v>
      </c>
      <c r="S851" s="38">
        <v>20</v>
      </c>
      <c r="T851" s="44">
        <f t="shared" si="88"/>
        <v>47.603999999999999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40</v>
      </c>
      <c r="G852" s="38">
        <v>0</v>
      </c>
      <c r="H852" s="38">
        <v>0</v>
      </c>
      <c r="I852" s="38">
        <v>0</v>
      </c>
      <c r="J852" s="38">
        <v>0</v>
      </c>
      <c r="K852" s="38">
        <f t="shared" si="89"/>
        <v>0</v>
      </c>
      <c r="L852" s="38"/>
      <c r="M852" s="40"/>
      <c r="N852" s="46"/>
      <c r="O852" s="47" t="s">
        <v>37</v>
      </c>
      <c r="P852" s="38">
        <v>39</v>
      </c>
      <c r="Q852" s="38">
        <v>19</v>
      </c>
      <c r="R852" s="38">
        <v>29</v>
      </c>
      <c r="S852" s="38">
        <v>22</v>
      </c>
      <c r="T852" s="44">
        <f t="shared" si="88"/>
        <v>19.873999999999999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24</v>
      </c>
      <c r="G853" s="38">
        <v>3</v>
      </c>
      <c r="H853" s="38">
        <v>4</v>
      </c>
      <c r="I853" s="38">
        <v>2</v>
      </c>
      <c r="J853" s="38">
        <v>3</v>
      </c>
      <c r="K853" s="38">
        <f t="shared" si="89"/>
        <v>2.0499999999999998</v>
      </c>
      <c r="L853" s="38"/>
      <c r="M853" s="40"/>
      <c r="N853" s="46"/>
      <c r="O853" s="47" t="s">
        <v>25</v>
      </c>
      <c r="P853" s="38"/>
      <c r="Q853" s="38">
        <v>18</v>
      </c>
      <c r="R853" s="38"/>
      <c r="S853" s="38">
        <v>18</v>
      </c>
      <c r="T853" s="44">
        <f t="shared" si="88"/>
        <v>4.1219999999999999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22</v>
      </c>
      <c r="G854" s="38"/>
      <c r="H854" s="38"/>
      <c r="I854" s="38"/>
      <c r="J854" s="38"/>
      <c r="K854" s="38">
        <f t="shared" si="89"/>
        <v>0</v>
      </c>
      <c r="L854" s="38"/>
      <c r="M854" s="40"/>
      <c r="N854" s="48"/>
      <c r="O854" s="47" t="s">
        <v>39</v>
      </c>
      <c r="P854" s="38"/>
      <c r="Q854" s="38"/>
      <c r="R854" s="38"/>
      <c r="S854" s="38"/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22</v>
      </c>
      <c r="G855" s="38"/>
      <c r="H855" s="38"/>
      <c r="I855" s="38"/>
      <c r="J855" s="38"/>
      <c r="K855" s="38">
        <f t="shared" si="89"/>
        <v>0</v>
      </c>
      <c r="L855" s="38"/>
      <c r="M855" s="40"/>
      <c r="N855" s="48"/>
      <c r="O855" s="47" t="s">
        <v>27</v>
      </c>
      <c r="P855" s="38">
        <v>18</v>
      </c>
      <c r="Q855" s="38">
        <v>14</v>
      </c>
      <c r="R855" s="38">
        <v>23</v>
      </c>
      <c r="S855" s="38">
        <v>9</v>
      </c>
      <c r="T855" s="44">
        <f t="shared" si="88"/>
        <v>12.582000000000001</v>
      </c>
      <c r="U855" s="45"/>
    </row>
    <row r="856" spans="1:21" x14ac:dyDescent="0.25">
      <c r="A856" s="33"/>
      <c r="B856" s="40"/>
      <c r="C856" s="13"/>
      <c r="D856" s="40"/>
      <c r="E856" s="46"/>
      <c r="F856" s="47" t="s">
        <v>22</v>
      </c>
      <c r="G856" s="38"/>
      <c r="H856" s="38"/>
      <c r="I856" s="38"/>
      <c r="J856" s="38"/>
      <c r="K856" s="38">
        <f t="shared" si="89"/>
        <v>0</v>
      </c>
      <c r="L856" s="38"/>
      <c r="M856" s="40"/>
      <c r="N856" s="48"/>
      <c r="O856" s="47" t="s">
        <v>28</v>
      </c>
      <c r="P856" s="38"/>
      <c r="Q856" s="38"/>
      <c r="R856" s="38"/>
      <c r="S856" s="38"/>
      <c r="T856" s="44">
        <f t="shared" si="88"/>
        <v>0</v>
      </c>
      <c r="U856" s="45"/>
    </row>
    <row r="857" spans="1:21" x14ac:dyDescent="0.25">
      <c r="A857" s="33"/>
      <c r="B857" s="40"/>
      <c r="C857" s="13"/>
      <c r="D857" s="40"/>
      <c r="E857" s="46"/>
      <c r="F857" s="47" t="s">
        <v>22</v>
      </c>
      <c r="G857" s="38"/>
      <c r="H857" s="38"/>
      <c r="I857" s="38"/>
      <c r="J857" s="38"/>
      <c r="K857" s="38">
        <f t="shared" si="89"/>
        <v>0</v>
      </c>
      <c r="L857" s="38"/>
      <c r="M857" s="40"/>
      <c r="N857" s="49"/>
      <c r="O857" s="47" t="s">
        <v>41</v>
      </c>
      <c r="P857" s="38">
        <v>23</v>
      </c>
      <c r="Q857" s="38">
        <v>30</v>
      </c>
      <c r="R857" s="38">
        <v>13</v>
      </c>
      <c r="S857" s="38">
        <v>7</v>
      </c>
      <c r="T857" s="44">
        <f t="shared" si="88"/>
        <v>15.081</v>
      </c>
      <c r="U857" s="45"/>
    </row>
    <row r="858" spans="1:21" x14ac:dyDescent="0.25">
      <c r="E858" t="s">
        <v>0</v>
      </c>
      <c r="F858" s="1"/>
      <c r="G858" s="1">
        <v>45680</v>
      </c>
    </row>
    <row r="859" spans="1:21" x14ac:dyDescent="0.25">
      <c r="A859" s="2" t="s">
        <v>1</v>
      </c>
      <c r="B859" s="3" t="s">
        <v>2</v>
      </c>
      <c r="C859" s="3" t="s">
        <v>3</v>
      </c>
      <c r="D859" s="4" t="s">
        <v>4</v>
      </c>
      <c r="E859" s="4"/>
      <c r="F859" s="5"/>
      <c r="G859" s="5"/>
      <c r="H859" s="5"/>
      <c r="I859" s="5"/>
      <c r="J859" s="5"/>
      <c r="K859" s="6" t="s">
        <v>5</v>
      </c>
      <c r="L859" s="7"/>
      <c r="M859" s="4" t="s">
        <v>6</v>
      </c>
      <c r="N859" s="4"/>
      <c r="O859" s="5"/>
      <c r="P859" s="5"/>
      <c r="Q859" s="5"/>
      <c r="R859" s="5"/>
      <c r="S859" s="5"/>
      <c r="T859" s="8" t="s">
        <v>7</v>
      </c>
      <c r="U859" s="9" t="s">
        <v>8</v>
      </c>
    </row>
    <row r="860" spans="1:21" ht="25.5" x14ac:dyDescent="0.25">
      <c r="A860" s="2"/>
      <c r="B860" s="3"/>
      <c r="C860" s="3"/>
      <c r="D860" s="10" t="s">
        <v>9</v>
      </c>
      <c r="E860" s="11" t="s">
        <v>10</v>
      </c>
      <c r="F860" s="11" t="s">
        <v>11</v>
      </c>
      <c r="G860" s="12" t="s">
        <v>12</v>
      </c>
      <c r="H860" s="13"/>
      <c r="I860" s="13"/>
      <c r="J860" s="13"/>
      <c r="K860" s="13"/>
      <c r="L860" s="14" t="s">
        <v>13</v>
      </c>
      <c r="M860" s="10" t="s">
        <v>9</v>
      </c>
      <c r="N860" s="15" t="s">
        <v>14</v>
      </c>
      <c r="O860" s="11" t="s">
        <v>11</v>
      </c>
      <c r="P860" s="12" t="s">
        <v>12</v>
      </c>
      <c r="Q860" s="13"/>
      <c r="R860" s="13"/>
      <c r="S860" s="13"/>
      <c r="T860" s="8"/>
      <c r="U860" s="9"/>
    </row>
    <row r="861" spans="1:21" x14ac:dyDescent="0.25">
      <c r="A861" s="2"/>
      <c r="B861" s="3"/>
      <c r="C861" s="3"/>
      <c r="D861" s="10"/>
      <c r="E861" s="11"/>
      <c r="F861" s="11"/>
      <c r="G861" s="16" t="s">
        <v>15</v>
      </c>
      <c r="H861" s="17" t="s">
        <v>16</v>
      </c>
      <c r="I861" s="18" t="s">
        <v>17</v>
      </c>
      <c r="J861" s="19">
        <v>0</v>
      </c>
      <c r="K861" s="13"/>
      <c r="L861" s="20"/>
      <c r="M861" s="10"/>
      <c r="N861" s="15"/>
      <c r="O861" s="11"/>
      <c r="P861" s="16" t="s">
        <v>15</v>
      </c>
      <c r="Q861" s="17" t="s">
        <v>16</v>
      </c>
      <c r="R861" s="18" t="s">
        <v>17</v>
      </c>
      <c r="S861" s="19">
        <v>0</v>
      </c>
      <c r="T861" s="8"/>
      <c r="U861" s="9"/>
    </row>
    <row r="862" spans="1:21" x14ac:dyDescent="0.25">
      <c r="A862" s="21"/>
      <c r="B862" s="22"/>
      <c r="C862" s="23"/>
      <c r="D862" s="24"/>
      <c r="E862" s="25"/>
      <c r="F862" s="25"/>
      <c r="G862" s="26"/>
      <c r="H862" s="27"/>
      <c r="I862" s="28"/>
      <c r="J862" s="29"/>
      <c r="K862" s="30"/>
      <c r="L862" s="30"/>
      <c r="M862" s="24"/>
      <c r="N862" s="25"/>
      <c r="O862" s="25"/>
      <c r="P862" s="26"/>
      <c r="Q862" s="27"/>
      <c r="R862" s="28"/>
      <c r="S862" s="29"/>
      <c r="T862" s="31"/>
      <c r="U862" s="32"/>
    </row>
    <row r="863" spans="1:21" x14ac:dyDescent="0.25">
      <c r="A863" s="33"/>
      <c r="B863" s="33">
        <v>346</v>
      </c>
      <c r="C863" s="34"/>
      <c r="D863" s="35">
        <v>400</v>
      </c>
      <c r="E863" s="36"/>
      <c r="F863" s="37"/>
      <c r="G863" s="38"/>
      <c r="H863" s="38"/>
      <c r="I863" s="38"/>
      <c r="J863" s="38"/>
      <c r="K863" s="38">
        <f>((SUM(H865:H876)*H864)+(SUM(G865:G876)*G864)+(SUM(I865:I876)*I864))/1000</f>
        <v>127.136</v>
      </c>
      <c r="L863" s="38">
        <f>T863*100/M863</f>
        <v>21.531746031746032</v>
      </c>
      <c r="M863" s="35">
        <v>630</v>
      </c>
      <c r="N863" s="36"/>
      <c r="O863" s="37"/>
      <c r="P863" s="38"/>
      <c r="Q863" s="38"/>
      <c r="R863" s="38"/>
      <c r="S863" s="38"/>
      <c r="T863" s="39">
        <f>((SUM(Q865:Q876)*Q864)+(SUM(P865:P876)*P864)+(SUM(R865:R876)*R864))/1000</f>
        <v>135.65</v>
      </c>
      <c r="U863" s="39">
        <f>T863*100/M863</f>
        <v>21.531746031746032</v>
      </c>
    </row>
    <row r="864" spans="1:21" x14ac:dyDescent="0.25">
      <c r="A864" s="33"/>
      <c r="B864" s="40"/>
      <c r="C864" s="13"/>
      <c r="D864" s="40"/>
      <c r="E864" s="41" t="s">
        <v>19</v>
      </c>
      <c r="F864" s="42"/>
      <c r="G864" s="43">
        <v>232</v>
      </c>
      <c r="H864" s="43">
        <v>232</v>
      </c>
      <c r="I864" s="43">
        <v>232</v>
      </c>
      <c r="J864" s="43"/>
      <c r="K864" s="38"/>
      <c r="L864" s="38"/>
      <c r="M864" s="40"/>
      <c r="N864" s="41" t="s">
        <v>19</v>
      </c>
      <c r="O864" s="42"/>
      <c r="P864" s="43">
        <v>230</v>
      </c>
      <c r="Q864" s="43">
        <v>229</v>
      </c>
      <c r="R864" s="43">
        <v>231</v>
      </c>
      <c r="S864" s="38"/>
      <c r="T864" s="44"/>
      <c r="U864" s="45"/>
    </row>
    <row r="865" spans="1:21" x14ac:dyDescent="0.25">
      <c r="A865" s="33"/>
      <c r="B865" s="40"/>
      <c r="C865" s="13"/>
      <c r="D865" s="40"/>
      <c r="E865" s="46"/>
      <c r="F865" s="47" t="s">
        <v>30</v>
      </c>
      <c r="G865" s="38"/>
      <c r="H865" s="38"/>
      <c r="I865" s="38"/>
      <c r="J865" s="38"/>
      <c r="K865" s="38">
        <f>(G865*$G$7+H865*$H$7+I865*$I$7)/1000</f>
        <v>0</v>
      </c>
      <c r="L865" s="38"/>
      <c r="M865" s="40"/>
      <c r="N865" s="46"/>
      <c r="O865" s="47" t="s">
        <v>35</v>
      </c>
      <c r="P865" s="38">
        <v>75</v>
      </c>
      <c r="Q865" s="38">
        <v>73</v>
      </c>
      <c r="R865" s="38">
        <v>53</v>
      </c>
      <c r="S865" s="38">
        <v>28</v>
      </c>
      <c r="T865" s="44">
        <f t="shared" ref="T865:T876" si="90">(P865*$P$7+Q865*$Q$7+R865*$R$7)/1000</f>
        <v>45.932000000000002</v>
      </c>
      <c r="U865" s="45"/>
    </row>
    <row r="866" spans="1:21" x14ac:dyDescent="0.25">
      <c r="A866" s="33"/>
      <c r="B866" s="40"/>
      <c r="C866" s="13"/>
      <c r="D866" s="40"/>
      <c r="E866" s="46"/>
      <c r="F866" s="47" t="s">
        <v>31</v>
      </c>
      <c r="G866" s="38">
        <v>44</v>
      </c>
      <c r="H866" s="38">
        <v>76</v>
      </c>
      <c r="I866" s="38">
        <v>20</v>
      </c>
      <c r="J866" s="38">
        <v>48</v>
      </c>
      <c r="K866" s="38">
        <f t="shared" ref="K866:K876" si="91">(G866*$G$7+H866*$H$7+I866*$I$7)/1000</f>
        <v>31.82</v>
      </c>
      <c r="L866" s="38"/>
      <c r="M866" s="40"/>
      <c r="N866" s="48"/>
      <c r="O866" s="47" t="s">
        <v>23</v>
      </c>
      <c r="P866" s="38">
        <v>63</v>
      </c>
      <c r="Q866" s="38">
        <v>78</v>
      </c>
      <c r="R866" s="38">
        <v>72</v>
      </c>
      <c r="S866" s="38">
        <v>48</v>
      </c>
      <c r="T866" s="44">
        <f t="shared" si="90"/>
        <v>48.722999999999999</v>
      </c>
      <c r="U866" s="45"/>
    </row>
    <row r="867" spans="1:21" x14ac:dyDescent="0.25">
      <c r="A867" s="33"/>
      <c r="B867" s="40"/>
      <c r="C867" s="13"/>
      <c r="D867" s="40"/>
      <c r="E867" s="46"/>
      <c r="F867" s="47" t="s">
        <v>36</v>
      </c>
      <c r="G867" s="38">
        <v>8</v>
      </c>
      <c r="H867" s="38">
        <v>6</v>
      </c>
      <c r="I867" s="38">
        <v>11</v>
      </c>
      <c r="J867" s="38">
        <v>5</v>
      </c>
      <c r="K867" s="38">
        <f t="shared" si="91"/>
        <v>5.72</v>
      </c>
      <c r="L867" s="38"/>
      <c r="M867" s="40"/>
      <c r="N867" s="46"/>
      <c r="O867" s="47" t="s">
        <v>37</v>
      </c>
      <c r="P867" s="38">
        <v>0</v>
      </c>
      <c r="Q867" s="38">
        <v>0</v>
      </c>
      <c r="R867" s="38">
        <v>0</v>
      </c>
      <c r="S867" s="38">
        <v>0</v>
      </c>
      <c r="T867" s="44">
        <f t="shared" si="90"/>
        <v>0</v>
      </c>
      <c r="U867" s="45"/>
    </row>
    <row r="868" spans="1:21" x14ac:dyDescent="0.25">
      <c r="A868" s="33"/>
      <c r="B868" s="40"/>
      <c r="C868" s="13"/>
      <c r="D868" s="40"/>
      <c r="E868" s="46"/>
      <c r="F868" s="47" t="s">
        <v>32</v>
      </c>
      <c r="G868" s="38"/>
      <c r="H868" s="38"/>
      <c r="I868" s="38"/>
      <c r="J868" s="38"/>
      <c r="K868" s="38">
        <f t="shared" si="91"/>
        <v>0</v>
      </c>
      <c r="L868" s="38"/>
      <c r="M868" s="40"/>
      <c r="N868" s="48"/>
      <c r="O868" s="47" t="s">
        <v>25</v>
      </c>
      <c r="P868" s="38">
        <v>0</v>
      </c>
      <c r="Q868" s="38">
        <v>0</v>
      </c>
      <c r="R868" s="38">
        <v>0</v>
      </c>
      <c r="S868" s="38">
        <v>0</v>
      </c>
      <c r="T868" s="44">
        <f t="shared" si="90"/>
        <v>0</v>
      </c>
      <c r="U868" s="45"/>
    </row>
    <row r="869" spans="1:21" x14ac:dyDescent="0.25">
      <c r="A869" s="33"/>
      <c r="B869" s="40"/>
      <c r="C869" s="13"/>
      <c r="D869" s="40"/>
      <c r="E869" s="46"/>
      <c r="F869" s="47" t="s">
        <v>38</v>
      </c>
      <c r="G869" s="38">
        <v>0</v>
      </c>
      <c r="H869" s="38">
        <v>4</v>
      </c>
      <c r="I869" s="38">
        <v>1</v>
      </c>
      <c r="J869" s="38">
        <v>5</v>
      </c>
      <c r="K869" s="38">
        <f t="shared" si="91"/>
        <v>1.1299999999999999</v>
      </c>
      <c r="L869" s="38"/>
      <c r="M869" s="40"/>
      <c r="N869" s="46"/>
      <c r="O869" s="47" t="s">
        <v>39</v>
      </c>
      <c r="P869" s="38">
        <v>23</v>
      </c>
      <c r="Q869" s="38">
        <v>15</v>
      </c>
      <c r="R869" s="38">
        <v>23</v>
      </c>
      <c r="S869" s="38">
        <v>17</v>
      </c>
      <c r="T869" s="44">
        <f t="shared" si="90"/>
        <v>13.946</v>
      </c>
      <c r="U869" s="45"/>
    </row>
    <row r="870" spans="1:21" x14ac:dyDescent="0.25">
      <c r="A870" s="33"/>
      <c r="B870" s="40"/>
      <c r="C870" s="13"/>
      <c r="D870" s="40"/>
      <c r="E870" s="46"/>
      <c r="F870" s="47" t="s">
        <v>33</v>
      </c>
      <c r="G870" s="38"/>
      <c r="H870" s="38"/>
      <c r="I870" s="38"/>
      <c r="J870" s="38"/>
      <c r="K870" s="38">
        <f t="shared" si="91"/>
        <v>0</v>
      </c>
      <c r="L870" s="38"/>
      <c r="M870" s="40"/>
      <c r="N870" s="46"/>
      <c r="O870" s="47" t="s">
        <v>27</v>
      </c>
      <c r="P870" s="38">
        <v>27</v>
      </c>
      <c r="Q870" s="38">
        <v>22</v>
      </c>
      <c r="R870" s="38">
        <v>17</v>
      </c>
      <c r="S870" s="38">
        <v>17</v>
      </c>
      <c r="T870" s="44">
        <f t="shared" si="90"/>
        <v>15.077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40</v>
      </c>
      <c r="G871" s="38">
        <v>32</v>
      </c>
      <c r="H871" s="38">
        <v>17</v>
      </c>
      <c r="I871" s="38">
        <v>13</v>
      </c>
      <c r="J871" s="38">
        <v>18</v>
      </c>
      <c r="K871" s="38">
        <f t="shared" si="91"/>
        <v>14.175000000000001</v>
      </c>
      <c r="L871" s="38"/>
      <c r="M871" s="40"/>
      <c r="N871" s="46"/>
      <c r="O871" s="47" t="s">
        <v>28</v>
      </c>
      <c r="P871" s="38">
        <v>18</v>
      </c>
      <c r="Q871" s="38">
        <v>29</v>
      </c>
      <c r="R871" s="38">
        <v>2</v>
      </c>
      <c r="S871" s="38">
        <v>18</v>
      </c>
      <c r="T871" s="44">
        <f t="shared" si="90"/>
        <v>11.186999999999999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24</v>
      </c>
      <c r="G872" s="38">
        <v>35</v>
      </c>
      <c r="H872" s="38">
        <v>84</v>
      </c>
      <c r="I872" s="38">
        <v>54</v>
      </c>
      <c r="J872" s="38">
        <v>33</v>
      </c>
      <c r="K872" s="38">
        <f t="shared" si="91"/>
        <v>39.369999999999997</v>
      </c>
      <c r="L872" s="38"/>
      <c r="M872" s="40"/>
      <c r="N872" s="46"/>
      <c r="O872" s="47" t="s">
        <v>41</v>
      </c>
      <c r="P872" s="38">
        <v>0</v>
      </c>
      <c r="Q872" s="38">
        <v>0</v>
      </c>
      <c r="R872" s="38">
        <v>0</v>
      </c>
      <c r="S872" s="38">
        <v>0</v>
      </c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42</v>
      </c>
      <c r="G873" s="38"/>
      <c r="H873" s="38"/>
      <c r="I873" s="38"/>
      <c r="J873" s="38"/>
      <c r="K873" s="38">
        <f t="shared" si="91"/>
        <v>0</v>
      </c>
      <c r="L873" s="38"/>
      <c r="M873" s="40"/>
      <c r="N873" s="48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26</v>
      </c>
      <c r="G874" s="38">
        <v>29</v>
      </c>
      <c r="H874" s="38">
        <v>33</v>
      </c>
      <c r="I874" s="38">
        <v>23</v>
      </c>
      <c r="J874" s="38">
        <v>20</v>
      </c>
      <c r="K874" s="38">
        <f t="shared" si="91"/>
        <v>19.385000000000002</v>
      </c>
      <c r="L874" s="38"/>
      <c r="M874" s="40"/>
      <c r="N874" s="48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A875" s="33"/>
      <c r="B875" s="40"/>
      <c r="C875" s="13"/>
      <c r="D875" s="40"/>
      <c r="E875" s="46"/>
      <c r="F875" s="47" t="s">
        <v>20</v>
      </c>
      <c r="G875" s="38">
        <v>0</v>
      </c>
      <c r="H875" s="38">
        <v>0</v>
      </c>
      <c r="I875" s="38">
        <v>0</v>
      </c>
      <c r="J875" s="38">
        <v>0</v>
      </c>
      <c r="K875" s="38">
        <f t="shared" si="91"/>
        <v>0</v>
      </c>
      <c r="L875" s="38"/>
      <c r="M875" s="40"/>
      <c r="N875" s="48"/>
      <c r="O875" s="47" t="s">
        <v>22</v>
      </c>
      <c r="P875" s="38"/>
      <c r="Q875" s="38"/>
      <c r="R875" s="38"/>
      <c r="S875" s="38"/>
      <c r="T875" s="44">
        <f t="shared" si="90"/>
        <v>0</v>
      </c>
      <c r="U875" s="45"/>
    </row>
    <row r="876" spans="1:21" x14ac:dyDescent="0.25">
      <c r="A876" s="33"/>
      <c r="B876" s="40"/>
      <c r="C876" s="13"/>
      <c r="D876" s="40"/>
      <c r="E876" s="46"/>
      <c r="F876" s="47" t="s">
        <v>21</v>
      </c>
      <c r="G876" s="38">
        <v>18</v>
      </c>
      <c r="H876" s="38">
        <v>21</v>
      </c>
      <c r="I876" s="38">
        <v>19</v>
      </c>
      <c r="J876" s="38">
        <v>17</v>
      </c>
      <c r="K876" s="38">
        <f t="shared" si="91"/>
        <v>13.234999999999999</v>
      </c>
      <c r="L876" s="38"/>
      <c r="M876" s="40"/>
      <c r="N876" s="49"/>
      <c r="O876" s="47" t="s">
        <v>22</v>
      </c>
      <c r="P876" s="38"/>
      <c r="Q876" s="38"/>
      <c r="R876" s="38"/>
      <c r="S876" s="38"/>
      <c r="T876" s="44">
        <f t="shared" si="90"/>
        <v>0</v>
      </c>
      <c r="U876" s="45"/>
    </row>
    <row r="877" spans="1:21" x14ac:dyDescent="0.25">
      <c r="E877" t="s">
        <v>0</v>
      </c>
      <c r="F877" s="1"/>
      <c r="G877" s="1">
        <v>45680</v>
      </c>
    </row>
    <row r="878" spans="1:21" x14ac:dyDescent="0.25">
      <c r="A878" s="2" t="s">
        <v>1</v>
      </c>
      <c r="B878" s="3" t="s">
        <v>2</v>
      </c>
      <c r="C878" s="3" t="s">
        <v>3</v>
      </c>
      <c r="D878" s="4" t="s">
        <v>4</v>
      </c>
      <c r="E878" s="4"/>
      <c r="F878" s="5"/>
      <c r="G878" s="5"/>
      <c r="H878" s="5"/>
      <c r="I878" s="5"/>
      <c r="J878" s="5"/>
      <c r="K878" s="6" t="s">
        <v>5</v>
      </c>
      <c r="L878" s="7"/>
      <c r="M878" s="4" t="s">
        <v>6</v>
      </c>
      <c r="N878" s="4"/>
      <c r="O878" s="5"/>
      <c r="P878" s="5"/>
      <c r="Q878" s="5"/>
      <c r="R878" s="5"/>
      <c r="S878" s="5"/>
      <c r="T878" s="8" t="s">
        <v>7</v>
      </c>
      <c r="U878" s="9" t="s">
        <v>8</v>
      </c>
    </row>
    <row r="879" spans="1:21" ht="25.5" x14ac:dyDescent="0.25">
      <c r="A879" s="2"/>
      <c r="B879" s="3"/>
      <c r="C879" s="3"/>
      <c r="D879" s="10" t="s">
        <v>9</v>
      </c>
      <c r="E879" s="11" t="s">
        <v>10</v>
      </c>
      <c r="F879" s="11" t="s">
        <v>11</v>
      </c>
      <c r="G879" s="12" t="s">
        <v>12</v>
      </c>
      <c r="H879" s="13"/>
      <c r="I879" s="13"/>
      <c r="J879" s="13"/>
      <c r="K879" s="13"/>
      <c r="L879" s="14" t="s">
        <v>13</v>
      </c>
      <c r="M879" s="10" t="s">
        <v>9</v>
      </c>
      <c r="N879" s="15" t="s">
        <v>14</v>
      </c>
      <c r="O879" s="11" t="s">
        <v>11</v>
      </c>
      <c r="P879" s="12" t="s">
        <v>12</v>
      </c>
      <c r="Q879" s="13"/>
      <c r="R879" s="13"/>
      <c r="S879" s="13"/>
      <c r="T879" s="8"/>
      <c r="U879" s="9"/>
    </row>
    <row r="880" spans="1:21" x14ac:dyDescent="0.25">
      <c r="A880" s="2"/>
      <c r="B880" s="3"/>
      <c r="C880" s="3"/>
      <c r="D880" s="10"/>
      <c r="E880" s="11"/>
      <c r="F880" s="11"/>
      <c r="G880" s="16" t="s">
        <v>15</v>
      </c>
      <c r="H880" s="17" t="s">
        <v>16</v>
      </c>
      <c r="I880" s="18" t="s">
        <v>17</v>
      </c>
      <c r="J880" s="19">
        <v>0</v>
      </c>
      <c r="K880" s="13"/>
      <c r="L880" s="20"/>
      <c r="M880" s="10"/>
      <c r="N880" s="15"/>
      <c r="O880" s="11"/>
      <c r="P880" s="16" t="s">
        <v>15</v>
      </c>
      <c r="Q880" s="17" t="s">
        <v>16</v>
      </c>
      <c r="R880" s="18" t="s">
        <v>17</v>
      </c>
      <c r="S880" s="19">
        <v>0</v>
      </c>
      <c r="T880" s="8"/>
      <c r="U880" s="9"/>
    </row>
    <row r="881" spans="1:21" x14ac:dyDescent="0.25">
      <c r="A881" s="21"/>
      <c r="B881" s="22"/>
      <c r="C881" s="23"/>
      <c r="D881" s="24"/>
      <c r="E881" s="25"/>
      <c r="F881" s="25"/>
      <c r="G881" s="26"/>
      <c r="H881" s="27"/>
      <c r="I881" s="28"/>
      <c r="J881" s="29"/>
      <c r="K881" s="30"/>
      <c r="L881" s="30"/>
      <c r="M881" s="24"/>
      <c r="N881" s="25"/>
      <c r="O881" s="25"/>
      <c r="P881" s="26"/>
      <c r="Q881" s="27"/>
      <c r="R881" s="28"/>
      <c r="S881" s="29"/>
      <c r="T881" s="31"/>
      <c r="U881" s="32"/>
    </row>
    <row r="882" spans="1:21" x14ac:dyDescent="0.25">
      <c r="A882" s="33"/>
      <c r="B882" s="33">
        <v>347</v>
      </c>
      <c r="C882" s="34"/>
      <c r="D882" s="35">
        <v>630</v>
      </c>
      <c r="E882" s="36"/>
      <c r="F882" s="37"/>
      <c r="G882" s="38"/>
      <c r="H882" s="38"/>
      <c r="I882" s="38"/>
      <c r="J882" s="38"/>
      <c r="K882" s="38">
        <f>((SUM(H884:H899)*H883)+(SUM(G884:G899)*G883)+(SUM(I884:I899)*I883))/1000</f>
        <v>141.291</v>
      </c>
      <c r="L882" s="38">
        <f>T882*100/M882</f>
        <v>11.128095238095238</v>
      </c>
      <c r="M882" s="35">
        <v>630</v>
      </c>
      <c r="N882" s="36"/>
      <c r="O882" s="37"/>
      <c r="P882" s="38"/>
      <c r="Q882" s="38"/>
      <c r="R882" s="38"/>
      <c r="S882" s="38"/>
      <c r="T882" s="39">
        <f>((SUM(Q884:Q899)*Q883)+(SUM(P884:P899)*P883)+(SUM(R884:R899)*R883))/1000</f>
        <v>70.106999999999999</v>
      </c>
      <c r="U882" s="39">
        <f>T882*100/M882</f>
        <v>11.128095238095238</v>
      </c>
    </row>
    <row r="883" spans="1:21" x14ac:dyDescent="0.25">
      <c r="A883" s="33"/>
      <c r="B883" s="40"/>
      <c r="C883" s="13"/>
      <c r="D883" s="40"/>
      <c r="E883" s="41" t="s">
        <v>19</v>
      </c>
      <c r="F883" s="42"/>
      <c r="G883" s="43">
        <v>234</v>
      </c>
      <c r="H883" s="43">
        <v>232</v>
      </c>
      <c r="I883" s="43">
        <v>225</v>
      </c>
      <c r="J883" s="43"/>
      <c r="K883" s="38"/>
      <c r="L883" s="38"/>
      <c r="M883" s="40"/>
      <c r="N883" s="41" t="s">
        <v>19</v>
      </c>
      <c r="O883" s="42"/>
      <c r="P883" s="43">
        <v>234</v>
      </c>
      <c r="Q883" s="43">
        <v>234</v>
      </c>
      <c r="R883" s="43">
        <v>231</v>
      </c>
      <c r="S883" s="38"/>
      <c r="T883" s="44"/>
      <c r="U883" s="45"/>
    </row>
    <row r="884" spans="1:21" x14ac:dyDescent="0.25">
      <c r="A884" s="33"/>
      <c r="B884" s="40"/>
      <c r="C884" s="13"/>
      <c r="D884" s="40"/>
      <c r="E884" s="46"/>
      <c r="F884" s="47" t="s">
        <v>30</v>
      </c>
      <c r="G884" s="38">
        <v>8</v>
      </c>
      <c r="H884" s="38">
        <v>9</v>
      </c>
      <c r="I884" s="38">
        <v>9</v>
      </c>
      <c r="J884" s="38">
        <v>4</v>
      </c>
      <c r="K884" s="38">
        <f>(G884*$G$7+H884*$H$7+I884*$I$7)/1000</f>
        <v>5.9349999999999996</v>
      </c>
      <c r="L884" s="38"/>
      <c r="M884" s="40"/>
      <c r="N884" s="46"/>
      <c r="O884" s="47" t="s">
        <v>35</v>
      </c>
      <c r="P884" s="38">
        <v>14</v>
      </c>
      <c r="Q884" s="38">
        <v>8</v>
      </c>
      <c r="R884" s="38">
        <v>14</v>
      </c>
      <c r="S884" s="38">
        <v>5</v>
      </c>
      <c r="T884" s="44">
        <f t="shared" ref="T884:T899" si="92">(P884*$P$7+Q884*$Q$7+R884*$R$7)/1000</f>
        <v>8.23</v>
      </c>
      <c r="U884" s="45"/>
    </row>
    <row r="885" spans="1:21" x14ac:dyDescent="0.25">
      <c r="A885" s="33"/>
      <c r="B885" s="40"/>
      <c r="C885" s="13"/>
      <c r="D885" s="40"/>
      <c r="E885" s="46"/>
      <c r="F885" s="47" t="s">
        <v>31</v>
      </c>
      <c r="G885" s="38">
        <v>8</v>
      </c>
      <c r="H885" s="38">
        <v>16</v>
      </c>
      <c r="I885" s="38">
        <v>12</v>
      </c>
      <c r="J885" s="38">
        <v>5</v>
      </c>
      <c r="K885" s="38">
        <f t="shared" ref="K885:K899" si="93">(G885*$G$7+H885*$H$7+I885*$I$7)/1000</f>
        <v>8.1999999999999993</v>
      </c>
      <c r="L885" s="38"/>
      <c r="M885" s="40"/>
      <c r="N885" s="48"/>
      <c r="O885" s="47" t="s">
        <v>23</v>
      </c>
      <c r="P885" s="38">
        <v>0</v>
      </c>
      <c r="Q885" s="38">
        <v>0</v>
      </c>
      <c r="R885" s="38">
        <v>0</v>
      </c>
      <c r="S885" s="38">
        <v>0</v>
      </c>
      <c r="T885" s="44">
        <f t="shared" si="92"/>
        <v>0</v>
      </c>
      <c r="U885" s="45"/>
    </row>
    <row r="886" spans="1:21" x14ac:dyDescent="0.25">
      <c r="A886" s="33"/>
      <c r="B886" s="40"/>
      <c r="C886" s="13"/>
      <c r="D886" s="40"/>
      <c r="E886" s="46"/>
      <c r="F886" s="47" t="s">
        <v>36</v>
      </c>
      <c r="G886" s="38">
        <v>32</v>
      </c>
      <c r="H886" s="38">
        <v>35</v>
      </c>
      <c r="I886" s="38"/>
      <c r="J886" s="38">
        <v>10</v>
      </c>
      <c r="K886" s="38">
        <f t="shared" si="93"/>
        <v>15.234999999999999</v>
      </c>
      <c r="L886" s="38"/>
      <c r="M886" s="40"/>
      <c r="N886" s="46"/>
      <c r="O886" s="47" t="s">
        <v>37</v>
      </c>
      <c r="P886" s="38"/>
      <c r="Q886" s="38"/>
      <c r="R886" s="38"/>
      <c r="S886" s="38"/>
      <c r="T886" s="44">
        <f t="shared" si="92"/>
        <v>0</v>
      </c>
      <c r="U886" s="45"/>
    </row>
    <row r="887" spans="1:21" x14ac:dyDescent="0.25">
      <c r="A887" s="33"/>
      <c r="B887" s="40"/>
      <c r="C887" s="13"/>
      <c r="D887" s="40"/>
      <c r="E887" s="46"/>
      <c r="F887" s="47" t="s">
        <v>32</v>
      </c>
      <c r="G887" s="38">
        <v>37</v>
      </c>
      <c r="H887" s="38">
        <v>30</v>
      </c>
      <c r="I887" s="38">
        <v>53</v>
      </c>
      <c r="J887" s="38">
        <v>12</v>
      </c>
      <c r="K887" s="38">
        <f t="shared" si="93"/>
        <v>27.45</v>
      </c>
      <c r="L887" s="38"/>
      <c r="M887" s="40"/>
      <c r="N887" s="48"/>
      <c r="O887" s="47" t="s">
        <v>25</v>
      </c>
      <c r="P887" s="38">
        <v>12</v>
      </c>
      <c r="Q887" s="38">
        <v>15</v>
      </c>
      <c r="R887" s="38">
        <v>22</v>
      </c>
      <c r="S887" s="38">
        <v>14</v>
      </c>
      <c r="T887" s="44">
        <f t="shared" si="92"/>
        <v>11.218999999999999</v>
      </c>
      <c r="U887" s="45"/>
    </row>
    <row r="888" spans="1:21" x14ac:dyDescent="0.25">
      <c r="A888" s="33"/>
      <c r="B888" s="40"/>
      <c r="C888" s="13"/>
      <c r="D888" s="40"/>
      <c r="E888" s="46"/>
      <c r="F888" s="47" t="s">
        <v>38</v>
      </c>
      <c r="G888" s="38">
        <v>64</v>
      </c>
      <c r="H888" s="38">
        <v>55</v>
      </c>
      <c r="I888" s="38">
        <v>43</v>
      </c>
      <c r="J888" s="38">
        <v>10</v>
      </c>
      <c r="K888" s="38">
        <f t="shared" si="93"/>
        <v>36.984999999999999</v>
      </c>
      <c r="L888" s="38"/>
      <c r="M888" s="40"/>
      <c r="N888" s="46"/>
      <c r="O888" s="47" t="s">
        <v>39</v>
      </c>
      <c r="P888" s="38">
        <v>0</v>
      </c>
      <c r="Q888" s="38">
        <v>0</v>
      </c>
      <c r="R888" s="38">
        <v>0</v>
      </c>
      <c r="S888" s="38">
        <v>0</v>
      </c>
      <c r="T888" s="44">
        <f t="shared" si="92"/>
        <v>0</v>
      </c>
      <c r="U888" s="45"/>
    </row>
    <row r="889" spans="1:21" x14ac:dyDescent="0.25">
      <c r="A889" s="33"/>
      <c r="B889" s="40"/>
      <c r="C889" s="13"/>
      <c r="D889" s="40"/>
      <c r="E889" s="46"/>
      <c r="F889" s="47" t="s">
        <v>33</v>
      </c>
      <c r="G889" s="38">
        <v>10</v>
      </c>
      <c r="H889" s="38">
        <v>10</v>
      </c>
      <c r="I889" s="38">
        <v>13</v>
      </c>
      <c r="J889" s="38">
        <v>8</v>
      </c>
      <c r="K889" s="38">
        <f t="shared" si="93"/>
        <v>7.54</v>
      </c>
      <c r="L889" s="38"/>
      <c r="M889" s="40"/>
      <c r="N889" s="46"/>
      <c r="O889" s="47" t="s">
        <v>27</v>
      </c>
      <c r="P889" s="38">
        <v>0</v>
      </c>
      <c r="Q889" s="38">
        <v>0</v>
      </c>
      <c r="R889" s="38">
        <v>0</v>
      </c>
      <c r="S889" s="38">
        <v>0</v>
      </c>
      <c r="T889" s="44">
        <f t="shared" si="92"/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40</v>
      </c>
      <c r="G890" s="38"/>
      <c r="H890" s="38"/>
      <c r="I890" s="38"/>
      <c r="J890" s="38"/>
      <c r="K890" s="38">
        <f t="shared" si="93"/>
        <v>0</v>
      </c>
      <c r="L890" s="38"/>
      <c r="M890" s="40"/>
      <c r="N890" s="46"/>
      <c r="O890" s="47" t="s">
        <v>28</v>
      </c>
      <c r="P890" s="38"/>
      <c r="Q890" s="38"/>
      <c r="R890" s="38"/>
      <c r="S890" s="38"/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24</v>
      </c>
      <c r="G891" s="38">
        <v>3</v>
      </c>
      <c r="H891" s="38">
        <v>4</v>
      </c>
      <c r="I891" s="38">
        <v>9</v>
      </c>
      <c r="J891" s="38">
        <v>7</v>
      </c>
      <c r="K891" s="38">
        <f t="shared" si="93"/>
        <v>3.66</v>
      </c>
      <c r="L891" s="38"/>
      <c r="M891" s="40"/>
      <c r="N891" s="46"/>
      <c r="O891" s="47" t="s">
        <v>41</v>
      </c>
      <c r="P891" s="38">
        <v>42</v>
      </c>
      <c r="Q891" s="38">
        <v>23</v>
      </c>
      <c r="R891" s="38">
        <v>29</v>
      </c>
      <c r="S891" s="38">
        <v>17</v>
      </c>
      <c r="T891" s="44">
        <f t="shared" si="92"/>
        <v>21.471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42</v>
      </c>
      <c r="G892" s="38">
        <v>34</v>
      </c>
      <c r="H892" s="38">
        <v>34</v>
      </c>
      <c r="I892" s="38">
        <v>18</v>
      </c>
      <c r="J892" s="38">
        <v>12</v>
      </c>
      <c r="K892" s="38">
        <f t="shared" si="93"/>
        <v>19.61</v>
      </c>
      <c r="L892" s="38"/>
      <c r="M892" s="40"/>
      <c r="N892" s="48"/>
      <c r="O892" s="47" t="s">
        <v>43</v>
      </c>
      <c r="P892" s="38"/>
      <c r="Q892" s="38"/>
      <c r="R892" s="38"/>
      <c r="S892" s="38"/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26</v>
      </c>
      <c r="G893" s="38">
        <v>17</v>
      </c>
      <c r="H893" s="38">
        <v>14</v>
      </c>
      <c r="I893" s="38">
        <v>36</v>
      </c>
      <c r="J893" s="38">
        <v>12</v>
      </c>
      <c r="K893" s="38">
        <f t="shared" si="93"/>
        <v>15.34</v>
      </c>
      <c r="L893" s="38"/>
      <c r="M893" s="40"/>
      <c r="N893" s="48"/>
      <c r="O893" s="47" t="s">
        <v>44</v>
      </c>
      <c r="P893" s="38">
        <v>0</v>
      </c>
      <c r="Q893" s="38">
        <v>0</v>
      </c>
      <c r="R893" s="38">
        <v>0</v>
      </c>
      <c r="S893" s="38">
        <v>0</v>
      </c>
      <c r="T893" s="44">
        <f t="shared" si="92"/>
        <v>0</v>
      </c>
      <c r="U893" s="45"/>
    </row>
    <row r="894" spans="1:21" x14ac:dyDescent="0.25">
      <c r="A894" s="33"/>
      <c r="B894" s="40"/>
      <c r="C894" s="13"/>
      <c r="D894" s="40"/>
      <c r="E894" s="46"/>
      <c r="F894" s="47" t="s">
        <v>20</v>
      </c>
      <c r="G894" s="38"/>
      <c r="H894" s="38"/>
      <c r="I894" s="38"/>
      <c r="J894" s="38"/>
      <c r="K894" s="38">
        <f t="shared" si="93"/>
        <v>0</v>
      </c>
      <c r="L894" s="38"/>
      <c r="M894" s="40"/>
      <c r="N894" s="48"/>
      <c r="O894" s="47" t="s">
        <v>45</v>
      </c>
      <c r="P894" s="38">
        <v>0</v>
      </c>
      <c r="Q894" s="38">
        <v>0</v>
      </c>
      <c r="R894" s="38">
        <v>0</v>
      </c>
      <c r="S894" s="38">
        <v>0</v>
      </c>
      <c r="T894" s="44">
        <f t="shared" si="92"/>
        <v>0</v>
      </c>
      <c r="U894" s="45"/>
    </row>
    <row r="895" spans="1:21" x14ac:dyDescent="0.25">
      <c r="A895" s="33"/>
      <c r="B895" s="40"/>
      <c r="C895" s="13"/>
      <c r="D895" s="40"/>
      <c r="E895" s="46"/>
      <c r="F895" s="47" t="s">
        <v>21</v>
      </c>
      <c r="G895" s="38"/>
      <c r="H895" s="38"/>
      <c r="I895" s="38"/>
      <c r="J895" s="38"/>
      <c r="K895" s="38"/>
      <c r="L895" s="38"/>
      <c r="M895" s="40"/>
      <c r="N895" s="48"/>
      <c r="O895" s="47" t="s">
        <v>46</v>
      </c>
      <c r="P895" s="38">
        <v>28</v>
      </c>
      <c r="Q895" s="38">
        <v>50</v>
      </c>
      <c r="R895" s="38">
        <v>44</v>
      </c>
      <c r="S895" s="38">
        <v>13</v>
      </c>
      <c r="T895" s="44">
        <f t="shared" si="92"/>
        <v>27.925999999999998</v>
      </c>
      <c r="U895" s="45"/>
    </row>
    <row r="896" spans="1:21" x14ac:dyDescent="0.25">
      <c r="A896" s="33"/>
      <c r="B896" s="40"/>
      <c r="C896" s="13"/>
      <c r="D896" s="40"/>
      <c r="E896" s="46"/>
      <c r="F896" s="47"/>
      <c r="G896" s="38"/>
      <c r="H896" s="38"/>
      <c r="I896" s="38"/>
      <c r="J896" s="38"/>
      <c r="K896" s="38"/>
      <c r="L896" s="38"/>
      <c r="M896" s="40"/>
      <c r="N896" s="48"/>
      <c r="O896" s="47"/>
      <c r="P896" s="38"/>
      <c r="Q896" s="38"/>
      <c r="R896" s="38"/>
      <c r="S896" s="38"/>
      <c r="T896" s="44"/>
      <c r="U896" s="45"/>
    </row>
    <row r="897" spans="1:21" x14ac:dyDescent="0.25">
      <c r="A897" s="33"/>
      <c r="B897" s="40"/>
      <c r="C897" s="13"/>
      <c r="D897" s="40"/>
      <c r="E897" s="46"/>
      <c r="F897" s="47"/>
      <c r="G897" s="38"/>
      <c r="H897" s="38"/>
      <c r="I897" s="38"/>
      <c r="J897" s="38"/>
      <c r="K897" s="38"/>
      <c r="L897" s="38"/>
      <c r="M897" s="40"/>
      <c r="N897" s="48"/>
      <c r="O897" s="47"/>
      <c r="P897" s="38"/>
      <c r="Q897" s="38"/>
      <c r="R897" s="38"/>
      <c r="S897" s="38"/>
      <c r="T897" s="44"/>
      <c r="U897" s="45"/>
    </row>
    <row r="898" spans="1:21" x14ac:dyDescent="0.25">
      <c r="A898" s="33"/>
      <c r="B898" s="40"/>
      <c r="C898" s="13"/>
      <c r="D898" s="40"/>
      <c r="E898" s="46"/>
      <c r="F898" s="47"/>
      <c r="G898" s="38"/>
      <c r="H898" s="38"/>
      <c r="I898" s="38"/>
      <c r="J898" s="38"/>
      <c r="K898" s="38"/>
      <c r="L898" s="38"/>
      <c r="M898" s="40"/>
      <c r="N898" s="48"/>
      <c r="O898" s="47"/>
      <c r="P898" s="38"/>
      <c r="Q898" s="38"/>
      <c r="R898" s="38"/>
      <c r="S898" s="38"/>
      <c r="T898" s="44"/>
      <c r="U898" s="45"/>
    </row>
    <row r="899" spans="1:21" x14ac:dyDescent="0.25">
      <c r="A899" s="33"/>
      <c r="B899" s="40"/>
      <c r="C899" s="13"/>
      <c r="D899" s="40"/>
      <c r="E899" s="46"/>
      <c r="F899" s="47" t="s">
        <v>22</v>
      </c>
      <c r="G899" s="38"/>
      <c r="H899" s="38"/>
      <c r="I899" s="38"/>
      <c r="J899" s="38"/>
      <c r="K899" s="38">
        <f t="shared" si="93"/>
        <v>0</v>
      </c>
      <c r="L899" s="38"/>
      <c r="M899" s="40"/>
      <c r="N899" s="49"/>
      <c r="O899" s="47"/>
      <c r="P899" s="38"/>
      <c r="Q899" s="38"/>
      <c r="R899" s="38"/>
      <c r="S899" s="38"/>
      <c r="T899" s="44">
        <f t="shared" si="92"/>
        <v>0</v>
      </c>
      <c r="U899" s="45"/>
    </row>
    <row r="900" spans="1:21" x14ac:dyDescent="0.25">
      <c r="E900" t="s">
        <v>0</v>
      </c>
      <c r="F900" s="1"/>
      <c r="G900" s="1">
        <v>45680</v>
      </c>
    </row>
    <row r="901" spans="1:21" x14ac:dyDescent="0.25">
      <c r="A901" s="2" t="s">
        <v>1</v>
      </c>
      <c r="B901" s="3" t="s">
        <v>2</v>
      </c>
      <c r="C901" s="3" t="s">
        <v>3</v>
      </c>
      <c r="D901" s="4" t="s">
        <v>4</v>
      </c>
      <c r="E901" s="4"/>
      <c r="F901" s="5"/>
      <c r="G901" s="5"/>
      <c r="H901" s="5"/>
      <c r="I901" s="5"/>
      <c r="J901" s="5"/>
      <c r="K901" s="6" t="s">
        <v>5</v>
      </c>
      <c r="L901" s="7"/>
      <c r="M901" s="4" t="s">
        <v>6</v>
      </c>
      <c r="N901" s="4"/>
      <c r="O901" s="5"/>
      <c r="P901" s="5"/>
      <c r="Q901" s="5"/>
      <c r="R901" s="5"/>
      <c r="S901" s="5"/>
      <c r="T901" s="8" t="s">
        <v>7</v>
      </c>
      <c r="U901" s="9" t="s">
        <v>8</v>
      </c>
    </row>
    <row r="902" spans="1:21" ht="25.5" x14ac:dyDescent="0.25">
      <c r="A902" s="2"/>
      <c r="B902" s="3"/>
      <c r="C902" s="3"/>
      <c r="D902" s="10" t="s">
        <v>9</v>
      </c>
      <c r="E902" s="11" t="s">
        <v>10</v>
      </c>
      <c r="F902" s="11" t="s">
        <v>11</v>
      </c>
      <c r="G902" s="12" t="s">
        <v>12</v>
      </c>
      <c r="H902" s="13"/>
      <c r="I902" s="13"/>
      <c r="J902" s="13"/>
      <c r="K902" s="13"/>
      <c r="L902" s="14" t="s">
        <v>13</v>
      </c>
      <c r="M902" s="10" t="s">
        <v>9</v>
      </c>
      <c r="N902" s="15" t="s">
        <v>14</v>
      </c>
      <c r="O902" s="11" t="s">
        <v>11</v>
      </c>
      <c r="P902" s="12" t="s">
        <v>12</v>
      </c>
      <c r="Q902" s="13"/>
      <c r="R902" s="13"/>
      <c r="S902" s="13"/>
      <c r="T902" s="8"/>
      <c r="U902" s="9"/>
    </row>
    <row r="903" spans="1:21" x14ac:dyDescent="0.25">
      <c r="A903" s="2"/>
      <c r="B903" s="3"/>
      <c r="C903" s="3"/>
      <c r="D903" s="10"/>
      <c r="E903" s="11"/>
      <c r="F903" s="11"/>
      <c r="G903" s="16" t="s">
        <v>15</v>
      </c>
      <c r="H903" s="17" t="s">
        <v>16</v>
      </c>
      <c r="I903" s="18" t="s">
        <v>17</v>
      </c>
      <c r="J903" s="19">
        <v>0</v>
      </c>
      <c r="K903" s="13"/>
      <c r="L903" s="20"/>
      <c r="M903" s="10"/>
      <c r="N903" s="15"/>
      <c r="O903" s="11"/>
      <c r="P903" s="16" t="s">
        <v>15</v>
      </c>
      <c r="Q903" s="17" t="s">
        <v>16</v>
      </c>
      <c r="R903" s="18" t="s">
        <v>17</v>
      </c>
      <c r="S903" s="19">
        <v>0</v>
      </c>
      <c r="T903" s="8"/>
      <c r="U903" s="9"/>
    </row>
    <row r="904" spans="1:21" x14ac:dyDescent="0.25">
      <c r="A904" s="21"/>
      <c r="B904" s="22"/>
      <c r="C904" s="23"/>
      <c r="D904" s="24"/>
      <c r="E904" s="25"/>
      <c r="F904" s="25"/>
      <c r="G904" s="26"/>
      <c r="H904" s="27"/>
      <c r="I904" s="28"/>
      <c r="J904" s="29"/>
      <c r="K904" s="30"/>
      <c r="L904" s="30"/>
      <c r="M904" s="24"/>
      <c r="N904" s="25"/>
      <c r="O904" s="25"/>
      <c r="P904" s="26"/>
      <c r="Q904" s="27"/>
      <c r="R904" s="28"/>
      <c r="S904" s="29"/>
      <c r="T904" s="31"/>
      <c r="U904" s="32"/>
    </row>
    <row r="905" spans="1:21" x14ac:dyDescent="0.25">
      <c r="A905" s="33"/>
      <c r="B905" s="33">
        <v>348</v>
      </c>
      <c r="C905" s="34"/>
      <c r="D905" s="35">
        <v>630</v>
      </c>
      <c r="E905" s="36"/>
      <c r="F905" s="37"/>
      <c r="G905" s="38"/>
      <c r="H905" s="38"/>
      <c r="I905" s="38"/>
      <c r="J905" s="38"/>
      <c r="K905" s="38">
        <f>((SUM(H907:H918)*H906)+(SUM(G907:G918)*G906)+(SUM(I907:I918)*I906))/1000</f>
        <v>22.338999999999999</v>
      </c>
      <c r="L905" s="38">
        <f>T905*100/M905</f>
        <v>12.221269841269841</v>
      </c>
      <c r="M905" s="35">
        <v>630</v>
      </c>
      <c r="N905" s="36"/>
      <c r="O905" s="37"/>
      <c r="P905" s="38"/>
      <c r="Q905" s="38"/>
      <c r="R905" s="38"/>
      <c r="S905" s="38"/>
      <c r="T905" s="39">
        <f>((SUM(Q907:Q918)*Q906)+(SUM(P907:P918)*P906)+(SUM(R907:R918)*R906))/1000</f>
        <v>76.994</v>
      </c>
      <c r="U905" s="39">
        <f>T905*100/M905</f>
        <v>12.221269841269841</v>
      </c>
    </row>
    <row r="906" spans="1:21" x14ac:dyDescent="0.25">
      <c r="A906" s="33"/>
      <c r="B906" s="40"/>
      <c r="C906" s="13"/>
      <c r="D906" s="40"/>
      <c r="E906" s="41" t="s">
        <v>19</v>
      </c>
      <c r="F906" s="42"/>
      <c r="G906" s="43">
        <v>229</v>
      </c>
      <c r="H906" s="43">
        <v>232</v>
      </c>
      <c r="I906" s="43">
        <v>232</v>
      </c>
      <c r="J906" s="43"/>
      <c r="K906" s="38"/>
      <c r="L906" s="38"/>
      <c r="M906" s="40"/>
      <c r="N906" s="41" t="s">
        <v>19</v>
      </c>
      <c r="O906" s="42"/>
      <c r="P906" s="43">
        <v>220</v>
      </c>
      <c r="Q906" s="43">
        <v>221</v>
      </c>
      <c r="R906" s="43">
        <v>221</v>
      </c>
      <c r="S906" s="38"/>
      <c r="T906" s="44"/>
      <c r="U906" s="45"/>
    </row>
    <row r="907" spans="1:21" x14ac:dyDescent="0.25">
      <c r="A907" s="33"/>
      <c r="B907" s="40"/>
      <c r="C907" s="13"/>
      <c r="D907" s="40"/>
      <c r="E907" s="46"/>
      <c r="F907" s="47" t="s">
        <v>30</v>
      </c>
      <c r="G907" s="38"/>
      <c r="H907" s="38"/>
      <c r="I907" s="38"/>
      <c r="J907" s="38"/>
      <c r="K907" s="38">
        <f>(G907*$G$7+H907*$H$7+I907*$I$7)/1000</f>
        <v>0</v>
      </c>
      <c r="L907" s="38"/>
      <c r="M907" s="40"/>
      <c r="N907" s="46"/>
      <c r="O907" s="47" t="s">
        <v>42</v>
      </c>
      <c r="P907" s="38"/>
      <c r="Q907" s="38"/>
      <c r="R907" s="38"/>
      <c r="S907" s="38"/>
      <c r="T907" s="44">
        <f t="shared" ref="T907:T918" si="94">(P907*$P$7+Q907*$Q$7+R907*$R$7)/1000</f>
        <v>0</v>
      </c>
      <c r="U907" s="45"/>
    </row>
    <row r="908" spans="1:21" x14ac:dyDescent="0.25">
      <c r="A908" s="33"/>
      <c r="B908" s="40"/>
      <c r="C908" s="13"/>
      <c r="D908" s="40"/>
      <c r="E908" s="46"/>
      <c r="F908" s="47" t="s">
        <v>31</v>
      </c>
      <c r="G908" s="38">
        <v>0</v>
      </c>
      <c r="H908" s="38">
        <v>0</v>
      </c>
      <c r="I908" s="38">
        <v>0</v>
      </c>
      <c r="J908" s="38">
        <v>0</v>
      </c>
      <c r="K908" s="38">
        <f t="shared" ref="K908:K918" si="95">(G908*$G$7+H908*$H$7+I908*$I$7)/1000</f>
        <v>0</v>
      </c>
      <c r="L908" s="38"/>
      <c r="M908" s="40"/>
      <c r="N908" s="48"/>
      <c r="O908" s="47" t="s">
        <v>26</v>
      </c>
      <c r="P908" s="38">
        <v>0</v>
      </c>
      <c r="Q908" s="38">
        <v>0</v>
      </c>
      <c r="R908" s="38">
        <v>0</v>
      </c>
      <c r="S908" s="38">
        <v>0</v>
      </c>
      <c r="T908" s="44">
        <f t="shared" si="94"/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36</v>
      </c>
      <c r="G909" s="38"/>
      <c r="H909" s="38"/>
      <c r="I909" s="38"/>
      <c r="J909" s="38"/>
      <c r="K909" s="38">
        <f t="shared" si="95"/>
        <v>0</v>
      </c>
      <c r="L909" s="38"/>
      <c r="M909" s="40"/>
      <c r="N909" s="46"/>
      <c r="O909" s="47" t="s">
        <v>20</v>
      </c>
      <c r="P909" s="38"/>
      <c r="Q909" s="38"/>
      <c r="R909" s="38"/>
      <c r="S909" s="38"/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32</v>
      </c>
      <c r="G910" s="38">
        <v>0</v>
      </c>
      <c r="H910" s="38">
        <v>0</v>
      </c>
      <c r="I910" s="38">
        <v>0</v>
      </c>
      <c r="J910" s="38">
        <v>0</v>
      </c>
      <c r="K910" s="38">
        <f t="shared" si="95"/>
        <v>0</v>
      </c>
      <c r="L910" s="38"/>
      <c r="M910" s="40"/>
      <c r="N910" s="48"/>
      <c r="O910" s="47" t="s">
        <v>21</v>
      </c>
      <c r="P910" s="38"/>
      <c r="Q910" s="38"/>
      <c r="R910" s="38"/>
      <c r="S910" s="38"/>
      <c r="T910" s="44">
        <f t="shared" si="94"/>
        <v>0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38</v>
      </c>
      <c r="G911" s="38"/>
      <c r="H911" s="38"/>
      <c r="I911" s="38"/>
      <c r="J911" s="38"/>
      <c r="K911" s="38">
        <f t="shared" si="95"/>
        <v>0</v>
      </c>
      <c r="L911" s="38"/>
      <c r="M911" s="40"/>
      <c r="N911" s="46"/>
      <c r="O911" s="47" t="s">
        <v>35</v>
      </c>
      <c r="P911" s="38"/>
      <c r="Q911" s="38"/>
      <c r="R911" s="38"/>
      <c r="S911" s="38"/>
      <c r="T911" s="44">
        <f t="shared" si="94"/>
        <v>0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33</v>
      </c>
      <c r="G912" s="38">
        <v>55</v>
      </c>
      <c r="H912" s="38">
        <v>36</v>
      </c>
      <c r="I912" s="38">
        <v>6</v>
      </c>
      <c r="J912" s="38">
        <v>36</v>
      </c>
      <c r="K912" s="38">
        <f t="shared" si="95"/>
        <v>22.13</v>
      </c>
      <c r="L912" s="38"/>
      <c r="M912" s="40"/>
      <c r="N912" s="46"/>
      <c r="O912" s="47" t="s">
        <v>23</v>
      </c>
      <c r="P912" s="38">
        <v>14</v>
      </c>
      <c r="Q912" s="38">
        <v>12</v>
      </c>
      <c r="R912" s="38">
        <v>20</v>
      </c>
      <c r="S912" s="38">
        <v>10</v>
      </c>
      <c r="T912" s="44">
        <f t="shared" si="94"/>
        <v>10.526</v>
      </c>
      <c r="U912" s="45"/>
    </row>
    <row r="913" spans="1:21" x14ac:dyDescent="0.25">
      <c r="A913" s="33"/>
      <c r="B913" s="40"/>
      <c r="C913" s="13"/>
      <c r="D913" s="40"/>
      <c r="E913" s="46"/>
      <c r="F913" s="47" t="s">
        <v>40</v>
      </c>
      <c r="G913" s="38"/>
      <c r="H913" s="38"/>
      <c r="I913" s="38"/>
      <c r="J913" s="38"/>
      <c r="K913" s="38">
        <f t="shared" si="95"/>
        <v>0</v>
      </c>
      <c r="L913" s="38"/>
      <c r="M913" s="40"/>
      <c r="N913" s="46"/>
      <c r="O913" s="47" t="s">
        <v>37</v>
      </c>
      <c r="P913" s="38">
        <v>80</v>
      </c>
      <c r="Q913" s="38">
        <v>65</v>
      </c>
      <c r="R913" s="38">
        <v>47</v>
      </c>
      <c r="S913" s="38">
        <v>11</v>
      </c>
      <c r="T913" s="44">
        <f t="shared" si="94"/>
        <v>43.854999999999997</v>
      </c>
      <c r="U913" s="45"/>
    </row>
    <row r="914" spans="1:21" x14ac:dyDescent="0.25">
      <c r="A914" s="33"/>
      <c r="B914" s="40"/>
      <c r="C914" s="13"/>
      <c r="D914" s="40"/>
      <c r="E914" s="46"/>
      <c r="F914" s="47" t="s">
        <v>24</v>
      </c>
      <c r="G914" s="38">
        <v>0</v>
      </c>
      <c r="H914" s="38">
        <v>0</v>
      </c>
      <c r="I914" s="38">
        <v>0</v>
      </c>
      <c r="J914" s="38">
        <v>0</v>
      </c>
      <c r="K914" s="38">
        <f t="shared" si="95"/>
        <v>0</v>
      </c>
      <c r="L914" s="38"/>
      <c r="M914" s="40"/>
      <c r="N914" s="46"/>
      <c r="O914" s="47" t="s">
        <v>25</v>
      </c>
      <c r="P914" s="38">
        <v>41</v>
      </c>
      <c r="Q914" s="38">
        <v>38</v>
      </c>
      <c r="R914" s="38">
        <v>32</v>
      </c>
      <c r="S914" s="38">
        <v>10</v>
      </c>
      <c r="T914" s="44">
        <f t="shared" si="94"/>
        <v>25.369</v>
      </c>
      <c r="U914" s="45"/>
    </row>
    <row r="915" spans="1:21" x14ac:dyDescent="0.25">
      <c r="A915" s="33"/>
      <c r="B915" s="40"/>
      <c r="C915" s="13"/>
      <c r="D915" s="40"/>
      <c r="E915" s="46"/>
      <c r="F915" s="47" t="s">
        <v>22</v>
      </c>
      <c r="G915" s="38"/>
      <c r="H915" s="38"/>
      <c r="I915" s="38"/>
      <c r="J915" s="38"/>
      <c r="K915" s="38">
        <f t="shared" si="95"/>
        <v>0</v>
      </c>
      <c r="L915" s="38"/>
      <c r="M915" s="40"/>
      <c r="N915" s="48"/>
      <c r="O915" s="47" t="s">
        <v>22</v>
      </c>
      <c r="P915" s="38"/>
      <c r="Q915" s="38"/>
      <c r="R915" s="38"/>
      <c r="S915" s="38"/>
      <c r="T915" s="44">
        <f t="shared" si="94"/>
        <v>0</v>
      </c>
      <c r="U915" s="45"/>
    </row>
    <row r="916" spans="1:21" x14ac:dyDescent="0.25">
      <c r="A916" s="33"/>
      <c r="B916" s="40"/>
      <c r="C916" s="13"/>
      <c r="D916" s="40"/>
      <c r="E916" s="46"/>
      <c r="F916" s="47" t="s">
        <v>22</v>
      </c>
      <c r="G916" s="38"/>
      <c r="H916" s="38"/>
      <c r="I916" s="38"/>
      <c r="J916" s="38"/>
      <c r="K916" s="38">
        <f t="shared" si="95"/>
        <v>0</v>
      </c>
      <c r="L916" s="38"/>
      <c r="M916" s="40"/>
      <c r="N916" s="48"/>
      <c r="O916" s="47" t="s">
        <v>22</v>
      </c>
      <c r="P916" s="38"/>
      <c r="Q916" s="38"/>
      <c r="R916" s="38"/>
      <c r="S916" s="38"/>
      <c r="T916" s="44">
        <f t="shared" si="94"/>
        <v>0</v>
      </c>
      <c r="U916" s="45"/>
    </row>
    <row r="917" spans="1:21" x14ac:dyDescent="0.25">
      <c r="A917" s="33"/>
      <c r="B917" s="40"/>
      <c r="C917" s="13"/>
      <c r="D917" s="40"/>
      <c r="E917" s="46"/>
      <c r="F917" s="47" t="s">
        <v>22</v>
      </c>
      <c r="G917" s="38"/>
      <c r="H917" s="38"/>
      <c r="I917" s="38"/>
      <c r="J917" s="38"/>
      <c r="K917" s="38">
        <f t="shared" si="95"/>
        <v>0</v>
      </c>
      <c r="L917" s="38"/>
      <c r="M917" s="40"/>
      <c r="N917" s="48"/>
      <c r="O917" s="47" t="s">
        <v>22</v>
      </c>
      <c r="P917" s="38"/>
      <c r="Q917" s="38"/>
      <c r="R917" s="38"/>
      <c r="S917" s="38"/>
      <c r="T917" s="44">
        <f t="shared" si="94"/>
        <v>0</v>
      </c>
      <c r="U917" s="45"/>
    </row>
    <row r="918" spans="1:21" x14ac:dyDescent="0.25">
      <c r="A918" s="33"/>
      <c r="B918" s="40"/>
      <c r="C918" s="13"/>
      <c r="D918" s="40"/>
      <c r="E918" s="46"/>
      <c r="F918" s="47" t="s">
        <v>22</v>
      </c>
      <c r="G918" s="38"/>
      <c r="H918" s="38"/>
      <c r="I918" s="38"/>
      <c r="J918" s="38"/>
      <c r="K918" s="38">
        <f t="shared" si="95"/>
        <v>0</v>
      </c>
      <c r="L918" s="38"/>
      <c r="M918" s="40"/>
      <c r="N918" s="49"/>
      <c r="O918" s="47" t="s">
        <v>22</v>
      </c>
      <c r="P918" s="38"/>
      <c r="Q918" s="38"/>
      <c r="R918" s="38"/>
      <c r="S918" s="38"/>
      <c r="T918" s="44">
        <f t="shared" si="94"/>
        <v>0</v>
      </c>
      <c r="U918" s="45"/>
    </row>
    <row r="919" spans="1:21" x14ac:dyDescent="0.25">
      <c r="E919" t="s">
        <v>0</v>
      </c>
      <c r="F919" s="1"/>
      <c r="G919" s="1">
        <v>45687</v>
      </c>
    </row>
    <row r="920" spans="1:21" x14ac:dyDescent="0.25">
      <c r="A920" s="2" t="s">
        <v>1</v>
      </c>
      <c r="B920" s="3" t="s">
        <v>2</v>
      </c>
      <c r="C920" s="3" t="s">
        <v>3</v>
      </c>
      <c r="D920" s="4" t="s">
        <v>4</v>
      </c>
      <c r="E920" s="4"/>
      <c r="F920" s="5"/>
      <c r="G920" s="5"/>
      <c r="H920" s="5"/>
      <c r="I920" s="5"/>
      <c r="J920" s="5"/>
      <c r="K920" s="6" t="s">
        <v>5</v>
      </c>
      <c r="L920" s="7"/>
      <c r="M920" s="4" t="s">
        <v>6</v>
      </c>
      <c r="N920" s="4"/>
      <c r="O920" s="5"/>
      <c r="P920" s="5"/>
      <c r="Q920" s="5"/>
      <c r="R920" s="5"/>
      <c r="S920" s="5"/>
      <c r="T920" s="8" t="s">
        <v>7</v>
      </c>
      <c r="U920" s="9" t="s">
        <v>8</v>
      </c>
    </row>
    <row r="921" spans="1:21" ht="25.5" x14ac:dyDescent="0.25">
      <c r="A921" s="2"/>
      <c r="B921" s="3"/>
      <c r="C921" s="3"/>
      <c r="D921" s="10" t="s">
        <v>9</v>
      </c>
      <c r="E921" s="11" t="s">
        <v>10</v>
      </c>
      <c r="F921" s="11" t="s">
        <v>11</v>
      </c>
      <c r="G921" s="12" t="s">
        <v>12</v>
      </c>
      <c r="H921" s="13"/>
      <c r="I921" s="13"/>
      <c r="J921" s="13"/>
      <c r="K921" s="13"/>
      <c r="L921" s="14" t="s">
        <v>13</v>
      </c>
      <c r="M921" s="10" t="s">
        <v>9</v>
      </c>
      <c r="N921" s="15" t="s">
        <v>14</v>
      </c>
      <c r="O921" s="11" t="s">
        <v>11</v>
      </c>
      <c r="P921" s="12" t="s">
        <v>12</v>
      </c>
      <c r="Q921" s="13"/>
      <c r="R921" s="13"/>
      <c r="S921" s="13"/>
      <c r="T921" s="8"/>
      <c r="U921" s="9"/>
    </row>
    <row r="922" spans="1:21" x14ac:dyDescent="0.25">
      <c r="A922" s="2"/>
      <c r="B922" s="3"/>
      <c r="C922" s="3"/>
      <c r="D922" s="10"/>
      <c r="E922" s="11"/>
      <c r="F922" s="11"/>
      <c r="G922" s="16" t="s">
        <v>15</v>
      </c>
      <c r="H922" s="17" t="s">
        <v>16</v>
      </c>
      <c r="I922" s="18" t="s">
        <v>17</v>
      </c>
      <c r="J922" s="19">
        <v>0</v>
      </c>
      <c r="K922" s="13"/>
      <c r="L922" s="20"/>
      <c r="M922" s="10"/>
      <c r="N922" s="15"/>
      <c r="O922" s="11"/>
      <c r="P922" s="16" t="s">
        <v>15</v>
      </c>
      <c r="Q922" s="17" t="s">
        <v>16</v>
      </c>
      <c r="R922" s="18" t="s">
        <v>17</v>
      </c>
      <c r="S922" s="19">
        <v>0</v>
      </c>
      <c r="T922" s="8"/>
      <c r="U922" s="9"/>
    </row>
    <row r="923" spans="1:21" x14ac:dyDescent="0.25">
      <c r="A923" s="21"/>
      <c r="B923" s="22"/>
      <c r="C923" s="23"/>
      <c r="D923" s="24"/>
      <c r="E923" s="25"/>
      <c r="F923" s="25"/>
      <c r="G923" s="26"/>
      <c r="H923" s="27"/>
      <c r="I923" s="28"/>
      <c r="J923" s="29"/>
      <c r="K923" s="30"/>
      <c r="L923" s="30"/>
      <c r="M923" s="24"/>
      <c r="N923" s="25"/>
      <c r="O923" s="25"/>
      <c r="P923" s="26"/>
      <c r="Q923" s="27"/>
      <c r="R923" s="28"/>
      <c r="S923" s="29"/>
      <c r="T923" s="31"/>
      <c r="U923" s="32"/>
    </row>
    <row r="924" spans="1:21" x14ac:dyDescent="0.25">
      <c r="A924" s="33"/>
      <c r="B924" s="33">
        <v>349</v>
      </c>
      <c r="C924" s="34"/>
      <c r="D924" s="35">
        <v>400</v>
      </c>
      <c r="E924" s="36"/>
      <c r="F924" s="37"/>
      <c r="G924" s="38"/>
      <c r="H924" s="38"/>
      <c r="I924" s="38"/>
      <c r="J924" s="38"/>
      <c r="K924" s="38">
        <f>((SUM(H926:H937)*H925)+(SUM(G926:G937)*G925)+(SUM(I926:I937)*I925))/1000</f>
        <v>0</v>
      </c>
      <c r="L924" s="38">
        <f>T924*100/M924</f>
        <v>20.5885</v>
      </c>
      <c r="M924" s="35">
        <v>400</v>
      </c>
      <c r="N924" s="36"/>
      <c r="O924" s="37"/>
      <c r="P924" s="38"/>
      <c r="Q924" s="38"/>
      <c r="R924" s="38"/>
      <c r="S924" s="38"/>
      <c r="T924" s="39">
        <f>((SUM(Q926:Q937)*Q925)+(SUM(P926:P937)*P925)+(SUM(R926:R937)*R925))/1000</f>
        <v>82.353999999999999</v>
      </c>
      <c r="U924" s="39">
        <f>T924*100/M924</f>
        <v>20.5885</v>
      </c>
    </row>
    <row r="925" spans="1:21" x14ac:dyDescent="0.25">
      <c r="A925" s="33"/>
      <c r="B925" s="40"/>
      <c r="C925" s="13"/>
      <c r="D925" s="40"/>
      <c r="E925" s="41" t="s">
        <v>19</v>
      </c>
      <c r="F925" s="42"/>
      <c r="G925" s="43"/>
      <c r="H925" s="43"/>
      <c r="I925" s="43"/>
      <c r="J925" s="43"/>
      <c r="K925" s="38"/>
      <c r="L925" s="38"/>
      <c r="M925" s="40"/>
      <c r="N925" s="41" t="s">
        <v>19</v>
      </c>
      <c r="O925" s="42"/>
      <c r="P925" s="43">
        <v>227</v>
      </c>
      <c r="Q925" s="43">
        <v>224</v>
      </c>
      <c r="R925" s="43">
        <v>233</v>
      </c>
      <c r="S925" s="38"/>
      <c r="T925" s="44"/>
      <c r="U925" s="45"/>
    </row>
    <row r="926" spans="1:21" x14ac:dyDescent="0.25">
      <c r="A926" s="33"/>
      <c r="B926" s="40"/>
      <c r="C926" s="13"/>
      <c r="D926" s="40"/>
      <c r="E926" s="46"/>
      <c r="F926" s="47" t="s">
        <v>30</v>
      </c>
      <c r="G926" s="38"/>
      <c r="H926" s="38"/>
      <c r="I926" s="38"/>
      <c r="J926" s="38"/>
      <c r="K926" s="38">
        <f>(G926*$G$7+H926*$H$7+I926*$I$7)/1000</f>
        <v>0</v>
      </c>
      <c r="L926" s="38"/>
      <c r="M926" s="40"/>
      <c r="N926" s="46"/>
      <c r="O926" s="47" t="s">
        <v>35</v>
      </c>
      <c r="P926" s="38">
        <v>12</v>
      </c>
      <c r="Q926" s="38">
        <v>18</v>
      </c>
      <c r="R926" s="38">
        <v>6</v>
      </c>
      <c r="S926" s="38">
        <v>7</v>
      </c>
      <c r="T926" s="44">
        <f t="shared" ref="T926:T937" si="96">(P926*$P$7+Q926*$Q$7+R926*$R$7)/1000</f>
        <v>8.2260000000000009</v>
      </c>
      <c r="U926" s="45"/>
    </row>
    <row r="927" spans="1:21" x14ac:dyDescent="0.25">
      <c r="A927" s="33"/>
      <c r="B927" s="40"/>
      <c r="C927" s="13"/>
      <c r="D927" s="40"/>
      <c r="E927" s="46"/>
      <c r="F927" s="47" t="s">
        <v>31</v>
      </c>
      <c r="G927" s="38">
        <v>25</v>
      </c>
      <c r="H927" s="38">
        <v>27</v>
      </c>
      <c r="I927" s="38">
        <v>20</v>
      </c>
      <c r="J927" s="38">
        <v>5</v>
      </c>
      <c r="K927" s="38">
        <f t="shared" ref="K927:K937" si="97">(G927*$G$7+H927*$H$7+I927*$I$7)/1000</f>
        <v>16.425000000000001</v>
      </c>
      <c r="L927" s="38"/>
      <c r="M927" s="40"/>
      <c r="N927" s="48"/>
      <c r="O927" s="47" t="s">
        <v>23</v>
      </c>
      <c r="P927" s="38">
        <v>20</v>
      </c>
      <c r="Q927" s="38">
        <v>15</v>
      </c>
      <c r="R927" s="38">
        <v>10</v>
      </c>
      <c r="S927" s="38">
        <v>5</v>
      </c>
      <c r="T927" s="44">
        <f t="shared" si="96"/>
        <v>10.275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36</v>
      </c>
      <c r="G928" s="38">
        <v>0</v>
      </c>
      <c r="H928" s="38">
        <v>0</v>
      </c>
      <c r="I928" s="38">
        <v>0</v>
      </c>
      <c r="J928" s="38">
        <v>0</v>
      </c>
      <c r="K928" s="38">
        <f t="shared" si="97"/>
        <v>0</v>
      </c>
      <c r="L928" s="38"/>
      <c r="M928" s="40"/>
      <c r="N928" s="46"/>
      <c r="O928" s="47" t="s">
        <v>37</v>
      </c>
      <c r="P928" s="38"/>
      <c r="Q928" s="38"/>
      <c r="R928" s="38"/>
      <c r="S928" s="38"/>
      <c r="T928" s="44">
        <f t="shared" si="96"/>
        <v>0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32</v>
      </c>
      <c r="G929" s="38">
        <v>63</v>
      </c>
      <c r="H929" s="38">
        <v>62</v>
      </c>
      <c r="I929" s="38">
        <v>47</v>
      </c>
      <c r="J929" s="38">
        <v>17</v>
      </c>
      <c r="K929" s="38">
        <f t="shared" si="97"/>
        <v>39.25</v>
      </c>
      <c r="L929" s="38"/>
      <c r="M929" s="40"/>
      <c r="N929" s="48"/>
      <c r="O929" s="47" t="s">
        <v>25</v>
      </c>
      <c r="P929" s="38"/>
      <c r="Q929" s="38"/>
      <c r="R929" s="38"/>
      <c r="S929" s="38"/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38</v>
      </c>
      <c r="G930" s="38"/>
      <c r="H930" s="38"/>
      <c r="I930" s="38"/>
      <c r="J930" s="38"/>
      <c r="K930" s="38">
        <f t="shared" si="97"/>
        <v>0</v>
      </c>
      <c r="L930" s="38"/>
      <c r="M930" s="40"/>
      <c r="N930" s="46"/>
      <c r="O930" s="47" t="s">
        <v>39</v>
      </c>
      <c r="P930" s="38">
        <v>26</v>
      </c>
      <c r="Q930" s="38">
        <v>17</v>
      </c>
      <c r="R930" s="38">
        <v>12</v>
      </c>
      <c r="S930" s="38">
        <v>15</v>
      </c>
      <c r="T930" s="44">
        <f t="shared" si="96"/>
        <v>12.555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33</v>
      </c>
      <c r="G931" s="38">
        <v>18</v>
      </c>
      <c r="H931" s="38">
        <v>62</v>
      </c>
      <c r="I931" s="38">
        <v>30</v>
      </c>
      <c r="J931" s="38">
        <v>17</v>
      </c>
      <c r="K931" s="38">
        <f t="shared" si="97"/>
        <v>24.99</v>
      </c>
      <c r="L931" s="38"/>
      <c r="M931" s="40"/>
      <c r="N931" s="46"/>
      <c r="O931" s="47" t="s">
        <v>27</v>
      </c>
      <c r="P931" s="38">
        <v>30</v>
      </c>
      <c r="Q931" s="38">
        <v>28</v>
      </c>
      <c r="R931" s="38">
        <v>30</v>
      </c>
      <c r="S931" s="38">
        <v>10</v>
      </c>
      <c r="T931" s="44">
        <f t="shared" si="96"/>
        <v>20.122</v>
      </c>
      <c r="U931" s="45"/>
    </row>
    <row r="932" spans="1:21" x14ac:dyDescent="0.25">
      <c r="A932" s="33"/>
      <c r="B932" s="40"/>
      <c r="C932" s="13"/>
      <c r="D932" s="40"/>
      <c r="E932" s="46"/>
      <c r="F932" s="47" t="s">
        <v>40</v>
      </c>
      <c r="G932" s="38">
        <v>0</v>
      </c>
      <c r="H932" s="38">
        <v>0</v>
      </c>
      <c r="I932" s="38">
        <v>0</v>
      </c>
      <c r="J932" s="38">
        <v>0</v>
      </c>
      <c r="K932" s="38">
        <f t="shared" si="97"/>
        <v>0</v>
      </c>
      <c r="L932" s="38"/>
      <c r="M932" s="40"/>
      <c r="N932" s="46"/>
      <c r="O932" s="47" t="s">
        <v>28</v>
      </c>
      <c r="P932" s="38"/>
      <c r="Q932" s="38"/>
      <c r="R932" s="38"/>
      <c r="S932" s="38"/>
      <c r="T932" s="44">
        <f t="shared" si="96"/>
        <v>0</v>
      </c>
      <c r="U932" s="45"/>
    </row>
    <row r="933" spans="1:21" x14ac:dyDescent="0.25">
      <c r="A933" s="33"/>
      <c r="B933" s="40"/>
      <c r="C933" s="13"/>
      <c r="D933" s="40"/>
      <c r="E933" s="46"/>
      <c r="F933" s="47" t="s">
        <v>24</v>
      </c>
      <c r="G933" s="38">
        <v>0</v>
      </c>
      <c r="H933" s="38">
        <v>0</v>
      </c>
      <c r="I933" s="38">
        <v>0</v>
      </c>
      <c r="J933" s="38">
        <v>0</v>
      </c>
      <c r="K933" s="38">
        <f t="shared" si="97"/>
        <v>0</v>
      </c>
      <c r="L933" s="38"/>
      <c r="M933" s="40"/>
      <c r="N933" s="46"/>
      <c r="O933" s="47" t="s">
        <v>41</v>
      </c>
      <c r="P933" s="38">
        <v>27</v>
      </c>
      <c r="Q933" s="38">
        <v>38</v>
      </c>
      <c r="R933" s="38">
        <v>35</v>
      </c>
      <c r="S933" s="38">
        <v>11</v>
      </c>
      <c r="T933" s="44">
        <f t="shared" si="96"/>
        <v>22.881</v>
      </c>
      <c r="U933" s="45"/>
    </row>
    <row r="934" spans="1:21" x14ac:dyDescent="0.25">
      <c r="A934" s="33"/>
      <c r="B934" s="40"/>
      <c r="C934" s="13"/>
      <c r="D934" s="40"/>
      <c r="E934" s="46"/>
      <c r="F934" s="47" t="s">
        <v>42</v>
      </c>
      <c r="G934" s="38">
        <v>12</v>
      </c>
      <c r="H934" s="38">
        <v>12</v>
      </c>
      <c r="I934" s="38">
        <v>10</v>
      </c>
      <c r="J934" s="38">
        <v>8</v>
      </c>
      <c r="K934" s="38">
        <f t="shared" si="97"/>
        <v>7.76</v>
      </c>
      <c r="L934" s="38"/>
      <c r="M934" s="40"/>
      <c r="N934" s="48"/>
      <c r="O934" s="47" t="s">
        <v>43</v>
      </c>
      <c r="P934" s="38">
        <v>16</v>
      </c>
      <c r="Q934" s="38">
        <v>18</v>
      </c>
      <c r="R934" s="38">
        <v>4</v>
      </c>
      <c r="S934" s="38">
        <v>10</v>
      </c>
      <c r="T934" s="44">
        <f t="shared" si="96"/>
        <v>8.6739999999999995</v>
      </c>
      <c r="U934" s="45"/>
    </row>
    <row r="935" spans="1:21" x14ac:dyDescent="0.25">
      <c r="A935" s="33"/>
      <c r="B935" s="40"/>
      <c r="C935" s="13"/>
      <c r="D935" s="40"/>
      <c r="E935" s="46"/>
      <c r="F935" s="47" t="s">
        <v>26</v>
      </c>
      <c r="G935" s="38">
        <v>0</v>
      </c>
      <c r="H935" s="38">
        <v>0</v>
      </c>
      <c r="I935" s="38">
        <v>0</v>
      </c>
      <c r="J935" s="38">
        <v>0</v>
      </c>
      <c r="K935" s="38">
        <f t="shared" si="97"/>
        <v>0</v>
      </c>
      <c r="L935" s="38"/>
      <c r="M935" s="40"/>
      <c r="N935" s="48"/>
      <c r="O935" s="47" t="s">
        <v>44</v>
      </c>
      <c r="P935" s="38"/>
      <c r="Q935" s="38"/>
      <c r="R935" s="38"/>
      <c r="S935" s="38"/>
      <c r="T935" s="44">
        <f t="shared" si="96"/>
        <v>0</v>
      </c>
      <c r="U935" s="45"/>
    </row>
    <row r="936" spans="1:21" x14ac:dyDescent="0.25">
      <c r="A936" s="33"/>
      <c r="B936" s="40"/>
      <c r="C936" s="13"/>
      <c r="D936" s="40"/>
      <c r="E936" s="46"/>
      <c r="F936" s="47" t="s">
        <v>20</v>
      </c>
      <c r="G936" s="38">
        <v>5</v>
      </c>
      <c r="H936" s="38">
        <v>0</v>
      </c>
      <c r="I936" s="38">
        <v>1</v>
      </c>
      <c r="J936" s="38">
        <v>5</v>
      </c>
      <c r="K936" s="38">
        <f t="shared" si="97"/>
        <v>1.38</v>
      </c>
      <c r="L936" s="38"/>
      <c r="M936" s="40"/>
      <c r="N936" s="48"/>
      <c r="O936" s="47" t="s">
        <v>45</v>
      </c>
      <c r="P936" s="38"/>
      <c r="Q936" s="38"/>
      <c r="R936" s="38"/>
      <c r="S936" s="38"/>
      <c r="T936" s="44">
        <f t="shared" si="96"/>
        <v>0</v>
      </c>
      <c r="U936" s="45"/>
    </row>
    <row r="937" spans="1:21" x14ac:dyDescent="0.25">
      <c r="A937" s="33"/>
      <c r="B937" s="40"/>
      <c r="C937" s="13"/>
      <c r="D937" s="40"/>
      <c r="E937" s="46"/>
      <c r="F937" s="47" t="s">
        <v>21</v>
      </c>
      <c r="G937" s="38">
        <v>13</v>
      </c>
      <c r="H937" s="38">
        <v>12</v>
      </c>
      <c r="I937" s="38">
        <v>12</v>
      </c>
      <c r="J937" s="38">
        <v>2</v>
      </c>
      <c r="K937" s="38">
        <f t="shared" si="97"/>
        <v>8.4499999999999993</v>
      </c>
      <c r="L937" s="38"/>
      <c r="M937" s="40"/>
      <c r="N937" s="49"/>
      <c r="O937" s="47" t="s">
        <v>46</v>
      </c>
      <c r="P937" s="38">
        <v>0</v>
      </c>
      <c r="Q937" s="38">
        <v>0</v>
      </c>
      <c r="R937" s="38">
        <v>0</v>
      </c>
      <c r="S937" s="38">
        <v>0</v>
      </c>
      <c r="T937" s="44">
        <f t="shared" si="96"/>
        <v>0</v>
      </c>
      <c r="U937" s="45"/>
    </row>
    <row r="938" spans="1:21" x14ac:dyDescent="0.25">
      <c r="E938" t="s">
        <v>0</v>
      </c>
      <c r="F938" s="1"/>
      <c r="G938" s="1">
        <v>45687</v>
      </c>
    </row>
    <row r="939" spans="1:21" x14ac:dyDescent="0.25">
      <c r="A939" s="2" t="s">
        <v>1</v>
      </c>
      <c r="B939" s="3" t="s">
        <v>2</v>
      </c>
      <c r="C939" s="3" t="s">
        <v>3</v>
      </c>
      <c r="D939" s="4" t="s">
        <v>4</v>
      </c>
      <c r="E939" s="4"/>
      <c r="F939" s="5"/>
      <c r="G939" s="5"/>
      <c r="H939" s="5"/>
      <c r="I939" s="5"/>
      <c r="J939" s="5"/>
      <c r="K939" s="6" t="s">
        <v>5</v>
      </c>
      <c r="L939" s="7"/>
      <c r="M939" s="4" t="s">
        <v>6</v>
      </c>
      <c r="N939" s="4"/>
      <c r="O939" s="5"/>
      <c r="P939" s="5"/>
      <c r="Q939" s="5"/>
      <c r="R939" s="5"/>
      <c r="S939" s="5"/>
      <c r="T939" s="8" t="s">
        <v>7</v>
      </c>
      <c r="U939" s="9" t="s">
        <v>8</v>
      </c>
    </row>
    <row r="940" spans="1:21" ht="25.5" x14ac:dyDescent="0.25">
      <c r="A940" s="2"/>
      <c r="B940" s="3"/>
      <c r="C940" s="3"/>
      <c r="D940" s="10" t="s">
        <v>9</v>
      </c>
      <c r="E940" s="11" t="s">
        <v>10</v>
      </c>
      <c r="F940" s="11" t="s">
        <v>11</v>
      </c>
      <c r="G940" s="12" t="s">
        <v>12</v>
      </c>
      <c r="H940" s="13"/>
      <c r="I940" s="13"/>
      <c r="J940" s="13"/>
      <c r="K940" s="13"/>
      <c r="L940" s="14" t="s">
        <v>13</v>
      </c>
      <c r="M940" s="10" t="s">
        <v>9</v>
      </c>
      <c r="N940" s="15" t="s">
        <v>14</v>
      </c>
      <c r="O940" s="11" t="s">
        <v>11</v>
      </c>
      <c r="P940" s="12" t="s">
        <v>12</v>
      </c>
      <c r="Q940" s="13"/>
      <c r="R940" s="13"/>
      <c r="S940" s="13"/>
      <c r="T940" s="8"/>
      <c r="U940" s="9"/>
    </row>
    <row r="941" spans="1:21" x14ac:dyDescent="0.25">
      <c r="A941" s="2"/>
      <c r="B941" s="3"/>
      <c r="C941" s="3"/>
      <c r="D941" s="10"/>
      <c r="E941" s="11"/>
      <c r="F941" s="11"/>
      <c r="G941" s="16" t="s">
        <v>15</v>
      </c>
      <c r="H941" s="17" t="s">
        <v>16</v>
      </c>
      <c r="I941" s="18" t="s">
        <v>17</v>
      </c>
      <c r="J941" s="19">
        <v>0</v>
      </c>
      <c r="K941" s="13"/>
      <c r="L941" s="20"/>
      <c r="M941" s="10"/>
      <c r="N941" s="15"/>
      <c r="O941" s="11"/>
      <c r="P941" s="16" t="s">
        <v>15</v>
      </c>
      <c r="Q941" s="17" t="s">
        <v>16</v>
      </c>
      <c r="R941" s="18" t="s">
        <v>17</v>
      </c>
      <c r="S941" s="19">
        <v>0</v>
      </c>
      <c r="T941" s="8"/>
      <c r="U941" s="9"/>
    </row>
    <row r="942" spans="1:21" x14ac:dyDescent="0.25">
      <c r="A942" s="21"/>
      <c r="B942" s="22"/>
      <c r="C942" s="23"/>
      <c r="D942" s="24"/>
      <c r="E942" s="25"/>
      <c r="F942" s="25"/>
      <c r="G942" s="26"/>
      <c r="H942" s="27"/>
      <c r="I942" s="28"/>
      <c r="J942" s="29"/>
      <c r="K942" s="30"/>
      <c r="L942" s="30"/>
      <c r="M942" s="24"/>
      <c r="N942" s="25"/>
      <c r="O942" s="25"/>
      <c r="P942" s="26"/>
      <c r="Q942" s="27"/>
      <c r="R942" s="28"/>
      <c r="S942" s="29"/>
      <c r="T942" s="31"/>
      <c r="U942" s="32"/>
    </row>
    <row r="943" spans="1:21" x14ac:dyDescent="0.25">
      <c r="A943" s="33"/>
      <c r="B943" s="33">
        <v>350</v>
      </c>
      <c r="C943" s="34"/>
      <c r="D943" s="35">
        <v>160</v>
      </c>
      <c r="E943" s="36"/>
      <c r="F943" s="37"/>
      <c r="G943" s="38"/>
      <c r="H943" s="38"/>
      <c r="I943" s="38"/>
      <c r="J943" s="38"/>
      <c r="K943" s="38">
        <f>((SUM(H945:H956)*H944)+(SUM(G945:G956)*G944)+(SUM(I945:I956)*I944))/1000</f>
        <v>13.27</v>
      </c>
      <c r="L943" s="38">
        <f>T943*100/M943</f>
        <v>0</v>
      </c>
      <c r="M943" s="35">
        <v>160</v>
      </c>
      <c r="N943" s="36"/>
      <c r="O943" s="37"/>
      <c r="P943" s="38"/>
      <c r="Q943" s="38"/>
      <c r="R943" s="38"/>
      <c r="S943" s="38"/>
      <c r="T943" s="39">
        <f>((SUM(Q945:Q956)*Q944)+(SUM(P945:P956)*P944)+(SUM(R945:R956)*R944))/1000</f>
        <v>0</v>
      </c>
      <c r="U943" s="39">
        <f>T943*100/M943</f>
        <v>0</v>
      </c>
    </row>
    <row r="944" spans="1:21" x14ac:dyDescent="0.25">
      <c r="A944" s="33"/>
      <c r="B944" s="40"/>
      <c r="C944" s="13"/>
      <c r="D944" s="40"/>
      <c r="E944" s="41" t="s">
        <v>19</v>
      </c>
      <c r="F944" s="42"/>
      <c r="G944" s="43">
        <v>226</v>
      </c>
      <c r="H944" s="43">
        <v>232</v>
      </c>
      <c r="I944" s="43">
        <v>226</v>
      </c>
      <c r="J944" s="43"/>
      <c r="K944" s="38"/>
      <c r="L944" s="38"/>
      <c r="M944" s="40"/>
      <c r="N944" s="41" t="s">
        <v>19</v>
      </c>
      <c r="O944" s="42"/>
      <c r="P944" s="43"/>
      <c r="Q944" s="43"/>
      <c r="R944" s="43"/>
      <c r="S944" s="38"/>
      <c r="T944" s="44"/>
      <c r="U944" s="45"/>
    </row>
    <row r="945" spans="1:21" x14ac:dyDescent="0.25">
      <c r="A945" s="33"/>
      <c r="B945" s="40"/>
      <c r="C945" s="13"/>
      <c r="D945" s="40"/>
      <c r="E945" s="46"/>
      <c r="F945" s="47" t="s">
        <v>30</v>
      </c>
      <c r="G945" s="38">
        <v>3</v>
      </c>
      <c r="H945" s="38">
        <v>20</v>
      </c>
      <c r="I945" s="38">
        <v>6</v>
      </c>
      <c r="J945" s="38">
        <v>7</v>
      </c>
      <c r="K945" s="38">
        <f>(G945*$G$7+H945*$H$7+I945*$I$7)/1000</f>
        <v>6.57</v>
      </c>
      <c r="L945" s="38"/>
      <c r="M945" s="40"/>
      <c r="N945" s="46"/>
      <c r="O945" s="47" t="s">
        <v>38</v>
      </c>
      <c r="P945" s="38">
        <v>10</v>
      </c>
      <c r="Q945" s="38">
        <v>6</v>
      </c>
      <c r="R945" s="38">
        <v>17</v>
      </c>
      <c r="S945" s="38">
        <v>18</v>
      </c>
      <c r="T945" s="44">
        <f t="shared" ref="T945:T956" si="98">(P945*$P$7+Q945*$Q$7+R945*$R$7)/1000</f>
        <v>7.5540000000000003</v>
      </c>
      <c r="U945" s="45"/>
    </row>
    <row r="946" spans="1:21" x14ac:dyDescent="0.25">
      <c r="A946" s="33"/>
      <c r="B946" s="40"/>
      <c r="C946" s="13"/>
      <c r="D946" s="40"/>
      <c r="E946" s="46"/>
      <c r="F946" s="47" t="s">
        <v>31</v>
      </c>
      <c r="G946" s="38">
        <v>0</v>
      </c>
      <c r="H946" s="38">
        <v>0</v>
      </c>
      <c r="I946" s="38">
        <v>0</v>
      </c>
      <c r="J946" s="38">
        <v>0</v>
      </c>
      <c r="K946" s="38">
        <f t="shared" ref="K946:K956" si="99">(G946*$G$7+H946*$H$7+I946*$I$7)/1000</f>
        <v>0</v>
      </c>
      <c r="L946" s="38"/>
      <c r="M946" s="40"/>
      <c r="N946" s="48"/>
      <c r="O946" s="47" t="s">
        <v>33</v>
      </c>
      <c r="P946" s="38">
        <v>17</v>
      </c>
      <c r="Q946" s="38">
        <v>1</v>
      </c>
      <c r="R946" s="38">
        <v>15</v>
      </c>
      <c r="S946" s="38">
        <v>6</v>
      </c>
      <c r="T946" s="44">
        <f t="shared" si="98"/>
        <v>7.5380000000000003</v>
      </c>
      <c r="U946" s="45"/>
    </row>
    <row r="947" spans="1:21" x14ac:dyDescent="0.25">
      <c r="A947" s="33"/>
      <c r="B947" s="40"/>
      <c r="C947" s="13"/>
      <c r="D947" s="40"/>
      <c r="E947" s="46"/>
      <c r="F947" s="47" t="s">
        <v>36</v>
      </c>
      <c r="G947" s="38"/>
      <c r="H947" s="38"/>
      <c r="I947" s="38"/>
      <c r="J947" s="38"/>
      <c r="K947" s="38">
        <f t="shared" si="99"/>
        <v>0</v>
      </c>
      <c r="L947" s="38"/>
      <c r="M947" s="40"/>
      <c r="N947" s="46"/>
      <c r="O947" s="47" t="s">
        <v>40</v>
      </c>
      <c r="P947" s="38"/>
      <c r="Q947" s="38"/>
      <c r="R947" s="38"/>
      <c r="S947" s="38"/>
      <c r="T947" s="44">
        <f t="shared" si="98"/>
        <v>0</v>
      </c>
      <c r="U947" s="45"/>
    </row>
    <row r="948" spans="1:21" x14ac:dyDescent="0.25">
      <c r="A948" s="33"/>
      <c r="B948" s="40"/>
      <c r="C948" s="13"/>
      <c r="D948" s="40"/>
      <c r="E948" s="46"/>
      <c r="F948" s="47" t="s">
        <v>32</v>
      </c>
      <c r="G948" s="38">
        <v>17</v>
      </c>
      <c r="H948" s="38">
        <v>7</v>
      </c>
      <c r="I948" s="38">
        <v>5</v>
      </c>
      <c r="J948" s="38">
        <v>9</v>
      </c>
      <c r="K948" s="38">
        <f t="shared" si="99"/>
        <v>6.6349999999999998</v>
      </c>
      <c r="L948" s="38"/>
      <c r="M948" s="40"/>
      <c r="N948" s="48"/>
      <c r="O948" s="47" t="s">
        <v>24</v>
      </c>
      <c r="P948" s="38">
        <v>0</v>
      </c>
      <c r="Q948" s="38">
        <v>0</v>
      </c>
      <c r="R948" s="38">
        <v>0</v>
      </c>
      <c r="S948" s="38">
        <v>0</v>
      </c>
      <c r="T948" s="44">
        <f t="shared" si="98"/>
        <v>0</v>
      </c>
      <c r="U948" s="45"/>
    </row>
    <row r="949" spans="1:21" x14ac:dyDescent="0.25">
      <c r="A949" s="33"/>
      <c r="B949" s="40"/>
      <c r="C949" s="13"/>
      <c r="D949" s="40"/>
      <c r="E949" s="46"/>
      <c r="F949" s="47" t="s">
        <v>22</v>
      </c>
      <c r="G949" s="38"/>
      <c r="H949" s="38"/>
      <c r="I949" s="38"/>
      <c r="J949" s="38"/>
      <c r="K949" s="38">
        <f t="shared" si="99"/>
        <v>0</v>
      </c>
      <c r="L949" s="38"/>
      <c r="M949" s="40"/>
      <c r="N949" s="46"/>
      <c r="O949" s="47" t="s">
        <v>22</v>
      </c>
      <c r="P949" s="38"/>
      <c r="Q949" s="38"/>
      <c r="R949" s="38"/>
      <c r="S949" s="38"/>
      <c r="T949" s="44">
        <f t="shared" si="98"/>
        <v>0</v>
      </c>
      <c r="U949" s="45"/>
    </row>
    <row r="950" spans="1:21" x14ac:dyDescent="0.25">
      <c r="A950" s="33"/>
      <c r="B950" s="40"/>
      <c r="C950" s="13"/>
      <c r="D950" s="40"/>
      <c r="E950" s="46"/>
      <c r="F950" s="47" t="s">
        <v>22</v>
      </c>
      <c r="G950" s="38"/>
      <c r="H950" s="38"/>
      <c r="I950" s="38"/>
      <c r="J950" s="38"/>
      <c r="K950" s="38">
        <f t="shared" si="99"/>
        <v>0</v>
      </c>
      <c r="L950" s="38"/>
      <c r="M950" s="40"/>
      <c r="N950" s="46"/>
      <c r="O950" s="47" t="s">
        <v>22</v>
      </c>
      <c r="P950" s="38"/>
      <c r="Q950" s="38"/>
      <c r="R950" s="38"/>
      <c r="S950" s="38"/>
      <c r="T950" s="44">
        <f t="shared" si="98"/>
        <v>0</v>
      </c>
      <c r="U950" s="45"/>
    </row>
    <row r="951" spans="1:21" x14ac:dyDescent="0.25">
      <c r="A951" s="33"/>
      <c r="B951" s="40"/>
      <c r="C951" s="13"/>
      <c r="D951" s="40"/>
      <c r="E951" s="46"/>
      <c r="F951" s="47" t="s">
        <v>22</v>
      </c>
      <c r="G951" s="38"/>
      <c r="H951" s="38"/>
      <c r="I951" s="38"/>
      <c r="J951" s="38"/>
      <c r="K951" s="38">
        <f t="shared" si="99"/>
        <v>0</v>
      </c>
      <c r="L951" s="38"/>
      <c r="M951" s="40"/>
      <c r="N951" s="46"/>
      <c r="O951" s="47" t="s">
        <v>22</v>
      </c>
      <c r="P951" s="38"/>
      <c r="Q951" s="38"/>
      <c r="R951" s="38"/>
      <c r="S951" s="38"/>
      <c r="T951" s="44">
        <f t="shared" si="98"/>
        <v>0</v>
      </c>
      <c r="U951" s="45"/>
    </row>
    <row r="952" spans="1:21" x14ac:dyDescent="0.25">
      <c r="A952" s="33"/>
      <c r="B952" s="40"/>
      <c r="C952" s="13"/>
      <c r="D952" s="40"/>
      <c r="E952" s="46"/>
      <c r="F952" s="47" t="s">
        <v>22</v>
      </c>
      <c r="G952" s="38"/>
      <c r="H952" s="38"/>
      <c r="I952" s="38"/>
      <c r="J952" s="38"/>
      <c r="K952" s="38">
        <f t="shared" si="99"/>
        <v>0</v>
      </c>
      <c r="L952" s="38"/>
      <c r="M952" s="40"/>
      <c r="N952" s="46"/>
      <c r="O952" s="47" t="s">
        <v>22</v>
      </c>
      <c r="P952" s="38"/>
      <c r="Q952" s="38"/>
      <c r="R952" s="38"/>
      <c r="S952" s="38"/>
      <c r="T952" s="44">
        <f t="shared" si="98"/>
        <v>0</v>
      </c>
      <c r="U952" s="45"/>
    </row>
    <row r="953" spans="1:21" x14ac:dyDescent="0.25">
      <c r="A953" s="33"/>
      <c r="B953" s="40"/>
      <c r="C953" s="13"/>
      <c r="D953" s="40"/>
      <c r="E953" s="46"/>
      <c r="F953" s="47" t="s">
        <v>22</v>
      </c>
      <c r="G953" s="38"/>
      <c r="H953" s="38"/>
      <c r="I953" s="38"/>
      <c r="J953" s="38"/>
      <c r="K953" s="38">
        <f t="shared" si="99"/>
        <v>0</v>
      </c>
      <c r="L953" s="38"/>
      <c r="M953" s="40"/>
      <c r="N953" s="48"/>
      <c r="O953" s="47" t="s">
        <v>22</v>
      </c>
      <c r="P953" s="38"/>
      <c r="Q953" s="38"/>
      <c r="R953" s="38"/>
      <c r="S953" s="38"/>
      <c r="T953" s="44">
        <f t="shared" si="98"/>
        <v>0</v>
      </c>
      <c r="U953" s="45"/>
    </row>
    <row r="954" spans="1:21" x14ac:dyDescent="0.25">
      <c r="A954" s="33"/>
      <c r="B954" s="40"/>
      <c r="C954" s="13"/>
      <c r="D954" s="40"/>
      <c r="E954" s="46"/>
      <c r="F954" s="47" t="s">
        <v>22</v>
      </c>
      <c r="G954" s="38"/>
      <c r="H954" s="38"/>
      <c r="I954" s="38"/>
      <c r="J954" s="38"/>
      <c r="K954" s="38">
        <f t="shared" si="99"/>
        <v>0</v>
      </c>
      <c r="L954" s="38"/>
      <c r="M954" s="40"/>
      <c r="N954" s="48"/>
      <c r="O954" s="47" t="s">
        <v>22</v>
      </c>
      <c r="P954" s="38"/>
      <c r="Q954" s="38"/>
      <c r="R954" s="38"/>
      <c r="S954" s="38"/>
      <c r="T954" s="44">
        <f t="shared" si="98"/>
        <v>0</v>
      </c>
      <c r="U954" s="45"/>
    </row>
    <row r="955" spans="1:21" x14ac:dyDescent="0.25">
      <c r="A955" s="33"/>
      <c r="B955" s="40"/>
      <c r="C955" s="13"/>
      <c r="D955" s="40"/>
      <c r="E955" s="46"/>
      <c r="F955" s="47" t="s">
        <v>22</v>
      </c>
      <c r="G955" s="38"/>
      <c r="H955" s="38"/>
      <c r="I955" s="38"/>
      <c r="J955" s="38"/>
      <c r="K955" s="38">
        <f t="shared" si="99"/>
        <v>0</v>
      </c>
      <c r="L955" s="38"/>
      <c r="M955" s="40"/>
      <c r="N955" s="48"/>
      <c r="O955" s="47" t="s">
        <v>22</v>
      </c>
      <c r="P955" s="38"/>
      <c r="Q955" s="38"/>
      <c r="R955" s="38"/>
      <c r="S955" s="38"/>
      <c r="T955" s="44">
        <f t="shared" si="98"/>
        <v>0</v>
      </c>
      <c r="U955" s="45"/>
    </row>
    <row r="956" spans="1:21" x14ac:dyDescent="0.25">
      <c r="A956" s="33"/>
      <c r="B956" s="40"/>
      <c r="C956" s="13"/>
      <c r="D956" s="40"/>
      <c r="E956" s="46"/>
      <c r="F956" s="47" t="s">
        <v>22</v>
      </c>
      <c r="G956" s="38"/>
      <c r="H956" s="38"/>
      <c r="I956" s="38"/>
      <c r="J956" s="38"/>
      <c r="K956" s="38">
        <f t="shared" si="99"/>
        <v>0</v>
      </c>
      <c r="L956" s="38"/>
      <c r="M956" s="40"/>
      <c r="N956" s="49"/>
      <c r="O956" s="47" t="s">
        <v>22</v>
      </c>
      <c r="P956" s="38"/>
      <c r="Q956" s="38"/>
      <c r="R956" s="38"/>
      <c r="S956" s="38"/>
      <c r="T956" s="44">
        <f t="shared" si="98"/>
        <v>0</v>
      </c>
      <c r="U956" s="45"/>
    </row>
  </sheetData>
  <mergeCells count="1050">
    <mergeCell ref="P940:S940"/>
    <mergeCell ref="A943:A956"/>
    <mergeCell ref="B943:B956"/>
    <mergeCell ref="C943:C956"/>
    <mergeCell ref="D943:D956"/>
    <mergeCell ref="M943:M956"/>
    <mergeCell ref="M939:S939"/>
    <mergeCell ref="T939:T941"/>
    <mergeCell ref="U939:U941"/>
    <mergeCell ref="D940:D941"/>
    <mergeCell ref="E940:E941"/>
    <mergeCell ref="F940:F941"/>
    <mergeCell ref="G940:J940"/>
    <mergeCell ref="M940:M941"/>
    <mergeCell ref="N940:N941"/>
    <mergeCell ref="O940:O941"/>
    <mergeCell ref="A924:A937"/>
    <mergeCell ref="B924:B937"/>
    <mergeCell ref="C924:C937"/>
    <mergeCell ref="D924:D937"/>
    <mergeCell ref="M924:M937"/>
    <mergeCell ref="A939:A941"/>
    <mergeCell ref="B939:B941"/>
    <mergeCell ref="C939:C941"/>
    <mergeCell ref="D939:J939"/>
    <mergeCell ref="K939:K941"/>
    <mergeCell ref="T920:T922"/>
    <mergeCell ref="U920:U922"/>
    <mergeCell ref="D921:D922"/>
    <mergeCell ref="E921:E922"/>
    <mergeCell ref="F921:F922"/>
    <mergeCell ref="G921:J921"/>
    <mergeCell ref="M921:M922"/>
    <mergeCell ref="N921:N922"/>
    <mergeCell ref="O921:O922"/>
    <mergeCell ref="P921:S921"/>
    <mergeCell ref="A920:A922"/>
    <mergeCell ref="B920:B922"/>
    <mergeCell ref="C920:C922"/>
    <mergeCell ref="D920:J920"/>
    <mergeCell ref="K920:K922"/>
    <mergeCell ref="M920:S920"/>
    <mergeCell ref="P902:S902"/>
    <mergeCell ref="A905:A918"/>
    <mergeCell ref="B905:B918"/>
    <mergeCell ref="C905:C918"/>
    <mergeCell ref="D905:D918"/>
    <mergeCell ref="M905:M918"/>
    <mergeCell ref="M901:S901"/>
    <mergeCell ref="T901:T903"/>
    <mergeCell ref="U901:U903"/>
    <mergeCell ref="D902:D903"/>
    <mergeCell ref="E902:E903"/>
    <mergeCell ref="F902:F903"/>
    <mergeCell ref="G902:J902"/>
    <mergeCell ref="M902:M903"/>
    <mergeCell ref="N902:N903"/>
    <mergeCell ref="O902:O903"/>
    <mergeCell ref="A882:A899"/>
    <mergeCell ref="B882:B899"/>
    <mergeCell ref="C882:C899"/>
    <mergeCell ref="D882:D899"/>
    <mergeCell ref="M882:M899"/>
    <mergeCell ref="A901:A903"/>
    <mergeCell ref="B901:B903"/>
    <mergeCell ref="C901:C903"/>
    <mergeCell ref="D901:J901"/>
    <mergeCell ref="K901:K903"/>
    <mergeCell ref="T878:T880"/>
    <mergeCell ref="U878:U880"/>
    <mergeCell ref="D879:D880"/>
    <mergeCell ref="E879:E880"/>
    <mergeCell ref="F879:F880"/>
    <mergeCell ref="G879:J879"/>
    <mergeCell ref="M879:M880"/>
    <mergeCell ref="N879:N880"/>
    <mergeCell ref="O879:O880"/>
    <mergeCell ref="P879:S879"/>
    <mergeCell ref="A878:A880"/>
    <mergeCell ref="B878:B880"/>
    <mergeCell ref="C878:C880"/>
    <mergeCell ref="D878:J878"/>
    <mergeCell ref="K878:K880"/>
    <mergeCell ref="M878:S878"/>
    <mergeCell ref="P860:S860"/>
    <mergeCell ref="A863:A876"/>
    <mergeCell ref="B863:B876"/>
    <mergeCell ref="C863:C876"/>
    <mergeCell ref="D863:D876"/>
    <mergeCell ref="M863:M876"/>
    <mergeCell ref="M859:S859"/>
    <mergeCell ref="T859:T861"/>
    <mergeCell ref="U859:U861"/>
    <mergeCell ref="D860:D861"/>
    <mergeCell ref="E860:E861"/>
    <mergeCell ref="F860:F861"/>
    <mergeCell ref="G860:J860"/>
    <mergeCell ref="M860:M861"/>
    <mergeCell ref="N860:N861"/>
    <mergeCell ref="O860:O861"/>
    <mergeCell ref="A844:A857"/>
    <mergeCell ref="B844:B857"/>
    <mergeCell ref="C844:C857"/>
    <mergeCell ref="D844:D857"/>
    <mergeCell ref="M844:M857"/>
    <mergeCell ref="A859:A861"/>
    <mergeCell ref="B859:B861"/>
    <mergeCell ref="C859:C861"/>
    <mergeCell ref="D859:J859"/>
    <mergeCell ref="K859:K861"/>
    <mergeCell ref="T840:T842"/>
    <mergeCell ref="U840:U842"/>
    <mergeCell ref="D841:D842"/>
    <mergeCell ref="E841:E842"/>
    <mergeCell ref="F841:F842"/>
    <mergeCell ref="G841:J841"/>
    <mergeCell ref="M841:M842"/>
    <mergeCell ref="N841:N842"/>
    <mergeCell ref="O841:O842"/>
    <mergeCell ref="P841:S841"/>
    <mergeCell ref="A840:A842"/>
    <mergeCell ref="B840:B842"/>
    <mergeCell ref="C840:C842"/>
    <mergeCell ref="D840:J840"/>
    <mergeCell ref="K840:K842"/>
    <mergeCell ref="M840:S840"/>
    <mergeCell ref="P822:S822"/>
    <mergeCell ref="A825:A838"/>
    <mergeCell ref="B825:B838"/>
    <mergeCell ref="C825:C838"/>
    <mergeCell ref="D825:D838"/>
    <mergeCell ref="M825:M838"/>
    <mergeCell ref="M821:S821"/>
    <mergeCell ref="T821:T823"/>
    <mergeCell ref="U821:U823"/>
    <mergeCell ref="D822:D823"/>
    <mergeCell ref="E822:E823"/>
    <mergeCell ref="F822:F823"/>
    <mergeCell ref="G822:J822"/>
    <mergeCell ref="M822:M823"/>
    <mergeCell ref="N822:N823"/>
    <mergeCell ref="O822:O823"/>
    <mergeCell ref="A806:A819"/>
    <mergeCell ref="B806:B819"/>
    <mergeCell ref="C806:C819"/>
    <mergeCell ref="D806:D819"/>
    <mergeCell ref="M806:M819"/>
    <mergeCell ref="A821:A823"/>
    <mergeCell ref="B821:B823"/>
    <mergeCell ref="C821:C823"/>
    <mergeCell ref="D821:J821"/>
    <mergeCell ref="K821:K823"/>
    <mergeCell ref="T802:T804"/>
    <mergeCell ref="U802:U804"/>
    <mergeCell ref="D803:D804"/>
    <mergeCell ref="E803:E804"/>
    <mergeCell ref="F803:F804"/>
    <mergeCell ref="G803:J803"/>
    <mergeCell ref="M803:M804"/>
    <mergeCell ref="N803:N804"/>
    <mergeCell ref="O803:O804"/>
    <mergeCell ref="P803:S803"/>
    <mergeCell ref="A802:A804"/>
    <mergeCell ref="B802:B804"/>
    <mergeCell ref="C802:C804"/>
    <mergeCell ref="D802:J802"/>
    <mergeCell ref="K802:K804"/>
    <mergeCell ref="M802:S802"/>
    <mergeCell ref="P784:S784"/>
    <mergeCell ref="A787:A800"/>
    <mergeCell ref="B787:B800"/>
    <mergeCell ref="C787:C800"/>
    <mergeCell ref="D787:D800"/>
    <mergeCell ref="M787:M800"/>
    <mergeCell ref="M783:S783"/>
    <mergeCell ref="T783:T785"/>
    <mergeCell ref="U783:U785"/>
    <mergeCell ref="D784:D785"/>
    <mergeCell ref="E784:E785"/>
    <mergeCell ref="F784:F785"/>
    <mergeCell ref="G784:J784"/>
    <mergeCell ref="M784:M785"/>
    <mergeCell ref="N784:N785"/>
    <mergeCell ref="O784:O785"/>
    <mergeCell ref="A768:A781"/>
    <mergeCell ref="B768:B781"/>
    <mergeCell ref="C768:C781"/>
    <mergeCell ref="D768:D781"/>
    <mergeCell ref="M768:M781"/>
    <mergeCell ref="A783:A785"/>
    <mergeCell ref="B783:B785"/>
    <mergeCell ref="C783:C785"/>
    <mergeCell ref="D783:J783"/>
    <mergeCell ref="K783:K785"/>
    <mergeCell ref="T764:T766"/>
    <mergeCell ref="U764:U766"/>
    <mergeCell ref="D765:D766"/>
    <mergeCell ref="E765:E766"/>
    <mergeCell ref="F765:F766"/>
    <mergeCell ref="G765:J765"/>
    <mergeCell ref="M765:M766"/>
    <mergeCell ref="N765:N766"/>
    <mergeCell ref="O765:O766"/>
    <mergeCell ref="P765:S765"/>
    <mergeCell ref="A764:A766"/>
    <mergeCell ref="B764:B766"/>
    <mergeCell ref="C764:C766"/>
    <mergeCell ref="D764:J764"/>
    <mergeCell ref="K764:K766"/>
    <mergeCell ref="M764:S764"/>
    <mergeCell ref="P746:S746"/>
    <mergeCell ref="A749:A762"/>
    <mergeCell ref="B749:B762"/>
    <mergeCell ref="C749:C762"/>
    <mergeCell ref="D749:D762"/>
    <mergeCell ref="M749:M762"/>
    <mergeCell ref="M745:S745"/>
    <mergeCell ref="T745:T747"/>
    <mergeCell ref="U745:U747"/>
    <mergeCell ref="D746:D747"/>
    <mergeCell ref="E746:E747"/>
    <mergeCell ref="F746:F747"/>
    <mergeCell ref="G746:J746"/>
    <mergeCell ref="M746:M747"/>
    <mergeCell ref="N746:N747"/>
    <mergeCell ref="O746:O747"/>
    <mergeCell ref="A730:A743"/>
    <mergeCell ref="B730:B743"/>
    <mergeCell ref="C730:C743"/>
    <mergeCell ref="D730:D743"/>
    <mergeCell ref="M730:M743"/>
    <mergeCell ref="A745:A747"/>
    <mergeCell ref="B745:B747"/>
    <mergeCell ref="C745:C747"/>
    <mergeCell ref="D745:J745"/>
    <mergeCell ref="K745:K747"/>
    <mergeCell ref="T726:T728"/>
    <mergeCell ref="U726:U728"/>
    <mergeCell ref="D727:D728"/>
    <mergeCell ref="E727:E728"/>
    <mergeCell ref="F727:F728"/>
    <mergeCell ref="G727:J727"/>
    <mergeCell ref="M727:M728"/>
    <mergeCell ref="N727:N728"/>
    <mergeCell ref="O727:O728"/>
    <mergeCell ref="P727:S727"/>
    <mergeCell ref="A726:A728"/>
    <mergeCell ref="B726:B728"/>
    <mergeCell ref="C726:C728"/>
    <mergeCell ref="D726:J726"/>
    <mergeCell ref="K726:K728"/>
    <mergeCell ref="M726:S726"/>
    <mergeCell ref="P708:S708"/>
    <mergeCell ref="A711:A724"/>
    <mergeCell ref="B711:B724"/>
    <mergeCell ref="C711:C724"/>
    <mergeCell ref="D711:D724"/>
    <mergeCell ref="M711:M724"/>
    <mergeCell ref="M707:S707"/>
    <mergeCell ref="T707:T709"/>
    <mergeCell ref="U707:U709"/>
    <mergeCell ref="D708:D709"/>
    <mergeCell ref="E708:E709"/>
    <mergeCell ref="F708:F709"/>
    <mergeCell ref="G708:J708"/>
    <mergeCell ref="M708:M709"/>
    <mergeCell ref="N708:N709"/>
    <mergeCell ref="O708:O709"/>
    <mergeCell ref="A692:A705"/>
    <mergeCell ref="B692:B705"/>
    <mergeCell ref="C692:C705"/>
    <mergeCell ref="D692:D705"/>
    <mergeCell ref="M692:M705"/>
    <mergeCell ref="A707:A709"/>
    <mergeCell ref="B707:B709"/>
    <mergeCell ref="C707:C709"/>
    <mergeCell ref="D707:J707"/>
    <mergeCell ref="K707:K709"/>
    <mergeCell ref="T688:T690"/>
    <mergeCell ref="U688:U690"/>
    <mergeCell ref="D689:D690"/>
    <mergeCell ref="E689:E690"/>
    <mergeCell ref="F689:F690"/>
    <mergeCell ref="G689:J689"/>
    <mergeCell ref="M689:M690"/>
    <mergeCell ref="N689:N690"/>
    <mergeCell ref="O689:O690"/>
    <mergeCell ref="P689:S689"/>
    <mergeCell ref="A688:A690"/>
    <mergeCell ref="B688:B690"/>
    <mergeCell ref="C688:C690"/>
    <mergeCell ref="D688:J688"/>
    <mergeCell ref="K688:K690"/>
    <mergeCell ref="M688:S688"/>
    <mergeCell ref="P670:S670"/>
    <mergeCell ref="A673:A686"/>
    <mergeCell ref="B673:B686"/>
    <mergeCell ref="C673:C686"/>
    <mergeCell ref="D673:D686"/>
    <mergeCell ref="M673:M686"/>
    <mergeCell ref="M669:S669"/>
    <mergeCell ref="T669:T671"/>
    <mergeCell ref="U669:U671"/>
    <mergeCell ref="D670:D671"/>
    <mergeCell ref="E670:E671"/>
    <mergeCell ref="F670:F671"/>
    <mergeCell ref="G670:J670"/>
    <mergeCell ref="M670:M671"/>
    <mergeCell ref="N670:N671"/>
    <mergeCell ref="O670:O671"/>
    <mergeCell ref="A654:A667"/>
    <mergeCell ref="B654:B667"/>
    <mergeCell ref="C654:C667"/>
    <mergeCell ref="D654:D667"/>
    <mergeCell ref="M654:M667"/>
    <mergeCell ref="A669:A671"/>
    <mergeCell ref="B669:B671"/>
    <mergeCell ref="C669:C671"/>
    <mergeCell ref="D669:J669"/>
    <mergeCell ref="K669:K671"/>
    <mergeCell ref="T650:T652"/>
    <mergeCell ref="U650:U652"/>
    <mergeCell ref="D651:D652"/>
    <mergeCell ref="E651:E652"/>
    <mergeCell ref="F651:F652"/>
    <mergeCell ref="G651:J651"/>
    <mergeCell ref="M651:M652"/>
    <mergeCell ref="N651:N652"/>
    <mergeCell ref="O651:O652"/>
    <mergeCell ref="P651:S651"/>
    <mergeCell ref="A650:A652"/>
    <mergeCell ref="B650:B652"/>
    <mergeCell ref="C650:C652"/>
    <mergeCell ref="D650:J650"/>
    <mergeCell ref="K650:K652"/>
    <mergeCell ref="M650:S650"/>
    <mergeCell ref="P632:S632"/>
    <mergeCell ref="A635:A648"/>
    <mergeCell ref="B635:B648"/>
    <mergeCell ref="C635:C648"/>
    <mergeCell ref="D635:D648"/>
    <mergeCell ref="M635:M648"/>
    <mergeCell ref="M631:S631"/>
    <mergeCell ref="T631:T633"/>
    <mergeCell ref="U631:U633"/>
    <mergeCell ref="D632:D633"/>
    <mergeCell ref="E632:E633"/>
    <mergeCell ref="F632:F633"/>
    <mergeCell ref="G632:J632"/>
    <mergeCell ref="M632:M633"/>
    <mergeCell ref="N632:N633"/>
    <mergeCell ref="O632:O633"/>
    <mergeCell ref="A616:A629"/>
    <mergeCell ref="B616:B629"/>
    <mergeCell ref="C616:C629"/>
    <mergeCell ref="D616:D629"/>
    <mergeCell ref="M616:M629"/>
    <mergeCell ref="A631:A633"/>
    <mergeCell ref="B631:B633"/>
    <mergeCell ref="C631:C633"/>
    <mergeCell ref="D631:J631"/>
    <mergeCell ref="K631:K633"/>
    <mergeCell ref="T612:T614"/>
    <mergeCell ref="U612:U614"/>
    <mergeCell ref="D613:D614"/>
    <mergeCell ref="E613:E614"/>
    <mergeCell ref="F613:F614"/>
    <mergeCell ref="G613:J613"/>
    <mergeCell ref="M613:M614"/>
    <mergeCell ref="N613:N614"/>
    <mergeCell ref="O613:O614"/>
    <mergeCell ref="P613:S613"/>
    <mergeCell ref="A612:A614"/>
    <mergeCell ref="B612:B614"/>
    <mergeCell ref="C612:C614"/>
    <mergeCell ref="D612:J612"/>
    <mergeCell ref="K612:K614"/>
    <mergeCell ref="M612:S612"/>
    <mergeCell ref="P594:S594"/>
    <mergeCell ref="A597:A610"/>
    <mergeCell ref="B597:B610"/>
    <mergeCell ref="C597:C610"/>
    <mergeCell ref="D597:D610"/>
    <mergeCell ref="M597:M610"/>
    <mergeCell ref="M593:S593"/>
    <mergeCell ref="T593:T595"/>
    <mergeCell ref="U593:U595"/>
    <mergeCell ref="D594:D595"/>
    <mergeCell ref="E594:E595"/>
    <mergeCell ref="F594:F595"/>
    <mergeCell ref="G594:J594"/>
    <mergeCell ref="M594:M595"/>
    <mergeCell ref="N594:N595"/>
    <mergeCell ref="O594:O595"/>
    <mergeCell ref="A578:A591"/>
    <mergeCell ref="B578:B591"/>
    <mergeCell ref="C578:C591"/>
    <mergeCell ref="D578:D591"/>
    <mergeCell ref="M578:M591"/>
    <mergeCell ref="A593:A595"/>
    <mergeCell ref="B593:B595"/>
    <mergeCell ref="C593:C595"/>
    <mergeCell ref="D593:J593"/>
    <mergeCell ref="K593:K595"/>
    <mergeCell ref="T574:T576"/>
    <mergeCell ref="U574:U576"/>
    <mergeCell ref="D575:D576"/>
    <mergeCell ref="E575:E576"/>
    <mergeCell ref="F575:F576"/>
    <mergeCell ref="G575:J575"/>
    <mergeCell ref="M575:M576"/>
    <mergeCell ref="N575:N576"/>
    <mergeCell ref="O575:O576"/>
    <mergeCell ref="P575:S575"/>
    <mergeCell ref="A574:A576"/>
    <mergeCell ref="B574:B576"/>
    <mergeCell ref="C574:C576"/>
    <mergeCell ref="D574:J574"/>
    <mergeCell ref="K574:K576"/>
    <mergeCell ref="M574:S574"/>
    <mergeCell ref="P556:S556"/>
    <mergeCell ref="A559:A572"/>
    <mergeCell ref="B559:B572"/>
    <mergeCell ref="C559:C572"/>
    <mergeCell ref="D559:D572"/>
    <mergeCell ref="M559:M572"/>
    <mergeCell ref="M555:S555"/>
    <mergeCell ref="T555:T557"/>
    <mergeCell ref="U555:U557"/>
    <mergeCell ref="D556:D557"/>
    <mergeCell ref="E556:E557"/>
    <mergeCell ref="F556:F557"/>
    <mergeCell ref="G556:J556"/>
    <mergeCell ref="M556:M557"/>
    <mergeCell ref="N556:N557"/>
    <mergeCell ref="O556:O557"/>
    <mergeCell ref="A540:A553"/>
    <mergeCell ref="B540:B553"/>
    <mergeCell ref="C540:C553"/>
    <mergeCell ref="D540:D553"/>
    <mergeCell ref="M540:M553"/>
    <mergeCell ref="A555:A557"/>
    <mergeCell ref="B555:B557"/>
    <mergeCell ref="C555:C557"/>
    <mergeCell ref="D555:J555"/>
    <mergeCell ref="K555:K557"/>
    <mergeCell ref="T536:T538"/>
    <mergeCell ref="U536:U538"/>
    <mergeCell ref="D537:D538"/>
    <mergeCell ref="E537:E538"/>
    <mergeCell ref="F537:F538"/>
    <mergeCell ref="G537:J537"/>
    <mergeCell ref="M537:M538"/>
    <mergeCell ref="N537:N538"/>
    <mergeCell ref="O537:O538"/>
    <mergeCell ref="P537:S537"/>
    <mergeCell ref="A536:A538"/>
    <mergeCell ref="B536:B538"/>
    <mergeCell ref="C536:C538"/>
    <mergeCell ref="D536:J536"/>
    <mergeCell ref="K536:K538"/>
    <mergeCell ref="M536:S536"/>
    <mergeCell ref="P518:S518"/>
    <mergeCell ref="A521:A534"/>
    <mergeCell ref="B521:B534"/>
    <mergeCell ref="C521:C534"/>
    <mergeCell ref="D521:D534"/>
    <mergeCell ref="M521:M534"/>
    <mergeCell ref="M517:S517"/>
    <mergeCell ref="T517:T519"/>
    <mergeCell ref="U517:U519"/>
    <mergeCell ref="D518:D519"/>
    <mergeCell ref="E518:E519"/>
    <mergeCell ref="F518:F519"/>
    <mergeCell ref="G518:J518"/>
    <mergeCell ref="M518:M519"/>
    <mergeCell ref="N518:N519"/>
    <mergeCell ref="O518:O519"/>
    <mergeCell ref="A502:A515"/>
    <mergeCell ref="B502:B515"/>
    <mergeCell ref="C502:C515"/>
    <mergeCell ref="D502:D515"/>
    <mergeCell ref="M502:M515"/>
    <mergeCell ref="A517:A519"/>
    <mergeCell ref="B517:B519"/>
    <mergeCell ref="C517:C519"/>
    <mergeCell ref="D517:J517"/>
    <mergeCell ref="K517:K519"/>
    <mergeCell ref="T498:T500"/>
    <mergeCell ref="U498:U500"/>
    <mergeCell ref="D499:D500"/>
    <mergeCell ref="E499:E500"/>
    <mergeCell ref="F499:F500"/>
    <mergeCell ref="G499:J499"/>
    <mergeCell ref="M499:M500"/>
    <mergeCell ref="N499:N500"/>
    <mergeCell ref="O499:O500"/>
    <mergeCell ref="P499:S499"/>
    <mergeCell ref="A498:A500"/>
    <mergeCell ref="B498:B500"/>
    <mergeCell ref="C498:C500"/>
    <mergeCell ref="D498:J498"/>
    <mergeCell ref="K498:K500"/>
    <mergeCell ref="M498:S498"/>
    <mergeCell ref="P480:S480"/>
    <mergeCell ref="A483:A496"/>
    <mergeCell ref="B483:B496"/>
    <mergeCell ref="C483:C496"/>
    <mergeCell ref="D483:D496"/>
    <mergeCell ref="M483:M496"/>
    <mergeCell ref="M479:S479"/>
    <mergeCell ref="T479:T481"/>
    <mergeCell ref="U479:U481"/>
    <mergeCell ref="D480:D481"/>
    <mergeCell ref="E480:E481"/>
    <mergeCell ref="F480:F481"/>
    <mergeCell ref="G480:J480"/>
    <mergeCell ref="M480:M481"/>
    <mergeCell ref="N480:N481"/>
    <mergeCell ref="O480:O481"/>
    <mergeCell ref="A464:A477"/>
    <mergeCell ref="B464:B477"/>
    <mergeCell ref="C464:C477"/>
    <mergeCell ref="D464:D477"/>
    <mergeCell ref="M464:M477"/>
    <mergeCell ref="A479:A481"/>
    <mergeCell ref="B479:B481"/>
    <mergeCell ref="C479:C481"/>
    <mergeCell ref="D479:J479"/>
    <mergeCell ref="K479:K481"/>
    <mergeCell ref="T460:T462"/>
    <mergeCell ref="U460:U462"/>
    <mergeCell ref="D461:D462"/>
    <mergeCell ref="E461:E462"/>
    <mergeCell ref="F461:F462"/>
    <mergeCell ref="G461:J461"/>
    <mergeCell ref="M461:M462"/>
    <mergeCell ref="N461:N462"/>
    <mergeCell ref="O461:O462"/>
    <mergeCell ref="P461:S461"/>
    <mergeCell ref="A460:A462"/>
    <mergeCell ref="B460:B462"/>
    <mergeCell ref="C460:C462"/>
    <mergeCell ref="D460:J460"/>
    <mergeCell ref="K460:K462"/>
    <mergeCell ref="M460:S460"/>
    <mergeCell ref="P442:S442"/>
    <mergeCell ref="A445:A458"/>
    <mergeCell ref="B445:B458"/>
    <mergeCell ref="C445:C458"/>
    <mergeCell ref="D445:D458"/>
    <mergeCell ref="M445:M458"/>
    <mergeCell ref="M441:S441"/>
    <mergeCell ref="T441:T443"/>
    <mergeCell ref="U441:U443"/>
    <mergeCell ref="D442:D443"/>
    <mergeCell ref="E442:E443"/>
    <mergeCell ref="F442:F443"/>
    <mergeCell ref="G442:J442"/>
    <mergeCell ref="M442:M443"/>
    <mergeCell ref="N442:N443"/>
    <mergeCell ref="O442:O443"/>
    <mergeCell ref="A426:A439"/>
    <mergeCell ref="B426:B439"/>
    <mergeCell ref="C426:C439"/>
    <mergeCell ref="D426:D439"/>
    <mergeCell ref="M426:M439"/>
    <mergeCell ref="A441:A443"/>
    <mergeCell ref="B441:B443"/>
    <mergeCell ref="C441:C443"/>
    <mergeCell ref="D441:J441"/>
    <mergeCell ref="K441:K443"/>
    <mergeCell ref="T422:T424"/>
    <mergeCell ref="U422:U424"/>
    <mergeCell ref="D423:D424"/>
    <mergeCell ref="E423:E424"/>
    <mergeCell ref="F423:F424"/>
    <mergeCell ref="G423:J423"/>
    <mergeCell ref="M423:M424"/>
    <mergeCell ref="N423:N424"/>
    <mergeCell ref="O423:O424"/>
    <mergeCell ref="P423:S423"/>
    <mergeCell ref="A422:A424"/>
    <mergeCell ref="B422:B424"/>
    <mergeCell ref="C422:C424"/>
    <mergeCell ref="D422:J422"/>
    <mergeCell ref="K422:K424"/>
    <mergeCell ref="M422:S422"/>
    <mergeCell ref="P404:S404"/>
    <mergeCell ref="A407:A420"/>
    <mergeCell ref="B407:B420"/>
    <mergeCell ref="C407:C420"/>
    <mergeCell ref="D407:D420"/>
    <mergeCell ref="M407:M420"/>
    <mergeCell ref="M403:S403"/>
    <mergeCell ref="T403:T405"/>
    <mergeCell ref="U403:U405"/>
    <mergeCell ref="D404:D405"/>
    <mergeCell ref="E404:E405"/>
    <mergeCell ref="F404:F405"/>
    <mergeCell ref="G404:J404"/>
    <mergeCell ref="M404:M405"/>
    <mergeCell ref="N404:N405"/>
    <mergeCell ref="O404:O405"/>
    <mergeCell ref="A388:A401"/>
    <mergeCell ref="B388:B401"/>
    <mergeCell ref="C388:C401"/>
    <mergeCell ref="D388:D401"/>
    <mergeCell ref="M388:M401"/>
    <mergeCell ref="A403:A405"/>
    <mergeCell ref="B403:B405"/>
    <mergeCell ref="C403:C405"/>
    <mergeCell ref="D403:J403"/>
    <mergeCell ref="K403:K405"/>
    <mergeCell ref="T384:T386"/>
    <mergeCell ref="U384:U386"/>
    <mergeCell ref="D385:D386"/>
    <mergeCell ref="E385:E386"/>
    <mergeCell ref="F385:F386"/>
    <mergeCell ref="G385:J385"/>
    <mergeCell ref="M385:M386"/>
    <mergeCell ref="N385:N386"/>
    <mergeCell ref="O385:O386"/>
    <mergeCell ref="P385:S385"/>
    <mergeCell ref="A384:A386"/>
    <mergeCell ref="B384:B386"/>
    <mergeCell ref="C384:C386"/>
    <mergeCell ref="D384:J384"/>
    <mergeCell ref="K384:K386"/>
    <mergeCell ref="M384:S384"/>
    <mergeCell ref="P366:S366"/>
    <mergeCell ref="A369:A382"/>
    <mergeCell ref="B369:B382"/>
    <mergeCell ref="C369:C382"/>
    <mergeCell ref="D369:D382"/>
    <mergeCell ref="M369:M382"/>
    <mergeCell ref="M365:S365"/>
    <mergeCell ref="T365:T367"/>
    <mergeCell ref="U365:U367"/>
    <mergeCell ref="D366:D367"/>
    <mergeCell ref="E366:E367"/>
    <mergeCell ref="F366:F367"/>
    <mergeCell ref="G366:J366"/>
    <mergeCell ref="M366:M367"/>
    <mergeCell ref="N366:N367"/>
    <mergeCell ref="O366:O367"/>
    <mergeCell ref="A350:A363"/>
    <mergeCell ref="B350:B363"/>
    <mergeCell ref="C350:C363"/>
    <mergeCell ref="D350:D363"/>
    <mergeCell ref="M350:M363"/>
    <mergeCell ref="A365:A367"/>
    <mergeCell ref="B365:B367"/>
    <mergeCell ref="C365:C367"/>
    <mergeCell ref="D365:J365"/>
    <mergeCell ref="K365:K367"/>
    <mergeCell ref="T346:T348"/>
    <mergeCell ref="U346:U348"/>
    <mergeCell ref="D347:D348"/>
    <mergeCell ref="E347:E348"/>
    <mergeCell ref="F347:F348"/>
    <mergeCell ref="G347:J347"/>
    <mergeCell ref="M347:M348"/>
    <mergeCell ref="N347:N348"/>
    <mergeCell ref="O347:O348"/>
    <mergeCell ref="P347:S347"/>
    <mergeCell ref="A346:A348"/>
    <mergeCell ref="B346:B348"/>
    <mergeCell ref="C346:C348"/>
    <mergeCell ref="D346:J346"/>
    <mergeCell ref="K346:K348"/>
    <mergeCell ref="M346:S346"/>
    <mergeCell ref="P328:S328"/>
    <mergeCell ref="A331:A344"/>
    <mergeCell ref="B331:B344"/>
    <mergeCell ref="C331:C344"/>
    <mergeCell ref="D331:D344"/>
    <mergeCell ref="M331:M344"/>
    <mergeCell ref="M327:S327"/>
    <mergeCell ref="T327:T329"/>
    <mergeCell ref="U327:U329"/>
    <mergeCell ref="D328:D329"/>
    <mergeCell ref="E328:E329"/>
    <mergeCell ref="F328:F329"/>
    <mergeCell ref="G328:J328"/>
    <mergeCell ref="M328:M329"/>
    <mergeCell ref="N328:N329"/>
    <mergeCell ref="O328:O329"/>
    <mergeCell ref="A310:A323"/>
    <mergeCell ref="B310:B323"/>
    <mergeCell ref="C310:C323"/>
    <mergeCell ref="D310:D323"/>
    <mergeCell ref="M310:M323"/>
    <mergeCell ref="A327:A329"/>
    <mergeCell ref="B327:B329"/>
    <mergeCell ref="C327:C329"/>
    <mergeCell ref="D327:J327"/>
    <mergeCell ref="K327:K329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3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C5CB0-FD7C-4350-B029-D266701EC0B2}">
  <sheetPr>
    <pageSetUpPr fitToPage="1"/>
  </sheetPr>
  <dimension ref="A1:U950"/>
  <sheetViews>
    <sheetView topLeftCell="A787" zoomScaleNormal="100" workbookViewId="0">
      <selection activeCell="S391" sqref="S391"/>
    </sheetView>
  </sheetViews>
  <sheetFormatPr defaultRowHeight="15" x14ac:dyDescent="0.25"/>
  <cols>
    <col min="2" max="2" width="9.28515625" bestFit="1" customWidth="1"/>
    <col min="6" max="6" width="10.140625" bestFit="1" customWidth="1"/>
    <col min="7" max="7" width="11.5703125" bestFit="1" customWidth="1"/>
    <col min="8" max="12" width="9.28515625" bestFit="1" customWidth="1"/>
    <col min="16" max="16" width="9.28515625" bestFit="1" customWidth="1"/>
  </cols>
  <sheetData>
    <row r="1" spans="1:21" x14ac:dyDescent="0.25">
      <c r="E1" t="s">
        <v>0</v>
      </c>
      <c r="F1" s="1"/>
      <c r="G1" s="1">
        <v>45669</v>
      </c>
    </row>
    <row r="2" spans="1:21" ht="14.45" customHeight="1" x14ac:dyDescent="0.25">
      <c r="A2" s="2" t="s">
        <v>1</v>
      </c>
      <c r="B2" s="3" t="s">
        <v>2</v>
      </c>
      <c r="C2" s="3" t="s">
        <v>3</v>
      </c>
      <c r="D2" s="4" t="s">
        <v>4</v>
      </c>
      <c r="E2" s="4"/>
      <c r="F2" s="5"/>
      <c r="G2" s="5"/>
      <c r="H2" s="5"/>
      <c r="I2" s="5"/>
      <c r="J2" s="5"/>
      <c r="K2" s="6" t="s">
        <v>5</v>
      </c>
      <c r="L2" s="7"/>
      <c r="M2" s="4" t="s">
        <v>6</v>
      </c>
      <c r="N2" s="4"/>
      <c r="O2" s="5"/>
      <c r="P2" s="5"/>
      <c r="Q2" s="5"/>
      <c r="R2" s="5"/>
      <c r="S2" s="5"/>
      <c r="T2" s="8" t="s">
        <v>7</v>
      </c>
      <c r="U2" s="9" t="s">
        <v>8</v>
      </c>
    </row>
    <row r="3" spans="1:21" ht="25.5" x14ac:dyDescent="0.25">
      <c r="A3" s="2"/>
      <c r="B3" s="3"/>
      <c r="C3" s="3"/>
      <c r="D3" s="10" t="s">
        <v>9</v>
      </c>
      <c r="E3" s="11" t="s">
        <v>10</v>
      </c>
      <c r="F3" s="11" t="s">
        <v>11</v>
      </c>
      <c r="G3" s="12" t="s">
        <v>12</v>
      </c>
      <c r="H3" s="13"/>
      <c r="I3" s="13"/>
      <c r="J3" s="13"/>
      <c r="K3" s="13"/>
      <c r="L3" s="14" t="s">
        <v>13</v>
      </c>
      <c r="M3" s="10" t="s">
        <v>9</v>
      </c>
      <c r="N3" s="15" t="s">
        <v>14</v>
      </c>
      <c r="O3" s="11" t="s">
        <v>11</v>
      </c>
      <c r="P3" s="12" t="s">
        <v>12</v>
      </c>
      <c r="Q3" s="13"/>
      <c r="R3" s="13"/>
      <c r="S3" s="13"/>
      <c r="T3" s="8"/>
      <c r="U3" s="9"/>
    </row>
    <row r="4" spans="1:21" x14ac:dyDescent="0.25">
      <c r="A4" s="2"/>
      <c r="B4" s="3"/>
      <c r="C4" s="3"/>
      <c r="D4" s="10"/>
      <c r="E4" s="11"/>
      <c r="F4" s="11"/>
      <c r="G4" s="16" t="s">
        <v>15</v>
      </c>
      <c r="H4" s="17" t="s">
        <v>16</v>
      </c>
      <c r="I4" s="18" t="s">
        <v>17</v>
      </c>
      <c r="J4" s="19">
        <v>0</v>
      </c>
      <c r="K4" s="13"/>
      <c r="L4" s="20"/>
      <c r="M4" s="10"/>
      <c r="N4" s="15"/>
      <c r="O4" s="11"/>
      <c r="P4" s="16" t="s">
        <v>15</v>
      </c>
      <c r="Q4" s="17" t="s">
        <v>16</v>
      </c>
      <c r="R4" s="18" t="s">
        <v>17</v>
      </c>
      <c r="S4" s="19">
        <v>0</v>
      </c>
      <c r="T4" s="8"/>
      <c r="U4" s="9"/>
    </row>
    <row r="5" spans="1:21" x14ac:dyDescent="0.25">
      <c r="A5" s="21"/>
      <c r="B5" s="22"/>
      <c r="C5" s="23"/>
      <c r="D5" s="24"/>
      <c r="E5" s="25"/>
      <c r="F5" s="25"/>
      <c r="G5" s="26"/>
      <c r="H5" s="27"/>
      <c r="I5" s="28"/>
      <c r="J5" s="29"/>
      <c r="K5" s="30"/>
      <c r="L5" s="30"/>
      <c r="M5" s="24"/>
      <c r="N5" s="25"/>
      <c r="O5" s="25"/>
      <c r="P5" s="26"/>
      <c r="Q5" s="27"/>
      <c r="R5" s="28"/>
      <c r="S5" s="29"/>
      <c r="T5" s="31"/>
      <c r="U5" s="32"/>
    </row>
    <row r="6" spans="1:21" x14ac:dyDescent="0.25">
      <c r="A6" s="33"/>
      <c r="B6" s="33">
        <v>351</v>
      </c>
      <c r="C6" s="34"/>
      <c r="D6" s="35">
        <v>630</v>
      </c>
      <c r="E6" s="36"/>
      <c r="F6" s="37"/>
      <c r="G6" s="38"/>
      <c r="H6" s="38"/>
      <c r="I6" s="38"/>
      <c r="J6" s="38"/>
      <c r="K6" s="38">
        <f>((SUM(H8:H19)*H7)+(SUM(G8:G19)*G7)+(SUM(I8:I19)*I7))/1000</f>
        <v>0</v>
      </c>
      <c r="L6" s="38">
        <f>T6*100/M6</f>
        <v>9.7439999999999998</v>
      </c>
      <c r="M6" s="35">
        <v>400</v>
      </c>
      <c r="N6" s="36"/>
      <c r="O6" s="37"/>
      <c r="P6" s="38"/>
      <c r="Q6" s="38"/>
      <c r="R6" s="38"/>
      <c r="S6" s="38"/>
      <c r="T6" s="39">
        <f>((SUM(Q8:Q19)*Q7)+(SUM(P8:P19)*P7)+(SUM(R8:R19)*R7))/1000</f>
        <v>38.975999999999999</v>
      </c>
      <c r="U6" s="39">
        <f>T6*100/M6</f>
        <v>9.7439999999999998</v>
      </c>
    </row>
    <row r="7" spans="1:21" x14ac:dyDescent="0.25">
      <c r="A7" s="33"/>
      <c r="B7" s="40"/>
      <c r="C7" s="13"/>
      <c r="D7" s="40"/>
      <c r="E7" s="41" t="s">
        <v>19</v>
      </c>
      <c r="F7" s="42"/>
      <c r="G7" s="43"/>
      <c r="H7" s="43"/>
      <c r="I7" s="43"/>
      <c r="J7" s="43"/>
      <c r="K7" s="38"/>
      <c r="L7" s="38"/>
      <c r="M7" s="40"/>
      <c r="N7" s="41" t="s">
        <v>19</v>
      </c>
      <c r="O7" s="42"/>
      <c r="P7" s="43">
        <v>232</v>
      </c>
      <c r="Q7" s="43">
        <v>232</v>
      </c>
      <c r="R7" s="43">
        <v>232</v>
      </c>
      <c r="S7" s="38"/>
      <c r="T7" s="44"/>
      <c r="U7" s="45"/>
    </row>
    <row r="8" spans="1:21" x14ac:dyDescent="0.25">
      <c r="A8" s="33"/>
      <c r="B8" s="40"/>
      <c r="C8" s="13"/>
      <c r="D8" s="40"/>
      <c r="E8" s="46"/>
      <c r="F8" s="47" t="s">
        <v>30</v>
      </c>
      <c r="G8" s="38">
        <v>0</v>
      </c>
      <c r="H8" s="38">
        <v>0</v>
      </c>
      <c r="I8" s="38">
        <v>0</v>
      </c>
      <c r="J8" s="38">
        <v>0</v>
      </c>
      <c r="K8" s="38">
        <f>(G8*$G$7+H8*$H$7+I8*$I$7)/1000</f>
        <v>0</v>
      </c>
      <c r="L8" s="38"/>
      <c r="M8" s="40"/>
      <c r="N8" s="46"/>
      <c r="O8" s="47" t="s">
        <v>26</v>
      </c>
      <c r="P8" s="38">
        <v>2</v>
      </c>
      <c r="Q8" s="38">
        <v>3</v>
      </c>
      <c r="R8" s="38">
        <v>2</v>
      </c>
      <c r="S8" s="38">
        <v>1</v>
      </c>
      <c r="T8" s="44">
        <f>(P8*$P$7+Q8*$Q$7+R8*$R$7)/1000</f>
        <v>1.6240000000000001</v>
      </c>
      <c r="U8" s="45"/>
    </row>
    <row r="9" spans="1:21" x14ac:dyDescent="0.25">
      <c r="A9" s="33"/>
      <c r="B9" s="40"/>
      <c r="C9" s="13"/>
      <c r="D9" s="40"/>
      <c r="E9" s="46"/>
      <c r="F9" s="47" t="s">
        <v>31</v>
      </c>
      <c r="G9" s="38">
        <v>40</v>
      </c>
      <c r="H9" s="38">
        <v>32</v>
      </c>
      <c r="I9" s="38">
        <v>20</v>
      </c>
      <c r="J9" s="38">
        <v>11</v>
      </c>
      <c r="K9" s="38">
        <f t="shared" ref="K9:K19" si="0">(G9*$G$7+H9*$H$7+I9*$I$7)/1000</f>
        <v>0</v>
      </c>
      <c r="L9" s="38"/>
      <c r="M9" s="40"/>
      <c r="N9" s="48"/>
      <c r="O9" s="47" t="s">
        <v>20</v>
      </c>
      <c r="P9" s="38">
        <v>33</v>
      </c>
      <c r="Q9" s="38">
        <v>49</v>
      </c>
      <c r="R9" s="38">
        <v>64</v>
      </c>
      <c r="S9" s="38">
        <v>22</v>
      </c>
      <c r="T9" s="44">
        <f t="shared" ref="T9:T19" si="1">(P9*$P$7+Q9*$Q$7+R9*$R$7)/1000</f>
        <v>33.872</v>
      </c>
      <c r="U9" s="45"/>
    </row>
    <row r="10" spans="1:21" x14ac:dyDescent="0.25">
      <c r="A10" s="33"/>
      <c r="B10" s="40"/>
      <c r="C10" s="13"/>
      <c r="D10" s="40"/>
      <c r="E10" s="46"/>
      <c r="F10" s="47" t="s">
        <v>36</v>
      </c>
      <c r="G10" s="38">
        <v>7</v>
      </c>
      <c r="H10" s="38">
        <v>17</v>
      </c>
      <c r="I10" s="38">
        <v>34</v>
      </c>
      <c r="J10" s="38">
        <v>23</v>
      </c>
      <c r="K10" s="38">
        <f t="shared" si="0"/>
        <v>0</v>
      </c>
      <c r="L10" s="38"/>
      <c r="M10" s="40"/>
      <c r="N10" s="46"/>
      <c r="O10" s="47" t="s">
        <v>21</v>
      </c>
      <c r="P10" s="38">
        <v>5</v>
      </c>
      <c r="Q10" s="38">
        <v>5</v>
      </c>
      <c r="R10" s="38">
        <v>5</v>
      </c>
      <c r="S10" s="38">
        <v>1</v>
      </c>
      <c r="T10" s="44">
        <f t="shared" si="1"/>
        <v>3.48</v>
      </c>
      <c r="U10" s="45"/>
    </row>
    <row r="11" spans="1:21" x14ac:dyDescent="0.25">
      <c r="A11" s="33"/>
      <c r="B11" s="40"/>
      <c r="C11" s="13"/>
      <c r="D11" s="40"/>
      <c r="E11" s="46"/>
      <c r="F11" s="47" t="s">
        <v>32</v>
      </c>
      <c r="G11" s="38">
        <v>0</v>
      </c>
      <c r="H11" s="38">
        <v>1</v>
      </c>
      <c r="I11" s="38">
        <v>2</v>
      </c>
      <c r="J11" s="38">
        <v>1</v>
      </c>
      <c r="K11" s="38">
        <f t="shared" si="0"/>
        <v>0</v>
      </c>
      <c r="L11" s="38"/>
      <c r="M11" s="40"/>
      <c r="N11" s="48"/>
      <c r="O11" s="47" t="s">
        <v>35</v>
      </c>
      <c r="P11" s="38"/>
      <c r="Q11" s="38"/>
      <c r="R11" s="38"/>
      <c r="S11" s="38"/>
      <c r="T11" s="44">
        <f t="shared" si="1"/>
        <v>0</v>
      </c>
      <c r="U11" s="45"/>
    </row>
    <row r="12" spans="1:21" x14ac:dyDescent="0.25">
      <c r="A12" s="33"/>
      <c r="B12" s="40"/>
      <c r="C12" s="13"/>
      <c r="D12" s="40"/>
      <c r="E12" s="46"/>
      <c r="F12" s="47" t="s">
        <v>38</v>
      </c>
      <c r="G12" s="38"/>
      <c r="H12" s="38"/>
      <c r="I12" s="38"/>
      <c r="J12" s="38"/>
      <c r="K12" s="38">
        <f t="shared" si="0"/>
        <v>0</v>
      </c>
      <c r="L12" s="38"/>
      <c r="M12" s="40"/>
      <c r="N12" s="46"/>
      <c r="O12" s="47" t="s">
        <v>23</v>
      </c>
      <c r="P12" s="38"/>
      <c r="Q12" s="38"/>
      <c r="R12" s="38"/>
      <c r="S12" s="38"/>
      <c r="T12" s="44">
        <f t="shared" si="1"/>
        <v>0</v>
      </c>
      <c r="U12" s="45"/>
    </row>
    <row r="13" spans="1:21" x14ac:dyDescent="0.25">
      <c r="A13" s="33"/>
      <c r="B13" s="40"/>
      <c r="C13" s="13"/>
      <c r="D13" s="40"/>
      <c r="E13" s="46"/>
      <c r="F13" s="47" t="s">
        <v>33</v>
      </c>
      <c r="G13" s="38">
        <v>55</v>
      </c>
      <c r="H13" s="38">
        <v>49</v>
      </c>
      <c r="I13" s="38">
        <v>61</v>
      </c>
      <c r="J13" s="38">
        <v>13</v>
      </c>
      <c r="K13" s="38">
        <f t="shared" si="0"/>
        <v>0</v>
      </c>
      <c r="L13" s="38"/>
      <c r="M13" s="40"/>
      <c r="N13" s="46"/>
      <c r="O13" s="47" t="s">
        <v>37</v>
      </c>
      <c r="P13" s="38"/>
      <c r="Q13" s="38"/>
      <c r="R13" s="38"/>
      <c r="S13" s="38"/>
      <c r="T13" s="44">
        <f>(P13*$P$7+Q13*$Q$7+R13*$R$7)/1000</f>
        <v>0</v>
      </c>
      <c r="U13" s="45"/>
    </row>
    <row r="14" spans="1:21" x14ac:dyDescent="0.25">
      <c r="A14" s="33"/>
      <c r="B14" s="40"/>
      <c r="C14" s="13"/>
      <c r="D14" s="40"/>
      <c r="E14" s="46"/>
      <c r="F14" s="47" t="s">
        <v>40</v>
      </c>
      <c r="G14" s="38">
        <v>23</v>
      </c>
      <c r="H14" s="38">
        <v>29</v>
      </c>
      <c r="I14" s="38">
        <v>24</v>
      </c>
      <c r="J14" s="38">
        <v>10</v>
      </c>
      <c r="K14" s="38">
        <f t="shared" si="0"/>
        <v>0</v>
      </c>
      <c r="L14" s="38"/>
      <c r="M14" s="40"/>
      <c r="N14" s="46"/>
      <c r="O14" s="47" t="s">
        <v>25</v>
      </c>
      <c r="P14" s="38">
        <v>0</v>
      </c>
      <c r="Q14" s="38">
        <v>0</v>
      </c>
      <c r="R14" s="38">
        <v>0</v>
      </c>
      <c r="S14" s="38">
        <v>0</v>
      </c>
      <c r="T14" s="44">
        <f t="shared" si="1"/>
        <v>0</v>
      </c>
      <c r="U14" s="45"/>
    </row>
    <row r="15" spans="1:21" x14ac:dyDescent="0.25">
      <c r="A15" s="33"/>
      <c r="B15" s="40"/>
      <c r="C15" s="13"/>
      <c r="D15" s="40"/>
      <c r="E15" s="46"/>
      <c r="F15" s="47" t="s">
        <v>24</v>
      </c>
      <c r="G15" s="38">
        <v>27</v>
      </c>
      <c r="H15" s="38">
        <v>44</v>
      </c>
      <c r="I15" s="38">
        <v>21</v>
      </c>
      <c r="J15" s="38">
        <v>11</v>
      </c>
      <c r="K15" s="38">
        <f t="shared" si="0"/>
        <v>0</v>
      </c>
      <c r="L15" s="38"/>
      <c r="M15" s="40"/>
      <c r="N15" s="46"/>
      <c r="O15" s="47" t="s">
        <v>39</v>
      </c>
      <c r="P15" s="38"/>
      <c r="Q15" s="38"/>
      <c r="R15" s="38"/>
      <c r="S15" s="38"/>
      <c r="T15" s="44">
        <f t="shared" si="1"/>
        <v>0</v>
      </c>
      <c r="U15" s="45"/>
    </row>
    <row r="16" spans="1:21" x14ac:dyDescent="0.25">
      <c r="A16" s="33"/>
      <c r="B16" s="40"/>
      <c r="C16" s="13"/>
      <c r="D16" s="40"/>
      <c r="E16" s="46"/>
      <c r="F16" s="47" t="s">
        <v>42</v>
      </c>
      <c r="G16" s="38">
        <v>0</v>
      </c>
      <c r="H16" s="38">
        <v>0</v>
      </c>
      <c r="I16" s="38">
        <v>0</v>
      </c>
      <c r="J16" s="38">
        <v>0</v>
      </c>
      <c r="K16" s="38">
        <f t="shared" si="0"/>
        <v>0</v>
      </c>
      <c r="L16" s="38"/>
      <c r="M16" s="40"/>
      <c r="N16" s="48"/>
      <c r="O16" s="47" t="s">
        <v>27</v>
      </c>
      <c r="P16" s="38">
        <v>0</v>
      </c>
      <c r="Q16" s="38">
        <v>0</v>
      </c>
      <c r="R16" s="38">
        <v>0</v>
      </c>
      <c r="S16" s="38">
        <v>0</v>
      </c>
      <c r="T16" s="44">
        <f t="shared" si="1"/>
        <v>0</v>
      </c>
      <c r="U16" s="45"/>
    </row>
    <row r="17" spans="1:21" x14ac:dyDescent="0.25">
      <c r="A17" s="33"/>
      <c r="B17" s="40"/>
      <c r="C17" s="13"/>
      <c r="D17" s="40"/>
      <c r="E17" s="46"/>
      <c r="F17" s="47" t="s">
        <v>22</v>
      </c>
      <c r="G17" s="38"/>
      <c r="H17" s="38"/>
      <c r="I17" s="38"/>
      <c r="J17" s="38"/>
      <c r="K17" s="38">
        <f t="shared" si="0"/>
        <v>0</v>
      </c>
      <c r="L17" s="38"/>
      <c r="M17" s="40"/>
      <c r="N17" s="48"/>
      <c r="O17" s="47" t="s">
        <v>22</v>
      </c>
      <c r="P17" s="38"/>
      <c r="Q17" s="38"/>
      <c r="R17" s="38"/>
      <c r="S17" s="38"/>
      <c r="T17" s="44">
        <f t="shared" si="1"/>
        <v>0</v>
      </c>
      <c r="U17" s="45"/>
    </row>
    <row r="18" spans="1:21" x14ac:dyDescent="0.25">
      <c r="A18" s="33"/>
      <c r="B18" s="40"/>
      <c r="C18" s="13"/>
      <c r="D18" s="40"/>
      <c r="E18" s="46"/>
      <c r="F18" s="47" t="s">
        <v>22</v>
      </c>
      <c r="G18" s="38"/>
      <c r="H18" s="38"/>
      <c r="I18" s="38"/>
      <c r="J18" s="38"/>
      <c r="K18" s="38">
        <f t="shared" si="0"/>
        <v>0</v>
      </c>
      <c r="L18" s="38"/>
      <c r="M18" s="40"/>
      <c r="N18" s="48"/>
      <c r="O18" s="47" t="s">
        <v>22</v>
      </c>
      <c r="P18" s="38"/>
      <c r="Q18" s="38"/>
      <c r="R18" s="38"/>
      <c r="S18" s="38"/>
      <c r="T18" s="44">
        <f t="shared" si="1"/>
        <v>0</v>
      </c>
      <c r="U18" s="45"/>
    </row>
    <row r="19" spans="1:21" x14ac:dyDescent="0.25">
      <c r="A19" s="33"/>
      <c r="B19" s="40"/>
      <c r="C19" s="13"/>
      <c r="D19" s="40"/>
      <c r="E19" s="46"/>
      <c r="F19" s="47" t="s">
        <v>22</v>
      </c>
      <c r="G19" s="38"/>
      <c r="H19" s="38"/>
      <c r="I19" s="38"/>
      <c r="J19" s="38"/>
      <c r="K19" s="38">
        <f t="shared" si="0"/>
        <v>0</v>
      </c>
      <c r="L19" s="38"/>
      <c r="M19" s="40"/>
      <c r="N19" s="49"/>
      <c r="O19" s="47" t="s">
        <v>22</v>
      </c>
      <c r="P19" s="38"/>
      <c r="Q19" s="38"/>
      <c r="R19" s="38"/>
      <c r="S19" s="38"/>
      <c r="T19" s="44">
        <f t="shared" si="1"/>
        <v>0</v>
      </c>
      <c r="U19" s="45"/>
    </row>
    <row r="20" spans="1:21" x14ac:dyDescent="0.25">
      <c r="E20" t="s">
        <v>0</v>
      </c>
      <c r="F20" s="1"/>
      <c r="G20" s="1">
        <v>45664</v>
      </c>
    </row>
    <row r="21" spans="1:21" x14ac:dyDescent="0.25">
      <c r="A21" s="2" t="s">
        <v>1</v>
      </c>
      <c r="B21" s="3" t="s">
        <v>2</v>
      </c>
      <c r="C21" s="3" t="s">
        <v>3</v>
      </c>
      <c r="D21" s="4" t="s">
        <v>4</v>
      </c>
      <c r="E21" s="4"/>
      <c r="F21" s="5"/>
      <c r="G21" s="5"/>
      <c r="H21" s="5"/>
      <c r="I21" s="5"/>
      <c r="J21" s="5"/>
      <c r="K21" s="6" t="s">
        <v>5</v>
      </c>
      <c r="L21" s="7"/>
      <c r="M21" s="4" t="s">
        <v>6</v>
      </c>
      <c r="N21" s="4"/>
      <c r="O21" s="5"/>
      <c r="P21" s="5"/>
      <c r="Q21" s="5"/>
      <c r="R21" s="5"/>
      <c r="S21" s="5"/>
      <c r="T21" s="8" t="s">
        <v>7</v>
      </c>
      <c r="U21" s="9" t="s">
        <v>8</v>
      </c>
    </row>
    <row r="22" spans="1:21" ht="25.5" x14ac:dyDescent="0.25">
      <c r="A22" s="2"/>
      <c r="B22" s="3"/>
      <c r="C22" s="3"/>
      <c r="D22" s="10" t="s">
        <v>9</v>
      </c>
      <c r="E22" s="11" t="s">
        <v>10</v>
      </c>
      <c r="F22" s="11" t="s">
        <v>11</v>
      </c>
      <c r="G22" s="12" t="s">
        <v>12</v>
      </c>
      <c r="H22" s="13"/>
      <c r="I22" s="13"/>
      <c r="J22" s="13"/>
      <c r="K22" s="13"/>
      <c r="L22" s="14" t="s">
        <v>13</v>
      </c>
      <c r="M22" s="10" t="s">
        <v>9</v>
      </c>
      <c r="N22" s="15" t="s">
        <v>14</v>
      </c>
      <c r="O22" s="11" t="s">
        <v>11</v>
      </c>
      <c r="P22" s="12" t="s">
        <v>12</v>
      </c>
      <c r="Q22" s="13"/>
      <c r="R22" s="13"/>
      <c r="S22" s="13"/>
      <c r="T22" s="8"/>
      <c r="U22" s="9"/>
    </row>
    <row r="23" spans="1:21" x14ac:dyDescent="0.25">
      <c r="A23" s="2"/>
      <c r="B23" s="3"/>
      <c r="C23" s="3"/>
      <c r="D23" s="10"/>
      <c r="E23" s="11"/>
      <c r="F23" s="11"/>
      <c r="G23" s="16" t="s">
        <v>15</v>
      </c>
      <c r="H23" s="17" t="s">
        <v>16</v>
      </c>
      <c r="I23" s="18" t="s">
        <v>17</v>
      </c>
      <c r="J23" s="19">
        <v>0</v>
      </c>
      <c r="K23" s="13"/>
      <c r="L23" s="20"/>
      <c r="M23" s="10"/>
      <c r="N23" s="15"/>
      <c r="O23" s="11"/>
      <c r="P23" s="16" t="s">
        <v>15</v>
      </c>
      <c r="Q23" s="17" t="s">
        <v>16</v>
      </c>
      <c r="R23" s="18" t="s">
        <v>17</v>
      </c>
      <c r="S23" s="19">
        <v>0</v>
      </c>
      <c r="T23" s="8"/>
      <c r="U23" s="9"/>
    </row>
    <row r="24" spans="1:21" x14ac:dyDescent="0.25">
      <c r="A24" s="21"/>
      <c r="B24" s="22"/>
      <c r="C24" s="23"/>
      <c r="D24" s="24"/>
      <c r="E24" s="25"/>
      <c r="F24" s="25"/>
      <c r="G24" s="26"/>
      <c r="H24" s="27"/>
      <c r="I24" s="28"/>
      <c r="J24" s="29"/>
      <c r="K24" s="30"/>
      <c r="L24" s="30"/>
      <c r="M24" s="24"/>
      <c r="N24" s="25"/>
      <c r="O24" s="25"/>
      <c r="P24" s="26"/>
      <c r="Q24" s="27"/>
      <c r="R24" s="28"/>
      <c r="S24" s="29"/>
      <c r="T24" s="31"/>
      <c r="U24" s="32"/>
    </row>
    <row r="25" spans="1:21" x14ac:dyDescent="0.25">
      <c r="A25" s="33"/>
      <c r="B25" s="33">
        <v>352</v>
      </c>
      <c r="C25" s="34"/>
      <c r="D25" s="35">
        <v>400</v>
      </c>
      <c r="E25" s="36"/>
      <c r="F25" s="37"/>
      <c r="G25" s="38"/>
      <c r="H25" s="38"/>
      <c r="I25" s="38"/>
      <c r="J25" s="38"/>
      <c r="K25" s="38">
        <f>((SUM(H27:H38)*H26)+(SUM(G27:G38)*G26)+(SUM(I27:I38)*I26))/1000</f>
        <v>82.992000000000004</v>
      </c>
      <c r="L25" s="38" t="e">
        <f>T25*100/M25</f>
        <v>#DIV/0!</v>
      </c>
      <c r="M25" s="35"/>
      <c r="N25" s="36"/>
      <c r="O25" s="37"/>
      <c r="P25" s="38"/>
      <c r="Q25" s="38"/>
      <c r="R25" s="38"/>
      <c r="S25" s="38"/>
      <c r="T25" s="39">
        <f>((SUM(Q27:Q38)*Q26)+(SUM(P27:P38)*P26)+(SUM(R27:R38)*R26))/1000</f>
        <v>0</v>
      </c>
      <c r="U25" s="39" t="e">
        <f>T25*100/M25</f>
        <v>#DIV/0!</v>
      </c>
    </row>
    <row r="26" spans="1:21" x14ac:dyDescent="0.25">
      <c r="A26" s="33"/>
      <c r="B26" s="40"/>
      <c r="C26" s="13"/>
      <c r="D26" s="40"/>
      <c r="E26" s="41" t="s">
        <v>19</v>
      </c>
      <c r="F26" s="42"/>
      <c r="G26" s="43">
        <v>228</v>
      </c>
      <c r="H26" s="43">
        <v>228</v>
      </c>
      <c r="I26" s="43">
        <v>228</v>
      </c>
      <c r="J26" s="43"/>
      <c r="K26" s="38"/>
      <c r="L26" s="38"/>
      <c r="M26" s="40"/>
      <c r="N26" s="41" t="s">
        <v>19</v>
      </c>
      <c r="O26" s="42"/>
      <c r="P26" s="43"/>
      <c r="Q26" s="43"/>
      <c r="R26" s="43"/>
      <c r="S26" s="38"/>
      <c r="T26" s="44"/>
      <c r="U26" s="45"/>
    </row>
    <row r="27" spans="1:21" x14ac:dyDescent="0.25">
      <c r="A27" s="33"/>
      <c r="B27" s="40"/>
      <c r="C27" s="13"/>
      <c r="D27" s="40"/>
      <c r="E27" s="46"/>
      <c r="F27" s="47" t="s">
        <v>30</v>
      </c>
      <c r="G27" s="38"/>
      <c r="H27" s="38"/>
      <c r="I27" s="38"/>
      <c r="J27" s="38"/>
      <c r="K27" s="38">
        <f>(G27*$G$7+H27*$H$7+I27*$I$7)/1000</f>
        <v>0</v>
      </c>
      <c r="L27" s="38"/>
      <c r="M27" s="40"/>
      <c r="N27" s="46"/>
      <c r="O27" s="47" t="s">
        <v>22</v>
      </c>
      <c r="P27" s="38"/>
      <c r="Q27" s="38"/>
      <c r="R27" s="38"/>
      <c r="S27" s="38"/>
      <c r="T27" s="44">
        <f t="shared" ref="T27:T38" si="2">(P27*$P$7+Q27*$Q$7+R27*$R$7)/1000</f>
        <v>0</v>
      </c>
      <c r="U27" s="45"/>
    </row>
    <row r="28" spans="1:21" x14ac:dyDescent="0.25">
      <c r="A28" s="33"/>
      <c r="B28" s="40"/>
      <c r="C28" s="13"/>
      <c r="D28" s="40"/>
      <c r="E28" s="46"/>
      <c r="F28" s="47" t="s">
        <v>31</v>
      </c>
      <c r="G28" s="38">
        <v>26</v>
      </c>
      <c r="H28" s="38">
        <v>15</v>
      </c>
      <c r="I28" s="38">
        <v>32</v>
      </c>
      <c r="J28" s="38">
        <v>3</v>
      </c>
      <c r="K28" s="38">
        <f t="shared" ref="K28:K38" si="3">(G28*$G$7+H28*$H$7+I28*$I$7)/1000</f>
        <v>0</v>
      </c>
      <c r="L28" s="38"/>
      <c r="M28" s="40"/>
      <c r="N28" s="48"/>
      <c r="O28" s="47" t="s">
        <v>22</v>
      </c>
      <c r="P28" s="38"/>
      <c r="Q28" s="38"/>
      <c r="R28" s="38"/>
      <c r="S28" s="38"/>
      <c r="T28" s="44">
        <f t="shared" si="2"/>
        <v>0</v>
      </c>
      <c r="U28" s="45"/>
    </row>
    <row r="29" spans="1:21" x14ac:dyDescent="0.25">
      <c r="A29" s="33"/>
      <c r="B29" s="40"/>
      <c r="C29" s="13"/>
      <c r="D29" s="40"/>
      <c r="E29" s="46"/>
      <c r="F29" s="47" t="s">
        <v>36</v>
      </c>
      <c r="G29" s="38"/>
      <c r="H29" s="38"/>
      <c r="I29" s="38"/>
      <c r="J29" s="38"/>
      <c r="K29" s="38">
        <f t="shared" si="3"/>
        <v>0</v>
      </c>
      <c r="L29" s="38"/>
      <c r="M29" s="40"/>
      <c r="N29" s="46"/>
      <c r="O29" s="47" t="s">
        <v>22</v>
      </c>
      <c r="P29" s="38"/>
      <c r="Q29" s="38"/>
      <c r="R29" s="38"/>
      <c r="S29" s="38"/>
      <c r="T29" s="44">
        <f t="shared" si="2"/>
        <v>0</v>
      </c>
      <c r="U29" s="45"/>
    </row>
    <row r="30" spans="1:21" x14ac:dyDescent="0.25">
      <c r="A30" s="33"/>
      <c r="B30" s="40"/>
      <c r="C30" s="13"/>
      <c r="D30" s="40"/>
      <c r="E30" s="46"/>
      <c r="F30" s="47" t="s">
        <v>32</v>
      </c>
      <c r="G30" s="38">
        <v>29</v>
      </c>
      <c r="H30" s="38">
        <v>20</v>
      </c>
      <c r="I30" s="38">
        <v>17</v>
      </c>
      <c r="J30" s="38">
        <v>18</v>
      </c>
      <c r="K30" s="38">
        <f t="shared" si="3"/>
        <v>0</v>
      </c>
      <c r="L30" s="38"/>
      <c r="M30" s="40"/>
      <c r="N30" s="48"/>
      <c r="O30" s="47" t="s">
        <v>22</v>
      </c>
      <c r="P30" s="38"/>
      <c r="Q30" s="38"/>
      <c r="R30" s="38"/>
      <c r="S30" s="38"/>
      <c r="T30" s="44">
        <f t="shared" si="2"/>
        <v>0</v>
      </c>
      <c r="U30" s="45"/>
    </row>
    <row r="31" spans="1:21" x14ac:dyDescent="0.25">
      <c r="A31" s="33"/>
      <c r="B31" s="40"/>
      <c r="C31" s="13"/>
      <c r="D31" s="40"/>
      <c r="E31" s="46"/>
      <c r="F31" s="47" t="s">
        <v>38</v>
      </c>
      <c r="G31" s="38">
        <v>61</v>
      </c>
      <c r="H31" s="38">
        <v>78</v>
      </c>
      <c r="I31" s="38">
        <v>65</v>
      </c>
      <c r="J31" s="38">
        <v>16</v>
      </c>
      <c r="K31" s="38">
        <f t="shared" si="3"/>
        <v>0</v>
      </c>
      <c r="L31" s="38"/>
      <c r="M31" s="40"/>
      <c r="N31" s="46"/>
      <c r="O31" s="47" t="s">
        <v>22</v>
      </c>
      <c r="P31" s="38"/>
      <c r="Q31" s="38"/>
      <c r="R31" s="38"/>
      <c r="S31" s="38"/>
      <c r="T31" s="44">
        <f t="shared" si="2"/>
        <v>0</v>
      </c>
      <c r="U31" s="45"/>
    </row>
    <row r="32" spans="1:21" x14ac:dyDescent="0.25">
      <c r="A32" s="33"/>
      <c r="B32" s="40"/>
      <c r="C32" s="13"/>
      <c r="D32" s="40"/>
      <c r="E32" s="46"/>
      <c r="F32" s="47" t="s">
        <v>33</v>
      </c>
      <c r="G32" s="38">
        <v>16</v>
      </c>
      <c r="H32" s="38">
        <v>5</v>
      </c>
      <c r="I32" s="38">
        <v>0</v>
      </c>
      <c r="J32" s="38">
        <v>0</v>
      </c>
      <c r="K32" s="38">
        <f t="shared" si="3"/>
        <v>0</v>
      </c>
      <c r="L32" s="38"/>
      <c r="M32" s="40"/>
      <c r="N32" s="46"/>
      <c r="O32" s="47" t="s">
        <v>22</v>
      </c>
      <c r="P32" s="38"/>
      <c r="Q32" s="38"/>
      <c r="R32" s="38"/>
      <c r="S32" s="38"/>
      <c r="T32" s="44">
        <f t="shared" si="2"/>
        <v>0</v>
      </c>
      <c r="U32" s="45"/>
    </row>
    <row r="33" spans="1:21" x14ac:dyDescent="0.25">
      <c r="A33" s="33"/>
      <c r="B33" s="40"/>
      <c r="C33" s="13"/>
      <c r="D33" s="40"/>
      <c r="E33" s="46"/>
      <c r="F33" s="47" t="s">
        <v>40</v>
      </c>
      <c r="G33" s="38">
        <v>0</v>
      </c>
      <c r="H33" s="38">
        <v>0</v>
      </c>
      <c r="I33" s="38">
        <v>0</v>
      </c>
      <c r="J33" s="38">
        <v>0</v>
      </c>
      <c r="K33" s="38">
        <f t="shared" si="3"/>
        <v>0</v>
      </c>
      <c r="L33" s="38"/>
      <c r="M33" s="40"/>
      <c r="N33" s="46"/>
      <c r="O33" s="47" t="s">
        <v>22</v>
      </c>
      <c r="P33" s="38"/>
      <c r="Q33" s="38"/>
      <c r="R33" s="38"/>
      <c r="S33" s="38"/>
      <c r="T33" s="44">
        <f t="shared" si="2"/>
        <v>0</v>
      </c>
      <c r="U33" s="45"/>
    </row>
    <row r="34" spans="1:21" x14ac:dyDescent="0.25">
      <c r="A34" s="33"/>
      <c r="B34" s="40"/>
      <c r="C34" s="13"/>
      <c r="D34" s="40"/>
      <c r="E34" s="46"/>
      <c r="F34" s="47" t="s">
        <v>24</v>
      </c>
      <c r="G34" s="38">
        <v>0</v>
      </c>
      <c r="H34" s="38">
        <v>0</v>
      </c>
      <c r="I34" s="38">
        <v>0</v>
      </c>
      <c r="J34" s="38">
        <v>0</v>
      </c>
      <c r="K34" s="38">
        <f t="shared" si="3"/>
        <v>0</v>
      </c>
      <c r="L34" s="38"/>
      <c r="M34" s="40"/>
      <c r="N34" s="46"/>
      <c r="O34" s="47" t="s">
        <v>22</v>
      </c>
      <c r="P34" s="38"/>
      <c r="Q34" s="38"/>
      <c r="R34" s="38"/>
      <c r="S34" s="38"/>
      <c r="T34" s="44">
        <f t="shared" si="2"/>
        <v>0</v>
      </c>
      <c r="U34" s="45"/>
    </row>
    <row r="35" spans="1:21" x14ac:dyDescent="0.25">
      <c r="A35" s="33"/>
      <c r="B35" s="40"/>
      <c r="C35" s="13"/>
      <c r="D35" s="40"/>
      <c r="E35" s="46"/>
      <c r="F35" s="47" t="s">
        <v>22</v>
      </c>
      <c r="G35" s="38"/>
      <c r="H35" s="38"/>
      <c r="I35" s="38"/>
      <c r="J35" s="38"/>
      <c r="K35" s="38">
        <f t="shared" si="3"/>
        <v>0</v>
      </c>
      <c r="L35" s="38"/>
      <c r="M35" s="40"/>
      <c r="N35" s="48"/>
      <c r="O35" s="47" t="s">
        <v>22</v>
      </c>
      <c r="P35" s="38"/>
      <c r="Q35" s="38"/>
      <c r="R35" s="38"/>
      <c r="S35" s="38"/>
      <c r="T35" s="44">
        <f t="shared" si="2"/>
        <v>0</v>
      </c>
      <c r="U35" s="45"/>
    </row>
    <row r="36" spans="1:21" x14ac:dyDescent="0.25">
      <c r="A36" s="33"/>
      <c r="B36" s="40"/>
      <c r="C36" s="13"/>
      <c r="D36" s="40"/>
      <c r="E36" s="46"/>
      <c r="F36" s="47" t="s">
        <v>22</v>
      </c>
      <c r="G36" s="38"/>
      <c r="H36" s="38"/>
      <c r="I36" s="38"/>
      <c r="J36" s="38"/>
      <c r="K36" s="38">
        <f t="shared" si="3"/>
        <v>0</v>
      </c>
      <c r="L36" s="38"/>
      <c r="M36" s="40"/>
      <c r="N36" s="48"/>
      <c r="O36" s="47" t="s">
        <v>22</v>
      </c>
      <c r="P36" s="38"/>
      <c r="Q36" s="38"/>
      <c r="R36" s="38"/>
      <c r="S36" s="38"/>
      <c r="T36" s="44">
        <f t="shared" si="2"/>
        <v>0</v>
      </c>
      <c r="U36" s="45"/>
    </row>
    <row r="37" spans="1:21" x14ac:dyDescent="0.25">
      <c r="A37" s="33"/>
      <c r="B37" s="40"/>
      <c r="C37" s="13"/>
      <c r="D37" s="40"/>
      <c r="E37" s="46"/>
      <c r="F37" s="47" t="s">
        <v>22</v>
      </c>
      <c r="G37" s="38"/>
      <c r="H37" s="38"/>
      <c r="I37" s="38"/>
      <c r="J37" s="38"/>
      <c r="K37" s="38">
        <f t="shared" si="3"/>
        <v>0</v>
      </c>
      <c r="L37" s="38"/>
      <c r="M37" s="40"/>
      <c r="N37" s="48"/>
      <c r="O37" s="47" t="s">
        <v>22</v>
      </c>
      <c r="P37" s="38"/>
      <c r="Q37" s="38"/>
      <c r="R37" s="38"/>
      <c r="S37" s="38"/>
      <c r="T37" s="44">
        <f t="shared" si="2"/>
        <v>0</v>
      </c>
      <c r="U37" s="45"/>
    </row>
    <row r="38" spans="1:21" x14ac:dyDescent="0.25">
      <c r="A38" s="33"/>
      <c r="B38" s="40"/>
      <c r="C38" s="13"/>
      <c r="D38" s="40"/>
      <c r="E38" s="46"/>
      <c r="F38" s="47" t="s">
        <v>22</v>
      </c>
      <c r="G38" s="38"/>
      <c r="H38" s="38"/>
      <c r="I38" s="38"/>
      <c r="J38" s="38"/>
      <c r="K38" s="38">
        <f t="shared" si="3"/>
        <v>0</v>
      </c>
      <c r="L38" s="38"/>
      <c r="M38" s="40"/>
      <c r="N38" s="49"/>
      <c r="O38" s="47" t="s">
        <v>22</v>
      </c>
      <c r="P38" s="38"/>
      <c r="Q38" s="38"/>
      <c r="R38" s="38"/>
      <c r="S38" s="38"/>
      <c r="T38" s="44">
        <f t="shared" si="2"/>
        <v>0</v>
      </c>
      <c r="U38" s="45"/>
    </row>
    <row r="39" spans="1:21" x14ac:dyDescent="0.25">
      <c r="E39" t="s">
        <v>0</v>
      </c>
      <c r="F39" s="1"/>
      <c r="G39" s="1">
        <v>45674</v>
      </c>
    </row>
    <row r="40" spans="1:21" x14ac:dyDescent="0.25">
      <c r="A40" s="2" t="s">
        <v>1</v>
      </c>
      <c r="B40" s="3" t="s">
        <v>2</v>
      </c>
      <c r="C40" s="3" t="s">
        <v>3</v>
      </c>
      <c r="D40" s="4" t="s">
        <v>4</v>
      </c>
      <c r="E40" s="4"/>
      <c r="F40" s="5"/>
      <c r="G40" s="5"/>
      <c r="H40" s="5"/>
      <c r="I40" s="5"/>
      <c r="J40" s="5"/>
      <c r="K40" s="6" t="s">
        <v>5</v>
      </c>
      <c r="L40" s="7"/>
      <c r="M40" s="4" t="s">
        <v>6</v>
      </c>
      <c r="N40" s="4"/>
      <c r="O40" s="5"/>
      <c r="P40" s="5"/>
      <c r="Q40" s="5"/>
      <c r="R40" s="5"/>
      <c r="S40" s="5"/>
      <c r="T40" s="8" t="s">
        <v>7</v>
      </c>
      <c r="U40" s="9" t="s">
        <v>8</v>
      </c>
    </row>
    <row r="41" spans="1:21" ht="25.5" x14ac:dyDescent="0.25">
      <c r="A41" s="2"/>
      <c r="B41" s="3"/>
      <c r="C41" s="3"/>
      <c r="D41" s="10" t="s">
        <v>9</v>
      </c>
      <c r="E41" s="11" t="s">
        <v>10</v>
      </c>
      <c r="F41" s="11" t="s">
        <v>11</v>
      </c>
      <c r="G41" s="12" t="s">
        <v>12</v>
      </c>
      <c r="H41" s="13"/>
      <c r="I41" s="13"/>
      <c r="J41" s="13"/>
      <c r="K41" s="13"/>
      <c r="L41" s="14" t="s">
        <v>13</v>
      </c>
      <c r="M41" s="10" t="s">
        <v>9</v>
      </c>
      <c r="N41" s="15" t="s">
        <v>14</v>
      </c>
      <c r="O41" s="11" t="s">
        <v>11</v>
      </c>
      <c r="P41" s="12" t="s">
        <v>12</v>
      </c>
      <c r="Q41" s="13"/>
      <c r="R41" s="13"/>
      <c r="S41" s="13"/>
      <c r="T41" s="8"/>
      <c r="U41" s="9"/>
    </row>
    <row r="42" spans="1:21" x14ac:dyDescent="0.25">
      <c r="A42" s="2"/>
      <c r="B42" s="3"/>
      <c r="C42" s="3"/>
      <c r="D42" s="10"/>
      <c r="E42" s="11"/>
      <c r="F42" s="11"/>
      <c r="G42" s="16" t="s">
        <v>15</v>
      </c>
      <c r="H42" s="17" t="s">
        <v>16</v>
      </c>
      <c r="I42" s="18" t="s">
        <v>17</v>
      </c>
      <c r="J42" s="19">
        <v>0</v>
      </c>
      <c r="K42" s="13"/>
      <c r="L42" s="20"/>
      <c r="M42" s="10"/>
      <c r="N42" s="15"/>
      <c r="O42" s="11"/>
      <c r="P42" s="16" t="s">
        <v>15</v>
      </c>
      <c r="Q42" s="17" t="s">
        <v>16</v>
      </c>
      <c r="R42" s="18" t="s">
        <v>17</v>
      </c>
      <c r="S42" s="19">
        <v>0</v>
      </c>
      <c r="T42" s="8"/>
      <c r="U42" s="9"/>
    </row>
    <row r="43" spans="1:21" x14ac:dyDescent="0.25">
      <c r="A43" s="21"/>
      <c r="B43" s="22"/>
      <c r="C43" s="23"/>
      <c r="D43" s="24"/>
      <c r="E43" s="25"/>
      <c r="F43" s="25"/>
      <c r="G43" s="26"/>
      <c r="H43" s="27"/>
      <c r="I43" s="28"/>
      <c r="J43" s="29"/>
      <c r="K43" s="30"/>
      <c r="L43" s="30"/>
      <c r="M43" s="24"/>
      <c r="N43" s="25"/>
      <c r="O43" s="25"/>
      <c r="P43" s="26"/>
      <c r="Q43" s="27"/>
      <c r="R43" s="28"/>
      <c r="S43" s="29"/>
      <c r="T43" s="31"/>
      <c r="U43" s="32"/>
    </row>
    <row r="44" spans="1:21" x14ac:dyDescent="0.25">
      <c r="A44" s="33"/>
      <c r="B44" s="33">
        <v>353</v>
      </c>
      <c r="C44" s="34"/>
      <c r="D44" s="35"/>
      <c r="E44" s="36"/>
      <c r="F44" s="37"/>
      <c r="G44" s="38"/>
      <c r="H44" s="38"/>
      <c r="I44" s="38"/>
      <c r="J44" s="38"/>
      <c r="K44" s="38">
        <f>((SUM(H46:H57)*Q45)+(SUM(G46:G57)*P45)+(SUM(I46:I57)*R45))/1000</f>
        <v>43.384</v>
      </c>
      <c r="L44" s="38" t="e">
        <f>T44*100/M44</f>
        <v>#DIV/0!</v>
      </c>
      <c r="M44" s="35"/>
      <c r="N44" s="36"/>
      <c r="O44" s="37"/>
      <c r="P44" s="38"/>
      <c r="Q44" s="38"/>
      <c r="R44" s="38"/>
      <c r="S44" s="38"/>
      <c r="T44" s="39">
        <f>((SUM(Q46:Q57)*Q45)+(SUM(P46:P57)*P45)+(SUM(R46:R57)*R45))/1000</f>
        <v>12.252000000000001</v>
      </c>
      <c r="U44" s="39" t="e">
        <f>T44*100/M44</f>
        <v>#DIV/0!</v>
      </c>
    </row>
    <row r="45" spans="1:21" x14ac:dyDescent="0.25">
      <c r="A45" s="33"/>
      <c r="B45" s="40"/>
      <c r="C45" s="13"/>
      <c r="D45" s="40"/>
      <c r="E45" s="41" t="s">
        <v>19</v>
      </c>
      <c r="F45" s="42"/>
      <c r="G45" s="43"/>
      <c r="H45" s="43"/>
      <c r="I45" s="43"/>
      <c r="J45" s="43"/>
      <c r="K45" s="38"/>
      <c r="L45" s="38"/>
      <c r="M45" s="40"/>
      <c r="N45" s="41" t="s">
        <v>19</v>
      </c>
      <c r="O45" s="42"/>
      <c r="P45" s="43">
        <v>219</v>
      </c>
      <c r="Q45" s="43">
        <v>217</v>
      </c>
      <c r="R45" s="43">
        <v>221</v>
      </c>
      <c r="S45" s="38"/>
      <c r="T45" s="44"/>
      <c r="U45" s="45"/>
    </row>
    <row r="46" spans="1:21" x14ac:dyDescent="0.25">
      <c r="A46" s="33"/>
      <c r="B46" s="40"/>
      <c r="C46" s="13"/>
      <c r="D46" s="40"/>
      <c r="E46" s="46"/>
      <c r="F46" s="47" t="s">
        <v>30</v>
      </c>
      <c r="G46" s="38">
        <v>4</v>
      </c>
      <c r="H46" s="38">
        <v>2</v>
      </c>
      <c r="I46" s="38">
        <v>4</v>
      </c>
      <c r="J46" s="38">
        <v>5</v>
      </c>
      <c r="K46" s="38">
        <f>(G46*$G$7+H46*$H$7+I46*$I$7)/1000</f>
        <v>0</v>
      </c>
      <c r="L46" s="38"/>
      <c r="M46" s="40"/>
      <c r="N46" s="46"/>
      <c r="O46" s="47" t="s">
        <v>42</v>
      </c>
      <c r="P46" s="38">
        <v>0</v>
      </c>
      <c r="Q46" s="38">
        <v>0</v>
      </c>
      <c r="R46" s="38">
        <v>0</v>
      </c>
      <c r="S46" s="38"/>
      <c r="T46" s="44">
        <f t="shared" ref="T46:T57" si="4">(P46*$P$7+Q46*$Q$7+R46*$R$7)/1000</f>
        <v>0</v>
      </c>
      <c r="U46" s="45"/>
    </row>
    <row r="47" spans="1:21" x14ac:dyDescent="0.25">
      <c r="A47" s="33"/>
      <c r="B47" s="40"/>
      <c r="C47" s="13"/>
      <c r="D47" s="40"/>
      <c r="E47" s="46"/>
      <c r="F47" s="47" t="s">
        <v>31</v>
      </c>
      <c r="G47" s="38">
        <v>52</v>
      </c>
      <c r="H47" s="38">
        <v>42</v>
      </c>
      <c r="I47" s="38">
        <v>47</v>
      </c>
      <c r="J47" s="38">
        <v>2</v>
      </c>
      <c r="K47" s="38">
        <f t="shared" ref="K47:K57" si="5">(G47*$G$7+H47*$H$7+I47*$I$7)/1000</f>
        <v>0</v>
      </c>
      <c r="L47" s="38"/>
      <c r="M47" s="40"/>
      <c r="N47" s="48"/>
      <c r="O47" s="47" t="s">
        <v>26</v>
      </c>
      <c r="P47" s="38">
        <v>10</v>
      </c>
      <c r="Q47" s="38">
        <v>11</v>
      </c>
      <c r="R47" s="38">
        <v>5</v>
      </c>
      <c r="S47" s="38">
        <v>8</v>
      </c>
      <c r="T47" s="44">
        <f t="shared" si="4"/>
        <v>6.032</v>
      </c>
      <c r="U47" s="45"/>
    </row>
    <row r="48" spans="1:21" x14ac:dyDescent="0.25">
      <c r="A48" s="33"/>
      <c r="B48" s="40"/>
      <c r="C48" s="13"/>
      <c r="D48" s="40"/>
      <c r="E48" s="46"/>
      <c r="F48" s="47" t="s">
        <v>36</v>
      </c>
      <c r="G48" s="38">
        <v>0</v>
      </c>
      <c r="H48" s="38">
        <v>0</v>
      </c>
      <c r="I48" s="38">
        <v>0</v>
      </c>
      <c r="J48" s="38"/>
      <c r="K48" s="38">
        <f t="shared" si="5"/>
        <v>0</v>
      </c>
      <c r="L48" s="38"/>
      <c r="M48" s="40"/>
      <c r="N48" s="46"/>
      <c r="O48" s="47" t="s">
        <v>20</v>
      </c>
      <c r="P48" s="38"/>
      <c r="Q48" s="38"/>
      <c r="R48" s="38"/>
      <c r="S48" s="38"/>
      <c r="T48" s="44">
        <f t="shared" si="4"/>
        <v>0</v>
      </c>
      <c r="U48" s="45"/>
    </row>
    <row r="49" spans="1:21" x14ac:dyDescent="0.25">
      <c r="A49" s="33"/>
      <c r="B49" s="40"/>
      <c r="C49" s="13"/>
      <c r="D49" s="40"/>
      <c r="E49" s="46"/>
      <c r="F49" s="47" t="s">
        <v>32</v>
      </c>
      <c r="G49" s="38"/>
      <c r="H49" s="38"/>
      <c r="I49" s="38"/>
      <c r="J49" s="38"/>
      <c r="K49" s="38">
        <f t="shared" si="5"/>
        <v>0</v>
      </c>
      <c r="L49" s="38"/>
      <c r="M49" s="40"/>
      <c r="N49" s="48"/>
      <c r="O49" s="47" t="s">
        <v>21</v>
      </c>
      <c r="P49" s="38">
        <v>12</v>
      </c>
      <c r="Q49" s="38">
        <v>9</v>
      </c>
      <c r="R49" s="38">
        <v>9</v>
      </c>
      <c r="S49" s="38">
        <v>4</v>
      </c>
      <c r="T49" s="44">
        <f t="shared" si="4"/>
        <v>6.96</v>
      </c>
      <c r="U49" s="45"/>
    </row>
    <row r="50" spans="1:21" x14ac:dyDescent="0.25">
      <c r="A50" s="33"/>
      <c r="B50" s="40"/>
      <c r="C50" s="13"/>
      <c r="D50" s="40"/>
      <c r="E50" s="46"/>
      <c r="F50" s="47" t="s">
        <v>38</v>
      </c>
      <c r="G50" s="38"/>
      <c r="H50" s="38"/>
      <c r="I50" s="38"/>
      <c r="J50" s="38"/>
      <c r="K50" s="38">
        <f t="shared" si="5"/>
        <v>0</v>
      </c>
      <c r="L50" s="38"/>
      <c r="M50" s="40"/>
      <c r="N50" s="46"/>
      <c r="O50" s="47" t="s">
        <v>35</v>
      </c>
      <c r="P50" s="38"/>
      <c r="Q50" s="38"/>
      <c r="R50" s="38"/>
      <c r="S50" s="38"/>
      <c r="T50" s="44">
        <f t="shared" si="4"/>
        <v>0</v>
      </c>
      <c r="U50" s="45"/>
    </row>
    <row r="51" spans="1:21" x14ac:dyDescent="0.25">
      <c r="A51" s="33"/>
      <c r="B51" s="40"/>
      <c r="C51" s="13"/>
      <c r="D51" s="40"/>
      <c r="E51" s="46"/>
      <c r="F51" s="47" t="s">
        <v>33</v>
      </c>
      <c r="G51" s="38">
        <v>13</v>
      </c>
      <c r="H51" s="38">
        <v>3</v>
      </c>
      <c r="I51" s="38">
        <v>2</v>
      </c>
      <c r="J51" s="38">
        <v>5</v>
      </c>
      <c r="K51" s="38">
        <f t="shared" si="5"/>
        <v>0</v>
      </c>
      <c r="L51" s="38"/>
      <c r="M51" s="40"/>
      <c r="N51" s="46"/>
      <c r="O51" s="47" t="s">
        <v>23</v>
      </c>
      <c r="P51" s="38"/>
      <c r="Q51" s="38"/>
      <c r="R51" s="38"/>
      <c r="S51" s="38"/>
      <c r="T51" s="44">
        <f t="shared" si="4"/>
        <v>0</v>
      </c>
      <c r="U51" s="45"/>
    </row>
    <row r="52" spans="1:21" x14ac:dyDescent="0.25">
      <c r="A52" s="33"/>
      <c r="B52" s="40"/>
      <c r="C52" s="13"/>
      <c r="D52" s="40"/>
      <c r="E52" s="46"/>
      <c r="F52" s="47" t="s">
        <v>40</v>
      </c>
      <c r="G52" s="38">
        <v>0</v>
      </c>
      <c r="H52" s="38">
        <v>0</v>
      </c>
      <c r="I52" s="38">
        <v>0</v>
      </c>
      <c r="J52" s="38"/>
      <c r="K52" s="38">
        <f t="shared" si="5"/>
        <v>0</v>
      </c>
      <c r="L52" s="38"/>
      <c r="M52" s="40"/>
      <c r="N52" s="46"/>
      <c r="O52" s="47" t="s">
        <v>37</v>
      </c>
      <c r="P52" s="38"/>
      <c r="Q52" s="38"/>
      <c r="R52" s="38"/>
      <c r="S52" s="38"/>
      <c r="T52" s="44">
        <f t="shared" si="4"/>
        <v>0</v>
      </c>
      <c r="U52" s="45"/>
    </row>
    <row r="53" spans="1:21" x14ac:dyDescent="0.25">
      <c r="A53" s="33"/>
      <c r="B53" s="40"/>
      <c r="C53" s="13"/>
      <c r="D53" s="40"/>
      <c r="E53" s="46"/>
      <c r="F53" s="47" t="s">
        <v>24</v>
      </c>
      <c r="G53" s="38">
        <v>2</v>
      </c>
      <c r="H53" s="38">
        <v>11</v>
      </c>
      <c r="I53" s="38">
        <v>16</v>
      </c>
      <c r="J53" s="38">
        <v>10</v>
      </c>
      <c r="K53" s="38">
        <f t="shared" si="5"/>
        <v>0</v>
      </c>
      <c r="L53" s="38"/>
      <c r="M53" s="40"/>
      <c r="N53" s="46"/>
      <c r="O53" s="47" t="s">
        <v>25</v>
      </c>
      <c r="P53" s="38"/>
      <c r="Q53" s="38"/>
      <c r="R53" s="38"/>
      <c r="S53" s="38"/>
      <c r="T53" s="44">
        <f t="shared" si="4"/>
        <v>0</v>
      </c>
      <c r="U53" s="45"/>
    </row>
    <row r="54" spans="1:21" x14ac:dyDescent="0.25">
      <c r="A54" s="33"/>
      <c r="B54" s="40"/>
      <c r="C54" s="13"/>
      <c r="D54" s="40"/>
      <c r="E54" s="46"/>
      <c r="F54" s="47" t="s">
        <v>22</v>
      </c>
      <c r="G54" s="38"/>
      <c r="H54" s="38"/>
      <c r="I54" s="38"/>
      <c r="J54" s="38"/>
      <c r="K54" s="38">
        <f t="shared" si="5"/>
        <v>0</v>
      </c>
      <c r="L54" s="38"/>
      <c r="M54" s="40"/>
      <c r="N54" s="48"/>
      <c r="O54" s="47" t="s">
        <v>22</v>
      </c>
      <c r="P54" s="38"/>
      <c r="Q54" s="38"/>
      <c r="R54" s="38"/>
      <c r="S54" s="38"/>
      <c r="T54" s="44">
        <f t="shared" si="4"/>
        <v>0</v>
      </c>
      <c r="U54" s="45"/>
    </row>
    <row r="55" spans="1:21" x14ac:dyDescent="0.25">
      <c r="A55" s="33"/>
      <c r="B55" s="40"/>
      <c r="C55" s="13"/>
      <c r="D55" s="40"/>
      <c r="E55" s="46"/>
      <c r="F55" s="47" t="s">
        <v>22</v>
      </c>
      <c r="G55" s="38"/>
      <c r="H55" s="38"/>
      <c r="I55" s="38"/>
      <c r="J55" s="38"/>
      <c r="K55" s="38">
        <f t="shared" si="5"/>
        <v>0</v>
      </c>
      <c r="L55" s="38"/>
      <c r="M55" s="40"/>
      <c r="N55" s="48"/>
      <c r="O55" s="47" t="s">
        <v>22</v>
      </c>
      <c r="P55" s="38"/>
      <c r="Q55" s="38"/>
      <c r="R55" s="38"/>
      <c r="S55" s="38"/>
      <c r="T55" s="44">
        <f t="shared" si="4"/>
        <v>0</v>
      </c>
      <c r="U55" s="45"/>
    </row>
    <row r="56" spans="1:21" x14ac:dyDescent="0.25">
      <c r="A56" s="33"/>
      <c r="B56" s="40"/>
      <c r="C56" s="13"/>
      <c r="D56" s="40"/>
      <c r="E56" s="46"/>
      <c r="F56" s="47" t="s">
        <v>22</v>
      </c>
      <c r="G56" s="38"/>
      <c r="H56" s="38"/>
      <c r="I56" s="38"/>
      <c r="J56" s="38"/>
      <c r="K56" s="38">
        <f t="shared" si="5"/>
        <v>0</v>
      </c>
      <c r="L56" s="38"/>
      <c r="M56" s="40"/>
      <c r="N56" s="48"/>
      <c r="O56" s="47" t="s">
        <v>22</v>
      </c>
      <c r="P56" s="38"/>
      <c r="Q56" s="38"/>
      <c r="R56" s="38"/>
      <c r="S56" s="38"/>
      <c r="T56" s="44">
        <f t="shared" si="4"/>
        <v>0</v>
      </c>
      <c r="U56" s="45"/>
    </row>
    <row r="57" spans="1:21" x14ac:dyDescent="0.25">
      <c r="A57" s="33"/>
      <c r="B57" s="40"/>
      <c r="C57" s="13"/>
      <c r="D57" s="40"/>
      <c r="E57" s="46"/>
      <c r="F57" s="47" t="s">
        <v>22</v>
      </c>
      <c r="G57" s="38"/>
      <c r="H57" s="38"/>
      <c r="I57" s="38"/>
      <c r="J57" s="38"/>
      <c r="K57" s="38">
        <f t="shared" si="5"/>
        <v>0</v>
      </c>
      <c r="L57" s="38"/>
      <c r="M57" s="40"/>
      <c r="N57" s="49"/>
      <c r="O57" s="47" t="s">
        <v>22</v>
      </c>
      <c r="P57" s="38"/>
      <c r="Q57" s="38"/>
      <c r="R57" s="38"/>
      <c r="S57" s="38"/>
      <c r="T57" s="44">
        <f t="shared" si="4"/>
        <v>0</v>
      </c>
      <c r="U57" s="45"/>
    </row>
    <row r="58" spans="1:21" x14ac:dyDescent="0.25">
      <c r="E58" t="s">
        <v>0</v>
      </c>
      <c r="F58" s="1"/>
      <c r="G58" s="1">
        <v>45660</v>
      </c>
    </row>
    <row r="59" spans="1:21" x14ac:dyDescent="0.25">
      <c r="A59" s="2" t="s">
        <v>1</v>
      </c>
      <c r="B59" s="3" t="s">
        <v>2</v>
      </c>
      <c r="C59" s="3" t="s">
        <v>3</v>
      </c>
      <c r="D59" s="4" t="s">
        <v>4</v>
      </c>
      <c r="E59" s="4"/>
      <c r="F59" s="5"/>
      <c r="G59" s="5"/>
      <c r="H59" s="5"/>
      <c r="I59" s="5"/>
      <c r="J59" s="5"/>
      <c r="K59" s="6" t="s">
        <v>5</v>
      </c>
      <c r="L59" s="7"/>
      <c r="M59" s="4" t="s">
        <v>6</v>
      </c>
      <c r="N59" s="4"/>
      <c r="O59" s="5"/>
      <c r="P59" s="5"/>
      <c r="Q59" s="5"/>
      <c r="R59" s="5"/>
      <c r="S59" s="5"/>
      <c r="T59" s="8" t="s">
        <v>7</v>
      </c>
      <c r="U59" s="9" t="s">
        <v>8</v>
      </c>
    </row>
    <row r="60" spans="1:21" ht="25.5" x14ac:dyDescent="0.25">
      <c r="A60" s="2"/>
      <c r="B60" s="3"/>
      <c r="C60" s="3"/>
      <c r="D60" s="10" t="s">
        <v>9</v>
      </c>
      <c r="E60" s="11" t="s">
        <v>10</v>
      </c>
      <c r="F60" s="11" t="s">
        <v>11</v>
      </c>
      <c r="G60" s="12" t="s">
        <v>12</v>
      </c>
      <c r="H60" s="13"/>
      <c r="I60" s="13"/>
      <c r="J60" s="13"/>
      <c r="K60" s="13"/>
      <c r="L60" s="14" t="s">
        <v>13</v>
      </c>
      <c r="M60" s="10" t="s">
        <v>9</v>
      </c>
      <c r="N60" s="15" t="s">
        <v>14</v>
      </c>
      <c r="O60" s="11" t="s">
        <v>11</v>
      </c>
      <c r="P60" s="12" t="s">
        <v>12</v>
      </c>
      <c r="Q60" s="13"/>
      <c r="R60" s="13"/>
      <c r="S60" s="13"/>
      <c r="T60" s="8"/>
      <c r="U60" s="9"/>
    </row>
    <row r="61" spans="1:21" x14ac:dyDescent="0.25">
      <c r="A61" s="2"/>
      <c r="B61" s="3"/>
      <c r="C61" s="3"/>
      <c r="D61" s="10"/>
      <c r="E61" s="11"/>
      <c r="F61" s="11"/>
      <c r="G61" s="16" t="s">
        <v>15</v>
      </c>
      <c r="H61" s="17" t="s">
        <v>16</v>
      </c>
      <c r="I61" s="18" t="s">
        <v>17</v>
      </c>
      <c r="J61" s="19">
        <v>0</v>
      </c>
      <c r="K61" s="13"/>
      <c r="L61" s="20"/>
      <c r="M61" s="10"/>
      <c r="N61" s="15"/>
      <c r="O61" s="11"/>
      <c r="P61" s="16" t="s">
        <v>15</v>
      </c>
      <c r="Q61" s="17" t="s">
        <v>16</v>
      </c>
      <c r="R61" s="18" t="s">
        <v>17</v>
      </c>
      <c r="S61" s="19">
        <v>0</v>
      </c>
      <c r="T61" s="8"/>
      <c r="U61" s="9"/>
    </row>
    <row r="62" spans="1:21" x14ac:dyDescent="0.25">
      <c r="A62" s="21"/>
      <c r="B62" s="22"/>
      <c r="C62" s="23"/>
      <c r="D62" s="24"/>
      <c r="E62" s="25"/>
      <c r="F62" s="25"/>
      <c r="G62" s="26"/>
      <c r="H62" s="27"/>
      <c r="I62" s="28"/>
      <c r="J62" s="29"/>
      <c r="K62" s="30"/>
      <c r="L62" s="30"/>
      <c r="M62" s="24"/>
      <c r="N62" s="25"/>
      <c r="O62" s="25"/>
      <c r="P62" s="26"/>
      <c r="Q62" s="27"/>
      <c r="R62" s="28"/>
      <c r="S62" s="29"/>
      <c r="T62" s="31"/>
      <c r="U62" s="32"/>
    </row>
    <row r="63" spans="1:21" x14ac:dyDescent="0.25">
      <c r="A63" s="33"/>
      <c r="B63" s="33">
        <v>354</v>
      </c>
      <c r="C63" s="34"/>
      <c r="D63" s="35"/>
      <c r="E63" s="36"/>
      <c r="F63" s="37"/>
      <c r="G63" s="38"/>
      <c r="H63" s="38"/>
      <c r="I63" s="38"/>
      <c r="J63" s="38"/>
      <c r="K63" s="38">
        <f>((SUM(H65:H76)*H64)+(SUM(G65:G76)*G64)+(SUM(I65:I76)*I64))/1000</f>
        <v>31.08</v>
      </c>
      <c r="L63" s="38" t="e">
        <f>T63*100/M63</f>
        <v>#DIV/0!</v>
      </c>
      <c r="M63" s="35"/>
      <c r="N63" s="36"/>
      <c r="O63" s="37"/>
      <c r="P63" s="38"/>
      <c r="Q63" s="38"/>
      <c r="R63" s="38"/>
      <c r="S63" s="38"/>
      <c r="T63" s="39">
        <f>((SUM(Q65:Q76)*Q64)+(SUM(P65:P76)*P64)+(SUM(R65:R76)*R64))/1000</f>
        <v>0</v>
      </c>
      <c r="U63" s="39" t="e">
        <f>T63*100/M63</f>
        <v>#DIV/0!</v>
      </c>
    </row>
    <row r="64" spans="1:21" x14ac:dyDescent="0.25">
      <c r="A64" s="33"/>
      <c r="B64" s="40"/>
      <c r="C64" s="13"/>
      <c r="D64" s="40"/>
      <c r="E64" s="41" t="s">
        <v>19</v>
      </c>
      <c r="F64" s="42"/>
      <c r="G64" s="43">
        <v>210</v>
      </c>
      <c r="H64" s="43">
        <v>210</v>
      </c>
      <c r="I64" s="43">
        <v>210</v>
      </c>
      <c r="J64" s="43"/>
      <c r="K64" s="38"/>
      <c r="L64" s="38"/>
      <c r="M64" s="40"/>
      <c r="N64" s="41" t="s">
        <v>19</v>
      </c>
      <c r="O64" s="42"/>
      <c r="P64" s="43"/>
      <c r="Q64" s="43"/>
      <c r="R64" s="43"/>
      <c r="S64" s="38"/>
      <c r="T64" s="44"/>
      <c r="U64" s="45"/>
    </row>
    <row r="65" spans="1:21" x14ac:dyDescent="0.25">
      <c r="A65" s="33"/>
      <c r="B65" s="40"/>
      <c r="C65" s="13"/>
      <c r="D65" s="40"/>
      <c r="E65" s="46"/>
      <c r="F65" s="47" t="s">
        <v>30</v>
      </c>
      <c r="G65" s="38"/>
      <c r="H65" s="38"/>
      <c r="I65" s="38"/>
      <c r="J65" s="38"/>
      <c r="K65" s="38">
        <f>(G65*$G$7+H65*$H$7+I65*$I$7)/1000</f>
        <v>0</v>
      </c>
      <c r="L65" s="38"/>
      <c r="M65" s="40"/>
      <c r="N65" s="46"/>
      <c r="O65" s="47" t="s">
        <v>35</v>
      </c>
      <c r="P65" s="38">
        <v>5</v>
      </c>
      <c r="Q65" s="38">
        <v>5</v>
      </c>
      <c r="R65" s="38">
        <v>4</v>
      </c>
      <c r="S65" s="38">
        <v>3</v>
      </c>
      <c r="T65" s="44">
        <f t="shared" ref="T65:T76" si="6">(P65*$P$7+Q65*$Q$7+R65*$R$7)/1000</f>
        <v>3.2480000000000002</v>
      </c>
      <c r="U65" s="45"/>
    </row>
    <row r="66" spans="1:21" x14ac:dyDescent="0.25">
      <c r="A66" s="33"/>
      <c r="B66" s="40"/>
      <c r="C66" s="13"/>
      <c r="D66" s="40"/>
      <c r="E66" s="46"/>
      <c r="F66" s="47" t="s">
        <v>31</v>
      </c>
      <c r="G66" s="38"/>
      <c r="H66" s="38"/>
      <c r="I66" s="38"/>
      <c r="J66" s="38"/>
      <c r="K66" s="38">
        <f t="shared" ref="K66:K76" si="7">(G66*$G$7+H66*$H$7+I66*$I$7)/1000</f>
        <v>0</v>
      </c>
      <c r="L66" s="38"/>
      <c r="M66" s="40"/>
      <c r="N66" s="48"/>
      <c r="O66" s="47" t="s">
        <v>23</v>
      </c>
      <c r="P66" s="38">
        <v>4</v>
      </c>
      <c r="Q66" s="38">
        <v>7</v>
      </c>
      <c r="R66" s="38">
        <v>10</v>
      </c>
      <c r="S66" s="38">
        <v>3</v>
      </c>
      <c r="T66" s="44">
        <f t="shared" si="6"/>
        <v>4.8719999999999999</v>
      </c>
      <c r="U66" s="45"/>
    </row>
    <row r="67" spans="1:21" x14ac:dyDescent="0.25">
      <c r="A67" s="33"/>
      <c r="B67" s="40"/>
      <c r="C67" s="13"/>
      <c r="D67" s="40"/>
      <c r="E67" s="46"/>
      <c r="F67" s="47" t="s">
        <v>36</v>
      </c>
      <c r="G67" s="38"/>
      <c r="H67" s="38"/>
      <c r="I67" s="38"/>
      <c r="J67" s="38"/>
      <c r="K67" s="38">
        <f t="shared" si="7"/>
        <v>0</v>
      </c>
      <c r="L67" s="38"/>
      <c r="M67" s="40"/>
      <c r="N67" s="46"/>
      <c r="O67" s="47" t="s">
        <v>37</v>
      </c>
      <c r="P67" s="38"/>
      <c r="Q67" s="38"/>
      <c r="R67" s="38"/>
      <c r="S67" s="38"/>
      <c r="T67" s="44">
        <f t="shared" si="6"/>
        <v>0</v>
      </c>
      <c r="U67" s="45"/>
    </row>
    <row r="68" spans="1:21" x14ac:dyDescent="0.25">
      <c r="A68" s="33"/>
      <c r="B68" s="40"/>
      <c r="C68" s="13"/>
      <c r="D68" s="40"/>
      <c r="E68" s="46"/>
      <c r="F68" s="47" t="s">
        <v>32</v>
      </c>
      <c r="G68" s="38">
        <v>4</v>
      </c>
      <c r="H68" s="38">
        <v>4</v>
      </c>
      <c r="I68" s="38">
        <v>4</v>
      </c>
      <c r="J68" s="38">
        <v>0</v>
      </c>
      <c r="K68" s="38">
        <f t="shared" si="7"/>
        <v>0</v>
      </c>
      <c r="L68" s="38"/>
      <c r="M68" s="40"/>
      <c r="N68" s="48"/>
      <c r="O68" s="47" t="s">
        <v>25</v>
      </c>
      <c r="P68" s="38">
        <v>7</v>
      </c>
      <c r="Q68" s="38">
        <v>9</v>
      </c>
      <c r="R68" s="38">
        <v>6</v>
      </c>
      <c r="S68" s="38">
        <v>2</v>
      </c>
      <c r="T68" s="44">
        <f t="shared" si="6"/>
        <v>5.1040000000000001</v>
      </c>
      <c r="U68" s="45"/>
    </row>
    <row r="69" spans="1:21" x14ac:dyDescent="0.25">
      <c r="A69" s="33"/>
      <c r="B69" s="40"/>
      <c r="C69" s="13"/>
      <c r="D69" s="40"/>
      <c r="E69" s="46"/>
      <c r="F69" s="47" t="s">
        <v>38</v>
      </c>
      <c r="G69" s="38">
        <v>30</v>
      </c>
      <c r="H69" s="38">
        <v>14</v>
      </c>
      <c r="I69" s="38">
        <v>42</v>
      </c>
      <c r="J69" s="38">
        <v>28</v>
      </c>
      <c r="K69" s="38">
        <f t="shared" si="7"/>
        <v>0</v>
      </c>
      <c r="L69" s="38"/>
      <c r="M69" s="40"/>
      <c r="N69" s="46"/>
      <c r="O69" s="47" t="s">
        <v>39</v>
      </c>
      <c r="P69" s="38"/>
      <c r="Q69" s="38"/>
      <c r="R69" s="38"/>
      <c r="S69" s="38"/>
      <c r="T69" s="44">
        <f t="shared" si="6"/>
        <v>0</v>
      </c>
      <c r="U69" s="45"/>
    </row>
    <row r="70" spans="1:21" x14ac:dyDescent="0.25">
      <c r="A70" s="33"/>
      <c r="B70" s="40"/>
      <c r="C70" s="13"/>
      <c r="D70" s="40"/>
      <c r="E70" s="46"/>
      <c r="F70" s="47" t="s">
        <v>33</v>
      </c>
      <c r="G70" s="38">
        <v>6</v>
      </c>
      <c r="H70" s="38">
        <v>7</v>
      </c>
      <c r="I70" s="38">
        <v>7</v>
      </c>
      <c r="J70" s="38">
        <v>2</v>
      </c>
      <c r="K70" s="38">
        <f t="shared" si="7"/>
        <v>0</v>
      </c>
      <c r="L70" s="38"/>
      <c r="M70" s="40"/>
      <c r="N70" s="46"/>
      <c r="O70" s="47" t="s">
        <v>27</v>
      </c>
      <c r="P70" s="38">
        <v>0</v>
      </c>
      <c r="Q70" s="38">
        <v>0</v>
      </c>
      <c r="R70" s="38">
        <v>0</v>
      </c>
      <c r="S70" s="38">
        <v>0</v>
      </c>
      <c r="T70" s="44">
        <f t="shared" si="6"/>
        <v>0</v>
      </c>
      <c r="U70" s="45"/>
    </row>
    <row r="71" spans="1:21" x14ac:dyDescent="0.25">
      <c r="A71" s="33"/>
      <c r="B71" s="40"/>
      <c r="C71" s="13"/>
      <c r="D71" s="40"/>
      <c r="E71" s="46"/>
      <c r="F71" s="47" t="s">
        <v>40</v>
      </c>
      <c r="G71" s="38">
        <v>6</v>
      </c>
      <c r="H71" s="38">
        <v>2</v>
      </c>
      <c r="I71" s="38">
        <v>13</v>
      </c>
      <c r="J71" s="38">
        <v>11</v>
      </c>
      <c r="K71" s="38">
        <f t="shared" si="7"/>
        <v>0</v>
      </c>
      <c r="L71" s="38"/>
      <c r="M71" s="40"/>
      <c r="N71" s="46"/>
      <c r="O71" s="47" t="s">
        <v>28</v>
      </c>
      <c r="P71" s="38"/>
      <c r="Q71" s="38"/>
      <c r="R71" s="38"/>
      <c r="S71" s="38"/>
      <c r="T71" s="44">
        <f t="shared" si="6"/>
        <v>0</v>
      </c>
      <c r="U71" s="45"/>
    </row>
    <row r="72" spans="1:21" x14ac:dyDescent="0.25">
      <c r="A72" s="33"/>
      <c r="B72" s="40"/>
      <c r="C72" s="13"/>
      <c r="D72" s="40"/>
      <c r="E72" s="46"/>
      <c r="F72" s="47" t="s">
        <v>24</v>
      </c>
      <c r="G72" s="38">
        <v>3</v>
      </c>
      <c r="H72" s="38">
        <v>3</v>
      </c>
      <c r="I72" s="38">
        <v>3</v>
      </c>
      <c r="J72" s="38">
        <v>3</v>
      </c>
      <c r="K72" s="38">
        <f t="shared" si="7"/>
        <v>0</v>
      </c>
      <c r="L72" s="38"/>
      <c r="M72" s="40"/>
      <c r="N72" s="46"/>
      <c r="O72" s="47" t="s">
        <v>41</v>
      </c>
      <c r="P72" s="38"/>
      <c r="Q72" s="38"/>
      <c r="R72" s="38"/>
      <c r="S72" s="38"/>
      <c r="T72" s="44">
        <f t="shared" si="6"/>
        <v>0</v>
      </c>
      <c r="U72" s="45"/>
    </row>
    <row r="73" spans="1:21" x14ac:dyDescent="0.25">
      <c r="A73" s="33"/>
      <c r="B73" s="40"/>
      <c r="C73" s="13"/>
      <c r="D73" s="40"/>
      <c r="E73" s="46"/>
      <c r="F73" s="47" t="s">
        <v>42</v>
      </c>
      <c r="G73" s="38"/>
      <c r="H73" s="38"/>
      <c r="I73" s="38"/>
      <c r="J73" s="38"/>
      <c r="K73" s="38">
        <f t="shared" si="7"/>
        <v>0</v>
      </c>
      <c r="L73" s="38"/>
      <c r="M73" s="40"/>
      <c r="N73" s="48"/>
      <c r="O73" s="47" t="s">
        <v>43</v>
      </c>
      <c r="P73" s="38"/>
      <c r="Q73" s="38"/>
      <c r="R73" s="38"/>
      <c r="S73" s="38"/>
      <c r="T73" s="44">
        <f t="shared" si="6"/>
        <v>0</v>
      </c>
      <c r="U73" s="45"/>
    </row>
    <row r="74" spans="1:21" x14ac:dyDescent="0.25">
      <c r="A74" s="33"/>
      <c r="B74" s="40"/>
      <c r="C74" s="13"/>
      <c r="D74" s="40"/>
      <c r="E74" s="46"/>
      <c r="F74" s="47" t="s">
        <v>26</v>
      </c>
      <c r="G74" s="38"/>
      <c r="H74" s="38"/>
      <c r="I74" s="38"/>
      <c r="J74" s="38"/>
      <c r="K74" s="38">
        <f t="shared" si="7"/>
        <v>0</v>
      </c>
      <c r="L74" s="38"/>
      <c r="M74" s="40"/>
      <c r="N74" s="48"/>
      <c r="O74" s="47" t="s">
        <v>44</v>
      </c>
      <c r="P74" s="38"/>
      <c r="Q74" s="38"/>
      <c r="R74" s="38"/>
      <c r="S74" s="38"/>
      <c r="T74" s="44">
        <f t="shared" si="6"/>
        <v>0</v>
      </c>
      <c r="U74" s="45"/>
    </row>
    <row r="75" spans="1:21" x14ac:dyDescent="0.25">
      <c r="A75" s="33"/>
      <c r="B75" s="40"/>
      <c r="C75" s="13"/>
      <c r="D75" s="40"/>
      <c r="E75" s="46"/>
      <c r="F75" s="47" t="s">
        <v>20</v>
      </c>
      <c r="G75" s="38"/>
      <c r="H75" s="38"/>
      <c r="I75" s="38"/>
      <c r="J75" s="38"/>
      <c r="K75" s="38">
        <f t="shared" si="7"/>
        <v>0</v>
      </c>
      <c r="L75" s="38"/>
      <c r="M75" s="40"/>
      <c r="N75" s="48"/>
      <c r="O75" s="47" t="s">
        <v>45</v>
      </c>
      <c r="P75" s="38"/>
      <c r="Q75" s="38"/>
      <c r="R75" s="38"/>
      <c r="S75" s="38"/>
      <c r="T75" s="44">
        <f t="shared" si="6"/>
        <v>0</v>
      </c>
      <c r="U75" s="45"/>
    </row>
    <row r="76" spans="1:21" x14ac:dyDescent="0.25">
      <c r="A76" s="33"/>
      <c r="B76" s="40"/>
      <c r="C76" s="13"/>
      <c r="D76" s="40"/>
      <c r="E76" s="46"/>
      <c r="F76" s="47" t="s">
        <v>21</v>
      </c>
      <c r="G76" s="38"/>
      <c r="H76" s="38"/>
      <c r="I76" s="38"/>
      <c r="J76" s="38"/>
      <c r="K76" s="38">
        <f t="shared" si="7"/>
        <v>0</v>
      </c>
      <c r="L76" s="38"/>
      <c r="M76" s="40"/>
      <c r="N76" s="49"/>
      <c r="O76" s="47" t="s">
        <v>46</v>
      </c>
      <c r="P76" s="38"/>
      <c r="Q76" s="38"/>
      <c r="R76" s="38"/>
      <c r="S76" s="38"/>
      <c r="T76" s="44">
        <f t="shared" si="6"/>
        <v>0</v>
      </c>
      <c r="U76" s="45"/>
    </row>
    <row r="77" spans="1:21" x14ac:dyDescent="0.25">
      <c r="E77" t="s">
        <v>0</v>
      </c>
      <c r="F77" s="1"/>
      <c r="G77" s="1">
        <v>45629</v>
      </c>
    </row>
    <row r="78" spans="1:21" x14ac:dyDescent="0.25">
      <c r="A78" s="2" t="s">
        <v>1</v>
      </c>
      <c r="B78" s="3" t="s">
        <v>2</v>
      </c>
      <c r="C78" s="3" t="s">
        <v>3</v>
      </c>
      <c r="D78" s="4" t="s">
        <v>4</v>
      </c>
      <c r="E78" s="4"/>
      <c r="F78" s="5"/>
      <c r="G78" s="5"/>
      <c r="H78" s="5"/>
      <c r="I78" s="5"/>
      <c r="J78" s="5"/>
      <c r="K78" s="6" t="s">
        <v>5</v>
      </c>
      <c r="L78" s="7"/>
      <c r="M78" s="4" t="s">
        <v>6</v>
      </c>
      <c r="N78" s="4"/>
      <c r="O78" s="5"/>
      <c r="P78" s="5"/>
      <c r="Q78" s="5"/>
      <c r="R78" s="5"/>
      <c r="S78" s="5"/>
      <c r="T78" s="8" t="s">
        <v>7</v>
      </c>
      <c r="U78" s="9" t="s">
        <v>8</v>
      </c>
    </row>
    <row r="79" spans="1:21" ht="25.5" x14ac:dyDescent="0.25">
      <c r="A79" s="2"/>
      <c r="B79" s="3"/>
      <c r="C79" s="3"/>
      <c r="D79" s="10" t="s">
        <v>9</v>
      </c>
      <c r="E79" s="11" t="s">
        <v>10</v>
      </c>
      <c r="F79" s="11" t="s">
        <v>11</v>
      </c>
      <c r="G79" s="12" t="s">
        <v>12</v>
      </c>
      <c r="H79" s="13"/>
      <c r="I79" s="13"/>
      <c r="J79" s="13"/>
      <c r="K79" s="13"/>
      <c r="L79" s="14" t="s">
        <v>13</v>
      </c>
      <c r="M79" s="10" t="s">
        <v>9</v>
      </c>
      <c r="N79" s="15" t="s">
        <v>14</v>
      </c>
      <c r="O79" s="11" t="s">
        <v>11</v>
      </c>
      <c r="P79" s="12" t="s">
        <v>12</v>
      </c>
      <c r="Q79" s="13"/>
      <c r="R79" s="13"/>
      <c r="S79" s="13"/>
      <c r="T79" s="8"/>
      <c r="U79" s="9"/>
    </row>
    <row r="80" spans="1:21" x14ac:dyDescent="0.25">
      <c r="A80" s="2"/>
      <c r="B80" s="3"/>
      <c r="C80" s="3"/>
      <c r="D80" s="10"/>
      <c r="E80" s="11"/>
      <c r="F80" s="11"/>
      <c r="G80" s="16" t="s">
        <v>15</v>
      </c>
      <c r="H80" s="17" t="s">
        <v>16</v>
      </c>
      <c r="I80" s="18" t="s">
        <v>17</v>
      </c>
      <c r="J80" s="19">
        <v>0</v>
      </c>
      <c r="K80" s="13"/>
      <c r="L80" s="20"/>
      <c r="M80" s="10"/>
      <c r="N80" s="15"/>
      <c r="O80" s="11"/>
      <c r="P80" s="16" t="s">
        <v>15</v>
      </c>
      <c r="Q80" s="17" t="s">
        <v>16</v>
      </c>
      <c r="R80" s="18" t="s">
        <v>17</v>
      </c>
      <c r="S80" s="19">
        <v>0</v>
      </c>
      <c r="T80" s="8"/>
      <c r="U80" s="9"/>
    </row>
    <row r="81" spans="1:21" x14ac:dyDescent="0.25">
      <c r="A81" s="21"/>
      <c r="B81" s="22"/>
      <c r="C81" s="23"/>
      <c r="D81" s="24"/>
      <c r="E81" s="25"/>
      <c r="F81" s="25"/>
      <c r="G81" s="26"/>
      <c r="H81" s="27"/>
      <c r="I81" s="28"/>
      <c r="J81" s="29"/>
      <c r="K81" s="30"/>
      <c r="L81" s="30"/>
      <c r="M81" s="24"/>
      <c r="N81" s="25"/>
      <c r="O81" s="25"/>
      <c r="P81" s="26"/>
      <c r="Q81" s="27"/>
      <c r="R81" s="28"/>
      <c r="S81" s="29"/>
      <c r="T81" s="31"/>
      <c r="U81" s="32"/>
    </row>
    <row r="82" spans="1:21" x14ac:dyDescent="0.25">
      <c r="A82" s="33"/>
      <c r="B82" s="33">
        <v>355</v>
      </c>
      <c r="C82" s="34"/>
      <c r="D82" s="35">
        <v>630</v>
      </c>
      <c r="E82" s="36"/>
      <c r="F82" s="37"/>
      <c r="G82" s="38"/>
      <c r="H82" s="38"/>
      <c r="I82" s="38"/>
      <c r="J82" s="38"/>
      <c r="K82" s="38">
        <f>((SUM(H84:H95)*H83)+(SUM(G84:G95)*G83)+(SUM(I84:I95)*I83))/1000</f>
        <v>0</v>
      </c>
      <c r="L82" s="38">
        <f>T82*100/M82</f>
        <v>9.1771428571428579</v>
      </c>
      <c r="M82" s="35">
        <v>630</v>
      </c>
      <c r="N82" s="36"/>
      <c r="O82" s="37"/>
      <c r="P82" s="38"/>
      <c r="Q82" s="38"/>
      <c r="R82" s="38"/>
      <c r="S82" s="38"/>
      <c r="T82" s="39">
        <f>((SUM(Q84:Q95)*Q83)+(SUM(P84:P95)*P83)+(SUM(R84:R95)*R83))/1000</f>
        <v>57.816000000000003</v>
      </c>
      <c r="U82" s="39">
        <f>T82*100/M82</f>
        <v>9.1771428571428579</v>
      </c>
    </row>
    <row r="83" spans="1:21" x14ac:dyDescent="0.25">
      <c r="A83" s="33"/>
      <c r="B83" s="40"/>
      <c r="C83" s="13"/>
      <c r="D83" s="40"/>
      <c r="E83" s="41" t="s">
        <v>19</v>
      </c>
      <c r="F83" s="42"/>
      <c r="G83" s="43"/>
      <c r="H83" s="43"/>
      <c r="I83" s="43"/>
      <c r="J83" s="43"/>
      <c r="K83" s="38"/>
      <c r="L83" s="38"/>
      <c r="M83" s="40"/>
      <c r="N83" s="41" t="s">
        <v>19</v>
      </c>
      <c r="O83" s="42"/>
      <c r="P83" s="43">
        <v>228</v>
      </c>
      <c r="Q83" s="43">
        <v>224</v>
      </c>
      <c r="R83" s="43">
        <v>230</v>
      </c>
      <c r="S83" s="38"/>
      <c r="T83" s="44"/>
      <c r="U83" s="45"/>
    </row>
    <row r="84" spans="1:21" x14ac:dyDescent="0.25">
      <c r="A84" s="33"/>
      <c r="B84" s="40"/>
      <c r="C84" s="13"/>
      <c r="D84" s="40"/>
      <c r="E84" s="46"/>
      <c r="F84" s="47" t="s">
        <v>30</v>
      </c>
      <c r="G84" s="38">
        <v>55</v>
      </c>
      <c r="H84" s="38">
        <v>53</v>
      </c>
      <c r="I84" s="38">
        <v>46</v>
      </c>
      <c r="J84" s="38">
        <v>11</v>
      </c>
      <c r="K84" s="38">
        <f>(G84*$G$7+H84*$H$7+I84*$I$7)/1000</f>
        <v>0</v>
      </c>
      <c r="L84" s="38"/>
      <c r="M84" s="40"/>
      <c r="N84" s="46"/>
      <c r="O84" s="47" t="s">
        <v>42</v>
      </c>
      <c r="P84" s="38">
        <v>54</v>
      </c>
      <c r="Q84" s="38">
        <v>50</v>
      </c>
      <c r="R84" s="38">
        <v>50</v>
      </c>
      <c r="S84" s="38">
        <v>12</v>
      </c>
      <c r="T84" s="44">
        <f t="shared" ref="T84:T95" si="8">(P84*$P$7+Q84*$Q$7+R84*$R$7)/1000</f>
        <v>35.728000000000002</v>
      </c>
      <c r="U84" s="45"/>
    </row>
    <row r="85" spans="1:21" x14ac:dyDescent="0.25">
      <c r="A85" s="33"/>
      <c r="B85" s="40"/>
      <c r="C85" s="13"/>
      <c r="D85" s="40"/>
      <c r="E85" s="46"/>
      <c r="F85" s="47" t="s">
        <v>31</v>
      </c>
      <c r="G85" s="38">
        <v>14</v>
      </c>
      <c r="H85" s="38">
        <v>12</v>
      </c>
      <c r="I85" s="38">
        <v>21</v>
      </c>
      <c r="J85" s="38">
        <v>7</v>
      </c>
      <c r="K85" s="38">
        <f t="shared" ref="K85:K95" si="9">(G85*$G$7+H85*$H$7+I85*$I$7)/1000</f>
        <v>0</v>
      </c>
      <c r="L85" s="38"/>
      <c r="M85" s="40"/>
      <c r="N85" s="48"/>
      <c r="O85" s="47" t="s">
        <v>26</v>
      </c>
      <c r="P85" s="38">
        <v>0</v>
      </c>
      <c r="Q85" s="38">
        <v>0</v>
      </c>
      <c r="R85" s="38">
        <v>0</v>
      </c>
      <c r="S85" s="38">
        <v>0</v>
      </c>
      <c r="T85" s="44">
        <f t="shared" si="8"/>
        <v>0</v>
      </c>
      <c r="U85" s="45"/>
    </row>
    <row r="86" spans="1:21" x14ac:dyDescent="0.25">
      <c r="A86" s="33"/>
      <c r="B86" s="40"/>
      <c r="C86" s="13"/>
      <c r="D86" s="40"/>
      <c r="E86" s="46"/>
      <c r="F86" s="47" t="s">
        <v>36</v>
      </c>
      <c r="G86" s="38">
        <v>8</v>
      </c>
      <c r="H86" s="38">
        <v>36</v>
      </c>
      <c r="I86" s="38">
        <v>24</v>
      </c>
      <c r="J86" s="38">
        <v>15</v>
      </c>
      <c r="K86" s="38">
        <f t="shared" si="9"/>
        <v>0</v>
      </c>
      <c r="L86" s="38"/>
      <c r="M86" s="40"/>
      <c r="N86" s="46"/>
      <c r="O86" s="47" t="s">
        <v>20</v>
      </c>
      <c r="P86" s="38"/>
      <c r="Q86" s="38"/>
      <c r="R86" s="38"/>
      <c r="S86" s="38"/>
      <c r="T86" s="44">
        <f t="shared" si="8"/>
        <v>0</v>
      </c>
      <c r="U86" s="45"/>
    </row>
    <row r="87" spans="1:21" x14ac:dyDescent="0.25">
      <c r="A87" s="33"/>
      <c r="B87" s="40"/>
      <c r="C87" s="13"/>
      <c r="D87" s="40"/>
      <c r="E87" s="46"/>
      <c r="F87" s="47" t="s">
        <v>32</v>
      </c>
      <c r="G87" s="38"/>
      <c r="H87" s="38"/>
      <c r="I87" s="38"/>
      <c r="J87" s="38"/>
      <c r="K87" s="38">
        <f t="shared" si="9"/>
        <v>0</v>
      </c>
      <c r="L87" s="38"/>
      <c r="M87" s="40"/>
      <c r="N87" s="48"/>
      <c r="O87" s="47" t="s">
        <v>21</v>
      </c>
      <c r="P87" s="38"/>
      <c r="Q87" s="38"/>
      <c r="R87" s="38"/>
      <c r="S87" s="38"/>
      <c r="T87" s="44">
        <f t="shared" si="8"/>
        <v>0</v>
      </c>
      <c r="U87" s="45"/>
    </row>
    <row r="88" spans="1:21" x14ac:dyDescent="0.25">
      <c r="A88" s="33"/>
      <c r="B88" s="40"/>
      <c r="C88" s="13"/>
      <c r="D88" s="40"/>
      <c r="E88" s="46"/>
      <c r="F88" s="47" t="s">
        <v>38</v>
      </c>
      <c r="G88" s="38">
        <v>0</v>
      </c>
      <c r="H88" s="38">
        <v>0</v>
      </c>
      <c r="I88" s="38">
        <v>0</v>
      </c>
      <c r="J88" s="38">
        <v>0</v>
      </c>
      <c r="K88" s="38">
        <f t="shared" si="9"/>
        <v>0</v>
      </c>
      <c r="L88" s="38"/>
      <c r="M88" s="40"/>
      <c r="N88" s="46"/>
      <c r="O88" s="47" t="s">
        <v>35</v>
      </c>
      <c r="P88" s="38"/>
      <c r="Q88" s="38"/>
      <c r="R88" s="38"/>
      <c r="S88" s="38"/>
      <c r="T88" s="44">
        <f t="shared" si="8"/>
        <v>0</v>
      </c>
      <c r="U88" s="45"/>
    </row>
    <row r="89" spans="1:21" x14ac:dyDescent="0.25">
      <c r="A89" s="33"/>
      <c r="B89" s="40"/>
      <c r="C89" s="13"/>
      <c r="D89" s="40"/>
      <c r="E89" s="46"/>
      <c r="F89" s="47" t="s">
        <v>33</v>
      </c>
      <c r="G89" s="38">
        <v>11</v>
      </c>
      <c r="H89" s="38">
        <v>7</v>
      </c>
      <c r="I89" s="38">
        <v>13</v>
      </c>
      <c r="J89" s="38">
        <v>5</v>
      </c>
      <c r="K89" s="38">
        <f t="shared" si="9"/>
        <v>0</v>
      </c>
      <c r="L89" s="38"/>
      <c r="M89" s="40"/>
      <c r="N89" s="46"/>
      <c r="O89" s="47" t="s">
        <v>23</v>
      </c>
      <c r="P89" s="38"/>
      <c r="Q89" s="38"/>
      <c r="R89" s="38"/>
      <c r="S89" s="38"/>
      <c r="T89" s="44">
        <f t="shared" si="8"/>
        <v>0</v>
      </c>
      <c r="U89" s="45"/>
    </row>
    <row r="90" spans="1:21" x14ac:dyDescent="0.25">
      <c r="A90" s="33"/>
      <c r="B90" s="40"/>
      <c r="C90" s="13"/>
      <c r="D90" s="40"/>
      <c r="E90" s="46"/>
      <c r="F90" s="47" t="s">
        <v>40</v>
      </c>
      <c r="G90" s="38">
        <v>22</v>
      </c>
      <c r="H90" s="38">
        <v>38</v>
      </c>
      <c r="I90" s="38">
        <v>26</v>
      </c>
      <c r="J90" s="38">
        <v>4</v>
      </c>
      <c r="K90" s="38">
        <f t="shared" si="9"/>
        <v>0</v>
      </c>
      <c r="L90" s="38"/>
      <c r="M90" s="40"/>
      <c r="N90" s="46"/>
      <c r="O90" s="47" t="s">
        <v>37</v>
      </c>
      <c r="P90" s="38"/>
      <c r="Q90" s="38"/>
      <c r="R90" s="38"/>
      <c r="S90" s="38"/>
      <c r="T90" s="44">
        <f t="shared" si="8"/>
        <v>0</v>
      </c>
      <c r="U90" s="45"/>
    </row>
    <row r="91" spans="1:21" x14ac:dyDescent="0.25">
      <c r="A91" s="33"/>
      <c r="B91" s="40"/>
      <c r="C91" s="13"/>
      <c r="D91" s="40"/>
      <c r="E91" s="46"/>
      <c r="F91" s="47" t="s">
        <v>24</v>
      </c>
      <c r="G91" s="38">
        <v>41</v>
      </c>
      <c r="H91" s="38">
        <v>75</v>
      </c>
      <c r="I91" s="38">
        <v>26</v>
      </c>
      <c r="J91" s="38">
        <v>21</v>
      </c>
      <c r="K91" s="38">
        <f t="shared" si="9"/>
        <v>0</v>
      </c>
      <c r="L91" s="38"/>
      <c r="M91" s="40"/>
      <c r="N91" s="46"/>
      <c r="O91" s="47" t="s">
        <v>25</v>
      </c>
      <c r="P91" s="38">
        <v>12</v>
      </c>
      <c r="Q91" s="38">
        <v>67</v>
      </c>
      <c r="R91" s="38">
        <v>22</v>
      </c>
      <c r="S91" s="38">
        <v>27</v>
      </c>
      <c r="T91" s="44">
        <f t="shared" si="8"/>
        <v>23.431999999999999</v>
      </c>
      <c r="U91" s="45"/>
    </row>
    <row r="92" spans="1:21" x14ac:dyDescent="0.25">
      <c r="A92" s="33"/>
      <c r="B92" s="40"/>
      <c r="C92" s="13"/>
      <c r="D92" s="40"/>
      <c r="E92" s="46"/>
      <c r="F92" s="47" t="s">
        <v>22</v>
      </c>
      <c r="G92" s="38"/>
      <c r="H92" s="38"/>
      <c r="I92" s="38"/>
      <c r="J92" s="38"/>
      <c r="K92" s="38">
        <f t="shared" si="9"/>
        <v>0</v>
      </c>
      <c r="L92" s="38"/>
      <c r="M92" s="40"/>
      <c r="N92" s="48"/>
      <c r="O92" s="47" t="s">
        <v>39</v>
      </c>
      <c r="P92" s="38"/>
      <c r="Q92" s="38"/>
      <c r="R92" s="38"/>
      <c r="S92" s="38"/>
      <c r="T92" s="44">
        <f t="shared" si="8"/>
        <v>0</v>
      </c>
      <c r="U92" s="45"/>
    </row>
    <row r="93" spans="1:21" x14ac:dyDescent="0.25">
      <c r="A93" s="33"/>
      <c r="B93" s="40"/>
      <c r="C93" s="13"/>
      <c r="D93" s="40"/>
      <c r="E93" s="46"/>
      <c r="F93" s="47" t="s">
        <v>22</v>
      </c>
      <c r="G93" s="38"/>
      <c r="H93" s="38"/>
      <c r="I93" s="38"/>
      <c r="J93" s="38"/>
      <c r="K93" s="38">
        <f t="shared" si="9"/>
        <v>0</v>
      </c>
      <c r="L93" s="38"/>
      <c r="M93" s="40"/>
      <c r="N93" s="48"/>
      <c r="O93" s="47" t="s">
        <v>27</v>
      </c>
      <c r="P93" s="38"/>
      <c r="Q93" s="38"/>
      <c r="R93" s="38"/>
      <c r="S93" s="38"/>
      <c r="T93" s="44">
        <f t="shared" si="8"/>
        <v>0</v>
      </c>
      <c r="U93" s="45"/>
    </row>
    <row r="94" spans="1:21" x14ac:dyDescent="0.25">
      <c r="A94" s="33"/>
      <c r="B94" s="40"/>
      <c r="C94" s="13"/>
      <c r="D94" s="40"/>
      <c r="E94" s="46"/>
      <c r="F94" s="47" t="s">
        <v>22</v>
      </c>
      <c r="G94" s="38"/>
      <c r="H94" s="38"/>
      <c r="I94" s="38"/>
      <c r="J94" s="38"/>
      <c r="K94" s="38">
        <f t="shared" si="9"/>
        <v>0</v>
      </c>
      <c r="L94" s="38"/>
      <c r="M94" s="40"/>
      <c r="N94" s="48"/>
      <c r="O94" s="47" t="s">
        <v>28</v>
      </c>
      <c r="P94" s="38"/>
      <c r="Q94" s="38"/>
      <c r="R94" s="38"/>
      <c r="S94" s="38"/>
      <c r="T94" s="44">
        <f t="shared" si="8"/>
        <v>0</v>
      </c>
      <c r="U94" s="45"/>
    </row>
    <row r="95" spans="1:21" x14ac:dyDescent="0.25">
      <c r="A95" s="33"/>
      <c r="B95" s="40"/>
      <c r="C95" s="13"/>
      <c r="D95" s="40"/>
      <c r="E95" s="46"/>
      <c r="F95" s="47" t="s">
        <v>22</v>
      </c>
      <c r="G95" s="38"/>
      <c r="H95" s="38"/>
      <c r="I95" s="38"/>
      <c r="J95" s="38"/>
      <c r="K95" s="38">
        <f t="shared" si="9"/>
        <v>0</v>
      </c>
      <c r="L95" s="38"/>
      <c r="M95" s="40"/>
      <c r="N95" s="49"/>
      <c r="O95" s="47" t="s">
        <v>41</v>
      </c>
      <c r="P95" s="38"/>
      <c r="Q95" s="38"/>
      <c r="R95" s="38"/>
      <c r="S95" s="38"/>
      <c r="T95" s="44">
        <f t="shared" si="8"/>
        <v>0</v>
      </c>
      <c r="U95" s="45"/>
    </row>
    <row r="96" spans="1:21" x14ac:dyDescent="0.25">
      <c r="E96" t="s">
        <v>0</v>
      </c>
      <c r="F96" s="1"/>
      <c r="G96" s="1">
        <v>45664</v>
      </c>
    </row>
    <row r="97" spans="1:21" x14ac:dyDescent="0.25">
      <c r="A97" s="2" t="s">
        <v>1</v>
      </c>
      <c r="B97" s="3" t="s">
        <v>2</v>
      </c>
      <c r="C97" s="3" t="s">
        <v>3</v>
      </c>
      <c r="D97" s="4" t="s">
        <v>4</v>
      </c>
      <c r="E97" s="4"/>
      <c r="F97" s="5"/>
      <c r="G97" s="5"/>
      <c r="H97" s="5"/>
      <c r="I97" s="5"/>
      <c r="J97" s="5"/>
      <c r="K97" s="6" t="s">
        <v>5</v>
      </c>
      <c r="L97" s="7"/>
      <c r="M97" s="4" t="s">
        <v>6</v>
      </c>
      <c r="N97" s="4"/>
      <c r="O97" s="5"/>
      <c r="P97" s="5"/>
      <c r="Q97" s="5"/>
      <c r="R97" s="5"/>
      <c r="S97" s="5"/>
      <c r="T97" s="8" t="s">
        <v>7</v>
      </c>
      <c r="U97" s="9" t="s">
        <v>8</v>
      </c>
    </row>
    <row r="98" spans="1:21" ht="25.5" x14ac:dyDescent="0.25">
      <c r="A98" s="2"/>
      <c r="B98" s="3"/>
      <c r="C98" s="3"/>
      <c r="D98" s="10" t="s">
        <v>9</v>
      </c>
      <c r="E98" s="11" t="s">
        <v>10</v>
      </c>
      <c r="F98" s="11" t="s">
        <v>11</v>
      </c>
      <c r="G98" s="12" t="s">
        <v>12</v>
      </c>
      <c r="H98" s="13"/>
      <c r="I98" s="13"/>
      <c r="J98" s="13"/>
      <c r="K98" s="13"/>
      <c r="L98" s="14" t="s">
        <v>13</v>
      </c>
      <c r="M98" s="10" t="s">
        <v>9</v>
      </c>
      <c r="N98" s="15" t="s">
        <v>14</v>
      </c>
      <c r="O98" s="11" t="s">
        <v>11</v>
      </c>
      <c r="P98" s="12" t="s">
        <v>12</v>
      </c>
      <c r="Q98" s="13"/>
      <c r="R98" s="13"/>
      <c r="S98" s="13"/>
      <c r="T98" s="8"/>
      <c r="U98" s="9"/>
    </row>
    <row r="99" spans="1:21" x14ac:dyDescent="0.25">
      <c r="A99" s="2"/>
      <c r="B99" s="3"/>
      <c r="C99" s="3"/>
      <c r="D99" s="10"/>
      <c r="E99" s="11"/>
      <c r="F99" s="11"/>
      <c r="G99" s="16" t="s">
        <v>15</v>
      </c>
      <c r="H99" s="17" t="s">
        <v>16</v>
      </c>
      <c r="I99" s="18" t="s">
        <v>17</v>
      </c>
      <c r="J99" s="19">
        <v>0</v>
      </c>
      <c r="K99" s="13"/>
      <c r="L99" s="20"/>
      <c r="M99" s="10"/>
      <c r="N99" s="15"/>
      <c r="O99" s="11"/>
      <c r="P99" s="16" t="s">
        <v>15</v>
      </c>
      <c r="Q99" s="17" t="s">
        <v>16</v>
      </c>
      <c r="R99" s="18" t="s">
        <v>17</v>
      </c>
      <c r="S99" s="19">
        <v>0</v>
      </c>
      <c r="T99" s="8"/>
      <c r="U99" s="9"/>
    </row>
    <row r="100" spans="1:21" x14ac:dyDescent="0.25">
      <c r="A100" s="21"/>
      <c r="B100" s="22"/>
      <c r="C100" s="23"/>
      <c r="D100" s="24"/>
      <c r="E100" s="25"/>
      <c r="F100" s="25"/>
      <c r="G100" s="26"/>
      <c r="H100" s="27"/>
      <c r="I100" s="28"/>
      <c r="J100" s="29"/>
      <c r="K100" s="30"/>
      <c r="L100" s="30"/>
      <c r="M100" s="24"/>
      <c r="N100" s="25"/>
      <c r="O100" s="25"/>
      <c r="P100" s="26"/>
      <c r="Q100" s="27"/>
      <c r="R100" s="28"/>
      <c r="S100" s="29"/>
      <c r="T100" s="31"/>
      <c r="U100" s="32"/>
    </row>
    <row r="101" spans="1:21" x14ac:dyDescent="0.25">
      <c r="A101" s="33"/>
      <c r="B101" s="33">
        <v>356</v>
      </c>
      <c r="C101" s="34"/>
      <c r="D101" s="35"/>
      <c r="E101" s="36"/>
      <c r="F101" s="37"/>
      <c r="G101" s="38"/>
      <c r="H101" s="38"/>
      <c r="I101" s="38"/>
      <c r="J101" s="38"/>
      <c r="K101" s="38">
        <f>((SUM(H103:H114)*H102)+(SUM(G103:G114)*G102)+(SUM(I103:I114)*I102))/1000</f>
        <v>35.610999999999997</v>
      </c>
      <c r="L101" s="38" t="e">
        <f>T101*100/M101</f>
        <v>#DIV/0!</v>
      </c>
      <c r="M101" s="35"/>
      <c r="N101" s="36"/>
      <c r="O101" s="37"/>
      <c r="P101" s="38"/>
      <c r="Q101" s="38"/>
      <c r="R101" s="38"/>
      <c r="S101" s="38"/>
      <c r="T101" s="39">
        <f>((SUM(Q103:Q114)*Q102)+(SUM(P103:P114)*P102)+(SUM(R103:R114)*R102))/1000</f>
        <v>0</v>
      </c>
      <c r="U101" s="39" t="e">
        <f>T101*100/M101</f>
        <v>#DIV/0!</v>
      </c>
    </row>
    <row r="102" spans="1:21" x14ac:dyDescent="0.25">
      <c r="A102" s="33"/>
      <c r="B102" s="40"/>
      <c r="C102" s="13"/>
      <c r="D102" s="40"/>
      <c r="E102" s="41" t="s">
        <v>19</v>
      </c>
      <c r="F102" s="42"/>
      <c r="G102" s="43">
        <v>228</v>
      </c>
      <c r="H102" s="43">
        <v>228</v>
      </c>
      <c r="I102" s="43">
        <v>229</v>
      </c>
      <c r="J102" s="43"/>
      <c r="K102" s="38"/>
      <c r="L102" s="38"/>
      <c r="M102" s="40"/>
      <c r="N102" s="41" t="s">
        <v>19</v>
      </c>
      <c r="O102" s="42"/>
      <c r="P102" s="43"/>
      <c r="Q102" s="43"/>
      <c r="R102" s="43"/>
      <c r="S102" s="38"/>
      <c r="T102" s="44"/>
      <c r="U102" s="45"/>
    </row>
    <row r="103" spans="1:21" x14ac:dyDescent="0.25">
      <c r="A103" s="33"/>
      <c r="B103" s="40"/>
      <c r="C103" s="13"/>
      <c r="D103" s="40"/>
      <c r="E103" s="46"/>
      <c r="F103" s="47" t="s">
        <v>30</v>
      </c>
      <c r="G103" s="38">
        <v>1</v>
      </c>
      <c r="H103" s="38">
        <v>8</v>
      </c>
      <c r="I103" s="38">
        <v>2</v>
      </c>
      <c r="J103" s="38">
        <v>6</v>
      </c>
      <c r="K103" s="38">
        <f>(G103*$G$7+H103*$H$7+I103*$I$7)/1000</f>
        <v>0</v>
      </c>
      <c r="L103" s="38"/>
      <c r="M103" s="40"/>
      <c r="N103" s="46"/>
      <c r="O103" s="47" t="s">
        <v>22</v>
      </c>
      <c r="P103" s="38"/>
      <c r="Q103" s="38"/>
      <c r="R103" s="38"/>
      <c r="S103" s="38"/>
      <c r="T103" s="44">
        <f t="shared" ref="T103:T114" si="10">(P103*$P$7+Q103*$Q$7+R103*$R$7)/1000</f>
        <v>0</v>
      </c>
      <c r="U103" s="45"/>
    </row>
    <row r="104" spans="1:21" x14ac:dyDescent="0.25">
      <c r="A104" s="33"/>
      <c r="B104" s="40"/>
      <c r="C104" s="13"/>
      <c r="D104" s="40"/>
      <c r="E104" s="46"/>
      <c r="F104" s="47" t="s">
        <v>22</v>
      </c>
      <c r="G104" s="38"/>
      <c r="H104" s="38"/>
      <c r="I104" s="38"/>
      <c r="J104" s="38"/>
      <c r="K104" s="38">
        <f t="shared" ref="K104:K114" si="11">(G104*$G$7+H104*$H$7+I104*$I$7)/1000</f>
        <v>0</v>
      </c>
      <c r="L104" s="38"/>
      <c r="M104" s="40"/>
      <c r="N104" s="48"/>
      <c r="O104" s="47" t="s">
        <v>22</v>
      </c>
      <c r="P104" s="38"/>
      <c r="Q104" s="38"/>
      <c r="R104" s="38"/>
      <c r="S104" s="38"/>
      <c r="T104" s="44">
        <f t="shared" si="10"/>
        <v>0</v>
      </c>
      <c r="U104" s="45"/>
    </row>
    <row r="105" spans="1:21" x14ac:dyDescent="0.25">
      <c r="A105" s="33"/>
      <c r="B105" s="40"/>
      <c r="C105" s="13"/>
      <c r="D105" s="40"/>
      <c r="E105" s="46"/>
      <c r="F105" s="47" t="s">
        <v>22</v>
      </c>
      <c r="G105" s="38"/>
      <c r="H105" s="38"/>
      <c r="I105" s="38"/>
      <c r="J105" s="38"/>
      <c r="K105" s="38">
        <f t="shared" si="11"/>
        <v>0</v>
      </c>
      <c r="L105" s="38"/>
      <c r="M105" s="40"/>
      <c r="N105" s="46"/>
      <c r="O105" s="47" t="s">
        <v>37</v>
      </c>
      <c r="P105" s="38"/>
      <c r="Q105" s="38"/>
      <c r="R105" s="38"/>
      <c r="S105" s="38"/>
      <c r="T105" s="44">
        <f t="shared" si="10"/>
        <v>0</v>
      </c>
      <c r="U105" s="45"/>
    </row>
    <row r="106" spans="1:21" x14ac:dyDescent="0.25">
      <c r="A106" s="33"/>
      <c r="B106" s="40"/>
      <c r="C106" s="13"/>
      <c r="D106" s="40"/>
      <c r="E106" s="46"/>
      <c r="F106" s="47" t="s">
        <v>32</v>
      </c>
      <c r="G106" s="38">
        <v>8</v>
      </c>
      <c r="H106" s="38">
        <v>6</v>
      </c>
      <c r="I106" s="38">
        <v>9</v>
      </c>
      <c r="J106" s="38">
        <v>2</v>
      </c>
      <c r="K106" s="38">
        <f t="shared" si="11"/>
        <v>0</v>
      </c>
      <c r="L106" s="38"/>
      <c r="M106" s="40"/>
      <c r="N106" s="48"/>
      <c r="O106" s="47" t="s">
        <v>25</v>
      </c>
      <c r="P106" s="38">
        <v>4</v>
      </c>
      <c r="Q106" s="38">
        <v>6</v>
      </c>
      <c r="R106" s="38">
        <v>8</v>
      </c>
      <c r="S106" s="38">
        <v>5</v>
      </c>
      <c r="T106" s="44">
        <f t="shared" si="10"/>
        <v>4.1760000000000002</v>
      </c>
      <c r="U106" s="45"/>
    </row>
    <row r="107" spans="1:21" x14ac:dyDescent="0.25">
      <c r="A107" s="33"/>
      <c r="B107" s="40"/>
      <c r="C107" s="13"/>
      <c r="D107" s="40"/>
      <c r="E107" s="46"/>
      <c r="F107" s="47" t="s">
        <v>22</v>
      </c>
      <c r="G107" s="38"/>
      <c r="H107" s="38"/>
      <c r="I107" s="38"/>
      <c r="J107" s="38"/>
      <c r="K107" s="38">
        <f t="shared" si="11"/>
        <v>0</v>
      </c>
      <c r="L107" s="38"/>
      <c r="M107" s="40"/>
      <c r="N107" s="46"/>
      <c r="O107" s="47" t="s">
        <v>22</v>
      </c>
      <c r="P107" s="38"/>
      <c r="Q107" s="38"/>
      <c r="R107" s="38"/>
      <c r="S107" s="38"/>
      <c r="T107" s="44">
        <f t="shared" si="10"/>
        <v>0</v>
      </c>
      <c r="U107" s="45"/>
    </row>
    <row r="108" spans="1:21" x14ac:dyDescent="0.25">
      <c r="A108" s="33"/>
      <c r="B108" s="40"/>
      <c r="C108" s="13"/>
      <c r="D108" s="40"/>
      <c r="E108" s="46"/>
      <c r="F108" s="47" t="s">
        <v>33</v>
      </c>
      <c r="G108" s="38">
        <v>21</v>
      </c>
      <c r="H108" s="38">
        <v>34</v>
      </c>
      <c r="I108" s="38">
        <v>20</v>
      </c>
      <c r="J108" s="38">
        <v>6</v>
      </c>
      <c r="K108" s="38">
        <f t="shared" si="11"/>
        <v>0</v>
      </c>
      <c r="L108" s="38"/>
      <c r="M108" s="40"/>
      <c r="N108" s="46"/>
      <c r="O108" s="47" t="s">
        <v>22</v>
      </c>
      <c r="P108" s="38"/>
      <c r="Q108" s="38"/>
      <c r="R108" s="38"/>
      <c r="S108" s="38"/>
      <c r="T108" s="44">
        <f t="shared" si="10"/>
        <v>0</v>
      </c>
      <c r="U108" s="45"/>
    </row>
    <row r="109" spans="1:21" x14ac:dyDescent="0.25">
      <c r="A109" s="33"/>
      <c r="B109" s="40"/>
      <c r="C109" s="13"/>
      <c r="D109" s="40"/>
      <c r="E109" s="46"/>
      <c r="F109" s="47" t="s">
        <v>22</v>
      </c>
      <c r="G109" s="38"/>
      <c r="H109" s="38"/>
      <c r="I109" s="38"/>
      <c r="J109" s="38"/>
      <c r="K109" s="38">
        <f t="shared" si="11"/>
        <v>0</v>
      </c>
      <c r="L109" s="38"/>
      <c r="M109" s="40"/>
      <c r="N109" s="46"/>
      <c r="O109" s="47" t="s">
        <v>22</v>
      </c>
      <c r="P109" s="38"/>
      <c r="Q109" s="38"/>
      <c r="R109" s="38"/>
      <c r="S109" s="38"/>
      <c r="T109" s="44">
        <f t="shared" si="10"/>
        <v>0</v>
      </c>
      <c r="U109" s="45"/>
    </row>
    <row r="110" spans="1:21" x14ac:dyDescent="0.25">
      <c r="A110" s="33"/>
      <c r="B110" s="40"/>
      <c r="C110" s="13"/>
      <c r="D110" s="40"/>
      <c r="E110" s="46"/>
      <c r="F110" s="47" t="s">
        <v>24</v>
      </c>
      <c r="G110" s="38">
        <v>11</v>
      </c>
      <c r="H110" s="38">
        <v>12</v>
      </c>
      <c r="I110" s="38">
        <v>10</v>
      </c>
      <c r="J110" s="38">
        <v>3</v>
      </c>
      <c r="K110" s="38">
        <f t="shared" si="11"/>
        <v>0</v>
      </c>
      <c r="L110" s="38"/>
      <c r="M110" s="40"/>
      <c r="N110" s="46"/>
      <c r="O110" s="47" t="s">
        <v>22</v>
      </c>
      <c r="P110" s="38"/>
      <c r="Q110" s="38"/>
      <c r="R110" s="38"/>
      <c r="S110" s="38"/>
      <c r="T110" s="44">
        <f t="shared" si="10"/>
        <v>0</v>
      </c>
      <c r="U110" s="45"/>
    </row>
    <row r="111" spans="1:21" x14ac:dyDescent="0.25">
      <c r="A111" s="33"/>
      <c r="B111" s="40"/>
      <c r="C111" s="13"/>
      <c r="D111" s="40"/>
      <c r="E111" s="46"/>
      <c r="F111" s="47" t="s">
        <v>22</v>
      </c>
      <c r="G111" s="38"/>
      <c r="H111" s="38"/>
      <c r="I111" s="38"/>
      <c r="J111" s="38"/>
      <c r="K111" s="38">
        <f t="shared" si="11"/>
        <v>0</v>
      </c>
      <c r="L111" s="38"/>
      <c r="M111" s="40"/>
      <c r="N111" s="48"/>
      <c r="O111" s="47" t="s">
        <v>22</v>
      </c>
      <c r="P111" s="38"/>
      <c r="Q111" s="38"/>
      <c r="R111" s="38"/>
      <c r="S111" s="38"/>
      <c r="T111" s="44">
        <f t="shared" si="10"/>
        <v>0</v>
      </c>
      <c r="U111" s="45"/>
    </row>
    <row r="112" spans="1:21" x14ac:dyDescent="0.25">
      <c r="A112" s="33"/>
      <c r="B112" s="40"/>
      <c r="C112" s="13"/>
      <c r="D112" s="40"/>
      <c r="E112" s="46"/>
      <c r="F112" s="47" t="s">
        <v>22</v>
      </c>
      <c r="G112" s="38"/>
      <c r="H112" s="38"/>
      <c r="I112" s="38"/>
      <c r="J112" s="38"/>
      <c r="K112" s="38">
        <f t="shared" si="11"/>
        <v>0</v>
      </c>
      <c r="L112" s="38"/>
      <c r="M112" s="40"/>
      <c r="N112" s="48"/>
      <c r="O112" s="47" t="s">
        <v>22</v>
      </c>
      <c r="P112" s="38"/>
      <c r="Q112" s="38"/>
      <c r="R112" s="38"/>
      <c r="S112" s="38"/>
      <c r="T112" s="44">
        <f t="shared" si="10"/>
        <v>0</v>
      </c>
      <c r="U112" s="45"/>
    </row>
    <row r="113" spans="1:21" x14ac:dyDescent="0.25">
      <c r="A113" s="33"/>
      <c r="B113" s="40"/>
      <c r="C113" s="13"/>
      <c r="D113" s="40"/>
      <c r="E113" s="46"/>
      <c r="F113" s="47" t="s">
        <v>22</v>
      </c>
      <c r="G113" s="38"/>
      <c r="H113" s="38"/>
      <c r="I113" s="38"/>
      <c r="J113" s="38"/>
      <c r="K113" s="38">
        <f t="shared" si="11"/>
        <v>0</v>
      </c>
      <c r="L113" s="38"/>
      <c r="M113" s="40"/>
      <c r="N113" s="48"/>
      <c r="O113" s="47" t="s">
        <v>22</v>
      </c>
      <c r="P113" s="38"/>
      <c r="Q113" s="38"/>
      <c r="R113" s="38"/>
      <c r="S113" s="38"/>
      <c r="T113" s="44">
        <f t="shared" si="10"/>
        <v>0</v>
      </c>
      <c r="U113" s="45"/>
    </row>
    <row r="114" spans="1:21" x14ac:dyDescent="0.25">
      <c r="A114" s="33"/>
      <c r="B114" s="40"/>
      <c r="C114" s="13"/>
      <c r="D114" s="40"/>
      <c r="E114" s="46"/>
      <c r="F114" s="47" t="s">
        <v>21</v>
      </c>
      <c r="G114" s="38">
        <v>7</v>
      </c>
      <c r="H114" s="38">
        <v>5</v>
      </c>
      <c r="I114" s="38">
        <v>2</v>
      </c>
      <c r="J114" s="38">
        <v>5</v>
      </c>
      <c r="K114" s="38">
        <f t="shared" si="11"/>
        <v>0</v>
      </c>
      <c r="L114" s="38"/>
      <c r="M114" s="40"/>
      <c r="N114" s="49"/>
      <c r="O114" s="47" t="s">
        <v>22</v>
      </c>
      <c r="P114" s="38"/>
      <c r="Q114" s="38"/>
      <c r="R114" s="38"/>
      <c r="S114" s="38"/>
      <c r="T114" s="44">
        <f t="shared" si="10"/>
        <v>0</v>
      </c>
      <c r="U114" s="45"/>
    </row>
    <row r="115" spans="1:21" x14ac:dyDescent="0.25">
      <c r="E115" t="s">
        <v>0</v>
      </c>
      <c r="F115" s="1"/>
    </row>
    <row r="116" spans="1:21" x14ac:dyDescent="0.25">
      <c r="A116" s="2" t="s">
        <v>1</v>
      </c>
      <c r="B116" s="3" t="s">
        <v>2</v>
      </c>
      <c r="C116" s="3" t="s">
        <v>3</v>
      </c>
      <c r="D116" s="4" t="s">
        <v>4</v>
      </c>
      <c r="E116" s="4"/>
      <c r="F116" s="5"/>
      <c r="G116" s="5"/>
      <c r="H116" s="5"/>
      <c r="I116" s="5"/>
      <c r="J116" s="5"/>
      <c r="K116" s="6" t="s">
        <v>5</v>
      </c>
      <c r="L116" s="7"/>
      <c r="M116" s="4" t="s">
        <v>6</v>
      </c>
      <c r="N116" s="4"/>
      <c r="O116" s="5"/>
      <c r="P116" s="5"/>
      <c r="Q116" s="5"/>
      <c r="R116" s="5"/>
      <c r="S116" s="5"/>
      <c r="T116" s="8" t="s">
        <v>7</v>
      </c>
      <c r="U116" s="9" t="s">
        <v>8</v>
      </c>
    </row>
    <row r="117" spans="1:21" ht="25.5" x14ac:dyDescent="0.25">
      <c r="A117" s="2"/>
      <c r="B117" s="3"/>
      <c r="C117" s="3"/>
      <c r="D117" s="10" t="s">
        <v>9</v>
      </c>
      <c r="E117" s="11" t="s">
        <v>10</v>
      </c>
      <c r="F117" s="11" t="s">
        <v>11</v>
      </c>
      <c r="G117" s="12" t="s">
        <v>12</v>
      </c>
      <c r="H117" s="13"/>
      <c r="I117" s="13"/>
      <c r="J117" s="13"/>
      <c r="K117" s="13"/>
      <c r="L117" s="14" t="s">
        <v>13</v>
      </c>
      <c r="M117" s="10" t="s">
        <v>9</v>
      </c>
      <c r="N117" s="15" t="s">
        <v>14</v>
      </c>
      <c r="O117" s="11" t="s">
        <v>11</v>
      </c>
      <c r="P117" s="12" t="s">
        <v>12</v>
      </c>
      <c r="Q117" s="13"/>
      <c r="R117" s="13"/>
      <c r="S117" s="13"/>
      <c r="T117" s="8"/>
      <c r="U117" s="9"/>
    </row>
    <row r="118" spans="1:21" x14ac:dyDescent="0.25">
      <c r="A118" s="2"/>
      <c r="B118" s="3"/>
      <c r="C118" s="3"/>
      <c r="D118" s="10"/>
      <c r="E118" s="11"/>
      <c r="F118" s="11"/>
      <c r="G118" s="16" t="s">
        <v>15</v>
      </c>
      <c r="H118" s="17" t="s">
        <v>16</v>
      </c>
      <c r="I118" s="18" t="s">
        <v>17</v>
      </c>
      <c r="J118" s="19">
        <v>0</v>
      </c>
      <c r="K118" s="13"/>
      <c r="L118" s="20"/>
      <c r="M118" s="10"/>
      <c r="N118" s="15"/>
      <c r="O118" s="11"/>
      <c r="P118" s="16" t="s">
        <v>15</v>
      </c>
      <c r="Q118" s="17" t="s">
        <v>16</v>
      </c>
      <c r="R118" s="18" t="s">
        <v>17</v>
      </c>
      <c r="S118" s="19">
        <v>0</v>
      </c>
      <c r="T118" s="8"/>
      <c r="U118" s="9"/>
    </row>
    <row r="119" spans="1:21" x14ac:dyDescent="0.25">
      <c r="A119" s="21"/>
      <c r="B119" s="22"/>
      <c r="C119" s="23"/>
      <c r="D119" s="24"/>
      <c r="E119" s="25"/>
      <c r="F119" s="25"/>
      <c r="G119" s="26"/>
      <c r="H119" s="27"/>
      <c r="I119" s="28"/>
      <c r="J119" s="29"/>
      <c r="K119" s="30"/>
      <c r="L119" s="30"/>
      <c r="M119" s="24"/>
      <c r="N119" s="25"/>
      <c r="O119" s="25"/>
      <c r="P119" s="26"/>
      <c r="Q119" s="27"/>
      <c r="R119" s="28"/>
      <c r="S119" s="29"/>
      <c r="T119" s="31"/>
      <c r="U119" s="32"/>
    </row>
    <row r="120" spans="1:21" x14ac:dyDescent="0.25">
      <c r="A120" s="33"/>
      <c r="B120" s="33">
        <v>357</v>
      </c>
      <c r="C120" s="34"/>
      <c r="D120" s="35"/>
      <c r="E120" s="36"/>
      <c r="F120" s="37"/>
      <c r="G120" s="38"/>
      <c r="H120" s="38"/>
      <c r="I120" s="38"/>
      <c r="J120" s="38"/>
      <c r="K120" s="38">
        <f>((SUM(H122:H133)*H121)+(SUM(G122:G133)*G121)+(SUM(I122:I133)*I121))/1000</f>
        <v>0</v>
      </c>
      <c r="L120" s="38" t="e">
        <f>T120*100/M120</f>
        <v>#DIV/0!</v>
      </c>
      <c r="M120" s="35"/>
      <c r="N120" s="36"/>
      <c r="O120" s="37"/>
      <c r="P120" s="38"/>
      <c r="Q120" s="38"/>
      <c r="R120" s="38"/>
      <c r="S120" s="38"/>
      <c r="T120" s="39">
        <f>((SUM(Q122:Q133)*Q121)+(SUM(P122:P133)*P121)+(SUM(R122:R133)*R121))/1000</f>
        <v>0</v>
      </c>
      <c r="U120" s="39" t="e">
        <f>T120*100/M120</f>
        <v>#DIV/0!</v>
      </c>
    </row>
    <row r="121" spans="1:21" x14ac:dyDescent="0.25">
      <c r="A121" s="33"/>
      <c r="B121" s="40"/>
      <c r="C121" s="13"/>
      <c r="D121" s="40"/>
      <c r="E121" s="41" t="s">
        <v>19</v>
      </c>
      <c r="F121" s="42"/>
      <c r="G121" s="43"/>
      <c r="H121" s="43"/>
      <c r="I121" s="43"/>
      <c r="J121" s="43"/>
      <c r="K121" s="38"/>
      <c r="L121" s="38"/>
      <c r="M121" s="40"/>
      <c r="N121" s="41" t="s">
        <v>19</v>
      </c>
      <c r="O121" s="42"/>
      <c r="P121" s="43"/>
      <c r="Q121" s="43"/>
      <c r="R121" s="43"/>
      <c r="S121" s="38"/>
      <c r="T121" s="44"/>
      <c r="U121" s="45"/>
    </row>
    <row r="122" spans="1:21" x14ac:dyDescent="0.25">
      <c r="A122" s="33"/>
      <c r="B122" s="40"/>
      <c r="C122" s="13"/>
      <c r="D122" s="40"/>
      <c r="E122" s="46"/>
      <c r="F122" s="47" t="s">
        <v>22</v>
      </c>
      <c r="G122" s="38"/>
      <c r="H122" s="38"/>
      <c r="I122" s="38"/>
      <c r="J122" s="38"/>
      <c r="K122" s="38">
        <f>(G122*$G$7+H122*$H$7+I122*$I$7)/1000</f>
        <v>0</v>
      </c>
      <c r="L122" s="38"/>
      <c r="M122" s="40"/>
      <c r="N122" s="46"/>
      <c r="O122" s="47" t="s">
        <v>22</v>
      </c>
      <c r="P122" s="38"/>
      <c r="Q122" s="38"/>
      <c r="R122" s="38"/>
      <c r="S122" s="38"/>
      <c r="T122" s="44">
        <f t="shared" ref="T122:T133" si="12">(P122*$P$7+Q122*$Q$7+R122*$R$7)/1000</f>
        <v>0</v>
      </c>
      <c r="U122" s="45"/>
    </row>
    <row r="123" spans="1:21" x14ac:dyDescent="0.25">
      <c r="A123" s="33"/>
      <c r="B123" s="40"/>
      <c r="C123" s="13"/>
      <c r="D123" s="40"/>
      <c r="E123" s="46"/>
      <c r="F123" s="47" t="s">
        <v>22</v>
      </c>
      <c r="G123" s="38"/>
      <c r="H123" s="38"/>
      <c r="I123" s="38"/>
      <c r="J123" s="38"/>
      <c r="K123" s="38">
        <f t="shared" ref="K123:K133" si="13">(G123*$G$7+H123*$H$7+I123*$I$7)/1000</f>
        <v>0</v>
      </c>
      <c r="L123" s="38"/>
      <c r="M123" s="40"/>
      <c r="N123" s="48"/>
      <c r="O123" s="47" t="s">
        <v>22</v>
      </c>
      <c r="P123" s="38"/>
      <c r="Q123" s="38"/>
      <c r="R123" s="38"/>
      <c r="S123" s="38"/>
      <c r="T123" s="44">
        <f t="shared" si="12"/>
        <v>0</v>
      </c>
      <c r="U123" s="45"/>
    </row>
    <row r="124" spans="1:21" x14ac:dyDescent="0.25">
      <c r="A124" s="33"/>
      <c r="B124" s="40"/>
      <c r="C124" s="13"/>
      <c r="D124" s="40"/>
      <c r="E124" s="46"/>
      <c r="F124" s="47" t="s">
        <v>22</v>
      </c>
      <c r="G124" s="38"/>
      <c r="H124" s="38"/>
      <c r="I124" s="38"/>
      <c r="J124" s="38"/>
      <c r="K124" s="38">
        <f t="shared" si="13"/>
        <v>0</v>
      </c>
      <c r="L124" s="38"/>
      <c r="M124" s="40"/>
      <c r="N124" s="46"/>
      <c r="O124" s="47" t="s">
        <v>22</v>
      </c>
      <c r="P124" s="38"/>
      <c r="Q124" s="38"/>
      <c r="R124" s="38"/>
      <c r="S124" s="38"/>
      <c r="T124" s="44">
        <f t="shared" si="12"/>
        <v>0</v>
      </c>
      <c r="U124" s="45"/>
    </row>
    <row r="125" spans="1:21" x14ac:dyDescent="0.25">
      <c r="A125" s="33"/>
      <c r="B125" s="40"/>
      <c r="C125" s="13"/>
      <c r="D125" s="40"/>
      <c r="E125" s="46"/>
      <c r="F125" s="47" t="s">
        <v>22</v>
      </c>
      <c r="G125" s="38"/>
      <c r="H125" s="38"/>
      <c r="I125" s="38"/>
      <c r="J125" s="38"/>
      <c r="K125" s="38">
        <f t="shared" si="13"/>
        <v>0</v>
      </c>
      <c r="L125" s="38"/>
      <c r="M125" s="40"/>
      <c r="N125" s="48"/>
      <c r="O125" s="47" t="s">
        <v>22</v>
      </c>
      <c r="P125" s="38"/>
      <c r="Q125" s="38"/>
      <c r="R125" s="38"/>
      <c r="S125" s="38"/>
      <c r="T125" s="44">
        <f t="shared" si="12"/>
        <v>0</v>
      </c>
      <c r="U125" s="45"/>
    </row>
    <row r="126" spans="1:21" x14ac:dyDescent="0.25">
      <c r="A126" s="33"/>
      <c r="B126" s="40"/>
      <c r="C126" s="13"/>
      <c r="D126" s="40"/>
      <c r="E126" s="46"/>
      <c r="F126" s="47" t="s">
        <v>22</v>
      </c>
      <c r="G126" s="38"/>
      <c r="H126" s="38"/>
      <c r="I126" s="38"/>
      <c r="J126" s="38"/>
      <c r="K126" s="38">
        <f t="shared" si="13"/>
        <v>0</v>
      </c>
      <c r="L126" s="38"/>
      <c r="M126" s="40"/>
      <c r="N126" s="46"/>
      <c r="O126" s="47" t="s">
        <v>22</v>
      </c>
      <c r="P126" s="38"/>
      <c r="Q126" s="38"/>
      <c r="R126" s="38"/>
      <c r="S126" s="38"/>
      <c r="T126" s="44">
        <f t="shared" si="12"/>
        <v>0</v>
      </c>
      <c r="U126" s="45"/>
    </row>
    <row r="127" spans="1:21" x14ac:dyDescent="0.25">
      <c r="A127" s="33"/>
      <c r="B127" s="40"/>
      <c r="C127" s="13"/>
      <c r="D127" s="40"/>
      <c r="E127" s="46"/>
      <c r="F127" s="47" t="s">
        <v>22</v>
      </c>
      <c r="G127" s="38"/>
      <c r="H127" s="38"/>
      <c r="I127" s="38"/>
      <c r="J127" s="38"/>
      <c r="K127" s="38">
        <f t="shared" si="13"/>
        <v>0</v>
      </c>
      <c r="L127" s="38"/>
      <c r="M127" s="40"/>
      <c r="N127" s="46"/>
      <c r="O127" s="47" t="s">
        <v>22</v>
      </c>
      <c r="P127" s="38"/>
      <c r="Q127" s="38"/>
      <c r="R127" s="38"/>
      <c r="S127" s="38"/>
      <c r="T127" s="44">
        <f t="shared" si="12"/>
        <v>0</v>
      </c>
      <c r="U127" s="45"/>
    </row>
    <row r="128" spans="1:21" x14ac:dyDescent="0.25">
      <c r="A128" s="33"/>
      <c r="B128" s="40"/>
      <c r="C128" s="13"/>
      <c r="D128" s="40"/>
      <c r="E128" s="46"/>
      <c r="F128" s="47" t="s">
        <v>22</v>
      </c>
      <c r="G128" s="38"/>
      <c r="H128" s="38"/>
      <c r="I128" s="38"/>
      <c r="J128" s="38"/>
      <c r="K128" s="38">
        <f t="shared" si="13"/>
        <v>0</v>
      </c>
      <c r="L128" s="38"/>
      <c r="M128" s="40"/>
      <c r="N128" s="46"/>
      <c r="O128" s="47" t="s">
        <v>22</v>
      </c>
      <c r="P128" s="38"/>
      <c r="Q128" s="38"/>
      <c r="R128" s="38"/>
      <c r="S128" s="38"/>
      <c r="T128" s="44">
        <f t="shared" si="12"/>
        <v>0</v>
      </c>
      <c r="U128" s="45"/>
    </row>
    <row r="129" spans="1:21" x14ac:dyDescent="0.25">
      <c r="A129" s="33"/>
      <c r="B129" s="40"/>
      <c r="C129" s="13"/>
      <c r="D129" s="40"/>
      <c r="E129" s="46"/>
      <c r="F129" s="47" t="s">
        <v>22</v>
      </c>
      <c r="G129" s="38"/>
      <c r="H129" s="38"/>
      <c r="I129" s="38"/>
      <c r="J129" s="38"/>
      <c r="K129" s="38">
        <f t="shared" si="13"/>
        <v>0</v>
      </c>
      <c r="L129" s="38"/>
      <c r="M129" s="40"/>
      <c r="N129" s="46"/>
      <c r="O129" s="47" t="s">
        <v>22</v>
      </c>
      <c r="P129" s="38"/>
      <c r="Q129" s="38"/>
      <c r="R129" s="38"/>
      <c r="S129" s="38"/>
      <c r="T129" s="44">
        <f t="shared" si="12"/>
        <v>0</v>
      </c>
      <c r="U129" s="45"/>
    </row>
    <row r="130" spans="1:21" x14ac:dyDescent="0.25">
      <c r="A130" s="33"/>
      <c r="B130" s="40"/>
      <c r="C130" s="13"/>
      <c r="D130" s="40"/>
      <c r="E130" s="46"/>
      <c r="F130" s="47" t="s">
        <v>22</v>
      </c>
      <c r="G130" s="38"/>
      <c r="H130" s="38"/>
      <c r="I130" s="38"/>
      <c r="J130" s="38"/>
      <c r="K130" s="38">
        <f t="shared" si="13"/>
        <v>0</v>
      </c>
      <c r="L130" s="38"/>
      <c r="M130" s="40"/>
      <c r="N130" s="48"/>
      <c r="O130" s="47" t="s">
        <v>22</v>
      </c>
      <c r="P130" s="38"/>
      <c r="Q130" s="38"/>
      <c r="R130" s="38"/>
      <c r="S130" s="38"/>
      <c r="T130" s="44">
        <f t="shared" si="12"/>
        <v>0</v>
      </c>
      <c r="U130" s="45"/>
    </row>
    <row r="131" spans="1:21" x14ac:dyDescent="0.25">
      <c r="A131" s="33"/>
      <c r="B131" s="40"/>
      <c r="C131" s="13"/>
      <c r="D131" s="40"/>
      <c r="E131" s="46"/>
      <c r="F131" s="47" t="s">
        <v>22</v>
      </c>
      <c r="G131" s="38"/>
      <c r="H131" s="38"/>
      <c r="I131" s="38"/>
      <c r="J131" s="38"/>
      <c r="K131" s="38">
        <f t="shared" si="13"/>
        <v>0</v>
      </c>
      <c r="L131" s="38"/>
      <c r="M131" s="40"/>
      <c r="N131" s="48"/>
      <c r="O131" s="47" t="s">
        <v>22</v>
      </c>
      <c r="P131" s="38"/>
      <c r="Q131" s="38"/>
      <c r="R131" s="38"/>
      <c r="S131" s="38"/>
      <c r="T131" s="44">
        <f t="shared" si="12"/>
        <v>0</v>
      </c>
      <c r="U131" s="45"/>
    </row>
    <row r="132" spans="1:21" x14ac:dyDescent="0.25">
      <c r="A132" s="33"/>
      <c r="B132" s="40"/>
      <c r="C132" s="13"/>
      <c r="D132" s="40"/>
      <c r="E132" s="46"/>
      <c r="F132" s="47" t="s">
        <v>22</v>
      </c>
      <c r="G132" s="38"/>
      <c r="H132" s="38"/>
      <c r="I132" s="38"/>
      <c r="J132" s="38"/>
      <c r="K132" s="38">
        <f t="shared" si="13"/>
        <v>0</v>
      </c>
      <c r="L132" s="38"/>
      <c r="M132" s="40"/>
      <c r="N132" s="48"/>
      <c r="O132" s="47" t="s">
        <v>22</v>
      </c>
      <c r="P132" s="38"/>
      <c r="Q132" s="38"/>
      <c r="R132" s="38"/>
      <c r="S132" s="38"/>
      <c r="T132" s="44">
        <f t="shared" si="12"/>
        <v>0</v>
      </c>
      <c r="U132" s="45"/>
    </row>
    <row r="133" spans="1:21" x14ac:dyDescent="0.25">
      <c r="A133" s="33"/>
      <c r="B133" s="40"/>
      <c r="C133" s="13"/>
      <c r="D133" s="40"/>
      <c r="E133" s="46"/>
      <c r="F133" s="47" t="s">
        <v>22</v>
      </c>
      <c r="G133" s="38"/>
      <c r="H133" s="38"/>
      <c r="I133" s="38"/>
      <c r="J133" s="38"/>
      <c r="K133" s="38">
        <f t="shared" si="13"/>
        <v>0</v>
      </c>
      <c r="L133" s="38"/>
      <c r="M133" s="40"/>
      <c r="N133" s="49"/>
      <c r="O133" s="47" t="s">
        <v>22</v>
      </c>
      <c r="P133" s="38"/>
      <c r="Q133" s="38"/>
      <c r="R133" s="38"/>
      <c r="S133" s="38"/>
      <c r="T133" s="44">
        <f t="shared" si="12"/>
        <v>0</v>
      </c>
      <c r="U133" s="45"/>
    </row>
    <row r="134" spans="1:21" x14ac:dyDescent="0.25">
      <c r="E134" t="s">
        <v>0</v>
      </c>
      <c r="F134" s="1"/>
      <c r="G134" s="1">
        <v>45640</v>
      </c>
    </row>
    <row r="135" spans="1:21" x14ac:dyDescent="0.25">
      <c r="A135" s="2" t="s">
        <v>1</v>
      </c>
      <c r="B135" s="3" t="s">
        <v>2</v>
      </c>
      <c r="C135" s="3" t="s">
        <v>3</v>
      </c>
      <c r="D135" s="4" t="s">
        <v>4</v>
      </c>
      <c r="E135" s="4"/>
      <c r="F135" s="5"/>
      <c r="G135" s="5"/>
      <c r="H135" s="5"/>
      <c r="I135" s="5"/>
      <c r="J135" s="5"/>
      <c r="K135" s="6" t="s">
        <v>5</v>
      </c>
      <c r="L135" s="7"/>
      <c r="M135" s="4" t="s">
        <v>6</v>
      </c>
      <c r="N135" s="4"/>
      <c r="O135" s="5"/>
      <c r="P135" s="5"/>
      <c r="Q135" s="5"/>
      <c r="R135" s="5"/>
      <c r="S135" s="5"/>
      <c r="T135" s="8" t="s">
        <v>7</v>
      </c>
      <c r="U135" s="9" t="s">
        <v>8</v>
      </c>
    </row>
    <row r="136" spans="1:21" ht="25.5" x14ac:dyDescent="0.25">
      <c r="A136" s="2"/>
      <c r="B136" s="3"/>
      <c r="C136" s="3"/>
      <c r="D136" s="10" t="s">
        <v>9</v>
      </c>
      <c r="E136" s="11" t="s">
        <v>10</v>
      </c>
      <c r="F136" s="11" t="s">
        <v>11</v>
      </c>
      <c r="G136" s="12" t="s">
        <v>12</v>
      </c>
      <c r="H136" s="13"/>
      <c r="I136" s="13"/>
      <c r="J136" s="13"/>
      <c r="K136" s="13"/>
      <c r="L136" s="14" t="s">
        <v>13</v>
      </c>
      <c r="M136" s="10" t="s">
        <v>9</v>
      </c>
      <c r="N136" s="15" t="s">
        <v>14</v>
      </c>
      <c r="O136" s="11" t="s">
        <v>11</v>
      </c>
      <c r="P136" s="12" t="s">
        <v>12</v>
      </c>
      <c r="Q136" s="13"/>
      <c r="R136" s="13"/>
      <c r="S136" s="13"/>
      <c r="T136" s="8"/>
      <c r="U136" s="9"/>
    </row>
    <row r="137" spans="1:21" x14ac:dyDescent="0.25">
      <c r="A137" s="2"/>
      <c r="B137" s="3"/>
      <c r="C137" s="3"/>
      <c r="D137" s="10"/>
      <c r="E137" s="11"/>
      <c r="F137" s="11"/>
      <c r="G137" s="16" t="s">
        <v>15</v>
      </c>
      <c r="H137" s="17" t="s">
        <v>16</v>
      </c>
      <c r="I137" s="18" t="s">
        <v>17</v>
      </c>
      <c r="J137" s="19">
        <v>0</v>
      </c>
      <c r="K137" s="13"/>
      <c r="L137" s="20"/>
      <c r="M137" s="10"/>
      <c r="N137" s="15"/>
      <c r="O137" s="11"/>
      <c r="P137" s="16" t="s">
        <v>15</v>
      </c>
      <c r="Q137" s="17" t="s">
        <v>16</v>
      </c>
      <c r="R137" s="18" t="s">
        <v>17</v>
      </c>
      <c r="S137" s="19">
        <v>0</v>
      </c>
      <c r="T137" s="8"/>
      <c r="U137" s="9"/>
    </row>
    <row r="138" spans="1:21" x14ac:dyDescent="0.25">
      <c r="A138" s="21"/>
      <c r="B138" s="22"/>
      <c r="C138" s="23"/>
      <c r="D138" s="24"/>
      <c r="E138" s="25"/>
      <c r="F138" s="25"/>
      <c r="G138" s="26"/>
      <c r="H138" s="27"/>
      <c r="I138" s="28"/>
      <c r="J138" s="29"/>
      <c r="K138" s="30"/>
      <c r="L138" s="30"/>
      <c r="M138" s="24"/>
      <c r="N138" s="25"/>
      <c r="O138" s="25"/>
      <c r="P138" s="26"/>
      <c r="Q138" s="27"/>
      <c r="R138" s="28"/>
      <c r="S138" s="29"/>
      <c r="T138" s="31"/>
      <c r="U138" s="32"/>
    </row>
    <row r="139" spans="1:21" x14ac:dyDescent="0.25">
      <c r="A139" s="33"/>
      <c r="B139" s="33">
        <v>358</v>
      </c>
      <c r="C139" s="34"/>
      <c r="D139" s="35"/>
      <c r="E139" s="36"/>
      <c r="F139" s="37"/>
      <c r="G139" s="38"/>
      <c r="H139" s="38"/>
      <c r="I139" s="38"/>
      <c r="J139" s="38"/>
      <c r="K139" s="38">
        <f>((SUM(H141:H152)*H140)+(SUM(G141:G152)*G140)+(SUM(I141:I152)*I140))/1000</f>
        <v>66.397000000000006</v>
      </c>
      <c r="L139" s="38" t="e">
        <f>T139*100/M139</f>
        <v>#DIV/0!</v>
      </c>
      <c r="M139" s="35"/>
      <c r="N139" s="36"/>
      <c r="O139" s="37"/>
      <c r="P139" s="38"/>
      <c r="Q139" s="38"/>
      <c r="R139" s="38"/>
      <c r="S139" s="38"/>
      <c r="T139" s="39">
        <f>((SUM(Q141:Q152)*Q140)+(SUM(P141:P152)*P140)+(SUM(R141:R152)*R140))/1000</f>
        <v>0</v>
      </c>
      <c r="U139" s="39" t="e">
        <f>T139*100/M139</f>
        <v>#DIV/0!</v>
      </c>
    </row>
    <row r="140" spans="1:21" x14ac:dyDescent="0.25">
      <c r="A140" s="33"/>
      <c r="B140" s="40"/>
      <c r="C140" s="13"/>
      <c r="D140" s="40"/>
      <c r="E140" s="41" t="s">
        <v>19</v>
      </c>
      <c r="F140" s="42"/>
      <c r="G140" s="43">
        <v>230</v>
      </c>
      <c r="H140" s="43">
        <v>227</v>
      </c>
      <c r="I140" s="43">
        <v>230</v>
      </c>
      <c r="J140" s="43"/>
      <c r="K140" s="38"/>
      <c r="L140" s="38"/>
      <c r="M140" s="40"/>
      <c r="N140" s="41" t="s">
        <v>19</v>
      </c>
      <c r="O140" s="42"/>
      <c r="P140" s="43"/>
      <c r="Q140" s="43"/>
      <c r="R140" s="43"/>
      <c r="S140" s="38"/>
      <c r="T140" s="44"/>
      <c r="U140" s="45"/>
    </row>
    <row r="141" spans="1:21" x14ac:dyDescent="0.25">
      <c r="A141" s="33"/>
      <c r="B141" s="40"/>
      <c r="C141" s="13"/>
      <c r="D141" s="40"/>
      <c r="E141" s="46"/>
      <c r="F141" s="47" t="s">
        <v>30</v>
      </c>
      <c r="G141" s="38">
        <v>15</v>
      </c>
      <c r="H141" s="38">
        <v>2</v>
      </c>
      <c r="I141" s="38">
        <v>2</v>
      </c>
      <c r="J141" s="38">
        <v>13</v>
      </c>
      <c r="K141" s="38">
        <f>(G141*$G$7+H141*$H$7+I141*$I$7)/1000</f>
        <v>0</v>
      </c>
      <c r="L141" s="38"/>
      <c r="M141" s="40"/>
      <c r="N141" s="46"/>
      <c r="O141" s="47" t="s">
        <v>22</v>
      </c>
      <c r="P141" s="38"/>
      <c r="Q141" s="38"/>
      <c r="R141" s="38"/>
      <c r="S141" s="38"/>
      <c r="T141" s="44">
        <f t="shared" ref="T141:T152" si="14">(P141*$P$7+Q141*$Q$7+R141*$R$7)/1000</f>
        <v>0</v>
      </c>
      <c r="U141" s="45"/>
    </row>
    <row r="142" spans="1:21" x14ac:dyDescent="0.25">
      <c r="A142" s="33"/>
      <c r="B142" s="40"/>
      <c r="C142" s="13"/>
      <c r="D142" s="40"/>
      <c r="E142" s="46"/>
      <c r="F142" s="47" t="s">
        <v>31</v>
      </c>
      <c r="G142" s="38"/>
      <c r="H142" s="38"/>
      <c r="I142" s="38"/>
      <c r="J142" s="38"/>
      <c r="K142" s="38">
        <f t="shared" ref="K142:K152" si="15">(G142*$G$7+H142*$H$7+I142*$I$7)/1000</f>
        <v>0</v>
      </c>
      <c r="L142" s="38"/>
      <c r="M142" s="40"/>
      <c r="N142" s="48"/>
      <c r="O142" s="47" t="s">
        <v>23</v>
      </c>
      <c r="P142" s="38"/>
      <c r="Q142" s="38"/>
      <c r="R142" s="38"/>
      <c r="S142" s="38"/>
      <c r="T142" s="44">
        <f t="shared" si="14"/>
        <v>0</v>
      </c>
      <c r="U142" s="45"/>
    </row>
    <row r="143" spans="1:21" x14ac:dyDescent="0.25">
      <c r="A143" s="33"/>
      <c r="B143" s="40"/>
      <c r="C143" s="13"/>
      <c r="D143" s="40"/>
      <c r="E143" s="46"/>
      <c r="F143" s="47" t="s">
        <v>22</v>
      </c>
      <c r="G143" s="38"/>
      <c r="H143" s="38"/>
      <c r="I143" s="38"/>
      <c r="J143" s="38"/>
      <c r="K143" s="38">
        <f t="shared" si="15"/>
        <v>0</v>
      </c>
      <c r="L143" s="38"/>
      <c r="M143" s="40"/>
      <c r="N143" s="46"/>
      <c r="O143" s="47" t="s">
        <v>37</v>
      </c>
      <c r="P143" s="38">
        <v>7</v>
      </c>
      <c r="Q143" s="38">
        <v>26</v>
      </c>
      <c r="R143" s="38">
        <v>12</v>
      </c>
      <c r="S143" s="38">
        <v>3</v>
      </c>
      <c r="T143" s="44">
        <f t="shared" si="14"/>
        <v>10.44</v>
      </c>
      <c r="U143" s="45"/>
    </row>
    <row r="144" spans="1:21" x14ac:dyDescent="0.25">
      <c r="A144" s="33"/>
      <c r="B144" s="40"/>
      <c r="C144" s="13"/>
      <c r="D144" s="40"/>
      <c r="E144" s="46"/>
      <c r="F144" s="47" t="s">
        <v>32</v>
      </c>
      <c r="G144" s="38">
        <v>19</v>
      </c>
      <c r="H144" s="38">
        <v>33</v>
      </c>
      <c r="I144" s="38">
        <v>35</v>
      </c>
      <c r="J144" s="38">
        <v>13</v>
      </c>
      <c r="K144" s="38">
        <f t="shared" si="15"/>
        <v>0</v>
      </c>
      <c r="L144" s="38"/>
      <c r="M144" s="40"/>
      <c r="N144" s="48"/>
      <c r="O144" s="47" t="s">
        <v>25</v>
      </c>
      <c r="P144" s="38"/>
      <c r="Q144" s="38"/>
      <c r="R144" s="38"/>
      <c r="S144" s="38"/>
      <c r="T144" s="44">
        <f t="shared" si="14"/>
        <v>0</v>
      </c>
      <c r="U144" s="45"/>
    </row>
    <row r="145" spans="1:21" x14ac:dyDescent="0.25">
      <c r="A145" s="33"/>
      <c r="B145" s="40"/>
      <c r="C145" s="13"/>
      <c r="D145" s="40"/>
      <c r="E145" s="46"/>
      <c r="F145" s="47" t="s">
        <v>22</v>
      </c>
      <c r="G145" s="38"/>
      <c r="H145" s="38"/>
      <c r="I145" s="38"/>
      <c r="J145" s="38"/>
      <c r="K145" s="38">
        <f t="shared" si="15"/>
        <v>0</v>
      </c>
      <c r="L145" s="38"/>
      <c r="M145" s="40"/>
      <c r="N145" s="46"/>
      <c r="O145" s="47" t="s">
        <v>22</v>
      </c>
      <c r="P145" s="38"/>
      <c r="Q145" s="38"/>
      <c r="R145" s="38"/>
      <c r="S145" s="38"/>
      <c r="T145" s="44">
        <f t="shared" si="14"/>
        <v>0</v>
      </c>
      <c r="U145" s="45"/>
    </row>
    <row r="146" spans="1:21" x14ac:dyDescent="0.25">
      <c r="A146" s="33"/>
      <c r="B146" s="40"/>
      <c r="C146" s="13"/>
      <c r="D146" s="40"/>
      <c r="E146" s="46"/>
      <c r="F146" s="47" t="s">
        <v>22</v>
      </c>
      <c r="G146" s="38"/>
      <c r="H146" s="38"/>
      <c r="I146" s="38"/>
      <c r="J146" s="38"/>
      <c r="K146" s="38">
        <f t="shared" si="15"/>
        <v>0</v>
      </c>
      <c r="L146" s="38"/>
      <c r="M146" s="40"/>
      <c r="N146" s="46"/>
      <c r="O146" s="47" t="s">
        <v>22</v>
      </c>
      <c r="P146" s="38"/>
      <c r="Q146" s="38"/>
      <c r="R146" s="38"/>
      <c r="S146" s="38"/>
      <c r="T146" s="44">
        <f t="shared" si="14"/>
        <v>0</v>
      </c>
      <c r="U146" s="45"/>
    </row>
    <row r="147" spans="1:21" x14ac:dyDescent="0.25">
      <c r="A147" s="33"/>
      <c r="B147" s="40"/>
      <c r="C147" s="13"/>
      <c r="D147" s="40"/>
      <c r="E147" s="46"/>
      <c r="F147" s="47" t="s">
        <v>22</v>
      </c>
      <c r="G147" s="38"/>
      <c r="H147" s="38"/>
      <c r="I147" s="38"/>
      <c r="J147" s="38"/>
      <c r="K147" s="38">
        <f t="shared" si="15"/>
        <v>0</v>
      </c>
      <c r="L147" s="38"/>
      <c r="M147" s="40"/>
      <c r="N147" s="46"/>
      <c r="O147" s="47" t="s">
        <v>22</v>
      </c>
      <c r="P147" s="38"/>
      <c r="Q147" s="38"/>
      <c r="R147" s="38"/>
      <c r="S147" s="38"/>
      <c r="T147" s="44">
        <f t="shared" si="14"/>
        <v>0</v>
      </c>
      <c r="U147" s="45"/>
    </row>
    <row r="148" spans="1:21" x14ac:dyDescent="0.25">
      <c r="A148" s="33"/>
      <c r="B148" s="40"/>
      <c r="C148" s="13"/>
      <c r="D148" s="40"/>
      <c r="E148" s="46"/>
      <c r="F148" s="47" t="s">
        <v>24</v>
      </c>
      <c r="G148" s="38">
        <v>32</v>
      </c>
      <c r="H148" s="38">
        <v>35</v>
      </c>
      <c r="I148" s="38">
        <v>38</v>
      </c>
      <c r="J148" s="38">
        <v>7</v>
      </c>
      <c r="K148" s="38">
        <f t="shared" si="15"/>
        <v>0</v>
      </c>
      <c r="L148" s="38"/>
      <c r="M148" s="40"/>
      <c r="N148" s="46"/>
      <c r="O148" s="47" t="s">
        <v>22</v>
      </c>
      <c r="P148" s="38"/>
      <c r="Q148" s="38"/>
      <c r="R148" s="38"/>
      <c r="S148" s="38"/>
      <c r="T148" s="44">
        <f t="shared" si="14"/>
        <v>0</v>
      </c>
      <c r="U148" s="45"/>
    </row>
    <row r="149" spans="1:21" x14ac:dyDescent="0.25">
      <c r="A149" s="33"/>
      <c r="B149" s="40"/>
      <c r="C149" s="13"/>
      <c r="D149" s="40"/>
      <c r="E149" s="46"/>
      <c r="F149" s="47" t="s">
        <v>22</v>
      </c>
      <c r="G149" s="38"/>
      <c r="H149" s="38"/>
      <c r="I149" s="38"/>
      <c r="J149" s="38"/>
      <c r="K149" s="38">
        <f t="shared" si="15"/>
        <v>0</v>
      </c>
      <c r="L149" s="38"/>
      <c r="M149" s="40"/>
      <c r="N149" s="48"/>
      <c r="O149" s="47" t="s">
        <v>22</v>
      </c>
      <c r="P149" s="38"/>
      <c r="Q149" s="38"/>
      <c r="R149" s="38"/>
      <c r="S149" s="38"/>
      <c r="T149" s="44">
        <f t="shared" si="14"/>
        <v>0</v>
      </c>
      <c r="U149" s="45"/>
    </row>
    <row r="150" spans="1:21" x14ac:dyDescent="0.25">
      <c r="A150" s="33"/>
      <c r="B150" s="40"/>
      <c r="C150" s="13"/>
      <c r="D150" s="40"/>
      <c r="E150" s="46"/>
      <c r="F150" s="47" t="s">
        <v>22</v>
      </c>
      <c r="G150" s="38"/>
      <c r="H150" s="38"/>
      <c r="I150" s="38"/>
      <c r="J150" s="38"/>
      <c r="K150" s="38">
        <f t="shared" si="15"/>
        <v>0</v>
      </c>
      <c r="L150" s="38"/>
      <c r="M150" s="40"/>
      <c r="N150" s="48"/>
      <c r="O150" s="47" t="s">
        <v>22</v>
      </c>
      <c r="P150" s="38"/>
      <c r="Q150" s="38"/>
      <c r="R150" s="38"/>
      <c r="S150" s="38"/>
      <c r="T150" s="44">
        <f t="shared" si="14"/>
        <v>0</v>
      </c>
      <c r="U150" s="45"/>
    </row>
    <row r="151" spans="1:21" x14ac:dyDescent="0.25">
      <c r="A151" s="33"/>
      <c r="B151" s="40"/>
      <c r="C151" s="13"/>
      <c r="D151" s="40"/>
      <c r="E151" s="46"/>
      <c r="F151" s="47" t="s">
        <v>22</v>
      </c>
      <c r="G151" s="38"/>
      <c r="H151" s="38"/>
      <c r="I151" s="38"/>
      <c r="J151" s="38"/>
      <c r="K151" s="38">
        <f t="shared" si="15"/>
        <v>0</v>
      </c>
      <c r="L151" s="38"/>
      <c r="M151" s="40"/>
      <c r="N151" s="48"/>
      <c r="O151" s="47" t="s">
        <v>22</v>
      </c>
      <c r="P151" s="38"/>
      <c r="Q151" s="38"/>
      <c r="R151" s="38"/>
      <c r="S151" s="38"/>
      <c r="T151" s="44">
        <f t="shared" si="14"/>
        <v>0</v>
      </c>
      <c r="U151" s="45"/>
    </row>
    <row r="152" spans="1:21" x14ac:dyDescent="0.25">
      <c r="A152" s="33"/>
      <c r="B152" s="40"/>
      <c r="C152" s="13"/>
      <c r="D152" s="40"/>
      <c r="E152" s="46"/>
      <c r="F152" s="47" t="s">
        <v>21</v>
      </c>
      <c r="G152" s="38">
        <v>24</v>
      </c>
      <c r="H152" s="38">
        <v>31</v>
      </c>
      <c r="I152" s="38">
        <v>24</v>
      </c>
      <c r="J152" s="38">
        <v>4</v>
      </c>
      <c r="K152" s="38">
        <f t="shared" si="15"/>
        <v>0</v>
      </c>
      <c r="L152" s="38"/>
      <c r="M152" s="40"/>
      <c r="N152" s="49"/>
      <c r="O152" s="47" t="s">
        <v>22</v>
      </c>
      <c r="P152" s="38"/>
      <c r="Q152" s="38"/>
      <c r="R152" s="38"/>
      <c r="S152" s="38"/>
      <c r="T152" s="44">
        <f t="shared" si="14"/>
        <v>0</v>
      </c>
      <c r="U152" s="45"/>
    </row>
    <row r="153" spans="1:21" x14ac:dyDescent="0.25">
      <c r="E153" t="s">
        <v>0</v>
      </c>
      <c r="F153" s="1"/>
      <c r="G153" s="1">
        <v>45661</v>
      </c>
    </row>
    <row r="154" spans="1:21" x14ac:dyDescent="0.25">
      <c r="A154" s="2" t="s">
        <v>1</v>
      </c>
      <c r="B154" s="3" t="s">
        <v>2</v>
      </c>
      <c r="C154" s="3" t="s">
        <v>3</v>
      </c>
      <c r="D154" s="4" t="s">
        <v>4</v>
      </c>
      <c r="E154" s="4"/>
      <c r="F154" s="5"/>
      <c r="G154" s="5"/>
      <c r="H154" s="5"/>
      <c r="I154" s="5"/>
      <c r="J154" s="5"/>
      <c r="K154" s="6" t="s">
        <v>5</v>
      </c>
      <c r="L154" s="7"/>
      <c r="M154" s="4" t="s">
        <v>6</v>
      </c>
      <c r="N154" s="4"/>
      <c r="O154" s="5"/>
      <c r="P154" s="5"/>
      <c r="Q154" s="5"/>
      <c r="R154" s="5"/>
      <c r="S154" s="5"/>
      <c r="T154" s="8" t="s">
        <v>7</v>
      </c>
      <c r="U154" s="9" t="s">
        <v>8</v>
      </c>
    </row>
    <row r="155" spans="1:21" ht="25.5" x14ac:dyDescent="0.25">
      <c r="A155" s="2"/>
      <c r="B155" s="3"/>
      <c r="C155" s="3"/>
      <c r="D155" s="10" t="s">
        <v>9</v>
      </c>
      <c r="E155" s="11" t="s">
        <v>10</v>
      </c>
      <c r="F155" s="11" t="s">
        <v>11</v>
      </c>
      <c r="G155" s="12" t="s">
        <v>12</v>
      </c>
      <c r="H155" s="13"/>
      <c r="I155" s="13"/>
      <c r="J155" s="13"/>
      <c r="K155" s="13"/>
      <c r="L155" s="14" t="s">
        <v>13</v>
      </c>
      <c r="M155" s="10" t="s">
        <v>9</v>
      </c>
      <c r="N155" s="15" t="s">
        <v>14</v>
      </c>
      <c r="O155" s="11" t="s">
        <v>11</v>
      </c>
      <c r="P155" s="12" t="s">
        <v>12</v>
      </c>
      <c r="Q155" s="13"/>
      <c r="R155" s="13"/>
      <c r="S155" s="13"/>
      <c r="T155" s="8"/>
      <c r="U155" s="9"/>
    </row>
    <row r="156" spans="1:21" x14ac:dyDescent="0.25">
      <c r="A156" s="2"/>
      <c r="B156" s="3"/>
      <c r="C156" s="3"/>
      <c r="D156" s="10"/>
      <c r="E156" s="11"/>
      <c r="F156" s="11"/>
      <c r="G156" s="16" t="s">
        <v>15</v>
      </c>
      <c r="H156" s="17" t="s">
        <v>16</v>
      </c>
      <c r="I156" s="18" t="s">
        <v>17</v>
      </c>
      <c r="J156" s="19">
        <v>0</v>
      </c>
      <c r="K156" s="13"/>
      <c r="L156" s="20"/>
      <c r="M156" s="10"/>
      <c r="N156" s="15"/>
      <c r="O156" s="11"/>
      <c r="P156" s="16" t="s">
        <v>15</v>
      </c>
      <c r="Q156" s="17" t="s">
        <v>16</v>
      </c>
      <c r="R156" s="18" t="s">
        <v>17</v>
      </c>
      <c r="S156" s="19">
        <v>0</v>
      </c>
      <c r="T156" s="8"/>
      <c r="U156" s="9"/>
    </row>
    <row r="157" spans="1:21" x14ac:dyDescent="0.25">
      <c r="A157" s="21"/>
      <c r="B157" s="22"/>
      <c r="C157" s="23"/>
      <c r="D157" s="24"/>
      <c r="E157" s="25"/>
      <c r="F157" s="25"/>
      <c r="G157" s="26"/>
      <c r="H157" s="27"/>
      <c r="I157" s="28"/>
      <c r="J157" s="29"/>
      <c r="K157" s="30"/>
      <c r="L157" s="30"/>
      <c r="M157" s="24"/>
      <c r="N157" s="25"/>
      <c r="O157" s="25"/>
      <c r="P157" s="26"/>
      <c r="Q157" s="27"/>
      <c r="R157" s="28"/>
      <c r="S157" s="29"/>
      <c r="T157" s="31"/>
      <c r="U157" s="32"/>
    </row>
    <row r="158" spans="1:21" x14ac:dyDescent="0.25">
      <c r="A158" s="33"/>
      <c r="B158" s="33">
        <v>359</v>
      </c>
      <c r="C158" s="34"/>
      <c r="D158" s="35"/>
      <c r="E158" s="36"/>
      <c r="F158" s="37"/>
      <c r="G158" s="38"/>
      <c r="H158" s="38"/>
      <c r="I158" s="38"/>
      <c r="J158" s="38"/>
      <c r="K158" s="38">
        <f>((SUM(H160:H171)*H159)+(SUM(G160:G171)*G159)+(SUM(I160:I171)*I159))/1000</f>
        <v>48.155000000000001</v>
      </c>
      <c r="L158" s="38" t="e">
        <f>T158*100/M158</f>
        <v>#DIV/0!</v>
      </c>
      <c r="M158" s="35"/>
      <c r="N158" s="36"/>
      <c r="O158" s="37"/>
      <c r="P158" s="38"/>
      <c r="Q158" s="38"/>
      <c r="R158" s="38"/>
      <c r="S158" s="38"/>
      <c r="T158" s="39">
        <f>((SUM(Q160:Q171)*Q159)+(SUM(P160:P171)*P159)+(SUM(R160:R171)*R159))/1000</f>
        <v>0</v>
      </c>
      <c r="U158" s="39" t="e">
        <f>T158*100/M158</f>
        <v>#DIV/0!</v>
      </c>
    </row>
    <row r="159" spans="1:21" x14ac:dyDescent="0.25">
      <c r="A159" s="33"/>
      <c r="B159" s="40"/>
      <c r="C159" s="13"/>
      <c r="D159" s="40"/>
      <c r="E159" s="41" t="s">
        <v>19</v>
      </c>
      <c r="F159" s="42"/>
      <c r="G159" s="43">
        <v>235</v>
      </c>
      <c r="H159" s="43">
        <v>228</v>
      </c>
      <c r="I159" s="43">
        <v>222</v>
      </c>
      <c r="J159" s="43"/>
      <c r="K159" s="38"/>
      <c r="L159" s="38"/>
      <c r="M159" s="40"/>
      <c r="N159" s="41" t="s">
        <v>19</v>
      </c>
      <c r="O159" s="42"/>
      <c r="P159" s="43"/>
      <c r="Q159" s="43"/>
      <c r="R159" s="43"/>
      <c r="S159" s="38"/>
      <c r="T159" s="44"/>
      <c r="U159" s="45"/>
    </row>
    <row r="160" spans="1:21" x14ac:dyDescent="0.25">
      <c r="A160" s="33"/>
      <c r="B160" s="40"/>
      <c r="C160" s="13"/>
      <c r="D160" s="40"/>
      <c r="E160" s="46"/>
      <c r="F160" s="47" t="s">
        <v>30</v>
      </c>
      <c r="G160" s="38">
        <v>10</v>
      </c>
      <c r="H160" s="38">
        <v>6</v>
      </c>
      <c r="I160" s="38">
        <v>14</v>
      </c>
      <c r="J160" s="38">
        <v>6</v>
      </c>
      <c r="K160" s="38">
        <f>(G160*$G$7+H160*$H$7+I160*$I$7)/1000</f>
        <v>0</v>
      </c>
      <c r="L160" s="38"/>
      <c r="M160" s="40"/>
      <c r="N160" s="46"/>
      <c r="O160" s="47" t="s">
        <v>22</v>
      </c>
      <c r="P160" s="38"/>
      <c r="Q160" s="38"/>
      <c r="R160" s="38"/>
      <c r="S160" s="38"/>
      <c r="T160" s="44">
        <f t="shared" ref="T160:T171" si="16">(P160*$P$7+Q160*$Q$7+R160*$R$7)/1000</f>
        <v>0</v>
      </c>
      <c r="U160" s="45"/>
    </row>
    <row r="161" spans="1:21" x14ac:dyDescent="0.25">
      <c r="A161" s="33"/>
      <c r="B161" s="40"/>
      <c r="C161" s="13"/>
      <c r="D161" s="40"/>
      <c r="E161" s="46"/>
      <c r="F161" s="47" t="s">
        <v>31</v>
      </c>
      <c r="G161" s="38">
        <v>12</v>
      </c>
      <c r="H161" s="38">
        <v>21</v>
      </c>
      <c r="I161" s="38">
        <v>37</v>
      </c>
      <c r="J161" s="38">
        <v>13</v>
      </c>
      <c r="K161" s="38">
        <f t="shared" ref="K161:K171" si="17">(G161*$G$7+H161*$H$7+I161*$I$7)/1000</f>
        <v>0</v>
      </c>
      <c r="L161" s="38"/>
      <c r="M161" s="40"/>
      <c r="N161" s="48"/>
      <c r="O161" s="47" t="s">
        <v>22</v>
      </c>
      <c r="P161" s="38"/>
      <c r="Q161" s="38"/>
      <c r="R161" s="38"/>
      <c r="S161" s="38"/>
      <c r="T161" s="44">
        <f t="shared" si="16"/>
        <v>0</v>
      </c>
      <c r="U161" s="45"/>
    </row>
    <row r="162" spans="1:21" x14ac:dyDescent="0.25">
      <c r="A162" s="33"/>
      <c r="B162" s="40"/>
      <c r="C162" s="13"/>
      <c r="D162" s="40"/>
      <c r="E162" s="46"/>
      <c r="F162" s="47" t="s">
        <v>36</v>
      </c>
      <c r="G162" s="38">
        <v>24</v>
      </c>
      <c r="H162" s="38">
        <v>6</v>
      </c>
      <c r="I162" s="38">
        <v>11</v>
      </c>
      <c r="J162" s="38">
        <v>20</v>
      </c>
      <c r="K162" s="38">
        <f t="shared" si="17"/>
        <v>0</v>
      </c>
      <c r="L162" s="38"/>
      <c r="M162" s="40"/>
      <c r="N162" s="46"/>
      <c r="O162" s="47" t="s">
        <v>22</v>
      </c>
      <c r="P162" s="38"/>
      <c r="Q162" s="38"/>
      <c r="R162" s="38"/>
      <c r="S162" s="38"/>
      <c r="T162" s="44">
        <f t="shared" si="16"/>
        <v>0</v>
      </c>
      <c r="U162" s="45"/>
    </row>
    <row r="163" spans="1:21" x14ac:dyDescent="0.25">
      <c r="A163" s="33"/>
      <c r="B163" s="40"/>
      <c r="C163" s="13"/>
      <c r="D163" s="40"/>
      <c r="E163" s="46"/>
      <c r="F163" s="47" t="s">
        <v>32</v>
      </c>
      <c r="G163" s="38">
        <v>13</v>
      </c>
      <c r="H163" s="38">
        <v>21</v>
      </c>
      <c r="I163" s="38">
        <v>37</v>
      </c>
      <c r="J163" s="38">
        <v>20</v>
      </c>
      <c r="K163" s="38">
        <f t="shared" si="17"/>
        <v>0</v>
      </c>
      <c r="L163" s="38"/>
      <c r="M163" s="40"/>
      <c r="N163" s="48"/>
      <c r="O163" s="47" t="s">
        <v>22</v>
      </c>
      <c r="P163" s="38"/>
      <c r="Q163" s="38"/>
      <c r="R163" s="38"/>
      <c r="S163" s="38"/>
      <c r="T163" s="44">
        <f t="shared" si="16"/>
        <v>0</v>
      </c>
      <c r="U163" s="45"/>
    </row>
    <row r="164" spans="1:21" x14ac:dyDescent="0.25">
      <c r="A164" s="33"/>
      <c r="B164" s="40"/>
      <c r="C164" s="13"/>
      <c r="D164" s="40"/>
      <c r="E164" s="46"/>
      <c r="F164" s="47" t="s">
        <v>22</v>
      </c>
      <c r="G164" s="38"/>
      <c r="H164" s="38"/>
      <c r="I164" s="38"/>
      <c r="J164" s="38"/>
      <c r="K164" s="38">
        <f t="shared" si="17"/>
        <v>0</v>
      </c>
      <c r="L164" s="38"/>
      <c r="M164" s="40"/>
      <c r="N164" s="46"/>
      <c r="O164" s="47" t="s">
        <v>22</v>
      </c>
      <c r="P164" s="38"/>
      <c r="Q164" s="38"/>
      <c r="R164" s="38"/>
      <c r="S164" s="38"/>
      <c r="T164" s="44">
        <f t="shared" si="16"/>
        <v>0</v>
      </c>
      <c r="U164" s="45"/>
    </row>
    <row r="165" spans="1:21" x14ac:dyDescent="0.25">
      <c r="A165" s="33"/>
      <c r="B165" s="40"/>
      <c r="C165" s="13"/>
      <c r="D165" s="40"/>
      <c r="E165" s="46"/>
      <c r="F165" s="47" t="s">
        <v>22</v>
      </c>
      <c r="G165" s="38"/>
      <c r="H165" s="38"/>
      <c r="I165" s="38"/>
      <c r="J165" s="38"/>
      <c r="K165" s="38">
        <f t="shared" si="17"/>
        <v>0</v>
      </c>
      <c r="L165" s="38"/>
      <c r="M165" s="40"/>
      <c r="N165" s="46"/>
      <c r="O165" s="47" t="s">
        <v>22</v>
      </c>
      <c r="P165" s="38"/>
      <c r="Q165" s="38"/>
      <c r="R165" s="38"/>
      <c r="S165" s="38"/>
      <c r="T165" s="44">
        <f t="shared" si="16"/>
        <v>0</v>
      </c>
      <c r="U165" s="45"/>
    </row>
    <row r="166" spans="1:21" x14ac:dyDescent="0.25">
      <c r="A166" s="33"/>
      <c r="B166" s="40"/>
      <c r="C166" s="13"/>
      <c r="D166" s="40"/>
      <c r="E166" s="46"/>
      <c r="F166" s="47" t="s">
        <v>22</v>
      </c>
      <c r="G166" s="38"/>
      <c r="H166" s="38"/>
      <c r="I166" s="38"/>
      <c r="J166" s="38"/>
      <c r="K166" s="38">
        <f t="shared" si="17"/>
        <v>0</v>
      </c>
      <c r="L166" s="38"/>
      <c r="M166" s="40"/>
      <c r="N166" s="46"/>
      <c r="O166" s="47" t="s">
        <v>22</v>
      </c>
      <c r="P166" s="38"/>
      <c r="Q166" s="38"/>
      <c r="R166" s="38"/>
      <c r="S166" s="38"/>
      <c r="T166" s="44">
        <f t="shared" si="16"/>
        <v>0</v>
      </c>
      <c r="U166" s="45"/>
    </row>
    <row r="167" spans="1:21" x14ac:dyDescent="0.25">
      <c r="A167" s="33"/>
      <c r="B167" s="40"/>
      <c r="C167" s="13"/>
      <c r="D167" s="40"/>
      <c r="E167" s="46"/>
      <c r="F167" s="47" t="s">
        <v>22</v>
      </c>
      <c r="G167" s="38"/>
      <c r="H167" s="38"/>
      <c r="I167" s="38"/>
      <c r="J167" s="38"/>
      <c r="K167" s="38">
        <f t="shared" si="17"/>
        <v>0</v>
      </c>
      <c r="L167" s="38"/>
      <c r="M167" s="40"/>
      <c r="N167" s="46"/>
      <c r="O167" s="47" t="s">
        <v>22</v>
      </c>
      <c r="P167" s="38"/>
      <c r="Q167" s="38"/>
      <c r="R167" s="38"/>
      <c r="S167" s="38"/>
      <c r="T167" s="44">
        <f t="shared" si="16"/>
        <v>0</v>
      </c>
      <c r="U167" s="45"/>
    </row>
    <row r="168" spans="1:21" x14ac:dyDescent="0.25">
      <c r="A168" s="33"/>
      <c r="B168" s="40"/>
      <c r="C168" s="13"/>
      <c r="D168" s="40"/>
      <c r="E168" s="46"/>
      <c r="F168" s="47" t="s">
        <v>22</v>
      </c>
      <c r="G168" s="38"/>
      <c r="H168" s="38"/>
      <c r="I168" s="38"/>
      <c r="J168" s="38"/>
      <c r="K168" s="38">
        <f t="shared" si="17"/>
        <v>0</v>
      </c>
      <c r="L168" s="38"/>
      <c r="M168" s="40"/>
      <c r="N168" s="48"/>
      <c r="O168" s="47" t="s">
        <v>22</v>
      </c>
      <c r="P168" s="38"/>
      <c r="Q168" s="38"/>
      <c r="R168" s="38"/>
      <c r="S168" s="38"/>
      <c r="T168" s="44">
        <f t="shared" si="16"/>
        <v>0</v>
      </c>
      <c r="U168" s="45"/>
    </row>
    <row r="169" spans="1:21" x14ac:dyDescent="0.25">
      <c r="A169" s="33"/>
      <c r="B169" s="40"/>
      <c r="C169" s="13"/>
      <c r="D169" s="40"/>
      <c r="E169" s="46"/>
      <c r="F169" s="47" t="s">
        <v>22</v>
      </c>
      <c r="G169" s="38"/>
      <c r="H169" s="38"/>
      <c r="I169" s="38"/>
      <c r="J169" s="38"/>
      <c r="K169" s="38">
        <f t="shared" si="17"/>
        <v>0</v>
      </c>
      <c r="L169" s="38"/>
      <c r="M169" s="40"/>
      <c r="N169" s="48"/>
      <c r="O169" s="47" t="s">
        <v>22</v>
      </c>
      <c r="P169" s="38"/>
      <c r="Q169" s="38"/>
      <c r="R169" s="38"/>
      <c r="S169" s="38"/>
      <c r="T169" s="44">
        <f t="shared" si="16"/>
        <v>0</v>
      </c>
      <c r="U169" s="45"/>
    </row>
    <row r="170" spans="1:21" x14ac:dyDescent="0.25">
      <c r="A170" s="33"/>
      <c r="B170" s="40"/>
      <c r="C170" s="13"/>
      <c r="D170" s="40"/>
      <c r="E170" s="46"/>
      <c r="F170" s="47" t="s">
        <v>22</v>
      </c>
      <c r="G170" s="38"/>
      <c r="H170" s="38"/>
      <c r="I170" s="38"/>
      <c r="J170" s="38"/>
      <c r="K170" s="38">
        <f t="shared" si="17"/>
        <v>0</v>
      </c>
      <c r="L170" s="38"/>
      <c r="M170" s="40"/>
      <c r="N170" s="48"/>
      <c r="O170" s="47" t="s">
        <v>22</v>
      </c>
      <c r="P170" s="38"/>
      <c r="Q170" s="38"/>
      <c r="R170" s="38"/>
      <c r="S170" s="38"/>
      <c r="T170" s="44">
        <f t="shared" si="16"/>
        <v>0</v>
      </c>
      <c r="U170" s="45"/>
    </row>
    <row r="171" spans="1:21" x14ac:dyDescent="0.25">
      <c r="A171" s="33"/>
      <c r="B171" s="40"/>
      <c r="C171" s="13"/>
      <c r="D171" s="40"/>
      <c r="E171" s="46"/>
      <c r="F171" s="47" t="s">
        <v>22</v>
      </c>
      <c r="G171" s="38"/>
      <c r="H171" s="38"/>
      <c r="I171" s="38"/>
      <c r="J171" s="38"/>
      <c r="K171" s="38">
        <f t="shared" si="17"/>
        <v>0</v>
      </c>
      <c r="L171" s="38"/>
      <c r="M171" s="40"/>
      <c r="N171" s="49"/>
      <c r="O171" s="47" t="s">
        <v>22</v>
      </c>
      <c r="P171" s="38"/>
      <c r="Q171" s="38"/>
      <c r="R171" s="38"/>
      <c r="S171" s="38"/>
      <c r="T171" s="44">
        <f t="shared" si="16"/>
        <v>0</v>
      </c>
      <c r="U171" s="45"/>
    </row>
    <row r="172" spans="1:21" x14ac:dyDescent="0.25">
      <c r="E172" t="s">
        <v>0</v>
      </c>
      <c r="F172" s="1"/>
      <c r="G172" s="1">
        <v>45631</v>
      </c>
    </row>
    <row r="173" spans="1:21" x14ac:dyDescent="0.25">
      <c r="A173" s="2" t="s">
        <v>1</v>
      </c>
      <c r="B173" s="3" t="s">
        <v>2</v>
      </c>
      <c r="C173" s="3" t="s">
        <v>3</v>
      </c>
      <c r="D173" s="4" t="s">
        <v>4</v>
      </c>
      <c r="E173" s="4"/>
      <c r="F173" s="5"/>
      <c r="G173" s="5"/>
      <c r="H173" s="5"/>
      <c r="I173" s="5"/>
      <c r="J173" s="5"/>
      <c r="K173" s="6" t="s">
        <v>5</v>
      </c>
      <c r="L173" s="7"/>
      <c r="M173" s="4" t="s">
        <v>6</v>
      </c>
      <c r="N173" s="4"/>
      <c r="O173" s="5"/>
      <c r="P173" s="5"/>
      <c r="Q173" s="5"/>
      <c r="R173" s="5"/>
      <c r="S173" s="5"/>
      <c r="T173" s="8" t="s">
        <v>7</v>
      </c>
      <c r="U173" s="9" t="s">
        <v>8</v>
      </c>
    </row>
    <row r="174" spans="1:21" ht="25.5" x14ac:dyDescent="0.25">
      <c r="A174" s="2"/>
      <c r="B174" s="3"/>
      <c r="C174" s="3"/>
      <c r="D174" s="10" t="s">
        <v>9</v>
      </c>
      <c r="E174" s="11" t="s">
        <v>10</v>
      </c>
      <c r="F174" s="11" t="s">
        <v>11</v>
      </c>
      <c r="G174" s="12" t="s">
        <v>12</v>
      </c>
      <c r="H174" s="13"/>
      <c r="I174" s="13"/>
      <c r="J174" s="13"/>
      <c r="K174" s="13"/>
      <c r="L174" s="14" t="s">
        <v>13</v>
      </c>
      <c r="M174" s="10" t="s">
        <v>9</v>
      </c>
      <c r="N174" s="15" t="s">
        <v>14</v>
      </c>
      <c r="O174" s="11" t="s">
        <v>11</v>
      </c>
      <c r="P174" s="12" t="s">
        <v>12</v>
      </c>
      <c r="Q174" s="13"/>
      <c r="R174" s="13"/>
      <c r="S174" s="13"/>
      <c r="T174" s="8"/>
      <c r="U174" s="9"/>
    </row>
    <row r="175" spans="1:21" x14ac:dyDescent="0.25">
      <c r="A175" s="2"/>
      <c r="B175" s="3"/>
      <c r="C175" s="3"/>
      <c r="D175" s="10"/>
      <c r="E175" s="11"/>
      <c r="F175" s="11"/>
      <c r="G175" s="16" t="s">
        <v>15</v>
      </c>
      <c r="H175" s="17" t="s">
        <v>16</v>
      </c>
      <c r="I175" s="18" t="s">
        <v>17</v>
      </c>
      <c r="J175" s="19">
        <v>0</v>
      </c>
      <c r="K175" s="13"/>
      <c r="L175" s="20"/>
      <c r="M175" s="10"/>
      <c r="N175" s="15"/>
      <c r="O175" s="11"/>
      <c r="P175" s="16" t="s">
        <v>15</v>
      </c>
      <c r="Q175" s="17" t="s">
        <v>16</v>
      </c>
      <c r="R175" s="18" t="s">
        <v>17</v>
      </c>
      <c r="S175" s="19">
        <v>0</v>
      </c>
      <c r="T175" s="8"/>
      <c r="U175" s="9"/>
    </row>
    <row r="176" spans="1:21" x14ac:dyDescent="0.25">
      <c r="A176" s="21"/>
      <c r="B176" s="22"/>
      <c r="C176" s="23"/>
      <c r="D176" s="24"/>
      <c r="E176" s="25"/>
      <c r="F176" s="25"/>
      <c r="G176" s="26"/>
      <c r="H176" s="27"/>
      <c r="I176" s="28"/>
      <c r="J176" s="29"/>
      <c r="K176" s="30"/>
      <c r="L176" s="30"/>
      <c r="M176" s="24"/>
      <c r="N176" s="25"/>
      <c r="O176" s="25"/>
      <c r="P176" s="26"/>
      <c r="Q176" s="27"/>
      <c r="R176" s="28"/>
      <c r="S176" s="29"/>
      <c r="T176" s="31"/>
      <c r="U176" s="32"/>
    </row>
    <row r="177" spans="1:21" x14ac:dyDescent="0.25">
      <c r="A177" s="33"/>
      <c r="B177" s="33">
        <v>360</v>
      </c>
      <c r="C177" s="34"/>
      <c r="D177" s="35">
        <v>400</v>
      </c>
      <c r="E177" s="36"/>
      <c r="F177" s="37"/>
      <c r="G177" s="38"/>
      <c r="H177" s="38"/>
      <c r="I177" s="38"/>
      <c r="J177" s="38"/>
      <c r="K177" s="38">
        <f>((SUM(H179:H190)*H178)+(SUM(G179:G190)*G178)+(SUM(I179:I190)*I178))/1000</f>
        <v>0</v>
      </c>
      <c r="L177" s="38">
        <f>T177*100/M177</f>
        <v>10.602</v>
      </c>
      <c r="M177" s="35">
        <v>400</v>
      </c>
      <c r="N177" s="36"/>
      <c r="O177" s="37"/>
      <c r="P177" s="38"/>
      <c r="Q177" s="38"/>
      <c r="R177" s="38"/>
      <c r="S177" s="38"/>
      <c r="T177" s="39">
        <f>((SUM(Q179:Q190)*Q178)+(SUM(P179:P190)*P178)+(SUM(R179:R190)*R178))/1000</f>
        <v>42.408000000000001</v>
      </c>
      <c r="U177" s="39">
        <f>T177*100/M177</f>
        <v>10.602</v>
      </c>
    </row>
    <row r="178" spans="1:21" x14ac:dyDescent="0.25">
      <c r="A178" s="33"/>
      <c r="B178" s="40"/>
      <c r="C178" s="13"/>
      <c r="D178" s="40"/>
      <c r="E178" s="41" t="s">
        <v>19</v>
      </c>
      <c r="F178" s="42"/>
      <c r="G178" s="43"/>
      <c r="H178" s="43"/>
      <c r="I178" s="43"/>
      <c r="J178" s="43"/>
      <c r="K178" s="38"/>
      <c r="L178" s="38"/>
      <c r="M178" s="40"/>
      <c r="N178" s="41" t="s">
        <v>19</v>
      </c>
      <c r="O178" s="42"/>
      <c r="P178" s="43">
        <v>228</v>
      </c>
      <c r="Q178" s="43">
        <v>228</v>
      </c>
      <c r="R178" s="43">
        <v>228</v>
      </c>
      <c r="S178" s="38"/>
      <c r="T178" s="44"/>
      <c r="U178" s="45"/>
    </row>
    <row r="179" spans="1:21" x14ac:dyDescent="0.25">
      <c r="A179" s="33"/>
      <c r="B179" s="40"/>
      <c r="C179" s="13"/>
      <c r="D179" s="40"/>
      <c r="E179" s="46"/>
      <c r="F179" s="47" t="s">
        <v>30</v>
      </c>
      <c r="G179" s="38"/>
      <c r="H179" s="38"/>
      <c r="I179" s="38"/>
      <c r="J179" s="38"/>
      <c r="K179" s="38">
        <f>(G179*$G$7+H179*$H$7+I179*$I$7)/1000</f>
        <v>0</v>
      </c>
      <c r="L179" s="38"/>
      <c r="M179" s="40"/>
      <c r="N179" s="46"/>
      <c r="O179" s="47" t="s">
        <v>42</v>
      </c>
      <c r="P179" s="38"/>
      <c r="Q179" s="38"/>
      <c r="R179" s="38"/>
      <c r="S179" s="38"/>
      <c r="T179" s="44">
        <f t="shared" ref="T179:T190" si="18">(P179*$P$7+Q179*$Q$7+R179*$R$7)/1000</f>
        <v>0</v>
      </c>
      <c r="U179" s="45"/>
    </row>
    <row r="180" spans="1:21" x14ac:dyDescent="0.25">
      <c r="A180" s="33"/>
      <c r="B180" s="40"/>
      <c r="C180" s="13"/>
      <c r="D180" s="40"/>
      <c r="E180" s="46"/>
      <c r="F180" s="47" t="s">
        <v>31</v>
      </c>
      <c r="G180" s="38">
        <v>28</v>
      </c>
      <c r="H180" s="38">
        <v>35</v>
      </c>
      <c r="I180" s="38">
        <v>30</v>
      </c>
      <c r="J180" s="38">
        <v>10</v>
      </c>
      <c r="K180" s="38">
        <f t="shared" ref="K180:K190" si="19">(G180*$G$7+H180*$H$7+I180*$I$7)/1000</f>
        <v>0</v>
      </c>
      <c r="L180" s="38"/>
      <c r="M180" s="40"/>
      <c r="N180" s="48"/>
      <c r="O180" s="47" t="s">
        <v>26</v>
      </c>
      <c r="P180" s="38"/>
      <c r="Q180" s="38"/>
      <c r="R180" s="38"/>
      <c r="S180" s="38"/>
      <c r="T180" s="44">
        <f t="shared" si="18"/>
        <v>0</v>
      </c>
      <c r="U180" s="45"/>
    </row>
    <row r="181" spans="1:21" x14ac:dyDescent="0.25">
      <c r="A181" s="33"/>
      <c r="B181" s="40"/>
      <c r="C181" s="13"/>
      <c r="D181" s="40"/>
      <c r="E181" s="46"/>
      <c r="F181" s="47" t="s">
        <v>36</v>
      </c>
      <c r="G181" s="38"/>
      <c r="H181" s="38"/>
      <c r="I181" s="38"/>
      <c r="J181" s="38"/>
      <c r="K181" s="38">
        <f t="shared" si="19"/>
        <v>0</v>
      </c>
      <c r="L181" s="38"/>
      <c r="M181" s="40"/>
      <c r="N181" s="46"/>
      <c r="O181" s="47" t="s">
        <v>20</v>
      </c>
      <c r="P181" s="38"/>
      <c r="Q181" s="38"/>
      <c r="R181" s="38"/>
      <c r="S181" s="38"/>
      <c r="T181" s="44">
        <f t="shared" si="18"/>
        <v>0</v>
      </c>
      <c r="U181" s="45"/>
    </row>
    <row r="182" spans="1:21" x14ac:dyDescent="0.25">
      <c r="A182" s="33"/>
      <c r="B182" s="40"/>
      <c r="C182" s="13"/>
      <c r="D182" s="40"/>
      <c r="E182" s="46"/>
      <c r="F182" s="47" t="s">
        <v>32</v>
      </c>
      <c r="G182" s="38"/>
      <c r="H182" s="38"/>
      <c r="I182" s="38"/>
      <c r="J182" s="38"/>
      <c r="K182" s="38">
        <f t="shared" si="19"/>
        <v>0</v>
      </c>
      <c r="L182" s="38"/>
      <c r="M182" s="40"/>
      <c r="N182" s="48"/>
      <c r="O182" s="47" t="s">
        <v>21</v>
      </c>
      <c r="P182" s="38">
        <v>32</v>
      </c>
      <c r="Q182" s="38">
        <v>26</v>
      </c>
      <c r="R182" s="38">
        <v>17</v>
      </c>
      <c r="S182" s="38">
        <v>15</v>
      </c>
      <c r="T182" s="44">
        <f t="shared" si="18"/>
        <v>17.399999999999999</v>
      </c>
      <c r="U182" s="45"/>
    </row>
    <row r="183" spans="1:21" x14ac:dyDescent="0.25">
      <c r="A183" s="33"/>
      <c r="B183" s="40"/>
      <c r="C183" s="13"/>
      <c r="D183" s="40"/>
      <c r="E183" s="46"/>
      <c r="F183" s="47" t="s">
        <v>38</v>
      </c>
      <c r="G183" s="38">
        <v>7</v>
      </c>
      <c r="H183" s="38">
        <v>7</v>
      </c>
      <c r="I183" s="38">
        <v>7</v>
      </c>
      <c r="J183" s="38">
        <v>0</v>
      </c>
      <c r="K183" s="38">
        <f t="shared" si="19"/>
        <v>0</v>
      </c>
      <c r="L183" s="38"/>
      <c r="M183" s="40"/>
      <c r="N183" s="46"/>
      <c r="O183" s="47" t="s">
        <v>35</v>
      </c>
      <c r="P183" s="38">
        <v>10</v>
      </c>
      <c r="Q183" s="38">
        <v>12</v>
      </c>
      <c r="R183" s="38">
        <v>27</v>
      </c>
      <c r="S183" s="38">
        <v>12</v>
      </c>
      <c r="T183" s="44">
        <f t="shared" si="18"/>
        <v>11.368</v>
      </c>
      <c r="U183" s="45"/>
    </row>
    <row r="184" spans="1:21" x14ac:dyDescent="0.25">
      <c r="A184" s="33"/>
      <c r="B184" s="40"/>
      <c r="C184" s="13"/>
      <c r="D184" s="40"/>
      <c r="E184" s="46"/>
      <c r="F184" s="47" t="s">
        <v>33</v>
      </c>
      <c r="G184" s="38"/>
      <c r="H184" s="38"/>
      <c r="I184" s="38"/>
      <c r="J184" s="38"/>
      <c r="K184" s="38">
        <f t="shared" si="19"/>
        <v>0</v>
      </c>
      <c r="L184" s="38"/>
      <c r="M184" s="40"/>
      <c r="N184" s="46"/>
      <c r="O184" s="47" t="s">
        <v>23</v>
      </c>
      <c r="P184" s="38">
        <v>25</v>
      </c>
      <c r="Q184" s="38">
        <v>17</v>
      </c>
      <c r="R184" s="38">
        <v>20</v>
      </c>
      <c r="S184" s="38">
        <v>8</v>
      </c>
      <c r="T184" s="44">
        <f t="shared" si="18"/>
        <v>14.384</v>
      </c>
      <c r="U184" s="45"/>
    </row>
    <row r="185" spans="1:21" x14ac:dyDescent="0.25">
      <c r="A185" s="33"/>
      <c r="B185" s="40"/>
      <c r="C185" s="13"/>
      <c r="D185" s="40"/>
      <c r="E185" s="46"/>
      <c r="F185" s="47" t="s">
        <v>40</v>
      </c>
      <c r="G185" s="38">
        <v>12</v>
      </c>
      <c r="H185" s="38">
        <v>10</v>
      </c>
      <c r="I185" s="38">
        <v>9</v>
      </c>
      <c r="J185" s="38">
        <v>6</v>
      </c>
      <c r="K185" s="38">
        <f t="shared" si="19"/>
        <v>0</v>
      </c>
      <c r="L185" s="38"/>
      <c r="M185" s="40"/>
      <c r="N185" s="46"/>
      <c r="O185" s="47" t="s">
        <v>37</v>
      </c>
      <c r="P185" s="38">
        <v>0</v>
      </c>
      <c r="Q185" s="38">
        <v>0</v>
      </c>
      <c r="R185" s="38">
        <v>0</v>
      </c>
      <c r="S185" s="38">
        <v>0</v>
      </c>
      <c r="T185" s="44">
        <f t="shared" si="18"/>
        <v>0</v>
      </c>
      <c r="U185" s="45"/>
    </row>
    <row r="186" spans="1:21" x14ac:dyDescent="0.25">
      <c r="A186" s="33"/>
      <c r="B186" s="40"/>
      <c r="C186" s="13"/>
      <c r="D186" s="40"/>
      <c r="E186" s="46"/>
      <c r="F186" s="47" t="s">
        <v>24</v>
      </c>
      <c r="G186" s="38">
        <v>35</v>
      </c>
      <c r="H186" s="38">
        <v>20</v>
      </c>
      <c r="I186" s="38">
        <v>28</v>
      </c>
      <c r="J186" s="38">
        <v>4</v>
      </c>
      <c r="K186" s="38">
        <f t="shared" si="19"/>
        <v>0</v>
      </c>
      <c r="L186" s="38"/>
      <c r="M186" s="40"/>
      <c r="N186" s="46"/>
      <c r="O186" s="47" t="s">
        <v>25</v>
      </c>
      <c r="P186" s="38"/>
      <c r="Q186" s="38"/>
      <c r="R186" s="38"/>
      <c r="S186" s="38"/>
      <c r="T186" s="44">
        <f t="shared" si="18"/>
        <v>0</v>
      </c>
      <c r="U186" s="45"/>
    </row>
    <row r="187" spans="1:21" x14ac:dyDescent="0.25">
      <c r="A187" s="33"/>
      <c r="B187" s="40"/>
      <c r="C187" s="13"/>
      <c r="D187" s="40"/>
      <c r="E187" s="46"/>
      <c r="F187" s="47" t="s">
        <v>22</v>
      </c>
      <c r="G187" s="38"/>
      <c r="H187" s="38"/>
      <c r="I187" s="38"/>
      <c r="J187" s="38"/>
      <c r="K187" s="38">
        <f t="shared" si="19"/>
        <v>0</v>
      </c>
      <c r="L187" s="38"/>
      <c r="M187" s="40"/>
      <c r="N187" s="48"/>
      <c r="O187" s="47" t="s">
        <v>22</v>
      </c>
      <c r="P187" s="38"/>
      <c r="Q187" s="38"/>
      <c r="R187" s="38"/>
      <c r="S187" s="38"/>
      <c r="T187" s="44">
        <f t="shared" si="18"/>
        <v>0</v>
      </c>
      <c r="U187" s="45"/>
    </row>
    <row r="188" spans="1:21" x14ac:dyDescent="0.25">
      <c r="A188" s="33"/>
      <c r="B188" s="40"/>
      <c r="C188" s="13"/>
      <c r="D188" s="40"/>
      <c r="E188" s="46"/>
      <c r="F188" s="47" t="s">
        <v>22</v>
      </c>
      <c r="G188" s="38"/>
      <c r="H188" s="38"/>
      <c r="I188" s="38"/>
      <c r="J188" s="38"/>
      <c r="K188" s="38">
        <f t="shared" si="19"/>
        <v>0</v>
      </c>
      <c r="L188" s="38"/>
      <c r="M188" s="40"/>
      <c r="N188" s="48"/>
      <c r="O188" s="47" t="s">
        <v>22</v>
      </c>
      <c r="P188" s="38"/>
      <c r="Q188" s="38"/>
      <c r="R188" s="38"/>
      <c r="S188" s="38"/>
      <c r="T188" s="44">
        <f t="shared" si="18"/>
        <v>0</v>
      </c>
      <c r="U188" s="45"/>
    </row>
    <row r="189" spans="1:21" x14ac:dyDescent="0.25">
      <c r="A189" s="33"/>
      <c r="B189" s="40"/>
      <c r="C189" s="13"/>
      <c r="D189" s="40"/>
      <c r="E189" s="46"/>
      <c r="F189" s="47" t="s">
        <v>22</v>
      </c>
      <c r="G189" s="38"/>
      <c r="H189" s="38"/>
      <c r="I189" s="38"/>
      <c r="J189" s="38"/>
      <c r="K189" s="38">
        <f t="shared" si="19"/>
        <v>0</v>
      </c>
      <c r="L189" s="38"/>
      <c r="M189" s="40"/>
      <c r="N189" s="48"/>
      <c r="O189" s="47" t="s">
        <v>22</v>
      </c>
      <c r="P189" s="38"/>
      <c r="Q189" s="38"/>
      <c r="R189" s="38"/>
      <c r="S189" s="38"/>
      <c r="T189" s="44">
        <f t="shared" si="18"/>
        <v>0</v>
      </c>
      <c r="U189" s="45"/>
    </row>
    <row r="190" spans="1:21" x14ac:dyDescent="0.25">
      <c r="A190" s="33"/>
      <c r="B190" s="40"/>
      <c r="C190" s="13"/>
      <c r="D190" s="40"/>
      <c r="E190" s="46"/>
      <c r="F190" s="47" t="s">
        <v>22</v>
      </c>
      <c r="G190" s="38"/>
      <c r="H190" s="38"/>
      <c r="I190" s="38"/>
      <c r="J190" s="38"/>
      <c r="K190" s="38">
        <f t="shared" si="19"/>
        <v>0</v>
      </c>
      <c r="L190" s="38"/>
      <c r="M190" s="40"/>
      <c r="N190" s="49"/>
      <c r="O190" s="47">
        <v>10</v>
      </c>
      <c r="P190" s="38"/>
      <c r="Q190" s="38"/>
      <c r="R190" s="38"/>
      <c r="S190" s="38"/>
      <c r="T190" s="44">
        <f t="shared" si="18"/>
        <v>0</v>
      </c>
      <c r="U190" s="45"/>
    </row>
    <row r="191" spans="1:21" x14ac:dyDescent="0.25">
      <c r="E191" t="s">
        <v>0</v>
      </c>
      <c r="F191" s="1"/>
    </row>
    <row r="192" spans="1:21" x14ac:dyDescent="0.25">
      <c r="A192" s="2" t="s">
        <v>1</v>
      </c>
      <c r="B192" s="3" t="s">
        <v>2</v>
      </c>
      <c r="C192" s="3" t="s">
        <v>3</v>
      </c>
      <c r="D192" s="4" t="s">
        <v>4</v>
      </c>
      <c r="E192" s="4"/>
      <c r="F192" s="5"/>
      <c r="G192" s="5"/>
      <c r="H192" s="5"/>
      <c r="I192" s="5"/>
      <c r="J192" s="5"/>
      <c r="K192" s="6" t="s">
        <v>5</v>
      </c>
      <c r="L192" s="7"/>
      <c r="M192" s="4" t="s">
        <v>6</v>
      </c>
      <c r="N192" s="4"/>
      <c r="O192" s="5"/>
      <c r="P192" s="5"/>
      <c r="Q192" s="5"/>
      <c r="R192" s="5"/>
      <c r="S192" s="5"/>
      <c r="T192" s="8" t="s">
        <v>7</v>
      </c>
      <c r="U192" s="9" t="s">
        <v>8</v>
      </c>
    </row>
    <row r="193" spans="1:21" ht="25.5" x14ac:dyDescent="0.25">
      <c r="A193" s="2"/>
      <c r="B193" s="3"/>
      <c r="C193" s="3"/>
      <c r="D193" s="10" t="s">
        <v>9</v>
      </c>
      <c r="E193" s="11" t="s">
        <v>10</v>
      </c>
      <c r="F193" s="11" t="s">
        <v>11</v>
      </c>
      <c r="G193" s="12" t="s">
        <v>12</v>
      </c>
      <c r="H193" s="13"/>
      <c r="I193" s="13"/>
      <c r="J193" s="13"/>
      <c r="K193" s="13"/>
      <c r="L193" s="14" t="s">
        <v>13</v>
      </c>
      <c r="M193" s="10" t="s">
        <v>9</v>
      </c>
      <c r="N193" s="15" t="s">
        <v>14</v>
      </c>
      <c r="O193" s="11" t="s">
        <v>11</v>
      </c>
      <c r="P193" s="12" t="s">
        <v>12</v>
      </c>
      <c r="Q193" s="13"/>
      <c r="R193" s="13"/>
      <c r="S193" s="13"/>
      <c r="T193" s="8"/>
      <c r="U193" s="9"/>
    </row>
    <row r="194" spans="1:21" x14ac:dyDescent="0.25">
      <c r="A194" s="2"/>
      <c r="B194" s="3"/>
      <c r="C194" s="3"/>
      <c r="D194" s="10"/>
      <c r="E194" s="11"/>
      <c r="F194" s="11"/>
      <c r="G194" s="16" t="s">
        <v>15</v>
      </c>
      <c r="H194" s="17" t="s">
        <v>16</v>
      </c>
      <c r="I194" s="18" t="s">
        <v>17</v>
      </c>
      <c r="J194" s="19">
        <v>0</v>
      </c>
      <c r="K194" s="13"/>
      <c r="L194" s="20"/>
      <c r="M194" s="10"/>
      <c r="N194" s="15"/>
      <c r="O194" s="11"/>
      <c r="P194" s="16" t="s">
        <v>15</v>
      </c>
      <c r="Q194" s="17" t="s">
        <v>16</v>
      </c>
      <c r="R194" s="18" t="s">
        <v>17</v>
      </c>
      <c r="S194" s="19">
        <v>0</v>
      </c>
      <c r="T194" s="8"/>
      <c r="U194" s="9"/>
    </row>
    <row r="195" spans="1:21" x14ac:dyDescent="0.25">
      <c r="A195" s="21"/>
      <c r="B195" s="22"/>
      <c r="C195" s="23"/>
      <c r="D195" s="24"/>
      <c r="E195" s="25"/>
      <c r="F195" s="25"/>
      <c r="G195" s="26"/>
      <c r="H195" s="27"/>
      <c r="I195" s="28"/>
      <c r="J195" s="29"/>
      <c r="K195" s="30"/>
      <c r="L195" s="30"/>
      <c r="M195" s="24"/>
      <c r="N195" s="25"/>
      <c r="O195" s="25"/>
      <c r="P195" s="26"/>
      <c r="Q195" s="27"/>
      <c r="R195" s="28"/>
      <c r="S195" s="29"/>
      <c r="T195" s="31"/>
      <c r="U195" s="32"/>
    </row>
    <row r="196" spans="1:21" x14ac:dyDescent="0.25">
      <c r="A196" s="33"/>
      <c r="B196" s="33">
        <v>361</v>
      </c>
      <c r="C196" s="34"/>
      <c r="D196" s="35"/>
      <c r="E196" s="36"/>
      <c r="F196" s="37"/>
      <c r="G196" s="38"/>
      <c r="H196" s="38"/>
      <c r="I196" s="38"/>
      <c r="J196" s="38"/>
      <c r="K196" s="38">
        <f>((SUM(H198:H209)*H197)+(SUM(G198:G209)*G197)+(SUM(I198:I209)*I197))/1000</f>
        <v>0</v>
      </c>
      <c r="L196" s="38" t="e">
        <f>T196*100/M196</f>
        <v>#DIV/0!</v>
      </c>
      <c r="M196" s="35"/>
      <c r="N196" s="36"/>
      <c r="O196" s="37"/>
      <c r="P196" s="38"/>
      <c r="Q196" s="38"/>
      <c r="R196" s="38"/>
      <c r="S196" s="38"/>
      <c r="T196" s="39">
        <f>((SUM(Q198:Q209)*Q197)+(SUM(P198:P209)*P197)+(SUM(R198:R209)*R197))/1000</f>
        <v>0</v>
      </c>
      <c r="U196" s="39" t="e">
        <f>T196*100/M196</f>
        <v>#DIV/0!</v>
      </c>
    </row>
    <row r="197" spans="1:21" x14ac:dyDescent="0.25">
      <c r="A197" s="33"/>
      <c r="B197" s="40"/>
      <c r="C197" s="13"/>
      <c r="D197" s="40"/>
      <c r="E197" s="41" t="s">
        <v>19</v>
      </c>
      <c r="F197" s="42"/>
      <c r="G197" s="43"/>
      <c r="H197" s="43"/>
      <c r="I197" s="43"/>
      <c r="J197" s="43"/>
      <c r="K197" s="38"/>
      <c r="L197" s="38"/>
      <c r="M197" s="40"/>
      <c r="N197" s="41" t="s">
        <v>19</v>
      </c>
      <c r="O197" s="42"/>
      <c r="P197" s="43"/>
      <c r="Q197" s="43"/>
      <c r="R197" s="43"/>
      <c r="S197" s="38"/>
      <c r="T197" s="44"/>
      <c r="U197" s="45"/>
    </row>
    <row r="198" spans="1:21" x14ac:dyDescent="0.25">
      <c r="A198" s="33"/>
      <c r="B198" s="40"/>
      <c r="C198" s="13"/>
      <c r="D198" s="40"/>
      <c r="E198" s="46"/>
      <c r="F198" s="47" t="s">
        <v>22</v>
      </c>
      <c r="G198" s="38"/>
      <c r="H198" s="38"/>
      <c r="I198" s="38"/>
      <c r="J198" s="38"/>
      <c r="K198" s="38">
        <f>(G198*$G$7+H198*$H$7+I198*$I$7)/1000</f>
        <v>0</v>
      </c>
      <c r="L198" s="38"/>
      <c r="M198" s="40"/>
      <c r="N198" s="46"/>
      <c r="O198" s="47" t="s">
        <v>22</v>
      </c>
      <c r="P198" s="38"/>
      <c r="Q198" s="38"/>
      <c r="R198" s="38"/>
      <c r="S198" s="38"/>
      <c r="T198" s="44">
        <f t="shared" ref="T198:T209" si="20">(P198*$P$7+Q198*$Q$7+R198*$R$7)/1000</f>
        <v>0</v>
      </c>
      <c r="U198" s="45"/>
    </row>
    <row r="199" spans="1:21" x14ac:dyDescent="0.25">
      <c r="A199" s="33"/>
      <c r="B199" s="40"/>
      <c r="C199" s="13"/>
      <c r="D199" s="40"/>
      <c r="E199" s="46"/>
      <c r="F199" s="47" t="s">
        <v>22</v>
      </c>
      <c r="G199" s="38"/>
      <c r="H199" s="38"/>
      <c r="I199" s="38"/>
      <c r="J199" s="38"/>
      <c r="K199" s="38">
        <f t="shared" ref="K199:K209" si="21">(G199*$G$7+H199*$H$7+I199*$I$7)/1000</f>
        <v>0</v>
      </c>
      <c r="L199" s="38"/>
      <c r="M199" s="40"/>
      <c r="N199" s="48"/>
      <c r="O199" s="47" t="s">
        <v>22</v>
      </c>
      <c r="P199" s="38"/>
      <c r="Q199" s="38"/>
      <c r="R199" s="38"/>
      <c r="S199" s="38"/>
      <c r="T199" s="44">
        <f t="shared" si="20"/>
        <v>0</v>
      </c>
      <c r="U199" s="45"/>
    </row>
    <row r="200" spans="1:21" x14ac:dyDescent="0.25">
      <c r="A200" s="33"/>
      <c r="B200" s="40"/>
      <c r="C200" s="13"/>
      <c r="D200" s="40"/>
      <c r="E200" s="46"/>
      <c r="F200" s="47" t="s">
        <v>22</v>
      </c>
      <c r="G200" s="38"/>
      <c r="H200" s="38"/>
      <c r="I200" s="38"/>
      <c r="J200" s="38"/>
      <c r="K200" s="38">
        <f t="shared" si="21"/>
        <v>0</v>
      </c>
      <c r="L200" s="38"/>
      <c r="M200" s="40"/>
      <c r="N200" s="46"/>
      <c r="O200" s="47" t="s">
        <v>22</v>
      </c>
      <c r="P200" s="38"/>
      <c r="Q200" s="38"/>
      <c r="R200" s="38"/>
      <c r="S200" s="38"/>
      <c r="T200" s="44">
        <f t="shared" si="20"/>
        <v>0</v>
      </c>
      <c r="U200" s="45"/>
    </row>
    <row r="201" spans="1:21" x14ac:dyDescent="0.25">
      <c r="A201" s="33"/>
      <c r="B201" s="40"/>
      <c r="C201" s="13"/>
      <c r="D201" s="40"/>
      <c r="E201" s="46"/>
      <c r="F201" s="47" t="s">
        <v>22</v>
      </c>
      <c r="G201" s="38"/>
      <c r="H201" s="38"/>
      <c r="I201" s="38"/>
      <c r="J201" s="38"/>
      <c r="K201" s="38">
        <f t="shared" si="21"/>
        <v>0</v>
      </c>
      <c r="L201" s="38"/>
      <c r="M201" s="40"/>
      <c r="N201" s="48"/>
      <c r="O201" s="47" t="s">
        <v>22</v>
      </c>
      <c r="P201" s="38"/>
      <c r="Q201" s="38"/>
      <c r="R201" s="38"/>
      <c r="S201" s="38"/>
      <c r="T201" s="44">
        <f t="shared" si="20"/>
        <v>0</v>
      </c>
      <c r="U201" s="45"/>
    </row>
    <row r="202" spans="1:21" x14ac:dyDescent="0.25">
      <c r="A202" s="33"/>
      <c r="B202" s="40"/>
      <c r="C202" s="13"/>
      <c r="D202" s="40"/>
      <c r="E202" s="46"/>
      <c r="F202" s="47" t="s">
        <v>22</v>
      </c>
      <c r="G202" s="38"/>
      <c r="H202" s="38"/>
      <c r="I202" s="38"/>
      <c r="J202" s="38"/>
      <c r="K202" s="38">
        <f t="shared" si="21"/>
        <v>0</v>
      </c>
      <c r="L202" s="38"/>
      <c r="M202" s="40"/>
      <c r="N202" s="46"/>
      <c r="O202" s="47" t="s">
        <v>22</v>
      </c>
      <c r="P202" s="38"/>
      <c r="Q202" s="38"/>
      <c r="R202" s="38"/>
      <c r="S202" s="38"/>
      <c r="T202" s="44">
        <f t="shared" si="20"/>
        <v>0</v>
      </c>
      <c r="U202" s="45"/>
    </row>
    <row r="203" spans="1:21" x14ac:dyDescent="0.25">
      <c r="A203" s="33"/>
      <c r="B203" s="40"/>
      <c r="C203" s="13"/>
      <c r="D203" s="40"/>
      <c r="E203" s="46"/>
      <c r="F203" s="47" t="s">
        <v>22</v>
      </c>
      <c r="G203" s="38"/>
      <c r="H203" s="38"/>
      <c r="I203" s="38"/>
      <c r="J203" s="38"/>
      <c r="K203" s="38">
        <f t="shared" si="21"/>
        <v>0</v>
      </c>
      <c r="L203" s="38"/>
      <c r="M203" s="40"/>
      <c r="N203" s="46"/>
      <c r="O203" s="47" t="s">
        <v>22</v>
      </c>
      <c r="P203" s="38"/>
      <c r="Q203" s="38"/>
      <c r="R203" s="38"/>
      <c r="S203" s="38"/>
      <c r="T203" s="44">
        <f t="shared" si="20"/>
        <v>0</v>
      </c>
      <c r="U203" s="45"/>
    </row>
    <row r="204" spans="1:21" x14ac:dyDescent="0.25">
      <c r="A204" s="33"/>
      <c r="B204" s="40"/>
      <c r="C204" s="13"/>
      <c r="D204" s="40"/>
      <c r="E204" s="46"/>
      <c r="F204" s="47" t="s">
        <v>22</v>
      </c>
      <c r="G204" s="38"/>
      <c r="H204" s="38"/>
      <c r="I204" s="38"/>
      <c r="J204" s="38"/>
      <c r="K204" s="38">
        <f t="shared" si="21"/>
        <v>0</v>
      </c>
      <c r="L204" s="38"/>
      <c r="M204" s="40"/>
      <c r="N204" s="46"/>
      <c r="O204" s="47" t="s">
        <v>22</v>
      </c>
      <c r="P204" s="38"/>
      <c r="Q204" s="38"/>
      <c r="R204" s="38"/>
      <c r="S204" s="38"/>
      <c r="T204" s="44">
        <f t="shared" si="20"/>
        <v>0</v>
      </c>
      <c r="U204" s="45"/>
    </row>
    <row r="205" spans="1:21" x14ac:dyDescent="0.25">
      <c r="A205" s="33"/>
      <c r="B205" s="40"/>
      <c r="C205" s="13"/>
      <c r="D205" s="40"/>
      <c r="E205" s="46"/>
      <c r="F205" s="47" t="s">
        <v>22</v>
      </c>
      <c r="G205" s="38"/>
      <c r="H205" s="38"/>
      <c r="I205" s="38"/>
      <c r="J205" s="38"/>
      <c r="K205" s="38">
        <f t="shared" si="21"/>
        <v>0</v>
      </c>
      <c r="L205" s="38"/>
      <c r="M205" s="40"/>
      <c r="N205" s="46"/>
      <c r="O205" s="47" t="s">
        <v>22</v>
      </c>
      <c r="P205" s="38"/>
      <c r="Q205" s="38"/>
      <c r="R205" s="38"/>
      <c r="S205" s="38"/>
      <c r="T205" s="44">
        <f t="shared" si="20"/>
        <v>0</v>
      </c>
      <c r="U205" s="45"/>
    </row>
    <row r="206" spans="1:21" x14ac:dyDescent="0.25">
      <c r="A206" s="33"/>
      <c r="B206" s="40"/>
      <c r="C206" s="13"/>
      <c r="D206" s="40"/>
      <c r="E206" s="46"/>
      <c r="F206" s="47" t="s">
        <v>22</v>
      </c>
      <c r="G206" s="38"/>
      <c r="H206" s="38"/>
      <c r="I206" s="38"/>
      <c r="J206" s="38"/>
      <c r="K206" s="38">
        <f t="shared" si="21"/>
        <v>0</v>
      </c>
      <c r="L206" s="38"/>
      <c r="M206" s="40"/>
      <c r="N206" s="48"/>
      <c r="O206" s="47" t="s">
        <v>22</v>
      </c>
      <c r="P206" s="38"/>
      <c r="Q206" s="38"/>
      <c r="R206" s="38"/>
      <c r="S206" s="38"/>
      <c r="T206" s="44">
        <f t="shared" si="20"/>
        <v>0</v>
      </c>
      <c r="U206" s="45"/>
    </row>
    <row r="207" spans="1:21" x14ac:dyDescent="0.25">
      <c r="A207" s="33"/>
      <c r="B207" s="40"/>
      <c r="C207" s="13"/>
      <c r="D207" s="40"/>
      <c r="E207" s="46"/>
      <c r="F207" s="47" t="s">
        <v>22</v>
      </c>
      <c r="G207" s="38"/>
      <c r="H207" s="38"/>
      <c r="I207" s="38"/>
      <c r="J207" s="38"/>
      <c r="K207" s="38">
        <f t="shared" si="21"/>
        <v>0</v>
      </c>
      <c r="L207" s="38"/>
      <c r="M207" s="40"/>
      <c r="N207" s="48"/>
      <c r="O207" s="47" t="s">
        <v>22</v>
      </c>
      <c r="P207" s="38"/>
      <c r="Q207" s="38"/>
      <c r="R207" s="38"/>
      <c r="S207" s="38"/>
      <c r="T207" s="44">
        <f t="shared" si="20"/>
        <v>0</v>
      </c>
      <c r="U207" s="45"/>
    </row>
    <row r="208" spans="1:21" x14ac:dyDescent="0.25">
      <c r="A208" s="33"/>
      <c r="B208" s="40"/>
      <c r="C208" s="13"/>
      <c r="D208" s="40"/>
      <c r="E208" s="46"/>
      <c r="F208" s="47" t="s">
        <v>22</v>
      </c>
      <c r="G208" s="38"/>
      <c r="H208" s="38"/>
      <c r="I208" s="38"/>
      <c r="J208" s="38"/>
      <c r="K208" s="38">
        <f t="shared" si="21"/>
        <v>0</v>
      </c>
      <c r="L208" s="38"/>
      <c r="M208" s="40"/>
      <c r="N208" s="48"/>
      <c r="O208" s="47" t="s">
        <v>22</v>
      </c>
      <c r="P208" s="38"/>
      <c r="Q208" s="38"/>
      <c r="R208" s="38"/>
      <c r="S208" s="38"/>
      <c r="T208" s="44">
        <f t="shared" si="20"/>
        <v>0</v>
      </c>
      <c r="U208" s="45"/>
    </row>
    <row r="209" spans="1:21" x14ac:dyDescent="0.25">
      <c r="A209" s="33"/>
      <c r="B209" s="40"/>
      <c r="C209" s="13"/>
      <c r="D209" s="40"/>
      <c r="E209" s="46"/>
      <c r="F209" s="47" t="s">
        <v>22</v>
      </c>
      <c r="G209" s="38"/>
      <c r="H209" s="38"/>
      <c r="I209" s="38"/>
      <c r="J209" s="38"/>
      <c r="K209" s="38">
        <f t="shared" si="21"/>
        <v>0</v>
      </c>
      <c r="L209" s="38"/>
      <c r="M209" s="40"/>
      <c r="N209" s="49"/>
      <c r="O209" s="47" t="s">
        <v>22</v>
      </c>
      <c r="P209" s="38"/>
      <c r="Q209" s="38"/>
      <c r="R209" s="38"/>
      <c r="S209" s="38"/>
      <c r="T209" s="44">
        <f t="shared" si="20"/>
        <v>0</v>
      </c>
      <c r="U209" s="45"/>
    </row>
    <row r="210" spans="1:21" x14ac:dyDescent="0.25">
      <c r="E210" t="s">
        <v>0</v>
      </c>
      <c r="F210" s="1"/>
    </row>
    <row r="211" spans="1:21" x14ac:dyDescent="0.25">
      <c r="A211" s="2" t="s">
        <v>1</v>
      </c>
      <c r="B211" s="3" t="s">
        <v>2</v>
      </c>
      <c r="C211" s="3" t="s">
        <v>3</v>
      </c>
      <c r="D211" s="4" t="s">
        <v>4</v>
      </c>
      <c r="E211" s="4"/>
      <c r="F211" s="5"/>
      <c r="G211" s="5"/>
      <c r="H211" s="5"/>
      <c r="I211" s="5"/>
      <c r="J211" s="5"/>
      <c r="K211" s="6" t="s">
        <v>5</v>
      </c>
      <c r="L211" s="7"/>
      <c r="M211" s="4" t="s">
        <v>6</v>
      </c>
      <c r="N211" s="4"/>
      <c r="O211" s="5"/>
      <c r="P211" s="5"/>
      <c r="Q211" s="5"/>
      <c r="R211" s="5"/>
      <c r="S211" s="5"/>
      <c r="T211" s="8" t="s">
        <v>7</v>
      </c>
      <c r="U211" s="9" t="s">
        <v>8</v>
      </c>
    </row>
    <row r="212" spans="1:21" ht="25.5" x14ac:dyDescent="0.25">
      <c r="A212" s="2"/>
      <c r="B212" s="3"/>
      <c r="C212" s="3"/>
      <c r="D212" s="10" t="s">
        <v>9</v>
      </c>
      <c r="E212" s="11" t="s">
        <v>10</v>
      </c>
      <c r="F212" s="11" t="s">
        <v>11</v>
      </c>
      <c r="G212" s="12" t="s">
        <v>12</v>
      </c>
      <c r="H212" s="13"/>
      <c r="I212" s="13"/>
      <c r="J212" s="13"/>
      <c r="K212" s="13"/>
      <c r="L212" s="14" t="s">
        <v>13</v>
      </c>
      <c r="M212" s="10" t="s">
        <v>9</v>
      </c>
      <c r="N212" s="15" t="s">
        <v>14</v>
      </c>
      <c r="O212" s="11" t="s">
        <v>11</v>
      </c>
      <c r="P212" s="12" t="s">
        <v>12</v>
      </c>
      <c r="Q212" s="13"/>
      <c r="R212" s="13"/>
      <c r="S212" s="13"/>
      <c r="T212" s="8"/>
      <c r="U212" s="9"/>
    </row>
    <row r="213" spans="1:21" x14ac:dyDescent="0.25">
      <c r="A213" s="2"/>
      <c r="B213" s="3"/>
      <c r="C213" s="3"/>
      <c r="D213" s="10"/>
      <c r="E213" s="11"/>
      <c r="F213" s="11"/>
      <c r="G213" s="16" t="s">
        <v>15</v>
      </c>
      <c r="H213" s="17" t="s">
        <v>16</v>
      </c>
      <c r="I213" s="18" t="s">
        <v>17</v>
      </c>
      <c r="J213" s="19">
        <v>0</v>
      </c>
      <c r="K213" s="13"/>
      <c r="L213" s="20"/>
      <c r="M213" s="10"/>
      <c r="N213" s="15"/>
      <c r="O213" s="11"/>
      <c r="P213" s="16" t="s">
        <v>15</v>
      </c>
      <c r="Q213" s="17" t="s">
        <v>16</v>
      </c>
      <c r="R213" s="18" t="s">
        <v>17</v>
      </c>
      <c r="S213" s="19">
        <v>0</v>
      </c>
      <c r="T213" s="8"/>
      <c r="U213" s="9"/>
    </row>
    <row r="214" spans="1:21" x14ac:dyDescent="0.25">
      <c r="A214" s="21"/>
      <c r="B214" s="22"/>
      <c r="C214" s="23"/>
      <c r="D214" s="24"/>
      <c r="E214" s="25"/>
      <c r="F214" s="25"/>
      <c r="G214" s="26"/>
      <c r="H214" s="27"/>
      <c r="I214" s="28"/>
      <c r="J214" s="29"/>
      <c r="K214" s="30"/>
      <c r="L214" s="30"/>
      <c r="M214" s="24"/>
      <c r="N214" s="25"/>
      <c r="O214" s="25"/>
      <c r="P214" s="26"/>
      <c r="Q214" s="27"/>
      <c r="R214" s="28"/>
      <c r="S214" s="29"/>
      <c r="T214" s="31"/>
      <c r="U214" s="32"/>
    </row>
    <row r="215" spans="1:21" x14ac:dyDescent="0.25">
      <c r="A215" s="33"/>
      <c r="B215" s="33">
        <v>362</v>
      </c>
      <c r="C215" s="34"/>
      <c r="D215" s="35">
        <v>250</v>
      </c>
      <c r="E215" s="36"/>
      <c r="F215" s="37"/>
      <c r="G215" s="38"/>
      <c r="H215" s="38"/>
      <c r="I215" s="38"/>
      <c r="J215" s="38"/>
      <c r="K215" s="38">
        <f>((SUM(H217:H228)*H216)+(SUM(G217:G228)*G216)+(SUM(I217:I228)*I216))/1000</f>
        <v>17.355</v>
      </c>
      <c r="L215" s="38">
        <f>T215*100/M215</f>
        <v>0.63280000000000003</v>
      </c>
      <c r="M215" s="35">
        <v>250</v>
      </c>
      <c r="N215" s="36"/>
      <c r="O215" s="37"/>
      <c r="P215" s="38"/>
      <c r="Q215" s="38"/>
      <c r="R215" s="38"/>
      <c r="S215" s="38"/>
      <c r="T215" s="39">
        <f>((SUM(Q217:Q228)*Q216)+(SUM(P217:P228)*P216)+(SUM(R217:R228)*R216))/1000</f>
        <v>1.5820000000000001</v>
      </c>
      <c r="U215" s="39">
        <f>T215*100/M215</f>
        <v>0.63280000000000003</v>
      </c>
    </row>
    <row r="216" spans="1:21" x14ac:dyDescent="0.25">
      <c r="A216" s="33"/>
      <c r="B216" s="40"/>
      <c r="C216" s="13"/>
      <c r="D216" s="40"/>
      <c r="E216" s="41" t="s">
        <v>19</v>
      </c>
      <c r="F216" s="42"/>
      <c r="G216" s="43">
        <v>226</v>
      </c>
      <c r="H216" s="43">
        <v>225</v>
      </c>
      <c r="I216" s="43">
        <v>225</v>
      </c>
      <c r="J216" s="43"/>
      <c r="K216" s="38"/>
      <c r="L216" s="38"/>
      <c r="M216" s="40"/>
      <c r="N216" s="41" t="s">
        <v>19</v>
      </c>
      <c r="O216" s="42"/>
      <c r="P216" s="43">
        <v>226</v>
      </c>
      <c r="Q216" s="43">
        <v>226</v>
      </c>
      <c r="R216" s="43">
        <v>226</v>
      </c>
      <c r="S216" s="38"/>
      <c r="T216" s="44"/>
      <c r="U216" s="45"/>
    </row>
    <row r="217" spans="1:21" x14ac:dyDescent="0.25">
      <c r="A217" s="33"/>
      <c r="B217" s="40"/>
      <c r="C217" s="13"/>
      <c r="D217" s="40"/>
      <c r="E217" s="46"/>
      <c r="F217" s="47" t="s">
        <v>30</v>
      </c>
      <c r="G217" s="38"/>
      <c r="H217" s="38"/>
      <c r="I217" s="38"/>
      <c r="J217" s="38"/>
      <c r="K217" s="38">
        <f>(G217*$G$7+H217*$H$7+I217*$I$7)/1000</f>
        <v>0</v>
      </c>
      <c r="L217" s="38"/>
      <c r="M217" s="40"/>
      <c r="N217" s="46"/>
      <c r="O217" s="47" t="s">
        <v>32</v>
      </c>
      <c r="P217" s="38">
        <v>0</v>
      </c>
      <c r="Q217" s="38">
        <v>0</v>
      </c>
      <c r="R217" s="38">
        <v>0</v>
      </c>
      <c r="S217" s="38">
        <v>0</v>
      </c>
      <c r="T217" s="44">
        <f t="shared" ref="T217:T228" si="22">(P217*$P$7+Q217*$Q$7+R217*$R$7)/1000</f>
        <v>0</v>
      </c>
      <c r="U217" s="45"/>
    </row>
    <row r="218" spans="1:21" x14ac:dyDescent="0.25">
      <c r="A218" s="33"/>
      <c r="B218" s="40"/>
      <c r="C218" s="13"/>
      <c r="D218" s="40"/>
      <c r="E218" s="46"/>
      <c r="F218" s="47" t="s">
        <v>31</v>
      </c>
      <c r="G218" s="38"/>
      <c r="H218" s="38"/>
      <c r="I218" s="38"/>
      <c r="J218" s="38"/>
      <c r="K218" s="38">
        <f t="shared" ref="K218:K228" si="23">(G218*$G$7+H218*$H$7+I218*$I$7)/1000</f>
        <v>0</v>
      </c>
      <c r="L218" s="38"/>
      <c r="M218" s="40"/>
      <c r="N218" s="48"/>
      <c r="O218" s="47" t="s">
        <v>38</v>
      </c>
      <c r="P218" s="38"/>
      <c r="Q218" s="38"/>
      <c r="R218" s="38"/>
      <c r="S218" s="38"/>
      <c r="T218" s="44">
        <f t="shared" si="22"/>
        <v>0</v>
      </c>
      <c r="U218" s="45"/>
    </row>
    <row r="219" spans="1:21" x14ac:dyDescent="0.25">
      <c r="A219" s="33"/>
      <c r="B219" s="40"/>
      <c r="C219" s="13"/>
      <c r="D219" s="40"/>
      <c r="E219" s="46"/>
      <c r="F219" s="47" t="s">
        <v>36</v>
      </c>
      <c r="G219" s="38">
        <v>30</v>
      </c>
      <c r="H219" s="38">
        <v>23</v>
      </c>
      <c r="I219" s="38">
        <v>24</v>
      </c>
      <c r="J219" s="38">
        <v>2</v>
      </c>
      <c r="K219" s="38">
        <f t="shared" si="23"/>
        <v>0</v>
      </c>
      <c r="L219" s="38"/>
      <c r="M219" s="40"/>
      <c r="N219" s="46"/>
      <c r="O219" s="47" t="s">
        <v>33</v>
      </c>
      <c r="P219" s="38">
        <v>1</v>
      </c>
      <c r="Q219" s="38">
        <v>0</v>
      </c>
      <c r="R219" s="38">
        <v>6</v>
      </c>
      <c r="S219" s="38">
        <v>0</v>
      </c>
      <c r="T219" s="44">
        <f t="shared" si="22"/>
        <v>1.6240000000000001</v>
      </c>
      <c r="U219" s="45"/>
    </row>
    <row r="220" spans="1:21" x14ac:dyDescent="0.25">
      <c r="A220" s="33"/>
      <c r="B220" s="40"/>
      <c r="C220" s="13"/>
      <c r="D220" s="40"/>
      <c r="E220" s="46"/>
      <c r="F220" s="47" t="s">
        <v>22</v>
      </c>
      <c r="G220" s="38"/>
      <c r="H220" s="38"/>
      <c r="I220" s="38"/>
      <c r="J220" s="38"/>
      <c r="K220" s="38">
        <f t="shared" si="23"/>
        <v>0</v>
      </c>
      <c r="L220" s="38"/>
      <c r="M220" s="40"/>
      <c r="N220" s="48"/>
      <c r="O220" s="47" t="s">
        <v>40</v>
      </c>
      <c r="P220" s="38">
        <v>0</v>
      </c>
      <c r="Q220" s="38">
        <v>0</v>
      </c>
      <c r="R220" s="38">
        <v>0</v>
      </c>
      <c r="S220" s="38">
        <v>0</v>
      </c>
      <c r="T220" s="44">
        <f t="shared" si="22"/>
        <v>0</v>
      </c>
      <c r="U220" s="45"/>
    </row>
    <row r="221" spans="1:21" x14ac:dyDescent="0.25">
      <c r="A221" s="33"/>
      <c r="B221" s="40"/>
      <c r="C221" s="13"/>
      <c r="D221" s="40"/>
      <c r="E221" s="46"/>
      <c r="F221" s="47" t="s">
        <v>22</v>
      </c>
      <c r="G221" s="38"/>
      <c r="H221" s="38"/>
      <c r="I221" s="38"/>
      <c r="J221" s="38"/>
      <c r="K221" s="38">
        <f t="shared" si="23"/>
        <v>0</v>
      </c>
      <c r="L221" s="38"/>
      <c r="M221" s="40"/>
      <c r="N221" s="46"/>
      <c r="O221" s="47" t="s">
        <v>22</v>
      </c>
      <c r="P221" s="38"/>
      <c r="Q221" s="38"/>
      <c r="R221" s="38"/>
      <c r="S221" s="38"/>
      <c r="T221" s="44">
        <f t="shared" si="22"/>
        <v>0</v>
      </c>
      <c r="U221" s="45"/>
    </row>
    <row r="222" spans="1:21" x14ac:dyDescent="0.25">
      <c r="A222" s="33"/>
      <c r="B222" s="40"/>
      <c r="C222" s="13"/>
      <c r="D222" s="40"/>
      <c r="E222" s="46"/>
      <c r="F222" s="47" t="s">
        <v>22</v>
      </c>
      <c r="G222" s="38"/>
      <c r="H222" s="38"/>
      <c r="I222" s="38"/>
      <c r="J222" s="38"/>
      <c r="K222" s="38">
        <f t="shared" si="23"/>
        <v>0</v>
      </c>
      <c r="L222" s="38"/>
      <c r="M222" s="40"/>
      <c r="N222" s="46"/>
      <c r="O222" s="47" t="s">
        <v>22</v>
      </c>
      <c r="P222" s="38"/>
      <c r="Q222" s="38"/>
      <c r="R222" s="38"/>
      <c r="S222" s="38"/>
      <c r="T222" s="44">
        <f t="shared" si="22"/>
        <v>0</v>
      </c>
      <c r="U222" s="45"/>
    </row>
    <row r="223" spans="1:21" x14ac:dyDescent="0.25">
      <c r="A223" s="33"/>
      <c r="B223" s="40"/>
      <c r="C223" s="13"/>
      <c r="D223" s="40"/>
      <c r="E223" s="46"/>
      <c r="F223" s="47" t="s">
        <v>22</v>
      </c>
      <c r="G223" s="38"/>
      <c r="H223" s="38"/>
      <c r="I223" s="38"/>
      <c r="J223" s="38"/>
      <c r="K223" s="38">
        <f t="shared" si="23"/>
        <v>0</v>
      </c>
      <c r="L223" s="38"/>
      <c r="M223" s="40"/>
      <c r="N223" s="46"/>
      <c r="O223" s="47" t="s">
        <v>22</v>
      </c>
      <c r="P223" s="38"/>
      <c r="Q223" s="38"/>
      <c r="R223" s="38"/>
      <c r="S223" s="38"/>
      <c r="T223" s="44">
        <f t="shared" si="22"/>
        <v>0</v>
      </c>
      <c r="U223" s="45"/>
    </row>
    <row r="224" spans="1:21" x14ac:dyDescent="0.25">
      <c r="A224" s="33"/>
      <c r="B224" s="40"/>
      <c r="C224" s="13"/>
      <c r="D224" s="40"/>
      <c r="E224" s="46"/>
      <c r="F224" s="47" t="s">
        <v>22</v>
      </c>
      <c r="G224" s="38"/>
      <c r="H224" s="38"/>
      <c r="I224" s="38"/>
      <c r="J224" s="38"/>
      <c r="K224" s="38">
        <f t="shared" si="23"/>
        <v>0</v>
      </c>
      <c r="L224" s="38"/>
      <c r="M224" s="40"/>
      <c r="N224" s="46"/>
      <c r="O224" s="47" t="s">
        <v>22</v>
      </c>
      <c r="P224" s="38"/>
      <c r="Q224" s="38"/>
      <c r="R224" s="38"/>
      <c r="S224" s="38"/>
      <c r="T224" s="44">
        <f t="shared" si="22"/>
        <v>0</v>
      </c>
      <c r="U224" s="45"/>
    </row>
    <row r="225" spans="1:21" x14ac:dyDescent="0.25">
      <c r="A225" s="33"/>
      <c r="B225" s="40"/>
      <c r="C225" s="13"/>
      <c r="D225" s="40"/>
      <c r="E225" s="46"/>
      <c r="F225" s="47" t="s">
        <v>22</v>
      </c>
      <c r="G225" s="38"/>
      <c r="H225" s="38"/>
      <c r="I225" s="38"/>
      <c r="J225" s="38"/>
      <c r="K225" s="38">
        <f t="shared" si="23"/>
        <v>0</v>
      </c>
      <c r="L225" s="38"/>
      <c r="M225" s="40"/>
      <c r="N225" s="48"/>
      <c r="O225" s="47" t="s">
        <v>22</v>
      </c>
      <c r="P225" s="38"/>
      <c r="Q225" s="38"/>
      <c r="R225" s="38"/>
      <c r="S225" s="38"/>
      <c r="T225" s="44">
        <f t="shared" si="22"/>
        <v>0</v>
      </c>
      <c r="U225" s="45"/>
    </row>
    <row r="226" spans="1:21" x14ac:dyDescent="0.25">
      <c r="A226" s="33"/>
      <c r="B226" s="40"/>
      <c r="C226" s="13"/>
      <c r="D226" s="40"/>
      <c r="E226" s="46"/>
      <c r="F226" s="47" t="s">
        <v>22</v>
      </c>
      <c r="G226" s="38"/>
      <c r="H226" s="38"/>
      <c r="I226" s="38"/>
      <c r="J226" s="38"/>
      <c r="K226" s="38">
        <f t="shared" si="23"/>
        <v>0</v>
      </c>
      <c r="L226" s="38"/>
      <c r="M226" s="40"/>
      <c r="N226" s="48"/>
      <c r="O226" s="47" t="s">
        <v>22</v>
      </c>
      <c r="P226" s="38"/>
      <c r="Q226" s="38"/>
      <c r="R226" s="38"/>
      <c r="S226" s="38"/>
      <c r="T226" s="44">
        <f t="shared" si="22"/>
        <v>0</v>
      </c>
      <c r="U226" s="45"/>
    </row>
    <row r="227" spans="1:21" x14ac:dyDescent="0.25">
      <c r="A227" s="33"/>
      <c r="B227" s="40"/>
      <c r="C227" s="13"/>
      <c r="D227" s="40"/>
      <c r="E227" s="46"/>
      <c r="F227" s="47" t="s">
        <v>22</v>
      </c>
      <c r="G227" s="38"/>
      <c r="H227" s="38"/>
      <c r="I227" s="38"/>
      <c r="J227" s="38"/>
      <c r="K227" s="38">
        <f t="shared" si="23"/>
        <v>0</v>
      </c>
      <c r="L227" s="38"/>
      <c r="M227" s="40"/>
      <c r="N227" s="48"/>
      <c r="O227" s="47" t="s">
        <v>22</v>
      </c>
      <c r="P227" s="38"/>
      <c r="Q227" s="38"/>
      <c r="R227" s="38"/>
      <c r="S227" s="38"/>
      <c r="T227" s="44">
        <f t="shared" si="22"/>
        <v>0</v>
      </c>
      <c r="U227" s="45"/>
    </row>
    <row r="228" spans="1:21" x14ac:dyDescent="0.25">
      <c r="A228" s="33"/>
      <c r="B228" s="40"/>
      <c r="C228" s="13"/>
      <c r="D228" s="40"/>
      <c r="E228" s="46"/>
      <c r="F228" s="47" t="s">
        <v>22</v>
      </c>
      <c r="G228" s="38"/>
      <c r="H228" s="38"/>
      <c r="I228" s="38"/>
      <c r="J228" s="38"/>
      <c r="K228" s="38">
        <f t="shared" si="23"/>
        <v>0</v>
      </c>
      <c r="L228" s="38"/>
      <c r="M228" s="40"/>
      <c r="N228" s="49"/>
      <c r="O228" s="47" t="s">
        <v>22</v>
      </c>
      <c r="P228" s="38"/>
      <c r="Q228" s="38"/>
      <c r="R228" s="38"/>
      <c r="S228" s="38"/>
      <c r="T228" s="44">
        <f t="shared" si="22"/>
        <v>0</v>
      </c>
      <c r="U228" s="45"/>
    </row>
    <row r="229" spans="1:21" x14ac:dyDescent="0.25">
      <c r="E229" t="s">
        <v>0</v>
      </c>
      <c r="F229" s="1"/>
      <c r="G229" s="1">
        <v>45664</v>
      </c>
    </row>
    <row r="230" spans="1:21" x14ac:dyDescent="0.25">
      <c r="A230" s="2" t="s">
        <v>1</v>
      </c>
      <c r="B230" s="3" t="s">
        <v>2</v>
      </c>
      <c r="C230" s="3" t="s">
        <v>3</v>
      </c>
      <c r="D230" s="4" t="s">
        <v>4</v>
      </c>
      <c r="E230" s="4"/>
      <c r="F230" s="5"/>
      <c r="G230" s="5"/>
      <c r="H230" s="5"/>
      <c r="I230" s="5"/>
      <c r="J230" s="5"/>
      <c r="K230" s="6" t="s">
        <v>5</v>
      </c>
      <c r="L230" s="7"/>
      <c r="M230" s="4" t="s">
        <v>6</v>
      </c>
      <c r="N230" s="4"/>
      <c r="O230" s="5"/>
      <c r="P230" s="5"/>
      <c r="Q230" s="5"/>
      <c r="R230" s="5"/>
      <c r="S230" s="5"/>
      <c r="T230" s="8" t="s">
        <v>7</v>
      </c>
      <c r="U230" s="9" t="s">
        <v>8</v>
      </c>
    </row>
    <row r="231" spans="1:21" ht="25.5" x14ac:dyDescent="0.25">
      <c r="A231" s="2"/>
      <c r="B231" s="3"/>
      <c r="C231" s="3"/>
      <c r="D231" s="10" t="s">
        <v>9</v>
      </c>
      <c r="E231" s="11" t="s">
        <v>10</v>
      </c>
      <c r="F231" s="11" t="s">
        <v>11</v>
      </c>
      <c r="G231" s="12" t="s">
        <v>12</v>
      </c>
      <c r="H231" s="13"/>
      <c r="I231" s="13"/>
      <c r="J231" s="13"/>
      <c r="K231" s="13"/>
      <c r="L231" s="14" t="s">
        <v>13</v>
      </c>
      <c r="M231" s="10" t="s">
        <v>9</v>
      </c>
      <c r="N231" s="15" t="s">
        <v>14</v>
      </c>
      <c r="O231" s="11" t="s">
        <v>11</v>
      </c>
      <c r="P231" s="12" t="s">
        <v>12</v>
      </c>
      <c r="Q231" s="13"/>
      <c r="R231" s="13"/>
      <c r="S231" s="13"/>
      <c r="T231" s="8"/>
      <c r="U231" s="9"/>
    </row>
    <row r="232" spans="1:21" x14ac:dyDescent="0.25">
      <c r="A232" s="2"/>
      <c r="B232" s="3"/>
      <c r="C232" s="3"/>
      <c r="D232" s="10"/>
      <c r="E232" s="11"/>
      <c r="F232" s="11"/>
      <c r="G232" s="16" t="s">
        <v>15</v>
      </c>
      <c r="H232" s="17" t="s">
        <v>16</v>
      </c>
      <c r="I232" s="18" t="s">
        <v>17</v>
      </c>
      <c r="J232" s="19">
        <v>0</v>
      </c>
      <c r="K232" s="13"/>
      <c r="L232" s="20"/>
      <c r="M232" s="10"/>
      <c r="N232" s="15"/>
      <c r="O232" s="11"/>
      <c r="P232" s="16" t="s">
        <v>15</v>
      </c>
      <c r="Q232" s="17" t="s">
        <v>16</v>
      </c>
      <c r="R232" s="18" t="s">
        <v>17</v>
      </c>
      <c r="S232" s="19">
        <v>0</v>
      </c>
      <c r="T232" s="8"/>
      <c r="U232" s="9"/>
    </row>
    <row r="233" spans="1:21" x14ac:dyDescent="0.25">
      <c r="A233" s="21"/>
      <c r="B233" s="22"/>
      <c r="C233" s="23"/>
      <c r="D233" s="24"/>
      <c r="E233" s="25"/>
      <c r="F233" s="25"/>
      <c r="G233" s="26"/>
      <c r="H233" s="27"/>
      <c r="I233" s="28"/>
      <c r="J233" s="29"/>
      <c r="K233" s="30"/>
      <c r="L233" s="30"/>
      <c r="M233" s="24"/>
      <c r="N233" s="25"/>
      <c r="O233" s="25"/>
      <c r="P233" s="26"/>
      <c r="Q233" s="27"/>
      <c r="R233" s="28"/>
      <c r="S233" s="29"/>
      <c r="T233" s="31"/>
      <c r="U233" s="32"/>
    </row>
    <row r="234" spans="1:21" x14ac:dyDescent="0.25">
      <c r="A234" s="33"/>
      <c r="B234" s="33">
        <v>363</v>
      </c>
      <c r="C234" s="34"/>
      <c r="D234" s="35"/>
      <c r="E234" s="36"/>
      <c r="F234" s="37"/>
      <c r="G234" s="38"/>
      <c r="H234" s="38"/>
      <c r="I234" s="38"/>
      <c r="J234" s="38"/>
      <c r="K234" s="38">
        <f>((SUM(H236:H247)*H235)+(SUM(G236:G247)*G235)+(SUM(I236:I247)*I235))/1000</f>
        <v>96.936000000000007</v>
      </c>
      <c r="L234" s="38" t="e">
        <f>T234*100/M234</f>
        <v>#DIV/0!</v>
      </c>
      <c r="M234" s="35"/>
      <c r="N234" s="36"/>
      <c r="O234" s="37"/>
      <c r="P234" s="38"/>
      <c r="Q234" s="38"/>
      <c r="R234" s="38"/>
      <c r="S234" s="38"/>
      <c r="T234" s="39">
        <f>((SUM(Q236:Q247)*Q235)+(SUM(P236:P247)*P235)+(SUM(R236:R247)*R235))/1000</f>
        <v>0</v>
      </c>
      <c r="U234" s="39" t="e">
        <f>T234*100/M234</f>
        <v>#DIV/0!</v>
      </c>
    </row>
    <row r="235" spans="1:21" x14ac:dyDescent="0.25">
      <c r="A235" s="33"/>
      <c r="B235" s="40"/>
      <c r="C235" s="13"/>
      <c r="D235" s="40"/>
      <c r="E235" s="41" t="s">
        <v>19</v>
      </c>
      <c r="F235" s="42"/>
      <c r="G235" s="43">
        <v>238</v>
      </c>
      <c r="H235" s="43">
        <v>232</v>
      </c>
      <c r="I235" s="43">
        <v>233</v>
      </c>
      <c r="J235" s="43"/>
      <c r="K235" s="38"/>
      <c r="L235" s="38"/>
      <c r="M235" s="40"/>
      <c r="N235" s="41" t="s">
        <v>19</v>
      </c>
      <c r="O235" s="42"/>
      <c r="P235" s="43"/>
      <c r="Q235" s="43"/>
      <c r="R235" s="43"/>
      <c r="S235" s="38"/>
      <c r="T235" s="44"/>
      <c r="U235" s="45"/>
    </row>
    <row r="236" spans="1:21" x14ac:dyDescent="0.25">
      <c r="A236" s="33"/>
      <c r="B236" s="40"/>
      <c r="C236" s="13"/>
      <c r="D236" s="40"/>
      <c r="E236" s="46"/>
      <c r="F236" s="47" t="s">
        <v>30</v>
      </c>
      <c r="G236" s="38">
        <v>50</v>
      </c>
      <c r="H236" s="38">
        <v>51</v>
      </c>
      <c r="I236" s="38">
        <v>35</v>
      </c>
      <c r="J236" s="38">
        <v>14</v>
      </c>
      <c r="K236" s="38">
        <f>(G236*$G$7+H236*$H$7+I236*$I$7)/1000</f>
        <v>0</v>
      </c>
      <c r="L236" s="38"/>
      <c r="M236" s="40"/>
      <c r="N236" s="46"/>
      <c r="O236" s="47" t="s">
        <v>22</v>
      </c>
      <c r="P236" s="38"/>
      <c r="Q236" s="38"/>
      <c r="R236" s="38"/>
      <c r="S236" s="38"/>
      <c r="T236" s="44">
        <f t="shared" ref="T236:T247" si="24">(P236*$P$7+Q236*$Q$7+R236*$R$7)/1000</f>
        <v>0</v>
      </c>
      <c r="U236" s="45"/>
    </row>
    <row r="237" spans="1:21" x14ac:dyDescent="0.25">
      <c r="A237" s="33"/>
      <c r="B237" s="40"/>
      <c r="C237" s="13"/>
      <c r="D237" s="40"/>
      <c r="E237" s="46"/>
      <c r="F237" s="47" t="s">
        <v>31</v>
      </c>
      <c r="G237" s="38">
        <v>42</v>
      </c>
      <c r="H237" s="38">
        <v>53</v>
      </c>
      <c r="I237" s="38">
        <v>33</v>
      </c>
      <c r="J237" s="38">
        <v>33</v>
      </c>
      <c r="K237" s="38">
        <f t="shared" ref="K237:K247" si="25">(G237*$G$7+H237*$H$7+I237*$I$7)/1000</f>
        <v>0</v>
      </c>
      <c r="L237" s="38"/>
      <c r="M237" s="40"/>
      <c r="N237" s="48"/>
      <c r="O237" s="47" t="s">
        <v>22</v>
      </c>
      <c r="P237" s="38"/>
      <c r="Q237" s="38"/>
      <c r="R237" s="38"/>
      <c r="S237" s="38"/>
      <c r="T237" s="44">
        <f t="shared" si="24"/>
        <v>0</v>
      </c>
      <c r="U237" s="45"/>
    </row>
    <row r="238" spans="1:21" x14ac:dyDescent="0.25">
      <c r="A238" s="33"/>
      <c r="B238" s="40"/>
      <c r="C238" s="13"/>
      <c r="D238" s="40"/>
      <c r="E238" s="46"/>
      <c r="F238" s="47" t="s">
        <v>36</v>
      </c>
      <c r="G238" s="38">
        <v>32</v>
      </c>
      <c r="H238" s="38">
        <v>44</v>
      </c>
      <c r="I238" s="38">
        <v>62</v>
      </c>
      <c r="J238" s="38">
        <v>12</v>
      </c>
      <c r="K238" s="38">
        <f t="shared" si="25"/>
        <v>0</v>
      </c>
      <c r="L238" s="38"/>
      <c r="M238" s="40"/>
      <c r="N238" s="46"/>
      <c r="O238" s="47" t="s">
        <v>22</v>
      </c>
      <c r="P238" s="38"/>
      <c r="Q238" s="38"/>
      <c r="R238" s="38"/>
      <c r="S238" s="38"/>
      <c r="T238" s="44">
        <f t="shared" si="24"/>
        <v>0</v>
      </c>
      <c r="U238" s="45"/>
    </row>
    <row r="239" spans="1:21" x14ac:dyDescent="0.25">
      <c r="A239" s="33"/>
      <c r="B239" s="40"/>
      <c r="C239" s="13"/>
      <c r="D239" s="40"/>
      <c r="E239" s="46"/>
      <c r="F239" s="47" t="s">
        <v>32</v>
      </c>
      <c r="G239" s="38">
        <v>2</v>
      </c>
      <c r="H239" s="38">
        <v>8</v>
      </c>
      <c r="I239" s="38">
        <v>2</v>
      </c>
      <c r="J239" s="38">
        <v>6</v>
      </c>
      <c r="K239" s="38">
        <f t="shared" si="25"/>
        <v>0</v>
      </c>
      <c r="L239" s="38"/>
      <c r="M239" s="40"/>
      <c r="N239" s="48"/>
      <c r="O239" s="47" t="s">
        <v>22</v>
      </c>
      <c r="P239" s="38"/>
      <c r="Q239" s="38"/>
      <c r="R239" s="38"/>
      <c r="S239" s="38"/>
      <c r="T239" s="44">
        <f t="shared" si="24"/>
        <v>0</v>
      </c>
      <c r="U239" s="45"/>
    </row>
    <row r="240" spans="1:21" x14ac:dyDescent="0.25">
      <c r="A240" s="33"/>
      <c r="B240" s="40"/>
      <c r="C240" s="13"/>
      <c r="D240" s="40"/>
      <c r="E240" s="46"/>
      <c r="F240" s="47" t="s">
        <v>22</v>
      </c>
      <c r="G240" s="38"/>
      <c r="H240" s="38"/>
      <c r="I240" s="38"/>
      <c r="J240" s="38"/>
      <c r="K240" s="38">
        <f t="shared" si="25"/>
        <v>0</v>
      </c>
      <c r="L240" s="38"/>
      <c r="M240" s="40"/>
      <c r="N240" s="46"/>
      <c r="O240" s="47" t="s">
        <v>22</v>
      </c>
      <c r="P240" s="38"/>
      <c r="Q240" s="38"/>
      <c r="R240" s="38"/>
      <c r="S240" s="38"/>
      <c r="T240" s="44">
        <f t="shared" si="24"/>
        <v>0</v>
      </c>
      <c r="U240" s="45"/>
    </row>
    <row r="241" spans="1:21" x14ac:dyDescent="0.25">
      <c r="A241" s="33"/>
      <c r="B241" s="40"/>
      <c r="C241" s="13"/>
      <c r="D241" s="40"/>
      <c r="E241" s="46"/>
      <c r="F241" s="47" t="s">
        <v>22</v>
      </c>
      <c r="G241" s="38"/>
      <c r="H241" s="38"/>
      <c r="I241" s="38"/>
      <c r="J241" s="38"/>
      <c r="K241" s="38">
        <f t="shared" si="25"/>
        <v>0</v>
      </c>
      <c r="L241" s="38"/>
      <c r="M241" s="40"/>
      <c r="N241" s="46"/>
      <c r="O241" s="47" t="s">
        <v>22</v>
      </c>
      <c r="P241" s="38"/>
      <c r="Q241" s="38"/>
      <c r="R241" s="38"/>
      <c r="S241" s="38"/>
      <c r="T241" s="44">
        <f t="shared" si="24"/>
        <v>0</v>
      </c>
      <c r="U241" s="45"/>
    </row>
    <row r="242" spans="1:21" x14ac:dyDescent="0.25">
      <c r="A242" s="33"/>
      <c r="B242" s="40"/>
      <c r="C242" s="13"/>
      <c r="D242" s="40"/>
      <c r="E242" s="46"/>
      <c r="F242" s="47" t="s">
        <v>22</v>
      </c>
      <c r="G242" s="38"/>
      <c r="H242" s="38"/>
      <c r="I242" s="38"/>
      <c r="J242" s="38"/>
      <c r="K242" s="38">
        <f t="shared" si="25"/>
        <v>0</v>
      </c>
      <c r="L242" s="38"/>
      <c r="M242" s="40"/>
      <c r="N242" s="46"/>
      <c r="O242" s="47" t="s">
        <v>22</v>
      </c>
      <c r="P242" s="38"/>
      <c r="Q242" s="38"/>
      <c r="R242" s="38"/>
      <c r="S242" s="38"/>
      <c r="T242" s="44">
        <f t="shared" si="24"/>
        <v>0</v>
      </c>
      <c r="U242" s="45"/>
    </row>
    <row r="243" spans="1:21" x14ac:dyDescent="0.25">
      <c r="A243" s="33"/>
      <c r="B243" s="40"/>
      <c r="C243" s="13"/>
      <c r="D243" s="40"/>
      <c r="E243" s="46"/>
      <c r="F243" s="47" t="s">
        <v>22</v>
      </c>
      <c r="G243" s="38"/>
      <c r="H243" s="38"/>
      <c r="I243" s="38"/>
      <c r="J243" s="38"/>
      <c r="K243" s="38">
        <f t="shared" si="25"/>
        <v>0</v>
      </c>
      <c r="L243" s="38"/>
      <c r="M243" s="40"/>
      <c r="N243" s="46"/>
      <c r="O243" s="47" t="s">
        <v>22</v>
      </c>
      <c r="P243" s="38"/>
      <c r="Q243" s="38"/>
      <c r="R243" s="38"/>
      <c r="S243" s="38"/>
      <c r="T243" s="44">
        <f t="shared" si="24"/>
        <v>0</v>
      </c>
      <c r="U243" s="45"/>
    </row>
    <row r="244" spans="1:21" x14ac:dyDescent="0.25">
      <c r="A244" s="33"/>
      <c r="B244" s="40"/>
      <c r="C244" s="13"/>
      <c r="D244" s="40"/>
      <c r="E244" s="46"/>
      <c r="F244" s="47" t="s">
        <v>22</v>
      </c>
      <c r="G244" s="38"/>
      <c r="H244" s="38"/>
      <c r="I244" s="38"/>
      <c r="J244" s="38"/>
      <c r="K244" s="38">
        <f t="shared" si="25"/>
        <v>0</v>
      </c>
      <c r="L244" s="38"/>
      <c r="M244" s="40"/>
      <c r="N244" s="48"/>
      <c r="O244" s="47" t="s">
        <v>22</v>
      </c>
      <c r="P244" s="38"/>
      <c r="Q244" s="38"/>
      <c r="R244" s="38"/>
      <c r="S244" s="38"/>
      <c r="T244" s="44">
        <f t="shared" si="24"/>
        <v>0</v>
      </c>
      <c r="U244" s="45"/>
    </row>
    <row r="245" spans="1:21" x14ac:dyDescent="0.25">
      <c r="A245" s="33"/>
      <c r="B245" s="40"/>
      <c r="C245" s="13"/>
      <c r="D245" s="40"/>
      <c r="E245" s="46"/>
      <c r="F245" s="47" t="s">
        <v>22</v>
      </c>
      <c r="G245" s="38"/>
      <c r="H245" s="38"/>
      <c r="I245" s="38"/>
      <c r="J245" s="38"/>
      <c r="K245" s="38">
        <f t="shared" si="25"/>
        <v>0</v>
      </c>
      <c r="L245" s="38"/>
      <c r="M245" s="40"/>
      <c r="N245" s="48"/>
      <c r="O245" s="47" t="s">
        <v>22</v>
      </c>
      <c r="P245" s="38"/>
      <c r="Q245" s="38"/>
      <c r="R245" s="38"/>
      <c r="S245" s="38"/>
      <c r="T245" s="44">
        <f t="shared" si="24"/>
        <v>0</v>
      </c>
      <c r="U245" s="45"/>
    </row>
    <row r="246" spans="1:21" x14ac:dyDescent="0.25">
      <c r="A246" s="33"/>
      <c r="B246" s="40"/>
      <c r="C246" s="13"/>
      <c r="D246" s="40"/>
      <c r="E246" s="46"/>
      <c r="F246" s="47" t="s">
        <v>22</v>
      </c>
      <c r="G246" s="38"/>
      <c r="H246" s="38"/>
      <c r="I246" s="38"/>
      <c r="J246" s="38"/>
      <c r="K246" s="38">
        <f t="shared" si="25"/>
        <v>0</v>
      </c>
      <c r="L246" s="38"/>
      <c r="M246" s="40"/>
      <c r="N246" s="48"/>
      <c r="O246" s="47" t="s">
        <v>22</v>
      </c>
      <c r="P246" s="38"/>
      <c r="Q246" s="38"/>
      <c r="R246" s="38"/>
      <c r="S246" s="38"/>
      <c r="T246" s="44">
        <f t="shared" si="24"/>
        <v>0</v>
      </c>
      <c r="U246" s="45"/>
    </row>
    <row r="247" spans="1:21" x14ac:dyDescent="0.25">
      <c r="A247" s="33"/>
      <c r="B247" s="40"/>
      <c r="C247" s="13"/>
      <c r="D247" s="40"/>
      <c r="E247" s="46"/>
      <c r="F247" s="47" t="s">
        <v>22</v>
      </c>
      <c r="G247" s="38"/>
      <c r="H247" s="38"/>
      <c r="I247" s="38"/>
      <c r="J247" s="38"/>
      <c r="K247" s="38">
        <f t="shared" si="25"/>
        <v>0</v>
      </c>
      <c r="L247" s="38"/>
      <c r="M247" s="40"/>
      <c r="N247" s="49"/>
      <c r="O247" s="47" t="s">
        <v>22</v>
      </c>
      <c r="P247" s="38"/>
      <c r="Q247" s="38"/>
      <c r="R247" s="38"/>
      <c r="S247" s="38"/>
      <c r="T247" s="44">
        <f t="shared" si="24"/>
        <v>0</v>
      </c>
      <c r="U247" s="45"/>
    </row>
    <row r="248" spans="1:21" x14ac:dyDescent="0.25">
      <c r="E248" t="s">
        <v>0</v>
      </c>
      <c r="F248" s="1"/>
      <c r="G248" s="1">
        <v>45645</v>
      </c>
    </row>
    <row r="249" spans="1:21" x14ac:dyDescent="0.25">
      <c r="A249" s="2" t="s">
        <v>1</v>
      </c>
      <c r="B249" s="3" t="s">
        <v>2</v>
      </c>
      <c r="C249" s="3" t="s">
        <v>3</v>
      </c>
      <c r="D249" s="4" t="s">
        <v>4</v>
      </c>
      <c r="E249" s="4"/>
      <c r="F249" s="5"/>
      <c r="G249" s="5"/>
      <c r="H249" s="5"/>
      <c r="I249" s="5"/>
      <c r="J249" s="5"/>
      <c r="K249" s="6" t="s">
        <v>5</v>
      </c>
      <c r="L249" s="7"/>
      <c r="M249" s="4" t="s">
        <v>6</v>
      </c>
      <c r="N249" s="4"/>
      <c r="O249" s="5"/>
      <c r="P249" s="5"/>
      <c r="Q249" s="5"/>
      <c r="R249" s="5"/>
      <c r="S249" s="5"/>
      <c r="T249" s="8" t="s">
        <v>7</v>
      </c>
      <c r="U249" s="9" t="s">
        <v>8</v>
      </c>
    </row>
    <row r="250" spans="1:21" ht="25.5" x14ac:dyDescent="0.25">
      <c r="A250" s="2"/>
      <c r="B250" s="3"/>
      <c r="C250" s="3"/>
      <c r="D250" s="10" t="s">
        <v>9</v>
      </c>
      <c r="E250" s="11" t="s">
        <v>10</v>
      </c>
      <c r="F250" s="11" t="s">
        <v>11</v>
      </c>
      <c r="G250" s="12" t="s">
        <v>12</v>
      </c>
      <c r="H250" s="13"/>
      <c r="I250" s="13"/>
      <c r="J250" s="13"/>
      <c r="K250" s="13"/>
      <c r="L250" s="14" t="s">
        <v>13</v>
      </c>
      <c r="M250" s="10" t="s">
        <v>9</v>
      </c>
      <c r="N250" s="15" t="s">
        <v>14</v>
      </c>
      <c r="O250" s="11" t="s">
        <v>11</v>
      </c>
      <c r="P250" s="12" t="s">
        <v>12</v>
      </c>
      <c r="Q250" s="13"/>
      <c r="R250" s="13"/>
      <c r="S250" s="13"/>
      <c r="T250" s="8"/>
      <c r="U250" s="9"/>
    </row>
    <row r="251" spans="1:21" x14ac:dyDescent="0.25">
      <c r="A251" s="2"/>
      <c r="B251" s="3"/>
      <c r="C251" s="3"/>
      <c r="D251" s="10"/>
      <c r="E251" s="11"/>
      <c r="F251" s="11"/>
      <c r="G251" s="16" t="s">
        <v>15</v>
      </c>
      <c r="H251" s="17" t="s">
        <v>16</v>
      </c>
      <c r="I251" s="18" t="s">
        <v>17</v>
      </c>
      <c r="J251" s="19">
        <v>0</v>
      </c>
      <c r="K251" s="13"/>
      <c r="L251" s="20"/>
      <c r="M251" s="10"/>
      <c r="N251" s="15"/>
      <c r="O251" s="11"/>
      <c r="P251" s="16" t="s">
        <v>15</v>
      </c>
      <c r="Q251" s="17" t="s">
        <v>16</v>
      </c>
      <c r="R251" s="18" t="s">
        <v>17</v>
      </c>
      <c r="S251" s="19">
        <v>0</v>
      </c>
      <c r="T251" s="8"/>
      <c r="U251" s="9"/>
    </row>
    <row r="252" spans="1:21" x14ac:dyDescent="0.25">
      <c r="A252" s="21"/>
      <c r="B252" s="22"/>
      <c r="C252" s="23"/>
      <c r="D252" s="24"/>
      <c r="E252" s="25"/>
      <c r="F252" s="25"/>
      <c r="G252" s="26"/>
      <c r="H252" s="27"/>
      <c r="I252" s="28"/>
      <c r="J252" s="29"/>
      <c r="K252" s="30"/>
      <c r="L252" s="30"/>
      <c r="M252" s="24"/>
      <c r="N252" s="25"/>
      <c r="O252" s="25"/>
      <c r="P252" s="26"/>
      <c r="Q252" s="27"/>
      <c r="R252" s="28"/>
      <c r="S252" s="29"/>
      <c r="T252" s="31"/>
      <c r="U252" s="32"/>
    </row>
    <row r="253" spans="1:21" x14ac:dyDescent="0.25">
      <c r="A253" s="33"/>
      <c r="B253" s="33">
        <v>364</v>
      </c>
      <c r="C253" s="34"/>
      <c r="D253" s="35">
        <v>630</v>
      </c>
      <c r="E253" s="36"/>
      <c r="F253" s="37"/>
      <c r="G253" s="38"/>
      <c r="H253" s="38"/>
      <c r="I253" s="38"/>
      <c r="J253" s="38"/>
      <c r="K253" s="38">
        <f>((SUM(H255:H266)*H254)+(SUM(G255:G266)*G254)+(SUM(I255:I266)*I254))/1000</f>
        <v>0</v>
      </c>
      <c r="L253" s="38">
        <f>T253*100/M253</f>
        <v>9.6360317460317457</v>
      </c>
      <c r="M253" s="35">
        <v>630</v>
      </c>
      <c r="N253" s="36"/>
      <c r="O253" s="37"/>
      <c r="P253" s="38"/>
      <c r="Q253" s="38"/>
      <c r="R253" s="38"/>
      <c r="S253" s="38"/>
      <c r="T253" s="39">
        <f>((SUM(Q255:Q266)*Q254)+(SUM(P255:P266)*P254)+(SUM(R255:R266)*R254))/1000</f>
        <v>60.707000000000001</v>
      </c>
      <c r="U253" s="39">
        <f>T253*100/M253</f>
        <v>9.6360317460317457</v>
      </c>
    </row>
    <row r="254" spans="1:21" x14ac:dyDescent="0.25">
      <c r="A254" s="33"/>
      <c r="B254" s="40"/>
      <c r="C254" s="13"/>
      <c r="D254" s="40"/>
      <c r="E254" s="41" t="s">
        <v>19</v>
      </c>
      <c r="F254" s="42"/>
      <c r="G254" s="43"/>
      <c r="H254" s="43"/>
      <c r="I254" s="43"/>
      <c r="J254" s="43"/>
      <c r="K254" s="38"/>
      <c r="L254" s="38"/>
      <c r="M254" s="40"/>
      <c r="N254" s="41" t="s">
        <v>19</v>
      </c>
      <c r="O254" s="42"/>
      <c r="P254" s="43">
        <v>224</v>
      </c>
      <c r="Q254" s="43">
        <v>230</v>
      </c>
      <c r="R254" s="43">
        <v>227</v>
      </c>
      <c r="S254" s="38"/>
      <c r="T254" s="44"/>
      <c r="U254" s="45"/>
    </row>
    <row r="255" spans="1:21" x14ac:dyDescent="0.25">
      <c r="A255" s="33"/>
      <c r="B255" s="40"/>
      <c r="C255" s="13"/>
      <c r="D255" s="40"/>
      <c r="E255" s="46"/>
      <c r="F255" s="47" t="s">
        <v>30</v>
      </c>
      <c r="G255" s="38"/>
      <c r="H255" s="38"/>
      <c r="I255" s="38"/>
      <c r="J255" s="38"/>
      <c r="K255" s="38">
        <f>(G255*$G$7+H255*$H$7+I255*$I$7)/1000</f>
        <v>0</v>
      </c>
      <c r="L255" s="38"/>
      <c r="M255" s="40"/>
      <c r="N255" s="46"/>
      <c r="O255" s="47" t="s">
        <v>42</v>
      </c>
      <c r="P255" s="38">
        <v>8</v>
      </c>
      <c r="Q255" s="38">
        <v>11</v>
      </c>
      <c r="R255" s="38">
        <v>6</v>
      </c>
      <c r="S255" s="38">
        <v>4</v>
      </c>
      <c r="T255" s="44">
        <f t="shared" ref="T255:T266" si="26">(P255*$P$7+Q255*$Q$7+R255*$R$7)/1000</f>
        <v>5.8</v>
      </c>
      <c r="U255" s="45"/>
    </row>
    <row r="256" spans="1:21" x14ac:dyDescent="0.25">
      <c r="A256" s="33"/>
      <c r="B256" s="40"/>
      <c r="C256" s="13"/>
      <c r="D256" s="40"/>
      <c r="E256" s="46"/>
      <c r="F256" s="47" t="s">
        <v>31</v>
      </c>
      <c r="G256" s="38">
        <v>2</v>
      </c>
      <c r="H256" s="38">
        <v>1</v>
      </c>
      <c r="I256" s="38">
        <v>4</v>
      </c>
      <c r="J256" s="38">
        <v>1</v>
      </c>
      <c r="K256" s="38">
        <f t="shared" ref="K256:K266" si="27">(G256*$G$7+H256*$H$7+I256*$I$7)/1000</f>
        <v>0</v>
      </c>
      <c r="L256" s="38"/>
      <c r="M256" s="40"/>
      <c r="N256" s="48"/>
      <c r="O256" s="47" t="s">
        <v>26</v>
      </c>
      <c r="P256" s="38">
        <v>4</v>
      </c>
      <c r="Q256" s="38">
        <v>7</v>
      </c>
      <c r="R256" s="38">
        <v>20</v>
      </c>
      <c r="S256" s="38">
        <v>12</v>
      </c>
      <c r="T256" s="44">
        <f t="shared" si="26"/>
        <v>7.1920000000000002</v>
      </c>
      <c r="U256" s="45"/>
    </row>
    <row r="257" spans="1:21" x14ac:dyDescent="0.25">
      <c r="A257" s="33"/>
      <c r="B257" s="40"/>
      <c r="C257" s="13"/>
      <c r="D257" s="40"/>
      <c r="E257" s="46"/>
      <c r="F257" s="47" t="s">
        <v>36</v>
      </c>
      <c r="G257" s="38">
        <v>25</v>
      </c>
      <c r="H257" s="38">
        <v>32</v>
      </c>
      <c r="I257" s="38">
        <v>18</v>
      </c>
      <c r="J257" s="38">
        <v>10</v>
      </c>
      <c r="K257" s="38">
        <f t="shared" si="27"/>
        <v>0</v>
      </c>
      <c r="L257" s="38"/>
      <c r="M257" s="40"/>
      <c r="N257" s="46"/>
      <c r="O257" s="47" t="s">
        <v>20</v>
      </c>
      <c r="P257" s="38">
        <v>19</v>
      </c>
      <c r="Q257" s="38">
        <v>10</v>
      </c>
      <c r="R257" s="38">
        <v>5</v>
      </c>
      <c r="S257" s="38">
        <v>4</v>
      </c>
      <c r="T257" s="44">
        <f t="shared" si="26"/>
        <v>7.8879999999999999</v>
      </c>
      <c r="U257" s="45"/>
    </row>
    <row r="258" spans="1:21" x14ac:dyDescent="0.25">
      <c r="A258" s="33"/>
      <c r="B258" s="40"/>
      <c r="C258" s="13"/>
      <c r="D258" s="40"/>
      <c r="E258" s="46"/>
      <c r="F258" s="47" t="s">
        <v>32</v>
      </c>
      <c r="G258" s="38"/>
      <c r="H258" s="38"/>
      <c r="I258" s="38"/>
      <c r="J258" s="38"/>
      <c r="K258" s="38">
        <f t="shared" si="27"/>
        <v>0</v>
      </c>
      <c r="L258" s="38"/>
      <c r="M258" s="40"/>
      <c r="N258" s="48"/>
      <c r="O258" s="47" t="s">
        <v>21</v>
      </c>
      <c r="P258" s="38">
        <v>27</v>
      </c>
      <c r="Q258" s="38">
        <v>16</v>
      </c>
      <c r="R258" s="38">
        <v>35</v>
      </c>
      <c r="S258" s="38">
        <v>10</v>
      </c>
      <c r="T258" s="44">
        <f t="shared" si="26"/>
        <v>18.096</v>
      </c>
      <c r="U258" s="45"/>
    </row>
    <row r="259" spans="1:21" x14ac:dyDescent="0.25">
      <c r="A259" s="33"/>
      <c r="B259" s="40"/>
      <c r="C259" s="13"/>
      <c r="D259" s="40"/>
      <c r="E259" s="46"/>
      <c r="F259" s="47" t="s">
        <v>38</v>
      </c>
      <c r="G259" s="38">
        <v>2</v>
      </c>
      <c r="H259" s="38">
        <v>1</v>
      </c>
      <c r="I259" s="38">
        <v>9</v>
      </c>
      <c r="J259" s="38">
        <v>4</v>
      </c>
      <c r="K259" s="38">
        <f t="shared" si="27"/>
        <v>0</v>
      </c>
      <c r="L259" s="38"/>
      <c r="M259" s="40"/>
      <c r="N259" s="46"/>
      <c r="O259" s="47" t="s">
        <v>35</v>
      </c>
      <c r="P259" s="38"/>
      <c r="Q259" s="38"/>
      <c r="R259" s="38"/>
      <c r="S259" s="38"/>
      <c r="T259" s="44">
        <f t="shared" si="26"/>
        <v>0</v>
      </c>
      <c r="U259" s="45"/>
    </row>
    <row r="260" spans="1:21" x14ac:dyDescent="0.25">
      <c r="A260" s="33"/>
      <c r="B260" s="40"/>
      <c r="C260" s="13"/>
      <c r="D260" s="40"/>
      <c r="E260" s="46"/>
      <c r="F260" s="47" t="s">
        <v>33</v>
      </c>
      <c r="G260" s="38">
        <v>31</v>
      </c>
      <c r="H260" s="38">
        <v>24</v>
      </c>
      <c r="I260" s="38">
        <v>26</v>
      </c>
      <c r="J260" s="38">
        <v>10</v>
      </c>
      <c r="K260" s="38">
        <f t="shared" si="27"/>
        <v>0</v>
      </c>
      <c r="L260" s="38"/>
      <c r="M260" s="40"/>
      <c r="N260" s="46"/>
      <c r="O260" s="47" t="s">
        <v>23</v>
      </c>
      <c r="P260" s="38">
        <v>54</v>
      </c>
      <c r="Q260" s="38">
        <v>25</v>
      </c>
      <c r="R260" s="38">
        <v>21</v>
      </c>
      <c r="S260" s="38">
        <v>25</v>
      </c>
      <c r="T260" s="44">
        <f t="shared" si="26"/>
        <v>23.2</v>
      </c>
      <c r="U260" s="45"/>
    </row>
    <row r="261" spans="1:21" x14ac:dyDescent="0.25">
      <c r="A261" s="33"/>
      <c r="B261" s="40"/>
      <c r="C261" s="13"/>
      <c r="D261" s="40"/>
      <c r="E261" s="46"/>
      <c r="F261" s="47" t="s">
        <v>40</v>
      </c>
      <c r="G261" s="38">
        <v>5</v>
      </c>
      <c r="H261" s="38">
        <v>3</v>
      </c>
      <c r="I261" s="38">
        <v>4</v>
      </c>
      <c r="J261" s="38">
        <v>4</v>
      </c>
      <c r="K261" s="38">
        <f t="shared" si="27"/>
        <v>0</v>
      </c>
      <c r="L261" s="38"/>
      <c r="M261" s="40"/>
      <c r="N261" s="46"/>
      <c r="O261" s="47" t="s">
        <v>37</v>
      </c>
      <c r="P261" s="38"/>
      <c r="Q261" s="38"/>
      <c r="R261" s="38"/>
      <c r="S261" s="38"/>
      <c r="T261" s="44">
        <f t="shared" si="26"/>
        <v>0</v>
      </c>
      <c r="U261" s="45"/>
    </row>
    <row r="262" spans="1:21" x14ac:dyDescent="0.25">
      <c r="A262" s="33"/>
      <c r="B262" s="40"/>
      <c r="C262" s="13"/>
      <c r="D262" s="40"/>
      <c r="E262" s="46"/>
      <c r="F262" s="47" t="s">
        <v>24</v>
      </c>
      <c r="G262" s="38">
        <v>8</v>
      </c>
      <c r="H262" s="38">
        <v>6</v>
      </c>
      <c r="I262" s="38">
        <v>14</v>
      </c>
      <c r="J262" s="38">
        <v>4</v>
      </c>
      <c r="K262" s="38">
        <f t="shared" si="27"/>
        <v>0</v>
      </c>
      <c r="L262" s="38"/>
      <c r="M262" s="40"/>
      <c r="N262" s="46"/>
      <c r="O262" s="47" t="s">
        <v>25</v>
      </c>
      <c r="P262" s="38"/>
      <c r="Q262" s="38"/>
      <c r="R262" s="38"/>
      <c r="S262" s="38"/>
      <c r="T262" s="44">
        <f t="shared" si="26"/>
        <v>0</v>
      </c>
      <c r="U262" s="45"/>
    </row>
    <row r="263" spans="1:21" x14ac:dyDescent="0.25">
      <c r="A263" s="33"/>
      <c r="B263" s="40"/>
      <c r="C263" s="13"/>
      <c r="D263" s="40"/>
      <c r="E263" s="46"/>
      <c r="F263" s="47" t="s">
        <v>22</v>
      </c>
      <c r="G263" s="38"/>
      <c r="H263" s="38"/>
      <c r="I263" s="38"/>
      <c r="J263" s="38"/>
      <c r="K263" s="38">
        <f t="shared" si="27"/>
        <v>0</v>
      </c>
      <c r="L263" s="38"/>
      <c r="M263" s="40"/>
      <c r="N263" s="48"/>
      <c r="O263" s="47" t="s">
        <v>22</v>
      </c>
      <c r="P263" s="38"/>
      <c r="Q263" s="38"/>
      <c r="R263" s="38"/>
      <c r="S263" s="38"/>
      <c r="T263" s="44">
        <f t="shared" si="26"/>
        <v>0</v>
      </c>
      <c r="U263" s="45"/>
    </row>
    <row r="264" spans="1:21" x14ac:dyDescent="0.25">
      <c r="A264" s="33"/>
      <c r="B264" s="40"/>
      <c r="C264" s="13"/>
      <c r="D264" s="40"/>
      <c r="E264" s="46"/>
      <c r="F264" s="47" t="s">
        <v>22</v>
      </c>
      <c r="G264" s="38"/>
      <c r="H264" s="38"/>
      <c r="I264" s="38"/>
      <c r="J264" s="38"/>
      <c r="K264" s="38">
        <f t="shared" si="27"/>
        <v>0</v>
      </c>
      <c r="L264" s="38"/>
      <c r="M264" s="40"/>
      <c r="N264" s="48"/>
      <c r="O264" s="47" t="s">
        <v>22</v>
      </c>
      <c r="P264" s="38"/>
      <c r="Q264" s="38"/>
      <c r="R264" s="38"/>
      <c r="S264" s="38"/>
      <c r="T264" s="44">
        <f t="shared" si="26"/>
        <v>0</v>
      </c>
      <c r="U264" s="45"/>
    </row>
    <row r="265" spans="1:21" x14ac:dyDescent="0.25">
      <c r="A265" s="33"/>
      <c r="B265" s="40"/>
      <c r="C265" s="13"/>
      <c r="D265" s="40"/>
      <c r="E265" s="46"/>
      <c r="F265" s="47" t="s">
        <v>22</v>
      </c>
      <c r="G265" s="38"/>
      <c r="H265" s="38"/>
      <c r="I265" s="38"/>
      <c r="J265" s="38"/>
      <c r="K265" s="38">
        <f t="shared" si="27"/>
        <v>0</v>
      </c>
      <c r="L265" s="38"/>
      <c r="M265" s="40"/>
      <c r="N265" s="48"/>
      <c r="O265" s="47" t="s">
        <v>22</v>
      </c>
      <c r="P265" s="38"/>
      <c r="Q265" s="38"/>
      <c r="R265" s="38"/>
      <c r="S265" s="38"/>
      <c r="T265" s="44">
        <f t="shared" si="26"/>
        <v>0</v>
      </c>
      <c r="U265" s="45"/>
    </row>
    <row r="266" spans="1:21" x14ac:dyDescent="0.25">
      <c r="A266" s="33"/>
      <c r="B266" s="40"/>
      <c r="C266" s="13"/>
      <c r="D266" s="40"/>
      <c r="E266" s="46"/>
      <c r="F266" s="47" t="s">
        <v>22</v>
      </c>
      <c r="G266" s="38"/>
      <c r="H266" s="38"/>
      <c r="I266" s="38"/>
      <c r="J266" s="38"/>
      <c r="K266" s="38">
        <f t="shared" si="27"/>
        <v>0</v>
      </c>
      <c r="L266" s="38"/>
      <c r="M266" s="40"/>
      <c r="N266" s="49"/>
      <c r="O266" s="47" t="s">
        <v>22</v>
      </c>
      <c r="P266" s="38"/>
      <c r="Q266" s="38"/>
      <c r="R266" s="38"/>
      <c r="S266" s="38"/>
      <c r="T266" s="44">
        <f t="shared" si="26"/>
        <v>0</v>
      </c>
      <c r="U266" s="45"/>
    </row>
    <row r="267" spans="1:21" x14ac:dyDescent="0.25">
      <c r="E267" t="s">
        <v>0</v>
      </c>
      <c r="F267" s="1"/>
    </row>
    <row r="268" spans="1:21" x14ac:dyDescent="0.25">
      <c r="A268" s="2" t="s">
        <v>1</v>
      </c>
      <c r="B268" s="3" t="s">
        <v>2</v>
      </c>
      <c r="C268" s="3" t="s">
        <v>3</v>
      </c>
      <c r="D268" s="4" t="s">
        <v>4</v>
      </c>
      <c r="E268" s="4"/>
      <c r="F268" s="5"/>
      <c r="G268" s="5"/>
      <c r="H268" s="5"/>
      <c r="I268" s="5"/>
      <c r="J268" s="5"/>
      <c r="K268" s="6" t="s">
        <v>5</v>
      </c>
      <c r="L268" s="7"/>
      <c r="M268" s="4" t="s">
        <v>6</v>
      </c>
      <c r="N268" s="4"/>
      <c r="O268" s="5"/>
      <c r="P268" s="5"/>
      <c r="Q268" s="5"/>
      <c r="R268" s="5"/>
      <c r="S268" s="5"/>
      <c r="T268" s="8" t="s">
        <v>7</v>
      </c>
      <c r="U268" s="9" t="s">
        <v>8</v>
      </c>
    </row>
    <row r="269" spans="1:21" ht="25.5" x14ac:dyDescent="0.25">
      <c r="A269" s="2"/>
      <c r="B269" s="3"/>
      <c r="C269" s="3"/>
      <c r="D269" s="10" t="s">
        <v>9</v>
      </c>
      <c r="E269" s="11" t="s">
        <v>10</v>
      </c>
      <c r="F269" s="11" t="s">
        <v>11</v>
      </c>
      <c r="G269" s="12" t="s">
        <v>12</v>
      </c>
      <c r="H269" s="13"/>
      <c r="I269" s="13"/>
      <c r="J269" s="13"/>
      <c r="K269" s="13"/>
      <c r="L269" s="14" t="s">
        <v>13</v>
      </c>
      <c r="M269" s="10" t="s">
        <v>9</v>
      </c>
      <c r="N269" s="15" t="s">
        <v>14</v>
      </c>
      <c r="O269" s="11" t="s">
        <v>11</v>
      </c>
      <c r="P269" s="12" t="s">
        <v>12</v>
      </c>
      <c r="Q269" s="13"/>
      <c r="R269" s="13"/>
      <c r="S269" s="13"/>
      <c r="T269" s="8"/>
      <c r="U269" s="9"/>
    </row>
    <row r="270" spans="1:21" x14ac:dyDescent="0.25">
      <c r="A270" s="2"/>
      <c r="B270" s="3"/>
      <c r="C270" s="3"/>
      <c r="D270" s="10"/>
      <c r="E270" s="11"/>
      <c r="F270" s="11"/>
      <c r="G270" s="16" t="s">
        <v>15</v>
      </c>
      <c r="H270" s="17" t="s">
        <v>16</v>
      </c>
      <c r="I270" s="18" t="s">
        <v>17</v>
      </c>
      <c r="J270" s="19">
        <v>0</v>
      </c>
      <c r="K270" s="13"/>
      <c r="L270" s="20"/>
      <c r="M270" s="10"/>
      <c r="N270" s="15"/>
      <c r="O270" s="11"/>
      <c r="P270" s="16" t="s">
        <v>15</v>
      </c>
      <c r="Q270" s="17" t="s">
        <v>16</v>
      </c>
      <c r="R270" s="18" t="s">
        <v>17</v>
      </c>
      <c r="S270" s="19">
        <v>0</v>
      </c>
      <c r="T270" s="8"/>
      <c r="U270" s="9"/>
    </row>
    <row r="271" spans="1:21" x14ac:dyDescent="0.25">
      <c r="A271" s="21"/>
      <c r="B271" s="22"/>
      <c r="C271" s="23"/>
      <c r="D271" s="24"/>
      <c r="E271" s="25"/>
      <c r="F271" s="25"/>
      <c r="G271" s="26"/>
      <c r="H271" s="27"/>
      <c r="I271" s="28"/>
      <c r="J271" s="29"/>
      <c r="K271" s="30"/>
      <c r="L271" s="30"/>
      <c r="M271" s="24"/>
      <c r="N271" s="25"/>
      <c r="O271" s="25"/>
      <c r="P271" s="26"/>
      <c r="Q271" s="27"/>
      <c r="R271" s="28"/>
      <c r="S271" s="29"/>
      <c r="T271" s="31"/>
      <c r="U271" s="32"/>
    </row>
    <row r="272" spans="1:21" x14ac:dyDescent="0.25">
      <c r="A272" s="33"/>
      <c r="B272" s="33">
        <v>365</v>
      </c>
      <c r="C272" s="34"/>
      <c r="D272" s="35"/>
      <c r="E272" s="36"/>
      <c r="F272" s="37"/>
      <c r="G272" s="38"/>
      <c r="H272" s="38"/>
      <c r="I272" s="38"/>
      <c r="J272" s="38"/>
      <c r="K272" s="38">
        <f>((SUM(H274:H285)*H273)+(SUM(G274:G285)*G273)+(SUM(I274:I285)*I273))/1000</f>
        <v>0</v>
      </c>
      <c r="L272" s="38" t="e">
        <f>T272*100/M272</f>
        <v>#DIV/0!</v>
      </c>
      <c r="M272" s="35"/>
      <c r="N272" s="36"/>
      <c r="O272" s="37"/>
      <c r="P272" s="38"/>
      <c r="Q272" s="38"/>
      <c r="R272" s="38"/>
      <c r="S272" s="38"/>
      <c r="T272" s="39">
        <f>((SUM(Q274:Q285)*Q273)+(SUM(P274:P285)*P273)+(SUM(R274:R285)*R273))/1000</f>
        <v>0</v>
      </c>
      <c r="U272" s="39" t="e">
        <f>T272*100/M272</f>
        <v>#DIV/0!</v>
      </c>
    </row>
    <row r="273" spans="1:21" x14ac:dyDescent="0.25">
      <c r="A273" s="33"/>
      <c r="B273" s="40"/>
      <c r="C273" s="13"/>
      <c r="D273" s="40"/>
      <c r="E273" s="41" t="s">
        <v>19</v>
      </c>
      <c r="F273" s="42"/>
      <c r="G273" s="43"/>
      <c r="H273" s="43"/>
      <c r="I273" s="43"/>
      <c r="J273" s="43"/>
      <c r="K273" s="38"/>
      <c r="L273" s="38"/>
      <c r="M273" s="40"/>
      <c r="N273" s="41" t="s">
        <v>19</v>
      </c>
      <c r="O273" s="42"/>
      <c r="P273" s="43"/>
      <c r="Q273" s="43"/>
      <c r="R273" s="43"/>
      <c r="S273" s="38"/>
      <c r="T273" s="44"/>
      <c r="U273" s="45"/>
    </row>
    <row r="274" spans="1:21" x14ac:dyDescent="0.25">
      <c r="A274" s="33"/>
      <c r="B274" s="40"/>
      <c r="C274" s="13"/>
      <c r="D274" s="40"/>
      <c r="E274" s="46"/>
      <c r="F274" s="47" t="s">
        <v>22</v>
      </c>
      <c r="G274" s="38"/>
      <c r="H274" s="38"/>
      <c r="I274" s="38"/>
      <c r="J274" s="38"/>
      <c r="K274" s="38">
        <f>(G274*$G$7+H274*$H$7+I274*$I$7)/1000</f>
        <v>0</v>
      </c>
      <c r="L274" s="38"/>
      <c r="M274" s="40"/>
      <c r="N274" s="46"/>
      <c r="O274" s="47" t="s">
        <v>22</v>
      </c>
      <c r="P274" s="38"/>
      <c r="Q274" s="38"/>
      <c r="R274" s="38"/>
      <c r="S274" s="38"/>
      <c r="T274" s="44">
        <f t="shared" ref="T274:T285" si="28">(P274*$P$7+Q274*$Q$7+R274*$R$7)/1000</f>
        <v>0</v>
      </c>
      <c r="U274" s="45"/>
    </row>
    <row r="275" spans="1:21" x14ac:dyDescent="0.25">
      <c r="A275" s="33"/>
      <c r="B275" s="40"/>
      <c r="C275" s="13"/>
      <c r="D275" s="40"/>
      <c r="E275" s="46"/>
      <c r="F275" s="47" t="s">
        <v>22</v>
      </c>
      <c r="G275" s="38"/>
      <c r="H275" s="38"/>
      <c r="I275" s="38"/>
      <c r="J275" s="38"/>
      <c r="K275" s="38">
        <f t="shared" ref="K275:K285" si="29">(G275*$G$7+H275*$H$7+I275*$I$7)/1000</f>
        <v>0</v>
      </c>
      <c r="L275" s="38"/>
      <c r="M275" s="40"/>
      <c r="N275" s="48"/>
      <c r="O275" s="47" t="s">
        <v>22</v>
      </c>
      <c r="P275" s="38"/>
      <c r="Q275" s="38"/>
      <c r="R275" s="38"/>
      <c r="S275" s="38"/>
      <c r="T275" s="44">
        <f t="shared" si="28"/>
        <v>0</v>
      </c>
      <c r="U275" s="45"/>
    </row>
    <row r="276" spans="1:21" x14ac:dyDescent="0.25">
      <c r="A276" s="33"/>
      <c r="B276" s="40"/>
      <c r="C276" s="13"/>
      <c r="D276" s="40"/>
      <c r="E276" s="46"/>
      <c r="F276" s="47" t="s">
        <v>22</v>
      </c>
      <c r="G276" s="38"/>
      <c r="H276" s="38"/>
      <c r="I276" s="38"/>
      <c r="J276" s="38"/>
      <c r="K276" s="38">
        <f t="shared" si="29"/>
        <v>0</v>
      </c>
      <c r="L276" s="38"/>
      <c r="M276" s="40"/>
      <c r="N276" s="46"/>
      <c r="O276" s="47" t="s">
        <v>22</v>
      </c>
      <c r="P276" s="38"/>
      <c r="Q276" s="38"/>
      <c r="R276" s="38"/>
      <c r="S276" s="38"/>
      <c r="T276" s="44">
        <f t="shared" si="28"/>
        <v>0</v>
      </c>
      <c r="U276" s="45"/>
    </row>
    <row r="277" spans="1:21" x14ac:dyDescent="0.25">
      <c r="A277" s="33"/>
      <c r="B277" s="40"/>
      <c r="C277" s="13"/>
      <c r="D277" s="40"/>
      <c r="E277" s="46"/>
      <c r="F277" s="47" t="s">
        <v>22</v>
      </c>
      <c r="G277" s="38"/>
      <c r="H277" s="38"/>
      <c r="I277" s="38"/>
      <c r="J277" s="38"/>
      <c r="K277" s="38">
        <f t="shared" si="29"/>
        <v>0</v>
      </c>
      <c r="L277" s="38"/>
      <c r="M277" s="40"/>
      <c r="N277" s="48"/>
      <c r="O277" s="47" t="s">
        <v>22</v>
      </c>
      <c r="P277" s="38"/>
      <c r="Q277" s="38"/>
      <c r="R277" s="38"/>
      <c r="S277" s="38"/>
      <c r="T277" s="44">
        <f t="shared" si="28"/>
        <v>0</v>
      </c>
      <c r="U277" s="45"/>
    </row>
    <row r="278" spans="1:21" x14ac:dyDescent="0.25">
      <c r="A278" s="33"/>
      <c r="B278" s="40"/>
      <c r="C278" s="13"/>
      <c r="D278" s="40"/>
      <c r="E278" s="46"/>
      <c r="F278" s="47" t="s">
        <v>22</v>
      </c>
      <c r="G278" s="38"/>
      <c r="H278" s="38"/>
      <c r="I278" s="38"/>
      <c r="J278" s="38"/>
      <c r="K278" s="38">
        <f t="shared" si="29"/>
        <v>0</v>
      </c>
      <c r="L278" s="38"/>
      <c r="M278" s="40"/>
      <c r="N278" s="46"/>
      <c r="O278" s="47" t="s">
        <v>22</v>
      </c>
      <c r="P278" s="38"/>
      <c r="Q278" s="38"/>
      <c r="R278" s="38"/>
      <c r="S278" s="38"/>
      <c r="T278" s="44">
        <f t="shared" si="28"/>
        <v>0</v>
      </c>
      <c r="U278" s="45"/>
    </row>
    <row r="279" spans="1:21" x14ac:dyDescent="0.25">
      <c r="A279" s="33"/>
      <c r="B279" s="40"/>
      <c r="C279" s="13"/>
      <c r="D279" s="40"/>
      <c r="E279" s="46"/>
      <c r="F279" s="47" t="s">
        <v>22</v>
      </c>
      <c r="G279" s="38"/>
      <c r="H279" s="38"/>
      <c r="I279" s="38"/>
      <c r="J279" s="38"/>
      <c r="K279" s="38">
        <f t="shared" si="29"/>
        <v>0</v>
      </c>
      <c r="L279" s="38"/>
      <c r="M279" s="40"/>
      <c r="N279" s="46"/>
      <c r="O279" s="47" t="s">
        <v>22</v>
      </c>
      <c r="P279" s="38"/>
      <c r="Q279" s="38"/>
      <c r="R279" s="38"/>
      <c r="S279" s="38"/>
      <c r="T279" s="44">
        <f t="shared" si="28"/>
        <v>0</v>
      </c>
      <c r="U279" s="45"/>
    </row>
    <row r="280" spans="1:21" x14ac:dyDescent="0.25">
      <c r="A280" s="33"/>
      <c r="B280" s="40"/>
      <c r="C280" s="13"/>
      <c r="D280" s="40"/>
      <c r="E280" s="46"/>
      <c r="F280" s="47" t="s">
        <v>22</v>
      </c>
      <c r="G280" s="38"/>
      <c r="H280" s="38"/>
      <c r="I280" s="38"/>
      <c r="J280" s="38"/>
      <c r="K280" s="38">
        <f t="shared" si="29"/>
        <v>0</v>
      </c>
      <c r="L280" s="38"/>
      <c r="M280" s="40"/>
      <c r="N280" s="46"/>
      <c r="O280" s="47" t="s">
        <v>22</v>
      </c>
      <c r="P280" s="38"/>
      <c r="Q280" s="38"/>
      <c r="R280" s="38"/>
      <c r="S280" s="38"/>
      <c r="T280" s="44">
        <f t="shared" si="28"/>
        <v>0</v>
      </c>
      <c r="U280" s="45"/>
    </row>
    <row r="281" spans="1:21" x14ac:dyDescent="0.25">
      <c r="A281" s="33"/>
      <c r="B281" s="40"/>
      <c r="C281" s="13"/>
      <c r="D281" s="40"/>
      <c r="E281" s="46"/>
      <c r="F281" s="47" t="s">
        <v>22</v>
      </c>
      <c r="G281" s="38"/>
      <c r="H281" s="38"/>
      <c r="I281" s="38"/>
      <c r="J281" s="38"/>
      <c r="K281" s="38">
        <f t="shared" si="29"/>
        <v>0</v>
      </c>
      <c r="L281" s="38"/>
      <c r="M281" s="40"/>
      <c r="N281" s="46"/>
      <c r="O281" s="47" t="s">
        <v>22</v>
      </c>
      <c r="P281" s="38"/>
      <c r="Q281" s="38"/>
      <c r="R281" s="38"/>
      <c r="S281" s="38"/>
      <c r="T281" s="44">
        <f t="shared" si="28"/>
        <v>0</v>
      </c>
      <c r="U281" s="45"/>
    </row>
    <row r="282" spans="1:21" x14ac:dyDescent="0.25">
      <c r="A282" s="33"/>
      <c r="B282" s="40"/>
      <c r="C282" s="13"/>
      <c r="D282" s="40"/>
      <c r="E282" s="46"/>
      <c r="F282" s="47" t="s">
        <v>22</v>
      </c>
      <c r="G282" s="38"/>
      <c r="H282" s="38"/>
      <c r="I282" s="38"/>
      <c r="J282" s="38"/>
      <c r="K282" s="38">
        <f t="shared" si="29"/>
        <v>0</v>
      </c>
      <c r="L282" s="38"/>
      <c r="M282" s="40"/>
      <c r="N282" s="48"/>
      <c r="O282" s="47" t="s">
        <v>22</v>
      </c>
      <c r="P282" s="38"/>
      <c r="Q282" s="38"/>
      <c r="R282" s="38"/>
      <c r="S282" s="38"/>
      <c r="T282" s="44">
        <f t="shared" si="28"/>
        <v>0</v>
      </c>
      <c r="U282" s="45"/>
    </row>
    <row r="283" spans="1:21" x14ac:dyDescent="0.25">
      <c r="A283" s="33"/>
      <c r="B283" s="40"/>
      <c r="C283" s="13"/>
      <c r="D283" s="40"/>
      <c r="E283" s="46"/>
      <c r="F283" s="47" t="s">
        <v>22</v>
      </c>
      <c r="G283" s="38"/>
      <c r="H283" s="38"/>
      <c r="I283" s="38"/>
      <c r="J283" s="38"/>
      <c r="K283" s="38">
        <f t="shared" si="29"/>
        <v>0</v>
      </c>
      <c r="L283" s="38"/>
      <c r="M283" s="40"/>
      <c r="N283" s="48"/>
      <c r="O283" s="47" t="s">
        <v>22</v>
      </c>
      <c r="P283" s="38"/>
      <c r="Q283" s="38"/>
      <c r="R283" s="38"/>
      <c r="S283" s="38"/>
      <c r="T283" s="44">
        <f t="shared" si="28"/>
        <v>0</v>
      </c>
      <c r="U283" s="45"/>
    </row>
    <row r="284" spans="1:21" x14ac:dyDescent="0.25">
      <c r="A284" s="33"/>
      <c r="B284" s="40"/>
      <c r="C284" s="13"/>
      <c r="D284" s="40"/>
      <c r="E284" s="46"/>
      <c r="F284" s="47" t="s">
        <v>22</v>
      </c>
      <c r="G284" s="38"/>
      <c r="H284" s="38"/>
      <c r="I284" s="38"/>
      <c r="J284" s="38"/>
      <c r="K284" s="38">
        <f t="shared" si="29"/>
        <v>0</v>
      </c>
      <c r="L284" s="38"/>
      <c r="M284" s="40"/>
      <c r="N284" s="48"/>
      <c r="O284" s="47" t="s">
        <v>22</v>
      </c>
      <c r="P284" s="38"/>
      <c r="Q284" s="38"/>
      <c r="R284" s="38"/>
      <c r="S284" s="38"/>
      <c r="T284" s="44">
        <f t="shared" si="28"/>
        <v>0</v>
      </c>
      <c r="U284" s="45"/>
    </row>
    <row r="285" spans="1:21" x14ac:dyDescent="0.25">
      <c r="A285" s="33"/>
      <c r="B285" s="40"/>
      <c r="C285" s="13"/>
      <c r="D285" s="40"/>
      <c r="E285" s="46"/>
      <c r="F285" s="47" t="s">
        <v>22</v>
      </c>
      <c r="G285" s="38"/>
      <c r="H285" s="38"/>
      <c r="I285" s="38"/>
      <c r="J285" s="38"/>
      <c r="K285" s="38">
        <f t="shared" si="29"/>
        <v>0</v>
      </c>
      <c r="L285" s="38"/>
      <c r="M285" s="40"/>
      <c r="N285" s="49"/>
      <c r="O285" s="47" t="s">
        <v>22</v>
      </c>
      <c r="P285" s="38"/>
      <c r="Q285" s="38"/>
      <c r="R285" s="38"/>
      <c r="S285" s="38"/>
      <c r="T285" s="44">
        <f t="shared" si="28"/>
        <v>0</v>
      </c>
      <c r="U285" s="45"/>
    </row>
    <row r="286" spans="1:21" x14ac:dyDescent="0.25">
      <c r="E286" t="s">
        <v>0</v>
      </c>
      <c r="F286" s="1"/>
    </row>
    <row r="287" spans="1:21" x14ac:dyDescent="0.25">
      <c r="A287" s="2" t="s">
        <v>1</v>
      </c>
      <c r="B287" s="3" t="s">
        <v>2</v>
      </c>
      <c r="C287" s="3" t="s">
        <v>3</v>
      </c>
      <c r="D287" s="4" t="s">
        <v>4</v>
      </c>
      <c r="E287" s="4"/>
      <c r="F287" s="5"/>
      <c r="G287" s="5"/>
      <c r="H287" s="5"/>
      <c r="I287" s="5"/>
      <c r="J287" s="5"/>
      <c r="K287" s="6" t="s">
        <v>5</v>
      </c>
      <c r="L287" s="7"/>
      <c r="M287" s="4" t="s">
        <v>6</v>
      </c>
      <c r="N287" s="4"/>
      <c r="O287" s="5"/>
      <c r="P287" s="5"/>
      <c r="Q287" s="5"/>
      <c r="R287" s="5"/>
      <c r="S287" s="5"/>
      <c r="T287" s="8" t="s">
        <v>7</v>
      </c>
      <c r="U287" s="9" t="s">
        <v>8</v>
      </c>
    </row>
    <row r="288" spans="1:21" ht="25.5" x14ac:dyDescent="0.25">
      <c r="A288" s="2"/>
      <c r="B288" s="3"/>
      <c r="C288" s="3"/>
      <c r="D288" s="10" t="s">
        <v>9</v>
      </c>
      <c r="E288" s="11" t="s">
        <v>10</v>
      </c>
      <c r="F288" s="11" t="s">
        <v>11</v>
      </c>
      <c r="G288" s="12" t="s">
        <v>12</v>
      </c>
      <c r="H288" s="13"/>
      <c r="I288" s="13"/>
      <c r="J288" s="13"/>
      <c r="K288" s="13"/>
      <c r="L288" s="14" t="s">
        <v>13</v>
      </c>
      <c r="M288" s="10" t="s">
        <v>9</v>
      </c>
      <c r="N288" s="15" t="s">
        <v>14</v>
      </c>
      <c r="O288" s="11" t="s">
        <v>11</v>
      </c>
      <c r="P288" s="12" t="s">
        <v>12</v>
      </c>
      <c r="Q288" s="13"/>
      <c r="R288" s="13"/>
      <c r="S288" s="13"/>
      <c r="T288" s="8"/>
      <c r="U288" s="9"/>
    </row>
    <row r="289" spans="1:21" x14ac:dyDescent="0.25">
      <c r="A289" s="2"/>
      <c r="B289" s="3"/>
      <c r="C289" s="3"/>
      <c r="D289" s="10"/>
      <c r="E289" s="11"/>
      <c r="F289" s="11"/>
      <c r="G289" s="16" t="s">
        <v>15</v>
      </c>
      <c r="H289" s="17" t="s">
        <v>16</v>
      </c>
      <c r="I289" s="18" t="s">
        <v>17</v>
      </c>
      <c r="J289" s="19">
        <v>0</v>
      </c>
      <c r="K289" s="13"/>
      <c r="L289" s="20"/>
      <c r="M289" s="10"/>
      <c r="N289" s="15"/>
      <c r="O289" s="11"/>
      <c r="P289" s="16" t="s">
        <v>15</v>
      </c>
      <c r="Q289" s="17" t="s">
        <v>16</v>
      </c>
      <c r="R289" s="18" t="s">
        <v>17</v>
      </c>
      <c r="S289" s="19">
        <v>0</v>
      </c>
      <c r="T289" s="8"/>
      <c r="U289" s="9"/>
    </row>
    <row r="290" spans="1:21" x14ac:dyDescent="0.25">
      <c r="A290" s="21"/>
      <c r="B290" s="22"/>
      <c r="C290" s="23"/>
      <c r="D290" s="24"/>
      <c r="E290" s="25"/>
      <c r="F290" s="25"/>
      <c r="G290" s="26"/>
      <c r="H290" s="27"/>
      <c r="I290" s="28"/>
      <c r="J290" s="29"/>
      <c r="K290" s="30"/>
      <c r="L290" s="30"/>
      <c r="M290" s="24"/>
      <c r="N290" s="25"/>
      <c r="O290" s="25"/>
      <c r="P290" s="26"/>
      <c r="Q290" s="27"/>
      <c r="R290" s="28"/>
      <c r="S290" s="29"/>
      <c r="T290" s="31"/>
      <c r="U290" s="32"/>
    </row>
    <row r="291" spans="1:21" x14ac:dyDescent="0.25">
      <c r="A291" s="33"/>
      <c r="B291" s="33">
        <v>366</v>
      </c>
      <c r="C291" s="34"/>
      <c r="D291" s="35"/>
      <c r="E291" s="36"/>
      <c r="F291" s="37"/>
      <c r="G291" s="38"/>
      <c r="H291" s="38"/>
      <c r="I291" s="38"/>
      <c r="J291" s="38"/>
      <c r="K291" s="38">
        <f>((SUM(H293:H304)*H292)+(SUM(G293:G304)*G292)+(SUM(I293:I304)*I292))/1000</f>
        <v>0</v>
      </c>
      <c r="L291" s="38" t="e">
        <f>T291*100/M291</f>
        <v>#DIV/0!</v>
      </c>
      <c r="M291" s="35"/>
      <c r="N291" s="36"/>
      <c r="O291" s="37"/>
      <c r="P291" s="38"/>
      <c r="Q291" s="38"/>
      <c r="R291" s="38"/>
      <c r="S291" s="38"/>
      <c r="T291" s="39">
        <f>((SUM(Q293:Q304)*Q292)+(SUM(P293:P304)*P292)+(SUM(R293:R304)*R292))/1000</f>
        <v>0</v>
      </c>
      <c r="U291" s="39" t="e">
        <f>T291*100/M291</f>
        <v>#DIV/0!</v>
      </c>
    </row>
    <row r="292" spans="1:21" x14ac:dyDescent="0.25">
      <c r="A292" s="33"/>
      <c r="B292" s="40"/>
      <c r="C292" s="13"/>
      <c r="D292" s="40"/>
      <c r="E292" s="41" t="s">
        <v>19</v>
      </c>
      <c r="F292" s="42"/>
      <c r="G292" s="43"/>
      <c r="H292" s="43"/>
      <c r="I292" s="43"/>
      <c r="J292" s="43"/>
      <c r="K292" s="38"/>
      <c r="L292" s="38"/>
      <c r="M292" s="40"/>
      <c r="N292" s="41" t="s">
        <v>19</v>
      </c>
      <c r="O292" s="42"/>
      <c r="P292" s="43"/>
      <c r="Q292" s="43"/>
      <c r="R292" s="43"/>
      <c r="S292" s="38"/>
      <c r="T292" s="44"/>
      <c r="U292" s="45"/>
    </row>
    <row r="293" spans="1:21" x14ac:dyDescent="0.25">
      <c r="A293" s="33"/>
      <c r="B293" s="40"/>
      <c r="C293" s="13"/>
      <c r="D293" s="40"/>
      <c r="E293" s="46"/>
      <c r="F293" s="47" t="s">
        <v>22</v>
      </c>
      <c r="G293" s="38"/>
      <c r="H293" s="38"/>
      <c r="I293" s="38"/>
      <c r="J293" s="38"/>
      <c r="K293" s="38">
        <f>(G293*$G$7+H293*$H$7+I293*$I$7)/1000</f>
        <v>0</v>
      </c>
      <c r="L293" s="38"/>
      <c r="M293" s="40"/>
      <c r="N293" s="46"/>
      <c r="O293" s="47" t="s">
        <v>22</v>
      </c>
      <c r="P293" s="38"/>
      <c r="Q293" s="38"/>
      <c r="R293" s="38"/>
      <c r="S293" s="38"/>
      <c r="T293" s="44">
        <f t="shared" ref="T293:T304" si="30">(P293*$P$7+Q293*$Q$7+R293*$R$7)/1000</f>
        <v>0</v>
      </c>
      <c r="U293" s="45"/>
    </row>
    <row r="294" spans="1:21" x14ac:dyDescent="0.25">
      <c r="A294" s="33"/>
      <c r="B294" s="40"/>
      <c r="C294" s="13"/>
      <c r="D294" s="40"/>
      <c r="E294" s="46"/>
      <c r="F294" s="47" t="s">
        <v>22</v>
      </c>
      <c r="G294" s="38"/>
      <c r="H294" s="38"/>
      <c r="I294" s="38"/>
      <c r="J294" s="38"/>
      <c r="K294" s="38">
        <f t="shared" ref="K294:K304" si="31">(G294*$G$7+H294*$H$7+I294*$I$7)/1000</f>
        <v>0</v>
      </c>
      <c r="L294" s="38"/>
      <c r="M294" s="40"/>
      <c r="N294" s="48"/>
      <c r="O294" s="47" t="s">
        <v>22</v>
      </c>
      <c r="P294" s="38"/>
      <c r="Q294" s="38"/>
      <c r="R294" s="38"/>
      <c r="S294" s="38"/>
      <c r="T294" s="44">
        <f t="shared" si="30"/>
        <v>0</v>
      </c>
      <c r="U294" s="45"/>
    </row>
    <row r="295" spans="1:21" x14ac:dyDescent="0.25">
      <c r="A295" s="33"/>
      <c r="B295" s="40"/>
      <c r="C295" s="13"/>
      <c r="D295" s="40"/>
      <c r="E295" s="46"/>
      <c r="F295" s="47" t="s">
        <v>22</v>
      </c>
      <c r="G295" s="38"/>
      <c r="H295" s="38"/>
      <c r="I295" s="38"/>
      <c r="J295" s="38"/>
      <c r="K295" s="38">
        <f t="shared" si="31"/>
        <v>0</v>
      </c>
      <c r="L295" s="38"/>
      <c r="M295" s="40"/>
      <c r="N295" s="46"/>
      <c r="O295" s="47" t="s">
        <v>22</v>
      </c>
      <c r="P295" s="38"/>
      <c r="Q295" s="38"/>
      <c r="R295" s="38"/>
      <c r="S295" s="38"/>
      <c r="T295" s="44">
        <f t="shared" si="30"/>
        <v>0</v>
      </c>
      <c r="U295" s="45"/>
    </row>
    <row r="296" spans="1:21" x14ac:dyDescent="0.25">
      <c r="A296" s="33"/>
      <c r="B296" s="40"/>
      <c r="C296" s="13"/>
      <c r="D296" s="40"/>
      <c r="E296" s="46"/>
      <c r="F296" s="47" t="s">
        <v>22</v>
      </c>
      <c r="G296" s="38"/>
      <c r="H296" s="38"/>
      <c r="I296" s="38"/>
      <c r="J296" s="38"/>
      <c r="K296" s="38">
        <f t="shared" si="31"/>
        <v>0</v>
      </c>
      <c r="L296" s="38"/>
      <c r="M296" s="40"/>
      <c r="N296" s="48"/>
      <c r="O296" s="47" t="s">
        <v>22</v>
      </c>
      <c r="P296" s="38"/>
      <c r="Q296" s="38"/>
      <c r="R296" s="38"/>
      <c r="S296" s="38"/>
      <c r="T296" s="44">
        <f t="shared" si="30"/>
        <v>0</v>
      </c>
      <c r="U296" s="45"/>
    </row>
    <row r="297" spans="1:21" x14ac:dyDescent="0.25">
      <c r="A297" s="33"/>
      <c r="B297" s="40"/>
      <c r="C297" s="13"/>
      <c r="D297" s="40"/>
      <c r="E297" s="46"/>
      <c r="F297" s="47" t="s">
        <v>22</v>
      </c>
      <c r="G297" s="38"/>
      <c r="H297" s="38"/>
      <c r="I297" s="38"/>
      <c r="J297" s="38"/>
      <c r="K297" s="38">
        <f t="shared" si="31"/>
        <v>0</v>
      </c>
      <c r="L297" s="38"/>
      <c r="M297" s="40"/>
      <c r="N297" s="46"/>
      <c r="O297" s="47" t="s">
        <v>22</v>
      </c>
      <c r="P297" s="38"/>
      <c r="Q297" s="38"/>
      <c r="R297" s="38"/>
      <c r="S297" s="38"/>
      <c r="T297" s="44">
        <f t="shared" si="30"/>
        <v>0</v>
      </c>
      <c r="U297" s="45"/>
    </row>
    <row r="298" spans="1:21" x14ac:dyDescent="0.25">
      <c r="A298" s="33"/>
      <c r="B298" s="40"/>
      <c r="C298" s="13"/>
      <c r="D298" s="40"/>
      <c r="E298" s="46"/>
      <c r="F298" s="47" t="s">
        <v>22</v>
      </c>
      <c r="G298" s="38"/>
      <c r="H298" s="38"/>
      <c r="I298" s="38"/>
      <c r="J298" s="38"/>
      <c r="K298" s="38">
        <f t="shared" si="31"/>
        <v>0</v>
      </c>
      <c r="L298" s="38"/>
      <c r="M298" s="40"/>
      <c r="N298" s="46"/>
      <c r="O298" s="47" t="s">
        <v>22</v>
      </c>
      <c r="P298" s="38"/>
      <c r="Q298" s="38"/>
      <c r="R298" s="38"/>
      <c r="S298" s="38"/>
      <c r="T298" s="44">
        <f t="shared" si="30"/>
        <v>0</v>
      </c>
      <c r="U298" s="45"/>
    </row>
    <row r="299" spans="1:21" x14ac:dyDescent="0.25">
      <c r="A299" s="33"/>
      <c r="B299" s="40"/>
      <c r="C299" s="13"/>
      <c r="D299" s="40"/>
      <c r="E299" s="46"/>
      <c r="F299" s="47" t="s">
        <v>22</v>
      </c>
      <c r="G299" s="38"/>
      <c r="H299" s="38"/>
      <c r="I299" s="38"/>
      <c r="J299" s="38"/>
      <c r="K299" s="38">
        <f t="shared" si="31"/>
        <v>0</v>
      </c>
      <c r="L299" s="38"/>
      <c r="M299" s="40"/>
      <c r="N299" s="46"/>
      <c r="O299" s="47" t="s">
        <v>22</v>
      </c>
      <c r="P299" s="38"/>
      <c r="Q299" s="38"/>
      <c r="R299" s="38"/>
      <c r="S299" s="38"/>
      <c r="T299" s="44">
        <f t="shared" si="30"/>
        <v>0</v>
      </c>
      <c r="U299" s="45"/>
    </row>
    <row r="300" spans="1:21" x14ac:dyDescent="0.25">
      <c r="A300" s="33"/>
      <c r="B300" s="40"/>
      <c r="C300" s="13"/>
      <c r="D300" s="40"/>
      <c r="E300" s="46"/>
      <c r="F300" s="47" t="s">
        <v>22</v>
      </c>
      <c r="G300" s="38"/>
      <c r="H300" s="38"/>
      <c r="I300" s="38"/>
      <c r="J300" s="38"/>
      <c r="K300" s="38">
        <f t="shared" si="31"/>
        <v>0</v>
      </c>
      <c r="L300" s="38"/>
      <c r="M300" s="40"/>
      <c r="N300" s="46"/>
      <c r="O300" s="47" t="s">
        <v>22</v>
      </c>
      <c r="P300" s="38"/>
      <c r="Q300" s="38"/>
      <c r="R300" s="38"/>
      <c r="S300" s="38"/>
      <c r="T300" s="44">
        <f t="shared" si="30"/>
        <v>0</v>
      </c>
      <c r="U300" s="45"/>
    </row>
    <row r="301" spans="1:21" x14ac:dyDescent="0.25">
      <c r="A301" s="33"/>
      <c r="B301" s="40"/>
      <c r="C301" s="13"/>
      <c r="D301" s="40"/>
      <c r="E301" s="46"/>
      <c r="F301" s="47" t="s">
        <v>22</v>
      </c>
      <c r="G301" s="38"/>
      <c r="H301" s="38"/>
      <c r="I301" s="38"/>
      <c r="J301" s="38"/>
      <c r="K301" s="38">
        <f t="shared" si="31"/>
        <v>0</v>
      </c>
      <c r="L301" s="38"/>
      <c r="M301" s="40"/>
      <c r="N301" s="48"/>
      <c r="O301" s="47" t="s">
        <v>22</v>
      </c>
      <c r="P301" s="38"/>
      <c r="Q301" s="38"/>
      <c r="R301" s="38"/>
      <c r="S301" s="38"/>
      <c r="T301" s="44">
        <f t="shared" si="30"/>
        <v>0</v>
      </c>
      <c r="U301" s="45"/>
    </row>
    <row r="302" spans="1:21" x14ac:dyDescent="0.25">
      <c r="A302" s="33"/>
      <c r="B302" s="40"/>
      <c r="C302" s="13"/>
      <c r="D302" s="40"/>
      <c r="E302" s="46"/>
      <c r="F302" s="47" t="s">
        <v>22</v>
      </c>
      <c r="G302" s="38"/>
      <c r="H302" s="38"/>
      <c r="I302" s="38"/>
      <c r="J302" s="38"/>
      <c r="K302" s="38">
        <f t="shared" si="31"/>
        <v>0</v>
      </c>
      <c r="L302" s="38"/>
      <c r="M302" s="40"/>
      <c r="N302" s="48"/>
      <c r="O302" s="47" t="s">
        <v>22</v>
      </c>
      <c r="P302" s="38"/>
      <c r="Q302" s="38"/>
      <c r="R302" s="38"/>
      <c r="S302" s="38"/>
      <c r="T302" s="44">
        <f t="shared" si="30"/>
        <v>0</v>
      </c>
      <c r="U302" s="45"/>
    </row>
    <row r="303" spans="1:21" x14ac:dyDescent="0.25">
      <c r="A303" s="33"/>
      <c r="B303" s="40"/>
      <c r="C303" s="13"/>
      <c r="D303" s="40"/>
      <c r="E303" s="46"/>
      <c r="F303" s="47" t="s">
        <v>22</v>
      </c>
      <c r="G303" s="38"/>
      <c r="H303" s="38"/>
      <c r="I303" s="38"/>
      <c r="J303" s="38"/>
      <c r="K303" s="38">
        <f t="shared" si="31"/>
        <v>0</v>
      </c>
      <c r="L303" s="38"/>
      <c r="M303" s="40"/>
      <c r="N303" s="48"/>
      <c r="O303" s="47" t="s">
        <v>22</v>
      </c>
      <c r="P303" s="38"/>
      <c r="Q303" s="38"/>
      <c r="R303" s="38"/>
      <c r="S303" s="38"/>
      <c r="T303" s="44">
        <f t="shared" si="30"/>
        <v>0</v>
      </c>
      <c r="U303" s="45"/>
    </row>
    <row r="304" spans="1:21" x14ac:dyDescent="0.25">
      <c r="A304" s="33"/>
      <c r="B304" s="40"/>
      <c r="C304" s="13"/>
      <c r="D304" s="40"/>
      <c r="E304" s="46"/>
      <c r="F304" s="47" t="s">
        <v>22</v>
      </c>
      <c r="G304" s="38"/>
      <c r="H304" s="38"/>
      <c r="I304" s="38"/>
      <c r="J304" s="38"/>
      <c r="K304" s="38">
        <f t="shared" si="31"/>
        <v>0</v>
      </c>
      <c r="L304" s="38"/>
      <c r="M304" s="40"/>
      <c r="N304" s="49"/>
      <c r="O304" s="47" t="s">
        <v>22</v>
      </c>
      <c r="P304" s="38"/>
      <c r="Q304" s="38"/>
      <c r="R304" s="38"/>
      <c r="S304" s="38"/>
      <c r="T304" s="44">
        <f t="shared" si="30"/>
        <v>0</v>
      </c>
      <c r="U304" s="45"/>
    </row>
    <row r="305" spans="1:21" x14ac:dyDescent="0.25">
      <c r="E305" t="s">
        <v>0</v>
      </c>
      <c r="F305" s="1"/>
    </row>
    <row r="306" spans="1:21" x14ac:dyDescent="0.25">
      <c r="A306" s="2" t="s">
        <v>1</v>
      </c>
      <c r="B306" s="3" t="s">
        <v>2</v>
      </c>
      <c r="C306" s="3" t="s">
        <v>3</v>
      </c>
      <c r="D306" s="4" t="s">
        <v>4</v>
      </c>
      <c r="E306" s="4"/>
      <c r="F306" s="5"/>
      <c r="G306" s="5"/>
      <c r="H306" s="5"/>
      <c r="I306" s="5"/>
      <c r="J306" s="5"/>
      <c r="K306" s="6" t="s">
        <v>5</v>
      </c>
      <c r="L306" s="7"/>
      <c r="M306" s="4" t="s">
        <v>6</v>
      </c>
      <c r="N306" s="4"/>
      <c r="O306" s="5"/>
      <c r="P306" s="5"/>
      <c r="Q306" s="5"/>
      <c r="R306" s="5"/>
      <c r="S306" s="5"/>
      <c r="T306" s="8" t="s">
        <v>7</v>
      </c>
      <c r="U306" s="9" t="s">
        <v>8</v>
      </c>
    </row>
    <row r="307" spans="1:21" ht="25.5" x14ac:dyDescent="0.25">
      <c r="A307" s="2"/>
      <c r="B307" s="3"/>
      <c r="C307" s="3"/>
      <c r="D307" s="10" t="s">
        <v>9</v>
      </c>
      <c r="E307" s="11" t="s">
        <v>10</v>
      </c>
      <c r="F307" s="11" t="s">
        <v>11</v>
      </c>
      <c r="G307" s="12" t="s">
        <v>12</v>
      </c>
      <c r="H307" s="13"/>
      <c r="I307" s="13"/>
      <c r="J307" s="13"/>
      <c r="K307" s="13"/>
      <c r="L307" s="14" t="s">
        <v>13</v>
      </c>
      <c r="M307" s="10" t="s">
        <v>9</v>
      </c>
      <c r="N307" s="15" t="s">
        <v>14</v>
      </c>
      <c r="O307" s="11" t="s">
        <v>11</v>
      </c>
      <c r="P307" s="12" t="s">
        <v>12</v>
      </c>
      <c r="Q307" s="13"/>
      <c r="R307" s="13"/>
      <c r="S307" s="13"/>
      <c r="T307" s="8"/>
      <c r="U307" s="9"/>
    </row>
    <row r="308" spans="1:21" x14ac:dyDescent="0.25">
      <c r="A308" s="2"/>
      <c r="B308" s="3"/>
      <c r="C308" s="3"/>
      <c r="D308" s="10"/>
      <c r="E308" s="11"/>
      <c r="F308" s="11"/>
      <c r="G308" s="16" t="s">
        <v>15</v>
      </c>
      <c r="H308" s="17" t="s">
        <v>16</v>
      </c>
      <c r="I308" s="18" t="s">
        <v>17</v>
      </c>
      <c r="J308" s="19">
        <v>0</v>
      </c>
      <c r="K308" s="13"/>
      <c r="L308" s="20"/>
      <c r="M308" s="10"/>
      <c r="N308" s="15"/>
      <c r="O308" s="11"/>
      <c r="P308" s="16" t="s">
        <v>15</v>
      </c>
      <c r="Q308" s="17" t="s">
        <v>16</v>
      </c>
      <c r="R308" s="18" t="s">
        <v>17</v>
      </c>
      <c r="S308" s="19">
        <v>0</v>
      </c>
      <c r="T308" s="8"/>
      <c r="U308" s="9"/>
    </row>
    <row r="309" spans="1:21" x14ac:dyDescent="0.25">
      <c r="A309" s="21"/>
      <c r="B309" s="22"/>
      <c r="C309" s="23"/>
      <c r="D309" s="24"/>
      <c r="E309" s="25"/>
      <c r="F309" s="25"/>
      <c r="G309" s="26"/>
      <c r="H309" s="27"/>
      <c r="I309" s="28"/>
      <c r="J309" s="29"/>
      <c r="K309" s="30"/>
      <c r="L309" s="30"/>
      <c r="M309" s="24"/>
      <c r="N309" s="25"/>
      <c r="O309" s="25"/>
      <c r="P309" s="26"/>
      <c r="Q309" s="27"/>
      <c r="R309" s="28"/>
      <c r="S309" s="29"/>
      <c r="T309" s="31"/>
      <c r="U309" s="32"/>
    </row>
    <row r="310" spans="1:21" x14ac:dyDescent="0.25">
      <c r="A310" s="33"/>
      <c r="B310" s="33">
        <v>367</v>
      </c>
      <c r="C310" s="34"/>
      <c r="D310" s="35"/>
      <c r="E310" s="36"/>
      <c r="F310" s="37"/>
      <c r="G310" s="38"/>
      <c r="H310" s="38"/>
      <c r="I310" s="38"/>
      <c r="J310" s="38"/>
      <c r="K310" s="38">
        <f>((SUM(H312:H323)*H311)+(SUM(G312:G323)*G311)+(SUM(I312:I323)*I311))/1000</f>
        <v>0</v>
      </c>
      <c r="L310" s="38" t="e">
        <f>T310*100/M310</f>
        <v>#DIV/0!</v>
      </c>
      <c r="M310" s="35"/>
      <c r="N310" s="36"/>
      <c r="O310" s="37"/>
      <c r="P310" s="38"/>
      <c r="Q310" s="38"/>
      <c r="R310" s="38"/>
      <c r="S310" s="38"/>
      <c r="T310" s="39">
        <f>((SUM(Q312:Q323)*Q311)+(SUM(P312:P323)*P311)+(SUM(R312:R323)*R311))/1000</f>
        <v>0</v>
      </c>
      <c r="U310" s="39" t="e">
        <f>T310*100/M310</f>
        <v>#DIV/0!</v>
      </c>
    </row>
    <row r="311" spans="1:21" x14ac:dyDescent="0.25">
      <c r="A311" s="33"/>
      <c r="B311" s="40"/>
      <c r="C311" s="13"/>
      <c r="D311" s="40"/>
      <c r="E311" s="41" t="s">
        <v>19</v>
      </c>
      <c r="F311" s="42"/>
      <c r="G311" s="43"/>
      <c r="H311" s="43"/>
      <c r="I311" s="43"/>
      <c r="J311" s="43"/>
      <c r="K311" s="38"/>
      <c r="L311" s="38"/>
      <c r="M311" s="40"/>
      <c r="N311" s="41" t="s">
        <v>19</v>
      </c>
      <c r="O311" s="42"/>
      <c r="P311" s="43"/>
      <c r="Q311" s="43"/>
      <c r="R311" s="43"/>
      <c r="S311" s="38"/>
      <c r="T311" s="44"/>
      <c r="U311" s="45"/>
    </row>
    <row r="312" spans="1:21" x14ac:dyDescent="0.25">
      <c r="A312" s="33"/>
      <c r="B312" s="40"/>
      <c r="C312" s="13"/>
      <c r="D312" s="40"/>
      <c r="E312" s="46"/>
      <c r="F312" s="47" t="s">
        <v>22</v>
      </c>
      <c r="G312" s="38"/>
      <c r="H312" s="38"/>
      <c r="I312" s="38"/>
      <c r="J312" s="38"/>
      <c r="K312" s="38">
        <f>(G312*$G$7+H312*$H$7+I312*$I$7)/1000</f>
        <v>0</v>
      </c>
      <c r="L312" s="38"/>
      <c r="M312" s="40"/>
      <c r="N312" s="46"/>
      <c r="O312" s="47" t="s">
        <v>22</v>
      </c>
      <c r="P312" s="38"/>
      <c r="Q312" s="38"/>
      <c r="R312" s="38"/>
      <c r="S312" s="38"/>
      <c r="T312" s="44">
        <f t="shared" ref="T312:T323" si="32">(P312*$P$7+Q312*$Q$7+R312*$R$7)/1000</f>
        <v>0</v>
      </c>
      <c r="U312" s="45"/>
    </row>
    <row r="313" spans="1:21" x14ac:dyDescent="0.25">
      <c r="A313" s="33"/>
      <c r="B313" s="40"/>
      <c r="C313" s="13"/>
      <c r="D313" s="40"/>
      <c r="E313" s="46"/>
      <c r="F313" s="47" t="s">
        <v>22</v>
      </c>
      <c r="G313" s="38"/>
      <c r="H313" s="38"/>
      <c r="I313" s="38"/>
      <c r="J313" s="38"/>
      <c r="K313" s="38">
        <f t="shared" ref="K313:K323" si="33">(G313*$G$7+H313*$H$7+I313*$I$7)/1000</f>
        <v>0</v>
      </c>
      <c r="L313" s="38"/>
      <c r="M313" s="40"/>
      <c r="N313" s="48"/>
      <c r="O313" s="47" t="s">
        <v>22</v>
      </c>
      <c r="P313" s="38"/>
      <c r="Q313" s="38"/>
      <c r="R313" s="38"/>
      <c r="S313" s="38"/>
      <c r="T313" s="44">
        <f t="shared" si="32"/>
        <v>0</v>
      </c>
      <c r="U313" s="45"/>
    </row>
    <row r="314" spans="1:21" x14ac:dyDescent="0.25">
      <c r="A314" s="33"/>
      <c r="B314" s="40"/>
      <c r="C314" s="13"/>
      <c r="D314" s="40"/>
      <c r="E314" s="46"/>
      <c r="F314" s="47" t="s">
        <v>22</v>
      </c>
      <c r="G314" s="38"/>
      <c r="H314" s="38"/>
      <c r="I314" s="38"/>
      <c r="J314" s="38"/>
      <c r="K314" s="38">
        <f t="shared" si="33"/>
        <v>0</v>
      </c>
      <c r="L314" s="38"/>
      <c r="M314" s="40"/>
      <c r="N314" s="46"/>
      <c r="O314" s="47" t="s">
        <v>22</v>
      </c>
      <c r="P314" s="38"/>
      <c r="Q314" s="38"/>
      <c r="R314" s="38"/>
      <c r="S314" s="38"/>
      <c r="T314" s="44">
        <f t="shared" si="32"/>
        <v>0</v>
      </c>
      <c r="U314" s="45"/>
    </row>
    <row r="315" spans="1:21" x14ac:dyDescent="0.25">
      <c r="A315" s="33"/>
      <c r="B315" s="40"/>
      <c r="C315" s="13"/>
      <c r="D315" s="40"/>
      <c r="E315" s="46"/>
      <c r="F315" s="47" t="s">
        <v>22</v>
      </c>
      <c r="G315" s="38"/>
      <c r="H315" s="38"/>
      <c r="I315" s="38"/>
      <c r="J315" s="38"/>
      <c r="K315" s="38">
        <f t="shared" si="33"/>
        <v>0</v>
      </c>
      <c r="L315" s="38"/>
      <c r="M315" s="40"/>
      <c r="N315" s="48"/>
      <c r="O315" s="47" t="s">
        <v>22</v>
      </c>
      <c r="P315" s="38"/>
      <c r="Q315" s="38"/>
      <c r="R315" s="38"/>
      <c r="S315" s="38"/>
      <c r="T315" s="44">
        <f t="shared" si="32"/>
        <v>0</v>
      </c>
      <c r="U315" s="45"/>
    </row>
    <row r="316" spans="1:21" x14ac:dyDescent="0.25">
      <c r="A316" s="33"/>
      <c r="B316" s="40"/>
      <c r="C316" s="13"/>
      <c r="D316" s="40"/>
      <c r="E316" s="46"/>
      <c r="F316" s="47" t="s">
        <v>22</v>
      </c>
      <c r="G316" s="38"/>
      <c r="H316" s="38"/>
      <c r="I316" s="38"/>
      <c r="J316" s="38"/>
      <c r="K316" s="38">
        <f t="shared" si="33"/>
        <v>0</v>
      </c>
      <c r="L316" s="38"/>
      <c r="M316" s="40"/>
      <c r="N316" s="46"/>
      <c r="O316" s="47" t="s">
        <v>22</v>
      </c>
      <c r="P316" s="38"/>
      <c r="Q316" s="38"/>
      <c r="R316" s="38"/>
      <c r="S316" s="38"/>
      <c r="T316" s="44">
        <f t="shared" si="32"/>
        <v>0</v>
      </c>
      <c r="U316" s="45"/>
    </row>
    <row r="317" spans="1:21" x14ac:dyDescent="0.25">
      <c r="A317" s="33"/>
      <c r="B317" s="40"/>
      <c r="C317" s="13"/>
      <c r="D317" s="40"/>
      <c r="E317" s="46"/>
      <c r="F317" s="47" t="s">
        <v>22</v>
      </c>
      <c r="G317" s="38"/>
      <c r="H317" s="38"/>
      <c r="I317" s="38"/>
      <c r="J317" s="38"/>
      <c r="K317" s="38">
        <f t="shared" si="33"/>
        <v>0</v>
      </c>
      <c r="L317" s="38"/>
      <c r="M317" s="40"/>
      <c r="N317" s="46"/>
      <c r="O317" s="47" t="s">
        <v>22</v>
      </c>
      <c r="P317" s="38"/>
      <c r="Q317" s="38"/>
      <c r="R317" s="38"/>
      <c r="S317" s="38"/>
      <c r="T317" s="44">
        <f t="shared" si="32"/>
        <v>0</v>
      </c>
      <c r="U317" s="45"/>
    </row>
    <row r="318" spans="1:21" x14ac:dyDescent="0.25">
      <c r="A318" s="33"/>
      <c r="B318" s="40"/>
      <c r="C318" s="13"/>
      <c r="D318" s="40"/>
      <c r="E318" s="46"/>
      <c r="F318" s="47" t="s">
        <v>22</v>
      </c>
      <c r="G318" s="38"/>
      <c r="H318" s="38"/>
      <c r="I318" s="38"/>
      <c r="J318" s="38"/>
      <c r="K318" s="38">
        <f t="shared" si="33"/>
        <v>0</v>
      </c>
      <c r="L318" s="38"/>
      <c r="M318" s="40"/>
      <c r="N318" s="46"/>
      <c r="O318" s="47" t="s">
        <v>22</v>
      </c>
      <c r="P318" s="38"/>
      <c r="Q318" s="38"/>
      <c r="R318" s="38"/>
      <c r="S318" s="38"/>
      <c r="T318" s="44">
        <f t="shared" si="32"/>
        <v>0</v>
      </c>
      <c r="U318" s="45"/>
    </row>
    <row r="319" spans="1:21" x14ac:dyDescent="0.25">
      <c r="A319" s="33"/>
      <c r="B319" s="40"/>
      <c r="C319" s="13"/>
      <c r="D319" s="40"/>
      <c r="E319" s="46"/>
      <c r="F319" s="47" t="s">
        <v>22</v>
      </c>
      <c r="G319" s="38"/>
      <c r="H319" s="38"/>
      <c r="I319" s="38"/>
      <c r="J319" s="38"/>
      <c r="K319" s="38">
        <f t="shared" si="33"/>
        <v>0</v>
      </c>
      <c r="L319" s="38"/>
      <c r="M319" s="40"/>
      <c r="N319" s="46"/>
      <c r="O319" s="47" t="s">
        <v>22</v>
      </c>
      <c r="P319" s="38"/>
      <c r="Q319" s="38"/>
      <c r="R319" s="38"/>
      <c r="S319" s="38"/>
      <c r="T319" s="44">
        <f t="shared" si="32"/>
        <v>0</v>
      </c>
      <c r="U319" s="45"/>
    </row>
    <row r="320" spans="1:21" x14ac:dyDescent="0.25">
      <c r="A320" s="33"/>
      <c r="B320" s="40"/>
      <c r="C320" s="13"/>
      <c r="D320" s="40"/>
      <c r="E320" s="46"/>
      <c r="F320" s="47" t="s">
        <v>22</v>
      </c>
      <c r="G320" s="38"/>
      <c r="H320" s="38"/>
      <c r="I320" s="38"/>
      <c r="J320" s="38"/>
      <c r="K320" s="38">
        <f t="shared" si="33"/>
        <v>0</v>
      </c>
      <c r="L320" s="38"/>
      <c r="M320" s="40"/>
      <c r="N320" s="48"/>
      <c r="O320" s="47" t="s">
        <v>22</v>
      </c>
      <c r="P320" s="38"/>
      <c r="Q320" s="38"/>
      <c r="R320" s="38"/>
      <c r="S320" s="38"/>
      <c r="T320" s="44">
        <f t="shared" si="32"/>
        <v>0</v>
      </c>
      <c r="U320" s="45"/>
    </row>
    <row r="321" spans="1:21" x14ac:dyDescent="0.25">
      <c r="A321" s="33"/>
      <c r="B321" s="40"/>
      <c r="C321" s="13"/>
      <c r="D321" s="40"/>
      <c r="E321" s="46"/>
      <c r="F321" s="47" t="s">
        <v>22</v>
      </c>
      <c r="G321" s="38"/>
      <c r="H321" s="38"/>
      <c r="I321" s="38"/>
      <c r="J321" s="38"/>
      <c r="K321" s="38">
        <f t="shared" si="33"/>
        <v>0</v>
      </c>
      <c r="L321" s="38"/>
      <c r="M321" s="40"/>
      <c r="N321" s="48"/>
      <c r="O321" s="47" t="s">
        <v>22</v>
      </c>
      <c r="P321" s="38"/>
      <c r="Q321" s="38"/>
      <c r="R321" s="38"/>
      <c r="S321" s="38"/>
      <c r="T321" s="44">
        <f t="shared" si="32"/>
        <v>0</v>
      </c>
      <c r="U321" s="45"/>
    </row>
    <row r="322" spans="1:21" x14ac:dyDescent="0.25">
      <c r="A322" s="33"/>
      <c r="B322" s="40"/>
      <c r="C322" s="13"/>
      <c r="D322" s="40"/>
      <c r="E322" s="46"/>
      <c r="F322" s="47" t="s">
        <v>22</v>
      </c>
      <c r="G322" s="38"/>
      <c r="H322" s="38"/>
      <c r="I322" s="38"/>
      <c r="J322" s="38"/>
      <c r="K322" s="38">
        <f t="shared" si="33"/>
        <v>0</v>
      </c>
      <c r="L322" s="38"/>
      <c r="M322" s="40"/>
      <c r="N322" s="48"/>
      <c r="O322" s="47" t="s">
        <v>22</v>
      </c>
      <c r="P322" s="38"/>
      <c r="Q322" s="38"/>
      <c r="R322" s="38"/>
      <c r="S322" s="38"/>
      <c r="T322" s="44">
        <f t="shared" si="32"/>
        <v>0</v>
      </c>
      <c r="U322" s="45"/>
    </row>
    <row r="323" spans="1:21" x14ac:dyDescent="0.25">
      <c r="A323" s="33"/>
      <c r="B323" s="40"/>
      <c r="C323" s="13"/>
      <c r="D323" s="40"/>
      <c r="E323" s="46"/>
      <c r="F323" s="47" t="s">
        <v>22</v>
      </c>
      <c r="G323" s="38"/>
      <c r="H323" s="38"/>
      <c r="I323" s="38"/>
      <c r="J323" s="38"/>
      <c r="K323" s="38">
        <f t="shared" si="33"/>
        <v>0</v>
      </c>
      <c r="L323" s="38"/>
      <c r="M323" s="40"/>
      <c r="N323" s="49"/>
      <c r="O323" s="47" t="s">
        <v>22</v>
      </c>
      <c r="P323" s="38"/>
      <c r="Q323" s="38"/>
      <c r="R323" s="38"/>
      <c r="S323" s="38"/>
      <c r="T323" s="44">
        <f t="shared" si="32"/>
        <v>0</v>
      </c>
      <c r="U323" s="45"/>
    </row>
    <row r="324" spans="1:21" x14ac:dyDescent="0.25">
      <c r="E324" t="s">
        <v>0</v>
      </c>
      <c r="F324" s="1"/>
    </row>
    <row r="325" spans="1:21" x14ac:dyDescent="0.25">
      <c r="A325" s="2" t="s">
        <v>1</v>
      </c>
      <c r="B325" s="3" t="s">
        <v>2</v>
      </c>
      <c r="C325" s="3" t="s">
        <v>3</v>
      </c>
      <c r="D325" s="4" t="s">
        <v>4</v>
      </c>
      <c r="E325" s="4"/>
      <c r="F325" s="5"/>
      <c r="G325" s="5"/>
      <c r="H325" s="5"/>
      <c r="I325" s="5"/>
      <c r="J325" s="5"/>
      <c r="K325" s="6" t="s">
        <v>5</v>
      </c>
      <c r="L325" s="7"/>
      <c r="M325" s="4" t="s">
        <v>6</v>
      </c>
      <c r="N325" s="4"/>
      <c r="O325" s="5"/>
      <c r="P325" s="5"/>
      <c r="Q325" s="5"/>
      <c r="R325" s="5"/>
      <c r="S325" s="5"/>
      <c r="T325" s="8" t="s">
        <v>7</v>
      </c>
      <c r="U325" s="9" t="s">
        <v>8</v>
      </c>
    </row>
    <row r="326" spans="1:21" ht="25.5" x14ac:dyDescent="0.25">
      <c r="A326" s="2"/>
      <c r="B326" s="3"/>
      <c r="C326" s="3"/>
      <c r="D326" s="10" t="s">
        <v>9</v>
      </c>
      <c r="E326" s="11" t="s">
        <v>10</v>
      </c>
      <c r="F326" s="11" t="s">
        <v>11</v>
      </c>
      <c r="G326" s="12" t="s">
        <v>12</v>
      </c>
      <c r="H326" s="13"/>
      <c r="I326" s="13"/>
      <c r="J326" s="13"/>
      <c r="K326" s="13"/>
      <c r="L326" s="14" t="s">
        <v>13</v>
      </c>
      <c r="M326" s="10" t="s">
        <v>9</v>
      </c>
      <c r="N326" s="15" t="s">
        <v>14</v>
      </c>
      <c r="O326" s="11" t="s">
        <v>11</v>
      </c>
      <c r="P326" s="12" t="s">
        <v>12</v>
      </c>
      <c r="Q326" s="13"/>
      <c r="R326" s="13"/>
      <c r="S326" s="13"/>
      <c r="T326" s="8"/>
      <c r="U326" s="9"/>
    </row>
    <row r="327" spans="1:21" x14ac:dyDescent="0.25">
      <c r="A327" s="2"/>
      <c r="B327" s="3"/>
      <c r="C327" s="3"/>
      <c r="D327" s="10"/>
      <c r="E327" s="11"/>
      <c r="F327" s="11"/>
      <c r="G327" s="16" t="s">
        <v>15</v>
      </c>
      <c r="H327" s="17" t="s">
        <v>16</v>
      </c>
      <c r="I327" s="18" t="s">
        <v>17</v>
      </c>
      <c r="J327" s="19">
        <v>0</v>
      </c>
      <c r="K327" s="13"/>
      <c r="L327" s="20"/>
      <c r="M327" s="10"/>
      <c r="N327" s="15"/>
      <c r="O327" s="11"/>
      <c r="P327" s="16" t="s">
        <v>15</v>
      </c>
      <c r="Q327" s="17" t="s">
        <v>16</v>
      </c>
      <c r="R327" s="18" t="s">
        <v>17</v>
      </c>
      <c r="S327" s="19">
        <v>0</v>
      </c>
      <c r="T327" s="8"/>
      <c r="U327" s="9"/>
    </row>
    <row r="328" spans="1:21" x14ac:dyDescent="0.25">
      <c r="A328" s="21"/>
      <c r="B328" s="22"/>
      <c r="C328" s="23"/>
      <c r="D328" s="24"/>
      <c r="E328" s="25"/>
      <c r="F328" s="25"/>
      <c r="G328" s="26"/>
      <c r="H328" s="27"/>
      <c r="I328" s="28"/>
      <c r="J328" s="29"/>
      <c r="K328" s="30"/>
      <c r="L328" s="30"/>
      <c r="M328" s="24"/>
      <c r="N328" s="25"/>
      <c r="O328" s="25"/>
      <c r="P328" s="26"/>
      <c r="Q328" s="27"/>
      <c r="R328" s="28"/>
      <c r="S328" s="29"/>
      <c r="T328" s="31"/>
      <c r="U328" s="32"/>
    </row>
    <row r="329" spans="1:21" x14ac:dyDescent="0.25">
      <c r="A329" s="33"/>
      <c r="B329" s="33">
        <v>368</v>
      </c>
      <c r="C329" s="34"/>
      <c r="D329" s="35"/>
      <c r="E329" s="36"/>
      <c r="F329" s="37"/>
      <c r="G329" s="38"/>
      <c r="H329" s="38"/>
      <c r="I329" s="38"/>
      <c r="J329" s="38"/>
      <c r="K329" s="38">
        <f>((SUM(H331:H342)*H330)+(SUM(G331:G342)*G330)+(SUM(I331:I342)*I330))/1000</f>
        <v>0</v>
      </c>
      <c r="L329" s="38" t="e">
        <f>T329*100/M329</f>
        <v>#DIV/0!</v>
      </c>
      <c r="M329" s="35"/>
      <c r="N329" s="36"/>
      <c r="O329" s="37"/>
      <c r="P329" s="38"/>
      <c r="Q329" s="38"/>
      <c r="R329" s="38"/>
      <c r="S329" s="38"/>
      <c r="T329" s="39">
        <f>((SUM(Q331:Q342)*Q330)+(SUM(P331:P342)*P330)+(SUM(R331:R342)*R330))/1000</f>
        <v>0</v>
      </c>
      <c r="U329" s="39" t="e">
        <f>T329*100/M329</f>
        <v>#DIV/0!</v>
      </c>
    </row>
    <row r="330" spans="1:21" x14ac:dyDescent="0.25">
      <c r="A330" s="33"/>
      <c r="B330" s="40"/>
      <c r="C330" s="13"/>
      <c r="D330" s="40"/>
      <c r="E330" s="41" t="s">
        <v>19</v>
      </c>
      <c r="F330" s="42"/>
      <c r="G330" s="43"/>
      <c r="H330" s="43"/>
      <c r="I330" s="43"/>
      <c r="J330" s="43"/>
      <c r="K330" s="38"/>
      <c r="L330" s="38"/>
      <c r="M330" s="40"/>
      <c r="N330" s="41" t="s">
        <v>19</v>
      </c>
      <c r="O330" s="42"/>
      <c r="P330" s="43"/>
      <c r="Q330" s="43"/>
      <c r="R330" s="43"/>
      <c r="S330" s="38"/>
      <c r="T330" s="44"/>
      <c r="U330" s="45"/>
    </row>
    <row r="331" spans="1:21" x14ac:dyDescent="0.25">
      <c r="A331" s="33"/>
      <c r="B331" s="40"/>
      <c r="C331" s="13"/>
      <c r="D331" s="40"/>
      <c r="E331" s="46"/>
      <c r="F331" s="47" t="s">
        <v>22</v>
      </c>
      <c r="G331" s="38"/>
      <c r="H331" s="38"/>
      <c r="I331" s="38"/>
      <c r="J331" s="38"/>
      <c r="K331" s="38">
        <f>(G331*$G$7+H331*$H$7+I331*$I$7)/1000</f>
        <v>0</v>
      </c>
      <c r="L331" s="38"/>
      <c r="M331" s="40"/>
      <c r="N331" s="46"/>
      <c r="O331" s="47" t="s">
        <v>22</v>
      </c>
      <c r="P331" s="38"/>
      <c r="Q331" s="38"/>
      <c r="R331" s="38"/>
      <c r="S331" s="38"/>
      <c r="T331" s="44">
        <f t="shared" ref="T331:T342" si="34">(P331*$P$7+Q331*$Q$7+R331*$R$7)/1000</f>
        <v>0</v>
      </c>
      <c r="U331" s="45"/>
    </row>
    <row r="332" spans="1:21" x14ac:dyDescent="0.25">
      <c r="A332" s="33"/>
      <c r="B332" s="40"/>
      <c r="C332" s="13"/>
      <c r="D332" s="40"/>
      <c r="E332" s="46"/>
      <c r="F332" s="47" t="s">
        <v>22</v>
      </c>
      <c r="G332" s="38"/>
      <c r="H332" s="38"/>
      <c r="I332" s="38"/>
      <c r="J332" s="38"/>
      <c r="K332" s="38">
        <f t="shared" ref="K332:K342" si="35">(G332*$G$7+H332*$H$7+I332*$I$7)/1000</f>
        <v>0</v>
      </c>
      <c r="L332" s="38"/>
      <c r="M332" s="40"/>
      <c r="N332" s="48"/>
      <c r="O332" s="47" t="s">
        <v>22</v>
      </c>
      <c r="P332" s="38"/>
      <c r="Q332" s="38"/>
      <c r="R332" s="38"/>
      <c r="S332" s="38"/>
      <c r="T332" s="44">
        <f t="shared" si="34"/>
        <v>0</v>
      </c>
      <c r="U332" s="45"/>
    </row>
    <row r="333" spans="1:21" x14ac:dyDescent="0.25">
      <c r="A333" s="33"/>
      <c r="B333" s="40"/>
      <c r="C333" s="13"/>
      <c r="D333" s="40"/>
      <c r="E333" s="46"/>
      <c r="F333" s="47" t="s">
        <v>22</v>
      </c>
      <c r="G333" s="38"/>
      <c r="H333" s="38"/>
      <c r="I333" s="38"/>
      <c r="J333" s="38"/>
      <c r="K333" s="38">
        <f t="shared" si="35"/>
        <v>0</v>
      </c>
      <c r="L333" s="38"/>
      <c r="M333" s="40"/>
      <c r="N333" s="46"/>
      <c r="O333" s="47" t="s">
        <v>22</v>
      </c>
      <c r="P333" s="38"/>
      <c r="Q333" s="38"/>
      <c r="R333" s="38"/>
      <c r="S333" s="38"/>
      <c r="T333" s="44">
        <f t="shared" si="34"/>
        <v>0</v>
      </c>
      <c r="U333" s="45"/>
    </row>
    <row r="334" spans="1:21" x14ac:dyDescent="0.25">
      <c r="A334" s="33"/>
      <c r="B334" s="40"/>
      <c r="C334" s="13"/>
      <c r="D334" s="40"/>
      <c r="E334" s="46"/>
      <c r="F334" s="47" t="s">
        <v>22</v>
      </c>
      <c r="G334" s="38"/>
      <c r="H334" s="38"/>
      <c r="I334" s="38"/>
      <c r="J334" s="38"/>
      <c r="K334" s="38">
        <f t="shared" si="35"/>
        <v>0</v>
      </c>
      <c r="L334" s="38"/>
      <c r="M334" s="40"/>
      <c r="N334" s="48"/>
      <c r="O334" s="47" t="s">
        <v>22</v>
      </c>
      <c r="P334" s="38"/>
      <c r="Q334" s="38"/>
      <c r="R334" s="38"/>
      <c r="S334" s="38"/>
      <c r="T334" s="44">
        <f t="shared" si="34"/>
        <v>0</v>
      </c>
      <c r="U334" s="45"/>
    </row>
    <row r="335" spans="1:21" x14ac:dyDescent="0.25">
      <c r="A335" s="33"/>
      <c r="B335" s="40"/>
      <c r="C335" s="13"/>
      <c r="D335" s="40"/>
      <c r="E335" s="46"/>
      <c r="F335" s="47" t="s">
        <v>22</v>
      </c>
      <c r="G335" s="38"/>
      <c r="H335" s="38"/>
      <c r="I335" s="38"/>
      <c r="J335" s="38"/>
      <c r="K335" s="38">
        <f t="shared" si="35"/>
        <v>0</v>
      </c>
      <c r="L335" s="38"/>
      <c r="M335" s="40"/>
      <c r="N335" s="46"/>
      <c r="O335" s="47" t="s">
        <v>22</v>
      </c>
      <c r="P335" s="38"/>
      <c r="Q335" s="38"/>
      <c r="R335" s="38"/>
      <c r="S335" s="38"/>
      <c r="T335" s="44">
        <f t="shared" si="34"/>
        <v>0</v>
      </c>
      <c r="U335" s="45"/>
    </row>
    <row r="336" spans="1:21" x14ac:dyDescent="0.25">
      <c r="A336" s="33"/>
      <c r="B336" s="40"/>
      <c r="C336" s="13"/>
      <c r="D336" s="40"/>
      <c r="E336" s="46"/>
      <c r="F336" s="47" t="s">
        <v>22</v>
      </c>
      <c r="G336" s="38"/>
      <c r="H336" s="38"/>
      <c r="I336" s="38"/>
      <c r="J336" s="38"/>
      <c r="K336" s="38">
        <f t="shared" si="35"/>
        <v>0</v>
      </c>
      <c r="L336" s="38"/>
      <c r="M336" s="40"/>
      <c r="N336" s="46"/>
      <c r="O336" s="47" t="s">
        <v>22</v>
      </c>
      <c r="P336" s="38"/>
      <c r="Q336" s="38"/>
      <c r="R336" s="38"/>
      <c r="S336" s="38"/>
      <c r="T336" s="44">
        <f t="shared" si="34"/>
        <v>0</v>
      </c>
      <c r="U336" s="45"/>
    </row>
    <row r="337" spans="1:21" x14ac:dyDescent="0.25">
      <c r="A337" s="33"/>
      <c r="B337" s="40"/>
      <c r="C337" s="13"/>
      <c r="D337" s="40"/>
      <c r="E337" s="46"/>
      <c r="F337" s="47" t="s">
        <v>22</v>
      </c>
      <c r="G337" s="38"/>
      <c r="H337" s="38"/>
      <c r="I337" s="38"/>
      <c r="J337" s="38"/>
      <c r="K337" s="38">
        <f t="shared" si="35"/>
        <v>0</v>
      </c>
      <c r="L337" s="38"/>
      <c r="M337" s="40"/>
      <c r="N337" s="46"/>
      <c r="O337" s="47" t="s">
        <v>22</v>
      </c>
      <c r="P337" s="38"/>
      <c r="Q337" s="38"/>
      <c r="R337" s="38"/>
      <c r="S337" s="38"/>
      <c r="T337" s="44">
        <f t="shared" si="34"/>
        <v>0</v>
      </c>
      <c r="U337" s="45"/>
    </row>
    <row r="338" spans="1:21" x14ac:dyDescent="0.25">
      <c r="A338" s="33"/>
      <c r="B338" s="40"/>
      <c r="C338" s="13"/>
      <c r="D338" s="40"/>
      <c r="E338" s="46"/>
      <c r="F338" s="47" t="s">
        <v>22</v>
      </c>
      <c r="G338" s="38"/>
      <c r="H338" s="38"/>
      <c r="I338" s="38"/>
      <c r="J338" s="38"/>
      <c r="K338" s="38">
        <f t="shared" si="35"/>
        <v>0</v>
      </c>
      <c r="L338" s="38"/>
      <c r="M338" s="40"/>
      <c r="N338" s="46"/>
      <c r="O338" s="47" t="s">
        <v>22</v>
      </c>
      <c r="P338" s="38"/>
      <c r="Q338" s="38"/>
      <c r="R338" s="38"/>
      <c r="S338" s="38"/>
      <c r="T338" s="44">
        <f t="shared" si="34"/>
        <v>0</v>
      </c>
      <c r="U338" s="45"/>
    </row>
    <row r="339" spans="1:21" x14ac:dyDescent="0.25">
      <c r="A339" s="33"/>
      <c r="B339" s="40"/>
      <c r="C339" s="13"/>
      <c r="D339" s="40"/>
      <c r="E339" s="46"/>
      <c r="F339" s="47" t="s">
        <v>22</v>
      </c>
      <c r="G339" s="38"/>
      <c r="H339" s="38"/>
      <c r="I339" s="38"/>
      <c r="J339" s="38"/>
      <c r="K339" s="38">
        <f t="shared" si="35"/>
        <v>0</v>
      </c>
      <c r="L339" s="38"/>
      <c r="M339" s="40"/>
      <c r="N339" s="48"/>
      <c r="O339" s="47" t="s">
        <v>22</v>
      </c>
      <c r="P339" s="38"/>
      <c r="Q339" s="38"/>
      <c r="R339" s="38"/>
      <c r="S339" s="38"/>
      <c r="T339" s="44">
        <f t="shared" si="34"/>
        <v>0</v>
      </c>
      <c r="U339" s="45"/>
    </row>
    <row r="340" spans="1:21" x14ac:dyDescent="0.25">
      <c r="A340" s="33"/>
      <c r="B340" s="40"/>
      <c r="C340" s="13"/>
      <c r="D340" s="40"/>
      <c r="E340" s="46"/>
      <c r="F340" s="47" t="s">
        <v>22</v>
      </c>
      <c r="G340" s="38"/>
      <c r="H340" s="38"/>
      <c r="I340" s="38"/>
      <c r="J340" s="38"/>
      <c r="K340" s="38">
        <f t="shared" si="35"/>
        <v>0</v>
      </c>
      <c r="L340" s="38"/>
      <c r="M340" s="40"/>
      <c r="N340" s="48"/>
      <c r="O340" s="47" t="s">
        <v>22</v>
      </c>
      <c r="P340" s="38"/>
      <c r="Q340" s="38"/>
      <c r="R340" s="38"/>
      <c r="S340" s="38"/>
      <c r="T340" s="44">
        <f t="shared" si="34"/>
        <v>0</v>
      </c>
      <c r="U340" s="45"/>
    </row>
    <row r="341" spans="1:21" x14ac:dyDescent="0.25">
      <c r="A341" s="33"/>
      <c r="B341" s="40"/>
      <c r="C341" s="13"/>
      <c r="D341" s="40"/>
      <c r="E341" s="46"/>
      <c r="F341" s="47" t="s">
        <v>22</v>
      </c>
      <c r="G341" s="38"/>
      <c r="H341" s="38"/>
      <c r="I341" s="38"/>
      <c r="J341" s="38"/>
      <c r="K341" s="38">
        <f t="shared" si="35"/>
        <v>0</v>
      </c>
      <c r="L341" s="38"/>
      <c r="M341" s="40"/>
      <c r="N341" s="48"/>
      <c r="O341" s="47" t="s">
        <v>22</v>
      </c>
      <c r="P341" s="38"/>
      <c r="Q341" s="38"/>
      <c r="R341" s="38"/>
      <c r="S341" s="38"/>
      <c r="T341" s="44">
        <f t="shared" si="34"/>
        <v>0</v>
      </c>
      <c r="U341" s="45"/>
    </row>
    <row r="342" spans="1:21" x14ac:dyDescent="0.25">
      <c r="A342" s="33"/>
      <c r="B342" s="40"/>
      <c r="C342" s="13"/>
      <c r="D342" s="40"/>
      <c r="E342" s="46"/>
      <c r="F342" s="47" t="s">
        <v>22</v>
      </c>
      <c r="G342" s="38"/>
      <c r="H342" s="38"/>
      <c r="I342" s="38"/>
      <c r="J342" s="38"/>
      <c r="K342" s="38">
        <f t="shared" si="35"/>
        <v>0</v>
      </c>
      <c r="L342" s="38"/>
      <c r="M342" s="40"/>
      <c r="N342" s="49"/>
      <c r="O342" s="47" t="s">
        <v>22</v>
      </c>
      <c r="P342" s="38"/>
      <c r="Q342" s="38"/>
      <c r="R342" s="38"/>
      <c r="S342" s="38"/>
      <c r="T342" s="44">
        <f t="shared" si="34"/>
        <v>0</v>
      </c>
      <c r="U342" s="45"/>
    </row>
    <row r="343" spans="1:21" x14ac:dyDescent="0.25">
      <c r="E343" t="s">
        <v>0</v>
      </c>
      <c r="F343" s="1"/>
    </row>
    <row r="344" spans="1:21" x14ac:dyDescent="0.25">
      <c r="A344" s="2" t="s">
        <v>1</v>
      </c>
      <c r="B344" s="3" t="s">
        <v>2</v>
      </c>
      <c r="C344" s="3" t="s">
        <v>3</v>
      </c>
      <c r="D344" s="4" t="s">
        <v>4</v>
      </c>
      <c r="E344" s="4"/>
      <c r="F344" s="5"/>
      <c r="G344" s="5"/>
      <c r="H344" s="5"/>
      <c r="I344" s="5"/>
      <c r="J344" s="5"/>
      <c r="K344" s="6" t="s">
        <v>5</v>
      </c>
      <c r="L344" s="7"/>
      <c r="M344" s="4" t="s">
        <v>6</v>
      </c>
      <c r="N344" s="4"/>
      <c r="O344" s="5"/>
      <c r="P344" s="5"/>
      <c r="Q344" s="5"/>
      <c r="R344" s="5"/>
      <c r="S344" s="5"/>
      <c r="T344" s="8" t="s">
        <v>7</v>
      </c>
      <c r="U344" s="9" t="s">
        <v>8</v>
      </c>
    </row>
    <row r="345" spans="1:21" ht="25.5" x14ac:dyDescent="0.25">
      <c r="A345" s="2"/>
      <c r="B345" s="3"/>
      <c r="C345" s="3"/>
      <c r="D345" s="10" t="s">
        <v>9</v>
      </c>
      <c r="E345" s="11" t="s">
        <v>10</v>
      </c>
      <c r="F345" s="11" t="s">
        <v>11</v>
      </c>
      <c r="G345" s="12" t="s">
        <v>12</v>
      </c>
      <c r="H345" s="13"/>
      <c r="I345" s="13"/>
      <c r="J345" s="13"/>
      <c r="K345" s="13"/>
      <c r="L345" s="14" t="s">
        <v>13</v>
      </c>
      <c r="M345" s="10" t="s">
        <v>9</v>
      </c>
      <c r="N345" s="15" t="s">
        <v>14</v>
      </c>
      <c r="O345" s="11" t="s">
        <v>11</v>
      </c>
      <c r="P345" s="12" t="s">
        <v>12</v>
      </c>
      <c r="Q345" s="13"/>
      <c r="R345" s="13"/>
      <c r="S345" s="13"/>
      <c r="T345" s="8"/>
      <c r="U345" s="9"/>
    </row>
    <row r="346" spans="1:21" x14ac:dyDescent="0.25">
      <c r="A346" s="2"/>
      <c r="B346" s="3"/>
      <c r="C346" s="3"/>
      <c r="D346" s="10"/>
      <c r="E346" s="11"/>
      <c r="F346" s="11"/>
      <c r="G346" s="16" t="s">
        <v>15</v>
      </c>
      <c r="H346" s="17" t="s">
        <v>16</v>
      </c>
      <c r="I346" s="18" t="s">
        <v>17</v>
      </c>
      <c r="J346" s="19">
        <v>0</v>
      </c>
      <c r="K346" s="13"/>
      <c r="L346" s="20"/>
      <c r="M346" s="10"/>
      <c r="N346" s="15"/>
      <c r="O346" s="11"/>
      <c r="P346" s="16" t="s">
        <v>15</v>
      </c>
      <c r="Q346" s="17" t="s">
        <v>16</v>
      </c>
      <c r="R346" s="18" t="s">
        <v>17</v>
      </c>
      <c r="S346" s="19">
        <v>0</v>
      </c>
      <c r="T346" s="8"/>
      <c r="U346" s="9"/>
    </row>
    <row r="347" spans="1:21" x14ac:dyDescent="0.25">
      <c r="A347" s="21"/>
      <c r="B347" s="22"/>
      <c r="C347" s="23"/>
      <c r="D347" s="24"/>
      <c r="E347" s="25"/>
      <c r="F347" s="25"/>
      <c r="G347" s="26"/>
      <c r="H347" s="27"/>
      <c r="I347" s="28"/>
      <c r="J347" s="29"/>
      <c r="K347" s="30"/>
      <c r="L347" s="30"/>
      <c r="M347" s="24"/>
      <c r="N347" s="25"/>
      <c r="O347" s="25"/>
      <c r="P347" s="26"/>
      <c r="Q347" s="27"/>
      <c r="R347" s="28"/>
      <c r="S347" s="29"/>
      <c r="T347" s="31"/>
      <c r="U347" s="32"/>
    </row>
    <row r="348" spans="1:21" x14ac:dyDescent="0.25">
      <c r="A348" s="33"/>
      <c r="B348" s="33">
        <v>369</v>
      </c>
      <c r="C348" s="34"/>
      <c r="D348" s="35"/>
      <c r="E348" s="36"/>
      <c r="F348" s="37"/>
      <c r="G348" s="38"/>
      <c r="H348" s="38"/>
      <c r="I348" s="38"/>
      <c r="J348" s="38"/>
      <c r="K348" s="38">
        <f>((SUM(H350:H361)*H349)+(SUM(G350:G361)*G349)+(SUM(I350:I361)*I349))/1000</f>
        <v>0</v>
      </c>
      <c r="L348" s="38" t="e">
        <f>T348*100/M348</f>
        <v>#DIV/0!</v>
      </c>
      <c r="M348" s="35"/>
      <c r="N348" s="36"/>
      <c r="O348" s="37"/>
      <c r="P348" s="38"/>
      <c r="Q348" s="38"/>
      <c r="R348" s="38"/>
      <c r="S348" s="38"/>
      <c r="T348" s="39">
        <f>((SUM(Q350:Q361)*Q349)+(SUM(P350:P361)*P349)+(SUM(R350:R361)*R349))/1000</f>
        <v>0</v>
      </c>
      <c r="U348" s="39" t="e">
        <f>T348*100/M348</f>
        <v>#DIV/0!</v>
      </c>
    </row>
    <row r="349" spans="1:21" x14ac:dyDescent="0.25">
      <c r="A349" s="33"/>
      <c r="B349" s="40"/>
      <c r="C349" s="13"/>
      <c r="D349" s="40"/>
      <c r="E349" s="41" t="s">
        <v>19</v>
      </c>
      <c r="F349" s="42"/>
      <c r="G349" s="43"/>
      <c r="H349" s="43"/>
      <c r="I349" s="43"/>
      <c r="J349" s="43"/>
      <c r="K349" s="38"/>
      <c r="L349" s="38"/>
      <c r="M349" s="40"/>
      <c r="N349" s="41" t="s">
        <v>19</v>
      </c>
      <c r="O349" s="42"/>
      <c r="P349" s="43"/>
      <c r="Q349" s="43"/>
      <c r="R349" s="43"/>
      <c r="S349" s="38"/>
      <c r="T349" s="44"/>
      <c r="U349" s="45"/>
    </row>
    <row r="350" spans="1:21" x14ac:dyDescent="0.25">
      <c r="A350" s="33"/>
      <c r="B350" s="40"/>
      <c r="C350" s="13"/>
      <c r="D350" s="40"/>
      <c r="E350" s="46"/>
      <c r="F350" s="47" t="s">
        <v>22</v>
      </c>
      <c r="G350" s="38"/>
      <c r="H350" s="38"/>
      <c r="I350" s="38"/>
      <c r="J350" s="38"/>
      <c r="K350" s="38">
        <f>(G350*$G$7+H350*$H$7+I350*$I$7)/1000</f>
        <v>0</v>
      </c>
      <c r="L350" s="38"/>
      <c r="M350" s="40"/>
      <c r="N350" s="46"/>
      <c r="O350" s="47" t="s">
        <v>22</v>
      </c>
      <c r="P350" s="38"/>
      <c r="Q350" s="38"/>
      <c r="R350" s="38"/>
      <c r="S350" s="38"/>
      <c r="T350" s="44">
        <f t="shared" ref="T350:T361" si="36">(P350*$P$7+Q350*$Q$7+R350*$R$7)/1000</f>
        <v>0</v>
      </c>
      <c r="U350" s="45"/>
    </row>
    <row r="351" spans="1:21" x14ac:dyDescent="0.25">
      <c r="A351" s="33"/>
      <c r="B351" s="40"/>
      <c r="C351" s="13"/>
      <c r="D351" s="40"/>
      <c r="E351" s="46"/>
      <c r="F351" s="47" t="s">
        <v>22</v>
      </c>
      <c r="G351" s="38"/>
      <c r="H351" s="38"/>
      <c r="I351" s="38"/>
      <c r="J351" s="38"/>
      <c r="K351" s="38">
        <f t="shared" ref="K351:K361" si="37">(G351*$G$7+H351*$H$7+I351*$I$7)/1000</f>
        <v>0</v>
      </c>
      <c r="L351" s="38"/>
      <c r="M351" s="40"/>
      <c r="N351" s="48"/>
      <c r="O351" s="47" t="s">
        <v>22</v>
      </c>
      <c r="P351" s="38"/>
      <c r="Q351" s="38"/>
      <c r="R351" s="38"/>
      <c r="S351" s="38"/>
      <c r="T351" s="44">
        <f t="shared" si="36"/>
        <v>0</v>
      </c>
      <c r="U351" s="45"/>
    </row>
    <row r="352" spans="1:21" x14ac:dyDescent="0.25">
      <c r="A352" s="33"/>
      <c r="B352" s="40"/>
      <c r="C352" s="13"/>
      <c r="D352" s="40"/>
      <c r="E352" s="46"/>
      <c r="F352" s="47" t="s">
        <v>22</v>
      </c>
      <c r="G352" s="38"/>
      <c r="H352" s="38"/>
      <c r="I352" s="38"/>
      <c r="J352" s="38"/>
      <c r="K352" s="38">
        <f t="shared" si="37"/>
        <v>0</v>
      </c>
      <c r="L352" s="38"/>
      <c r="M352" s="40"/>
      <c r="N352" s="46"/>
      <c r="O352" s="47" t="s">
        <v>22</v>
      </c>
      <c r="P352" s="38"/>
      <c r="Q352" s="38"/>
      <c r="R352" s="38"/>
      <c r="S352" s="38"/>
      <c r="T352" s="44">
        <f t="shared" si="36"/>
        <v>0</v>
      </c>
      <c r="U352" s="45"/>
    </row>
    <row r="353" spans="1:21" x14ac:dyDescent="0.25">
      <c r="A353" s="33"/>
      <c r="B353" s="40"/>
      <c r="C353" s="13"/>
      <c r="D353" s="40"/>
      <c r="E353" s="46"/>
      <c r="F353" s="47" t="s">
        <v>22</v>
      </c>
      <c r="G353" s="38"/>
      <c r="H353" s="38"/>
      <c r="I353" s="38"/>
      <c r="J353" s="38"/>
      <c r="K353" s="38">
        <f t="shared" si="37"/>
        <v>0</v>
      </c>
      <c r="L353" s="38"/>
      <c r="M353" s="40"/>
      <c r="N353" s="48"/>
      <c r="O353" s="47" t="s">
        <v>22</v>
      </c>
      <c r="P353" s="38"/>
      <c r="Q353" s="38"/>
      <c r="R353" s="38"/>
      <c r="S353" s="38"/>
      <c r="T353" s="44">
        <f t="shared" si="36"/>
        <v>0</v>
      </c>
      <c r="U353" s="45"/>
    </row>
    <row r="354" spans="1:21" x14ac:dyDescent="0.25">
      <c r="A354" s="33"/>
      <c r="B354" s="40"/>
      <c r="C354" s="13"/>
      <c r="D354" s="40"/>
      <c r="E354" s="46"/>
      <c r="F354" s="47" t="s">
        <v>22</v>
      </c>
      <c r="G354" s="38"/>
      <c r="H354" s="38"/>
      <c r="I354" s="38"/>
      <c r="J354" s="38"/>
      <c r="K354" s="38">
        <f t="shared" si="37"/>
        <v>0</v>
      </c>
      <c r="L354" s="38"/>
      <c r="M354" s="40"/>
      <c r="N354" s="46"/>
      <c r="O354" s="47" t="s">
        <v>22</v>
      </c>
      <c r="P354" s="38"/>
      <c r="Q354" s="38"/>
      <c r="R354" s="38"/>
      <c r="S354" s="38"/>
      <c r="T354" s="44">
        <f t="shared" si="36"/>
        <v>0</v>
      </c>
      <c r="U354" s="45"/>
    </row>
    <row r="355" spans="1:21" x14ac:dyDescent="0.25">
      <c r="A355" s="33"/>
      <c r="B355" s="40"/>
      <c r="C355" s="13"/>
      <c r="D355" s="40"/>
      <c r="E355" s="46"/>
      <c r="F355" s="47" t="s">
        <v>22</v>
      </c>
      <c r="G355" s="38"/>
      <c r="H355" s="38"/>
      <c r="I355" s="38"/>
      <c r="J355" s="38"/>
      <c r="K355" s="38">
        <f t="shared" si="37"/>
        <v>0</v>
      </c>
      <c r="L355" s="38"/>
      <c r="M355" s="40"/>
      <c r="N355" s="46"/>
      <c r="O355" s="47" t="s">
        <v>22</v>
      </c>
      <c r="P355" s="38"/>
      <c r="Q355" s="38"/>
      <c r="R355" s="38"/>
      <c r="S355" s="38"/>
      <c r="T355" s="44">
        <f t="shared" si="36"/>
        <v>0</v>
      </c>
      <c r="U355" s="45"/>
    </row>
    <row r="356" spans="1:21" x14ac:dyDescent="0.25">
      <c r="A356" s="33"/>
      <c r="B356" s="40"/>
      <c r="C356" s="13"/>
      <c r="D356" s="40"/>
      <c r="E356" s="46"/>
      <c r="F356" s="47" t="s">
        <v>22</v>
      </c>
      <c r="G356" s="38"/>
      <c r="H356" s="38"/>
      <c r="I356" s="38"/>
      <c r="J356" s="38"/>
      <c r="K356" s="38">
        <f t="shared" si="37"/>
        <v>0</v>
      </c>
      <c r="L356" s="38"/>
      <c r="M356" s="40"/>
      <c r="N356" s="46"/>
      <c r="O356" s="47" t="s">
        <v>22</v>
      </c>
      <c r="P356" s="38"/>
      <c r="Q356" s="38"/>
      <c r="R356" s="38"/>
      <c r="S356" s="38"/>
      <c r="T356" s="44">
        <f t="shared" si="36"/>
        <v>0</v>
      </c>
      <c r="U356" s="45"/>
    </row>
    <row r="357" spans="1:21" x14ac:dyDescent="0.25">
      <c r="A357" s="33"/>
      <c r="B357" s="40"/>
      <c r="C357" s="13"/>
      <c r="D357" s="40"/>
      <c r="E357" s="46"/>
      <c r="F357" s="47" t="s">
        <v>22</v>
      </c>
      <c r="G357" s="38"/>
      <c r="H357" s="38"/>
      <c r="I357" s="38"/>
      <c r="J357" s="38"/>
      <c r="K357" s="38">
        <f t="shared" si="37"/>
        <v>0</v>
      </c>
      <c r="L357" s="38"/>
      <c r="M357" s="40"/>
      <c r="N357" s="46"/>
      <c r="O357" s="47" t="s">
        <v>22</v>
      </c>
      <c r="P357" s="38"/>
      <c r="Q357" s="38"/>
      <c r="R357" s="38"/>
      <c r="S357" s="38"/>
      <c r="T357" s="44">
        <f t="shared" si="36"/>
        <v>0</v>
      </c>
      <c r="U357" s="45"/>
    </row>
    <row r="358" spans="1:21" x14ac:dyDescent="0.25">
      <c r="A358" s="33"/>
      <c r="B358" s="40"/>
      <c r="C358" s="13"/>
      <c r="D358" s="40"/>
      <c r="E358" s="46"/>
      <c r="F358" s="47" t="s">
        <v>22</v>
      </c>
      <c r="G358" s="38"/>
      <c r="H358" s="38"/>
      <c r="I358" s="38"/>
      <c r="J358" s="38"/>
      <c r="K358" s="38">
        <f t="shared" si="37"/>
        <v>0</v>
      </c>
      <c r="L358" s="38"/>
      <c r="M358" s="40"/>
      <c r="N358" s="48"/>
      <c r="O358" s="47" t="s">
        <v>22</v>
      </c>
      <c r="P358" s="38"/>
      <c r="Q358" s="38"/>
      <c r="R358" s="38"/>
      <c r="S358" s="38"/>
      <c r="T358" s="44">
        <f t="shared" si="36"/>
        <v>0</v>
      </c>
      <c r="U358" s="45"/>
    </row>
    <row r="359" spans="1:21" x14ac:dyDescent="0.25">
      <c r="A359" s="33"/>
      <c r="B359" s="40"/>
      <c r="C359" s="13"/>
      <c r="D359" s="40"/>
      <c r="E359" s="46"/>
      <c r="F359" s="47" t="s">
        <v>22</v>
      </c>
      <c r="G359" s="38"/>
      <c r="H359" s="38"/>
      <c r="I359" s="38"/>
      <c r="J359" s="38"/>
      <c r="K359" s="38">
        <f t="shared" si="37"/>
        <v>0</v>
      </c>
      <c r="L359" s="38"/>
      <c r="M359" s="40"/>
      <c r="N359" s="48"/>
      <c r="O359" s="47" t="s">
        <v>22</v>
      </c>
      <c r="P359" s="38"/>
      <c r="Q359" s="38"/>
      <c r="R359" s="38"/>
      <c r="S359" s="38"/>
      <c r="T359" s="44">
        <f t="shared" si="36"/>
        <v>0</v>
      </c>
      <c r="U359" s="45"/>
    </row>
    <row r="360" spans="1:21" x14ac:dyDescent="0.25">
      <c r="A360" s="33"/>
      <c r="B360" s="40"/>
      <c r="C360" s="13"/>
      <c r="D360" s="40"/>
      <c r="E360" s="46"/>
      <c r="F360" s="47" t="s">
        <v>22</v>
      </c>
      <c r="G360" s="38"/>
      <c r="H360" s="38"/>
      <c r="I360" s="38"/>
      <c r="J360" s="38"/>
      <c r="K360" s="38">
        <f t="shared" si="37"/>
        <v>0</v>
      </c>
      <c r="L360" s="38"/>
      <c r="M360" s="40"/>
      <c r="N360" s="48"/>
      <c r="O360" s="47" t="s">
        <v>22</v>
      </c>
      <c r="P360" s="38"/>
      <c r="Q360" s="38"/>
      <c r="R360" s="38"/>
      <c r="S360" s="38"/>
      <c r="T360" s="44">
        <f t="shared" si="36"/>
        <v>0</v>
      </c>
      <c r="U360" s="45"/>
    </row>
    <row r="361" spans="1:21" x14ac:dyDescent="0.25">
      <c r="A361" s="33"/>
      <c r="B361" s="40"/>
      <c r="C361" s="13"/>
      <c r="D361" s="40"/>
      <c r="E361" s="46"/>
      <c r="F361" s="47" t="s">
        <v>22</v>
      </c>
      <c r="G361" s="38"/>
      <c r="H361" s="38"/>
      <c r="I361" s="38"/>
      <c r="J361" s="38"/>
      <c r="K361" s="38">
        <f t="shared" si="37"/>
        <v>0</v>
      </c>
      <c r="L361" s="38"/>
      <c r="M361" s="40"/>
      <c r="N361" s="49"/>
      <c r="O361" s="47" t="s">
        <v>22</v>
      </c>
      <c r="P361" s="38"/>
      <c r="Q361" s="38"/>
      <c r="R361" s="38"/>
      <c r="S361" s="38"/>
      <c r="T361" s="44">
        <f t="shared" si="36"/>
        <v>0</v>
      </c>
      <c r="U361" s="45"/>
    </row>
    <row r="362" spans="1:21" x14ac:dyDescent="0.25">
      <c r="E362" t="s">
        <v>0</v>
      </c>
      <c r="F362" s="1"/>
    </row>
    <row r="363" spans="1:21" x14ac:dyDescent="0.25">
      <c r="A363" s="2" t="s">
        <v>1</v>
      </c>
      <c r="B363" s="3" t="s">
        <v>2</v>
      </c>
      <c r="C363" s="3" t="s">
        <v>3</v>
      </c>
      <c r="D363" s="4" t="s">
        <v>4</v>
      </c>
      <c r="E363" s="4"/>
      <c r="F363" s="5"/>
      <c r="G363" s="5"/>
      <c r="H363" s="5"/>
      <c r="I363" s="5"/>
      <c r="J363" s="5"/>
      <c r="K363" s="6" t="s">
        <v>5</v>
      </c>
      <c r="L363" s="7"/>
      <c r="M363" s="4" t="s">
        <v>6</v>
      </c>
      <c r="N363" s="4"/>
      <c r="O363" s="5"/>
      <c r="P363" s="5"/>
      <c r="Q363" s="5"/>
      <c r="R363" s="5"/>
      <c r="S363" s="5"/>
      <c r="T363" s="8" t="s">
        <v>7</v>
      </c>
      <c r="U363" s="9" t="s">
        <v>8</v>
      </c>
    </row>
    <row r="364" spans="1:21" ht="25.5" x14ac:dyDescent="0.25">
      <c r="A364" s="2"/>
      <c r="B364" s="3"/>
      <c r="C364" s="3"/>
      <c r="D364" s="10" t="s">
        <v>9</v>
      </c>
      <c r="E364" s="11" t="s">
        <v>10</v>
      </c>
      <c r="F364" s="11" t="s">
        <v>11</v>
      </c>
      <c r="G364" s="12" t="s">
        <v>12</v>
      </c>
      <c r="H364" s="13"/>
      <c r="I364" s="13"/>
      <c r="J364" s="13"/>
      <c r="K364" s="13"/>
      <c r="L364" s="14" t="s">
        <v>13</v>
      </c>
      <c r="M364" s="10" t="s">
        <v>9</v>
      </c>
      <c r="N364" s="15" t="s">
        <v>14</v>
      </c>
      <c r="O364" s="11" t="s">
        <v>11</v>
      </c>
      <c r="P364" s="12" t="s">
        <v>12</v>
      </c>
      <c r="Q364" s="13"/>
      <c r="R364" s="13"/>
      <c r="S364" s="13"/>
      <c r="T364" s="8"/>
      <c r="U364" s="9"/>
    </row>
    <row r="365" spans="1:21" x14ac:dyDescent="0.25">
      <c r="A365" s="2"/>
      <c r="B365" s="3"/>
      <c r="C365" s="3"/>
      <c r="D365" s="10"/>
      <c r="E365" s="11"/>
      <c r="F365" s="11"/>
      <c r="G365" s="16" t="s">
        <v>15</v>
      </c>
      <c r="H365" s="17" t="s">
        <v>16</v>
      </c>
      <c r="I365" s="18" t="s">
        <v>17</v>
      </c>
      <c r="J365" s="19">
        <v>0</v>
      </c>
      <c r="K365" s="13"/>
      <c r="L365" s="20"/>
      <c r="M365" s="10"/>
      <c r="N365" s="15"/>
      <c r="O365" s="11"/>
      <c r="P365" s="16" t="s">
        <v>15</v>
      </c>
      <c r="Q365" s="17" t="s">
        <v>16</v>
      </c>
      <c r="R365" s="18" t="s">
        <v>17</v>
      </c>
      <c r="S365" s="19">
        <v>0</v>
      </c>
      <c r="T365" s="8"/>
      <c r="U365" s="9"/>
    </row>
    <row r="366" spans="1:21" x14ac:dyDescent="0.25">
      <c r="A366" s="21"/>
      <c r="B366" s="22"/>
      <c r="C366" s="23"/>
      <c r="D366" s="24"/>
      <c r="E366" s="25"/>
      <c r="F366" s="25"/>
      <c r="G366" s="26"/>
      <c r="H366" s="27"/>
      <c r="I366" s="28"/>
      <c r="J366" s="29"/>
      <c r="K366" s="30"/>
      <c r="L366" s="30"/>
      <c r="M366" s="24"/>
      <c r="N366" s="25"/>
      <c r="O366" s="25"/>
      <c r="P366" s="26"/>
      <c r="Q366" s="27"/>
      <c r="R366" s="28"/>
      <c r="S366" s="29"/>
      <c r="T366" s="31"/>
      <c r="U366" s="32"/>
    </row>
    <row r="367" spans="1:21" x14ac:dyDescent="0.25">
      <c r="A367" s="33"/>
      <c r="B367" s="33">
        <v>370</v>
      </c>
      <c r="C367" s="34"/>
      <c r="D367" s="35"/>
      <c r="E367" s="36"/>
      <c r="F367" s="37"/>
      <c r="G367" s="38"/>
      <c r="H367" s="38"/>
      <c r="I367" s="38"/>
      <c r="J367" s="38"/>
      <c r="K367" s="38">
        <f>((SUM(H369:H380)*H368)+(SUM(G369:G380)*G368)+(SUM(I369:I380)*I368))/1000</f>
        <v>0</v>
      </c>
      <c r="L367" s="38" t="e">
        <f>T367*100/M367</f>
        <v>#DIV/0!</v>
      </c>
      <c r="M367" s="35"/>
      <c r="N367" s="36"/>
      <c r="O367" s="37"/>
      <c r="P367" s="38"/>
      <c r="Q367" s="38"/>
      <c r="R367" s="38"/>
      <c r="S367" s="38"/>
      <c r="T367" s="39">
        <f>((SUM(Q369:Q380)*Q368)+(SUM(P369:P380)*P368)+(SUM(R369:R380)*R368))/1000</f>
        <v>0</v>
      </c>
      <c r="U367" s="39" t="e">
        <f>T367*100/M367</f>
        <v>#DIV/0!</v>
      </c>
    </row>
    <row r="368" spans="1:21" x14ac:dyDescent="0.25">
      <c r="A368" s="33"/>
      <c r="B368" s="40"/>
      <c r="C368" s="13"/>
      <c r="D368" s="40"/>
      <c r="E368" s="41" t="s">
        <v>19</v>
      </c>
      <c r="F368" s="42"/>
      <c r="G368" s="43"/>
      <c r="H368" s="43"/>
      <c r="I368" s="43"/>
      <c r="J368" s="43"/>
      <c r="K368" s="38"/>
      <c r="L368" s="38"/>
      <c r="M368" s="40"/>
      <c r="N368" s="41" t="s">
        <v>19</v>
      </c>
      <c r="O368" s="42"/>
      <c r="P368" s="43"/>
      <c r="Q368" s="43"/>
      <c r="R368" s="43"/>
      <c r="S368" s="38"/>
      <c r="T368" s="44"/>
      <c r="U368" s="45"/>
    </row>
    <row r="369" spans="1:21" x14ac:dyDescent="0.25">
      <c r="A369" s="33"/>
      <c r="B369" s="40"/>
      <c r="C369" s="13"/>
      <c r="D369" s="40"/>
      <c r="E369" s="46"/>
      <c r="F369" s="47" t="s">
        <v>22</v>
      </c>
      <c r="G369" s="38"/>
      <c r="H369" s="38"/>
      <c r="I369" s="38"/>
      <c r="J369" s="38"/>
      <c r="K369" s="38">
        <f>(G369*$G$7+H369*$H$7+I369*$I$7)/1000</f>
        <v>0</v>
      </c>
      <c r="L369" s="38"/>
      <c r="M369" s="40"/>
      <c r="N369" s="46"/>
      <c r="O369" s="47" t="s">
        <v>22</v>
      </c>
      <c r="P369" s="38"/>
      <c r="Q369" s="38"/>
      <c r="R369" s="38"/>
      <c r="S369" s="38"/>
      <c r="T369" s="44">
        <f t="shared" ref="T369:T380" si="38">(P369*$P$7+Q369*$Q$7+R369*$R$7)/1000</f>
        <v>0</v>
      </c>
      <c r="U369" s="45"/>
    </row>
    <row r="370" spans="1:21" x14ac:dyDescent="0.25">
      <c r="A370" s="33"/>
      <c r="B370" s="40"/>
      <c r="C370" s="13"/>
      <c r="D370" s="40"/>
      <c r="E370" s="46"/>
      <c r="F370" s="47" t="s">
        <v>22</v>
      </c>
      <c r="G370" s="38"/>
      <c r="H370" s="38"/>
      <c r="I370" s="38"/>
      <c r="J370" s="38"/>
      <c r="K370" s="38">
        <f t="shared" ref="K370:K380" si="39">(G370*$G$7+H370*$H$7+I370*$I$7)/1000</f>
        <v>0</v>
      </c>
      <c r="L370" s="38"/>
      <c r="M370" s="40"/>
      <c r="N370" s="48"/>
      <c r="O370" s="47" t="s">
        <v>22</v>
      </c>
      <c r="P370" s="38"/>
      <c r="Q370" s="38"/>
      <c r="R370" s="38"/>
      <c r="S370" s="38"/>
      <c r="T370" s="44">
        <f t="shared" si="38"/>
        <v>0</v>
      </c>
      <c r="U370" s="45"/>
    </row>
    <row r="371" spans="1:21" x14ac:dyDescent="0.25">
      <c r="A371" s="33"/>
      <c r="B371" s="40"/>
      <c r="C371" s="13"/>
      <c r="D371" s="40"/>
      <c r="E371" s="46"/>
      <c r="F371" s="47" t="s">
        <v>22</v>
      </c>
      <c r="G371" s="38"/>
      <c r="H371" s="38"/>
      <c r="I371" s="38"/>
      <c r="J371" s="38"/>
      <c r="K371" s="38">
        <f t="shared" si="39"/>
        <v>0</v>
      </c>
      <c r="L371" s="38"/>
      <c r="M371" s="40"/>
      <c r="N371" s="46"/>
      <c r="O371" s="47" t="s">
        <v>22</v>
      </c>
      <c r="P371" s="38"/>
      <c r="Q371" s="38"/>
      <c r="R371" s="38"/>
      <c r="S371" s="38"/>
      <c r="T371" s="44">
        <f t="shared" si="38"/>
        <v>0</v>
      </c>
      <c r="U371" s="45"/>
    </row>
    <row r="372" spans="1:21" x14ac:dyDescent="0.25">
      <c r="A372" s="33"/>
      <c r="B372" s="40"/>
      <c r="C372" s="13"/>
      <c r="D372" s="40"/>
      <c r="E372" s="46"/>
      <c r="F372" s="47" t="s">
        <v>22</v>
      </c>
      <c r="G372" s="38"/>
      <c r="H372" s="38"/>
      <c r="I372" s="38"/>
      <c r="J372" s="38"/>
      <c r="K372" s="38">
        <f t="shared" si="39"/>
        <v>0</v>
      </c>
      <c r="L372" s="38"/>
      <c r="M372" s="40"/>
      <c r="N372" s="48"/>
      <c r="O372" s="47" t="s">
        <v>22</v>
      </c>
      <c r="P372" s="38"/>
      <c r="Q372" s="38"/>
      <c r="R372" s="38"/>
      <c r="S372" s="38"/>
      <c r="T372" s="44">
        <f t="shared" si="38"/>
        <v>0</v>
      </c>
      <c r="U372" s="45"/>
    </row>
    <row r="373" spans="1:21" x14ac:dyDescent="0.25">
      <c r="A373" s="33"/>
      <c r="B373" s="40"/>
      <c r="C373" s="13"/>
      <c r="D373" s="40"/>
      <c r="E373" s="46"/>
      <c r="F373" s="47" t="s">
        <v>22</v>
      </c>
      <c r="G373" s="38"/>
      <c r="H373" s="38"/>
      <c r="I373" s="38"/>
      <c r="J373" s="38"/>
      <c r="K373" s="38">
        <f t="shared" si="39"/>
        <v>0</v>
      </c>
      <c r="L373" s="38"/>
      <c r="M373" s="40"/>
      <c r="N373" s="46"/>
      <c r="O373" s="47" t="s">
        <v>22</v>
      </c>
      <c r="P373" s="38"/>
      <c r="Q373" s="38"/>
      <c r="R373" s="38"/>
      <c r="S373" s="38"/>
      <c r="T373" s="44">
        <f t="shared" si="38"/>
        <v>0</v>
      </c>
      <c r="U373" s="45"/>
    </row>
    <row r="374" spans="1:21" x14ac:dyDescent="0.25">
      <c r="A374" s="33"/>
      <c r="B374" s="40"/>
      <c r="C374" s="13"/>
      <c r="D374" s="40"/>
      <c r="E374" s="46"/>
      <c r="F374" s="47" t="s">
        <v>22</v>
      </c>
      <c r="G374" s="38"/>
      <c r="H374" s="38"/>
      <c r="I374" s="38"/>
      <c r="J374" s="38"/>
      <c r="K374" s="38">
        <f t="shared" si="39"/>
        <v>0</v>
      </c>
      <c r="L374" s="38"/>
      <c r="M374" s="40"/>
      <c r="N374" s="46"/>
      <c r="O374" s="47" t="s">
        <v>22</v>
      </c>
      <c r="P374" s="38"/>
      <c r="Q374" s="38"/>
      <c r="R374" s="38"/>
      <c r="S374" s="38"/>
      <c r="T374" s="44">
        <f t="shared" si="38"/>
        <v>0</v>
      </c>
      <c r="U374" s="45"/>
    </row>
    <row r="375" spans="1:21" x14ac:dyDescent="0.25">
      <c r="A375" s="33"/>
      <c r="B375" s="40"/>
      <c r="C375" s="13"/>
      <c r="D375" s="40"/>
      <c r="E375" s="46"/>
      <c r="F375" s="47" t="s">
        <v>22</v>
      </c>
      <c r="G375" s="38"/>
      <c r="H375" s="38"/>
      <c r="I375" s="38"/>
      <c r="J375" s="38"/>
      <c r="K375" s="38">
        <f t="shared" si="39"/>
        <v>0</v>
      </c>
      <c r="L375" s="38"/>
      <c r="M375" s="40"/>
      <c r="N375" s="46"/>
      <c r="O375" s="47" t="s">
        <v>22</v>
      </c>
      <c r="P375" s="38"/>
      <c r="Q375" s="38"/>
      <c r="R375" s="38"/>
      <c r="S375" s="38"/>
      <c r="T375" s="44">
        <f t="shared" si="38"/>
        <v>0</v>
      </c>
      <c r="U375" s="45"/>
    </row>
    <row r="376" spans="1:21" x14ac:dyDescent="0.25">
      <c r="A376" s="33"/>
      <c r="B376" s="40"/>
      <c r="C376" s="13"/>
      <c r="D376" s="40"/>
      <c r="E376" s="46"/>
      <c r="F376" s="47" t="s">
        <v>22</v>
      </c>
      <c r="G376" s="38"/>
      <c r="H376" s="38"/>
      <c r="I376" s="38"/>
      <c r="J376" s="38"/>
      <c r="K376" s="38">
        <f t="shared" si="39"/>
        <v>0</v>
      </c>
      <c r="L376" s="38"/>
      <c r="M376" s="40"/>
      <c r="N376" s="46"/>
      <c r="O376" s="47" t="s">
        <v>22</v>
      </c>
      <c r="P376" s="38"/>
      <c r="Q376" s="38"/>
      <c r="R376" s="38"/>
      <c r="S376" s="38"/>
      <c r="T376" s="44">
        <f t="shared" si="38"/>
        <v>0</v>
      </c>
      <c r="U376" s="45"/>
    </row>
    <row r="377" spans="1:21" x14ac:dyDescent="0.25">
      <c r="A377" s="33"/>
      <c r="B377" s="40"/>
      <c r="C377" s="13"/>
      <c r="D377" s="40"/>
      <c r="E377" s="46"/>
      <c r="F377" s="47" t="s">
        <v>22</v>
      </c>
      <c r="G377" s="38"/>
      <c r="H377" s="38"/>
      <c r="I377" s="38"/>
      <c r="J377" s="38"/>
      <c r="K377" s="38">
        <f t="shared" si="39"/>
        <v>0</v>
      </c>
      <c r="L377" s="38"/>
      <c r="M377" s="40"/>
      <c r="N377" s="48"/>
      <c r="O377" s="47" t="s">
        <v>22</v>
      </c>
      <c r="P377" s="38"/>
      <c r="Q377" s="38"/>
      <c r="R377" s="38"/>
      <c r="S377" s="38"/>
      <c r="T377" s="44">
        <f t="shared" si="38"/>
        <v>0</v>
      </c>
      <c r="U377" s="45"/>
    </row>
    <row r="378" spans="1:21" x14ac:dyDescent="0.25">
      <c r="A378" s="33"/>
      <c r="B378" s="40"/>
      <c r="C378" s="13"/>
      <c r="D378" s="40"/>
      <c r="E378" s="46"/>
      <c r="F378" s="47" t="s">
        <v>22</v>
      </c>
      <c r="G378" s="38"/>
      <c r="H378" s="38"/>
      <c r="I378" s="38"/>
      <c r="J378" s="38"/>
      <c r="K378" s="38">
        <f t="shared" si="39"/>
        <v>0</v>
      </c>
      <c r="L378" s="38"/>
      <c r="M378" s="40"/>
      <c r="N378" s="48"/>
      <c r="O378" s="47" t="s">
        <v>22</v>
      </c>
      <c r="P378" s="38"/>
      <c r="Q378" s="38"/>
      <c r="R378" s="38"/>
      <c r="S378" s="38"/>
      <c r="T378" s="44">
        <f t="shared" si="38"/>
        <v>0</v>
      </c>
      <c r="U378" s="45"/>
    </row>
    <row r="379" spans="1:21" x14ac:dyDescent="0.25">
      <c r="A379" s="33"/>
      <c r="B379" s="40"/>
      <c r="C379" s="13"/>
      <c r="D379" s="40"/>
      <c r="E379" s="46"/>
      <c r="F379" s="47" t="s">
        <v>22</v>
      </c>
      <c r="G379" s="38"/>
      <c r="H379" s="38"/>
      <c r="I379" s="38"/>
      <c r="J379" s="38"/>
      <c r="K379" s="38">
        <f t="shared" si="39"/>
        <v>0</v>
      </c>
      <c r="L379" s="38"/>
      <c r="M379" s="40"/>
      <c r="N379" s="48"/>
      <c r="O379" s="47" t="s">
        <v>22</v>
      </c>
      <c r="P379" s="38"/>
      <c r="Q379" s="38"/>
      <c r="R379" s="38"/>
      <c r="S379" s="38"/>
      <c r="T379" s="44">
        <f t="shared" si="38"/>
        <v>0</v>
      </c>
      <c r="U379" s="45"/>
    </row>
    <row r="380" spans="1:21" x14ac:dyDescent="0.25">
      <c r="A380" s="33"/>
      <c r="B380" s="40"/>
      <c r="C380" s="13"/>
      <c r="D380" s="40"/>
      <c r="E380" s="46"/>
      <c r="F380" s="47" t="s">
        <v>22</v>
      </c>
      <c r="G380" s="38"/>
      <c r="H380" s="38"/>
      <c r="I380" s="38"/>
      <c r="J380" s="38"/>
      <c r="K380" s="38">
        <f t="shared" si="39"/>
        <v>0</v>
      </c>
      <c r="L380" s="38"/>
      <c r="M380" s="40"/>
      <c r="N380" s="49"/>
      <c r="O380" s="47" t="s">
        <v>22</v>
      </c>
      <c r="P380" s="38"/>
      <c r="Q380" s="38"/>
      <c r="R380" s="38"/>
      <c r="S380" s="38"/>
      <c r="T380" s="44">
        <f t="shared" si="38"/>
        <v>0</v>
      </c>
      <c r="U380" s="45"/>
    </row>
    <row r="381" spans="1:21" x14ac:dyDescent="0.25">
      <c r="E381" t="s">
        <v>0</v>
      </c>
      <c r="F381" s="1"/>
    </row>
    <row r="382" spans="1:21" x14ac:dyDescent="0.25">
      <c r="A382" s="2" t="s">
        <v>1</v>
      </c>
      <c r="B382" s="3" t="s">
        <v>2</v>
      </c>
      <c r="C382" s="3" t="s">
        <v>3</v>
      </c>
      <c r="D382" s="4" t="s">
        <v>4</v>
      </c>
      <c r="E382" s="4"/>
      <c r="F382" s="5"/>
      <c r="G382" s="5"/>
      <c r="H382" s="5"/>
      <c r="I382" s="5"/>
      <c r="J382" s="5"/>
      <c r="K382" s="6" t="s">
        <v>5</v>
      </c>
      <c r="L382" s="7"/>
      <c r="M382" s="4" t="s">
        <v>6</v>
      </c>
      <c r="N382" s="4"/>
      <c r="O382" s="5"/>
      <c r="P382" s="5"/>
      <c r="Q382" s="5"/>
      <c r="R382" s="5"/>
      <c r="S382" s="5"/>
      <c r="T382" s="8" t="s">
        <v>7</v>
      </c>
      <c r="U382" s="9" t="s">
        <v>8</v>
      </c>
    </row>
    <row r="383" spans="1:21" ht="25.5" x14ac:dyDescent="0.25">
      <c r="A383" s="2"/>
      <c r="B383" s="3"/>
      <c r="C383" s="3"/>
      <c r="D383" s="10" t="s">
        <v>9</v>
      </c>
      <c r="E383" s="11" t="s">
        <v>10</v>
      </c>
      <c r="F383" s="11" t="s">
        <v>11</v>
      </c>
      <c r="G383" s="12" t="s">
        <v>12</v>
      </c>
      <c r="H383" s="13"/>
      <c r="I383" s="13"/>
      <c r="J383" s="13"/>
      <c r="K383" s="13"/>
      <c r="L383" s="14" t="s">
        <v>13</v>
      </c>
      <c r="M383" s="10" t="s">
        <v>9</v>
      </c>
      <c r="N383" s="15" t="s">
        <v>14</v>
      </c>
      <c r="O383" s="11" t="s">
        <v>11</v>
      </c>
      <c r="P383" s="12" t="s">
        <v>12</v>
      </c>
      <c r="Q383" s="13"/>
      <c r="R383" s="13"/>
      <c r="S383" s="13"/>
      <c r="T383" s="8"/>
      <c r="U383" s="9"/>
    </row>
    <row r="384" spans="1:21" x14ac:dyDescent="0.25">
      <c r="A384" s="2"/>
      <c r="B384" s="3"/>
      <c r="C384" s="3"/>
      <c r="D384" s="10"/>
      <c r="E384" s="11"/>
      <c r="F384" s="11"/>
      <c r="G384" s="16" t="s">
        <v>15</v>
      </c>
      <c r="H384" s="17" t="s">
        <v>16</v>
      </c>
      <c r="I384" s="18" t="s">
        <v>17</v>
      </c>
      <c r="J384" s="19">
        <v>0</v>
      </c>
      <c r="K384" s="13"/>
      <c r="L384" s="20"/>
      <c r="M384" s="10"/>
      <c r="N384" s="15"/>
      <c r="O384" s="11"/>
      <c r="P384" s="16" t="s">
        <v>15</v>
      </c>
      <c r="Q384" s="17" t="s">
        <v>16</v>
      </c>
      <c r="R384" s="18" t="s">
        <v>17</v>
      </c>
      <c r="S384" s="19">
        <v>0</v>
      </c>
      <c r="T384" s="8"/>
      <c r="U384" s="9"/>
    </row>
    <row r="385" spans="1:21" x14ac:dyDescent="0.25">
      <c r="A385" s="21"/>
      <c r="B385" s="22"/>
      <c r="C385" s="23"/>
      <c r="D385" s="24"/>
      <c r="E385" s="25"/>
      <c r="F385" s="25"/>
      <c r="G385" s="26"/>
      <c r="H385" s="27"/>
      <c r="I385" s="28"/>
      <c r="J385" s="29"/>
      <c r="K385" s="30"/>
      <c r="L385" s="30"/>
      <c r="M385" s="24"/>
      <c r="N385" s="25"/>
      <c r="O385" s="25"/>
      <c r="P385" s="26"/>
      <c r="Q385" s="27"/>
      <c r="R385" s="28"/>
      <c r="S385" s="29"/>
      <c r="T385" s="31"/>
      <c r="U385" s="32"/>
    </row>
    <row r="386" spans="1:21" x14ac:dyDescent="0.25">
      <c r="A386" s="33"/>
      <c r="B386" s="33">
        <v>371</v>
      </c>
      <c r="C386" s="34"/>
      <c r="D386" s="35"/>
      <c r="E386" s="36"/>
      <c r="F386" s="37"/>
      <c r="G386" s="38"/>
      <c r="H386" s="38"/>
      <c r="I386" s="38"/>
      <c r="J386" s="38"/>
      <c r="K386" s="38">
        <f>((SUM(H388:H399)*H387)+(SUM(G388:G399)*G387)+(SUM(I388:I399)*I387))/1000</f>
        <v>0</v>
      </c>
      <c r="L386" s="38" t="e">
        <f>T386*100/M386</f>
        <v>#DIV/0!</v>
      </c>
      <c r="M386" s="35"/>
      <c r="N386" s="36"/>
      <c r="O386" s="37"/>
      <c r="P386" s="38"/>
      <c r="Q386" s="38"/>
      <c r="R386" s="38"/>
      <c r="S386" s="38"/>
      <c r="T386" s="39">
        <f>((SUM(Q388:Q399)*Q387)+(SUM(P388:P399)*P387)+(SUM(R388:R399)*R387))/1000</f>
        <v>0</v>
      </c>
      <c r="U386" s="39" t="e">
        <f>T386*100/M386</f>
        <v>#DIV/0!</v>
      </c>
    </row>
    <row r="387" spans="1:21" x14ac:dyDescent="0.25">
      <c r="A387" s="33"/>
      <c r="B387" s="40"/>
      <c r="C387" s="13"/>
      <c r="D387" s="40"/>
      <c r="E387" s="41" t="s">
        <v>19</v>
      </c>
      <c r="F387" s="42"/>
      <c r="G387" s="43"/>
      <c r="H387" s="43"/>
      <c r="I387" s="43"/>
      <c r="J387" s="43"/>
      <c r="K387" s="38"/>
      <c r="L387" s="38"/>
      <c r="M387" s="40"/>
      <c r="N387" s="41" t="s">
        <v>19</v>
      </c>
      <c r="O387" s="42"/>
      <c r="P387" s="43"/>
      <c r="Q387" s="43"/>
      <c r="R387" s="43"/>
      <c r="S387" s="38"/>
      <c r="T387" s="44"/>
      <c r="U387" s="45"/>
    </row>
    <row r="388" spans="1:21" x14ac:dyDescent="0.25">
      <c r="A388" s="33"/>
      <c r="B388" s="40"/>
      <c r="C388" s="13"/>
      <c r="D388" s="40"/>
      <c r="E388" s="46"/>
      <c r="F388" s="47" t="s">
        <v>22</v>
      </c>
      <c r="G388" s="38"/>
      <c r="H388" s="38"/>
      <c r="I388" s="38"/>
      <c r="J388" s="38"/>
      <c r="K388" s="38">
        <f>(G388*$G$7+H388*$H$7+I388*$I$7)/1000</f>
        <v>0</v>
      </c>
      <c r="L388" s="38"/>
      <c r="M388" s="40"/>
      <c r="N388" s="46"/>
      <c r="O388" s="47" t="s">
        <v>22</v>
      </c>
      <c r="P388" s="38"/>
      <c r="Q388" s="38"/>
      <c r="R388" s="38"/>
      <c r="S388" s="38"/>
      <c r="T388" s="44">
        <f t="shared" ref="T388:T399" si="40">(P388*$P$7+Q388*$Q$7+R388*$R$7)/1000</f>
        <v>0</v>
      </c>
      <c r="U388" s="45"/>
    </row>
    <row r="389" spans="1:21" x14ac:dyDescent="0.25">
      <c r="A389" s="33"/>
      <c r="B389" s="40"/>
      <c r="C389" s="13"/>
      <c r="D389" s="40"/>
      <c r="E389" s="46"/>
      <c r="F389" s="47" t="s">
        <v>22</v>
      </c>
      <c r="G389" s="38"/>
      <c r="H389" s="38"/>
      <c r="I389" s="38"/>
      <c r="J389" s="38"/>
      <c r="K389" s="38">
        <f t="shared" ref="K389:K399" si="41">(G389*$G$7+H389*$H$7+I389*$I$7)/1000</f>
        <v>0</v>
      </c>
      <c r="L389" s="38"/>
      <c r="M389" s="40"/>
      <c r="N389" s="48"/>
      <c r="O389" s="47" t="s">
        <v>22</v>
      </c>
      <c r="P389" s="38"/>
      <c r="Q389" s="38"/>
      <c r="R389" s="38"/>
      <c r="S389" s="38"/>
      <c r="T389" s="44">
        <f t="shared" si="40"/>
        <v>0</v>
      </c>
      <c r="U389" s="45"/>
    </row>
    <row r="390" spans="1:21" x14ac:dyDescent="0.25">
      <c r="A390" s="33"/>
      <c r="B390" s="40"/>
      <c r="C390" s="13"/>
      <c r="D390" s="40"/>
      <c r="E390" s="46"/>
      <c r="F390" s="47" t="s">
        <v>22</v>
      </c>
      <c r="G390" s="38"/>
      <c r="H390" s="38"/>
      <c r="I390" s="38"/>
      <c r="J390" s="38"/>
      <c r="K390" s="38">
        <f t="shared" si="41"/>
        <v>0</v>
      </c>
      <c r="L390" s="38"/>
      <c r="M390" s="40"/>
      <c r="N390" s="46"/>
      <c r="O390" s="47" t="s">
        <v>22</v>
      </c>
      <c r="P390" s="38"/>
      <c r="Q390" s="38"/>
      <c r="R390" s="38"/>
      <c r="S390" s="38"/>
      <c r="T390" s="44">
        <f t="shared" si="40"/>
        <v>0</v>
      </c>
      <c r="U390" s="45"/>
    </row>
    <row r="391" spans="1:21" x14ac:dyDescent="0.25">
      <c r="A391" s="33"/>
      <c r="B391" s="40"/>
      <c r="C391" s="13"/>
      <c r="D391" s="40"/>
      <c r="E391" s="46"/>
      <c r="F391" s="47" t="s">
        <v>22</v>
      </c>
      <c r="G391" s="38"/>
      <c r="H391" s="38"/>
      <c r="I391" s="38"/>
      <c r="J391" s="38"/>
      <c r="K391" s="38">
        <f t="shared" si="41"/>
        <v>0</v>
      </c>
      <c r="L391" s="38"/>
      <c r="M391" s="40"/>
      <c r="N391" s="48"/>
      <c r="O391" s="47" t="s">
        <v>22</v>
      </c>
      <c r="P391" s="38"/>
      <c r="Q391" s="38"/>
      <c r="R391" s="38"/>
      <c r="S391" s="38"/>
      <c r="T391" s="44">
        <f t="shared" si="40"/>
        <v>0</v>
      </c>
      <c r="U391" s="45"/>
    </row>
    <row r="392" spans="1:21" x14ac:dyDescent="0.25">
      <c r="A392" s="33"/>
      <c r="B392" s="40"/>
      <c r="C392" s="13"/>
      <c r="D392" s="40"/>
      <c r="E392" s="46"/>
      <c r="F392" s="47" t="s">
        <v>22</v>
      </c>
      <c r="G392" s="38"/>
      <c r="H392" s="38"/>
      <c r="I392" s="38"/>
      <c r="J392" s="38"/>
      <c r="K392" s="38">
        <f t="shared" si="41"/>
        <v>0</v>
      </c>
      <c r="L392" s="38"/>
      <c r="M392" s="40"/>
      <c r="N392" s="46"/>
      <c r="O392" s="47" t="s">
        <v>22</v>
      </c>
      <c r="P392" s="38"/>
      <c r="Q392" s="38"/>
      <c r="R392" s="38"/>
      <c r="S392" s="38"/>
      <c r="T392" s="44">
        <f t="shared" si="40"/>
        <v>0</v>
      </c>
      <c r="U392" s="45"/>
    </row>
    <row r="393" spans="1:21" x14ac:dyDescent="0.25">
      <c r="A393" s="33"/>
      <c r="B393" s="40"/>
      <c r="C393" s="13"/>
      <c r="D393" s="40"/>
      <c r="E393" s="46"/>
      <c r="F393" s="47" t="s">
        <v>22</v>
      </c>
      <c r="G393" s="38"/>
      <c r="H393" s="38"/>
      <c r="I393" s="38"/>
      <c r="J393" s="38"/>
      <c r="K393" s="38">
        <f t="shared" si="41"/>
        <v>0</v>
      </c>
      <c r="L393" s="38"/>
      <c r="M393" s="40"/>
      <c r="N393" s="46"/>
      <c r="O393" s="47" t="s">
        <v>22</v>
      </c>
      <c r="P393" s="38"/>
      <c r="Q393" s="38"/>
      <c r="R393" s="38"/>
      <c r="S393" s="38"/>
      <c r="T393" s="44">
        <f t="shared" si="40"/>
        <v>0</v>
      </c>
      <c r="U393" s="45"/>
    </row>
    <row r="394" spans="1:21" x14ac:dyDescent="0.25">
      <c r="A394" s="33"/>
      <c r="B394" s="40"/>
      <c r="C394" s="13"/>
      <c r="D394" s="40"/>
      <c r="E394" s="46"/>
      <c r="F394" s="47" t="s">
        <v>22</v>
      </c>
      <c r="G394" s="38"/>
      <c r="H394" s="38"/>
      <c r="I394" s="38"/>
      <c r="J394" s="38"/>
      <c r="K394" s="38">
        <f t="shared" si="41"/>
        <v>0</v>
      </c>
      <c r="L394" s="38"/>
      <c r="M394" s="40"/>
      <c r="N394" s="46"/>
      <c r="O394" s="47" t="s">
        <v>22</v>
      </c>
      <c r="P394" s="38"/>
      <c r="Q394" s="38"/>
      <c r="R394" s="38"/>
      <c r="S394" s="38"/>
      <c r="T394" s="44">
        <f t="shared" si="40"/>
        <v>0</v>
      </c>
      <c r="U394" s="45"/>
    </row>
    <row r="395" spans="1:21" x14ac:dyDescent="0.25">
      <c r="A395" s="33"/>
      <c r="B395" s="40"/>
      <c r="C395" s="13"/>
      <c r="D395" s="40"/>
      <c r="E395" s="46"/>
      <c r="F395" s="47" t="s">
        <v>22</v>
      </c>
      <c r="G395" s="38"/>
      <c r="H395" s="38"/>
      <c r="I395" s="38"/>
      <c r="J395" s="38"/>
      <c r="K395" s="38">
        <f t="shared" si="41"/>
        <v>0</v>
      </c>
      <c r="L395" s="38"/>
      <c r="M395" s="40"/>
      <c r="N395" s="46"/>
      <c r="O395" s="47" t="s">
        <v>22</v>
      </c>
      <c r="P395" s="38"/>
      <c r="Q395" s="38"/>
      <c r="R395" s="38"/>
      <c r="S395" s="38"/>
      <c r="T395" s="44">
        <f t="shared" si="40"/>
        <v>0</v>
      </c>
      <c r="U395" s="45"/>
    </row>
    <row r="396" spans="1:21" x14ac:dyDescent="0.25">
      <c r="A396" s="33"/>
      <c r="B396" s="40"/>
      <c r="C396" s="13"/>
      <c r="D396" s="40"/>
      <c r="E396" s="46"/>
      <c r="F396" s="47" t="s">
        <v>22</v>
      </c>
      <c r="G396" s="38"/>
      <c r="H396" s="38"/>
      <c r="I396" s="38"/>
      <c r="J396" s="38"/>
      <c r="K396" s="38">
        <f t="shared" si="41"/>
        <v>0</v>
      </c>
      <c r="L396" s="38"/>
      <c r="M396" s="40"/>
      <c r="N396" s="48"/>
      <c r="O396" s="47" t="s">
        <v>22</v>
      </c>
      <c r="P396" s="38"/>
      <c r="Q396" s="38"/>
      <c r="R396" s="38"/>
      <c r="S396" s="38"/>
      <c r="T396" s="44">
        <f t="shared" si="40"/>
        <v>0</v>
      </c>
      <c r="U396" s="45"/>
    </row>
    <row r="397" spans="1:21" x14ac:dyDescent="0.25">
      <c r="A397" s="33"/>
      <c r="B397" s="40"/>
      <c r="C397" s="13"/>
      <c r="D397" s="40"/>
      <c r="E397" s="46"/>
      <c r="F397" s="47" t="s">
        <v>22</v>
      </c>
      <c r="G397" s="38"/>
      <c r="H397" s="38"/>
      <c r="I397" s="38"/>
      <c r="J397" s="38"/>
      <c r="K397" s="38">
        <f t="shared" si="41"/>
        <v>0</v>
      </c>
      <c r="L397" s="38"/>
      <c r="M397" s="40"/>
      <c r="N397" s="48"/>
      <c r="O397" s="47" t="s">
        <v>22</v>
      </c>
      <c r="P397" s="38"/>
      <c r="Q397" s="38"/>
      <c r="R397" s="38"/>
      <c r="S397" s="38"/>
      <c r="T397" s="44">
        <f t="shared" si="40"/>
        <v>0</v>
      </c>
      <c r="U397" s="45"/>
    </row>
    <row r="398" spans="1:21" x14ac:dyDescent="0.25">
      <c r="A398" s="33"/>
      <c r="B398" s="40"/>
      <c r="C398" s="13"/>
      <c r="D398" s="40"/>
      <c r="E398" s="46"/>
      <c r="F398" s="47" t="s">
        <v>22</v>
      </c>
      <c r="G398" s="38"/>
      <c r="H398" s="38"/>
      <c r="I398" s="38"/>
      <c r="J398" s="38"/>
      <c r="K398" s="38">
        <f t="shared" si="41"/>
        <v>0</v>
      </c>
      <c r="L398" s="38"/>
      <c r="M398" s="40"/>
      <c r="N398" s="48"/>
      <c r="O398" s="47" t="s">
        <v>22</v>
      </c>
      <c r="P398" s="38"/>
      <c r="Q398" s="38"/>
      <c r="R398" s="38"/>
      <c r="S398" s="38"/>
      <c r="T398" s="44">
        <f t="shared" si="40"/>
        <v>0</v>
      </c>
      <c r="U398" s="45"/>
    </row>
    <row r="399" spans="1:21" x14ac:dyDescent="0.25">
      <c r="A399" s="33"/>
      <c r="B399" s="40"/>
      <c r="C399" s="13"/>
      <c r="D399" s="40"/>
      <c r="E399" s="46"/>
      <c r="F399" s="47" t="s">
        <v>22</v>
      </c>
      <c r="G399" s="38"/>
      <c r="H399" s="38"/>
      <c r="I399" s="38"/>
      <c r="J399" s="38"/>
      <c r="K399" s="38">
        <f t="shared" si="41"/>
        <v>0</v>
      </c>
      <c r="L399" s="38"/>
      <c r="M399" s="40"/>
      <c r="N399" s="49"/>
      <c r="O399" s="47" t="s">
        <v>22</v>
      </c>
      <c r="P399" s="38"/>
      <c r="Q399" s="38"/>
      <c r="R399" s="38"/>
      <c r="S399" s="38"/>
      <c r="T399" s="44">
        <f t="shared" si="40"/>
        <v>0</v>
      </c>
      <c r="U399" s="45"/>
    </row>
    <row r="400" spans="1:21" x14ac:dyDescent="0.25">
      <c r="E400" t="s">
        <v>0</v>
      </c>
      <c r="F400" s="1"/>
      <c r="G400" s="1">
        <v>45665</v>
      </c>
    </row>
    <row r="401" spans="1:21" x14ac:dyDescent="0.25">
      <c r="A401" s="2" t="s">
        <v>1</v>
      </c>
      <c r="B401" s="3" t="s">
        <v>2</v>
      </c>
      <c r="C401" s="3" t="s">
        <v>3</v>
      </c>
      <c r="D401" s="4" t="s">
        <v>4</v>
      </c>
      <c r="E401" s="4"/>
      <c r="F401" s="5"/>
      <c r="G401" s="5"/>
      <c r="H401" s="5"/>
      <c r="I401" s="5"/>
      <c r="J401" s="5"/>
      <c r="K401" s="6" t="s">
        <v>5</v>
      </c>
      <c r="L401" s="7"/>
      <c r="M401" s="4" t="s">
        <v>6</v>
      </c>
      <c r="N401" s="4"/>
      <c r="O401" s="5"/>
      <c r="P401" s="5"/>
      <c r="Q401" s="5"/>
      <c r="R401" s="5"/>
      <c r="S401" s="5"/>
      <c r="T401" s="8" t="s">
        <v>7</v>
      </c>
      <c r="U401" s="9" t="s">
        <v>8</v>
      </c>
    </row>
    <row r="402" spans="1:21" ht="25.5" x14ac:dyDescent="0.25">
      <c r="A402" s="2"/>
      <c r="B402" s="3"/>
      <c r="C402" s="3"/>
      <c r="D402" s="10" t="s">
        <v>9</v>
      </c>
      <c r="E402" s="11" t="s">
        <v>10</v>
      </c>
      <c r="F402" s="11" t="s">
        <v>11</v>
      </c>
      <c r="G402" s="12" t="s">
        <v>12</v>
      </c>
      <c r="H402" s="13"/>
      <c r="I402" s="13"/>
      <c r="J402" s="13"/>
      <c r="K402" s="13"/>
      <c r="L402" s="14" t="s">
        <v>13</v>
      </c>
      <c r="M402" s="10" t="s">
        <v>9</v>
      </c>
      <c r="N402" s="15" t="s">
        <v>14</v>
      </c>
      <c r="O402" s="11" t="s">
        <v>11</v>
      </c>
      <c r="P402" s="12" t="s">
        <v>12</v>
      </c>
      <c r="Q402" s="13"/>
      <c r="R402" s="13"/>
      <c r="S402" s="13"/>
      <c r="T402" s="8"/>
      <c r="U402" s="9"/>
    </row>
    <row r="403" spans="1:21" x14ac:dyDescent="0.25">
      <c r="A403" s="2"/>
      <c r="B403" s="3"/>
      <c r="C403" s="3"/>
      <c r="D403" s="10"/>
      <c r="E403" s="11"/>
      <c r="F403" s="11"/>
      <c r="G403" s="16" t="s">
        <v>15</v>
      </c>
      <c r="H403" s="17" t="s">
        <v>16</v>
      </c>
      <c r="I403" s="18" t="s">
        <v>17</v>
      </c>
      <c r="J403" s="19">
        <v>0</v>
      </c>
      <c r="K403" s="13"/>
      <c r="L403" s="20"/>
      <c r="M403" s="10"/>
      <c r="N403" s="15"/>
      <c r="O403" s="11"/>
      <c r="P403" s="16" t="s">
        <v>15</v>
      </c>
      <c r="Q403" s="17" t="s">
        <v>16</v>
      </c>
      <c r="R403" s="18" t="s">
        <v>17</v>
      </c>
      <c r="S403" s="19">
        <v>0</v>
      </c>
      <c r="T403" s="8"/>
      <c r="U403" s="9"/>
    </row>
    <row r="404" spans="1:21" x14ac:dyDescent="0.25">
      <c r="A404" s="21"/>
      <c r="B404" s="22"/>
      <c r="C404" s="23"/>
      <c r="D404" s="24"/>
      <c r="E404" s="25"/>
      <c r="F404" s="25"/>
      <c r="G404" s="26"/>
      <c r="H404" s="27"/>
      <c r="I404" s="28"/>
      <c r="J404" s="29"/>
      <c r="K404" s="30"/>
      <c r="L404" s="30"/>
      <c r="M404" s="24"/>
      <c r="N404" s="25"/>
      <c r="O404" s="25"/>
      <c r="P404" s="26"/>
      <c r="Q404" s="27"/>
      <c r="R404" s="28"/>
      <c r="S404" s="29"/>
      <c r="T404" s="31"/>
      <c r="U404" s="32"/>
    </row>
    <row r="405" spans="1:21" x14ac:dyDescent="0.25">
      <c r="A405" s="33"/>
      <c r="B405" s="33">
        <v>372</v>
      </c>
      <c r="C405" s="34"/>
      <c r="D405" s="35"/>
      <c r="E405" s="36"/>
      <c r="F405" s="37"/>
      <c r="G405" s="38"/>
      <c r="H405" s="38"/>
      <c r="I405" s="38"/>
      <c r="J405" s="38"/>
      <c r="K405" s="38">
        <f>((SUM(H407:H418)*H406)+(SUM(G407:G418)*G406)+(SUM(I407:I418)*I406))/1000</f>
        <v>0</v>
      </c>
      <c r="L405" s="38" t="e">
        <f>T405*100/M405</f>
        <v>#DIV/0!</v>
      </c>
      <c r="M405" s="35"/>
      <c r="N405" s="36"/>
      <c r="O405" s="37"/>
      <c r="P405" s="38"/>
      <c r="Q405" s="38"/>
      <c r="R405" s="38"/>
      <c r="S405" s="38"/>
      <c r="T405" s="39">
        <f>((SUM(Q407:Q418)*Q406)+(SUM(P407:P418)*P406)+(SUM(R407:R418)*R406))/1000</f>
        <v>36.255000000000003</v>
      </c>
      <c r="U405" s="39" t="e">
        <f>T405*100/M405</f>
        <v>#DIV/0!</v>
      </c>
    </row>
    <row r="406" spans="1:21" x14ac:dyDescent="0.25">
      <c r="A406" s="33"/>
      <c r="B406" s="40"/>
      <c r="C406" s="13"/>
      <c r="D406" s="40"/>
      <c r="E406" s="41" t="s">
        <v>19</v>
      </c>
      <c r="F406" s="42"/>
      <c r="G406" s="43"/>
      <c r="H406" s="43"/>
      <c r="I406" s="43"/>
      <c r="J406" s="43"/>
      <c r="K406" s="38"/>
      <c r="L406" s="38"/>
      <c r="M406" s="40"/>
      <c r="N406" s="41" t="s">
        <v>19</v>
      </c>
      <c r="O406" s="42"/>
      <c r="P406" s="43">
        <v>216</v>
      </c>
      <c r="Q406" s="43">
        <v>215</v>
      </c>
      <c r="R406" s="43">
        <v>220</v>
      </c>
      <c r="S406" s="38"/>
      <c r="T406" s="44"/>
      <c r="U406" s="45"/>
    </row>
    <row r="407" spans="1:21" x14ac:dyDescent="0.25">
      <c r="A407" s="33"/>
      <c r="B407" s="40"/>
      <c r="C407" s="13"/>
      <c r="D407" s="40"/>
      <c r="E407" s="46"/>
      <c r="F407" s="47" t="s">
        <v>30</v>
      </c>
      <c r="G407" s="38"/>
      <c r="H407" s="38"/>
      <c r="I407" s="38"/>
      <c r="J407" s="38"/>
      <c r="K407" s="38">
        <f>(G407*$G$7+H407*$H$7+I407*$I$7)/1000</f>
        <v>0</v>
      </c>
      <c r="L407" s="38"/>
      <c r="M407" s="40"/>
      <c r="N407" s="46"/>
      <c r="O407" s="47" t="s">
        <v>22</v>
      </c>
      <c r="P407" s="38"/>
      <c r="Q407" s="38"/>
      <c r="R407" s="38"/>
      <c r="S407" s="38"/>
      <c r="T407" s="44">
        <f t="shared" ref="T407:T418" si="42">(P407*$P$7+Q407*$Q$7+R407*$R$7)/1000</f>
        <v>0</v>
      </c>
      <c r="U407" s="45"/>
    </row>
    <row r="408" spans="1:21" x14ac:dyDescent="0.25">
      <c r="A408" s="33"/>
      <c r="B408" s="40"/>
      <c r="C408" s="13"/>
      <c r="D408" s="40"/>
      <c r="E408" s="46"/>
      <c r="F408" s="47" t="s">
        <v>31</v>
      </c>
      <c r="G408" s="38">
        <v>32</v>
      </c>
      <c r="H408" s="38">
        <v>30</v>
      </c>
      <c r="I408" s="38">
        <v>28</v>
      </c>
      <c r="J408" s="38">
        <v>6</v>
      </c>
      <c r="K408" s="38">
        <f t="shared" ref="K408:K418" si="43">(G408*$G$7+H408*$H$7+I408*$I$7)/1000</f>
        <v>0</v>
      </c>
      <c r="L408" s="38"/>
      <c r="M408" s="40"/>
      <c r="N408" s="48"/>
      <c r="O408" s="47" t="s">
        <v>23</v>
      </c>
      <c r="P408" s="38">
        <v>10</v>
      </c>
      <c r="Q408" s="38">
        <v>5</v>
      </c>
      <c r="R408" s="38">
        <v>12</v>
      </c>
      <c r="S408" s="38">
        <v>4</v>
      </c>
      <c r="T408" s="44">
        <f t="shared" si="42"/>
        <v>6.2640000000000002</v>
      </c>
      <c r="U408" s="45"/>
    </row>
    <row r="409" spans="1:21" x14ac:dyDescent="0.25">
      <c r="A409" s="33"/>
      <c r="B409" s="40"/>
      <c r="C409" s="13"/>
      <c r="D409" s="40"/>
      <c r="E409" s="46"/>
      <c r="F409" s="47" t="s">
        <v>36</v>
      </c>
      <c r="G409" s="38"/>
      <c r="H409" s="38"/>
      <c r="I409" s="38"/>
      <c r="J409" s="38"/>
      <c r="K409" s="38">
        <f t="shared" si="43"/>
        <v>0</v>
      </c>
      <c r="L409" s="38"/>
      <c r="M409" s="40"/>
      <c r="N409" s="46"/>
      <c r="O409" s="47" t="s">
        <v>22</v>
      </c>
      <c r="P409" s="38"/>
      <c r="Q409" s="38"/>
      <c r="R409" s="38"/>
      <c r="S409" s="38"/>
      <c r="T409" s="44">
        <f t="shared" si="42"/>
        <v>0</v>
      </c>
      <c r="U409" s="45"/>
    </row>
    <row r="410" spans="1:21" x14ac:dyDescent="0.25">
      <c r="A410" s="33"/>
      <c r="B410" s="40"/>
      <c r="C410" s="13"/>
      <c r="D410" s="40"/>
      <c r="E410" s="46"/>
      <c r="F410" s="47" t="s">
        <v>22</v>
      </c>
      <c r="G410" s="38"/>
      <c r="H410" s="38"/>
      <c r="I410" s="38"/>
      <c r="J410" s="38"/>
      <c r="K410" s="38">
        <f t="shared" si="43"/>
        <v>0</v>
      </c>
      <c r="L410" s="38"/>
      <c r="M410" s="40"/>
      <c r="N410" s="48"/>
      <c r="O410" s="47" t="s">
        <v>25</v>
      </c>
      <c r="P410" s="38">
        <v>55</v>
      </c>
      <c r="Q410" s="38">
        <v>40</v>
      </c>
      <c r="R410" s="38">
        <v>45</v>
      </c>
      <c r="S410" s="38">
        <v>19</v>
      </c>
      <c r="T410" s="44">
        <f t="shared" si="42"/>
        <v>32.479999999999997</v>
      </c>
      <c r="U410" s="45"/>
    </row>
    <row r="411" spans="1:21" x14ac:dyDescent="0.25">
      <c r="A411" s="33"/>
      <c r="B411" s="40"/>
      <c r="C411" s="13"/>
      <c r="D411" s="40"/>
      <c r="E411" s="46"/>
      <c r="F411" s="47" t="s">
        <v>38</v>
      </c>
      <c r="G411" s="38">
        <v>18</v>
      </c>
      <c r="H411" s="38">
        <v>18</v>
      </c>
      <c r="I411" s="38">
        <v>24</v>
      </c>
      <c r="J411" s="38">
        <v>7</v>
      </c>
      <c r="K411" s="38">
        <f t="shared" si="43"/>
        <v>0</v>
      </c>
      <c r="L411" s="38"/>
      <c r="M411" s="40"/>
      <c r="N411" s="46"/>
      <c r="O411" s="47" t="s">
        <v>22</v>
      </c>
      <c r="P411" s="38"/>
      <c r="Q411" s="38"/>
      <c r="R411" s="38"/>
      <c r="S411" s="38"/>
      <c r="T411" s="44">
        <f t="shared" si="42"/>
        <v>0</v>
      </c>
      <c r="U411" s="45"/>
    </row>
    <row r="412" spans="1:21" x14ac:dyDescent="0.25">
      <c r="A412" s="33"/>
      <c r="B412" s="40"/>
      <c r="C412" s="13"/>
      <c r="D412" s="40"/>
      <c r="E412" s="46"/>
      <c r="F412" s="47" t="s">
        <v>22</v>
      </c>
      <c r="G412" s="38"/>
      <c r="H412" s="38"/>
      <c r="I412" s="38"/>
      <c r="J412" s="38"/>
      <c r="K412" s="38">
        <f t="shared" si="43"/>
        <v>0</v>
      </c>
      <c r="L412" s="38"/>
      <c r="M412" s="40"/>
      <c r="N412" s="46"/>
      <c r="O412" s="47" t="s">
        <v>22</v>
      </c>
      <c r="P412" s="38"/>
      <c r="Q412" s="38"/>
      <c r="R412" s="38"/>
      <c r="S412" s="38"/>
      <c r="T412" s="44">
        <f t="shared" si="42"/>
        <v>0</v>
      </c>
      <c r="U412" s="45"/>
    </row>
    <row r="413" spans="1:21" x14ac:dyDescent="0.25">
      <c r="A413" s="33"/>
      <c r="B413" s="40"/>
      <c r="C413" s="13"/>
      <c r="D413" s="40"/>
      <c r="E413" s="46"/>
      <c r="F413" s="47" t="s">
        <v>40</v>
      </c>
      <c r="G413" s="38">
        <v>34</v>
      </c>
      <c r="H413" s="38">
        <v>28</v>
      </c>
      <c r="I413" s="38">
        <v>28</v>
      </c>
      <c r="J413" s="38">
        <v>21</v>
      </c>
      <c r="K413" s="38">
        <f t="shared" si="43"/>
        <v>0</v>
      </c>
      <c r="L413" s="38"/>
      <c r="M413" s="40"/>
      <c r="N413" s="46"/>
      <c r="O413" s="47" t="s">
        <v>22</v>
      </c>
      <c r="P413" s="38"/>
      <c r="Q413" s="38"/>
      <c r="R413" s="38"/>
      <c r="S413" s="38"/>
      <c r="T413" s="44">
        <f t="shared" si="42"/>
        <v>0</v>
      </c>
      <c r="U413" s="45"/>
    </row>
    <row r="414" spans="1:21" x14ac:dyDescent="0.25">
      <c r="A414" s="33"/>
      <c r="B414" s="40"/>
      <c r="C414" s="13"/>
      <c r="D414" s="40"/>
      <c r="E414" s="46"/>
      <c r="F414" s="47" t="s">
        <v>24</v>
      </c>
      <c r="G414" s="38"/>
      <c r="H414" s="38"/>
      <c r="I414" s="38"/>
      <c r="J414" s="38"/>
      <c r="K414" s="38">
        <f t="shared" si="43"/>
        <v>0</v>
      </c>
      <c r="L414" s="38"/>
      <c r="M414" s="40"/>
      <c r="N414" s="46"/>
      <c r="O414" s="47" t="s">
        <v>22</v>
      </c>
      <c r="P414" s="38"/>
      <c r="Q414" s="38"/>
      <c r="R414" s="38"/>
      <c r="S414" s="38"/>
      <c r="T414" s="44">
        <f t="shared" si="42"/>
        <v>0</v>
      </c>
      <c r="U414" s="45"/>
    </row>
    <row r="415" spans="1:21" x14ac:dyDescent="0.25">
      <c r="A415" s="33"/>
      <c r="B415" s="40"/>
      <c r="C415" s="13"/>
      <c r="D415" s="40"/>
      <c r="E415" s="46"/>
      <c r="F415" s="47" t="s">
        <v>42</v>
      </c>
      <c r="G415" s="38">
        <v>19</v>
      </c>
      <c r="H415" s="38">
        <v>18</v>
      </c>
      <c r="I415" s="38">
        <v>17</v>
      </c>
      <c r="J415" s="38">
        <v>6</v>
      </c>
      <c r="K415" s="38">
        <f t="shared" si="43"/>
        <v>0</v>
      </c>
      <c r="L415" s="38"/>
      <c r="M415" s="40"/>
      <c r="N415" s="48"/>
      <c r="O415" s="47" t="s">
        <v>22</v>
      </c>
      <c r="P415" s="38"/>
      <c r="Q415" s="38"/>
      <c r="R415" s="38"/>
      <c r="S415" s="38"/>
      <c r="T415" s="44">
        <f t="shared" si="42"/>
        <v>0</v>
      </c>
      <c r="U415" s="45"/>
    </row>
    <row r="416" spans="1:21" x14ac:dyDescent="0.25">
      <c r="A416" s="33"/>
      <c r="B416" s="40"/>
      <c r="C416" s="13"/>
      <c r="D416" s="40"/>
      <c r="E416" s="46"/>
      <c r="F416" s="47" t="s">
        <v>22</v>
      </c>
      <c r="G416" s="38"/>
      <c r="H416" s="38"/>
      <c r="I416" s="38"/>
      <c r="J416" s="38"/>
      <c r="K416" s="38">
        <f t="shared" si="43"/>
        <v>0</v>
      </c>
      <c r="L416" s="38"/>
      <c r="M416" s="40"/>
      <c r="N416" s="48"/>
      <c r="O416" s="47" t="s">
        <v>22</v>
      </c>
      <c r="P416" s="38"/>
      <c r="Q416" s="38"/>
      <c r="R416" s="38"/>
      <c r="S416" s="38"/>
      <c r="T416" s="44">
        <f t="shared" si="42"/>
        <v>0</v>
      </c>
      <c r="U416" s="45"/>
    </row>
    <row r="417" spans="1:21" x14ac:dyDescent="0.25">
      <c r="A417" s="33"/>
      <c r="B417" s="40"/>
      <c r="C417" s="13"/>
      <c r="D417" s="40"/>
      <c r="E417" s="46"/>
      <c r="F417" s="47" t="s">
        <v>20</v>
      </c>
      <c r="G417" s="38">
        <v>36</v>
      </c>
      <c r="H417" s="38">
        <v>39</v>
      </c>
      <c r="I417" s="38">
        <v>15</v>
      </c>
      <c r="J417" s="38">
        <v>28</v>
      </c>
      <c r="K417" s="38">
        <f t="shared" si="43"/>
        <v>0</v>
      </c>
      <c r="L417" s="38"/>
      <c r="M417" s="40"/>
      <c r="N417" s="48"/>
      <c r="O417" s="47" t="s">
        <v>22</v>
      </c>
      <c r="P417" s="38"/>
      <c r="Q417" s="38"/>
      <c r="R417" s="38"/>
      <c r="S417" s="38"/>
      <c r="T417" s="44">
        <f t="shared" si="42"/>
        <v>0</v>
      </c>
      <c r="U417" s="45"/>
    </row>
    <row r="418" spans="1:21" x14ac:dyDescent="0.25">
      <c r="A418" s="33"/>
      <c r="B418" s="40"/>
      <c r="C418" s="13"/>
      <c r="D418" s="40"/>
      <c r="E418" s="46"/>
      <c r="F418" s="47" t="s">
        <v>21</v>
      </c>
      <c r="G418" s="38">
        <v>31</v>
      </c>
      <c r="H418" s="38">
        <v>17</v>
      </c>
      <c r="I418" s="38">
        <v>24</v>
      </c>
      <c r="J418" s="38">
        <v>9</v>
      </c>
      <c r="K418" s="38">
        <f t="shared" si="43"/>
        <v>0</v>
      </c>
      <c r="L418" s="38"/>
      <c r="M418" s="40"/>
      <c r="N418" s="49"/>
      <c r="O418" s="47" t="s">
        <v>22</v>
      </c>
      <c r="P418" s="38"/>
      <c r="Q418" s="38"/>
      <c r="R418" s="38"/>
      <c r="S418" s="38"/>
      <c r="T418" s="44">
        <f t="shared" si="42"/>
        <v>0</v>
      </c>
      <c r="U418" s="45"/>
    </row>
    <row r="419" spans="1:21" x14ac:dyDescent="0.25">
      <c r="E419" t="s">
        <v>0</v>
      </c>
      <c r="F419" s="1"/>
    </row>
    <row r="420" spans="1:21" x14ac:dyDescent="0.25">
      <c r="A420" s="2" t="s">
        <v>1</v>
      </c>
      <c r="B420" s="3" t="s">
        <v>2</v>
      </c>
      <c r="C420" s="3" t="s">
        <v>3</v>
      </c>
      <c r="D420" s="4" t="s">
        <v>4</v>
      </c>
      <c r="E420" s="4"/>
      <c r="F420" s="5"/>
      <c r="G420" s="5"/>
      <c r="H420" s="5"/>
      <c r="I420" s="5"/>
      <c r="J420" s="5"/>
      <c r="K420" s="6" t="s">
        <v>5</v>
      </c>
      <c r="L420" s="7"/>
      <c r="M420" s="4" t="s">
        <v>6</v>
      </c>
      <c r="N420" s="4"/>
      <c r="O420" s="5"/>
      <c r="P420" s="5"/>
      <c r="Q420" s="5"/>
      <c r="R420" s="5"/>
      <c r="S420" s="5"/>
      <c r="T420" s="8" t="s">
        <v>7</v>
      </c>
      <c r="U420" s="9" t="s">
        <v>8</v>
      </c>
    </row>
    <row r="421" spans="1:21" ht="25.5" x14ac:dyDescent="0.25">
      <c r="A421" s="2"/>
      <c r="B421" s="3"/>
      <c r="C421" s="3"/>
      <c r="D421" s="10" t="s">
        <v>9</v>
      </c>
      <c r="E421" s="11" t="s">
        <v>10</v>
      </c>
      <c r="F421" s="11" t="s">
        <v>11</v>
      </c>
      <c r="G421" s="12" t="s">
        <v>12</v>
      </c>
      <c r="H421" s="13"/>
      <c r="I421" s="13"/>
      <c r="J421" s="13"/>
      <c r="K421" s="13"/>
      <c r="L421" s="14" t="s">
        <v>13</v>
      </c>
      <c r="M421" s="10" t="s">
        <v>9</v>
      </c>
      <c r="N421" s="15" t="s">
        <v>14</v>
      </c>
      <c r="O421" s="11" t="s">
        <v>11</v>
      </c>
      <c r="P421" s="12" t="s">
        <v>12</v>
      </c>
      <c r="Q421" s="13"/>
      <c r="R421" s="13"/>
      <c r="S421" s="13"/>
      <c r="T421" s="8"/>
      <c r="U421" s="9"/>
    </row>
    <row r="422" spans="1:21" x14ac:dyDescent="0.25">
      <c r="A422" s="2"/>
      <c r="B422" s="3"/>
      <c r="C422" s="3"/>
      <c r="D422" s="10"/>
      <c r="E422" s="11"/>
      <c r="F422" s="11"/>
      <c r="G422" s="16" t="s">
        <v>15</v>
      </c>
      <c r="H422" s="17" t="s">
        <v>16</v>
      </c>
      <c r="I422" s="18" t="s">
        <v>17</v>
      </c>
      <c r="J422" s="19">
        <v>0</v>
      </c>
      <c r="K422" s="13"/>
      <c r="L422" s="20"/>
      <c r="M422" s="10"/>
      <c r="N422" s="15"/>
      <c r="O422" s="11"/>
      <c r="P422" s="16" t="s">
        <v>15</v>
      </c>
      <c r="Q422" s="17" t="s">
        <v>16</v>
      </c>
      <c r="R422" s="18" t="s">
        <v>17</v>
      </c>
      <c r="S422" s="19">
        <v>0</v>
      </c>
      <c r="T422" s="8"/>
      <c r="U422" s="9"/>
    </row>
    <row r="423" spans="1:21" x14ac:dyDescent="0.25">
      <c r="A423" s="21"/>
      <c r="B423" s="22"/>
      <c r="C423" s="23"/>
      <c r="D423" s="24"/>
      <c r="E423" s="25"/>
      <c r="F423" s="25"/>
      <c r="G423" s="26"/>
      <c r="H423" s="27"/>
      <c r="I423" s="28"/>
      <c r="J423" s="29"/>
      <c r="K423" s="30"/>
      <c r="L423" s="30"/>
      <c r="M423" s="24"/>
      <c r="N423" s="25"/>
      <c r="O423" s="25"/>
      <c r="P423" s="26"/>
      <c r="Q423" s="27"/>
      <c r="R423" s="28"/>
      <c r="S423" s="29"/>
      <c r="T423" s="31"/>
      <c r="U423" s="32"/>
    </row>
    <row r="424" spans="1:21" x14ac:dyDescent="0.25">
      <c r="A424" s="33"/>
      <c r="B424" s="33">
        <v>373</v>
      </c>
      <c r="C424" s="34"/>
      <c r="D424" s="35"/>
      <c r="E424" s="36"/>
      <c r="F424" s="37"/>
      <c r="G424" s="38"/>
      <c r="H424" s="38"/>
      <c r="I424" s="38"/>
      <c r="J424" s="38"/>
      <c r="K424" s="38">
        <f>((SUM(H426:H437)*H425)+(SUM(G426:G437)*G425)+(SUM(I426:I437)*I425))/1000</f>
        <v>0</v>
      </c>
      <c r="L424" s="38" t="e">
        <f>T424*100/M424</f>
        <v>#DIV/0!</v>
      </c>
      <c r="M424" s="35"/>
      <c r="N424" s="36"/>
      <c r="O424" s="37"/>
      <c r="P424" s="38"/>
      <c r="Q424" s="38"/>
      <c r="R424" s="38"/>
      <c r="S424" s="38"/>
      <c r="T424" s="39">
        <f>((SUM(Q426:Q437)*Q425)+(SUM(P426:P437)*P425)+(SUM(R426:R437)*R425))/1000</f>
        <v>0</v>
      </c>
      <c r="U424" s="39" t="e">
        <f>T424*100/M424</f>
        <v>#DIV/0!</v>
      </c>
    </row>
    <row r="425" spans="1:21" x14ac:dyDescent="0.25">
      <c r="A425" s="33"/>
      <c r="B425" s="40"/>
      <c r="C425" s="13"/>
      <c r="D425" s="40"/>
      <c r="E425" s="41" t="s">
        <v>19</v>
      </c>
      <c r="F425" s="42"/>
      <c r="G425" s="43"/>
      <c r="H425" s="43"/>
      <c r="I425" s="43"/>
      <c r="J425" s="43"/>
      <c r="K425" s="38"/>
      <c r="L425" s="38"/>
      <c r="M425" s="40"/>
      <c r="N425" s="41" t="s">
        <v>19</v>
      </c>
      <c r="O425" s="42"/>
      <c r="P425" s="43"/>
      <c r="Q425" s="43"/>
      <c r="R425" s="43"/>
      <c r="S425" s="38"/>
      <c r="T425" s="44"/>
      <c r="U425" s="45"/>
    </row>
    <row r="426" spans="1:21" x14ac:dyDescent="0.25">
      <c r="A426" s="33"/>
      <c r="B426" s="40"/>
      <c r="C426" s="13"/>
      <c r="D426" s="40"/>
      <c r="E426" s="46"/>
      <c r="F426" s="47" t="s">
        <v>22</v>
      </c>
      <c r="G426" s="38"/>
      <c r="H426" s="38"/>
      <c r="I426" s="38"/>
      <c r="J426" s="38"/>
      <c r="K426" s="38">
        <f>(G426*$G$7+H426*$H$7+I426*$I$7)/1000</f>
        <v>0</v>
      </c>
      <c r="L426" s="38"/>
      <c r="M426" s="40"/>
      <c r="N426" s="46"/>
      <c r="O426" s="47" t="s">
        <v>22</v>
      </c>
      <c r="P426" s="38"/>
      <c r="Q426" s="38"/>
      <c r="R426" s="38"/>
      <c r="S426" s="38"/>
      <c r="T426" s="44">
        <f t="shared" ref="T426:T437" si="44">(P426*$P$7+Q426*$Q$7+R426*$R$7)/1000</f>
        <v>0</v>
      </c>
      <c r="U426" s="45"/>
    </row>
    <row r="427" spans="1:21" x14ac:dyDescent="0.25">
      <c r="A427" s="33"/>
      <c r="B427" s="40"/>
      <c r="C427" s="13"/>
      <c r="D427" s="40"/>
      <c r="E427" s="46"/>
      <c r="F427" s="47" t="s">
        <v>22</v>
      </c>
      <c r="G427" s="38"/>
      <c r="H427" s="38"/>
      <c r="I427" s="38"/>
      <c r="J427" s="38"/>
      <c r="K427" s="38">
        <f t="shared" ref="K427:K437" si="45">(G427*$G$7+H427*$H$7+I427*$I$7)/1000</f>
        <v>0</v>
      </c>
      <c r="L427" s="38"/>
      <c r="M427" s="40"/>
      <c r="N427" s="48"/>
      <c r="O427" s="47" t="s">
        <v>22</v>
      </c>
      <c r="P427" s="38"/>
      <c r="Q427" s="38"/>
      <c r="R427" s="38"/>
      <c r="S427" s="38"/>
      <c r="T427" s="44">
        <f t="shared" si="44"/>
        <v>0</v>
      </c>
      <c r="U427" s="45"/>
    </row>
    <row r="428" spans="1:21" x14ac:dyDescent="0.25">
      <c r="A428" s="33"/>
      <c r="B428" s="40"/>
      <c r="C428" s="13"/>
      <c r="D428" s="40"/>
      <c r="E428" s="46"/>
      <c r="F428" s="47" t="s">
        <v>22</v>
      </c>
      <c r="G428" s="38"/>
      <c r="H428" s="38"/>
      <c r="I428" s="38"/>
      <c r="J428" s="38"/>
      <c r="K428" s="38">
        <f t="shared" si="45"/>
        <v>0</v>
      </c>
      <c r="L428" s="38"/>
      <c r="M428" s="40"/>
      <c r="N428" s="46"/>
      <c r="O428" s="47" t="s">
        <v>22</v>
      </c>
      <c r="P428" s="38"/>
      <c r="Q428" s="38"/>
      <c r="R428" s="38"/>
      <c r="S428" s="38"/>
      <c r="T428" s="44">
        <f t="shared" si="44"/>
        <v>0</v>
      </c>
      <c r="U428" s="45"/>
    </row>
    <row r="429" spans="1:21" x14ac:dyDescent="0.25">
      <c r="A429" s="33"/>
      <c r="B429" s="40"/>
      <c r="C429" s="13"/>
      <c r="D429" s="40"/>
      <c r="E429" s="46"/>
      <c r="F429" s="47" t="s">
        <v>22</v>
      </c>
      <c r="G429" s="38"/>
      <c r="H429" s="38"/>
      <c r="I429" s="38"/>
      <c r="J429" s="38"/>
      <c r="K429" s="38">
        <f t="shared" si="45"/>
        <v>0</v>
      </c>
      <c r="L429" s="38"/>
      <c r="M429" s="40"/>
      <c r="N429" s="48"/>
      <c r="O429" s="47" t="s">
        <v>22</v>
      </c>
      <c r="P429" s="38"/>
      <c r="Q429" s="38"/>
      <c r="R429" s="38"/>
      <c r="S429" s="38"/>
      <c r="T429" s="44">
        <f t="shared" si="44"/>
        <v>0</v>
      </c>
      <c r="U429" s="45"/>
    </row>
    <row r="430" spans="1:21" x14ac:dyDescent="0.25">
      <c r="A430" s="33"/>
      <c r="B430" s="40"/>
      <c r="C430" s="13"/>
      <c r="D430" s="40"/>
      <c r="E430" s="46"/>
      <c r="F430" s="47" t="s">
        <v>22</v>
      </c>
      <c r="G430" s="38"/>
      <c r="H430" s="38"/>
      <c r="I430" s="38"/>
      <c r="J430" s="38"/>
      <c r="K430" s="38">
        <f t="shared" si="45"/>
        <v>0</v>
      </c>
      <c r="L430" s="38"/>
      <c r="M430" s="40"/>
      <c r="N430" s="46"/>
      <c r="O430" s="47" t="s">
        <v>22</v>
      </c>
      <c r="P430" s="38"/>
      <c r="Q430" s="38"/>
      <c r="R430" s="38"/>
      <c r="S430" s="38"/>
      <c r="T430" s="44">
        <f t="shared" si="44"/>
        <v>0</v>
      </c>
      <c r="U430" s="45"/>
    </row>
    <row r="431" spans="1:21" x14ac:dyDescent="0.25">
      <c r="A431" s="33"/>
      <c r="B431" s="40"/>
      <c r="C431" s="13"/>
      <c r="D431" s="40"/>
      <c r="E431" s="46"/>
      <c r="F431" s="47" t="s">
        <v>22</v>
      </c>
      <c r="G431" s="38"/>
      <c r="H431" s="38"/>
      <c r="I431" s="38"/>
      <c r="J431" s="38"/>
      <c r="K431" s="38">
        <f t="shared" si="45"/>
        <v>0</v>
      </c>
      <c r="L431" s="38"/>
      <c r="M431" s="40"/>
      <c r="N431" s="46"/>
      <c r="O431" s="47" t="s">
        <v>22</v>
      </c>
      <c r="P431" s="38"/>
      <c r="Q431" s="38"/>
      <c r="R431" s="38"/>
      <c r="S431" s="38"/>
      <c r="T431" s="44">
        <f t="shared" si="44"/>
        <v>0</v>
      </c>
      <c r="U431" s="45"/>
    </row>
    <row r="432" spans="1:21" x14ac:dyDescent="0.25">
      <c r="A432" s="33"/>
      <c r="B432" s="40"/>
      <c r="C432" s="13"/>
      <c r="D432" s="40"/>
      <c r="E432" s="46"/>
      <c r="F432" s="47" t="s">
        <v>22</v>
      </c>
      <c r="G432" s="38"/>
      <c r="H432" s="38"/>
      <c r="I432" s="38"/>
      <c r="J432" s="38"/>
      <c r="K432" s="38">
        <f t="shared" si="45"/>
        <v>0</v>
      </c>
      <c r="L432" s="38"/>
      <c r="M432" s="40"/>
      <c r="N432" s="46"/>
      <c r="O432" s="47" t="s">
        <v>22</v>
      </c>
      <c r="P432" s="38"/>
      <c r="Q432" s="38"/>
      <c r="R432" s="38"/>
      <c r="S432" s="38"/>
      <c r="T432" s="44">
        <f t="shared" si="44"/>
        <v>0</v>
      </c>
      <c r="U432" s="45"/>
    </row>
    <row r="433" spans="1:21" x14ac:dyDescent="0.25">
      <c r="A433" s="33"/>
      <c r="B433" s="40"/>
      <c r="C433" s="13"/>
      <c r="D433" s="40"/>
      <c r="E433" s="46"/>
      <c r="F433" s="47" t="s">
        <v>22</v>
      </c>
      <c r="G433" s="38"/>
      <c r="H433" s="38"/>
      <c r="I433" s="38"/>
      <c r="J433" s="38"/>
      <c r="K433" s="38">
        <f t="shared" si="45"/>
        <v>0</v>
      </c>
      <c r="L433" s="38"/>
      <c r="M433" s="40"/>
      <c r="N433" s="46"/>
      <c r="O433" s="47" t="s">
        <v>22</v>
      </c>
      <c r="P433" s="38"/>
      <c r="Q433" s="38"/>
      <c r="R433" s="38"/>
      <c r="S433" s="38"/>
      <c r="T433" s="44">
        <f t="shared" si="44"/>
        <v>0</v>
      </c>
      <c r="U433" s="45"/>
    </row>
    <row r="434" spans="1:21" x14ac:dyDescent="0.25">
      <c r="A434" s="33"/>
      <c r="B434" s="40"/>
      <c r="C434" s="13"/>
      <c r="D434" s="40"/>
      <c r="E434" s="46"/>
      <c r="F434" s="47" t="s">
        <v>22</v>
      </c>
      <c r="G434" s="38"/>
      <c r="H434" s="38"/>
      <c r="I434" s="38"/>
      <c r="J434" s="38"/>
      <c r="K434" s="38">
        <f t="shared" si="45"/>
        <v>0</v>
      </c>
      <c r="L434" s="38"/>
      <c r="M434" s="40"/>
      <c r="N434" s="48"/>
      <c r="O434" s="47" t="s">
        <v>22</v>
      </c>
      <c r="P434" s="38"/>
      <c r="Q434" s="38"/>
      <c r="R434" s="38"/>
      <c r="S434" s="38"/>
      <c r="T434" s="44">
        <f t="shared" si="44"/>
        <v>0</v>
      </c>
      <c r="U434" s="45"/>
    </row>
    <row r="435" spans="1:21" x14ac:dyDescent="0.25">
      <c r="A435" s="33"/>
      <c r="B435" s="40"/>
      <c r="C435" s="13"/>
      <c r="D435" s="40"/>
      <c r="E435" s="46"/>
      <c r="F435" s="47" t="s">
        <v>22</v>
      </c>
      <c r="G435" s="38"/>
      <c r="H435" s="38"/>
      <c r="I435" s="38"/>
      <c r="J435" s="38"/>
      <c r="K435" s="38">
        <f t="shared" si="45"/>
        <v>0</v>
      </c>
      <c r="L435" s="38"/>
      <c r="M435" s="40"/>
      <c r="N435" s="48"/>
      <c r="O435" s="47" t="s">
        <v>22</v>
      </c>
      <c r="P435" s="38"/>
      <c r="Q435" s="38"/>
      <c r="R435" s="38"/>
      <c r="S435" s="38"/>
      <c r="T435" s="44">
        <f t="shared" si="44"/>
        <v>0</v>
      </c>
      <c r="U435" s="45"/>
    </row>
    <row r="436" spans="1:21" x14ac:dyDescent="0.25">
      <c r="A436" s="33"/>
      <c r="B436" s="40"/>
      <c r="C436" s="13"/>
      <c r="D436" s="40"/>
      <c r="E436" s="46"/>
      <c r="F436" s="47" t="s">
        <v>22</v>
      </c>
      <c r="G436" s="38"/>
      <c r="H436" s="38"/>
      <c r="I436" s="38"/>
      <c r="J436" s="38"/>
      <c r="K436" s="38">
        <f t="shared" si="45"/>
        <v>0</v>
      </c>
      <c r="L436" s="38"/>
      <c r="M436" s="40"/>
      <c r="N436" s="48"/>
      <c r="O436" s="47" t="s">
        <v>22</v>
      </c>
      <c r="P436" s="38"/>
      <c r="Q436" s="38"/>
      <c r="R436" s="38"/>
      <c r="S436" s="38"/>
      <c r="T436" s="44">
        <f t="shared" si="44"/>
        <v>0</v>
      </c>
      <c r="U436" s="45"/>
    </row>
    <row r="437" spans="1:21" x14ac:dyDescent="0.25">
      <c r="A437" s="33"/>
      <c r="B437" s="40"/>
      <c r="C437" s="13"/>
      <c r="D437" s="40"/>
      <c r="E437" s="46"/>
      <c r="F437" s="47" t="s">
        <v>22</v>
      </c>
      <c r="G437" s="38"/>
      <c r="H437" s="38"/>
      <c r="I437" s="38"/>
      <c r="J437" s="38"/>
      <c r="K437" s="38">
        <f t="shared" si="45"/>
        <v>0</v>
      </c>
      <c r="L437" s="38"/>
      <c r="M437" s="40"/>
      <c r="N437" s="49"/>
      <c r="O437" s="47" t="s">
        <v>22</v>
      </c>
      <c r="P437" s="38"/>
      <c r="Q437" s="38"/>
      <c r="R437" s="38"/>
      <c r="S437" s="38"/>
      <c r="T437" s="44">
        <f t="shared" si="44"/>
        <v>0</v>
      </c>
      <c r="U437" s="45"/>
    </row>
    <row r="438" spans="1:21" x14ac:dyDescent="0.25">
      <c r="E438" t="s">
        <v>0</v>
      </c>
      <c r="F438" s="1"/>
    </row>
    <row r="439" spans="1:21" x14ac:dyDescent="0.25">
      <c r="A439" s="2" t="s">
        <v>1</v>
      </c>
      <c r="B439" s="3" t="s">
        <v>2</v>
      </c>
      <c r="C439" s="3" t="s">
        <v>3</v>
      </c>
      <c r="D439" s="4" t="s">
        <v>4</v>
      </c>
      <c r="E439" s="4"/>
      <c r="F439" s="5"/>
      <c r="G439" s="5"/>
      <c r="H439" s="5"/>
      <c r="I439" s="5"/>
      <c r="J439" s="5"/>
      <c r="K439" s="6" t="s">
        <v>5</v>
      </c>
      <c r="L439" s="7"/>
      <c r="M439" s="4" t="s">
        <v>6</v>
      </c>
      <c r="N439" s="4"/>
      <c r="O439" s="5"/>
      <c r="P439" s="5"/>
      <c r="Q439" s="5"/>
      <c r="R439" s="5"/>
      <c r="S439" s="5"/>
      <c r="T439" s="8" t="s">
        <v>7</v>
      </c>
      <c r="U439" s="9" t="s">
        <v>8</v>
      </c>
    </row>
    <row r="440" spans="1:21" ht="25.5" x14ac:dyDescent="0.25">
      <c r="A440" s="2"/>
      <c r="B440" s="3"/>
      <c r="C440" s="3"/>
      <c r="D440" s="10" t="s">
        <v>9</v>
      </c>
      <c r="E440" s="11" t="s">
        <v>10</v>
      </c>
      <c r="F440" s="11" t="s">
        <v>11</v>
      </c>
      <c r="G440" s="12" t="s">
        <v>12</v>
      </c>
      <c r="H440" s="13"/>
      <c r="I440" s="13"/>
      <c r="J440" s="13"/>
      <c r="K440" s="13"/>
      <c r="L440" s="14" t="s">
        <v>13</v>
      </c>
      <c r="M440" s="10" t="s">
        <v>9</v>
      </c>
      <c r="N440" s="15" t="s">
        <v>14</v>
      </c>
      <c r="O440" s="11" t="s">
        <v>11</v>
      </c>
      <c r="P440" s="12" t="s">
        <v>12</v>
      </c>
      <c r="Q440" s="13"/>
      <c r="R440" s="13"/>
      <c r="S440" s="13"/>
      <c r="T440" s="8"/>
      <c r="U440" s="9"/>
    </row>
    <row r="441" spans="1:21" x14ac:dyDescent="0.25">
      <c r="A441" s="2"/>
      <c r="B441" s="3"/>
      <c r="C441" s="3"/>
      <c r="D441" s="10"/>
      <c r="E441" s="11"/>
      <c r="F441" s="11"/>
      <c r="G441" s="16" t="s">
        <v>15</v>
      </c>
      <c r="H441" s="17" t="s">
        <v>16</v>
      </c>
      <c r="I441" s="18" t="s">
        <v>17</v>
      </c>
      <c r="J441" s="19">
        <v>0</v>
      </c>
      <c r="K441" s="13"/>
      <c r="L441" s="20"/>
      <c r="M441" s="10"/>
      <c r="N441" s="15"/>
      <c r="O441" s="11"/>
      <c r="P441" s="16" t="s">
        <v>15</v>
      </c>
      <c r="Q441" s="17" t="s">
        <v>16</v>
      </c>
      <c r="R441" s="18" t="s">
        <v>17</v>
      </c>
      <c r="S441" s="19">
        <v>0</v>
      </c>
      <c r="T441" s="8"/>
      <c r="U441" s="9"/>
    </row>
    <row r="442" spans="1:21" x14ac:dyDescent="0.25">
      <c r="A442" s="21"/>
      <c r="B442" s="22"/>
      <c r="C442" s="23"/>
      <c r="D442" s="24"/>
      <c r="E442" s="25"/>
      <c r="F442" s="25"/>
      <c r="G442" s="26"/>
      <c r="H442" s="27"/>
      <c r="I442" s="28"/>
      <c r="J442" s="29"/>
      <c r="K442" s="30"/>
      <c r="L442" s="30"/>
      <c r="M442" s="24"/>
      <c r="N442" s="25"/>
      <c r="O442" s="25"/>
      <c r="P442" s="26"/>
      <c r="Q442" s="27"/>
      <c r="R442" s="28"/>
      <c r="S442" s="29"/>
      <c r="T442" s="31"/>
      <c r="U442" s="32"/>
    </row>
    <row r="443" spans="1:21" x14ac:dyDescent="0.25">
      <c r="A443" s="33"/>
      <c r="B443" s="33">
        <v>374</v>
      </c>
      <c r="C443" s="34"/>
      <c r="D443" s="35"/>
      <c r="E443" s="36"/>
      <c r="F443" s="37"/>
      <c r="G443" s="38"/>
      <c r="H443" s="38"/>
      <c r="I443" s="38"/>
      <c r="J443" s="38"/>
      <c r="K443" s="38">
        <f>((SUM(H445:H456)*H444)+(SUM(G445:G456)*G444)+(SUM(I445:I456)*I444))/1000</f>
        <v>0</v>
      </c>
      <c r="L443" s="38" t="e">
        <f>T443*100/M443</f>
        <v>#DIV/0!</v>
      </c>
      <c r="M443" s="35"/>
      <c r="N443" s="36"/>
      <c r="O443" s="37"/>
      <c r="P443" s="38"/>
      <c r="Q443" s="38"/>
      <c r="R443" s="38"/>
      <c r="S443" s="38"/>
      <c r="T443" s="39">
        <f>((SUM(Q445:Q456)*Q444)+(SUM(P445:P456)*P444)+(SUM(R445:R456)*R444))/1000</f>
        <v>0</v>
      </c>
      <c r="U443" s="39" t="e">
        <f>T443*100/M443</f>
        <v>#DIV/0!</v>
      </c>
    </row>
    <row r="444" spans="1:21" x14ac:dyDescent="0.25">
      <c r="A444" s="33"/>
      <c r="B444" s="40"/>
      <c r="C444" s="13"/>
      <c r="D444" s="40"/>
      <c r="E444" s="41" t="s">
        <v>19</v>
      </c>
      <c r="F444" s="42"/>
      <c r="G444" s="43"/>
      <c r="H444" s="43"/>
      <c r="I444" s="43"/>
      <c r="J444" s="43"/>
      <c r="K444" s="38"/>
      <c r="L444" s="38"/>
      <c r="M444" s="40"/>
      <c r="N444" s="41" t="s">
        <v>19</v>
      </c>
      <c r="O444" s="42"/>
      <c r="P444" s="43"/>
      <c r="Q444" s="43"/>
      <c r="R444" s="43"/>
      <c r="S444" s="38"/>
      <c r="T444" s="44"/>
      <c r="U444" s="45"/>
    </row>
    <row r="445" spans="1:21" x14ac:dyDescent="0.25">
      <c r="A445" s="33"/>
      <c r="B445" s="40"/>
      <c r="C445" s="13"/>
      <c r="D445" s="40"/>
      <c r="E445" s="46"/>
      <c r="F445" s="47" t="s">
        <v>22</v>
      </c>
      <c r="G445" s="38"/>
      <c r="H445" s="38"/>
      <c r="I445" s="38"/>
      <c r="J445" s="38"/>
      <c r="K445" s="38">
        <f>(G445*$G$7+H445*$H$7+I445*$I$7)/1000</f>
        <v>0</v>
      </c>
      <c r="L445" s="38"/>
      <c r="M445" s="40"/>
      <c r="N445" s="46"/>
      <c r="O445" s="47" t="s">
        <v>22</v>
      </c>
      <c r="P445" s="38"/>
      <c r="Q445" s="38"/>
      <c r="R445" s="38"/>
      <c r="S445" s="38"/>
      <c r="T445" s="44">
        <f t="shared" ref="T445:T456" si="46">(P445*$P$7+Q445*$Q$7+R445*$R$7)/1000</f>
        <v>0</v>
      </c>
      <c r="U445" s="45"/>
    </row>
    <row r="446" spans="1:21" x14ac:dyDescent="0.25">
      <c r="A446" s="33"/>
      <c r="B446" s="40"/>
      <c r="C446" s="13"/>
      <c r="D446" s="40"/>
      <c r="E446" s="46"/>
      <c r="F446" s="47" t="s">
        <v>22</v>
      </c>
      <c r="G446" s="38"/>
      <c r="H446" s="38"/>
      <c r="I446" s="38"/>
      <c r="J446" s="38"/>
      <c r="K446" s="38">
        <f t="shared" ref="K446:K456" si="47">(G446*$G$7+H446*$H$7+I446*$I$7)/1000</f>
        <v>0</v>
      </c>
      <c r="L446" s="38"/>
      <c r="M446" s="40"/>
      <c r="N446" s="48"/>
      <c r="O446" s="47" t="s">
        <v>22</v>
      </c>
      <c r="P446" s="38"/>
      <c r="Q446" s="38"/>
      <c r="R446" s="38"/>
      <c r="S446" s="38"/>
      <c r="T446" s="44">
        <f t="shared" si="46"/>
        <v>0</v>
      </c>
      <c r="U446" s="45"/>
    </row>
    <row r="447" spans="1:21" x14ac:dyDescent="0.25">
      <c r="A447" s="33"/>
      <c r="B447" s="40"/>
      <c r="C447" s="13"/>
      <c r="D447" s="40"/>
      <c r="E447" s="46"/>
      <c r="F447" s="47" t="s">
        <v>22</v>
      </c>
      <c r="G447" s="38"/>
      <c r="H447" s="38"/>
      <c r="I447" s="38"/>
      <c r="J447" s="38"/>
      <c r="K447" s="38">
        <f t="shared" si="47"/>
        <v>0</v>
      </c>
      <c r="L447" s="38"/>
      <c r="M447" s="40"/>
      <c r="N447" s="46"/>
      <c r="O447" s="47" t="s">
        <v>22</v>
      </c>
      <c r="P447" s="38"/>
      <c r="Q447" s="38"/>
      <c r="R447" s="38"/>
      <c r="S447" s="38"/>
      <c r="T447" s="44">
        <f t="shared" si="46"/>
        <v>0</v>
      </c>
      <c r="U447" s="45"/>
    </row>
    <row r="448" spans="1:21" x14ac:dyDescent="0.25">
      <c r="A448" s="33"/>
      <c r="B448" s="40"/>
      <c r="C448" s="13"/>
      <c r="D448" s="40"/>
      <c r="E448" s="46"/>
      <c r="F448" s="47" t="s">
        <v>22</v>
      </c>
      <c r="G448" s="38"/>
      <c r="H448" s="38"/>
      <c r="I448" s="38"/>
      <c r="J448" s="38"/>
      <c r="K448" s="38">
        <f t="shared" si="47"/>
        <v>0</v>
      </c>
      <c r="L448" s="38"/>
      <c r="M448" s="40"/>
      <c r="N448" s="48"/>
      <c r="O448" s="47" t="s">
        <v>22</v>
      </c>
      <c r="P448" s="38"/>
      <c r="Q448" s="38"/>
      <c r="R448" s="38"/>
      <c r="S448" s="38"/>
      <c r="T448" s="44">
        <f t="shared" si="46"/>
        <v>0</v>
      </c>
      <c r="U448" s="45"/>
    </row>
    <row r="449" spans="1:21" x14ac:dyDescent="0.25">
      <c r="A449" s="33"/>
      <c r="B449" s="40"/>
      <c r="C449" s="13"/>
      <c r="D449" s="40"/>
      <c r="E449" s="46"/>
      <c r="F449" s="47" t="s">
        <v>22</v>
      </c>
      <c r="G449" s="38"/>
      <c r="H449" s="38"/>
      <c r="I449" s="38"/>
      <c r="J449" s="38"/>
      <c r="K449" s="38">
        <f t="shared" si="47"/>
        <v>0</v>
      </c>
      <c r="L449" s="38"/>
      <c r="M449" s="40"/>
      <c r="N449" s="46"/>
      <c r="O449" s="47" t="s">
        <v>22</v>
      </c>
      <c r="P449" s="38"/>
      <c r="Q449" s="38"/>
      <c r="R449" s="38"/>
      <c r="S449" s="38"/>
      <c r="T449" s="44">
        <f t="shared" si="46"/>
        <v>0</v>
      </c>
      <c r="U449" s="45"/>
    </row>
    <row r="450" spans="1:21" x14ac:dyDescent="0.25">
      <c r="A450" s="33"/>
      <c r="B450" s="40"/>
      <c r="C450" s="13"/>
      <c r="D450" s="40"/>
      <c r="E450" s="46"/>
      <c r="F450" s="47" t="s">
        <v>22</v>
      </c>
      <c r="G450" s="38"/>
      <c r="H450" s="38"/>
      <c r="I450" s="38"/>
      <c r="J450" s="38"/>
      <c r="K450" s="38">
        <f t="shared" si="47"/>
        <v>0</v>
      </c>
      <c r="L450" s="38"/>
      <c r="M450" s="40"/>
      <c r="N450" s="46"/>
      <c r="O450" s="47" t="s">
        <v>22</v>
      </c>
      <c r="P450" s="38"/>
      <c r="Q450" s="38"/>
      <c r="R450" s="38"/>
      <c r="S450" s="38"/>
      <c r="T450" s="44">
        <f t="shared" si="46"/>
        <v>0</v>
      </c>
      <c r="U450" s="45"/>
    </row>
    <row r="451" spans="1:21" x14ac:dyDescent="0.25">
      <c r="A451" s="33"/>
      <c r="B451" s="40"/>
      <c r="C451" s="13"/>
      <c r="D451" s="40"/>
      <c r="E451" s="46"/>
      <c r="F451" s="47" t="s">
        <v>22</v>
      </c>
      <c r="G451" s="38"/>
      <c r="H451" s="38"/>
      <c r="I451" s="38"/>
      <c r="J451" s="38"/>
      <c r="K451" s="38">
        <f t="shared" si="47"/>
        <v>0</v>
      </c>
      <c r="L451" s="38"/>
      <c r="M451" s="40"/>
      <c r="N451" s="46"/>
      <c r="O451" s="47" t="s">
        <v>22</v>
      </c>
      <c r="P451" s="38"/>
      <c r="Q451" s="38"/>
      <c r="R451" s="38"/>
      <c r="S451" s="38"/>
      <c r="T451" s="44">
        <f t="shared" si="46"/>
        <v>0</v>
      </c>
      <c r="U451" s="45"/>
    </row>
    <row r="452" spans="1:21" x14ac:dyDescent="0.25">
      <c r="A452" s="33"/>
      <c r="B452" s="40"/>
      <c r="C452" s="13"/>
      <c r="D452" s="40"/>
      <c r="E452" s="46"/>
      <c r="F452" s="47" t="s">
        <v>22</v>
      </c>
      <c r="G452" s="38"/>
      <c r="H452" s="38"/>
      <c r="I452" s="38"/>
      <c r="J452" s="38"/>
      <c r="K452" s="38">
        <f t="shared" si="47"/>
        <v>0</v>
      </c>
      <c r="L452" s="38"/>
      <c r="M452" s="40"/>
      <c r="N452" s="46"/>
      <c r="O452" s="47" t="s">
        <v>22</v>
      </c>
      <c r="P452" s="38"/>
      <c r="Q452" s="38"/>
      <c r="R452" s="38"/>
      <c r="S452" s="38"/>
      <c r="T452" s="44">
        <f t="shared" si="46"/>
        <v>0</v>
      </c>
      <c r="U452" s="45"/>
    </row>
    <row r="453" spans="1:21" x14ac:dyDescent="0.25">
      <c r="A453" s="33"/>
      <c r="B453" s="40"/>
      <c r="C453" s="13"/>
      <c r="D453" s="40"/>
      <c r="E453" s="46"/>
      <c r="F453" s="47" t="s">
        <v>22</v>
      </c>
      <c r="G453" s="38"/>
      <c r="H453" s="38"/>
      <c r="I453" s="38"/>
      <c r="J453" s="38"/>
      <c r="K453" s="38">
        <f t="shared" si="47"/>
        <v>0</v>
      </c>
      <c r="L453" s="38"/>
      <c r="M453" s="40"/>
      <c r="N453" s="48"/>
      <c r="O453" s="47" t="s">
        <v>22</v>
      </c>
      <c r="P453" s="38"/>
      <c r="Q453" s="38"/>
      <c r="R453" s="38"/>
      <c r="S453" s="38"/>
      <c r="T453" s="44">
        <f t="shared" si="46"/>
        <v>0</v>
      </c>
      <c r="U453" s="45"/>
    </row>
    <row r="454" spans="1:21" x14ac:dyDescent="0.25">
      <c r="A454" s="33"/>
      <c r="B454" s="40"/>
      <c r="C454" s="13"/>
      <c r="D454" s="40"/>
      <c r="E454" s="46"/>
      <c r="F454" s="47" t="s">
        <v>22</v>
      </c>
      <c r="G454" s="38"/>
      <c r="H454" s="38"/>
      <c r="I454" s="38"/>
      <c r="J454" s="38"/>
      <c r="K454" s="38">
        <f t="shared" si="47"/>
        <v>0</v>
      </c>
      <c r="L454" s="38"/>
      <c r="M454" s="40"/>
      <c r="N454" s="48"/>
      <c r="O454" s="47" t="s">
        <v>22</v>
      </c>
      <c r="P454" s="38"/>
      <c r="Q454" s="38"/>
      <c r="R454" s="38"/>
      <c r="S454" s="38"/>
      <c r="T454" s="44">
        <f t="shared" si="46"/>
        <v>0</v>
      </c>
      <c r="U454" s="45"/>
    </row>
    <row r="455" spans="1:21" x14ac:dyDescent="0.25">
      <c r="A455" s="33"/>
      <c r="B455" s="40"/>
      <c r="C455" s="13"/>
      <c r="D455" s="40"/>
      <c r="E455" s="46"/>
      <c r="F455" s="47" t="s">
        <v>22</v>
      </c>
      <c r="G455" s="38"/>
      <c r="H455" s="38"/>
      <c r="I455" s="38"/>
      <c r="J455" s="38"/>
      <c r="K455" s="38">
        <f t="shared" si="47"/>
        <v>0</v>
      </c>
      <c r="L455" s="38"/>
      <c r="M455" s="40"/>
      <c r="N455" s="48"/>
      <c r="O455" s="47" t="s">
        <v>22</v>
      </c>
      <c r="P455" s="38"/>
      <c r="Q455" s="38"/>
      <c r="R455" s="38"/>
      <c r="S455" s="38"/>
      <c r="T455" s="44">
        <f t="shared" si="46"/>
        <v>0</v>
      </c>
      <c r="U455" s="45"/>
    </row>
    <row r="456" spans="1:21" x14ac:dyDescent="0.25">
      <c r="A456" s="33"/>
      <c r="B456" s="40"/>
      <c r="C456" s="13"/>
      <c r="D456" s="40"/>
      <c r="E456" s="46"/>
      <c r="F456" s="47" t="s">
        <v>22</v>
      </c>
      <c r="G456" s="38"/>
      <c r="H456" s="38"/>
      <c r="I456" s="38"/>
      <c r="J456" s="38"/>
      <c r="K456" s="38">
        <f t="shared" si="47"/>
        <v>0</v>
      </c>
      <c r="L456" s="38"/>
      <c r="M456" s="40"/>
      <c r="N456" s="49"/>
      <c r="O456" s="47" t="s">
        <v>22</v>
      </c>
      <c r="P456" s="38"/>
      <c r="Q456" s="38"/>
      <c r="R456" s="38"/>
      <c r="S456" s="38"/>
      <c r="T456" s="44">
        <f t="shared" si="46"/>
        <v>0</v>
      </c>
      <c r="U456" s="45"/>
    </row>
    <row r="457" spans="1:21" x14ac:dyDescent="0.25">
      <c r="E457" t="s">
        <v>0</v>
      </c>
      <c r="F457" s="1"/>
      <c r="G457" s="1">
        <v>45645</v>
      </c>
    </row>
    <row r="458" spans="1:21" x14ac:dyDescent="0.25">
      <c r="A458" s="2" t="s">
        <v>1</v>
      </c>
      <c r="B458" s="3" t="s">
        <v>2</v>
      </c>
      <c r="C458" s="3" t="s">
        <v>3</v>
      </c>
      <c r="D458" s="4" t="s">
        <v>4</v>
      </c>
      <c r="E458" s="4"/>
      <c r="F458" s="5"/>
      <c r="G458" s="5"/>
      <c r="H458" s="5"/>
      <c r="I458" s="5"/>
      <c r="J458" s="5"/>
      <c r="K458" s="6" t="s">
        <v>5</v>
      </c>
      <c r="L458" s="7"/>
      <c r="M458" s="4" t="s">
        <v>6</v>
      </c>
      <c r="N458" s="4"/>
      <c r="O458" s="5"/>
      <c r="P458" s="5"/>
      <c r="Q458" s="5"/>
      <c r="R458" s="5"/>
      <c r="S458" s="5"/>
      <c r="T458" s="8" t="s">
        <v>7</v>
      </c>
      <c r="U458" s="9" t="s">
        <v>8</v>
      </c>
    </row>
    <row r="459" spans="1:21" ht="25.5" x14ac:dyDescent="0.25">
      <c r="A459" s="2"/>
      <c r="B459" s="3"/>
      <c r="C459" s="3"/>
      <c r="D459" s="10" t="s">
        <v>9</v>
      </c>
      <c r="E459" s="11" t="s">
        <v>10</v>
      </c>
      <c r="F459" s="11" t="s">
        <v>11</v>
      </c>
      <c r="G459" s="12" t="s">
        <v>12</v>
      </c>
      <c r="H459" s="13"/>
      <c r="I459" s="13"/>
      <c r="J459" s="13"/>
      <c r="K459" s="13"/>
      <c r="L459" s="14" t="s">
        <v>13</v>
      </c>
      <c r="M459" s="10" t="s">
        <v>9</v>
      </c>
      <c r="N459" s="15" t="s">
        <v>14</v>
      </c>
      <c r="O459" s="11" t="s">
        <v>11</v>
      </c>
      <c r="P459" s="12" t="s">
        <v>12</v>
      </c>
      <c r="Q459" s="13"/>
      <c r="R459" s="13"/>
      <c r="S459" s="13"/>
      <c r="T459" s="8"/>
      <c r="U459" s="9"/>
    </row>
    <row r="460" spans="1:21" x14ac:dyDescent="0.25">
      <c r="A460" s="2"/>
      <c r="B460" s="3"/>
      <c r="C460" s="3"/>
      <c r="D460" s="10"/>
      <c r="E460" s="11"/>
      <c r="F460" s="11"/>
      <c r="G460" s="16" t="s">
        <v>15</v>
      </c>
      <c r="H460" s="17" t="s">
        <v>16</v>
      </c>
      <c r="I460" s="18" t="s">
        <v>17</v>
      </c>
      <c r="J460" s="19">
        <v>0</v>
      </c>
      <c r="K460" s="13"/>
      <c r="L460" s="20"/>
      <c r="M460" s="10"/>
      <c r="N460" s="15"/>
      <c r="O460" s="11"/>
      <c r="P460" s="16" t="s">
        <v>15</v>
      </c>
      <c r="Q460" s="17" t="s">
        <v>16</v>
      </c>
      <c r="R460" s="18" t="s">
        <v>17</v>
      </c>
      <c r="S460" s="19">
        <v>0</v>
      </c>
      <c r="T460" s="8"/>
      <c r="U460" s="9"/>
    </row>
    <row r="461" spans="1:21" x14ac:dyDescent="0.25">
      <c r="A461" s="21"/>
      <c r="B461" s="22"/>
      <c r="C461" s="23"/>
      <c r="D461" s="24"/>
      <c r="E461" s="25"/>
      <c r="F461" s="25"/>
      <c r="G461" s="26"/>
      <c r="H461" s="27"/>
      <c r="I461" s="28"/>
      <c r="J461" s="29"/>
      <c r="K461" s="30"/>
      <c r="L461" s="30"/>
      <c r="M461" s="24"/>
      <c r="N461" s="25"/>
      <c r="O461" s="25"/>
      <c r="P461" s="26"/>
      <c r="Q461" s="27"/>
      <c r="R461" s="28"/>
      <c r="S461" s="29"/>
      <c r="T461" s="31"/>
      <c r="U461" s="32"/>
    </row>
    <row r="462" spans="1:21" x14ac:dyDescent="0.25">
      <c r="A462" s="33"/>
      <c r="B462" s="33">
        <v>375</v>
      </c>
      <c r="C462" s="34"/>
      <c r="D462" s="35">
        <v>1250</v>
      </c>
      <c r="E462" s="36"/>
      <c r="F462" s="37"/>
      <c r="G462" s="38"/>
      <c r="H462" s="38"/>
      <c r="I462" s="38"/>
      <c r="J462" s="38"/>
      <c r="K462" s="38">
        <f>((SUM(H464:H475)*H463)+(SUM(G464:G475)*G463)+(SUM(I464:I475)*I463))/1000</f>
        <v>0</v>
      </c>
      <c r="L462" s="38">
        <f>T462*100/M462</f>
        <v>2.1158399999999999</v>
      </c>
      <c r="M462" s="35">
        <v>1250</v>
      </c>
      <c r="N462" s="36"/>
      <c r="O462" s="37"/>
      <c r="P462" s="38"/>
      <c r="Q462" s="38"/>
      <c r="R462" s="38"/>
      <c r="S462" s="38"/>
      <c r="T462" s="39">
        <f>((SUM(Q464:Q475)*Q463)+(SUM(P464:P475)*P463)+(SUM(R464:R475)*R463))/1000</f>
        <v>26.448</v>
      </c>
      <c r="U462" s="39">
        <f>T462*100/M462</f>
        <v>2.1158399999999999</v>
      </c>
    </row>
    <row r="463" spans="1:21" x14ac:dyDescent="0.25">
      <c r="A463" s="33"/>
      <c r="B463" s="40"/>
      <c r="C463" s="13"/>
      <c r="D463" s="40"/>
      <c r="E463" s="41" t="s">
        <v>19</v>
      </c>
      <c r="F463" s="42"/>
      <c r="G463" s="43"/>
      <c r="H463" s="43"/>
      <c r="I463" s="43"/>
      <c r="J463" s="43"/>
      <c r="K463" s="38"/>
      <c r="L463" s="38"/>
      <c r="M463" s="40"/>
      <c r="N463" s="41" t="s">
        <v>19</v>
      </c>
      <c r="O463" s="42"/>
      <c r="P463" s="43">
        <v>226</v>
      </c>
      <c r="Q463" s="43">
        <v>228</v>
      </c>
      <c r="R463" s="43">
        <v>224</v>
      </c>
      <c r="S463" s="38"/>
      <c r="T463" s="44"/>
      <c r="U463" s="45"/>
    </row>
    <row r="464" spans="1:21" x14ac:dyDescent="0.25">
      <c r="A464" s="33"/>
      <c r="B464" s="40"/>
      <c r="C464" s="13"/>
      <c r="D464" s="40"/>
      <c r="E464" s="46"/>
      <c r="F464" s="47" t="s">
        <v>30</v>
      </c>
      <c r="G464" s="38">
        <v>11</v>
      </c>
      <c r="H464" s="38">
        <v>16</v>
      </c>
      <c r="I464" s="38">
        <v>19</v>
      </c>
      <c r="J464" s="38">
        <v>10</v>
      </c>
      <c r="K464" s="38">
        <f>(G464*$G$7+H464*$H$7+I464*$I$7)/1000</f>
        <v>0</v>
      </c>
      <c r="L464" s="38"/>
      <c r="M464" s="40"/>
      <c r="N464" s="46"/>
      <c r="O464" s="47" t="s">
        <v>42</v>
      </c>
      <c r="P464" s="38"/>
      <c r="Q464" s="38"/>
      <c r="R464" s="38"/>
      <c r="S464" s="38"/>
      <c r="T464" s="44">
        <f t="shared" ref="T464:T475" si="48">(P464*$P$7+Q464*$Q$7+R464*$R$7)/1000</f>
        <v>0</v>
      </c>
      <c r="U464" s="45"/>
    </row>
    <row r="465" spans="1:21" x14ac:dyDescent="0.25">
      <c r="A465" s="33"/>
      <c r="B465" s="40"/>
      <c r="C465" s="13"/>
      <c r="D465" s="40"/>
      <c r="E465" s="46"/>
      <c r="F465" s="47" t="s">
        <v>31</v>
      </c>
      <c r="G465" s="38">
        <v>16</v>
      </c>
      <c r="H465" s="38">
        <v>6</v>
      </c>
      <c r="I465" s="38">
        <v>9</v>
      </c>
      <c r="J465" s="38">
        <v>5</v>
      </c>
      <c r="K465" s="38">
        <f t="shared" ref="K465:K475" si="49">(G465*$G$7+H465*$H$7+I465*$I$7)/1000</f>
        <v>0</v>
      </c>
      <c r="L465" s="38"/>
      <c r="M465" s="40"/>
      <c r="N465" s="48"/>
      <c r="O465" s="47" t="s">
        <v>26</v>
      </c>
      <c r="P465" s="38"/>
      <c r="Q465" s="38"/>
      <c r="R465" s="38"/>
      <c r="S465" s="38"/>
      <c r="T465" s="44">
        <f t="shared" si="48"/>
        <v>0</v>
      </c>
      <c r="U465" s="45"/>
    </row>
    <row r="466" spans="1:21" x14ac:dyDescent="0.25">
      <c r="A466" s="33"/>
      <c r="B466" s="40"/>
      <c r="C466" s="13"/>
      <c r="D466" s="40"/>
      <c r="E466" s="46"/>
      <c r="F466" s="47" t="s">
        <v>36</v>
      </c>
      <c r="G466" s="38"/>
      <c r="H466" s="38"/>
      <c r="I466" s="38"/>
      <c r="J466" s="38"/>
      <c r="K466" s="38">
        <f t="shared" si="49"/>
        <v>0</v>
      </c>
      <c r="L466" s="38"/>
      <c r="M466" s="40"/>
      <c r="N466" s="46"/>
      <c r="O466" s="47" t="s">
        <v>20</v>
      </c>
      <c r="P466" s="38"/>
      <c r="Q466" s="38"/>
      <c r="R466" s="38"/>
      <c r="S466" s="38"/>
      <c r="T466" s="44">
        <f t="shared" si="48"/>
        <v>0</v>
      </c>
      <c r="U466" s="45"/>
    </row>
    <row r="467" spans="1:21" x14ac:dyDescent="0.25">
      <c r="A467" s="33"/>
      <c r="B467" s="40"/>
      <c r="C467" s="13"/>
      <c r="D467" s="40"/>
      <c r="E467" s="46"/>
      <c r="F467" s="47" t="s">
        <v>32</v>
      </c>
      <c r="G467" s="38"/>
      <c r="H467" s="38"/>
      <c r="I467" s="38"/>
      <c r="J467" s="38"/>
      <c r="K467" s="38">
        <f t="shared" si="49"/>
        <v>0</v>
      </c>
      <c r="L467" s="38"/>
      <c r="M467" s="40"/>
      <c r="N467" s="48"/>
      <c r="O467" s="47" t="s">
        <v>21</v>
      </c>
      <c r="P467" s="38"/>
      <c r="Q467" s="38"/>
      <c r="R467" s="38"/>
      <c r="S467" s="38"/>
      <c r="T467" s="44">
        <f t="shared" si="48"/>
        <v>0</v>
      </c>
      <c r="U467" s="45"/>
    </row>
    <row r="468" spans="1:21" x14ac:dyDescent="0.25">
      <c r="A468" s="33"/>
      <c r="B468" s="40"/>
      <c r="C468" s="13"/>
      <c r="D468" s="40"/>
      <c r="E468" s="46"/>
      <c r="F468" s="47" t="s">
        <v>38</v>
      </c>
      <c r="G468" s="38">
        <v>3</v>
      </c>
      <c r="H468" s="38">
        <v>5</v>
      </c>
      <c r="I468" s="38">
        <v>3</v>
      </c>
      <c r="J468" s="38">
        <v>4</v>
      </c>
      <c r="K468" s="38">
        <f t="shared" si="49"/>
        <v>0</v>
      </c>
      <c r="L468" s="38"/>
      <c r="M468" s="40"/>
      <c r="N468" s="46"/>
      <c r="O468" s="47" t="s">
        <v>35</v>
      </c>
      <c r="P468" s="38"/>
      <c r="Q468" s="38"/>
      <c r="R468" s="38"/>
      <c r="S468" s="38"/>
      <c r="T468" s="44">
        <f t="shared" si="48"/>
        <v>0</v>
      </c>
      <c r="U468" s="45"/>
    </row>
    <row r="469" spans="1:21" x14ac:dyDescent="0.25">
      <c r="A469" s="33"/>
      <c r="B469" s="40"/>
      <c r="C469" s="13"/>
      <c r="D469" s="40"/>
      <c r="E469" s="46"/>
      <c r="F469" s="47" t="s">
        <v>33</v>
      </c>
      <c r="G469" s="38"/>
      <c r="H469" s="38"/>
      <c r="I469" s="38"/>
      <c r="J469" s="38"/>
      <c r="K469" s="38">
        <f t="shared" si="49"/>
        <v>0</v>
      </c>
      <c r="L469" s="38"/>
      <c r="M469" s="40"/>
      <c r="N469" s="46"/>
      <c r="O469" s="47" t="s">
        <v>23</v>
      </c>
      <c r="P469" s="38">
        <v>11</v>
      </c>
      <c r="Q469" s="38">
        <v>33</v>
      </c>
      <c r="R469" s="38">
        <v>26</v>
      </c>
      <c r="S469" s="38">
        <v>16</v>
      </c>
      <c r="T469" s="44">
        <f t="shared" si="48"/>
        <v>16.239999999999998</v>
      </c>
      <c r="U469" s="45"/>
    </row>
    <row r="470" spans="1:21" x14ac:dyDescent="0.25">
      <c r="A470" s="33"/>
      <c r="B470" s="40"/>
      <c r="C470" s="13"/>
      <c r="D470" s="40"/>
      <c r="E470" s="46"/>
      <c r="F470" s="47" t="s">
        <v>40</v>
      </c>
      <c r="G470" s="38"/>
      <c r="H470" s="38"/>
      <c r="I470" s="38"/>
      <c r="J470" s="38"/>
      <c r="K470" s="38">
        <f t="shared" si="49"/>
        <v>0</v>
      </c>
      <c r="L470" s="38"/>
      <c r="M470" s="40"/>
      <c r="N470" s="46"/>
      <c r="O470" s="47" t="s">
        <v>37</v>
      </c>
      <c r="P470" s="38">
        <v>23</v>
      </c>
      <c r="Q470" s="38">
        <v>10</v>
      </c>
      <c r="R470" s="38">
        <v>14</v>
      </c>
      <c r="S470" s="38">
        <v>7</v>
      </c>
      <c r="T470" s="44">
        <f t="shared" si="48"/>
        <v>10.904</v>
      </c>
      <c r="U470" s="45"/>
    </row>
    <row r="471" spans="1:21" x14ac:dyDescent="0.25">
      <c r="A471" s="33"/>
      <c r="B471" s="40"/>
      <c r="C471" s="13"/>
      <c r="D471" s="40"/>
      <c r="E471" s="46"/>
      <c r="F471" s="47" t="s">
        <v>24</v>
      </c>
      <c r="G471" s="38"/>
      <c r="H471" s="38"/>
      <c r="I471" s="38"/>
      <c r="J471" s="38"/>
      <c r="K471" s="38">
        <f t="shared" si="49"/>
        <v>0</v>
      </c>
      <c r="L471" s="38"/>
      <c r="M471" s="40"/>
      <c r="N471" s="46"/>
      <c r="O471" s="47" t="s">
        <v>25</v>
      </c>
      <c r="P471" s="38"/>
      <c r="Q471" s="38"/>
      <c r="R471" s="38"/>
      <c r="S471" s="38"/>
      <c r="T471" s="44">
        <f t="shared" si="48"/>
        <v>0</v>
      </c>
      <c r="U471" s="45"/>
    </row>
    <row r="472" spans="1:21" x14ac:dyDescent="0.25">
      <c r="A472" s="33"/>
      <c r="B472" s="40"/>
      <c r="C472" s="13"/>
      <c r="D472" s="40"/>
      <c r="E472" s="46"/>
      <c r="F472" s="47" t="s">
        <v>22</v>
      </c>
      <c r="G472" s="38"/>
      <c r="H472" s="38"/>
      <c r="I472" s="38"/>
      <c r="J472" s="38"/>
      <c r="K472" s="38">
        <f t="shared" si="49"/>
        <v>0</v>
      </c>
      <c r="L472" s="38"/>
      <c r="M472" s="40"/>
      <c r="N472" s="48"/>
      <c r="O472" s="47" t="s">
        <v>22</v>
      </c>
      <c r="P472" s="38"/>
      <c r="Q472" s="38"/>
      <c r="R472" s="38"/>
      <c r="S472" s="38"/>
      <c r="T472" s="44">
        <f t="shared" si="48"/>
        <v>0</v>
      </c>
      <c r="U472" s="45"/>
    </row>
    <row r="473" spans="1:21" x14ac:dyDescent="0.25">
      <c r="A473" s="33"/>
      <c r="B473" s="40"/>
      <c r="C473" s="13"/>
      <c r="D473" s="40"/>
      <c r="E473" s="46"/>
      <c r="F473" s="47" t="s">
        <v>22</v>
      </c>
      <c r="G473" s="38"/>
      <c r="H473" s="38"/>
      <c r="I473" s="38"/>
      <c r="J473" s="38"/>
      <c r="K473" s="38">
        <f t="shared" si="49"/>
        <v>0</v>
      </c>
      <c r="L473" s="38"/>
      <c r="M473" s="40"/>
      <c r="N473" s="48"/>
      <c r="O473" s="47" t="s">
        <v>22</v>
      </c>
      <c r="P473" s="38"/>
      <c r="Q473" s="38"/>
      <c r="R473" s="38"/>
      <c r="S473" s="38"/>
      <c r="T473" s="44">
        <f t="shared" si="48"/>
        <v>0</v>
      </c>
      <c r="U473" s="45"/>
    </row>
    <row r="474" spans="1:21" x14ac:dyDescent="0.25">
      <c r="A474" s="33"/>
      <c r="B474" s="40"/>
      <c r="C474" s="13"/>
      <c r="D474" s="40"/>
      <c r="E474" s="46"/>
      <c r="F474" s="47" t="s">
        <v>22</v>
      </c>
      <c r="G474" s="38"/>
      <c r="H474" s="38"/>
      <c r="I474" s="38"/>
      <c r="J474" s="38"/>
      <c r="K474" s="38">
        <f t="shared" si="49"/>
        <v>0</v>
      </c>
      <c r="L474" s="38"/>
      <c r="M474" s="40"/>
      <c r="N474" s="48"/>
      <c r="O474" s="47" t="s">
        <v>22</v>
      </c>
      <c r="P474" s="38"/>
      <c r="Q474" s="38"/>
      <c r="R474" s="38"/>
      <c r="S474" s="38"/>
      <c r="T474" s="44">
        <f t="shared" si="48"/>
        <v>0</v>
      </c>
      <c r="U474" s="45"/>
    </row>
    <row r="475" spans="1:21" x14ac:dyDescent="0.25">
      <c r="A475" s="33"/>
      <c r="B475" s="40"/>
      <c r="C475" s="13"/>
      <c r="D475" s="40"/>
      <c r="E475" s="46"/>
      <c r="F475" s="47" t="s">
        <v>22</v>
      </c>
      <c r="G475" s="38"/>
      <c r="H475" s="38"/>
      <c r="I475" s="38"/>
      <c r="J475" s="38"/>
      <c r="K475" s="38">
        <f t="shared" si="49"/>
        <v>0</v>
      </c>
      <c r="L475" s="38"/>
      <c r="M475" s="40"/>
      <c r="N475" s="49"/>
      <c r="O475" s="47" t="s">
        <v>22</v>
      </c>
      <c r="P475" s="38"/>
      <c r="Q475" s="38"/>
      <c r="R475" s="38"/>
      <c r="S475" s="38"/>
      <c r="T475" s="44">
        <f t="shared" si="48"/>
        <v>0</v>
      </c>
      <c r="U475" s="45"/>
    </row>
    <row r="476" spans="1:21" x14ac:dyDescent="0.25">
      <c r="E476" t="s">
        <v>0</v>
      </c>
      <c r="F476" s="1"/>
      <c r="G476" s="1">
        <v>45659</v>
      </c>
    </row>
    <row r="477" spans="1:21" x14ac:dyDescent="0.25">
      <c r="A477" s="2" t="s">
        <v>1</v>
      </c>
      <c r="B477" s="3" t="s">
        <v>2</v>
      </c>
      <c r="C477" s="3" t="s">
        <v>3</v>
      </c>
      <c r="D477" s="4" t="s">
        <v>4</v>
      </c>
      <c r="E477" s="4"/>
      <c r="F477" s="5"/>
      <c r="G477" s="5"/>
      <c r="H477" s="5"/>
      <c r="I477" s="5"/>
      <c r="J477" s="5"/>
      <c r="K477" s="6" t="s">
        <v>5</v>
      </c>
      <c r="L477" s="7"/>
      <c r="M477" s="4" t="s">
        <v>6</v>
      </c>
      <c r="N477" s="4"/>
      <c r="O477" s="5"/>
      <c r="P477" s="5"/>
      <c r="Q477" s="5"/>
      <c r="R477" s="5"/>
      <c r="S477" s="5"/>
      <c r="T477" s="8" t="s">
        <v>7</v>
      </c>
      <c r="U477" s="9" t="s">
        <v>8</v>
      </c>
    </row>
    <row r="478" spans="1:21" ht="25.5" x14ac:dyDescent="0.25">
      <c r="A478" s="2"/>
      <c r="B478" s="3"/>
      <c r="C478" s="3"/>
      <c r="D478" s="10" t="s">
        <v>9</v>
      </c>
      <c r="E478" s="11" t="s">
        <v>10</v>
      </c>
      <c r="F478" s="11" t="s">
        <v>11</v>
      </c>
      <c r="G478" s="12" t="s">
        <v>12</v>
      </c>
      <c r="H478" s="13"/>
      <c r="I478" s="13"/>
      <c r="J478" s="13"/>
      <c r="K478" s="13"/>
      <c r="L478" s="14" t="s">
        <v>13</v>
      </c>
      <c r="M478" s="10" t="s">
        <v>9</v>
      </c>
      <c r="N478" s="15" t="s">
        <v>14</v>
      </c>
      <c r="O478" s="11" t="s">
        <v>11</v>
      </c>
      <c r="P478" s="12" t="s">
        <v>12</v>
      </c>
      <c r="Q478" s="13"/>
      <c r="R478" s="13"/>
      <c r="S478" s="13"/>
      <c r="T478" s="8"/>
      <c r="U478" s="9"/>
    </row>
    <row r="479" spans="1:21" x14ac:dyDescent="0.25">
      <c r="A479" s="2"/>
      <c r="B479" s="3"/>
      <c r="C479" s="3"/>
      <c r="D479" s="10"/>
      <c r="E479" s="11"/>
      <c r="F479" s="11"/>
      <c r="G479" s="16" t="s">
        <v>15</v>
      </c>
      <c r="H479" s="17" t="s">
        <v>16</v>
      </c>
      <c r="I479" s="18" t="s">
        <v>17</v>
      </c>
      <c r="J479" s="19">
        <v>0</v>
      </c>
      <c r="K479" s="13"/>
      <c r="L479" s="20"/>
      <c r="M479" s="10"/>
      <c r="N479" s="15"/>
      <c r="O479" s="11"/>
      <c r="P479" s="16" t="s">
        <v>15</v>
      </c>
      <c r="Q479" s="17" t="s">
        <v>16</v>
      </c>
      <c r="R479" s="18" t="s">
        <v>17</v>
      </c>
      <c r="S479" s="19">
        <v>0</v>
      </c>
      <c r="T479" s="8"/>
      <c r="U479" s="9"/>
    </row>
    <row r="480" spans="1:21" x14ac:dyDescent="0.25">
      <c r="A480" s="21"/>
      <c r="B480" s="22"/>
      <c r="C480" s="23"/>
      <c r="D480" s="24"/>
      <c r="E480" s="25"/>
      <c r="F480" s="25"/>
      <c r="G480" s="26"/>
      <c r="H480" s="27"/>
      <c r="I480" s="28"/>
      <c r="J480" s="29"/>
      <c r="K480" s="30"/>
      <c r="L480" s="30"/>
      <c r="M480" s="24"/>
      <c r="N480" s="25"/>
      <c r="O480" s="25"/>
      <c r="P480" s="26"/>
      <c r="Q480" s="27"/>
      <c r="R480" s="28"/>
      <c r="S480" s="29"/>
      <c r="T480" s="31"/>
      <c r="U480" s="32"/>
    </row>
    <row r="481" spans="1:21" x14ac:dyDescent="0.25">
      <c r="A481" s="33"/>
      <c r="B481" s="33">
        <v>376</v>
      </c>
      <c r="C481" s="34"/>
      <c r="D481" s="35">
        <v>630</v>
      </c>
      <c r="E481" s="36"/>
      <c r="F481" s="37"/>
      <c r="G481" s="38"/>
      <c r="H481" s="38"/>
      <c r="I481" s="38"/>
      <c r="J481" s="38"/>
      <c r="K481" s="38">
        <f>((SUM(H483:H494)*H482)+(SUM(G483:G494)*G482)+(SUM(I483:I494)*I482))/1000</f>
        <v>0</v>
      </c>
      <c r="L481" s="38">
        <f>T481*100/M481</f>
        <v>2.2120000000000002</v>
      </c>
      <c r="M481" s="35">
        <v>1000</v>
      </c>
      <c r="N481" s="36"/>
      <c r="O481" s="37"/>
      <c r="P481" s="38"/>
      <c r="Q481" s="38"/>
      <c r="R481" s="38"/>
      <c r="S481" s="38"/>
      <c r="T481" s="39">
        <f>((SUM(Q483:Q494)*Q482)+(SUM(P483:P494)*P482)+(SUM(R483:R494)*R482))/1000</f>
        <v>22.12</v>
      </c>
      <c r="U481" s="39">
        <f>T481*100/M481</f>
        <v>2.2120000000000002</v>
      </c>
    </row>
    <row r="482" spans="1:21" x14ac:dyDescent="0.25">
      <c r="A482" s="33"/>
      <c r="B482" s="40"/>
      <c r="C482" s="13"/>
      <c r="D482" s="40"/>
      <c r="E482" s="41" t="s">
        <v>19</v>
      </c>
      <c r="F482" s="42"/>
      <c r="G482" s="43"/>
      <c r="H482" s="43"/>
      <c r="I482" s="43"/>
      <c r="J482" s="43"/>
      <c r="K482" s="38"/>
      <c r="L482" s="38"/>
      <c r="M482" s="40"/>
      <c r="N482" s="41" t="s">
        <v>19</v>
      </c>
      <c r="O482" s="42"/>
      <c r="P482" s="43">
        <v>234</v>
      </c>
      <c r="Q482" s="43">
        <v>230</v>
      </c>
      <c r="R482" s="43">
        <v>236</v>
      </c>
      <c r="S482" s="38"/>
      <c r="T482" s="44"/>
      <c r="U482" s="45"/>
    </row>
    <row r="483" spans="1:21" x14ac:dyDescent="0.25">
      <c r="A483" s="33"/>
      <c r="B483" s="40"/>
      <c r="C483" s="13"/>
      <c r="D483" s="40"/>
      <c r="E483" s="46"/>
      <c r="F483" s="47" t="s">
        <v>30</v>
      </c>
      <c r="G483" s="38">
        <v>5</v>
      </c>
      <c r="H483" s="38">
        <v>1</v>
      </c>
      <c r="I483" s="38">
        <v>5</v>
      </c>
      <c r="J483" s="38">
        <v>5</v>
      </c>
      <c r="K483" s="38">
        <f>(G483*$G$7+H483*$H$7+I483*$I$7)/1000</f>
        <v>0</v>
      </c>
      <c r="L483" s="38"/>
      <c r="M483" s="40"/>
      <c r="N483" s="46"/>
      <c r="O483" s="47" t="s">
        <v>35</v>
      </c>
      <c r="P483" s="38">
        <v>0</v>
      </c>
      <c r="Q483" s="38">
        <v>0</v>
      </c>
      <c r="R483" s="38">
        <v>0</v>
      </c>
      <c r="S483" s="38"/>
      <c r="T483" s="44">
        <f t="shared" ref="T483:T494" si="50">(P483*$P$7+Q483*$Q$7+R483*$R$7)/1000</f>
        <v>0</v>
      </c>
      <c r="U483" s="45"/>
    </row>
    <row r="484" spans="1:21" x14ac:dyDescent="0.25">
      <c r="A484" s="33"/>
      <c r="B484" s="40"/>
      <c r="C484" s="13"/>
      <c r="D484" s="40"/>
      <c r="E484" s="46"/>
      <c r="F484" s="47" t="s">
        <v>31</v>
      </c>
      <c r="G484" s="38">
        <v>60</v>
      </c>
      <c r="H484" s="38">
        <v>22</v>
      </c>
      <c r="I484" s="38">
        <v>44</v>
      </c>
      <c r="J484" s="38">
        <v>24</v>
      </c>
      <c r="K484" s="38">
        <f t="shared" ref="K484:K494" si="51">(G484*$G$7+H484*$H$7+I484*$I$7)/1000</f>
        <v>0</v>
      </c>
      <c r="L484" s="38"/>
      <c r="M484" s="40"/>
      <c r="N484" s="48"/>
      <c r="O484" s="47" t="s">
        <v>37</v>
      </c>
      <c r="P484" s="38">
        <v>30</v>
      </c>
      <c r="Q484" s="38">
        <v>23</v>
      </c>
      <c r="R484" s="38">
        <v>11</v>
      </c>
      <c r="S484" s="38">
        <v>15</v>
      </c>
      <c r="T484" s="44">
        <f t="shared" si="50"/>
        <v>14.848000000000001</v>
      </c>
      <c r="U484" s="45"/>
    </row>
    <row r="485" spans="1:21" x14ac:dyDescent="0.25">
      <c r="A485" s="33"/>
      <c r="B485" s="40"/>
      <c r="C485" s="13"/>
      <c r="D485" s="40"/>
      <c r="E485" s="46"/>
      <c r="F485" s="47" t="s">
        <v>36</v>
      </c>
      <c r="G485" s="38">
        <v>7</v>
      </c>
      <c r="H485" s="38">
        <v>0</v>
      </c>
      <c r="I485" s="38">
        <v>16</v>
      </c>
      <c r="J485" s="38">
        <v>7</v>
      </c>
      <c r="K485" s="38">
        <f t="shared" si="51"/>
        <v>0</v>
      </c>
      <c r="L485" s="38"/>
      <c r="M485" s="40"/>
      <c r="N485" s="46"/>
      <c r="O485" s="47" t="s">
        <v>27</v>
      </c>
      <c r="P485" s="38">
        <v>0</v>
      </c>
      <c r="Q485" s="38">
        <v>0</v>
      </c>
      <c r="R485" s="38">
        <v>0</v>
      </c>
      <c r="S485" s="38"/>
      <c r="T485" s="44">
        <f t="shared" si="50"/>
        <v>0</v>
      </c>
      <c r="U485" s="45"/>
    </row>
    <row r="486" spans="1:21" x14ac:dyDescent="0.25">
      <c r="A486" s="33"/>
      <c r="B486" s="40"/>
      <c r="C486" s="13"/>
      <c r="D486" s="40"/>
      <c r="E486" s="46"/>
      <c r="F486" s="47" t="s">
        <v>32</v>
      </c>
      <c r="G486" s="38">
        <v>13</v>
      </c>
      <c r="H486" s="38">
        <v>34</v>
      </c>
      <c r="I486" s="38">
        <v>32</v>
      </c>
      <c r="J486" s="38">
        <v>18</v>
      </c>
      <c r="K486" s="38">
        <f t="shared" si="51"/>
        <v>0</v>
      </c>
      <c r="L486" s="38"/>
      <c r="M486" s="40"/>
      <c r="N486" s="48"/>
      <c r="O486" s="47" t="s">
        <v>28</v>
      </c>
      <c r="P486" s="38">
        <v>1</v>
      </c>
      <c r="Q486" s="38">
        <v>1</v>
      </c>
      <c r="R486" s="38">
        <v>1</v>
      </c>
      <c r="S486" s="38">
        <v>2</v>
      </c>
      <c r="T486" s="44">
        <f t="shared" si="50"/>
        <v>0.69599999999999995</v>
      </c>
      <c r="U486" s="45"/>
    </row>
    <row r="487" spans="1:21" x14ac:dyDescent="0.25">
      <c r="A487" s="33"/>
      <c r="B487" s="40"/>
      <c r="C487" s="13"/>
      <c r="D487" s="40"/>
      <c r="E487" s="46"/>
      <c r="F487" s="47" t="s">
        <v>38</v>
      </c>
      <c r="G487" s="38">
        <v>69</v>
      </c>
      <c r="H487" s="38">
        <v>62</v>
      </c>
      <c r="I487" s="38">
        <v>25</v>
      </c>
      <c r="J487" s="38">
        <v>35</v>
      </c>
      <c r="K487" s="38">
        <f t="shared" si="51"/>
        <v>0</v>
      </c>
      <c r="L487" s="38"/>
      <c r="M487" s="40"/>
      <c r="N487" s="46"/>
      <c r="O487" s="47" t="s">
        <v>41</v>
      </c>
      <c r="P487" s="38">
        <v>11</v>
      </c>
      <c r="Q487" s="38">
        <v>2</v>
      </c>
      <c r="R487" s="38">
        <v>1</v>
      </c>
      <c r="S487" s="38">
        <v>5</v>
      </c>
      <c r="T487" s="44">
        <f t="shared" si="50"/>
        <v>3.2480000000000002</v>
      </c>
      <c r="U487" s="45"/>
    </row>
    <row r="488" spans="1:21" x14ac:dyDescent="0.25">
      <c r="A488" s="33"/>
      <c r="B488" s="40"/>
      <c r="C488" s="13"/>
      <c r="D488" s="40"/>
      <c r="E488" s="46"/>
      <c r="F488" s="47" t="s">
        <v>33</v>
      </c>
      <c r="G488" s="38">
        <v>13</v>
      </c>
      <c r="H488" s="38">
        <v>6</v>
      </c>
      <c r="I488" s="38">
        <v>5</v>
      </c>
      <c r="J488" s="38">
        <v>8</v>
      </c>
      <c r="K488" s="38">
        <f t="shared" si="51"/>
        <v>0</v>
      </c>
      <c r="L488" s="38"/>
      <c r="M488" s="40"/>
      <c r="N488" s="46"/>
      <c r="O488" s="47" t="s">
        <v>43</v>
      </c>
      <c r="P488" s="38">
        <v>0</v>
      </c>
      <c r="Q488" s="38">
        <v>10</v>
      </c>
      <c r="R488" s="38">
        <v>4</v>
      </c>
      <c r="S488" s="38">
        <v>7</v>
      </c>
      <c r="T488" s="44">
        <f t="shared" si="50"/>
        <v>3.2480000000000002</v>
      </c>
      <c r="U488" s="45"/>
    </row>
    <row r="489" spans="1:21" x14ac:dyDescent="0.25">
      <c r="A489" s="33"/>
      <c r="B489" s="40"/>
      <c r="C489" s="13"/>
      <c r="D489" s="40"/>
      <c r="E489" s="46"/>
      <c r="F489" s="47" t="s">
        <v>40</v>
      </c>
      <c r="G489" s="38">
        <v>61</v>
      </c>
      <c r="H489" s="38">
        <v>47</v>
      </c>
      <c r="I489" s="38">
        <v>31</v>
      </c>
      <c r="J489" s="38">
        <v>20</v>
      </c>
      <c r="K489" s="38">
        <f t="shared" si="51"/>
        <v>0</v>
      </c>
      <c r="L489" s="38"/>
      <c r="M489" s="40"/>
      <c r="N489" s="46"/>
      <c r="O489" s="47" t="s">
        <v>44</v>
      </c>
      <c r="P489" s="38">
        <v>0</v>
      </c>
      <c r="Q489" s="38">
        <v>0</v>
      </c>
      <c r="R489" s="38">
        <v>0</v>
      </c>
      <c r="S489" s="38"/>
      <c r="T489" s="44">
        <f t="shared" si="50"/>
        <v>0</v>
      </c>
      <c r="U489" s="45"/>
    </row>
    <row r="490" spans="1:21" x14ac:dyDescent="0.25">
      <c r="A490" s="33"/>
      <c r="B490" s="40"/>
      <c r="C490" s="13"/>
      <c r="D490" s="40"/>
      <c r="E490" s="46"/>
      <c r="F490" s="47" t="s">
        <v>24</v>
      </c>
      <c r="G490" s="38"/>
      <c r="H490" s="38"/>
      <c r="I490" s="38"/>
      <c r="J490" s="38"/>
      <c r="K490" s="38">
        <f t="shared" si="51"/>
        <v>0</v>
      </c>
      <c r="L490" s="38"/>
      <c r="M490" s="40"/>
      <c r="N490" s="46"/>
      <c r="O490" s="47" t="s">
        <v>45</v>
      </c>
      <c r="P490" s="38">
        <v>0</v>
      </c>
      <c r="Q490" s="38">
        <v>0</v>
      </c>
      <c r="R490" s="38">
        <v>0</v>
      </c>
      <c r="S490" s="38"/>
      <c r="T490" s="44">
        <f t="shared" si="50"/>
        <v>0</v>
      </c>
      <c r="U490" s="45"/>
    </row>
    <row r="491" spans="1:21" x14ac:dyDescent="0.25">
      <c r="A491" s="33"/>
      <c r="B491" s="40"/>
      <c r="C491" s="13"/>
      <c r="D491" s="40"/>
      <c r="E491" s="46"/>
      <c r="F491" s="47" t="s">
        <v>42</v>
      </c>
      <c r="G491" s="38">
        <v>36</v>
      </c>
      <c r="H491" s="38">
        <v>37</v>
      </c>
      <c r="I491" s="38">
        <v>43</v>
      </c>
      <c r="J491" s="38">
        <v>7</v>
      </c>
      <c r="K491" s="38">
        <f t="shared" si="51"/>
        <v>0</v>
      </c>
      <c r="L491" s="38"/>
      <c r="M491" s="40"/>
      <c r="N491" s="48"/>
      <c r="O491" s="47" t="s">
        <v>46</v>
      </c>
      <c r="P491" s="38">
        <v>0</v>
      </c>
      <c r="Q491" s="38">
        <v>0</v>
      </c>
      <c r="R491" s="38">
        <v>0</v>
      </c>
      <c r="S491" s="38"/>
      <c r="T491" s="44">
        <f t="shared" si="50"/>
        <v>0</v>
      </c>
      <c r="U491" s="45"/>
    </row>
    <row r="492" spans="1:21" x14ac:dyDescent="0.25">
      <c r="A492" s="33"/>
      <c r="B492" s="40"/>
      <c r="C492" s="13"/>
      <c r="D492" s="40"/>
      <c r="E492" s="46"/>
      <c r="F492" s="47" t="s">
        <v>26</v>
      </c>
      <c r="G492" s="38"/>
      <c r="H492" s="38"/>
      <c r="I492" s="38"/>
      <c r="J492" s="38"/>
      <c r="K492" s="38">
        <f t="shared" si="51"/>
        <v>0</v>
      </c>
      <c r="L492" s="38"/>
      <c r="M492" s="40"/>
      <c r="N492" s="48"/>
      <c r="O492" s="47" t="s">
        <v>22</v>
      </c>
      <c r="P492" s="38"/>
      <c r="Q492" s="38"/>
      <c r="R492" s="38"/>
      <c r="S492" s="38"/>
      <c r="T492" s="44">
        <f t="shared" si="50"/>
        <v>0</v>
      </c>
      <c r="U492" s="45"/>
    </row>
    <row r="493" spans="1:21" x14ac:dyDescent="0.25">
      <c r="A493" s="33"/>
      <c r="B493" s="40"/>
      <c r="C493" s="13"/>
      <c r="D493" s="40"/>
      <c r="E493" s="46"/>
      <c r="F493" s="47" t="s">
        <v>20</v>
      </c>
      <c r="G493" s="38">
        <v>69</v>
      </c>
      <c r="H493" s="38">
        <v>96</v>
      </c>
      <c r="I493" s="38">
        <v>75</v>
      </c>
      <c r="J493" s="38">
        <v>40</v>
      </c>
      <c r="K493" s="38">
        <f t="shared" si="51"/>
        <v>0</v>
      </c>
      <c r="L493" s="38"/>
      <c r="M493" s="40"/>
      <c r="N493" s="48"/>
      <c r="O493" s="47" t="s">
        <v>22</v>
      </c>
      <c r="P493" s="38"/>
      <c r="Q493" s="38"/>
      <c r="R493" s="38"/>
      <c r="S493" s="38"/>
      <c r="T493" s="44">
        <f t="shared" si="50"/>
        <v>0</v>
      </c>
      <c r="U493" s="45"/>
    </row>
    <row r="494" spans="1:21" x14ac:dyDescent="0.25">
      <c r="A494" s="33"/>
      <c r="B494" s="40"/>
      <c r="C494" s="13"/>
      <c r="D494" s="40"/>
      <c r="E494" s="46"/>
      <c r="F494" s="47" t="s">
        <v>21</v>
      </c>
      <c r="G494" s="38">
        <v>11</v>
      </c>
      <c r="H494" s="38">
        <v>10</v>
      </c>
      <c r="I494" s="38">
        <v>4</v>
      </c>
      <c r="J494" s="38">
        <v>6</v>
      </c>
      <c r="K494" s="38">
        <f t="shared" si="51"/>
        <v>0</v>
      </c>
      <c r="L494" s="38"/>
      <c r="M494" s="40"/>
      <c r="N494" s="49"/>
      <c r="O494" s="47" t="s">
        <v>22</v>
      </c>
      <c r="P494" s="38"/>
      <c r="Q494" s="38"/>
      <c r="R494" s="38"/>
      <c r="S494" s="38"/>
      <c r="T494" s="44">
        <f t="shared" si="50"/>
        <v>0</v>
      </c>
      <c r="U494" s="45"/>
    </row>
    <row r="495" spans="1:21" x14ac:dyDescent="0.25">
      <c r="E495" t="s">
        <v>0</v>
      </c>
      <c r="F495" s="1"/>
      <c r="G495" s="1">
        <v>45664</v>
      </c>
    </row>
    <row r="496" spans="1:21" x14ac:dyDescent="0.25">
      <c r="A496" s="2" t="s">
        <v>1</v>
      </c>
      <c r="B496" s="3" t="s">
        <v>2</v>
      </c>
      <c r="C496" s="3" t="s">
        <v>3</v>
      </c>
      <c r="D496" s="4" t="s">
        <v>4</v>
      </c>
      <c r="E496" s="4"/>
      <c r="F496" s="5"/>
      <c r="G496" s="5"/>
      <c r="H496" s="5"/>
      <c r="I496" s="5"/>
      <c r="J496" s="5"/>
      <c r="K496" s="6" t="s">
        <v>5</v>
      </c>
      <c r="L496" s="7"/>
      <c r="M496" s="4" t="s">
        <v>6</v>
      </c>
      <c r="N496" s="4"/>
      <c r="O496" s="5"/>
      <c r="P496" s="5"/>
      <c r="Q496" s="5"/>
      <c r="R496" s="5"/>
      <c r="S496" s="5"/>
      <c r="T496" s="8" t="s">
        <v>7</v>
      </c>
      <c r="U496" s="9" t="s">
        <v>8</v>
      </c>
    </row>
    <row r="497" spans="1:21" ht="25.5" x14ac:dyDescent="0.25">
      <c r="A497" s="2"/>
      <c r="B497" s="3"/>
      <c r="C497" s="3"/>
      <c r="D497" s="10" t="s">
        <v>9</v>
      </c>
      <c r="E497" s="11" t="s">
        <v>10</v>
      </c>
      <c r="F497" s="11" t="s">
        <v>11</v>
      </c>
      <c r="G497" s="12" t="s">
        <v>12</v>
      </c>
      <c r="H497" s="13"/>
      <c r="I497" s="13"/>
      <c r="J497" s="13"/>
      <c r="K497" s="13"/>
      <c r="L497" s="14" t="s">
        <v>13</v>
      </c>
      <c r="M497" s="10" t="s">
        <v>9</v>
      </c>
      <c r="N497" s="15" t="s">
        <v>14</v>
      </c>
      <c r="O497" s="11" t="s">
        <v>11</v>
      </c>
      <c r="P497" s="12" t="s">
        <v>12</v>
      </c>
      <c r="Q497" s="13"/>
      <c r="R497" s="13"/>
      <c r="S497" s="13"/>
      <c r="T497" s="8"/>
      <c r="U497" s="9"/>
    </row>
    <row r="498" spans="1:21" x14ac:dyDescent="0.25">
      <c r="A498" s="2"/>
      <c r="B498" s="3"/>
      <c r="C498" s="3"/>
      <c r="D498" s="10"/>
      <c r="E498" s="11"/>
      <c r="F498" s="11"/>
      <c r="G498" s="16" t="s">
        <v>15</v>
      </c>
      <c r="H498" s="17" t="s">
        <v>16</v>
      </c>
      <c r="I498" s="18" t="s">
        <v>17</v>
      </c>
      <c r="J498" s="19">
        <v>0</v>
      </c>
      <c r="K498" s="13"/>
      <c r="L498" s="20"/>
      <c r="M498" s="10"/>
      <c r="N498" s="15"/>
      <c r="O498" s="11"/>
      <c r="P498" s="16" t="s">
        <v>15</v>
      </c>
      <c r="Q498" s="17" t="s">
        <v>16</v>
      </c>
      <c r="R498" s="18" t="s">
        <v>17</v>
      </c>
      <c r="S498" s="19">
        <v>0</v>
      </c>
      <c r="T498" s="8"/>
      <c r="U498" s="9"/>
    </row>
    <row r="499" spans="1:21" x14ac:dyDescent="0.25">
      <c r="A499" s="21"/>
      <c r="B499" s="22"/>
      <c r="C499" s="23"/>
      <c r="D499" s="24"/>
      <c r="E499" s="25"/>
      <c r="F499" s="25"/>
      <c r="G499" s="26"/>
      <c r="H499" s="27"/>
      <c r="I499" s="28"/>
      <c r="J499" s="29"/>
      <c r="K499" s="30"/>
      <c r="L499" s="30"/>
      <c r="M499" s="24"/>
      <c r="N499" s="25"/>
      <c r="O499" s="25"/>
      <c r="P499" s="26"/>
      <c r="Q499" s="27"/>
      <c r="R499" s="28"/>
      <c r="S499" s="29"/>
      <c r="T499" s="31"/>
      <c r="U499" s="32"/>
    </row>
    <row r="500" spans="1:21" x14ac:dyDescent="0.25">
      <c r="A500" s="33"/>
      <c r="B500" s="33">
        <v>377</v>
      </c>
      <c r="C500" s="34"/>
      <c r="D500" s="35"/>
      <c r="E500" s="36"/>
      <c r="F500" s="37"/>
      <c r="G500" s="38"/>
      <c r="H500" s="38"/>
      <c r="I500" s="38"/>
      <c r="J500" s="38"/>
      <c r="K500" s="38">
        <f>((SUM(H502:H513)*H501)+(SUM(G502:G513)*G501)+(SUM(I502:I513)*I501))/1000</f>
        <v>33.64</v>
      </c>
      <c r="L500" s="38" t="e">
        <f>T500*100/M500</f>
        <v>#DIV/0!</v>
      </c>
      <c r="M500" s="35"/>
      <c r="N500" s="36"/>
      <c r="O500" s="37"/>
      <c r="P500" s="38"/>
      <c r="Q500" s="38"/>
      <c r="R500" s="38"/>
      <c r="S500" s="38"/>
      <c r="T500" s="39">
        <f>((SUM(Q502:Q513)*Q501)+(SUM(P502:P513)*P501)+(SUM(R502:R513)*R501))/1000</f>
        <v>0</v>
      </c>
      <c r="U500" s="39" t="e">
        <f>T500*100/M500</f>
        <v>#DIV/0!</v>
      </c>
    </row>
    <row r="501" spans="1:21" x14ac:dyDescent="0.25">
      <c r="A501" s="33"/>
      <c r="B501" s="40"/>
      <c r="C501" s="13"/>
      <c r="D501" s="40"/>
      <c r="E501" s="41" t="s">
        <v>19</v>
      </c>
      <c r="F501" s="42"/>
      <c r="G501" s="43">
        <v>232</v>
      </c>
      <c r="H501" s="43">
        <v>232</v>
      </c>
      <c r="I501" s="43">
        <v>232</v>
      </c>
      <c r="J501" s="43"/>
      <c r="K501" s="38"/>
      <c r="L501" s="38"/>
      <c r="M501" s="40"/>
      <c r="N501" s="41" t="s">
        <v>19</v>
      </c>
      <c r="O501" s="42"/>
      <c r="P501" s="43"/>
      <c r="Q501" s="43"/>
      <c r="R501" s="43"/>
      <c r="S501" s="38"/>
      <c r="T501" s="44"/>
      <c r="U501" s="45"/>
    </row>
    <row r="502" spans="1:21" x14ac:dyDescent="0.25">
      <c r="A502" s="33"/>
      <c r="B502" s="40"/>
      <c r="C502" s="13"/>
      <c r="D502" s="40"/>
      <c r="E502" s="46"/>
      <c r="F502" s="47" t="s">
        <v>30</v>
      </c>
      <c r="G502" s="38">
        <v>27</v>
      </c>
      <c r="H502" s="38">
        <v>33</v>
      </c>
      <c r="I502" s="38">
        <v>38</v>
      </c>
      <c r="J502" s="38">
        <v>24</v>
      </c>
      <c r="K502" s="38">
        <f>(G502*$G$7+H502*$H$7+I502*$I$7)/1000</f>
        <v>0</v>
      </c>
      <c r="L502" s="38"/>
      <c r="M502" s="40"/>
      <c r="N502" s="46"/>
      <c r="O502" s="47" t="s">
        <v>22</v>
      </c>
      <c r="P502" s="38"/>
      <c r="Q502" s="38"/>
      <c r="R502" s="38"/>
      <c r="S502" s="38"/>
      <c r="T502" s="44">
        <f t="shared" ref="T502:T513" si="52">(P502*$P$7+Q502*$Q$7+R502*$R$7)/1000</f>
        <v>0</v>
      </c>
      <c r="U502" s="45"/>
    </row>
    <row r="503" spans="1:21" x14ac:dyDescent="0.25">
      <c r="A503" s="33"/>
      <c r="B503" s="40"/>
      <c r="C503" s="13"/>
      <c r="D503" s="40"/>
      <c r="E503" s="46"/>
      <c r="F503" s="47" t="s">
        <v>31</v>
      </c>
      <c r="G503" s="38">
        <v>5</v>
      </c>
      <c r="H503" s="38">
        <v>10</v>
      </c>
      <c r="I503" s="38">
        <v>15</v>
      </c>
      <c r="J503" s="38">
        <v>2</v>
      </c>
      <c r="K503" s="38">
        <f t="shared" ref="K503:K513" si="53">(G503*$G$7+H503*$H$7+I503*$I$7)/1000</f>
        <v>0</v>
      </c>
      <c r="L503" s="38"/>
      <c r="M503" s="40"/>
      <c r="N503" s="48"/>
      <c r="O503" s="47" t="s">
        <v>22</v>
      </c>
      <c r="P503" s="38"/>
      <c r="Q503" s="38"/>
      <c r="R503" s="38"/>
      <c r="S503" s="38"/>
      <c r="T503" s="44">
        <f t="shared" si="52"/>
        <v>0</v>
      </c>
      <c r="U503" s="45"/>
    </row>
    <row r="504" spans="1:21" x14ac:dyDescent="0.25">
      <c r="A504" s="33"/>
      <c r="B504" s="40"/>
      <c r="C504" s="13"/>
      <c r="D504" s="40"/>
      <c r="E504" s="46"/>
      <c r="F504" s="47" t="s">
        <v>36</v>
      </c>
      <c r="G504" s="38">
        <v>10</v>
      </c>
      <c r="H504" s="38">
        <v>5</v>
      </c>
      <c r="I504" s="38">
        <v>2</v>
      </c>
      <c r="J504" s="38">
        <v>7</v>
      </c>
      <c r="K504" s="38">
        <f t="shared" si="53"/>
        <v>0</v>
      </c>
      <c r="L504" s="38"/>
      <c r="M504" s="40"/>
      <c r="N504" s="46"/>
      <c r="O504" s="47" t="s">
        <v>22</v>
      </c>
      <c r="P504" s="38"/>
      <c r="Q504" s="38"/>
      <c r="R504" s="38"/>
      <c r="S504" s="38"/>
      <c r="T504" s="44">
        <f t="shared" si="52"/>
        <v>0</v>
      </c>
      <c r="U504" s="45"/>
    </row>
    <row r="505" spans="1:21" x14ac:dyDescent="0.25">
      <c r="A505" s="33"/>
      <c r="B505" s="40"/>
      <c r="C505" s="13"/>
      <c r="D505" s="40"/>
      <c r="E505" s="46"/>
      <c r="F505" s="47" t="s">
        <v>32</v>
      </c>
      <c r="G505" s="38"/>
      <c r="H505" s="38"/>
      <c r="I505" s="38"/>
      <c r="J505" s="38"/>
      <c r="K505" s="38">
        <f t="shared" si="53"/>
        <v>0</v>
      </c>
      <c r="L505" s="38"/>
      <c r="M505" s="40"/>
      <c r="N505" s="48"/>
      <c r="O505" s="47" t="s">
        <v>22</v>
      </c>
      <c r="P505" s="38"/>
      <c r="Q505" s="38"/>
      <c r="R505" s="38"/>
      <c r="S505" s="38"/>
      <c r="T505" s="44">
        <f t="shared" si="52"/>
        <v>0</v>
      </c>
      <c r="U505" s="45"/>
    </row>
    <row r="506" spans="1:21" x14ac:dyDescent="0.25">
      <c r="A506" s="33"/>
      <c r="B506" s="40"/>
      <c r="C506" s="13"/>
      <c r="D506" s="40"/>
      <c r="E506" s="46"/>
      <c r="F506" s="47" t="s">
        <v>22</v>
      </c>
      <c r="G506" s="38"/>
      <c r="H506" s="38"/>
      <c r="I506" s="38"/>
      <c r="J506" s="38"/>
      <c r="K506" s="38">
        <f t="shared" si="53"/>
        <v>0</v>
      </c>
      <c r="L506" s="38"/>
      <c r="M506" s="40"/>
      <c r="N506" s="46"/>
      <c r="O506" s="47" t="s">
        <v>22</v>
      </c>
      <c r="P506" s="38"/>
      <c r="Q506" s="38"/>
      <c r="R506" s="38"/>
      <c r="S506" s="38"/>
      <c r="T506" s="44">
        <f t="shared" si="52"/>
        <v>0</v>
      </c>
      <c r="U506" s="45"/>
    </row>
    <row r="507" spans="1:21" x14ac:dyDescent="0.25">
      <c r="A507" s="33"/>
      <c r="B507" s="40"/>
      <c r="C507" s="13"/>
      <c r="D507" s="40"/>
      <c r="E507" s="46"/>
      <c r="F507" s="47" t="s">
        <v>22</v>
      </c>
      <c r="G507" s="38"/>
      <c r="H507" s="38"/>
      <c r="I507" s="38"/>
      <c r="J507" s="38"/>
      <c r="K507" s="38">
        <f t="shared" si="53"/>
        <v>0</v>
      </c>
      <c r="L507" s="38"/>
      <c r="M507" s="40"/>
      <c r="N507" s="46"/>
      <c r="O507" s="47" t="s">
        <v>22</v>
      </c>
      <c r="P507" s="38"/>
      <c r="Q507" s="38"/>
      <c r="R507" s="38"/>
      <c r="S507" s="38"/>
      <c r="T507" s="44">
        <f t="shared" si="52"/>
        <v>0</v>
      </c>
      <c r="U507" s="45"/>
    </row>
    <row r="508" spans="1:21" x14ac:dyDescent="0.25">
      <c r="A508" s="33"/>
      <c r="B508" s="40"/>
      <c r="C508" s="13"/>
      <c r="D508" s="40"/>
      <c r="E508" s="46"/>
      <c r="F508" s="47" t="s">
        <v>22</v>
      </c>
      <c r="G508" s="38"/>
      <c r="H508" s="38"/>
      <c r="I508" s="38"/>
      <c r="J508" s="38"/>
      <c r="K508" s="38">
        <f t="shared" si="53"/>
        <v>0</v>
      </c>
      <c r="L508" s="38"/>
      <c r="M508" s="40"/>
      <c r="N508" s="46"/>
      <c r="O508" s="47" t="s">
        <v>22</v>
      </c>
      <c r="P508" s="38"/>
      <c r="Q508" s="38"/>
      <c r="R508" s="38"/>
      <c r="S508" s="38"/>
      <c r="T508" s="44">
        <f t="shared" si="52"/>
        <v>0</v>
      </c>
      <c r="U508" s="45"/>
    </row>
    <row r="509" spans="1:21" x14ac:dyDescent="0.25">
      <c r="A509" s="33"/>
      <c r="B509" s="40"/>
      <c r="C509" s="13"/>
      <c r="D509" s="40"/>
      <c r="E509" s="46"/>
      <c r="F509" s="47" t="s">
        <v>22</v>
      </c>
      <c r="G509" s="38"/>
      <c r="H509" s="38"/>
      <c r="I509" s="38"/>
      <c r="J509" s="38"/>
      <c r="K509" s="38">
        <f t="shared" si="53"/>
        <v>0</v>
      </c>
      <c r="L509" s="38"/>
      <c r="M509" s="40"/>
      <c r="N509" s="46"/>
      <c r="O509" s="47" t="s">
        <v>22</v>
      </c>
      <c r="P509" s="38"/>
      <c r="Q509" s="38"/>
      <c r="R509" s="38"/>
      <c r="S509" s="38"/>
      <c r="T509" s="44">
        <f t="shared" si="52"/>
        <v>0</v>
      </c>
      <c r="U509" s="45"/>
    </row>
    <row r="510" spans="1:21" x14ac:dyDescent="0.25">
      <c r="A510" s="33"/>
      <c r="B510" s="40"/>
      <c r="C510" s="13"/>
      <c r="D510" s="40"/>
      <c r="E510" s="46"/>
      <c r="F510" s="47" t="s">
        <v>22</v>
      </c>
      <c r="G510" s="38"/>
      <c r="H510" s="38"/>
      <c r="I510" s="38"/>
      <c r="J510" s="38"/>
      <c r="K510" s="38">
        <f t="shared" si="53"/>
        <v>0</v>
      </c>
      <c r="L510" s="38"/>
      <c r="M510" s="40"/>
      <c r="N510" s="48"/>
      <c r="O510" s="47" t="s">
        <v>22</v>
      </c>
      <c r="P510" s="38"/>
      <c r="Q510" s="38"/>
      <c r="R510" s="38"/>
      <c r="S510" s="38"/>
      <c r="T510" s="44">
        <f t="shared" si="52"/>
        <v>0</v>
      </c>
      <c r="U510" s="45"/>
    </row>
    <row r="511" spans="1:21" x14ac:dyDescent="0.25">
      <c r="A511" s="33"/>
      <c r="B511" s="40"/>
      <c r="C511" s="13"/>
      <c r="D511" s="40"/>
      <c r="E511" s="46"/>
      <c r="F511" s="47" t="s">
        <v>22</v>
      </c>
      <c r="G511" s="38"/>
      <c r="H511" s="38"/>
      <c r="I511" s="38"/>
      <c r="J511" s="38"/>
      <c r="K511" s="38">
        <f t="shared" si="53"/>
        <v>0</v>
      </c>
      <c r="L511" s="38"/>
      <c r="M511" s="40"/>
      <c r="N511" s="48"/>
      <c r="O511" s="47" t="s">
        <v>22</v>
      </c>
      <c r="P511" s="38"/>
      <c r="Q511" s="38"/>
      <c r="R511" s="38"/>
      <c r="S511" s="38"/>
      <c r="T511" s="44">
        <f t="shared" si="52"/>
        <v>0</v>
      </c>
      <c r="U511" s="45"/>
    </row>
    <row r="512" spans="1:21" x14ac:dyDescent="0.25">
      <c r="A512" s="33"/>
      <c r="B512" s="40"/>
      <c r="C512" s="13"/>
      <c r="D512" s="40"/>
      <c r="E512" s="46"/>
      <c r="F512" s="47" t="s">
        <v>22</v>
      </c>
      <c r="G512" s="38"/>
      <c r="H512" s="38"/>
      <c r="I512" s="38"/>
      <c r="J512" s="38"/>
      <c r="K512" s="38">
        <f t="shared" si="53"/>
        <v>0</v>
      </c>
      <c r="L512" s="38"/>
      <c r="M512" s="40"/>
      <c r="N512" s="48"/>
      <c r="O512" s="47" t="s">
        <v>22</v>
      </c>
      <c r="P512" s="38"/>
      <c r="Q512" s="38"/>
      <c r="R512" s="38"/>
      <c r="S512" s="38"/>
      <c r="T512" s="44">
        <f t="shared" si="52"/>
        <v>0</v>
      </c>
      <c r="U512" s="45"/>
    </row>
    <row r="513" spans="1:21" x14ac:dyDescent="0.25">
      <c r="A513" s="33"/>
      <c r="B513" s="40"/>
      <c r="C513" s="13"/>
      <c r="D513" s="40"/>
      <c r="E513" s="46"/>
      <c r="F513" s="47" t="s">
        <v>22</v>
      </c>
      <c r="G513" s="38"/>
      <c r="H513" s="38"/>
      <c r="I513" s="38"/>
      <c r="J513" s="38"/>
      <c r="K513" s="38">
        <f t="shared" si="53"/>
        <v>0</v>
      </c>
      <c r="L513" s="38"/>
      <c r="M513" s="40"/>
      <c r="N513" s="49"/>
      <c r="O513" s="47" t="s">
        <v>22</v>
      </c>
      <c r="P513" s="38"/>
      <c r="Q513" s="38"/>
      <c r="R513" s="38"/>
      <c r="S513" s="38"/>
      <c r="T513" s="44">
        <f t="shared" si="52"/>
        <v>0</v>
      </c>
      <c r="U513" s="45"/>
    </row>
    <row r="514" spans="1:21" x14ac:dyDescent="0.25">
      <c r="E514" t="s">
        <v>0</v>
      </c>
      <c r="F514" s="1"/>
    </row>
    <row r="515" spans="1:21" x14ac:dyDescent="0.25">
      <c r="A515" s="2" t="s">
        <v>1</v>
      </c>
      <c r="B515" s="3" t="s">
        <v>2</v>
      </c>
      <c r="C515" s="3" t="s">
        <v>3</v>
      </c>
      <c r="D515" s="4" t="s">
        <v>4</v>
      </c>
      <c r="E515" s="4"/>
      <c r="F515" s="5"/>
      <c r="G515" s="5"/>
      <c r="H515" s="5"/>
      <c r="I515" s="5"/>
      <c r="J515" s="5"/>
      <c r="K515" s="6" t="s">
        <v>5</v>
      </c>
      <c r="L515" s="7"/>
      <c r="M515" s="4" t="s">
        <v>6</v>
      </c>
      <c r="N515" s="4"/>
      <c r="O515" s="5"/>
      <c r="P515" s="5"/>
      <c r="Q515" s="5"/>
      <c r="R515" s="5"/>
      <c r="S515" s="5"/>
      <c r="T515" s="8" t="s">
        <v>7</v>
      </c>
      <c r="U515" s="9" t="s">
        <v>8</v>
      </c>
    </row>
    <row r="516" spans="1:21" ht="25.5" x14ac:dyDescent="0.25">
      <c r="A516" s="2"/>
      <c r="B516" s="3"/>
      <c r="C516" s="3"/>
      <c r="D516" s="10" t="s">
        <v>9</v>
      </c>
      <c r="E516" s="11" t="s">
        <v>10</v>
      </c>
      <c r="F516" s="11" t="s">
        <v>11</v>
      </c>
      <c r="G516" s="12" t="s">
        <v>12</v>
      </c>
      <c r="H516" s="13"/>
      <c r="I516" s="13"/>
      <c r="J516" s="13"/>
      <c r="K516" s="13"/>
      <c r="L516" s="14" t="s">
        <v>13</v>
      </c>
      <c r="M516" s="10" t="s">
        <v>9</v>
      </c>
      <c r="N516" s="15" t="s">
        <v>14</v>
      </c>
      <c r="O516" s="11" t="s">
        <v>11</v>
      </c>
      <c r="P516" s="12" t="s">
        <v>12</v>
      </c>
      <c r="Q516" s="13"/>
      <c r="R516" s="13"/>
      <c r="S516" s="13"/>
      <c r="T516" s="8"/>
      <c r="U516" s="9"/>
    </row>
    <row r="517" spans="1:21" x14ac:dyDescent="0.25">
      <c r="A517" s="2"/>
      <c r="B517" s="3"/>
      <c r="C517" s="3"/>
      <c r="D517" s="10"/>
      <c r="E517" s="11"/>
      <c r="F517" s="11"/>
      <c r="G517" s="16" t="s">
        <v>15</v>
      </c>
      <c r="H517" s="17" t="s">
        <v>16</v>
      </c>
      <c r="I517" s="18" t="s">
        <v>17</v>
      </c>
      <c r="J517" s="19">
        <v>0</v>
      </c>
      <c r="K517" s="13"/>
      <c r="L517" s="20"/>
      <c r="M517" s="10"/>
      <c r="N517" s="15"/>
      <c r="O517" s="11"/>
      <c r="P517" s="16" t="s">
        <v>15</v>
      </c>
      <c r="Q517" s="17" t="s">
        <v>16</v>
      </c>
      <c r="R517" s="18" t="s">
        <v>17</v>
      </c>
      <c r="S517" s="19">
        <v>0</v>
      </c>
      <c r="T517" s="8"/>
      <c r="U517" s="9"/>
    </row>
    <row r="518" spans="1:21" x14ac:dyDescent="0.25">
      <c r="A518" s="21"/>
      <c r="B518" s="22"/>
      <c r="C518" s="23"/>
      <c r="D518" s="24"/>
      <c r="E518" s="25"/>
      <c r="F518" s="25"/>
      <c r="G518" s="26"/>
      <c r="H518" s="27"/>
      <c r="I518" s="28"/>
      <c r="J518" s="29"/>
      <c r="K518" s="30"/>
      <c r="L518" s="30"/>
      <c r="M518" s="24"/>
      <c r="N518" s="25"/>
      <c r="O518" s="25"/>
      <c r="P518" s="26"/>
      <c r="Q518" s="27"/>
      <c r="R518" s="28"/>
      <c r="S518" s="29"/>
      <c r="T518" s="31"/>
      <c r="U518" s="32"/>
    </row>
    <row r="519" spans="1:21" x14ac:dyDescent="0.25">
      <c r="A519" s="33"/>
      <c r="B519" s="33">
        <v>378</v>
      </c>
      <c r="C519" s="34"/>
      <c r="D519" s="35"/>
      <c r="E519" s="36"/>
      <c r="F519" s="37"/>
      <c r="G519" s="38"/>
      <c r="H519" s="38"/>
      <c r="I519" s="38"/>
      <c r="J519" s="38"/>
      <c r="K519" s="38">
        <f>((SUM(H521:H532)*H520)+(SUM(G521:G532)*G520)+(SUM(I521:I532)*I520))/1000</f>
        <v>0</v>
      </c>
      <c r="L519" s="38" t="e">
        <f>T519*100/M519</f>
        <v>#DIV/0!</v>
      </c>
      <c r="M519" s="35"/>
      <c r="N519" s="36"/>
      <c r="O519" s="37"/>
      <c r="P519" s="38"/>
      <c r="Q519" s="38"/>
      <c r="R519" s="38"/>
      <c r="S519" s="38"/>
      <c r="T519" s="39">
        <f>((SUM(Q521:Q532)*Q520)+(SUM(P521:P532)*P520)+(SUM(R521:R532)*R520))/1000</f>
        <v>0</v>
      </c>
      <c r="U519" s="39" t="e">
        <f>T519*100/M519</f>
        <v>#DIV/0!</v>
      </c>
    </row>
    <row r="520" spans="1:21" x14ac:dyDescent="0.25">
      <c r="A520" s="33"/>
      <c r="B520" s="40"/>
      <c r="C520" s="13"/>
      <c r="D520" s="40"/>
      <c r="E520" s="41" t="s">
        <v>19</v>
      </c>
      <c r="F520" s="42"/>
      <c r="G520" s="43"/>
      <c r="H520" s="43"/>
      <c r="I520" s="43"/>
      <c r="J520" s="43"/>
      <c r="K520" s="38"/>
      <c r="L520" s="38"/>
      <c r="M520" s="40"/>
      <c r="N520" s="41" t="s">
        <v>19</v>
      </c>
      <c r="O520" s="42"/>
      <c r="P520" s="43"/>
      <c r="Q520" s="43"/>
      <c r="R520" s="43"/>
      <c r="S520" s="38"/>
      <c r="T520" s="44"/>
      <c r="U520" s="45"/>
    </row>
    <row r="521" spans="1:21" x14ac:dyDescent="0.25">
      <c r="A521" s="33"/>
      <c r="B521" s="40"/>
      <c r="C521" s="13"/>
      <c r="D521" s="40"/>
      <c r="E521" s="46"/>
      <c r="F521" s="47" t="s">
        <v>22</v>
      </c>
      <c r="G521" s="38"/>
      <c r="H521" s="38"/>
      <c r="I521" s="38"/>
      <c r="J521" s="38"/>
      <c r="K521" s="38">
        <f>(G521*$G$7+H521*$H$7+I521*$I$7)/1000</f>
        <v>0</v>
      </c>
      <c r="L521" s="38"/>
      <c r="M521" s="40"/>
      <c r="N521" s="46"/>
      <c r="O521" s="47" t="s">
        <v>22</v>
      </c>
      <c r="P521" s="38"/>
      <c r="Q521" s="38"/>
      <c r="R521" s="38"/>
      <c r="S521" s="38"/>
      <c r="T521" s="44">
        <f t="shared" ref="T521:T532" si="54">(P521*$P$7+Q521*$Q$7+R521*$R$7)/1000</f>
        <v>0</v>
      </c>
      <c r="U521" s="45"/>
    </row>
    <row r="522" spans="1:21" x14ac:dyDescent="0.25">
      <c r="A522" s="33"/>
      <c r="B522" s="40"/>
      <c r="C522" s="13"/>
      <c r="D522" s="40"/>
      <c r="E522" s="46"/>
      <c r="F522" s="47" t="s">
        <v>22</v>
      </c>
      <c r="G522" s="38"/>
      <c r="H522" s="38"/>
      <c r="I522" s="38"/>
      <c r="J522" s="38"/>
      <c r="K522" s="38">
        <f t="shared" ref="K522:K532" si="55">(G522*$G$7+H522*$H$7+I522*$I$7)/1000</f>
        <v>0</v>
      </c>
      <c r="L522" s="38"/>
      <c r="M522" s="40"/>
      <c r="N522" s="48"/>
      <c r="O522" s="47" t="s">
        <v>22</v>
      </c>
      <c r="P522" s="38"/>
      <c r="Q522" s="38"/>
      <c r="R522" s="38"/>
      <c r="S522" s="38"/>
      <c r="T522" s="44">
        <f t="shared" si="54"/>
        <v>0</v>
      </c>
      <c r="U522" s="45"/>
    </row>
    <row r="523" spans="1:21" x14ac:dyDescent="0.25">
      <c r="A523" s="33"/>
      <c r="B523" s="40"/>
      <c r="C523" s="13"/>
      <c r="D523" s="40"/>
      <c r="E523" s="46"/>
      <c r="F523" s="47" t="s">
        <v>22</v>
      </c>
      <c r="G523" s="38"/>
      <c r="H523" s="38"/>
      <c r="I523" s="38"/>
      <c r="J523" s="38"/>
      <c r="K523" s="38">
        <f t="shared" si="55"/>
        <v>0</v>
      </c>
      <c r="L523" s="38"/>
      <c r="M523" s="40"/>
      <c r="N523" s="46"/>
      <c r="O523" s="47" t="s">
        <v>22</v>
      </c>
      <c r="P523" s="38"/>
      <c r="Q523" s="38"/>
      <c r="R523" s="38"/>
      <c r="S523" s="38"/>
      <c r="T523" s="44">
        <f t="shared" si="54"/>
        <v>0</v>
      </c>
      <c r="U523" s="45"/>
    </row>
    <row r="524" spans="1:21" x14ac:dyDescent="0.25">
      <c r="A524" s="33"/>
      <c r="B524" s="40"/>
      <c r="C524" s="13"/>
      <c r="D524" s="40"/>
      <c r="E524" s="46"/>
      <c r="F524" s="47" t="s">
        <v>22</v>
      </c>
      <c r="G524" s="38"/>
      <c r="H524" s="38"/>
      <c r="I524" s="38"/>
      <c r="J524" s="38"/>
      <c r="K524" s="38">
        <f t="shared" si="55"/>
        <v>0</v>
      </c>
      <c r="L524" s="38"/>
      <c r="M524" s="40"/>
      <c r="N524" s="48"/>
      <c r="O524" s="47" t="s">
        <v>22</v>
      </c>
      <c r="P524" s="38"/>
      <c r="Q524" s="38"/>
      <c r="R524" s="38"/>
      <c r="S524" s="38"/>
      <c r="T524" s="44">
        <f t="shared" si="54"/>
        <v>0</v>
      </c>
      <c r="U524" s="45"/>
    </row>
    <row r="525" spans="1:21" x14ac:dyDescent="0.25">
      <c r="A525" s="33"/>
      <c r="B525" s="40"/>
      <c r="C525" s="13"/>
      <c r="D525" s="40"/>
      <c r="E525" s="46"/>
      <c r="F525" s="47" t="s">
        <v>22</v>
      </c>
      <c r="G525" s="38"/>
      <c r="H525" s="38"/>
      <c r="I525" s="38"/>
      <c r="J525" s="38"/>
      <c r="K525" s="38">
        <f t="shared" si="55"/>
        <v>0</v>
      </c>
      <c r="L525" s="38"/>
      <c r="M525" s="40"/>
      <c r="N525" s="46"/>
      <c r="O525" s="47" t="s">
        <v>22</v>
      </c>
      <c r="P525" s="38"/>
      <c r="Q525" s="38"/>
      <c r="R525" s="38"/>
      <c r="S525" s="38"/>
      <c r="T525" s="44">
        <f t="shared" si="54"/>
        <v>0</v>
      </c>
      <c r="U525" s="45"/>
    </row>
    <row r="526" spans="1:21" x14ac:dyDescent="0.25">
      <c r="A526" s="33"/>
      <c r="B526" s="40"/>
      <c r="C526" s="13"/>
      <c r="D526" s="40"/>
      <c r="E526" s="46"/>
      <c r="F526" s="47" t="s">
        <v>22</v>
      </c>
      <c r="G526" s="38"/>
      <c r="H526" s="38"/>
      <c r="I526" s="38"/>
      <c r="J526" s="38"/>
      <c r="K526" s="38">
        <f t="shared" si="55"/>
        <v>0</v>
      </c>
      <c r="L526" s="38"/>
      <c r="M526" s="40"/>
      <c r="N526" s="46"/>
      <c r="O526" s="47" t="s">
        <v>22</v>
      </c>
      <c r="P526" s="38"/>
      <c r="Q526" s="38"/>
      <c r="R526" s="38"/>
      <c r="S526" s="38"/>
      <c r="T526" s="44">
        <f t="shared" si="54"/>
        <v>0</v>
      </c>
      <c r="U526" s="45"/>
    </row>
    <row r="527" spans="1:21" x14ac:dyDescent="0.25">
      <c r="A527" s="33"/>
      <c r="B527" s="40"/>
      <c r="C527" s="13"/>
      <c r="D527" s="40"/>
      <c r="E527" s="46"/>
      <c r="F527" s="47" t="s">
        <v>22</v>
      </c>
      <c r="G527" s="38"/>
      <c r="H527" s="38"/>
      <c r="I527" s="38"/>
      <c r="J527" s="38"/>
      <c r="K527" s="38">
        <f t="shared" si="55"/>
        <v>0</v>
      </c>
      <c r="L527" s="38"/>
      <c r="M527" s="40"/>
      <c r="N527" s="46"/>
      <c r="O527" s="47" t="s">
        <v>22</v>
      </c>
      <c r="P527" s="38"/>
      <c r="Q527" s="38"/>
      <c r="R527" s="38"/>
      <c r="S527" s="38"/>
      <c r="T527" s="44">
        <f t="shared" si="54"/>
        <v>0</v>
      </c>
      <c r="U527" s="45"/>
    </row>
    <row r="528" spans="1:21" x14ac:dyDescent="0.25">
      <c r="A528" s="33"/>
      <c r="B528" s="40"/>
      <c r="C528" s="13"/>
      <c r="D528" s="40"/>
      <c r="E528" s="46"/>
      <c r="F528" s="47" t="s">
        <v>22</v>
      </c>
      <c r="G528" s="38"/>
      <c r="H528" s="38"/>
      <c r="I528" s="38"/>
      <c r="J528" s="38"/>
      <c r="K528" s="38">
        <f t="shared" si="55"/>
        <v>0</v>
      </c>
      <c r="L528" s="38"/>
      <c r="M528" s="40"/>
      <c r="N528" s="46"/>
      <c r="O528" s="47" t="s">
        <v>22</v>
      </c>
      <c r="P528" s="38"/>
      <c r="Q528" s="38"/>
      <c r="R528" s="38"/>
      <c r="S528" s="38"/>
      <c r="T528" s="44">
        <f t="shared" si="54"/>
        <v>0</v>
      </c>
      <c r="U528" s="45"/>
    </row>
    <row r="529" spans="1:21" x14ac:dyDescent="0.25">
      <c r="A529" s="33"/>
      <c r="B529" s="40"/>
      <c r="C529" s="13"/>
      <c r="D529" s="40"/>
      <c r="E529" s="46"/>
      <c r="F529" s="47" t="s">
        <v>22</v>
      </c>
      <c r="G529" s="38"/>
      <c r="H529" s="38"/>
      <c r="I529" s="38"/>
      <c r="J529" s="38"/>
      <c r="K529" s="38">
        <f t="shared" si="55"/>
        <v>0</v>
      </c>
      <c r="L529" s="38"/>
      <c r="M529" s="40"/>
      <c r="N529" s="48"/>
      <c r="O529" s="47" t="s">
        <v>22</v>
      </c>
      <c r="P529" s="38"/>
      <c r="Q529" s="38"/>
      <c r="R529" s="38"/>
      <c r="S529" s="38"/>
      <c r="T529" s="44">
        <f t="shared" si="54"/>
        <v>0</v>
      </c>
      <c r="U529" s="45"/>
    </row>
    <row r="530" spans="1:21" x14ac:dyDescent="0.25">
      <c r="A530" s="33"/>
      <c r="B530" s="40"/>
      <c r="C530" s="13"/>
      <c r="D530" s="40"/>
      <c r="E530" s="46"/>
      <c r="F530" s="47" t="s">
        <v>22</v>
      </c>
      <c r="G530" s="38"/>
      <c r="H530" s="38"/>
      <c r="I530" s="38"/>
      <c r="J530" s="38"/>
      <c r="K530" s="38">
        <f t="shared" si="55"/>
        <v>0</v>
      </c>
      <c r="L530" s="38"/>
      <c r="M530" s="40"/>
      <c r="N530" s="48"/>
      <c r="O530" s="47" t="s">
        <v>22</v>
      </c>
      <c r="P530" s="38"/>
      <c r="Q530" s="38"/>
      <c r="R530" s="38"/>
      <c r="S530" s="38"/>
      <c r="T530" s="44">
        <f t="shared" si="54"/>
        <v>0</v>
      </c>
      <c r="U530" s="45"/>
    </row>
    <row r="531" spans="1:21" x14ac:dyDescent="0.25">
      <c r="A531" s="33"/>
      <c r="B531" s="40"/>
      <c r="C531" s="13"/>
      <c r="D531" s="40"/>
      <c r="E531" s="46"/>
      <c r="F531" s="47" t="s">
        <v>22</v>
      </c>
      <c r="G531" s="38"/>
      <c r="H531" s="38"/>
      <c r="I531" s="38"/>
      <c r="J531" s="38"/>
      <c r="K531" s="38">
        <f t="shared" si="55"/>
        <v>0</v>
      </c>
      <c r="L531" s="38"/>
      <c r="M531" s="40"/>
      <c r="N531" s="48"/>
      <c r="O531" s="47" t="s">
        <v>22</v>
      </c>
      <c r="P531" s="38"/>
      <c r="Q531" s="38"/>
      <c r="R531" s="38"/>
      <c r="S531" s="38"/>
      <c r="T531" s="44">
        <f t="shared" si="54"/>
        <v>0</v>
      </c>
      <c r="U531" s="45"/>
    </row>
    <row r="532" spans="1:21" x14ac:dyDescent="0.25">
      <c r="A532" s="33"/>
      <c r="B532" s="40"/>
      <c r="C532" s="13"/>
      <c r="D532" s="40"/>
      <c r="E532" s="46"/>
      <c r="F532" s="47" t="s">
        <v>22</v>
      </c>
      <c r="G532" s="38"/>
      <c r="H532" s="38"/>
      <c r="I532" s="38"/>
      <c r="J532" s="38"/>
      <c r="K532" s="38">
        <f t="shared" si="55"/>
        <v>0</v>
      </c>
      <c r="L532" s="38"/>
      <c r="M532" s="40"/>
      <c r="N532" s="49"/>
      <c r="O532" s="47" t="s">
        <v>22</v>
      </c>
      <c r="P532" s="38"/>
      <c r="Q532" s="38"/>
      <c r="R532" s="38"/>
      <c r="S532" s="38"/>
      <c r="T532" s="44">
        <f t="shared" si="54"/>
        <v>0</v>
      </c>
      <c r="U532" s="45"/>
    </row>
    <row r="533" spans="1:21" x14ac:dyDescent="0.25">
      <c r="E533" t="s">
        <v>0</v>
      </c>
      <c r="F533" s="1"/>
    </row>
    <row r="534" spans="1:21" x14ac:dyDescent="0.25">
      <c r="A534" s="2" t="s">
        <v>1</v>
      </c>
      <c r="B534" s="3" t="s">
        <v>2</v>
      </c>
      <c r="C534" s="3" t="s">
        <v>3</v>
      </c>
      <c r="D534" s="4" t="s">
        <v>4</v>
      </c>
      <c r="E534" s="4"/>
      <c r="F534" s="5"/>
      <c r="G534" s="5"/>
      <c r="H534" s="5"/>
      <c r="I534" s="5"/>
      <c r="J534" s="5"/>
      <c r="K534" s="6" t="s">
        <v>5</v>
      </c>
      <c r="L534" s="7"/>
      <c r="M534" s="4" t="s">
        <v>6</v>
      </c>
      <c r="N534" s="4"/>
      <c r="O534" s="5"/>
      <c r="P534" s="5"/>
      <c r="Q534" s="5"/>
      <c r="R534" s="5"/>
      <c r="S534" s="5"/>
      <c r="T534" s="8" t="s">
        <v>7</v>
      </c>
      <c r="U534" s="9" t="s">
        <v>8</v>
      </c>
    </row>
    <row r="535" spans="1:21" ht="25.5" x14ac:dyDescent="0.25">
      <c r="A535" s="2"/>
      <c r="B535" s="3"/>
      <c r="C535" s="3"/>
      <c r="D535" s="10" t="s">
        <v>9</v>
      </c>
      <c r="E535" s="11" t="s">
        <v>10</v>
      </c>
      <c r="F535" s="11" t="s">
        <v>11</v>
      </c>
      <c r="G535" s="12" t="s">
        <v>12</v>
      </c>
      <c r="H535" s="13"/>
      <c r="I535" s="13"/>
      <c r="J535" s="13"/>
      <c r="K535" s="13"/>
      <c r="L535" s="14" t="s">
        <v>13</v>
      </c>
      <c r="M535" s="10" t="s">
        <v>9</v>
      </c>
      <c r="N535" s="15" t="s">
        <v>14</v>
      </c>
      <c r="O535" s="11" t="s">
        <v>11</v>
      </c>
      <c r="P535" s="12" t="s">
        <v>12</v>
      </c>
      <c r="Q535" s="13"/>
      <c r="R535" s="13"/>
      <c r="S535" s="13"/>
      <c r="T535" s="8"/>
      <c r="U535" s="9"/>
    </row>
    <row r="536" spans="1:21" x14ac:dyDescent="0.25">
      <c r="A536" s="2"/>
      <c r="B536" s="3"/>
      <c r="C536" s="3"/>
      <c r="D536" s="10"/>
      <c r="E536" s="11"/>
      <c r="F536" s="11"/>
      <c r="G536" s="16" t="s">
        <v>15</v>
      </c>
      <c r="H536" s="17" t="s">
        <v>16</v>
      </c>
      <c r="I536" s="18" t="s">
        <v>17</v>
      </c>
      <c r="J536" s="19">
        <v>0</v>
      </c>
      <c r="K536" s="13"/>
      <c r="L536" s="20"/>
      <c r="M536" s="10"/>
      <c r="N536" s="15"/>
      <c r="O536" s="11"/>
      <c r="P536" s="16" t="s">
        <v>15</v>
      </c>
      <c r="Q536" s="17" t="s">
        <v>16</v>
      </c>
      <c r="R536" s="18" t="s">
        <v>17</v>
      </c>
      <c r="S536" s="19">
        <v>0</v>
      </c>
      <c r="T536" s="8"/>
      <c r="U536" s="9"/>
    </row>
    <row r="537" spans="1:21" x14ac:dyDescent="0.25">
      <c r="A537" s="21"/>
      <c r="B537" s="22"/>
      <c r="C537" s="23"/>
      <c r="D537" s="24"/>
      <c r="E537" s="25"/>
      <c r="F537" s="25"/>
      <c r="G537" s="26"/>
      <c r="H537" s="27"/>
      <c r="I537" s="28"/>
      <c r="J537" s="29"/>
      <c r="K537" s="30"/>
      <c r="L537" s="30"/>
      <c r="M537" s="24"/>
      <c r="N537" s="25"/>
      <c r="O537" s="25"/>
      <c r="P537" s="26"/>
      <c r="Q537" s="27"/>
      <c r="R537" s="28"/>
      <c r="S537" s="29"/>
      <c r="T537" s="31"/>
      <c r="U537" s="32"/>
    </row>
    <row r="538" spans="1:21" x14ac:dyDescent="0.25">
      <c r="A538" s="33"/>
      <c r="B538" s="33">
        <v>379</v>
      </c>
      <c r="C538" s="34"/>
      <c r="D538" s="35"/>
      <c r="E538" s="36"/>
      <c r="F538" s="37"/>
      <c r="G538" s="38"/>
      <c r="H538" s="38"/>
      <c r="I538" s="38"/>
      <c r="J538" s="38"/>
      <c r="K538" s="38">
        <f>((SUM(H540:H551)*H539)+(SUM(G540:G551)*G539)+(SUM(I540:I551)*I539))/1000</f>
        <v>0</v>
      </c>
      <c r="L538" s="38" t="e">
        <f>T538*100/M538</f>
        <v>#DIV/0!</v>
      </c>
      <c r="M538" s="35"/>
      <c r="N538" s="36"/>
      <c r="O538" s="37"/>
      <c r="P538" s="38"/>
      <c r="Q538" s="38"/>
      <c r="R538" s="38"/>
      <c r="S538" s="38"/>
      <c r="T538" s="39">
        <f>((SUM(Q540:Q551)*Q539)+(SUM(P540:P551)*P539)+(SUM(R540:R551)*R539))/1000</f>
        <v>0</v>
      </c>
      <c r="U538" s="39" t="e">
        <f>T538*100/M538</f>
        <v>#DIV/0!</v>
      </c>
    </row>
    <row r="539" spans="1:21" x14ac:dyDescent="0.25">
      <c r="A539" s="33"/>
      <c r="B539" s="40"/>
      <c r="C539" s="13"/>
      <c r="D539" s="40"/>
      <c r="E539" s="41" t="s">
        <v>19</v>
      </c>
      <c r="F539" s="42"/>
      <c r="G539" s="43"/>
      <c r="H539" s="43"/>
      <c r="I539" s="43"/>
      <c r="J539" s="43"/>
      <c r="K539" s="38"/>
      <c r="L539" s="38"/>
      <c r="M539" s="40"/>
      <c r="N539" s="41" t="s">
        <v>19</v>
      </c>
      <c r="O539" s="42"/>
      <c r="P539" s="43"/>
      <c r="Q539" s="43"/>
      <c r="R539" s="43"/>
      <c r="S539" s="38"/>
      <c r="T539" s="44"/>
      <c r="U539" s="45"/>
    </row>
    <row r="540" spans="1:21" x14ac:dyDescent="0.25">
      <c r="A540" s="33"/>
      <c r="B540" s="40"/>
      <c r="C540" s="13"/>
      <c r="D540" s="40"/>
      <c r="E540" s="46"/>
      <c r="F540" s="47" t="s">
        <v>22</v>
      </c>
      <c r="G540" s="38"/>
      <c r="H540" s="38"/>
      <c r="I540" s="38"/>
      <c r="J540" s="38"/>
      <c r="K540" s="38">
        <f>(G540*$G$7+H540*$H$7+I540*$I$7)/1000</f>
        <v>0</v>
      </c>
      <c r="L540" s="38"/>
      <c r="M540" s="40"/>
      <c r="N540" s="46"/>
      <c r="O540" s="47" t="s">
        <v>22</v>
      </c>
      <c r="P540" s="38"/>
      <c r="Q540" s="38"/>
      <c r="R540" s="38"/>
      <c r="S540" s="38"/>
      <c r="T540" s="44">
        <f t="shared" ref="T540:T551" si="56">(P540*$P$7+Q540*$Q$7+R540*$R$7)/1000</f>
        <v>0</v>
      </c>
      <c r="U540" s="45"/>
    </row>
    <row r="541" spans="1:21" x14ac:dyDescent="0.25">
      <c r="A541" s="33"/>
      <c r="B541" s="40"/>
      <c r="C541" s="13"/>
      <c r="D541" s="40"/>
      <c r="E541" s="46"/>
      <c r="F541" s="47" t="s">
        <v>22</v>
      </c>
      <c r="G541" s="38"/>
      <c r="H541" s="38"/>
      <c r="I541" s="38"/>
      <c r="J541" s="38"/>
      <c r="K541" s="38">
        <f t="shared" ref="K541:K551" si="57">(G541*$G$7+H541*$H$7+I541*$I$7)/1000</f>
        <v>0</v>
      </c>
      <c r="L541" s="38"/>
      <c r="M541" s="40"/>
      <c r="N541" s="48"/>
      <c r="O541" s="47" t="s">
        <v>22</v>
      </c>
      <c r="P541" s="38"/>
      <c r="Q541" s="38"/>
      <c r="R541" s="38"/>
      <c r="S541" s="38"/>
      <c r="T541" s="44">
        <f t="shared" si="56"/>
        <v>0</v>
      </c>
      <c r="U541" s="45"/>
    </row>
    <row r="542" spans="1:21" x14ac:dyDescent="0.25">
      <c r="A542" s="33"/>
      <c r="B542" s="40"/>
      <c r="C542" s="13"/>
      <c r="D542" s="40"/>
      <c r="E542" s="46"/>
      <c r="F542" s="47" t="s">
        <v>22</v>
      </c>
      <c r="G542" s="38"/>
      <c r="H542" s="38"/>
      <c r="I542" s="38"/>
      <c r="J542" s="38"/>
      <c r="K542" s="38">
        <f t="shared" si="57"/>
        <v>0</v>
      </c>
      <c r="L542" s="38"/>
      <c r="M542" s="40"/>
      <c r="N542" s="46"/>
      <c r="O542" s="47" t="s">
        <v>22</v>
      </c>
      <c r="P542" s="38"/>
      <c r="Q542" s="38"/>
      <c r="R542" s="38"/>
      <c r="S542" s="38"/>
      <c r="T542" s="44">
        <f t="shared" si="56"/>
        <v>0</v>
      </c>
      <c r="U542" s="45"/>
    </row>
    <row r="543" spans="1:21" x14ac:dyDescent="0.25">
      <c r="A543" s="33"/>
      <c r="B543" s="40"/>
      <c r="C543" s="13"/>
      <c r="D543" s="40"/>
      <c r="E543" s="46"/>
      <c r="F543" s="47" t="s">
        <v>22</v>
      </c>
      <c r="G543" s="38"/>
      <c r="H543" s="38"/>
      <c r="I543" s="38"/>
      <c r="J543" s="38"/>
      <c r="K543" s="38">
        <f t="shared" si="57"/>
        <v>0</v>
      </c>
      <c r="L543" s="38"/>
      <c r="M543" s="40"/>
      <c r="N543" s="48"/>
      <c r="O543" s="47" t="s">
        <v>22</v>
      </c>
      <c r="P543" s="38"/>
      <c r="Q543" s="38"/>
      <c r="R543" s="38"/>
      <c r="S543" s="38"/>
      <c r="T543" s="44">
        <f t="shared" si="56"/>
        <v>0</v>
      </c>
      <c r="U543" s="45"/>
    </row>
    <row r="544" spans="1:21" x14ac:dyDescent="0.25">
      <c r="A544" s="33"/>
      <c r="B544" s="40"/>
      <c r="C544" s="13"/>
      <c r="D544" s="40"/>
      <c r="E544" s="46"/>
      <c r="F544" s="47" t="s">
        <v>22</v>
      </c>
      <c r="G544" s="38"/>
      <c r="H544" s="38"/>
      <c r="I544" s="38"/>
      <c r="J544" s="38"/>
      <c r="K544" s="38">
        <f t="shared" si="57"/>
        <v>0</v>
      </c>
      <c r="L544" s="38"/>
      <c r="M544" s="40"/>
      <c r="N544" s="46"/>
      <c r="O544" s="47" t="s">
        <v>22</v>
      </c>
      <c r="P544" s="38"/>
      <c r="Q544" s="38"/>
      <c r="R544" s="38"/>
      <c r="S544" s="38"/>
      <c r="T544" s="44">
        <f t="shared" si="56"/>
        <v>0</v>
      </c>
      <c r="U544" s="45"/>
    </row>
    <row r="545" spans="1:21" x14ac:dyDescent="0.25">
      <c r="A545" s="33"/>
      <c r="B545" s="40"/>
      <c r="C545" s="13"/>
      <c r="D545" s="40"/>
      <c r="E545" s="46"/>
      <c r="F545" s="47" t="s">
        <v>22</v>
      </c>
      <c r="G545" s="38"/>
      <c r="H545" s="38"/>
      <c r="I545" s="38"/>
      <c r="J545" s="38"/>
      <c r="K545" s="38">
        <f t="shared" si="57"/>
        <v>0</v>
      </c>
      <c r="L545" s="38"/>
      <c r="M545" s="40"/>
      <c r="N545" s="46"/>
      <c r="O545" s="47" t="s">
        <v>22</v>
      </c>
      <c r="P545" s="38"/>
      <c r="Q545" s="38"/>
      <c r="R545" s="38"/>
      <c r="S545" s="38"/>
      <c r="T545" s="44">
        <f t="shared" si="56"/>
        <v>0</v>
      </c>
      <c r="U545" s="45"/>
    </row>
    <row r="546" spans="1:21" x14ac:dyDescent="0.25">
      <c r="A546" s="33"/>
      <c r="B546" s="40"/>
      <c r="C546" s="13"/>
      <c r="D546" s="40"/>
      <c r="E546" s="46"/>
      <c r="F546" s="47" t="s">
        <v>22</v>
      </c>
      <c r="G546" s="38"/>
      <c r="H546" s="38"/>
      <c r="I546" s="38"/>
      <c r="J546" s="38"/>
      <c r="K546" s="38">
        <f t="shared" si="57"/>
        <v>0</v>
      </c>
      <c r="L546" s="38"/>
      <c r="M546" s="40"/>
      <c r="N546" s="46"/>
      <c r="O546" s="47" t="s">
        <v>22</v>
      </c>
      <c r="P546" s="38"/>
      <c r="Q546" s="38"/>
      <c r="R546" s="38"/>
      <c r="S546" s="38"/>
      <c r="T546" s="44">
        <f t="shared" si="56"/>
        <v>0</v>
      </c>
      <c r="U546" s="45"/>
    </row>
    <row r="547" spans="1:21" x14ac:dyDescent="0.25">
      <c r="A547" s="33"/>
      <c r="B547" s="40"/>
      <c r="C547" s="13"/>
      <c r="D547" s="40"/>
      <c r="E547" s="46"/>
      <c r="F547" s="47" t="s">
        <v>22</v>
      </c>
      <c r="G547" s="38"/>
      <c r="H547" s="38"/>
      <c r="I547" s="38"/>
      <c r="J547" s="38"/>
      <c r="K547" s="38">
        <f t="shared" si="57"/>
        <v>0</v>
      </c>
      <c r="L547" s="38"/>
      <c r="M547" s="40"/>
      <c r="N547" s="46"/>
      <c r="O547" s="47" t="s">
        <v>22</v>
      </c>
      <c r="P547" s="38"/>
      <c r="Q547" s="38"/>
      <c r="R547" s="38"/>
      <c r="S547" s="38"/>
      <c r="T547" s="44">
        <f t="shared" si="56"/>
        <v>0</v>
      </c>
      <c r="U547" s="45"/>
    </row>
    <row r="548" spans="1:21" x14ac:dyDescent="0.25">
      <c r="A548" s="33"/>
      <c r="B548" s="40"/>
      <c r="C548" s="13"/>
      <c r="D548" s="40"/>
      <c r="E548" s="46"/>
      <c r="F548" s="47" t="s">
        <v>22</v>
      </c>
      <c r="G548" s="38"/>
      <c r="H548" s="38"/>
      <c r="I548" s="38"/>
      <c r="J548" s="38"/>
      <c r="K548" s="38">
        <f t="shared" si="57"/>
        <v>0</v>
      </c>
      <c r="L548" s="38"/>
      <c r="M548" s="40"/>
      <c r="N548" s="48"/>
      <c r="O548" s="47" t="s">
        <v>22</v>
      </c>
      <c r="P548" s="38"/>
      <c r="Q548" s="38"/>
      <c r="R548" s="38"/>
      <c r="S548" s="38"/>
      <c r="T548" s="44">
        <f t="shared" si="56"/>
        <v>0</v>
      </c>
      <c r="U548" s="45"/>
    </row>
    <row r="549" spans="1:21" x14ac:dyDescent="0.25">
      <c r="A549" s="33"/>
      <c r="B549" s="40"/>
      <c r="C549" s="13"/>
      <c r="D549" s="40"/>
      <c r="E549" s="46"/>
      <c r="F549" s="47" t="s">
        <v>22</v>
      </c>
      <c r="G549" s="38"/>
      <c r="H549" s="38"/>
      <c r="I549" s="38"/>
      <c r="J549" s="38"/>
      <c r="K549" s="38">
        <f t="shared" si="57"/>
        <v>0</v>
      </c>
      <c r="L549" s="38"/>
      <c r="M549" s="40"/>
      <c r="N549" s="48"/>
      <c r="O549" s="47" t="s">
        <v>22</v>
      </c>
      <c r="P549" s="38"/>
      <c r="Q549" s="38"/>
      <c r="R549" s="38"/>
      <c r="S549" s="38"/>
      <c r="T549" s="44">
        <f t="shared" si="56"/>
        <v>0</v>
      </c>
      <c r="U549" s="45"/>
    </row>
    <row r="550" spans="1:21" x14ac:dyDescent="0.25">
      <c r="A550" s="33"/>
      <c r="B550" s="40"/>
      <c r="C550" s="13"/>
      <c r="D550" s="40"/>
      <c r="E550" s="46"/>
      <c r="F550" s="47" t="s">
        <v>22</v>
      </c>
      <c r="G550" s="38"/>
      <c r="H550" s="38"/>
      <c r="I550" s="38"/>
      <c r="J550" s="38"/>
      <c r="K550" s="38">
        <f t="shared" si="57"/>
        <v>0</v>
      </c>
      <c r="L550" s="38"/>
      <c r="M550" s="40"/>
      <c r="N550" s="48"/>
      <c r="O550" s="47" t="s">
        <v>22</v>
      </c>
      <c r="P550" s="38"/>
      <c r="Q550" s="38"/>
      <c r="R550" s="38"/>
      <c r="S550" s="38"/>
      <c r="T550" s="44">
        <f t="shared" si="56"/>
        <v>0</v>
      </c>
      <c r="U550" s="45"/>
    </row>
    <row r="551" spans="1:21" x14ac:dyDescent="0.25">
      <c r="A551" s="33"/>
      <c r="B551" s="40"/>
      <c r="C551" s="13"/>
      <c r="D551" s="40"/>
      <c r="E551" s="46"/>
      <c r="F551" s="47" t="s">
        <v>22</v>
      </c>
      <c r="G551" s="38"/>
      <c r="H551" s="38"/>
      <c r="I551" s="38"/>
      <c r="J551" s="38"/>
      <c r="K551" s="38">
        <f t="shared" si="57"/>
        <v>0</v>
      </c>
      <c r="L551" s="38"/>
      <c r="M551" s="40"/>
      <c r="N551" s="49"/>
      <c r="O551" s="47" t="s">
        <v>22</v>
      </c>
      <c r="P551" s="38"/>
      <c r="Q551" s="38"/>
      <c r="R551" s="38"/>
      <c r="S551" s="38"/>
      <c r="T551" s="44">
        <f t="shared" si="56"/>
        <v>0</v>
      </c>
      <c r="U551" s="45"/>
    </row>
    <row r="552" spans="1:21" x14ac:dyDescent="0.25">
      <c r="E552" t="s">
        <v>0</v>
      </c>
      <c r="F552" s="1"/>
    </row>
    <row r="553" spans="1:21" x14ac:dyDescent="0.25">
      <c r="A553" s="2" t="s">
        <v>1</v>
      </c>
      <c r="B553" s="3" t="s">
        <v>2</v>
      </c>
      <c r="C553" s="3" t="s">
        <v>3</v>
      </c>
      <c r="D553" s="4" t="s">
        <v>4</v>
      </c>
      <c r="E553" s="4"/>
      <c r="F553" s="5"/>
      <c r="G553" s="5"/>
      <c r="H553" s="5"/>
      <c r="I553" s="5"/>
      <c r="J553" s="5"/>
      <c r="K553" s="6" t="s">
        <v>5</v>
      </c>
      <c r="L553" s="7"/>
      <c r="M553" s="4" t="s">
        <v>6</v>
      </c>
      <c r="N553" s="4"/>
      <c r="O553" s="5"/>
      <c r="P553" s="5"/>
      <c r="Q553" s="5"/>
      <c r="R553" s="5"/>
      <c r="S553" s="5"/>
      <c r="T553" s="8" t="s">
        <v>7</v>
      </c>
      <c r="U553" s="9" t="s">
        <v>8</v>
      </c>
    </row>
    <row r="554" spans="1:21" ht="25.5" x14ac:dyDescent="0.25">
      <c r="A554" s="2"/>
      <c r="B554" s="3"/>
      <c r="C554" s="3"/>
      <c r="D554" s="10" t="s">
        <v>9</v>
      </c>
      <c r="E554" s="11" t="s">
        <v>10</v>
      </c>
      <c r="F554" s="11" t="s">
        <v>11</v>
      </c>
      <c r="G554" s="12" t="s">
        <v>12</v>
      </c>
      <c r="H554" s="13"/>
      <c r="I554" s="13"/>
      <c r="J554" s="13"/>
      <c r="K554" s="13"/>
      <c r="L554" s="14" t="s">
        <v>13</v>
      </c>
      <c r="M554" s="10" t="s">
        <v>9</v>
      </c>
      <c r="N554" s="15" t="s">
        <v>14</v>
      </c>
      <c r="O554" s="11" t="s">
        <v>11</v>
      </c>
      <c r="P554" s="12" t="s">
        <v>12</v>
      </c>
      <c r="Q554" s="13"/>
      <c r="R554" s="13"/>
      <c r="S554" s="13"/>
      <c r="T554" s="8"/>
      <c r="U554" s="9"/>
    </row>
    <row r="555" spans="1:21" x14ac:dyDescent="0.25">
      <c r="A555" s="2"/>
      <c r="B555" s="3"/>
      <c r="C555" s="3"/>
      <c r="D555" s="10"/>
      <c r="E555" s="11"/>
      <c r="F555" s="11"/>
      <c r="G555" s="16" t="s">
        <v>15</v>
      </c>
      <c r="H555" s="17" t="s">
        <v>16</v>
      </c>
      <c r="I555" s="18" t="s">
        <v>17</v>
      </c>
      <c r="J555" s="19">
        <v>0</v>
      </c>
      <c r="K555" s="13"/>
      <c r="L555" s="20"/>
      <c r="M555" s="10"/>
      <c r="N555" s="15"/>
      <c r="O555" s="11"/>
      <c r="P555" s="16" t="s">
        <v>15</v>
      </c>
      <c r="Q555" s="17" t="s">
        <v>16</v>
      </c>
      <c r="R555" s="18" t="s">
        <v>17</v>
      </c>
      <c r="S555" s="19">
        <v>0</v>
      </c>
      <c r="T555" s="8"/>
      <c r="U555" s="9"/>
    </row>
    <row r="556" spans="1:21" x14ac:dyDescent="0.25">
      <c r="A556" s="21"/>
      <c r="B556" s="22"/>
      <c r="C556" s="23"/>
      <c r="D556" s="24"/>
      <c r="E556" s="25"/>
      <c r="F556" s="25"/>
      <c r="G556" s="26"/>
      <c r="H556" s="27"/>
      <c r="I556" s="28"/>
      <c r="J556" s="29"/>
      <c r="K556" s="30"/>
      <c r="L556" s="30"/>
      <c r="M556" s="24"/>
      <c r="N556" s="25"/>
      <c r="O556" s="25"/>
      <c r="P556" s="26"/>
      <c r="Q556" s="27"/>
      <c r="R556" s="28"/>
      <c r="S556" s="29"/>
      <c r="T556" s="31"/>
      <c r="U556" s="32"/>
    </row>
    <row r="557" spans="1:21" x14ac:dyDescent="0.25">
      <c r="A557" s="33"/>
      <c r="B557" s="33">
        <v>380</v>
      </c>
      <c r="C557" s="34"/>
      <c r="D557" s="35"/>
      <c r="E557" s="36"/>
      <c r="F557" s="37"/>
      <c r="G557" s="38"/>
      <c r="H557" s="38"/>
      <c r="I557" s="38"/>
      <c r="J557" s="38"/>
      <c r="K557" s="38">
        <f>((SUM(H559:H570)*H558)+(SUM(G559:G570)*G558)+(SUM(I559:I570)*I558))/1000</f>
        <v>0</v>
      </c>
      <c r="L557" s="38" t="e">
        <f>T557*100/M557</f>
        <v>#DIV/0!</v>
      </c>
      <c r="M557" s="35"/>
      <c r="N557" s="36"/>
      <c r="O557" s="37"/>
      <c r="P557" s="38"/>
      <c r="Q557" s="38"/>
      <c r="R557" s="38"/>
      <c r="S557" s="38"/>
      <c r="T557" s="39">
        <f>((SUM(Q559:Q570)*Q558)+(SUM(P559:P570)*P558)+(SUM(R559:R570)*R558))/1000</f>
        <v>0</v>
      </c>
      <c r="U557" s="39" t="e">
        <f>T557*100/M557</f>
        <v>#DIV/0!</v>
      </c>
    </row>
    <row r="558" spans="1:21" x14ac:dyDescent="0.25">
      <c r="A558" s="33"/>
      <c r="B558" s="40"/>
      <c r="C558" s="13"/>
      <c r="D558" s="40"/>
      <c r="E558" s="41" t="s">
        <v>19</v>
      </c>
      <c r="F558" s="42"/>
      <c r="G558" s="43"/>
      <c r="H558" s="43"/>
      <c r="I558" s="43"/>
      <c r="J558" s="43"/>
      <c r="K558" s="38"/>
      <c r="L558" s="38"/>
      <c r="M558" s="40"/>
      <c r="N558" s="41" t="s">
        <v>19</v>
      </c>
      <c r="O558" s="42"/>
      <c r="P558" s="43"/>
      <c r="Q558" s="43"/>
      <c r="R558" s="43"/>
      <c r="S558" s="38"/>
      <c r="T558" s="44"/>
      <c r="U558" s="45"/>
    </row>
    <row r="559" spans="1:21" x14ac:dyDescent="0.25">
      <c r="A559" s="33"/>
      <c r="B559" s="40"/>
      <c r="C559" s="13"/>
      <c r="D559" s="40"/>
      <c r="E559" s="46"/>
      <c r="F559" s="47" t="s">
        <v>22</v>
      </c>
      <c r="G559" s="38"/>
      <c r="H559" s="38"/>
      <c r="I559" s="38"/>
      <c r="J559" s="38"/>
      <c r="K559" s="38">
        <f>(G559*$G$7+H559*$H$7+I559*$I$7)/1000</f>
        <v>0</v>
      </c>
      <c r="L559" s="38"/>
      <c r="M559" s="40"/>
      <c r="N559" s="46"/>
      <c r="O559" s="47" t="s">
        <v>22</v>
      </c>
      <c r="P559" s="38"/>
      <c r="Q559" s="38"/>
      <c r="R559" s="38"/>
      <c r="S559" s="38"/>
      <c r="T559" s="44">
        <f t="shared" ref="T559:T570" si="58">(P559*$P$7+Q559*$Q$7+R559*$R$7)/1000</f>
        <v>0</v>
      </c>
      <c r="U559" s="45"/>
    </row>
    <row r="560" spans="1:21" x14ac:dyDescent="0.25">
      <c r="A560" s="33"/>
      <c r="B560" s="40"/>
      <c r="C560" s="13"/>
      <c r="D560" s="40"/>
      <c r="E560" s="46"/>
      <c r="F560" s="47" t="s">
        <v>22</v>
      </c>
      <c r="G560" s="38"/>
      <c r="H560" s="38"/>
      <c r="I560" s="38"/>
      <c r="J560" s="38"/>
      <c r="K560" s="38">
        <f t="shared" ref="K560:K570" si="59">(G560*$G$7+H560*$H$7+I560*$I$7)/1000</f>
        <v>0</v>
      </c>
      <c r="L560" s="38"/>
      <c r="M560" s="40"/>
      <c r="N560" s="48"/>
      <c r="O560" s="47" t="s">
        <v>22</v>
      </c>
      <c r="P560" s="38"/>
      <c r="Q560" s="38"/>
      <c r="R560" s="38"/>
      <c r="S560" s="38"/>
      <c r="T560" s="44">
        <f t="shared" si="58"/>
        <v>0</v>
      </c>
      <c r="U560" s="45"/>
    </row>
    <row r="561" spans="1:21" x14ac:dyDescent="0.25">
      <c r="A561" s="33"/>
      <c r="B561" s="40"/>
      <c r="C561" s="13"/>
      <c r="D561" s="40"/>
      <c r="E561" s="46"/>
      <c r="F561" s="47" t="s">
        <v>22</v>
      </c>
      <c r="G561" s="38"/>
      <c r="H561" s="38"/>
      <c r="I561" s="38"/>
      <c r="J561" s="38"/>
      <c r="K561" s="38">
        <f t="shared" si="59"/>
        <v>0</v>
      </c>
      <c r="L561" s="38"/>
      <c r="M561" s="40"/>
      <c r="N561" s="46"/>
      <c r="O561" s="47" t="s">
        <v>22</v>
      </c>
      <c r="P561" s="38"/>
      <c r="Q561" s="38"/>
      <c r="R561" s="38"/>
      <c r="S561" s="38"/>
      <c r="T561" s="44">
        <f t="shared" si="58"/>
        <v>0</v>
      </c>
      <c r="U561" s="45"/>
    </row>
    <row r="562" spans="1:21" x14ac:dyDescent="0.25">
      <c r="A562" s="33"/>
      <c r="B562" s="40"/>
      <c r="C562" s="13"/>
      <c r="D562" s="40"/>
      <c r="E562" s="46"/>
      <c r="F562" s="47" t="s">
        <v>22</v>
      </c>
      <c r="G562" s="38"/>
      <c r="H562" s="38"/>
      <c r="I562" s="38"/>
      <c r="J562" s="38"/>
      <c r="K562" s="38">
        <f t="shared" si="59"/>
        <v>0</v>
      </c>
      <c r="L562" s="38"/>
      <c r="M562" s="40"/>
      <c r="N562" s="48"/>
      <c r="O562" s="47" t="s">
        <v>22</v>
      </c>
      <c r="P562" s="38"/>
      <c r="Q562" s="38"/>
      <c r="R562" s="38"/>
      <c r="S562" s="38"/>
      <c r="T562" s="44">
        <f t="shared" si="58"/>
        <v>0</v>
      </c>
      <c r="U562" s="45"/>
    </row>
    <row r="563" spans="1:21" x14ac:dyDescent="0.25">
      <c r="A563" s="33"/>
      <c r="B563" s="40"/>
      <c r="C563" s="13"/>
      <c r="D563" s="40"/>
      <c r="E563" s="46"/>
      <c r="F563" s="47" t="s">
        <v>22</v>
      </c>
      <c r="G563" s="38"/>
      <c r="H563" s="38"/>
      <c r="I563" s="38"/>
      <c r="J563" s="38"/>
      <c r="K563" s="38">
        <f t="shared" si="59"/>
        <v>0</v>
      </c>
      <c r="L563" s="38"/>
      <c r="M563" s="40"/>
      <c r="N563" s="46"/>
      <c r="O563" s="47" t="s">
        <v>22</v>
      </c>
      <c r="P563" s="38"/>
      <c r="Q563" s="38"/>
      <c r="R563" s="38"/>
      <c r="S563" s="38"/>
      <c r="T563" s="44">
        <f t="shared" si="58"/>
        <v>0</v>
      </c>
      <c r="U563" s="45"/>
    </row>
    <row r="564" spans="1:21" x14ac:dyDescent="0.25">
      <c r="A564" s="33"/>
      <c r="B564" s="40"/>
      <c r="C564" s="13"/>
      <c r="D564" s="40"/>
      <c r="E564" s="46"/>
      <c r="F564" s="47" t="s">
        <v>22</v>
      </c>
      <c r="G564" s="38"/>
      <c r="H564" s="38"/>
      <c r="I564" s="38"/>
      <c r="J564" s="38"/>
      <c r="K564" s="38">
        <f t="shared" si="59"/>
        <v>0</v>
      </c>
      <c r="L564" s="38"/>
      <c r="M564" s="40"/>
      <c r="N564" s="46"/>
      <c r="O564" s="47" t="s">
        <v>22</v>
      </c>
      <c r="P564" s="38"/>
      <c r="Q564" s="38"/>
      <c r="R564" s="38"/>
      <c r="S564" s="38"/>
      <c r="T564" s="44">
        <f t="shared" si="58"/>
        <v>0</v>
      </c>
      <c r="U564" s="45"/>
    </row>
    <row r="565" spans="1:21" x14ac:dyDescent="0.25">
      <c r="A565" s="33"/>
      <c r="B565" s="40"/>
      <c r="C565" s="13"/>
      <c r="D565" s="40"/>
      <c r="E565" s="46"/>
      <c r="F565" s="47" t="s">
        <v>22</v>
      </c>
      <c r="G565" s="38"/>
      <c r="H565" s="38"/>
      <c r="I565" s="38"/>
      <c r="J565" s="38"/>
      <c r="K565" s="38">
        <f t="shared" si="59"/>
        <v>0</v>
      </c>
      <c r="L565" s="38"/>
      <c r="M565" s="40"/>
      <c r="N565" s="46"/>
      <c r="O565" s="47" t="s">
        <v>22</v>
      </c>
      <c r="P565" s="38"/>
      <c r="Q565" s="38"/>
      <c r="R565" s="38"/>
      <c r="S565" s="38"/>
      <c r="T565" s="44">
        <f t="shared" si="58"/>
        <v>0</v>
      </c>
      <c r="U565" s="45"/>
    </row>
    <row r="566" spans="1:21" x14ac:dyDescent="0.25">
      <c r="A566" s="33"/>
      <c r="B566" s="40"/>
      <c r="C566" s="13"/>
      <c r="D566" s="40"/>
      <c r="E566" s="46"/>
      <c r="F566" s="47" t="s">
        <v>22</v>
      </c>
      <c r="G566" s="38"/>
      <c r="H566" s="38"/>
      <c r="I566" s="38"/>
      <c r="J566" s="38"/>
      <c r="K566" s="38">
        <f t="shared" si="59"/>
        <v>0</v>
      </c>
      <c r="L566" s="38"/>
      <c r="M566" s="40"/>
      <c r="N566" s="46"/>
      <c r="O566" s="47" t="s">
        <v>22</v>
      </c>
      <c r="P566" s="38"/>
      <c r="Q566" s="38"/>
      <c r="R566" s="38"/>
      <c r="S566" s="38"/>
      <c r="T566" s="44">
        <f t="shared" si="58"/>
        <v>0</v>
      </c>
      <c r="U566" s="45"/>
    </row>
    <row r="567" spans="1:21" x14ac:dyDescent="0.25">
      <c r="A567" s="33"/>
      <c r="B567" s="40"/>
      <c r="C567" s="13"/>
      <c r="D567" s="40"/>
      <c r="E567" s="46"/>
      <c r="F567" s="47" t="s">
        <v>22</v>
      </c>
      <c r="G567" s="38"/>
      <c r="H567" s="38"/>
      <c r="I567" s="38"/>
      <c r="J567" s="38"/>
      <c r="K567" s="38">
        <f t="shared" si="59"/>
        <v>0</v>
      </c>
      <c r="L567" s="38"/>
      <c r="M567" s="40"/>
      <c r="N567" s="48"/>
      <c r="O567" s="47" t="s">
        <v>22</v>
      </c>
      <c r="P567" s="38"/>
      <c r="Q567" s="38"/>
      <c r="R567" s="38"/>
      <c r="S567" s="38"/>
      <c r="T567" s="44">
        <f t="shared" si="58"/>
        <v>0</v>
      </c>
      <c r="U567" s="45"/>
    </row>
    <row r="568" spans="1:21" x14ac:dyDescent="0.25">
      <c r="A568" s="33"/>
      <c r="B568" s="40"/>
      <c r="C568" s="13"/>
      <c r="D568" s="40"/>
      <c r="E568" s="46"/>
      <c r="F568" s="47" t="s">
        <v>22</v>
      </c>
      <c r="G568" s="38"/>
      <c r="H568" s="38"/>
      <c r="I568" s="38"/>
      <c r="J568" s="38"/>
      <c r="K568" s="38">
        <f t="shared" si="59"/>
        <v>0</v>
      </c>
      <c r="L568" s="38"/>
      <c r="M568" s="40"/>
      <c r="N568" s="48"/>
      <c r="O568" s="47" t="s">
        <v>22</v>
      </c>
      <c r="P568" s="38"/>
      <c r="Q568" s="38"/>
      <c r="R568" s="38"/>
      <c r="S568" s="38"/>
      <c r="T568" s="44">
        <f t="shared" si="58"/>
        <v>0</v>
      </c>
      <c r="U568" s="45"/>
    </row>
    <row r="569" spans="1:21" x14ac:dyDescent="0.25">
      <c r="A569" s="33"/>
      <c r="B569" s="40"/>
      <c r="C569" s="13"/>
      <c r="D569" s="40"/>
      <c r="E569" s="46"/>
      <c r="F569" s="47" t="s">
        <v>22</v>
      </c>
      <c r="G569" s="38"/>
      <c r="H569" s="38"/>
      <c r="I569" s="38"/>
      <c r="J569" s="38"/>
      <c r="K569" s="38">
        <f t="shared" si="59"/>
        <v>0</v>
      </c>
      <c r="L569" s="38"/>
      <c r="M569" s="40"/>
      <c r="N569" s="48"/>
      <c r="O569" s="47" t="s">
        <v>22</v>
      </c>
      <c r="P569" s="38"/>
      <c r="Q569" s="38"/>
      <c r="R569" s="38"/>
      <c r="S569" s="38"/>
      <c r="T569" s="44">
        <f t="shared" si="58"/>
        <v>0</v>
      </c>
      <c r="U569" s="45"/>
    </row>
    <row r="570" spans="1:21" x14ac:dyDescent="0.25">
      <c r="A570" s="33"/>
      <c r="B570" s="40"/>
      <c r="C570" s="13"/>
      <c r="D570" s="40"/>
      <c r="E570" s="46"/>
      <c r="F570" s="47" t="s">
        <v>22</v>
      </c>
      <c r="G570" s="38"/>
      <c r="H570" s="38"/>
      <c r="I570" s="38"/>
      <c r="J570" s="38"/>
      <c r="K570" s="38">
        <f t="shared" si="59"/>
        <v>0</v>
      </c>
      <c r="L570" s="38"/>
      <c r="M570" s="40"/>
      <c r="N570" s="49"/>
      <c r="O570" s="47" t="s">
        <v>22</v>
      </c>
      <c r="P570" s="38"/>
      <c r="Q570" s="38"/>
      <c r="R570" s="38"/>
      <c r="S570" s="38"/>
      <c r="T570" s="44">
        <f t="shared" si="58"/>
        <v>0</v>
      </c>
      <c r="U570" s="45"/>
    </row>
    <row r="571" spans="1:21" x14ac:dyDescent="0.25">
      <c r="E571" t="s">
        <v>0</v>
      </c>
      <c r="F571" s="1"/>
    </row>
    <row r="572" spans="1:21" x14ac:dyDescent="0.25">
      <c r="A572" s="2" t="s">
        <v>1</v>
      </c>
      <c r="B572" s="3" t="s">
        <v>2</v>
      </c>
      <c r="C572" s="3" t="s">
        <v>3</v>
      </c>
      <c r="D572" s="4" t="s">
        <v>4</v>
      </c>
      <c r="E572" s="4"/>
      <c r="F572" s="5"/>
      <c r="G572" s="5"/>
      <c r="H572" s="5"/>
      <c r="I572" s="5"/>
      <c r="J572" s="5"/>
      <c r="K572" s="6" t="s">
        <v>5</v>
      </c>
      <c r="L572" s="7"/>
      <c r="M572" s="4" t="s">
        <v>6</v>
      </c>
      <c r="N572" s="4"/>
      <c r="O572" s="5"/>
      <c r="P572" s="5"/>
      <c r="Q572" s="5"/>
      <c r="R572" s="5"/>
      <c r="S572" s="5"/>
      <c r="T572" s="8" t="s">
        <v>7</v>
      </c>
      <c r="U572" s="9" t="s">
        <v>8</v>
      </c>
    </row>
    <row r="573" spans="1:21" ht="25.5" x14ac:dyDescent="0.25">
      <c r="A573" s="2"/>
      <c r="B573" s="3"/>
      <c r="C573" s="3"/>
      <c r="D573" s="10" t="s">
        <v>9</v>
      </c>
      <c r="E573" s="11" t="s">
        <v>10</v>
      </c>
      <c r="F573" s="11" t="s">
        <v>11</v>
      </c>
      <c r="G573" s="12" t="s">
        <v>12</v>
      </c>
      <c r="H573" s="13"/>
      <c r="I573" s="13"/>
      <c r="J573" s="13"/>
      <c r="K573" s="13"/>
      <c r="L573" s="14" t="s">
        <v>13</v>
      </c>
      <c r="M573" s="10" t="s">
        <v>9</v>
      </c>
      <c r="N573" s="15" t="s">
        <v>14</v>
      </c>
      <c r="O573" s="11" t="s">
        <v>11</v>
      </c>
      <c r="P573" s="12" t="s">
        <v>12</v>
      </c>
      <c r="Q573" s="13"/>
      <c r="R573" s="13"/>
      <c r="S573" s="13"/>
      <c r="T573" s="8"/>
      <c r="U573" s="9"/>
    </row>
    <row r="574" spans="1:21" x14ac:dyDescent="0.25">
      <c r="A574" s="2"/>
      <c r="B574" s="3"/>
      <c r="C574" s="3"/>
      <c r="D574" s="10"/>
      <c r="E574" s="11"/>
      <c r="F574" s="11"/>
      <c r="G574" s="16" t="s">
        <v>15</v>
      </c>
      <c r="H574" s="17" t="s">
        <v>16</v>
      </c>
      <c r="I574" s="18" t="s">
        <v>17</v>
      </c>
      <c r="J574" s="19">
        <v>0</v>
      </c>
      <c r="K574" s="13"/>
      <c r="L574" s="20"/>
      <c r="M574" s="10"/>
      <c r="N574" s="15"/>
      <c r="O574" s="11"/>
      <c r="P574" s="16" t="s">
        <v>15</v>
      </c>
      <c r="Q574" s="17" t="s">
        <v>16</v>
      </c>
      <c r="R574" s="18" t="s">
        <v>17</v>
      </c>
      <c r="S574" s="19">
        <v>0</v>
      </c>
      <c r="T574" s="8"/>
      <c r="U574" s="9"/>
    </row>
    <row r="575" spans="1:21" x14ac:dyDescent="0.25">
      <c r="A575" s="21"/>
      <c r="B575" s="22"/>
      <c r="C575" s="23"/>
      <c r="D575" s="24"/>
      <c r="E575" s="25"/>
      <c r="F575" s="25"/>
      <c r="G575" s="26"/>
      <c r="H575" s="27"/>
      <c r="I575" s="28"/>
      <c r="J575" s="29"/>
      <c r="K575" s="30"/>
      <c r="L575" s="30"/>
      <c r="M575" s="24"/>
      <c r="N575" s="25"/>
      <c r="O575" s="25"/>
      <c r="P575" s="26"/>
      <c r="Q575" s="27"/>
      <c r="R575" s="28"/>
      <c r="S575" s="29"/>
      <c r="T575" s="31"/>
      <c r="U575" s="32"/>
    </row>
    <row r="576" spans="1:21" x14ac:dyDescent="0.25">
      <c r="A576" s="33"/>
      <c r="B576" s="33">
        <v>381</v>
      </c>
      <c r="C576" s="34"/>
      <c r="D576" s="35"/>
      <c r="E576" s="36"/>
      <c r="F576" s="37"/>
      <c r="G576" s="38"/>
      <c r="H576" s="38"/>
      <c r="I576" s="38"/>
      <c r="J576" s="38"/>
      <c r="K576" s="38">
        <f>((SUM(H578:H589)*H577)+(SUM(G578:G589)*G577)+(SUM(I578:I589)*I577))/1000</f>
        <v>0</v>
      </c>
      <c r="L576" s="38" t="e">
        <f>T576*100/M576</f>
        <v>#DIV/0!</v>
      </c>
      <c r="M576" s="35"/>
      <c r="N576" s="36"/>
      <c r="O576" s="37"/>
      <c r="P576" s="38"/>
      <c r="Q576" s="38"/>
      <c r="R576" s="38"/>
      <c r="S576" s="38"/>
      <c r="T576" s="39">
        <f>((SUM(Q578:Q589)*Q577)+(SUM(P578:P589)*P577)+(SUM(R578:R589)*R577))/1000</f>
        <v>0</v>
      </c>
      <c r="U576" s="39" t="e">
        <f>T576*100/M576</f>
        <v>#DIV/0!</v>
      </c>
    </row>
    <row r="577" spans="1:21" x14ac:dyDescent="0.25">
      <c r="A577" s="33"/>
      <c r="B577" s="40"/>
      <c r="C577" s="13"/>
      <c r="D577" s="40"/>
      <c r="E577" s="41" t="s">
        <v>19</v>
      </c>
      <c r="F577" s="42"/>
      <c r="G577" s="43"/>
      <c r="H577" s="43"/>
      <c r="I577" s="43"/>
      <c r="J577" s="43"/>
      <c r="K577" s="38"/>
      <c r="L577" s="38"/>
      <c r="M577" s="40"/>
      <c r="N577" s="41" t="s">
        <v>19</v>
      </c>
      <c r="O577" s="42"/>
      <c r="P577" s="43"/>
      <c r="Q577" s="43"/>
      <c r="R577" s="43"/>
      <c r="S577" s="38"/>
      <c r="T577" s="44"/>
      <c r="U577" s="45"/>
    </row>
    <row r="578" spans="1:21" x14ac:dyDescent="0.25">
      <c r="A578" s="33"/>
      <c r="B578" s="40"/>
      <c r="C578" s="13"/>
      <c r="D578" s="40"/>
      <c r="E578" s="46"/>
      <c r="F578" s="47" t="s">
        <v>22</v>
      </c>
      <c r="G578" s="38"/>
      <c r="H578" s="38"/>
      <c r="I578" s="38"/>
      <c r="J578" s="38"/>
      <c r="K578" s="38">
        <f>(G578*$G$7+H578*$H$7+I578*$I$7)/1000</f>
        <v>0</v>
      </c>
      <c r="L578" s="38"/>
      <c r="M578" s="40"/>
      <c r="N578" s="46"/>
      <c r="O578" s="47" t="s">
        <v>22</v>
      </c>
      <c r="P578" s="38"/>
      <c r="Q578" s="38"/>
      <c r="R578" s="38"/>
      <c r="S578" s="38"/>
      <c r="T578" s="44">
        <f t="shared" ref="T578:T589" si="60">(P578*$P$7+Q578*$Q$7+R578*$R$7)/1000</f>
        <v>0</v>
      </c>
      <c r="U578" s="45"/>
    </row>
    <row r="579" spans="1:21" x14ac:dyDescent="0.25">
      <c r="A579" s="33"/>
      <c r="B579" s="40"/>
      <c r="C579" s="13"/>
      <c r="D579" s="40"/>
      <c r="E579" s="46"/>
      <c r="F579" s="47" t="s">
        <v>22</v>
      </c>
      <c r="G579" s="38"/>
      <c r="H579" s="38"/>
      <c r="I579" s="38"/>
      <c r="J579" s="38"/>
      <c r="K579" s="38">
        <f t="shared" ref="K579:K589" si="61">(G579*$G$7+H579*$H$7+I579*$I$7)/1000</f>
        <v>0</v>
      </c>
      <c r="L579" s="38"/>
      <c r="M579" s="40"/>
      <c r="N579" s="48"/>
      <c r="O579" s="47" t="s">
        <v>22</v>
      </c>
      <c r="P579" s="38"/>
      <c r="Q579" s="38"/>
      <c r="R579" s="38"/>
      <c r="S579" s="38"/>
      <c r="T579" s="44">
        <f t="shared" si="60"/>
        <v>0</v>
      </c>
      <c r="U579" s="45"/>
    </row>
    <row r="580" spans="1:21" x14ac:dyDescent="0.25">
      <c r="A580" s="33"/>
      <c r="B580" s="40"/>
      <c r="C580" s="13"/>
      <c r="D580" s="40"/>
      <c r="E580" s="46"/>
      <c r="F580" s="47" t="s">
        <v>22</v>
      </c>
      <c r="G580" s="38"/>
      <c r="H580" s="38"/>
      <c r="I580" s="38"/>
      <c r="J580" s="38"/>
      <c r="K580" s="38">
        <f t="shared" si="61"/>
        <v>0</v>
      </c>
      <c r="L580" s="38"/>
      <c r="M580" s="40"/>
      <c r="N580" s="46"/>
      <c r="O580" s="47" t="s">
        <v>22</v>
      </c>
      <c r="P580" s="38"/>
      <c r="Q580" s="38"/>
      <c r="R580" s="38"/>
      <c r="S580" s="38"/>
      <c r="T580" s="44">
        <f t="shared" si="60"/>
        <v>0</v>
      </c>
      <c r="U580" s="45"/>
    </row>
    <row r="581" spans="1:21" x14ac:dyDescent="0.25">
      <c r="A581" s="33"/>
      <c r="B581" s="40"/>
      <c r="C581" s="13"/>
      <c r="D581" s="40"/>
      <c r="E581" s="46"/>
      <c r="F581" s="47" t="s">
        <v>22</v>
      </c>
      <c r="G581" s="38"/>
      <c r="H581" s="38"/>
      <c r="I581" s="38"/>
      <c r="J581" s="38"/>
      <c r="K581" s="38">
        <f t="shared" si="61"/>
        <v>0</v>
      </c>
      <c r="L581" s="38"/>
      <c r="M581" s="40"/>
      <c r="N581" s="48"/>
      <c r="O581" s="47" t="s">
        <v>22</v>
      </c>
      <c r="P581" s="38"/>
      <c r="Q581" s="38"/>
      <c r="R581" s="38"/>
      <c r="S581" s="38"/>
      <c r="T581" s="44">
        <f t="shared" si="60"/>
        <v>0</v>
      </c>
      <c r="U581" s="45"/>
    </row>
    <row r="582" spans="1:21" x14ac:dyDescent="0.25">
      <c r="A582" s="33"/>
      <c r="B582" s="40"/>
      <c r="C582" s="13"/>
      <c r="D582" s="40"/>
      <c r="E582" s="46"/>
      <c r="F582" s="47" t="s">
        <v>22</v>
      </c>
      <c r="G582" s="38"/>
      <c r="H582" s="38"/>
      <c r="I582" s="38"/>
      <c r="J582" s="38"/>
      <c r="K582" s="38">
        <f t="shared" si="61"/>
        <v>0</v>
      </c>
      <c r="L582" s="38"/>
      <c r="M582" s="40"/>
      <c r="N582" s="46"/>
      <c r="O582" s="47" t="s">
        <v>22</v>
      </c>
      <c r="P582" s="38"/>
      <c r="Q582" s="38"/>
      <c r="R582" s="38"/>
      <c r="S582" s="38"/>
      <c r="T582" s="44">
        <f t="shared" si="60"/>
        <v>0</v>
      </c>
      <c r="U582" s="45"/>
    </row>
    <row r="583" spans="1:21" x14ac:dyDescent="0.25">
      <c r="A583" s="33"/>
      <c r="B583" s="40"/>
      <c r="C583" s="13"/>
      <c r="D583" s="40"/>
      <c r="E583" s="46"/>
      <c r="F583" s="47" t="s">
        <v>22</v>
      </c>
      <c r="G583" s="38"/>
      <c r="H583" s="38"/>
      <c r="I583" s="38"/>
      <c r="J583" s="38"/>
      <c r="K583" s="38">
        <f t="shared" si="61"/>
        <v>0</v>
      </c>
      <c r="L583" s="38"/>
      <c r="M583" s="40"/>
      <c r="N583" s="46"/>
      <c r="O583" s="47" t="s">
        <v>22</v>
      </c>
      <c r="P583" s="38"/>
      <c r="Q583" s="38"/>
      <c r="R583" s="38"/>
      <c r="S583" s="38"/>
      <c r="T583" s="44">
        <f t="shared" si="60"/>
        <v>0</v>
      </c>
      <c r="U583" s="45"/>
    </row>
    <row r="584" spans="1:21" x14ac:dyDescent="0.25">
      <c r="A584" s="33"/>
      <c r="B584" s="40"/>
      <c r="C584" s="13"/>
      <c r="D584" s="40"/>
      <c r="E584" s="46"/>
      <c r="F584" s="47" t="s">
        <v>22</v>
      </c>
      <c r="G584" s="38"/>
      <c r="H584" s="38"/>
      <c r="I584" s="38"/>
      <c r="J584" s="38"/>
      <c r="K584" s="38">
        <f t="shared" si="61"/>
        <v>0</v>
      </c>
      <c r="L584" s="38"/>
      <c r="M584" s="40"/>
      <c r="N584" s="46"/>
      <c r="O584" s="47" t="s">
        <v>22</v>
      </c>
      <c r="P584" s="38"/>
      <c r="Q584" s="38"/>
      <c r="R584" s="38"/>
      <c r="S584" s="38"/>
      <c r="T584" s="44">
        <f t="shared" si="60"/>
        <v>0</v>
      </c>
      <c r="U584" s="45"/>
    </row>
    <row r="585" spans="1:21" x14ac:dyDescent="0.25">
      <c r="A585" s="33"/>
      <c r="B585" s="40"/>
      <c r="C585" s="13"/>
      <c r="D585" s="40"/>
      <c r="E585" s="46"/>
      <c r="F585" s="47" t="s">
        <v>22</v>
      </c>
      <c r="G585" s="38"/>
      <c r="H585" s="38"/>
      <c r="I585" s="38"/>
      <c r="J585" s="38"/>
      <c r="K585" s="38">
        <f t="shared" si="61"/>
        <v>0</v>
      </c>
      <c r="L585" s="38"/>
      <c r="M585" s="40"/>
      <c r="N585" s="46"/>
      <c r="O585" s="47" t="s">
        <v>22</v>
      </c>
      <c r="P585" s="38"/>
      <c r="Q585" s="38"/>
      <c r="R585" s="38"/>
      <c r="S585" s="38"/>
      <c r="T585" s="44">
        <f t="shared" si="60"/>
        <v>0</v>
      </c>
      <c r="U585" s="45"/>
    </row>
    <row r="586" spans="1:21" x14ac:dyDescent="0.25">
      <c r="A586" s="33"/>
      <c r="B586" s="40"/>
      <c r="C586" s="13"/>
      <c r="D586" s="40"/>
      <c r="E586" s="46"/>
      <c r="F586" s="47" t="s">
        <v>22</v>
      </c>
      <c r="G586" s="38"/>
      <c r="H586" s="38"/>
      <c r="I586" s="38"/>
      <c r="J586" s="38"/>
      <c r="K586" s="38">
        <f t="shared" si="61"/>
        <v>0</v>
      </c>
      <c r="L586" s="38"/>
      <c r="M586" s="40"/>
      <c r="N586" s="48"/>
      <c r="O586" s="47" t="s">
        <v>22</v>
      </c>
      <c r="P586" s="38"/>
      <c r="Q586" s="38"/>
      <c r="R586" s="38"/>
      <c r="S586" s="38"/>
      <c r="T586" s="44">
        <f t="shared" si="60"/>
        <v>0</v>
      </c>
      <c r="U586" s="45"/>
    </row>
    <row r="587" spans="1:21" x14ac:dyDescent="0.25">
      <c r="A587" s="33"/>
      <c r="B587" s="40"/>
      <c r="C587" s="13"/>
      <c r="D587" s="40"/>
      <c r="E587" s="46"/>
      <c r="F587" s="47" t="s">
        <v>22</v>
      </c>
      <c r="G587" s="38"/>
      <c r="H587" s="38"/>
      <c r="I587" s="38"/>
      <c r="J587" s="38"/>
      <c r="K587" s="38">
        <f t="shared" si="61"/>
        <v>0</v>
      </c>
      <c r="L587" s="38"/>
      <c r="M587" s="40"/>
      <c r="N587" s="48"/>
      <c r="O587" s="47" t="s">
        <v>22</v>
      </c>
      <c r="P587" s="38"/>
      <c r="Q587" s="38"/>
      <c r="R587" s="38"/>
      <c r="S587" s="38"/>
      <c r="T587" s="44">
        <f t="shared" si="60"/>
        <v>0</v>
      </c>
      <c r="U587" s="45"/>
    </row>
    <row r="588" spans="1:21" x14ac:dyDescent="0.25">
      <c r="A588" s="33"/>
      <c r="B588" s="40"/>
      <c r="C588" s="13"/>
      <c r="D588" s="40"/>
      <c r="E588" s="46"/>
      <c r="F588" s="47" t="s">
        <v>22</v>
      </c>
      <c r="G588" s="38"/>
      <c r="H588" s="38"/>
      <c r="I588" s="38"/>
      <c r="J588" s="38"/>
      <c r="K588" s="38">
        <f t="shared" si="61"/>
        <v>0</v>
      </c>
      <c r="L588" s="38"/>
      <c r="M588" s="40"/>
      <c r="N588" s="48"/>
      <c r="O588" s="47" t="s">
        <v>22</v>
      </c>
      <c r="P588" s="38"/>
      <c r="Q588" s="38"/>
      <c r="R588" s="38"/>
      <c r="S588" s="38"/>
      <c r="T588" s="44">
        <f t="shared" si="60"/>
        <v>0</v>
      </c>
      <c r="U588" s="45"/>
    </row>
    <row r="589" spans="1:21" x14ac:dyDescent="0.25">
      <c r="A589" s="33"/>
      <c r="B589" s="40"/>
      <c r="C589" s="13"/>
      <c r="D589" s="40"/>
      <c r="E589" s="46"/>
      <c r="F589" s="47" t="s">
        <v>22</v>
      </c>
      <c r="G589" s="38"/>
      <c r="H589" s="38"/>
      <c r="I589" s="38"/>
      <c r="J589" s="38"/>
      <c r="K589" s="38">
        <f t="shared" si="61"/>
        <v>0</v>
      </c>
      <c r="L589" s="38"/>
      <c r="M589" s="40"/>
      <c r="N589" s="49"/>
      <c r="O589" s="47" t="s">
        <v>22</v>
      </c>
      <c r="P589" s="38"/>
      <c r="Q589" s="38"/>
      <c r="R589" s="38"/>
      <c r="S589" s="38"/>
      <c r="T589" s="44">
        <f t="shared" si="60"/>
        <v>0</v>
      </c>
      <c r="U589" s="45"/>
    </row>
    <row r="590" spans="1:21" x14ac:dyDescent="0.25">
      <c r="E590" t="s">
        <v>0</v>
      </c>
      <c r="F590" s="1"/>
    </row>
    <row r="591" spans="1:21" x14ac:dyDescent="0.25">
      <c r="A591" s="2" t="s">
        <v>1</v>
      </c>
      <c r="B591" s="3" t="s">
        <v>2</v>
      </c>
      <c r="C591" s="3" t="s">
        <v>3</v>
      </c>
      <c r="D591" s="4" t="s">
        <v>4</v>
      </c>
      <c r="E591" s="4"/>
      <c r="F591" s="5"/>
      <c r="G591" s="5"/>
      <c r="H591" s="5"/>
      <c r="I591" s="5"/>
      <c r="J591" s="5"/>
      <c r="K591" s="6" t="s">
        <v>5</v>
      </c>
      <c r="L591" s="7"/>
      <c r="M591" s="4" t="s">
        <v>6</v>
      </c>
      <c r="N591" s="4"/>
      <c r="O591" s="5"/>
      <c r="P591" s="5"/>
      <c r="Q591" s="5"/>
      <c r="R591" s="5"/>
      <c r="S591" s="5"/>
      <c r="T591" s="8" t="s">
        <v>7</v>
      </c>
      <c r="U591" s="9" t="s">
        <v>8</v>
      </c>
    </row>
    <row r="592" spans="1:21" ht="25.5" x14ac:dyDescent="0.25">
      <c r="A592" s="2"/>
      <c r="B592" s="3"/>
      <c r="C592" s="3"/>
      <c r="D592" s="10" t="s">
        <v>9</v>
      </c>
      <c r="E592" s="11" t="s">
        <v>10</v>
      </c>
      <c r="F592" s="11" t="s">
        <v>11</v>
      </c>
      <c r="G592" s="12" t="s">
        <v>12</v>
      </c>
      <c r="H592" s="13"/>
      <c r="I592" s="13"/>
      <c r="J592" s="13"/>
      <c r="K592" s="13"/>
      <c r="L592" s="14" t="s">
        <v>13</v>
      </c>
      <c r="M592" s="10" t="s">
        <v>9</v>
      </c>
      <c r="N592" s="15" t="s">
        <v>14</v>
      </c>
      <c r="O592" s="11" t="s">
        <v>11</v>
      </c>
      <c r="P592" s="12" t="s">
        <v>12</v>
      </c>
      <c r="Q592" s="13"/>
      <c r="R592" s="13"/>
      <c r="S592" s="13"/>
      <c r="T592" s="8"/>
      <c r="U592" s="9"/>
    </row>
    <row r="593" spans="1:21" x14ac:dyDescent="0.25">
      <c r="A593" s="2"/>
      <c r="B593" s="3"/>
      <c r="C593" s="3"/>
      <c r="D593" s="10"/>
      <c r="E593" s="11"/>
      <c r="F593" s="11"/>
      <c r="G593" s="16" t="s">
        <v>15</v>
      </c>
      <c r="H593" s="17" t="s">
        <v>16</v>
      </c>
      <c r="I593" s="18" t="s">
        <v>17</v>
      </c>
      <c r="J593" s="19">
        <v>0</v>
      </c>
      <c r="K593" s="13"/>
      <c r="L593" s="20"/>
      <c r="M593" s="10"/>
      <c r="N593" s="15"/>
      <c r="O593" s="11"/>
      <c r="P593" s="16" t="s">
        <v>15</v>
      </c>
      <c r="Q593" s="17" t="s">
        <v>16</v>
      </c>
      <c r="R593" s="18" t="s">
        <v>17</v>
      </c>
      <c r="S593" s="19">
        <v>0</v>
      </c>
      <c r="T593" s="8"/>
      <c r="U593" s="9"/>
    </row>
    <row r="594" spans="1:21" x14ac:dyDescent="0.25">
      <c r="A594" s="21"/>
      <c r="B594" s="22"/>
      <c r="C594" s="23"/>
      <c r="D594" s="24"/>
      <c r="E594" s="25"/>
      <c r="F594" s="25"/>
      <c r="G594" s="26"/>
      <c r="H594" s="27"/>
      <c r="I594" s="28"/>
      <c r="J594" s="29"/>
      <c r="K594" s="30"/>
      <c r="L594" s="30"/>
      <c r="M594" s="24"/>
      <c r="N594" s="25"/>
      <c r="O594" s="25"/>
      <c r="P594" s="26"/>
      <c r="Q594" s="27"/>
      <c r="R594" s="28"/>
      <c r="S594" s="29"/>
      <c r="T594" s="31"/>
      <c r="U594" s="32"/>
    </row>
    <row r="595" spans="1:21" x14ac:dyDescent="0.25">
      <c r="A595" s="33"/>
      <c r="B595" s="33">
        <v>382</v>
      </c>
      <c r="C595" s="34"/>
      <c r="D595" s="35"/>
      <c r="E595" s="36"/>
      <c r="F595" s="37"/>
      <c r="G595" s="38"/>
      <c r="H595" s="38"/>
      <c r="I595" s="38"/>
      <c r="J595" s="38"/>
      <c r="K595" s="38">
        <f>((SUM(H597:H608)*H596)+(SUM(G597:G608)*G596)+(SUM(I597:I608)*I596))/1000</f>
        <v>0</v>
      </c>
      <c r="L595" s="38" t="e">
        <f>T595*100/M595</f>
        <v>#DIV/0!</v>
      </c>
      <c r="M595" s="35"/>
      <c r="N595" s="36"/>
      <c r="O595" s="37"/>
      <c r="P595" s="38"/>
      <c r="Q595" s="38"/>
      <c r="R595" s="38"/>
      <c r="S595" s="38"/>
      <c r="T595" s="39">
        <f>((SUM(Q597:Q608)*Q596)+(SUM(P597:P608)*P596)+(SUM(R597:R608)*R596))/1000</f>
        <v>0</v>
      </c>
      <c r="U595" s="39" t="e">
        <f>T595*100/M595</f>
        <v>#DIV/0!</v>
      </c>
    </row>
    <row r="596" spans="1:21" x14ac:dyDescent="0.25">
      <c r="A596" s="33"/>
      <c r="B596" s="40"/>
      <c r="C596" s="13"/>
      <c r="D596" s="40"/>
      <c r="E596" s="41" t="s">
        <v>19</v>
      </c>
      <c r="F596" s="42"/>
      <c r="G596" s="43"/>
      <c r="H596" s="43"/>
      <c r="I596" s="43"/>
      <c r="J596" s="43"/>
      <c r="K596" s="38"/>
      <c r="L596" s="38"/>
      <c r="M596" s="40"/>
      <c r="N596" s="41" t="s">
        <v>19</v>
      </c>
      <c r="O596" s="42"/>
      <c r="P596" s="43"/>
      <c r="Q596" s="43"/>
      <c r="R596" s="43"/>
      <c r="S596" s="38"/>
      <c r="T596" s="44"/>
      <c r="U596" s="45"/>
    </row>
    <row r="597" spans="1:21" x14ac:dyDescent="0.25">
      <c r="A597" s="33"/>
      <c r="B597" s="40"/>
      <c r="C597" s="13"/>
      <c r="D597" s="40"/>
      <c r="E597" s="46"/>
      <c r="F597" s="47" t="s">
        <v>22</v>
      </c>
      <c r="G597" s="38"/>
      <c r="H597" s="38"/>
      <c r="I597" s="38"/>
      <c r="J597" s="38"/>
      <c r="K597" s="38">
        <f>(G597*$G$7+H597*$H$7+I597*$I$7)/1000</f>
        <v>0</v>
      </c>
      <c r="L597" s="38"/>
      <c r="M597" s="40"/>
      <c r="N597" s="46"/>
      <c r="O597" s="47" t="s">
        <v>22</v>
      </c>
      <c r="P597" s="38"/>
      <c r="Q597" s="38"/>
      <c r="R597" s="38"/>
      <c r="S597" s="38"/>
      <c r="T597" s="44">
        <f t="shared" ref="T597:T608" si="62">(P597*$P$7+Q597*$Q$7+R597*$R$7)/1000</f>
        <v>0</v>
      </c>
      <c r="U597" s="45"/>
    </row>
    <row r="598" spans="1:21" x14ac:dyDescent="0.25">
      <c r="A598" s="33"/>
      <c r="B598" s="40"/>
      <c r="C598" s="13"/>
      <c r="D598" s="40"/>
      <c r="E598" s="46"/>
      <c r="F598" s="47" t="s">
        <v>22</v>
      </c>
      <c r="G598" s="38"/>
      <c r="H598" s="38"/>
      <c r="I598" s="38"/>
      <c r="J598" s="38"/>
      <c r="K598" s="38">
        <f t="shared" ref="K598:K608" si="63">(G598*$G$7+H598*$H$7+I598*$I$7)/1000</f>
        <v>0</v>
      </c>
      <c r="L598" s="38"/>
      <c r="M598" s="40"/>
      <c r="N598" s="48"/>
      <c r="O598" s="47" t="s">
        <v>22</v>
      </c>
      <c r="P598" s="38"/>
      <c r="Q598" s="38"/>
      <c r="R598" s="38"/>
      <c r="S598" s="38"/>
      <c r="T598" s="44">
        <f t="shared" si="62"/>
        <v>0</v>
      </c>
      <c r="U598" s="45"/>
    </row>
    <row r="599" spans="1:21" x14ac:dyDescent="0.25">
      <c r="A599" s="33"/>
      <c r="B599" s="40"/>
      <c r="C599" s="13"/>
      <c r="D599" s="40"/>
      <c r="E599" s="46"/>
      <c r="F599" s="47" t="s">
        <v>22</v>
      </c>
      <c r="G599" s="38"/>
      <c r="H599" s="38"/>
      <c r="I599" s="38"/>
      <c r="J599" s="38"/>
      <c r="K599" s="38">
        <f t="shared" si="63"/>
        <v>0</v>
      </c>
      <c r="L599" s="38"/>
      <c r="M599" s="40"/>
      <c r="N599" s="46"/>
      <c r="O599" s="47" t="s">
        <v>22</v>
      </c>
      <c r="P599" s="38"/>
      <c r="Q599" s="38"/>
      <c r="R599" s="38"/>
      <c r="S599" s="38"/>
      <c r="T599" s="44">
        <f t="shared" si="62"/>
        <v>0</v>
      </c>
      <c r="U599" s="45"/>
    </row>
    <row r="600" spans="1:21" x14ac:dyDescent="0.25">
      <c r="A600" s="33"/>
      <c r="B600" s="40"/>
      <c r="C600" s="13"/>
      <c r="D600" s="40"/>
      <c r="E600" s="46"/>
      <c r="F600" s="47" t="s">
        <v>22</v>
      </c>
      <c r="G600" s="38"/>
      <c r="H600" s="38"/>
      <c r="I600" s="38"/>
      <c r="J600" s="38"/>
      <c r="K600" s="38">
        <f t="shared" si="63"/>
        <v>0</v>
      </c>
      <c r="L600" s="38"/>
      <c r="M600" s="40"/>
      <c r="N600" s="48"/>
      <c r="O600" s="47" t="s">
        <v>22</v>
      </c>
      <c r="P600" s="38"/>
      <c r="Q600" s="38"/>
      <c r="R600" s="38"/>
      <c r="S600" s="38"/>
      <c r="T600" s="44">
        <f t="shared" si="62"/>
        <v>0</v>
      </c>
      <c r="U600" s="45"/>
    </row>
    <row r="601" spans="1:21" x14ac:dyDescent="0.25">
      <c r="A601" s="33"/>
      <c r="B601" s="40"/>
      <c r="C601" s="13"/>
      <c r="D601" s="40"/>
      <c r="E601" s="46"/>
      <c r="F601" s="47" t="s">
        <v>22</v>
      </c>
      <c r="G601" s="38"/>
      <c r="H601" s="38"/>
      <c r="I601" s="38"/>
      <c r="J601" s="38"/>
      <c r="K601" s="38">
        <f t="shared" si="63"/>
        <v>0</v>
      </c>
      <c r="L601" s="38"/>
      <c r="M601" s="40"/>
      <c r="N601" s="46"/>
      <c r="O601" s="47" t="s">
        <v>22</v>
      </c>
      <c r="P601" s="38"/>
      <c r="Q601" s="38"/>
      <c r="R601" s="38"/>
      <c r="S601" s="38"/>
      <c r="T601" s="44">
        <f t="shared" si="62"/>
        <v>0</v>
      </c>
      <c r="U601" s="45"/>
    </row>
    <row r="602" spans="1:21" x14ac:dyDescent="0.25">
      <c r="A602" s="33"/>
      <c r="B602" s="40"/>
      <c r="C602" s="13"/>
      <c r="D602" s="40"/>
      <c r="E602" s="46"/>
      <c r="F602" s="47" t="s">
        <v>22</v>
      </c>
      <c r="G602" s="38"/>
      <c r="H602" s="38"/>
      <c r="I602" s="38"/>
      <c r="J602" s="38"/>
      <c r="K602" s="38">
        <f t="shared" si="63"/>
        <v>0</v>
      </c>
      <c r="L602" s="38"/>
      <c r="M602" s="40"/>
      <c r="N602" s="46"/>
      <c r="O602" s="47" t="s">
        <v>22</v>
      </c>
      <c r="P602" s="38"/>
      <c r="Q602" s="38"/>
      <c r="R602" s="38"/>
      <c r="S602" s="38"/>
      <c r="T602" s="44">
        <f t="shared" si="62"/>
        <v>0</v>
      </c>
      <c r="U602" s="45"/>
    </row>
    <row r="603" spans="1:21" x14ac:dyDescent="0.25">
      <c r="A603" s="33"/>
      <c r="B603" s="40"/>
      <c r="C603" s="13"/>
      <c r="D603" s="40"/>
      <c r="E603" s="46"/>
      <c r="F603" s="47" t="s">
        <v>22</v>
      </c>
      <c r="G603" s="38"/>
      <c r="H603" s="38"/>
      <c r="I603" s="38"/>
      <c r="J603" s="38"/>
      <c r="K603" s="38">
        <f t="shared" si="63"/>
        <v>0</v>
      </c>
      <c r="L603" s="38"/>
      <c r="M603" s="40"/>
      <c r="N603" s="46"/>
      <c r="O603" s="47" t="s">
        <v>22</v>
      </c>
      <c r="P603" s="38"/>
      <c r="Q603" s="38"/>
      <c r="R603" s="38"/>
      <c r="S603" s="38"/>
      <c r="T603" s="44">
        <f t="shared" si="62"/>
        <v>0</v>
      </c>
      <c r="U603" s="45"/>
    </row>
    <row r="604" spans="1:21" x14ac:dyDescent="0.25">
      <c r="A604" s="33"/>
      <c r="B604" s="40"/>
      <c r="C604" s="13"/>
      <c r="D604" s="40"/>
      <c r="E604" s="46"/>
      <c r="F604" s="47" t="s">
        <v>22</v>
      </c>
      <c r="G604" s="38"/>
      <c r="H604" s="38"/>
      <c r="I604" s="38"/>
      <c r="J604" s="38"/>
      <c r="K604" s="38">
        <f t="shared" si="63"/>
        <v>0</v>
      </c>
      <c r="L604" s="38"/>
      <c r="M604" s="40"/>
      <c r="N604" s="46"/>
      <c r="O604" s="47" t="s">
        <v>22</v>
      </c>
      <c r="P604" s="38"/>
      <c r="Q604" s="38"/>
      <c r="R604" s="38"/>
      <c r="S604" s="38"/>
      <c r="T604" s="44">
        <f t="shared" si="62"/>
        <v>0</v>
      </c>
      <c r="U604" s="45"/>
    </row>
    <row r="605" spans="1:21" x14ac:dyDescent="0.25">
      <c r="A605" s="33"/>
      <c r="B605" s="40"/>
      <c r="C605" s="13"/>
      <c r="D605" s="40"/>
      <c r="E605" s="46"/>
      <c r="F605" s="47" t="s">
        <v>22</v>
      </c>
      <c r="G605" s="38"/>
      <c r="H605" s="38"/>
      <c r="I605" s="38"/>
      <c r="J605" s="38"/>
      <c r="K605" s="38">
        <f t="shared" si="63"/>
        <v>0</v>
      </c>
      <c r="L605" s="38"/>
      <c r="M605" s="40"/>
      <c r="N605" s="48"/>
      <c r="O605" s="47" t="s">
        <v>22</v>
      </c>
      <c r="P605" s="38"/>
      <c r="Q605" s="38"/>
      <c r="R605" s="38"/>
      <c r="S605" s="38"/>
      <c r="T605" s="44">
        <f t="shared" si="62"/>
        <v>0</v>
      </c>
      <c r="U605" s="45"/>
    </row>
    <row r="606" spans="1:21" x14ac:dyDescent="0.25">
      <c r="A606" s="33"/>
      <c r="B606" s="40"/>
      <c r="C606" s="13"/>
      <c r="D606" s="40"/>
      <c r="E606" s="46"/>
      <c r="F606" s="47" t="s">
        <v>22</v>
      </c>
      <c r="G606" s="38"/>
      <c r="H606" s="38"/>
      <c r="I606" s="38"/>
      <c r="J606" s="38"/>
      <c r="K606" s="38">
        <f t="shared" si="63"/>
        <v>0</v>
      </c>
      <c r="L606" s="38"/>
      <c r="M606" s="40"/>
      <c r="N606" s="48"/>
      <c r="O606" s="47" t="s">
        <v>22</v>
      </c>
      <c r="P606" s="38"/>
      <c r="Q606" s="38"/>
      <c r="R606" s="38"/>
      <c r="S606" s="38"/>
      <c r="T606" s="44">
        <f t="shared" si="62"/>
        <v>0</v>
      </c>
      <c r="U606" s="45"/>
    </row>
    <row r="607" spans="1:21" x14ac:dyDescent="0.25">
      <c r="A607" s="33"/>
      <c r="B607" s="40"/>
      <c r="C607" s="13"/>
      <c r="D607" s="40"/>
      <c r="E607" s="46"/>
      <c r="F607" s="47" t="s">
        <v>22</v>
      </c>
      <c r="G607" s="38"/>
      <c r="H607" s="38"/>
      <c r="I607" s="38"/>
      <c r="J607" s="38"/>
      <c r="K607" s="38">
        <f t="shared" si="63"/>
        <v>0</v>
      </c>
      <c r="L607" s="38"/>
      <c r="M607" s="40"/>
      <c r="N607" s="48"/>
      <c r="O607" s="47" t="s">
        <v>22</v>
      </c>
      <c r="P607" s="38"/>
      <c r="Q607" s="38"/>
      <c r="R607" s="38"/>
      <c r="S607" s="38"/>
      <c r="T607" s="44">
        <f t="shared" si="62"/>
        <v>0</v>
      </c>
      <c r="U607" s="45"/>
    </row>
    <row r="608" spans="1:21" x14ac:dyDescent="0.25">
      <c r="A608" s="33"/>
      <c r="B608" s="40"/>
      <c r="C608" s="13"/>
      <c r="D608" s="40"/>
      <c r="E608" s="46"/>
      <c r="F608" s="47" t="s">
        <v>22</v>
      </c>
      <c r="G608" s="38"/>
      <c r="H608" s="38"/>
      <c r="I608" s="38"/>
      <c r="J608" s="38"/>
      <c r="K608" s="38">
        <f t="shared" si="63"/>
        <v>0</v>
      </c>
      <c r="L608" s="38"/>
      <c r="M608" s="40"/>
      <c r="N608" s="49"/>
      <c r="O608" s="47" t="s">
        <v>22</v>
      </c>
      <c r="P608" s="38"/>
      <c r="Q608" s="38"/>
      <c r="R608" s="38"/>
      <c r="S608" s="38"/>
      <c r="T608" s="44">
        <f t="shared" si="62"/>
        <v>0</v>
      </c>
      <c r="U608" s="45"/>
    </row>
    <row r="609" spans="1:21" x14ac:dyDescent="0.25">
      <c r="E609" t="s">
        <v>0</v>
      </c>
      <c r="F609" s="1"/>
      <c r="G609" s="1">
        <v>45656</v>
      </c>
    </row>
    <row r="610" spans="1:21" x14ac:dyDescent="0.25">
      <c r="A610" s="2" t="s">
        <v>1</v>
      </c>
      <c r="B610" s="3" t="s">
        <v>2</v>
      </c>
      <c r="C610" s="3" t="s">
        <v>3</v>
      </c>
      <c r="D610" s="4" t="s">
        <v>4</v>
      </c>
      <c r="E610" s="4"/>
      <c r="F610" s="5"/>
      <c r="G610" s="5"/>
      <c r="H610" s="5"/>
      <c r="I610" s="5"/>
      <c r="J610" s="5"/>
      <c r="K610" s="6" t="s">
        <v>5</v>
      </c>
      <c r="L610" s="7"/>
      <c r="M610" s="4" t="s">
        <v>6</v>
      </c>
      <c r="N610" s="4"/>
      <c r="O610" s="5"/>
      <c r="P610" s="5"/>
      <c r="Q610" s="5"/>
      <c r="R610" s="5"/>
      <c r="S610" s="5"/>
      <c r="T610" s="8" t="s">
        <v>7</v>
      </c>
      <c r="U610" s="9" t="s">
        <v>8</v>
      </c>
    </row>
    <row r="611" spans="1:21" ht="25.5" x14ac:dyDescent="0.25">
      <c r="A611" s="2"/>
      <c r="B611" s="3"/>
      <c r="C611" s="3"/>
      <c r="D611" s="10" t="s">
        <v>9</v>
      </c>
      <c r="E611" s="11" t="s">
        <v>10</v>
      </c>
      <c r="F611" s="11" t="s">
        <v>11</v>
      </c>
      <c r="G611" s="12" t="s">
        <v>12</v>
      </c>
      <c r="H611" s="13"/>
      <c r="I611" s="13"/>
      <c r="J611" s="13"/>
      <c r="K611" s="13"/>
      <c r="L611" s="14" t="s">
        <v>13</v>
      </c>
      <c r="M611" s="10" t="s">
        <v>9</v>
      </c>
      <c r="N611" s="15" t="s">
        <v>14</v>
      </c>
      <c r="O611" s="11" t="s">
        <v>11</v>
      </c>
      <c r="P611" s="12" t="s">
        <v>12</v>
      </c>
      <c r="Q611" s="13"/>
      <c r="R611" s="13"/>
      <c r="S611" s="13"/>
      <c r="T611" s="8"/>
      <c r="U611" s="9"/>
    </row>
    <row r="612" spans="1:21" x14ac:dyDescent="0.25">
      <c r="A612" s="2"/>
      <c r="B612" s="3"/>
      <c r="C612" s="3"/>
      <c r="D612" s="10"/>
      <c r="E612" s="11"/>
      <c r="F612" s="11"/>
      <c r="G612" s="16" t="s">
        <v>15</v>
      </c>
      <c r="H612" s="17" t="s">
        <v>16</v>
      </c>
      <c r="I612" s="18" t="s">
        <v>17</v>
      </c>
      <c r="J612" s="19">
        <v>0</v>
      </c>
      <c r="K612" s="13"/>
      <c r="L612" s="20"/>
      <c r="M612" s="10"/>
      <c r="N612" s="15"/>
      <c r="O612" s="11"/>
      <c r="P612" s="16" t="s">
        <v>15</v>
      </c>
      <c r="Q612" s="17" t="s">
        <v>16</v>
      </c>
      <c r="R612" s="18" t="s">
        <v>17</v>
      </c>
      <c r="S612" s="19">
        <v>0</v>
      </c>
      <c r="T612" s="8"/>
      <c r="U612" s="9"/>
    </row>
    <row r="613" spans="1:21" x14ac:dyDescent="0.25">
      <c r="A613" s="21"/>
      <c r="B613" s="22"/>
      <c r="C613" s="23"/>
      <c r="D613" s="24"/>
      <c r="E613" s="25"/>
      <c r="F613" s="25"/>
      <c r="G613" s="26"/>
      <c r="H613" s="27"/>
      <c r="I613" s="28"/>
      <c r="J613" s="29"/>
      <c r="K613" s="30"/>
      <c r="L613" s="30"/>
      <c r="M613" s="24"/>
      <c r="N613" s="25"/>
      <c r="O613" s="25"/>
      <c r="P613" s="26"/>
      <c r="Q613" s="27"/>
      <c r="R613" s="28"/>
      <c r="S613" s="29"/>
      <c r="T613" s="31"/>
      <c r="U613" s="32"/>
    </row>
    <row r="614" spans="1:21" x14ac:dyDescent="0.25">
      <c r="A614" s="33"/>
      <c r="B614" s="33">
        <v>383</v>
      </c>
      <c r="C614" s="34"/>
      <c r="D614" s="35"/>
      <c r="E614" s="36"/>
      <c r="F614" s="37"/>
      <c r="G614" s="38"/>
      <c r="H614" s="38"/>
      <c r="I614" s="38"/>
      <c r="J614" s="38"/>
      <c r="K614" s="38">
        <f>((SUM(H616:H627)*H615)+(SUM(G616:G627)*G615)+(SUM(I616:I627)*I615))/1000</f>
        <v>220.28299999999999</v>
      </c>
      <c r="L614" s="38" t="e">
        <f>T614*100/M614</f>
        <v>#DIV/0!</v>
      </c>
      <c r="M614" s="35"/>
      <c r="N614" s="36"/>
      <c r="O614" s="37"/>
      <c r="P614" s="38"/>
      <c r="Q614" s="38"/>
      <c r="R614" s="38"/>
      <c r="S614" s="38"/>
      <c r="T614" s="39">
        <f>((SUM(Q616:Q627)*Q615)+(SUM(P616:P627)*P615)+(SUM(R616:R627)*R615))/1000</f>
        <v>0</v>
      </c>
      <c r="U614" s="39" t="e">
        <f>T614*100/M614</f>
        <v>#DIV/0!</v>
      </c>
    </row>
    <row r="615" spans="1:21" x14ac:dyDescent="0.25">
      <c r="A615" s="33"/>
      <c r="B615" s="40"/>
      <c r="C615" s="13"/>
      <c r="D615" s="40"/>
      <c r="E615" s="41" t="s">
        <v>19</v>
      </c>
      <c r="F615" s="42"/>
      <c r="G615" s="43">
        <v>225</v>
      </c>
      <c r="H615" s="43">
        <v>224</v>
      </c>
      <c r="I615" s="43">
        <v>224</v>
      </c>
      <c r="J615" s="43"/>
      <c r="K615" s="38"/>
      <c r="L615" s="38"/>
      <c r="M615" s="40"/>
      <c r="N615" s="41" t="s">
        <v>19</v>
      </c>
      <c r="O615" s="42"/>
      <c r="P615" s="43">
        <v>223</v>
      </c>
      <c r="Q615" s="43">
        <v>229</v>
      </c>
      <c r="R615" s="43">
        <v>225</v>
      </c>
      <c r="S615" s="38"/>
      <c r="T615" s="44"/>
      <c r="U615" s="45"/>
    </row>
    <row r="616" spans="1:21" x14ac:dyDescent="0.25">
      <c r="A616" s="33"/>
      <c r="B616" s="40"/>
      <c r="C616" s="13"/>
      <c r="D616" s="40"/>
      <c r="E616" s="46"/>
      <c r="F616" s="47" t="s">
        <v>30</v>
      </c>
      <c r="G616" s="38">
        <v>60</v>
      </c>
      <c r="H616" s="38">
        <v>52</v>
      </c>
      <c r="I616" s="38">
        <v>48</v>
      </c>
      <c r="J616" s="38">
        <v>9</v>
      </c>
      <c r="K616" s="38">
        <f>(G616*$G$7+H616*$H$7+I616*$I$7)/1000</f>
        <v>0</v>
      </c>
      <c r="L616" s="38"/>
      <c r="M616" s="40"/>
      <c r="N616" s="46"/>
      <c r="O616" s="47" t="s">
        <v>22</v>
      </c>
      <c r="P616" s="38"/>
      <c r="Q616" s="38"/>
      <c r="R616" s="38"/>
      <c r="S616" s="38"/>
      <c r="T616" s="44">
        <f t="shared" ref="T616:T627" si="64">(P616*$P$7+Q616*$Q$7+R616*$R$7)/1000</f>
        <v>0</v>
      </c>
      <c r="U616" s="45"/>
    </row>
    <row r="617" spans="1:21" x14ac:dyDescent="0.25">
      <c r="A617" s="33"/>
      <c r="B617" s="40"/>
      <c r="C617" s="13"/>
      <c r="D617" s="40"/>
      <c r="E617" s="46"/>
      <c r="F617" s="47" t="s">
        <v>31</v>
      </c>
      <c r="G617" s="38">
        <v>28</v>
      </c>
      <c r="H617" s="38">
        <v>29</v>
      </c>
      <c r="I617" s="38">
        <v>16</v>
      </c>
      <c r="J617" s="38">
        <v>10</v>
      </c>
      <c r="K617" s="38">
        <f t="shared" ref="K617:K627" si="65">(G617*$G$7+H617*$H$7+I617*$I$7)/1000</f>
        <v>0</v>
      </c>
      <c r="L617" s="38"/>
      <c r="M617" s="40"/>
      <c r="N617" s="48"/>
      <c r="O617" s="47" t="s">
        <v>22</v>
      </c>
      <c r="P617" s="38"/>
      <c r="Q617" s="38"/>
      <c r="R617" s="38"/>
      <c r="S617" s="38"/>
      <c r="T617" s="44">
        <f t="shared" si="64"/>
        <v>0</v>
      </c>
      <c r="U617" s="45"/>
    </row>
    <row r="618" spans="1:21" x14ac:dyDescent="0.25">
      <c r="A618" s="33"/>
      <c r="B618" s="40"/>
      <c r="C618" s="13"/>
      <c r="D618" s="40"/>
      <c r="E618" s="46"/>
      <c r="F618" s="47" t="s">
        <v>36</v>
      </c>
      <c r="G618" s="38">
        <v>20</v>
      </c>
      <c r="H618" s="38">
        <v>15</v>
      </c>
      <c r="I618" s="38">
        <v>17</v>
      </c>
      <c r="J618" s="38">
        <v>3</v>
      </c>
      <c r="K618" s="38">
        <f t="shared" si="65"/>
        <v>0</v>
      </c>
      <c r="L618" s="38"/>
      <c r="M618" s="40"/>
      <c r="N618" s="46"/>
      <c r="O618" s="47" t="s">
        <v>22</v>
      </c>
      <c r="P618" s="38"/>
      <c r="Q618" s="38"/>
      <c r="R618" s="38"/>
      <c r="S618" s="38"/>
      <c r="T618" s="44">
        <f t="shared" si="64"/>
        <v>0</v>
      </c>
      <c r="U618" s="45"/>
    </row>
    <row r="619" spans="1:21" x14ac:dyDescent="0.25">
      <c r="A619" s="33"/>
      <c r="B619" s="40"/>
      <c r="C619" s="13"/>
      <c r="D619" s="40"/>
      <c r="E619" s="46"/>
      <c r="F619" s="47" t="s">
        <v>32</v>
      </c>
      <c r="G619" s="38">
        <v>33</v>
      </c>
      <c r="H619" s="38">
        <v>28</v>
      </c>
      <c r="I619" s="38">
        <v>39</v>
      </c>
      <c r="J619" s="38">
        <v>4</v>
      </c>
      <c r="K619" s="38">
        <f t="shared" si="65"/>
        <v>0</v>
      </c>
      <c r="L619" s="38"/>
      <c r="M619" s="40"/>
      <c r="N619" s="48"/>
      <c r="O619" s="47" t="s">
        <v>25</v>
      </c>
      <c r="P619" s="38"/>
      <c r="Q619" s="38"/>
      <c r="R619" s="38"/>
      <c r="S619" s="38"/>
      <c r="T619" s="44">
        <f t="shared" si="64"/>
        <v>0</v>
      </c>
      <c r="U619" s="45"/>
    </row>
    <row r="620" spans="1:21" x14ac:dyDescent="0.25">
      <c r="A620" s="33"/>
      <c r="B620" s="40"/>
      <c r="C620" s="13"/>
      <c r="D620" s="40"/>
      <c r="E620" s="46"/>
      <c r="F620" s="47" t="s">
        <v>38</v>
      </c>
      <c r="G620" s="38"/>
      <c r="H620" s="38"/>
      <c r="I620" s="38"/>
      <c r="J620" s="38"/>
      <c r="K620" s="38">
        <f t="shared" si="65"/>
        <v>0</v>
      </c>
      <c r="L620" s="38"/>
      <c r="M620" s="40"/>
      <c r="N620" s="46"/>
      <c r="O620" s="47" t="s">
        <v>39</v>
      </c>
      <c r="P620" s="38"/>
      <c r="Q620" s="38"/>
      <c r="R620" s="38"/>
      <c r="S620" s="38"/>
      <c r="T620" s="44">
        <f t="shared" si="64"/>
        <v>0</v>
      </c>
      <c r="U620" s="45"/>
    </row>
    <row r="621" spans="1:21" x14ac:dyDescent="0.25">
      <c r="A621" s="33"/>
      <c r="B621" s="40"/>
      <c r="C621" s="13"/>
      <c r="D621" s="40"/>
      <c r="E621" s="46"/>
      <c r="F621" s="47" t="s">
        <v>33</v>
      </c>
      <c r="G621" s="38">
        <v>66</v>
      </c>
      <c r="H621" s="38">
        <v>77</v>
      </c>
      <c r="I621" s="38">
        <v>63</v>
      </c>
      <c r="J621" s="38">
        <v>18</v>
      </c>
      <c r="K621" s="38">
        <f t="shared" si="65"/>
        <v>0</v>
      </c>
      <c r="L621" s="38"/>
      <c r="M621" s="40"/>
      <c r="N621" s="46"/>
      <c r="O621" s="47" t="s">
        <v>27</v>
      </c>
      <c r="P621" s="38"/>
      <c r="Q621" s="38"/>
      <c r="R621" s="38"/>
      <c r="S621" s="38"/>
      <c r="T621" s="44">
        <f t="shared" si="64"/>
        <v>0</v>
      </c>
      <c r="U621" s="45"/>
    </row>
    <row r="622" spans="1:21" x14ac:dyDescent="0.25">
      <c r="A622" s="33"/>
      <c r="B622" s="40"/>
      <c r="C622" s="13"/>
      <c r="D622" s="40"/>
      <c r="E622" s="46"/>
      <c r="F622" s="47" t="s">
        <v>40</v>
      </c>
      <c r="G622" s="38">
        <v>29</v>
      </c>
      <c r="H622" s="38">
        <v>26</v>
      </c>
      <c r="I622" s="38">
        <v>24</v>
      </c>
      <c r="J622" s="38">
        <v>5</v>
      </c>
      <c r="K622" s="38">
        <f t="shared" si="65"/>
        <v>0</v>
      </c>
      <c r="L622" s="38"/>
      <c r="M622" s="40"/>
      <c r="N622" s="46"/>
      <c r="O622" s="47" t="s">
        <v>22</v>
      </c>
      <c r="P622" s="38"/>
      <c r="Q622" s="38"/>
      <c r="R622" s="38"/>
      <c r="S622" s="38"/>
      <c r="T622" s="44">
        <f t="shared" si="64"/>
        <v>0</v>
      </c>
      <c r="U622" s="45"/>
    </row>
    <row r="623" spans="1:21" x14ac:dyDescent="0.25">
      <c r="A623" s="33"/>
      <c r="B623" s="40"/>
      <c r="C623" s="13"/>
      <c r="D623" s="40"/>
      <c r="E623" s="46"/>
      <c r="F623" s="47" t="s">
        <v>24</v>
      </c>
      <c r="G623" s="38">
        <v>42</v>
      </c>
      <c r="H623" s="38">
        <v>60</v>
      </c>
      <c r="I623" s="38">
        <v>48</v>
      </c>
      <c r="J623" s="38">
        <v>12</v>
      </c>
      <c r="K623" s="38">
        <f t="shared" si="65"/>
        <v>0</v>
      </c>
      <c r="L623" s="38"/>
      <c r="M623" s="40"/>
      <c r="N623" s="46"/>
      <c r="O623" s="47" t="s">
        <v>41</v>
      </c>
      <c r="P623" s="38"/>
      <c r="Q623" s="38"/>
      <c r="R623" s="38"/>
      <c r="S623" s="38"/>
      <c r="T623" s="44">
        <f t="shared" si="64"/>
        <v>0</v>
      </c>
      <c r="U623" s="45"/>
    </row>
    <row r="624" spans="1:21" x14ac:dyDescent="0.25">
      <c r="A624" s="33"/>
      <c r="B624" s="40"/>
      <c r="C624" s="13"/>
      <c r="D624" s="40"/>
      <c r="E624" s="46"/>
      <c r="F624" s="47" t="s">
        <v>42</v>
      </c>
      <c r="G624" s="38">
        <v>25</v>
      </c>
      <c r="H624" s="38">
        <v>32</v>
      </c>
      <c r="I624" s="38">
        <v>48</v>
      </c>
      <c r="J624" s="38">
        <v>12</v>
      </c>
      <c r="K624" s="38">
        <f t="shared" si="65"/>
        <v>0</v>
      </c>
      <c r="L624" s="38"/>
      <c r="M624" s="40"/>
      <c r="N624" s="48"/>
      <c r="O624" s="47" t="s">
        <v>22</v>
      </c>
      <c r="P624" s="38"/>
      <c r="Q624" s="38"/>
      <c r="R624" s="38"/>
      <c r="S624" s="38"/>
      <c r="T624" s="44">
        <f t="shared" si="64"/>
        <v>0</v>
      </c>
      <c r="U624" s="45"/>
    </row>
    <row r="625" spans="1:21" x14ac:dyDescent="0.25">
      <c r="A625" s="33"/>
      <c r="B625" s="40"/>
      <c r="C625" s="13"/>
      <c r="D625" s="40"/>
      <c r="E625" s="46"/>
      <c r="F625" s="47" t="s">
        <v>22</v>
      </c>
      <c r="G625" s="38"/>
      <c r="H625" s="38"/>
      <c r="I625" s="38"/>
      <c r="J625" s="38"/>
      <c r="K625" s="38">
        <f t="shared" si="65"/>
        <v>0</v>
      </c>
      <c r="L625" s="38"/>
      <c r="M625" s="40"/>
      <c r="N625" s="48"/>
      <c r="O625" s="47" t="s">
        <v>22</v>
      </c>
      <c r="P625" s="38"/>
      <c r="Q625" s="38"/>
      <c r="R625" s="38"/>
      <c r="S625" s="38"/>
      <c r="T625" s="44">
        <f t="shared" si="64"/>
        <v>0</v>
      </c>
      <c r="U625" s="45"/>
    </row>
    <row r="626" spans="1:21" x14ac:dyDescent="0.25">
      <c r="A626" s="33"/>
      <c r="B626" s="40"/>
      <c r="C626" s="13"/>
      <c r="D626" s="40"/>
      <c r="E626" s="46"/>
      <c r="F626" s="47" t="s">
        <v>20</v>
      </c>
      <c r="G626" s="38"/>
      <c r="H626" s="38"/>
      <c r="I626" s="38"/>
      <c r="J626" s="38"/>
      <c r="K626" s="38">
        <f t="shared" si="65"/>
        <v>0</v>
      </c>
      <c r="L626" s="38"/>
      <c r="M626" s="40"/>
      <c r="N626" s="48"/>
      <c r="O626" s="47" t="s">
        <v>22</v>
      </c>
      <c r="P626" s="38"/>
      <c r="Q626" s="38"/>
      <c r="R626" s="38"/>
      <c r="S626" s="38"/>
      <c r="T626" s="44">
        <f t="shared" si="64"/>
        <v>0</v>
      </c>
      <c r="U626" s="45"/>
    </row>
    <row r="627" spans="1:21" x14ac:dyDescent="0.25">
      <c r="A627" s="33"/>
      <c r="B627" s="40"/>
      <c r="C627" s="13"/>
      <c r="D627" s="40"/>
      <c r="E627" s="46"/>
      <c r="F627" s="47" t="s">
        <v>21</v>
      </c>
      <c r="G627" s="38">
        <v>12</v>
      </c>
      <c r="H627" s="38">
        <v>10</v>
      </c>
      <c r="I627" s="38">
        <v>35</v>
      </c>
      <c r="J627" s="38">
        <v>3</v>
      </c>
      <c r="K627" s="38">
        <f t="shared" si="65"/>
        <v>0</v>
      </c>
      <c r="L627" s="38"/>
      <c r="M627" s="40"/>
      <c r="N627" s="49"/>
      <c r="O627" s="47" t="s">
        <v>22</v>
      </c>
      <c r="P627" s="38"/>
      <c r="Q627" s="38"/>
      <c r="R627" s="38"/>
      <c r="S627" s="38"/>
      <c r="T627" s="44">
        <f t="shared" si="64"/>
        <v>0</v>
      </c>
      <c r="U627" s="45"/>
    </row>
    <row r="628" spans="1:21" x14ac:dyDescent="0.25">
      <c r="E628" t="s">
        <v>0</v>
      </c>
      <c r="F628" s="1"/>
      <c r="G628" s="1">
        <v>45669</v>
      </c>
    </row>
    <row r="629" spans="1:21" x14ac:dyDescent="0.25">
      <c r="A629" s="2" t="s">
        <v>1</v>
      </c>
      <c r="B629" s="3" t="s">
        <v>2</v>
      </c>
      <c r="C629" s="3" t="s">
        <v>3</v>
      </c>
      <c r="D629" s="4" t="s">
        <v>4</v>
      </c>
      <c r="E629" s="4"/>
      <c r="F629" s="5"/>
      <c r="G629" s="5"/>
      <c r="H629" s="5"/>
      <c r="I629" s="5"/>
      <c r="J629" s="5"/>
      <c r="K629" s="6" t="s">
        <v>5</v>
      </c>
      <c r="L629" s="7"/>
      <c r="M629" s="4" t="s">
        <v>6</v>
      </c>
      <c r="N629" s="4"/>
      <c r="O629" s="5"/>
      <c r="P629" s="5"/>
      <c r="Q629" s="5"/>
      <c r="R629" s="5"/>
      <c r="S629" s="5"/>
      <c r="T629" s="8" t="s">
        <v>7</v>
      </c>
      <c r="U629" s="9" t="s">
        <v>8</v>
      </c>
    </row>
    <row r="630" spans="1:21" ht="25.5" x14ac:dyDescent="0.25">
      <c r="A630" s="2"/>
      <c r="B630" s="3"/>
      <c r="C630" s="3"/>
      <c r="D630" s="10" t="s">
        <v>9</v>
      </c>
      <c r="E630" s="11" t="s">
        <v>10</v>
      </c>
      <c r="F630" s="11" t="s">
        <v>11</v>
      </c>
      <c r="G630" s="12" t="s">
        <v>12</v>
      </c>
      <c r="H630" s="13"/>
      <c r="I630" s="13"/>
      <c r="J630" s="13"/>
      <c r="K630" s="13"/>
      <c r="L630" s="14" t="s">
        <v>13</v>
      </c>
      <c r="M630" s="10" t="s">
        <v>9</v>
      </c>
      <c r="N630" s="15" t="s">
        <v>14</v>
      </c>
      <c r="O630" s="11" t="s">
        <v>11</v>
      </c>
      <c r="P630" s="12" t="s">
        <v>12</v>
      </c>
      <c r="Q630" s="13"/>
      <c r="R630" s="13"/>
      <c r="S630" s="13"/>
      <c r="T630" s="8"/>
      <c r="U630" s="9"/>
    </row>
    <row r="631" spans="1:21" x14ac:dyDescent="0.25">
      <c r="A631" s="2"/>
      <c r="B631" s="3"/>
      <c r="C631" s="3"/>
      <c r="D631" s="10"/>
      <c r="E631" s="11"/>
      <c r="F631" s="11"/>
      <c r="G631" s="16" t="s">
        <v>15</v>
      </c>
      <c r="H631" s="17" t="s">
        <v>16</v>
      </c>
      <c r="I631" s="18" t="s">
        <v>17</v>
      </c>
      <c r="J631" s="19">
        <v>0</v>
      </c>
      <c r="K631" s="13"/>
      <c r="L631" s="20"/>
      <c r="M631" s="10"/>
      <c r="N631" s="15"/>
      <c r="O631" s="11"/>
      <c r="P631" s="16" t="s">
        <v>15</v>
      </c>
      <c r="Q631" s="17" t="s">
        <v>16</v>
      </c>
      <c r="R631" s="18" t="s">
        <v>17</v>
      </c>
      <c r="S631" s="19">
        <v>0</v>
      </c>
      <c r="T631" s="8"/>
      <c r="U631" s="9"/>
    </row>
    <row r="632" spans="1:21" x14ac:dyDescent="0.25">
      <c r="A632" s="21"/>
      <c r="B632" s="22"/>
      <c r="C632" s="23"/>
      <c r="D632" s="24"/>
      <c r="E632" s="25"/>
      <c r="F632" s="25"/>
      <c r="G632" s="26"/>
      <c r="H632" s="27"/>
      <c r="I632" s="28"/>
      <c r="J632" s="29"/>
      <c r="K632" s="30"/>
      <c r="L632" s="30"/>
      <c r="M632" s="24"/>
      <c r="N632" s="25"/>
      <c r="O632" s="25"/>
      <c r="P632" s="26"/>
      <c r="Q632" s="27"/>
      <c r="R632" s="28"/>
      <c r="S632" s="29"/>
      <c r="T632" s="31"/>
      <c r="U632" s="32"/>
    </row>
    <row r="633" spans="1:21" x14ac:dyDescent="0.25">
      <c r="A633" s="33"/>
      <c r="B633" s="33">
        <v>384</v>
      </c>
      <c r="C633" s="34"/>
      <c r="D633" s="35"/>
      <c r="E633" s="36"/>
      <c r="F633" s="37"/>
      <c r="G633" s="38"/>
      <c r="H633" s="38"/>
      <c r="I633" s="38"/>
      <c r="J633" s="38"/>
      <c r="K633" s="38">
        <f>((SUM(H635:H646)*Q634)+(SUM(G635:G646)*P634)+(SUM(I635:I646)*R634))/1000</f>
        <v>28.384</v>
      </c>
      <c r="L633" s="38" t="e">
        <f>T633*100/M633</f>
        <v>#DIV/0!</v>
      </c>
      <c r="M633" s="35"/>
      <c r="N633" s="36"/>
      <c r="O633" s="37"/>
      <c r="P633" s="38"/>
      <c r="Q633" s="38"/>
      <c r="R633" s="38"/>
      <c r="S633" s="38"/>
      <c r="T633" s="39">
        <f>((SUM(Q635:Q646)*Q634)+(SUM(P635:P646)*P634)+(SUM(R635:R646)*R634))/1000</f>
        <v>21.603999999999999</v>
      </c>
      <c r="U633" s="39" t="e">
        <f>T633*100/M633</f>
        <v>#DIV/0!</v>
      </c>
    </row>
    <row r="634" spans="1:21" x14ac:dyDescent="0.25">
      <c r="A634" s="33"/>
      <c r="B634" s="40"/>
      <c r="C634" s="13"/>
      <c r="D634" s="40"/>
      <c r="E634" s="41" t="s">
        <v>19</v>
      </c>
      <c r="F634" s="42"/>
      <c r="G634" s="43"/>
      <c r="H634" s="43"/>
      <c r="I634" s="43"/>
      <c r="J634" s="43"/>
      <c r="K634" s="38"/>
      <c r="L634" s="38"/>
      <c r="M634" s="40"/>
      <c r="N634" s="41" t="s">
        <v>19</v>
      </c>
      <c r="O634" s="42"/>
      <c r="P634" s="43">
        <v>226</v>
      </c>
      <c r="Q634" s="43">
        <v>220</v>
      </c>
      <c r="R634" s="43">
        <v>226</v>
      </c>
      <c r="S634" s="38"/>
      <c r="T634" s="44"/>
      <c r="U634" s="45"/>
    </row>
    <row r="635" spans="1:21" x14ac:dyDescent="0.25">
      <c r="A635" s="33"/>
      <c r="B635" s="40"/>
      <c r="C635" s="13"/>
      <c r="D635" s="40"/>
      <c r="E635" s="46"/>
      <c r="F635" s="47" t="s">
        <v>30</v>
      </c>
      <c r="G635" s="38">
        <v>1</v>
      </c>
      <c r="H635" s="38">
        <v>8</v>
      </c>
      <c r="I635" s="38">
        <v>1</v>
      </c>
      <c r="J635" s="38">
        <v>2</v>
      </c>
      <c r="K635" s="38">
        <f>(G635*$G$7+H635*$H$7+I635*$I$7)/1000</f>
        <v>0</v>
      </c>
      <c r="L635" s="38"/>
      <c r="M635" s="40"/>
      <c r="N635" s="46"/>
      <c r="O635" s="47" t="s">
        <v>42</v>
      </c>
      <c r="P635" s="38">
        <v>12</v>
      </c>
      <c r="Q635" s="38">
        <v>33</v>
      </c>
      <c r="R635" s="38">
        <v>8</v>
      </c>
      <c r="S635" s="38">
        <v>22</v>
      </c>
      <c r="T635" s="44">
        <f t="shared" ref="T635:T646" si="66">(P635*$P$7+Q635*$Q$7+R635*$R$7)/1000</f>
        <v>12.295999999999999</v>
      </c>
      <c r="U635" s="45"/>
    </row>
    <row r="636" spans="1:21" x14ac:dyDescent="0.25">
      <c r="A636" s="33"/>
      <c r="B636" s="40"/>
      <c r="C636" s="13"/>
      <c r="D636" s="40"/>
      <c r="E636" s="46"/>
      <c r="F636" s="47" t="s">
        <v>31</v>
      </c>
      <c r="G636" s="38">
        <v>0</v>
      </c>
      <c r="H636" s="38">
        <v>0</v>
      </c>
      <c r="I636" s="38">
        <v>0</v>
      </c>
      <c r="J636" s="38"/>
      <c r="K636" s="38">
        <f t="shared" ref="K636:K646" si="67">(G636*$G$7+H636*$H$7+I636*$I$7)/1000</f>
        <v>0</v>
      </c>
      <c r="L636" s="38"/>
      <c r="M636" s="40"/>
      <c r="N636" s="48"/>
      <c r="O636" s="47" t="s">
        <v>26</v>
      </c>
      <c r="P636" s="38">
        <v>14</v>
      </c>
      <c r="Q636" s="38">
        <v>20</v>
      </c>
      <c r="R636" s="38">
        <v>10</v>
      </c>
      <c r="S636" s="38">
        <v>15</v>
      </c>
      <c r="T636" s="44">
        <f t="shared" si="66"/>
        <v>10.208</v>
      </c>
      <c r="U636" s="45"/>
    </row>
    <row r="637" spans="1:21" x14ac:dyDescent="0.25">
      <c r="A637" s="33"/>
      <c r="B637" s="40"/>
      <c r="C637" s="13"/>
      <c r="D637" s="40"/>
      <c r="E637" s="46"/>
      <c r="F637" s="47" t="s">
        <v>36</v>
      </c>
      <c r="G637" s="38">
        <v>25</v>
      </c>
      <c r="H637" s="38">
        <v>31</v>
      </c>
      <c r="I637" s="38">
        <v>20</v>
      </c>
      <c r="J637" s="38">
        <v>9</v>
      </c>
      <c r="K637" s="38">
        <f t="shared" si="67"/>
        <v>0</v>
      </c>
      <c r="L637" s="38"/>
      <c r="M637" s="40"/>
      <c r="N637" s="46"/>
      <c r="O637" s="47" t="s">
        <v>22</v>
      </c>
      <c r="P637" s="38"/>
      <c r="Q637" s="38"/>
      <c r="R637" s="38"/>
      <c r="S637" s="38"/>
      <c r="T637" s="44">
        <f t="shared" si="66"/>
        <v>0</v>
      </c>
      <c r="U637" s="45"/>
    </row>
    <row r="638" spans="1:21" x14ac:dyDescent="0.25">
      <c r="A638" s="33"/>
      <c r="B638" s="40"/>
      <c r="C638" s="13"/>
      <c r="D638" s="40"/>
      <c r="E638" s="46"/>
      <c r="F638" s="47" t="s">
        <v>32</v>
      </c>
      <c r="G638" s="38">
        <v>4</v>
      </c>
      <c r="H638" s="38">
        <v>2</v>
      </c>
      <c r="I638" s="38">
        <v>2</v>
      </c>
      <c r="J638" s="38">
        <v>2</v>
      </c>
      <c r="K638" s="38">
        <f t="shared" si="67"/>
        <v>0</v>
      </c>
      <c r="L638" s="38"/>
      <c r="M638" s="40"/>
      <c r="N638" s="48"/>
      <c r="O638" s="47" t="s">
        <v>22</v>
      </c>
      <c r="P638" s="38"/>
      <c r="Q638" s="38"/>
      <c r="R638" s="38"/>
      <c r="S638" s="38"/>
      <c r="T638" s="44">
        <f t="shared" si="66"/>
        <v>0</v>
      </c>
      <c r="U638" s="45"/>
    </row>
    <row r="639" spans="1:21" x14ac:dyDescent="0.25">
      <c r="A639" s="33"/>
      <c r="B639" s="40"/>
      <c r="C639" s="13"/>
      <c r="D639" s="40"/>
      <c r="E639" s="46"/>
      <c r="F639" s="47" t="s">
        <v>33</v>
      </c>
      <c r="G639" s="38">
        <v>14</v>
      </c>
      <c r="H639" s="38">
        <v>12</v>
      </c>
      <c r="I639" s="38">
        <v>7</v>
      </c>
      <c r="J639" s="38">
        <v>10</v>
      </c>
      <c r="K639" s="38">
        <f t="shared" si="67"/>
        <v>0</v>
      </c>
      <c r="L639" s="38"/>
      <c r="M639" s="40"/>
      <c r="N639" s="46"/>
      <c r="O639" s="47" t="s">
        <v>22</v>
      </c>
      <c r="P639" s="38"/>
      <c r="Q639" s="38"/>
      <c r="R639" s="38"/>
      <c r="S639" s="38"/>
      <c r="T639" s="44">
        <f t="shared" si="66"/>
        <v>0</v>
      </c>
      <c r="U639" s="45"/>
    </row>
    <row r="640" spans="1:21" x14ac:dyDescent="0.25">
      <c r="A640" s="33"/>
      <c r="B640" s="40"/>
      <c r="C640" s="13"/>
      <c r="D640" s="40"/>
      <c r="E640" s="46"/>
      <c r="F640" s="47">
        <v>9</v>
      </c>
      <c r="G640" s="38"/>
      <c r="H640" s="38"/>
      <c r="I640" s="38"/>
      <c r="J640" s="38"/>
      <c r="K640" s="38">
        <f t="shared" si="67"/>
        <v>0</v>
      </c>
      <c r="L640" s="38"/>
      <c r="M640" s="40"/>
      <c r="N640" s="46"/>
      <c r="O640" s="47" t="s">
        <v>22</v>
      </c>
      <c r="P640" s="38"/>
      <c r="Q640" s="38"/>
      <c r="R640" s="38"/>
      <c r="S640" s="38"/>
      <c r="T640" s="44">
        <f t="shared" si="66"/>
        <v>0</v>
      </c>
      <c r="U640" s="45"/>
    </row>
    <row r="641" spans="1:21" x14ac:dyDescent="0.25">
      <c r="A641" s="33"/>
      <c r="B641" s="40"/>
      <c r="C641" s="13"/>
      <c r="D641" s="40"/>
      <c r="E641" s="46"/>
      <c r="F641" s="47">
        <v>10</v>
      </c>
      <c r="G641" s="38"/>
      <c r="H641" s="38"/>
      <c r="I641" s="38"/>
      <c r="J641" s="38"/>
      <c r="K641" s="38">
        <f t="shared" si="67"/>
        <v>0</v>
      </c>
      <c r="L641" s="38"/>
      <c r="M641" s="40"/>
      <c r="N641" s="46"/>
      <c r="O641" s="47" t="s">
        <v>22</v>
      </c>
      <c r="P641" s="38"/>
      <c r="Q641" s="38"/>
      <c r="R641" s="38"/>
      <c r="S641" s="38"/>
      <c r="T641" s="44">
        <f t="shared" si="66"/>
        <v>0</v>
      </c>
      <c r="U641" s="45"/>
    </row>
    <row r="642" spans="1:21" x14ac:dyDescent="0.25">
      <c r="A642" s="33"/>
      <c r="B642" s="40"/>
      <c r="C642" s="13"/>
      <c r="D642" s="40"/>
      <c r="E642" s="46"/>
      <c r="F642" s="47" t="s">
        <v>22</v>
      </c>
      <c r="G642" s="38"/>
      <c r="H642" s="38"/>
      <c r="I642" s="38"/>
      <c r="J642" s="38"/>
      <c r="K642" s="38">
        <f t="shared" si="67"/>
        <v>0</v>
      </c>
      <c r="L642" s="38"/>
      <c r="M642" s="40"/>
      <c r="N642" s="46"/>
      <c r="O642" s="47" t="s">
        <v>22</v>
      </c>
      <c r="P642" s="38"/>
      <c r="Q642" s="38"/>
      <c r="R642" s="38"/>
      <c r="S642" s="38"/>
      <c r="T642" s="44">
        <f t="shared" si="66"/>
        <v>0</v>
      </c>
      <c r="U642" s="45"/>
    </row>
    <row r="643" spans="1:21" x14ac:dyDescent="0.25">
      <c r="A643" s="33"/>
      <c r="B643" s="40"/>
      <c r="C643" s="13"/>
      <c r="D643" s="40"/>
      <c r="E643" s="46"/>
      <c r="F643" s="47" t="s">
        <v>22</v>
      </c>
      <c r="G643" s="38"/>
      <c r="H643" s="38"/>
      <c r="I643" s="38"/>
      <c r="J643" s="38"/>
      <c r="K643" s="38">
        <f t="shared" si="67"/>
        <v>0</v>
      </c>
      <c r="L643" s="38"/>
      <c r="M643" s="40"/>
      <c r="N643" s="48"/>
      <c r="O643" s="47" t="s">
        <v>22</v>
      </c>
      <c r="P643" s="38"/>
      <c r="Q643" s="38"/>
      <c r="R643" s="38"/>
      <c r="S643" s="38"/>
      <c r="T643" s="44">
        <f t="shared" si="66"/>
        <v>0</v>
      </c>
      <c r="U643" s="45"/>
    </row>
    <row r="644" spans="1:21" x14ac:dyDescent="0.25">
      <c r="A644" s="33"/>
      <c r="B644" s="40"/>
      <c r="C644" s="13"/>
      <c r="D644" s="40"/>
      <c r="E644" s="46"/>
      <c r="F644" s="47" t="s">
        <v>22</v>
      </c>
      <c r="G644" s="38"/>
      <c r="H644" s="38"/>
      <c r="I644" s="38"/>
      <c r="J644" s="38"/>
      <c r="K644" s="38">
        <f t="shared" si="67"/>
        <v>0</v>
      </c>
      <c r="L644" s="38"/>
      <c r="M644" s="40"/>
      <c r="N644" s="48"/>
      <c r="O644" s="47" t="s">
        <v>22</v>
      </c>
      <c r="P644" s="38"/>
      <c r="Q644" s="38"/>
      <c r="R644" s="38"/>
      <c r="S644" s="38"/>
      <c r="T644" s="44">
        <f t="shared" si="66"/>
        <v>0</v>
      </c>
      <c r="U644" s="45"/>
    </row>
    <row r="645" spans="1:21" x14ac:dyDescent="0.25">
      <c r="A645" s="33"/>
      <c r="B645" s="40"/>
      <c r="C645" s="13"/>
      <c r="D645" s="40"/>
      <c r="E645" s="46"/>
      <c r="F645" s="47" t="s">
        <v>22</v>
      </c>
      <c r="G645" s="38"/>
      <c r="H645" s="38"/>
      <c r="I645" s="38"/>
      <c r="J645" s="38"/>
      <c r="K645" s="38">
        <f t="shared" si="67"/>
        <v>0</v>
      </c>
      <c r="L645" s="38"/>
      <c r="M645" s="40"/>
      <c r="N645" s="48"/>
      <c r="O645" s="47" t="s">
        <v>22</v>
      </c>
      <c r="P645" s="38"/>
      <c r="Q645" s="38"/>
      <c r="R645" s="38"/>
      <c r="S645" s="38"/>
      <c r="T645" s="44">
        <f t="shared" si="66"/>
        <v>0</v>
      </c>
      <c r="U645" s="45"/>
    </row>
    <row r="646" spans="1:21" x14ac:dyDescent="0.25">
      <c r="A646" s="33"/>
      <c r="B646" s="40"/>
      <c r="C646" s="13"/>
      <c r="D646" s="40"/>
      <c r="E646" s="46"/>
      <c r="F646" s="47" t="s">
        <v>22</v>
      </c>
      <c r="G646" s="38"/>
      <c r="H646" s="38"/>
      <c r="I646" s="38"/>
      <c r="J646" s="38"/>
      <c r="K646" s="38">
        <f t="shared" si="67"/>
        <v>0</v>
      </c>
      <c r="L646" s="38"/>
      <c r="M646" s="40"/>
      <c r="N646" s="49"/>
      <c r="O646" s="47" t="s">
        <v>22</v>
      </c>
      <c r="P646" s="38"/>
      <c r="Q646" s="38"/>
      <c r="R646" s="38"/>
      <c r="S646" s="38"/>
      <c r="T646" s="44">
        <f t="shared" si="66"/>
        <v>0</v>
      </c>
      <c r="U646" s="45"/>
    </row>
    <row r="647" spans="1:21" x14ac:dyDescent="0.25">
      <c r="E647" t="s">
        <v>0</v>
      </c>
      <c r="F647" s="1"/>
    </row>
    <row r="648" spans="1:21" x14ac:dyDescent="0.25">
      <c r="A648" s="2" t="s">
        <v>1</v>
      </c>
      <c r="B648" s="3" t="s">
        <v>2</v>
      </c>
      <c r="C648" s="3" t="s">
        <v>3</v>
      </c>
      <c r="D648" s="4" t="s">
        <v>4</v>
      </c>
      <c r="E648" s="4"/>
      <c r="F648" s="5"/>
      <c r="G648" s="5"/>
      <c r="H648" s="5"/>
      <c r="I648" s="5"/>
      <c r="J648" s="5"/>
      <c r="K648" s="6" t="s">
        <v>5</v>
      </c>
      <c r="L648" s="7"/>
      <c r="M648" s="4" t="s">
        <v>6</v>
      </c>
      <c r="N648" s="4"/>
      <c r="O648" s="5"/>
      <c r="P648" s="5"/>
      <c r="Q648" s="5"/>
      <c r="R648" s="5"/>
      <c r="S648" s="5"/>
      <c r="T648" s="8" t="s">
        <v>7</v>
      </c>
      <c r="U648" s="9" t="s">
        <v>8</v>
      </c>
    </row>
    <row r="649" spans="1:21" ht="25.5" x14ac:dyDescent="0.25">
      <c r="A649" s="2"/>
      <c r="B649" s="3"/>
      <c r="C649" s="3"/>
      <c r="D649" s="10" t="s">
        <v>9</v>
      </c>
      <c r="E649" s="11" t="s">
        <v>10</v>
      </c>
      <c r="F649" s="11" t="s">
        <v>11</v>
      </c>
      <c r="G649" s="12" t="s">
        <v>12</v>
      </c>
      <c r="H649" s="13"/>
      <c r="I649" s="13"/>
      <c r="J649" s="13"/>
      <c r="K649" s="13"/>
      <c r="L649" s="14" t="s">
        <v>13</v>
      </c>
      <c r="M649" s="10" t="s">
        <v>9</v>
      </c>
      <c r="N649" s="15" t="s">
        <v>14</v>
      </c>
      <c r="O649" s="11" t="s">
        <v>11</v>
      </c>
      <c r="P649" s="12" t="s">
        <v>12</v>
      </c>
      <c r="Q649" s="13"/>
      <c r="R649" s="13"/>
      <c r="S649" s="13"/>
      <c r="T649" s="8"/>
      <c r="U649" s="9"/>
    </row>
    <row r="650" spans="1:21" x14ac:dyDescent="0.25">
      <c r="A650" s="2"/>
      <c r="B650" s="3"/>
      <c r="C650" s="3"/>
      <c r="D650" s="10"/>
      <c r="E650" s="11"/>
      <c r="F650" s="11"/>
      <c r="G650" s="16" t="s">
        <v>15</v>
      </c>
      <c r="H650" s="17" t="s">
        <v>16</v>
      </c>
      <c r="I650" s="18" t="s">
        <v>17</v>
      </c>
      <c r="J650" s="19">
        <v>0</v>
      </c>
      <c r="K650" s="13"/>
      <c r="L650" s="20"/>
      <c r="M650" s="10"/>
      <c r="N650" s="15"/>
      <c r="O650" s="11"/>
      <c r="P650" s="16" t="s">
        <v>15</v>
      </c>
      <c r="Q650" s="17" t="s">
        <v>16</v>
      </c>
      <c r="R650" s="18" t="s">
        <v>17</v>
      </c>
      <c r="S650" s="19">
        <v>0</v>
      </c>
      <c r="T650" s="8"/>
      <c r="U650" s="9"/>
    </row>
    <row r="651" spans="1:21" x14ac:dyDescent="0.25">
      <c r="A651" s="21"/>
      <c r="B651" s="22"/>
      <c r="C651" s="23"/>
      <c r="D651" s="24"/>
      <c r="E651" s="25"/>
      <c r="F651" s="25"/>
      <c r="G651" s="26"/>
      <c r="H651" s="27"/>
      <c r="I651" s="28"/>
      <c r="J651" s="29"/>
      <c r="K651" s="30"/>
      <c r="L651" s="30"/>
      <c r="M651" s="24"/>
      <c r="N651" s="25"/>
      <c r="O651" s="25"/>
      <c r="P651" s="26"/>
      <c r="Q651" s="27"/>
      <c r="R651" s="28"/>
      <c r="S651" s="29"/>
      <c r="T651" s="31"/>
      <c r="U651" s="32"/>
    </row>
    <row r="652" spans="1:21" x14ac:dyDescent="0.25">
      <c r="A652" s="33"/>
      <c r="B652" s="33">
        <v>385</v>
      </c>
      <c r="C652" s="34"/>
      <c r="D652" s="35"/>
      <c r="E652" s="36"/>
      <c r="F652" s="37"/>
      <c r="G652" s="38"/>
      <c r="H652" s="38"/>
      <c r="I652" s="38"/>
      <c r="J652" s="38"/>
      <c r="K652" s="38">
        <f>((SUM(H654:H665)*H653)+(SUM(G654:G665)*G653)+(SUM(I654:I665)*I653))/1000</f>
        <v>0</v>
      </c>
      <c r="L652" s="38" t="e">
        <f>T652*100/M652</f>
        <v>#DIV/0!</v>
      </c>
      <c r="M652" s="35"/>
      <c r="N652" s="36"/>
      <c r="O652" s="37"/>
      <c r="P652" s="38"/>
      <c r="Q652" s="38"/>
      <c r="R652" s="38"/>
      <c r="S652" s="38"/>
      <c r="T652" s="39">
        <f>((SUM(Q654:Q665)*Q653)+(SUM(P654:P665)*P653)+(SUM(R654:R665)*R653))/1000</f>
        <v>0</v>
      </c>
      <c r="U652" s="39" t="e">
        <f>T652*100/M652</f>
        <v>#DIV/0!</v>
      </c>
    </row>
    <row r="653" spans="1:21" x14ac:dyDescent="0.25">
      <c r="A653" s="33"/>
      <c r="B653" s="40"/>
      <c r="C653" s="13"/>
      <c r="D653" s="40"/>
      <c r="E653" s="41" t="s">
        <v>19</v>
      </c>
      <c r="F653" s="42"/>
      <c r="G653" s="43"/>
      <c r="H653" s="43"/>
      <c r="I653" s="43"/>
      <c r="J653" s="43"/>
      <c r="K653" s="38"/>
      <c r="L653" s="38"/>
      <c r="M653" s="40"/>
      <c r="N653" s="41" t="s">
        <v>19</v>
      </c>
      <c r="O653" s="42"/>
      <c r="P653" s="43"/>
      <c r="Q653" s="43"/>
      <c r="R653" s="43"/>
      <c r="S653" s="38"/>
      <c r="T653" s="44"/>
      <c r="U653" s="45"/>
    </row>
    <row r="654" spans="1:21" x14ac:dyDescent="0.25">
      <c r="A654" s="33"/>
      <c r="B654" s="40"/>
      <c r="C654" s="13"/>
      <c r="D654" s="40"/>
      <c r="E654" s="46"/>
      <c r="F654" s="47" t="s">
        <v>30</v>
      </c>
      <c r="G654" s="38"/>
      <c r="H654" s="38"/>
      <c r="I654" s="38"/>
      <c r="J654" s="38"/>
      <c r="K654" s="38">
        <f>(G654*$G$7+H654*$H$7+I654*$I$7)/1000</f>
        <v>0</v>
      </c>
      <c r="L654" s="38"/>
      <c r="M654" s="40"/>
      <c r="N654" s="46"/>
      <c r="O654" s="47" t="s">
        <v>22</v>
      </c>
      <c r="P654" s="38"/>
      <c r="Q654" s="38"/>
      <c r="R654" s="38"/>
      <c r="S654" s="38"/>
      <c r="T654" s="44">
        <f t="shared" ref="T654:T665" si="68">(P654*$P$7+Q654*$Q$7+R654*$R$7)/1000</f>
        <v>0</v>
      </c>
      <c r="U654" s="45"/>
    </row>
    <row r="655" spans="1:21" x14ac:dyDescent="0.25">
      <c r="A655" s="33"/>
      <c r="B655" s="40"/>
      <c r="C655" s="13"/>
      <c r="D655" s="40"/>
      <c r="E655" s="46"/>
      <c r="F655" s="47" t="s">
        <v>31</v>
      </c>
      <c r="G655" s="38"/>
      <c r="H655" s="38"/>
      <c r="I655" s="38"/>
      <c r="J655" s="38"/>
      <c r="K655" s="38">
        <f t="shared" ref="K655:K665" si="69">(G655*$G$7+H655*$H$7+I655*$I$7)/1000</f>
        <v>0</v>
      </c>
      <c r="L655" s="38"/>
      <c r="M655" s="40"/>
      <c r="N655" s="48"/>
      <c r="O655" s="47" t="s">
        <v>22</v>
      </c>
      <c r="P655" s="38"/>
      <c r="Q655" s="38"/>
      <c r="R655" s="38"/>
      <c r="S655" s="38"/>
      <c r="T655" s="44">
        <f t="shared" si="68"/>
        <v>0</v>
      </c>
      <c r="U655" s="45"/>
    </row>
    <row r="656" spans="1:21" x14ac:dyDescent="0.25">
      <c r="A656" s="33"/>
      <c r="B656" s="40"/>
      <c r="C656" s="13"/>
      <c r="D656" s="40"/>
      <c r="E656" s="46"/>
      <c r="F656" s="47" t="s">
        <v>36</v>
      </c>
      <c r="G656" s="38"/>
      <c r="H656" s="38"/>
      <c r="I656" s="38"/>
      <c r="J656" s="38"/>
      <c r="K656" s="38">
        <f t="shared" si="69"/>
        <v>0</v>
      </c>
      <c r="L656" s="38"/>
      <c r="M656" s="40"/>
      <c r="N656" s="46"/>
      <c r="O656" s="47" t="s">
        <v>22</v>
      </c>
      <c r="P656" s="38"/>
      <c r="Q656" s="38"/>
      <c r="R656" s="38"/>
      <c r="S656" s="38"/>
      <c r="T656" s="44">
        <f t="shared" si="68"/>
        <v>0</v>
      </c>
      <c r="U656" s="45"/>
    </row>
    <row r="657" spans="1:21" x14ac:dyDescent="0.25">
      <c r="A657" s="33"/>
      <c r="B657" s="40"/>
      <c r="C657" s="13"/>
      <c r="D657" s="40"/>
      <c r="E657" s="46"/>
      <c r="F657" s="47" t="s">
        <v>32</v>
      </c>
      <c r="G657" s="38"/>
      <c r="H657" s="38"/>
      <c r="I657" s="38"/>
      <c r="J657" s="38"/>
      <c r="K657" s="38">
        <f t="shared" si="69"/>
        <v>0</v>
      </c>
      <c r="L657" s="38"/>
      <c r="M657" s="40"/>
      <c r="N657" s="48"/>
      <c r="O657" s="47" t="s">
        <v>22</v>
      </c>
      <c r="P657" s="38"/>
      <c r="Q657" s="38"/>
      <c r="R657" s="38"/>
      <c r="S657" s="38"/>
      <c r="T657" s="44">
        <f t="shared" si="68"/>
        <v>0</v>
      </c>
      <c r="U657" s="45"/>
    </row>
    <row r="658" spans="1:21" x14ac:dyDescent="0.25">
      <c r="A658" s="33"/>
      <c r="B658" s="40"/>
      <c r="C658" s="13"/>
      <c r="D658" s="40"/>
      <c r="E658" s="46"/>
      <c r="F658" s="47" t="s">
        <v>38</v>
      </c>
      <c r="G658" s="38"/>
      <c r="H658" s="38"/>
      <c r="I658" s="38"/>
      <c r="J658" s="38"/>
      <c r="K658" s="38">
        <f t="shared" si="69"/>
        <v>0</v>
      </c>
      <c r="L658" s="38"/>
      <c r="M658" s="40"/>
      <c r="N658" s="46"/>
      <c r="O658" s="47" t="s">
        <v>22</v>
      </c>
      <c r="P658" s="38"/>
      <c r="Q658" s="38"/>
      <c r="R658" s="38"/>
      <c r="S658" s="38"/>
      <c r="T658" s="44">
        <f t="shared" si="68"/>
        <v>0</v>
      </c>
      <c r="U658" s="45"/>
    </row>
    <row r="659" spans="1:21" x14ac:dyDescent="0.25">
      <c r="A659" s="33"/>
      <c r="B659" s="40"/>
      <c r="C659" s="13"/>
      <c r="D659" s="40"/>
      <c r="E659" s="46"/>
      <c r="F659" s="47" t="s">
        <v>33</v>
      </c>
      <c r="G659" s="38"/>
      <c r="H659" s="38"/>
      <c r="I659" s="38"/>
      <c r="J659" s="38"/>
      <c r="K659" s="38">
        <f t="shared" si="69"/>
        <v>0</v>
      </c>
      <c r="L659" s="38"/>
      <c r="M659" s="40"/>
      <c r="N659" s="46"/>
      <c r="O659" s="47" t="s">
        <v>22</v>
      </c>
      <c r="P659" s="38"/>
      <c r="Q659" s="38"/>
      <c r="R659" s="38"/>
      <c r="S659" s="38"/>
      <c r="T659" s="44">
        <f t="shared" si="68"/>
        <v>0</v>
      </c>
      <c r="U659" s="45"/>
    </row>
    <row r="660" spans="1:21" x14ac:dyDescent="0.25">
      <c r="A660" s="33"/>
      <c r="B660" s="40"/>
      <c r="C660" s="13"/>
      <c r="D660" s="40"/>
      <c r="E660" s="46"/>
      <c r="F660" s="47" t="s">
        <v>40</v>
      </c>
      <c r="G660" s="38"/>
      <c r="H660" s="38"/>
      <c r="I660" s="38"/>
      <c r="J660" s="38"/>
      <c r="K660" s="38">
        <f t="shared" si="69"/>
        <v>0</v>
      </c>
      <c r="L660" s="38"/>
      <c r="M660" s="40"/>
      <c r="N660" s="46"/>
      <c r="O660" s="47" t="s">
        <v>22</v>
      </c>
      <c r="P660" s="38"/>
      <c r="Q660" s="38"/>
      <c r="R660" s="38"/>
      <c r="S660" s="38"/>
      <c r="T660" s="44">
        <f t="shared" si="68"/>
        <v>0</v>
      </c>
      <c r="U660" s="45"/>
    </row>
    <row r="661" spans="1:21" x14ac:dyDescent="0.25">
      <c r="A661" s="33"/>
      <c r="B661" s="40"/>
      <c r="C661" s="13"/>
      <c r="D661" s="40"/>
      <c r="E661" s="46"/>
      <c r="F661" s="47" t="s">
        <v>24</v>
      </c>
      <c r="G661" s="38"/>
      <c r="H661" s="38"/>
      <c r="I661" s="38"/>
      <c r="J661" s="38"/>
      <c r="K661" s="38">
        <f t="shared" si="69"/>
        <v>0</v>
      </c>
      <c r="L661" s="38"/>
      <c r="M661" s="40"/>
      <c r="N661" s="46"/>
      <c r="O661" s="47" t="s">
        <v>22</v>
      </c>
      <c r="P661" s="38"/>
      <c r="Q661" s="38"/>
      <c r="R661" s="38"/>
      <c r="S661" s="38"/>
      <c r="T661" s="44">
        <f t="shared" si="68"/>
        <v>0</v>
      </c>
      <c r="U661" s="45"/>
    </row>
    <row r="662" spans="1:21" x14ac:dyDescent="0.25">
      <c r="A662" s="33"/>
      <c r="B662" s="40"/>
      <c r="C662" s="13"/>
      <c r="D662" s="40"/>
      <c r="E662" s="46"/>
      <c r="F662" s="47" t="s">
        <v>22</v>
      </c>
      <c r="G662" s="38"/>
      <c r="H662" s="38"/>
      <c r="I662" s="38"/>
      <c r="J662" s="38"/>
      <c r="K662" s="38">
        <f t="shared" si="69"/>
        <v>0</v>
      </c>
      <c r="L662" s="38"/>
      <c r="M662" s="40"/>
      <c r="N662" s="48"/>
      <c r="O662" s="47" t="s">
        <v>22</v>
      </c>
      <c r="P662" s="38"/>
      <c r="Q662" s="38"/>
      <c r="R662" s="38"/>
      <c r="S662" s="38"/>
      <c r="T662" s="44">
        <f t="shared" si="68"/>
        <v>0</v>
      </c>
      <c r="U662" s="45"/>
    </row>
    <row r="663" spans="1:21" x14ac:dyDescent="0.25">
      <c r="A663" s="33"/>
      <c r="B663" s="40"/>
      <c r="C663" s="13"/>
      <c r="D663" s="40"/>
      <c r="E663" s="46"/>
      <c r="F663" s="47" t="s">
        <v>22</v>
      </c>
      <c r="G663" s="38"/>
      <c r="H663" s="38"/>
      <c r="I663" s="38"/>
      <c r="J663" s="38"/>
      <c r="K663" s="38">
        <f t="shared" si="69"/>
        <v>0</v>
      </c>
      <c r="L663" s="38"/>
      <c r="M663" s="40"/>
      <c r="N663" s="48"/>
      <c r="O663" s="47" t="s">
        <v>22</v>
      </c>
      <c r="P663" s="38"/>
      <c r="Q663" s="38"/>
      <c r="R663" s="38"/>
      <c r="S663" s="38"/>
      <c r="T663" s="44">
        <f t="shared" si="68"/>
        <v>0</v>
      </c>
      <c r="U663" s="45"/>
    </row>
    <row r="664" spans="1:21" x14ac:dyDescent="0.25">
      <c r="A664" s="33"/>
      <c r="B664" s="40"/>
      <c r="C664" s="13"/>
      <c r="D664" s="40"/>
      <c r="E664" s="46"/>
      <c r="F664" s="47" t="s">
        <v>22</v>
      </c>
      <c r="G664" s="38"/>
      <c r="H664" s="38"/>
      <c r="I664" s="38"/>
      <c r="J664" s="38"/>
      <c r="K664" s="38">
        <f t="shared" si="69"/>
        <v>0</v>
      </c>
      <c r="L664" s="38"/>
      <c r="M664" s="40"/>
      <c r="N664" s="48"/>
      <c r="O664" s="47" t="s">
        <v>22</v>
      </c>
      <c r="P664" s="38"/>
      <c r="Q664" s="38"/>
      <c r="R664" s="38"/>
      <c r="S664" s="38"/>
      <c r="T664" s="44">
        <f t="shared" si="68"/>
        <v>0</v>
      </c>
      <c r="U664" s="45"/>
    </row>
    <row r="665" spans="1:21" x14ac:dyDescent="0.25">
      <c r="A665" s="33"/>
      <c r="B665" s="40"/>
      <c r="C665" s="13"/>
      <c r="D665" s="40"/>
      <c r="E665" s="46"/>
      <c r="F665" s="47" t="s">
        <v>22</v>
      </c>
      <c r="G665" s="38"/>
      <c r="H665" s="38"/>
      <c r="I665" s="38"/>
      <c r="J665" s="38"/>
      <c r="K665" s="38">
        <f t="shared" si="69"/>
        <v>0</v>
      </c>
      <c r="L665" s="38"/>
      <c r="M665" s="40"/>
      <c r="N665" s="49"/>
      <c r="O665" s="47" t="s">
        <v>22</v>
      </c>
      <c r="P665" s="38"/>
      <c r="Q665" s="38"/>
      <c r="R665" s="38"/>
      <c r="S665" s="38"/>
      <c r="T665" s="44">
        <f t="shared" si="68"/>
        <v>0</v>
      </c>
      <c r="U665" s="45"/>
    </row>
    <row r="666" spans="1:21" x14ac:dyDescent="0.25">
      <c r="E666" t="s">
        <v>0</v>
      </c>
      <c r="F666" s="1"/>
      <c r="G666" s="1">
        <v>45644</v>
      </c>
    </row>
    <row r="667" spans="1:21" x14ac:dyDescent="0.25">
      <c r="A667" s="2" t="s">
        <v>1</v>
      </c>
      <c r="B667" s="3" t="s">
        <v>2</v>
      </c>
      <c r="C667" s="3" t="s">
        <v>3</v>
      </c>
      <c r="D667" s="4" t="s">
        <v>4</v>
      </c>
      <c r="E667" s="4"/>
      <c r="F667" s="5"/>
      <c r="G667" s="5"/>
      <c r="H667" s="5"/>
      <c r="I667" s="5"/>
      <c r="J667" s="5"/>
      <c r="K667" s="6" t="s">
        <v>5</v>
      </c>
      <c r="L667" s="7"/>
      <c r="M667" s="4" t="s">
        <v>6</v>
      </c>
      <c r="N667" s="4"/>
      <c r="O667" s="5"/>
      <c r="P667" s="5"/>
      <c r="Q667" s="5"/>
      <c r="R667" s="5"/>
      <c r="S667" s="5"/>
      <c r="T667" s="8" t="s">
        <v>7</v>
      </c>
      <c r="U667" s="9" t="s">
        <v>8</v>
      </c>
    </row>
    <row r="668" spans="1:21" ht="25.5" x14ac:dyDescent="0.25">
      <c r="A668" s="2"/>
      <c r="B668" s="3"/>
      <c r="C668" s="3"/>
      <c r="D668" s="10" t="s">
        <v>9</v>
      </c>
      <c r="E668" s="11" t="s">
        <v>10</v>
      </c>
      <c r="F668" s="11" t="s">
        <v>11</v>
      </c>
      <c r="G668" s="12" t="s">
        <v>12</v>
      </c>
      <c r="H668" s="13"/>
      <c r="I668" s="13"/>
      <c r="J668" s="13"/>
      <c r="K668" s="13"/>
      <c r="L668" s="14" t="s">
        <v>13</v>
      </c>
      <c r="M668" s="10" t="s">
        <v>9</v>
      </c>
      <c r="N668" s="15" t="s">
        <v>14</v>
      </c>
      <c r="O668" s="11" t="s">
        <v>11</v>
      </c>
      <c r="P668" s="12" t="s">
        <v>12</v>
      </c>
      <c r="Q668" s="13"/>
      <c r="R668" s="13"/>
      <c r="S668" s="13"/>
      <c r="T668" s="8"/>
      <c r="U668" s="9"/>
    </row>
    <row r="669" spans="1:21" x14ac:dyDescent="0.25">
      <c r="A669" s="2"/>
      <c r="B669" s="3"/>
      <c r="C669" s="3"/>
      <c r="D669" s="10"/>
      <c r="E669" s="11"/>
      <c r="F669" s="11"/>
      <c r="G669" s="16" t="s">
        <v>15</v>
      </c>
      <c r="H669" s="17" t="s">
        <v>16</v>
      </c>
      <c r="I669" s="18" t="s">
        <v>17</v>
      </c>
      <c r="J669" s="19">
        <v>0</v>
      </c>
      <c r="K669" s="13"/>
      <c r="L669" s="20"/>
      <c r="M669" s="10"/>
      <c r="N669" s="15"/>
      <c r="O669" s="11"/>
      <c r="P669" s="16" t="s">
        <v>15</v>
      </c>
      <c r="Q669" s="17" t="s">
        <v>16</v>
      </c>
      <c r="R669" s="18" t="s">
        <v>17</v>
      </c>
      <c r="S669" s="19">
        <v>0</v>
      </c>
      <c r="T669" s="8"/>
      <c r="U669" s="9"/>
    </row>
    <row r="670" spans="1:21" x14ac:dyDescent="0.25">
      <c r="A670" s="21"/>
      <c r="B670" s="22"/>
      <c r="C670" s="23"/>
      <c r="D670" s="24"/>
      <c r="E670" s="25"/>
      <c r="F670" s="25"/>
      <c r="G670" s="26"/>
      <c r="H670" s="27"/>
      <c r="I670" s="28"/>
      <c r="J670" s="29"/>
      <c r="K670" s="30"/>
      <c r="L670" s="30"/>
      <c r="M670" s="24"/>
      <c r="N670" s="25"/>
      <c r="O670" s="25"/>
      <c r="P670" s="26"/>
      <c r="Q670" s="27"/>
      <c r="R670" s="28"/>
      <c r="S670" s="29"/>
      <c r="T670" s="31"/>
      <c r="U670" s="32"/>
    </row>
    <row r="671" spans="1:21" x14ac:dyDescent="0.25">
      <c r="A671" s="33"/>
      <c r="B671" s="33">
        <v>386</v>
      </c>
      <c r="C671" s="34"/>
      <c r="D671" s="35"/>
      <c r="E671" s="36"/>
      <c r="F671" s="37"/>
      <c r="G671" s="38"/>
      <c r="H671" s="38"/>
      <c r="I671" s="38"/>
      <c r="J671" s="38"/>
      <c r="K671" s="38">
        <f>((SUM(H673:H684)*H672)+(SUM(G673:G684)*G672)+(SUM(I673:I684)*I672))/1000</f>
        <v>47.954000000000001</v>
      </c>
      <c r="L671" s="38" t="e">
        <f>T671*100/M671</f>
        <v>#DIV/0!</v>
      </c>
      <c r="M671" s="35"/>
      <c r="N671" s="36"/>
      <c r="O671" s="37"/>
      <c r="P671" s="38"/>
      <c r="Q671" s="38"/>
      <c r="R671" s="38"/>
      <c r="S671" s="38"/>
      <c r="T671" s="39">
        <f>((SUM(Q673:Q684)*Q672)+(SUM(P673:P684)*P672)+(SUM(R673:R684)*R672))/1000</f>
        <v>0</v>
      </c>
      <c r="U671" s="39" t="e">
        <f>T671*100/M671</f>
        <v>#DIV/0!</v>
      </c>
    </row>
    <row r="672" spans="1:21" x14ac:dyDescent="0.25">
      <c r="A672" s="33"/>
      <c r="B672" s="40"/>
      <c r="C672" s="13"/>
      <c r="D672" s="40"/>
      <c r="E672" s="41" t="s">
        <v>19</v>
      </c>
      <c r="F672" s="42"/>
      <c r="G672" s="43">
        <v>224</v>
      </c>
      <c r="H672" s="43">
        <v>223</v>
      </c>
      <c r="I672" s="43">
        <v>222</v>
      </c>
      <c r="J672" s="43"/>
      <c r="K672" s="38"/>
      <c r="L672" s="38"/>
      <c r="M672" s="40"/>
      <c r="N672" s="41" t="s">
        <v>19</v>
      </c>
      <c r="O672" s="42"/>
      <c r="P672" s="43"/>
      <c r="Q672" s="43"/>
      <c r="R672" s="43"/>
      <c r="S672" s="38"/>
      <c r="T672" s="44"/>
      <c r="U672" s="45"/>
    </row>
    <row r="673" spans="1:21" x14ac:dyDescent="0.25">
      <c r="A673" s="33"/>
      <c r="B673" s="40"/>
      <c r="C673" s="13"/>
      <c r="D673" s="40"/>
      <c r="E673" s="46"/>
      <c r="F673" s="47" t="s">
        <v>30</v>
      </c>
      <c r="G673" s="38">
        <v>0</v>
      </c>
      <c r="H673" s="38">
        <v>0</v>
      </c>
      <c r="I673" s="38">
        <v>0</v>
      </c>
      <c r="J673" s="38">
        <v>0</v>
      </c>
      <c r="K673" s="38">
        <f>(G673*$G$7+H673*$H$7+I673*$I$7)/1000</f>
        <v>0</v>
      </c>
      <c r="L673" s="38"/>
      <c r="M673" s="40"/>
      <c r="N673" s="46"/>
      <c r="O673" s="47" t="s">
        <v>22</v>
      </c>
      <c r="P673" s="38"/>
      <c r="Q673" s="38"/>
      <c r="R673" s="38"/>
      <c r="S673" s="38"/>
      <c r="T673" s="44">
        <f t="shared" ref="T673:T684" si="70">(P673*$P$7+Q673*$Q$7+R673*$R$7)/1000</f>
        <v>0</v>
      </c>
      <c r="U673" s="45"/>
    </row>
    <row r="674" spans="1:21" x14ac:dyDescent="0.25">
      <c r="A674" s="33"/>
      <c r="B674" s="40"/>
      <c r="C674" s="13"/>
      <c r="D674" s="40"/>
      <c r="E674" s="46"/>
      <c r="F674" s="47" t="s">
        <v>31</v>
      </c>
      <c r="G674" s="38">
        <v>5</v>
      </c>
      <c r="H674" s="38">
        <v>4</v>
      </c>
      <c r="I674" s="38">
        <v>4</v>
      </c>
      <c r="J674" s="38">
        <v>4</v>
      </c>
      <c r="K674" s="38">
        <f t="shared" ref="K674:K684" si="71">(G674*$G$7+H674*$H$7+I674*$I$7)/1000</f>
        <v>0</v>
      </c>
      <c r="L674" s="38"/>
      <c r="M674" s="40"/>
      <c r="N674" s="48"/>
      <c r="O674" s="47" t="s">
        <v>22</v>
      </c>
      <c r="P674" s="38"/>
      <c r="Q674" s="38"/>
      <c r="R674" s="38"/>
      <c r="S674" s="38"/>
      <c r="T674" s="44">
        <f t="shared" si="70"/>
        <v>0</v>
      </c>
      <c r="U674" s="45"/>
    </row>
    <row r="675" spans="1:21" x14ac:dyDescent="0.25">
      <c r="A675" s="33"/>
      <c r="B675" s="40"/>
      <c r="C675" s="13"/>
      <c r="D675" s="40"/>
      <c r="E675" s="46"/>
      <c r="F675" s="47" t="s">
        <v>36</v>
      </c>
      <c r="G675" s="38">
        <v>10</v>
      </c>
      <c r="H675" s="38">
        <v>12</v>
      </c>
      <c r="I675" s="38">
        <v>7</v>
      </c>
      <c r="J675" s="38">
        <v>5</v>
      </c>
      <c r="K675" s="38">
        <f t="shared" si="71"/>
        <v>0</v>
      </c>
      <c r="L675" s="38"/>
      <c r="M675" s="40"/>
      <c r="N675" s="46"/>
      <c r="O675" s="47" t="s">
        <v>22</v>
      </c>
      <c r="P675" s="38"/>
      <c r="Q675" s="38"/>
      <c r="R675" s="38"/>
      <c r="S675" s="38"/>
      <c r="T675" s="44">
        <f t="shared" si="70"/>
        <v>0</v>
      </c>
      <c r="U675" s="45"/>
    </row>
    <row r="676" spans="1:21" x14ac:dyDescent="0.25">
      <c r="A676" s="33"/>
      <c r="B676" s="40"/>
      <c r="C676" s="13"/>
      <c r="D676" s="40"/>
      <c r="E676" s="46"/>
      <c r="F676" s="47" t="s">
        <v>32</v>
      </c>
      <c r="G676" s="38">
        <v>29</v>
      </c>
      <c r="H676" s="38">
        <v>26</v>
      </c>
      <c r="I676" s="38">
        <v>38</v>
      </c>
      <c r="J676" s="38">
        <v>18</v>
      </c>
      <c r="K676" s="38">
        <f t="shared" si="71"/>
        <v>0</v>
      </c>
      <c r="L676" s="38"/>
      <c r="M676" s="40"/>
      <c r="N676" s="48"/>
      <c r="O676" s="47" t="s">
        <v>22</v>
      </c>
      <c r="P676" s="38"/>
      <c r="Q676" s="38"/>
      <c r="R676" s="38"/>
      <c r="S676" s="38"/>
      <c r="T676" s="44">
        <f t="shared" si="70"/>
        <v>0</v>
      </c>
      <c r="U676" s="45"/>
    </row>
    <row r="677" spans="1:21" x14ac:dyDescent="0.25">
      <c r="A677" s="33"/>
      <c r="B677" s="40"/>
      <c r="C677" s="13"/>
      <c r="D677" s="40"/>
      <c r="E677" s="46"/>
      <c r="F677" s="47" t="s">
        <v>38</v>
      </c>
      <c r="G677" s="38">
        <v>0</v>
      </c>
      <c r="H677" s="38">
        <v>0</v>
      </c>
      <c r="I677" s="38">
        <v>12</v>
      </c>
      <c r="J677" s="38">
        <v>12</v>
      </c>
      <c r="K677" s="38">
        <f t="shared" si="71"/>
        <v>0</v>
      </c>
      <c r="L677" s="38"/>
      <c r="M677" s="40"/>
      <c r="N677" s="46"/>
      <c r="O677" s="47" t="s">
        <v>22</v>
      </c>
      <c r="P677" s="38"/>
      <c r="Q677" s="38"/>
      <c r="R677" s="38"/>
      <c r="S677" s="38"/>
      <c r="T677" s="44">
        <f t="shared" si="70"/>
        <v>0</v>
      </c>
      <c r="U677" s="45"/>
    </row>
    <row r="678" spans="1:21" x14ac:dyDescent="0.25">
      <c r="A678" s="33"/>
      <c r="B678" s="40"/>
      <c r="C678" s="13"/>
      <c r="D678" s="40"/>
      <c r="E678" s="46"/>
      <c r="F678" s="47" t="s">
        <v>33</v>
      </c>
      <c r="G678" s="38">
        <v>7</v>
      </c>
      <c r="H678" s="38">
        <v>5</v>
      </c>
      <c r="I678" s="38">
        <v>0</v>
      </c>
      <c r="J678" s="38">
        <v>2</v>
      </c>
      <c r="K678" s="38">
        <f t="shared" si="71"/>
        <v>0</v>
      </c>
      <c r="L678" s="38"/>
      <c r="M678" s="40"/>
      <c r="N678" s="46"/>
      <c r="O678" s="47" t="s">
        <v>22</v>
      </c>
      <c r="P678" s="38"/>
      <c r="Q678" s="38"/>
      <c r="R678" s="38"/>
      <c r="S678" s="38"/>
      <c r="T678" s="44">
        <f t="shared" si="70"/>
        <v>0</v>
      </c>
      <c r="U678" s="45"/>
    </row>
    <row r="679" spans="1:21" x14ac:dyDescent="0.25">
      <c r="A679" s="33"/>
      <c r="B679" s="40"/>
      <c r="C679" s="13"/>
      <c r="D679" s="40"/>
      <c r="E679" s="46"/>
      <c r="F679" s="47" t="s">
        <v>40</v>
      </c>
      <c r="G679" s="38">
        <v>20</v>
      </c>
      <c r="H679" s="38">
        <v>26</v>
      </c>
      <c r="I679" s="38">
        <v>5</v>
      </c>
      <c r="J679" s="38">
        <v>7</v>
      </c>
      <c r="K679" s="38">
        <f t="shared" si="71"/>
        <v>0</v>
      </c>
      <c r="L679" s="38"/>
      <c r="M679" s="40"/>
      <c r="N679" s="46"/>
      <c r="O679" s="47" t="s">
        <v>22</v>
      </c>
      <c r="P679" s="38"/>
      <c r="Q679" s="38"/>
      <c r="R679" s="38"/>
      <c r="S679" s="38"/>
      <c r="T679" s="44">
        <f t="shared" si="70"/>
        <v>0</v>
      </c>
      <c r="U679" s="45"/>
    </row>
    <row r="680" spans="1:21" x14ac:dyDescent="0.25">
      <c r="A680" s="33"/>
      <c r="B680" s="40"/>
      <c r="C680" s="13"/>
      <c r="D680" s="40"/>
      <c r="E680" s="46"/>
      <c r="F680" s="47" t="s">
        <v>24</v>
      </c>
      <c r="G680" s="38">
        <v>4</v>
      </c>
      <c r="H680" s="38">
        <v>1</v>
      </c>
      <c r="I680" s="38">
        <v>0</v>
      </c>
      <c r="J680" s="38">
        <v>3</v>
      </c>
      <c r="K680" s="38">
        <f t="shared" si="71"/>
        <v>0</v>
      </c>
      <c r="L680" s="38"/>
      <c r="M680" s="40"/>
      <c r="N680" s="46"/>
      <c r="O680" s="47" t="s">
        <v>22</v>
      </c>
      <c r="P680" s="38"/>
      <c r="Q680" s="38"/>
      <c r="R680" s="38"/>
      <c r="S680" s="38"/>
      <c r="T680" s="44">
        <f t="shared" si="70"/>
        <v>0</v>
      </c>
      <c r="U680" s="45"/>
    </row>
    <row r="681" spans="1:21" x14ac:dyDescent="0.25">
      <c r="A681" s="33"/>
      <c r="B681" s="40"/>
      <c r="C681" s="13"/>
      <c r="D681" s="40"/>
      <c r="E681" s="46"/>
      <c r="F681" s="47" t="s">
        <v>22</v>
      </c>
      <c r="G681" s="38"/>
      <c r="H681" s="38"/>
      <c r="I681" s="38"/>
      <c r="J681" s="38"/>
      <c r="K681" s="38">
        <f t="shared" si="71"/>
        <v>0</v>
      </c>
      <c r="L681" s="38"/>
      <c r="M681" s="40"/>
      <c r="N681" s="48"/>
      <c r="O681" s="47" t="s">
        <v>22</v>
      </c>
      <c r="P681" s="38"/>
      <c r="Q681" s="38"/>
      <c r="R681" s="38"/>
      <c r="S681" s="38"/>
      <c r="T681" s="44">
        <f t="shared" si="70"/>
        <v>0</v>
      </c>
      <c r="U681" s="45"/>
    </row>
    <row r="682" spans="1:21" x14ac:dyDescent="0.25">
      <c r="A682" s="33"/>
      <c r="B682" s="40"/>
      <c r="C682" s="13"/>
      <c r="D682" s="40"/>
      <c r="E682" s="46"/>
      <c r="F682" s="47" t="s">
        <v>22</v>
      </c>
      <c r="G682" s="38"/>
      <c r="H682" s="38"/>
      <c r="I682" s="38"/>
      <c r="J682" s="38"/>
      <c r="K682" s="38">
        <f t="shared" si="71"/>
        <v>0</v>
      </c>
      <c r="L682" s="38"/>
      <c r="M682" s="40"/>
      <c r="N682" s="48"/>
      <c r="O682" s="47" t="s">
        <v>22</v>
      </c>
      <c r="P682" s="38"/>
      <c r="Q682" s="38"/>
      <c r="R682" s="38"/>
      <c r="S682" s="38"/>
      <c r="T682" s="44">
        <f t="shared" si="70"/>
        <v>0</v>
      </c>
      <c r="U682" s="45"/>
    </row>
    <row r="683" spans="1:21" x14ac:dyDescent="0.25">
      <c r="A683" s="33"/>
      <c r="B683" s="40"/>
      <c r="C683" s="13"/>
      <c r="D683" s="40"/>
      <c r="E683" s="46"/>
      <c r="F683" s="47" t="s">
        <v>22</v>
      </c>
      <c r="G683" s="38"/>
      <c r="H683" s="38"/>
      <c r="I683" s="38"/>
      <c r="J683" s="38"/>
      <c r="K683" s="38">
        <f t="shared" si="71"/>
        <v>0</v>
      </c>
      <c r="L683" s="38"/>
      <c r="M683" s="40"/>
      <c r="N683" s="48"/>
      <c r="O683" s="47" t="s">
        <v>22</v>
      </c>
      <c r="P683" s="38"/>
      <c r="Q683" s="38"/>
      <c r="R683" s="38"/>
      <c r="S683" s="38"/>
      <c r="T683" s="44">
        <f t="shared" si="70"/>
        <v>0</v>
      </c>
      <c r="U683" s="45"/>
    </row>
    <row r="684" spans="1:21" x14ac:dyDescent="0.25">
      <c r="A684" s="33"/>
      <c r="B684" s="40"/>
      <c r="C684" s="13"/>
      <c r="D684" s="40"/>
      <c r="E684" s="46"/>
      <c r="F684" s="47" t="s">
        <v>22</v>
      </c>
      <c r="G684" s="38"/>
      <c r="H684" s="38"/>
      <c r="I684" s="38"/>
      <c r="J684" s="38"/>
      <c r="K684" s="38">
        <f t="shared" si="71"/>
        <v>0</v>
      </c>
      <c r="L684" s="38"/>
      <c r="M684" s="40"/>
      <c r="N684" s="49"/>
      <c r="O684" s="47" t="s">
        <v>22</v>
      </c>
      <c r="P684" s="38"/>
      <c r="Q684" s="38"/>
      <c r="R684" s="38"/>
      <c r="S684" s="38"/>
      <c r="T684" s="44">
        <f t="shared" si="70"/>
        <v>0</v>
      </c>
      <c r="U684" s="45"/>
    </row>
    <row r="685" spans="1:21" x14ac:dyDescent="0.25">
      <c r="E685" t="s">
        <v>0</v>
      </c>
      <c r="F685" s="1"/>
    </row>
    <row r="686" spans="1:21" x14ac:dyDescent="0.25">
      <c r="A686" s="2" t="s">
        <v>1</v>
      </c>
      <c r="B686" s="3" t="s">
        <v>2</v>
      </c>
      <c r="C686" s="3" t="s">
        <v>3</v>
      </c>
      <c r="D686" s="4" t="s">
        <v>4</v>
      </c>
      <c r="E686" s="4"/>
      <c r="F686" s="5"/>
      <c r="G686" s="5"/>
      <c r="H686" s="5"/>
      <c r="I686" s="5"/>
      <c r="J686" s="5"/>
      <c r="K686" s="6" t="s">
        <v>5</v>
      </c>
      <c r="L686" s="7"/>
      <c r="M686" s="4" t="s">
        <v>6</v>
      </c>
      <c r="N686" s="4"/>
      <c r="O686" s="5"/>
      <c r="P686" s="5"/>
      <c r="Q686" s="5"/>
      <c r="R686" s="5"/>
      <c r="S686" s="5"/>
      <c r="T686" s="8" t="s">
        <v>7</v>
      </c>
      <c r="U686" s="9" t="s">
        <v>8</v>
      </c>
    </row>
    <row r="687" spans="1:21" ht="25.5" x14ac:dyDescent="0.25">
      <c r="A687" s="2"/>
      <c r="B687" s="3"/>
      <c r="C687" s="3"/>
      <c r="D687" s="10" t="s">
        <v>9</v>
      </c>
      <c r="E687" s="11" t="s">
        <v>10</v>
      </c>
      <c r="F687" s="11" t="s">
        <v>11</v>
      </c>
      <c r="G687" s="12" t="s">
        <v>12</v>
      </c>
      <c r="H687" s="13"/>
      <c r="I687" s="13"/>
      <c r="J687" s="13"/>
      <c r="K687" s="13"/>
      <c r="L687" s="14" t="s">
        <v>13</v>
      </c>
      <c r="M687" s="10" t="s">
        <v>9</v>
      </c>
      <c r="N687" s="15" t="s">
        <v>14</v>
      </c>
      <c r="O687" s="11" t="s">
        <v>11</v>
      </c>
      <c r="P687" s="12" t="s">
        <v>12</v>
      </c>
      <c r="Q687" s="13"/>
      <c r="R687" s="13"/>
      <c r="S687" s="13"/>
      <c r="T687" s="8"/>
      <c r="U687" s="9"/>
    </row>
    <row r="688" spans="1:21" x14ac:dyDescent="0.25">
      <c r="A688" s="2"/>
      <c r="B688" s="3"/>
      <c r="C688" s="3"/>
      <c r="D688" s="10"/>
      <c r="E688" s="11"/>
      <c r="F688" s="11"/>
      <c r="G688" s="16" t="s">
        <v>15</v>
      </c>
      <c r="H688" s="17" t="s">
        <v>16</v>
      </c>
      <c r="I688" s="18" t="s">
        <v>17</v>
      </c>
      <c r="J688" s="19">
        <v>0</v>
      </c>
      <c r="K688" s="13"/>
      <c r="L688" s="20"/>
      <c r="M688" s="10"/>
      <c r="N688" s="15"/>
      <c r="O688" s="11"/>
      <c r="P688" s="16" t="s">
        <v>15</v>
      </c>
      <c r="Q688" s="17" t="s">
        <v>16</v>
      </c>
      <c r="R688" s="18" t="s">
        <v>17</v>
      </c>
      <c r="S688" s="19">
        <v>0</v>
      </c>
      <c r="T688" s="8"/>
      <c r="U688" s="9"/>
    </row>
    <row r="689" spans="1:21" x14ac:dyDescent="0.25">
      <c r="A689" s="21"/>
      <c r="B689" s="22"/>
      <c r="C689" s="23"/>
      <c r="D689" s="24"/>
      <c r="E689" s="25"/>
      <c r="F689" s="25"/>
      <c r="G689" s="26"/>
      <c r="H689" s="27"/>
      <c r="I689" s="28"/>
      <c r="J689" s="29"/>
      <c r="K689" s="30"/>
      <c r="L689" s="30"/>
      <c r="M689" s="24"/>
      <c r="N689" s="25"/>
      <c r="O689" s="25"/>
      <c r="P689" s="26"/>
      <c r="Q689" s="27"/>
      <c r="R689" s="28"/>
      <c r="S689" s="29"/>
      <c r="T689" s="31"/>
      <c r="U689" s="32"/>
    </row>
    <row r="690" spans="1:21" x14ac:dyDescent="0.25">
      <c r="A690" s="33"/>
      <c r="B690" s="33">
        <v>387</v>
      </c>
      <c r="C690" s="34"/>
      <c r="D690" s="35"/>
      <c r="E690" s="36"/>
      <c r="F690" s="37"/>
      <c r="G690" s="38"/>
      <c r="H690" s="38"/>
      <c r="I690" s="38"/>
      <c r="J690" s="38"/>
      <c r="K690" s="38">
        <f>((SUM(H692:H703)*H691)+(SUM(G692:G703)*G691)+(SUM(I692:I703)*I691))/1000</f>
        <v>0</v>
      </c>
      <c r="L690" s="38" t="e">
        <f>T690*100/M690</f>
        <v>#DIV/0!</v>
      </c>
      <c r="M690" s="35"/>
      <c r="N690" s="36"/>
      <c r="O690" s="37"/>
      <c r="P690" s="38"/>
      <c r="Q690" s="38"/>
      <c r="R690" s="38"/>
      <c r="S690" s="38"/>
      <c r="T690" s="39">
        <f>((SUM(Q692:Q703)*Q691)+(SUM(P692:P703)*P691)+(SUM(R692:R703)*R691))/1000</f>
        <v>0</v>
      </c>
      <c r="U690" s="39" t="e">
        <f>T690*100/M690</f>
        <v>#DIV/0!</v>
      </c>
    </row>
    <row r="691" spans="1:21" x14ac:dyDescent="0.25">
      <c r="A691" s="33"/>
      <c r="B691" s="40"/>
      <c r="C691" s="13"/>
      <c r="D691" s="40"/>
      <c r="E691" s="41" t="s">
        <v>19</v>
      </c>
      <c r="F691" s="42"/>
      <c r="G691" s="43"/>
      <c r="H691" s="43"/>
      <c r="I691" s="43"/>
      <c r="J691" s="43"/>
      <c r="K691" s="38"/>
      <c r="L691" s="38"/>
      <c r="M691" s="40"/>
      <c r="N691" s="41" t="s">
        <v>19</v>
      </c>
      <c r="O691" s="42"/>
      <c r="P691" s="43"/>
      <c r="Q691" s="43"/>
      <c r="R691" s="43"/>
      <c r="S691" s="38"/>
      <c r="T691" s="44"/>
      <c r="U691" s="45"/>
    </row>
    <row r="692" spans="1:21" x14ac:dyDescent="0.25">
      <c r="A692" s="33"/>
      <c r="B692" s="40"/>
      <c r="C692" s="13"/>
      <c r="D692" s="40"/>
      <c r="E692" s="46"/>
      <c r="F692" s="47" t="s">
        <v>22</v>
      </c>
      <c r="G692" s="38"/>
      <c r="H692" s="38"/>
      <c r="I692" s="38"/>
      <c r="J692" s="38"/>
      <c r="K692" s="38">
        <f>(G692*$G$7+H692*$H$7+I692*$I$7)/1000</f>
        <v>0</v>
      </c>
      <c r="L692" s="38"/>
      <c r="M692" s="40"/>
      <c r="N692" s="46"/>
      <c r="O692" s="47" t="s">
        <v>22</v>
      </c>
      <c r="P692" s="38"/>
      <c r="Q692" s="38"/>
      <c r="R692" s="38"/>
      <c r="S692" s="38"/>
      <c r="T692" s="44">
        <f t="shared" ref="T692:T703" si="72">(P692*$P$7+Q692*$Q$7+R692*$R$7)/1000</f>
        <v>0</v>
      </c>
      <c r="U692" s="45"/>
    </row>
    <row r="693" spans="1:21" x14ac:dyDescent="0.25">
      <c r="A693" s="33"/>
      <c r="B693" s="40"/>
      <c r="C693" s="13"/>
      <c r="D693" s="40"/>
      <c r="E693" s="46"/>
      <c r="F693" s="47" t="s">
        <v>22</v>
      </c>
      <c r="G693" s="38"/>
      <c r="H693" s="38"/>
      <c r="I693" s="38"/>
      <c r="J693" s="38"/>
      <c r="K693" s="38">
        <f t="shared" ref="K693:K703" si="73">(G693*$G$7+H693*$H$7+I693*$I$7)/1000</f>
        <v>0</v>
      </c>
      <c r="L693" s="38"/>
      <c r="M693" s="40"/>
      <c r="N693" s="48"/>
      <c r="O693" s="47" t="s">
        <v>22</v>
      </c>
      <c r="P693" s="38"/>
      <c r="Q693" s="38"/>
      <c r="R693" s="38"/>
      <c r="S693" s="38"/>
      <c r="T693" s="44">
        <f t="shared" si="72"/>
        <v>0</v>
      </c>
      <c r="U693" s="45"/>
    </row>
    <row r="694" spans="1:21" x14ac:dyDescent="0.25">
      <c r="A694" s="33"/>
      <c r="B694" s="40"/>
      <c r="C694" s="13"/>
      <c r="D694" s="40"/>
      <c r="E694" s="46"/>
      <c r="F694" s="47" t="s">
        <v>22</v>
      </c>
      <c r="G694" s="38"/>
      <c r="H694" s="38"/>
      <c r="I694" s="38"/>
      <c r="J694" s="38"/>
      <c r="K694" s="38">
        <f t="shared" si="73"/>
        <v>0</v>
      </c>
      <c r="L694" s="38"/>
      <c r="M694" s="40"/>
      <c r="N694" s="46"/>
      <c r="O694" s="47" t="s">
        <v>22</v>
      </c>
      <c r="P694" s="38"/>
      <c r="Q694" s="38"/>
      <c r="R694" s="38"/>
      <c r="S694" s="38"/>
      <c r="T694" s="44">
        <f t="shared" si="72"/>
        <v>0</v>
      </c>
      <c r="U694" s="45"/>
    </row>
    <row r="695" spans="1:21" x14ac:dyDescent="0.25">
      <c r="A695" s="33"/>
      <c r="B695" s="40"/>
      <c r="C695" s="13"/>
      <c r="D695" s="40"/>
      <c r="E695" s="46"/>
      <c r="F695" s="47" t="s">
        <v>22</v>
      </c>
      <c r="G695" s="38"/>
      <c r="H695" s="38"/>
      <c r="I695" s="38"/>
      <c r="J695" s="38"/>
      <c r="K695" s="38">
        <f t="shared" si="73"/>
        <v>0</v>
      </c>
      <c r="L695" s="38"/>
      <c r="M695" s="40"/>
      <c r="N695" s="48"/>
      <c r="O695" s="47" t="s">
        <v>22</v>
      </c>
      <c r="P695" s="38"/>
      <c r="Q695" s="38"/>
      <c r="R695" s="38"/>
      <c r="S695" s="38"/>
      <c r="T695" s="44">
        <f t="shared" si="72"/>
        <v>0</v>
      </c>
      <c r="U695" s="45"/>
    </row>
    <row r="696" spans="1:21" x14ac:dyDescent="0.25">
      <c r="A696" s="33"/>
      <c r="B696" s="40"/>
      <c r="C696" s="13"/>
      <c r="D696" s="40"/>
      <c r="E696" s="46"/>
      <c r="F696" s="47" t="s">
        <v>22</v>
      </c>
      <c r="G696" s="38"/>
      <c r="H696" s="38"/>
      <c r="I696" s="38"/>
      <c r="J696" s="38"/>
      <c r="K696" s="38">
        <f t="shared" si="73"/>
        <v>0</v>
      </c>
      <c r="L696" s="38"/>
      <c r="M696" s="40"/>
      <c r="N696" s="46"/>
      <c r="O696" s="47" t="s">
        <v>22</v>
      </c>
      <c r="P696" s="38"/>
      <c r="Q696" s="38"/>
      <c r="R696" s="38"/>
      <c r="S696" s="38"/>
      <c r="T696" s="44">
        <f t="shared" si="72"/>
        <v>0</v>
      </c>
      <c r="U696" s="45"/>
    </row>
    <row r="697" spans="1:21" x14ac:dyDescent="0.25">
      <c r="A697" s="33"/>
      <c r="B697" s="40"/>
      <c r="C697" s="13"/>
      <c r="D697" s="40"/>
      <c r="E697" s="46"/>
      <c r="F697" s="47" t="s">
        <v>22</v>
      </c>
      <c r="G697" s="38"/>
      <c r="H697" s="38"/>
      <c r="I697" s="38"/>
      <c r="J697" s="38"/>
      <c r="K697" s="38">
        <f t="shared" si="73"/>
        <v>0</v>
      </c>
      <c r="L697" s="38"/>
      <c r="M697" s="40"/>
      <c r="N697" s="46"/>
      <c r="O697" s="47" t="s">
        <v>22</v>
      </c>
      <c r="P697" s="38"/>
      <c r="Q697" s="38"/>
      <c r="R697" s="38"/>
      <c r="S697" s="38"/>
      <c r="T697" s="44">
        <f t="shared" si="72"/>
        <v>0</v>
      </c>
      <c r="U697" s="45"/>
    </row>
    <row r="698" spans="1:21" x14ac:dyDescent="0.25">
      <c r="A698" s="33"/>
      <c r="B698" s="40"/>
      <c r="C698" s="13"/>
      <c r="D698" s="40"/>
      <c r="E698" s="46"/>
      <c r="F698" s="47" t="s">
        <v>22</v>
      </c>
      <c r="G698" s="38"/>
      <c r="H698" s="38"/>
      <c r="I698" s="38"/>
      <c r="J698" s="38"/>
      <c r="K698" s="38">
        <f t="shared" si="73"/>
        <v>0</v>
      </c>
      <c r="L698" s="38"/>
      <c r="M698" s="40"/>
      <c r="N698" s="46"/>
      <c r="O698" s="47" t="s">
        <v>22</v>
      </c>
      <c r="P698" s="38"/>
      <c r="Q698" s="38"/>
      <c r="R698" s="38"/>
      <c r="S698" s="38"/>
      <c r="T698" s="44">
        <f t="shared" si="72"/>
        <v>0</v>
      </c>
      <c r="U698" s="45"/>
    </row>
    <row r="699" spans="1:21" x14ac:dyDescent="0.25">
      <c r="A699" s="33"/>
      <c r="B699" s="40"/>
      <c r="C699" s="13"/>
      <c r="D699" s="40"/>
      <c r="E699" s="46"/>
      <c r="F699" s="47" t="s">
        <v>22</v>
      </c>
      <c r="G699" s="38"/>
      <c r="H699" s="38"/>
      <c r="I699" s="38"/>
      <c r="J699" s="38"/>
      <c r="K699" s="38">
        <f t="shared" si="73"/>
        <v>0</v>
      </c>
      <c r="L699" s="38"/>
      <c r="M699" s="40"/>
      <c r="N699" s="46"/>
      <c r="O699" s="47" t="s">
        <v>22</v>
      </c>
      <c r="P699" s="38"/>
      <c r="Q699" s="38"/>
      <c r="R699" s="38"/>
      <c r="S699" s="38"/>
      <c r="T699" s="44">
        <f t="shared" si="72"/>
        <v>0</v>
      </c>
      <c r="U699" s="45"/>
    </row>
    <row r="700" spans="1:21" x14ac:dyDescent="0.25">
      <c r="A700" s="33"/>
      <c r="B700" s="40"/>
      <c r="C700" s="13"/>
      <c r="D700" s="40"/>
      <c r="E700" s="46"/>
      <c r="F700" s="47" t="s">
        <v>22</v>
      </c>
      <c r="G700" s="38"/>
      <c r="H700" s="38"/>
      <c r="I700" s="38"/>
      <c r="J700" s="38"/>
      <c r="K700" s="38">
        <f t="shared" si="73"/>
        <v>0</v>
      </c>
      <c r="L700" s="38"/>
      <c r="M700" s="40"/>
      <c r="N700" s="48"/>
      <c r="O700" s="47" t="s">
        <v>22</v>
      </c>
      <c r="P700" s="38"/>
      <c r="Q700" s="38"/>
      <c r="R700" s="38"/>
      <c r="S700" s="38"/>
      <c r="T700" s="44">
        <f t="shared" si="72"/>
        <v>0</v>
      </c>
      <c r="U700" s="45"/>
    </row>
    <row r="701" spans="1:21" x14ac:dyDescent="0.25">
      <c r="A701" s="33"/>
      <c r="B701" s="40"/>
      <c r="C701" s="13"/>
      <c r="D701" s="40"/>
      <c r="E701" s="46"/>
      <c r="F701" s="47" t="s">
        <v>22</v>
      </c>
      <c r="G701" s="38"/>
      <c r="H701" s="38"/>
      <c r="I701" s="38"/>
      <c r="J701" s="38"/>
      <c r="K701" s="38">
        <f t="shared" si="73"/>
        <v>0</v>
      </c>
      <c r="L701" s="38"/>
      <c r="M701" s="40"/>
      <c r="N701" s="48"/>
      <c r="O701" s="47" t="s">
        <v>22</v>
      </c>
      <c r="P701" s="38"/>
      <c r="Q701" s="38"/>
      <c r="R701" s="38"/>
      <c r="S701" s="38"/>
      <c r="T701" s="44">
        <f t="shared" si="72"/>
        <v>0</v>
      </c>
      <c r="U701" s="45"/>
    </row>
    <row r="702" spans="1:21" x14ac:dyDescent="0.25">
      <c r="A702" s="33"/>
      <c r="B702" s="40"/>
      <c r="C702" s="13"/>
      <c r="D702" s="40"/>
      <c r="E702" s="46"/>
      <c r="F702" s="47" t="s">
        <v>22</v>
      </c>
      <c r="G702" s="38"/>
      <c r="H702" s="38"/>
      <c r="I702" s="38"/>
      <c r="J702" s="38"/>
      <c r="K702" s="38">
        <f t="shared" si="73"/>
        <v>0</v>
      </c>
      <c r="L702" s="38"/>
      <c r="M702" s="40"/>
      <c r="N702" s="48"/>
      <c r="O702" s="47" t="s">
        <v>22</v>
      </c>
      <c r="P702" s="38"/>
      <c r="Q702" s="38"/>
      <c r="R702" s="38"/>
      <c r="S702" s="38"/>
      <c r="T702" s="44">
        <f t="shared" si="72"/>
        <v>0</v>
      </c>
      <c r="U702" s="45"/>
    </row>
    <row r="703" spans="1:21" x14ac:dyDescent="0.25">
      <c r="A703" s="33"/>
      <c r="B703" s="40"/>
      <c r="C703" s="13"/>
      <c r="D703" s="40"/>
      <c r="E703" s="46"/>
      <c r="F703" s="47" t="s">
        <v>22</v>
      </c>
      <c r="G703" s="38"/>
      <c r="H703" s="38"/>
      <c r="I703" s="38"/>
      <c r="J703" s="38"/>
      <c r="K703" s="38">
        <f t="shared" si="73"/>
        <v>0</v>
      </c>
      <c r="L703" s="38"/>
      <c r="M703" s="40"/>
      <c r="N703" s="49"/>
      <c r="O703" s="47" t="s">
        <v>22</v>
      </c>
      <c r="P703" s="38"/>
      <c r="Q703" s="38"/>
      <c r="R703" s="38"/>
      <c r="S703" s="38"/>
      <c r="T703" s="44">
        <f t="shared" si="72"/>
        <v>0</v>
      </c>
      <c r="U703" s="45"/>
    </row>
    <row r="704" spans="1:21" x14ac:dyDescent="0.25">
      <c r="E704" t="s">
        <v>0</v>
      </c>
      <c r="F704" s="1"/>
      <c r="G704" s="1">
        <v>45692</v>
      </c>
    </row>
    <row r="705" spans="1:21" x14ac:dyDescent="0.25">
      <c r="A705" s="2" t="s">
        <v>1</v>
      </c>
      <c r="B705" s="3" t="s">
        <v>2</v>
      </c>
      <c r="C705" s="3" t="s">
        <v>3</v>
      </c>
      <c r="D705" s="4" t="s">
        <v>4</v>
      </c>
      <c r="E705" s="4"/>
      <c r="F705" s="5"/>
      <c r="G705" s="5"/>
      <c r="H705" s="5"/>
      <c r="I705" s="5"/>
      <c r="J705" s="5"/>
      <c r="K705" s="6" t="s">
        <v>5</v>
      </c>
      <c r="L705" s="7"/>
      <c r="M705" s="4" t="s">
        <v>6</v>
      </c>
      <c r="N705" s="4"/>
      <c r="O705" s="5"/>
      <c r="P705" s="5"/>
      <c r="Q705" s="5"/>
      <c r="R705" s="5"/>
      <c r="S705" s="5"/>
      <c r="T705" s="8" t="s">
        <v>7</v>
      </c>
      <c r="U705" s="9" t="s">
        <v>8</v>
      </c>
    </row>
    <row r="706" spans="1:21" ht="25.5" x14ac:dyDescent="0.25">
      <c r="A706" s="2"/>
      <c r="B706" s="3"/>
      <c r="C706" s="3"/>
      <c r="D706" s="10" t="s">
        <v>9</v>
      </c>
      <c r="E706" s="11" t="s">
        <v>10</v>
      </c>
      <c r="F706" s="11" t="s">
        <v>11</v>
      </c>
      <c r="G706" s="12" t="s">
        <v>12</v>
      </c>
      <c r="H706" s="13"/>
      <c r="I706" s="13"/>
      <c r="J706" s="13"/>
      <c r="K706" s="13"/>
      <c r="L706" s="14" t="s">
        <v>13</v>
      </c>
      <c r="M706" s="10" t="s">
        <v>9</v>
      </c>
      <c r="N706" s="15" t="s">
        <v>14</v>
      </c>
      <c r="O706" s="11" t="s">
        <v>11</v>
      </c>
      <c r="P706" s="12" t="s">
        <v>12</v>
      </c>
      <c r="Q706" s="13"/>
      <c r="R706" s="13"/>
      <c r="S706" s="13"/>
      <c r="T706" s="8"/>
      <c r="U706" s="9"/>
    </row>
    <row r="707" spans="1:21" x14ac:dyDescent="0.25">
      <c r="A707" s="2"/>
      <c r="B707" s="3"/>
      <c r="C707" s="3"/>
      <c r="D707" s="10"/>
      <c r="E707" s="11"/>
      <c r="F707" s="11"/>
      <c r="G707" s="16" t="s">
        <v>15</v>
      </c>
      <c r="H707" s="17" t="s">
        <v>16</v>
      </c>
      <c r="I707" s="18" t="s">
        <v>17</v>
      </c>
      <c r="J707" s="19">
        <v>0</v>
      </c>
      <c r="K707" s="13"/>
      <c r="L707" s="20"/>
      <c r="M707" s="10"/>
      <c r="N707" s="15"/>
      <c r="O707" s="11"/>
      <c r="P707" s="16" t="s">
        <v>15</v>
      </c>
      <c r="Q707" s="17" t="s">
        <v>16</v>
      </c>
      <c r="R707" s="18" t="s">
        <v>17</v>
      </c>
      <c r="S707" s="19">
        <v>0</v>
      </c>
      <c r="T707" s="8"/>
      <c r="U707" s="9"/>
    </row>
    <row r="708" spans="1:21" x14ac:dyDescent="0.25">
      <c r="A708" s="21"/>
      <c r="B708" s="22"/>
      <c r="C708" s="23"/>
      <c r="D708" s="24"/>
      <c r="E708" s="25"/>
      <c r="F708" s="25"/>
      <c r="G708" s="26"/>
      <c r="H708" s="27"/>
      <c r="I708" s="28"/>
      <c r="J708" s="29"/>
      <c r="K708" s="30"/>
      <c r="L708" s="30"/>
      <c r="M708" s="24"/>
      <c r="N708" s="25"/>
      <c r="O708" s="25"/>
      <c r="P708" s="26"/>
      <c r="Q708" s="27"/>
      <c r="R708" s="28"/>
      <c r="S708" s="29"/>
      <c r="T708" s="31"/>
      <c r="U708" s="32"/>
    </row>
    <row r="709" spans="1:21" x14ac:dyDescent="0.25">
      <c r="A709" s="33"/>
      <c r="B709" s="33">
        <v>388</v>
      </c>
      <c r="C709" s="34"/>
      <c r="D709" s="35">
        <v>630</v>
      </c>
      <c r="E709" s="36"/>
      <c r="F709" s="37"/>
      <c r="G709" s="38"/>
      <c r="H709" s="38"/>
      <c r="I709" s="38"/>
      <c r="J709" s="38"/>
      <c r="K709" s="38">
        <f>((SUM(H711:H722)*H710)+(SUM(G711:G722)*G710)+(SUM(I711:I722)*I710))/1000</f>
        <v>0</v>
      </c>
      <c r="L709" s="38">
        <f>T709*100/M709</f>
        <v>4.7301587301587302</v>
      </c>
      <c r="M709" s="35">
        <v>630</v>
      </c>
      <c r="N709" s="36"/>
      <c r="O709" s="37"/>
      <c r="P709" s="38"/>
      <c r="Q709" s="38"/>
      <c r="R709" s="38"/>
      <c r="S709" s="38"/>
      <c r="T709" s="39">
        <f>((SUM(Q711:Q722)*Q710)+(SUM(P711:P722)*P710)+(SUM(R711:R722)*R710))/1000</f>
        <v>29.8</v>
      </c>
      <c r="U709" s="39">
        <f>T709*100/M709</f>
        <v>4.7301587301587302</v>
      </c>
    </row>
    <row r="710" spans="1:21" x14ac:dyDescent="0.25">
      <c r="A710" s="33"/>
      <c r="B710" s="40"/>
      <c r="C710" s="13"/>
      <c r="D710" s="40"/>
      <c r="E710" s="41" t="s">
        <v>19</v>
      </c>
      <c r="F710" s="42"/>
      <c r="G710" s="43">
        <v>232</v>
      </c>
      <c r="H710" s="43">
        <v>231</v>
      </c>
      <c r="I710" s="43">
        <v>229</v>
      </c>
      <c r="J710" s="43"/>
      <c r="K710" s="38"/>
      <c r="L710" s="38"/>
      <c r="M710" s="40"/>
      <c r="N710" s="41" t="s">
        <v>19</v>
      </c>
      <c r="O710" s="42"/>
      <c r="P710" s="43">
        <v>234</v>
      </c>
      <c r="Q710" s="43">
        <v>234</v>
      </c>
      <c r="R710" s="43">
        <v>230</v>
      </c>
      <c r="S710" s="38"/>
      <c r="T710" s="44"/>
      <c r="U710" s="45"/>
    </row>
    <row r="711" spans="1:21" x14ac:dyDescent="0.25">
      <c r="A711" s="33"/>
      <c r="B711" s="40"/>
      <c r="C711" s="13"/>
      <c r="D711" s="40"/>
      <c r="E711" s="46"/>
      <c r="F711" s="47" t="s">
        <v>30</v>
      </c>
      <c r="G711" s="38">
        <v>0</v>
      </c>
      <c r="H711" s="38">
        <v>0</v>
      </c>
      <c r="I711" s="38">
        <v>0</v>
      </c>
      <c r="J711" s="38">
        <v>0</v>
      </c>
      <c r="K711" s="38">
        <f>(G711*$G$7+H711*$H$7+I711*$I$7)/1000</f>
        <v>0</v>
      </c>
      <c r="L711" s="38"/>
      <c r="M711" s="40"/>
      <c r="N711" s="46"/>
      <c r="O711" s="47" t="s">
        <v>38</v>
      </c>
      <c r="P711" s="38">
        <v>0</v>
      </c>
      <c r="Q711" s="38">
        <v>0</v>
      </c>
      <c r="R711" s="38">
        <v>0</v>
      </c>
      <c r="S711" s="38">
        <v>0</v>
      </c>
      <c r="T711" s="44">
        <f t="shared" ref="T711:T722" si="74">(P711*$P$7+Q711*$Q$7+R711*$R$7)/1000</f>
        <v>0</v>
      </c>
      <c r="U711" s="45"/>
    </row>
    <row r="712" spans="1:21" x14ac:dyDescent="0.25">
      <c r="A712" s="33"/>
      <c r="B712" s="40"/>
      <c r="C712" s="13"/>
      <c r="D712" s="40"/>
      <c r="E712" s="46"/>
      <c r="F712" s="47" t="s">
        <v>31</v>
      </c>
      <c r="G712" s="38">
        <v>0</v>
      </c>
      <c r="H712" s="38">
        <v>0</v>
      </c>
      <c r="I712" s="38">
        <v>0</v>
      </c>
      <c r="J712" s="38">
        <v>0</v>
      </c>
      <c r="K712" s="38">
        <f t="shared" ref="K712:K722" si="75">(G712*$G$7+H712*$H$7+I712*$I$7)/1000</f>
        <v>0</v>
      </c>
      <c r="L712" s="38"/>
      <c r="M712" s="40"/>
      <c r="N712" s="48"/>
      <c r="O712" s="47" t="s">
        <v>33</v>
      </c>
      <c r="P712" s="38">
        <v>0</v>
      </c>
      <c r="Q712" s="38">
        <v>0</v>
      </c>
      <c r="R712" s="38">
        <v>0</v>
      </c>
      <c r="S712" s="38">
        <v>0</v>
      </c>
      <c r="T712" s="44">
        <f t="shared" si="74"/>
        <v>0</v>
      </c>
      <c r="U712" s="45"/>
    </row>
    <row r="713" spans="1:21" x14ac:dyDescent="0.25">
      <c r="A713" s="33"/>
      <c r="B713" s="40"/>
      <c r="C713" s="13"/>
      <c r="D713" s="40"/>
      <c r="E713" s="46"/>
      <c r="F713" s="47" t="s">
        <v>36</v>
      </c>
      <c r="G713" s="38">
        <v>0</v>
      </c>
      <c r="H713" s="38">
        <v>0</v>
      </c>
      <c r="I713" s="38">
        <v>0</v>
      </c>
      <c r="J713" s="38">
        <v>0</v>
      </c>
      <c r="K713" s="38">
        <f t="shared" si="75"/>
        <v>0</v>
      </c>
      <c r="L713" s="38"/>
      <c r="M713" s="40"/>
      <c r="N713" s="46"/>
      <c r="O713" s="47" t="s">
        <v>40</v>
      </c>
      <c r="P713" s="38">
        <v>0</v>
      </c>
      <c r="Q713" s="38">
        <v>0</v>
      </c>
      <c r="R713" s="38">
        <v>0</v>
      </c>
      <c r="S713" s="38">
        <v>0</v>
      </c>
      <c r="T713" s="44">
        <f t="shared" si="74"/>
        <v>0</v>
      </c>
      <c r="U713" s="45"/>
    </row>
    <row r="714" spans="1:21" x14ac:dyDescent="0.25">
      <c r="A714" s="33"/>
      <c r="B714" s="40"/>
      <c r="C714" s="13"/>
      <c r="D714" s="40"/>
      <c r="E714" s="46"/>
      <c r="F714" s="47" t="s">
        <v>32</v>
      </c>
      <c r="G714" s="38">
        <v>0</v>
      </c>
      <c r="H714" s="38">
        <v>0</v>
      </c>
      <c r="I714" s="38">
        <v>0</v>
      </c>
      <c r="J714" s="38">
        <v>0</v>
      </c>
      <c r="K714" s="38">
        <f t="shared" si="75"/>
        <v>0</v>
      </c>
      <c r="L714" s="38"/>
      <c r="M714" s="40"/>
      <c r="N714" s="48"/>
      <c r="O714" s="47" t="s">
        <v>24</v>
      </c>
      <c r="P714" s="38">
        <v>0</v>
      </c>
      <c r="Q714" s="38">
        <v>0</v>
      </c>
      <c r="R714" s="38">
        <v>0</v>
      </c>
      <c r="S714" s="38">
        <v>0</v>
      </c>
      <c r="T714" s="44">
        <f t="shared" si="74"/>
        <v>0</v>
      </c>
      <c r="U714" s="45"/>
    </row>
    <row r="715" spans="1:21" x14ac:dyDescent="0.25">
      <c r="A715" s="33"/>
      <c r="B715" s="40"/>
      <c r="C715" s="13"/>
      <c r="D715" s="40"/>
      <c r="E715" s="46"/>
      <c r="F715" s="47" t="s">
        <v>116</v>
      </c>
      <c r="G715" s="38">
        <v>0</v>
      </c>
      <c r="H715" s="38">
        <v>0</v>
      </c>
      <c r="I715" s="38">
        <v>0</v>
      </c>
      <c r="J715" s="38">
        <v>0</v>
      </c>
      <c r="K715" s="38">
        <f t="shared" si="75"/>
        <v>0</v>
      </c>
      <c r="L715" s="38"/>
      <c r="M715" s="40"/>
      <c r="N715" s="46"/>
      <c r="O715" s="47" t="s">
        <v>116</v>
      </c>
      <c r="P715" s="38">
        <v>38</v>
      </c>
      <c r="Q715" s="38">
        <v>52</v>
      </c>
      <c r="R715" s="38">
        <v>38</v>
      </c>
      <c r="S715" s="38">
        <v>14</v>
      </c>
      <c r="T715" s="44">
        <f t="shared" si="74"/>
        <v>29.696000000000002</v>
      </c>
      <c r="U715" s="45"/>
    </row>
    <row r="716" spans="1:21" x14ac:dyDescent="0.25">
      <c r="A716" s="33"/>
      <c r="B716" s="40"/>
      <c r="C716" s="13"/>
      <c r="D716" s="40"/>
      <c r="E716" s="46"/>
      <c r="F716" s="47" t="s">
        <v>22</v>
      </c>
      <c r="G716" s="38"/>
      <c r="H716" s="38"/>
      <c r="I716" s="38"/>
      <c r="J716" s="38"/>
      <c r="K716" s="38">
        <f t="shared" si="75"/>
        <v>0</v>
      </c>
      <c r="L716" s="38"/>
      <c r="M716" s="40"/>
      <c r="N716" s="46"/>
      <c r="O716" s="47" t="s">
        <v>22</v>
      </c>
      <c r="P716" s="38"/>
      <c r="Q716" s="38"/>
      <c r="R716" s="38"/>
      <c r="S716" s="38"/>
      <c r="T716" s="44">
        <f t="shared" si="74"/>
        <v>0</v>
      </c>
      <c r="U716" s="45"/>
    </row>
    <row r="717" spans="1:21" x14ac:dyDescent="0.25">
      <c r="A717" s="33"/>
      <c r="B717" s="40"/>
      <c r="C717" s="13"/>
      <c r="D717" s="40"/>
      <c r="E717" s="46"/>
      <c r="F717" s="47" t="s">
        <v>22</v>
      </c>
      <c r="G717" s="38"/>
      <c r="H717" s="38"/>
      <c r="I717" s="38"/>
      <c r="J717" s="38"/>
      <c r="K717" s="38">
        <f t="shared" si="75"/>
        <v>0</v>
      </c>
      <c r="L717" s="38"/>
      <c r="M717" s="40"/>
      <c r="N717" s="46"/>
      <c r="O717" s="47" t="s">
        <v>22</v>
      </c>
      <c r="P717" s="38"/>
      <c r="Q717" s="38"/>
      <c r="R717" s="38"/>
      <c r="S717" s="38"/>
      <c r="T717" s="44">
        <f t="shared" si="74"/>
        <v>0</v>
      </c>
      <c r="U717" s="45"/>
    </row>
    <row r="718" spans="1:21" x14ac:dyDescent="0.25">
      <c r="A718" s="33"/>
      <c r="B718" s="40"/>
      <c r="C718" s="13"/>
      <c r="D718" s="40"/>
      <c r="E718" s="46"/>
      <c r="F718" s="47" t="s">
        <v>22</v>
      </c>
      <c r="G718" s="38"/>
      <c r="H718" s="38"/>
      <c r="I718" s="38"/>
      <c r="J718" s="38"/>
      <c r="K718" s="38">
        <f t="shared" si="75"/>
        <v>0</v>
      </c>
      <c r="L718" s="38"/>
      <c r="M718" s="40"/>
      <c r="N718" s="46"/>
      <c r="O718" s="47" t="s">
        <v>22</v>
      </c>
      <c r="P718" s="38"/>
      <c r="Q718" s="38"/>
      <c r="R718" s="38"/>
      <c r="S718" s="38"/>
      <c r="T718" s="44">
        <f t="shared" si="74"/>
        <v>0</v>
      </c>
      <c r="U718" s="45"/>
    </row>
    <row r="719" spans="1:21" x14ac:dyDescent="0.25">
      <c r="A719" s="33"/>
      <c r="B719" s="40"/>
      <c r="C719" s="13"/>
      <c r="D719" s="40"/>
      <c r="E719" s="46"/>
      <c r="F719" s="47" t="s">
        <v>22</v>
      </c>
      <c r="G719" s="38"/>
      <c r="H719" s="38"/>
      <c r="I719" s="38"/>
      <c r="J719" s="38"/>
      <c r="K719" s="38">
        <f t="shared" si="75"/>
        <v>0</v>
      </c>
      <c r="L719" s="38"/>
      <c r="M719" s="40"/>
      <c r="N719" s="48"/>
      <c r="O719" s="47" t="s">
        <v>22</v>
      </c>
      <c r="P719" s="38"/>
      <c r="Q719" s="38"/>
      <c r="R719" s="38"/>
      <c r="S719" s="38"/>
      <c r="T719" s="44">
        <f t="shared" si="74"/>
        <v>0</v>
      </c>
      <c r="U719" s="45"/>
    </row>
    <row r="720" spans="1:21" x14ac:dyDescent="0.25">
      <c r="A720" s="33"/>
      <c r="B720" s="40"/>
      <c r="C720" s="13"/>
      <c r="D720" s="40"/>
      <c r="E720" s="46"/>
      <c r="F720" s="47" t="s">
        <v>22</v>
      </c>
      <c r="G720" s="38"/>
      <c r="H720" s="38"/>
      <c r="I720" s="38"/>
      <c r="J720" s="38"/>
      <c r="K720" s="38">
        <f t="shared" si="75"/>
        <v>0</v>
      </c>
      <c r="L720" s="38"/>
      <c r="M720" s="40"/>
      <c r="N720" s="48"/>
      <c r="O720" s="47" t="s">
        <v>22</v>
      </c>
      <c r="P720" s="38"/>
      <c r="Q720" s="38"/>
      <c r="R720" s="38"/>
      <c r="S720" s="38"/>
      <c r="T720" s="44">
        <f t="shared" si="74"/>
        <v>0</v>
      </c>
      <c r="U720" s="45"/>
    </row>
    <row r="721" spans="1:21" x14ac:dyDescent="0.25">
      <c r="A721" s="33"/>
      <c r="B721" s="40"/>
      <c r="C721" s="13"/>
      <c r="D721" s="40"/>
      <c r="E721" s="46"/>
      <c r="F721" s="47" t="s">
        <v>22</v>
      </c>
      <c r="G721" s="38"/>
      <c r="H721" s="38"/>
      <c r="I721" s="38"/>
      <c r="J721" s="38"/>
      <c r="K721" s="38">
        <f t="shared" si="75"/>
        <v>0</v>
      </c>
      <c r="L721" s="38"/>
      <c r="M721" s="40"/>
      <c r="N721" s="48"/>
      <c r="O721" s="47" t="s">
        <v>22</v>
      </c>
      <c r="P721" s="38"/>
      <c r="Q721" s="38"/>
      <c r="R721" s="38"/>
      <c r="S721" s="38"/>
      <c r="T721" s="44">
        <f t="shared" si="74"/>
        <v>0</v>
      </c>
      <c r="U721" s="45"/>
    </row>
    <row r="722" spans="1:21" x14ac:dyDescent="0.25">
      <c r="A722" s="33"/>
      <c r="B722" s="40"/>
      <c r="C722" s="13"/>
      <c r="D722" s="40"/>
      <c r="E722" s="46"/>
      <c r="F722" s="47" t="s">
        <v>22</v>
      </c>
      <c r="G722" s="38"/>
      <c r="H722" s="38"/>
      <c r="I722" s="38"/>
      <c r="J722" s="38"/>
      <c r="K722" s="38">
        <f t="shared" si="75"/>
        <v>0</v>
      </c>
      <c r="L722" s="38"/>
      <c r="M722" s="40"/>
      <c r="N722" s="49"/>
      <c r="O722" s="47" t="s">
        <v>22</v>
      </c>
      <c r="P722" s="38"/>
      <c r="Q722" s="38"/>
      <c r="R722" s="38"/>
      <c r="S722" s="38"/>
      <c r="T722" s="44">
        <f t="shared" si="74"/>
        <v>0</v>
      </c>
      <c r="U722" s="45"/>
    </row>
    <row r="723" spans="1:21" x14ac:dyDescent="0.25">
      <c r="E723" t="s">
        <v>0</v>
      </c>
      <c r="F723" s="1"/>
      <c r="G723" s="1">
        <v>44888</v>
      </c>
    </row>
    <row r="724" spans="1:21" x14ac:dyDescent="0.25">
      <c r="A724" s="2" t="s">
        <v>1</v>
      </c>
      <c r="B724" s="3" t="s">
        <v>2</v>
      </c>
      <c r="C724" s="3" t="s">
        <v>3</v>
      </c>
      <c r="D724" s="4" t="s">
        <v>4</v>
      </c>
      <c r="E724" s="4"/>
      <c r="F724" s="5"/>
      <c r="G724" s="5"/>
      <c r="H724" s="5"/>
      <c r="I724" s="5"/>
      <c r="J724" s="5"/>
      <c r="K724" s="6" t="s">
        <v>5</v>
      </c>
      <c r="L724" s="7"/>
      <c r="M724" s="4" t="s">
        <v>6</v>
      </c>
      <c r="N724" s="4"/>
      <c r="O724" s="5"/>
      <c r="P724" s="5"/>
      <c r="Q724" s="5"/>
      <c r="R724" s="5"/>
      <c r="S724" s="5"/>
      <c r="T724" s="8" t="s">
        <v>7</v>
      </c>
      <c r="U724" s="9" t="s">
        <v>8</v>
      </c>
    </row>
    <row r="725" spans="1:21" ht="25.5" x14ac:dyDescent="0.25">
      <c r="A725" s="2"/>
      <c r="B725" s="3"/>
      <c r="C725" s="3"/>
      <c r="D725" s="10" t="s">
        <v>9</v>
      </c>
      <c r="E725" s="11" t="s">
        <v>10</v>
      </c>
      <c r="F725" s="11" t="s">
        <v>11</v>
      </c>
      <c r="G725" s="12" t="s">
        <v>12</v>
      </c>
      <c r="H725" s="13"/>
      <c r="I725" s="13"/>
      <c r="J725" s="13"/>
      <c r="K725" s="13"/>
      <c r="L725" s="14" t="s">
        <v>13</v>
      </c>
      <c r="M725" s="10" t="s">
        <v>9</v>
      </c>
      <c r="N725" s="15" t="s">
        <v>14</v>
      </c>
      <c r="O725" s="11" t="s">
        <v>11</v>
      </c>
      <c r="P725" s="12" t="s">
        <v>12</v>
      </c>
      <c r="Q725" s="13"/>
      <c r="R725" s="13"/>
      <c r="S725" s="13"/>
      <c r="T725" s="8"/>
      <c r="U725" s="9"/>
    </row>
    <row r="726" spans="1:21" x14ac:dyDescent="0.25">
      <c r="A726" s="2"/>
      <c r="B726" s="3"/>
      <c r="C726" s="3"/>
      <c r="D726" s="10"/>
      <c r="E726" s="11"/>
      <c r="F726" s="11"/>
      <c r="G726" s="16" t="s">
        <v>15</v>
      </c>
      <c r="H726" s="17" t="s">
        <v>16</v>
      </c>
      <c r="I726" s="18" t="s">
        <v>17</v>
      </c>
      <c r="J726" s="19">
        <v>0</v>
      </c>
      <c r="K726" s="13"/>
      <c r="L726" s="20"/>
      <c r="M726" s="10"/>
      <c r="N726" s="15"/>
      <c r="O726" s="11"/>
      <c r="P726" s="16" t="s">
        <v>15</v>
      </c>
      <c r="Q726" s="17" t="s">
        <v>16</v>
      </c>
      <c r="R726" s="18" t="s">
        <v>17</v>
      </c>
      <c r="S726" s="19">
        <v>0</v>
      </c>
      <c r="T726" s="8"/>
      <c r="U726" s="9"/>
    </row>
    <row r="727" spans="1:21" x14ac:dyDescent="0.25">
      <c r="A727" s="21"/>
      <c r="B727" s="22"/>
      <c r="C727" s="23"/>
      <c r="D727" s="24"/>
      <c r="E727" s="25"/>
      <c r="F727" s="25"/>
      <c r="G727" s="26"/>
      <c r="H727" s="27"/>
      <c r="I727" s="28"/>
      <c r="J727" s="29"/>
      <c r="K727" s="30"/>
      <c r="L727" s="30"/>
      <c r="M727" s="24"/>
      <c r="N727" s="25"/>
      <c r="O727" s="25"/>
      <c r="P727" s="26"/>
      <c r="Q727" s="27"/>
      <c r="R727" s="28"/>
      <c r="S727" s="29"/>
      <c r="T727" s="31"/>
      <c r="U727" s="32"/>
    </row>
    <row r="728" spans="1:21" x14ac:dyDescent="0.25">
      <c r="A728" s="33"/>
      <c r="B728" s="33">
        <v>389</v>
      </c>
      <c r="C728" s="34"/>
      <c r="D728" s="35"/>
      <c r="E728" s="36"/>
      <c r="F728" s="37"/>
      <c r="G728" s="38"/>
      <c r="H728" s="38"/>
      <c r="I728" s="38"/>
      <c r="J728" s="38"/>
      <c r="K728" s="38">
        <f>((SUM(H730:H741)*H729)+(SUM(G730:G741)*G729)+(SUM(I730:I741)*I729))/1000</f>
        <v>0</v>
      </c>
      <c r="L728" s="38" t="e">
        <f>T728*100/M728</f>
        <v>#DIV/0!</v>
      </c>
      <c r="M728" s="35"/>
      <c r="N728" s="36"/>
      <c r="O728" s="37"/>
      <c r="P728" s="38"/>
      <c r="Q728" s="38"/>
      <c r="R728" s="38"/>
      <c r="S728" s="38"/>
      <c r="T728" s="39">
        <f>((SUM(Q730:Q741)*Q729)+(SUM(P730:P741)*P729)+(SUM(R730:R741)*R729))/1000</f>
        <v>0</v>
      </c>
      <c r="U728" s="39" t="e">
        <f>T728*100/M728</f>
        <v>#DIV/0!</v>
      </c>
    </row>
    <row r="729" spans="1:21" x14ac:dyDescent="0.25">
      <c r="A729" s="33"/>
      <c r="B729" s="40"/>
      <c r="C729" s="13"/>
      <c r="D729" s="40"/>
      <c r="E729" s="41" t="s">
        <v>19</v>
      </c>
      <c r="F729" s="42"/>
      <c r="G729" s="43"/>
      <c r="H729" s="43"/>
      <c r="I729" s="43"/>
      <c r="J729" s="43"/>
      <c r="K729" s="38"/>
      <c r="L729" s="38"/>
      <c r="M729" s="40"/>
      <c r="N729" s="41" t="s">
        <v>19</v>
      </c>
      <c r="O729" s="42"/>
      <c r="P729" s="43"/>
      <c r="Q729" s="43"/>
      <c r="R729" s="43"/>
      <c r="S729" s="38"/>
      <c r="T729" s="44"/>
      <c r="U729" s="45"/>
    </row>
    <row r="730" spans="1:21" x14ac:dyDescent="0.25">
      <c r="A730" s="33"/>
      <c r="B730" s="40"/>
      <c r="C730" s="13"/>
      <c r="D730" s="40"/>
      <c r="E730" s="46"/>
      <c r="F730" s="47" t="s">
        <v>30</v>
      </c>
      <c r="G730" s="38"/>
      <c r="H730" s="38"/>
      <c r="I730" s="38"/>
      <c r="J730" s="38"/>
      <c r="K730" s="38">
        <f>(G730*$G$7+H730*$H$7+I730*$I$7)/1000</f>
        <v>0</v>
      </c>
      <c r="L730" s="38"/>
      <c r="M730" s="40"/>
      <c r="N730" s="46"/>
      <c r="O730" s="47" t="s">
        <v>30</v>
      </c>
      <c r="P730" s="38"/>
      <c r="Q730" s="38"/>
      <c r="R730" s="38"/>
      <c r="S730" s="38"/>
      <c r="T730" s="44">
        <f t="shared" ref="T730:T741" si="76">(P730*$P$7+Q730*$Q$7+R730*$R$7)/1000</f>
        <v>0</v>
      </c>
      <c r="U730" s="45"/>
    </row>
    <row r="731" spans="1:21" x14ac:dyDescent="0.25">
      <c r="A731" s="33"/>
      <c r="B731" s="40"/>
      <c r="C731" s="13"/>
      <c r="D731" s="40"/>
      <c r="E731" s="46"/>
      <c r="F731" s="47" t="s">
        <v>22</v>
      </c>
      <c r="G731" s="38"/>
      <c r="H731" s="38"/>
      <c r="I731" s="38"/>
      <c r="J731" s="38"/>
      <c r="K731" s="38">
        <f t="shared" ref="K731:K741" si="77">(G731*$G$7+H731*$H$7+I731*$I$7)/1000</f>
        <v>0</v>
      </c>
      <c r="L731" s="38"/>
      <c r="M731" s="40"/>
      <c r="N731" s="48"/>
      <c r="O731" s="47" t="s">
        <v>31</v>
      </c>
      <c r="P731" s="38"/>
      <c r="Q731" s="38"/>
      <c r="R731" s="38"/>
      <c r="S731" s="38"/>
      <c r="T731" s="44">
        <f t="shared" si="76"/>
        <v>0</v>
      </c>
      <c r="U731" s="45"/>
    </row>
    <row r="732" spans="1:21" x14ac:dyDescent="0.25">
      <c r="A732" s="33"/>
      <c r="B732" s="40"/>
      <c r="C732" s="13"/>
      <c r="D732" s="40"/>
      <c r="E732" s="46"/>
      <c r="F732" s="47" t="s">
        <v>36</v>
      </c>
      <c r="G732" s="38"/>
      <c r="H732" s="38"/>
      <c r="I732" s="38"/>
      <c r="J732" s="38"/>
      <c r="K732" s="38">
        <f t="shared" si="77"/>
        <v>0</v>
      </c>
      <c r="L732" s="38"/>
      <c r="M732" s="40"/>
      <c r="N732" s="46"/>
      <c r="O732" s="47" t="s">
        <v>36</v>
      </c>
      <c r="P732" s="38"/>
      <c r="Q732" s="38"/>
      <c r="R732" s="38"/>
      <c r="S732" s="38"/>
      <c r="T732" s="44">
        <f t="shared" si="76"/>
        <v>0</v>
      </c>
      <c r="U732" s="45"/>
    </row>
    <row r="733" spans="1:21" x14ac:dyDescent="0.25">
      <c r="A733" s="33"/>
      <c r="B733" s="40"/>
      <c r="C733" s="13"/>
      <c r="D733" s="40"/>
      <c r="E733" s="46"/>
      <c r="F733" s="47" t="s">
        <v>32</v>
      </c>
      <c r="G733" s="38"/>
      <c r="H733" s="38"/>
      <c r="I733" s="38"/>
      <c r="J733" s="38"/>
      <c r="K733" s="38">
        <f t="shared" si="77"/>
        <v>0</v>
      </c>
      <c r="L733" s="38"/>
      <c r="M733" s="40"/>
      <c r="N733" s="48"/>
      <c r="O733" s="47" t="s">
        <v>32</v>
      </c>
      <c r="P733" s="38"/>
      <c r="Q733" s="38"/>
      <c r="R733" s="38"/>
      <c r="S733" s="38"/>
      <c r="T733" s="44">
        <f t="shared" si="76"/>
        <v>0</v>
      </c>
      <c r="U733" s="45"/>
    </row>
    <row r="734" spans="1:21" x14ac:dyDescent="0.25">
      <c r="A734" s="33"/>
      <c r="B734" s="40"/>
      <c r="C734" s="13"/>
      <c r="D734" s="40"/>
      <c r="E734" s="46"/>
      <c r="F734" s="47" t="s">
        <v>22</v>
      </c>
      <c r="G734" s="38"/>
      <c r="H734" s="38"/>
      <c r="I734" s="38"/>
      <c r="J734" s="38"/>
      <c r="K734" s="38">
        <f t="shared" si="77"/>
        <v>0</v>
      </c>
      <c r="L734" s="38"/>
      <c r="M734" s="40"/>
      <c r="N734" s="46"/>
      <c r="O734" s="47" t="s">
        <v>22</v>
      </c>
      <c r="P734" s="38"/>
      <c r="Q734" s="38"/>
      <c r="R734" s="38"/>
      <c r="S734" s="38"/>
      <c r="T734" s="44">
        <f t="shared" si="76"/>
        <v>0</v>
      </c>
      <c r="U734" s="45"/>
    </row>
    <row r="735" spans="1:21" x14ac:dyDescent="0.25">
      <c r="A735" s="33"/>
      <c r="B735" s="40"/>
      <c r="C735" s="13"/>
      <c r="D735" s="40"/>
      <c r="E735" s="46"/>
      <c r="F735" s="47" t="s">
        <v>22</v>
      </c>
      <c r="G735" s="38"/>
      <c r="H735" s="38"/>
      <c r="I735" s="38"/>
      <c r="J735" s="38"/>
      <c r="K735" s="38">
        <f t="shared" si="77"/>
        <v>0</v>
      </c>
      <c r="L735" s="38"/>
      <c r="M735" s="40"/>
      <c r="N735" s="46"/>
      <c r="O735" s="47" t="s">
        <v>22</v>
      </c>
      <c r="P735" s="38"/>
      <c r="Q735" s="38"/>
      <c r="R735" s="38"/>
      <c r="S735" s="38"/>
      <c r="T735" s="44">
        <f t="shared" si="76"/>
        <v>0</v>
      </c>
      <c r="U735" s="45"/>
    </row>
    <row r="736" spans="1:21" x14ac:dyDescent="0.25">
      <c r="A736" s="33"/>
      <c r="B736" s="40"/>
      <c r="C736" s="13"/>
      <c r="D736" s="40"/>
      <c r="E736" s="46"/>
      <c r="F736" s="47" t="s">
        <v>22</v>
      </c>
      <c r="G736" s="38"/>
      <c r="H736" s="38"/>
      <c r="I736" s="38"/>
      <c r="J736" s="38"/>
      <c r="K736" s="38">
        <f t="shared" si="77"/>
        <v>0</v>
      </c>
      <c r="L736" s="38"/>
      <c r="M736" s="40"/>
      <c r="N736" s="46"/>
      <c r="O736" s="47" t="s">
        <v>22</v>
      </c>
      <c r="P736" s="38"/>
      <c r="Q736" s="38"/>
      <c r="R736" s="38"/>
      <c r="S736" s="38"/>
      <c r="T736" s="44">
        <f t="shared" si="76"/>
        <v>0</v>
      </c>
      <c r="U736" s="45"/>
    </row>
    <row r="737" spans="1:21" x14ac:dyDescent="0.25">
      <c r="A737" s="33"/>
      <c r="B737" s="40"/>
      <c r="C737" s="13"/>
      <c r="D737" s="40"/>
      <c r="E737" s="46"/>
      <c r="F737" s="47" t="s">
        <v>22</v>
      </c>
      <c r="G737" s="38"/>
      <c r="H737" s="38"/>
      <c r="I737" s="38"/>
      <c r="J737" s="38"/>
      <c r="K737" s="38">
        <f t="shared" si="77"/>
        <v>0</v>
      </c>
      <c r="L737" s="38"/>
      <c r="M737" s="40"/>
      <c r="N737" s="46"/>
      <c r="O737" s="47" t="s">
        <v>22</v>
      </c>
      <c r="P737" s="38"/>
      <c r="Q737" s="38"/>
      <c r="R737" s="38"/>
      <c r="S737" s="38"/>
      <c r="T737" s="44">
        <f t="shared" si="76"/>
        <v>0</v>
      </c>
      <c r="U737" s="45"/>
    </row>
    <row r="738" spans="1:21" x14ac:dyDescent="0.25">
      <c r="A738" s="33"/>
      <c r="B738" s="40"/>
      <c r="C738" s="13"/>
      <c r="D738" s="40"/>
      <c r="E738" s="46"/>
      <c r="F738" s="47" t="s">
        <v>22</v>
      </c>
      <c r="G738" s="38"/>
      <c r="H738" s="38"/>
      <c r="I738" s="38"/>
      <c r="J738" s="38"/>
      <c r="K738" s="38">
        <f t="shared" si="77"/>
        <v>0</v>
      </c>
      <c r="L738" s="38"/>
      <c r="M738" s="40"/>
      <c r="N738" s="48"/>
      <c r="O738" s="47" t="s">
        <v>22</v>
      </c>
      <c r="P738" s="38"/>
      <c r="Q738" s="38"/>
      <c r="R738" s="38"/>
      <c r="S738" s="38"/>
      <c r="T738" s="44">
        <f t="shared" si="76"/>
        <v>0</v>
      </c>
      <c r="U738" s="45"/>
    </row>
    <row r="739" spans="1:21" x14ac:dyDescent="0.25">
      <c r="A739" s="33"/>
      <c r="B739" s="40"/>
      <c r="C739" s="13"/>
      <c r="D739" s="40"/>
      <c r="E739" s="46"/>
      <c r="F739" s="47" t="s">
        <v>22</v>
      </c>
      <c r="G739" s="38"/>
      <c r="H739" s="38"/>
      <c r="I739" s="38"/>
      <c r="J739" s="38"/>
      <c r="K739" s="38">
        <f t="shared" si="77"/>
        <v>0</v>
      </c>
      <c r="L739" s="38"/>
      <c r="M739" s="40"/>
      <c r="N739" s="48"/>
      <c r="O739" s="47" t="s">
        <v>22</v>
      </c>
      <c r="P739" s="38"/>
      <c r="Q739" s="38"/>
      <c r="R739" s="38"/>
      <c r="S739" s="38"/>
      <c r="T739" s="44">
        <f t="shared" si="76"/>
        <v>0</v>
      </c>
      <c r="U739" s="45"/>
    </row>
    <row r="740" spans="1:21" x14ac:dyDescent="0.25">
      <c r="A740" s="33"/>
      <c r="B740" s="40"/>
      <c r="C740" s="13"/>
      <c r="D740" s="40"/>
      <c r="E740" s="46"/>
      <c r="F740" s="47" t="s">
        <v>22</v>
      </c>
      <c r="G740" s="38"/>
      <c r="H740" s="38"/>
      <c r="I740" s="38"/>
      <c r="J740" s="38"/>
      <c r="K740" s="38">
        <f t="shared" si="77"/>
        <v>0</v>
      </c>
      <c r="L740" s="38"/>
      <c r="M740" s="40"/>
      <c r="N740" s="48"/>
      <c r="O740" s="47" t="s">
        <v>22</v>
      </c>
      <c r="P740" s="38"/>
      <c r="Q740" s="38"/>
      <c r="R740" s="38"/>
      <c r="S740" s="38"/>
      <c r="T740" s="44">
        <f t="shared" si="76"/>
        <v>0</v>
      </c>
      <c r="U740" s="45"/>
    </row>
    <row r="741" spans="1:21" x14ac:dyDescent="0.25">
      <c r="A741" s="33"/>
      <c r="B741" s="40"/>
      <c r="C741" s="13"/>
      <c r="D741" s="40"/>
      <c r="E741" s="46"/>
      <c r="F741" s="47" t="s">
        <v>22</v>
      </c>
      <c r="G741" s="38"/>
      <c r="H741" s="38"/>
      <c r="I741" s="38"/>
      <c r="J741" s="38"/>
      <c r="K741" s="38">
        <f t="shared" si="77"/>
        <v>0</v>
      </c>
      <c r="L741" s="38"/>
      <c r="M741" s="40"/>
      <c r="N741" s="49"/>
      <c r="O741" s="47" t="s">
        <v>22</v>
      </c>
      <c r="P741" s="38"/>
      <c r="Q741" s="38"/>
      <c r="R741" s="38"/>
      <c r="S741" s="38"/>
      <c r="T741" s="44">
        <f t="shared" si="76"/>
        <v>0</v>
      </c>
      <c r="U741" s="45"/>
    </row>
    <row r="742" spans="1:21" x14ac:dyDescent="0.25">
      <c r="E742" t="s">
        <v>0</v>
      </c>
      <c r="F742" s="1"/>
    </row>
    <row r="743" spans="1:21" x14ac:dyDescent="0.25">
      <c r="A743" s="2" t="s">
        <v>1</v>
      </c>
      <c r="B743" s="3" t="s">
        <v>2</v>
      </c>
      <c r="C743" s="3" t="s">
        <v>3</v>
      </c>
      <c r="D743" s="4" t="s">
        <v>4</v>
      </c>
      <c r="E743" s="4"/>
      <c r="F743" s="5"/>
      <c r="G743" s="5"/>
      <c r="H743" s="5"/>
      <c r="I743" s="5"/>
      <c r="J743" s="5"/>
      <c r="K743" s="6" t="s">
        <v>5</v>
      </c>
      <c r="L743" s="7"/>
      <c r="M743" s="4" t="s">
        <v>6</v>
      </c>
      <c r="N743" s="4"/>
      <c r="O743" s="5"/>
      <c r="P743" s="5"/>
      <c r="Q743" s="5"/>
      <c r="R743" s="5"/>
      <c r="S743" s="5"/>
      <c r="T743" s="8" t="s">
        <v>7</v>
      </c>
      <c r="U743" s="9" t="s">
        <v>8</v>
      </c>
    </row>
    <row r="744" spans="1:21" ht="25.5" x14ac:dyDescent="0.25">
      <c r="A744" s="2"/>
      <c r="B744" s="3"/>
      <c r="C744" s="3"/>
      <c r="D744" s="10" t="s">
        <v>9</v>
      </c>
      <c r="E744" s="11" t="s">
        <v>10</v>
      </c>
      <c r="F744" s="11" t="s">
        <v>11</v>
      </c>
      <c r="G744" s="12" t="s">
        <v>12</v>
      </c>
      <c r="H744" s="13"/>
      <c r="I744" s="13"/>
      <c r="J744" s="13"/>
      <c r="K744" s="13"/>
      <c r="L744" s="14" t="s">
        <v>13</v>
      </c>
      <c r="M744" s="10" t="s">
        <v>9</v>
      </c>
      <c r="N744" s="15" t="s">
        <v>14</v>
      </c>
      <c r="O744" s="11" t="s">
        <v>11</v>
      </c>
      <c r="P744" s="12" t="s">
        <v>12</v>
      </c>
      <c r="Q744" s="13"/>
      <c r="R744" s="13"/>
      <c r="S744" s="13"/>
      <c r="T744" s="8"/>
      <c r="U744" s="9"/>
    </row>
    <row r="745" spans="1:21" x14ac:dyDescent="0.25">
      <c r="A745" s="2"/>
      <c r="B745" s="3"/>
      <c r="C745" s="3"/>
      <c r="D745" s="10"/>
      <c r="E745" s="11"/>
      <c r="F745" s="11"/>
      <c r="G745" s="16" t="s">
        <v>15</v>
      </c>
      <c r="H745" s="17" t="s">
        <v>16</v>
      </c>
      <c r="I745" s="18" t="s">
        <v>17</v>
      </c>
      <c r="J745" s="19">
        <v>0</v>
      </c>
      <c r="K745" s="13"/>
      <c r="L745" s="20"/>
      <c r="M745" s="10"/>
      <c r="N745" s="15"/>
      <c r="O745" s="11"/>
      <c r="P745" s="16" t="s">
        <v>15</v>
      </c>
      <c r="Q745" s="17" t="s">
        <v>16</v>
      </c>
      <c r="R745" s="18" t="s">
        <v>17</v>
      </c>
      <c r="S745" s="19">
        <v>0</v>
      </c>
      <c r="T745" s="8"/>
      <c r="U745" s="9"/>
    </row>
    <row r="746" spans="1:21" x14ac:dyDescent="0.25">
      <c r="A746" s="21"/>
      <c r="B746" s="22"/>
      <c r="C746" s="23"/>
      <c r="D746" s="24"/>
      <c r="E746" s="25"/>
      <c r="F746" s="25"/>
      <c r="G746" s="26"/>
      <c r="H746" s="27"/>
      <c r="I746" s="28"/>
      <c r="J746" s="29"/>
      <c r="K746" s="30"/>
      <c r="L746" s="30"/>
      <c r="M746" s="24"/>
      <c r="N746" s="25"/>
      <c r="O746" s="25"/>
      <c r="P746" s="26"/>
      <c r="Q746" s="27"/>
      <c r="R746" s="28"/>
      <c r="S746" s="29"/>
      <c r="T746" s="31"/>
      <c r="U746" s="32"/>
    </row>
    <row r="747" spans="1:21" x14ac:dyDescent="0.25">
      <c r="A747" s="33"/>
      <c r="B747" s="33">
        <v>390</v>
      </c>
      <c r="C747" s="34"/>
      <c r="D747" s="35"/>
      <c r="E747" s="36"/>
      <c r="F747" s="37"/>
      <c r="G747" s="38"/>
      <c r="H747" s="38"/>
      <c r="I747" s="38"/>
      <c r="J747" s="38"/>
      <c r="K747" s="38">
        <f>((SUM(H749:H760)*H748)+(SUM(G749:G760)*G748)+(SUM(I749:I760)*I748))/1000</f>
        <v>0</v>
      </c>
      <c r="L747" s="38" t="e">
        <f>T747*100/M747</f>
        <v>#DIV/0!</v>
      </c>
      <c r="M747" s="35"/>
      <c r="N747" s="36"/>
      <c r="O747" s="37"/>
      <c r="P747" s="38"/>
      <c r="Q747" s="38"/>
      <c r="R747" s="38"/>
      <c r="S747" s="38"/>
      <c r="T747" s="39">
        <f>((SUM(Q749:Q760)*Q748)+(SUM(P749:P760)*P748)+(SUM(R749:R760)*R748))/1000</f>
        <v>0</v>
      </c>
      <c r="U747" s="39" t="e">
        <f>T747*100/M747</f>
        <v>#DIV/0!</v>
      </c>
    </row>
    <row r="748" spans="1:21" x14ac:dyDescent="0.25">
      <c r="A748" s="33"/>
      <c r="B748" s="40"/>
      <c r="C748" s="13"/>
      <c r="D748" s="40"/>
      <c r="E748" s="41" t="s">
        <v>19</v>
      </c>
      <c r="F748" s="42"/>
      <c r="G748" s="43"/>
      <c r="H748" s="43"/>
      <c r="I748" s="43"/>
      <c r="J748" s="43"/>
      <c r="K748" s="38"/>
      <c r="L748" s="38"/>
      <c r="M748" s="40"/>
      <c r="N748" s="41" t="s">
        <v>19</v>
      </c>
      <c r="O748" s="42"/>
      <c r="P748" s="43"/>
      <c r="Q748" s="43"/>
      <c r="R748" s="43"/>
      <c r="S748" s="38"/>
      <c r="T748" s="44"/>
      <c r="U748" s="45"/>
    </row>
    <row r="749" spans="1:21" x14ac:dyDescent="0.25">
      <c r="A749" s="33"/>
      <c r="B749" s="40"/>
      <c r="C749" s="13"/>
      <c r="D749" s="40"/>
      <c r="E749" s="46"/>
      <c r="F749" s="47" t="s">
        <v>22</v>
      </c>
      <c r="G749" s="38"/>
      <c r="H749" s="38"/>
      <c r="I749" s="38"/>
      <c r="J749" s="38"/>
      <c r="K749" s="38">
        <f>(G749*$G$7+H749*$H$7+I749*$I$7)/1000</f>
        <v>0</v>
      </c>
      <c r="L749" s="38"/>
      <c r="M749" s="40"/>
      <c r="N749" s="46"/>
      <c r="O749" s="47" t="s">
        <v>22</v>
      </c>
      <c r="P749" s="38"/>
      <c r="Q749" s="38"/>
      <c r="R749" s="38"/>
      <c r="S749" s="38"/>
      <c r="T749" s="44">
        <f t="shared" ref="T749:T760" si="78">(P749*$P$7+Q749*$Q$7+R749*$R$7)/1000</f>
        <v>0</v>
      </c>
      <c r="U749" s="45"/>
    </row>
    <row r="750" spans="1:21" x14ac:dyDescent="0.25">
      <c r="A750" s="33"/>
      <c r="B750" s="40"/>
      <c r="C750" s="13"/>
      <c r="D750" s="40"/>
      <c r="E750" s="46"/>
      <c r="F750" s="47" t="s">
        <v>22</v>
      </c>
      <c r="G750" s="38"/>
      <c r="H750" s="38"/>
      <c r="I750" s="38"/>
      <c r="J750" s="38"/>
      <c r="K750" s="38">
        <f t="shared" ref="K750:K760" si="79">(G750*$G$7+H750*$H$7+I750*$I$7)/1000</f>
        <v>0</v>
      </c>
      <c r="L750" s="38"/>
      <c r="M750" s="40"/>
      <c r="N750" s="48"/>
      <c r="O750" s="47" t="s">
        <v>22</v>
      </c>
      <c r="P750" s="38"/>
      <c r="Q750" s="38"/>
      <c r="R750" s="38"/>
      <c r="S750" s="38"/>
      <c r="T750" s="44">
        <f t="shared" si="78"/>
        <v>0</v>
      </c>
      <c r="U750" s="45"/>
    </row>
    <row r="751" spans="1:21" x14ac:dyDescent="0.25">
      <c r="A751" s="33"/>
      <c r="B751" s="40"/>
      <c r="C751" s="13"/>
      <c r="D751" s="40"/>
      <c r="E751" s="46"/>
      <c r="F751" s="47" t="s">
        <v>22</v>
      </c>
      <c r="G751" s="38"/>
      <c r="H751" s="38"/>
      <c r="I751" s="38"/>
      <c r="J751" s="38"/>
      <c r="K751" s="38">
        <f t="shared" si="79"/>
        <v>0</v>
      </c>
      <c r="L751" s="38"/>
      <c r="M751" s="40"/>
      <c r="N751" s="46"/>
      <c r="O751" s="47" t="s">
        <v>22</v>
      </c>
      <c r="P751" s="38"/>
      <c r="Q751" s="38"/>
      <c r="R751" s="38"/>
      <c r="S751" s="38"/>
      <c r="T751" s="44">
        <f t="shared" si="78"/>
        <v>0</v>
      </c>
      <c r="U751" s="45"/>
    </row>
    <row r="752" spans="1:21" x14ac:dyDescent="0.25">
      <c r="A752" s="33"/>
      <c r="B752" s="40"/>
      <c r="C752" s="13"/>
      <c r="D752" s="40"/>
      <c r="E752" s="46"/>
      <c r="F752" s="47" t="s">
        <v>22</v>
      </c>
      <c r="G752" s="38"/>
      <c r="H752" s="38"/>
      <c r="I752" s="38"/>
      <c r="J752" s="38"/>
      <c r="K752" s="38">
        <f t="shared" si="79"/>
        <v>0</v>
      </c>
      <c r="L752" s="38"/>
      <c r="M752" s="40"/>
      <c r="N752" s="48"/>
      <c r="O752" s="47" t="s">
        <v>22</v>
      </c>
      <c r="P752" s="38"/>
      <c r="Q752" s="38"/>
      <c r="R752" s="38"/>
      <c r="S752" s="38"/>
      <c r="T752" s="44">
        <f t="shared" si="78"/>
        <v>0</v>
      </c>
      <c r="U752" s="45"/>
    </row>
    <row r="753" spans="1:21" x14ac:dyDescent="0.25">
      <c r="A753" s="33"/>
      <c r="B753" s="40"/>
      <c r="C753" s="13"/>
      <c r="D753" s="40"/>
      <c r="E753" s="46"/>
      <c r="F753" s="47" t="s">
        <v>22</v>
      </c>
      <c r="G753" s="38"/>
      <c r="H753" s="38"/>
      <c r="I753" s="38"/>
      <c r="J753" s="38"/>
      <c r="K753" s="38">
        <f t="shared" si="79"/>
        <v>0</v>
      </c>
      <c r="L753" s="38"/>
      <c r="M753" s="40"/>
      <c r="N753" s="46"/>
      <c r="O753" s="47" t="s">
        <v>22</v>
      </c>
      <c r="P753" s="38"/>
      <c r="Q753" s="38"/>
      <c r="R753" s="38"/>
      <c r="S753" s="38"/>
      <c r="T753" s="44">
        <f t="shared" si="78"/>
        <v>0</v>
      </c>
      <c r="U753" s="45"/>
    </row>
    <row r="754" spans="1:21" x14ac:dyDescent="0.25">
      <c r="A754" s="33"/>
      <c r="B754" s="40"/>
      <c r="C754" s="13"/>
      <c r="D754" s="40"/>
      <c r="E754" s="46"/>
      <c r="F754" s="47" t="s">
        <v>22</v>
      </c>
      <c r="G754" s="38"/>
      <c r="H754" s="38"/>
      <c r="I754" s="38"/>
      <c r="J754" s="38"/>
      <c r="K754" s="38">
        <f t="shared" si="79"/>
        <v>0</v>
      </c>
      <c r="L754" s="38"/>
      <c r="M754" s="40"/>
      <c r="N754" s="46"/>
      <c r="O754" s="47" t="s">
        <v>22</v>
      </c>
      <c r="P754" s="38"/>
      <c r="Q754" s="38"/>
      <c r="R754" s="38"/>
      <c r="S754" s="38"/>
      <c r="T754" s="44">
        <f t="shared" si="78"/>
        <v>0</v>
      </c>
      <c r="U754" s="45"/>
    </row>
    <row r="755" spans="1:21" x14ac:dyDescent="0.25">
      <c r="A755" s="33"/>
      <c r="B755" s="40"/>
      <c r="C755" s="13"/>
      <c r="D755" s="40"/>
      <c r="E755" s="46"/>
      <c r="F755" s="47" t="s">
        <v>22</v>
      </c>
      <c r="G755" s="38"/>
      <c r="H755" s="38"/>
      <c r="I755" s="38"/>
      <c r="J755" s="38"/>
      <c r="K755" s="38">
        <f t="shared" si="79"/>
        <v>0</v>
      </c>
      <c r="L755" s="38"/>
      <c r="M755" s="40"/>
      <c r="N755" s="46"/>
      <c r="O755" s="47" t="s">
        <v>22</v>
      </c>
      <c r="P755" s="38"/>
      <c r="Q755" s="38"/>
      <c r="R755" s="38"/>
      <c r="S755" s="38"/>
      <c r="T755" s="44">
        <f t="shared" si="78"/>
        <v>0</v>
      </c>
      <c r="U755" s="45"/>
    </row>
    <row r="756" spans="1:21" x14ac:dyDescent="0.25">
      <c r="A756" s="33"/>
      <c r="B756" s="40"/>
      <c r="C756" s="13"/>
      <c r="D756" s="40"/>
      <c r="E756" s="46"/>
      <c r="F756" s="47" t="s">
        <v>22</v>
      </c>
      <c r="G756" s="38"/>
      <c r="H756" s="38"/>
      <c r="I756" s="38"/>
      <c r="J756" s="38"/>
      <c r="K756" s="38">
        <f t="shared" si="79"/>
        <v>0</v>
      </c>
      <c r="L756" s="38"/>
      <c r="M756" s="40"/>
      <c r="N756" s="46"/>
      <c r="O756" s="47" t="s">
        <v>22</v>
      </c>
      <c r="P756" s="38"/>
      <c r="Q756" s="38"/>
      <c r="R756" s="38"/>
      <c r="S756" s="38"/>
      <c r="T756" s="44">
        <f t="shared" si="78"/>
        <v>0</v>
      </c>
      <c r="U756" s="45"/>
    </row>
    <row r="757" spans="1:21" x14ac:dyDescent="0.25">
      <c r="A757" s="33"/>
      <c r="B757" s="40"/>
      <c r="C757" s="13"/>
      <c r="D757" s="40"/>
      <c r="E757" s="46"/>
      <c r="F757" s="47" t="s">
        <v>22</v>
      </c>
      <c r="G757" s="38"/>
      <c r="H757" s="38"/>
      <c r="I757" s="38"/>
      <c r="J757" s="38"/>
      <c r="K757" s="38">
        <f t="shared" si="79"/>
        <v>0</v>
      </c>
      <c r="L757" s="38"/>
      <c r="M757" s="40"/>
      <c r="N757" s="48"/>
      <c r="O757" s="47" t="s">
        <v>22</v>
      </c>
      <c r="P757" s="38"/>
      <c r="Q757" s="38"/>
      <c r="R757" s="38"/>
      <c r="S757" s="38"/>
      <c r="T757" s="44">
        <f t="shared" si="78"/>
        <v>0</v>
      </c>
      <c r="U757" s="45"/>
    </row>
    <row r="758" spans="1:21" x14ac:dyDescent="0.25">
      <c r="A758" s="33"/>
      <c r="B758" s="40"/>
      <c r="C758" s="13"/>
      <c r="D758" s="40"/>
      <c r="E758" s="46"/>
      <c r="F758" s="47" t="s">
        <v>22</v>
      </c>
      <c r="G758" s="38"/>
      <c r="H758" s="38"/>
      <c r="I758" s="38"/>
      <c r="J758" s="38"/>
      <c r="K758" s="38">
        <f t="shared" si="79"/>
        <v>0</v>
      </c>
      <c r="L758" s="38"/>
      <c r="M758" s="40"/>
      <c r="N758" s="48"/>
      <c r="O758" s="47" t="s">
        <v>22</v>
      </c>
      <c r="P758" s="38"/>
      <c r="Q758" s="38"/>
      <c r="R758" s="38"/>
      <c r="S758" s="38"/>
      <c r="T758" s="44">
        <f t="shared" si="78"/>
        <v>0</v>
      </c>
      <c r="U758" s="45"/>
    </row>
    <row r="759" spans="1:21" x14ac:dyDescent="0.25">
      <c r="A759" s="33"/>
      <c r="B759" s="40"/>
      <c r="C759" s="13"/>
      <c r="D759" s="40"/>
      <c r="E759" s="46"/>
      <c r="F759" s="47" t="s">
        <v>22</v>
      </c>
      <c r="G759" s="38"/>
      <c r="H759" s="38"/>
      <c r="I759" s="38"/>
      <c r="J759" s="38"/>
      <c r="K759" s="38">
        <f t="shared" si="79"/>
        <v>0</v>
      </c>
      <c r="L759" s="38"/>
      <c r="M759" s="40"/>
      <c r="N759" s="48"/>
      <c r="O759" s="47" t="s">
        <v>22</v>
      </c>
      <c r="P759" s="38"/>
      <c r="Q759" s="38"/>
      <c r="R759" s="38"/>
      <c r="S759" s="38"/>
      <c r="T759" s="44">
        <f t="shared" si="78"/>
        <v>0</v>
      </c>
      <c r="U759" s="45"/>
    </row>
    <row r="760" spans="1:21" x14ac:dyDescent="0.25">
      <c r="A760" s="33"/>
      <c r="B760" s="40"/>
      <c r="C760" s="13"/>
      <c r="D760" s="40"/>
      <c r="E760" s="46"/>
      <c r="F760" s="47" t="s">
        <v>22</v>
      </c>
      <c r="G760" s="38"/>
      <c r="H760" s="38"/>
      <c r="I760" s="38"/>
      <c r="J760" s="38"/>
      <c r="K760" s="38">
        <f t="shared" si="79"/>
        <v>0</v>
      </c>
      <c r="L760" s="38"/>
      <c r="M760" s="40"/>
      <c r="N760" s="49"/>
      <c r="O760" s="47" t="s">
        <v>22</v>
      </c>
      <c r="P760" s="38"/>
      <c r="Q760" s="38"/>
      <c r="R760" s="38"/>
      <c r="S760" s="38"/>
      <c r="T760" s="44">
        <f t="shared" si="78"/>
        <v>0</v>
      </c>
      <c r="U760" s="45"/>
    </row>
    <row r="761" spans="1:21" x14ac:dyDescent="0.25">
      <c r="E761" t="s">
        <v>0</v>
      </c>
      <c r="F761" s="1"/>
    </row>
    <row r="762" spans="1:21" x14ac:dyDescent="0.25">
      <c r="A762" s="2" t="s">
        <v>1</v>
      </c>
      <c r="B762" s="3" t="s">
        <v>2</v>
      </c>
      <c r="C762" s="3" t="s">
        <v>3</v>
      </c>
      <c r="D762" s="4" t="s">
        <v>4</v>
      </c>
      <c r="E762" s="4"/>
      <c r="F762" s="5"/>
      <c r="G762" s="5"/>
      <c r="H762" s="5"/>
      <c r="I762" s="5"/>
      <c r="J762" s="5"/>
      <c r="K762" s="6" t="s">
        <v>5</v>
      </c>
      <c r="L762" s="7"/>
      <c r="M762" s="4" t="s">
        <v>6</v>
      </c>
      <c r="N762" s="4"/>
      <c r="O762" s="5"/>
      <c r="P762" s="5"/>
      <c r="Q762" s="5"/>
      <c r="R762" s="5"/>
      <c r="S762" s="5"/>
      <c r="T762" s="8" t="s">
        <v>7</v>
      </c>
      <c r="U762" s="9" t="s">
        <v>8</v>
      </c>
    </row>
    <row r="763" spans="1:21" ht="25.5" x14ac:dyDescent="0.25">
      <c r="A763" s="2"/>
      <c r="B763" s="3"/>
      <c r="C763" s="3"/>
      <c r="D763" s="10" t="s">
        <v>9</v>
      </c>
      <c r="E763" s="11" t="s">
        <v>10</v>
      </c>
      <c r="F763" s="11" t="s">
        <v>11</v>
      </c>
      <c r="G763" s="12" t="s">
        <v>12</v>
      </c>
      <c r="H763" s="13"/>
      <c r="I763" s="13"/>
      <c r="J763" s="13"/>
      <c r="K763" s="13"/>
      <c r="L763" s="14" t="s">
        <v>13</v>
      </c>
      <c r="M763" s="10" t="s">
        <v>9</v>
      </c>
      <c r="N763" s="15" t="s">
        <v>14</v>
      </c>
      <c r="O763" s="11" t="s">
        <v>11</v>
      </c>
      <c r="P763" s="12" t="s">
        <v>12</v>
      </c>
      <c r="Q763" s="13"/>
      <c r="R763" s="13"/>
      <c r="S763" s="13"/>
      <c r="T763" s="8"/>
      <c r="U763" s="9"/>
    </row>
    <row r="764" spans="1:21" x14ac:dyDescent="0.25">
      <c r="A764" s="2"/>
      <c r="B764" s="3"/>
      <c r="C764" s="3"/>
      <c r="D764" s="10"/>
      <c r="E764" s="11"/>
      <c r="F764" s="11"/>
      <c r="G764" s="16" t="s">
        <v>15</v>
      </c>
      <c r="H764" s="17" t="s">
        <v>16</v>
      </c>
      <c r="I764" s="18" t="s">
        <v>17</v>
      </c>
      <c r="J764" s="19">
        <v>0</v>
      </c>
      <c r="K764" s="13"/>
      <c r="L764" s="20"/>
      <c r="M764" s="10"/>
      <c r="N764" s="15"/>
      <c r="O764" s="11"/>
      <c r="P764" s="16" t="s">
        <v>15</v>
      </c>
      <c r="Q764" s="17" t="s">
        <v>16</v>
      </c>
      <c r="R764" s="18" t="s">
        <v>17</v>
      </c>
      <c r="S764" s="19">
        <v>0</v>
      </c>
      <c r="T764" s="8"/>
      <c r="U764" s="9"/>
    </row>
    <row r="765" spans="1:21" x14ac:dyDescent="0.25">
      <c r="A765" s="21"/>
      <c r="B765" s="22"/>
      <c r="C765" s="23"/>
      <c r="D765" s="24"/>
      <c r="E765" s="25"/>
      <c r="F765" s="25"/>
      <c r="G765" s="26"/>
      <c r="H765" s="27"/>
      <c r="I765" s="28"/>
      <c r="J765" s="29"/>
      <c r="K765" s="30"/>
      <c r="L765" s="30"/>
      <c r="M765" s="24"/>
      <c r="N765" s="25"/>
      <c r="O765" s="25"/>
      <c r="P765" s="26"/>
      <c r="Q765" s="27"/>
      <c r="R765" s="28"/>
      <c r="S765" s="29"/>
      <c r="T765" s="31"/>
      <c r="U765" s="32"/>
    </row>
    <row r="766" spans="1:21" x14ac:dyDescent="0.25">
      <c r="A766" s="33"/>
      <c r="B766" s="33">
        <v>391</v>
      </c>
      <c r="C766" s="34"/>
      <c r="D766" s="35"/>
      <c r="E766" s="36"/>
      <c r="F766" s="37"/>
      <c r="G766" s="38"/>
      <c r="H766" s="38"/>
      <c r="I766" s="38"/>
      <c r="J766" s="38"/>
      <c r="K766" s="38">
        <f>((SUM(H768:H779)*H767)+(SUM(G768:G779)*G767)+(SUM(I768:I779)*I767))/1000</f>
        <v>0</v>
      </c>
      <c r="L766" s="38" t="e">
        <f>T766*100/M766</f>
        <v>#DIV/0!</v>
      </c>
      <c r="M766" s="35"/>
      <c r="N766" s="36"/>
      <c r="O766" s="37"/>
      <c r="P766" s="38"/>
      <c r="Q766" s="38"/>
      <c r="R766" s="38"/>
      <c r="S766" s="38"/>
      <c r="T766" s="39">
        <f>((SUM(Q768:Q779)*Q767)+(SUM(P768:P779)*P767)+(SUM(R768:R779)*R767))/1000</f>
        <v>0</v>
      </c>
      <c r="U766" s="39" t="e">
        <f>T766*100/M766</f>
        <v>#DIV/0!</v>
      </c>
    </row>
    <row r="767" spans="1:21" x14ac:dyDescent="0.25">
      <c r="A767" s="33"/>
      <c r="B767" s="40"/>
      <c r="C767" s="13"/>
      <c r="D767" s="40"/>
      <c r="E767" s="41" t="s">
        <v>19</v>
      </c>
      <c r="F767" s="42"/>
      <c r="G767" s="43"/>
      <c r="H767" s="43"/>
      <c r="I767" s="43"/>
      <c r="J767" s="43"/>
      <c r="K767" s="38"/>
      <c r="L767" s="38"/>
      <c r="M767" s="40"/>
      <c r="N767" s="41" t="s">
        <v>19</v>
      </c>
      <c r="O767" s="42"/>
      <c r="P767" s="43"/>
      <c r="Q767" s="43"/>
      <c r="R767" s="43"/>
      <c r="S767" s="38"/>
      <c r="T767" s="44"/>
      <c r="U767" s="45"/>
    </row>
    <row r="768" spans="1:21" x14ac:dyDescent="0.25">
      <c r="A768" s="33"/>
      <c r="B768" s="40"/>
      <c r="C768" s="13"/>
      <c r="D768" s="40"/>
      <c r="E768" s="46"/>
      <c r="F768" s="47" t="s">
        <v>22</v>
      </c>
      <c r="G768" s="38"/>
      <c r="H768" s="38"/>
      <c r="I768" s="38"/>
      <c r="J768" s="38"/>
      <c r="K768" s="38">
        <f>(G768*$G$7+H768*$H$7+I768*$I$7)/1000</f>
        <v>0</v>
      </c>
      <c r="L768" s="38"/>
      <c r="M768" s="40"/>
      <c r="N768" s="46"/>
      <c r="O768" s="47" t="s">
        <v>22</v>
      </c>
      <c r="P768" s="38"/>
      <c r="Q768" s="38"/>
      <c r="R768" s="38"/>
      <c r="S768" s="38"/>
      <c r="T768" s="44">
        <f t="shared" ref="T768:T779" si="80">(P768*$P$7+Q768*$Q$7+R768*$R$7)/1000</f>
        <v>0</v>
      </c>
      <c r="U768" s="45"/>
    </row>
    <row r="769" spans="1:21" x14ac:dyDescent="0.25">
      <c r="A769" s="33"/>
      <c r="B769" s="40"/>
      <c r="C769" s="13"/>
      <c r="D769" s="40"/>
      <c r="E769" s="46"/>
      <c r="F769" s="47" t="s">
        <v>22</v>
      </c>
      <c r="G769" s="38"/>
      <c r="H769" s="38"/>
      <c r="I769" s="38"/>
      <c r="J769" s="38"/>
      <c r="K769" s="38">
        <f t="shared" ref="K769:K779" si="81">(G769*$G$7+H769*$H$7+I769*$I$7)/1000</f>
        <v>0</v>
      </c>
      <c r="L769" s="38"/>
      <c r="M769" s="40"/>
      <c r="N769" s="48"/>
      <c r="O769" s="47" t="s">
        <v>22</v>
      </c>
      <c r="P769" s="38"/>
      <c r="Q769" s="38"/>
      <c r="R769" s="38"/>
      <c r="S769" s="38"/>
      <c r="T769" s="44">
        <f t="shared" si="80"/>
        <v>0</v>
      </c>
      <c r="U769" s="45"/>
    </row>
    <row r="770" spans="1:21" x14ac:dyDescent="0.25">
      <c r="A770" s="33"/>
      <c r="B770" s="40"/>
      <c r="C770" s="13"/>
      <c r="D770" s="40"/>
      <c r="E770" s="46"/>
      <c r="F770" s="47" t="s">
        <v>22</v>
      </c>
      <c r="G770" s="38"/>
      <c r="H770" s="38"/>
      <c r="I770" s="38"/>
      <c r="J770" s="38"/>
      <c r="K770" s="38">
        <f t="shared" si="81"/>
        <v>0</v>
      </c>
      <c r="L770" s="38"/>
      <c r="M770" s="40"/>
      <c r="N770" s="46"/>
      <c r="O770" s="47" t="s">
        <v>22</v>
      </c>
      <c r="P770" s="38"/>
      <c r="Q770" s="38"/>
      <c r="R770" s="38"/>
      <c r="S770" s="38"/>
      <c r="T770" s="44">
        <f t="shared" si="80"/>
        <v>0</v>
      </c>
      <c r="U770" s="45"/>
    </row>
    <row r="771" spans="1:21" x14ac:dyDescent="0.25">
      <c r="A771" s="33"/>
      <c r="B771" s="40"/>
      <c r="C771" s="13"/>
      <c r="D771" s="40"/>
      <c r="E771" s="46"/>
      <c r="F771" s="47" t="s">
        <v>22</v>
      </c>
      <c r="G771" s="38"/>
      <c r="H771" s="38"/>
      <c r="I771" s="38"/>
      <c r="J771" s="38"/>
      <c r="K771" s="38">
        <f t="shared" si="81"/>
        <v>0</v>
      </c>
      <c r="L771" s="38"/>
      <c r="M771" s="40"/>
      <c r="N771" s="48"/>
      <c r="O771" s="47" t="s">
        <v>22</v>
      </c>
      <c r="P771" s="38"/>
      <c r="Q771" s="38"/>
      <c r="R771" s="38"/>
      <c r="S771" s="38"/>
      <c r="T771" s="44">
        <f t="shared" si="80"/>
        <v>0</v>
      </c>
      <c r="U771" s="45"/>
    </row>
    <row r="772" spans="1:21" x14ac:dyDescent="0.25">
      <c r="A772" s="33"/>
      <c r="B772" s="40"/>
      <c r="C772" s="13"/>
      <c r="D772" s="40"/>
      <c r="E772" s="46"/>
      <c r="F772" s="47" t="s">
        <v>22</v>
      </c>
      <c r="G772" s="38"/>
      <c r="H772" s="38"/>
      <c r="I772" s="38"/>
      <c r="J772" s="38"/>
      <c r="K772" s="38">
        <f t="shared" si="81"/>
        <v>0</v>
      </c>
      <c r="L772" s="38"/>
      <c r="M772" s="40"/>
      <c r="N772" s="46"/>
      <c r="O772" s="47" t="s">
        <v>22</v>
      </c>
      <c r="P772" s="38"/>
      <c r="Q772" s="38"/>
      <c r="R772" s="38"/>
      <c r="S772" s="38"/>
      <c r="T772" s="44">
        <f t="shared" si="80"/>
        <v>0</v>
      </c>
      <c r="U772" s="45"/>
    </row>
    <row r="773" spans="1:21" x14ac:dyDescent="0.25">
      <c r="A773" s="33"/>
      <c r="B773" s="40"/>
      <c r="C773" s="13"/>
      <c r="D773" s="40"/>
      <c r="E773" s="46"/>
      <c r="F773" s="47" t="s">
        <v>22</v>
      </c>
      <c r="G773" s="38"/>
      <c r="H773" s="38"/>
      <c r="I773" s="38"/>
      <c r="J773" s="38"/>
      <c r="K773" s="38">
        <f t="shared" si="81"/>
        <v>0</v>
      </c>
      <c r="L773" s="38"/>
      <c r="M773" s="40"/>
      <c r="N773" s="46"/>
      <c r="O773" s="47" t="s">
        <v>22</v>
      </c>
      <c r="P773" s="38"/>
      <c r="Q773" s="38"/>
      <c r="R773" s="38"/>
      <c r="S773" s="38"/>
      <c r="T773" s="44">
        <f t="shared" si="80"/>
        <v>0</v>
      </c>
      <c r="U773" s="45"/>
    </row>
    <row r="774" spans="1:21" x14ac:dyDescent="0.25">
      <c r="A774" s="33"/>
      <c r="B774" s="40"/>
      <c r="C774" s="13"/>
      <c r="D774" s="40"/>
      <c r="E774" s="46"/>
      <c r="F774" s="47" t="s">
        <v>22</v>
      </c>
      <c r="G774" s="38"/>
      <c r="H774" s="38"/>
      <c r="I774" s="38"/>
      <c r="J774" s="38"/>
      <c r="K774" s="38">
        <f t="shared" si="81"/>
        <v>0</v>
      </c>
      <c r="L774" s="38"/>
      <c r="M774" s="40"/>
      <c r="N774" s="46"/>
      <c r="O774" s="47" t="s">
        <v>22</v>
      </c>
      <c r="P774" s="38"/>
      <c r="Q774" s="38"/>
      <c r="R774" s="38"/>
      <c r="S774" s="38"/>
      <c r="T774" s="44">
        <f t="shared" si="80"/>
        <v>0</v>
      </c>
      <c r="U774" s="45"/>
    </row>
    <row r="775" spans="1:21" x14ac:dyDescent="0.25">
      <c r="A775" s="33"/>
      <c r="B775" s="40"/>
      <c r="C775" s="13"/>
      <c r="D775" s="40"/>
      <c r="E775" s="46"/>
      <c r="F775" s="47" t="s">
        <v>22</v>
      </c>
      <c r="G775" s="38"/>
      <c r="H775" s="38"/>
      <c r="I775" s="38"/>
      <c r="J775" s="38"/>
      <c r="K775" s="38">
        <f t="shared" si="81"/>
        <v>0</v>
      </c>
      <c r="L775" s="38"/>
      <c r="M775" s="40"/>
      <c r="N775" s="46"/>
      <c r="O775" s="47" t="s">
        <v>22</v>
      </c>
      <c r="P775" s="38"/>
      <c r="Q775" s="38"/>
      <c r="R775" s="38"/>
      <c r="S775" s="38"/>
      <c r="T775" s="44">
        <f t="shared" si="80"/>
        <v>0</v>
      </c>
      <c r="U775" s="45"/>
    </row>
    <row r="776" spans="1:21" x14ac:dyDescent="0.25">
      <c r="A776" s="33"/>
      <c r="B776" s="40"/>
      <c r="C776" s="13"/>
      <c r="D776" s="40"/>
      <c r="E776" s="46"/>
      <c r="F776" s="47" t="s">
        <v>22</v>
      </c>
      <c r="G776" s="38"/>
      <c r="H776" s="38"/>
      <c r="I776" s="38"/>
      <c r="J776" s="38"/>
      <c r="K776" s="38">
        <f t="shared" si="81"/>
        <v>0</v>
      </c>
      <c r="L776" s="38"/>
      <c r="M776" s="40"/>
      <c r="N776" s="48"/>
      <c r="O776" s="47" t="s">
        <v>22</v>
      </c>
      <c r="P776" s="38"/>
      <c r="Q776" s="38"/>
      <c r="R776" s="38"/>
      <c r="S776" s="38"/>
      <c r="T776" s="44">
        <f t="shared" si="80"/>
        <v>0</v>
      </c>
      <c r="U776" s="45"/>
    </row>
    <row r="777" spans="1:21" x14ac:dyDescent="0.25">
      <c r="A777" s="33"/>
      <c r="B777" s="40"/>
      <c r="C777" s="13"/>
      <c r="D777" s="40"/>
      <c r="E777" s="46"/>
      <c r="F777" s="47" t="s">
        <v>22</v>
      </c>
      <c r="G777" s="38"/>
      <c r="H777" s="38"/>
      <c r="I777" s="38"/>
      <c r="J777" s="38"/>
      <c r="K777" s="38">
        <f t="shared" si="81"/>
        <v>0</v>
      </c>
      <c r="L777" s="38"/>
      <c r="M777" s="40"/>
      <c r="N777" s="48"/>
      <c r="O777" s="47" t="s">
        <v>22</v>
      </c>
      <c r="P777" s="38"/>
      <c r="Q777" s="38"/>
      <c r="R777" s="38"/>
      <c r="S777" s="38"/>
      <c r="T777" s="44">
        <f t="shared" si="80"/>
        <v>0</v>
      </c>
      <c r="U777" s="45"/>
    </row>
    <row r="778" spans="1:21" x14ac:dyDescent="0.25">
      <c r="A778" s="33"/>
      <c r="B778" s="40"/>
      <c r="C778" s="13"/>
      <c r="D778" s="40"/>
      <c r="E778" s="46"/>
      <c r="F778" s="47" t="s">
        <v>22</v>
      </c>
      <c r="G778" s="38"/>
      <c r="H778" s="38"/>
      <c r="I778" s="38"/>
      <c r="J778" s="38"/>
      <c r="K778" s="38">
        <f t="shared" si="81"/>
        <v>0</v>
      </c>
      <c r="L778" s="38"/>
      <c r="M778" s="40"/>
      <c r="N778" s="48"/>
      <c r="O778" s="47" t="s">
        <v>22</v>
      </c>
      <c r="P778" s="38"/>
      <c r="Q778" s="38"/>
      <c r="R778" s="38"/>
      <c r="S778" s="38"/>
      <c r="T778" s="44">
        <f t="shared" si="80"/>
        <v>0</v>
      </c>
      <c r="U778" s="45"/>
    </row>
    <row r="779" spans="1:21" x14ac:dyDescent="0.25">
      <c r="A779" s="33"/>
      <c r="B779" s="40"/>
      <c r="C779" s="13"/>
      <c r="D779" s="40"/>
      <c r="E779" s="46"/>
      <c r="F779" s="47" t="s">
        <v>22</v>
      </c>
      <c r="G779" s="38"/>
      <c r="H779" s="38"/>
      <c r="I779" s="38"/>
      <c r="J779" s="38"/>
      <c r="K779" s="38">
        <f t="shared" si="81"/>
        <v>0</v>
      </c>
      <c r="L779" s="38"/>
      <c r="M779" s="40"/>
      <c r="N779" s="49"/>
      <c r="O779" s="47" t="s">
        <v>22</v>
      </c>
      <c r="P779" s="38"/>
      <c r="Q779" s="38"/>
      <c r="R779" s="38"/>
      <c r="S779" s="38"/>
      <c r="T779" s="44">
        <f t="shared" si="80"/>
        <v>0</v>
      </c>
      <c r="U779" s="45"/>
    </row>
    <row r="780" spans="1:21" x14ac:dyDescent="0.25">
      <c r="E780" t="s">
        <v>0</v>
      </c>
      <c r="F780" s="1"/>
      <c r="G780" s="1">
        <v>45675</v>
      </c>
    </row>
    <row r="781" spans="1:21" x14ac:dyDescent="0.25">
      <c r="A781" s="2" t="s">
        <v>1</v>
      </c>
      <c r="B781" s="3" t="s">
        <v>2</v>
      </c>
      <c r="C781" s="3" t="s">
        <v>3</v>
      </c>
      <c r="D781" s="4" t="s">
        <v>4</v>
      </c>
      <c r="E781" s="4"/>
      <c r="F781" s="5"/>
      <c r="G781" s="5"/>
      <c r="H781" s="5"/>
      <c r="I781" s="5"/>
      <c r="J781" s="5"/>
      <c r="K781" s="6" t="s">
        <v>5</v>
      </c>
      <c r="L781" s="7"/>
      <c r="M781" s="4" t="s">
        <v>6</v>
      </c>
      <c r="N781" s="4"/>
      <c r="O781" s="5"/>
      <c r="P781" s="5"/>
      <c r="Q781" s="5"/>
      <c r="R781" s="5"/>
      <c r="S781" s="5"/>
      <c r="T781" s="8" t="s">
        <v>7</v>
      </c>
      <c r="U781" s="9" t="s">
        <v>8</v>
      </c>
    </row>
    <row r="782" spans="1:21" ht="25.5" x14ac:dyDescent="0.25">
      <c r="A782" s="2"/>
      <c r="B782" s="3"/>
      <c r="C782" s="3"/>
      <c r="D782" s="10" t="s">
        <v>9</v>
      </c>
      <c r="E782" s="11" t="s">
        <v>10</v>
      </c>
      <c r="F782" s="11" t="s">
        <v>11</v>
      </c>
      <c r="G782" s="12" t="s">
        <v>12</v>
      </c>
      <c r="H782" s="13"/>
      <c r="I782" s="13"/>
      <c r="J782" s="13"/>
      <c r="K782" s="13"/>
      <c r="L782" s="14" t="s">
        <v>13</v>
      </c>
      <c r="M782" s="10" t="s">
        <v>9</v>
      </c>
      <c r="N782" s="15" t="s">
        <v>14</v>
      </c>
      <c r="O782" s="11" t="s">
        <v>11</v>
      </c>
      <c r="P782" s="12" t="s">
        <v>12</v>
      </c>
      <c r="Q782" s="13"/>
      <c r="R782" s="13"/>
      <c r="S782" s="13"/>
      <c r="T782" s="8"/>
      <c r="U782" s="9"/>
    </row>
    <row r="783" spans="1:21" x14ac:dyDescent="0.25">
      <c r="A783" s="2"/>
      <c r="B783" s="3"/>
      <c r="C783" s="3"/>
      <c r="D783" s="10"/>
      <c r="E783" s="11"/>
      <c r="F783" s="11"/>
      <c r="G783" s="16" t="s">
        <v>15</v>
      </c>
      <c r="H783" s="17" t="s">
        <v>16</v>
      </c>
      <c r="I783" s="18" t="s">
        <v>17</v>
      </c>
      <c r="J783" s="19">
        <v>0</v>
      </c>
      <c r="K783" s="13"/>
      <c r="L783" s="20"/>
      <c r="M783" s="10"/>
      <c r="N783" s="15"/>
      <c r="O783" s="11"/>
      <c r="P783" s="16" t="s">
        <v>15</v>
      </c>
      <c r="Q783" s="17" t="s">
        <v>16</v>
      </c>
      <c r="R783" s="18" t="s">
        <v>17</v>
      </c>
      <c r="S783" s="19">
        <v>0</v>
      </c>
      <c r="T783" s="8"/>
      <c r="U783" s="9"/>
    </row>
    <row r="784" spans="1:21" x14ac:dyDescent="0.25">
      <c r="A784" s="21"/>
      <c r="B784" s="22"/>
      <c r="C784" s="23"/>
      <c r="D784" s="24"/>
      <c r="E784" s="25"/>
      <c r="F784" s="25"/>
      <c r="G784" s="26"/>
      <c r="H784" s="27"/>
      <c r="I784" s="28"/>
      <c r="J784" s="29"/>
      <c r="K784" s="30"/>
      <c r="L784" s="30"/>
      <c r="M784" s="24"/>
      <c r="N784" s="25"/>
      <c r="O784" s="25"/>
      <c r="P784" s="26"/>
      <c r="Q784" s="27"/>
      <c r="R784" s="28"/>
      <c r="S784" s="29"/>
      <c r="T784" s="31"/>
      <c r="U784" s="32"/>
    </row>
    <row r="785" spans="1:21" x14ac:dyDescent="0.25">
      <c r="A785" s="33"/>
      <c r="B785" s="33">
        <v>392</v>
      </c>
      <c r="C785" s="34"/>
      <c r="D785" s="35"/>
      <c r="E785" s="36"/>
      <c r="F785" s="37"/>
      <c r="G785" s="38"/>
      <c r="H785" s="38"/>
      <c r="I785" s="38"/>
      <c r="J785" s="38"/>
      <c r="K785" s="38">
        <f>((SUM(H787:H798)*H786)+(SUM(G787:G798)*G786)+(SUM(I787:I798)*I786))/1000</f>
        <v>0</v>
      </c>
      <c r="L785" s="38" t="e">
        <f>T785*100/M785</f>
        <v>#DIV/0!</v>
      </c>
      <c r="M785" s="35"/>
      <c r="N785" s="36"/>
      <c r="O785" s="37"/>
      <c r="P785" s="38"/>
      <c r="Q785" s="38"/>
      <c r="R785" s="38"/>
      <c r="S785" s="38"/>
      <c r="T785" s="39">
        <f>((SUM(Q787:Q798)*Q786)+(SUM(P787:P798)*P786)+(SUM(R787:R798)*R786))/1000</f>
        <v>28.309000000000001</v>
      </c>
      <c r="U785" s="39" t="e">
        <f>T785*100/M785</f>
        <v>#DIV/0!</v>
      </c>
    </row>
    <row r="786" spans="1:21" x14ac:dyDescent="0.25">
      <c r="A786" s="33"/>
      <c r="B786" s="40"/>
      <c r="C786" s="13"/>
      <c r="D786" s="40"/>
      <c r="E786" s="41" t="s">
        <v>19</v>
      </c>
      <c r="F786" s="42"/>
      <c r="G786" s="43"/>
      <c r="H786" s="43"/>
      <c r="I786" s="43"/>
      <c r="J786" s="43"/>
      <c r="K786" s="38"/>
      <c r="L786" s="38"/>
      <c r="M786" s="40"/>
      <c r="N786" s="41" t="s">
        <v>19</v>
      </c>
      <c r="O786" s="42"/>
      <c r="P786" s="43">
        <v>225</v>
      </c>
      <c r="Q786" s="43">
        <v>224</v>
      </c>
      <c r="R786" s="43">
        <v>225</v>
      </c>
      <c r="S786" s="38"/>
      <c r="T786" s="44"/>
      <c r="U786" s="45"/>
    </row>
    <row r="787" spans="1:21" x14ac:dyDescent="0.25">
      <c r="A787" s="33"/>
      <c r="B787" s="40"/>
      <c r="C787" s="13"/>
      <c r="D787" s="40"/>
      <c r="E787" s="46"/>
      <c r="F787" s="47" t="s">
        <v>30</v>
      </c>
      <c r="G787" s="38">
        <v>0</v>
      </c>
      <c r="H787" s="38">
        <v>0</v>
      </c>
      <c r="I787" s="38">
        <v>0</v>
      </c>
      <c r="J787" s="38"/>
      <c r="K787" s="38">
        <f>(G787*$G$7+H787*$H$7+I787*$I$7)/1000</f>
        <v>0</v>
      </c>
      <c r="L787" s="38"/>
      <c r="M787" s="40"/>
      <c r="N787" s="46"/>
      <c r="O787" s="47" t="s">
        <v>28</v>
      </c>
      <c r="P787" s="38">
        <v>0</v>
      </c>
      <c r="Q787" s="38">
        <v>0</v>
      </c>
      <c r="R787" s="38">
        <v>0</v>
      </c>
      <c r="S787" s="38"/>
      <c r="T787" s="44">
        <f t="shared" ref="T787:T798" si="82">(P787*$P$7+Q787*$Q$7+R787*$R$7)/1000</f>
        <v>0</v>
      </c>
      <c r="U787" s="45"/>
    </row>
    <row r="788" spans="1:21" x14ac:dyDescent="0.25">
      <c r="A788" s="33"/>
      <c r="B788" s="40"/>
      <c r="C788" s="13"/>
      <c r="D788" s="40"/>
      <c r="E788" s="46"/>
      <c r="F788" s="47" t="s">
        <v>31</v>
      </c>
      <c r="G788" s="38">
        <v>0</v>
      </c>
      <c r="H788" s="38">
        <v>0</v>
      </c>
      <c r="I788" s="38">
        <v>0</v>
      </c>
      <c r="J788" s="38"/>
      <c r="K788" s="38">
        <f t="shared" ref="K788:K798" si="83">(G788*$G$7+H788*$H$7+I788*$I$7)/1000</f>
        <v>0</v>
      </c>
      <c r="L788" s="38"/>
      <c r="M788" s="40"/>
      <c r="N788" s="48"/>
      <c r="O788" s="47" t="s">
        <v>43</v>
      </c>
      <c r="P788" s="38">
        <v>4</v>
      </c>
      <c r="Q788" s="38">
        <v>11</v>
      </c>
      <c r="R788" s="38">
        <v>7</v>
      </c>
      <c r="S788" s="38">
        <v>4</v>
      </c>
      <c r="T788" s="44">
        <f t="shared" si="82"/>
        <v>5.1040000000000001</v>
      </c>
      <c r="U788" s="45"/>
    </row>
    <row r="789" spans="1:21" x14ac:dyDescent="0.25">
      <c r="A789" s="33"/>
      <c r="B789" s="40"/>
      <c r="C789" s="13"/>
      <c r="D789" s="40"/>
      <c r="E789" s="46"/>
      <c r="F789" s="47" t="s">
        <v>38</v>
      </c>
      <c r="G789" s="38">
        <v>0</v>
      </c>
      <c r="H789" s="38">
        <v>0</v>
      </c>
      <c r="I789" s="38">
        <v>0</v>
      </c>
      <c r="J789" s="38"/>
      <c r="K789" s="38">
        <f t="shared" si="83"/>
        <v>0</v>
      </c>
      <c r="L789" s="38"/>
      <c r="M789" s="40"/>
      <c r="N789" s="46"/>
      <c r="O789" s="47" t="s">
        <v>45</v>
      </c>
      <c r="P789" s="38">
        <v>0</v>
      </c>
      <c r="Q789" s="38">
        <v>0</v>
      </c>
      <c r="R789" s="38">
        <v>0</v>
      </c>
      <c r="S789" s="38"/>
      <c r="T789" s="44">
        <f t="shared" si="82"/>
        <v>0</v>
      </c>
      <c r="U789" s="45"/>
    </row>
    <row r="790" spans="1:21" x14ac:dyDescent="0.25">
      <c r="A790" s="33"/>
      <c r="B790" s="40"/>
      <c r="C790" s="13"/>
      <c r="D790" s="40"/>
      <c r="E790" s="46"/>
      <c r="F790" s="47" t="s">
        <v>40</v>
      </c>
      <c r="G790" s="38">
        <v>0</v>
      </c>
      <c r="H790" s="38">
        <v>0</v>
      </c>
      <c r="I790" s="38">
        <v>0</v>
      </c>
      <c r="J790" s="38"/>
      <c r="K790" s="38">
        <f t="shared" si="83"/>
        <v>0</v>
      </c>
      <c r="L790" s="38"/>
      <c r="M790" s="40"/>
      <c r="N790" s="48"/>
      <c r="O790" s="47" t="s">
        <v>46</v>
      </c>
      <c r="P790" s="38">
        <v>36</v>
      </c>
      <c r="Q790" s="38">
        <v>30</v>
      </c>
      <c r="R790" s="38">
        <v>38</v>
      </c>
      <c r="S790" s="38">
        <v>5</v>
      </c>
      <c r="T790" s="44">
        <f t="shared" si="82"/>
        <v>24.128</v>
      </c>
      <c r="U790" s="45"/>
    </row>
    <row r="791" spans="1:21" x14ac:dyDescent="0.25">
      <c r="A791" s="33"/>
      <c r="B791" s="40"/>
      <c r="C791" s="13"/>
      <c r="D791" s="40"/>
      <c r="E791" s="46"/>
      <c r="F791" s="47" t="s">
        <v>24</v>
      </c>
      <c r="G791" s="38">
        <v>0</v>
      </c>
      <c r="H791" s="38">
        <v>0</v>
      </c>
      <c r="I791" s="38">
        <v>0</v>
      </c>
      <c r="J791" s="38"/>
      <c r="K791" s="38">
        <f t="shared" si="83"/>
        <v>0</v>
      </c>
      <c r="L791" s="38"/>
      <c r="M791" s="40"/>
      <c r="N791" s="46"/>
      <c r="O791" s="47" t="s">
        <v>55</v>
      </c>
      <c r="P791" s="38">
        <v>0</v>
      </c>
      <c r="Q791" s="38">
        <v>0</v>
      </c>
      <c r="R791" s="38">
        <v>0</v>
      </c>
      <c r="S791" s="38"/>
      <c r="T791" s="44">
        <f t="shared" si="82"/>
        <v>0</v>
      </c>
      <c r="U791" s="45"/>
    </row>
    <row r="792" spans="1:21" x14ac:dyDescent="0.25">
      <c r="A792" s="33"/>
      <c r="B792" s="40"/>
      <c r="C792" s="13"/>
      <c r="D792" s="40"/>
      <c r="E792" s="46"/>
      <c r="F792" s="47" t="s">
        <v>42</v>
      </c>
      <c r="G792" s="38">
        <v>0</v>
      </c>
      <c r="H792" s="38">
        <v>0</v>
      </c>
      <c r="I792" s="38">
        <v>0</v>
      </c>
      <c r="J792" s="38"/>
      <c r="K792" s="38">
        <f t="shared" si="83"/>
        <v>0</v>
      </c>
      <c r="L792" s="38"/>
      <c r="M792" s="40"/>
      <c r="N792" s="46"/>
      <c r="O792" s="47" t="s">
        <v>22</v>
      </c>
      <c r="P792" s="38"/>
      <c r="Q792" s="38"/>
      <c r="R792" s="38"/>
      <c r="S792" s="38"/>
      <c r="T792" s="44">
        <f t="shared" si="82"/>
        <v>0</v>
      </c>
      <c r="U792" s="45"/>
    </row>
    <row r="793" spans="1:21" x14ac:dyDescent="0.25">
      <c r="A793" s="33"/>
      <c r="B793" s="40"/>
      <c r="C793" s="13"/>
      <c r="D793" s="40"/>
      <c r="E793" s="46"/>
      <c r="F793" s="47" t="s">
        <v>20</v>
      </c>
      <c r="G793" s="38">
        <v>0</v>
      </c>
      <c r="H793" s="38">
        <v>0</v>
      </c>
      <c r="I793" s="38">
        <v>0</v>
      </c>
      <c r="J793" s="38"/>
      <c r="K793" s="38">
        <f t="shared" si="83"/>
        <v>0</v>
      </c>
      <c r="L793" s="38"/>
      <c r="M793" s="40"/>
      <c r="N793" s="46"/>
      <c r="O793" s="47" t="s">
        <v>22</v>
      </c>
      <c r="P793" s="38"/>
      <c r="Q793" s="38"/>
      <c r="R793" s="38"/>
      <c r="S793" s="38"/>
      <c r="T793" s="44">
        <f t="shared" si="82"/>
        <v>0</v>
      </c>
      <c r="U793" s="45"/>
    </row>
    <row r="794" spans="1:21" x14ac:dyDescent="0.25">
      <c r="A794" s="33"/>
      <c r="B794" s="40"/>
      <c r="C794" s="13"/>
      <c r="D794" s="40"/>
      <c r="E794" s="46"/>
      <c r="F794" s="47" t="s">
        <v>21</v>
      </c>
      <c r="G794" s="38">
        <v>0</v>
      </c>
      <c r="H794" s="38">
        <v>0</v>
      </c>
      <c r="I794" s="38">
        <v>0</v>
      </c>
      <c r="J794" s="38"/>
      <c r="K794" s="38">
        <f t="shared" si="83"/>
        <v>0</v>
      </c>
      <c r="L794" s="38"/>
      <c r="M794" s="40"/>
      <c r="N794" s="46"/>
      <c r="O794" s="47" t="s">
        <v>22</v>
      </c>
      <c r="P794" s="38"/>
      <c r="Q794" s="38"/>
      <c r="R794" s="38"/>
      <c r="S794" s="38"/>
      <c r="T794" s="44">
        <f t="shared" si="82"/>
        <v>0</v>
      </c>
      <c r="U794" s="45"/>
    </row>
    <row r="795" spans="1:21" x14ac:dyDescent="0.25">
      <c r="A795" s="33"/>
      <c r="B795" s="40"/>
      <c r="C795" s="13"/>
      <c r="D795" s="40"/>
      <c r="E795" s="46"/>
      <c r="F795" s="47" t="s">
        <v>22</v>
      </c>
      <c r="G795" s="38"/>
      <c r="H795" s="38"/>
      <c r="I795" s="38"/>
      <c r="J795" s="38"/>
      <c r="K795" s="38">
        <f t="shared" si="83"/>
        <v>0</v>
      </c>
      <c r="L795" s="38"/>
      <c r="M795" s="40"/>
      <c r="N795" s="48"/>
      <c r="O795" s="47" t="s">
        <v>22</v>
      </c>
      <c r="P795" s="38"/>
      <c r="Q795" s="38"/>
      <c r="R795" s="38"/>
      <c r="S795" s="38"/>
      <c r="T795" s="44">
        <f t="shared" si="82"/>
        <v>0</v>
      </c>
      <c r="U795" s="45"/>
    </row>
    <row r="796" spans="1:21" x14ac:dyDescent="0.25">
      <c r="A796" s="33"/>
      <c r="B796" s="40"/>
      <c r="C796" s="13"/>
      <c r="D796" s="40"/>
      <c r="E796" s="46"/>
      <c r="F796" s="47" t="s">
        <v>22</v>
      </c>
      <c r="G796" s="38"/>
      <c r="H796" s="38"/>
      <c r="I796" s="38"/>
      <c r="J796" s="38"/>
      <c r="K796" s="38">
        <f t="shared" si="83"/>
        <v>0</v>
      </c>
      <c r="L796" s="38"/>
      <c r="M796" s="40"/>
      <c r="N796" s="48"/>
      <c r="O796" s="47" t="s">
        <v>22</v>
      </c>
      <c r="P796" s="38"/>
      <c r="Q796" s="38"/>
      <c r="R796" s="38"/>
      <c r="S796" s="38"/>
      <c r="T796" s="44">
        <f t="shared" si="82"/>
        <v>0</v>
      </c>
      <c r="U796" s="45"/>
    </row>
    <row r="797" spans="1:21" x14ac:dyDescent="0.25">
      <c r="A797" s="33"/>
      <c r="B797" s="40"/>
      <c r="C797" s="13"/>
      <c r="D797" s="40"/>
      <c r="E797" s="46"/>
      <c r="F797" s="47" t="s">
        <v>22</v>
      </c>
      <c r="G797" s="38"/>
      <c r="H797" s="38"/>
      <c r="I797" s="38"/>
      <c r="J797" s="38"/>
      <c r="K797" s="38">
        <f t="shared" si="83"/>
        <v>0</v>
      </c>
      <c r="L797" s="38"/>
      <c r="M797" s="40"/>
      <c r="N797" s="48"/>
      <c r="O797" s="47" t="s">
        <v>22</v>
      </c>
      <c r="P797" s="38"/>
      <c r="Q797" s="38"/>
      <c r="R797" s="38"/>
      <c r="S797" s="38"/>
      <c r="T797" s="44">
        <f t="shared" si="82"/>
        <v>0</v>
      </c>
      <c r="U797" s="45"/>
    </row>
    <row r="798" spans="1:21" x14ac:dyDescent="0.25">
      <c r="A798" s="33"/>
      <c r="B798" s="40"/>
      <c r="C798" s="13"/>
      <c r="D798" s="40"/>
      <c r="E798" s="46"/>
      <c r="F798" s="47" t="s">
        <v>22</v>
      </c>
      <c r="G798" s="38"/>
      <c r="H798" s="38"/>
      <c r="I798" s="38"/>
      <c r="J798" s="38"/>
      <c r="K798" s="38">
        <f t="shared" si="83"/>
        <v>0</v>
      </c>
      <c r="L798" s="38"/>
      <c r="M798" s="40"/>
      <c r="N798" s="49"/>
      <c r="O798" s="47" t="s">
        <v>22</v>
      </c>
      <c r="P798" s="38"/>
      <c r="Q798" s="38"/>
      <c r="R798" s="38"/>
      <c r="S798" s="38"/>
      <c r="T798" s="44">
        <f t="shared" si="82"/>
        <v>0</v>
      </c>
      <c r="U798" s="45"/>
    </row>
    <row r="799" spans="1:21" x14ac:dyDescent="0.25">
      <c r="E799" t="s">
        <v>0</v>
      </c>
      <c r="F799" s="1"/>
      <c r="G799" s="1">
        <v>45693</v>
      </c>
    </row>
    <row r="800" spans="1:21" x14ac:dyDescent="0.25">
      <c r="A800" s="2" t="s">
        <v>1</v>
      </c>
      <c r="B800" s="3" t="s">
        <v>2</v>
      </c>
      <c r="C800" s="3" t="s">
        <v>3</v>
      </c>
      <c r="D800" s="4" t="s">
        <v>4</v>
      </c>
      <c r="E800" s="4"/>
      <c r="F800" s="5"/>
      <c r="G800" s="5"/>
      <c r="H800" s="5"/>
      <c r="I800" s="5"/>
      <c r="J800" s="5"/>
      <c r="K800" s="6" t="s">
        <v>5</v>
      </c>
      <c r="L800" s="7"/>
      <c r="M800" s="4" t="s">
        <v>6</v>
      </c>
      <c r="N800" s="4"/>
      <c r="O800" s="5"/>
      <c r="P800" s="5"/>
      <c r="Q800" s="5"/>
      <c r="R800" s="5"/>
      <c r="S800" s="5"/>
      <c r="T800" s="8" t="s">
        <v>7</v>
      </c>
      <c r="U800" s="9" t="s">
        <v>8</v>
      </c>
    </row>
    <row r="801" spans="1:21" ht="25.5" x14ac:dyDescent="0.25">
      <c r="A801" s="2"/>
      <c r="B801" s="3"/>
      <c r="C801" s="3"/>
      <c r="D801" s="10" t="s">
        <v>9</v>
      </c>
      <c r="E801" s="11" t="s">
        <v>10</v>
      </c>
      <c r="F801" s="11" t="s">
        <v>11</v>
      </c>
      <c r="G801" s="12" t="s">
        <v>12</v>
      </c>
      <c r="H801" s="13"/>
      <c r="I801" s="13"/>
      <c r="J801" s="13"/>
      <c r="K801" s="13"/>
      <c r="L801" s="14" t="s">
        <v>13</v>
      </c>
      <c r="M801" s="10" t="s">
        <v>9</v>
      </c>
      <c r="N801" s="15" t="s">
        <v>14</v>
      </c>
      <c r="O801" s="11" t="s">
        <v>11</v>
      </c>
      <c r="P801" s="12" t="s">
        <v>12</v>
      </c>
      <c r="Q801" s="13"/>
      <c r="R801" s="13"/>
      <c r="S801" s="13"/>
      <c r="T801" s="8"/>
      <c r="U801" s="9"/>
    </row>
    <row r="802" spans="1:21" x14ac:dyDescent="0.25">
      <c r="A802" s="2"/>
      <c r="B802" s="3"/>
      <c r="C802" s="3"/>
      <c r="D802" s="10"/>
      <c r="E802" s="11"/>
      <c r="F802" s="11"/>
      <c r="G802" s="16" t="s">
        <v>15</v>
      </c>
      <c r="H802" s="17" t="s">
        <v>16</v>
      </c>
      <c r="I802" s="18" t="s">
        <v>17</v>
      </c>
      <c r="J802" s="19">
        <v>0</v>
      </c>
      <c r="K802" s="13"/>
      <c r="L802" s="20"/>
      <c r="M802" s="10"/>
      <c r="N802" s="15"/>
      <c r="O802" s="11"/>
      <c r="P802" s="16" t="s">
        <v>15</v>
      </c>
      <c r="Q802" s="17" t="s">
        <v>16</v>
      </c>
      <c r="R802" s="18" t="s">
        <v>17</v>
      </c>
      <c r="S802" s="19">
        <v>0</v>
      </c>
      <c r="T802" s="8"/>
      <c r="U802" s="9"/>
    </row>
    <row r="803" spans="1:21" x14ac:dyDescent="0.25">
      <c r="A803" s="21"/>
      <c r="B803" s="22"/>
      <c r="C803" s="23"/>
      <c r="D803" s="24"/>
      <c r="E803" s="25"/>
      <c r="F803" s="25"/>
      <c r="G803" s="26"/>
      <c r="H803" s="27"/>
      <c r="I803" s="28"/>
      <c r="J803" s="29"/>
      <c r="K803" s="30"/>
      <c r="L803" s="30"/>
      <c r="M803" s="24"/>
      <c r="N803" s="25"/>
      <c r="O803" s="25"/>
      <c r="P803" s="26"/>
      <c r="Q803" s="27"/>
      <c r="R803" s="28"/>
      <c r="S803" s="29"/>
      <c r="T803" s="31"/>
      <c r="U803" s="32"/>
    </row>
    <row r="804" spans="1:21" x14ac:dyDescent="0.25">
      <c r="A804" s="33"/>
      <c r="B804" s="33">
        <v>393</v>
      </c>
      <c r="C804" s="34"/>
      <c r="D804" s="35">
        <v>160</v>
      </c>
      <c r="E804" s="36"/>
      <c r="F804" s="37"/>
      <c r="G804" s="38"/>
      <c r="H804" s="38"/>
      <c r="I804" s="38"/>
      <c r="J804" s="38"/>
      <c r="K804" s="38">
        <f>((SUM(H806:H817)*H805)+(SUM(G806:G817)*G805)+(SUM(I806:I817)*I805))/1000</f>
        <v>19.318999999999999</v>
      </c>
      <c r="L804" s="38" t="e">
        <f>T804*100/M804</f>
        <v>#DIV/0!</v>
      </c>
      <c r="M804" s="35"/>
      <c r="N804" s="36"/>
      <c r="O804" s="37"/>
      <c r="P804" s="38"/>
      <c r="Q804" s="38"/>
      <c r="R804" s="38"/>
      <c r="S804" s="38"/>
      <c r="T804" s="39">
        <f>((SUM(Q806:Q817)*Q805)+(SUM(P806:P817)*P805)+(SUM(R806:R817)*R805))/1000</f>
        <v>0</v>
      </c>
      <c r="U804" s="39" t="e">
        <f>T804*100/M804</f>
        <v>#DIV/0!</v>
      </c>
    </row>
    <row r="805" spans="1:21" x14ac:dyDescent="0.25">
      <c r="A805" s="33"/>
      <c r="B805" s="40"/>
      <c r="C805" s="13"/>
      <c r="D805" s="40"/>
      <c r="E805" s="41" t="s">
        <v>19</v>
      </c>
      <c r="F805" s="42"/>
      <c r="G805" s="43">
        <v>226</v>
      </c>
      <c r="H805" s="43">
        <v>225</v>
      </c>
      <c r="I805" s="43">
        <v>224</v>
      </c>
      <c r="J805" s="43"/>
      <c r="K805" s="38"/>
      <c r="L805" s="38"/>
      <c r="M805" s="40"/>
      <c r="N805" s="41" t="s">
        <v>19</v>
      </c>
      <c r="O805" s="42"/>
      <c r="P805" s="43"/>
      <c r="Q805" s="43"/>
      <c r="R805" s="43"/>
      <c r="S805" s="38"/>
      <c r="T805" s="44"/>
      <c r="U805" s="45"/>
    </row>
    <row r="806" spans="1:21" x14ac:dyDescent="0.25">
      <c r="A806" s="33"/>
      <c r="B806" s="40"/>
      <c r="C806" s="13"/>
      <c r="D806" s="40"/>
      <c r="E806" s="46"/>
      <c r="F806" s="47" t="s">
        <v>30</v>
      </c>
      <c r="G806" s="38">
        <v>5</v>
      </c>
      <c r="H806" s="38">
        <v>27</v>
      </c>
      <c r="I806" s="38">
        <v>28</v>
      </c>
      <c r="J806" s="38">
        <v>25</v>
      </c>
      <c r="K806" s="38">
        <f>(G806*$G$7+H806*$H$7+I806*$I$7)/1000</f>
        <v>0</v>
      </c>
      <c r="L806" s="38"/>
      <c r="M806" s="40"/>
      <c r="N806" s="46"/>
      <c r="O806" s="47" t="s">
        <v>22</v>
      </c>
      <c r="P806" s="38"/>
      <c r="Q806" s="38"/>
      <c r="R806" s="38"/>
      <c r="S806" s="38"/>
      <c r="T806" s="44">
        <f t="shared" ref="T806:T817" si="84">(P806*$P$7+Q806*$Q$7+R806*$R$7)/1000</f>
        <v>0</v>
      </c>
      <c r="U806" s="45"/>
    </row>
    <row r="807" spans="1:21" x14ac:dyDescent="0.25">
      <c r="A807" s="33"/>
      <c r="B807" s="40"/>
      <c r="C807" s="13"/>
      <c r="D807" s="40"/>
      <c r="E807" s="46"/>
      <c r="F807" s="47" t="s">
        <v>31</v>
      </c>
      <c r="G807" s="38">
        <v>2</v>
      </c>
      <c r="H807" s="38">
        <v>3</v>
      </c>
      <c r="I807" s="38">
        <v>10</v>
      </c>
      <c r="J807" s="38">
        <v>8</v>
      </c>
      <c r="K807" s="38">
        <f t="shared" ref="K807:K817" si="85">(G807*$G$7+H807*$H$7+I807*$I$7)/1000</f>
        <v>0</v>
      </c>
      <c r="L807" s="38"/>
      <c r="M807" s="40"/>
      <c r="N807" s="48"/>
      <c r="O807" s="47" t="s">
        <v>22</v>
      </c>
      <c r="P807" s="38"/>
      <c r="Q807" s="38"/>
      <c r="R807" s="38"/>
      <c r="S807" s="38"/>
      <c r="T807" s="44">
        <f t="shared" si="84"/>
        <v>0</v>
      </c>
      <c r="U807" s="45"/>
    </row>
    <row r="808" spans="1:21" x14ac:dyDescent="0.25">
      <c r="A808" s="33"/>
      <c r="B808" s="40"/>
      <c r="C808" s="13"/>
      <c r="D808" s="40"/>
      <c r="E808" s="46"/>
      <c r="F808" s="47" t="s">
        <v>36</v>
      </c>
      <c r="G808" s="38">
        <v>3</v>
      </c>
      <c r="H808" s="38">
        <v>5</v>
      </c>
      <c r="I808" s="38">
        <v>3</v>
      </c>
      <c r="J808" s="38">
        <v>3</v>
      </c>
      <c r="K808" s="38">
        <f t="shared" si="85"/>
        <v>0</v>
      </c>
      <c r="L808" s="38"/>
      <c r="M808" s="40"/>
      <c r="N808" s="46"/>
      <c r="O808" s="47" t="s">
        <v>22</v>
      </c>
      <c r="P808" s="38"/>
      <c r="Q808" s="38"/>
      <c r="R808" s="38"/>
      <c r="S808" s="38"/>
      <c r="T808" s="44">
        <f t="shared" si="84"/>
        <v>0</v>
      </c>
      <c r="U808" s="45"/>
    </row>
    <row r="809" spans="1:21" x14ac:dyDescent="0.25">
      <c r="A809" s="33"/>
      <c r="B809" s="40"/>
      <c r="C809" s="13"/>
      <c r="D809" s="40"/>
      <c r="E809" s="46"/>
      <c r="F809" s="47" t="s">
        <v>22</v>
      </c>
      <c r="G809" s="38"/>
      <c r="H809" s="38"/>
      <c r="I809" s="38"/>
      <c r="J809" s="38"/>
      <c r="K809" s="38">
        <f t="shared" si="85"/>
        <v>0</v>
      </c>
      <c r="L809" s="38"/>
      <c r="M809" s="40"/>
      <c r="N809" s="48"/>
      <c r="O809" s="47" t="s">
        <v>22</v>
      </c>
      <c r="P809" s="38"/>
      <c r="Q809" s="38"/>
      <c r="R809" s="38"/>
      <c r="S809" s="38"/>
      <c r="T809" s="44">
        <f t="shared" si="84"/>
        <v>0</v>
      </c>
      <c r="U809" s="45"/>
    </row>
    <row r="810" spans="1:21" x14ac:dyDescent="0.25">
      <c r="A810" s="33"/>
      <c r="B810" s="40"/>
      <c r="C810" s="13"/>
      <c r="D810" s="40"/>
      <c r="E810" s="46"/>
      <c r="F810" s="47" t="s">
        <v>22</v>
      </c>
      <c r="G810" s="38"/>
      <c r="H810" s="38"/>
      <c r="I810" s="38"/>
      <c r="J810" s="38"/>
      <c r="K810" s="38">
        <f t="shared" si="85"/>
        <v>0</v>
      </c>
      <c r="L810" s="38"/>
      <c r="M810" s="40"/>
      <c r="N810" s="46"/>
      <c r="O810" s="47" t="s">
        <v>22</v>
      </c>
      <c r="P810" s="38"/>
      <c r="Q810" s="38"/>
      <c r="R810" s="38"/>
      <c r="S810" s="38"/>
      <c r="T810" s="44">
        <f t="shared" si="84"/>
        <v>0</v>
      </c>
      <c r="U810" s="45"/>
    </row>
    <row r="811" spans="1:21" x14ac:dyDescent="0.25">
      <c r="A811" s="33"/>
      <c r="B811" s="40"/>
      <c r="C811" s="13"/>
      <c r="D811" s="40"/>
      <c r="E811" s="46"/>
      <c r="F811" s="47" t="s">
        <v>22</v>
      </c>
      <c r="G811" s="38"/>
      <c r="H811" s="38"/>
      <c r="I811" s="38"/>
      <c r="J811" s="38"/>
      <c r="K811" s="38">
        <f t="shared" si="85"/>
        <v>0</v>
      </c>
      <c r="L811" s="38"/>
      <c r="M811" s="40"/>
      <c r="N811" s="46"/>
      <c r="O811" s="47" t="s">
        <v>22</v>
      </c>
      <c r="P811" s="38"/>
      <c r="Q811" s="38"/>
      <c r="R811" s="38"/>
      <c r="S811" s="38"/>
      <c r="T811" s="44">
        <f t="shared" si="84"/>
        <v>0</v>
      </c>
      <c r="U811" s="45"/>
    </row>
    <row r="812" spans="1:21" x14ac:dyDescent="0.25">
      <c r="A812" s="33"/>
      <c r="B812" s="40"/>
      <c r="C812" s="13"/>
      <c r="D812" s="40"/>
      <c r="E812" s="46"/>
      <c r="F812" s="47" t="s">
        <v>22</v>
      </c>
      <c r="G812" s="38"/>
      <c r="H812" s="38"/>
      <c r="I812" s="38"/>
      <c r="J812" s="38"/>
      <c r="K812" s="38">
        <f t="shared" si="85"/>
        <v>0</v>
      </c>
      <c r="L812" s="38"/>
      <c r="M812" s="40"/>
      <c r="N812" s="46"/>
      <c r="O812" s="47" t="s">
        <v>22</v>
      </c>
      <c r="P812" s="38"/>
      <c r="Q812" s="38"/>
      <c r="R812" s="38"/>
      <c r="S812" s="38"/>
      <c r="T812" s="44">
        <f t="shared" si="84"/>
        <v>0</v>
      </c>
      <c r="U812" s="45"/>
    </row>
    <row r="813" spans="1:21" x14ac:dyDescent="0.25">
      <c r="A813" s="33"/>
      <c r="B813" s="40"/>
      <c r="C813" s="13"/>
      <c r="D813" s="40"/>
      <c r="E813" s="46"/>
      <c r="F813" s="47" t="s">
        <v>22</v>
      </c>
      <c r="G813" s="38"/>
      <c r="H813" s="38"/>
      <c r="I813" s="38"/>
      <c r="J813" s="38"/>
      <c r="K813" s="38">
        <f t="shared" si="85"/>
        <v>0</v>
      </c>
      <c r="L813" s="38"/>
      <c r="M813" s="40"/>
      <c r="N813" s="46"/>
      <c r="O813" s="47" t="s">
        <v>22</v>
      </c>
      <c r="P813" s="38"/>
      <c r="Q813" s="38"/>
      <c r="R813" s="38"/>
      <c r="S813" s="38"/>
      <c r="T813" s="44">
        <f t="shared" si="84"/>
        <v>0</v>
      </c>
      <c r="U813" s="45"/>
    </row>
    <row r="814" spans="1:21" x14ac:dyDescent="0.25">
      <c r="A814" s="33"/>
      <c r="B814" s="40"/>
      <c r="C814" s="13"/>
      <c r="D814" s="40"/>
      <c r="E814" s="46"/>
      <c r="F814" s="47" t="s">
        <v>22</v>
      </c>
      <c r="G814" s="38"/>
      <c r="H814" s="38"/>
      <c r="I814" s="38"/>
      <c r="J814" s="38"/>
      <c r="K814" s="38">
        <f t="shared" si="85"/>
        <v>0</v>
      </c>
      <c r="L814" s="38"/>
      <c r="M814" s="40"/>
      <c r="N814" s="48"/>
      <c r="O814" s="47" t="s">
        <v>22</v>
      </c>
      <c r="P814" s="38"/>
      <c r="Q814" s="38"/>
      <c r="R814" s="38"/>
      <c r="S814" s="38"/>
      <c r="T814" s="44">
        <f t="shared" si="84"/>
        <v>0</v>
      </c>
      <c r="U814" s="45"/>
    </row>
    <row r="815" spans="1:21" x14ac:dyDescent="0.25">
      <c r="A815" s="33"/>
      <c r="B815" s="40"/>
      <c r="C815" s="13"/>
      <c r="D815" s="40"/>
      <c r="E815" s="46"/>
      <c r="F815" s="47" t="s">
        <v>22</v>
      </c>
      <c r="G815" s="38"/>
      <c r="H815" s="38"/>
      <c r="I815" s="38"/>
      <c r="J815" s="38"/>
      <c r="K815" s="38">
        <f t="shared" si="85"/>
        <v>0</v>
      </c>
      <c r="L815" s="38"/>
      <c r="M815" s="40"/>
      <c r="N815" s="48"/>
      <c r="O815" s="47" t="s">
        <v>22</v>
      </c>
      <c r="P815" s="38"/>
      <c r="Q815" s="38"/>
      <c r="R815" s="38"/>
      <c r="S815" s="38"/>
      <c r="T815" s="44">
        <f t="shared" si="84"/>
        <v>0</v>
      </c>
      <c r="U815" s="45"/>
    </row>
    <row r="816" spans="1:21" x14ac:dyDescent="0.25">
      <c r="A816" s="33"/>
      <c r="B816" s="40"/>
      <c r="C816" s="13"/>
      <c r="D816" s="40"/>
      <c r="E816" s="46"/>
      <c r="F816" s="47" t="s">
        <v>22</v>
      </c>
      <c r="G816" s="38"/>
      <c r="H816" s="38"/>
      <c r="I816" s="38"/>
      <c r="J816" s="38"/>
      <c r="K816" s="38">
        <f t="shared" si="85"/>
        <v>0</v>
      </c>
      <c r="L816" s="38"/>
      <c r="M816" s="40"/>
      <c r="N816" s="48"/>
      <c r="O816" s="47" t="s">
        <v>22</v>
      </c>
      <c r="P816" s="38"/>
      <c r="Q816" s="38"/>
      <c r="R816" s="38"/>
      <c r="S816" s="38"/>
      <c r="T816" s="44">
        <f t="shared" si="84"/>
        <v>0</v>
      </c>
      <c r="U816" s="45"/>
    </row>
    <row r="817" spans="1:21" x14ac:dyDescent="0.25">
      <c r="A817" s="33"/>
      <c r="B817" s="40"/>
      <c r="C817" s="13"/>
      <c r="D817" s="40"/>
      <c r="E817" s="46"/>
      <c r="F817" s="47" t="s">
        <v>22</v>
      </c>
      <c r="G817" s="38"/>
      <c r="H817" s="38"/>
      <c r="I817" s="38"/>
      <c r="J817" s="38"/>
      <c r="K817" s="38">
        <f t="shared" si="85"/>
        <v>0</v>
      </c>
      <c r="L817" s="38"/>
      <c r="M817" s="40"/>
      <c r="N817" s="49"/>
      <c r="O817" s="47" t="s">
        <v>22</v>
      </c>
      <c r="P817" s="38"/>
      <c r="Q817" s="38"/>
      <c r="R817" s="38"/>
      <c r="S817" s="38"/>
      <c r="T817" s="44">
        <f t="shared" si="84"/>
        <v>0</v>
      </c>
      <c r="U817" s="45"/>
    </row>
    <row r="818" spans="1:21" x14ac:dyDescent="0.25">
      <c r="E818" t="s">
        <v>0</v>
      </c>
      <c r="F818" s="1"/>
      <c r="G818" s="1">
        <v>45640</v>
      </c>
    </row>
    <row r="819" spans="1:21" x14ac:dyDescent="0.25">
      <c r="A819" s="2" t="s">
        <v>1</v>
      </c>
      <c r="B819" s="3" t="s">
        <v>2</v>
      </c>
      <c r="C819" s="3" t="s">
        <v>3</v>
      </c>
      <c r="D819" s="4" t="s">
        <v>4</v>
      </c>
      <c r="E819" s="4"/>
      <c r="F819" s="5"/>
      <c r="G819" s="5"/>
      <c r="H819" s="5"/>
      <c r="I819" s="5"/>
      <c r="J819" s="5"/>
      <c r="K819" s="6" t="s">
        <v>5</v>
      </c>
      <c r="L819" s="7"/>
      <c r="M819" s="4" t="s">
        <v>6</v>
      </c>
      <c r="N819" s="4"/>
      <c r="O819" s="5"/>
      <c r="P819" s="5"/>
      <c r="Q819" s="5"/>
      <c r="R819" s="5"/>
      <c r="S819" s="5"/>
      <c r="T819" s="8" t="s">
        <v>7</v>
      </c>
      <c r="U819" s="9" t="s">
        <v>8</v>
      </c>
    </row>
    <row r="820" spans="1:21" ht="25.5" x14ac:dyDescent="0.25">
      <c r="A820" s="2"/>
      <c r="B820" s="3"/>
      <c r="C820" s="3"/>
      <c r="D820" s="10" t="s">
        <v>9</v>
      </c>
      <c r="E820" s="11" t="s">
        <v>10</v>
      </c>
      <c r="F820" s="11" t="s">
        <v>11</v>
      </c>
      <c r="G820" s="12" t="s">
        <v>12</v>
      </c>
      <c r="H820" s="13"/>
      <c r="I820" s="13"/>
      <c r="J820" s="13"/>
      <c r="K820" s="13"/>
      <c r="L820" s="14" t="s">
        <v>13</v>
      </c>
      <c r="M820" s="10" t="s">
        <v>9</v>
      </c>
      <c r="N820" s="15" t="s">
        <v>14</v>
      </c>
      <c r="O820" s="11" t="s">
        <v>11</v>
      </c>
      <c r="P820" s="12" t="s">
        <v>12</v>
      </c>
      <c r="Q820" s="13"/>
      <c r="R820" s="13"/>
      <c r="S820" s="13"/>
      <c r="T820" s="8"/>
      <c r="U820" s="9"/>
    </row>
    <row r="821" spans="1:21" x14ac:dyDescent="0.25">
      <c r="A821" s="2"/>
      <c r="B821" s="3"/>
      <c r="C821" s="3"/>
      <c r="D821" s="10"/>
      <c r="E821" s="11"/>
      <c r="F821" s="11"/>
      <c r="G821" s="16" t="s">
        <v>15</v>
      </c>
      <c r="H821" s="17" t="s">
        <v>16</v>
      </c>
      <c r="I821" s="18" t="s">
        <v>17</v>
      </c>
      <c r="J821" s="19">
        <v>0</v>
      </c>
      <c r="K821" s="13"/>
      <c r="L821" s="20"/>
      <c r="M821" s="10"/>
      <c r="N821" s="15"/>
      <c r="O821" s="11"/>
      <c r="P821" s="16" t="s">
        <v>15</v>
      </c>
      <c r="Q821" s="17" t="s">
        <v>16</v>
      </c>
      <c r="R821" s="18" t="s">
        <v>17</v>
      </c>
      <c r="S821" s="19">
        <v>0</v>
      </c>
      <c r="T821" s="8"/>
      <c r="U821" s="9"/>
    </row>
    <row r="822" spans="1:21" x14ac:dyDescent="0.25">
      <c r="A822" s="21"/>
      <c r="B822" s="22"/>
      <c r="C822" s="23"/>
      <c r="D822" s="24"/>
      <c r="E822" s="25"/>
      <c r="F822" s="25"/>
      <c r="G822" s="26"/>
      <c r="H822" s="27"/>
      <c r="I822" s="28"/>
      <c r="J822" s="29"/>
      <c r="K822" s="30"/>
      <c r="L822" s="30"/>
      <c r="M822" s="24"/>
      <c r="N822" s="25"/>
      <c r="O822" s="25"/>
      <c r="P822" s="26"/>
      <c r="Q822" s="27"/>
      <c r="R822" s="28"/>
      <c r="S822" s="29"/>
      <c r="T822" s="31"/>
      <c r="U822" s="32"/>
    </row>
    <row r="823" spans="1:21" x14ac:dyDescent="0.25">
      <c r="A823" s="33"/>
      <c r="B823" s="33">
        <v>394</v>
      </c>
      <c r="C823" s="34"/>
      <c r="D823" s="35"/>
      <c r="E823" s="36"/>
      <c r="F823" s="37"/>
      <c r="G823" s="38"/>
      <c r="H823" s="38"/>
      <c r="I823" s="38"/>
      <c r="J823" s="38"/>
      <c r="K823" s="38">
        <f>((SUM(H825:H836)*H824)+(SUM(G825:G836)*G824)+(SUM(I825:I836)*I824))/1000</f>
        <v>102.71599999999999</v>
      </c>
      <c r="L823" s="38" t="e">
        <f>T823*100/M823</f>
        <v>#DIV/0!</v>
      </c>
      <c r="M823" s="35"/>
      <c r="N823" s="36"/>
      <c r="O823" s="37"/>
      <c r="P823" s="38"/>
      <c r="Q823" s="38"/>
      <c r="R823" s="38"/>
      <c r="S823" s="38"/>
      <c r="T823" s="39">
        <f>((SUM(Q825:Q836)*Q824)+(SUM(P825:P836)*P824)+(SUM(R825:R836)*R824))/1000</f>
        <v>0</v>
      </c>
      <c r="U823" s="39" t="e">
        <f>T823*100/M823</f>
        <v>#DIV/0!</v>
      </c>
    </row>
    <row r="824" spans="1:21" x14ac:dyDescent="0.25">
      <c r="A824" s="33"/>
      <c r="B824" s="40"/>
      <c r="C824" s="13"/>
      <c r="D824" s="40"/>
      <c r="E824" s="41" t="s">
        <v>19</v>
      </c>
      <c r="F824" s="42"/>
      <c r="G824" s="43">
        <v>230</v>
      </c>
      <c r="H824" s="43">
        <v>228</v>
      </c>
      <c r="I824" s="43">
        <v>230</v>
      </c>
      <c r="J824" s="43"/>
      <c r="K824" s="38"/>
      <c r="L824" s="38"/>
      <c r="M824" s="40"/>
      <c r="N824" s="41" t="s">
        <v>19</v>
      </c>
      <c r="O824" s="42"/>
      <c r="P824" s="43"/>
      <c r="Q824" s="43"/>
      <c r="R824" s="43"/>
      <c r="S824" s="38"/>
      <c r="T824" s="44"/>
      <c r="U824" s="45"/>
    </row>
    <row r="825" spans="1:21" x14ac:dyDescent="0.25">
      <c r="A825" s="33"/>
      <c r="B825" s="40"/>
      <c r="C825" s="13"/>
      <c r="D825" s="40"/>
      <c r="E825" s="46"/>
      <c r="F825" s="47" t="s">
        <v>30</v>
      </c>
      <c r="G825" s="38">
        <v>32</v>
      </c>
      <c r="H825" s="38">
        <v>28</v>
      </c>
      <c r="I825" s="38">
        <v>40</v>
      </c>
      <c r="J825" s="38">
        <v>14</v>
      </c>
      <c r="K825" s="38">
        <f>(G825*$G$7+H825*$H$7+I825*$I$7)/1000</f>
        <v>0</v>
      </c>
      <c r="L825" s="38"/>
      <c r="M825" s="40"/>
      <c r="N825" s="46"/>
      <c r="O825" s="47" t="s">
        <v>35</v>
      </c>
      <c r="P825" s="38">
        <v>32</v>
      </c>
      <c r="Q825" s="38">
        <v>30</v>
      </c>
      <c r="R825" s="38">
        <v>36</v>
      </c>
      <c r="S825" s="38">
        <v>9</v>
      </c>
      <c r="T825" s="44">
        <f t="shared" ref="T825:T836" si="86">(P825*$P$7+Q825*$Q$7+R825*$R$7)/1000</f>
        <v>22.736000000000001</v>
      </c>
      <c r="U825" s="45"/>
    </row>
    <row r="826" spans="1:21" x14ac:dyDescent="0.25">
      <c r="A826" s="33"/>
      <c r="B826" s="40"/>
      <c r="C826" s="13"/>
      <c r="D826" s="40"/>
      <c r="E826" s="46"/>
      <c r="F826" s="47" t="s">
        <v>22</v>
      </c>
      <c r="G826" s="38"/>
      <c r="H826" s="38"/>
      <c r="I826" s="38"/>
      <c r="J826" s="38"/>
      <c r="K826" s="38">
        <f t="shared" ref="K826:K836" si="87">(G826*$G$7+H826*$H$7+I826*$I$7)/1000</f>
        <v>0</v>
      </c>
      <c r="L826" s="38"/>
      <c r="M826" s="40"/>
      <c r="N826" s="48"/>
      <c r="O826" s="47" t="s">
        <v>22</v>
      </c>
      <c r="P826" s="38"/>
      <c r="Q826" s="38"/>
      <c r="R826" s="38"/>
      <c r="S826" s="38"/>
      <c r="T826" s="44">
        <f t="shared" si="86"/>
        <v>0</v>
      </c>
      <c r="U826" s="45"/>
    </row>
    <row r="827" spans="1:21" x14ac:dyDescent="0.25">
      <c r="A827" s="33"/>
      <c r="B827" s="40"/>
      <c r="C827" s="13"/>
      <c r="D827" s="40"/>
      <c r="E827" s="46"/>
      <c r="F827" s="47" t="s">
        <v>36</v>
      </c>
      <c r="G827" s="38"/>
      <c r="H827" s="38"/>
      <c r="I827" s="38"/>
      <c r="J827" s="38"/>
      <c r="K827" s="38">
        <f t="shared" si="87"/>
        <v>0</v>
      </c>
      <c r="L827" s="38"/>
      <c r="M827" s="40"/>
      <c r="N827" s="46"/>
      <c r="O827" s="47" t="s">
        <v>37</v>
      </c>
      <c r="P827" s="38">
        <v>2</v>
      </c>
      <c r="Q827" s="38">
        <v>10</v>
      </c>
      <c r="R827" s="38">
        <v>3</v>
      </c>
      <c r="S827" s="38">
        <v>4</v>
      </c>
      <c r="T827" s="44">
        <f t="shared" si="86"/>
        <v>3.48</v>
      </c>
      <c r="U827" s="45"/>
    </row>
    <row r="828" spans="1:21" x14ac:dyDescent="0.25">
      <c r="A828" s="33"/>
      <c r="B828" s="40"/>
      <c r="C828" s="13"/>
      <c r="D828" s="40"/>
      <c r="E828" s="46"/>
      <c r="F828" s="47" t="s">
        <v>32</v>
      </c>
      <c r="G828" s="38">
        <v>1</v>
      </c>
      <c r="H828" s="38">
        <v>1</v>
      </c>
      <c r="I828" s="38">
        <v>1</v>
      </c>
      <c r="J828" s="38">
        <v>1</v>
      </c>
      <c r="K828" s="38">
        <f t="shared" si="87"/>
        <v>0</v>
      </c>
      <c r="L828" s="38"/>
      <c r="M828" s="40"/>
      <c r="N828" s="48"/>
      <c r="O828" s="47" t="s">
        <v>22</v>
      </c>
      <c r="P828" s="38"/>
      <c r="Q828" s="38"/>
      <c r="R828" s="38"/>
      <c r="S828" s="38"/>
      <c r="T828" s="44">
        <f t="shared" si="86"/>
        <v>0</v>
      </c>
      <c r="U828" s="45"/>
    </row>
    <row r="829" spans="1:21" x14ac:dyDescent="0.25">
      <c r="A829" s="33"/>
      <c r="B829" s="40"/>
      <c r="C829" s="13"/>
      <c r="D829" s="40"/>
      <c r="E829" s="46"/>
      <c r="F829" s="47" t="s">
        <v>38</v>
      </c>
      <c r="G829" s="38">
        <v>40</v>
      </c>
      <c r="H829" s="38">
        <v>41</v>
      </c>
      <c r="I829" s="38">
        <v>24</v>
      </c>
      <c r="J829" s="38">
        <v>12</v>
      </c>
      <c r="K829" s="38">
        <f t="shared" si="87"/>
        <v>0</v>
      </c>
      <c r="L829" s="38"/>
      <c r="M829" s="40"/>
      <c r="N829" s="46"/>
      <c r="O829" s="47" t="s">
        <v>39</v>
      </c>
      <c r="P829" s="38"/>
      <c r="Q829" s="38"/>
      <c r="R829" s="38"/>
      <c r="S829" s="38"/>
      <c r="T829" s="44">
        <f t="shared" si="86"/>
        <v>0</v>
      </c>
      <c r="U829" s="45"/>
    </row>
    <row r="830" spans="1:21" x14ac:dyDescent="0.25">
      <c r="A830" s="33"/>
      <c r="B830" s="40"/>
      <c r="C830" s="13"/>
      <c r="D830" s="40"/>
      <c r="E830" s="46"/>
      <c r="F830" s="47" t="s">
        <v>22</v>
      </c>
      <c r="G830" s="38"/>
      <c r="H830" s="38"/>
      <c r="I830" s="38"/>
      <c r="J830" s="38"/>
      <c r="K830" s="38">
        <f t="shared" si="87"/>
        <v>0</v>
      </c>
      <c r="L830" s="38"/>
      <c r="M830" s="40"/>
      <c r="N830" s="46"/>
      <c r="O830" s="47" t="s">
        <v>22</v>
      </c>
      <c r="P830" s="38"/>
      <c r="Q830" s="38"/>
      <c r="R830" s="38"/>
      <c r="S830" s="38"/>
      <c r="T830" s="44">
        <f t="shared" si="86"/>
        <v>0</v>
      </c>
      <c r="U830" s="45"/>
    </row>
    <row r="831" spans="1:21" x14ac:dyDescent="0.25">
      <c r="A831" s="33"/>
      <c r="B831" s="40"/>
      <c r="C831" s="13"/>
      <c r="D831" s="40"/>
      <c r="E831" s="46"/>
      <c r="F831" s="47" t="s">
        <v>22</v>
      </c>
      <c r="G831" s="38"/>
      <c r="H831" s="38"/>
      <c r="I831" s="38"/>
      <c r="J831" s="38"/>
      <c r="K831" s="38">
        <f t="shared" si="87"/>
        <v>0</v>
      </c>
      <c r="L831" s="38"/>
      <c r="M831" s="40"/>
      <c r="N831" s="46"/>
      <c r="O831" s="47" t="s">
        <v>22</v>
      </c>
      <c r="P831" s="38"/>
      <c r="Q831" s="38"/>
      <c r="R831" s="38"/>
      <c r="S831" s="38"/>
      <c r="T831" s="44">
        <f t="shared" si="86"/>
        <v>0</v>
      </c>
      <c r="U831" s="45"/>
    </row>
    <row r="832" spans="1:21" x14ac:dyDescent="0.25">
      <c r="A832" s="33"/>
      <c r="B832" s="40"/>
      <c r="C832" s="13"/>
      <c r="D832" s="40"/>
      <c r="E832" s="46"/>
      <c r="F832" s="47" t="s">
        <v>24</v>
      </c>
      <c r="G832" s="38">
        <v>41</v>
      </c>
      <c r="H832" s="38">
        <v>74</v>
      </c>
      <c r="I832" s="38">
        <v>50</v>
      </c>
      <c r="J832" s="38">
        <v>20</v>
      </c>
      <c r="K832" s="38">
        <f t="shared" si="87"/>
        <v>0</v>
      </c>
      <c r="L832" s="38"/>
      <c r="M832" s="40"/>
      <c r="N832" s="46"/>
      <c r="O832" s="47" t="s">
        <v>22</v>
      </c>
      <c r="P832" s="38"/>
      <c r="Q832" s="38"/>
      <c r="R832" s="38"/>
      <c r="S832" s="38"/>
      <c r="T832" s="44">
        <f t="shared" si="86"/>
        <v>0</v>
      </c>
      <c r="U832" s="45"/>
    </row>
    <row r="833" spans="1:21" x14ac:dyDescent="0.25">
      <c r="A833" s="33"/>
      <c r="B833" s="40"/>
      <c r="C833" s="13"/>
      <c r="D833" s="40"/>
      <c r="E833" s="46"/>
      <c r="F833" s="47" t="s">
        <v>42</v>
      </c>
      <c r="G833" s="38">
        <v>31</v>
      </c>
      <c r="H833" s="38">
        <v>18</v>
      </c>
      <c r="I833" s="38">
        <v>26</v>
      </c>
      <c r="J833" s="38">
        <v>9</v>
      </c>
      <c r="K833" s="38">
        <f t="shared" si="87"/>
        <v>0</v>
      </c>
      <c r="L833" s="38"/>
      <c r="M833" s="40"/>
      <c r="N833" s="48"/>
      <c r="O833" s="47" t="s">
        <v>22</v>
      </c>
      <c r="P833" s="38"/>
      <c r="Q833" s="38"/>
      <c r="R833" s="38"/>
      <c r="S833" s="38"/>
      <c r="T833" s="44">
        <f t="shared" si="86"/>
        <v>0</v>
      </c>
      <c r="U833" s="45"/>
    </row>
    <row r="834" spans="1:21" x14ac:dyDescent="0.25">
      <c r="A834" s="33"/>
      <c r="B834" s="40"/>
      <c r="C834" s="13"/>
      <c r="D834" s="40"/>
      <c r="E834" s="46"/>
      <c r="F834" s="47" t="s">
        <v>22</v>
      </c>
      <c r="G834" s="38"/>
      <c r="H834" s="38"/>
      <c r="I834" s="38"/>
      <c r="J834" s="38"/>
      <c r="K834" s="38">
        <f t="shared" si="87"/>
        <v>0</v>
      </c>
      <c r="L834" s="38"/>
      <c r="M834" s="40"/>
      <c r="N834" s="48"/>
      <c r="O834" s="47" t="s">
        <v>22</v>
      </c>
      <c r="P834" s="38"/>
      <c r="Q834" s="38"/>
      <c r="R834" s="38"/>
      <c r="S834" s="38"/>
      <c r="T834" s="44">
        <f t="shared" si="86"/>
        <v>0</v>
      </c>
      <c r="U834" s="45"/>
    </row>
    <row r="835" spans="1:21" x14ac:dyDescent="0.25">
      <c r="A835" s="33"/>
      <c r="B835" s="40"/>
      <c r="C835" s="13"/>
      <c r="D835" s="40"/>
      <c r="E835" s="46"/>
      <c r="F835" s="47" t="s">
        <v>22</v>
      </c>
      <c r="G835" s="38"/>
      <c r="H835" s="38"/>
      <c r="I835" s="38"/>
      <c r="J835" s="38"/>
      <c r="K835" s="38">
        <f t="shared" si="87"/>
        <v>0</v>
      </c>
      <c r="L835" s="38"/>
      <c r="M835" s="40"/>
      <c r="N835" s="48"/>
      <c r="O835" s="47" t="s">
        <v>22</v>
      </c>
      <c r="P835" s="38"/>
      <c r="Q835" s="38"/>
      <c r="R835" s="38"/>
      <c r="S835" s="38"/>
      <c r="T835" s="44">
        <f t="shared" si="86"/>
        <v>0</v>
      </c>
      <c r="U835" s="45"/>
    </row>
    <row r="836" spans="1:21" x14ac:dyDescent="0.25">
      <c r="A836" s="33"/>
      <c r="B836" s="40"/>
      <c r="C836" s="13"/>
      <c r="D836" s="40"/>
      <c r="E836" s="46"/>
      <c r="F836" s="47" t="s">
        <v>21</v>
      </c>
      <c r="G836" s="38"/>
      <c r="H836" s="38"/>
      <c r="I836" s="38"/>
      <c r="J836" s="38"/>
      <c r="K836" s="38">
        <f t="shared" si="87"/>
        <v>0</v>
      </c>
      <c r="L836" s="38"/>
      <c r="M836" s="40"/>
      <c r="N836" s="49"/>
      <c r="O836" s="47" t="s">
        <v>22</v>
      </c>
      <c r="P836" s="38"/>
      <c r="Q836" s="38"/>
      <c r="R836" s="38"/>
      <c r="S836" s="38"/>
      <c r="T836" s="44">
        <f t="shared" si="86"/>
        <v>0</v>
      </c>
      <c r="U836" s="45"/>
    </row>
    <row r="837" spans="1:21" x14ac:dyDescent="0.25">
      <c r="E837" t="s">
        <v>0</v>
      </c>
      <c r="F837" s="1"/>
      <c r="G837" s="1">
        <v>45660</v>
      </c>
    </row>
    <row r="838" spans="1:21" x14ac:dyDescent="0.25">
      <c r="A838" s="2" t="s">
        <v>1</v>
      </c>
      <c r="B838" s="3" t="s">
        <v>2</v>
      </c>
      <c r="C838" s="3" t="s">
        <v>3</v>
      </c>
      <c r="D838" s="4" t="s">
        <v>4</v>
      </c>
      <c r="E838" s="4"/>
      <c r="F838" s="5"/>
      <c r="G838" s="5"/>
      <c r="H838" s="5"/>
      <c r="I838" s="5"/>
      <c r="J838" s="5"/>
      <c r="K838" s="6" t="s">
        <v>5</v>
      </c>
      <c r="L838" s="7"/>
      <c r="M838" s="4" t="s">
        <v>6</v>
      </c>
      <c r="N838" s="4"/>
      <c r="O838" s="5"/>
      <c r="P838" s="5"/>
      <c r="Q838" s="5"/>
      <c r="R838" s="5"/>
      <c r="S838" s="5"/>
      <c r="T838" s="8" t="s">
        <v>7</v>
      </c>
      <c r="U838" s="9" t="s">
        <v>8</v>
      </c>
    </row>
    <row r="839" spans="1:21" ht="25.5" x14ac:dyDescent="0.25">
      <c r="A839" s="2"/>
      <c r="B839" s="3"/>
      <c r="C839" s="3"/>
      <c r="D839" s="10" t="s">
        <v>9</v>
      </c>
      <c r="E839" s="11" t="s">
        <v>10</v>
      </c>
      <c r="F839" s="11" t="s">
        <v>11</v>
      </c>
      <c r="G839" s="12" t="s">
        <v>12</v>
      </c>
      <c r="H839" s="13"/>
      <c r="I839" s="13"/>
      <c r="J839" s="13"/>
      <c r="K839" s="13"/>
      <c r="L839" s="14" t="s">
        <v>13</v>
      </c>
      <c r="M839" s="10" t="s">
        <v>9</v>
      </c>
      <c r="N839" s="15" t="s">
        <v>14</v>
      </c>
      <c r="O839" s="11" t="s">
        <v>11</v>
      </c>
      <c r="P839" s="12" t="s">
        <v>12</v>
      </c>
      <c r="Q839" s="13"/>
      <c r="R839" s="13"/>
      <c r="S839" s="13"/>
      <c r="T839" s="8"/>
      <c r="U839" s="9"/>
    </row>
    <row r="840" spans="1:21" x14ac:dyDescent="0.25">
      <c r="A840" s="2"/>
      <c r="B840" s="3"/>
      <c r="C840" s="3"/>
      <c r="D840" s="10"/>
      <c r="E840" s="11"/>
      <c r="F840" s="11"/>
      <c r="G840" s="16" t="s">
        <v>15</v>
      </c>
      <c r="H840" s="17" t="s">
        <v>16</v>
      </c>
      <c r="I840" s="18" t="s">
        <v>17</v>
      </c>
      <c r="J840" s="19">
        <v>0</v>
      </c>
      <c r="K840" s="13"/>
      <c r="L840" s="20"/>
      <c r="M840" s="10"/>
      <c r="N840" s="15"/>
      <c r="O840" s="11"/>
      <c r="P840" s="16" t="s">
        <v>15</v>
      </c>
      <c r="Q840" s="17" t="s">
        <v>16</v>
      </c>
      <c r="R840" s="18" t="s">
        <v>17</v>
      </c>
      <c r="S840" s="19">
        <v>0</v>
      </c>
      <c r="T840" s="8"/>
      <c r="U840" s="9"/>
    </row>
    <row r="841" spans="1:21" x14ac:dyDescent="0.25">
      <c r="A841" s="21"/>
      <c r="B841" s="22"/>
      <c r="C841" s="23"/>
      <c r="D841" s="24"/>
      <c r="E841" s="25"/>
      <c r="F841" s="25"/>
      <c r="G841" s="26"/>
      <c r="H841" s="27"/>
      <c r="I841" s="28"/>
      <c r="J841" s="29"/>
      <c r="K841" s="30"/>
      <c r="L841" s="30"/>
      <c r="M841" s="24"/>
      <c r="N841" s="25"/>
      <c r="O841" s="25"/>
      <c r="P841" s="26"/>
      <c r="Q841" s="27"/>
      <c r="R841" s="28"/>
      <c r="S841" s="29"/>
      <c r="T841" s="31"/>
      <c r="U841" s="32"/>
    </row>
    <row r="842" spans="1:21" x14ac:dyDescent="0.25">
      <c r="A842" s="33"/>
      <c r="B842" s="33">
        <v>395</v>
      </c>
      <c r="C842" s="34"/>
      <c r="D842" s="35"/>
      <c r="E842" s="36"/>
      <c r="F842" s="37"/>
      <c r="G842" s="38"/>
      <c r="H842" s="38"/>
      <c r="I842" s="38"/>
      <c r="J842" s="38"/>
      <c r="K842" s="38">
        <f>((SUM(H844:H855)*H843)+(SUM(G844:G855)*G843)+(SUM(I844:I855)*I843))/1000</f>
        <v>0</v>
      </c>
      <c r="L842" s="38" t="e">
        <f>T842*100/M842</f>
        <v>#DIV/0!</v>
      </c>
      <c r="M842" s="35"/>
      <c r="N842" s="36"/>
      <c r="O842" s="37"/>
      <c r="P842" s="38"/>
      <c r="Q842" s="38"/>
      <c r="R842" s="38"/>
      <c r="S842" s="38"/>
      <c r="T842" s="39">
        <f>((SUM(Q844:Q855)*Q843)+(SUM(P844:P855)*P843)+(SUM(R844:R855)*R843))/1000</f>
        <v>7.0049999999999999</v>
      </c>
      <c r="U842" s="39" t="e">
        <f>T842*100/M842</f>
        <v>#DIV/0!</v>
      </c>
    </row>
    <row r="843" spans="1:21" x14ac:dyDescent="0.25">
      <c r="A843" s="33"/>
      <c r="B843" s="40"/>
      <c r="C843" s="13"/>
      <c r="D843" s="40"/>
      <c r="E843" s="41" t="s">
        <v>19</v>
      </c>
      <c r="F843" s="42"/>
      <c r="G843" s="43"/>
      <c r="H843" s="43"/>
      <c r="I843" s="43"/>
      <c r="J843" s="43"/>
      <c r="K843" s="38"/>
      <c r="L843" s="38"/>
      <c r="M843" s="40"/>
      <c r="N843" s="41" t="s">
        <v>19</v>
      </c>
      <c r="O843" s="42"/>
      <c r="P843" s="43">
        <v>234</v>
      </c>
      <c r="Q843" s="43">
        <v>234</v>
      </c>
      <c r="R843" s="43">
        <v>233</v>
      </c>
      <c r="S843" s="38"/>
      <c r="T843" s="44"/>
      <c r="U843" s="45"/>
    </row>
    <row r="844" spans="1:21" x14ac:dyDescent="0.25">
      <c r="A844" s="33"/>
      <c r="B844" s="40"/>
      <c r="C844" s="13"/>
      <c r="D844" s="40"/>
      <c r="E844" s="46"/>
      <c r="F844" s="47" t="s">
        <v>30</v>
      </c>
      <c r="G844" s="38">
        <v>2</v>
      </c>
      <c r="H844" s="38">
        <v>0</v>
      </c>
      <c r="I844" s="38">
        <v>0</v>
      </c>
      <c r="J844" s="38">
        <v>2</v>
      </c>
      <c r="K844" s="38">
        <f>(G844*$G$7+H844*$H$7+I844*$I$7)/1000</f>
        <v>0</v>
      </c>
      <c r="L844" s="38"/>
      <c r="M844" s="40"/>
      <c r="N844" s="46"/>
      <c r="O844" s="47" t="s">
        <v>22</v>
      </c>
      <c r="P844" s="38"/>
      <c r="Q844" s="38"/>
      <c r="R844" s="38"/>
      <c r="S844" s="38"/>
      <c r="T844" s="44">
        <f t="shared" ref="T844:T855" si="88">(P844*$P$7+Q844*$Q$7+R844*$R$7)/1000</f>
        <v>0</v>
      </c>
      <c r="U844" s="45"/>
    </row>
    <row r="845" spans="1:21" x14ac:dyDescent="0.25">
      <c r="A845" s="33"/>
      <c r="B845" s="40"/>
      <c r="C845" s="13"/>
      <c r="D845" s="40"/>
      <c r="E845" s="46"/>
      <c r="F845" s="47" t="s">
        <v>31</v>
      </c>
      <c r="G845" s="38">
        <v>50</v>
      </c>
      <c r="H845" s="38">
        <v>52</v>
      </c>
      <c r="I845" s="38">
        <v>56</v>
      </c>
      <c r="J845" s="38">
        <v>20</v>
      </c>
      <c r="K845" s="38">
        <f t="shared" ref="K845:K855" si="89">(G845*$G$7+H845*$H$7+I845*$I$7)/1000</f>
        <v>0</v>
      </c>
      <c r="L845" s="38"/>
      <c r="M845" s="40"/>
      <c r="N845" s="48"/>
      <c r="O845" s="47" t="s">
        <v>23</v>
      </c>
      <c r="P845" s="38"/>
      <c r="Q845" s="38"/>
      <c r="R845" s="38"/>
      <c r="S845" s="38"/>
      <c r="T845" s="44">
        <f t="shared" si="88"/>
        <v>0</v>
      </c>
      <c r="U845" s="45"/>
    </row>
    <row r="846" spans="1:21" x14ac:dyDescent="0.25">
      <c r="A846" s="33"/>
      <c r="B846" s="40"/>
      <c r="C846" s="13"/>
      <c r="D846" s="40"/>
      <c r="E846" s="46"/>
      <c r="F846" s="47" t="s">
        <v>36</v>
      </c>
      <c r="G846" s="38">
        <v>24</v>
      </c>
      <c r="H846" s="38">
        <v>18</v>
      </c>
      <c r="I846" s="38">
        <v>14</v>
      </c>
      <c r="J846" s="38">
        <v>10</v>
      </c>
      <c r="K846" s="38">
        <f t="shared" si="89"/>
        <v>0</v>
      </c>
      <c r="L846" s="38"/>
      <c r="M846" s="40"/>
      <c r="N846" s="46"/>
      <c r="O846" s="47" t="s">
        <v>37</v>
      </c>
      <c r="P846" s="38">
        <v>10</v>
      </c>
      <c r="Q846" s="38">
        <v>5</v>
      </c>
      <c r="R846" s="38">
        <v>4</v>
      </c>
      <c r="S846" s="38">
        <v>3</v>
      </c>
      <c r="T846" s="44">
        <f t="shared" si="88"/>
        <v>4.4080000000000004</v>
      </c>
      <c r="U846" s="45"/>
    </row>
    <row r="847" spans="1:21" x14ac:dyDescent="0.25">
      <c r="A847" s="33"/>
      <c r="B847" s="40"/>
      <c r="C847" s="13"/>
      <c r="D847" s="40"/>
      <c r="E847" s="46"/>
      <c r="F847" s="47" t="s">
        <v>32</v>
      </c>
      <c r="G847" s="38">
        <v>6</v>
      </c>
      <c r="H847" s="38">
        <v>6</v>
      </c>
      <c r="I847" s="38">
        <v>6</v>
      </c>
      <c r="J847" s="38">
        <v>2</v>
      </c>
      <c r="K847" s="38">
        <f t="shared" si="89"/>
        <v>0</v>
      </c>
      <c r="L847" s="38"/>
      <c r="M847" s="40"/>
      <c r="N847" s="48"/>
      <c r="O847" s="47" t="s">
        <v>22</v>
      </c>
      <c r="P847" s="38"/>
      <c r="Q847" s="38"/>
      <c r="R847" s="38"/>
      <c r="S847" s="38"/>
      <c r="T847" s="44">
        <f t="shared" si="88"/>
        <v>0</v>
      </c>
      <c r="U847" s="45"/>
    </row>
    <row r="848" spans="1:21" x14ac:dyDescent="0.25">
      <c r="A848" s="33"/>
      <c r="B848" s="40"/>
      <c r="C848" s="13"/>
      <c r="D848" s="40"/>
      <c r="E848" s="46"/>
      <c r="F848" s="47" t="s">
        <v>22</v>
      </c>
      <c r="G848" s="38"/>
      <c r="H848" s="38"/>
      <c r="I848" s="38"/>
      <c r="J848" s="38"/>
      <c r="K848" s="38">
        <f t="shared" si="89"/>
        <v>0</v>
      </c>
      <c r="L848" s="38"/>
      <c r="M848" s="40"/>
      <c r="N848" s="46"/>
      <c r="O848" s="47" t="s">
        <v>39</v>
      </c>
      <c r="P848" s="38">
        <v>0</v>
      </c>
      <c r="Q848" s="38">
        <v>0</v>
      </c>
      <c r="R848" s="38">
        <v>11</v>
      </c>
      <c r="S848" s="38">
        <v>8</v>
      </c>
      <c r="T848" s="44">
        <f t="shared" si="88"/>
        <v>2.552</v>
      </c>
      <c r="U848" s="45"/>
    </row>
    <row r="849" spans="1:21" x14ac:dyDescent="0.25">
      <c r="A849" s="33"/>
      <c r="B849" s="40"/>
      <c r="C849" s="13"/>
      <c r="D849" s="40"/>
      <c r="E849" s="46"/>
      <c r="F849" s="47" t="s">
        <v>33</v>
      </c>
      <c r="G849" s="38">
        <v>35</v>
      </c>
      <c r="H849" s="38">
        <v>42</v>
      </c>
      <c r="I849" s="38">
        <v>26</v>
      </c>
      <c r="J849" s="38">
        <v>7</v>
      </c>
      <c r="K849" s="38">
        <f t="shared" si="89"/>
        <v>0</v>
      </c>
      <c r="L849" s="38"/>
      <c r="M849" s="40"/>
      <c r="N849" s="46"/>
      <c r="O849" s="47" t="s">
        <v>22</v>
      </c>
      <c r="P849" s="38"/>
      <c r="Q849" s="38"/>
      <c r="R849" s="38"/>
      <c r="S849" s="38"/>
      <c r="T849" s="44">
        <f t="shared" si="88"/>
        <v>0</v>
      </c>
      <c r="U849" s="45"/>
    </row>
    <row r="850" spans="1:21" x14ac:dyDescent="0.25">
      <c r="A850" s="33"/>
      <c r="B850" s="40"/>
      <c r="C850" s="13"/>
      <c r="D850" s="40"/>
      <c r="E850" s="46"/>
      <c r="F850" s="47" t="s">
        <v>22</v>
      </c>
      <c r="G850" s="38"/>
      <c r="H850" s="38"/>
      <c r="I850" s="38"/>
      <c r="J850" s="38"/>
      <c r="K850" s="38">
        <f t="shared" si="89"/>
        <v>0</v>
      </c>
      <c r="L850" s="38"/>
      <c r="M850" s="40"/>
      <c r="N850" s="46"/>
      <c r="O850" s="47" t="s">
        <v>22</v>
      </c>
      <c r="P850" s="38"/>
      <c r="Q850" s="38"/>
      <c r="R850" s="38"/>
      <c r="S850" s="38"/>
      <c r="T850" s="44">
        <f t="shared" si="88"/>
        <v>0</v>
      </c>
      <c r="U850" s="45"/>
    </row>
    <row r="851" spans="1:21" x14ac:dyDescent="0.25">
      <c r="A851" s="33"/>
      <c r="B851" s="40"/>
      <c r="C851" s="13"/>
      <c r="D851" s="40"/>
      <c r="E851" s="46"/>
      <c r="F851" s="47" t="s">
        <v>24</v>
      </c>
      <c r="G851" s="38">
        <v>30</v>
      </c>
      <c r="H851" s="38">
        <v>35</v>
      </c>
      <c r="I851" s="38">
        <v>22</v>
      </c>
      <c r="J851" s="38">
        <v>18</v>
      </c>
      <c r="K851" s="38">
        <f t="shared" si="89"/>
        <v>0</v>
      </c>
      <c r="L851" s="38"/>
      <c r="M851" s="40"/>
      <c r="N851" s="46"/>
      <c r="O851" s="47" t="s">
        <v>22</v>
      </c>
      <c r="P851" s="38"/>
      <c r="Q851" s="38"/>
      <c r="R851" s="38"/>
      <c r="S851" s="38"/>
      <c r="T851" s="44">
        <f t="shared" si="88"/>
        <v>0</v>
      </c>
      <c r="U851" s="45"/>
    </row>
    <row r="852" spans="1:21" x14ac:dyDescent="0.25">
      <c r="A852" s="33"/>
      <c r="B852" s="40"/>
      <c r="C852" s="13"/>
      <c r="D852" s="40"/>
      <c r="E852" s="46"/>
      <c r="F852" s="47" t="s">
        <v>42</v>
      </c>
      <c r="G852" s="38">
        <v>1</v>
      </c>
      <c r="H852" s="38">
        <v>1</v>
      </c>
      <c r="I852" s="38">
        <v>3</v>
      </c>
      <c r="J852" s="38">
        <v>2</v>
      </c>
      <c r="K852" s="38">
        <f t="shared" si="89"/>
        <v>0</v>
      </c>
      <c r="L852" s="38"/>
      <c r="M852" s="40"/>
      <c r="N852" s="48"/>
      <c r="O852" s="47" t="s">
        <v>22</v>
      </c>
      <c r="P852" s="38"/>
      <c r="Q852" s="38"/>
      <c r="R852" s="38"/>
      <c r="S852" s="38"/>
      <c r="T852" s="44">
        <f t="shared" si="88"/>
        <v>0</v>
      </c>
      <c r="U852" s="45"/>
    </row>
    <row r="853" spans="1:21" x14ac:dyDescent="0.25">
      <c r="A853" s="33"/>
      <c r="B853" s="40"/>
      <c r="C853" s="13"/>
      <c r="D853" s="40"/>
      <c r="E853" s="46"/>
      <c r="F853" s="47" t="s">
        <v>26</v>
      </c>
      <c r="G853" s="38">
        <v>16</v>
      </c>
      <c r="H853" s="38">
        <v>0</v>
      </c>
      <c r="I853" s="38">
        <v>1</v>
      </c>
      <c r="J853" s="38">
        <v>5</v>
      </c>
      <c r="K853" s="38">
        <f t="shared" si="89"/>
        <v>0</v>
      </c>
      <c r="L853" s="38"/>
      <c r="M853" s="40"/>
      <c r="N853" s="48"/>
      <c r="O853" s="47" t="s">
        <v>22</v>
      </c>
      <c r="P853" s="38"/>
      <c r="Q853" s="38"/>
      <c r="R853" s="38"/>
      <c r="S853" s="38"/>
      <c r="T853" s="44">
        <f t="shared" si="88"/>
        <v>0</v>
      </c>
      <c r="U853" s="45"/>
    </row>
    <row r="854" spans="1:21" x14ac:dyDescent="0.25">
      <c r="A854" s="33"/>
      <c r="B854" s="40"/>
      <c r="C854" s="13"/>
      <c r="D854" s="40"/>
      <c r="E854" s="46"/>
      <c r="F854" s="47" t="s">
        <v>20</v>
      </c>
      <c r="G854" s="38"/>
      <c r="H854" s="38"/>
      <c r="I854" s="38"/>
      <c r="J854" s="38"/>
      <c r="K854" s="38">
        <f t="shared" si="89"/>
        <v>0</v>
      </c>
      <c r="L854" s="38"/>
      <c r="M854" s="40"/>
      <c r="N854" s="48"/>
      <c r="O854" s="47" t="s">
        <v>22</v>
      </c>
      <c r="P854" s="38"/>
      <c r="Q854" s="38"/>
      <c r="R854" s="38"/>
      <c r="S854" s="38"/>
      <c r="T854" s="44">
        <f t="shared" si="88"/>
        <v>0</v>
      </c>
      <c r="U854" s="45"/>
    </row>
    <row r="855" spans="1:21" x14ac:dyDescent="0.25">
      <c r="A855" s="33"/>
      <c r="B855" s="40"/>
      <c r="C855" s="13"/>
      <c r="D855" s="40"/>
      <c r="E855" s="46"/>
      <c r="F855" s="47" t="s">
        <v>22</v>
      </c>
      <c r="G855" s="38"/>
      <c r="H855" s="38"/>
      <c r="I855" s="38"/>
      <c r="J855" s="38"/>
      <c r="K855" s="38">
        <f t="shared" si="89"/>
        <v>0</v>
      </c>
      <c r="L855" s="38"/>
      <c r="M855" s="40"/>
      <c r="N855" s="49"/>
      <c r="O855" s="47" t="s">
        <v>22</v>
      </c>
      <c r="P855" s="38"/>
      <c r="Q855" s="38"/>
      <c r="R855" s="38"/>
      <c r="S855" s="38"/>
      <c r="T855" s="44">
        <f t="shared" si="88"/>
        <v>0</v>
      </c>
      <c r="U855" s="45"/>
    </row>
    <row r="856" spans="1:21" x14ac:dyDescent="0.25">
      <c r="E856" t="s">
        <v>0</v>
      </c>
      <c r="F856" s="1"/>
      <c r="G856" s="1">
        <v>45640</v>
      </c>
    </row>
    <row r="857" spans="1:21" x14ac:dyDescent="0.25">
      <c r="A857" s="2" t="s">
        <v>1</v>
      </c>
      <c r="B857" s="3" t="s">
        <v>2</v>
      </c>
      <c r="C857" s="3" t="s">
        <v>3</v>
      </c>
      <c r="D857" s="4" t="s">
        <v>4</v>
      </c>
      <c r="E857" s="4"/>
      <c r="F857" s="5"/>
      <c r="G857" s="5"/>
      <c r="H857" s="5"/>
      <c r="I857" s="5"/>
      <c r="J857" s="5"/>
      <c r="K857" s="6" t="s">
        <v>5</v>
      </c>
      <c r="L857" s="7"/>
      <c r="M857" s="4" t="s">
        <v>6</v>
      </c>
      <c r="N857" s="4"/>
      <c r="O857" s="5"/>
      <c r="P857" s="5"/>
      <c r="Q857" s="5"/>
      <c r="R857" s="5"/>
      <c r="S857" s="5"/>
      <c r="T857" s="8" t="s">
        <v>7</v>
      </c>
      <c r="U857" s="9" t="s">
        <v>8</v>
      </c>
    </row>
    <row r="858" spans="1:21" ht="25.5" x14ac:dyDescent="0.25">
      <c r="A858" s="2"/>
      <c r="B858" s="3"/>
      <c r="C858" s="3"/>
      <c r="D858" s="10" t="s">
        <v>9</v>
      </c>
      <c r="E858" s="11" t="s">
        <v>10</v>
      </c>
      <c r="F858" s="11" t="s">
        <v>11</v>
      </c>
      <c r="G858" s="12" t="s">
        <v>12</v>
      </c>
      <c r="H858" s="13"/>
      <c r="I858" s="13"/>
      <c r="J858" s="13"/>
      <c r="K858" s="13"/>
      <c r="L858" s="14" t="s">
        <v>13</v>
      </c>
      <c r="M858" s="10" t="s">
        <v>9</v>
      </c>
      <c r="N858" s="15" t="s">
        <v>14</v>
      </c>
      <c r="O858" s="11" t="s">
        <v>11</v>
      </c>
      <c r="P858" s="12" t="s">
        <v>12</v>
      </c>
      <c r="Q858" s="13"/>
      <c r="R858" s="13"/>
      <c r="S858" s="13"/>
      <c r="T858" s="8"/>
      <c r="U858" s="9"/>
    </row>
    <row r="859" spans="1:21" x14ac:dyDescent="0.25">
      <c r="A859" s="2"/>
      <c r="B859" s="3"/>
      <c r="C859" s="3"/>
      <c r="D859" s="10"/>
      <c r="E859" s="11"/>
      <c r="F859" s="11"/>
      <c r="G859" s="16" t="s">
        <v>15</v>
      </c>
      <c r="H859" s="17" t="s">
        <v>16</v>
      </c>
      <c r="I859" s="18" t="s">
        <v>17</v>
      </c>
      <c r="J859" s="19">
        <v>0</v>
      </c>
      <c r="K859" s="13"/>
      <c r="L859" s="20"/>
      <c r="M859" s="10"/>
      <c r="N859" s="15"/>
      <c r="O859" s="11"/>
      <c r="P859" s="16" t="s">
        <v>15</v>
      </c>
      <c r="Q859" s="17" t="s">
        <v>16</v>
      </c>
      <c r="R859" s="18" t="s">
        <v>17</v>
      </c>
      <c r="S859" s="19">
        <v>0</v>
      </c>
      <c r="T859" s="8"/>
      <c r="U859" s="9"/>
    </row>
    <row r="860" spans="1:21" x14ac:dyDescent="0.25">
      <c r="A860" s="21"/>
      <c r="B860" s="22"/>
      <c r="C860" s="23"/>
      <c r="D860" s="24"/>
      <c r="E860" s="25"/>
      <c r="F860" s="25"/>
      <c r="G860" s="26"/>
      <c r="H860" s="27"/>
      <c r="I860" s="28"/>
      <c r="J860" s="29"/>
      <c r="K860" s="30"/>
      <c r="L860" s="30"/>
      <c r="M860" s="24"/>
      <c r="N860" s="25"/>
      <c r="O860" s="25"/>
      <c r="P860" s="26"/>
      <c r="Q860" s="27"/>
      <c r="R860" s="28"/>
      <c r="S860" s="29"/>
      <c r="T860" s="31"/>
      <c r="U860" s="32"/>
    </row>
    <row r="861" spans="1:21" x14ac:dyDescent="0.25">
      <c r="A861" s="33"/>
      <c r="B861" s="33">
        <v>396</v>
      </c>
      <c r="C861" s="34"/>
      <c r="D861" s="35"/>
      <c r="E861" s="36"/>
      <c r="F861" s="37"/>
      <c r="G861" s="38"/>
      <c r="H861" s="38"/>
      <c r="I861" s="38"/>
      <c r="J861" s="38"/>
      <c r="K861" s="38">
        <f>((SUM(H863:H874)*H862)+(SUM(G863:G874)*G862)+(SUM(I863:I874)*I862))/1000</f>
        <v>139.10400000000001</v>
      </c>
      <c r="L861" s="38" t="e">
        <f>T861*100/M861</f>
        <v>#DIV/0!</v>
      </c>
      <c r="M861" s="35"/>
      <c r="N861" s="36"/>
      <c r="O861" s="37"/>
      <c r="P861" s="38"/>
      <c r="Q861" s="38"/>
      <c r="R861" s="38"/>
      <c r="S861" s="38"/>
      <c r="T861" s="39">
        <f>((SUM(Q863:Q874)*Q862)+(SUM(P863:P874)*P862)+(SUM(R863:R874)*R862))/1000</f>
        <v>0</v>
      </c>
      <c r="U861" s="39" t="e">
        <f>T861*100/M861</f>
        <v>#DIV/0!</v>
      </c>
    </row>
    <row r="862" spans="1:21" x14ac:dyDescent="0.25">
      <c r="A862" s="33"/>
      <c r="B862" s="40"/>
      <c r="C862" s="13"/>
      <c r="D862" s="40"/>
      <c r="E862" s="41" t="s">
        <v>19</v>
      </c>
      <c r="F862" s="42"/>
      <c r="G862" s="43">
        <v>224</v>
      </c>
      <c r="H862" s="43">
        <v>224</v>
      </c>
      <c r="I862" s="43">
        <v>224</v>
      </c>
      <c r="J862" s="43"/>
      <c r="K862" s="38"/>
      <c r="L862" s="38"/>
      <c r="M862" s="40"/>
      <c r="N862" s="41" t="s">
        <v>19</v>
      </c>
      <c r="O862" s="42"/>
      <c r="P862" s="43"/>
      <c r="Q862" s="43"/>
      <c r="R862" s="43"/>
      <c r="S862" s="38"/>
      <c r="T862" s="44"/>
      <c r="U862" s="45"/>
    </row>
    <row r="863" spans="1:21" x14ac:dyDescent="0.25">
      <c r="A863" s="33"/>
      <c r="B863" s="40"/>
      <c r="C863" s="13"/>
      <c r="D863" s="40"/>
      <c r="E863" s="46"/>
      <c r="F863" s="47" t="s">
        <v>30</v>
      </c>
      <c r="G863" s="38">
        <v>6</v>
      </c>
      <c r="H863" s="38">
        <v>4</v>
      </c>
      <c r="I863" s="38">
        <v>43</v>
      </c>
      <c r="J863" s="38">
        <v>24</v>
      </c>
      <c r="K863" s="38">
        <f>(G863*$G$7+H863*$H$7+I863*$I$7)/1000</f>
        <v>0</v>
      </c>
      <c r="L863" s="38"/>
      <c r="M863" s="40"/>
      <c r="N863" s="46"/>
      <c r="O863" s="47" t="s">
        <v>22</v>
      </c>
      <c r="P863" s="38"/>
      <c r="Q863" s="38"/>
      <c r="R863" s="38"/>
      <c r="S863" s="38"/>
      <c r="T863" s="44">
        <f t="shared" ref="T863:T874" si="90">(P863*$P$7+Q863*$Q$7+R863*$R$7)/1000</f>
        <v>0</v>
      </c>
      <c r="U863" s="45"/>
    </row>
    <row r="864" spans="1:21" x14ac:dyDescent="0.25">
      <c r="A864" s="33"/>
      <c r="B864" s="40"/>
      <c r="C864" s="13"/>
      <c r="D864" s="40"/>
      <c r="E864" s="46"/>
      <c r="F864" s="47" t="s">
        <v>31</v>
      </c>
      <c r="G864" s="38"/>
      <c r="H864" s="38"/>
      <c r="I864" s="38"/>
      <c r="J864" s="38"/>
      <c r="K864" s="38">
        <f t="shared" ref="K864:K874" si="91">(G864*$G$7+H864*$H$7+I864*$I$7)/1000</f>
        <v>0</v>
      </c>
      <c r="L864" s="38"/>
      <c r="M864" s="40"/>
      <c r="N864" s="48"/>
      <c r="O864" s="47" t="s">
        <v>23</v>
      </c>
      <c r="P864" s="38">
        <v>34</v>
      </c>
      <c r="Q864" s="38">
        <v>38</v>
      </c>
      <c r="R864" s="38">
        <v>37</v>
      </c>
      <c r="S864" s="38">
        <v>6</v>
      </c>
      <c r="T864" s="44">
        <f t="shared" si="90"/>
        <v>25.288</v>
      </c>
      <c r="U864" s="45"/>
    </row>
    <row r="865" spans="1:21" x14ac:dyDescent="0.25">
      <c r="A865" s="33"/>
      <c r="B865" s="40"/>
      <c r="C865" s="13"/>
      <c r="D865" s="40"/>
      <c r="E865" s="46"/>
      <c r="F865" s="47" t="s">
        <v>36</v>
      </c>
      <c r="G865" s="38"/>
      <c r="H865" s="38"/>
      <c r="I865" s="38"/>
      <c r="J865" s="38"/>
      <c r="K865" s="38">
        <f t="shared" si="91"/>
        <v>0</v>
      </c>
      <c r="L865" s="38"/>
      <c r="M865" s="40"/>
      <c r="N865" s="46"/>
      <c r="O865" s="47" t="s">
        <v>22</v>
      </c>
      <c r="P865" s="38"/>
      <c r="Q865" s="38"/>
      <c r="R865" s="38"/>
      <c r="S865" s="38"/>
      <c r="T865" s="44">
        <f t="shared" si="90"/>
        <v>0</v>
      </c>
      <c r="U865" s="45"/>
    </row>
    <row r="866" spans="1:21" x14ac:dyDescent="0.25">
      <c r="A866" s="33"/>
      <c r="B866" s="40"/>
      <c r="C866" s="13"/>
      <c r="D866" s="40"/>
      <c r="E866" s="46"/>
      <c r="F866" s="47" t="s">
        <v>32</v>
      </c>
      <c r="G866" s="38"/>
      <c r="H866" s="38"/>
      <c r="I866" s="38"/>
      <c r="J866" s="38"/>
      <c r="K866" s="38">
        <f t="shared" si="91"/>
        <v>0</v>
      </c>
      <c r="L866" s="38"/>
      <c r="M866" s="40"/>
      <c r="N866" s="48"/>
      <c r="O866" s="47" t="s">
        <v>25</v>
      </c>
      <c r="P866" s="38">
        <v>8</v>
      </c>
      <c r="Q866" s="38">
        <v>8</v>
      </c>
      <c r="R866" s="38">
        <v>18</v>
      </c>
      <c r="S866" s="38">
        <v>7</v>
      </c>
      <c r="T866" s="44">
        <f t="shared" si="90"/>
        <v>7.8879999999999999</v>
      </c>
      <c r="U866" s="45"/>
    </row>
    <row r="867" spans="1:21" x14ac:dyDescent="0.25">
      <c r="A867" s="33"/>
      <c r="B867" s="40"/>
      <c r="C867" s="13"/>
      <c r="D867" s="40"/>
      <c r="E867" s="46"/>
      <c r="F867" s="47" t="s">
        <v>38</v>
      </c>
      <c r="G867" s="38">
        <v>19</v>
      </c>
      <c r="H867" s="38">
        <v>16</v>
      </c>
      <c r="I867" s="38">
        <v>17</v>
      </c>
      <c r="J867" s="38">
        <v>7</v>
      </c>
      <c r="K867" s="38">
        <f t="shared" si="91"/>
        <v>0</v>
      </c>
      <c r="L867" s="38"/>
      <c r="M867" s="40"/>
      <c r="N867" s="46"/>
      <c r="O867" s="47" t="s">
        <v>22</v>
      </c>
      <c r="P867" s="38"/>
      <c r="Q867" s="38"/>
      <c r="R867" s="38"/>
      <c r="S867" s="38"/>
      <c r="T867" s="44">
        <f t="shared" si="90"/>
        <v>0</v>
      </c>
      <c r="U867" s="45"/>
    </row>
    <row r="868" spans="1:21" x14ac:dyDescent="0.25">
      <c r="A868" s="33"/>
      <c r="B868" s="40"/>
      <c r="C868" s="13"/>
      <c r="D868" s="40"/>
      <c r="E868" s="46"/>
      <c r="F868" s="47" t="s">
        <v>33</v>
      </c>
      <c r="G868" s="38">
        <v>64</v>
      </c>
      <c r="H868" s="38">
        <v>28</v>
      </c>
      <c r="I868" s="38">
        <v>22</v>
      </c>
      <c r="J868" s="38">
        <v>21</v>
      </c>
      <c r="K868" s="38">
        <f t="shared" si="91"/>
        <v>0</v>
      </c>
      <c r="L868" s="38"/>
      <c r="M868" s="40"/>
      <c r="N868" s="46"/>
      <c r="O868" s="47" t="s">
        <v>22</v>
      </c>
      <c r="P868" s="38"/>
      <c r="Q868" s="38"/>
      <c r="R868" s="38"/>
      <c r="S868" s="38"/>
      <c r="T868" s="44">
        <f t="shared" si="90"/>
        <v>0</v>
      </c>
      <c r="U868" s="45"/>
    </row>
    <row r="869" spans="1:21" x14ac:dyDescent="0.25">
      <c r="A869" s="33"/>
      <c r="B869" s="40"/>
      <c r="C869" s="13"/>
      <c r="D869" s="40"/>
      <c r="E869" s="46"/>
      <c r="F869" s="47" t="s">
        <v>40</v>
      </c>
      <c r="G869" s="38">
        <v>23</v>
      </c>
      <c r="H869" s="38">
        <v>15</v>
      </c>
      <c r="I869" s="38">
        <v>30</v>
      </c>
      <c r="J869" s="38">
        <v>13</v>
      </c>
      <c r="K869" s="38">
        <f t="shared" si="91"/>
        <v>0</v>
      </c>
      <c r="L869" s="38"/>
      <c r="M869" s="40"/>
      <c r="N869" s="46"/>
      <c r="O869" s="47" t="s">
        <v>22</v>
      </c>
      <c r="P869" s="38"/>
      <c r="Q869" s="38"/>
      <c r="R869" s="38"/>
      <c r="S869" s="38"/>
      <c r="T869" s="44">
        <f t="shared" si="90"/>
        <v>0</v>
      </c>
      <c r="U869" s="45"/>
    </row>
    <row r="870" spans="1:21" x14ac:dyDescent="0.25">
      <c r="A870" s="33"/>
      <c r="B870" s="40"/>
      <c r="C870" s="13"/>
      <c r="D870" s="40"/>
      <c r="E870" s="46"/>
      <c r="F870" s="47" t="s">
        <v>24</v>
      </c>
      <c r="G870" s="38">
        <v>30</v>
      </c>
      <c r="H870" s="38">
        <v>30</v>
      </c>
      <c r="I870" s="38">
        <v>41</v>
      </c>
      <c r="J870" s="38">
        <v>10</v>
      </c>
      <c r="K870" s="38">
        <f t="shared" si="91"/>
        <v>0</v>
      </c>
      <c r="L870" s="38"/>
      <c r="M870" s="40"/>
      <c r="N870" s="46"/>
      <c r="O870" s="47" t="s">
        <v>22</v>
      </c>
      <c r="P870" s="38"/>
      <c r="Q870" s="38"/>
      <c r="R870" s="38"/>
      <c r="S870" s="38"/>
      <c r="T870" s="44">
        <f t="shared" si="90"/>
        <v>0</v>
      </c>
      <c r="U870" s="45"/>
    </row>
    <row r="871" spans="1:21" x14ac:dyDescent="0.25">
      <c r="A871" s="33"/>
      <c r="B871" s="40"/>
      <c r="C871" s="13"/>
      <c r="D871" s="40"/>
      <c r="E871" s="46"/>
      <c r="F871" s="47" t="s">
        <v>42</v>
      </c>
      <c r="G871" s="38">
        <v>26</v>
      </c>
      <c r="H871" s="38">
        <v>22</v>
      </c>
      <c r="I871" s="38">
        <v>24</v>
      </c>
      <c r="J871" s="38">
        <v>10</v>
      </c>
      <c r="K871" s="38">
        <f t="shared" si="91"/>
        <v>0</v>
      </c>
      <c r="L871" s="38"/>
      <c r="M871" s="40"/>
      <c r="N871" s="48"/>
      <c r="O871" s="47" t="s">
        <v>22</v>
      </c>
      <c r="P871" s="38"/>
      <c r="Q871" s="38"/>
      <c r="R871" s="38"/>
      <c r="S871" s="38"/>
      <c r="T871" s="44">
        <f t="shared" si="90"/>
        <v>0</v>
      </c>
      <c r="U871" s="45"/>
    </row>
    <row r="872" spans="1:21" x14ac:dyDescent="0.25">
      <c r="A872" s="33"/>
      <c r="B872" s="40"/>
      <c r="C872" s="13"/>
      <c r="D872" s="40"/>
      <c r="E872" s="46"/>
      <c r="F872" s="47" t="s">
        <v>22</v>
      </c>
      <c r="G872" s="38"/>
      <c r="H872" s="38"/>
      <c r="I872" s="38"/>
      <c r="J872" s="38"/>
      <c r="K872" s="38">
        <f t="shared" si="91"/>
        <v>0</v>
      </c>
      <c r="L872" s="38"/>
      <c r="M872" s="40"/>
      <c r="N872" s="48"/>
      <c r="O872" s="47" t="s">
        <v>22</v>
      </c>
      <c r="P872" s="38"/>
      <c r="Q872" s="38"/>
      <c r="R872" s="38"/>
      <c r="S872" s="38"/>
      <c r="T872" s="44">
        <f t="shared" si="90"/>
        <v>0</v>
      </c>
      <c r="U872" s="45"/>
    </row>
    <row r="873" spans="1:21" x14ac:dyDescent="0.25">
      <c r="A873" s="33"/>
      <c r="B873" s="40"/>
      <c r="C873" s="13"/>
      <c r="D873" s="40"/>
      <c r="E873" s="46"/>
      <c r="F873" s="47" t="s">
        <v>20</v>
      </c>
      <c r="G873" s="38">
        <v>43</v>
      </c>
      <c r="H873" s="38">
        <v>37</v>
      </c>
      <c r="I873" s="38">
        <v>45</v>
      </c>
      <c r="J873" s="38">
        <v>21</v>
      </c>
      <c r="K873" s="38">
        <f t="shared" si="91"/>
        <v>0</v>
      </c>
      <c r="L873" s="38"/>
      <c r="M873" s="40"/>
      <c r="N873" s="48"/>
      <c r="O873" s="47" t="s">
        <v>22</v>
      </c>
      <c r="P873" s="38"/>
      <c r="Q873" s="38"/>
      <c r="R873" s="38"/>
      <c r="S873" s="38"/>
      <c r="T873" s="44">
        <f t="shared" si="90"/>
        <v>0</v>
      </c>
      <c r="U873" s="45"/>
    </row>
    <row r="874" spans="1:21" x14ac:dyDescent="0.25">
      <c r="A874" s="33"/>
      <c r="B874" s="40"/>
      <c r="C874" s="13"/>
      <c r="D874" s="40"/>
      <c r="E874" s="46"/>
      <c r="F874" s="47" t="s">
        <v>21</v>
      </c>
      <c r="G874" s="38">
        <v>12</v>
      </c>
      <c r="H874" s="38">
        <v>15</v>
      </c>
      <c r="I874" s="38">
        <v>9</v>
      </c>
      <c r="J874" s="38">
        <v>4</v>
      </c>
      <c r="K874" s="38">
        <f t="shared" si="91"/>
        <v>0</v>
      </c>
      <c r="L874" s="38"/>
      <c r="M874" s="40"/>
      <c r="N874" s="49"/>
      <c r="O874" s="47" t="s">
        <v>22</v>
      </c>
      <c r="P874" s="38"/>
      <c r="Q874" s="38"/>
      <c r="R874" s="38"/>
      <c r="S874" s="38"/>
      <c r="T874" s="44">
        <f t="shared" si="90"/>
        <v>0</v>
      </c>
      <c r="U874" s="45"/>
    </row>
    <row r="875" spans="1:21" x14ac:dyDescent="0.25">
      <c r="E875" t="s">
        <v>0</v>
      </c>
      <c r="F875" s="1"/>
      <c r="G875" s="1">
        <v>45994</v>
      </c>
    </row>
    <row r="876" spans="1:21" x14ac:dyDescent="0.25">
      <c r="A876" s="2" t="s">
        <v>1</v>
      </c>
      <c r="B876" s="3" t="s">
        <v>2</v>
      </c>
      <c r="C876" s="3" t="s">
        <v>3</v>
      </c>
      <c r="D876" s="4" t="s">
        <v>4</v>
      </c>
      <c r="E876" s="4"/>
      <c r="F876" s="5"/>
      <c r="G876" s="5"/>
      <c r="H876" s="5"/>
      <c r="I876" s="5"/>
      <c r="J876" s="5"/>
      <c r="K876" s="6" t="s">
        <v>5</v>
      </c>
      <c r="L876" s="7"/>
      <c r="M876" s="4" t="s">
        <v>6</v>
      </c>
      <c r="N876" s="4"/>
      <c r="O876" s="5"/>
      <c r="P876" s="5"/>
      <c r="Q876" s="5"/>
      <c r="R876" s="5"/>
      <c r="S876" s="5"/>
      <c r="T876" s="8" t="s">
        <v>7</v>
      </c>
      <c r="U876" s="9" t="s">
        <v>8</v>
      </c>
    </row>
    <row r="877" spans="1:21" ht="25.5" x14ac:dyDescent="0.25">
      <c r="A877" s="2"/>
      <c r="B877" s="3"/>
      <c r="C877" s="3"/>
      <c r="D877" s="10" t="s">
        <v>9</v>
      </c>
      <c r="E877" s="11" t="s">
        <v>10</v>
      </c>
      <c r="F877" s="11" t="s">
        <v>11</v>
      </c>
      <c r="G877" s="12" t="s">
        <v>12</v>
      </c>
      <c r="H877" s="13"/>
      <c r="I877" s="13"/>
      <c r="J877" s="13"/>
      <c r="K877" s="13"/>
      <c r="L877" s="14" t="s">
        <v>13</v>
      </c>
      <c r="M877" s="10" t="s">
        <v>9</v>
      </c>
      <c r="N877" s="15" t="s">
        <v>14</v>
      </c>
      <c r="O877" s="11" t="s">
        <v>11</v>
      </c>
      <c r="P877" s="12" t="s">
        <v>12</v>
      </c>
      <c r="Q877" s="13"/>
      <c r="R877" s="13"/>
      <c r="S877" s="13"/>
      <c r="T877" s="8"/>
      <c r="U877" s="9"/>
    </row>
    <row r="878" spans="1:21" x14ac:dyDescent="0.25">
      <c r="A878" s="2"/>
      <c r="B878" s="3"/>
      <c r="C878" s="3"/>
      <c r="D878" s="10"/>
      <c r="E878" s="11"/>
      <c r="F878" s="11"/>
      <c r="G878" s="16" t="s">
        <v>15</v>
      </c>
      <c r="H878" s="17" t="s">
        <v>16</v>
      </c>
      <c r="I878" s="18" t="s">
        <v>17</v>
      </c>
      <c r="J878" s="19">
        <v>0</v>
      </c>
      <c r="K878" s="13"/>
      <c r="L878" s="20"/>
      <c r="M878" s="10"/>
      <c r="N878" s="15"/>
      <c r="O878" s="11"/>
      <c r="P878" s="16" t="s">
        <v>15</v>
      </c>
      <c r="Q878" s="17" t="s">
        <v>16</v>
      </c>
      <c r="R878" s="18" t="s">
        <v>17</v>
      </c>
      <c r="S878" s="19">
        <v>0</v>
      </c>
      <c r="T878" s="8"/>
      <c r="U878" s="9"/>
    </row>
    <row r="879" spans="1:21" x14ac:dyDescent="0.25">
      <c r="A879" s="21"/>
      <c r="B879" s="22"/>
      <c r="C879" s="23"/>
      <c r="D879" s="24"/>
      <c r="E879" s="25"/>
      <c r="F879" s="25"/>
      <c r="G879" s="26"/>
      <c r="H879" s="27"/>
      <c r="I879" s="28"/>
      <c r="J879" s="29"/>
      <c r="K879" s="30"/>
      <c r="L879" s="30"/>
      <c r="M879" s="24"/>
      <c r="N879" s="25"/>
      <c r="O879" s="25"/>
      <c r="P879" s="26"/>
      <c r="Q879" s="27"/>
      <c r="R879" s="28"/>
      <c r="S879" s="29"/>
      <c r="T879" s="31"/>
      <c r="U879" s="32"/>
    </row>
    <row r="880" spans="1:21" x14ac:dyDescent="0.25">
      <c r="A880" s="33"/>
      <c r="B880" s="33">
        <v>397</v>
      </c>
      <c r="C880" s="34"/>
      <c r="D880" s="35"/>
      <c r="E880" s="36"/>
      <c r="F880" s="37"/>
      <c r="G880" s="38"/>
      <c r="H880" s="38"/>
      <c r="I880" s="38"/>
      <c r="J880" s="38"/>
      <c r="K880" s="38">
        <f>((SUM(H882:H893)*H881)+(SUM(G882:G893)*G881)+(SUM(I882:I893)*I881))/1000</f>
        <v>0</v>
      </c>
      <c r="L880" s="38" t="e">
        <f>T880*100/M880</f>
        <v>#DIV/0!</v>
      </c>
      <c r="M880" s="35"/>
      <c r="N880" s="36"/>
      <c r="O880" s="37"/>
      <c r="P880" s="38"/>
      <c r="Q880" s="38"/>
      <c r="R880" s="38"/>
      <c r="S880" s="38"/>
      <c r="T880" s="39">
        <f>((SUM(Q882:Q893)*Q881)+(SUM(P882:P893)*P881)+(SUM(R882:R893)*R881))/1000</f>
        <v>4.58</v>
      </c>
      <c r="U880" s="39" t="e">
        <f>T880*100/M880</f>
        <v>#DIV/0!</v>
      </c>
    </row>
    <row r="881" spans="1:21" x14ac:dyDescent="0.25">
      <c r="A881" s="33"/>
      <c r="B881" s="40"/>
      <c r="C881" s="13"/>
      <c r="D881" s="40"/>
      <c r="E881" s="41" t="s">
        <v>19</v>
      </c>
      <c r="F881" s="42"/>
      <c r="G881" s="43"/>
      <c r="H881" s="43"/>
      <c r="I881" s="43"/>
      <c r="J881" s="43"/>
      <c r="K881" s="38"/>
      <c r="L881" s="38"/>
      <c r="M881" s="40"/>
      <c r="N881" s="41" t="s">
        <v>19</v>
      </c>
      <c r="O881" s="42"/>
      <c r="P881" s="43">
        <v>232</v>
      </c>
      <c r="Q881" s="43">
        <v>228</v>
      </c>
      <c r="R881" s="43">
        <v>226</v>
      </c>
      <c r="S881" s="38"/>
      <c r="T881" s="44"/>
      <c r="U881" s="45"/>
    </row>
    <row r="882" spans="1:21" x14ac:dyDescent="0.25">
      <c r="A882" s="33"/>
      <c r="B882" s="40"/>
      <c r="C882" s="13"/>
      <c r="D882" s="40"/>
      <c r="E882" s="46"/>
      <c r="F882" s="47" t="s">
        <v>30</v>
      </c>
      <c r="G882" s="38">
        <v>32</v>
      </c>
      <c r="H882" s="38">
        <v>30</v>
      </c>
      <c r="I882" s="38">
        <v>21</v>
      </c>
      <c r="J882" s="38">
        <v>11</v>
      </c>
      <c r="K882" s="38">
        <f>(G882*$G$7+H882*$H$7+I882*$I$7)/1000</f>
        <v>0</v>
      </c>
      <c r="L882" s="38"/>
      <c r="M882" s="40"/>
      <c r="N882" s="46"/>
      <c r="O882" s="47" t="s">
        <v>35</v>
      </c>
      <c r="P882" s="38"/>
      <c r="Q882" s="38"/>
      <c r="R882" s="38"/>
      <c r="S882" s="38"/>
      <c r="T882" s="44">
        <f t="shared" ref="T882:T893" si="92">(P882*$P$7+Q882*$Q$7+R882*$R$7)/1000</f>
        <v>0</v>
      </c>
      <c r="U882" s="45"/>
    </row>
    <row r="883" spans="1:21" x14ac:dyDescent="0.25">
      <c r="A883" s="33"/>
      <c r="B883" s="40"/>
      <c r="C883" s="13"/>
      <c r="D883" s="40"/>
      <c r="E883" s="46"/>
      <c r="F883" s="47" t="s">
        <v>22</v>
      </c>
      <c r="G883" s="38"/>
      <c r="H883" s="38"/>
      <c r="I883" s="38"/>
      <c r="J883" s="38"/>
      <c r="K883" s="38">
        <f t="shared" ref="K883:K893" si="93">(G883*$G$7+H883*$H$7+I883*$I$7)/1000</f>
        <v>0</v>
      </c>
      <c r="L883" s="38"/>
      <c r="M883" s="40"/>
      <c r="N883" s="48"/>
      <c r="O883" s="47" t="s">
        <v>22</v>
      </c>
      <c r="P883" s="38"/>
      <c r="Q883" s="38"/>
      <c r="R883" s="38"/>
      <c r="S883" s="38"/>
      <c r="T883" s="44">
        <f t="shared" si="92"/>
        <v>0</v>
      </c>
      <c r="U883" s="45"/>
    </row>
    <row r="884" spans="1:21" x14ac:dyDescent="0.25">
      <c r="A884" s="33"/>
      <c r="B884" s="40"/>
      <c r="C884" s="13"/>
      <c r="D884" s="40"/>
      <c r="E884" s="46"/>
      <c r="F884" s="47" t="s">
        <v>36</v>
      </c>
      <c r="G884" s="38">
        <v>40</v>
      </c>
      <c r="H884" s="38">
        <v>37</v>
      </c>
      <c r="I884" s="38">
        <v>44</v>
      </c>
      <c r="J884" s="38">
        <v>12</v>
      </c>
      <c r="K884" s="38">
        <f t="shared" si="93"/>
        <v>0</v>
      </c>
      <c r="L884" s="38"/>
      <c r="M884" s="40"/>
      <c r="N884" s="46"/>
      <c r="O884" s="47" t="s">
        <v>37</v>
      </c>
      <c r="P884" s="38"/>
      <c r="Q884" s="38"/>
      <c r="R884" s="38"/>
      <c r="S884" s="38"/>
      <c r="T884" s="44">
        <f t="shared" si="92"/>
        <v>0</v>
      </c>
      <c r="U884" s="45"/>
    </row>
    <row r="885" spans="1:21" x14ac:dyDescent="0.25">
      <c r="A885" s="33"/>
      <c r="B885" s="40"/>
      <c r="C885" s="13"/>
      <c r="D885" s="40"/>
      <c r="E885" s="46"/>
      <c r="F885" s="47" t="s">
        <v>32</v>
      </c>
      <c r="G885" s="38">
        <v>29</v>
      </c>
      <c r="H885" s="38">
        <v>30</v>
      </c>
      <c r="I885" s="38">
        <v>49</v>
      </c>
      <c r="J885" s="38">
        <v>17</v>
      </c>
      <c r="K885" s="38">
        <f t="shared" si="93"/>
        <v>0</v>
      </c>
      <c r="L885" s="38"/>
      <c r="M885" s="40"/>
      <c r="N885" s="48"/>
      <c r="O885" s="47" t="s">
        <v>25</v>
      </c>
      <c r="P885" s="38">
        <v>8</v>
      </c>
      <c r="Q885" s="38">
        <v>6</v>
      </c>
      <c r="R885" s="38">
        <v>6</v>
      </c>
      <c r="S885" s="38">
        <v>3</v>
      </c>
      <c r="T885" s="44">
        <f t="shared" si="92"/>
        <v>4.6399999999999997</v>
      </c>
      <c r="U885" s="45"/>
    </row>
    <row r="886" spans="1:21" x14ac:dyDescent="0.25">
      <c r="A886" s="33"/>
      <c r="B886" s="40"/>
      <c r="C886" s="13"/>
      <c r="D886" s="40"/>
      <c r="E886" s="46"/>
      <c r="F886" s="47" t="s">
        <v>22</v>
      </c>
      <c r="G886" s="38"/>
      <c r="H886" s="38"/>
      <c r="I886" s="38"/>
      <c r="J886" s="38"/>
      <c r="K886" s="38">
        <f t="shared" si="93"/>
        <v>0</v>
      </c>
      <c r="L886" s="38"/>
      <c r="M886" s="40"/>
      <c r="N886" s="46"/>
      <c r="O886" s="47" t="s">
        <v>22</v>
      </c>
      <c r="P886" s="38"/>
      <c r="Q886" s="38"/>
      <c r="R886" s="38"/>
      <c r="S886" s="38"/>
      <c r="T886" s="44">
        <f t="shared" si="92"/>
        <v>0</v>
      </c>
      <c r="U886" s="45"/>
    </row>
    <row r="887" spans="1:21" x14ac:dyDescent="0.25">
      <c r="A887" s="33"/>
      <c r="B887" s="40"/>
      <c r="C887" s="13"/>
      <c r="D887" s="40"/>
      <c r="E887" s="46"/>
      <c r="F887" s="47" t="s">
        <v>33</v>
      </c>
      <c r="G887" s="38">
        <v>50</v>
      </c>
      <c r="H887" s="38">
        <v>30</v>
      </c>
      <c r="I887" s="38">
        <v>45</v>
      </c>
      <c r="J887" s="38">
        <v>10</v>
      </c>
      <c r="K887" s="38">
        <f t="shared" si="93"/>
        <v>0</v>
      </c>
      <c r="L887" s="38"/>
      <c r="M887" s="40"/>
      <c r="N887" s="46"/>
      <c r="O887" s="47" t="s">
        <v>22</v>
      </c>
      <c r="P887" s="38"/>
      <c r="Q887" s="38"/>
      <c r="R887" s="38"/>
      <c r="S887" s="38"/>
      <c r="T887" s="44">
        <f t="shared" si="92"/>
        <v>0</v>
      </c>
      <c r="U887" s="45"/>
    </row>
    <row r="888" spans="1:21" x14ac:dyDescent="0.25">
      <c r="A888" s="33"/>
      <c r="B888" s="40"/>
      <c r="C888" s="13"/>
      <c r="D888" s="40"/>
      <c r="E888" s="46"/>
      <c r="F888" s="47" t="s">
        <v>40</v>
      </c>
      <c r="G888" s="38">
        <v>21</v>
      </c>
      <c r="H888" s="38">
        <v>24</v>
      </c>
      <c r="I888" s="38">
        <v>24</v>
      </c>
      <c r="J888" s="38">
        <v>4</v>
      </c>
      <c r="K888" s="38">
        <f t="shared" si="93"/>
        <v>0</v>
      </c>
      <c r="L888" s="38"/>
      <c r="M888" s="40"/>
      <c r="N888" s="46"/>
      <c r="O888" s="47" t="s">
        <v>22</v>
      </c>
      <c r="P888" s="38"/>
      <c r="Q888" s="38"/>
      <c r="R888" s="38"/>
      <c r="S888" s="38"/>
      <c r="T888" s="44">
        <f t="shared" si="92"/>
        <v>0</v>
      </c>
      <c r="U888" s="45"/>
    </row>
    <row r="889" spans="1:21" x14ac:dyDescent="0.25">
      <c r="A889" s="33"/>
      <c r="B889" s="40"/>
      <c r="C889" s="13"/>
      <c r="D889" s="40"/>
      <c r="E889" s="46"/>
      <c r="F889" s="47" t="s">
        <v>24</v>
      </c>
      <c r="G889" s="38">
        <v>32</v>
      </c>
      <c r="H889" s="38">
        <v>26</v>
      </c>
      <c r="I889" s="38">
        <v>25</v>
      </c>
      <c r="J889" s="38">
        <v>8</v>
      </c>
      <c r="K889" s="38">
        <f t="shared" si="93"/>
        <v>0</v>
      </c>
      <c r="L889" s="38"/>
      <c r="M889" s="40"/>
      <c r="N889" s="46"/>
      <c r="O889" s="47" t="s">
        <v>22</v>
      </c>
      <c r="P889" s="38"/>
      <c r="Q889" s="38"/>
      <c r="R889" s="38"/>
      <c r="S889" s="38"/>
      <c r="T889" s="44">
        <f t="shared" si="92"/>
        <v>0</v>
      </c>
      <c r="U889" s="45"/>
    </row>
    <row r="890" spans="1:21" x14ac:dyDescent="0.25">
      <c r="A890" s="33"/>
      <c r="B890" s="40"/>
      <c r="C890" s="13"/>
      <c r="D890" s="40"/>
      <c r="E890" s="46"/>
      <c r="F890" s="47" t="s">
        <v>42</v>
      </c>
      <c r="G890" s="38">
        <v>6</v>
      </c>
      <c r="H890" s="38">
        <v>1</v>
      </c>
      <c r="I890" s="38">
        <v>2</v>
      </c>
      <c r="J890" s="38">
        <v>4</v>
      </c>
      <c r="K890" s="38">
        <f t="shared" si="93"/>
        <v>0</v>
      </c>
      <c r="L890" s="38"/>
      <c r="M890" s="40"/>
      <c r="N890" s="48"/>
      <c r="O890" s="47" t="s">
        <v>22</v>
      </c>
      <c r="P890" s="38"/>
      <c r="Q890" s="38"/>
      <c r="R890" s="38"/>
      <c r="S890" s="38"/>
      <c r="T890" s="44">
        <f t="shared" si="92"/>
        <v>0</v>
      </c>
      <c r="U890" s="45"/>
    </row>
    <row r="891" spans="1:21" x14ac:dyDescent="0.25">
      <c r="A891" s="33"/>
      <c r="B891" s="40"/>
      <c r="C891" s="13"/>
      <c r="D891" s="40"/>
      <c r="E891" s="46"/>
      <c r="F891" s="47" t="s">
        <v>26</v>
      </c>
      <c r="G891" s="38">
        <v>15</v>
      </c>
      <c r="H891" s="38">
        <v>30</v>
      </c>
      <c r="I891" s="38">
        <v>30</v>
      </c>
      <c r="J891" s="38">
        <v>10</v>
      </c>
      <c r="K891" s="38">
        <f t="shared" si="93"/>
        <v>0</v>
      </c>
      <c r="L891" s="38"/>
      <c r="M891" s="40"/>
      <c r="N891" s="48"/>
      <c r="O891" s="47" t="s">
        <v>22</v>
      </c>
      <c r="P891" s="38"/>
      <c r="Q891" s="38"/>
      <c r="R891" s="38"/>
      <c r="S891" s="38"/>
      <c r="T891" s="44">
        <f t="shared" si="92"/>
        <v>0</v>
      </c>
      <c r="U891" s="45"/>
    </row>
    <row r="892" spans="1:21" x14ac:dyDescent="0.25">
      <c r="A892" s="33"/>
      <c r="B892" s="40"/>
      <c r="C892" s="13"/>
      <c r="D892" s="40"/>
      <c r="E892" s="46"/>
      <c r="F892" s="47" t="s">
        <v>20</v>
      </c>
      <c r="G892" s="38">
        <v>3</v>
      </c>
      <c r="H892" s="38">
        <v>2</v>
      </c>
      <c r="I892" s="38">
        <v>2</v>
      </c>
      <c r="J892" s="38">
        <v>3</v>
      </c>
      <c r="K892" s="38">
        <f t="shared" si="93"/>
        <v>0</v>
      </c>
      <c r="L892" s="38"/>
      <c r="M892" s="40"/>
      <c r="N892" s="48"/>
      <c r="O892" s="47" t="s">
        <v>22</v>
      </c>
      <c r="P892" s="38"/>
      <c r="Q892" s="38"/>
      <c r="R892" s="38"/>
      <c r="S892" s="38"/>
      <c r="T892" s="44">
        <f t="shared" si="92"/>
        <v>0</v>
      </c>
      <c r="U892" s="45"/>
    </row>
    <row r="893" spans="1:21" x14ac:dyDescent="0.25">
      <c r="A893" s="33"/>
      <c r="B893" s="40"/>
      <c r="C893" s="13"/>
      <c r="D893" s="40"/>
      <c r="E893" s="46"/>
      <c r="F893" s="47" t="s">
        <v>22</v>
      </c>
      <c r="G893" s="38"/>
      <c r="H893" s="38"/>
      <c r="I893" s="38"/>
      <c r="J893" s="38"/>
      <c r="K893" s="38">
        <f t="shared" si="93"/>
        <v>0</v>
      </c>
      <c r="L893" s="38"/>
      <c r="M893" s="40"/>
      <c r="N893" s="49"/>
      <c r="O893" s="47" t="s">
        <v>22</v>
      </c>
      <c r="P893" s="38"/>
      <c r="Q893" s="38"/>
      <c r="R893" s="38"/>
      <c r="S893" s="38"/>
      <c r="T893" s="44">
        <f t="shared" si="92"/>
        <v>0</v>
      </c>
      <c r="U893" s="45"/>
    </row>
    <row r="894" spans="1:21" x14ac:dyDescent="0.25">
      <c r="E894" t="s">
        <v>0</v>
      </c>
      <c r="F894" s="1"/>
    </row>
    <row r="895" spans="1:21" x14ac:dyDescent="0.25">
      <c r="A895" s="2" t="s">
        <v>1</v>
      </c>
      <c r="B895" s="3" t="s">
        <v>2</v>
      </c>
      <c r="C895" s="3" t="s">
        <v>3</v>
      </c>
      <c r="D895" s="4" t="s">
        <v>4</v>
      </c>
      <c r="E895" s="4"/>
      <c r="F895" s="5"/>
      <c r="G895" s="5"/>
      <c r="H895" s="5"/>
      <c r="I895" s="5"/>
      <c r="J895" s="5"/>
      <c r="K895" s="6" t="s">
        <v>5</v>
      </c>
      <c r="L895" s="7"/>
      <c r="M895" s="4" t="s">
        <v>6</v>
      </c>
      <c r="N895" s="4"/>
      <c r="O895" s="5"/>
      <c r="P895" s="5"/>
      <c r="Q895" s="5"/>
      <c r="R895" s="5"/>
      <c r="S895" s="5"/>
      <c r="T895" s="8" t="s">
        <v>7</v>
      </c>
      <c r="U895" s="9" t="s">
        <v>8</v>
      </c>
    </row>
    <row r="896" spans="1:21" ht="25.5" x14ac:dyDescent="0.25">
      <c r="A896" s="2"/>
      <c r="B896" s="3"/>
      <c r="C896" s="3"/>
      <c r="D896" s="10" t="s">
        <v>9</v>
      </c>
      <c r="E896" s="11" t="s">
        <v>10</v>
      </c>
      <c r="F896" s="11" t="s">
        <v>11</v>
      </c>
      <c r="G896" s="12" t="s">
        <v>12</v>
      </c>
      <c r="H896" s="13"/>
      <c r="I896" s="13"/>
      <c r="J896" s="13"/>
      <c r="K896" s="13"/>
      <c r="L896" s="14" t="s">
        <v>13</v>
      </c>
      <c r="M896" s="10" t="s">
        <v>9</v>
      </c>
      <c r="N896" s="15" t="s">
        <v>14</v>
      </c>
      <c r="O896" s="11" t="s">
        <v>11</v>
      </c>
      <c r="P896" s="12" t="s">
        <v>12</v>
      </c>
      <c r="Q896" s="13"/>
      <c r="R896" s="13"/>
      <c r="S896" s="13"/>
      <c r="T896" s="8"/>
      <c r="U896" s="9"/>
    </row>
    <row r="897" spans="1:21" x14ac:dyDescent="0.25">
      <c r="A897" s="2"/>
      <c r="B897" s="3"/>
      <c r="C897" s="3"/>
      <c r="D897" s="10"/>
      <c r="E897" s="11"/>
      <c r="F897" s="11"/>
      <c r="G897" s="16" t="s">
        <v>15</v>
      </c>
      <c r="H897" s="17" t="s">
        <v>16</v>
      </c>
      <c r="I897" s="18" t="s">
        <v>17</v>
      </c>
      <c r="J897" s="19">
        <v>0</v>
      </c>
      <c r="K897" s="13"/>
      <c r="L897" s="20"/>
      <c r="M897" s="10"/>
      <c r="N897" s="15"/>
      <c r="O897" s="11"/>
      <c r="P897" s="16" t="s">
        <v>15</v>
      </c>
      <c r="Q897" s="17" t="s">
        <v>16</v>
      </c>
      <c r="R897" s="18" t="s">
        <v>17</v>
      </c>
      <c r="S897" s="19">
        <v>0</v>
      </c>
      <c r="T897" s="8"/>
      <c r="U897" s="9"/>
    </row>
    <row r="898" spans="1:21" x14ac:dyDescent="0.25">
      <c r="A898" s="21"/>
      <c r="B898" s="22"/>
      <c r="C898" s="23"/>
      <c r="D898" s="24"/>
      <c r="E898" s="25"/>
      <c r="F898" s="25"/>
      <c r="G898" s="26"/>
      <c r="H898" s="27"/>
      <c r="I898" s="28"/>
      <c r="J898" s="29"/>
      <c r="K898" s="30"/>
      <c r="L898" s="30"/>
      <c r="M898" s="24"/>
      <c r="N898" s="25"/>
      <c r="O898" s="25"/>
      <c r="P898" s="26"/>
      <c r="Q898" s="27"/>
      <c r="R898" s="28"/>
      <c r="S898" s="29"/>
      <c r="T898" s="31"/>
      <c r="U898" s="32"/>
    </row>
    <row r="899" spans="1:21" x14ac:dyDescent="0.25">
      <c r="A899" s="33"/>
      <c r="B899" s="33">
        <v>398</v>
      </c>
      <c r="C899" s="34"/>
      <c r="D899" s="35">
        <v>200</v>
      </c>
      <c r="E899" s="36"/>
      <c r="F899" s="37"/>
      <c r="G899" s="38"/>
      <c r="H899" s="38"/>
      <c r="I899" s="38"/>
      <c r="J899" s="38"/>
      <c r="K899" s="38">
        <f>((SUM(H901:H912)*H900)+(SUM(G901:G912)*G900)+(SUM(I901:I912)*I900))/1000</f>
        <v>52.399000000000001</v>
      </c>
      <c r="L899" s="38" t="e">
        <f>T899*100/M899</f>
        <v>#DIV/0!</v>
      </c>
      <c r="M899" s="35"/>
      <c r="N899" s="36"/>
      <c r="O899" s="37"/>
      <c r="P899" s="38"/>
      <c r="Q899" s="38"/>
      <c r="R899" s="38"/>
      <c r="S899" s="38"/>
      <c r="T899" s="39">
        <f>((SUM(Q901:Q912)*Q900)+(SUM(P901:P912)*P900)+(SUM(R901:R912)*R900))/1000</f>
        <v>0</v>
      </c>
      <c r="U899" s="39" t="e">
        <f>T899*100/M899</f>
        <v>#DIV/0!</v>
      </c>
    </row>
    <row r="900" spans="1:21" x14ac:dyDescent="0.25">
      <c r="A900" s="33"/>
      <c r="B900" s="40"/>
      <c r="C900" s="13"/>
      <c r="D900" s="40"/>
      <c r="E900" s="41" t="s">
        <v>19</v>
      </c>
      <c r="F900" s="42"/>
      <c r="G900" s="43">
        <v>221</v>
      </c>
      <c r="H900" s="43">
        <v>222</v>
      </c>
      <c r="I900" s="43">
        <v>238</v>
      </c>
      <c r="J900" s="43"/>
      <c r="K900" s="38"/>
      <c r="L900" s="38"/>
      <c r="M900" s="40"/>
      <c r="N900" s="41" t="s">
        <v>19</v>
      </c>
      <c r="O900" s="42"/>
      <c r="P900" s="43"/>
      <c r="Q900" s="43"/>
      <c r="R900" s="43"/>
      <c r="S900" s="38"/>
      <c r="T900" s="44"/>
      <c r="U900" s="45"/>
    </row>
    <row r="901" spans="1:21" x14ac:dyDescent="0.25">
      <c r="A901" s="33"/>
      <c r="B901" s="40"/>
      <c r="C901" s="13"/>
      <c r="D901" s="40"/>
      <c r="E901" s="46"/>
      <c r="F901" s="47" t="s">
        <v>30</v>
      </c>
      <c r="G901" s="38">
        <v>90</v>
      </c>
      <c r="H901" s="38">
        <v>73</v>
      </c>
      <c r="I901" s="38">
        <v>62</v>
      </c>
      <c r="J901" s="38">
        <v>10</v>
      </c>
      <c r="K901" s="38">
        <f>(G901*$G$7+H901*$H$7+I901*$I$7)/1000</f>
        <v>0</v>
      </c>
      <c r="L901" s="38"/>
      <c r="M901" s="40"/>
      <c r="N901" s="46"/>
      <c r="O901" s="47" t="s">
        <v>22</v>
      </c>
      <c r="P901" s="38"/>
      <c r="Q901" s="38"/>
      <c r="R901" s="38"/>
      <c r="S901" s="38"/>
      <c r="T901" s="44">
        <f t="shared" ref="T901:T912" si="94">(P901*$P$7+Q901*$Q$7+R901*$R$7)/1000</f>
        <v>0</v>
      </c>
      <c r="U901" s="45"/>
    </row>
    <row r="902" spans="1:21" x14ac:dyDescent="0.25">
      <c r="A902" s="33"/>
      <c r="B902" s="40"/>
      <c r="C902" s="13"/>
      <c r="D902" s="40"/>
      <c r="E902" s="46"/>
      <c r="F902" s="47" t="s">
        <v>22</v>
      </c>
      <c r="G902" s="38"/>
      <c r="H902" s="38"/>
      <c r="I902" s="38"/>
      <c r="J902" s="38"/>
      <c r="K902" s="38">
        <f t="shared" ref="K902:K912" si="95">(G902*$G$7+H902*$H$7+I902*$I$7)/1000</f>
        <v>0</v>
      </c>
      <c r="L902" s="38"/>
      <c r="M902" s="40"/>
      <c r="N902" s="48"/>
      <c r="O902" s="47" t="s">
        <v>22</v>
      </c>
      <c r="P902" s="38"/>
      <c r="Q902" s="38"/>
      <c r="R902" s="38"/>
      <c r="S902" s="38"/>
      <c r="T902" s="44">
        <f t="shared" si="94"/>
        <v>0</v>
      </c>
      <c r="U902" s="45"/>
    </row>
    <row r="903" spans="1:21" x14ac:dyDescent="0.25">
      <c r="A903" s="33"/>
      <c r="B903" s="40"/>
      <c r="C903" s="13"/>
      <c r="D903" s="40"/>
      <c r="E903" s="46"/>
      <c r="F903" s="47" t="s">
        <v>22</v>
      </c>
      <c r="G903" s="38"/>
      <c r="H903" s="38"/>
      <c r="I903" s="38"/>
      <c r="J903" s="38"/>
      <c r="K903" s="38">
        <f t="shared" si="95"/>
        <v>0</v>
      </c>
      <c r="L903" s="38"/>
      <c r="M903" s="40"/>
      <c r="N903" s="46"/>
      <c r="O903" s="47" t="s">
        <v>22</v>
      </c>
      <c r="P903" s="38"/>
      <c r="Q903" s="38"/>
      <c r="R903" s="38"/>
      <c r="S903" s="38"/>
      <c r="T903" s="44">
        <f t="shared" si="94"/>
        <v>0</v>
      </c>
      <c r="U903" s="45"/>
    </row>
    <row r="904" spans="1:21" x14ac:dyDescent="0.25">
      <c r="A904" s="33"/>
      <c r="B904" s="40"/>
      <c r="C904" s="13"/>
      <c r="D904" s="40"/>
      <c r="E904" s="46"/>
      <c r="F904" s="47" t="s">
        <v>32</v>
      </c>
      <c r="G904" s="38">
        <v>7</v>
      </c>
      <c r="H904" s="38">
        <v>0</v>
      </c>
      <c r="I904" s="38">
        <v>0</v>
      </c>
      <c r="J904" s="38">
        <v>5</v>
      </c>
      <c r="K904" s="38">
        <f t="shared" si="95"/>
        <v>0</v>
      </c>
      <c r="L904" s="38"/>
      <c r="M904" s="40"/>
      <c r="N904" s="48"/>
      <c r="O904" s="47" t="s">
        <v>22</v>
      </c>
      <c r="P904" s="38"/>
      <c r="Q904" s="38"/>
      <c r="R904" s="38"/>
      <c r="S904" s="38"/>
      <c r="T904" s="44">
        <f t="shared" si="94"/>
        <v>0</v>
      </c>
      <c r="U904" s="45"/>
    </row>
    <row r="905" spans="1:21" x14ac:dyDescent="0.25">
      <c r="A905" s="33"/>
      <c r="B905" s="40"/>
      <c r="C905" s="13"/>
      <c r="D905" s="40"/>
      <c r="E905" s="46"/>
      <c r="F905" s="47" t="s">
        <v>22</v>
      </c>
      <c r="G905" s="38"/>
      <c r="H905" s="38"/>
      <c r="I905" s="38"/>
      <c r="J905" s="38"/>
      <c r="K905" s="38">
        <f t="shared" si="95"/>
        <v>0</v>
      </c>
      <c r="L905" s="38"/>
      <c r="M905" s="40"/>
      <c r="N905" s="46"/>
      <c r="O905" s="47" t="s">
        <v>22</v>
      </c>
      <c r="P905" s="38"/>
      <c r="Q905" s="38"/>
      <c r="R905" s="38"/>
      <c r="S905" s="38"/>
      <c r="T905" s="44">
        <f t="shared" si="94"/>
        <v>0</v>
      </c>
      <c r="U905" s="45"/>
    </row>
    <row r="906" spans="1:21" x14ac:dyDescent="0.25">
      <c r="A906" s="33"/>
      <c r="B906" s="40"/>
      <c r="C906" s="13"/>
      <c r="D906" s="40"/>
      <c r="E906" s="46"/>
      <c r="F906" s="47" t="s">
        <v>22</v>
      </c>
      <c r="G906" s="38"/>
      <c r="H906" s="38"/>
      <c r="I906" s="38"/>
      <c r="J906" s="38"/>
      <c r="K906" s="38">
        <f t="shared" si="95"/>
        <v>0</v>
      </c>
      <c r="L906" s="38"/>
      <c r="M906" s="40"/>
      <c r="N906" s="46"/>
      <c r="O906" s="47" t="s">
        <v>22</v>
      </c>
      <c r="P906" s="38"/>
      <c r="Q906" s="38"/>
      <c r="R906" s="38"/>
      <c r="S906" s="38"/>
      <c r="T906" s="44">
        <f t="shared" si="94"/>
        <v>0</v>
      </c>
      <c r="U906" s="45"/>
    </row>
    <row r="907" spans="1:21" x14ac:dyDescent="0.25">
      <c r="A907" s="33"/>
      <c r="B907" s="40"/>
      <c r="C907" s="13"/>
      <c r="D907" s="40"/>
      <c r="E907" s="46"/>
      <c r="F907" s="47" t="s">
        <v>22</v>
      </c>
      <c r="G907" s="38"/>
      <c r="H907" s="38"/>
      <c r="I907" s="38"/>
      <c r="J907" s="38"/>
      <c r="K907" s="38">
        <f t="shared" si="95"/>
        <v>0</v>
      </c>
      <c r="L907" s="38"/>
      <c r="M907" s="40"/>
      <c r="N907" s="46"/>
      <c r="O907" s="47" t="s">
        <v>22</v>
      </c>
      <c r="P907" s="38"/>
      <c r="Q907" s="38"/>
      <c r="R907" s="38"/>
      <c r="S907" s="38"/>
      <c r="T907" s="44">
        <f t="shared" si="94"/>
        <v>0</v>
      </c>
      <c r="U907" s="45"/>
    </row>
    <row r="908" spans="1:21" x14ac:dyDescent="0.25">
      <c r="A908" s="33"/>
      <c r="B908" s="40"/>
      <c r="C908" s="13"/>
      <c r="D908" s="40"/>
      <c r="E908" s="46"/>
      <c r="F908" s="47" t="s">
        <v>22</v>
      </c>
      <c r="G908" s="38"/>
      <c r="H908" s="38"/>
      <c r="I908" s="38"/>
      <c r="J908" s="38"/>
      <c r="K908" s="38">
        <f t="shared" si="95"/>
        <v>0</v>
      </c>
      <c r="L908" s="38"/>
      <c r="M908" s="40"/>
      <c r="N908" s="46"/>
      <c r="O908" s="47" t="s">
        <v>22</v>
      </c>
      <c r="P908" s="38"/>
      <c r="Q908" s="38"/>
      <c r="R908" s="38"/>
      <c r="S908" s="38"/>
      <c r="T908" s="44">
        <f t="shared" si="94"/>
        <v>0</v>
      </c>
      <c r="U908" s="45"/>
    </row>
    <row r="909" spans="1:21" x14ac:dyDescent="0.25">
      <c r="A909" s="33"/>
      <c r="B909" s="40"/>
      <c r="C909" s="13"/>
      <c r="D909" s="40"/>
      <c r="E909" s="46"/>
      <c r="F909" s="47" t="s">
        <v>22</v>
      </c>
      <c r="G909" s="38"/>
      <c r="H909" s="38"/>
      <c r="I909" s="38"/>
      <c r="J909" s="38"/>
      <c r="K909" s="38">
        <f t="shared" si="95"/>
        <v>0</v>
      </c>
      <c r="L909" s="38"/>
      <c r="M909" s="40"/>
      <c r="N909" s="48"/>
      <c r="O909" s="47" t="s">
        <v>22</v>
      </c>
      <c r="P909" s="38"/>
      <c r="Q909" s="38"/>
      <c r="R909" s="38"/>
      <c r="S909" s="38"/>
      <c r="T909" s="44">
        <f t="shared" si="94"/>
        <v>0</v>
      </c>
      <c r="U909" s="45"/>
    </row>
    <row r="910" spans="1:21" x14ac:dyDescent="0.25">
      <c r="A910" s="33"/>
      <c r="B910" s="40"/>
      <c r="C910" s="13"/>
      <c r="D910" s="40"/>
      <c r="E910" s="46"/>
      <c r="F910" s="47" t="s">
        <v>22</v>
      </c>
      <c r="G910" s="38"/>
      <c r="H910" s="38"/>
      <c r="I910" s="38"/>
      <c r="J910" s="38"/>
      <c r="K910" s="38">
        <f t="shared" si="95"/>
        <v>0</v>
      </c>
      <c r="L910" s="38"/>
      <c r="M910" s="40"/>
      <c r="N910" s="48"/>
      <c r="O910" s="47" t="s">
        <v>22</v>
      </c>
      <c r="P910" s="38"/>
      <c r="Q910" s="38"/>
      <c r="R910" s="38"/>
      <c r="S910" s="38"/>
      <c r="T910" s="44">
        <f t="shared" si="94"/>
        <v>0</v>
      </c>
      <c r="U910" s="45"/>
    </row>
    <row r="911" spans="1:21" x14ac:dyDescent="0.25">
      <c r="A911" s="33"/>
      <c r="B911" s="40"/>
      <c r="C911" s="13"/>
      <c r="D911" s="40"/>
      <c r="E911" s="46"/>
      <c r="F911" s="47" t="s">
        <v>22</v>
      </c>
      <c r="G911" s="38"/>
      <c r="H911" s="38"/>
      <c r="I911" s="38"/>
      <c r="J911" s="38"/>
      <c r="K911" s="38">
        <f t="shared" si="95"/>
        <v>0</v>
      </c>
      <c r="L911" s="38"/>
      <c r="M911" s="40"/>
      <c r="N911" s="48"/>
      <c r="O911" s="47" t="s">
        <v>22</v>
      </c>
      <c r="P911" s="38"/>
      <c r="Q911" s="38"/>
      <c r="R911" s="38"/>
      <c r="S911" s="38"/>
      <c r="T911" s="44">
        <f t="shared" si="94"/>
        <v>0</v>
      </c>
      <c r="U911" s="45"/>
    </row>
    <row r="912" spans="1:21" x14ac:dyDescent="0.25">
      <c r="A912" s="33"/>
      <c r="B912" s="40"/>
      <c r="C912" s="13"/>
      <c r="D912" s="40"/>
      <c r="E912" s="46"/>
      <c r="F912" s="47" t="s">
        <v>22</v>
      </c>
      <c r="G912" s="38"/>
      <c r="H912" s="38"/>
      <c r="I912" s="38"/>
      <c r="J912" s="38"/>
      <c r="K912" s="38">
        <f t="shared" si="95"/>
        <v>0</v>
      </c>
      <c r="L912" s="38"/>
      <c r="M912" s="40"/>
      <c r="N912" s="49"/>
      <c r="O912" s="47" t="s">
        <v>22</v>
      </c>
      <c r="P912" s="38"/>
      <c r="Q912" s="38"/>
      <c r="R912" s="38"/>
      <c r="S912" s="38"/>
      <c r="T912" s="44">
        <f t="shared" si="94"/>
        <v>0</v>
      </c>
      <c r="U912" s="45"/>
    </row>
    <row r="913" spans="1:21" x14ac:dyDescent="0.25">
      <c r="E913" t="s">
        <v>0</v>
      </c>
      <c r="F913" s="1"/>
    </row>
    <row r="914" spans="1:21" x14ac:dyDescent="0.25">
      <c r="A914" s="2" t="s">
        <v>1</v>
      </c>
      <c r="B914" s="3" t="s">
        <v>2</v>
      </c>
      <c r="C914" s="3" t="s">
        <v>3</v>
      </c>
      <c r="D914" s="4" t="s">
        <v>4</v>
      </c>
      <c r="E914" s="4"/>
      <c r="F914" s="5"/>
      <c r="G914" s="5"/>
      <c r="H914" s="5"/>
      <c r="I914" s="5"/>
      <c r="J914" s="5"/>
      <c r="K914" s="6" t="s">
        <v>5</v>
      </c>
      <c r="L914" s="7"/>
      <c r="M914" s="4" t="s">
        <v>6</v>
      </c>
      <c r="N914" s="4"/>
      <c r="O914" s="5"/>
      <c r="P914" s="5"/>
      <c r="Q914" s="5"/>
      <c r="R914" s="5"/>
      <c r="S914" s="5"/>
      <c r="T914" s="8" t="s">
        <v>7</v>
      </c>
      <c r="U914" s="9" t="s">
        <v>8</v>
      </c>
    </row>
    <row r="915" spans="1:21" ht="25.5" x14ac:dyDescent="0.25">
      <c r="A915" s="2"/>
      <c r="B915" s="3"/>
      <c r="C915" s="3"/>
      <c r="D915" s="10" t="s">
        <v>9</v>
      </c>
      <c r="E915" s="11" t="s">
        <v>10</v>
      </c>
      <c r="F915" s="11" t="s">
        <v>11</v>
      </c>
      <c r="G915" s="12" t="s">
        <v>12</v>
      </c>
      <c r="H915" s="13"/>
      <c r="I915" s="13"/>
      <c r="J915" s="13"/>
      <c r="K915" s="13"/>
      <c r="L915" s="14" t="s">
        <v>13</v>
      </c>
      <c r="M915" s="10" t="s">
        <v>9</v>
      </c>
      <c r="N915" s="15" t="s">
        <v>14</v>
      </c>
      <c r="O915" s="11" t="s">
        <v>11</v>
      </c>
      <c r="P915" s="12" t="s">
        <v>12</v>
      </c>
      <c r="Q915" s="13"/>
      <c r="R915" s="13"/>
      <c r="S915" s="13"/>
      <c r="T915" s="8"/>
      <c r="U915" s="9"/>
    </row>
    <row r="916" spans="1:21" x14ac:dyDescent="0.25">
      <c r="A916" s="2"/>
      <c r="B916" s="3"/>
      <c r="C916" s="3"/>
      <c r="D916" s="10"/>
      <c r="E916" s="11"/>
      <c r="F916" s="11"/>
      <c r="G916" s="16" t="s">
        <v>15</v>
      </c>
      <c r="H916" s="17" t="s">
        <v>16</v>
      </c>
      <c r="I916" s="18" t="s">
        <v>17</v>
      </c>
      <c r="J916" s="19">
        <v>0</v>
      </c>
      <c r="K916" s="13"/>
      <c r="L916" s="20"/>
      <c r="M916" s="10"/>
      <c r="N916" s="15"/>
      <c r="O916" s="11"/>
      <c r="P916" s="16" t="s">
        <v>15</v>
      </c>
      <c r="Q916" s="17" t="s">
        <v>16</v>
      </c>
      <c r="R916" s="18" t="s">
        <v>17</v>
      </c>
      <c r="S916" s="19">
        <v>0</v>
      </c>
      <c r="T916" s="8"/>
      <c r="U916" s="9"/>
    </row>
    <row r="917" spans="1:21" x14ac:dyDescent="0.25">
      <c r="A917" s="21"/>
      <c r="B917" s="22"/>
      <c r="C917" s="23"/>
      <c r="D917" s="24"/>
      <c r="E917" s="25"/>
      <c r="F917" s="25"/>
      <c r="G917" s="26"/>
      <c r="H917" s="27"/>
      <c r="I917" s="28"/>
      <c r="J917" s="29"/>
      <c r="K917" s="30"/>
      <c r="L917" s="30"/>
      <c r="M917" s="24"/>
      <c r="N917" s="25"/>
      <c r="O917" s="25"/>
      <c r="P917" s="26"/>
      <c r="Q917" s="27"/>
      <c r="R917" s="28"/>
      <c r="S917" s="29"/>
      <c r="T917" s="31"/>
      <c r="U917" s="32"/>
    </row>
    <row r="918" spans="1:21" x14ac:dyDescent="0.25">
      <c r="A918" s="33"/>
      <c r="B918" s="33">
        <v>399</v>
      </c>
      <c r="C918" s="34"/>
      <c r="D918" s="35">
        <v>630</v>
      </c>
      <c r="E918" s="36"/>
      <c r="F918" s="37"/>
      <c r="G918" s="38"/>
      <c r="H918" s="38"/>
      <c r="I918" s="38"/>
      <c r="J918" s="38"/>
      <c r="K918" s="38">
        <f>((SUM(H920:H931)*H919)+(SUM(G920:G931)*G919)+(SUM(I920:I931)*I919))/1000</f>
        <v>0</v>
      </c>
      <c r="L918" s="38">
        <f>T918*100/M918</f>
        <v>10.803492063492063</v>
      </c>
      <c r="M918" s="35">
        <v>630</v>
      </c>
      <c r="N918" s="36"/>
      <c r="O918" s="37"/>
      <c r="P918" s="38"/>
      <c r="Q918" s="38"/>
      <c r="R918" s="38"/>
      <c r="S918" s="38"/>
      <c r="T918" s="39">
        <f>((SUM(Q920:Q931)*Q919)+(SUM(P920:P931)*P919)+(SUM(R920:R931)*R919))/1000</f>
        <v>68.061999999999998</v>
      </c>
      <c r="U918" s="39">
        <f>T918*100/M918</f>
        <v>10.803492063492063</v>
      </c>
    </row>
    <row r="919" spans="1:21" x14ac:dyDescent="0.25">
      <c r="A919" s="33"/>
      <c r="B919" s="40"/>
      <c r="C919" s="13"/>
      <c r="D919" s="40"/>
      <c r="E919" s="41" t="s">
        <v>19</v>
      </c>
      <c r="F919" s="42"/>
      <c r="G919" s="43"/>
      <c r="H919" s="43"/>
      <c r="I919" s="43"/>
      <c r="J919" s="43"/>
      <c r="K919" s="38"/>
      <c r="L919" s="38"/>
      <c r="M919" s="40"/>
      <c r="N919" s="41" t="s">
        <v>19</v>
      </c>
      <c r="O919" s="42"/>
      <c r="P919" s="43">
        <v>231</v>
      </c>
      <c r="Q919" s="43">
        <v>230</v>
      </c>
      <c r="R919" s="43">
        <v>231</v>
      </c>
      <c r="S919" s="38"/>
      <c r="T919" s="44"/>
      <c r="U919" s="45"/>
    </row>
    <row r="920" spans="1:21" x14ac:dyDescent="0.25">
      <c r="A920" s="33"/>
      <c r="B920" s="40"/>
      <c r="C920" s="13"/>
      <c r="D920" s="40"/>
      <c r="E920" s="46"/>
      <c r="F920" s="47" t="s">
        <v>22</v>
      </c>
      <c r="G920" s="38"/>
      <c r="H920" s="38"/>
      <c r="I920" s="38"/>
      <c r="J920" s="38"/>
      <c r="K920" s="38">
        <f>(G920*$G$7+H920*$H$7+I920*$I$7)/1000</f>
        <v>0</v>
      </c>
      <c r="L920" s="38"/>
      <c r="M920" s="40"/>
      <c r="N920" s="46"/>
      <c r="O920" s="47" t="s">
        <v>42</v>
      </c>
      <c r="P920" s="38"/>
      <c r="Q920" s="38"/>
      <c r="R920" s="38"/>
      <c r="S920" s="38"/>
      <c r="T920" s="44">
        <f t="shared" ref="T920:T931" si="96">(P920*$P$7+Q920*$Q$7+R920*$R$7)/1000</f>
        <v>0</v>
      </c>
      <c r="U920" s="45"/>
    </row>
    <row r="921" spans="1:21" x14ac:dyDescent="0.25">
      <c r="A921" s="33"/>
      <c r="B921" s="40"/>
      <c r="C921" s="13"/>
      <c r="D921" s="40"/>
      <c r="E921" s="46"/>
      <c r="F921" s="47" t="s">
        <v>31</v>
      </c>
      <c r="G921" s="38">
        <v>25</v>
      </c>
      <c r="H921" s="38">
        <v>11</v>
      </c>
      <c r="I921" s="38">
        <v>2</v>
      </c>
      <c r="J921" s="38">
        <v>19</v>
      </c>
      <c r="K921" s="38">
        <f t="shared" ref="K921:K931" si="97">(G921*$G$7+H921*$H$7+I921*$I$7)/1000</f>
        <v>0</v>
      </c>
      <c r="L921" s="38"/>
      <c r="M921" s="40"/>
      <c r="N921" s="48"/>
      <c r="O921" s="47" t="s">
        <v>26</v>
      </c>
      <c r="P921" s="38">
        <v>28</v>
      </c>
      <c r="Q921" s="38">
        <v>21</v>
      </c>
      <c r="R921" s="38">
        <v>26</v>
      </c>
      <c r="S921" s="38">
        <v>5</v>
      </c>
      <c r="T921" s="44">
        <f t="shared" si="96"/>
        <v>17.399999999999999</v>
      </c>
      <c r="U921" s="45"/>
    </row>
    <row r="922" spans="1:21" x14ac:dyDescent="0.25">
      <c r="A922" s="33"/>
      <c r="B922" s="40"/>
      <c r="C922" s="13"/>
      <c r="D922" s="40"/>
      <c r="E922" s="46"/>
      <c r="F922" s="47" t="s">
        <v>36</v>
      </c>
      <c r="G922" s="38"/>
      <c r="H922" s="38"/>
      <c r="I922" s="38"/>
      <c r="J922" s="38"/>
      <c r="K922" s="38">
        <f t="shared" si="97"/>
        <v>0</v>
      </c>
      <c r="L922" s="38"/>
      <c r="M922" s="40"/>
      <c r="N922" s="46"/>
      <c r="O922" s="47" t="s">
        <v>20</v>
      </c>
      <c r="P922" s="38">
        <v>39</v>
      </c>
      <c r="Q922" s="38">
        <v>19</v>
      </c>
      <c r="R922" s="38">
        <v>23</v>
      </c>
      <c r="S922" s="38">
        <v>14</v>
      </c>
      <c r="T922" s="44">
        <f t="shared" si="96"/>
        <v>18.792000000000002</v>
      </c>
      <c r="U922" s="45"/>
    </row>
    <row r="923" spans="1:21" x14ac:dyDescent="0.25">
      <c r="A923" s="33"/>
      <c r="B923" s="40"/>
      <c r="C923" s="13"/>
      <c r="D923" s="40"/>
      <c r="E923" s="46"/>
      <c r="F923" s="47" t="s">
        <v>32</v>
      </c>
      <c r="G923" s="38">
        <v>0</v>
      </c>
      <c r="H923" s="38">
        <v>0</v>
      </c>
      <c r="I923" s="38">
        <v>0</v>
      </c>
      <c r="J923" s="38">
        <v>0</v>
      </c>
      <c r="K923" s="38">
        <f t="shared" si="97"/>
        <v>0</v>
      </c>
      <c r="L923" s="38"/>
      <c r="M923" s="40"/>
      <c r="N923" s="48"/>
      <c r="O923" s="47" t="s">
        <v>21</v>
      </c>
      <c r="P923" s="38">
        <v>37</v>
      </c>
      <c r="Q923" s="38">
        <v>43</v>
      </c>
      <c r="R923" s="38">
        <v>59</v>
      </c>
      <c r="S923" s="38">
        <v>15</v>
      </c>
      <c r="T923" s="44">
        <f t="shared" si="96"/>
        <v>32.247999999999998</v>
      </c>
      <c r="U923" s="45"/>
    </row>
    <row r="924" spans="1:21" x14ac:dyDescent="0.25">
      <c r="A924" s="33"/>
      <c r="B924" s="40"/>
      <c r="C924" s="13"/>
      <c r="D924" s="40"/>
      <c r="E924" s="46"/>
      <c r="F924" s="47" t="s">
        <v>22</v>
      </c>
      <c r="G924" s="38"/>
      <c r="H924" s="38"/>
      <c r="I924" s="38"/>
      <c r="J924" s="38"/>
      <c r="K924" s="38">
        <f t="shared" si="97"/>
        <v>0</v>
      </c>
      <c r="L924" s="38"/>
      <c r="M924" s="40"/>
      <c r="N924" s="46"/>
      <c r="O924" s="47" t="s">
        <v>22</v>
      </c>
      <c r="P924" s="38"/>
      <c r="Q924" s="38"/>
      <c r="R924" s="38"/>
      <c r="S924" s="38"/>
      <c r="T924" s="44">
        <f t="shared" si="96"/>
        <v>0</v>
      </c>
      <c r="U924" s="45"/>
    </row>
    <row r="925" spans="1:21" x14ac:dyDescent="0.25">
      <c r="A925" s="33"/>
      <c r="B925" s="40"/>
      <c r="C925" s="13"/>
      <c r="D925" s="40"/>
      <c r="E925" s="46"/>
      <c r="F925" s="47" t="s">
        <v>33</v>
      </c>
      <c r="G925" s="38">
        <v>59</v>
      </c>
      <c r="H925" s="38">
        <v>43</v>
      </c>
      <c r="I925" s="38">
        <v>71</v>
      </c>
      <c r="J925" s="38">
        <v>18</v>
      </c>
      <c r="K925" s="38">
        <f t="shared" si="97"/>
        <v>0</v>
      </c>
      <c r="L925" s="38"/>
      <c r="M925" s="40"/>
      <c r="N925" s="46"/>
      <c r="O925" s="47" t="s">
        <v>22</v>
      </c>
      <c r="P925" s="38"/>
      <c r="Q925" s="38"/>
      <c r="R925" s="38"/>
      <c r="S925" s="38"/>
      <c r="T925" s="44">
        <f t="shared" si="96"/>
        <v>0</v>
      </c>
      <c r="U925" s="45"/>
    </row>
    <row r="926" spans="1:21" x14ac:dyDescent="0.25">
      <c r="A926" s="33"/>
      <c r="B926" s="40"/>
      <c r="C926" s="13"/>
      <c r="D926" s="40"/>
      <c r="E926" s="46"/>
      <c r="F926" s="47" t="s">
        <v>22</v>
      </c>
      <c r="G926" s="38"/>
      <c r="H926" s="38"/>
      <c r="I926" s="38"/>
      <c r="J926" s="38"/>
      <c r="K926" s="38">
        <f t="shared" si="97"/>
        <v>0</v>
      </c>
      <c r="L926" s="38"/>
      <c r="M926" s="40"/>
      <c r="N926" s="46"/>
      <c r="O926" s="47" t="s">
        <v>22</v>
      </c>
      <c r="P926" s="38"/>
      <c r="Q926" s="38"/>
      <c r="R926" s="38"/>
      <c r="S926" s="38"/>
      <c r="T926" s="44">
        <f t="shared" si="96"/>
        <v>0</v>
      </c>
      <c r="U926" s="45"/>
    </row>
    <row r="927" spans="1:21" x14ac:dyDescent="0.25">
      <c r="A927" s="33"/>
      <c r="B927" s="40"/>
      <c r="C927" s="13"/>
      <c r="D927" s="40"/>
      <c r="E927" s="46"/>
      <c r="F927" s="47" t="s">
        <v>24</v>
      </c>
      <c r="G927" s="38">
        <v>14</v>
      </c>
      <c r="H927" s="38">
        <v>26</v>
      </c>
      <c r="I927" s="38">
        <v>25</v>
      </c>
      <c r="J927" s="38">
        <v>13</v>
      </c>
      <c r="K927" s="38">
        <f t="shared" si="97"/>
        <v>0</v>
      </c>
      <c r="L927" s="38"/>
      <c r="M927" s="40"/>
      <c r="N927" s="46"/>
      <c r="O927" s="47" t="s">
        <v>25</v>
      </c>
      <c r="P927" s="38"/>
      <c r="Q927" s="38"/>
      <c r="R927" s="38"/>
      <c r="S927" s="38"/>
      <c r="T927" s="44">
        <f t="shared" si="96"/>
        <v>0</v>
      </c>
      <c r="U927" s="45"/>
    </row>
    <row r="928" spans="1:21" x14ac:dyDescent="0.25">
      <c r="A928" s="33"/>
      <c r="B928" s="40"/>
      <c r="C928" s="13"/>
      <c r="D928" s="40"/>
      <c r="E928" s="46"/>
      <c r="F928" s="47" t="s">
        <v>22</v>
      </c>
      <c r="G928" s="38"/>
      <c r="H928" s="38"/>
      <c r="I928" s="38"/>
      <c r="J928" s="38"/>
      <c r="K928" s="38">
        <f t="shared" si="97"/>
        <v>0</v>
      </c>
      <c r="L928" s="38"/>
      <c r="M928" s="40"/>
      <c r="N928" s="48"/>
      <c r="O928" s="47" t="s">
        <v>22</v>
      </c>
      <c r="P928" s="38"/>
      <c r="Q928" s="38"/>
      <c r="R928" s="38"/>
      <c r="S928" s="38"/>
      <c r="T928" s="44">
        <f t="shared" si="96"/>
        <v>0</v>
      </c>
      <c r="U928" s="45"/>
    </row>
    <row r="929" spans="1:21" x14ac:dyDescent="0.25">
      <c r="A929" s="33"/>
      <c r="B929" s="40"/>
      <c r="C929" s="13"/>
      <c r="D929" s="40"/>
      <c r="E929" s="46"/>
      <c r="F929" s="47" t="s">
        <v>22</v>
      </c>
      <c r="G929" s="38"/>
      <c r="H929" s="38"/>
      <c r="I929" s="38"/>
      <c r="J929" s="38"/>
      <c r="K929" s="38">
        <f t="shared" si="97"/>
        <v>0</v>
      </c>
      <c r="L929" s="38"/>
      <c r="M929" s="40"/>
      <c r="N929" s="48"/>
      <c r="O929" s="47" t="s">
        <v>22</v>
      </c>
      <c r="P929" s="38"/>
      <c r="Q929" s="38"/>
      <c r="R929" s="38"/>
      <c r="S929" s="38"/>
      <c r="T929" s="44">
        <f t="shared" si="96"/>
        <v>0</v>
      </c>
      <c r="U929" s="45"/>
    </row>
    <row r="930" spans="1:21" x14ac:dyDescent="0.25">
      <c r="A930" s="33"/>
      <c r="B930" s="40"/>
      <c r="C930" s="13"/>
      <c r="D930" s="40"/>
      <c r="E930" s="46"/>
      <c r="F930" s="47" t="s">
        <v>22</v>
      </c>
      <c r="G930" s="38"/>
      <c r="H930" s="38"/>
      <c r="I930" s="38"/>
      <c r="J930" s="38"/>
      <c r="K930" s="38">
        <f t="shared" si="97"/>
        <v>0</v>
      </c>
      <c r="L930" s="38"/>
      <c r="M930" s="40"/>
      <c r="N930" s="48"/>
      <c r="O930" s="47" t="s">
        <v>22</v>
      </c>
      <c r="P930" s="38"/>
      <c r="Q930" s="38"/>
      <c r="R930" s="38"/>
      <c r="S930" s="38"/>
      <c r="T930" s="44">
        <f t="shared" si="96"/>
        <v>0</v>
      </c>
      <c r="U930" s="45"/>
    </row>
    <row r="931" spans="1:21" x14ac:dyDescent="0.25">
      <c r="A931" s="33"/>
      <c r="B931" s="40"/>
      <c r="C931" s="13"/>
      <c r="D931" s="40"/>
      <c r="E931" s="46"/>
      <c r="F931" s="47" t="s">
        <v>22</v>
      </c>
      <c r="G931" s="38"/>
      <c r="H931" s="38"/>
      <c r="I931" s="38"/>
      <c r="J931" s="38"/>
      <c r="K931" s="38">
        <f t="shared" si="97"/>
        <v>0</v>
      </c>
      <c r="L931" s="38"/>
      <c r="M931" s="40"/>
      <c r="N931" s="49"/>
      <c r="O931" s="47" t="s">
        <v>22</v>
      </c>
      <c r="P931" s="38"/>
      <c r="Q931" s="38"/>
      <c r="R931" s="38"/>
      <c r="S931" s="38"/>
      <c r="T931" s="44">
        <f t="shared" si="96"/>
        <v>0</v>
      </c>
      <c r="U931" s="45"/>
    </row>
    <row r="932" spans="1:21" x14ac:dyDescent="0.25">
      <c r="E932" t="s">
        <v>0</v>
      </c>
      <c r="F932" s="1"/>
      <c r="G932" s="1">
        <v>45664</v>
      </c>
    </row>
    <row r="933" spans="1:21" x14ac:dyDescent="0.25">
      <c r="A933" s="2" t="s">
        <v>1</v>
      </c>
      <c r="B933" s="3" t="s">
        <v>2</v>
      </c>
      <c r="C933" s="3" t="s">
        <v>3</v>
      </c>
      <c r="D933" s="4" t="s">
        <v>4</v>
      </c>
      <c r="E933" s="4"/>
      <c r="F933" s="5"/>
      <c r="G933" s="5"/>
      <c r="H933" s="5"/>
      <c r="I933" s="5"/>
      <c r="J933" s="5"/>
      <c r="K933" s="6" t="s">
        <v>5</v>
      </c>
      <c r="L933" s="7"/>
      <c r="M933" s="4" t="s">
        <v>6</v>
      </c>
      <c r="N933" s="4"/>
      <c r="O933" s="5"/>
      <c r="P933" s="5"/>
      <c r="Q933" s="5"/>
      <c r="R933" s="5"/>
      <c r="S933" s="5"/>
      <c r="T933" s="8" t="s">
        <v>7</v>
      </c>
      <c r="U933" s="9" t="s">
        <v>8</v>
      </c>
    </row>
    <row r="934" spans="1:21" ht="25.5" x14ac:dyDescent="0.25">
      <c r="A934" s="2"/>
      <c r="B934" s="3"/>
      <c r="C934" s="3"/>
      <c r="D934" s="10" t="s">
        <v>9</v>
      </c>
      <c r="E934" s="11" t="s">
        <v>10</v>
      </c>
      <c r="F934" s="11" t="s">
        <v>11</v>
      </c>
      <c r="G934" s="12" t="s">
        <v>12</v>
      </c>
      <c r="H934" s="13"/>
      <c r="I934" s="13"/>
      <c r="J934" s="13"/>
      <c r="K934" s="13"/>
      <c r="L934" s="14" t="s">
        <v>13</v>
      </c>
      <c r="M934" s="10" t="s">
        <v>9</v>
      </c>
      <c r="N934" s="15" t="s">
        <v>14</v>
      </c>
      <c r="O934" s="11" t="s">
        <v>11</v>
      </c>
      <c r="P934" s="12" t="s">
        <v>12</v>
      </c>
      <c r="Q934" s="13"/>
      <c r="R934" s="13"/>
      <c r="S934" s="13"/>
      <c r="T934" s="8"/>
      <c r="U934" s="9"/>
    </row>
    <row r="935" spans="1:21" x14ac:dyDescent="0.25">
      <c r="A935" s="2"/>
      <c r="B935" s="3"/>
      <c r="C935" s="3"/>
      <c r="D935" s="10"/>
      <c r="E935" s="11"/>
      <c r="F935" s="11"/>
      <c r="G935" s="16" t="s">
        <v>15</v>
      </c>
      <c r="H935" s="17" t="s">
        <v>16</v>
      </c>
      <c r="I935" s="18" t="s">
        <v>17</v>
      </c>
      <c r="J935" s="19">
        <v>0</v>
      </c>
      <c r="K935" s="13"/>
      <c r="L935" s="20"/>
      <c r="M935" s="10"/>
      <c r="N935" s="15"/>
      <c r="O935" s="11"/>
      <c r="P935" s="16" t="s">
        <v>15</v>
      </c>
      <c r="Q935" s="17" t="s">
        <v>16</v>
      </c>
      <c r="R935" s="18" t="s">
        <v>17</v>
      </c>
      <c r="S935" s="19">
        <v>0</v>
      </c>
      <c r="T935" s="8"/>
      <c r="U935" s="9"/>
    </row>
    <row r="936" spans="1:21" x14ac:dyDescent="0.25">
      <c r="A936" s="21"/>
      <c r="B936" s="22"/>
      <c r="C936" s="23"/>
      <c r="D936" s="24"/>
      <c r="E936" s="25"/>
      <c r="F936" s="25"/>
      <c r="G936" s="26"/>
      <c r="H936" s="27"/>
      <c r="I936" s="28"/>
      <c r="J936" s="29"/>
      <c r="K936" s="30"/>
      <c r="L936" s="30"/>
      <c r="M936" s="24"/>
      <c r="N936" s="25"/>
      <c r="O936" s="25"/>
      <c r="P936" s="26"/>
      <c r="Q936" s="27"/>
      <c r="R936" s="28"/>
      <c r="S936" s="29"/>
      <c r="T936" s="31"/>
      <c r="U936" s="32"/>
    </row>
    <row r="937" spans="1:21" x14ac:dyDescent="0.25">
      <c r="A937" s="33"/>
      <c r="B937" s="33">
        <v>400</v>
      </c>
      <c r="C937" s="34"/>
      <c r="D937" s="35"/>
      <c r="E937" s="36"/>
      <c r="F937" s="37"/>
      <c r="G937" s="38"/>
      <c r="H937" s="38"/>
      <c r="I937" s="38"/>
      <c r="J937" s="38"/>
      <c r="K937" s="38">
        <f>((SUM(H939:H950)*H938)+(SUM(G939:G950)*G938)+(SUM(I939:I950)*I938))/1000</f>
        <v>0</v>
      </c>
      <c r="L937" s="38" t="e">
        <f>T937*100/M937</f>
        <v>#DIV/0!</v>
      </c>
      <c r="M937" s="35"/>
      <c r="N937" s="36"/>
      <c r="O937" s="37"/>
      <c r="P937" s="38"/>
      <c r="Q937" s="38"/>
      <c r="R937" s="38"/>
      <c r="S937" s="38"/>
      <c r="T937" s="39">
        <f>((SUM(Q939:Q950)*Q938)+(SUM(P939:P950)*P938)+(SUM(R939:R950)*R938))/1000</f>
        <v>2.6240000000000001</v>
      </c>
      <c r="U937" s="39" t="e">
        <f>T937*100/M937</f>
        <v>#DIV/0!</v>
      </c>
    </row>
    <row r="938" spans="1:21" x14ac:dyDescent="0.25">
      <c r="A938" s="33"/>
      <c r="B938" s="40"/>
      <c r="C938" s="13"/>
      <c r="D938" s="40"/>
      <c r="E938" s="41" t="s">
        <v>19</v>
      </c>
      <c r="F938" s="42"/>
      <c r="G938" s="43"/>
      <c r="H938" s="43"/>
      <c r="I938" s="43"/>
      <c r="J938" s="43"/>
      <c r="K938" s="38"/>
      <c r="L938" s="38"/>
      <c r="M938" s="40"/>
      <c r="N938" s="41" t="s">
        <v>19</v>
      </c>
      <c r="O938" s="42"/>
      <c r="P938" s="43">
        <v>220</v>
      </c>
      <c r="Q938" s="43">
        <v>217</v>
      </c>
      <c r="R938" s="43">
        <v>219</v>
      </c>
      <c r="S938" s="38"/>
      <c r="T938" s="44"/>
      <c r="U938" s="45"/>
    </row>
    <row r="939" spans="1:21" x14ac:dyDescent="0.25">
      <c r="A939" s="33"/>
      <c r="B939" s="40"/>
      <c r="C939" s="13"/>
      <c r="D939" s="40"/>
      <c r="E939" s="46"/>
      <c r="F939" s="47" t="s">
        <v>30</v>
      </c>
      <c r="G939" s="38">
        <v>1</v>
      </c>
      <c r="H939" s="38">
        <v>3</v>
      </c>
      <c r="I939" s="38">
        <v>8</v>
      </c>
      <c r="J939" s="38">
        <v>3</v>
      </c>
      <c r="K939" s="38">
        <f>(G939*$G$7+H939*$H$7+I939*$I$7)/1000</f>
        <v>0</v>
      </c>
      <c r="L939" s="38"/>
      <c r="M939" s="40"/>
      <c r="N939" s="46"/>
      <c r="O939" s="47" t="s">
        <v>22</v>
      </c>
      <c r="P939" s="38"/>
      <c r="Q939" s="38"/>
      <c r="R939" s="38"/>
      <c r="S939" s="38"/>
      <c r="T939" s="44">
        <f t="shared" ref="T939:T950" si="98">(P939*$P$7+Q939*$Q$7+R939*$R$7)/1000</f>
        <v>0</v>
      </c>
      <c r="U939" s="45"/>
    </row>
    <row r="940" spans="1:21" x14ac:dyDescent="0.25">
      <c r="A940" s="33"/>
      <c r="B940" s="40"/>
      <c r="C940" s="13"/>
      <c r="D940" s="40"/>
      <c r="E940" s="46"/>
      <c r="F940" s="47" t="s">
        <v>31</v>
      </c>
      <c r="G940" s="38"/>
      <c r="H940" s="38"/>
      <c r="I940" s="38"/>
      <c r="J940" s="38"/>
      <c r="K940" s="38">
        <f t="shared" ref="K940:K950" si="99">(G940*$G$7+H940*$H$7+I940*$I$7)/1000</f>
        <v>0</v>
      </c>
      <c r="L940" s="38"/>
      <c r="M940" s="40"/>
      <c r="N940" s="48"/>
      <c r="O940" s="47" t="s">
        <v>23</v>
      </c>
      <c r="P940" s="38"/>
      <c r="Q940" s="38"/>
      <c r="R940" s="38"/>
      <c r="S940" s="38"/>
      <c r="T940" s="44">
        <f t="shared" si="98"/>
        <v>0</v>
      </c>
      <c r="U940" s="45"/>
    </row>
    <row r="941" spans="1:21" x14ac:dyDescent="0.25">
      <c r="A941" s="33"/>
      <c r="B941" s="40"/>
      <c r="C941" s="13"/>
      <c r="D941" s="40"/>
      <c r="E941" s="46"/>
      <c r="F941" s="47" t="s">
        <v>22</v>
      </c>
      <c r="G941" s="38"/>
      <c r="H941" s="38"/>
      <c r="I941" s="38"/>
      <c r="J941" s="38"/>
      <c r="K941" s="38">
        <f t="shared" si="99"/>
        <v>0</v>
      </c>
      <c r="L941" s="38"/>
      <c r="M941" s="40"/>
      <c r="N941" s="46"/>
      <c r="O941" s="47" t="s">
        <v>22</v>
      </c>
      <c r="P941" s="38"/>
      <c r="Q941" s="38"/>
      <c r="R941" s="38"/>
      <c r="S941" s="38"/>
      <c r="T941" s="44">
        <f t="shared" si="98"/>
        <v>0</v>
      </c>
      <c r="U941" s="45"/>
    </row>
    <row r="942" spans="1:21" x14ac:dyDescent="0.25">
      <c r="A942" s="33"/>
      <c r="B942" s="40"/>
      <c r="C942" s="13"/>
      <c r="D942" s="40"/>
      <c r="E942" s="46"/>
      <c r="F942" s="47" t="s">
        <v>32</v>
      </c>
      <c r="G942" s="38">
        <v>13</v>
      </c>
      <c r="H942" s="38">
        <v>36</v>
      </c>
      <c r="I942" s="38">
        <v>36</v>
      </c>
      <c r="J942" s="38">
        <v>11</v>
      </c>
      <c r="K942" s="38">
        <f t="shared" si="99"/>
        <v>0</v>
      </c>
      <c r="L942" s="38"/>
      <c r="M942" s="40"/>
      <c r="N942" s="48"/>
      <c r="O942" s="47" t="s">
        <v>25</v>
      </c>
      <c r="P942" s="38">
        <v>4</v>
      </c>
      <c r="Q942" s="38">
        <v>4</v>
      </c>
      <c r="R942" s="38">
        <v>4</v>
      </c>
      <c r="S942" s="38">
        <v>2</v>
      </c>
      <c r="T942" s="44">
        <f t="shared" si="98"/>
        <v>2.7839999999999998</v>
      </c>
      <c r="U942" s="45"/>
    </row>
    <row r="943" spans="1:21" x14ac:dyDescent="0.25">
      <c r="A943" s="33"/>
      <c r="B943" s="40"/>
      <c r="C943" s="13"/>
      <c r="D943" s="40"/>
      <c r="E943" s="46"/>
      <c r="F943" s="47" t="s">
        <v>22</v>
      </c>
      <c r="G943" s="38"/>
      <c r="H943" s="38"/>
      <c r="I943" s="38"/>
      <c r="J943" s="38"/>
      <c r="K943" s="38">
        <f t="shared" si="99"/>
        <v>0</v>
      </c>
      <c r="L943" s="38"/>
      <c r="M943" s="40"/>
      <c r="N943" s="46"/>
      <c r="O943" s="47" t="s">
        <v>22</v>
      </c>
      <c r="P943" s="38"/>
      <c r="Q943" s="38"/>
      <c r="R943" s="38"/>
      <c r="S943" s="38"/>
      <c r="T943" s="44">
        <f t="shared" si="98"/>
        <v>0</v>
      </c>
      <c r="U943" s="45"/>
    </row>
    <row r="944" spans="1:21" x14ac:dyDescent="0.25">
      <c r="A944" s="33"/>
      <c r="B944" s="40"/>
      <c r="C944" s="13"/>
      <c r="D944" s="40"/>
      <c r="E944" s="46"/>
      <c r="F944" s="47" t="s">
        <v>33</v>
      </c>
      <c r="G944" s="38"/>
      <c r="H944" s="38"/>
      <c r="I944" s="38"/>
      <c r="J944" s="38"/>
      <c r="K944" s="38">
        <f t="shared" si="99"/>
        <v>0</v>
      </c>
      <c r="L944" s="38"/>
      <c r="M944" s="40"/>
      <c r="N944" s="46"/>
      <c r="O944" s="47" t="s">
        <v>22</v>
      </c>
      <c r="P944" s="38"/>
      <c r="Q944" s="38"/>
      <c r="R944" s="38"/>
      <c r="S944" s="38"/>
      <c r="T944" s="44">
        <f t="shared" si="98"/>
        <v>0</v>
      </c>
      <c r="U944" s="45"/>
    </row>
    <row r="945" spans="1:21" x14ac:dyDescent="0.25">
      <c r="A945" s="33"/>
      <c r="B945" s="40"/>
      <c r="C945" s="13"/>
      <c r="D945" s="40"/>
      <c r="E945" s="46"/>
      <c r="F945" s="47" t="s">
        <v>22</v>
      </c>
      <c r="G945" s="38"/>
      <c r="H945" s="38"/>
      <c r="I945" s="38"/>
      <c r="J945" s="38"/>
      <c r="K945" s="38">
        <f t="shared" si="99"/>
        <v>0</v>
      </c>
      <c r="L945" s="38"/>
      <c r="M945" s="40"/>
      <c r="N945" s="46"/>
      <c r="O945" s="47" t="s">
        <v>22</v>
      </c>
      <c r="P945" s="38"/>
      <c r="Q945" s="38"/>
      <c r="R945" s="38"/>
      <c r="S945" s="38"/>
      <c r="T945" s="44">
        <f t="shared" si="98"/>
        <v>0</v>
      </c>
      <c r="U945" s="45"/>
    </row>
    <row r="946" spans="1:21" x14ac:dyDescent="0.25">
      <c r="A946" s="33"/>
      <c r="B946" s="40"/>
      <c r="C946" s="13"/>
      <c r="D946" s="40"/>
      <c r="E946" s="46"/>
      <c r="F946" s="47" t="s">
        <v>24</v>
      </c>
      <c r="G946" s="38">
        <v>21</v>
      </c>
      <c r="H946" s="38">
        <v>29</v>
      </c>
      <c r="I946" s="38">
        <v>21</v>
      </c>
      <c r="J946" s="38">
        <v>6</v>
      </c>
      <c r="K946" s="38">
        <f t="shared" si="99"/>
        <v>0</v>
      </c>
      <c r="L946" s="38"/>
      <c r="M946" s="40"/>
      <c r="N946" s="46"/>
      <c r="O946" s="47" t="s">
        <v>22</v>
      </c>
      <c r="P946" s="38"/>
      <c r="Q946" s="38"/>
      <c r="R946" s="38"/>
      <c r="S946" s="38"/>
      <c r="T946" s="44">
        <f t="shared" si="98"/>
        <v>0</v>
      </c>
      <c r="U946" s="45"/>
    </row>
    <row r="947" spans="1:21" x14ac:dyDescent="0.25">
      <c r="A947" s="33"/>
      <c r="B947" s="40"/>
      <c r="C947" s="13"/>
      <c r="D947" s="40"/>
      <c r="E947" s="46"/>
      <c r="F947" s="47" t="s">
        <v>42</v>
      </c>
      <c r="G947" s="38">
        <v>30</v>
      </c>
      <c r="H947" s="38">
        <v>30</v>
      </c>
      <c r="I947" s="38">
        <v>18</v>
      </c>
      <c r="J947" s="38">
        <v>8</v>
      </c>
      <c r="K947" s="38">
        <f t="shared" si="99"/>
        <v>0</v>
      </c>
      <c r="L947" s="38"/>
      <c r="M947" s="40"/>
      <c r="N947" s="48"/>
      <c r="O947" s="47" t="s">
        <v>22</v>
      </c>
      <c r="P947" s="38"/>
      <c r="Q947" s="38"/>
      <c r="R947" s="38"/>
      <c r="S947" s="38"/>
      <c r="T947" s="44">
        <f t="shared" si="98"/>
        <v>0</v>
      </c>
      <c r="U947" s="45"/>
    </row>
    <row r="948" spans="1:21" x14ac:dyDescent="0.25">
      <c r="A948" s="33"/>
      <c r="B948" s="40"/>
      <c r="C948" s="13"/>
      <c r="D948" s="40"/>
      <c r="E948" s="46"/>
      <c r="F948" s="47" t="s">
        <v>26</v>
      </c>
      <c r="G948" s="38">
        <v>1</v>
      </c>
      <c r="H948" s="38">
        <v>3</v>
      </c>
      <c r="I948" s="38">
        <v>4</v>
      </c>
      <c r="J948" s="38">
        <v>6</v>
      </c>
      <c r="K948" s="38">
        <f t="shared" si="99"/>
        <v>0</v>
      </c>
      <c r="L948" s="38"/>
      <c r="M948" s="40"/>
      <c r="N948" s="48"/>
      <c r="O948" s="47" t="s">
        <v>22</v>
      </c>
      <c r="P948" s="38"/>
      <c r="Q948" s="38"/>
      <c r="R948" s="38"/>
      <c r="S948" s="38"/>
      <c r="T948" s="44">
        <f t="shared" si="98"/>
        <v>0</v>
      </c>
      <c r="U948" s="45"/>
    </row>
    <row r="949" spans="1:21" x14ac:dyDescent="0.25">
      <c r="A949" s="33"/>
      <c r="B949" s="40"/>
      <c r="C949" s="13"/>
      <c r="D949" s="40"/>
      <c r="E949" s="46"/>
      <c r="F949" s="47" t="s">
        <v>22</v>
      </c>
      <c r="G949" s="38"/>
      <c r="H949" s="38"/>
      <c r="I949" s="38"/>
      <c r="J949" s="38"/>
      <c r="K949" s="38">
        <f t="shared" si="99"/>
        <v>0</v>
      </c>
      <c r="L949" s="38"/>
      <c r="M949" s="40"/>
      <c r="N949" s="48"/>
      <c r="O949" s="47" t="s">
        <v>22</v>
      </c>
      <c r="P949" s="38"/>
      <c r="Q949" s="38"/>
      <c r="R949" s="38"/>
      <c r="S949" s="38"/>
      <c r="T949" s="44">
        <f t="shared" si="98"/>
        <v>0</v>
      </c>
      <c r="U949" s="45"/>
    </row>
    <row r="950" spans="1:21" x14ac:dyDescent="0.25">
      <c r="A950" s="33"/>
      <c r="B950" s="40"/>
      <c r="C950" s="13"/>
      <c r="D950" s="40"/>
      <c r="E950" s="46"/>
      <c r="F950" s="47" t="s">
        <v>22</v>
      </c>
      <c r="G950" s="38"/>
      <c r="H950" s="38"/>
      <c r="I950" s="38"/>
      <c r="J950" s="38"/>
      <c r="K950" s="38">
        <f t="shared" si="99"/>
        <v>0</v>
      </c>
      <c r="L950" s="38"/>
      <c r="M950" s="40"/>
      <c r="N950" s="49"/>
      <c r="O950" s="47" t="s">
        <v>22</v>
      </c>
      <c r="P950" s="38"/>
      <c r="Q950" s="38"/>
      <c r="R950" s="38"/>
      <c r="S950" s="38"/>
      <c r="T950" s="44">
        <f t="shared" si="98"/>
        <v>0</v>
      </c>
      <c r="U950" s="45"/>
    </row>
  </sheetData>
  <mergeCells count="1050">
    <mergeCell ref="P934:S934"/>
    <mergeCell ref="A937:A950"/>
    <mergeCell ref="B937:B950"/>
    <mergeCell ref="C937:C950"/>
    <mergeCell ref="D937:D950"/>
    <mergeCell ref="M937:M950"/>
    <mergeCell ref="M933:S933"/>
    <mergeCell ref="T933:T935"/>
    <mergeCell ref="U933:U935"/>
    <mergeCell ref="D934:D935"/>
    <mergeCell ref="E934:E935"/>
    <mergeCell ref="F934:F935"/>
    <mergeCell ref="G934:J934"/>
    <mergeCell ref="M934:M935"/>
    <mergeCell ref="N934:N935"/>
    <mergeCell ref="O934:O935"/>
    <mergeCell ref="A918:A931"/>
    <mergeCell ref="B918:B931"/>
    <mergeCell ref="C918:C931"/>
    <mergeCell ref="D918:D931"/>
    <mergeCell ref="M918:M931"/>
    <mergeCell ref="A933:A935"/>
    <mergeCell ref="B933:B935"/>
    <mergeCell ref="C933:C935"/>
    <mergeCell ref="D933:J933"/>
    <mergeCell ref="K933:K935"/>
    <mergeCell ref="T914:T916"/>
    <mergeCell ref="U914:U916"/>
    <mergeCell ref="D915:D916"/>
    <mergeCell ref="E915:E916"/>
    <mergeCell ref="F915:F916"/>
    <mergeCell ref="G915:J915"/>
    <mergeCell ref="M915:M916"/>
    <mergeCell ref="N915:N916"/>
    <mergeCell ref="O915:O916"/>
    <mergeCell ref="P915:S915"/>
    <mergeCell ref="A914:A916"/>
    <mergeCell ref="B914:B916"/>
    <mergeCell ref="C914:C916"/>
    <mergeCell ref="D914:J914"/>
    <mergeCell ref="K914:K916"/>
    <mergeCell ref="M914:S914"/>
    <mergeCell ref="P896:S896"/>
    <mergeCell ref="A899:A912"/>
    <mergeCell ref="B899:B912"/>
    <mergeCell ref="C899:C912"/>
    <mergeCell ref="D899:D912"/>
    <mergeCell ref="M899:M912"/>
    <mergeCell ref="M895:S895"/>
    <mergeCell ref="T895:T897"/>
    <mergeCell ref="U895:U897"/>
    <mergeCell ref="D896:D897"/>
    <mergeCell ref="E896:E897"/>
    <mergeCell ref="F896:F897"/>
    <mergeCell ref="G896:J896"/>
    <mergeCell ref="M896:M897"/>
    <mergeCell ref="N896:N897"/>
    <mergeCell ref="O896:O897"/>
    <mergeCell ref="A880:A893"/>
    <mergeCell ref="B880:B893"/>
    <mergeCell ref="C880:C893"/>
    <mergeCell ref="D880:D893"/>
    <mergeCell ref="M880:M893"/>
    <mergeCell ref="A895:A897"/>
    <mergeCell ref="B895:B897"/>
    <mergeCell ref="C895:C897"/>
    <mergeCell ref="D895:J895"/>
    <mergeCell ref="K895:K897"/>
    <mergeCell ref="T876:T878"/>
    <mergeCell ref="U876:U878"/>
    <mergeCell ref="D877:D878"/>
    <mergeCell ref="E877:E878"/>
    <mergeCell ref="F877:F878"/>
    <mergeCell ref="G877:J877"/>
    <mergeCell ref="M877:M878"/>
    <mergeCell ref="N877:N878"/>
    <mergeCell ref="O877:O878"/>
    <mergeCell ref="P877:S877"/>
    <mergeCell ref="A876:A878"/>
    <mergeCell ref="B876:B878"/>
    <mergeCell ref="C876:C878"/>
    <mergeCell ref="D876:J876"/>
    <mergeCell ref="K876:K878"/>
    <mergeCell ref="M876:S876"/>
    <mergeCell ref="P858:S858"/>
    <mergeCell ref="A861:A874"/>
    <mergeCell ref="B861:B874"/>
    <mergeCell ref="C861:C874"/>
    <mergeCell ref="D861:D874"/>
    <mergeCell ref="M861:M874"/>
    <mergeCell ref="M857:S857"/>
    <mergeCell ref="T857:T859"/>
    <mergeCell ref="U857:U859"/>
    <mergeCell ref="D858:D859"/>
    <mergeCell ref="E858:E859"/>
    <mergeCell ref="F858:F859"/>
    <mergeCell ref="G858:J858"/>
    <mergeCell ref="M858:M859"/>
    <mergeCell ref="N858:N859"/>
    <mergeCell ref="O858:O859"/>
    <mergeCell ref="A842:A855"/>
    <mergeCell ref="B842:B855"/>
    <mergeCell ref="C842:C855"/>
    <mergeCell ref="D842:D855"/>
    <mergeCell ref="M842:M855"/>
    <mergeCell ref="A857:A859"/>
    <mergeCell ref="B857:B859"/>
    <mergeCell ref="C857:C859"/>
    <mergeCell ref="D857:J857"/>
    <mergeCell ref="K857:K859"/>
    <mergeCell ref="T838:T840"/>
    <mergeCell ref="U838:U840"/>
    <mergeCell ref="D839:D840"/>
    <mergeCell ref="E839:E840"/>
    <mergeCell ref="F839:F840"/>
    <mergeCell ref="G839:J839"/>
    <mergeCell ref="M839:M840"/>
    <mergeCell ref="N839:N840"/>
    <mergeCell ref="O839:O840"/>
    <mergeCell ref="P839:S839"/>
    <mergeCell ref="A838:A840"/>
    <mergeCell ref="B838:B840"/>
    <mergeCell ref="C838:C840"/>
    <mergeCell ref="D838:J838"/>
    <mergeCell ref="K838:K840"/>
    <mergeCell ref="M838:S838"/>
    <mergeCell ref="P820:S820"/>
    <mergeCell ref="A823:A836"/>
    <mergeCell ref="B823:B836"/>
    <mergeCell ref="C823:C836"/>
    <mergeCell ref="D823:D836"/>
    <mergeCell ref="M823:M836"/>
    <mergeCell ref="M819:S819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O820:O821"/>
    <mergeCell ref="A804:A817"/>
    <mergeCell ref="B804:B817"/>
    <mergeCell ref="C804:C817"/>
    <mergeCell ref="D804:D817"/>
    <mergeCell ref="M804:M817"/>
    <mergeCell ref="A819:A821"/>
    <mergeCell ref="B819:B821"/>
    <mergeCell ref="C819:C821"/>
    <mergeCell ref="D819:J819"/>
    <mergeCell ref="K819:K821"/>
    <mergeCell ref="T800:T802"/>
    <mergeCell ref="U800:U802"/>
    <mergeCell ref="D801:D802"/>
    <mergeCell ref="E801:E802"/>
    <mergeCell ref="F801:F802"/>
    <mergeCell ref="G801:J801"/>
    <mergeCell ref="M801:M802"/>
    <mergeCell ref="N801:N802"/>
    <mergeCell ref="O801:O802"/>
    <mergeCell ref="P801:S801"/>
    <mergeCell ref="A800:A802"/>
    <mergeCell ref="B800:B802"/>
    <mergeCell ref="C800:C802"/>
    <mergeCell ref="D800:J800"/>
    <mergeCell ref="K800:K802"/>
    <mergeCell ref="M800:S800"/>
    <mergeCell ref="P782:S782"/>
    <mergeCell ref="A785:A798"/>
    <mergeCell ref="B785:B798"/>
    <mergeCell ref="C785:C798"/>
    <mergeCell ref="D785:D798"/>
    <mergeCell ref="M785:M798"/>
    <mergeCell ref="M781:S781"/>
    <mergeCell ref="T781:T783"/>
    <mergeCell ref="U781:U783"/>
    <mergeCell ref="D782:D783"/>
    <mergeCell ref="E782:E783"/>
    <mergeCell ref="F782:F783"/>
    <mergeCell ref="G782:J782"/>
    <mergeCell ref="M782:M783"/>
    <mergeCell ref="N782:N783"/>
    <mergeCell ref="O782:O783"/>
    <mergeCell ref="A766:A779"/>
    <mergeCell ref="B766:B779"/>
    <mergeCell ref="C766:C779"/>
    <mergeCell ref="D766:D779"/>
    <mergeCell ref="M766:M779"/>
    <mergeCell ref="A781:A783"/>
    <mergeCell ref="B781:B783"/>
    <mergeCell ref="C781:C783"/>
    <mergeCell ref="D781:J781"/>
    <mergeCell ref="K781:K783"/>
    <mergeCell ref="T762:T764"/>
    <mergeCell ref="U762:U764"/>
    <mergeCell ref="D763:D764"/>
    <mergeCell ref="E763:E764"/>
    <mergeCell ref="F763:F764"/>
    <mergeCell ref="G763:J763"/>
    <mergeCell ref="M763:M764"/>
    <mergeCell ref="N763:N764"/>
    <mergeCell ref="O763:O764"/>
    <mergeCell ref="P763:S763"/>
    <mergeCell ref="A762:A764"/>
    <mergeCell ref="B762:B764"/>
    <mergeCell ref="C762:C764"/>
    <mergeCell ref="D762:J762"/>
    <mergeCell ref="K762:K764"/>
    <mergeCell ref="M762:S762"/>
    <mergeCell ref="P744:S744"/>
    <mergeCell ref="A747:A760"/>
    <mergeCell ref="B747:B760"/>
    <mergeCell ref="C747:C760"/>
    <mergeCell ref="D747:D760"/>
    <mergeCell ref="M747:M760"/>
    <mergeCell ref="M743:S743"/>
    <mergeCell ref="T743:T745"/>
    <mergeCell ref="U743:U745"/>
    <mergeCell ref="D744:D745"/>
    <mergeCell ref="E744:E745"/>
    <mergeCell ref="F744:F745"/>
    <mergeCell ref="G744:J744"/>
    <mergeCell ref="M744:M745"/>
    <mergeCell ref="N744:N745"/>
    <mergeCell ref="O744:O745"/>
    <mergeCell ref="A728:A741"/>
    <mergeCell ref="B728:B741"/>
    <mergeCell ref="C728:C741"/>
    <mergeCell ref="D728:D741"/>
    <mergeCell ref="M728:M741"/>
    <mergeCell ref="A743:A745"/>
    <mergeCell ref="B743:B745"/>
    <mergeCell ref="C743:C745"/>
    <mergeCell ref="D743:J743"/>
    <mergeCell ref="K743:K745"/>
    <mergeCell ref="T724:T726"/>
    <mergeCell ref="U724:U726"/>
    <mergeCell ref="D725:D726"/>
    <mergeCell ref="E725:E726"/>
    <mergeCell ref="F725:F726"/>
    <mergeCell ref="G725:J725"/>
    <mergeCell ref="M725:M726"/>
    <mergeCell ref="N725:N726"/>
    <mergeCell ref="O725:O726"/>
    <mergeCell ref="P725:S725"/>
    <mergeCell ref="A724:A726"/>
    <mergeCell ref="B724:B726"/>
    <mergeCell ref="C724:C726"/>
    <mergeCell ref="D724:J724"/>
    <mergeCell ref="K724:K726"/>
    <mergeCell ref="M724:S724"/>
    <mergeCell ref="P706:S706"/>
    <mergeCell ref="A709:A722"/>
    <mergeCell ref="B709:B722"/>
    <mergeCell ref="C709:C722"/>
    <mergeCell ref="D709:D722"/>
    <mergeCell ref="M709:M722"/>
    <mergeCell ref="M705:S705"/>
    <mergeCell ref="T705:T707"/>
    <mergeCell ref="U705:U707"/>
    <mergeCell ref="D706:D707"/>
    <mergeCell ref="E706:E707"/>
    <mergeCell ref="F706:F707"/>
    <mergeCell ref="G706:J706"/>
    <mergeCell ref="M706:M707"/>
    <mergeCell ref="N706:N707"/>
    <mergeCell ref="O706:O707"/>
    <mergeCell ref="A690:A703"/>
    <mergeCell ref="B690:B703"/>
    <mergeCell ref="C690:C703"/>
    <mergeCell ref="D690:D703"/>
    <mergeCell ref="M690:M703"/>
    <mergeCell ref="A705:A707"/>
    <mergeCell ref="B705:B707"/>
    <mergeCell ref="C705:C707"/>
    <mergeCell ref="D705:J705"/>
    <mergeCell ref="K705:K707"/>
    <mergeCell ref="T686:T688"/>
    <mergeCell ref="U686:U688"/>
    <mergeCell ref="D687:D688"/>
    <mergeCell ref="E687:E688"/>
    <mergeCell ref="F687:F688"/>
    <mergeCell ref="G687:J687"/>
    <mergeCell ref="M687:M688"/>
    <mergeCell ref="N687:N688"/>
    <mergeCell ref="O687:O688"/>
    <mergeCell ref="P687:S687"/>
    <mergeCell ref="A686:A688"/>
    <mergeCell ref="B686:B688"/>
    <mergeCell ref="C686:C688"/>
    <mergeCell ref="D686:J686"/>
    <mergeCell ref="K686:K688"/>
    <mergeCell ref="M686:S686"/>
    <mergeCell ref="P668:S668"/>
    <mergeCell ref="A671:A684"/>
    <mergeCell ref="B671:B684"/>
    <mergeCell ref="C671:C684"/>
    <mergeCell ref="D671:D684"/>
    <mergeCell ref="M671:M684"/>
    <mergeCell ref="M667:S667"/>
    <mergeCell ref="T667:T669"/>
    <mergeCell ref="U667:U669"/>
    <mergeCell ref="D668:D669"/>
    <mergeCell ref="E668:E669"/>
    <mergeCell ref="F668:F669"/>
    <mergeCell ref="G668:J668"/>
    <mergeCell ref="M668:M669"/>
    <mergeCell ref="N668:N669"/>
    <mergeCell ref="O668:O669"/>
    <mergeCell ref="A652:A665"/>
    <mergeCell ref="B652:B665"/>
    <mergeCell ref="C652:C665"/>
    <mergeCell ref="D652:D665"/>
    <mergeCell ref="M652:M665"/>
    <mergeCell ref="A667:A669"/>
    <mergeCell ref="B667:B669"/>
    <mergeCell ref="C667:C669"/>
    <mergeCell ref="D667:J667"/>
    <mergeCell ref="K667:K669"/>
    <mergeCell ref="T648:T650"/>
    <mergeCell ref="U648:U650"/>
    <mergeCell ref="D649:D650"/>
    <mergeCell ref="E649:E650"/>
    <mergeCell ref="F649:F650"/>
    <mergeCell ref="G649:J649"/>
    <mergeCell ref="M649:M650"/>
    <mergeCell ref="N649:N650"/>
    <mergeCell ref="O649:O650"/>
    <mergeCell ref="P649:S649"/>
    <mergeCell ref="A648:A650"/>
    <mergeCell ref="B648:B650"/>
    <mergeCell ref="C648:C650"/>
    <mergeCell ref="D648:J648"/>
    <mergeCell ref="K648:K650"/>
    <mergeCell ref="M648:S648"/>
    <mergeCell ref="P630:S630"/>
    <mergeCell ref="A633:A646"/>
    <mergeCell ref="B633:B646"/>
    <mergeCell ref="C633:C646"/>
    <mergeCell ref="D633:D646"/>
    <mergeCell ref="M633:M646"/>
    <mergeCell ref="M629:S629"/>
    <mergeCell ref="T629:T631"/>
    <mergeCell ref="U629:U631"/>
    <mergeCell ref="D630:D631"/>
    <mergeCell ref="E630:E631"/>
    <mergeCell ref="F630:F631"/>
    <mergeCell ref="G630:J630"/>
    <mergeCell ref="M630:M631"/>
    <mergeCell ref="N630:N631"/>
    <mergeCell ref="O630:O631"/>
    <mergeCell ref="A614:A627"/>
    <mergeCell ref="B614:B627"/>
    <mergeCell ref="C614:C627"/>
    <mergeCell ref="D614:D627"/>
    <mergeCell ref="M614:M627"/>
    <mergeCell ref="A629:A631"/>
    <mergeCell ref="B629:B631"/>
    <mergeCell ref="C629:C631"/>
    <mergeCell ref="D629:J629"/>
    <mergeCell ref="K629:K631"/>
    <mergeCell ref="T610:T612"/>
    <mergeCell ref="U610:U612"/>
    <mergeCell ref="D611:D612"/>
    <mergeCell ref="E611:E612"/>
    <mergeCell ref="F611:F612"/>
    <mergeCell ref="G611:J611"/>
    <mergeCell ref="M611:M612"/>
    <mergeCell ref="N611:N612"/>
    <mergeCell ref="O611:O612"/>
    <mergeCell ref="P611:S611"/>
    <mergeCell ref="A610:A612"/>
    <mergeCell ref="B610:B612"/>
    <mergeCell ref="C610:C612"/>
    <mergeCell ref="D610:J610"/>
    <mergeCell ref="K610:K612"/>
    <mergeCell ref="M610:S610"/>
    <mergeCell ref="P592:S592"/>
    <mergeCell ref="A595:A608"/>
    <mergeCell ref="B595:B608"/>
    <mergeCell ref="C595:C608"/>
    <mergeCell ref="D595:D608"/>
    <mergeCell ref="M595:M608"/>
    <mergeCell ref="M591:S591"/>
    <mergeCell ref="T591:T593"/>
    <mergeCell ref="U591:U593"/>
    <mergeCell ref="D592:D593"/>
    <mergeCell ref="E592:E593"/>
    <mergeCell ref="F592:F593"/>
    <mergeCell ref="G592:J592"/>
    <mergeCell ref="M592:M593"/>
    <mergeCell ref="N592:N593"/>
    <mergeCell ref="O592:O593"/>
    <mergeCell ref="A576:A589"/>
    <mergeCell ref="B576:B589"/>
    <mergeCell ref="C576:C589"/>
    <mergeCell ref="D576:D589"/>
    <mergeCell ref="M576:M589"/>
    <mergeCell ref="A591:A593"/>
    <mergeCell ref="B591:B593"/>
    <mergeCell ref="C591:C593"/>
    <mergeCell ref="D591:J591"/>
    <mergeCell ref="K591:K593"/>
    <mergeCell ref="T572:T574"/>
    <mergeCell ref="U572:U574"/>
    <mergeCell ref="D573:D574"/>
    <mergeCell ref="E573:E574"/>
    <mergeCell ref="F573:F574"/>
    <mergeCell ref="G573:J573"/>
    <mergeCell ref="M573:M574"/>
    <mergeCell ref="N573:N574"/>
    <mergeCell ref="O573:O574"/>
    <mergeCell ref="P573:S573"/>
    <mergeCell ref="A572:A574"/>
    <mergeCell ref="B572:B574"/>
    <mergeCell ref="C572:C574"/>
    <mergeCell ref="D572:J572"/>
    <mergeCell ref="K572:K574"/>
    <mergeCell ref="M572:S572"/>
    <mergeCell ref="P554:S554"/>
    <mergeCell ref="A557:A570"/>
    <mergeCell ref="B557:B570"/>
    <mergeCell ref="C557:C570"/>
    <mergeCell ref="D557:D570"/>
    <mergeCell ref="M557:M570"/>
    <mergeCell ref="M553:S553"/>
    <mergeCell ref="T553:T555"/>
    <mergeCell ref="U553:U555"/>
    <mergeCell ref="D554:D555"/>
    <mergeCell ref="E554:E555"/>
    <mergeCell ref="F554:F555"/>
    <mergeCell ref="G554:J554"/>
    <mergeCell ref="M554:M555"/>
    <mergeCell ref="N554:N555"/>
    <mergeCell ref="O554:O555"/>
    <mergeCell ref="A538:A551"/>
    <mergeCell ref="B538:B551"/>
    <mergeCell ref="C538:C551"/>
    <mergeCell ref="D538:D551"/>
    <mergeCell ref="M538:M551"/>
    <mergeCell ref="A553:A555"/>
    <mergeCell ref="B553:B555"/>
    <mergeCell ref="C553:C555"/>
    <mergeCell ref="D553:J553"/>
    <mergeCell ref="K553:K555"/>
    <mergeCell ref="T534:T536"/>
    <mergeCell ref="U534:U536"/>
    <mergeCell ref="D535:D536"/>
    <mergeCell ref="E535:E536"/>
    <mergeCell ref="F535:F536"/>
    <mergeCell ref="G535:J535"/>
    <mergeCell ref="M535:M536"/>
    <mergeCell ref="N535:N536"/>
    <mergeCell ref="O535:O536"/>
    <mergeCell ref="P535:S535"/>
    <mergeCell ref="A534:A536"/>
    <mergeCell ref="B534:B536"/>
    <mergeCell ref="C534:C536"/>
    <mergeCell ref="D534:J534"/>
    <mergeCell ref="K534:K536"/>
    <mergeCell ref="M534:S534"/>
    <mergeCell ref="P516:S516"/>
    <mergeCell ref="A519:A532"/>
    <mergeCell ref="B519:B532"/>
    <mergeCell ref="C519:C532"/>
    <mergeCell ref="D519:D532"/>
    <mergeCell ref="M519:M532"/>
    <mergeCell ref="M515:S515"/>
    <mergeCell ref="T515:T517"/>
    <mergeCell ref="U515:U517"/>
    <mergeCell ref="D516:D517"/>
    <mergeCell ref="E516:E517"/>
    <mergeCell ref="F516:F517"/>
    <mergeCell ref="G516:J516"/>
    <mergeCell ref="M516:M517"/>
    <mergeCell ref="N516:N517"/>
    <mergeCell ref="O516:O517"/>
    <mergeCell ref="A500:A513"/>
    <mergeCell ref="B500:B513"/>
    <mergeCell ref="C500:C513"/>
    <mergeCell ref="D500:D513"/>
    <mergeCell ref="M500:M513"/>
    <mergeCell ref="A515:A517"/>
    <mergeCell ref="B515:B517"/>
    <mergeCell ref="C515:C517"/>
    <mergeCell ref="D515:J515"/>
    <mergeCell ref="K515:K517"/>
    <mergeCell ref="T496:T498"/>
    <mergeCell ref="U496:U498"/>
    <mergeCell ref="D497:D498"/>
    <mergeCell ref="E497:E498"/>
    <mergeCell ref="F497:F498"/>
    <mergeCell ref="G497:J497"/>
    <mergeCell ref="M497:M498"/>
    <mergeCell ref="N497:N498"/>
    <mergeCell ref="O497:O498"/>
    <mergeCell ref="P497:S497"/>
    <mergeCell ref="A496:A498"/>
    <mergeCell ref="B496:B498"/>
    <mergeCell ref="C496:C498"/>
    <mergeCell ref="D496:J496"/>
    <mergeCell ref="K496:K498"/>
    <mergeCell ref="M496:S496"/>
    <mergeCell ref="P478:S478"/>
    <mergeCell ref="A481:A494"/>
    <mergeCell ref="B481:B494"/>
    <mergeCell ref="C481:C494"/>
    <mergeCell ref="D481:D494"/>
    <mergeCell ref="M481:M494"/>
    <mergeCell ref="M477:S477"/>
    <mergeCell ref="T477:T479"/>
    <mergeCell ref="U477:U479"/>
    <mergeCell ref="D478:D479"/>
    <mergeCell ref="E478:E479"/>
    <mergeCell ref="F478:F479"/>
    <mergeCell ref="G478:J478"/>
    <mergeCell ref="M478:M479"/>
    <mergeCell ref="N478:N479"/>
    <mergeCell ref="O478:O479"/>
    <mergeCell ref="A462:A475"/>
    <mergeCell ref="B462:B475"/>
    <mergeCell ref="C462:C475"/>
    <mergeCell ref="D462:D475"/>
    <mergeCell ref="M462:M475"/>
    <mergeCell ref="A477:A479"/>
    <mergeCell ref="B477:B479"/>
    <mergeCell ref="C477:C479"/>
    <mergeCell ref="D477:J477"/>
    <mergeCell ref="K477:K479"/>
    <mergeCell ref="T458:T460"/>
    <mergeCell ref="U458:U460"/>
    <mergeCell ref="D459:D460"/>
    <mergeCell ref="E459:E460"/>
    <mergeCell ref="F459:F460"/>
    <mergeCell ref="G459:J459"/>
    <mergeCell ref="M459:M460"/>
    <mergeCell ref="N459:N460"/>
    <mergeCell ref="O459:O460"/>
    <mergeCell ref="P459:S459"/>
    <mergeCell ref="A458:A460"/>
    <mergeCell ref="B458:B460"/>
    <mergeCell ref="C458:C460"/>
    <mergeCell ref="D458:J458"/>
    <mergeCell ref="K458:K460"/>
    <mergeCell ref="M458:S458"/>
    <mergeCell ref="P440:S440"/>
    <mergeCell ref="A443:A456"/>
    <mergeCell ref="B443:B456"/>
    <mergeCell ref="C443:C456"/>
    <mergeCell ref="D443:D456"/>
    <mergeCell ref="M443:M456"/>
    <mergeCell ref="M439:S439"/>
    <mergeCell ref="T439:T441"/>
    <mergeCell ref="U439:U441"/>
    <mergeCell ref="D440:D441"/>
    <mergeCell ref="E440:E441"/>
    <mergeCell ref="F440:F441"/>
    <mergeCell ref="G440:J440"/>
    <mergeCell ref="M440:M441"/>
    <mergeCell ref="N440:N441"/>
    <mergeCell ref="O440:O441"/>
    <mergeCell ref="A424:A437"/>
    <mergeCell ref="B424:B437"/>
    <mergeCell ref="C424:C437"/>
    <mergeCell ref="D424:D437"/>
    <mergeCell ref="M424:M437"/>
    <mergeCell ref="A439:A441"/>
    <mergeCell ref="B439:B441"/>
    <mergeCell ref="C439:C441"/>
    <mergeCell ref="D439:J439"/>
    <mergeCell ref="K439:K441"/>
    <mergeCell ref="T420:T422"/>
    <mergeCell ref="U420:U422"/>
    <mergeCell ref="D421:D422"/>
    <mergeCell ref="E421:E422"/>
    <mergeCell ref="F421:F422"/>
    <mergeCell ref="G421:J421"/>
    <mergeCell ref="M421:M422"/>
    <mergeCell ref="N421:N422"/>
    <mergeCell ref="O421:O422"/>
    <mergeCell ref="P421:S421"/>
    <mergeCell ref="A420:A422"/>
    <mergeCell ref="B420:B422"/>
    <mergeCell ref="C420:C422"/>
    <mergeCell ref="D420:J420"/>
    <mergeCell ref="K420:K422"/>
    <mergeCell ref="M420:S420"/>
    <mergeCell ref="P402:S402"/>
    <mergeCell ref="A405:A418"/>
    <mergeCell ref="B405:B418"/>
    <mergeCell ref="C405:C418"/>
    <mergeCell ref="D405:D418"/>
    <mergeCell ref="M405:M418"/>
    <mergeCell ref="M401:S401"/>
    <mergeCell ref="T401:T403"/>
    <mergeCell ref="U401:U403"/>
    <mergeCell ref="D402:D403"/>
    <mergeCell ref="E402:E403"/>
    <mergeCell ref="F402:F403"/>
    <mergeCell ref="G402:J402"/>
    <mergeCell ref="M402:M403"/>
    <mergeCell ref="N402:N403"/>
    <mergeCell ref="O402:O403"/>
    <mergeCell ref="A386:A399"/>
    <mergeCell ref="B386:B399"/>
    <mergeCell ref="C386:C399"/>
    <mergeCell ref="D386:D399"/>
    <mergeCell ref="M386:M399"/>
    <mergeCell ref="A401:A403"/>
    <mergeCell ref="B401:B403"/>
    <mergeCell ref="C401:C403"/>
    <mergeCell ref="D401:J401"/>
    <mergeCell ref="K401:K403"/>
    <mergeCell ref="T382:T384"/>
    <mergeCell ref="U382:U384"/>
    <mergeCell ref="D383:D384"/>
    <mergeCell ref="E383:E384"/>
    <mergeCell ref="F383:F384"/>
    <mergeCell ref="G383:J383"/>
    <mergeCell ref="M383:M384"/>
    <mergeCell ref="N383:N384"/>
    <mergeCell ref="O383:O384"/>
    <mergeCell ref="P383:S383"/>
    <mergeCell ref="A382:A384"/>
    <mergeCell ref="B382:B384"/>
    <mergeCell ref="C382:C384"/>
    <mergeCell ref="D382:J382"/>
    <mergeCell ref="K382:K384"/>
    <mergeCell ref="M382:S382"/>
    <mergeCell ref="P364:S364"/>
    <mergeCell ref="A367:A380"/>
    <mergeCell ref="B367:B380"/>
    <mergeCell ref="C367:C380"/>
    <mergeCell ref="D367:D380"/>
    <mergeCell ref="M367:M380"/>
    <mergeCell ref="M363:S363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A348:A361"/>
    <mergeCell ref="B348:B361"/>
    <mergeCell ref="C348:C361"/>
    <mergeCell ref="D348:D361"/>
    <mergeCell ref="M348:M361"/>
    <mergeCell ref="A363:A365"/>
    <mergeCell ref="B363:B365"/>
    <mergeCell ref="C363:C365"/>
    <mergeCell ref="D363:J363"/>
    <mergeCell ref="K363:K365"/>
    <mergeCell ref="T344:T346"/>
    <mergeCell ref="U344:U346"/>
    <mergeCell ref="D345:D346"/>
    <mergeCell ref="E345:E346"/>
    <mergeCell ref="F345:F346"/>
    <mergeCell ref="G345:J345"/>
    <mergeCell ref="M345:M346"/>
    <mergeCell ref="N345:N346"/>
    <mergeCell ref="O345:O346"/>
    <mergeCell ref="P345:S345"/>
    <mergeCell ref="A344:A346"/>
    <mergeCell ref="B344:B346"/>
    <mergeCell ref="C344:C346"/>
    <mergeCell ref="D344:J344"/>
    <mergeCell ref="K344:K346"/>
    <mergeCell ref="M344:S344"/>
    <mergeCell ref="P326:S326"/>
    <mergeCell ref="A329:A342"/>
    <mergeCell ref="B329:B342"/>
    <mergeCell ref="C329:C342"/>
    <mergeCell ref="D329:D342"/>
    <mergeCell ref="M329:M342"/>
    <mergeCell ref="M325:S325"/>
    <mergeCell ref="T325:T327"/>
    <mergeCell ref="U325:U327"/>
    <mergeCell ref="D326:D327"/>
    <mergeCell ref="E326:E327"/>
    <mergeCell ref="F326:F327"/>
    <mergeCell ref="G326:J326"/>
    <mergeCell ref="M326:M327"/>
    <mergeCell ref="N326:N327"/>
    <mergeCell ref="O326:O327"/>
    <mergeCell ref="A310:A323"/>
    <mergeCell ref="B310:B323"/>
    <mergeCell ref="C310:C323"/>
    <mergeCell ref="D310:D323"/>
    <mergeCell ref="M310:M323"/>
    <mergeCell ref="A325:A327"/>
    <mergeCell ref="B325:B327"/>
    <mergeCell ref="C325:C327"/>
    <mergeCell ref="D325:J325"/>
    <mergeCell ref="K325:K327"/>
    <mergeCell ref="T306:T308"/>
    <mergeCell ref="U306:U308"/>
    <mergeCell ref="D307:D308"/>
    <mergeCell ref="E307:E308"/>
    <mergeCell ref="F307:F308"/>
    <mergeCell ref="G307:J307"/>
    <mergeCell ref="M307:M308"/>
    <mergeCell ref="N307:N308"/>
    <mergeCell ref="O307:O308"/>
    <mergeCell ref="P307:S307"/>
    <mergeCell ref="A306:A308"/>
    <mergeCell ref="B306:B308"/>
    <mergeCell ref="C306:C308"/>
    <mergeCell ref="D306:J306"/>
    <mergeCell ref="K306:K308"/>
    <mergeCell ref="M306:S306"/>
    <mergeCell ref="P288:S288"/>
    <mergeCell ref="A291:A304"/>
    <mergeCell ref="B291:B304"/>
    <mergeCell ref="C291:C304"/>
    <mergeCell ref="D291:D304"/>
    <mergeCell ref="M291:M304"/>
    <mergeCell ref="M287:S287"/>
    <mergeCell ref="T287:T289"/>
    <mergeCell ref="U287:U289"/>
    <mergeCell ref="D288:D289"/>
    <mergeCell ref="E288:E289"/>
    <mergeCell ref="F288:F289"/>
    <mergeCell ref="G288:J288"/>
    <mergeCell ref="M288:M289"/>
    <mergeCell ref="N288:N289"/>
    <mergeCell ref="O288:O289"/>
    <mergeCell ref="A272:A285"/>
    <mergeCell ref="B272:B285"/>
    <mergeCell ref="C272:C285"/>
    <mergeCell ref="D272:D285"/>
    <mergeCell ref="M272:M285"/>
    <mergeCell ref="A287:A289"/>
    <mergeCell ref="B287:B289"/>
    <mergeCell ref="C287:C289"/>
    <mergeCell ref="D287:J287"/>
    <mergeCell ref="K287:K289"/>
    <mergeCell ref="T268:T270"/>
    <mergeCell ref="U268:U270"/>
    <mergeCell ref="D269:D270"/>
    <mergeCell ref="E269:E270"/>
    <mergeCell ref="F269:F270"/>
    <mergeCell ref="G269:J269"/>
    <mergeCell ref="M269:M270"/>
    <mergeCell ref="N269:N270"/>
    <mergeCell ref="O269:O270"/>
    <mergeCell ref="P269:S269"/>
    <mergeCell ref="A268:A270"/>
    <mergeCell ref="B268:B270"/>
    <mergeCell ref="C268:C270"/>
    <mergeCell ref="D268:J268"/>
    <mergeCell ref="K268:K270"/>
    <mergeCell ref="M268:S268"/>
    <mergeCell ref="P250:S250"/>
    <mergeCell ref="A253:A266"/>
    <mergeCell ref="B253:B266"/>
    <mergeCell ref="C253:C266"/>
    <mergeCell ref="D253:D266"/>
    <mergeCell ref="M253:M266"/>
    <mergeCell ref="M249:S249"/>
    <mergeCell ref="T249:T251"/>
    <mergeCell ref="U249:U251"/>
    <mergeCell ref="D250:D251"/>
    <mergeCell ref="E250:E251"/>
    <mergeCell ref="F250:F251"/>
    <mergeCell ref="G250:J250"/>
    <mergeCell ref="M250:M251"/>
    <mergeCell ref="N250:N251"/>
    <mergeCell ref="O250:O251"/>
    <mergeCell ref="A234:A247"/>
    <mergeCell ref="B234:B247"/>
    <mergeCell ref="C234:C247"/>
    <mergeCell ref="D234:D247"/>
    <mergeCell ref="M234:M247"/>
    <mergeCell ref="A249:A251"/>
    <mergeCell ref="B249:B251"/>
    <mergeCell ref="C249:C251"/>
    <mergeCell ref="D249:J249"/>
    <mergeCell ref="K249:K251"/>
    <mergeCell ref="T230:T232"/>
    <mergeCell ref="U230:U232"/>
    <mergeCell ref="D231:D232"/>
    <mergeCell ref="E231:E232"/>
    <mergeCell ref="F231:F232"/>
    <mergeCell ref="G231:J231"/>
    <mergeCell ref="M231:M232"/>
    <mergeCell ref="N231:N232"/>
    <mergeCell ref="O231:O232"/>
    <mergeCell ref="P231:S231"/>
    <mergeCell ref="A230:A232"/>
    <mergeCell ref="B230:B232"/>
    <mergeCell ref="C230:C232"/>
    <mergeCell ref="D230:J230"/>
    <mergeCell ref="K230:K232"/>
    <mergeCell ref="M230:S230"/>
    <mergeCell ref="P212:S212"/>
    <mergeCell ref="A215:A228"/>
    <mergeCell ref="B215:B228"/>
    <mergeCell ref="C215:C228"/>
    <mergeCell ref="D215:D228"/>
    <mergeCell ref="M215:M228"/>
    <mergeCell ref="M211:S211"/>
    <mergeCell ref="T211:T213"/>
    <mergeCell ref="U211:U213"/>
    <mergeCell ref="D212:D213"/>
    <mergeCell ref="E212:E213"/>
    <mergeCell ref="F212:F213"/>
    <mergeCell ref="G212:J212"/>
    <mergeCell ref="M212:M213"/>
    <mergeCell ref="N212:N213"/>
    <mergeCell ref="O212:O213"/>
    <mergeCell ref="A196:A209"/>
    <mergeCell ref="B196:B209"/>
    <mergeCell ref="C196:C209"/>
    <mergeCell ref="D196:D209"/>
    <mergeCell ref="M196:M209"/>
    <mergeCell ref="A211:A213"/>
    <mergeCell ref="B211:B213"/>
    <mergeCell ref="C211:C213"/>
    <mergeCell ref="D211:J211"/>
    <mergeCell ref="K211:K213"/>
    <mergeCell ref="T192:T194"/>
    <mergeCell ref="U192:U194"/>
    <mergeCell ref="D193:D194"/>
    <mergeCell ref="E193:E194"/>
    <mergeCell ref="F193:F194"/>
    <mergeCell ref="G193:J193"/>
    <mergeCell ref="M193:M194"/>
    <mergeCell ref="N193:N194"/>
    <mergeCell ref="O193:O194"/>
    <mergeCell ref="P193:S193"/>
    <mergeCell ref="A192:A194"/>
    <mergeCell ref="B192:B194"/>
    <mergeCell ref="C192:C194"/>
    <mergeCell ref="D192:J192"/>
    <mergeCell ref="K192:K194"/>
    <mergeCell ref="M192:S192"/>
    <mergeCell ref="P174:S174"/>
    <mergeCell ref="A177:A190"/>
    <mergeCell ref="B177:B190"/>
    <mergeCell ref="C177:C190"/>
    <mergeCell ref="D177:D190"/>
    <mergeCell ref="M177:M190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4:A156"/>
    <mergeCell ref="B154:B156"/>
    <mergeCell ref="C154:C156"/>
    <mergeCell ref="D154:J154"/>
    <mergeCell ref="K154:K156"/>
    <mergeCell ref="M154:S154"/>
    <mergeCell ref="P136:S136"/>
    <mergeCell ref="A139:A152"/>
    <mergeCell ref="B139:B152"/>
    <mergeCell ref="C139:C152"/>
    <mergeCell ref="D139:D152"/>
    <mergeCell ref="M139:M152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16:A118"/>
    <mergeCell ref="B116:B118"/>
    <mergeCell ref="C116:C118"/>
    <mergeCell ref="D116:J116"/>
    <mergeCell ref="K116:K118"/>
    <mergeCell ref="M116:S116"/>
    <mergeCell ref="P98:S98"/>
    <mergeCell ref="A101:A114"/>
    <mergeCell ref="B101:B114"/>
    <mergeCell ref="C101:C114"/>
    <mergeCell ref="D101:D114"/>
    <mergeCell ref="M101:M114"/>
    <mergeCell ref="M97:S97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A82:A95"/>
    <mergeCell ref="B82:B95"/>
    <mergeCell ref="C82:C95"/>
    <mergeCell ref="D82:D95"/>
    <mergeCell ref="M82:M95"/>
    <mergeCell ref="A97:A99"/>
    <mergeCell ref="B97:B99"/>
    <mergeCell ref="C97:C99"/>
    <mergeCell ref="D97:J97"/>
    <mergeCell ref="K97:K99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P79:S79"/>
    <mergeCell ref="A78:A80"/>
    <mergeCell ref="B78:B80"/>
    <mergeCell ref="C78:C80"/>
    <mergeCell ref="D78:J78"/>
    <mergeCell ref="K78:K80"/>
    <mergeCell ref="M78:S78"/>
    <mergeCell ref="P60:S60"/>
    <mergeCell ref="A63:A76"/>
    <mergeCell ref="B63:B76"/>
    <mergeCell ref="C63:C76"/>
    <mergeCell ref="D63:D76"/>
    <mergeCell ref="M63:M76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A44:A57"/>
    <mergeCell ref="B44:B57"/>
    <mergeCell ref="C44:C57"/>
    <mergeCell ref="D44:D57"/>
    <mergeCell ref="M44:M57"/>
    <mergeCell ref="A59:A61"/>
    <mergeCell ref="B59:B61"/>
    <mergeCell ref="C59:C61"/>
    <mergeCell ref="D59:J59"/>
    <mergeCell ref="K59:K61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40:A42"/>
    <mergeCell ref="B40:B42"/>
    <mergeCell ref="C40:C42"/>
    <mergeCell ref="D40:J40"/>
    <mergeCell ref="K40:K42"/>
    <mergeCell ref="M40:S40"/>
    <mergeCell ref="P22:S22"/>
    <mergeCell ref="A25:A38"/>
    <mergeCell ref="B25:B38"/>
    <mergeCell ref="C25:C38"/>
    <mergeCell ref="D25:D38"/>
    <mergeCell ref="M25:M38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A6:A19"/>
    <mergeCell ref="B6:B19"/>
    <mergeCell ref="C6:C19"/>
    <mergeCell ref="D6:D19"/>
    <mergeCell ref="M6:M19"/>
    <mergeCell ref="A21:A23"/>
    <mergeCell ref="B21:B23"/>
    <mergeCell ref="C21:C23"/>
    <mergeCell ref="D21:J21"/>
    <mergeCell ref="K21:K23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</mergeCells>
  <pageMargins left="0.25" right="0.25" top="0.75" bottom="0.75" header="0.3" footer="0.3"/>
  <pageSetup paperSize="9" scale="7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5</vt:i4>
      </vt:variant>
    </vt:vector>
  </HeadingPairs>
  <TitlesOfParts>
    <vt:vector size="30" baseType="lpstr">
      <vt:lpstr>РП-1-40 Ст.</vt:lpstr>
      <vt:lpstr>ТП-1-50</vt:lpstr>
      <vt:lpstr>ТП-51-100</vt:lpstr>
      <vt:lpstr>ТП-101-150</vt:lpstr>
      <vt:lpstr>ТП-151-200</vt:lpstr>
      <vt:lpstr>ТП-201-250</vt:lpstr>
      <vt:lpstr>ТП-251-300</vt:lpstr>
      <vt:lpstr>ТП-301-350</vt:lpstr>
      <vt:lpstr>ТП-351-400</vt:lpstr>
      <vt:lpstr>ТП-401-450</vt:lpstr>
      <vt:lpstr>ТП-451-500</vt:lpstr>
      <vt:lpstr>ТП-501-550</vt:lpstr>
      <vt:lpstr>ТП-551-600</vt:lpstr>
      <vt:lpstr>ТП-601-650</vt:lpstr>
      <vt:lpstr>Наумовка</vt:lpstr>
      <vt:lpstr>РП-1-6 Иш</vt:lpstr>
      <vt:lpstr>ТП-1-50 (2) Иш</vt:lpstr>
      <vt:lpstr>ТП-51-100 (2) Иш</vt:lpstr>
      <vt:lpstr>ТП-101-150 (2) Иш</vt:lpstr>
      <vt:lpstr>ТП-151-200 (2) Иш</vt:lpstr>
      <vt:lpstr>ТП-201-250 (2)Иш</vt:lpstr>
      <vt:lpstr>ТП-251-291 Иш</vt:lpstr>
      <vt:lpstr>Аптиково</vt:lpstr>
      <vt:lpstr>Салават</vt:lpstr>
      <vt:lpstr>Лист1</vt:lpstr>
      <vt:lpstr>Борисов</vt:lpstr>
      <vt:lpstr>'РП-1-6 Иш'!Заголовки_для_печати</vt:lpstr>
      <vt:lpstr>Салават!Заголовки_для_печати</vt:lpstr>
      <vt:lpstr>'РП-1-6 Иш'!Область_печати</vt:lpstr>
      <vt:lpstr>Салават!Область_печати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Дорш</dc:creator>
  <cp:lastModifiedBy>Татьяна Дорш</cp:lastModifiedBy>
  <dcterms:created xsi:type="dcterms:W3CDTF">2015-06-05T18:19:34Z</dcterms:created>
  <dcterms:modified xsi:type="dcterms:W3CDTF">2025-04-23T04:05:32Z</dcterms:modified>
</cp:coreProperties>
</file>